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tnaausturland-my.sharepoint.com/personal/arnar_austurbru_is/Documents/Sjálfbærniverkefni/Vefur/3.2.4/"/>
    </mc:Choice>
  </mc:AlternateContent>
  <xr:revisionPtr revIDLastSave="0" documentId="8_{BF0FAC4A-F1F3-4B76-9BBB-E6D6EF07AA1E}" xr6:coauthVersionLast="44" xr6:coauthVersionMax="44" xr10:uidLastSave="{00000000-0000-0000-0000-000000000000}"/>
  <bookViews>
    <workbookView xWindow="4080" yWindow="1035" windowWidth="28800" windowHeight="15315" xr2:uid="{00000000-000D-0000-FFFF-FFFF00000000}"/>
  </bookViews>
  <sheets>
    <sheet name="Samantekt sveitarfélaga A hluti" sheetId="3" r:id="rId1"/>
    <sheet name="Vísitala neysluverðs" sheetId="22" r:id="rId2"/>
    <sheet name="Gröf" sheetId="23" r:id="rId3"/>
    <sheet name="Frumgögn talnaefni 2019" sheetId="1" r:id="rId4"/>
    <sheet name="Fjarðabyggð (í núverandi mynd)" sheetId="19" r:id="rId5"/>
    <sheet name="Frumgögn árbók 2018 tafla 6" sheetId="2" r:id="rId6"/>
    <sheet name="Frumgögn árbók 2017 tafla 10" sheetId="5" r:id="rId7"/>
    <sheet name="Frumgögn árbók 2016 tafla 4" sheetId="4" r:id="rId8"/>
    <sheet name="Frumgögn árbók 2015 tafla 8" sheetId="9" r:id="rId9"/>
    <sheet name="Frumgögn árbók 2014 tafla 8" sheetId="10" r:id="rId10"/>
    <sheet name="Frumgögn árbók 2013 tafla 8" sheetId="11" r:id="rId11"/>
    <sheet name="Frumgögn árbók 2012 tafla 8" sheetId="12" r:id="rId12"/>
    <sheet name="Frumgögn árbók 2011 tafla 12" sheetId="13" r:id="rId13"/>
    <sheet name="Frumgögn árbók 2010 tafla 9" sheetId="14" r:id="rId14"/>
    <sheet name="Frumgögn árbók 2009 tafla 8" sheetId="15" r:id="rId15"/>
    <sheet name="Frumgögn árbók 2008 tafla 10" sheetId="16" r:id="rId16"/>
    <sheet name="Frumgögn árbók 2007 tafla 10" sheetId="8" r:id="rId17"/>
    <sheet name="Frumgögn árbók 2006 tafla 10" sheetId="7" r:id="rId18"/>
    <sheet name="2005 Fjarðabyggð sameinuð" sheetId="17" r:id="rId19"/>
    <sheet name="Gögn 2002-2004" sheetId="6" r:id="rId20"/>
  </sheets>
  <definedNames>
    <definedName name="_xlnm.Print_Area" localSheetId="6">'Frumgögn árbók 2017 tafla 10'!#REF!</definedName>
    <definedName name="_xlnm.Print_Titles" localSheetId="6">'Frumgögn árbók 2017 tafla 10'!#REF!</definedName>
  </definedNames>
  <calcPr calcId="191028"/>
  <pivotCaches>
    <pivotCache cacheId="0" r:id="rId21"/>
    <pivotCache cacheId="1" r:id="rId22"/>
    <pivotCache cacheId="2" r:id="rId2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88" i="3" l="1"/>
  <c r="D88" i="3"/>
  <c r="E88" i="3"/>
  <c r="F88" i="3"/>
  <c r="G88" i="3"/>
  <c r="H88" i="3"/>
  <c r="I88" i="3"/>
  <c r="I60" i="3"/>
  <c r="I59" i="3"/>
  <c r="I80" i="3" s="1"/>
  <c r="I58" i="3"/>
  <c r="I79" i="3" s="1"/>
  <c r="I57" i="3"/>
  <c r="I78" i="3" s="1"/>
  <c r="I56" i="3"/>
  <c r="I55" i="3"/>
  <c r="I54" i="3"/>
  <c r="I75" i="3" s="1"/>
  <c r="H60" i="3"/>
  <c r="H59" i="3"/>
  <c r="H80" i="3" s="1"/>
  <c r="H58" i="3"/>
  <c r="H57" i="3"/>
  <c r="H78" i="3" s="1"/>
  <c r="H56" i="3"/>
  <c r="H55" i="3"/>
  <c r="H54" i="3"/>
  <c r="G60" i="3"/>
  <c r="G81" i="3" s="1"/>
  <c r="G59" i="3"/>
  <c r="G58" i="3"/>
  <c r="G57" i="3"/>
  <c r="G78" i="3" s="1"/>
  <c r="G56" i="3"/>
  <c r="G55" i="3"/>
  <c r="G54" i="3"/>
  <c r="G75" i="3" s="1"/>
  <c r="F60" i="3"/>
  <c r="F59" i="3"/>
  <c r="F80" i="3" s="1"/>
  <c r="F58" i="3"/>
  <c r="F57" i="3"/>
  <c r="F78" i="3" s="1"/>
  <c r="F56" i="3"/>
  <c r="F55" i="3"/>
  <c r="F76" i="3" s="1"/>
  <c r="F54" i="3"/>
  <c r="F75" i="3" s="1"/>
  <c r="E60" i="3"/>
  <c r="E59" i="3"/>
  <c r="E58" i="3"/>
  <c r="E79" i="3" s="1"/>
  <c r="E57" i="3"/>
  <c r="E56" i="3"/>
  <c r="E55" i="3"/>
  <c r="E76" i="3" s="1"/>
  <c r="E54" i="3"/>
  <c r="E75" i="3" s="1"/>
  <c r="C60" i="3"/>
  <c r="C81" i="3" s="1"/>
  <c r="C59" i="3"/>
  <c r="C58" i="3"/>
  <c r="C57" i="3"/>
  <c r="C56" i="3"/>
  <c r="C77" i="3" s="1"/>
  <c r="E28" i="17"/>
  <c r="D6" i="17"/>
  <c r="E37" i="17"/>
  <c r="D37" i="17"/>
  <c r="E36" i="17"/>
  <c r="D36" i="17"/>
  <c r="E35" i="17"/>
  <c r="D35" i="17"/>
  <c r="E34" i="17"/>
  <c r="D34" i="17"/>
  <c r="E33" i="17"/>
  <c r="D33" i="17"/>
  <c r="E32" i="17"/>
  <c r="D32" i="17"/>
  <c r="E31" i="17"/>
  <c r="D31" i="17"/>
  <c r="E30" i="17"/>
  <c r="D30" i="17"/>
  <c r="E29" i="17"/>
  <c r="D29" i="17"/>
  <c r="D28" i="17"/>
  <c r="C73" i="3"/>
  <c r="D73" i="3"/>
  <c r="E73" i="3"/>
  <c r="F73" i="3"/>
  <c r="G73" i="3"/>
  <c r="H73" i="3"/>
  <c r="I73" i="3"/>
  <c r="C74" i="3"/>
  <c r="D74" i="3"/>
  <c r="E74" i="3"/>
  <c r="F74" i="3"/>
  <c r="G74" i="3"/>
  <c r="H74" i="3"/>
  <c r="I74" i="3"/>
  <c r="D75" i="3"/>
  <c r="H75" i="3"/>
  <c r="C76" i="3"/>
  <c r="D76" i="3"/>
  <c r="G76" i="3"/>
  <c r="H76" i="3"/>
  <c r="I76" i="3"/>
  <c r="D77" i="3"/>
  <c r="E77" i="3"/>
  <c r="F77" i="3"/>
  <c r="G77" i="3"/>
  <c r="H77" i="3"/>
  <c r="I77" i="3"/>
  <c r="C78" i="3"/>
  <c r="D78" i="3"/>
  <c r="E78" i="3"/>
  <c r="C79" i="3"/>
  <c r="D79" i="3"/>
  <c r="F79" i="3"/>
  <c r="G79" i="3"/>
  <c r="H79" i="3"/>
  <c r="C80" i="3"/>
  <c r="D80" i="3"/>
  <c r="E80" i="3"/>
  <c r="G80" i="3"/>
  <c r="D81" i="3"/>
  <c r="E81" i="3"/>
  <c r="F81" i="3"/>
  <c r="H81" i="3"/>
  <c r="I81" i="3"/>
  <c r="C82" i="3"/>
  <c r="D82" i="3"/>
  <c r="E82" i="3"/>
  <c r="F82" i="3"/>
  <c r="G82" i="3"/>
  <c r="H82" i="3"/>
  <c r="I82" i="3"/>
  <c r="C83" i="3"/>
  <c r="D83" i="3"/>
  <c r="E83" i="3"/>
  <c r="F83" i="3"/>
  <c r="G83" i="3"/>
  <c r="H83" i="3"/>
  <c r="I83" i="3"/>
  <c r="C84" i="3"/>
  <c r="D84" i="3"/>
  <c r="E84" i="3"/>
  <c r="F84" i="3"/>
  <c r="G84" i="3"/>
  <c r="H84" i="3"/>
  <c r="I84" i="3"/>
  <c r="C85" i="3"/>
  <c r="D85" i="3"/>
  <c r="E85" i="3"/>
  <c r="F85" i="3"/>
  <c r="G85" i="3"/>
  <c r="H85" i="3"/>
  <c r="I85" i="3"/>
  <c r="C86" i="3"/>
  <c r="D86" i="3"/>
  <c r="E86" i="3"/>
  <c r="F86" i="3"/>
  <c r="G86" i="3"/>
  <c r="H86" i="3"/>
  <c r="I86" i="3"/>
  <c r="C87" i="3"/>
  <c r="D87" i="3"/>
  <c r="E87" i="3"/>
  <c r="F87" i="3"/>
  <c r="G87" i="3"/>
  <c r="H87" i="3"/>
  <c r="I87" i="3"/>
  <c r="D72" i="3"/>
  <c r="E72" i="3"/>
  <c r="F72" i="3"/>
  <c r="G72" i="3"/>
  <c r="H72" i="3"/>
  <c r="I72" i="3"/>
  <c r="H62" i="3" l="1"/>
  <c r="H61" i="3"/>
  <c r="G62" i="3"/>
  <c r="G61" i="3"/>
  <c r="F62" i="3"/>
  <c r="F61" i="3"/>
  <c r="E62" i="3"/>
  <c r="E61" i="3"/>
  <c r="C61" i="3"/>
  <c r="C62" i="3"/>
  <c r="I61" i="3"/>
  <c r="I62" i="3"/>
  <c r="C54" i="3"/>
  <c r="C75" i="3" s="1"/>
  <c r="C55" i="3"/>
  <c r="I66" i="3"/>
  <c r="I65" i="3"/>
  <c r="I64" i="3"/>
  <c r="I63" i="3"/>
  <c r="H66" i="3"/>
  <c r="H65" i="3"/>
  <c r="H64" i="3"/>
  <c r="H63" i="3"/>
  <c r="G66" i="3"/>
  <c r="G65" i="3"/>
  <c r="G64" i="3"/>
  <c r="G63" i="3"/>
  <c r="F66" i="3"/>
  <c r="F65" i="3"/>
  <c r="F64" i="3"/>
  <c r="F63" i="3"/>
  <c r="E66" i="3"/>
  <c r="E65" i="3"/>
  <c r="E64" i="3"/>
  <c r="E63" i="3"/>
  <c r="C65" i="3"/>
  <c r="C64" i="3"/>
  <c r="C63" i="3"/>
  <c r="C66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R30" i="3" s="1"/>
  <c r="F30" i="3"/>
  <c r="Q30" i="3" s="1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E19" i="3"/>
  <c r="E18" i="3"/>
  <c r="E17" i="3"/>
  <c r="E16" i="3"/>
  <c r="E15" i="3"/>
  <c r="E14" i="3"/>
  <c r="E13" i="3"/>
  <c r="E12" i="3"/>
  <c r="E10" i="3"/>
  <c r="E9" i="3"/>
  <c r="E8" i="3"/>
  <c r="E7" i="3"/>
  <c r="E6" i="3"/>
  <c r="E20" i="3"/>
  <c r="E21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O7" i="3" s="1"/>
  <c r="D6" i="3"/>
  <c r="D20" i="3"/>
  <c r="D21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T32" i="3"/>
  <c r="T31" i="3"/>
  <c r="T30" i="3"/>
  <c r="S32" i="3"/>
  <c r="S31" i="3"/>
  <c r="S30" i="3"/>
  <c r="R32" i="3"/>
  <c r="R31" i="3"/>
  <c r="F32" i="3"/>
  <c r="Q32" i="3" s="1"/>
  <c r="F31" i="3"/>
  <c r="Q31" i="3" s="1"/>
  <c r="P32" i="3"/>
  <c r="P31" i="3"/>
  <c r="P30" i="3"/>
  <c r="O32" i="3"/>
  <c r="O31" i="3"/>
  <c r="O30" i="3"/>
  <c r="N32" i="3"/>
  <c r="N31" i="3"/>
  <c r="O44" i="3"/>
  <c r="O43" i="3"/>
  <c r="O42" i="3"/>
  <c r="O41" i="3"/>
  <c r="O40" i="3"/>
  <c r="O39" i="3"/>
  <c r="O38" i="3"/>
  <c r="O37" i="3"/>
  <c r="O36" i="3"/>
  <c r="O35" i="3"/>
  <c r="O34" i="3"/>
  <c r="O33" i="3"/>
  <c r="O45" i="3"/>
  <c r="T45" i="3"/>
  <c r="S45" i="3"/>
  <c r="R45" i="3"/>
  <c r="F45" i="3"/>
  <c r="Q45" i="3" s="1"/>
  <c r="P45" i="3"/>
  <c r="N45" i="3"/>
  <c r="N30" i="3"/>
  <c r="L3" i="3"/>
  <c r="Q21" i="3"/>
  <c r="R21" i="3"/>
  <c r="S21" i="3"/>
  <c r="T21" i="3"/>
  <c r="O6" i="3"/>
  <c r="P21" i="3"/>
  <c r="T8" i="3"/>
  <c r="T7" i="3"/>
  <c r="T6" i="3"/>
  <c r="S8" i="3"/>
  <c r="S7" i="3"/>
  <c r="S6" i="3"/>
  <c r="R8" i="3"/>
  <c r="R7" i="3"/>
  <c r="R6" i="3"/>
  <c r="Q8" i="3"/>
  <c r="Q7" i="3"/>
  <c r="Q6" i="3"/>
  <c r="P8" i="3"/>
  <c r="P7" i="3"/>
  <c r="P6" i="3"/>
  <c r="O15" i="3"/>
  <c r="O14" i="3"/>
  <c r="O13" i="3"/>
  <c r="O12" i="3"/>
  <c r="O11" i="3"/>
  <c r="O10" i="3"/>
  <c r="O9" i="3"/>
  <c r="O8" i="3"/>
  <c r="O16" i="3"/>
  <c r="O17" i="3"/>
  <c r="O18" i="3"/>
  <c r="O19" i="3"/>
  <c r="O20" i="3"/>
  <c r="O21" i="3"/>
  <c r="N21" i="3"/>
  <c r="D87" i="6"/>
  <c r="D85" i="6"/>
  <c r="D86" i="6"/>
  <c r="D84" i="6"/>
  <c r="C87" i="6"/>
  <c r="C88" i="6" s="1"/>
  <c r="C85" i="6"/>
  <c r="C86" i="6"/>
  <c r="C84" i="6"/>
  <c r="B89" i="6"/>
  <c r="B90" i="6" s="1"/>
  <c r="B88" i="6"/>
  <c r="B85" i="6"/>
  <c r="B86" i="6"/>
  <c r="B87" i="6"/>
  <c r="B84" i="6"/>
  <c r="DE52" i="19"/>
  <c r="DD52" i="19"/>
  <c r="DE51" i="19"/>
  <c r="DD51" i="19"/>
  <c r="DE50" i="19"/>
  <c r="DD50" i="19"/>
  <c r="DE49" i="19"/>
  <c r="DD49" i="19"/>
  <c r="DE48" i="19"/>
  <c r="DD48" i="19"/>
  <c r="DE47" i="19"/>
  <c r="DD47" i="19"/>
  <c r="DE46" i="19"/>
  <c r="DD46" i="19"/>
  <c r="DE45" i="19"/>
  <c r="DD45" i="19"/>
  <c r="DE41" i="19"/>
  <c r="DD41" i="19"/>
  <c r="DE40" i="19"/>
  <c r="DD40" i="19"/>
  <c r="DE39" i="19"/>
  <c r="DD39" i="19"/>
  <c r="DE38" i="19"/>
  <c r="DD38" i="19"/>
  <c r="DE37" i="19"/>
  <c r="DD37" i="19"/>
  <c r="DE36" i="19"/>
  <c r="DD36" i="19"/>
  <c r="DE35" i="19"/>
  <c r="DD35" i="19"/>
  <c r="DE33" i="19"/>
  <c r="DD33" i="19"/>
  <c r="DE32" i="19"/>
  <c r="DD32" i="19"/>
  <c r="DE31" i="19"/>
  <c r="DD31" i="19"/>
  <c r="DE30" i="19"/>
  <c r="DD30" i="19"/>
  <c r="DE29" i="19"/>
  <c r="DD29" i="19"/>
  <c r="DE25" i="19"/>
  <c r="DD25" i="19"/>
  <c r="DE24" i="19"/>
  <c r="DD24" i="19"/>
  <c r="DE23" i="19"/>
  <c r="DD23" i="19"/>
  <c r="DE20" i="19"/>
  <c r="DD20" i="19"/>
  <c r="DE19" i="19"/>
  <c r="DD19" i="19"/>
  <c r="DE18" i="19"/>
  <c r="DD18" i="19"/>
  <c r="DE17" i="19"/>
  <c r="DD17" i="19"/>
  <c r="DE16" i="19"/>
  <c r="DD16" i="19"/>
  <c r="DE14" i="19"/>
  <c r="DD14" i="19"/>
  <c r="DE13" i="19"/>
  <c r="DD13" i="19"/>
  <c r="DE12" i="19"/>
  <c r="DD12" i="19"/>
  <c r="DE11" i="19"/>
  <c r="DD11" i="19"/>
  <c r="DE6" i="19"/>
  <c r="DD6" i="19"/>
  <c r="CQ22" i="19"/>
  <c r="CQ23" i="19"/>
  <c r="CQ24" i="19"/>
  <c r="CQ25" i="19"/>
  <c r="CP25" i="19"/>
  <c r="CP22" i="19"/>
  <c r="CP23" i="19"/>
  <c r="CQ51" i="19"/>
  <c r="CP51" i="19"/>
  <c r="CQ50" i="19"/>
  <c r="CP50" i="19"/>
  <c r="CQ49" i="19"/>
  <c r="CP49" i="19"/>
  <c r="CQ48" i="19"/>
  <c r="CP48" i="19"/>
  <c r="CQ47" i="19"/>
  <c r="CP47" i="19"/>
  <c r="CQ46" i="19"/>
  <c r="CP46" i="19"/>
  <c r="CQ45" i="19"/>
  <c r="CP45" i="19"/>
  <c r="CQ44" i="19"/>
  <c r="CP44" i="19"/>
  <c r="CQ41" i="19"/>
  <c r="CP41" i="19"/>
  <c r="CQ40" i="19"/>
  <c r="CP40" i="19"/>
  <c r="CQ39" i="19"/>
  <c r="CP39" i="19"/>
  <c r="CQ38" i="19"/>
  <c r="CP38" i="19"/>
  <c r="CQ37" i="19"/>
  <c r="CP37" i="19"/>
  <c r="CQ36" i="19"/>
  <c r="CP36" i="19"/>
  <c r="CQ35" i="19"/>
  <c r="CP35" i="19"/>
  <c r="CQ33" i="19"/>
  <c r="CP33" i="19"/>
  <c r="CQ32" i="19"/>
  <c r="CP32" i="19"/>
  <c r="CQ31" i="19"/>
  <c r="CP31" i="19"/>
  <c r="CQ30" i="19"/>
  <c r="CP30" i="19"/>
  <c r="CQ29" i="19"/>
  <c r="CP29" i="19"/>
  <c r="CP24" i="19"/>
  <c r="CQ20" i="19"/>
  <c r="CP20" i="19"/>
  <c r="CQ19" i="19"/>
  <c r="CP19" i="19"/>
  <c r="CQ18" i="19"/>
  <c r="CP18" i="19"/>
  <c r="CQ17" i="19"/>
  <c r="CP17" i="19"/>
  <c r="CQ16" i="19"/>
  <c r="CP16" i="19"/>
  <c r="CQ14" i="19"/>
  <c r="CP14" i="19"/>
  <c r="CQ13" i="19"/>
  <c r="CP13" i="19"/>
  <c r="CQ12" i="19"/>
  <c r="CP12" i="19"/>
  <c r="CQ11" i="19"/>
  <c r="CP11" i="19"/>
  <c r="CQ6" i="19"/>
  <c r="CP6" i="19"/>
  <c r="CI51" i="19"/>
  <c r="CH51" i="19"/>
  <c r="CI50" i="19"/>
  <c r="CH50" i="19"/>
  <c r="CI49" i="19"/>
  <c r="CH49" i="19"/>
  <c r="CI48" i="19"/>
  <c r="CH48" i="19"/>
  <c r="CI47" i="19"/>
  <c r="CH47" i="19"/>
  <c r="CI46" i="19"/>
  <c r="CH46" i="19"/>
  <c r="CI45" i="19"/>
  <c r="CH45" i="19"/>
  <c r="CI44" i="19"/>
  <c r="CH44" i="19"/>
  <c r="CI41" i="19"/>
  <c r="CH41" i="19"/>
  <c r="CI40" i="19"/>
  <c r="CH40" i="19"/>
  <c r="CI39" i="19"/>
  <c r="CH39" i="19"/>
  <c r="CI38" i="19"/>
  <c r="CH38" i="19"/>
  <c r="CI37" i="19"/>
  <c r="CH37" i="19"/>
  <c r="CI36" i="19"/>
  <c r="CH36" i="19"/>
  <c r="CI35" i="19"/>
  <c r="CH35" i="19"/>
  <c r="CI33" i="19"/>
  <c r="CH33" i="19"/>
  <c r="CI32" i="19"/>
  <c r="CH32" i="19"/>
  <c r="CI31" i="19"/>
  <c r="CH31" i="19"/>
  <c r="CI30" i="19"/>
  <c r="CH30" i="19"/>
  <c r="CI29" i="19"/>
  <c r="CH29" i="19"/>
  <c r="CI26" i="19"/>
  <c r="CH26" i="19"/>
  <c r="CI24" i="19"/>
  <c r="CH24" i="19"/>
  <c r="CI22" i="19"/>
  <c r="CH22" i="19"/>
  <c r="CI20" i="19"/>
  <c r="CH20" i="19"/>
  <c r="CI19" i="19"/>
  <c r="CH19" i="19"/>
  <c r="CI18" i="19"/>
  <c r="CH18" i="19"/>
  <c r="CI17" i="19"/>
  <c r="CH17" i="19"/>
  <c r="CI16" i="19"/>
  <c r="CH16" i="19"/>
  <c r="CI14" i="19"/>
  <c r="CH14" i="19"/>
  <c r="CI13" i="19"/>
  <c r="CH13" i="19"/>
  <c r="CI12" i="19"/>
  <c r="CH12" i="19"/>
  <c r="CI11" i="19"/>
  <c r="CH11" i="19"/>
  <c r="CI6" i="19"/>
  <c r="CH6" i="19"/>
  <c r="CA30" i="19"/>
  <c r="CA31" i="19"/>
  <c r="CA32" i="19"/>
  <c r="CA33" i="19"/>
  <c r="CA35" i="19"/>
  <c r="CA36" i="19"/>
  <c r="CA37" i="19"/>
  <c r="CA38" i="19"/>
  <c r="CA39" i="19"/>
  <c r="CA40" i="19"/>
  <c r="CA41" i="19"/>
  <c r="CA44" i="19"/>
  <c r="CA45" i="19"/>
  <c r="CA46" i="19"/>
  <c r="CA47" i="19"/>
  <c r="CA48" i="19"/>
  <c r="CA49" i="19"/>
  <c r="CA50" i="19"/>
  <c r="CA51" i="19"/>
  <c r="CA29" i="19"/>
  <c r="BZ30" i="19"/>
  <c r="BZ31" i="19"/>
  <c r="BZ32" i="19"/>
  <c r="BZ33" i="19"/>
  <c r="BZ35" i="19"/>
  <c r="BZ36" i="19"/>
  <c r="BZ37" i="19"/>
  <c r="BZ38" i="19"/>
  <c r="BZ39" i="19"/>
  <c r="BZ40" i="19"/>
  <c r="BZ41" i="19"/>
  <c r="BZ44" i="19"/>
  <c r="BZ45" i="19"/>
  <c r="BZ46" i="19"/>
  <c r="BZ47" i="19"/>
  <c r="BZ48" i="19"/>
  <c r="BZ49" i="19"/>
  <c r="BZ50" i="19"/>
  <c r="BZ51" i="19"/>
  <c r="BZ29" i="19"/>
  <c r="BS56" i="19"/>
  <c r="BS57" i="19"/>
  <c r="BS58" i="19"/>
  <c r="BR56" i="19"/>
  <c r="BR57" i="19"/>
  <c r="BR58" i="19"/>
  <c r="CA26" i="19"/>
  <c r="BZ26" i="19"/>
  <c r="CA24" i="19"/>
  <c r="BZ24" i="19"/>
  <c r="CA22" i="19"/>
  <c r="BZ22" i="19"/>
  <c r="CA20" i="19"/>
  <c r="BZ20" i="19"/>
  <c r="CA19" i="19"/>
  <c r="BZ19" i="19"/>
  <c r="CA18" i="19"/>
  <c r="BZ18" i="19"/>
  <c r="CA17" i="19"/>
  <c r="BZ17" i="19"/>
  <c r="CA16" i="19"/>
  <c r="BZ16" i="19"/>
  <c r="CA14" i="19"/>
  <c r="BZ14" i="19"/>
  <c r="CA13" i="19"/>
  <c r="BZ13" i="19"/>
  <c r="CA12" i="19"/>
  <c r="BZ12" i="19"/>
  <c r="CA11" i="19"/>
  <c r="BZ11" i="19"/>
  <c r="CA6" i="19"/>
  <c r="BZ6" i="19"/>
  <c r="BS55" i="19"/>
  <c r="BR55" i="19"/>
  <c r="BS54" i="19"/>
  <c r="BR54" i="19"/>
  <c r="BS53" i="19"/>
  <c r="BR53" i="19"/>
  <c r="BS52" i="19"/>
  <c r="BR52" i="19"/>
  <c r="BS51" i="19"/>
  <c r="BR51" i="19"/>
  <c r="BS48" i="19"/>
  <c r="BR48" i="19"/>
  <c r="BS45" i="19"/>
  <c r="BR45" i="19"/>
  <c r="BS44" i="19"/>
  <c r="BR44" i="19"/>
  <c r="BS43" i="19"/>
  <c r="BR43" i="19"/>
  <c r="BS42" i="19"/>
  <c r="BR42" i="19"/>
  <c r="BS41" i="19"/>
  <c r="BR41" i="19"/>
  <c r="BS40" i="19"/>
  <c r="BR40" i="19"/>
  <c r="BS39" i="19"/>
  <c r="BR39" i="19"/>
  <c r="BS37" i="19"/>
  <c r="BR37" i="19"/>
  <c r="BS36" i="19"/>
  <c r="BR36" i="19"/>
  <c r="BS35" i="19"/>
  <c r="BR35" i="19"/>
  <c r="BS34" i="19"/>
  <c r="BR34" i="19"/>
  <c r="BS33" i="19"/>
  <c r="BR33" i="19"/>
  <c r="BS30" i="19"/>
  <c r="BR30" i="19"/>
  <c r="BS28" i="19"/>
  <c r="BR28" i="19"/>
  <c r="BS26" i="19"/>
  <c r="BR26" i="19"/>
  <c r="BS24" i="19"/>
  <c r="BR24" i="19"/>
  <c r="BS22" i="19"/>
  <c r="BR22" i="19"/>
  <c r="BS20" i="19"/>
  <c r="BR20" i="19"/>
  <c r="BS19" i="19"/>
  <c r="BR19" i="19"/>
  <c r="BS18" i="19"/>
  <c r="BR18" i="19"/>
  <c r="BS17" i="19"/>
  <c r="BR17" i="19"/>
  <c r="BS16" i="19"/>
  <c r="BR16" i="19"/>
  <c r="BS14" i="19"/>
  <c r="BR14" i="19"/>
  <c r="BS13" i="19"/>
  <c r="BR13" i="19"/>
  <c r="BS12" i="19"/>
  <c r="BR12" i="19"/>
  <c r="BS11" i="19"/>
  <c r="BR11" i="19"/>
  <c r="BS6" i="19"/>
  <c r="BR6" i="19"/>
  <c r="BK55" i="19"/>
  <c r="BJ55" i="19"/>
  <c r="BK54" i="19"/>
  <c r="BJ54" i="19"/>
  <c r="BK53" i="19"/>
  <c r="BJ53" i="19"/>
  <c r="BK52" i="19"/>
  <c r="BJ52" i="19"/>
  <c r="BK51" i="19"/>
  <c r="BJ51" i="19"/>
  <c r="BK50" i="19"/>
  <c r="BJ50" i="19"/>
  <c r="BK49" i="19"/>
  <c r="BJ49" i="19"/>
  <c r="BK48" i="19"/>
  <c r="BJ48" i="19"/>
  <c r="BK45" i="19"/>
  <c r="BJ45" i="19"/>
  <c r="BK44" i="19"/>
  <c r="BJ44" i="19"/>
  <c r="BK43" i="19"/>
  <c r="BJ43" i="19"/>
  <c r="BK42" i="19"/>
  <c r="BJ42" i="19"/>
  <c r="BK41" i="19"/>
  <c r="BJ41" i="19"/>
  <c r="BK40" i="19"/>
  <c r="BJ40" i="19"/>
  <c r="BK39" i="19"/>
  <c r="BJ39" i="19"/>
  <c r="BK37" i="19"/>
  <c r="BJ37" i="19"/>
  <c r="BK36" i="19"/>
  <c r="BJ36" i="19"/>
  <c r="BK35" i="19"/>
  <c r="BJ35" i="19"/>
  <c r="BK34" i="19"/>
  <c r="BJ34" i="19"/>
  <c r="BK33" i="19"/>
  <c r="BJ33" i="19"/>
  <c r="BK30" i="19"/>
  <c r="BJ30" i="19"/>
  <c r="BK28" i="19"/>
  <c r="BJ28" i="19"/>
  <c r="BK26" i="19"/>
  <c r="BJ26" i="19"/>
  <c r="BK24" i="19"/>
  <c r="BJ24" i="19"/>
  <c r="BK22" i="19"/>
  <c r="BJ22" i="19"/>
  <c r="BK20" i="19"/>
  <c r="BJ20" i="19"/>
  <c r="BK19" i="19"/>
  <c r="BJ19" i="19"/>
  <c r="BK18" i="19"/>
  <c r="BJ18" i="19"/>
  <c r="BK17" i="19"/>
  <c r="BJ17" i="19"/>
  <c r="BK16" i="19"/>
  <c r="BJ16" i="19"/>
  <c r="BK14" i="19"/>
  <c r="BJ14" i="19"/>
  <c r="BK13" i="19"/>
  <c r="BJ13" i="19"/>
  <c r="BK12" i="19"/>
  <c r="BJ12" i="19"/>
  <c r="BK11" i="19"/>
  <c r="BJ11" i="19"/>
  <c r="BK6" i="19"/>
  <c r="BJ6" i="19"/>
  <c r="BC55" i="19"/>
  <c r="BB55" i="19"/>
  <c r="BC54" i="19"/>
  <c r="BB54" i="19"/>
  <c r="BC53" i="19"/>
  <c r="BB53" i="19"/>
  <c r="BC52" i="19"/>
  <c r="BB52" i="19"/>
  <c r="BC51" i="19"/>
  <c r="BB51" i="19"/>
  <c r="BC50" i="19"/>
  <c r="BB50" i="19"/>
  <c r="BC49" i="19"/>
  <c r="BB49" i="19"/>
  <c r="BC48" i="19"/>
  <c r="BB48" i="19"/>
  <c r="BC45" i="19"/>
  <c r="BB45" i="19"/>
  <c r="BC44" i="19"/>
  <c r="BB44" i="19"/>
  <c r="BC43" i="19"/>
  <c r="BB43" i="19"/>
  <c r="BC42" i="19"/>
  <c r="BB42" i="19"/>
  <c r="BC41" i="19"/>
  <c r="BB41" i="19"/>
  <c r="BC40" i="19"/>
  <c r="BB40" i="19"/>
  <c r="BC39" i="19"/>
  <c r="BB39" i="19"/>
  <c r="BC37" i="19"/>
  <c r="BB37" i="19"/>
  <c r="BC36" i="19"/>
  <c r="BB36" i="19"/>
  <c r="BC35" i="19"/>
  <c r="BB35" i="19"/>
  <c r="BC34" i="19"/>
  <c r="BB34" i="19"/>
  <c r="BC33" i="19"/>
  <c r="BB33" i="19"/>
  <c r="BC30" i="19"/>
  <c r="BB30" i="19"/>
  <c r="BC28" i="19"/>
  <c r="BB28" i="19"/>
  <c r="BC26" i="19"/>
  <c r="BB26" i="19"/>
  <c r="BC24" i="19"/>
  <c r="BB24" i="19"/>
  <c r="BC22" i="19"/>
  <c r="BB22" i="19"/>
  <c r="BC20" i="19"/>
  <c r="BB20" i="19"/>
  <c r="BC19" i="19"/>
  <c r="BB19" i="19"/>
  <c r="BC18" i="19"/>
  <c r="BB18" i="19"/>
  <c r="BC17" i="19"/>
  <c r="BB17" i="19"/>
  <c r="BC16" i="19"/>
  <c r="BB16" i="19"/>
  <c r="BC14" i="19"/>
  <c r="BB14" i="19"/>
  <c r="BC13" i="19"/>
  <c r="BB13" i="19"/>
  <c r="BC12" i="19"/>
  <c r="BB12" i="19"/>
  <c r="BC11" i="19"/>
  <c r="BB11" i="19"/>
  <c r="BC6" i="19"/>
  <c r="BB6" i="19"/>
  <c r="AU55" i="19"/>
  <c r="AT55" i="19"/>
  <c r="AU54" i="19"/>
  <c r="AT54" i="19"/>
  <c r="AU53" i="19"/>
  <c r="AT53" i="19"/>
  <c r="AU52" i="19"/>
  <c r="AT52" i="19"/>
  <c r="AU51" i="19"/>
  <c r="AT51" i="19"/>
  <c r="AU50" i="19"/>
  <c r="AT50" i="19"/>
  <c r="AU49" i="19"/>
  <c r="AT49" i="19"/>
  <c r="AU48" i="19"/>
  <c r="AT48" i="19"/>
  <c r="AU45" i="19"/>
  <c r="AT45" i="19"/>
  <c r="AU44" i="19"/>
  <c r="AT44" i="19"/>
  <c r="AU43" i="19"/>
  <c r="AT43" i="19"/>
  <c r="AU42" i="19"/>
  <c r="AT42" i="19"/>
  <c r="AU41" i="19"/>
  <c r="AT41" i="19"/>
  <c r="AU40" i="19"/>
  <c r="AT40" i="19"/>
  <c r="AU39" i="19"/>
  <c r="AT39" i="19"/>
  <c r="AU37" i="19"/>
  <c r="AT37" i="19"/>
  <c r="AU36" i="19"/>
  <c r="AT36" i="19"/>
  <c r="AU35" i="19"/>
  <c r="AT35" i="19"/>
  <c r="AU34" i="19"/>
  <c r="AT34" i="19"/>
  <c r="AU33" i="19"/>
  <c r="AT33" i="19"/>
  <c r="AU30" i="19"/>
  <c r="AT30" i="19"/>
  <c r="AU28" i="19"/>
  <c r="AT28" i="19"/>
  <c r="AU26" i="19"/>
  <c r="AT26" i="19"/>
  <c r="AU24" i="19"/>
  <c r="AT24" i="19"/>
  <c r="AU22" i="19"/>
  <c r="AT22" i="19"/>
  <c r="AU20" i="19"/>
  <c r="AT20" i="19"/>
  <c r="AU19" i="19"/>
  <c r="AT19" i="19"/>
  <c r="AU18" i="19"/>
  <c r="AT18" i="19"/>
  <c r="AU17" i="19"/>
  <c r="AT17" i="19"/>
  <c r="AU16" i="19"/>
  <c r="AT16" i="19"/>
  <c r="AU14" i="19"/>
  <c r="AT14" i="19"/>
  <c r="AU13" i="19"/>
  <c r="AT13" i="19"/>
  <c r="AU12" i="19"/>
  <c r="AT12" i="19"/>
  <c r="AU11" i="19"/>
  <c r="AT11" i="19"/>
  <c r="AU6" i="19"/>
  <c r="AT6" i="19"/>
  <c r="AM55" i="19"/>
  <c r="AL55" i="19"/>
  <c r="AM54" i="19"/>
  <c r="AL54" i="19"/>
  <c r="AM53" i="19"/>
  <c r="AL53" i="19"/>
  <c r="AM52" i="19"/>
  <c r="AL52" i="19"/>
  <c r="AM51" i="19"/>
  <c r="AL51" i="19"/>
  <c r="AM50" i="19"/>
  <c r="AL50" i="19"/>
  <c r="AM49" i="19"/>
  <c r="AL49" i="19"/>
  <c r="AM48" i="19"/>
  <c r="AL48" i="19"/>
  <c r="AM45" i="19"/>
  <c r="AL45" i="19"/>
  <c r="AM44" i="19"/>
  <c r="AL44" i="19"/>
  <c r="AM43" i="19"/>
  <c r="AL43" i="19"/>
  <c r="AM42" i="19"/>
  <c r="AL42" i="19"/>
  <c r="AM41" i="19"/>
  <c r="AL41" i="19"/>
  <c r="AM40" i="19"/>
  <c r="AL40" i="19"/>
  <c r="AM39" i="19"/>
  <c r="AL39" i="19"/>
  <c r="AM37" i="19"/>
  <c r="AL37" i="19"/>
  <c r="AM36" i="19"/>
  <c r="AL36" i="19"/>
  <c r="AM35" i="19"/>
  <c r="AL35" i="19"/>
  <c r="AM34" i="19"/>
  <c r="AL34" i="19"/>
  <c r="AM33" i="19"/>
  <c r="AL33" i="19"/>
  <c r="AM30" i="19"/>
  <c r="AL30" i="19"/>
  <c r="AM28" i="19"/>
  <c r="AL28" i="19"/>
  <c r="AM26" i="19"/>
  <c r="AL26" i="19"/>
  <c r="AM24" i="19"/>
  <c r="AL24" i="19"/>
  <c r="AM22" i="19"/>
  <c r="AL22" i="19"/>
  <c r="AM20" i="19"/>
  <c r="AL20" i="19"/>
  <c r="AM19" i="19"/>
  <c r="AL19" i="19"/>
  <c r="AM18" i="19"/>
  <c r="AL18" i="19"/>
  <c r="AM17" i="19"/>
  <c r="AL17" i="19"/>
  <c r="AM16" i="19"/>
  <c r="AL16" i="19"/>
  <c r="AM14" i="19"/>
  <c r="AL14" i="19"/>
  <c r="AM13" i="19"/>
  <c r="AL13" i="19"/>
  <c r="AM12" i="19"/>
  <c r="AL12" i="19"/>
  <c r="AM11" i="19"/>
  <c r="AL11" i="19"/>
  <c r="AM6" i="19"/>
  <c r="AL6" i="19"/>
  <c r="AE55" i="19"/>
  <c r="AD55" i="19"/>
  <c r="AE54" i="19"/>
  <c r="AD54" i="19"/>
  <c r="AE53" i="19"/>
  <c r="AD53" i="19"/>
  <c r="AE52" i="19"/>
  <c r="AD52" i="19"/>
  <c r="AE51" i="19"/>
  <c r="AD51" i="19"/>
  <c r="AE50" i="19"/>
  <c r="AD50" i="19"/>
  <c r="AE49" i="19"/>
  <c r="AD49" i="19"/>
  <c r="AE48" i="19"/>
  <c r="AD48" i="19"/>
  <c r="AE45" i="19"/>
  <c r="AD45" i="19"/>
  <c r="AE44" i="19"/>
  <c r="AD44" i="19"/>
  <c r="AE43" i="19"/>
  <c r="AD43" i="19"/>
  <c r="AE42" i="19"/>
  <c r="AD42" i="19"/>
  <c r="AE41" i="19"/>
  <c r="AD41" i="19"/>
  <c r="AE40" i="19"/>
  <c r="AD40" i="19"/>
  <c r="AE39" i="19"/>
  <c r="AD39" i="19"/>
  <c r="AE37" i="19"/>
  <c r="AD37" i="19"/>
  <c r="AE36" i="19"/>
  <c r="AD36" i="19"/>
  <c r="AE35" i="19"/>
  <c r="AD35" i="19"/>
  <c r="AE34" i="19"/>
  <c r="AD34" i="19"/>
  <c r="AE33" i="19"/>
  <c r="AD33" i="19"/>
  <c r="AE30" i="19"/>
  <c r="AD30" i="19"/>
  <c r="AE28" i="19"/>
  <c r="AD28" i="19"/>
  <c r="AE26" i="19"/>
  <c r="AD26" i="19"/>
  <c r="AE24" i="19"/>
  <c r="AD24" i="19"/>
  <c r="AE22" i="19"/>
  <c r="AD22" i="19"/>
  <c r="AE20" i="19"/>
  <c r="AD20" i="19"/>
  <c r="AE19" i="19"/>
  <c r="AD19" i="19"/>
  <c r="AE18" i="19"/>
  <c r="AD18" i="19"/>
  <c r="AE17" i="19"/>
  <c r="AD17" i="19"/>
  <c r="AE16" i="19"/>
  <c r="AD16" i="19"/>
  <c r="AE14" i="19"/>
  <c r="AD14" i="19"/>
  <c r="AE13" i="19"/>
  <c r="AD13" i="19"/>
  <c r="AE12" i="19"/>
  <c r="AD12" i="19"/>
  <c r="AE11" i="19"/>
  <c r="AD11" i="19"/>
  <c r="AE6" i="19"/>
  <c r="AD6" i="19"/>
  <c r="W18" i="19"/>
  <c r="W55" i="19"/>
  <c r="V55" i="19"/>
  <c r="W54" i="19"/>
  <c r="V54" i="19"/>
  <c r="W53" i="19"/>
  <c r="V53" i="19"/>
  <c r="W52" i="19"/>
  <c r="V52" i="19"/>
  <c r="W51" i="19"/>
  <c r="V51" i="19"/>
  <c r="W50" i="19"/>
  <c r="V50" i="19"/>
  <c r="W49" i="19"/>
  <c r="V49" i="19"/>
  <c r="W48" i="19"/>
  <c r="V48" i="19"/>
  <c r="W45" i="19"/>
  <c r="V45" i="19"/>
  <c r="W44" i="19"/>
  <c r="V44" i="19"/>
  <c r="W43" i="19"/>
  <c r="V43" i="19"/>
  <c r="W42" i="19"/>
  <c r="V42" i="19"/>
  <c r="W41" i="19"/>
  <c r="V41" i="19"/>
  <c r="W40" i="19"/>
  <c r="V40" i="19"/>
  <c r="W39" i="19"/>
  <c r="V39" i="19"/>
  <c r="W37" i="19"/>
  <c r="V37" i="19"/>
  <c r="W36" i="19"/>
  <c r="V36" i="19"/>
  <c r="W35" i="19"/>
  <c r="V35" i="19"/>
  <c r="W34" i="19"/>
  <c r="V34" i="19"/>
  <c r="W33" i="19"/>
  <c r="V33" i="19"/>
  <c r="W30" i="19"/>
  <c r="V30" i="19"/>
  <c r="W28" i="19"/>
  <c r="V28" i="19"/>
  <c r="W26" i="19"/>
  <c r="V26" i="19"/>
  <c r="W24" i="19"/>
  <c r="V24" i="19"/>
  <c r="W22" i="19"/>
  <c r="V22" i="19"/>
  <c r="W20" i="19"/>
  <c r="V20" i="19"/>
  <c r="W19" i="19"/>
  <c r="V19" i="19"/>
  <c r="V18" i="19"/>
  <c r="W17" i="19"/>
  <c r="V17" i="19"/>
  <c r="W16" i="19"/>
  <c r="V16" i="19"/>
  <c r="W14" i="19"/>
  <c r="V14" i="19"/>
  <c r="W13" i="19"/>
  <c r="V13" i="19"/>
  <c r="W12" i="19"/>
  <c r="V12" i="19"/>
  <c r="W11" i="19"/>
  <c r="V11" i="19"/>
  <c r="W6" i="19"/>
  <c r="V6" i="19"/>
  <c r="O55" i="19"/>
  <c r="N55" i="19"/>
  <c r="O54" i="19"/>
  <c r="N54" i="19"/>
  <c r="O53" i="19"/>
  <c r="N53" i="19"/>
  <c r="O52" i="19"/>
  <c r="N52" i="19"/>
  <c r="O51" i="19"/>
  <c r="N51" i="19"/>
  <c r="O50" i="19"/>
  <c r="N50" i="19"/>
  <c r="O49" i="19"/>
  <c r="N49" i="19"/>
  <c r="O48" i="19"/>
  <c r="N48" i="19"/>
  <c r="O45" i="19"/>
  <c r="N45" i="19"/>
  <c r="O44" i="19"/>
  <c r="N44" i="19"/>
  <c r="O43" i="19"/>
  <c r="N43" i="19"/>
  <c r="O42" i="19"/>
  <c r="N42" i="19"/>
  <c r="O41" i="19"/>
  <c r="N41" i="19"/>
  <c r="O40" i="19"/>
  <c r="N40" i="19"/>
  <c r="O39" i="19"/>
  <c r="N39" i="19"/>
  <c r="O37" i="19"/>
  <c r="N37" i="19"/>
  <c r="O36" i="19"/>
  <c r="N36" i="19"/>
  <c r="O35" i="19"/>
  <c r="N35" i="19"/>
  <c r="O34" i="19"/>
  <c r="N34" i="19"/>
  <c r="O33" i="19"/>
  <c r="N33" i="19"/>
  <c r="O30" i="19"/>
  <c r="N30" i="19"/>
  <c r="O28" i="19"/>
  <c r="N28" i="19"/>
  <c r="O26" i="19"/>
  <c r="N26" i="19"/>
  <c r="O24" i="19"/>
  <c r="N24" i="19"/>
  <c r="O22" i="19"/>
  <c r="N22" i="19"/>
  <c r="O20" i="19"/>
  <c r="N20" i="19"/>
  <c r="O19" i="19"/>
  <c r="N19" i="19"/>
  <c r="O18" i="19"/>
  <c r="N18" i="19"/>
  <c r="O17" i="19"/>
  <c r="N17" i="19"/>
  <c r="O16" i="19"/>
  <c r="N16" i="19"/>
  <c r="O14" i="19"/>
  <c r="N14" i="19"/>
  <c r="O13" i="19"/>
  <c r="N13" i="19"/>
  <c r="O12" i="19"/>
  <c r="N12" i="19"/>
  <c r="O11" i="19"/>
  <c r="N11" i="19"/>
  <c r="O6" i="19"/>
  <c r="N6" i="19"/>
  <c r="F49" i="19"/>
  <c r="G49" i="19"/>
  <c r="F50" i="19"/>
  <c r="G50" i="19"/>
  <c r="F51" i="19"/>
  <c r="G51" i="19"/>
  <c r="F52" i="19"/>
  <c r="G52" i="19"/>
  <c r="F53" i="19"/>
  <c r="G53" i="19"/>
  <c r="F54" i="19"/>
  <c r="G54" i="19"/>
  <c r="F55" i="19"/>
  <c r="G55" i="19"/>
  <c r="G48" i="19"/>
  <c r="F48" i="19"/>
  <c r="F40" i="19"/>
  <c r="G40" i="19"/>
  <c r="F41" i="19"/>
  <c r="G41" i="19"/>
  <c r="F42" i="19"/>
  <c r="G42" i="19"/>
  <c r="F43" i="19"/>
  <c r="G43" i="19"/>
  <c r="F44" i="19"/>
  <c r="G44" i="19"/>
  <c r="F45" i="19"/>
  <c r="G45" i="19"/>
  <c r="G39" i="19"/>
  <c r="F39" i="19"/>
  <c r="G33" i="19"/>
  <c r="G34" i="19"/>
  <c r="G35" i="19"/>
  <c r="G36" i="19"/>
  <c r="G37" i="19"/>
  <c r="F34" i="19"/>
  <c r="F35" i="19"/>
  <c r="F36" i="19"/>
  <c r="F37" i="19"/>
  <c r="F33" i="19"/>
  <c r="F14" i="19"/>
  <c r="G14" i="19"/>
  <c r="F16" i="19"/>
  <c r="G16" i="19"/>
  <c r="F17" i="19"/>
  <c r="G17" i="19"/>
  <c r="F18" i="19"/>
  <c r="G18" i="19"/>
  <c r="F19" i="19"/>
  <c r="G19" i="19"/>
  <c r="F20" i="19"/>
  <c r="G20" i="19"/>
  <c r="F22" i="19"/>
  <c r="G22" i="19"/>
  <c r="F24" i="19"/>
  <c r="G24" i="19"/>
  <c r="F26" i="19"/>
  <c r="G26" i="19"/>
  <c r="F28" i="19"/>
  <c r="G28" i="19"/>
  <c r="F30" i="19"/>
  <c r="G30" i="19"/>
  <c r="F12" i="19"/>
  <c r="G12" i="19"/>
  <c r="F13" i="19"/>
  <c r="G13" i="19"/>
  <c r="G11" i="19"/>
  <c r="F11" i="19"/>
  <c r="G6" i="19"/>
  <c r="F6" i="19"/>
  <c r="I67" i="3"/>
  <c r="H67" i="3"/>
  <c r="G67" i="3"/>
  <c r="F67" i="3"/>
  <c r="E67" i="3"/>
  <c r="D67" i="3"/>
  <c r="I46" i="3"/>
  <c r="H46" i="3"/>
  <c r="G46" i="3"/>
  <c r="F46" i="3"/>
  <c r="E46" i="3"/>
  <c r="D46" i="3"/>
  <c r="C46" i="3"/>
  <c r="I22" i="3"/>
  <c r="H22" i="3"/>
  <c r="G22" i="3"/>
  <c r="F22" i="3"/>
  <c r="E22" i="3"/>
  <c r="D22" i="3"/>
  <c r="C22" i="3"/>
  <c r="N46" i="3" l="1"/>
  <c r="O46" i="3"/>
  <c r="P46" i="3"/>
  <c r="Q46" i="3"/>
  <c r="R46" i="3"/>
  <c r="S46" i="3"/>
  <c r="T46" i="3"/>
  <c r="N22" i="3"/>
  <c r="O22" i="3"/>
  <c r="P22" i="3"/>
  <c r="Q22" i="3"/>
  <c r="R22" i="3"/>
  <c r="S22" i="3"/>
  <c r="T22" i="3"/>
  <c r="C67" i="3" l="1"/>
  <c r="S44" i="3" l="1"/>
  <c r="R44" i="3"/>
  <c r="F44" i="3"/>
  <c r="Q44" i="3" s="1"/>
  <c r="N44" i="3"/>
  <c r="T43" i="3"/>
  <c r="F43" i="3"/>
  <c r="Q43" i="3" s="1"/>
  <c r="P43" i="3"/>
  <c r="T42" i="3"/>
  <c r="S42" i="3"/>
  <c r="F42" i="3"/>
  <c r="Q42" i="3" s="1"/>
  <c r="P42" i="3"/>
  <c r="T41" i="3"/>
  <c r="R41" i="3"/>
  <c r="F41" i="3"/>
  <c r="T40" i="3"/>
  <c r="R40" i="3"/>
  <c r="F40" i="3"/>
  <c r="Q40" i="3" s="1"/>
  <c r="T39" i="3"/>
  <c r="F39" i="3"/>
  <c r="Q39" i="3" s="1"/>
  <c r="P39" i="3"/>
  <c r="T38" i="3"/>
  <c r="S38" i="3"/>
  <c r="F38" i="3"/>
  <c r="Q38" i="3" s="1"/>
  <c r="P38" i="3"/>
  <c r="T37" i="3"/>
  <c r="R37" i="3"/>
  <c r="F37" i="3"/>
  <c r="R36" i="3"/>
  <c r="F36" i="3"/>
  <c r="Q36" i="3" s="1"/>
  <c r="T35" i="3"/>
  <c r="F35" i="3"/>
  <c r="Q35" i="3" s="1"/>
  <c r="P35" i="3"/>
  <c r="T34" i="3"/>
  <c r="S34" i="3"/>
  <c r="F34" i="3"/>
  <c r="Q34" i="3" s="1"/>
  <c r="P34" i="3"/>
  <c r="T33" i="3"/>
  <c r="R33" i="3"/>
  <c r="F33" i="3"/>
  <c r="N33" i="3"/>
  <c r="T20" i="3"/>
  <c r="S20" i="3"/>
  <c r="R20" i="3"/>
  <c r="Q20" i="3"/>
  <c r="P20" i="3"/>
  <c r="N20" i="3"/>
  <c r="T19" i="3"/>
  <c r="S19" i="3"/>
  <c r="R19" i="3"/>
  <c r="Q19" i="3"/>
  <c r="P19" i="3"/>
  <c r="N19" i="3"/>
  <c r="T18" i="3"/>
  <c r="S18" i="3"/>
  <c r="R18" i="3"/>
  <c r="Q18" i="3"/>
  <c r="P18" i="3"/>
  <c r="N18" i="3"/>
  <c r="T17" i="3"/>
  <c r="S17" i="3"/>
  <c r="R17" i="3"/>
  <c r="Q17" i="3"/>
  <c r="P17" i="3"/>
  <c r="N17" i="3"/>
  <c r="T16" i="3"/>
  <c r="S16" i="3"/>
  <c r="R16" i="3"/>
  <c r="Q16" i="3"/>
  <c r="P16" i="3"/>
  <c r="N16" i="3"/>
  <c r="T15" i="3"/>
  <c r="S15" i="3"/>
  <c r="R15" i="3"/>
  <c r="Q15" i="3"/>
  <c r="P15" i="3"/>
  <c r="N15" i="3"/>
  <c r="T14" i="3"/>
  <c r="S14" i="3"/>
  <c r="R14" i="3"/>
  <c r="Q14" i="3"/>
  <c r="P14" i="3"/>
  <c r="N14" i="3"/>
  <c r="T13" i="3"/>
  <c r="S13" i="3"/>
  <c r="R13" i="3"/>
  <c r="Q13" i="3"/>
  <c r="P13" i="3"/>
  <c r="N13" i="3"/>
  <c r="T12" i="3"/>
  <c r="S12" i="3"/>
  <c r="R12" i="3"/>
  <c r="Q12" i="3"/>
  <c r="P12" i="3"/>
  <c r="N12" i="3"/>
  <c r="T11" i="3"/>
  <c r="S11" i="3"/>
  <c r="R11" i="3"/>
  <c r="Q11" i="3"/>
  <c r="E11" i="3"/>
  <c r="P11" i="3" s="1"/>
  <c r="N11" i="3"/>
  <c r="T10" i="3"/>
  <c r="S10" i="3"/>
  <c r="R10" i="3"/>
  <c r="Q10" i="3"/>
  <c r="P10" i="3"/>
  <c r="N10" i="3"/>
  <c r="T9" i="3"/>
  <c r="S9" i="3"/>
  <c r="R9" i="3"/>
  <c r="Q9" i="3"/>
  <c r="P9" i="3"/>
  <c r="N9" i="3"/>
  <c r="N8" i="3"/>
  <c r="N7" i="3"/>
  <c r="N6" i="3"/>
  <c r="C39" i="17"/>
  <c r="C40" i="17" s="1"/>
  <c r="C38" i="17"/>
  <c r="G87" i="6"/>
  <c r="F87" i="6"/>
  <c r="E87" i="6"/>
  <c r="G86" i="6"/>
  <c r="G88" i="6" s="1"/>
  <c r="F86" i="6"/>
  <c r="F88" i="6" s="1"/>
  <c r="E86" i="6"/>
  <c r="E88" i="6" s="1"/>
  <c r="D88" i="6"/>
  <c r="G85" i="6"/>
  <c r="G89" i="6" s="1"/>
  <c r="F85" i="6"/>
  <c r="F89" i="6" s="1"/>
  <c r="E85" i="6"/>
  <c r="E89" i="6" s="1"/>
  <c r="D89" i="6"/>
  <c r="C89" i="6"/>
  <c r="G84" i="6"/>
  <c r="F84" i="6"/>
  <c r="F90" i="6" s="1"/>
  <c r="E84" i="6"/>
  <c r="E90" i="6" s="1"/>
  <c r="G56" i="6"/>
  <c r="F56" i="6"/>
  <c r="E56" i="6"/>
  <c r="D56" i="6"/>
  <c r="C56" i="6"/>
  <c r="B56" i="6"/>
  <c r="AW40" i="6"/>
  <c r="AS40" i="6"/>
  <c r="AO40" i="6"/>
  <c r="AJ40" i="6"/>
  <c r="AF40" i="6"/>
  <c r="AB40" i="6"/>
  <c r="X40" i="6"/>
  <c r="T40" i="6"/>
  <c r="P40" i="6"/>
  <c r="L40" i="6"/>
  <c r="H40" i="6"/>
  <c r="D40" i="6"/>
  <c r="AZ39" i="6"/>
  <c r="AZ40" i="6" s="1"/>
  <c r="AY39" i="6"/>
  <c r="AY40" i="6" s="1"/>
  <c r="AX39" i="6"/>
  <c r="AX40" i="6" s="1"/>
  <c r="AW39" i="6"/>
  <c r="AV39" i="6"/>
  <c r="AV40" i="6" s="1"/>
  <c r="AT39" i="6"/>
  <c r="AT40" i="6" s="1"/>
  <c r="AS39" i="6"/>
  <c r="AR39" i="6"/>
  <c r="AR40" i="6" s="1"/>
  <c r="AQ39" i="6"/>
  <c r="AQ40" i="6" s="1"/>
  <c r="AP39" i="6"/>
  <c r="AP40" i="6" s="1"/>
  <c r="AO39" i="6"/>
  <c r="AN39" i="6"/>
  <c r="AN40" i="6" s="1"/>
  <c r="AM39" i="6"/>
  <c r="AM40" i="6" s="1"/>
  <c r="AL39" i="6"/>
  <c r="AL40" i="6" s="1"/>
  <c r="AJ39" i="6"/>
  <c r="AI39" i="6"/>
  <c r="AI40" i="6" s="1"/>
  <c r="AH39" i="6"/>
  <c r="AH40" i="6" s="1"/>
  <c r="AG39" i="6"/>
  <c r="AG40" i="6" s="1"/>
  <c r="AF39" i="6"/>
  <c r="AE39" i="6"/>
  <c r="AE40" i="6" s="1"/>
  <c r="AD39" i="6"/>
  <c r="AD40" i="6" s="1"/>
  <c r="AC39" i="6"/>
  <c r="AC40" i="6" s="1"/>
  <c r="AB39" i="6"/>
  <c r="AA39" i="6"/>
  <c r="AA40" i="6" s="1"/>
  <c r="Z39" i="6"/>
  <c r="Z40" i="6" s="1"/>
  <c r="Y39" i="6"/>
  <c r="Y40" i="6" s="1"/>
  <c r="X39" i="6"/>
  <c r="W39" i="6"/>
  <c r="W40" i="6" s="1"/>
  <c r="V39" i="6"/>
  <c r="V40" i="6" s="1"/>
  <c r="U39" i="6"/>
  <c r="U40" i="6" s="1"/>
  <c r="T39" i="6"/>
  <c r="S39" i="6"/>
  <c r="S40" i="6" s="1"/>
  <c r="R39" i="6"/>
  <c r="R40" i="6" s="1"/>
  <c r="Q39" i="6"/>
  <c r="Q40" i="6" s="1"/>
  <c r="P39" i="6"/>
  <c r="O39" i="6"/>
  <c r="O40" i="6" s="1"/>
  <c r="N39" i="6"/>
  <c r="N40" i="6" s="1"/>
  <c r="M39" i="6"/>
  <c r="M40" i="6" s="1"/>
  <c r="L39" i="6"/>
  <c r="K39" i="6"/>
  <c r="K40" i="6" s="1"/>
  <c r="J39" i="6"/>
  <c r="J40" i="6" s="1"/>
  <c r="I39" i="6"/>
  <c r="I40" i="6" s="1"/>
  <c r="H39" i="6"/>
  <c r="G39" i="6"/>
  <c r="G40" i="6" s="1"/>
  <c r="F39" i="6"/>
  <c r="F40" i="6" s="1"/>
  <c r="E39" i="6"/>
  <c r="E40" i="6" s="1"/>
  <c r="D39" i="6"/>
  <c r="C39" i="6"/>
  <c r="C40" i="6" s="1"/>
  <c r="B39" i="6"/>
  <c r="B40" i="6" s="1"/>
  <c r="AZ38" i="6"/>
  <c r="AY38" i="6"/>
  <c r="AX38" i="6"/>
  <c r="AW38" i="6"/>
  <c r="AV38" i="6"/>
  <c r="AT38" i="6"/>
  <c r="AS38" i="6"/>
  <c r="AR38" i="6"/>
  <c r="AQ38" i="6"/>
  <c r="AP38" i="6"/>
  <c r="AO38" i="6"/>
  <c r="AN38" i="6"/>
  <c r="AM38" i="6"/>
  <c r="AL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U37" i="6"/>
  <c r="AU36" i="6"/>
  <c r="AU39" i="6" s="1"/>
  <c r="AU35" i="6"/>
  <c r="AU34" i="6"/>
  <c r="B19" i="6"/>
  <c r="B13" i="6"/>
  <c r="AU6" i="6"/>
  <c r="H5" i="6"/>
  <c r="C72" i="3"/>
  <c r="AF43" i="2"/>
  <c r="N43" i="2"/>
  <c r="ES42" i="2"/>
  <c r="ES43" i="2" s="1"/>
  <c r="ER42" i="2"/>
  <c r="ER43" i="2" s="1"/>
  <c r="EQ42" i="2"/>
  <c r="EQ43" i="2" s="1"/>
  <c r="EP42" i="2"/>
  <c r="EP43" i="2" s="1"/>
  <c r="EO42" i="2"/>
  <c r="EO43" i="2" s="1"/>
  <c r="EN42" i="2"/>
  <c r="EN43" i="2" s="1"/>
  <c r="EM42" i="2"/>
  <c r="EM43" i="2" s="1"/>
  <c r="EL42" i="2"/>
  <c r="EL43" i="2" s="1"/>
  <c r="EK42" i="2"/>
  <c r="EK43" i="2" s="1"/>
  <c r="EJ42" i="2"/>
  <c r="EJ43" i="2" s="1"/>
  <c r="EI42" i="2"/>
  <c r="EI43" i="2" s="1"/>
  <c r="EH42" i="2"/>
  <c r="EH43" i="2" s="1"/>
  <c r="EG42" i="2"/>
  <c r="EG43" i="2" s="1"/>
  <c r="EF42" i="2"/>
  <c r="EF43" i="2" s="1"/>
  <c r="EE42" i="2"/>
  <c r="EE43" i="2" s="1"/>
  <c r="ED42" i="2"/>
  <c r="ED43" i="2" s="1"/>
  <c r="EC42" i="2"/>
  <c r="EC43" i="2" s="1"/>
  <c r="EB42" i="2"/>
  <c r="EB43" i="2" s="1"/>
  <c r="EA42" i="2"/>
  <c r="EA43" i="2" s="1"/>
  <c r="DZ42" i="2"/>
  <c r="DZ43" i="2" s="1"/>
  <c r="DY42" i="2"/>
  <c r="DY43" i="2" s="1"/>
  <c r="DX42" i="2"/>
  <c r="DX43" i="2" s="1"/>
  <c r="DW42" i="2"/>
  <c r="DW43" i="2" s="1"/>
  <c r="DV42" i="2"/>
  <c r="DV43" i="2" s="1"/>
  <c r="DU42" i="2"/>
  <c r="DU43" i="2" s="1"/>
  <c r="DT42" i="2"/>
  <c r="DT43" i="2" s="1"/>
  <c r="DS42" i="2"/>
  <c r="DS43" i="2" s="1"/>
  <c r="DR42" i="2"/>
  <c r="DR43" i="2" s="1"/>
  <c r="DQ42" i="2"/>
  <c r="DQ43" i="2" s="1"/>
  <c r="DP42" i="2"/>
  <c r="DP43" i="2" s="1"/>
  <c r="DO42" i="2"/>
  <c r="DO43" i="2" s="1"/>
  <c r="DN42" i="2"/>
  <c r="DN43" i="2" s="1"/>
  <c r="DM42" i="2"/>
  <c r="DM43" i="2" s="1"/>
  <c r="DL42" i="2"/>
  <c r="DL43" i="2" s="1"/>
  <c r="DK42" i="2"/>
  <c r="DK43" i="2" s="1"/>
  <c r="DJ42" i="2"/>
  <c r="DJ43" i="2" s="1"/>
  <c r="DI42" i="2"/>
  <c r="DI43" i="2" s="1"/>
  <c r="DH42" i="2"/>
  <c r="DH43" i="2" s="1"/>
  <c r="DG42" i="2"/>
  <c r="DG43" i="2" s="1"/>
  <c r="DF42" i="2"/>
  <c r="DF43" i="2" s="1"/>
  <c r="DE42" i="2"/>
  <c r="DE43" i="2" s="1"/>
  <c r="DD42" i="2"/>
  <c r="DD43" i="2" s="1"/>
  <c r="DC42" i="2"/>
  <c r="DC43" i="2" s="1"/>
  <c r="DB42" i="2"/>
  <c r="DB43" i="2" s="1"/>
  <c r="DA42" i="2"/>
  <c r="DA43" i="2" s="1"/>
  <c r="CZ42" i="2"/>
  <c r="CZ43" i="2" s="1"/>
  <c r="CY42" i="2"/>
  <c r="CY43" i="2" s="1"/>
  <c r="CX42" i="2"/>
  <c r="CX43" i="2" s="1"/>
  <c r="CW42" i="2"/>
  <c r="CW43" i="2" s="1"/>
  <c r="CV42" i="2"/>
  <c r="CV43" i="2" s="1"/>
  <c r="CU42" i="2"/>
  <c r="CU43" i="2" s="1"/>
  <c r="CT42" i="2"/>
  <c r="CT43" i="2" s="1"/>
  <c r="CS42" i="2"/>
  <c r="CS43" i="2" s="1"/>
  <c r="CR42" i="2"/>
  <c r="CR43" i="2" s="1"/>
  <c r="CQ42" i="2"/>
  <c r="CQ43" i="2" s="1"/>
  <c r="CP42" i="2"/>
  <c r="CP43" i="2" s="1"/>
  <c r="CO42" i="2"/>
  <c r="CO43" i="2" s="1"/>
  <c r="CN42" i="2"/>
  <c r="CN43" i="2" s="1"/>
  <c r="CM42" i="2"/>
  <c r="CM43" i="2" s="1"/>
  <c r="CL42" i="2"/>
  <c r="CL43" i="2" s="1"/>
  <c r="CK42" i="2"/>
  <c r="CK43" i="2" s="1"/>
  <c r="CJ42" i="2"/>
  <c r="CJ43" i="2" s="1"/>
  <c r="CI42" i="2"/>
  <c r="CI43" i="2" s="1"/>
  <c r="CH42" i="2"/>
  <c r="CH43" i="2" s="1"/>
  <c r="CG42" i="2"/>
  <c r="CG43" i="2" s="1"/>
  <c r="CF42" i="2"/>
  <c r="CF43" i="2" s="1"/>
  <c r="CE42" i="2"/>
  <c r="CE43" i="2" s="1"/>
  <c r="CD42" i="2"/>
  <c r="CD43" i="2" s="1"/>
  <c r="CC42" i="2"/>
  <c r="CC43" i="2" s="1"/>
  <c r="CB42" i="2"/>
  <c r="CB43" i="2" s="1"/>
  <c r="CA42" i="2"/>
  <c r="CA43" i="2" s="1"/>
  <c r="BZ42" i="2"/>
  <c r="BZ43" i="2" s="1"/>
  <c r="BY42" i="2"/>
  <c r="BY43" i="2" s="1"/>
  <c r="BX42" i="2"/>
  <c r="BX43" i="2" s="1"/>
  <c r="BW42" i="2"/>
  <c r="BW43" i="2" s="1"/>
  <c r="BV42" i="2"/>
  <c r="BV43" i="2" s="1"/>
  <c r="BU42" i="2"/>
  <c r="BU43" i="2" s="1"/>
  <c r="BT42" i="2"/>
  <c r="BT43" i="2" s="1"/>
  <c r="BS42" i="2"/>
  <c r="BS43" i="2" s="1"/>
  <c r="BR42" i="2"/>
  <c r="BR43" i="2" s="1"/>
  <c r="BQ42" i="2"/>
  <c r="BQ43" i="2" s="1"/>
  <c r="BP42" i="2"/>
  <c r="BP43" i="2" s="1"/>
  <c r="BO42" i="2"/>
  <c r="BO43" i="2" s="1"/>
  <c r="BN42" i="2"/>
  <c r="BN43" i="2" s="1"/>
  <c r="BM42" i="2"/>
  <c r="BM43" i="2" s="1"/>
  <c r="BL42" i="2"/>
  <c r="BL43" i="2" s="1"/>
  <c r="BK42" i="2"/>
  <c r="BK43" i="2" s="1"/>
  <c r="BJ42" i="2"/>
  <c r="BJ43" i="2" s="1"/>
  <c r="BI42" i="2"/>
  <c r="BI43" i="2" s="1"/>
  <c r="BH42" i="2"/>
  <c r="BH43" i="2" s="1"/>
  <c r="BG42" i="2"/>
  <c r="BG43" i="2" s="1"/>
  <c r="BF42" i="2"/>
  <c r="BF43" i="2" s="1"/>
  <c r="BE42" i="2"/>
  <c r="BE43" i="2" s="1"/>
  <c r="BD42" i="2"/>
  <c r="BD43" i="2" s="1"/>
  <c r="BC42" i="2"/>
  <c r="BC43" i="2" s="1"/>
  <c r="BB42" i="2"/>
  <c r="BB43" i="2" s="1"/>
  <c r="BA42" i="2"/>
  <c r="BA43" i="2" s="1"/>
  <c r="AZ42" i="2"/>
  <c r="AZ43" i="2" s="1"/>
  <c r="AY42" i="2"/>
  <c r="AY43" i="2" s="1"/>
  <c r="AX42" i="2"/>
  <c r="AX43" i="2" s="1"/>
  <c r="AW42" i="2"/>
  <c r="AW43" i="2" s="1"/>
  <c r="AV42" i="2"/>
  <c r="AV43" i="2" s="1"/>
  <c r="AU42" i="2"/>
  <c r="AU43" i="2" s="1"/>
  <c r="AT42" i="2"/>
  <c r="AT43" i="2" s="1"/>
  <c r="AS42" i="2"/>
  <c r="AS43" i="2" s="1"/>
  <c r="AR42" i="2"/>
  <c r="AR43" i="2" s="1"/>
  <c r="AQ42" i="2"/>
  <c r="AQ43" i="2" s="1"/>
  <c r="AP42" i="2"/>
  <c r="AP43" i="2" s="1"/>
  <c r="AO42" i="2"/>
  <c r="AO43" i="2" s="1"/>
  <c r="AN42" i="2"/>
  <c r="AN43" i="2" s="1"/>
  <c r="AM42" i="2"/>
  <c r="AM43" i="2" s="1"/>
  <c r="AL42" i="2"/>
  <c r="AL43" i="2" s="1"/>
  <c r="AI42" i="2"/>
  <c r="AI43" i="2" s="1"/>
  <c r="AH42" i="2"/>
  <c r="AH43" i="2" s="1"/>
  <c r="AG42" i="2"/>
  <c r="AG43" i="2" s="1"/>
  <c r="AF42" i="2"/>
  <c r="AE42" i="2"/>
  <c r="AE43" i="2" s="1"/>
  <c r="AD42" i="2"/>
  <c r="AD43" i="2" s="1"/>
  <c r="AA42" i="2"/>
  <c r="AA43" i="2" s="1"/>
  <c r="Z42" i="2"/>
  <c r="Z43" i="2" s="1"/>
  <c r="Y42" i="2"/>
  <c r="Y43" i="2" s="1"/>
  <c r="X42" i="2"/>
  <c r="X43" i="2" s="1"/>
  <c r="W42" i="2"/>
  <c r="W43" i="2" s="1"/>
  <c r="V42" i="2"/>
  <c r="V43" i="2" s="1"/>
  <c r="U42" i="2"/>
  <c r="U43" i="2" s="1"/>
  <c r="T42" i="2"/>
  <c r="T43" i="2" s="1"/>
  <c r="S42" i="2"/>
  <c r="S43" i="2" s="1"/>
  <c r="R42" i="2"/>
  <c r="R43" i="2" s="1"/>
  <c r="Q42" i="2"/>
  <c r="Q43" i="2" s="1"/>
  <c r="P42" i="2"/>
  <c r="P43" i="2" s="1"/>
  <c r="O42" i="2"/>
  <c r="O43" i="2" s="1"/>
  <c r="N42" i="2"/>
  <c r="M42" i="2"/>
  <c r="M43" i="2" s="1"/>
  <c r="L42" i="2"/>
  <c r="L43" i="2" s="1"/>
  <c r="K42" i="2"/>
  <c r="K43" i="2" s="1"/>
  <c r="J42" i="2"/>
  <c r="J43" i="2" s="1"/>
  <c r="I42" i="2"/>
  <c r="I43" i="2" s="1"/>
  <c r="H42" i="2"/>
  <c r="H43" i="2" s="1"/>
  <c r="G42" i="2"/>
  <c r="G43" i="2" s="1"/>
  <c r="F42" i="2"/>
  <c r="F43" i="2" s="1"/>
  <c r="E42" i="2"/>
  <c r="E43" i="2" s="1"/>
  <c r="D42" i="2"/>
  <c r="D43" i="2" s="1"/>
  <c r="C42" i="2"/>
  <c r="C43" i="2" s="1"/>
  <c r="B42" i="2"/>
  <c r="B43" i="2" s="1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I34" i="2"/>
  <c r="AH34" i="2"/>
  <c r="AG34" i="2"/>
  <c r="AF34" i="2"/>
  <c r="AE34" i="2"/>
  <c r="AD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EP25" i="2"/>
  <c r="DZ25" i="2"/>
  <c r="DJ25" i="2"/>
  <c r="CT25" i="2"/>
  <c r="CD25" i="2"/>
  <c r="BN25" i="2"/>
  <c r="AX25" i="2"/>
  <c r="AF25" i="2"/>
  <c r="N25" i="2"/>
  <c r="ES21" i="2"/>
  <c r="ES25" i="2" s="1"/>
  <c r="ER21" i="2"/>
  <c r="ER25" i="2" s="1"/>
  <c r="EQ21" i="2"/>
  <c r="EQ25" i="2" s="1"/>
  <c r="EP21" i="2"/>
  <c r="EO21" i="2"/>
  <c r="EO25" i="2" s="1"/>
  <c r="EN21" i="2"/>
  <c r="EN25" i="2" s="1"/>
  <c r="EM21" i="2"/>
  <c r="EM25" i="2" s="1"/>
  <c r="EL21" i="2"/>
  <c r="EL25" i="2" s="1"/>
  <c r="EK21" i="2"/>
  <c r="EK25" i="2" s="1"/>
  <c r="EJ21" i="2"/>
  <c r="EJ25" i="2" s="1"/>
  <c r="EI21" i="2"/>
  <c r="EI25" i="2" s="1"/>
  <c r="EH21" i="2"/>
  <c r="EH25" i="2" s="1"/>
  <c r="EG21" i="2"/>
  <c r="EG25" i="2" s="1"/>
  <c r="EF21" i="2"/>
  <c r="EF25" i="2" s="1"/>
  <c r="EE21" i="2"/>
  <c r="EE25" i="2" s="1"/>
  <c r="ED21" i="2"/>
  <c r="ED25" i="2" s="1"/>
  <c r="EC21" i="2"/>
  <c r="EC25" i="2" s="1"/>
  <c r="EB21" i="2"/>
  <c r="EB25" i="2" s="1"/>
  <c r="EA21" i="2"/>
  <c r="EA25" i="2" s="1"/>
  <c r="DZ21" i="2"/>
  <c r="DY21" i="2"/>
  <c r="DY25" i="2" s="1"/>
  <c r="DX21" i="2"/>
  <c r="DX25" i="2" s="1"/>
  <c r="DW21" i="2"/>
  <c r="DW25" i="2" s="1"/>
  <c r="DV21" i="2"/>
  <c r="DV25" i="2" s="1"/>
  <c r="DU21" i="2"/>
  <c r="DU25" i="2" s="1"/>
  <c r="DT21" i="2"/>
  <c r="DT25" i="2" s="1"/>
  <c r="DS21" i="2"/>
  <c r="DS25" i="2" s="1"/>
  <c r="DR21" i="2"/>
  <c r="DR25" i="2" s="1"/>
  <c r="DQ21" i="2"/>
  <c r="DQ25" i="2" s="1"/>
  <c r="DP21" i="2"/>
  <c r="DP25" i="2" s="1"/>
  <c r="DO21" i="2"/>
  <c r="DO25" i="2" s="1"/>
  <c r="DN21" i="2"/>
  <c r="DN25" i="2" s="1"/>
  <c r="DM21" i="2"/>
  <c r="DM25" i="2" s="1"/>
  <c r="DL21" i="2"/>
  <c r="DL25" i="2" s="1"/>
  <c r="DK21" i="2"/>
  <c r="DK25" i="2" s="1"/>
  <c r="DJ21" i="2"/>
  <c r="DI21" i="2"/>
  <c r="DI25" i="2" s="1"/>
  <c r="DH21" i="2"/>
  <c r="DH25" i="2" s="1"/>
  <c r="DG21" i="2"/>
  <c r="DG25" i="2" s="1"/>
  <c r="DF21" i="2"/>
  <c r="DF25" i="2" s="1"/>
  <c r="DE21" i="2"/>
  <c r="DE25" i="2" s="1"/>
  <c r="DD21" i="2"/>
  <c r="DD25" i="2" s="1"/>
  <c r="DC21" i="2"/>
  <c r="DC25" i="2" s="1"/>
  <c r="DB21" i="2"/>
  <c r="DB25" i="2" s="1"/>
  <c r="DA21" i="2"/>
  <c r="DA25" i="2" s="1"/>
  <c r="CZ21" i="2"/>
  <c r="CZ25" i="2" s="1"/>
  <c r="CY21" i="2"/>
  <c r="CY25" i="2" s="1"/>
  <c r="CX21" i="2"/>
  <c r="CX25" i="2" s="1"/>
  <c r="CW21" i="2"/>
  <c r="CW25" i="2" s="1"/>
  <c r="CV21" i="2"/>
  <c r="CV25" i="2" s="1"/>
  <c r="CU21" i="2"/>
  <c r="CU25" i="2" s="1"/>
  <c r="CT21" i="2"/>
  <c r="CS21" i="2"/>
  <c r="CS25" i="2" s="1"/>
  <c r="CR21" i="2"/>
  <c r="CR25" i="2" s="1"/>
  <c r="CQ21" i="2"/>
  <c r="CQ25" i="2" s="1"/>
  <c r="CP21" i="2"/>
  <c r="CP25" i="2" s="1"/>
  <c r="CO21" i="2"/>
  <c r="CO25" i="2" s="1"/>
  <c r="CN21" i="2"/>
  <c r="CN25" i="2" s="1"/>
  <c r="CM21" i="2"/>
  <c r="CM25" i="2" s="1"/>
  <c r="CL21" i="2"/>
  <c r="CL25" i="2" s="1"/>
  <c r="CK21" i="2"/>
  <c r="CK25" i="2" s="1"/>
  <c r="CJ21" i="2"/>
  <c r="CJ25" i="2" s="1"/>
  <c r="CI21" i="2"/>
  <c r="CI25" i="2" s="1"/>
  <c r="CH21" i="2"/>
  <c r="CH25" i="2" s="1"/>
  <c r="CG21" i="2"/>
  <c r="CG25" i="2" s="1"/>
  <c r="CF21" i="2"/>
  <c r="CF25" i="2" s="1"/>
  <c r="CE21" i="2"/>
  <c r="CE25" i="2" s="1"/>
  <c r="CD21" i="2"/>
  <c r="CC21" i="2"/>
  <c r="CC25" i="2" s="1"/>
  <c r="CB21" i="2"/>
  <c r="CB25" i="2" s="1"/>
  <c r="CA21" i="2"/>
  <c r="CA25" i="2" s="1"/>
  <c r="BZ21" i="2"/>
  <c r="BZ25" i="2" s="1"/>
  <c r="BY21" i="2"/>
  <c r="BY25" i="2" s="1"/>
  <c r="BX21" i="2"/>
  <c r="BX25" i="2" s="1"/>
  <c r="BW21" i="2"/>
  <c r="BW25" i="2" s="1"/>
  <c r="BV21" i="2"/>
  <c r="BV25" i="2" s="1"/>
  <c r="BU21" i="2"/>
  <c r="BU25" i="2" s="1"/>
  <c r="BT21" i="2"/>
  <c r="BT25" i="2" s="1"/>
  <c r="BS21" i="2"/>
  <c r="BS25" i="2" s="1"/>
  <c r="BR21" i="2"/>
  <c r="BR25" i="2" s="1"/>
  <c r="BQ21" i="2"/>
  <c r="BQ25" i="2" s="1"/>
  <c r="BP21" i="2"/>
  <c r="BP25" i="2" s="1"/>
  <c r="BO21" i="2"/>
  <c r="BO25" i="2" s="1"/>
  <c r="BN21" i="2"/>
  <c r="BM21" i="2"/>
  <c r="BM25" i="2" s="1"/>
  <c r="BL21" i="2"/>
  <c r="BL25" i="2" s="1"/>
  <c r="BK21" i="2"/>
  <c r="BK25" i="2" s="1"/>
  <c r="BJ21" i="2"/>
  <c r="BJ25" i="2" s="1"/>
  <c r="BI21" i="2"/>
  <c r="BI25" i="2" s="1"/>
  <c r="BH21" i="2"/>
  <c r="BH25" i="2" s="1"/>
  <c r="BG21" i="2"/>
  <c r="BG25" i="2" s="1"/>
  <c r="BF21" i="2"/>
  <c r="BF25" i="2" s="1"/>
  <c r="BE21" i="2"/>
  <c r="BE25" i="2" s="1"/>
  <c r="BD21" i="2"/>
  <c r="BD25" i="2" s="1"/>
  <c r="BC21" i="2"/>
  <c r="BC25" i="2" s="1"/>
  <c r="BB21" i="2"/>
  <c r="BB25" i="2" s="1"/>
  <c r="BA21" i="2"/>
  <c r="BA25" i="2" s="1"/>
  <c r="AZ21" i="2"/>
  <c r="AZ25" i="2" s="1"/>
  <c r="AY21" i="2"/>
  <c r="AY25" i="2" s="1"/>
  <c r="AX21" i="2"/>
  <c r="AW21" i="2"/>
  <c r="AW25" i="2" s="1"/>
  <c r="AV21" i="2"/>
  <c r="AV25" i="2" s="1"/>
  <c r="AU21" i="2"/>
  <c r="AU25" i="2" s="1"/>
  <c r="AT21" i="2"/>
  <c r="AT25" i="2" s="1"/>
  <c r="AS21" i="2"/>
  <c r="AS25" i="2" s="1"/>
  <c r="AR21" i="2"/>
  <c r="AR25" i="2" s="1"/>
  <c r="AQ21" i="2"/>
  <c r="AQ25" i="2" s="1"/>
  <c r="AP21" i="2"/>
  <c r="AP25" i="2" s="1"/>
  <c r="AO21" i="2"/>
  <c r="AO25" i="2" s="1"/>
  <c r="AN21" i="2"/>
  <c r="AN25" i="2" s="1"/>
  <c r="AM21" i="2"/>
  <c r="AM25" i="2" s="1"/>
  <c r="AL21" i="2"/>
  <c r="AL25" i="2" s="1"/>
  <c r="AI21" i="2"/>
  <c r="AI25" i="2" s="1"/>
  <c r="AH21" i="2"/>
  <c r="AH25" i="2" s="1"/>
  <c r="AG21" i="2"/>
  <c r="AG25" i="2" s="1"/>
  <c r="AF21" i="2"/>
  <c r="AE21" i="2"/>
  <c r="AE25" i="2" s="1"/>
  <c r="AD21" i="2"/>
  <c r="AD25" i="2" s="1"/>
  <c r="AA21" i="2"/>
  <c r="AA25" i="2" s="1"/>
  <c r="Z21" i="2"/>
  <c r="Z25" i="2" s="1"/>
  <c r="Y21" i="2"/>
  <c r="Y25" i="2" s="1"/>
  <c r="X21" i="2"/>
  <c r="X25" i="2" s="1"/>
  <c r="W21" i="2"/>
  <c r="W25" i="2" s="1"/>
  <c r="V21" i="2"/>
  <c r="V25" i="2" s="1"/>
  <c r="U21" i="2"/>
  <c r="U25" i="2" s="1"/>
  <c r="T21" i="2"/>
  <c r="T25" i="2" s="1"/>
  <c r="S21" i="2"/>
  <c r="S25" i="2" s="1"/>
  <c r="R21" i="2"/>
  <c r="R25" i="2" s="1"/>
  <c r="Q21" i="2"/>
  <c r="Q25" i="2" s="1"/>
  <c r="P21" i="2"/>
  <c r="P25" i="2" s="1"/>
  <c r="O21" i="2"/>
  <c r="O25" i="2" s="1"/>
  <c r="N21" i="2"/>
  <c r="M21" i="2"/>
  <c r="M25" i="2" s="1"/>
  <c r="L21" i="2"/>
  <c r="L25" i="2" s="1"/>
  <c r="K21" i="2"/>
  <c r="K25" i="2" s="1"/>
  <c r="J21" i="2"/>
  <c r="J25" i="2" s="1"/>
  <c r="I21" i="2"/>
  <c r="I25" i="2" s="1"/>
  <c r="H21" i="2"/>
  <c r="H25" i="2" s="1"/>
  <c r="G21" i="2"/>
  <c r="G25" i="2" s="1"/>
  <c r="F21" i="2"/>
  <c r="F25" i="2" s="1"/>
  <c r="E21" i="2"/>
  <c r="E25" i="2" s="1"/>
  <c r="D21" i="2"/>
  <c r="D25" i="2" s="1"/>
  <c r="C21" i="2"/>
  <c r="C25" i="2" s="1"/>
  <c r="B21" i="2"/>
  <c r="B25" i="2" s="1"/>
  <c r="P33" i="3" l="1"/>
  <c r="N35" i="3"/>
  <c r="P41" i="3"/>
  <c r="Q33" i="3"/>
  <c r="N34" i="3"/>
  <c r="R34" i="3"/>
  <c r="S35" i="3"/>
  <c r="P36" i="3"/>
  <c r="T36" i="3"/>
  <c r="Q37" i="3"/>
  <c r="N38" i="3"/>
  <c r="R38" i="3"/>
  <c r="S39" i="3"/>
  <c r="P40" i="3"/>
  <c r="Q41" i="3"/>
  <c r="N42" i="3"/>
  <c r="R42" i="3"/>
  <c r="S43" i="3"/>
  <c r="P44" i="3"/>
  <c r="T44" i="3"/>
  <c r="R35" i="3"/>
  <c r="S36" i="3"/>
  <c r="P37" i="3"/>
  <c r="N39" i="3"/>
  <c r="R39" i="3"/>
  <c r="S40" i="3"/>
  <c r="R43" i="3"/>
  <c r="N37" i="3"/>
  <c r="N41" i="3"/>
  <c r="N43" i="3"/>
  <c r="S33" i="3"/>
  <c r="N36" i="3"/>
  <c r="S37" i="3"/>
  <c r="N40" i="3"/>
  <c r="S41" i="3"/>
  <c r="D39" i="17"/>
  <c r="D40" i="17" s="1"/>
  <c r="D38" i="17"/>
  <c r="E38" i="17"/>
  <c r="E39" i="17"/>
  <c r="E40" i="17" s="1"/>
  <c r="C90" i="6"/>
  <c r="G90" i="6"/>
  <c r="D90" i="6"/>
  <c r="AU38" i="6"/>
  <c r="AU40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sourceFile="Q:\Hag- og upplysingasvid\Hagdeild\Ársreikningar\Gagnagrunnur\Gagnagrunnurinn\Ársreikningar.accdb" keepAlive="1" name="Ársreikningar" type="5" refreshedVersion="6">
    <dbPr connection="Provider=Microsoft.ACE.OLEDB.12.0;User ID=Admin;Data Source=Q:\Hag- og upplysingasvid\Hagdeild\Ársreikningar\Gagnagrunnur\Gagnagrunnurinn\Ársreikningar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Rekstur" commandType="3"/>
  </connection>
  <connection id="2" xr16:uid="{00000000-0015-0000-FFFF-FFFF00000000}" sourceFile="Q:\Hag- og upplysingasvid\Hagdeild\Ársreikningar\Gagnagrunnur\Gagnagrunnurinn\Ársreikningar.accdb" keepAlive="1" name="Ársreikningar1" type="5" refreshedVersion="6">
    <dbPr connection="Provider=Microsoft.ACE.OLEDB.12.0;User ID=Admin;Data Source=Q:\Hag- og upplysingasvid\Hagdeild\Ársreikningar\Gagnagrunnur\Gagnagrunnurinn\Ársreikningar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Efnahagur" commandType="3"/>
  </connection>
  <connection id="3" xr16:uid="{00000000-0015-0000-FFFF-FFFF00000000}" sourceFile="Q:\Hag- og upplysingasvid\Hagdeild\Ársreikningar\Gagnagrunnur\Gagnagrunnurinn\Ársreikningar.accdb" keepAlive="1" name="Ársreikningar2" type="5" refreshedVersion="6">
    <dbPr connection="Provider=Microsoft.ACE.OLEDB.12.0;User ID=Admin;Data Source=Q:\Hag- og upplysingasvid\Hagdeild\Ársreikningar\Gagnagrunnur\Gagnagrunnurinn\Ársreikningar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Qry_Sjodsstreymi" commandType="3"/>
  </connection>
</connections>
</file>

<file path=xl/sharedStrings.xml><?xml version="1.0" encoding="utf-8"?>
<sst xmlns="http://schemas.openxmlformats.org/spreadsheetml/2006/main" count="6646" uniqueCount="336">
  <si>
    <t>Skuldastaða sveitarfélaga á Austurlandi</t>
  </si>
  <si>
    <t>Vísitala</t>
  </si>
  <si>
    <t>Skuldastaða sveitarfélaga á Austurlandi uppreiknað á verðlagi 2018</t>
  </si>
  <si>
    <t>Skuldir án skuldbindinga A hluti</t>
  </si>
  <si>
    <t>Skuldir án skuldbindinga</t>
  </si>
  <si>
    <t>Linkar á vinnuskjöl</t>
  </si>
  <si>
    <t>Seyðisfjarðarkaupstaður</t>
  </si>
  <si>
    <t>Fjarðabyggð</t>
  </si>
  <si>
    <t>Vopnafjarðarhreppur</t>
  </si>
  <si>
    <t>Fljótsdalshreppur</t>
  </si>
  <si>
    <t>Borgarfjarðarhreppur</t>
  </si>
  <si>
    <t>Djúpavogshreppur</t>
  </si>
  <si>
    <t>Fljótsdalshérað</t>
  </si>
  <si>
    <t>Gögn 2002</t>
  </si>
  <si>
    <t>Gögn 2003</t>
  </si>
  <si>
    <t>Gögn 2004</t>
  </si>
  <si>
    <t>Ársr. 2005</t>
  </si>
  <si>
    <t>Ársr. 2006</t>
  </si>
  <si>
    <t>Ársr. 2007</t>
  </si>
  <si>
    <t>Ársr. 2008</t>
  </si>
  <si>
    <t>Ársr. 2009</t>
  </si>
  <si>
    <t>Ársr. 2010</t>
  </si>
  <si>
    <t>Ársr. 2011</t>
  </si>
  <si>
    <t>Ársr. 2012</t>
  </si>
  <si>
    <t>Ársr. 2013</t>
  </si>
  <si>
    <t>Ársr. 2014</t>
  </si>
  <si>
    <t>Ársr. 2015</t>
  </si>
  <si>
    <t>Ársr. 2016</t>
  </si>
  <si>
    <t>Ársr. 2017</t>
  </si>
  <si>
    <t>Ársr. 2018</t>
  </si>
  <si>
    <t>Skuldastaða sveitarfélaga á Austurlandi uppreiknað á verðalagi 2018</t>
  </si>
  <si>
    <t>Skuldir og skuldbindingar A hluti</t>
  </si>
  <si>
    <t>Skuldir og skuldbindingar</t>
  </si>
  <si>
    <t>Tekjur Sveitarfélaga á Austurlandi A hluti</t>
  </si>
  <si>
    <t>Skuldir og skuldbindingar sem hlutfall af tekjum</t>
  </si>
  <si>
    <t>Breytingar á vísitölu neysluverðs frá 1988</t>
  </si>
  <si>
    <t>Vísitala neysluverðs</t>
  </si>
  <si>
    <t>2002</t>
  </si>
  <si>
    <t>Meðaltal ársins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</si>
  <si>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</si>
  <si>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</si>
  <si>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</si>
  <si>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</si>
  <si>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</si>
  <si>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</si>
  <si>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</si>
  <si>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</si>
  <si>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</si>
  <si>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</si>
  <si>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</si>
  <si>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</si>
  <si>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</si>
  <si>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</si>
  <si>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</si>
  <si>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</si>
  <si>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Grunnur maí 1988 = 100. Frá janúar 2008 miðast vísitalan við verðlag í að minnsta kosti vikutíma í kringum miðjan mánuð en fyrir þann tíma var vísitalan miðuð við verðlag tvo fyrstu virka daga hvers mánaðar.</t>
  </si>
  <si>
    <t>Síðast uppfært:</t>
  </si>
  <si>
    <t>20190927 09:00</t>
  </si>
  <si>
    <t>Höfundaréttur</t>
  </si>
  <si>
    <t>Eining:</t>
  </si>
  <si>
    <t>Vísitölur og hlutföll</t>
  </si>
  <si>
    <t>Viðmiðunartími:</t>
  </si>
  <si>
    <t>1988-</t>
  </si>
  <si>
    <t>Töflukóði:</t>
  </si>
  <si>
    <t>VIS01000</t>
  </si>
  <si>
    <t>Ar</t>
  </si>
  <si>
    <t>í þús. kr.</t>
  </si>
  <si>
    <t>Sum of SumOfGildi</t>
  </si>
  <si>
    <t>Sveitarfelag</t>
  </si>
  <si>
    <t>Hluti</t>
  </si>
  <si>
    <t>7000 Seyðisfjarðarkaupstaður</t>
  </si>
  <si>
    <t>7300 Fjarðabyggð</t>
  </si>
  <si>
    <t>7502 Vopnafjarðarhreppur</t>
  </si>
  <si>
    <t>7505 Fljótsdalshreppur</t>
  </si>
  <si>
    <t>7509 Borgarfjarðarhreppur</t>
  </si>
  <si>
    <t>7617 Djúpavogshreppur</t>
  </si>
  <si>
    <t>7620 Fljótsdalshérað</t>
  </si>
  <si>
    <t>Tegund2</t>
  </si>
  <si>
    <t>Tegund</t>
  </si>
  <si>
    <t>A_hluti</t>
  </si>
  <si>
    <t>A_og_B_hluti</t>
  </si>
  <si>
    <t>Tekjur</t>
  </si>
  <si>
    <t>Skatttekjur án Jöfnunarsjóðs</t>
  </si>
  <si>
    <t>Framlag Jöfnunarsjóðs</t>
  </si>
  <si>
    <t>Þjónustutekjur og aðrar tekjur</t>
  </si>
  <si>
    <t>Tekjur Total</t>
  </si>
  <si>
    <t>Gjöld</t>
  </si>
  <si>
    <t>Laun og launatengd gjöld</t>
  </si>
  <si>
    <t>Breyting lífeyrisskuldbindinga</t>
  </si>
  <si>
    <t>Annar rekstrarkostnaður</t>
  </si>
  <si>
    <t>Afskriftir</t>
  </si>
  <si>
    <t>Gjöld Total</t>
  </si>
  <si>
    <t>Fjármagnsliðir</t>
  </si>
  <si>
    <t>Fjármagnsliðir Total</t>
  </si>
  <si>
    <t>Óreglulegir liðir</t>
  </si>
  <si>
    <t>Óreglulegir liðir Total</t>
  </si>
  <si>
    <t>Rekstrarniðurstaða</t>
  </si>
  <si>
    <t>Rekstrarniðurstaða Total</t>
  </si>
  <si>
    <t>Í þús. kr.</t>
  </si>
  <si>
    <t>Tegund3</t>
  </si>
  <si>
    <t>Eignir</t>
  </si>
  <si>
    <t>Varanlegir rekstrarfjármunir</t>
  </si>
  <si>
    <t>Varanlegir rekstrarfjármunir Total</t>
  </si>
  <si>
    <t>Áhættufjármunir og langtímakröfur</t>
  </si>
  <si>
    <t>Eignarhlutir í félögum</t>
  </si>
  <si>
    <t>Langtímakröfur</t>
  </si>
  <si>
    <t>Langtímakröfur á eigin fyrirtæki</t>
  </si>
  <si>
    <t>Áhættufjármunir og langtímakröfur Total</t>
  </si>
  <si>
    <t>Veltufjármunir</t>
  </si>
  <si>
    <t>Skammtímakröfur</t>
  </si>
  <si>
    <t>Skammtímakröfur á eigin fyrirtæki</t>
  </si>
  <si>
    <t>Aðrir veltufjármunir</t>
  </si>
  <si>
    <t>Veltufjármunir Total</t>
  </si>
  <si>
    <t>Eignir Total</t>
  </si>
  <si>
    <t>Skuldir og eigið fé</t>
  </si>
  <si>
    <t>Eigið fé</t>
  </si>
  <si>
    <t>Eigið fé Total</t>
  </si>
  <si>
    <t>Skuldbindingar</t>
  </si>
  <si>
    <t>Lífeyrisskuldbindingar</t>
  </si>
  <si>
    <t>Aðrar skuldbindingar</t>
  </si>
  <si>
    <t>Skuldbindingar Total</t>
  </si>
  <si>
    <t>Langtímaskuldir</t>
  </si>
  <si>
    <t>Langtímaskuldir Total</t>
  </si>
  <si>
    <t>Skammtímaskuldir</t>
  </si>
  <si>
    <t>Skammtímaskuldir á eigin fyrirtæki</t>
  </si>
  <si>
    <t>Skammtímaskuldir Total</t>
  </si>
  <si>
    <t>Skuldir og eigið fé Total</t>
  </si>
  <si>
    <t>Handbært fé frá rekstri</t>
  </si>
  <si>
    <t>Veltufé frá rekstri</t>
  </si>
  <si>
    <t>(Hagnaður), tap af sölu rekstrarfjármuna</t>
  </si>
  <si>
    <t>Reiknaðar afskriftir</t>
  </si>
  <si>
    <t>Verðbætur og gengismunur</t>
  </si>
  <si>
    <t>Breytingar á lífeyrisskuldbindingum</t>
  </si>
  <si>
    <t>Aðrar rekstrarhreyfingar</t>
  </si>
  <si>
    <t>Veltufé frá rekstri Total</t>
  </si>
  <si>
    <t>Breytingar á skammtímaliðum</t>
  </si>
  <si>
    <t>Breytingar á skammtímaliðum Total</t>
  </si>
  <si>
    <t>Handbært fé frá rekstri Total</t>
  </si>
  <si>
    <t>Fjárfestingarhreyfingar</t>
  </si>
  <si>
    <t>Fjárfesting í varanlegum rekstrarfjármunum</t>
  </si>
  <si>
    <t>Söluverð seldra rekstrarfjármuna</t>
  </si>
  <si>
    <t>Eignarhlutir í félögum, breyting</t>
  </si>
  <si>
    <t>Aðrar fjárfestingarhreyfingar</t>
  </si>
  <si>
    <t>Fjárfestingarhreyfingar Total</t>
  </si>
  <si>
    <t>Fjármögnunarhreyfingar</t>
  </si>
  <si>
    <t>Tekin ný langtímalán</t>
  </si>
  <si>
    <t>Afborganir langtímalána</t>
  </si>
  <si>
    <t>Aðrar fjármögnunarhreyfingar</t>
  </si>
  <si>
    <t>Fjármögnunarhreyfingar Total</t>
  </si>
  <si>
    <t>Hækkun ( lækkun ) á handbæru fé</t>
  </si>
  <si>
    <t>Hækkun ( lækkun ) á handbæru fé Total</t>
  </si>
  <si>
    <t>Fjarðabyggð í núverandi mynd (Breiðdalshreppur sameinaður 2018)</t>
  </si>
  <si>
    <t>Tafla 6. Ársreikningar sveitarfélaga 2017</t>
  </si>
  <si>
    <t>Tafla 4. Ársreikningar sveitarfélaga 2016</t>
  </si>
  <si>
    <t>Tafla 8 - Ársreikningar sveitarfélaga 2014</t>
  </si>
  <si>
    <t>Tafla 8 - Ársreikningar sveitarfélaga 2013</t>
  </si>
  <si>
    <t>Tafla 8 - Ársreikningar sveitarfélaga 2012</t>
  </si>
  <si>
    <t>Tafla 8 - Ársreikningar sveitarfélaga 2011</t>
  </si>
  <si>
    <t>Tafla 12 - Ársreikningar sveitarfélaga 2010</t>
  </si>
  <si>
    <t>Tafla 9 - Ársreikningar sveitarfélaga 2009</t>
  </si>
  <si>
    <t>Tafla 8 - Ársreikningar sveitarfélaga 2008</t>
  </si>
  <si>
    <t>Ársreikningar sveitarfélaga 2007</t>
  </si>
  <si>
    <t>Tafla 10 - Ársreikningar sveitarfélaga 2006</t>
  </si>
  <si>
    <t>Tafla 10 - Ársreikningar sveitarfélaga 2005</t>
  </si>
  <si>
    <t>Breiðdalshreppur</t>
  </si>
  <si>
    <t>Fjarðabyggð (í núverandi mynd)</t>
  </si>
  <si>
    <t>Mjóafjarðarhreppur</t>
  </si>
  <si>
    <t>Fáskrúðsfjarðarhreppur</t>
  </si>
  <si>
    <t>Austurbyggð</t>
  </si>
  <si>
    <t>Íbúafjöldi</t>
  </si>
  <si>
    <t>íbúafjöldi</t>
  </si>
  <si>
    <t>Samantekin</t>
  </si>
  <si>
    <t>Sveitarsj.</t>
  </si>
  <si>
    <t>Samantekin reikningsskil</t>
  </si>
  <si>
    <t>reikningsskil</t>
  </si>
  <si>
    <t>Rekstrarreikningur (í þús.kr.)</t>
  </si>
  <si>
    <t>Breyting lifeyrisskuldb.</t>
  </si>
  <si>
    <t>Rekstrarniðurst. fyrir fjárm.l. og óregl.l.</t>
  </si>
  <si>
    <t>Niðurstaða án fjármagnsl.og óregl.l.</t>
  </si>
  <si>
    <t>Niðurstaða án fjármagnsliða</t>
  </si>
  <si>
    <t>Fjármunatekj. og (fjármagnsgj.)</t>
  </si>
  <si>
    <t>Rekstrarniðurstaða fyrir óreglulega liði</t>
  </si>
  <si>
    <t>Efnahagsreikningur (í þús.kr.)</t>
  </si>
  <si>
    <t>Rekstrarniðurstaða eftir óreglulega liði</t>
  </si>
  <si>
    <t>Fastafjármunir</t>
  </si>
  <si>
    <t>Sjóðstreymi (í þús.kr.)</t>
  </si>
  <si>
    <t>Liðir sem hafa ekki áhrif á fjárstr.</t>
  </si>
  <si>
    <t>Leigusamningar utan efnahags</t>
  </si>
  <si>
    <t>Br. á rekstrart. eignum og skuldum</t>
  </si>
  <si>
    <t>Skuldir og skuldbindingar alls</t>
  </si>
  <si>
    <t>Hækkun (lækkun) á handbæru fé</t>
  </si>
  <si>
    <t>Handbært fé frá (til) rekstri</t>
  </si>
  <si>
    <t>Samantekt</t>
  </si>
  <si>
    <t>Reykjavíkurborg</t>
  </si>
  <si>
    <t>Kópavogsbær</t>
  </si>
  <si>
    <t>Seltjarnarneskaupstaður</t>
  </si>
  <si>
    <t>Garðabær</t>
  </si>
  <si>
    <t>Hafnarfjarðarkaupstaður</t>
  </si>
  <si>
    <t>Mosfellsbær</t>
  </si>
  <si>
    <t>Kjósarhreppur</t>
  </si>
  <si>
    <t>Reykjanesbær</t>
  </si>
  <si>
    <t>Grindavíkurbær</t>
  </si>
  <si>
    <t>Sandgerðisbær</t>
  </si>
  <si>
    <t>Sveitarfélagið Garður</t>
  </si>
  <si>
    <t>Sveitarfélagið Vogar</t>
  </si>
  <si>
    <t>Akraneskaupstaður</t>
  </si>
  <si>
    <t>Skorradalshreppur</t>
  </si>
  <si>
    <t>Hvalfjarðarsveit</t>
  </si>
  <si>
    <t>Borgarbyggð</t>
  </si>
  <si>
    <t>Grundarfjarðarbær</t>
  </si>
  <si>
    <t>Helgafellssveit</t>
  </si>
  <si>
    <t>Stykkishólmsbær</t>
  </si>
  <si>
    <t>Eyja- og Miklaholtshreppur</t>
  </si>
  <si>
    <t>Snæfellsbær</t>
  </si>
  <si>
    <t>Dalabyggð</t>
  </si>
  <si>
    <t>Bolungarvíkurkaupstaður</t>
  </si>
  <si>
    <t>Ísafjarðarbær</t>
  </si>
  <si>
    <t>Reykhólahreppur</t>
  </si>
  <si>
    <t>Tálknafjarðarhreppur</t>
  </si>
  <si>
    <t>Vesturbyggð</t>
  </si>
  <si>
    <t>Súðavíkurhreppur</t>
  </si>
  <si>
    <t>Árneshreppur</t>
  </si>
  <si>
    <t>Kaldrananeshreppur</t>
  </si>
  <si>
    <t>Strandabyggð</t>
  </si>
  <si>
    <t>Sveitarfélagið Skagafjörður</t>
  </si>
  <si>
    <t>Húnaþing vestra</t>
  </si>
  <si>
    <t xml:space="preserve">Blönduósbær </t>
  </si>
  <si>
    <t>Sveitarfélagið Skagaströnd</t>
  </si>
  <si>
    <t>Skagabyggð</t>
  </si>
  <si>
    <t>Húnavatnshreppur</t>
  </si>
  <si>
    <t>Akrahreppur</t>
  </si>
  <si>
    <t>Akureyrarkaupstaður</t>
  </si>
  <si>
    <t>Norðurþing</t>
  </si>
  <si>
    <t>Fjallabyggð</t>
  </si>
  <si>
    <t>Dalvíkurbyggð</t>
  </si>
  <si>
    <t>Eyjafjarðarsveit</t>
  </si>
  <si>
    <t>Hörgársveit</t>
  </si>
  <si>
    <t>Hörgárbyggð</t>
  </si>
  <si>
    <t>Svalbarðsstrandarhreppur</t>
  </si>
  <si>
    <t>Grýtubakkahreppur</t>
  </si>
  <si>
    <t>Skútustaðahreppur</t>
  </si>
  <si>
    <t>Tjörneshreppur</t>
  </si>
  <si>
    <t>Þingeyjarsveit</t>
  </si>
  <si>
    <t>Svalbarðshreppur</t>
  </si>
  <si>
    <t>Langanesbyggð</t>
  </si>
  <si>
    <t>Sveitarfélagið Hornafjörður</t>
  </si>
  <si>
    <t>Vestmannaeyjabær</t>
  </si>
  <si>
    <t>Sveitarfélagið Árborg</t>
  </si>
  <si>
    <t>Mýrdalshreppur</t>
  </si>
  <si>
    <t>Skaftárhreppur</t>
  </si>
  <si>
    <t>Ásahreppur</t>
  </si>
  <si>
    <t>Rangárþing eystra</t>
  </si>
  <si>
    <t>Rangárþing ytra</t>
  </si>
  <si>
    <t>Hrunamannahreppur</t>
  </si>
  <si>
    <t>Hveragerðisbær</t>
  </si>
  <si>
    <t>Sveitarfélagið Ölfus</t>
  </si>
  <si>
    <t>Grímsnes- og Grafningshr.</t>
  </si>
  <si>
    <t>Grímsnes- og Grafningshreppur</t>
  </si>
  <si>
    <t>Skeiða- og Gnúpverjahr.</t>
  </si>
  <si>
    <t>Skeiða- og Gnúpverjahreppur</t>
  </si>
  <si>
    <t>Bláskógabyggð</t>
  </si>
  <si>
    <t>Flóahreppur</t>
  </si>
  <si>
    <t>Tafla 4. Ársreikningar sveitarfélaga 2015</t>
  </si>
  <si>
    <t>Tafla 8.</t>
  </si>
  <si>
    <t>Ársreikningar sveitarfélaga 2014</t>
  </si>
  <si>
    <t>Ársreikningar sveitarfélaga 2013</t>
  </si>
  <si>
    <t>Ársreikningar sveitarfélaga 2012</t>
  </si>
  <si>
    <t>Sveitarfélag Álftanes</t>
  </si>
  <si>
    <t>Ársreikningar sveitarfélaga 2011</t>
  </si>
  <si>
    <t>Bæjarhreppur</t>
  </si>
  <si>
    <t xml:space="preserve"> </t>
  </si>
  <si>
    <t>Tafla 12.</t>
  </si>
  <si>
    <t>Ársreikningar sveitarfélaga 2010</t>
  </si>
  <si>
    <t>Tafla 09.</t>
  </si>
  <si>
    <t>Ársreikningar sveitarfélaga 2009</t>
  </si>
  <si>
    <t>Arnarneshreppur</t>
  </si>
  <si>
    <t>Tafla 8</t>
  </si>
  <si>
    <t>Ársreikningar sveitarfélaga 2008</t>
  </si>
  <si>
    <t>Grímseyjarhreppur</t>
  </si>
  <si>
    <t>Tafla 10.</t>
  </si>
  <si>
    <t>Aðaldælahreppur</t>
  </si>
  <si>
    <t>Sótt á vef www.samband.is 9,11,2017 - tafla 10</t>
  </si>
  <si>
    <t>http://www.samband.is/verkefnin/rekstur-sveitarfelaga/arbok-sveitarfelaga/arbok-sveitarfelaga-2008/</t>
  </si>
  <si>
    <t>Tafla 10</t>
  </si>
  <si>
    <t>Ársreikningar sveitarfélaga 2006</t>
  </si>
  <si>
    <t>Ársreikningar sveitarfélaga 2005</t>
  </si>
  <si>
    <t>Hvalfjarðarstrandarhreppur</t>
  </si>
  <si>
    <t>Skilmannahreppur</t>
  </si>
  <si>
    <t>Innri-Akraneshreppur</t>
  </si>
  <si>
    <t>Leirár- og Melahreppur</t>
  </si>
  <si>
    <t>Borgarfjarðarsveit</t>
  </si>
  <si>
    <t>Hvítársíðuhreppur</t>
  </si>
  <si>
    <t>Kolbeinsstaðahreppur</t>
  </si>
  <si>
    <t>Saurbæjarhreppur</t>
  </si>
  <si>
    <t>Broddaneshreppur</t>
  </si>
  <si>
    <t>Hólmavíkurhreppur</t>
  </si>
  <si>
    <t>Siglufjarðarkaupstaður</t>
  </si>
  <si>
    <t>Áshreppur</t>
  </si>
  <si>
    <t>Sveinsstaðahreppur</t>
  </si>
  <si>
    <t>Torfalækjarhreppur</t>
  </si>
  <si>
    <t>Svínavatnshreppur</t>
  </si>
  <si>
    <t>Bólstaðarhlíðarhreppur</t>
  </si>
  <si>
    <t>Höfðahreppur</t>
  </si>
  <si>
    <t>Húsavíkurbær</t>
  </si>
  <si>
    <t>Ólafsfjarðarbær</t>
  </si>
  <si>
    <t>Kelduneshreppur</t>
  </si>
  <si>
    <t>Öxarfjarðarhreppur</t>
  </si>
  <si>
    <t>Raufarhafnarhreppur</t>
  </si>
  <si>
    <t>Þórshafnarhreppur</t>
  </si>
  <si>
    <t>Skeggjastaðahreppur</t>
  </si>
  <si>
    <t>Gaulverjabæjarhreppur</t>
  </si>
  <si>
    <t>Hraungerðishreppur</t>
  </si>
  <si>
    <t>Villingaholtshreppur</t>
  </si>
  <si>
    <t>Lykiltölur fyrir valin sveitarfélög</t>
  </si>
  <si>
    <t>Fjarðabyggð fullsameinuð 2005</t>
  </si>
  <si>
    <t>A hluti</t>
  </si>
  <si>
    <t>A og B hluti</t>
  </si>
  <si>
    <t>Ársreikningar sveitarfélaga 2002-2004</t>
  </si>
  <si>
    <t>Stakt</t>
  </si>
  <si>
    <t>Sameinað</t>
  </si>
  <si>
    <t>Sameinað Norður</t>
  </si>
  <si>
    <t>Fellahreppur</t>
  </si>
  <si>
    <t>Norður-Hérað</t>
  </si>
  <si>
    <t>Búðahreppur</t>
  </si>
  <si>
    <t>Stöðvarhreppur</t>
  </si>
  <si>
    <t>Austur Hérað</t>
  </si>
  <si>
    <t>Samt.f.sam.</t>
  </si>
  <si>
    <t>Fjarðabyggð fullsameinuð</t>
  </si>
  <si>
    <t>Fljótsdalshérað fullsameinað</t>
  </si>
  <si>
    <t>Slóðir á eldri ársreikninga í PDF skjölum</t>
  </si>
  <si>
    <t>Úr árbók 2005</t>
  </si>
  <si>
    <t>http://wayback.vefsafn.is/wayback/20070831114229/http://www.samband.is/files/882149823Bls_77-110.pdf</t>
  </si>
  <si>
    <t>Úr árbók 2004</t>
  </si>
  <si>
    <t>http://wayback.vefsafn.is/wayback/20050629160534/http://www.samband.is/files/715109247Bls_77-163.pdf</t>
  </si>
  <si>
    <t>Úr árbók 2003</t>
  </si>
  <si>
    <t>http://wayback.vefsafn.is/wayback/20050629160831/http://www.samband.is/files/%7B700197D0-565E-49E4-BA73-5FF51E63DD02%7D_Bls_80-175.pdf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</si>
</sst>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\ _k_r_-;\-* #,##0\ _k_r_-;_-* &quot;-&quot;\ _k_r_-;_-@_-"/>
    <numFmt numFmtId="165" formatCode="0000"/>
    <numFmt numFmtId="166" formatCode="_-* #,##0\ _I_S_K_-;\-* #,##0\ _I_S_K_-;_-* &quot;-&quot;\ _I_S_K_-;_-@_-"/>
    <numFmt numFmtId="167" formatCode="0.0"/>
  </numFmts>
  <fonts count="20">
    <font>
      <sz val="11"/>
      <color theme="1"/>
      <name val="Optima"/>
      <family val="2"/>
    </font>
    <font>
      <b/>
      <sz val="11"/>
      <color theme="1"/>
      <name val="Optima"/>
      <family val="2"/>
    </font>
    <font>
      <i/>
      <sz val="11"/>
      <color theme="1"/>
      <name val="Optima"/>
    </font>
    <font>
      <sz val="11"/>
      <color theme="1"/>
      <name val="Optima"/>
      <family val="2"/>
    </font>
    <font>
      <b/>
      <sz val="11"/>
      <color theme="1"/>
      <name val="Calibri"/>
      <family val="2"/>
      <scheme val="minor"/>
    </font>
    <font>
      <b/>
      <sz val="12"/>
      <name val="Optima"/>
    </font>
    <font>
      <sz val="10"/>
      <color theme="1"/>
      <name val="Optima"/>
    </font>
    <font>
      <b/>
      <sz val="10"/>
      <name val="Optima"/>
    </font>
    <font>
      <sz val="11"/>
      <color theme="1"/>
      <name val="Optima"/>
    </font>
    <font>
      <b/>
      <sz val="11"/>
      <color theme="1"/>
      <name val="Optima"/>
    </font>
    <font>
      <b/>
      <sz val="10"/>
      <color theme="1"/>
      <name val="Optima"/>
    </font>
    <font>
      <u/>
      <sz val="11"/>
      <color theme="10"/>
      <name val="Optima"/>
      <family val="2"/>
    </font>
    <font>
      <sz val="11"/>
      <color rgb="FF000000"/>
      <name val="Calibri"/>
      <family val="2"/>
    </font>
    <font>
      <sz val="10"/>
      <name val="Optima"/>
    </font>
    <font>
      <b/>
      <sz val="11"/>
      <name val="Optima"/>
    </font>
    <font>
      <sz val="10"/>
      <color theme="1"/>
      <name val="Optima"/>
      <family val="2"/>
    </font>
    <font>
      <sz val="10"/>
      <color theme="1"/>
      <name val="Arial"/>
      <family val="2"/>
    </font>
    <font>
      <b/>
      <sz val="16"/>
      <color theme="1"/>
      <name val="Optima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12" fillId="0" borderId="0" applyNumberFormat="0" applyBorder="0" applyAlignment="0"/>
    <xf numFmtId="0" fontId="13" fillId="0" borderId="0"/>
    <xf numFmtId="0" fontId="15" fillId="0" borderId="0"/>
    <xf numFmtId="0" fontId="16" fillId="0" borderId="0"/>
  </cellStyleXfs>
  <cellXfs count="514">
    <xf numFmtId="0" fontId="0" fillId="0" borderId="0" xfId="0"/>
    <xf numFmtId="0" fontId="2" fillId="0" borderId="0" xfId="0" applyFont="1"/>
    <xf numFmtId="0" fontId="0" fillId="0" borderId="0" xfId="0" pivotButton="1"/>
    <xf numFmtId="3" fontId="0" fillId="0" borderId="0" xfId="0" applyNumberFormat="1"/>
    <xf numFmtId="0" fontId="1" fillId="0" borderId="0" xfId="0" applyFont="1"/>
    <xf numFmtId="3" fontId="1" fillId="0" borderId="0" xfId="0" applyNumberFormat="1" applyFont="1"/>
    <xf numFmtId="3" fontId="0" fillId="0" borderId="0" xfId="0" pivotButton="1" applyNumberFormat="1"/>
    <xf numFmtId="0" fontId="5" fillId="0" borderId="0" xfId="0" applyFont="1" applyFill="1"/>
    <xf numFmtId="0" fontId="0" fillId="0" borderId="0" xfId="0" applyFill="1"/>
    <xf numFmtId="0" fontId="6" fillId="0" borderId="0" xfId="0" applyFont="1"/>
    <xf numFmtId="0" fontId="6" fillId="0" borderId="0" xfId="0" applyFont="1" applyFill="1"/>
    <xf numFmtId="3" fontId="6" fillId="2" borderId="5" xfId="0" applyNumberFormat="1" applyFont="1" applyFill="1" applyBorder="1" applyAlignment="1">
      <alignment horizontal="center"/>
    </xf>
    <xf numFmtId="3" fontId="6" fillId="2" borderId="6" xfId="0" applyNumberFormat="1" applyFont="1" applyFill="1" applyBorder="1" applyAlignment="1">
      <alignment horizontal="center"/>
    </xf>
    <xf numFmtId="3" fontId="6" fillId="0" borderId="5" xfId="0" applyNumberFormat="1" applyFont="1" applyFill="1" applyBorder="1" applyAlignment="1">
      <alignment horizontal="center"/>
    </xf>
    <xf numFmtId="3" fontId="6" fillId="0" borderId="6" xfId="0" applyNumberFormat="1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0" fillId="2" borderId="0" xfId="0" applyFill="1"/>
    <xf numFmtId="0" fontId="7" fillId="0" borderId="0" xfId="0" applyFont="1" applyFill="1" applyBorder="1"/>
    <xf numFmtId="0" fontId="8" fillId="2" borderId="0" xfId="0" applyFont="1" applyFill="1"/>
    <xf numFmtId="0" fontId="8" fillId="0" borderId="0" xfId="0" applyFont="1"/>
    <xf numFmtId="0" fontId="6" fillId="0" borderId="0" xfId="0" applyFont="1" applyBorder="1"/>
    <xf numFmtId="3" fontId="8" fillId="2" borderId="0" xfId="0" applyNumberFormat="1" applyFont="1" applyFill="1"/>
    <xf numFmtId="3" fontId="8" fillId="0" borderId="0" xfId="0" applyNumberFormat="1" applyFont="1"/>
    <xf numFmtId="0" fontId="6" fillId="0" borderId="9" xfId="0" applyFont="1" applyBorder="1"/>
    <xf numFmtId="3" fontId="8" fillId="2" borderId="9" xfId="0" applyNumberFormat="1" applyFont="1" applyFill="1" applyBorder="1"/>
    <xf numFmtId="3" fontId="8" fillId="0" borderId="9" xfId="0" applyNumberFormat="1" applyFont="1" applyBorder="1"/>
    <xf numFmtId="0" fontId="7" fillId="0" borderId="0" xfId="0" applyFont="1" applyBorder="1"/>
    <xf numFmtId="3" fontId="9" fillId="2" borderId="0" xfId="0" applyNumberFormat="1" applyFont="1" applyFill="1"/>
    <xf numFmtId="3" fontId="9" fillId="0" borderId="0" xfId="0" applyNumberFormat="1" applyFont="1"/>
    <xf numFmtId="0" fontId="10" fillId="0" borderId="0" xfId="0" applyFont="1" applyBorder="1"/>
    <xf numFmtId="0" fontId="7" fillId="0" borderId="10" xfId="0" applyFont="1" applyBorder="1"/>
    <xf numFmtId="3" fontId="9" fillId="2" borderId="10" xfId="0" applyNumberFormat="1" applyFont="1" applyFill="1" applyBorder="1"/>
    <xf numFmtId="3" fontId="9" fillId="0" borderId="10" xfId="0" applyNumberFormat="1" applyFont="1" applyBorder="1"/>
    <xf numFmtId="0" fontId="11" fillId="0" borderId="0" xfId="2"/>
    <xf numFmtId="0" fontId="0" fillId="0" borderId="0" xfId="0" applyAlignment="1">
      <alignment wrapText="1"/>
    </xf>
    <xf numFmtId="0" fontId="4" fillId="0" borderId="0" xfId="0" applyFont="1"/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167" fontId="12" fillId="4" borderId="13" xfId="4" applyNumberFormat="1" applyFill="1" applyBorder="1" applyProtection="1"/>
    <xf numFmtId="167" fontId="12" fillId="4" borderId="15" xfId="4" applyNumberFormat="1" applyFill="1" applyBorder="1" applyProtection="1"/>
    <xf numFmtId="0" fontId="0" fillId="3" borderId="1" xfId="0" applyFill="1" applyBorder="1" applyAlignment="1">
      <alignment horizontal="center"/>
    </xf>
    <xf numFmtId="167" fontId="12" fillId="4" borderId="11" xfId="4" applyNumberFormat="1" applyFill="1" applyBorder="1" applyProtection="1"/>
    <xf numFmtId="9" fontId="13" fillId="5" borderId="11" xfId="1" applyFont="1" applyFill="1" applyBorder="1" applyAlignment="1">
      <alignment horizontal="center"/>
    </xf>
    <xf numFmtId="0" fontId="0" fillId="3" borderId="0" xfId="0" applyFill="1"/>
    <xf numFmtId="0" fontId="13" fillId="0" borderId="0" xfId="0" applyFont="1" applyFill="1" applyBorder="1" applyAlignment="1"/>
    <xf numFmtId="0" fontId="11" fillId="0" borderId="0" xfId="2" applyFill="1"/>
    <xf numFmtId="0" fontId="7" fillId="0" borderId="0" xfId="0" applyFont="1" applyFill="1"/>
    <xf numFmtId="3" fontId="6" fillId="6" borderId="5" xfId="0" applyNumberFormat="1" applyFont="1" applyFill="1" applyBorder="1" applyAlignment="1">
      <alignment horizontal="center"/>
    </xf>
    <xf numFmtId="3" fontId="6" fillId="6" borderId="9" xfId="0" applyNumberFormat="1" applyFont="1" applyFill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3" fontId="6" fillId="6" borderId="6" xfId="0" applyNumberFormat="1" applyFont="1" applyFill="1" applyBorder="1" applyAlignment="1">
      <alignment horizontal="center"/>
    </xf>
    <xf numFmtId="3" fontId="6" fillId="3" borderId="5" xfId="0" applyNumberFormat="1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6" borderId="8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6" borderId="0" xfId="0" applyFont="1" applyFill="1"/>
    <xf numFmtId="0" fontId="6" fillId="3" borderId="0" xfId="0" applyFont="1" applyFill="1"/>
    <xf numFmtId="0" fontId="0" fillId="6" borderId="0" xfId="0" applyFill="1"/>
    <xf numFmtId="3" fontId="8" fillId="6" borderId="0" xfId="0" applyNumberFormat="1" applyFont="1" applyFill="1"/>
    <xf numFmtId="3" fontId="8" fillId="3" borderId="0" xfId="0" applyNumberFormat="1" applyFont="1" applyFill="1"/>
    <xf numFmtId="3" fontId="0" fillId="6" borderId="0" xfId="0" applyNumberFormat="1" applyFill="1"/>
    <xf numFmtId="3" fontId="0" fillId="3" borderId="0" xfId="0" applyNumberFormat="1" applyFill="1"/>
    <xf numFmtId="3" fontId="0" fillId="6" borderId="9" xfId="0" applyNumberFormat="1" applyFill="1" applyBorder="1"/>
    <xf numFmtId="3" fontId="0" fillId="0" borderId="9" xfId="0" applyNumberFormat="1" applyBorder="1"/>
    <xf numFmtId="3" fontId="0" fillId="3" borderId="9" xfId="0" applyNumberFormat="1" applyFill="1" applyBorder="1"/>
    <xf numFmtId="3" fontId="9" fillId="6" borderId="0" xfId="0" applyNumberFormat="1" applyFont="1" applyFill="1"/>
    <xf numFmtId="3" fontId="9" fillId="3" borderId="0" xfId="0" applyNumberFormat="1" applyFont="1" applyFill="1"/>
    <xf numFmtId="3" fontId="9" fillId="6" borderId="10" xfId="0" applyNumberFormat="1" applyFont="1" applyFill="1" applyBorder="1"/>
    <xf numFmtId="3" fontId="9" fillId="3" borderId="10" xfId="0" applyNumberFormat="1" applyFont="1" applyFill="1" applyBorder="1"/>
    <xf numFmtId="9" fontId="0" fillId="0" borderId="0" xfId="1" applyFont="1"/>
    <xf numFmtId="3" fontId="0" fillId="0" borderId="0" xfId="0" applyNumberFormat="1" applyFill="1"/>
    <xf numFmtId="3" fontId="0" fillId="0" borderId="9" xfId="0" applyNumberFormat="1" applyFill="1" applyBorder="1"/>
    <xf numFmtId="3" fontId="9" fillId="0" borderId="0" xfId="0" applyNumberFormat="1" applyFont="1" applyFill="1"/>
    <xf numFmtId="0" fontId="9" fillId="0" borderId="0" xfId="0" applyFont="1"/>
    <xf numFmtId="3" fontId="9" fillId="0" borderId="10" xfId="0" applyNumberFormat="1" applyFont="1" applyFill="1" applyBorder="1"/>
    <xf numFmtId="0" fontId="5" fillId="0" borderId="0" xfId="5" applyFont="1"/>
    <xf numFmtId="0" fontId="7" fillId="0" borderId="0" xfId="5" applyFont="1"/>
    <xf numFmtId="0" fontId="13" fillId="0" borderId="0" xfId="5"/>
    <xf numFmtId="165" fontId="13" fillId="0" borderId="18" xfId="5" applyNumberFormat="1" applyBorder="1" applyAlignment="1">
      <alignment horizontal="center"/>
    </xf>
    <xf numFmtId="0" fontId="0" fillId="0" borderId="18" xfId="0" applyBorder="1"/>
    <xf numFmtId="3" fontId="13" fillId="0" borderId="21" xfId="5" applyNumberFormat="1" applyBorder="1" applyAlignment="1">
      <alignment horizontal="center" vertical="center"/>
    </xf>
    <xf numFmtId="3" fontId="13" fillId="0" borderId="22" xfId="5" applyNumberFormat="1" applyBorder="1" applyAlignment="1">
      <alignment horizontal="center" vertical="center"/>
    </xf>
    <xf numFmtId="3" fontId="13" fillId="0" borderId="23" xfId="5" applyNumberFormat="1" applyBorder="1" applyAlignment="1">
      <alignment horizontal="center" vertical="center"/>
    </xf>
    <xf numFmtId="3" fontId="13" fillId="0" borderId="23" xfId="5" applyNumberFormat="1" applyFill="1" applyBorder="1" applyAlignment="1">
      <alignment horizontal="center" vertical="center"/>
    </xf>
    <xf numFmtId="0" fontId="13" fillId="7" borderId="24" xfId="5" applyFill="1" applyBorder="1" applyAlignment="1">
      <alignment horizontal="center"/>
    </xf>
    <xf numFmtId="0" fontId="13" fillId="6" borderId="4" xfId="5" applyFill="1" applyBorder="1" applyAlignment="1">
      <alignment horizontal="center"/>
    </xf>
    <xf numFmtId="0" fontId="13" fillId="3" borderId="0" xfId="5" applyFill="1" applyBorder="1" applyAlignment="1">
      <alignment horizontal="center"/>
    </xf>
    <xf numFmtId="0" fontId="13" fillId="3" borderId="20" xfId="5" applyFill="1" applyBorder="1" applyAlignment="1">
      <alignment horizontal="center"/>
    </xf>
    <xf numFmtId="0" fontId="13" fillId="7" borderId="4" xfId="5" applyFill="1" applyBorder="1" applyAlignment="1">
      <alignment horizontal="center"/>
    </xf>
    <xf numFmtId="0" fontId="13" fillId="7" borderId="25" xfId="5" applyFill="1" applyBorder="1" applyAlignment="1">
      <alignment horizontal="center"/>
    </xf>
    <xf numFmtId="0" fontId="13" fillId="6" borderId="6" xfId="5" applyFill="1" applyBorder="1" applyAlignment="1">
      <alignment horizontal="center"/>
    </xf>
    <xf numFmtId="0" fontId="13" fillId="3" borderId="9" xfId="5" applyFill="1" applyBorder="1" applyAlignment="1">
      <alignment horizontal="center"/>
    </xf>
    <xf numFmtId="0" fontId="13" fillId="3" borderId="26" xfId="5" applyFill="1" applyBorder="1" applyAlignment="1">
      <alignment horizontal="center"/>
    </xf>
    <xf numFmtId="0" fontId="13" fillId="7" borderId="6" xfId="5" applyFill="1" applyBorder="1" applyAlignment="1">
      <alignment horizontal="center"/>
    </xf>
    <xf numFmtId="0" fontId="14" fillId="0" borderId="0" xfId="5" applyFont="1"/>
    <xf numFmtId="0" fontId="0" fillId="7" borderId="19" xfId="0" applyFill="1" applyBorder="1"/>
    <xf numFmtId="0" fontId="0" fillId="6" borderId="0" xfId="0" applyFill="1" applyBorder="1"/>
    <xf numFmtId="0" fontId="0" fillId="3" borderId="0" xfId="0" applyFill="1" applyBorder="1"/>
    <xf numFmtId="0" fontId="0" fillId="3" borderId="20" xfId="0" applyFill="1" applyBorder="1"/>
    <xf numFmtId="0" fontId="0" fillId="7" borderId="0" xfId="0" applyFill="1" applyBorder="1"/>
    <xf numFmtId="0" fontId="13" fillId="0" borderId="9" xfId="5" applyBorder="1"/>
    <xf numFmtId="0" fontId="9" fillId="7" borderId="19" xfId="0" applyFont="1" applyFill="1" applyBorder="1"/>
    <xf numFmtId="0" fontId="9" fillId="6" borderId="0" xfId="0" applyFont="1" applyFill="1" applyBorder="1"/>
    <xf numFmtId="0" fontId="9" fillId="3" borderId="0" xfId="0" applyFont="1" applyFill="1" applyBorder="1"/>
    <xf numFmtId="0" fontId="9" fillId="3" borderId="20" xfId="0" applyFont="1" applyFill="1" applyBorder="1"/>
    <xf numFmtId="0" fontId="9" fillId="7" borderId="0" xfId="0" applyFont="1" applyFill="1" applyBorder="1"/>
    <xf numFmtId="0" fontId="7" fillId="0" borderId="10" xfId="5" applyFont="1" applyBorder="1"/>
    <xf numFmtId="166" fontId="0" fillId="7" borderId="19" xfId="3" applyFont="1" applyFill="1" applyBorder="1"/>
    <xf numFmtId="166" fontId="0" fillId="6" borderId="0" xfId="3" applyFont="1" applyFill="1" applyBorder="1"/>
    <xf numFmtId="166" fontId="0" fillId="3" borderId="0" xfId="3" applyFont="1" applyFill="1" applyBorder="1"/>
    <xf numFmtId="166" fontId="0" fillId="3" borderId="20" xfId="3" applyFont="1" applyFill="1" applyBorder="1"/>
    <xf numFmtId="166" fontId="0" fillId="7" borderId="0" xfId="3" applyFont="1" applyFill="1" applyBorder="1"/>
    <xf numFmtId="0" fontId="13" fillId="0" borderId="27" xfId="5" applyBorder="1"/>
    <xf numFmtId="166" fontId="0" fillId="7" borderId="28" xfId="3" applyFont="1" applyFill="1" applyBorder="1"/>
    <xf numFmtId="166" fontId="0" fillId="6" borderId="27" xfId="3" applyFont="1" applyFill="1" applyBorder="1"/>
    <xf numFmtId="166" fontId="0" fillId="3" borderId="27" xfId="3" applyFont="1" applyFill="1" applyBorder="1"/>
    <xf numFmtId="166" fontId="0" fillId="3" borderId="29" xfId="3" applyFont="1" applyFill="1" applyBorder="1"/>
    <xf numFmtId="166" fontId="0" fillId="7" borderId="27" xfId="3" applyFont="1" applyFill="1" applyBorder="1"/>
    <xf numFmtId="0" fontId="0" fillId="0" borderId="27" xfId="0" applyBorder="1"/>
    <xf numFmtId="0" fontId="7" fillId="0" borderId="22" xfId="5" applyFont="1" applyBorder="1"/>
    <xf numFmtId="166" fontId="0" fillId="7" borderId="21" xfId="3" applyFont="1" applyFill="1" applyBorder="1"/>
    <xf numFmtId="166" fontId="0" fillId="6" borderId="22" xfId="3" applyFont="1" applyFill="1" applyBorder="1"/>
    <xf numFmtId="166" fontId="0" fillId="3" borderId="22" xfId="3" applyFont="1" applyFill="1" applyBorder="1"/>
    <xf numFmtId="166" fontId="0" fillId="3" borderId="23" xfId="3" applyFont="1" applyFill="1" applyBorder="1"/>
    <xf numFmtId="166" fontId="0" fillId="7" borderId="22" xfId="3" applyFont="1" applyFill="1" applyBorder="1"/>
    <xf numFmtId="0" fontId="0" fillId="0" borderId="22" xfId="0" applyBorder="1"/>
    <xf numFmtId="0" fontId="0" fillId="0" borderId="0" xfId="0" applyFill="1" applyBorder="1"/>
    <xf numFmtId="0" fontId="13" fillId="7" borderId="19" xfId="5" applyFill="1" applyBorder="1" applyAlignment="1">
      <alignment horizontal="center"/>
    </xf>
    <xf numFmtId="0" fontId="13" fillId="6" borderId="13" xfId="5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11" fillId="0" borderId="0" xfId="2" applyFill="1" applyBorder="1"/>
    <xf numFmtId="0" fontId="13" fillId="7" borderId="30" xfId="5" applyFill="1" applyBorder="1" applyAlignment="1">
      <alignment horizontal="center"/>
    </xf>
    <xf numFmtId="0" fontId="13" fillId="6" borderId="31" xfId="5" applyFill="1" applyBorder="1" applyAlignment="1">
      <alignment horizontal="center"/>
    </xf>
    <xf numFmtId="0" fontId="0" fillId="6" borderId="15" xfId="0" applyFill="1" applyBorder="1"/>
    <xf numFmtId="0" fontId="9" fillId="6" borderId="15" xfId="0" applyFont="1" applyFill="1" applyBorder="1"/>
    <xf numFmtId="166" fontId="0" fillId="6" borderId="15" xfId="3" applyFont="1" applyFill="1" applyBorder="1"/>
    <xf numFmtId="166" fontId="0" fillId="6" borderId="32" xfId="3" applyFont="1" applyFill="1" applyBorder="1"/>
    <xf numFmtId="166" fontId="0" fillId="6" borderId="33" xfId="3" applyFont="1" applyFill="1" applyBorder="1"/>
    <xf numFmtId="0" fontId="13" fillId="0" borderId="0" xfId="5" applyAlignment="1">
      <alignment vertical="center"/>
    </xf>
    <xf numFmtId="0" fontId="13" fillId="3" borderId="0" xfId="5" applyFill="1" applyAlignment="1">
      <alignment vertical="center"/>
    </xf>
    <xf numFmtId="1" fontId="13" fillId="0" borderId="0" xfId="5" applyNumberFormat="1"/>
    <xf numFmtId="0" fontId="13" fillId="3" borderId="0" xfId="5" applyFill="1"/>
    <xf numFmtId="3" fontId="13" fillId="0" borderId="5" xfId="5" applyNumberFormat="1" applyBorder="1" applyAlignment="1">
      <alignment horizontal="center" vertical="center"/>
    </xf>
    <xf numFmtId="3" fontId="13" fillId="0" borderId="6" xfId="5" applyNumberFormat="1" applyBorder="1" applyAlignment="1">
      <alignment horizontal="center" vertical="center"/>
    </xf>
    <xf numFmtId="3" fontId="13" fillId="3" borderId="5" xfId="5" applyNumberFormat="1" applyFill="1" applyBorder="1" applyAlignment="1">
      <alignment horizontal="center" vertical="center"/>
    </xf>
    <xf numFmtId="0" fontId="13" fillId="0" borderId="7" xfId="5" applyBorder="1" applyAlignment="1">
      <alignment horizontal="center"/>
    </xf>
    <xf numFmtId="0" fontId="13" fillId="3" borderId="7" xfId="5" applyFill="1" applyBorder="1" applyAlignment="1">
      <alignment horizontal="center"/>
    </xf>
    <xf numFmtId="0" fontId="13" fillId="0" borderId="8" xfId="5" applyBorder="1" applyAlignment="1">
      <alignment horizontal="center"/>
    </xf>
    <xf numFmtId="0" fontId="13" fillId="0" borderId="6" xfId="5" applyBorder="1" applyAlignment="1">
      <alignment horizontal="center"/>
    </xf>
    <xf numFmtId="0" fontId="13" fillId="3" borderId="8" xfId="5" applyFill="1" applyBorder="1" applyAlignment="1">
      <alignment horizontal="center"/>
    </xf>
    <xf numFmtId="3" fontId="13" fillId="0" borderId="0" xfId="5" applyNumberFormat="1" applyAlignment="1">
      <alignment horizontal="center" vertical="center"/>
    </xf>
    <xf numFmtId="3" fontId="13" fillId="3" borderId="0" xfId="5" applyNumberFormat="1" applyFill="1" applyAlignment="1">
      <alignment horizontal="center" vertical="center"/>
    </xf>
    <xf numFmtId="3" fontId="14" fillId="0" borderId="0" xfId="5" applyNumberFormat="1" applyFont="1"/>
    <xf numFmtId="0" fontId="13" fillId="0" borderId="0" xfId="5" applyAlignment="1">
      <alignment horizontal="center" vertical="center"/>
    </xf>
    <xf numFmtId="0" fontId="13" fillId="3" borderId="0" xfId="5" applyFill="1" applyAlignment="1">
      <alignment horizontal="center" vertical="center"/>
    </xf>
    <xf numFmtId="3" fontId="13" fillId="0" borderId="0" xfId="5" applyNumberFormat="1"/>
    <xf numFmtId="3" fontId="13" fillId="3" borderId="0" xfId="5" applyNumberFormat="1" applyFill="1"/>
    <xf numFmtId="3" fontId="13" fillId="0" borderId="9" xfId="5" applyNumberFormat="1" applyBorder="1"/>
    <xf numFmtId="3" fontId="13" fillId="3" borderId="9" xfId="5" applyNumberFormat="1" applyFill="1" applyBorder="1"/>
    <xf numFmtId="3" fontId="7" fillId="0" borderId="0" xfId="5" applyNumberFormat="1" applyFont="1"/>
    <xf numFmtId="3" fontId="7" fillId="3" borderId="0" xfId="5" applyNumberFormat="1" applyFont="1" applyFill="1"/>
    <xf numFmtId="3" fontId="7" fillId="0" borderId="10" xfId="5" applyNumberFormat="1" applyFont="1" applyBorder="1"/>
    <xf numFmtId="3" fontId="7" fillId="3" borderId="10" xfId="5" applyNumberFormat="1" applyFont="1" applyFill="1" applyBorder="1"/>
    <xf numFmtId="3" fontId="14" fillId="3" borderId="0" xfId="5" applyNumberFormat="1" applyFont="1" applyFill="1"/>
    <xf numFmtId="0" fontId="5" fillId="0" borderId="0" xfId="6" applyFont="1"/>
    <xf numFmtId="0" fontId="15" fillId="0" borderId="0" xfId="6"/>
    <xf numFmtId="0" fontId="15" fillId="3" borderId="0" xfId="6" applyFill="1"/>
    <xf numFmtId="0" fontId="13" fillId="0" borderId="0" xfId="6" applyFont="1" applyFill="1" applyBorder="1" applyAlignment="1"/>
    <xf numFmtId="0" fontId="13" fillId="3" borderId="0" xfId="6" applyFont="1" applyFill="1" applyBorder="1" applyAlignment="1"/>
    <xf numFmtId="0" fontId="7" fillId="0" borderId="0" xfId="6" applyFont="1"/>
    <xf numFmtId="3" fontId="13" fillId="0" borderId="5" xfId="6" applyNumberFormat="1" applyFont="1" applyFill="1" applyBorder="1" applyAlignment="1"/>
    <xf numFmtId="3" fontId="13" fillId="0" borderId="6" xfId="6" applyNumberFormat="1" applyFont="1" applyFill="1" applyBorder="1" applyAlignment="1"/>
    <xf numFmtId="3" fontId="13" fillId="3" borderId="5" xfId="6" applyNumberFormat="1" applyFont="1" applyFill="1" applyBorder="1" applyAlignment="1"/>
    <xf numFmtId="0" fontId="15" fillId="0" borderId="34" xfId="6" applyBorder="1" applyAlignment="1">
      <alignment horizontal="center"/>
    </xf>
    <xf numFmtId="0" fontId="15" fillId="3" borderId="34" xfId="6" applyFill="1" applyBorder="1" applyAlignment="1">
      <alignment horizontal="center"/>
    </xf>
    <xf numFmtId="0" fontId="13" fillId="0" borderId="0" xfId="6" applyFont="1" applyFill="1" applyBorder="1" applyAlignment="1">
      <alignment horizontal="center"/>
    </xf>
    <xf numFmtId="0" fontId="15" fillId="0" borderId="8" xfId="6" applyBorder="1" applyAlignment="1">
      <alignment horizontal="center"/>
    </xf>
    <xf numFmtId="0" fontId="15" fillId="3" borderId="8" xfId="6" applyFill="1" applyBorder="1" applyAlignment="1">
      <alignment horizontal="center"/>
    </xf>
    <xf numFmtId="0" fontId="15" fillId="0" borderId="0" xfId="6" applyBorder="1" applyAlignment="1">
      <alignment horizontal="center"/>
    </xf>
    <xf numFmtId="0" fontId="15" fillId="3" borderId="0" xfId="6" applyFill="1" applyBorder="1" applyAlignment="1">
      <alignment horizontal="center"/>
    </xf>
    <xf numFmtId="0" fontId="14" fillId="0" borderId="0" xfId="6" applyFont="1" applyBorder="1"/>
    <xf numFmtId="0" fontId="13" fillId="3" borderId="0" xfId="6" applyFont="1" applyFill="1" applyBorder="1" applyAlignment="1">
      <alignment horizontal="center"/>
    </xf>
    <xf numFmtId="0" fontId="15" fillId="0" borderId="0" xfId="6" applyBorder="1"/>
    <xf numFmtId="3" fontId="13" fillId="0" borderId="0" xfId="6" applyNumberFormat="1" applyFont="1" applyFill="1" applyBorder="1" applyAlignment="1">
      <alignment horizontal="right"/>
    </xf>
    <xf numFmtId="3" fontId="13" fillId="3" borderId="0" xfId="6" applyNumberFormat="1" applyFont="1" applyFill="1" applyBorder="1" applyAlignment="1">
      <alignment horizontal="right"/>
    </xf>
    <xf numFmtId="0" fontId="15" fillId="0" borderId="9" xfId="6" applyBorder="1"/>
    <xf numFmtId="3" fontId="13" fillId="0" borderId="9" xfId="6" applyNumberFormat="1" applyFont="1" applyFill="1" applyBorder="1" applyAlignment="1">
      <alignment horizontal="right"/>
    </xf>
    <xf numFmtId="3" fontId="13" fillId="3" borderId="9" xfId="6" applyNumberFormat="1" applyFont="1" applyFill="1" applyBorder="1" applyAlignment="1">
      <alignment horizontal="right"/>
    </xf>
    <xf numFmtId="0" fontId="7" fillId="0" borderId="0" xfId="6" applyFont="1" applyBorder="1"/>
    <xf numFmtId="3" fontId="7" fillId="0" borderId="0" xfId="6" applyNumberFormat="1" applyFont="1" applyFill="1" applyBorder="1" applyAlignment="1">
      <alignment horizontal="right"/>
    </xf>
    <xf numFmtId="3" fontId="7" fillId="3" borderId="0" xfId="6" applyNumberFormat="1" applyFont="1" applyFill="1" applyBorder="1" applyAlignment="1">
      <alignment horizontal="right"/>
    </xf>
    <xf numFmtId="0" fontId="7" fillId="0" borderId="10" xfId="6" applyFont="1" applyBorder="1"/>
    <xf numFmtId="3" fontId="13" fillId="0" borderId="10" xfId="6" applyNumberFormat="1" applyFont="1" applyFill="1" applyBorder="1" applyAlignment="1">
      <alignment horizontal="right"/>
    </xf>
    <xf numFmtId="3" fontId="13" fillId="3" borderId="10" xfId="6" applyNumberFormat="1" applyFont="1" applyFill="1" applyBorder="1" applyAlignment="1">
      <alignment horizontal="right"/>
    </xf>
    <xf numFmtId="3" fontId="7" fillId="0" borderId="0" xfId="6" applyNumberFormat="1" applyFont="1" applyFill="1" applyBorder="1" applyAlignment="1"/>
    <xf numFmtId="3" fontId="7" fillId="3" borderId="0" xfId="6" applyNumberFormat="1" applyFont="1" applyFill="1" applyBorder="1" applyAlignment="1"/>
    <xf numFmtId="0" fontId="11" fillId="0" borderId="0" xfId="2" applyFill="1" applyBorder="1" applyAlignment="1"/>
    <xf numFmtId="0" fontId="6" fillId="0" borderId="0" xfId="0" applyFont="1" applyFill="1" applyBorder="1"/>
    <xf numFmtId="3" fontId="6" fillId="6" borderId="0" xfId="0" applyNumberFormat="1" applyFont="1" applyFill="1"/>
    <xf numFmtId="3" fontId="6" fillId="0" borderId="0" xfId="0" applyNumberFormat="1" applyFont="1"/>
    <xf numFmtId="3" fontId="6" fillId="3" borderId="0" xfId="0" applyNumberFormat="1" applyFont="1" applyFill="1"/>
    <xf numFmtId="0" fontId="6" fillId="0" borderId="9" xfId="0" applyFont="1" applyFill="1" applyBorder="1"/>
    <xf numFmtId="3" fontId="6" fillId="6" borderId="9" xfId="0" applyNumberFormat="1" applyFont="1" applyFill="1" applyBorder="1"/>
    <xf numFmtId="3" fontId="6" fillId="0" borderId="9" xfId="0" applyNumberFormat="1" applyFont="1" applyBorder="1"/>
    <xf numFmtId="3" fontId="6" fillId="3" borderId="9" xfId="0" applyNumberFormat="1" applyFont="1" applyFill="1" applyBorder="1"/>
    <xf numFmtId="3" fontId="10" fillId="6" borderId="0" xfId="0" applyNumberFormat="1" applyFont="1" applyFill="1"/>
    <xf numFmtId="3" fontId="10" fillId="0" borderId="0" xfId="0" applyNumberFormat="1" applyFont="1"/>
    <xf numFmtId="3" fontId="10" fillId="3" borderId="0" xfId="0" applyNumberFormat="1" applyFont="1" applyFill="1"/>
    <xf numFmtId="0" fontId="10" fillId="0" borderId="0" xfId="0" applyFont="1" applyFill="1" applyBorder="1"/>
    <xf numFmtId="0" fontId="7" fillId="0" borderId="10" xfId="0" applyFont="1" applyFill="1" applyBorder="1"/>
    <xf numFmtId="3" fontId="10" fillId="6" borderId="10" xfId="0" applyNumberFormat="1" applyFont="1" applyFill="1" applyBorder="1"/>
    <xf numFmtId="3" fontId="10" fillId="0" borderId="10" xfId="0" applyNumberFormat="1" applyFont="1" applyBorder="1"/>
    <xf numFmtId="3" fontId="10" fillId="3" borderId="10" xfId="0" applyNumberFormat="1" applyFont="1" applyFill="1" applyBorder="1"/>
    <xf numFmtId="165" fontId="0" fillId="0" borderId="0" xfId="0" applyNumberFormat="1"/>
    <xf numFmtId="165" fontId="0" fillId="3" borderId="0" xfId="0" applyNumberFormat="1" applyFill="1"/>
    <xf numFmtId="3" fontId="0" fillId="6" borderId="5" xfId="0" applyNumberFormat="1" applyFill="1" applyBorder="1" applyAlignment="1">
      <alignment horizontal="center"/>
    </xf>
    <xf numFmtId="3" fontId="0" fillId="6" borderId="6" xfId="0" applyNumberFormat="1" applyFill="1" applyBorder="1" applyAlignment="1">
      <alignment horizontal="center"/>
    </xf>
    <xf numFmtId="3" fontId="0" fillId="0" borderId="5" xfId="0" applyNumberFormat="1" applyFill="1" applyBorder="1" applyAlignment="1">
      <alignment horizontal="center"/>
    </xf>
    <xf numFmtId="3" fontId="0" fillId="0" borderId="6" xfId="0" applyNumberFormat="1" applyFill="1" applyBorder="1" applyAlignment="1">
      <alignment horizontal="center"/>
    </xf>
    <xf numFmtId="3" fontId="0" fillId="3" borderId="5" xfId="0" applyNumberFormat="1" applyFill="1" applyBorder="1" applyAlignment="1">
      <alignment horizontal="center"/>
    </xf>
    <xf numFmtId="0" fontId="8" fillId="6" borderId="0" xfId="0" applyFont="1" applyFill="1" applyBorder="1"/>
    <xf numFmtId="0" fontId="8" fillId="3" borderId="0" xfId="0" applyFont="1" applyFill="1" applyBorder="1"/>
    <xf numFmtId="0" fontId="14" fillId="0" borderId="0" xfId="0" applyFont="1" applyFill="1" applyBorder="1"/>
    <xf numFmtId="3" fontId="8" fillId="6" borderId="0" xfId="0" applyNumberFormat="1" applyFont="1" applyFill="1" applyBorder="1"/>
    <xf numFmtId="3" fontId="8" fillId="0" borderId="0" xfId="0" applyNumberFormat="1" applyFont="1" applyBorder="1"/>
    <xf numFmtId="3" fontId="8" fillId="3" borderId="0" xfId="0" applyNumberFormat="1" applyFont="1" applyFill="1" applyBorder="1"/>
    <xf numFmtId="3" fontId="6" fillId="0" borderId="9" xfId="0" applyNumberFormat="1" applyFont="1" applyFill="1" applyBorder="1"/>
    <xf numFmtId="3" fontId="9" fillId="6" borderId="0" xfId="0" applyNumberFormat="1" applyFont="1" applyFill="1" applyBorder="1"/>
    <xf numFmtId="3" fontId="9" fillId="0" borderId="0" xfId="0" applyNumberFormat="1" applyFont="1" applyBorder="1"/>
    <xf numFmtId="3" fontId="9" fillId="3" borderId="0" xfId="0" applyNumberFormat="1" applyFont="1" applyFill="1" applyBorder="1"/>
    <xf numFmtId="3" fontId="7" fillId="6" borderId="10" xfId="0" applyNumberFormat="1" applyFont="1" applyFill="1" applyBorder="1"/>
    <xf numFmtId="3" fontId="7" fillId="0" borderId="10" xfId="0" applyNumberFormat="1" applyFont="1" applyFill="1" applyBorder="1"/>
    <xf numFmtId="3" fontId="7" fillId="3" borderId="10" xfId="0" applyNumberFormat="1" applyFont="1" applyFill="1" applyBorder="1"/>
    <xf numFmtId="3" fontId="7" fillId="6" borderId="0" xfId="0" applyNumberFormat="1" applyFont="1" applyFill="1" applyBorder="1"/>
    <xf numFmtId="3" fontId="7" fillId="0" borderId="0" xfId="0" applyNumberFormat="1" applyFont="1" applyFill="1" applyBorder="1"/>
    <xf numFmtId="3" fontId="7" fillId="3" borderId="0" xfId="0" applyNumberFormat="1" applyFont="1" applyFill="1" applyBorder="1"/>
    <xf numFmtId="3" fontId="8" fillId="6" borderId="9" xfId="0" applyNumberFormat="1" applyFont="1" applyFill="1" applyBorder="1"/>
    <xf numFmtId="3" fontId="8" fillId="3" borderId="9" xfId="0" applyNumberFormat="1" applyFont="1" applyFill="1" applyBorder="1"/>
    <xf numFmtId="0" fontId="5" fillId="0" borderId="0" xfId="6" applyFont="1" applyFill="1"/>
    <xf numFmtId="0" fontId="15" fillId="0" borderId="0" xfId="6" applyFill="1"/>
    <xf numFmtId="0" fontId="7" fillId="0" borderId="0" xfId="6" applyFont="1" applyFill="1"/>
    <xf numFmtId="0" fontId="6" fillId="0" borderId="0" xfId="6" applyFont="1" applyFill="1"/>
    <xf numFmtId="3" fontId="15" fillId="6" borderId="5" xfId="6" applyNumberFormat="1" applyFill="1" applyBorder="1"/>
    <xf numFmtId="3" fontId="15" fillId="6" borderId="6" xfId="6" applyNumberFormat="1" applyFill="1" applyBorder="1"/>
    <xf numFmtId="3" fontId="15" fillId="0" borderId="5" xfId="6" applyNumberFormat="1" applyFill="1" applyBorder="1"/>
    <xf numFmtId="3" fontId="15" fillId="0" borderId="6" xfId="6" applyNumberFormat="1" applyFill="1" applyBorder="1"/>
    <xf numFmtId="3" fontId="15" fillId="3" borderId="5" xfId="6" applyNumberFormat="1" applyFill="1" applyBorder="1"/>
    <xf numFmtId="0" fontId="6" fillId="6" borderId="7" xfId="6" applyFont="1" applyFill="1" applyBorder="1" applyAlignment="1">
      <alignment horizontal="center"/>
    </xf>
    <xf numFmtId="0" fontId="6" fillId="0" borderId="7" xfId="6" applyFont="1" applyFill="1" applyBorder="1" applyAlignment="1">
      <alignment horizontal="center"/>
    </xf>
    <xf numFmtId="0" fontId="6" fillId="3" borderId="7" xfId="6" applyFont="1" applyFill="1" applyBorder="1" applyAlignment="1">
      <alignment horizontal="center"/>
    </xf>
    <xf numFmtId="0" fontId="6" fillId="6" borderId="8" xfId="6" applyFont="1" applyFill="1" applyBorder="1" applyAlignment="1">
      <alignment horizontal="center"/>
    </xf>
    <xf numFmtId="0" fontId="6" fillId="0" borderId="8" xfId="6" applyFont="1" applyFill="1" applyBorder="1" applyAlignment="1">
      <alignment horizontal="center"/>
    </xf>
    <xf numFmtId="0" fontId="6" fillId="3" borderId="8" xfId="6" applyFont="1" applyFill="1" applyBorder="1" applyAlignment="1">
      <alignment horizontal="center"/>
    </xf>
    <xf numFmtId="0" fontId="15" fillId="6" borderId="0" xfId="6" applyFill="1"/>
    <xf numFmtId="0" fontId="14" fillId="0" borderId="0" xfId="6" applyFont="1" applyFill="1" applyBorder="1"/>
    <xf numFmtId="0" fontId="15" fillId="6" borderId="0" xfId="6" applyFill="1" applyBorder="1"/>
    <xf numFmtId="3" fontId="15" fillId="6" borderId="0" xfId="6" applyNumberFormat="1" applyFill="1"/>
    <xf numFmtId="3" fontId="15" fillId="0" borderId="0" xfId="6" applyNumberFormat="1"/>
    <xf numFmtId="3" fontId="15" fillId="0" borderId="0" xfId="6" applyNumberFormat="1" applyBorder="1"/>
    <xf numFmtId="3" fontId="15" fillId="6" borderId="0" xfId="6" applyNumberFormat="1" applyFill="1" applyBorder="1"/>
    <xf numFmtId="0" fontId="15" fillId="3" borderId="0" xfId="6" applyFill="1" applyBorder="1"/>
    <xf numFmtId="3" fontId="15" fillId="3" borderId="0" xfId="6" applyNumberFormat="1" applyFill="1" applyBorder="1"/>
    <xf numFmtId="0" fontId="6" fillId="0" borderId="0" xfId="6" applyFont="1" applyFill="1" applyBorder="1"/>
    <xf numFmtId="3" fontId="15" fillId="0" borderId="0" xfId="6" applyNumberFormat="1" applyFill="1" applyBorder="1"/>
    <xf numFmtId="0" fontId="6" fillId="0" borderId="9" xfId="6" applyFont="1" applyFill="1" applyBorder="1"/>
    <xf numFmtId="3" fontId="15" fillId="6" borderId="9" xfId="6" applyNumberFormat="1" applyFill="1" applyBorder="1"/>
    <xf numFmtId="3" fontId="15" fillId="0" borderId="9" xfId="6" applyNumberFormat="1" applyBorder="1"/>
    <xf numFmtId="3" fontId="15" fillId="0" borderId="9" xfId="6" applyNumberFormat="1" applyFill="1" applyBorder="1"/>
    <xf numFmtId="3" fontId="15" fillId="3" borderId="9" xfId="6" applyNumberFormat="1" applyFill="1" applyBorder="1"/>
    <xf numFmtId="0" fontId="7" fillId="0" borderId="0" xfId="6" applyFont="1" applyFill="1" applyBorder="1"/>
    <xf numFmtId="3" fontId="10" fillId="6" borderId="0" xfId="6" applyNumberFormat="1" applyFont="1" applyFill="1" applyBorder="1"/>
    <xf numFmtId="3" fontId="10" fillId="0" borderId="0" xfId="6" applyNumberFormat="1" applyFont="1" applyBorder="1"/>
    <xf numFmtId="3" fontId="10" fillId="6" borderId="0" xfId="6" applyNumberFormat="1" applyFont="1" applyFill="1"/>
    <xf numFmtId="3" fontId="10" fillId="0" borderId="0" xfId="6" applyNumberFormat="1" applyFont="1"/>
    <xf numFmtId="3" fontId="10" fillId="3" borderId="0" xfId="6" applyNumberFormat="1" applyFont="1" applyFill="1" applyBorder="1"/>
    <xf numFmtId="0" fontId="10" fillId="0" borderId="0" xfId="6" applyFont="1" applyFill="1" applyBorder="1"/>
    <xf numFmtId="0" fontId="7" fillId="0" borderId="10" xfId="6" applyFont="1" applyFill="1" applyBorder="1"/>
    <xf numFmtId="3" fontId="10" fillId="6" borderId="10" xfId="6" applyNumberFormat="1" applyFont="1" applyFill="1" applyBorder="1"/>
    <xf numFmtId="3" fontId="10" fillId="0" borderId="10" xfId="6" applyNumberFormat="1" applyFont="1" applyBorder="1"/>
    <xf numFmtId="3" fontId="10" fillId="3" borderId="10" xfId="6" applyNumberFormat="1" applyFont="1" applyFill="1" applyBorder="1"/>
    <xf numFmtId="3" fontId="6" fillId="6" borderId="0" xfId="6" applyNumberFormat="1" applyFont="1" applyFill="1" applyBorder="1"/>
    <xf numFmtId="3" fontId="6" fillId="0" borderId="0" xfId="6" applyNumberFormat="1" applyFont="1" applyBorder="1"/>
    <xf numFmtId="3" fontId="6" fillId="6" borderId="0" xfId="6" applyNumberFormat="1" applyFont="1" applyFill="1"/>
    <xf numFmtId="3" fontId="6" fillId="0" borderId="0" xfId="6" applyNumberFormat="1" applyFont="1"/>
    <xf numFmtId="3" fontId="6" fillId="3" borderId="0" xfId="6" applyNumberFormat="1" applyFont="1" applyFill="1" applyBorder="1"/>
    <xf numFmtId="3" fontId="6" fillId="6" borderId="9" xfId="6" applyNumberFormat="1" applyFont="1" applyFill="1" applyBorder="1"/>
    <xf numFmtId="3" fontId="6" fillId="0" borderId="9" xfId="6" applyNumberFormat="1" applyFont="1" applyBorder="1"/>
    <xf numFmtId="3" fontId="6" fillId="3" borderId="9" xfId="6" applyNumberFormat="1" applyFont="1" applyFill="1" applyBorder="1"/>
    <xf numFmtId="3" fontId="6" fillId="0" borderId="0" xfId="6" applyNumberFormat="1" applyFont="1" applyFill="1" applyBorder="1"/>
    <xf numFmtId="0" fontId="6" fillId="0" borderId="0" xfId="6" applyFont="1"/>
    <xf numFmtId="3" fontId="15" fillId="0" borderId="5" xfId="6" applyNumberFormat="1" applyBorder="1"/>
    <xf numFmtId="3" fontId="15" fillId="0" borderId="6" xfId="6" applyNumberFormat="1" applyBorder="1"/>
    <xf numFmtId="3" fontId="15" fillId="0" borderId="0" xfId="6" applyNumberFormat="1" applyFill="1"/>
    <xf numFmtId="3" fontId="15" fillId="3" borderId="0" xfId="6" applyNumberFormat="1" applyFill="1"/>
    <xf numFmtId="3" fontId="10" fillId="0" borderId="0" xfId="6" applyNumberFormat="1" applyFont="1" applyFill="1"/>
    <xf numFmtId="3" fontId="10" fillId="3" borderId="0" xfId="6" applyNumberFormat="1" applyFont="1" applyFill="1"/>
    <xf numFmtId="3" fontId="10" fillId="0" borderId="10" xfId="6" applyNumberFormat="1" applyFont="1" applyFill="1" applyBorder="1"/>
    <xf numFmtId="3" fontId="15" fillId="6" borderId="5" xfId="6" applyNumberFormat="1" applyFill="1" applyBorder="1" applyAlignment="1">
      <alignment horizontal="center"/>
    </xf>
    <xf numFmtId="3" fontId="15" fillId="6" borderId="6" xfId="6" applyNumberFormat="1" applyFill="1" applyBorder="1" applyAlignment="1">
      <alignment horizontal="center"/>
    </xf>
    <xf numFmtId="3" fontId="15" fillId="0" borderId="5" xfId="6" applyNumberFormat="1" applyBorder="1" applyAlignment="1">
      <alignment horizontal="center"/>
    </xf>
    <xf numFmtId="3" fontId="15" fillId="0" borderId="6" xfId="6" applyNumberFormat="1" applyBorder="1" applyAlignment="1">
      <alignment horizontal="center"/>
    </xf>
    <xf numFmtId="3" fontId="15" fillId="3" borderId="5" xfId="6" applyNumberFormat="1" applyFill="1" applyBorder="1" applyAlignment="1">
      <alignment horizontal="center"/>
    </xf>
    <xf numFmtId="0" fontId="6" fillId="0" borderId="7" xfId="6" applyFont="1" applyBorder="1" applyAlignment="1">
      <alignment horizontal="center"/>
    </xf>
    <xf numFmtId="0" fontId="6" fillId="0" borderId="8" xfId="6" applyFont="1" applyBorder="1" applyAlignment="1">
      <alignment horizontal="center"/>
    </xf>
    <xf numFmtId="0" fontId="6" fillId="0" borderId="0" xfId="6" applyFont="1" applyBorder="1"/>
    <xf numFmtId="0" fontId="6" fillId="0" borderId="9" xfId="6" applyFont="1" applyBorder="1"/>
    <xf numFmtId="0" fontId="10" fillId="0" borderId="0" xfId="6" applyFont="1" applyBorder="1"/>
    <xf numFmtId="0" fontId="13" fillId="0" borderId="0" xfId="6" applyFont="1" applyBorder="1"/>
    <xf numFmtId="3" fontId="6" fillId="3" borderId="0" xfId="6" applyNumberFormat="1" applyFont="1" applyFill="1"/>
    <xf numFmtId="0" fontId="5" fillId="0" borderId="0" xfId="7" applyFont="1"/>
    <xf numFmtId="0" fontId="13" fillId="0" borderId="0" xfId="7" applyFont="1" applyFill="1" applyBorder="1" applyAlignment="1"/>
    <xf numFmtId="0" fontId="13" fillId="3" borderId="0" xfId="7" applyFont="1" applyFill="1" applyBorder="1" applyAlignment="1"/>
    <xf numFmtId="0" fontId="7" fillId="0" borderId="0" xfId="7" applyFont="1"/>
    <xf numFmtId="0" fontId="6" fillId="0" borderId="0" xfId="7" applyFont="1"/>
    <xf numFmtId="3" fontId="13" fillId="0" borderId="5" xfId="7" applyNumberFormat="1" applyFont="1" applyFill="1" applyBorder="1" applyAlignment="1">
      <alignment horizontal="center"/>
    </xf>
    <xf numFmtId="3" fontId="13" fillId="0" borderId="6" xfId="7" applyNumberFormat="1" applyFont="1" applyFill="1" applyBorder="1" applyAlignment="1">
      <alignment horizontal="center"/>
    </xf>
    <xf numFmtId="3" fontId="13" fillId="3" borderId="5" xfId="7" applyNumberFormat="1" applyFont="1" applyFill="1" applyBorder="1" applyAlignment="1">
      <alignment horizontal="center"/>
    </xf>
    <xf numFmtId="0" fontId="6" fillId="0" borderId="7" xfId="7" applyFont="1" applyBorder="1" applyAlignment="1">
      <alignment horizontal="center"/>
    </xf>
    <xf numFmtId="0" fontId="6" fillId="0" borderId="34" xfId="7" applyFont="1" applyBorder="1" applyAlignment="1">
      <alignment horizontal="center"/>
    </xf>
    <xf numFmtId="0" fontId="6" fillId="3" borderId="34" xfId="7" applyFont="1" applyFill="1" applyBorder="1" applyAlignment="1">
      <alignment horizontal="center"/>
    </xf>
    <xf numFmtId="0" fontId="13" fillId="0" borderId="0" xfId="7" applyFont="1" applyFill="1" applyBorder="1" applyAlignment="1">
      <alignment horizontal="center"/>
    </xf>
    <xf numFmtId="0" fontId="6" fillId="0" borderId="8" xfId="7" applyFont="1" applyBorder="1" applyAlignment="1">
      <alignment horizontal="center"/>
    </xf>
    <xf numFmtId="0" fontId="6" fillId="3" borderId="8" xfId="7" applyFont="1" applyFill="1" applyBorder="1" applyAlignment="1">
      <alignment horizontal="center"/>
    </xf>
    <xf numFmtId="0" fontId="14" fillId="0" borderId="0" xfId="7" applyFont="1" applyBorder="1"/>
    <xf numFmtId="0" fontId="6" fillId="0" borderId="0" xfId="7" applyFont="1" applyBorder="1"/>
    <xf numFmtId="3" fontId="13" fillId="0" borderId="0" xfId="7" applyNumberFormat="1" applyFont="1" applyFill="1" applyBorder="1" applyAlignment="1">
      <alignment horizontal="right"/>
    </xf>
    <xf numFmtId="3" fontId="13" fillId="3" borderId="0" xfId="7" applyNumberFormat="1" applyFont="1" applyFill="1" applyBorder="1" applyAlignment="1">
      <alignment horizontal="right"/>
    </xf>
    <xf numFmtId="0" fontId="6" fillId="0" borderId="9" xfId="7" applyFont="1" applyBorder="1"/>
    <xf numFmtId="3" fontId="13" fillId="0" borderId="9" xfId="7" applyNumberFormat="1" applyFont="1" applyFill="1" applyBorder="1" applyAlignment="1">
      <alignment horizontal="right"/>
    </xf>
    <xf numFmtId="3" fontId="13" fillId="3" borderId="9" xfId="7" applyNumberFormat="1" applyFont="1" applyFill="1" applyBorder="1" applyAlignment="1">
      <alignment horizontal="right"/>
    </xf>
    <xf numFmtId="0" fontId="7" fillId="0" borderId="0" xfId="7" applyFont="1" applyBorder="1"/>
    <xf numFmtId="3" fontId="7" fillId="0" borderId="0" xfId="7" applyNumberFormat="1" applyFont="1" applyFill="1" applyBorder="1" applyAlignment="1">
      <alignment horizontal="right"/>
    </xf>
    <xf numFmtId="3" fontId="7" fillId="3" borderId="0" xfId="7" applyNumberFormat="1" applyFont="1" applyFill="1" applyBorder="1" applyAlignment="1">
      <alignment horizontal="right"/>
    </xf>
    <xf numFmtId="0" fontId="11" fillId="0" borderId="0" xfId="2" applyBorder="1"/>
    <xf numFmtId="0" fontId="7" fillId="0" borderId="10" xfId="7" applyFont="1" applyBorder="1"/>
    <xf numFmtId="3" fontId="7" fillId="0" borderId="10" xfId="7" applyNumberFormat="1" applyFont="1" applyFill="1" applyBorder="1" applyAlignment="1">
      <alignment horizontal="right"/>
    </xf>
    <xf numFmtId="3" fontId="7" fillId="3" borderId="10" xfId="7" applyNumberFormat="1" applyFont="1" applyFill="1" applyBorder="1" applyAlignment="1">
      <alignment horizontal="right"/>
    </xf>
    <xf numFmtId="0" fontId="13" fillId="0" borderId="0" xfId="7" applyFont="1" applyFill="1" applyBorder="1" applyAlignment="1">
      <alignment horizontal="right"/>
    </xf>
    <xf numFmtId="0" fontId="13" fillId="3" borderId="0" xfId="7" applyFont="1" applyFill="1" applyBorder="1" applyAlignment="1">
      <alignment horizontal="right"/>
    </xf>
    <xf numFmtId="0" fontId="16" fillId="0" borderId="0" xfId="7"/>
    <xf numFmtId="3" fontId="13" fillId="0" borderId="0" xfId="5" applyNumberFormat="1" applyFill="1" applyBorder="1" applyAlignment="1">
      <alignment horizontal="center" vertical="center"/>
    </xf>
    <xf numFmtId="0" fontId="9" fillId="0" borderId="0" xfId="0" applyFont="1" applyFill="1" applyBorder="1"/>
    <xf numFmtId="3" fontId="0" fillId="6" borderId="15" xfId="0" applyNumberFormat="1" applyFill="1" applyBorder="1"/>
    <xf numFmtId="3" fontId="0" fillId="3" borderId="15" xfId="0" applyNumberFormat="1" applyFill="1" applyBorder="1"/>
    <xf numFmtId="166" fontId="0" fillId="0" borderId="0" xfId="3" applyFont="1" applyFill="1" applyBorder="1"/>
    <xf numFmtId="3" fontId="0" fillId="6" borderId="32" xfId="0" applyNumberFormat="1" applyFill="1" applyBorder="1"/>
    <xf numFmtId="3" fontId="0" fillId="3" borderId="32" xfId="0" applyNumberFormat="1" applyFill="1" applyBorder="1"/>
    <xf numFmtId="0" fontId="8" fillId="0" borderId="0" xfId="0" applyFont="1" applyFill="1"/>
    <xf numFmtId="3" fontId="8" fillId="0" borderId="0" xfId="0" applyNumberFormat="1" applyFont="1" applyFill="1"/>
    <xf numFmtId="3" fontId="8" fillId="0" borderId="9" xfId="0" applyNumberFormat="1" applyFont="1" applyFill="1" applyBorder="1"/>
    <xf numFmtId="3" fontId="8" fillId="8" borderId="9" xfId="0" applyNumberFormat="1" applyFont="1" applyFill="1" applyBorder="1"/>
    <xf numFmtId="3" fontId="9" fillId="8" borderId="10" xfId="0" applyNumberFormat="1" applyFont="1" applyFill="1" applyBorder="1"/>
    <xf numFmtId="3" fontId="9" fillId="8" borderId="35" xfId="0" applyNumberFormat="1" applyFont="1" applyFill="1" applyBorder="1"/>
    <xf numFmtId="0" fontId="17" fillId="0" borderId="0" xfId="0" applyFont="1" applyAlignment="1"/>
    <xf numFmtId="0" fontId="6" fillId="0" borderId="5" xfId="0" applyFont="1" applyFill="1" applyBorder="1" applyAlignment="1">
      <alignment horizontal="center"/>
    </xf>
    <xf numFmtId="0" fontId="0" fillId="8" borderId="3" xfId="0" applyFill="1" applyBorder="1"/>
    <xf numFmtId="0" fontId="0" fillId="8" borderId="0" xfId="0" applyFill="1" applyBorder="1"/>
    <xf numFmtId="3" fontId="8" fillId="8" borderId="3" xfId="0" applyNumberFormat="1" applyFont="1" applyFill="1" applyBorder="1"/>
    <xf numFmtId="3" fontId="8" fillId="8" borderId="0" xfId="0" applyNumberFormat="1" applyFont="1" applyFill="1" applyBorder="1"/>
    <xf numFmtId="3" fontId="8" fillId="8" borderId="5" xfId="0" applyNumberFormat="1" applyFont="1" applyFill="1" applyBorder="1"/>
    <xf numFmtId="3" fontId="9" fillId="8" borderId="3" xfId="0" applyNumberFormat="1" applyFont="1" applyFill="1" applyBorder="1"/>
    <xf numFmtId="3" fontId="9" fillId="8" borderId="0" xfId="0" applyNumberFormat="1" applyFont="1" applyFill="1" applyBorder="1"/>
    <xf numFmtId="3" fontId="9" fillId="8" borderId="36" xfId="0" applyNumberFormat="1" applyFont="1" applyFill="1" applyBorder="1"/>
    <xf numFmtId="3" fontId="9" fillId="8" borderId="1" xfId="0" applyNumberFormat="1" applyFont="1" applyFill="1" applyBorder="1"/>
    <xf numFmtId="3" fontId="6" fillId="8" borderId="11" xfId="0" applyNumberFormat="1" applyFont="1" applyFill="1" applyBorder="1" applyAlignment="1">
      <alignment horizontal="center"/>
    </xf>
    <xf numFmtId="3" fontId="6" fillId="8" borderId="34" xfId="0" applyNumberFormat="1" applyFont="1" applyFill="1" applyBorder="1" applyAlignment="1">
      <alignment horizontal="center"/>
    </xf>
    <xf numFmtId="165" fontId="0" fillId="0" borderId="0" xfId="0" applyNumberFormat="1" applyFill="1"/>
    <xf numFmtId="0" fontId="8" fillId="0" borderId="0" xfId="0" applyFont="1" applyFill="1" applyBorder="1"/>
    <xf numFmtId="3" fontId="8" fillId="0" borderId="0" xfId="0" applyNumberFormat="1" applyFont="1" applyFill="1" applyBorder="1"/>
    <xf numFmtId="3" fontId="6" fillId="0" borderId="0" xfId="0" applyNumberFormat="1" applyFont="1" applyFill="1"/>
    <xf numFmtId="3" fontId="10" fillId="0" borderId="0" xfId="0" applyNumberFormat="1" applyFont="1" applyFill="1"/>
    <xf numFmtId="3" fontId="9" fillId="0" borderId="0" xfId="0" applyNumberFormat="1" applyFont="1" applyFill="1" applyBorder="1"/>
    <xf numFmtId="3" fontId="10" fillId="0" borderId="10" xfId="0" applyNumberFormat="1" applyFont="1" applyFill="1" applyBorder="1"/>
    <xf numFmtId="0" fontId="15" fillId="0" borderId="0" xfId="6" applyFill="1" applyBorder="1"/>
    <xf numFmtId="3" fontId="10" fillId="0" borderId="0" xfId="6" applyNumberFormat="1" applyFont="1" applyFill="1" applyBorder="1"/>
    <xf numFmtId="3" fontId="6" fillId="0" borderId="9" xfId="6" applyNumberFormat="1" applyFont="1" applyFill="1" applyBorder="1"/>
    <xf numFmtId="3" fontId="15" fillId="0" borderId="5" xfId="6" applyNumberFormat="1" applyFill="1" applyBorder="1" applyAlignment="1">
      <alignment horizontal="center"/>
    </xf>
    <xf numFmtId="3" fontId="15" fillId="0" borderId="6" xfId="6" applyNumberFormat="1" applyFill="1" applyBorder="1" applyAlignment="1">
      <alignment horizontal="center"/>
    </xf>
    <xf numFmtId="3" fontId="6" fillId="0" borderId="0" xfId="6" applyNumberFormat="1" applyFont="1" applyFill="1"/>
    <xf numFmtId="3" fontId="8" fillId="8" borderId="1" xfId="0" applyNumberFormat="1" applyFont="1" applyFill="1" applyBorder="1"/>
    <xf numFmtId="3" fontId="8" fillId="8" borderId="35" xfId="0" applyNumberFormat="1" applyFont="1" applyFill="1" applyBorder="1"/>
    <xf numFmtId="0" fontId="7" fillId="0" borderId="0" xfId="7" applyFont="1" applyFill="1"/>
    <xf numFmtId="0" fontId="6" fillId="0" borderId="0" xfId="7" applyFont="1" applyFill="1"/>
    <xf numFmtId="0" fontId="6" fillId="0" borderId="34" xfId="7" applyFont="1" applyFill="1" applyBorder="1" applyAlignment="1">
      <alignment horizontal="center"/>
    </xf>
    <xf numFmtId="0" fontId="6" fillId="0" borderId="8" xfId="7" applyFont="1" applyFill="1" applyBorder="1" applyAlignment="1">
      <alignment horizontal="center"/>
    </xf>
    <xf numFmtId="0" fontId="14" fillId="0" borderId="0" xfId="7" applyFont="1" applyFill="1" applyBorder="1"/>
    <xf numFmtId="0" fontId="6" fillId="0" borderId="0" xfId="7" applyFont="1" applyFill="1" applyBorder="1"/>
    <xf numFmtId="0" fontId="6" fillId="0" borderId="9" xfId="7" applyFont="1" applyFill="1" applyBorder="1"/>
    <xf numFmtId="0" fontId="7" fillId="0" borderId="0" xfId="7" applyFont="1" applyFill="1" applyBorder="1"/>
    <xf numFmtId="0" fontId="7" fillId="0" borderId="10" xfId="7" applyFont="1" applyFill="1" applyBorder="1"/>
    <xf numFmtId="0" fontId="16" fillId="0" borderId="0" xfId="7" applyFill="1"/>
    <xf numFmtId="0" fontId="15" fillId="0" borderId="34" xfId="6" applyFill="1" applyBorder="1" applyAlignment="1">
      <alignment horizontal="center"/>
    </xf>
    <xf numFmtId="0" fontId="15" fillId="0" borderId="8" xfId="6" applyFill="1" applyBorder="1" applyAlignment="1">
      <alignment horizontal="center"/>
    </xf>
    <xf numFmtId="0" fontId="15" fillId="0" borderId="0" xfId="6" applyFill="1" applyBorder="1" applyAlignment="1">
      <alignment horizontal="center"/>
    </xf>
    <xf numFmtId="0" fontId="15" fillId="0" borderId="9" xfId="6" applyFill="1" applyBorder="1"/>
    <xf numFmtId="3" fontId="8" fillId="8" borderId="10" xfId="0" applyNumberFormat="1" applyFont="1" applyFill="1" applyBorder="1"/>
    <xf numFmtId="0" fontId="13" fillId="0" borderId="0" xfId="5" applyFill="1" applyAlignment="1">
      <alignment vertical="center"/>
    </xf>
    <xf numFmtId="0" fontId="13" fillId="0" borderId="0" xfId="5" applyFill="1"/>
    <xf numFmtId="3" fontId="13" fillId="0" borderId="5" xfId="5" applyNumberFormat="1" applyFill="1" applyBorder="1" applyAlignment="1">
      <alignment horizontal="center" vertical="center"/>
    </xf>
    <xf numFmtId="3" fontId="13" fillId="0" borderId="6" xfId="5" applyNumberFormat="1" applyFill="1" applyBorder="1" applyAlignment="1">
      <alignment horizontal="center" vertical="center"/>
    </xf>
    <xf numFmtId="0" fontId="13" fillId="0" borderId="7" xfId="5" applyFill="1" applyBorder="1" applyAlignment="1">
      <alignment horizontal="center"/>
    </xf>
    <xf numFmtId="0" fontId="13" fillId="0" borderId="8" xfId="5" applyFill="1" applyBorder="1" applyAlignment="1">
      <alignment horizontal="center"/>
    </xf>
    <xf numFmtId="0" fontId="13" fillId="0" borderId="6" xfId="5" applyFill="1" applyBorder="1" applyAlignment="1">
      <alignment horizontal="center"/>
    </xf>
    <xf numFmtId="3" fontId="13" fillId="0" borderId="0" xfId="5" applyNumberFormat="1" applyFill="1" applyAlignment="1">
      <alignment horizontal="center" vertical="center"/>
    </xf>
    <xf numFmtId="0" fontId="13" fillId="0" borderId="0" xfId="5" applyFill="1" applyAlignment="1">
      <alignment horizontal="center" vertical="center"/>
    </xf>
    <xf numFmtId="3" fontId="13" fillId="0" borderId="0" xfId="5" applyNumberFormat="1" applyFill="1"/>
    <xf numFmtId="3" fontId="13" fillId="0" borderId="9" xfId="5" applyNumberFormat="1" applyFill="1" applyBorder="1"/>
    <xf numFmtId="3" fontId="7" fillId="0" borderId="0" xfId="5" applyNumberFormat="1" applyFont="1" applyFill="1"/>
    <xf numFmtId="3" fontId="7" fillId="0" borderId="10" xfId="5" applyNumberFormat="1" applyFont="1" applyFill="1" applyBorder="1"/>
    <xf numFmtId="3" fontId="14" fillId="0" borderId="0" xfId="5" applyNumberFormat="1" applyFont="1" applyFill="1"/>
    <xf numFmtId="166" fontId="0" fillId="7" borderId="32" xfId="3" applyFont="1" applyFill="1" applyBorder="1"/>
    <xf numFmtId="166" fontId="0" fillId="7" borderId="37" xfId="3" applyFont="1" applyFill="1" applyBorder="1"/>
    <xf numFmtId="166" fontId="0" fillId="7" borderId="33" xfId="3" applyFont="1" applyFill="1" applyBorder="1"/>
    <xf numFmtId="0" fontId="18" fillId="0" borderId="0" xfId="4" applyFont="1" applyFill="1" applyProtection="1"/>
    <xf numFmtId="0" fontId="12" fillId="0" borderId="0" xfId="4" applyFill="1" applyProtection="1"/>
    <xf numFmtId="0" fontId="19" fillId="0" borderId="0" xfId="4" applyFont="1" applyFill="1" applyProtection="1"/>
    <xf numFmtId="167" fontId="12" fillId="0" borderId="0" xfId="4" applyNumberFormat="1" applyFill="1" applyProtection="1"/>
    <xf numFmtId="0" fontId="12" fillId="0" borderId="0" xfId="4" applyFill="1" applyAlignment="1" applyProtection="1">
      <alignment wrapText="1"/>
    </xf>
    <xf numFmtId="167" fontId="0" fillId="0" borderId="0" xfId="0" applyNumberFormat="1"/>
    <xf numFmtId="167" fontId="12" fillId="4" borderId="38" xfId="4" applyNumberFormat="1" applyFill="1" applyBorder="1" applyProtection="1"/>
    <xf numFmtId="167" fontId="12" fillId="4" borderId="32" xfId="4" applyNumberFormat="1" applyFill="1" applyBorder="1" applyProtection="1"/>
    <xf numFmtId="0" fontId="0" fillId="0" borderId="0" xfId="0" applyAlignment="1">
      <alignment vertical="center" wrapText="1"/>
    </xf>
    <xf numFmtId="164" fontId="13" fillId="5" borderId="11" xfId="5" applyNumberFormat="1" applyFont="1" applyFill="1" applyBorder="1" applyAlignment="1">
      <alignment horizontal="center"/>
    </xf>
    <xf numFmtId="164" fontId="8" fillId="3" borderId="11" xfId="0" applyNumberFormat="1" applyFont="1" applyFill="1" applyBorder="1" applyAlignment="1">
      <alignment horizontal="center"/>
    </xf>
    <xf numFmtId="164" fontId="8" fillId="3" borderId="11" xfId="3" applyNumberFormat="1" applyFont="1" applyFill="1" applyBorder="1" applyAlignment="1">
      <alignment horizontal="center"/>
    </xf>
    <xf numFmtId="164" fontId="8" fillId="3" borderId="14" xfId="0" applyNumberFormat="1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15" fillId="0" borderId="1" xfId="6" applyNumberFormat="1" applyFill="1" applyBorder="1" applyAlignment="1">
      <alignment horizontal="center"/>
    </xf>
    <xf numFmtId="165" fontId="15" fillId="0" borderId="2" xfId="6" applyNumberFormat="1" applyFill="1" applyBorder="1" applyAlignment="1">
      <alignment horizontal="center"/>
    </xf>
    <xf numFmtId="0" fontId="15" fillId="0" borderId="3" xfId="6" applyFill="1" applyBorder="1" applyAlignment="1">
      <alignment horizontal="center"/>
    </xf>
    <xf numFmtId="0" fontId="15" fillId="0" borderId="4" xfId="6" applyFill="1" applyBorder="1" applyAlignment="1">
      <alignment horizontal="center"/>
    </xf>
    <xf numFmtId="0" fontId="13" fillId="0" borderId="4" xfId="5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3" fillId="0" borderId="4" xfId="5" applyBorder="1" applyAlignment="1">
      <alignment horizontal="center"/>
    </xf>
    <xf numFmtId="165" fontId="13" fillId="0" borderId="17" xfId="5" applyNumberFormat="1" applyBorder="1" applyAlignment="1">
      <alignment horizontal="center"/>
    </xf>
    <xf numFmtId="0" fontId="13" fillId="0" borderId="0" xfId="5" applyFill="1" applyBorder="1" applyAlignment="1">
      <alignment horizontal="center"/>
    </xf>
    <xf numFmtId="165" fontId="6" fillId="8" borderId="11" xfId="0" applyNumberFormat="1" applyFont="1" applyFill="1" applyBorder="1" applyAlignment="1">
      <alignment horizontal="center"/>
    </xf>
    <xf numFmtId="0" fontId="6" fillId="8" borderId="11" xfId="0" applyFont="1" applyFill="1" applyBorder="1" applyAlignment="1">
      <alignment horizontal="center"/>
    </xf>
    <xf numFmtId="0" fontId="6" fillId="8" borderId="34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165" fontId="6" fillId="0" borderId="2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wrapText="1"/>
    </xf>
    <xf numFmtId="165" fontId="6" fillId="0" borderId="35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 wrapText="1"/>
    </xf>
    <xf numFmtId="165" fontId="15" fillId="0" borderId="1" xfId="6" applyNumberFormat="1" applyFill="1" applyBorder="1" applyAlignment="1">
      <alignment horizontal="center"/>
    </xf>
    <xf numFmtId="165" fontId="15" fillId="0" borderId="2" xfId="6" applyNumberFormat="1" applyFill="1" applyBorder="1" applyAlignment="1">
      <alignment horizontal="center"/>
    </xf>
    <xf numFmtId="0" fontId="15" fillId="0" borderId="3" xfId="6" applyFill="1" applyBorder="1" applyAlignment="1">
      <alignment horizontal="center"/>
    </xf>
    <xf numFmtId="0" fontId="15" fillId="0" borderId="4" xfId="6" applyFill="1" applyBorder="1" applyAlignment="1">
      <alignment horizontal="center"/>
    </xf>
    <xf numFmtId="165" fontId="13" fillId="0" borderId="1" xfId="6" applyNumberFormat="1" applyFont="1" applyFill="1" applyBorder="1" applyAlignment="1">
      <alignment horizontal="center"/>
    </xf>
    <xf numFmtId="165" fontId="13" fillId="0" borderId="2" xfId="6" applyNumberFormat="1" applyFont="1" applyFill="1" applyBorder="1" applyAlignment="1">
      <alignment horizontal="center"/>
    </xf>
    <xf numFmtId="3" fontId="13" fillId="0" borderId="3" xfId="6" applyNumberFormat="1" applyFont="1" applyFill="1" applyBorder="1" applyAlignment="1">
      <alignment horizontal="center"/>
    </xf>
    <xf numFmtId="165" fontId="13" fillId="0" borderId="1" xfId="7" applyNumberFormat="1" applyFont="1" applyFill="1" applyBorder="1" applyAlignment="1">
      <alignment horizontal="center"/>
    </xf>
    <xf numFmtId="165" fontId="13" fillId="0" borderId="2" xfId="7" applyNumberFormat="1" applyFont="1" applyFill="1" applyBorder="1" applyAlignment="1">
      <alignment horizontal="center"/>
    </xf>
    <xf numFmtId="3" fontId="13" fillId="0" borderId="3" xfId="7" applyNumberFormat="1" applyFont="1" applyFill="1" applyBorder="1" applyAlignment="1">
      <alignment horizontal="center"/>
    </xf>
    <xf numFmtId="0" fontId="6" fillId="0" borderId="4" xfId="7" applyFont="1" applyFill="1" applyBorder="1" applyAlignment="1">
      <alignment horizontal="center"/>
    </xf>
    <xf numFmtId="165" fontId="13" fillId="0" borderId="1" xfId="5" applyNumberFormat="1" applyFill="1" applyBorder="1" applyAlignment="1">
      <alignment horizontal="center"/>
    </xf>
    <xf numFmtId="165" fontId="13" fillId="0" borderId="2" xfId="5" applyNumberFormat="1" applyFill="1" applyBorder="1" applyAlignment="1">
      <alignment horizontal="center"/>
    </xf>
    <xf numFmtId="0" fontId="13" fillId="0" borderId="3" xfId="5" applyFill="1" applyBorder="1" applyAlignment="1">
      <alignment horizontal="center"/>
    </xf>
    <xf numFmtId="0" fontId="13" fillId="0" borderId="4" xfId="5" applyFill="1" applyBorder="1" applyAlignment="1">
      <alignment horizontal="center"/>
    </xf>
    <xf numFmtId="165" fontId="6" fillId="2" borderId="1" xfId="0" applyNumberFormat="1" applyFont="1" applyFill="1" applyBorder="1" applyAlignment="1">
      <alignment horizontal="center"/>
    </xf>
    <xf numFmtId="165" fontId="6" fillId="2" borderId="2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65" fontId="6" fillId="6" borderId="1" xfId="0" applyNumberFormat="1" applyFont="1" applyFill="1" applyBorder="1" applyAlignment="1">
      <alignment horizontal="center"/>
    </xf>
    <xf numFmtId="165" fontId="6" fillId="6" borderId="2" xfId="0" applyNumberFormat="1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165" fontId="0" fillId="6" borderId="1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165" fontId="15" fillId="6" borderId="1" xfId="6" applyNumberFormat="1" applyFill="1" applyBorder="1" applyAlignment="1">
      <alignment horizontal="center"/>
    </xf>
    <xf numFmtId="165" fontId="15" fillId="6" borderId="2" xfId="6" applyNumberFormat="1" applyFill="1" applyBorder="1" applyAlignment="1">
      <alignment horizontal="center"/>
    </xf>
    <xf numFmtId="0" fontId="15" fillId="6" borderId="3" xfId="6" applyFill="1" applyBorder="1" applyAlignment="1">
      <alignment horizontal="center"/>
    </xf>
    <xf numFmtId="0" fontId="15" fillId="6" borderId="4" xfId="6" applyFill="1" applyBorder="1" applyAlignment="1">
      <alignment horizontal="center"/>
    </xf>
    <xf numFmtId="165" fontId="15" fillId="0" borderId="1" xfId="6" applyNumberFormat="1" applyBorder="1" applyAlignment="1">
      <alignment horizontal="center"/>
    </xf>
    <xf numFmtId="165" fontId="15" fillId="0" borderId="2" xfId="6" applyNumberFormat="1" applyBorder="1" applyAlignment="1">
      <alignment horizontal="center"/>
    </xf>
    <xf numFmtId="0" fontId="15" fillId="0" borderId="3" xfId="6" applyBorder="1" applyAlignment="1">
      <alignment horizontal="center"/>
    </xf>
    <xf numFmtId="0" fontId="15" fillId="0" borderId="4" xfId="6" applyBorder="1" applyAlignment="1">
      <alignment horizontal="center"/>
    </xf>
    <xf numFmtId="0" fontId="6" fillId="0" borderId="4" xfId="7" applyFont="1" applyBorder="1" applyAlignment="1">
      <alignment horizontal="center"/>
    </xf>
    <xf numFmtId="165" fontId="13" fillId="0" borderId="1" xfId="5" applyNumberFormat="1" applyBorder="1" applyAlignment="1">
      <alignment horizontal="center"/>
    </xf>
    <xf numFmtId="165" fontId="13" fillId="0" borderId="2" xfId="5" applyNumberFormat="1" applyBorder="1" applyAlignment="1">
      <alignment horizontal="center"/>
    </xf>
    <xf numFmtId="0" fontId="13" fillId="0" borderId="3" xfId="5" applyBorder="1" applyAlignment="1">
      <alignment horizontal="center"/>
    </xf>
    <xf numFmtId="0" fontId="13" fillId="0" borderId="4" xfId="5" applyBorder="1" applyAlignment="1">
      <alignment horizontal="center"/>
    </xf>
    <xf numFmtId="165" fontId="13" fillId="0" borderId="16" xfId="5" applyNumberFormat="1" applyBorder="1" applyAlignment="1">
      <alignment horizontal="center"/>
    </xf>
    <xf numFmtId="165" fontId="13" fillId="0" borderId="17" xfId="5" applyNumberFormat="1" applyBorder="1" applyAlignment="1">
      <alignment horizontal="center"/>
    </xf>
    <xf numFmtId="165" fontId="13" fillId="0" borderId="19" xfId="5" applyNumberFormat="1" applyFill="1" applyBorder="1" applyAlignment="1">
      <alignment horizontal="center"/>
    </xf>
    <xf numFmtId="165" fontId="13" fillId="0" borderId="0" xfId="5" applyNumberFormat="1" applyFill="1" applyBorder="1" applyAlignment="1">
      <alignment horizontal="center"/>
    </xf>
    <xf numFmtId="0" fontId="13" fillId="0" borderId="19" xfId="5" applyBorder="1" applyAlignment="1">
      <alignment horizontal="center"/>
    </xf>
    <xf numFmtId="0" fontId="13" fillId="0" borderId="0" xfId="5" applyBorder="1" applyAlignment="1">
      <alignment horizontal="center"/>
    </xf>
    <xf numFmtId="0" fontId="13" fillId="0" borderId="20" xfId="5" applyBorder="1" applyAlignment="1">
      <alignment horizontal="center"/>
    </xf>
    <xf numFmtId="0" fontId="13" fillId="0" borderId="19" xfId="5" applyFill="1" applyBorder="1" applyAlignment="1">
      <alignment horizontal="center"/>
    </xf>
    <xf numFmtId="0" fontId="13" fillId="0" borderId="0" xfId="5" applyFill="1" applyBorder="1" applyAlignment="1">
      <alignment horizontal="center"/>
    </xf>
    <xf numFmtId="166" fontId="13" fillId="0" borderId="0" xfId="5" applyNumberFormat="1" applyBorder="1" applyAlignment="1">
      <alignment horizontal="center"/>
    </xf>
  </cellXfs>
  <cellStyles count="8">
    <cellStyle name="Comma [0] 2" xfId="3" xr:uid="{521F5E40-FD8B-44AF-B998-C5682E294832}"/>
    <cellStyle name="Hyperlink" xfId="2" builtinId="8"/>
    <cellStyle name="Normal" xfId="0" builtinId="0"/>
    <cellStyle name="Normal 2" xfId="5" xr:uid="{0BF8E7EB-71A6-4ECA-97F9-0AD64C4EB3D7}"/>
    <cellStyle name="Normal 3" xfId="6" xr:uid="{22BCB9F1-DB9B-4274-B44D-9D44AD99B541}"/>
    <cellStyle name="Normal 4" xfId="7" xr:uid="{846F2FA9-3A91-4FAD-96DB-69C5B9C8D7B8}"/>
    <cellStyle name="Normal 5" xfId="4" xr:uid="{4F4B4072-BEE3-4BD7-BFEC-DC73B9676509}"/>
    <cellStyle name="Percent" xfId="1" builtinId="5"/>
  </cellStyles>
  <dxfs count="18">
    <dxf>
      <font>
        <b/>
      </font>
    </dxf>
    <dxf>
      <numFmt numFmtId="3" formatCode="#,##0"/>
    </dxf>
    <dxf>
      <numFmt numFmtId="3" formatCode="#,##0"/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án skuldbindinga</a:t>
            </a:r>
            <a:r>
              <a:rPr lang="en-GB" baseline="0"/>
              <a:t> í þúsundum króna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hluti'!$D$5</c:f>
              <c:strCache>
                <c:ptCount val="1"/>
                <c:pt idx="0">
                  <c:v>Fjarðabyggð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hluti'!$D$6:$D$22</c:f>
              <c:numCache>
                <c:formatCode>_-* #,##0\ _k_r_-;\-* #,##0\ _k_r_-;_-* "-"\ _k_r_-;_-@_-</c:formatCode>
                <c:ptCount val="17"/>
                <c:pt idx="0">
                  <c:v>1364127</c:v>
                </c:pt>
                <c:pt idx="1">
                  <c:v>1791530</c:v>
                </c:pt>
                <c:pt idx="2">
                  <c:v>2300037</c:v>
                </c:pt>
                <c:pt idx="3">
                  <c:v>3125508.0400000005</c:v>
                </c:pt>
                <c:pt idx="4">
                  <c:v>3893913.95</c:v>
                </c:pt>
                <c:pt idx="5">
                  <c:v>3760816.69</c:v>
                </c:pt>
                <c:pt idx="6">
                  <c:v>4859822.3999999994</c:v>
                </c:pt>
                <c:pt idx="7">
                  <c:v>7794386.1899999995</c:v>
                </c:pt>
                <c:pt idx="8">
                  <c:v>7494934.3899999987</c:v>
                </c:pt>
                <c:pt idx="9">
                  <c:v>7840958</c:v>
                </c:pt>
                <c:pt idx="10">
                  <c:v>7720396</c:v>
                </c:pt>
                <c:pt idx="11">
                  <c:v>7138067</c:v>
                </c:pt>
                <c:pt idx="12">
                  <c:v>6816566</c:v>
                </c:pt>
                <c:pt idx="13">
                  <c:v>6894912</c:v>
                </c:pt>
                <c:pt idx="14">
                  <c:v>6505008</c:v>
                </c:pt>
                <c:pt idx="15">
                  <c:v>6180914</c:v>
                </c:pt>
                <c:pt idx="16">
                  <c:v>6420602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7-42A9-B366-81E133217F19}"/>
            </c:ext>
          </c:extLst>
        </c:ser>
        <c:ser>
          <c:idx val="1"/>
          <c:order val="1"/>
          <c:tx>
            <c:strRef>
              <c:f>'Samantekt sveitarfélaga A hluti'!$I$5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hluti'!$I$6:$I$22</c:f>
              <c:numCache>
                <c:formatCode>_-* #,##0\ _k_r_-;\-* #,##0\ _k_r_-;_-* "-"\ _k_r_-;_-@_-</c:formatCode>
                <c:ptCount val="17"/>
                <c:pt idx="0">
                  <c:v>612913</c:v>
                </c:pt>
                <c:pt idx="1">
                  <c:v>1085421</c:v>
                </c:pt>
                <c:pt idx="2">
                  <c:v>1237957</c:v>
                </c:pt>
                <c:pt idx="3">
                  <c:v>1515015.28</c:v>
                </c:pt>
                <c:pt idx="4">
                  <c:v>1587989.3699999999</c:v>
                </c:pt>
                <c:pt idx="5">
                  <c:v>1449886</c:v>
                </c:pt>
                <c:pt idx="6">
                  <c:v>2628212.87</c:v>
                </c:pt>
                <c:pt idx="7">
                  <c:v>4823617</c:v>
                </c:pt>
                <c:pt idx="8">
                  <c:v>5133885</c:v>
                </c:pt>
                <c:pt idx="9">
                  <c:v>5424558</c:v>
                </c:pt>
                <c:pt idx="10">
                  <c:v>5291290</c:v>
                </c:pt>
                <c:pt idx="11">
                  <c:v>5395343</c:v>
                </c:pt>
                <c:pt idx="12">
                  <c:v>5112515</c:v>
                </c:pt>
                <c:pt idx="13">
                  <c:v>5035493</c:v>
                </c:pt>
                <c:pt idx="14">
                  <c:v>4705210</c:v>
                </c:pt>
                <c:pt idx="15">
                  <c:v>4490697</c:v>
                </c:pt>
                <c:pt idx="16">
                  <c:v>4516295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7-42A9-B366-81E133217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748296"/>
        <c:axId val="431750592"/>
      </c:lineChart>
      <c:catAx>
        <c:axId val="431748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431750592"/>
        <c:crosses val="autoZero"/>
        <c:auto val="1"/>
        <c:lblAlgn val="ctr"/>
        <c:lblOffset val="100"/>
        <c:noMultiLvlLbl val="0"/>
      </c:catAx>
      <c:valAx>
        <c:axId val="43175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k_r_-;\-* #,##0\ _k_r_-;_-* &quot;-&quot;\ _k_r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431748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án skuldbindinga - uppreiknað á verðlagi</a:t>
            </a:r>
            <a:r>
              <a:rPr lang="en-GB" baseline="0"/>
              <a:t> 2018 í þúsundum króna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'Samantekt sveitarfélaga A hluti'!$O$5</c:f>
              <c:strCache>
                <c:ptCount val="1"/>
                <c:pt idx="0">
                  <c:v>Fjarðabyggð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hluti'!$L$6:$L$22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hluti'!$O$6:$O$22</c:f>
              <c:numCache>
                <c:formatCode>_-* #,##0\ _k_r_-;\-* #,##0\ _k_r_-;_-* "-"\ _k_r_-;_-@_-</c:formatCode>
                <c:ptCount val="17"/>
                <c:pt idx="0">
                  <c:v>2787084.2749326145</c:v>
                </c:pt>
                <c:pt idx="1">
                  <c:v>3584636.3572371313</c:v>
                </c:pt>
                <c:pt idx="2">
                  <c:v>4458895.2583120205</c:v>
                </c:pt>
                <c:pt idx="3">
                  <c:v>5823355.4141417462</c:v>
                </c:pt>
                <c:pt idx="4">
                  <c:v>6795671.7745970832</c:v>
                </c:pt>
                <c:pt idx="5">
                  <c:v>6249248.9244135916</c:v>
                </c:pt>
                <c:pt idx="6">
                  <c:v>7183123.9113422167</c:v>
                </c:pt>
                <c:pt idx="7">
                  <c:v>10286961.228125362</c:v>
                </c:pt>
                <c:pt idx="8">
                  <c:v>9385176.653557267</c:v>
                </c:pt>
                <c:pt idx="9">
                  <c:v>9441534.811755361</c:v>
                </c:pt>
                <c:pt idx="10">
                  <c:v>8837745.0309589729</c:v>
                </c:pt>
                <c:pt idx="11">
                  <c:v>7866229.3956869394</c:v>
                </c:pt>
                <c:pt idx="12">
                  <c:v>7362085.5302778436</c:v>
                </c:pt>
                <c:pt idx="13">
                  <c:v>7326649.4803738315</c:v>
                </c:pt>
                <c:pt idx="14">
                  <c:v>6796410.8394210888</c:v>
                </c:pt>
                <c:pt idx="15">
                  <c:v>6345552.3413092559</c:v>
                </c:pt>
                <c:pt idx="16">
                  <c:v>6420602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4-41D8-BB9D-BCFD24712F1F}"/>
            </c:ext>
          </c:extLst>
        </c:ser>
        <c:ser>
          <c:idx val="2"/>
          <c:order val="1"/>
          <c:tx>
            <c:strRef>
              <c:f>'Samantekt sveitarfélaga A hluti'!$T$5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476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hluti'!$L$6:$L$22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hluti'!$T$6:$T$22</c:f>
              <c:numCache>
                <c:formatCode>_-* #,##0\ _k_r_-;\-* #,##0\ _k_r_-;_-* "-"\ _k_r_-;_-@_-</c:formatCode>
                <c:ptCount val="17"/>
                <c:pt idx="0">
                  <c:v>1252258.9056603776</c:v>
                </c:pt>
                <c:pt idx="1">
                  <c:v>2171797.0558732953</c:v>
                </c:pt>
                <c:pt idx="2">
                  <c:v>2399926.8695652178</c:v>
                </c:pt>
                <c:pt idx="3">
                  <c:v>2822732.279164277</c:v>
                </c:pt>
                <c:pt idx="4">
                  <c:v>2771364.4108825782</c:v>
                </c:pt>
                <c:pt idx="5">
                  <c:v>2409236.9484837418</c:v>
                </c:pt>
                <c:pt idx="6">
                  <c:v>3884664.3265388366</c:v>
                </c:pt>
                <c:pt idx="7">
                  <c:v>6366166.6035983739</c:v>
                </c:pt>
                <c:pt idx="8">
                  <c:v>6428664.366740088</c:v>
                </c:pt>
                <c:pt idx="9">
                  <c:v>6531874.4463860216</c:v>
                </c:pt>
                <c:pt idx="10">
                  <c:v>6057082.0337276617</c:v>
                </c:pt>
                <c:pt idx="11">
                  <c:v>5945728.1230918346</c:v>
                </c:pt>
                <c:pt idx="12">
                  <c:v>5521661.8902873425</c:v>
                </c:pt>
                <c:pt idx="13">
                  <c:v>5350799.5710280379</c:v>
                </c:pt>
                <c:pt idx="14">
                  <c:v>4915987.8428669879</c:v>
                </c:pt>
                <c:pt idx="15">
                  <c:v>4610313.7598194135</c:v>
                </c:pt>
                <c:pt idx="16">
                  <c:v>4516295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4-41D8-BB9D-BCFD24712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771376"/>
        <c:axId val="645771704"/>
      </c:lineChart>
      <c:catAx>
        <c:axId val="64577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645771704"/>
        <c:crosses val="autoZero"/>
        <c:auto val="1"/>
        <c:lblAlgn val="ctr"/>
        <c:lblOffset val="100"/>
        <c:noMultiLvlLbl val="0"/>
      </c:catAx>
      <c:valAx>
        <c:axId val="64577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64577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og skuldbindingar</a:t>
            </a:r>
            <a:r>
              <a:rPr lang="en-GB" baseline="0"/>
              <a:t> í þúsundum króna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hluti'!$D$29</c:f>
              <c:strCache>
                <c:ptCount val="1"/>
                <c:pt idx="0">
                  <c:v>Fjarðabyggð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hluti'!$D$30:$D$46</c:f>
              <c:numCache>
                <c:formatCode>_-* #,##0\ _k_r_-;\-* #,##0\ _k_r_-;_-* "-"\ _k_r_-;_-@_-</c:formatCode>
                <c:ptCount val="17"/>
                <c:pt idx="0">
                  <c:v>1897069</c:v>
                </c:pt>
                <c:pt idx="1">
                  <c:v>2423271</c:v>
                </c:pt>
                <c:pt idx="2">
                  <c:v>2890127</c:v>
                </c:pt>
                <c:pt idx="3">
                  <c:v>3898002.1400000006</c:v>
                </c:pt>
                <c:pt idx="4">
                  <c:v>4756324.32</c:v>
                </c:pt>
                <c:pt idx="5">
                  <c:v>4717370.8500000006</c:v>
                </c:pt>
                <c:pt idx="6">
                  <c:v>5952269.4299999997</c:v>
                </c:pt>
                <c:pt idx="7">
                  <c:v>9135325</c:v>
                </c:pt>
                <c:pt idx="8">
                  <c:v>8894164.6600000001</c:v>
                </c:pt>
                <c:pt idx="9">
                  <c:v>9344261</c:v>
                </c:pt>
                <c:pt idx="10">
                  <c:v>9338309</c:v>
                </c:pt>
                <c:pt idx="11">
                  <c:v>8727945</c:v>
                </c:pt>
                <c:pt idx="12">
                  <c:v>8571741</c:v>
                </c:pt>
                <c:pt idx="13">
                  <c:v>8739609</c:v>
                </c:pt>
                <c:pt idx="14">
                  <c:v>8585548</c:v>
                </c:pt>
                <c:pt idx="15">
                  <c:v>8323766</c:v>
                </c:pt>
                <c:pt idx="16">
                  <c:v>8746839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5-418D-B485-AF5BD501CCEA}"/>
            </c:ext>
          </c:extLst>
        </c:ser>
        <c:ser>
          <c:idx val="1"/>
          <c:order val="1"/>
          <c:tx>
            <c:strRef>
              <c:f>'Samantekt sveitarfélaga A hluti'!$I$29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hluti'!$I$30:$I$46</c:f>
              <c:numCache>
                <c:formatCode>_-* #,##0\ _k_r_-;\-* #,##0\ _k_r_-;_-* "-"\ _k_r_-;_-@_-</c:formatCode>
                <c:ptCount val="17"/>
                <c:pt idx="0">
                  <c:v>755862</c:v>
                </c:pt>
                <c:pt idx="1">
                  <c:v>1225735</c:v>
                </c:pt>
                <c:pt idx="2">
                  <c:v>1399774</c:v>
                </c:pt>
                <c:pt idx="3">
                  <c:v>1698688.33</c:v>
                </c:pt>
                <c:pt idx="4">
                  <c:v>1795644.19</c:v>
                </c:pt>
                <c:pt idx="5">
                  <c:v>1704686</c:v>
                </c:pt>
                <c:pt idx="6">
                  <c:v>2882366.15</c:v>
                </c:pt>
                <c:pt idx="7">
                  <c:v>5108822</c:v>
                </c:pt>
                <c:pt idx="8">
                  <c:v>5420292</c:v>
                </c:pt>
                <c:pt idx="9">
                  <c:v>5750466</c:v>
                </c:pt>
                <c:pt idx="10">
                  <c:v>5626868</c:v>
                </c:pt>
                <c:pt idx="11">
                  <c:v>5759489</c:v>
                </c:pt>
                <c:pt idx="12">
                  <c:v>5507758</c:v>
                </c:pt>
                <c:pt idx="13">
                  <c:v>5458932</c:v>
                </c:pt>
                <c:pt idx="14">
                  <c:v>5166767</c:v>
                </c:pt>
                <c:pt idx="15">
                  <c:v>4981427</c:v>
                </c:pt>
                <c:pt idx="16">
                  <c:v>5023664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5-418D-B485-AF5BD501C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015320"/>
        <c:axId val="347574272"/>
      </c:lineChart>
      <c:catAx>
        <c:axId val="431015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47574272"/>
        <c:crosses val="autoZero"/>
        <c:auto val="1"/>
        <c:lblAlgn val="ctr"/>
        <c:lblOffset val="100"/>
        <c:noMultiLvlLbl val="0"/>
      </c:catAx>
      <c:valAx>
        <c:axId val="34757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k_r_-;\-* #,##0\ _k_r_-;_-* &quot;-&quot;\ _k_r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431015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/>
              <a:t>Skuldir og skuldbindingar - uppreiknað á verðlagi 2018 í þúsundum króna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'Samantekt sveitarfélaga A hluti'!$O$29</c:f>
              <c:strCache>
                <c:ptCount val="1"/>
                <c:pt idx="0">
                  <c:v>Fjarðabyggð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hluti'!$O$30:$O$46</c:f>
              <c:numCache>
                <c:formatCode>_-* #,##0\ _k_r_-;\-* #,##0\ _k_r_-;_-* "-"\ _k_r_-;_-@_-</c:formatCode>
                <c:ptCount val="17"/>
                <c:pt idx="0">
                  <c:v>3875952.2964959573</c:v>
                </c:pt>
                <c:pt idx="1">
                  <c:v>4848674.2226132862</c:v>
                </c:pt>
                <c:pt idx="2">
                  <c:v>5602854.9002557555</c:v>
                </c:pt>
                <c:pt idx="3">
                  <c:v>7262643.8888652204</c:v>
                </c:pt>
                <c:pt idx="4">
                  <c:v>8300753.2645280119</c:v>
                </c:pt>
                <c:pt idx="5">
                  <c:v>7838729.4942637943</c:v>
                </c:pt>
                <c:pt idx="6">
                  <c:v>8797829.4987455308</c:v>
                </c:pt>
                <c:pt idx="7">
                  <c:v>12056720.284387695</c:v>
                </c:pt>
                <c:pt idx="8">
                  <c:v>11137296.496057268</c:v>
                </c:pt>
                <c:pt idx="9">
                  <c:v>11251707.447180303</c:v>
                </c:pt>
                <c:pt idx="10">
                  <c:v>10689813.574628744</c:v>
                </c:pt>
                <c:pt idx="11">
                  <c:v>9618292.6726435665</c:v>
                </c:pt>
                <c:pt idx="12">
                  <c:v>9257724.5471384469</c:v>
                </c:pt>
                <c:pt idx="13">
                  <c:v>9286855.5448598135</c:v>
                </c:pt>
                <c:pt idx="14">
                  <c:v>8970152.1488628536</c:v>
                </c:pt>
                <c:pt idx="15">
                  <c:v>8545482.5661399551</c:v>
                </c:pt>
                <c:pt idx="16">
                  <c:v>8746839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1B-470D-A35D-3A1F0F690BA4}"/>
            </c:ext>
          </c:extLst>
        </c:ser>
        <c:ser>
          <c:idx val="2"/>
          <c:order val="1"/>
          <c:tx>
            <c:strRef>
              <c:f>'Samantekt sveitarfélaga A hluti'!$T$29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476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hluti'!$T$30:$T$46</c:f>
              <c:numCache>
                <c:formatCode>_-* #,##0\ _k_r_-;\-* #,##0\ _k_r_-;_-* "-"\ _k_r_-;_-@_-</c:formatCode>
                <c:ptCount val="17"/>
                <c:pt idx="0">
                  <c:v>1544321.8221024261</c:v>
                </c:pt>
                <c:pt idx="1">
                  <c:v>2452548.5173779144</c:v>
                </c:pt>
                <c:pt idx="2">
                  <c:v>2713628.3682864453</c:v>
                </c:pt>
                <c:pt idx="3">
                  <c:v>3164946.5484801317</c:v>
                </c:pt>
                <c:pt idx="4">
                  <c:v>3133764.3039600919</c:v>
                </c:pt>
                <c:pt idx="5">
                  <c:v>2832631.3218852761</c:v>
                </c:pt>
                <c:pt idx="6">
                  <c:v>4260318.8983425414</c:v>
                </c:pt>
                <c:pt idx="7">
                  <c:v>6742577.6134648863</c:v>
                </c:pt>
                <c:pt idx="8">
                  <c:v>6787303.9691629959</c:v>
                </c:pt>
                <c:pt idx="9">
                  <c:v>6924310.1318506757</c:v>
                </c:pt>
                <c:pt idx="10">
                  <c:v>6441227.1995972814</c:v>
                </c:pt>
                <c:pt idx="11">
                  <c:v>6347021.0739035625</c:v>
                </c:pt>
                <c:pt idx="12">
                  <c:v>5948535.5934457369</c:v>
                </c:pt>
                <c:pt idx="13">
                  <c:v>5800752.9757009344</c:v>
                </c:pt>
                <c:pt idx="14">
                  <c:v>5398221.0696071675</c:v>
                </c:pt>
                <c:pt idx="15">
                  <c:v>5114115.1232505646</c:v>
                </c:pt>
                <c:pt idx="16">
                  <c:v>5023664.0000000009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B-470D-A35D-3A1F0F690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74928"/>
        <c:axId val="347576240"/>
      </c:lineChart>
      <c:catAx>
        <c:axId val="34757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47576240"/>
        <c:crosses val="autoZero"/>
        <c:auto val="1"/>
        <c:lblAlgn val="ctr"/>
        <c:lblOffset val="100"/>
        <c:noMultiLvlLbl val="0"/>
      </c:catAx>
      <c:valAx>
        <c:axId val="34757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4757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án skuldbindinga í þúsundum króna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hluti'!$C$5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hluti'!$C$6:$C$22</c:f>
              <c:numCache>
                <c:formatCode>_-* #,##0\ _k_r_-;\-* #,##0\ _k_r_-;_-* "-"\ _k_r_-;_-@_-</c:formatCode>
                <c:ptCount val="17"/>
                <c:pt idx="0">
                  <c:v>171776</c:v>
                </c:pt>
                <c:pt idx="1">
                  <c:v>223619</c:v>
                </c:pt>
                <c:pt idx="2">
                  <c:v>300750</c:v>
                </c:pt>
                <c:pt idx="3">
                  <c:v>326721</c:v>
                </c:pt>
                <c:pt idx="4">
                  <c:v>359829.73</c:v>
                </c:pt>
                <c:pt idx="5">
                  <c:v>389585</c:v>
                </c:pt>
                <c:pt idx="6">
                  <c:v>430741.54000000004</c:v>
                </c:pt>
                <c:pt idx="7">
                  <c:v>429515</c:v>
                </c:pt>
                <c:pt idx="8">
                  <c:v>441627</c:v>
                </c:pt>
                <c:pt idx="9">
                  <c:v>449446</c:v>
                </c:pt>
                <c:pt idx="10">
                  <c:v>450095</c:v>
                </c:pt>
                <c:pt idx="11">
                  <c:v>404294</c:v>
                </c:pt>
                <c:pt idx="12">
                  <c:v>386279</c:v>
                </c:pt>
                <c:pt idx="13">
                  <c:v>368045</c:v>
                </c:pt>
                <c:pt idx="14">
                  <c:v>297981</c:v>
                </c:pt>
                <c:pt idx="15">
                  <c:v>406413</c:v>
                </c:pt>
                <c:pt idx="16">
                  <c:v>397874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1-48FE-9D3E-04670F36828C}"/>
            </c:ext>
          </c:extLst>
        </c:ser>
        <c:ser>
          <c:idx val="1"/>
          <c:order val="1"/>
          <c:tx>
            <c:strRef>
              <c:f>'Samantekt sveitarfélaga A hluti'!$E$5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hluti'!$E$6:$E$22</c:f>
              <c:numCache>
                <c:formatCode>_-* #,##0\ _k_r_-;\-* #,##0\ _k_r_-;_-* "-"\ _k_r_-;_-@_-</c:formatCode>
                <c:ptCount val="17"/>
                <c:pt idx="0">
                  <c:v>305076</c:v>
                </c:pt>
                <c:pt idx="1">
                  <c:v>445307</c:v>
                </c:pt>
                <c:pt idx="2">
                  <c:v>566696</c:v>
                </c:pt>
                <c:pt idx="3">
                  <c:v>514574.04000000004</c:v>
                </c:pt>
                <c:pt idx="4">
                  <c:v>527410.96</c:v>
                </c:pt>
                <c:pt idx="5">
                  <c:v>532484.06000000006</c:v>
                </c:pt>
                <c:pt idx="6">
                  <c:v>648834.38</c:v>
                </c:pt>
                <c:pt idx="7">
                  <c:v>652757.81000000006</c:v>
                </c:pt>
                <c:pt idx="8">
                  <c:v>606474.4</c:v>
                </c:pt>
                <c:pt idx="9">
                  <c:v>404898</c:v>
                </c:pt>
                <c:pt idx="10">
                  <c:v>416603</c:v>
                </c:pt>
                <c:pt idx="11">
                  <c:v>484018</c:v>
                </c:pt>
                <c:pt idx="12">
                  <c:v>496953</c:v>
                </c:pt>
                <c:pt idx="13">
                  <c:v>465552</c:v>
                </c:pt>
                <c:pt idx="14">
                  <c:v>484790</c:v>
                </c:pt>
                <c:pt idx="15">
                  <c:v>497472</c:v>
                </c:pt>
                <c:pt idx="16">
                  <c:v>556600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1-48FE-9D3E-04670F36828C}"/>
            </c:ext>
          </c:extLst>
        </c:ser>
        <c:ser>
          <c:idx val="2"/>
          <c:order val="2"/>
          <c:tx>
            <c:strRef>
              <c:f>'Samantekt sveitarfélaga A hluti'!$F$5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hluti'!$F$6:$F$22</c:f>
              <c:numCache>
                <c:formatCode>_-* #,##0\ _k_r_-;\-* #,##0\ _k_r_-;_-* "-"\ _k_r_-;_-@_-</c:formatCode>
                <c:ptCount val="17"/>
                <c:pt idx="0">
                  <c:v>10070</c:v>
                </c:pt>
                <c:pt idx="1">
                  <c:v>62242</c:v>
                </c:pt>
                <c:pt idx="2">
                  <c:v>79991</c:v>
                </c:pt>
                <c:pt idx="3">
                  <c:v>93960.222000000009</c:v>
                </c:pt>
                <c:pt idx="4">
                  <c:v>82544.69</c:v>
                </c:pt>
                <c:pt idx="5">
                  <c:v>69200.210000000006</c:v>
                </c:pt>
                <c:pt idx="6">
                  <c:v>77853.94</c:v>
                </c:pt>
                <c:pt idx="7">
                  <c:v>56205</c:v>
                </c:pt>
                <c:pt idx="8">
                  <c:v>63272</c:v>
                </c:pt>
                <c:pt idx="9">
                  <c:v>43981</c:v>
                </c:pt>
                <c:pt idx="10">
                  <c:v>51946</c:v>
                </c:pt>
                <c:pt idx="11">
                  <c:v>45563</c:v>
                </c:pt>
                <c:pt idx="12">
                  <c:v>38651</c:v>
                </c:pt>
                <c:pt idx="13">
                  <c:v>14903</c:v>
                </c:pt>
                <c:pt idx="14">
                  <c:v>16388</c:v>
                </c:pt>
                <c:pt idx="15">
                  <c:v>7530</c:v>
                </c:pt>
                <c:pt idx="16">
                  <c:v>16727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1-48FE-9D3E-04670F36828C}"/>
            </c:ext>
          </c:extLst>
        </c:ser>
        <c:ser>
          <c:idx val="3"/>
          <c:order val="3"/>
          <c:tx>
            <c:strRef>
              <c:f>'Samantekt sveitarfélaga A hluti'!$G$5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hluti'!$G$6:$G$22</c:f>
              <c:numCache>
                <c:formatCode>_-* #,##0\ _k_r_-;\-* #,##0\ _k_r_-;_-* "-"\ _k_r_-;_-@_-</c:formatCode>
                <c:ptCount val="17"/>
                <c:pt idx="0">
                  <c:v>14155</c:v>
                </c:pt>
                <c:pt idx="1">
                  <c:v>14563</c:v>
                </c:pt>
                <c:pt idx="2">
                  <c:v>13218</c:v>
                </c:pt>
                <c:pt idx="3">
                  <c:v>10368.93</c:v>
                </c:pt>
                <c:pt idx="4">
                  <c:v>12016.41</c:v>
                </c:pt>
                <c:pt idx="5">
                  <c:v>13773.68</c:v>
                </c:pt>
                <c:pt idx="6">
                  <c:v>12314.32</c:v>
                </c:pt>
                <c:pt idx="7">
                  <c:v>8255.9000000000015</c:v>
                </c:pt>
                <c:pt idx="8">
                  <c:v>11992.33</c:v>
                </c:pt>
                <c:pt idx="9">
                  <c:v>7642</c:v>
                </c:pt>
                <c:pt idx="10">
                  <c:v>14977</c:v>
                </c:pt>
                <c:pt idx="11">
                  <c:v>7578</c:v>
                </c:pt>
                <c:pt idx="12">
                  <c:v>7662</c:v>
                </c:pt>
                <c:pt idx="13">
                  <c:v>13968</c:v>
                </c:pt>
                <c:pt idx="14">
                  <c:v>26667</c:v>
                </c:pt>
                <c:pt idx="15">
                  <c:v>39383</c:v>
                </c:pt>
                <c:pt idx="16">
                  <c:v>38236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11-48FE-9D3E-04670F36828C}"/>
            </c:ext>
          </c:extLst>
        </c:ser>
        <c:ser>
          <c:idx val="4"/>
          <c:order val="4"/>
          <c:tx>
            <c:strRef>
              <c:f>'Samantekt sveitarfélaga A hluti'!$H$5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hluti'!$B$6:$B$22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hluti'!$H$6:$H$22</c:f>
              <c:numCache>
                <c:formatCode>_-* #,##0\ _k_r_-;\-* #,##0\ _k_r_-;_-* "-"\ _k_r_-;_-@_-</c:formatCode>
                <c:ptCount val="17"/>
                <c:pt idx="0">
                  <c:v>155914</c:v>
                </c:pt>
                <c:pt idx="1">
                  <c:v>179390</c:v>
                </c:pt>
                <c:pt idx="2">
                  <c:v>215017</c:v>
                </c:pt>
                <c:pt idx="3">
                  <c:v>404881.91000000003</c:v>
                </c:pt>
                <c:pt idx="4">
                  <c:v>446168.67000000004</c:v>
                </c:pt>
                <c:pt idx="5">
                  <c:v>445736.5</c:v>
                </c:pt>
                <c:pt idx="6">
                  <c:v>522833.8</c:v>
                </c:pt>
                <c:pt idx="7">
                  <c:v>543108.26</c:v>
                </c:pt>
                <c:pt idx="8">
                  <c:v>522537.74</c:v>
                </c:pt>
                <c:pt idx="9">
                  <c:v>464323</c:v>
                </c:pt>
                <c:pt idx="10">
                  <c:v>455222</c:v>
                </c:pt>
                <c:pt idx="11">
                  <c:v>452743</c:v>
                </c:pt>
                <c:pt idx="12">
                  <c:v>460769</c:v>
                </c:pt>
                <c:pt idx="13">
                  <c:v>488986</c:v>
                </c:pt>
                <c:pt idx="14">
                  <c:v>507228</c:v>
                </c:pt>
                <c:pt idx="15">
                  <c:v>546451</c:v>
                </c:pt>
                <c:pt idx="16">
                  <c:v>621093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11-48FE-9D3E-04670F368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343336"/>
        <c:axId val="735344320"/>
      </c:lineChart>
      <c:catAx>
        <c:axId val="73534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35344320"/>
        <c:crosses val="autoZero"/>
        <c:auto val="1"/>
        <c:lblAlgn val="ctr"/>
        <c:lblOffset val="100"/>
        <c:noMultiLvlLbl val="0"/>
      </c:catAx>
      <c:valAx>
        <c:axId val="73534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k_r_-;\-* #,##0\ _k_r_-;_-* &quot;-&quot;\ _k_r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35343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án</a:t>
            </a:r>
            <a:r>
              <a:rPr lang="en-GB" baseline="0"/>
              <a:t> skuldbindinga - uppreiknað á verðlagi 2018 í þúsundum króna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'Samantekt sveitarfélaga A hluti'!$N$5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hluti'!$N$6:$N$22</c:f>
              <c:numCache>
                <c:formatCode>_-* #,##0\ _k_r_-;\-* #,##0\ _k_r_-;_-* "-"\ _k_r_-;_-@_-</c:formatCode>
                <c:ptCount val="17"/>
                <c:pt idx="0">
                  <c:v>350960.1293800539</c:v>
                </c:pt>
                <c:pt idx="1">
                  <c:v>447434.76110866695</c:v>
                </c:pt>
                <c:pt idx="2">
                  <c:v>583039.64194373402</c:v>
                </c:pt>
                <c:pt idx="3">
                  <c:v>608737.03727980342</c:v>
                </c:pt>
                <c:pt idx="4">
                  <c:v>627976.05987720634</c:v>
                </c:pt>
                <c:pt idx="5">
                  <c:v>647363.01790281327</c:v>
                </c:pt>
                <c:pt idx="6">
                  <c:v>636663.15369515773</c:v>
                </c:pt>
                <c:pt idx="7">
                  <c:v>566870.05803830526</c:v>
                </c:pt>
                <c:pt idx="8">
                  <c:v>553006.49669603526</c:v>
                </c:pt>
                <c:pt idx="9">
                  <c:v>541191.52978554415</c:v>
                </c:pt>
                <c:pt idx="10">
                  <c:v>515235.85703498614</c:v>
                </c:pt>
                <c:pt idx="11">
                  <c:v>445536.49430579116</c:v>
                </c:pt>
                <c:pt idx="12">
                  <c:v>417192.32771313231</c:v>
                </c:pt>
                <c:pt idx="13">
                  <c:v>391090.80841121497</c:v>
                </c:pt>
                <c:pt idx="14">
                  <c:v>311329.56305995869</c:v>
                </c:pt>
                <c:pt idx="15">
                  <c:v>417238.44785553048</c:v>
                </c:pt>
                <c:pt idx="16">
                  <c:v>397874.00000000006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8-4842-BC1A-B812046D8340}"/>
            </c:ext>
          </c:extLst>
        </c:ser>
        <c:ser>
          <c:idx val="2"/>
          <c:order val="1"/>
          <c:tx>
            <c:strRef>
              <c:f>'Samantekt sveitarfélaga A hluti'!$P$5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hluti'!$P$6:$P$22</c:f>
              <c:numCache>
                <c:formatCode>_-* #,##0\ _k_r_-;\-* #,##0\ _k_r_-;_-* "-"\ _k_r_-;_-@_-</c:formatCode>
                <c:ptCount val="17"/>
                <c:pt idx="0">
                  <c:v>623308.91644204862</c:v>
                </c:pt>
                <c:pt idx="1">
                  <c:v>891005.82314122294</c:v>
                </c:pt>
                <c:pt idx="2">
                  <c:v>1098607.5907928389</c:v>
                </c:pt>
                <c:pt idx="3">
                  <c:v>958739.34204014763</c:v>
                </c:pt>
                <c:pt idx="4">
                  <c:v>920439.38836531062</c:v>
                </c:pt>
                <c:pt idx="5">
                  <c:v>884814.57978808926</c:v>
                </c:pt>
                <c:pt idx="6">
                  <c:v>959018.1216249594</c:v>
                </c:pt>
                <c:pt idx="7">
                  <c:v>861503.92335461406</c:v>
                </c:pt>
                <c:pt idx="8">
                  <c:v>759428.84669603524</c:v>
                </c:pt>
                <c:pt idx="9">
                  <c:v>487549.93486894364</c:v>
                </c:pt>
                <c:pt idx="10">
                  <c:v>476896.66347847972</c:v>
                </c:pt>
                <c:pt idx="11">
                  <c:v>533393.2309183426</c:v>
                </c:pt>
                <c:pt idx="12">
                  <c:v>536723.40156732372</c:v>
                </c:pt>
                <c:pt idx="13">
                  <c:v>494703.38691588782</c:v>
                </c:pt>
                <c:pt idx="14">
                  <c:v>506506.9882839421</c:v>
                </c:pt>
                <c:pt idx="15">
                  <c:v>510722.94717832957</c:v>
                </c:pt>
                <c:pt idx="16">
                  <c:v>556600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8-4842-BC1A-B812046D8340}"/>
            </c:ext>
          </c:extLst>
        </c:ser>
        <c:ser>
          <c:idx val="3"/>
          <c:order val="2"/>
          <c:tx>
            <c:strRef>
              <c:f>'Samantekt sveitarfélaga A hluti'!$Q$5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hluti'!$Q$6:$Q$22</c:f>
              <c:numCache>
                <c:formatCode>_-* #,##0\ _k_r_-;\-* #,##0\ _k_r_-;_-* "-"\ _k_r_-;_-@_-</c:formatCode>
                <c:ptCount val="17"/>
                <c:pt idx="0">
                  <c:v>20574.285714285714</c:v>
                </c:pt>
                <c:pt idx="1">
                  <c:v>124538.76638803343</c:v>
                </c:pt>
                <c:pt idx="2">
                  <c:v>155072.06649616369</c:v>
                </c:pt>
                <c:pt idx="3">
                  <c:v>175063.94496353957</c:v>
                </c:pt>
                <c:pt idx="4">
                  <c:v>144057.27172678433</c:v>
                </c:pt>
                <c:pt idx="5">
                  <c:v>114988.14580928026</c:v>
                </c:pt>
                <c:pt idx="6">
                  <c:v>115073.03188820281</c:v>
                </c:pt>
                <c:pt idx="7">
                  <c:v>74178.856645385953</c:v>
                </c:pt>
                <c:pt idx="8">
                  <c:v>79229.365638766525</c:v>
                </c:pt>
                <c:pt idx="9">
                  <c:v>52958.853057982531</c:v>
                </c:pt>
                <c:pt idx="10">
                  <c:v>59463.983891266049</c:v>
                </c:pt>
                <c:pt idx="11">
                  <c:v>50210.933850254427</c:v>
                </c:pt>
                <c:pt idx="12">
                  <c:v>41744.181429589167</c:v>
                </c:pt>
                <c:pt idx="13">
                  <c:v>15836.178504672898</c:v>
                </c:pt>
                <c:pt idx="14">
                  <c:v>17122.128187456925</c:v>
                </c:pt>
                <c:pt idx="15">
                  <c:v>7730.5733634311509</c:v>
                </c:pt>
                <c:pt idx="16">
                  <c:v>16727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F8-4842-BC1A-B812046D8340}"/>
            </c:ext>
          </c:extLst>
        </c:ser>
        <c:ser>
          <c:idx val="4"/>
          <c:order val="3"/>
          <c:tx>
            <c:strRef>
              <c:f>'Samantekt sveitarfélaga A hluti'!$R$5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hluti'!$R$6:$R$22</c:f>
              <c:numCache>
                <c:formatCode>_-* #,##0\ _k_r_-;\-* #,##0\ _k_r_-;_-* "-"\ _k_r_-;_-@_-</c:formatCode>
                <c:ptCount val="17"/>
                <c:pt idx="0">
                  <c:v>28920.458221024259</c:v>
                </c:pt>
                <c:pt idx="1">
                  <c:v>29138.81390233172</c:v>
                </c:pt>
                <c:pt idx="2">
                  <c:v>25624.66496163683</c:v>
                </c:pt>
                <c:pt idx="3">
                  <c:v>19319.087931175749</c:v>
                </c:pt>
                <c:pt idx="4">
                  <c:v>20971.079309286262</c:v>
                </c:pt>
                <c:pt idx="5">
                  <c:v>22887.35719400804</c:v>
                </c:pt>
                <c:pt idx="6">
                  <c:v>18201.341358466037</c:v>
                </c:pt>
                <c:pt idx="7">
                  <c:v>10896.063029599538</c:v>
                </c:pt>
                <c:pt idx="8">
                  <c:v>15016.827323788548</c:v>
                </c:pt>
                <c:pt idx="9">
                  <c:v>9201.9634630659257</c:v>
                </c:pt>
                <c:pt idx="10">
                  <c:v>17144.57488044299</c:v>
                </c:pt>
                <c:pt idx="11">
                  <c:v>8351.0404652289799</c:v>
                </c:pt>
                <c:pt idx="12">
                  <c:v>8275.1783424364748</c:v>
                </c:pt>
                <c:pt idx="13">
                  <c:v>14842.631775700935</c:v>
                </c:pt>
                <c:pt idx="14">
                  <c:v>27861.593383873191</c:v>
                </c:pt>
                <c:pt idx="15">
                  <c:v>40432.027990970659</c:v>
                </c:pt>
                <c:pt idx="16">
                  <c:v>38236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F8-4842-BC1A-B812046D8340}"/>
            </c:ext>
          </c:extLst>
        </c:ser>
        <c:ser>
          <c:idx val="5"/>
          <c:order val="4"/>
          <c:tx>
            <c:strRef>
              <c:f>'Samantekt sveitarfélaga A hluti'!$S$5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hluti'!$S$6:$S$22</c:f>
              <c:numCache>
                <c:formatCode>_-* #,##0\ _k_r_-;\-* #,##0\ _k_r_-;_-* "-"\ _k_r_-;_-@_-</c:formatCode>
                <c:ptCount val="17"/>
                <c:pt idx="0">
                  <c:v>318552.05390835583</c:v>
                </c:pt>
                <c:pt idx="1">
                  <c:v>358937.84425868891</c:v>
                </c:pt>
                <c:pt idx="2">
                  <c:v>416836.02557544759</c:v>
                </c:pt>
                <c:pt idx="3">
                  <c:v>754364.16496517824</c:v>
                </c:pt>
                <c:pt idx="4">
                  <c:v>778655.06951650046</c:v>
                </c:pt>
                <c:pt idx="5">
                  <c:v>740668.46985750832</c:v>
                </c:pt>
                <c:pt idx="6">
                  <c:v>772781.32024699391</c:v>
                </c:pt>
                <c:pt idx="7">
                  <c:v>716789.42730121873</c:v>
                </c:pt>
                <c:pt idx="8">
                  <c:v>654323.1391850221</c:v>
                </c:pt>
                <c:pt idx="9">
                  <c:v>559105.3756949961</c:v>
                </c:pt>
                <c:pt idx="10">
                  <c:v>521104.87188522524</c:v>
                </c:pt>
                <c:pt idx="11">
                  <c:v>498927.83232372184</c:v>
                </c:pt>
                <c:pt idx="12">
                  <c:v>497643.6504393256</c:v>
                </c:pt>
                <c:pt idx="13">
                  <c:v>519604.7495327103</c:v>
                </c:pt>
                <c:pt idx="14">
                  <c:v>529950.13645761542</c:v>
                </c:pt>
                <c:pt idx="15">
                  <c:v>561006.57968397299</c:v>
                </c:pt>
                <c:pt idx="16">
                  <c:v>621093.00000000012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8-4842-BC1A-B812046D8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339728"/>
        <c:axId val="735342352"/>
      </c:lineChart>
      <c:catAx>
        <c:axId val="73533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35342352"/>
        <c:crosses val="autoZero"/>
        <c:auto val="1"/>
        <c:lblAlgn val="ctr"/>
        <c:lblOffset val="100"/>
        <c:noMultiLvlLbl val="0"/>
      </c:catAx>
      <c:valAx>
        <c:axId val="73534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3533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Skuldir og skuldbindingar í þúsundum króna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hluti'!$C$29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hluti'!$C$30:$C$46</c:f>
              <c:numCache>
                <c:formatCode>_-* #,##0\ _k_r_-;\-* #,##0\ _k_r_-;_-* "-"\ _k_r_-;_-@_-</c:formatCode>
                <c:ptCount val="17"/>
                <c:pt idx="0">
                  <c:v>272013</c:v>
                </c:pt>
                <c:pt idx="1">
                  <c:v>329838</c:v>
                </c:pt>
                <c:pt idx="2">
                  <c:v>446130</c:v>
                </c:pt>
                <c:pt idx="3">
                  <c:v>493432</c:v>
                </c:pt>
                <c:pt idx="4">
                  <c:v>524053.17</c:v>
                </c:pt>
                <c:pt idx="5">
                  <c:v>569485</c:v>
                </c:pt>
                <c:pt idx="6">
                  <c:v>629307.54</c:v>
                </c:pt>
                <c:pt idx="7">
                  <c:v>629600</c:v>
                </c:pt>
                <c:pt idx="8">
                  <c:v>642154</c:v>
                </c:pt>
                <c:pt idx="9">
                  <c:v>667085</c:v>
                </c:pt>
                <c:pt idx="10">
                  <c:v>678516</c:v>
                </c:pt>
                <c:pt idx="11">
                  <c:v>640758</c:v>
                </c:pt>
                <c:pt idx="12">
                  <c:v>637758</c:v>
                </c:pt>
                <c:pt idx="13">
                  <c:v>644667</c:v>
                </c:pt>
                <c:pt idx="14">
                  <c:v>600551</c:v>
                </c:pt>
                <c:pt idx="15">
                  <c:v>720154</c:v>
                </c:pt>
                <c:pt idx="16">
                  <c:v>725375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5-464A-9C9C-5B106C40CAD5}"/>
            </c:ext>
          </c:extLst>
        </c:ser>
        <c:ser>
          <c:idx val="1"/>
          <c:order val="1"/>
          <c:tx>
            <c:strRef>
              <c:f>'Samantekt sveitarfélaga A hluti'!$E$29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hluti'!$E$30:$E$46</c:f>
              <c:numCache>
                <c:formatCode>_-* #,##0\ _k_r_-;\-* #,##0\ _k_r_-;_-* "-"\ _k_r_-;_-@_-</c:formatCode>
                <c:ptCount val="17"/>
                <c:pt idx="0">
                  <c:v>305076</c:v>
                </c:pt>
                <c:pt idx="1">
                  <c:v>445307</c:v>
                </c:pt>
                <c:pt idx="2">
                  <c:v>566696</c:v>
                </c:pt>
                <c:pt idx="3">
                  <c:v>546528.34000000008</c:v>
                </c:pt>
                <c:pt idx="4">
                  <c:v>567813.48</c:v>
                </c:pt>
                <c:pt idx="5">
                  <c:v>576017.77</c:v>
                </c:pt>
                <c:pt idx="6">
                  <c:v>696942.29</c:v>
                </c:pt>
                <c:pt idx="7">
                  <c:v>701571.75</c:v>
                </c:pt>
                <c:pt idx="8">
                  <c:v>656305.98</c:v>
                </c:pt>
                <c:pt idx="9">
                  <c:v>459892</c:v>
                </c:pt>
                <c:pt idx="10">
                  <c:v>480868</c:v>
                </c:pt>
                <c:pt idx="11">
                  <c:v>543683</c:v>
                </c:pt>
                <c:pt idx="12">
                  <c:v>561472</c:v>
                </c:pt>
                <c:pt idx="13">
                  <c:v>545082</c:v>
                </c:pt>
                <c:pt idx="14">
                  <c:v>564599</c:v>
                </c:pt>
                <c:pt idx="15">
                  <c:v>558019</c:v>
                </c:pt>
                <c:pt idx="16">
                  <c:v>626061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15-464A-9C9C-5B106C40CAD5}"/>
            </c:ext>
          </c:extLst>
        </c:ser>
        <c:ser>
          <c:idx val="2"/>
          <c:order val="2"/>
          <c:tx>
            <c:strRef>
              <c:f>'Samantekt sveitarfélaga A hluti'!$F$29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hluti'!$F$30:$F$46</c:f>
              <c:numCache>
                <c:formatCode>_-* #,##0\ _k_r_-;\-* #,##0\ _k_r_-;_-* "-"\ _k_r_-;_-@_-</c:formatCode>
                <c:ptCount val="17"/>
                <c:pt idx="0">
                  <c:v>10070</c:v>
                </c:pt>
                <c:pt idx="1">
                  <c:v>62242</c:v>
                </c:pt>
                <c:pt idx="2">
                  <c:v>79991</c:v>
                </c:pt>
                <c:pt idx="3">
                  <c:v>93960.222000000009</c:v>
                </c:pt>
                <c:pt idx="4">
                  <c:v>82544.69</c:v>
                </c:pt>
                <c:pt idx="5">
                  <c:v>69200.210000000006</c:v>
                </c:pt>
                <c:pt idx="6">
                  <c:v>77853.94</c:v>
                </c:pt>
                <c:pt idx="7">
                  <c:v>56205</c:v>
                </c:pt>
                <c:pt idx="8">
                  <c:v>63272</c:v>
                </c:pt>
                <c:pt idx="9">
                  <c:v>43981</c:v>
                </c:pt>
                <c:pt idx="10">
                  <c:v>51946</c:v>
                </c:pt>
                <c:pt idx="11">
                  <c:v>45563</c:v>
                </c:pt>
                <c:pt idx="12">
                  <c:v>38651</c:v>
                </c:pt>
                <c:pt idx="13">
                  <c:v>14903</c:v>
                </c:pt>
                <c:pt idx="14">
                  <c:v>16388</c:v>
                </c:pt>
                <c:pt idx="15">
                  <c:v>7530</c:v>
                </c:pt>
                <c:pt idx="16">
                  <c:v>16727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15-464A-9C9C-5B106C40CAD5}"/>
            </c:ext>
          </c:extLst>
        </c:ser>
        <c:ser>
          <c:idx val="3"/>
          <c:order val="3"/>
          <c:tx>
            <c:strRef>
              <c:f>'Samantekt sveitarfélaga A hluti'!$G$29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hluti'!$G$30:$G$46</c:f>
              <c:numCache>
                <c:formatCode>_-* #,##0\ _k_r_-;\-* #,##0\ _k_r_-;_-* "-"\ _k_r_-;_-@_-</c:formatCode>
                <c:ptCount val="17"/>
                <c:pt idx="0">
                  <c:v>20562</c:v>
                </c:pt>
                <c:pt idx="1">
                  <c:v>21465</c:v>
                </c:pt>
                <c:pt idx="2">
                  <c:v>20742</c:v>
                </c:pt>
                <c:pt idx="3">
                  <c:v>18580.39</c:v>
                </c:pt>
                <c:pt idx="4">
                  <c:v>20781.510000000002</c:v>
                </c:pt>
                <c:pt idx="5">
                  <c:v>22341.59</c:v>
                </c:pt>
                <c:pt idx="6">
                  <c:v>21410.799999999999</c:v>
                </c:pt>
                <c:pt idx="7">
                  <c:v>16963.080000000002</c:v>
                </c:pt>
                <c:pt idx="8">
                  <c:v>19462.46</c:v>
                </c:pt>
                <c:pt idx="9">
                  <c:v>13798</c:v>
                </c:pt>
                <c:pt idx="10">
                  <c:v>19336</c:v>
                </c:pt>
                <c:pt idx="11">
                  <c:v>7578</c:v>
                </c:pt>
                <c:pt idx="12">
                  <c:v>7662</c:v>
                </c:pt>
                <c:pt idx="13">
                  <c:v>13968</c:v>
                </c:pt>
                <c:pt idx="14">
                  <c:v>26667</c:v>
                </c:pt>
                <c:pt idx="15">
                  <c:v>39383</c:v>
                </c:pt>
                <c:pt idx="16">
                  <c:v>38236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15-464A-9C9C-5B106C40CAD5}"/>
            </c:ext>
          </c:extLst>
        </c:ser>
        <c:ser>
          <c:idx val="4"/>
          <c:order val="4"/>
          <c:tx>
            <c:strRef>
              <c:f>'Samantekt sveitarfélaga A hluti'!$H$29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hluti'!$B$30:$B$46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hluti'!$H$30:$H$46</c:f>
              <c:numCache>
                <c:formatCode>_-* #,##0\ _k_r_-;\-* #,##0\ _k_r_-;_-* "-"\ _k_r_-;_-@_-</c:formatCode>
                <c:ptCount val="17"/>
                <c:pt idx="0">
                  <c:v>155914</c:v>
                </c:pt>
                <c:pt idx="1">
                  <c:v>194945</c:v>
                </c:pt>
                <c:pt idx="2">
                  <c:v>231000</c:v>
                </c:pt>
                <c:pt idx="3">
                  <c:v>421433.24000000005</c:v>
                </c:pt>
                <c:pt idx="4">
                  <c:v>446168.67000000004</c:v>
                </c:pt>
                <c:pt idx="5">
                  <c:v>445736.5</c:v>
                </c:pt>
                <c:pt idx="6">
                  <c:v>522833.8</c:v>
                </c:pt>
                <c:pt idx="7">
                  <c:v>543108.26</c:v>
                </c:pt>
                <c:pt idx="8">
                  <c:v>522537.74</c:v>
                </c:pt>
                <c:pt idx="9">
                  <c:v>464323</c:v>
                </c:pt>
                <c:pt idx="10">
                  <c:v>455222</c:v>
                </c:pt>
                <c:pt idx="11">
                  <c:v>452743</c:v>
                </c:pt>
                <c:pt idx="12">
                  <c:v>460769</c:v>
                </c:pt>
                <c:pt idx="13">
                  <c:v>488986</c:v>
                </c:pt>
                <c:pt idx="14">
                  <c:v>507228</c:v>
                </c:pt>
                <c:pt idx="15">
                  <c:v>546451</c:v>
                </c:pt>
                <c:pt idx="16">
                  <c:v>631917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15-464A-9C9C-5B106C40C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9099272"/>
        <c:axId val="439397360"/>
      </c:lineChart>
      <c:catAx>
        <c:axId val="63909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439397360"/>
        <c:crosses val="autoZero"/>
        <c:auto val="1"/>
        <c:lblAlgn val="ctr"/>
        <c:lblOffset val="100"/>
        <c:noMultiLvlLbl val="0"/>
      </c:catAx>
      <c:valAx>
        <c:axId val="43939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k_r_-;\-* #,##0\ _k_r_-;_-* &quot;-&quot;\ _k_r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639099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/>
              <a:t>Skuldir og skuldbindingar - uppreiknað á verðlagi 2018 í þúsundum</a:t>
            </a:r>
            <a:r>
              <a:rPr lang="en-GB" sz="1800" baseline="0"/>
              <a:t> króna</a:t>
            </a:r>
            <a:endParaRPr lang="en-GB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'Samantekt sveitarfélaga A hluti'!$N$29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hluti'!$N$30:$N$46</c:f>
              <c:numCache>
                <c:formatCode>_-* #,##0\ _k_r_-;\-* #,##0\ _k_r_-;_-* "-"\ _k_r_-;_-@_-</c:formatCode>
                <c:ptCount val="17"/>
                <c:pt idx="0">
                  <c:v>555757.01886792458</c:v>
                </c:pt>
                <c:pt idx="1">
                  <c:v>659966.22261328634</c:v>
                </c:pt>
                <c:pt idx="2">
                  <c:v>864876.06138107413</c:v>
                </c:pt>
                <c:pt idx="3">
                  <c:v>919348.10979106918</c:v>
                </c:pt>
                <c:pt idx="4">
                  <c:v>914579.36191864917</c:v>
                </c:pt>
                <c:pt idx="5">
                  <c:v>946298.05626598466</c:v>
                </c:pt>
                <c:pt idx="6">
                  <c:v>930156.22096847591</c:v>
                </c:pt>
                <c:pt idx="7">
                  <c:v>830940.45269878116</c:v>
                </c:pt>
                <c:pt idx="8">
                  <c:v>804106.93612334796</c:v>
                </c:pt>
                <c:pt idx="9">
                  <c:v>803257.23590150918</c:v>
                </c:pt>
                <c:pt idx="10">
                  <c:v>776715.52177196078</c:v>
                </c:pt>
                <c:pt idx="11">
                  <c:v>706122.45795977721</c:v>
                </c:pt>
                <c:pt idx="12">
                  <c:v>688796.8140584185</c:v>
                </c:pt>
                <c:pt idx="13">
                  <c:v>685033.99906542059</c:v>
                </c:pt>
                <c:pt idx="14">
                  <c:v>627453.69813921431</c:v>
                </c:pt>
                <c:pt idx="15">
                  <c:v>739336.43160270876</c:v>
                </c:pt>
                <c:pt idx="16">
                  <c:v>725375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F-46C5-B0DD-39B0FC476939}"/>
            </c:ext>
          </c:extLst>
        </c:ser>
        <c:ser>
          <c:idx val="2"/>
          <c:order val="1"/>
          <c:tx>
            <c:strRef>
              <c:f>'Samantekt sveitarfélaga A hluti'!$P$29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476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hluti'!$P$30:$P$46</c:f>
              <c:numCache>
                <c:formatCode>_-* #,##0\ _k_r_-;\-* #,##0\ _k_r_-;_-* "-"\ _k_r_-;_-@_-</c:formatCode>
                <c:ptCount val="17"/>
                <c:pt idx="0">
                  <c:v>623308.91644204862</c:v>
                </c:pt>
                <c:pt idx="1">
                  <c:v>891005.82314122294</c:v>
                </c:pt>
                <c:pt idx="2">
                  <c:v>1098607.5907928389</c:v>
                </c:pt>
                <c:pt idx="3">
                  <c:v>1018275.6617451865</c:v>
                </c:pt>
                <c:pt idx="4">
                  <c:v>990950.00270145806</c:v>
                </c:pt>
                <c:pt idx="5">
                  <c:v>957153.38617464388</c:v>
                </c:pt>
                <c:pt idx="6">
                  <c:v>1030124.6457328568</c:v>
                </c:pt>
                <c:pt idx="7">
                  <c:v>925928.12507254793</c:v>
                </c:pt>
                <c:pt idx="8">
                  <c:v>821828.08288546256</c:v>
                </c:pt>
                <c:pt idx="9">
                  <c:v>553769.87450357422</c:v>
                </c:pt>
                <c:pt idx="10">
                  <c:v>550462.53813239362</c:v>
                </c:pt>
                <c:pt idx="11">
                  <c:v>599144.72595105402</c:v>
                </c:pt>
                <c:pt idx="12">
                  <c:v>606405.76015198289</c:v>
                </c:pt>
                <c:pt idx="13">
                  <c:v>579213.30280373828</c:v>
                </c:pt>
                <c:pt idx="14">
                  <c:v>589891.16747070989</c:v>
                </c:pt>
                <c:pt idx="15">
                  <c:v>572882.71151241544</c:v>
                </c:pt>
                <c:pt idx="16">
                  <c:v>626061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F-46C5-B0DD-39B0FC476939}"/>
            </c:ext>
          </c:extLst>
        </c:ser>
        <c:ser>
          <c:idx val="3"/>
          <c:order val="2"/>
          <c:tx>
            <c:strRef>
              <c:f>'Samantekt sveitarfélaga A hluti'!$Q$29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476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hluti'!$Q$30:$Q$46</c:f>
              <c:numCache>
                <c:formatCode>_-* #,##0\ _k_r_-;\-* #,##0\ _k_r_-;_-* "-"\ _k_r_-;_-@_-</c:formatCode>
                <c:ptCount val="17"/>
                <c:pt idx="0">
                  <c:v>20574.285714285714</c:v>
                </c:pt>
                <c:pt idx="1">
                  <c:v>124538.76638803343</c:v>
                </c:pt>
                <c:pt idx="2">
                  <c:v>155072.06649616369</c:v>
                </c:pt>
                <c:pt idx="3">
                  <c:v>175063.94496353957</c:v>
                </c:pt>
                <c:pt idx="4">
                  <c:v>144057.27172678433</c:v>
                </c:pt>
                <c:pt idx="5">
                  <c:v>114988.14580928026</c:v>
                </c:pt>
                <c:pt idx="6">
                  <c:v>115073.03188820281</c:v>
                </c:pt>
                <c:pt idx="7">
                  <c:v>74178.856645385953</c:v>
                </c:pt>
                <c:pt idx="8">
                  <c:v>79229.365638766525</c:v>
                </c:pt>
                <c:pt idx="9">
                  <c:v>52958.853057982531</c:v>
                </c:pt>
                <c:pt idx="10">
                  <c:v>59463.983891266049</c:v>
                </c:pt>
                <c:pt idx="11">
                  <c:v>50210.933850254427</c:v>
                </c:pt>
                <c:pt idx="12">
                  <c:v>41744.181429589167</c:v>
                </c:pt>
                <c:pt idx="13">
                  <c:v>15836.178504672898</c:v>
                </c:pt>
                <c:pt idx="14">
                  <c:v>17122.128187456925</c:v>
                </c:pt>
                <c:pt idx="15">
                  <c:v>7730.5733634311509</c:v>
                </c:pt>
                <c:pt idx="16">
                  <c:v>16727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DF-46C5-B0DD-39B0FC476939}"/>
            </c:ext>
          </c:extLst>
        </c:ser>
        <c:ser>
          <c:idx val="4"/>
          <c:order val="3"/>
          <c:tx>
            <c:strRef>
              <c:f>'Samantekt sveitarfélaga A hluti'!$R$29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hluti'!$R$30:$R$46</c:f>
              <c:numCache>
                <c:formatCode>_-* #,##0\ _k_r_-;\-* #,##0\ _k_r_-;_-* "-"\ _k_r_-;_-@_-</c:formatCode>
                <c:ptCount val="17"/>
                <c:pt idx="0">
                  <c:v>42010.770889487867</c:v>
                </c:pt>
                <c:pt idx="1">
                  <c:v>42948.88693356797</c:v>
                </c:pt>
                <c:pt idx="2">
                  <c:v>40210.833759590794</c:v>
                </c:pt>
                <c:pt idx="3">
                  <c:v>34618.440688242525</c:v>
                </c:pt>
                <c:pt idx="4">
                  <c:v>36267.961427475064</c:v>
                </c:pt>
                <c:pt idx="5">
                  <c:v>37124.425034709544</c:v>
                </c:pt>
                <c:pt idx="6">
                  <c:v>31646.512317192071</c:v>
                </c:pt>
                <c:pt idx="7">
                  <c:v>22387.721369704006</c:v>
                </c:pt>
                <c:pt idx="8">
                  <c:v>24370.943854625551</c:v>
                </c:pt>
                <c:pt idx="9">
                  <c:v>16614.589356632248</c:v>
                </c:pt>
                <c:pt idx="10">
                  <c:v>22134.439466398188</c:v>
                </c:pt>
                <c:pt idx="11">
                  <c:v>8351.0404652289799</c:v>
                </c:pt>
                <c:pt idx="12">
                  <c:v>8275.1783424364748</c:v>
                </c:pt>
                <c:pt idx="13">
                  <c:v>14842.631775700935</c:v>
                </c:pt>
                <c:pt idx="14">
                  <c:v>27861.593383873191</c:v>
                </c:pt>
                <c:pt idx="15">
                  <c:v>40432.027990970659</c:v>
                </c:pt>
                <c:pt idx="16">
                  <c:v>38236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DF-46C5-B0DD-39B0FC476939}"/>
            </c:ext>
          </c:extLst>
        </c:ser>
        <c:ser>
          <c:idx val="5"/>
          <c:order val="4"/>
          <c:tx>
            <c:strRef>
              <c:f>'Samantekt sveitarfélaga A hluti'!$S$29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hluti'!$L$30:$L$46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hluti'!$S$30:$S$46</c:f>
              <c:numCache>
                <c:formatCode>_-* #,##0\ _k_r_-;\-* #,##0\ _k_r_-;_-* "-"\ _k_r_-;_-@_-</c:formatCode>
                <c:ptCount val="17"/>
                <c:pt idx="0">
                  <c:v>318552.05390835583</c:v>
                </c:pt>
                <c:pt idx="1">
                  <c:v>390061.53101627802</c:v>
                </c:pt>
                <c:pt idx="2">
                  <c:v>447820.97186700767</c:v>
                </c:pt>
                <c:pt idx="3">
                  <c:v>785202.12024580094</c:v>
                </c:pt>
                <c:pt idx="4">
                  <c:v>778655.06951650046</c:v>
                </c:pt>
                <c:pt idx="5">
                  <c:v>740668.46985750832</c:v>
                </c:pt>
                <c:pt idx="6">
                  <c:v>772781.32024699391</c:v>
                </c:pt>
                <c:pt idx="7">
                  <c:v>716789.42730121873</c:v>
                </c:pt>
                <c:pt idx="8">
                  <c:v>654323.1391850221</c:v>
                </c:pt>
                <c:pt idx="9">
                  <c:v>559105.3756949961</c:v>
                </c:pt>
                <c:pt idx="10">
                  <c:v>521104.87188522524</c:v>
                </c:pt>
                <c:pt idx="11">
                  <c:v>498927.83232372184</c:v>
                </c:pt>
                <c:pt idx="12">
                  <c:v>497643.6504393256</c:v>
                </c:pt>
                <c:pt idx="13">
                  <c:v>519604.7495327103</c:v>
                </c:pt>
                <c:pt idx="14">
                  <c:v>529950.13645761542</c:v>
                </c:pt>
                <c:pt idx="15">
                  <c:v>561006.57968397299</c:v>
                </c:pt>
                <c:pt idx="16">
                  <c:v>631917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DF-46C5-B0DD-39B0FC476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8785808"/>
        <c:axId val="651504488"/>
      </c:lineChart>
      <c:catAx>
        <c:axId val="75878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651504488"/>
        <c:crosses val="autoZero"/>
        <c:auto val="1"/>
        <c:lblAlgn val="ctr"/>
        <c:lblOffset val="100"/>
        <c:noMultiLvlLbl val="0"/>
      </c:catAx>
      <c:valAx>
        <c:axId val="651504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5878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2000"/>
              <a:t>Hlutfall skulda og skuldbindinga á móti tekjum, A hluti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'Samantekt sveitarfélaga A hluti'!$C$71</c:f>
              <c:strCache>
                <c:ptCount val="1"/>
                <c:pt idx="0">
                  <c:v>Seyðisfjarðarkaupstaður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hluti'!$B$72:$B$88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hluti'!$C$72:$C$88</c:f>
              <c:numCache>
                <c:formatCode>0%</c:formatCode>
                <c:ptCount val="17"/>
                <c:pt idx="0">
                  <c:v>0.81961004094841228</c:v>
                </c:pt>
                <c:pt idx="1">
                  <c:v>0.90358901024844462</c:v>
                </c:pt>
                <c:pt idx="2">
                  <c:v>1.2890875572841118</c:v>
                </c:pt>
                <c:pt idx="3">
                  <c:v>1.3081684972944885</c:v>
                </c:pt>
                <c:pt idx="4">
                  <c:v>1.32225616285475</c:v>
                </c:pt>
                <c:pt idx="5">
                  <c:v>1.2063877743836562</c:v>
                </c:pt>
                <c:pt idx="6">
                  <c:v>1.313336561157175</c:v>
                </c:pt>
                <c:pt idx="7">
                  <c:v>1.2659933201559568</c:v>
                </c:pt>
                <c:pt idx="8">
                  <c:v>1.2746234113207846</c:v>
                </c:pt>
                <c:pt idx="9">
                  <c:v>1.2620226870279843</c:v>
                </c:pt>
                <c:pt idx="10">
                  <c:v>1.231672384686598</c:v>
                </c:pt>
                <c:pt idx="11">
                  <c:v>1.1000307300885335</c:v>
                </c:pt>
                <c:pt idx="12">
                  <c:v>1.0909958687228964</c:v>
                </c:pt>
                <c:pt idx="13">
                  <c:v>1.0318254497961692</c:v>
                </c:pt>
                <c:pt idx="14">
                  <c:v>0.89109926047268018</c:v>
                </c:pt>
                <c:pt idx="15">
                  <c:v>0.97120192904189839</c:v>
                </c:pt>
                <c:pt idx="16">
                  <c:v>0.88431032633077811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2-4305-AD97-C1D5DAA50464}"/>
            </c:ext>
          </c:extLst>
        </c:ser>
        <c:ser>
          <c:idx val="1"/>
          <c:order val="1"/>
          <c:tx>
            <c:strRef>
              <c:f>'Samantekt sveitarfélaga A hluti'!$D$71</c:f>
              <c:strCache>
                <c:ptCount val="1"/>
                <c:pt idx="0">
                  <c:v>Fjarðabyggð</c:v>
                </c:pt>
              </c:strCache>
            </c:strRef>
          </c:tx>
          <c:spPr>
            <a:ln w="476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hluti'!$B$72:$B$88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hluti'!$D$72:$D$88</c:f>
              <c:numCache>
                <c:formatCode>0%</c:formatCode>
                <c:ptCount val="17"/>
                <c:pt idx="0">
                  <c:v>1.2443664457018115</c:v>
                </c:pt>
                <c:pt idx="1">
                  <c:v>1.5731256061666379</c:v>
                </c:pt>
                <c:pt idx="2">
                  <c:v>1.6956580154749863</c:v>
                </c:pt>
                <c:pt idx="3">
                  <c:v>1.8596069822507673</c:v>
                </c:pt>
                <c:pt idx="4">
                  <c:v>1.5053524257831312</c:v>
                </c:pt>
                <c:pt idx="5">
                  <c:v>1.3753007198851939</c:v>
                </c:pt>
                <c:pt idx="6">
                  <c:v>1.8483296233387456</c:v>
                </c:pt>
                <c:pt idx="7">
                  <c:v>2.900712711034187</c:v>
                </c:pt>
                <c:pt idx="8">
                  <c:v>2.6596648721627369</c:v>
                </c:pt>
                <c:pt idx="9">
                  <c:v>2.6832102749380975</c:v>
                </c:pt>
                <c:pt idx="10">
                  <c:v>2.5307886622901932</c:v>
                </c:pt>
                <c:pt idx="11">
                  <c:v>2.1981398300762729</c:v>
                </c:pt>
                <c:pt idx="12">
                  <c:v>2.0095018174444186</c:v>
                </c:pt>
                <c:pt idx="13">
                  <c:v>1.9130468187716376</c:v>
                </c:pt>
                <c:pt idx="14">
                  <c:v>1.7710745971913395</c:v>
                </c:pt>
                <c:pt idx="15">
                  <c:v>1.5813340344795224</c:v>
                </c:pt>
                <c:pt idx="16">
                  <c:v>1.4759065256618753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2-4305-AD97-C1D5DAA50464}"/>
            </c:ext>
          </c:extLst>
        </c:ser>
        <c:ser>
          <c:idx val="2"/>
          <c:order val="2"/>
          <c:tx>
            <c:strRef>
              <c:f>'Samantekt sveitarfélaga A hluti'!$E$71</c:f>
              <c:strCache>
                <c:ptCount val="1"/>
                <c:pt idx="0">
                  <c:v>Vopnafjarðarhreppur</c:v>
                </c:pt>
              </c:strCache>
            </c:strRef>
          </c:tx>
          <c:spPr>
            <a:ln w="476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hluti'!$B$72:$B$88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hluti'!$E$72:$E$88</c:f>
              <c:numCache>
                <c:formatCode>0%</c:formatCode>
                <c:ptCount val="17"/>
                <c:pt idx="0">
                  <c:v>1.2247375499307493</c:v>
                </c:pt>
                <c:pt idx="1">
                  <c:v>1.7068764613438614</c:v>
                </c:pt>
                <c:pt idx="2">
                  <c:v>1.8701974166210142</c:v>
                </c:pt>
                <c:pt idx="3">
                  <c:v>1.8256383632345592</c:v>
                </c:pt>
                <c:pt idx="4">
                  <c:v>1.6868350168060093</c:v>
                </c:pt>
                <c:pt idx="5">
                  <c:v>1.5231482704457771</c:v>
                </c:pt>
                <c:pt idx="6">
                  <c:v>1.7196783693355318</c:v>
                </c:pt>
                <c:pt idx="7">
                  <c:v>1.6069784658734327</c:v>
                </c:pt>
                <c:pt idx="8">
                  <c:v>1.43963887000061</c:v>
                </c:pt>
                <c:pt idx="9">
                  <c:v>0.9820771538699723</c:v>
                </c:pt>
                <c:pt idx="10">
                  <c:v>0.98094886445929985</c:v>
                </c:pt>
                <c:pt idx="11">
                  <c:v>0.99729619173926043</c:v>
                </c:pt>
                <c:pt idx="12">
                  <c:v>0.94762407068294785</c:v>
                </c:pt>
                <c:pt idx="13">
                  <c:v>0.87557466002293816</c:v>
                </c:pt>
                <c:pt idx="14">
                  <c:v>0.8135783967606669</c:v>
                </c:pt>
                <c:pt idx="15">
                  <c:v>0.75829956433232504</c:v>
                </c:pt>
                <c:pt idx="16">
                  <c:v>0.8696427033529377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2-4305-AD97-C1D5DAA50464}"/>
            </c:ext>
          </c:extLst>
        </c:ser>
        <c:ser>
          <c:idx val="3"/>
          <c:order val="3"/>
          <c:tx>
            <c:strRef>
              <c:f>'Samantekt sveitarfélaga A hluti'!$F$71</c:f>
              <c:strCache>
                <c:ptCount val="1"/>
                <c:pt idx="0">
                  <c:v>Fljótsdalshreppur</c:v>
                </c:pt>
              </c:strCache>
            </c:strRef>
          </c:tx>
          <c:spPr>
            <a:ln w="476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hluti'!$B$72:$B$88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hluti'!$F$72:$F$88</c:f>
              <c:numCache>
                <c:formatCode>0%</c:formatCode>
                <c:ptCount val="17"/>
                <c:pt idx="0">
                  <c:v>0.26306852321116014</c:v>
                </c:pt>
                <c:pt idx="1">
                  <c:v>1.2950625247081833</c:v>
                </c:pt>
                <c:pt idx="2">
                  <c:v>0.67024449918723716</c:v>
                </c:pt>
                <c:pt idx="3">
                  <c:v>0.49217938444156129</c:v>
                </c:pt>
                <c:pt idx="4">
                  <c:v>0.38264275509381029</c:v>
                </c:pt>
                <c:pt idx="5">
                  <c:v>0.26914139876094212</c:v>
                </c:pt>
                <c:pt idx="6">
                  <c:v>0.3774443313542386</c:v>
                </c:pt>
                <c:pt idx="7">
                  <c:v>0.32848443052178794</c:v>
                </c:pt>
                <c:pt idx="8">
                  <c:v>0.45696622153530597</c:v>
                </c:pt>
                <c:pt idx="9">
                  <c:v>0.28068619129369266</c:v>
                </c:pt>
                <c:pt idx="10">
                  <c:v>0.34808654922168691</c:v>
                </c:pt>
                <c:pt idx="11">
                  <c:v>0.33350900693178742</c:v>
                </c:pt>
                <c:pt idx="12">
                  <c:v>0.26755503253495777</c:v>
                </c:pt>
                <c:pt idx="13">
                  <c:v>9.2011434286807969E-2</c:v>
                </c:pt>
                <c:pt idx="14">
                  <c:v>0.10610210093554757</c:v>
                </c:pt>
                <c:pt idx="15">
                  <c:v>4.4567552690921358E-2</c:v>
                </c:pt>
                <c:pt idx="16">
                  <c:v>9.037127482549219E-2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32-4305-AD97-C1D5DAA50464}"/>
            </c:ext>
          </c:extLst>
        </c:ser>
        <c:ser>
          <c:idx val="4"/>
          <c:order val="4"/>
          <c:tx>
            <c:strRef>
              <c:f>'Samantekt sveitarfélaga A hluti'!$G$71</c:f>
              <c:strCache>
                <c:ptCount val="1"/>
                <c:pt idx="0">
                  <c:v>Borgarfjarðarhreppur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hluti'!$B$72:$B$88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hluti'!$G$72:$G$88</c:f>
              <c:numCache>
                <c:formatCode>0%</c:formatCode>
                <c:ptCount val="17"/>
                <c:pt idx="0">
                  <c:v>0.34746020480584</c:v>
                </c:pt>
                <c:pt idx="1">
                  <c:v>0.41800549161652156</c:v>
                </c:pt>
                <c:pt idx="2">
                  <c:v>0.3617559342135096</c:v>
                </c:pt>
                <c:pt idx="3">
                  <c:v>0.31157543857766279</c:v>
                </c:pt>
                <c:pt idx="4">
                  <c:v>0.26881667297697492</c:v>
                </c:pt>
                <c:pt idx="5">
                  <c:v>0.25521301745069025</c:v>
                </c:pt>
                <c:pt idx="6">
                  <c:v>0.22042652637864382</c:v>
                </c:pt>
                <c:pt idx="7">
                  <c:v>0.18053704275269003</c:v>
                </c:pt>
                <c:pt idx="8">
                  <c:v>0.21310801195794352</c:v>
                </c:pt>
                <c:pt idx="9">
                  <c:v>0.14238612605871245</c:v>
                </c:pt>
                <c:pt idx="10">
                  <c:v>0.18853721796446887</c:v>
                </c:pt>
                <c:pt idx="11">
                  <c:v>6.5769260811831182E-2</c:v>
                </c:pt>
                <c:pt idx="12">
                  <c:v>5.8954787479609735E-2</c:v>
                </c:pt>
                <c:pt idx="13">
                  <c:v>0.1049089707384486</c:v>
                </c:pt>
                <c:pt idx="14">
                  <c:v>0.19314535696437238</c:v>
                </c:pt>
                <c:pt idx="15">
                  <c:v>0.32920396887094483</c:v>
                </c:pt>
                <c:pt idx="16">
                  <c:v>0.2445976893847315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32-4305-AD97-C1D5DAA50464}"/>
            </c:ext>
          </c:extLst>
        </c:ser>
        <c:ser>
          <c:idx val="5"/>
          <c:order val="5"/>
          <c:tx>
            <c:strRef>
              <c:f>'Samantekt sveitarfélaga A hluti'!$H$71</c:f>
              <c:strCache>
                <c:ptCount val="1"/>
                <c:pt idx="0">
                  <c:v>Djúpavogshreppur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hluti'!$B$72:$B$88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hluti'!$H$72:$H$88</c:f>
              <c:numCache>
                <c:formatCode>0%</c:formatCode>
                <c:ptCount val="17"/>
                <c:pt idx="0">
                  <c:v>0.92821975221913311</c:v>
                </c:pt>
                <c:pt idx="1">
                  <c:v>1.0970949733246291</c:v>
                </c:pt>
                <c:pt idx="2">
                  <c:v>1.1707880772213297</c:v>
                </c:pt>
                <c:pt idx="3">
                  <c:v>2.0444872305063888</c:v>
                </c:pt>
                <c:pt idx="4">
                  <c:v>1.8429563310119212</c:v>
                </c:pt>
                <c:pt idx="5">
                  <c:v>1.5358856465683468</c:v>
                </c:pt>
                <c:pt idx="6">
                  <c:v>1.9006989706679089</c:v>
                </c:pt>
                <c:pt idx="7">
                  <c:v>2.0702091748552278</c:v>
                </c:pt>
                <c:pt idx="8">
                  <c:v>1.7346412347124409</c:v>
                </c:pt>
                <c:pt idx="9">
                  <c:v>1.3105998932590364</c:v>
                </c:pt>
                <c:pt idx="10">
                  <c:v>1.314337189729494</c:v>
                </c:pt>
                <c:pt idx="11">
                  <c:v>1.1743331292862849</c:v>
                </c:pt>
                <c:pt idx="12">
                  <c:v>1.0324846730245232</c:v>
                </c:pt>
                <c:pt idx="13">
                  <c:v>0.99856031660782008</c:v>
                </c:pt>
                <c:pt idx="14">
                  <c:v>0.95933999841127537</c:v>
                </c:pt>
                <c:pt idx="15">
                  <c:v>0.95548592520838105</c:v>
                </c:pt>
                <c:pt idx="16">
                  <c:v>1.0722215717914392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32-4305-AD97-C1D5DAA50464}"/>
            </c:ext>
          </c:extLst>
        </c:ser>
        <c:ser>
          <c:idx val="6"/>
          <c:order val="6"/>
          <c:tx>
            <c:strRef>
              <c:f>'Samantekt sveitarfélaga A hluti'!$I$71</c:f>
              <c:strCache>
                <c:ptCount val="1"/>
                <c:pt idx="0">
                  <c:v>Fljótsdalshérað</c:v>
                </c:pt>
              </c:strCache>
            </c:strRef>
          </c:tx>
          <c:spPr>
            <a:ln w="4762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'Samantekt sveitarfélaga A hluti'!$B$72:$B$88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'Samantekt sveitarfélaga A hluti'!$I$72:$I$88</c:f>
              <c:numCache>
                <c:formatCode>0%</c:formatCode>
                <c:ptCount val="17"/>
                <c:pt idx="0">
                  <c:v>0.71766976795854986</c:v>
                </c:pt>
                <c:pt idx="1">
                  <c:v>1.1045891815171109</c:v>
                </c:pt>
                <c:pt idx="2">
                  <c:v>1.0648880165540746</c:v>
                </c:pt>
                <c:pt idx="3">
                  <c:v>0.9722659337248688</c:v>
                </c:pt>
                <c:pt idx="4">
                  <c:v>0.90076666971646968</c:v>
                </c:pt>
                <c:pt idx="5">
                  <c:v>0.79835101578040135</c:v>
                </c:pt>
                <c:pt idx="6">
                  <c:v>1.4980467733281844</c:v>
                </c:pt>
                <c:pt idx="7">
                  <c:v>2.3930322627728096</c:v>
                </c:pt>
                <c:pt idx="8">
                  <c:v>2.5696138201746486</c:v>
                </c:pt>
                <c:pt idx="9">
                  <c:v>2.2314046892952866</c:v>
                </c:pt>
                <c:pt idx="10">
                  <c:v>2.0882566118234394</c:v>
                </c:pt>
                <c:pt idx="11">
                  <c:v>1.9843590382308973</c:v>
                </c:pt>
                <c:pt idx="12">
                  <c:v>1.8245566029954123</c:v>
                </c:pt>
                <c:pt idx="13">
                  <c:v>1.650203323059362</c:v>
                </c:pt>
                <c:pt idx="14">
                  <c:v>1.4538060230858036</c:v>
                </c:pt>
                <c:pt idx="15">
                  <c:v>1.2977048666143565</c:v>
                </c:pt>
                <c:pt idx="16">
                  <c:v>1.2422208259491174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32-4305-AD97-C1D5DAA5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794984"/>
        <c:axId val="721793016"/>
      </c:lineChart>
      <c:catAx>
        <c:axId val="72179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21793016"/>
        <c:crosses val="autoZero"/>
        <c:auto val="1"/>
        <c:lblAlgn val="ctr"/>
        <c:lblOffset val="100"/>
        <c:noMultiLvlLbl val="0"/>
      </c:catAx>
      <c:valAx>
        <c:axId val="721793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72179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0</xdr:colOff>
      <xdr:row>24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8A60BB-31D2-4E2F-A56C-821F99128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180974</xdr:rowOff>
    </xdr:from>
    <xdr:to>
      <xdr:col>11</xdr:col>
      <xdr:colOff>0</xdr:colOff>
      <xdr:row>52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CB0125-C456-4E07-9731-9FE42F6D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52</xdr:row>
      <xdr:rowOff>180974</xdr:rowOff>
    </xdr:from>
    <xdr:to>
      <xdr:col>11</xdr:col>
      <xdr:colOff>0</xdr:colOff>
      <xdr:row>78</xdr:row>
      <xdr:rowOff>171449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0634DA-C597-43D6-9FBC-6936735B7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80</xdr:row>
      <xdr:rowOff>0</xdr:rowOff>
    </xdr:from>
    <xdr:to>
      <xdr:col>10</xdr:col>
      <xdr:colOff>676274</xdr:colOff>
      <xdr:row>106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C83C5C-9ED6-406E-971F-6A7E5C25D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685799</xdr:colOff>
      <xdr:row>0</xdr:row>
      <xdr:rowOff>0</xdr:rowOff>
    </xdr:from>
    <xdr:to>
      <xdr:col>23</xdr:col>
      <xdr:colOff>9524</xdr:colOff>
      <xdr:row>25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174A00A-9B10-47BE-93E3-D2B603C0E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685799</xdr:colOff>
      <xdr:row>26</xdr:row>
      <xdr:rowOff>0</xdr:rowOff>
    </xdr:from>
    <xdr:to>
      <xdr:col>23</xdr:col>
      <xdr:colOff>66674</xdr:colOff>
      <xdr:row>52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9816654-4A04-4C78-8D25-639F11ECA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52</xdr:row>
      <xdr:rowOff>180974</xdr:rowOff>
    </xdr:from>
    <xdr:to>
      <xdr:col>22</xdr:col>
      <xdr:colOff>647700</xdr:colOff>
      <xdr:row>79</xdr:row>
      <xdr:rowOff>9524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6C7F28-67C6-4CE0-821B-AC0248B6A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685799</xdr:colOff>
      <xdr:row>80</xdr:row>
      <xdr:rowOff>0</xdr:rowOff>
    </xdr:from>
    <xdr:to>
      <xdr:col>23</xdr:col>
      <xdr:colOff>66674</xdr:colOff>
      <xdr:row>106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9CEEC2-533D-4BFB-96D1-BB083BB6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0</xdr:row>
      <xdr:rowOff>0</xdr:rowOff>
    </xdr:from>
    <xdr:to>
      <xdr:col>35</xdr:col>
      <xdr:colOff>19050</xdr:colOff>
      <xdr:row>24</xdr:row>
      <xdr:rowOff>180974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E5CCFCF-4E05-4237-BE61-6A6DEBACE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3712.60960127315" createdVersion="5" refreshedVersion="6" minRefreshableVersion="3" recordCount="25260" xr:uid="{A9B962CB-F3F8-4CD4-81DE-E5BAA4D275FF}">
  <cacheSource type="external" connectionId="1"/>
  <cacheFields count="6">
    <cacheField name="Ar" numFmtId="0">
      <sharedItems count="17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Sveitarfelag" numFmtId="0">
      <sharedItems count="77">
        <s v="0000 Reykjavíkurborg"/>
        <s v="1000 Kópavogsbær"/>
        <s v="1100 Seltjarnarneskaupstaðu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6000 Akureyrarkaupstaðu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7708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3506 Skorradalshreppur"/>
        <s v="5706 Akrahreppur"/>
        <s v="2510 Suðurnesjabær"/>
      </sharedItems>
    </cacheField>
    <cacheField name="Hluti" numFmtId="0">
      <sharedItems count="2">
        <s v="A_hluti"/>
        <s v="A_og_B_hluti"/>
      </sharedItems>
    </cacheField>
    <cacheField name="Tegund" numFmtId="0">
      <sharedItems count="10">
        <s v="Afskriftir"/>
        <s v="Annar rekstrarkostnaður"/>
        <s v="Breyting lífeyrisskuldbindinga"/>
        <s v="Fjármagnsliðir"/>
        <s v="Framlag Jöfnunarsjóðs"/>
        <s v="Laun og launatengd gjöld"/>
        <s v="Óreglulegir liðir"/>
        <s v="Rekstrarniðurstaða"/>
        <s v="Skatttekjur án Jöfnunarsjóðs"/>
        <s v="Þjónustutekjur og aðrar tekjur"/>
      </sharedItems>
      <fieldGroup par="5"/>
    </cacheField>
    <cacheField name="SumOfGildi" numFmtId="0">
      <sharedItems containsSemiMixedTypes="0" containsString="0" containsNumber="1" minValue="-99783794" maxValue="92660625.500000015" count="18546">
        <n v="1746909"/>
        <n v="14287361"/>
        <n v="3719610"/>
        <n v="2991743"/>
        <n v="448990"/>
        <n v="16519910"/>
        <n v="0"/>
        <n v="-1030844"/>
        <n v="26775904"/>
        <n v="5026309"/>
        <n v="6548255"/>
        <n v="20069746"/>
        <n v="4027725"/>
        <n v="3306608"/>
        <n v="21232225"/>
        <n v="2465883"/>
        <n v="2496606"/>
        <n v="26673592"/>
        <n v="21479484"/>
        <n v="279459"/>
        <n v="2582089"/>
        <n v="465800"/>
        <n v="183097"/>
        <n v="77270"/>
        <n v="3356664"/>
        <n v="527973"/>
        <n v="5891851"/>
        <n v="1059767"/>
        <n v="593608"/>
        <n v="2776716"/>
        <n v="-25947"/>
        <n v="3391710"/>
        <n v="-8423"/>
        <n v="408602"/>
        <n v="1701685"/>
        <n v="67443"/>
        <n v="490830"/>
        <n v="89017"/>
        <n v="54780"/>
        <n v="65376"/>
        <n v="795756"/>
        <n v="26595"/>
        <n v="1152852"/>
        <n v="196633"/>
        <n v="117896"/>
        <n v="534902"/>
        <n v="92605"/>
        <n v="-22193"/>
        <n v="807422"/>
        <n v="-63308"/>
        <n v="1151615"/>
        <n v="294719"/>
        <n v="141167"/>
        <n v="917188"/>
        <n v="54849"/>
        <n v="53056"/>
        <n v="79101"/>
        <n v="1293469"/>
        <n v="194781"/>
        <n v="2193902"/>
        <n v="275395"/>
        <n v="191447"/>
        <n v="957897"/>
        <n v="-10893"/>
        <n v="1300620"/>
        <n v="111875"/>
        <n v="354578"/>
        <n v="274879"/>
        <n v="2553396"/>
        <n v="114804"/>
        <n v="776500"/>
        <n v="249300"/>
        <n v="2999742"/>
        <n v="-62888"/>
        <n v="460568"/>
        <n v="4759931"/>
        <n v="680546"/>
        <n v="420499"/>
        <n v="2755031"/>
        <n v="124114"/>
        <n v="785603"/>
        <n v="3097121"/>
        <n v="-88271"/>
        <n v="623896"/>
        <n v="1314098"/>
        <n v="22000"/>
        <n v="170822"/>
        <n v="5360"/>
        <n v="81128"/>
        <n v="276822"/>
        <n v="53605"/>
        <n v="391542"/>
        <n v="45219"/>
        <n v="27739"/>
        <n v="179789"/>
        <n v="-1412"/>
        <n v="276831"/>
        <n v="50628"/>
        <n v="63729"/>
        <n v="78981"/>
        <n v="628480"/>
        <n v="35208"/>
        <n v="30866"/>
        <n v="146288"/>
        <n v="1039648"/>
        <n v="-121134"/>
        <n v="1301247"/>
        <n v="182782"/>
        <n v="132771"/>
        <n v="709272"/>
        <n v="-43103"/>
        <n v="1049498"/>
        <n v="-133547"/>
        <n v="388770"/>
        <n v="1633"/>
        <n v="27887"/>
        <n v="-145"/>
        <n v="15146"/>
        <n v="21710"/>
        <n v="-979"/>
        <n v="29797"/>
        <n v="5453"/>
        <n v="77633"/>
        <n v="1560751"/>
        <n v="392770"/>
        <n v="320716"/>
        <n v="231085"/>
        <n v="1688079"/>
        <n v="204670"/>
        <n v="-168105"/>
        <n v="2284456"/>
        <n v="510201"/>
        <n v="174484"/>
        <n v="1748329"/>
        <n v="403113"/>
        <n v="92110"/>
        <n v="1753505"/>
        <n v="326630"/>
        <n v="-305877"/>
        <n v="839273"/>
        <n v="38436"/>
        <n v="361024"/>
        <n v="22913"/>
        <n v="108810"/>
        <n v="102798"/>
        <n v="352302"/>
        <n v="-3863"/>
        <n v="516949"/>
        <n v="42255"/>
        <n v="97074"/>
        <n v="394703"/>
        <n v="25871"/>
        <n v="65986"/>
        <n v="374816"/>
        <n v="-22964"/>
        <n v="183767"/>
        <n v="27925"/>
        <n v="184648"/>
        <n v="11839"/>
        <n v="23818"/>
        <n v="104119"/>
        <n v="277371"/>
        <n v="42765"/>
        <n v="372794"/>
        <n v="43817"/>
        <n v="52180"/>
        <n v="216812"/>
        <n v="15601"/>
        <n v="15997"/>
        <n v="326420"/>
        <n v="5676"/>
        <n v="123779"/>
        <n v="15085"/>
        <n v="152043"/>
        <n v="-10393"/>
        <n v="85327"/>
        <n v="168293"/>
        <n v="8793"/>
        <n v="236124"/>
        <n v="33156"/>
        <n v="21927"/>
        <n v="159569"/>
        <n v="-24782"/>
        <n v="170662"/>
        <n v="-7788"/>
        <n v="47701"/>
        <n v="12105"/>
        <n v="88898"/>
        <n v="-19021"/>
        <n v="84448"/>
        <n v="166544"/>
        <n v="-5578"/>
        <n v="159625"/>
        <n v="36917"/>
        <n v="16763"/>
        <n v="91617"/>
        <n v="-28565"/>
        <n v="-12514"/>
        <n v="46902"/>
        <n v="79922"/>
        <n v="514492"/>
        <n v="66317"/>
        <n v="88686"/>
        <n v="133846"/>
        <n v="903735"/>
        <n v="88270"/>
        <n v="1189616"/>
        <n v="240588"/>
        <n v="137307"/>
        <n v="554840"/>
        <n v="69875"/>
        <n v="74672"/>
        <n v="942959"/>
        <n v="56462"/>
        <n v="1186520"/>
        <n v="366405"/>
        <n v="8088"/>
        <n v="137004"/>
        <n v="4072"/>
        <n v="34054"/>
        <n v="11487"/>
        <n v="6492"/>
        <n v="111962"/>
        <n v="12983"/>
        <n v="47019"/>
        <n v="476961"/>
        <n v="19961"/>
        <n v="14611"/>
        <n v="298820"/>
        <n v="619446"/>
        <n v="6740"/>
        <n v="623300"/>
        <n v="233396"/>
        <n v="64762"/>
        <n v="506128"/>
        <n v="-16191"/>
        <n v="636943"/>
        <n v="-16273"/>
        <n v="305592"/>
        <n v="13956"/>
        <n v="117657"/>
        <n v="1115"/>
        <n v="-12503"/>
        <n v="87530"/>
        <n v="189837"/>
        <n v="7156"/>
        <n v="195785"/>
        <n v="58909"/>
        <n v="21896"/>
        <n v="150200"/>
        <n v="-23974"/>
        <n v="196740"/>
        <n v="-2116"/>
        <n v="108494"/>
        <n v="776"/>
        <n v="17490"/>
        <n v="1911"/>
        <n v="2687"/>
        <n v="1170"/>
        <n v="-3636"/>
        <n v="8538"/>
        <n v="2664"/>
        <n v="19188"/>
        <n v="176134"/>
        <n v="-23132"/>
        <n v="46382"/>
        <n v="245580"/>
        <n v="-26865"/>
        <n v="284418"/>
        <n v="106369"/>
        <n v="43768"/>
        <n v="210398"/>
        <n v="-38051"/>
        <n v="262168"/>
        <n v="-6595"/>
        <n v="216990"/>
        <n v="941"/>
        <n v="26973"/>
        <n v="829"/>
        <n v="11223"/>
        <n v="1234"/>
        <n v="13715"/>
        <n v="18890"/>
        <n v="11921"/>
        <n v="25028"/>
        <n v="263183"/>
        <n v="11726"/>
        <n v="-14673"/>
        <n v="140310"/>
        <n v="324256"/>
        <n v="-8399"/>
        <n v="398190"/>
        <n v="91967"/>
        <n v="67988"/>
        <n v="367934"/>
        <n v="-37876"/>
        <n v="383931"/>
        <n v="-62650"/>
        <n v="268305"/>
        <n v="11309"/>
        <n v="144791"/>
        <n v="2264"/>
        <n v="-3603"/>
        <n v="78990"/>
        <n v="104688"/>
        <n v="-12353"/>
        <n v="116714"/>
        <n v="58598"/>
        <n v="24462"/>
        <n v="151355"/>
        <n v="-11667"/>
        <n v="123426"/>
        <n v="-17529"/>
        <n v="99941"/>
        <n v="10477"/>
        <n v="174632"/>
        <n v="11557"/>
        <n v="15517"/>
        <n v="59532"/>
        <n v="179375"/>
        <n v="-39810"/>
        <n v="190223"/>
        <n v="70959"/>
        <n v="28205"/>
        <n v="217179"/>
        <n v="-16175"/>
        <n v="195857"/>
        <n v="-78124"/>
        <n v="187328"/>
        <n v="143989"/>
        <n v="42282"/>
        <n v="787008"/>
        <n v="40080"/>
        <n v="61415"/>
        <n v="184446"/>
        <n v="748949"/>
        <n v="33162"/>
        <n v="979693"/>
        <n v="425927"/>
        <n v="128070"/>
        <n v="1009162"/>
        <n v="-5279"/>
        <n v="842703"/>
        <n v="-27554"/>
        <n v="833601"/>
        <n v="8994"/>
        <n v="42100"/>
        <n v="7227"/>
        <n v="33808"/>
        <n v="64437"/>
        <n v="-5663"/>
        <n v="59736"/>
        <n v="9097"/>
        <n v="11536"/>
        <n v="57260"/>
        <n v="-2215"/>
        <n v="100515"/>
        <n v="-3562"/>
        <n v="74420"/>
        <n v="6234"/>
        <n v="41138"/>
        <n v="9621"/>
        <n v="40901"/>
        <n v="66887"/>
        <n v="20065"/>
        <n v="67944"/>
        <n v="15858"/>
        <n v="12599"/>
        <n v="49508"/>
        <n v="6915"/>
        <n v="71280"/>
        <n v="9069"/>
        <n v="67520"/>
        <n v="27120"/>
        <n v="7684"/>
        <n v="144887"/>
        <n v="108075"/>
        <n v="128814"/>
        <n v="214407"/>
        <n v="128017"/>
        <n v="222342"/>
        <n v="35764"/>
        <n v="32471"/>
        <n v="174939"/>
        <n v="79798"/>
        <n v="234706"/>
        <n v="78763"/>
        <n v="219543"/>
        <n v="92724"/>
        <n v="6532"/>
        <n v="36858"/>
        <n v="-2691"/>
        <n v="44147"/>
        <n v="49195"/>
        <n v="9743"/>
        <n v="51028"/>
        <n v="9844"/>
        <n v="10740"/>
        <n v="42302"/>
        <n v="-5872"/>
        <n v="50256"/>
        <n v="9795"/>
        <n v="23790"/>
        <n v="1097"/>
        <n v="12344"/>
        <n v="2306"/>
        <n v="8129"/>
        <n v="10276"/>
        <n v="2702"/>
        <n v="10490"/>
        <n v="5494"/>
        <n v="1343"/>
        <n v="12816"/>
        <n v="10332"/>
        <n v="3482"/>
        <n v="7048"/>
        <n v="2897"/>
        <n v="15293"/>
        <n v="7467"/>
        <n v="12438"/>
        <n v="25564"/>
        <n v="7469"/>
        <n v="14476"/>
        <n v="26467"/>
        <n v="4389"/>
        <n v="5302"/>
        <n v="18548"/>
        <n v="4984"/>
        <n v="25919"/>
        <n v="11232"/>
        <n v="9643"/>
        <n v="2112"/>
        <n v="17543"/>
        <n v="3927"/>
        <n v="8298"/>
        <n v="10904"/>
        <n v="1603"/>
        <n v="16566"/>
        <n v="3371"/>
        <n v="2117"/>
        <n v="17865"/>
        <n v="3919"/>
        <n v="10942"/>
        <n v="1410"/>
        <n v="3551"/>
        <n v="10157"/>
        <n v="73549"/>
        <n v="458"/>
        <n v="8512"/>
        <n v="81899"/>
        <n v="110515"/>
        <n v="-629"/>
        <n v="14419"/>
        <n v="96232"/>
        <n v="23084"/>
        <n v="20305"/>
        <n v="86685"/>
        <n v="655"/>
        <n v="111416"/>
        <n v="-4242"/>
        <n v="95596"/>
        <n v="37101"/>
        <n v="59754"/>
        <n v="591978"/>
        <n v="17406"/>
        <n v="-41698"/>
        <n v="339740"/>
        <n v="827821"/>
        <n v="22013"/>
        <n v="813311"/>
        <n v="407619"/>
        <n v="133619"/>
        <n v="708076"/>
        <n v="-10257"/>
        <n v="-90921"/>
        <n v="893153"/>
        <n v="-7303"/>
        <n v="805082"/>
        <n v="663387"/>
        <n v="34194"/>
        <n v="234849"/>
        <n v="1975"/>
        <n v="617"/>
        <n v="159521"/>
        <n v="277466"/>
        <n v="-57263"/>
        <n v="203549"/>
        <n v="127534"/>
        <n v="65803"/>
        <n v="262843"/>
        <n v="-25563"/>
        <n v="282297"/>
        <n v="-98501"/>
        <n v="176910"/>
        <n v="16158"/>
        <n v="185367"/>
        <n v="6929"/>
        <n v="-42402"/>
        <n v="84423"/>
        <n v="152363"/>
        <n v="-53796"/>
        <n v="193392"/>
        <n v="71608"/>
        <n v="49491"/>
        <n v="205579"/>
        <n v="-73368"/>
        <n v="171567"/>
        <n v="-70982"/>
        <n v="158137"/>
        <n v="11580"/>
        <n v="99387"/>
        <n v="7247"/>
        <n v="126162"/>
        <n v="51079"/>
        <n v="107499"/>
        <n v="137184"/>
        <n v="136121"/>
        <n v="49535"/>
        <n v="21887"/>
        <n v="127053"/>
        <n v="112838"/>
        <n v="110388"/>
        <n v="121514"/>
        <n v="88051"/>
        <n v="517"/>
        <n v="20087"/>
        <n v="1317"/>
        <n v="14454"/>
        <n v="3261"/>
        <n v="5936"/>
        <n v="11324"/>
        <n v="2706"/>
        <n v="5591"/>
        <n v="167921"/>
        <n v="7246"/>
        <n v="57180"/>
        <n v="12476"/>
        <n v="-17724"/>
        <n v="98011"/>
        <n v="5827"/>
        <n v="5788"/>
        <n v="168685"/>
        <n v="7201"/>
        <n v="12537"/>
        <n v="-17852"/>
        <n v="98012"/>
        <n v="6765"/>
        <n v="232752"/>
        <n v="1875431"/>
        <n v="421400"/>
        <n v="209288"/>
        <n v="425569"/>
        <n v="3115193"/>
        <n v="-60531"/>
        <n v="3340434"/>
        <n v="1608954"/>
        <n v="880330"/>
        <n v="2520588"/>
        <n v="511847"/>
        <n v="215213"/>
        <n v="4093561"/>
        <n v="-29105"/>
        <n v="3319285"/>
        <n v="4017154"/>
        <n v="31965"/>
        <n v="434171"/>
        <n v="-45340"/>
        <n v="-29439"/>
        <n v="239754"/>
        <n v="578540"/>
        <n v="66448"/>
        <n v="633081"/>
        <n v="222388"/>
        <n v="145131"/>
        <n v="576092"/>
        <n v="-10303"/>
        <n v="634958"/>
        <n v="133268"/>
        <n v="581577"/>
        <n v="31786"/>
        <n v="373364"/>
        <n v="26886"/>
        <n v="-25811"/>
        <n v="168708"/>
        <n v="508745"/>
        <n v="-23497"/>
        <n v="568376"/>
        <n v="206011"/>
        <n v="80867"/>
        <n v="377548"/>
        <n v="-67945"/>
        <n v="542869"/>
        <n v="-33578"/>
        <n v="562205"/>
        <n v="331624"/>
        <n v="29088"/>
        <n v="272589"/>
        <n v="19634"/>
        <n v="-9644"/>
        <n v="158226"/>
        <n v="341486"/>
        <n v="-19433"/>
        <n v="392666"/>
        <n v="102116"/>
        <n v="66957"/>
        <n v="303581"/>
        <n v="-94589"/>
        <n v="360091"/>
        <n v="-93190"/>
        <n v="388039"/>
        <n v="205397"/>
        <n v="13532"/>
        <n v="129618"/>
        <n v="-370"/>
        <n v="121243"/>
        <n v="156863"/>
        <n v="8330"/>
        <n v="153371"/>
        <n v="34099"/>
        <n v="16907"/>
        <n v="130646"/>
        <n v="-6605"/>
        <n v="157185"/>
        <n v="3878"/>
        <n v="152874"/>
        <n v="41104"/>
        <n v="6916"/>
        <n v="79408"/>
        <n v="-95"/>
        <n v="34028"/>
        <n v="19870"/>
        <n v="234"/>
        <n v="64912"/>
        <n v="7583"/>
        <n v="7241"/>
        <n v="-506"/>
        <n v="-217"/>
        <n v="7868"/>
        <n v="5668"/>
        <n v="38795"/>
        <n v="5195"/>
        <n v="47557"/>
        <n v="60480"/>
        <n v="20988"/>
        <n v="64068"/>
        <n v="9111"/>
        <n v="11706"/>
        <n v="40458"/>
        <n v="1520"/>
        <n v="15720"/>
        <n v="63833"/>
        <n v="15454"/>
        <n v="9081"/>
        <n v="57366"/>
        <n v="2912"/>
        <n v="5729"/>
        <n v="28169"/>
        <n v="63281"/>
        <n v="13911"/>
        <n v="84610"/>
        <n v="28043"/>
        <n v="13551"/>
        <n v="58524"/>
        <n v="1119"/>
        <n v="77567"/>
        <n v="10415"/>
        <n v="49071"/>
        <n v="9045"/>
        <n v="76335"/>
        <n v="2492"/>
        <n v="2183"/>
        <n v="41900"/>
        <n v="99428"/>
        <n v="-10169"/>
        <n v="114391"/>
        <n v="18657"/>
        <n v="13422"/>
        <n v="75676"/>
        <n v="192"/>
        <n v="102130"/>
        <n v="-7844"/>
        <n v="98738"/>
        <n v="45046"/>
        <n v="15594"/>
        <n v="240"/>
        <n v="7808"/>
        <n v="2122"/>
        <n v="369"/>
        <n v="10037"/>
        <n v="10402"/>
        <n v="184260"/>
        <n v="-1170"/>
        <n v="139780"/>
        <n v="147361"/>
        <n v="-9595"/>
        <n v="165443"/>
        <n v="28375"/>
        <n v="14790"/>
        <n v="186696"/>
        <n v="-5647"/>
        <n v="-13316"/>
        <n v="165340"/>
        <n v="36058"/>
        <n v="2273"/>
        <n v="17908"/>
        <n v="346"/>
        <n v="15654"/>
        <n v="14718"/>
        <n v="4913"/>
        <n v="17345"/>
        <n v="6467"/>
        <n v="15813"/>
        <n v="96269"/>
        <n v="1243"/>
        <n v="-7048"/>
        <n v="48002"/>
        <n v="99598"/>
        <n v="-2187"/>
        <n v="118095"/>
        <n v="51687"/>
        <n v="38901"/>
        <n v="107736"/>
        <n v="-30763"/>
        <n v="108847"/>
        <n v="-24941"/>
        <n v="96452"/>
        <n v="11234"/>
        <n v="157477"/>
        <n v="5896"/>
        <n v="-4018"/>
        <n v="61456"/>
        <n v="160014"/>
        <n v="-6758"/>
        <n v="175277"/>
        <n v="95148"/>
        <n v="36009"/>
        <n v="190687"/>
        <n v="-21151"/>
        <n v="170501"/>
        <n v="-20083"/>
        <n v="167428"/>
        <n v="70034"/>
        <n v="563043"/>
        <n v="59752"/>
        <n v="93542"/>
        <n v="251037"/>
        <n v="797815"/>
        <n v="27562"/>
        <n v="938558"/>
        <n v="235069"/>
        <n v="184073"/>
        <n v="819397"/>
        <n v="29989"/>
        <n v="894937"/>
        <n v="-58272"/>
        <n v="680303"/>
        <n v="103327"/>
        <n v="-11878"/>
        <n v="52815"/>
        <n v="149027"/>
        <n v="-27674"/>
        <n v="159583"/>
        <n v="36697"/>
        <n v="25646"/>
        <n v="130369"/>
        <n v="-51843"/>
        <n v="159114"/>
        <n v="-46826"/>
        <n v="107748"/>
        <n v="1981"/>
        <n v="31962"/>
        <n v="976"/>
        <n v="15279"/>
        <n v="5225"/>
        <n v="87"/>
        <n v="11268"/>
        <n v="11732"/>
        <n v="2308"/>
        <n v="32136"/>
        <n v="511"/>
        <n v="-628"/>
        <n v="11983"/>
        <n v="3224"/>
        <n v="18090"/>
        <n v="427"/>
        <n v="19716"/>
        <n v="29447"/>
        <n v="8844"/>
        <n v="29251"/>
        <n v="10211"/>
        <n v="5378"/>
        <n v="22249"/>
        <n v="-1663"/>
        <n v="2634"/>
        <n v="12404"/>
        <n v="4914"/>
        <n v="47933"/>
        <n v="-762"/>
        <n v="35525"/>
        <n v="53622"/>
        <n v="-7369"/>
        <n v="48279"/>
        <n v="16058"/>
        <n v="13328"/>
        <n v="53949"/>
        <n v="-7481"/>
        <n v="53629"/>
        <n v="-21162"/>
        <n v="23421"/>
        <n v="10438"/>
        <n v="64139"/>
        <n v="-6877"/>
        <n v="51133"/>
        <n v="86613"/>
        <n v="-96"/>
        <n v="98260"/>
        <n v="18578"/>
        <n v="23175"/>
        <n v="84498"/>
        <n v="-21603"/>
        <n v="99322"/>
        <n v="-18650"/>
        <n v="60555"/>
        <n v="39503"/>
        <n v="438123"/>
        <n v="14967"/>
        <n v="-16641"/>
        <n v="292156"/>
        <n v="553392"/>
        <n v="-9409"/>
        <n v="519057"/>
        <n v="242004"/>
        <n v="81384"/>
        <n v="496939"/>
        <n v="-43167"/>
        <n v="566646"/>
        <n v="-793"/>
        <n v="-30383"/>
        <n v="362300"/>
        <n v="29428"/>
        <n v="388225"/>
        <n v="15691"/>
        <n v="-49629"/>
        <n v="193875"/>
        <n v="448634"/>
        <n v="-71890"/>
        <n v="468100"/>
        <n v="197742"/>
        <n v="34469"/>
        <n v="436238"/>
        <n v="15923"/>
        <n v="-74182"/>
        <n v="471113"/>
        <n v="-73456"/>
        <n v="296494"/>
        <n v="45738"/>
        <n v="580645"/>
        <n v="142800"/>
        <n v="61813"/>
        <n v="161702"/>
        <n v="850481"/>
        <n v="508216"/>
        <n v="446920"/>
        <n v="991049"/>
        <n v="343804"/>
        <n v="162791"/>
        <n v="760347"/>
        <n v="151600"/>
        <n v="54379"/>
        <n v="1003130"/>
        <n v="370653"/>
        <n v="733175"/>
        <n v="44869"/>
        <n v="700624"/>
        <n v="54930"/>
        <n v="53443"/>
        <n v="198339"/>
        <n v="939274"/>
        <n v="30724"/>
        <n v="1262880"/>
        <n v="255759"/>
        <n v="166440"/>
        <n v="943022"/>
        <n v="57953"/>
        <n v="14298"/>
        <n v="1014076"/>
        <n v="56003"/>
        <n v="1254933"/>
        <n v="769924"/>
        <n v="7789"/>
        <n v="78773"/>
        <n v="2021"/>
        <n v="-2910"/>
        <n v="63417"/>
        <n v="96531"/>
        <n v="6080"/>
        <n v="95958"/>
        <n v="34729"/>
        <n v="12544"/>
        <n v="84963"/>
        <n v="-8242"/>
        <n v="-3682"/>
        <n v="41244"/>
        <n v="8044"/>
        <n v="79913"/>
        <n v="44"/>
        <n v="1773"/>
        <n v="71877"/>
        <n v="89261"/>
        <n v="12555"/>
        <n v="87588"/>
        <n v="28579"/>
        <n v="14953"/>
        <n v="78629"/>
        <n v="-5245"/>
        <n v="91811"/>
        <n v="586"/>
        <n v="31803"/>
        <n v="2425"/>
        <n v="39470"/>
        <n v="3104"/>
        <n v="17459"/>
        <n v="7457"/>
        <n v="21213"/>
        <n v="46095"/>
        <n v="3907"/>
        <n v="3798"/>
        <n v="37068"/>
        <n v="1226"/>
        <n v="22176"/>
        <n v="46067"/>
        <n v="5747"/>
        <n v="25227"/>
        <n v="248339"/>
        <n v="1870"/>
        <n v="8428"/>
        <n v="196834"/>
        <n v="247138"/>
        <n v="-11100"/>
        <n v="9650"/>
        <n v="261569"/>
        <n v="76493"/>
        <n v="45627"/>
        <n v="261470"/>
        <n v="-11044"/>
        <n v="247264"/>
        <n v="-6168"/>
        <n v="102704"/>
        <n v="21759"/>
        <n v="286127"/>
        <n v="3328"/>
        <n v="-8166"/>
        <n v="141972"/>
        <n v="193804"/>
        <n v="-33745"/>
        <n v="274433"/>
        <n v="63034"/>
        <n v="31857"/>
        <n v="285077"/>
        <n v="-18721"/>
        <n v="194041"/>
        <n v="-37911"/>
        <n v="78708"/>
        <n v="5584"/>
        <n v="118633"/>
        <n v="-2895"/>
        <n v="107016"/>
        <n v="148670"/>
        <n v="17040"/>
        <n v="125698"/>
        <n v="60108"/>
        <n v="17280"/>
        <n v="126825"/>
        <n v="-15666"/>
        <n v="154603"/>
        <n v="1952"/>
        <n v="83612"/>
        <n v="26849"/>
        <n v="198900"/>
        <n v="20671"/>
        <n v="-30590"/>
        <n v="123628"/>
        <n v="330314"/>
        <n v="-26721"/>
        <n v="359024"/>
        <n v="97951"/>
        <n v="49459"/>
        <n v="254076"/>
        <n v="-43374"/>
        <n v="330558"/>
        <n v="-34031"/>
        <n v="181455"/>
        <n v="31270"/>
        <n v="246673"/>
        <n v="12863"/>
        <n v="10717"/>
        <n v="100930"/>
        <n v="262331"/>
        <n v="459"/>
        <n v="349427"/>
        <n v="92522"/>
        <n v="98074"/>
        <n v="287892"/>
        <n v="-1165"/>
        <n v="286839"/>
        <n v="-56516"/>
        <n v="179960"/>
        <n v="4616"/>
        <n v="82136"/>
        <n v="1965"/>
        <n v="34703"/>
        <n v="65626"/>
        <n v="42853"/>
        <n v="118933"/>
        <n v="39630"/>
        <n v="10949"/>
        <n v="87114"/>
        <n v="-4268"/>
        <n v="36001"/>
        <n v="50322"/>
        <n v="11804"/>
        <n v="126115"/>
        <n v="-2488"/>
        <n v="67582"/>
        <n v="88892"/>
        <n v="-6988"/>
        <n v="127125"/>
        <n v="27604"/>
        <n v="15709"/>
        <n v="126468"/>
        <n v="-6310"/>
        <n v="-12544"/>
        <n v="30128"/>
        <n v="9234"/>
        <n v="169394"/>
        <n v="-8082"/>
        <n v="97688"/>
        <n v="168189"/>
        <n v="-9089"/>
        <n v="192821"/>
        <n v="55301"/>
        <n v="27195"/>
        <n v="181556"/>
        <n v="-27297"/>
        <n v="172418"/>
        <n v="-34408"/>
        <n v="83549"/>
        <n v="6727"/>
        <n v="89117"/>
        <n v="1233"/>
        <n v="59473"/>
        <n v="56785"/>
        <n v="4523"/>
        <n v="80928"/>
        <n v="15518"/>
        <n v="7405"/>
        <n v="88949"/>
        <n v="318"/>
        <n v="4610"/>
        <n v="80837"/>
        <n v="17121"/>
        <n v="1873205"/>
        <n v="15399351"/>
        <n v="2433511"/>
        <n v="1885346"/>
        <n v="437056"/>
        <n v="18056748"/>
        <n v="-168658"/>
        <n v="-1210232"/>
        <n v="28539203"/>
        <n v="5859636"/>
        <n v="6904804"/>
        <n v="21092943"/>
        <n v="2453159"/>
        <n v="196496"/>
        <n v="22746922"/>
        <n v="413400"/>
        <n v="-646516"/>
        <n v="28368879"/>
        <n v="23135481"/>
        <n v="287443"/>
        <n v="2907734"/>
        <n v="209300"/>
        <n v="-163429"/>
        <n v="85450"/>
        <n v="3843377"/>
        <n v="164426"/>
        <n v="6210687"/>
        <n v="1279572"/>
        <n v="610665"/>
        <n v="3090407"/>
        <n v="-497602"/>
        <n v="3885639"/>
        <n v="2761"/>
        <n v="2673"/>
        <n v="6198223"/>
        <n v="2009852"/>
        <n v="44451"/>
        <n v="527103"/>
        <n v="-18365"/>
        <n v="49982"/>
        <n v="63415"/>
        <n v="875947"/>
        <n v="119405"/>
        <n v="1218528"/>
        <n v="216616"/>
        <n v="85192"/>
        <n v="577084"/>
        <n v="-16768"/>
        <n v="13597"/>
        <n v="889194"/>
        <n v="27870"/>
        <n v="267032"/>
        <n v="153714"/>
        <n v="971016"/>
        <n v="59906"/>
        <n v="-39108"/>
        <n v="54068"/>
        <n v="1423055"/>
        <n v="-122729"/>
        <n v="-60557"/>
        <n v="2328225"/>
        <n v="326678"/>
        <n v="205322"/>
        <n v="1014219"/>
        <n v="-142827"/>
        <n v="1436144"/>
        <n v="-122509"/>
        <n v="476345"/>
        <n v="317709"/>
        <n v="2752427"/>
        <n v="30345"/>
        <n v="-38766"/>
        <n v="276515"/>
        <n v="3324170"/>
        <n v="-25957"/>
        <n v="-208474"/>
        <n v="5147652"/>
        <n v="856733"/>
        <n v="467104"/>
        <n v="2960387"/>
        <n v="27425"/>
        <n v="-113714"/>
        <n v="3436246"/>
        <n v="-70158"/>
        <n v="1536508"/>
        <n v="23052"/>
        <n v="196242"/>
        <n v="-18353"/>
        <n v="63090"/>
        <n v="313210"/>
        <n v="-21502"/>
        <n v="407841"/>
        <n v="58424"/>
        <n v="29021"/>
        <n v="208996"/>
        <n v="-25503"/>
        <n v="-22109"/>
        <n v="83690"/>
        <n v="82495"/>
        <n v="602542"/>
        <n v="57769"/>
        <n v="-83860"/>
        <n v="162981"/>
        <n v="1087616"/>
        <n v="-4404"/>
        <n v="1479573"/>
        <n v="267324"/>
        <n v="138271"/>
        <n v="695119"/>
        <n v="-174386"/>
        <n v="1099364"/>
        <n v="-56221"/>
        <n v="466134"/>
        <n v="1632"/>
        <n v="25972"/>
        <n v="-710"/>
        <n v="14583"/>
        <n v="21519"/>
        <n v="6724"/>
        <n v="34239"/>
        <n v="7735"/>
        <n v="36195"/>
        <n v="2122586"/>
        <n v="64821"/>
        <n v="124814"/>
        <n v="322146"/>
        <n v="1812360"/>
        <n v="710549"/>
        <n v="-30625"/>
        <n v="2265025"/>
        <n v="582803"/>
        <n v="132672"/>
        <n v="2404680"/>
        <n v="64995"/>
        <n v="-181252"/>
        <n v="1867760"/>
        <n v="1046549"/>
        <n v="-88977"/>
        <n v="2250253"/>
        <n v="943434"/>
        <n v="40906"/>
        <n v="297773"/>
        <n v="27064"/>
        <n v="14075"/>
        <n v="104058"/>
        <n v="376784"/>
        <n v="-40525"/>
        <n v="545242"/>
        <n v="38627"/>
        <n v="97035"/>
        <n v="331881"/>
        <n v="31378"/>
        <n v="-51325"/>
        <n v="397797"/>
        <n v="-75063"/>
        <n v="185053"/>
        <n v="32789"/>
        <n v="183639"/>
        <n v="20815"/>
        <n v="3276"/>
        <n v="89041"/>
        <n v="305306"/>
        <n v="-31471"/>
        <n v="-62388"/>
        <n v="383915"/>
        <n v="35400"/>
        <n v="57303"/>
        <n v="189704"/>
        <n v="24623"/>
        <n v="-47509"/>
        <n v="351919"/>
        <n v="-119822"/>
        <n v="382762"/>
        <n v="110904"/>
        <n v="18045"/>
        <n v="177026"/>
        <n v="5901"/>
        <n v="-23864"/>
        <n v="82174"/>
        <n v="178302"/>
        <n v="-36436"/>
        <n v="248823"/>
        <n v="35705"/>
        <n v="28329"/>
        <n v="184425"/>
        <n v="-39733"/>
        <n v="180894"/>
        <n v="-54455"/>
        <n v="53830"/>
        <n v="11831"/>
        <n v="91411"/>
        <n v="2675"/>
        <n v="-24918"/>
        <n v="83502"/>
        <n v="185196"/>
        <n v="-22607"/>
        <n v="178311"/>
        <n v="31611"/>
        <n v="16660"/>
        <n v="97197"/>
        <n v="-35361"/>
        <n v="-33885"/>
        <n v="41391"/>
        <n v="85169"/>
        <n v="649384"/>
        <n v="65302"/>
        <n v="54835"/>
        <n v="143586"/>
        <n v="983423"/>
        <n v="-2516"/>
        <n v="-57022"/>
        <n v="1227784"/>
        <n v="302567"/>
        <n v="137921"/>
        <n v="685811"/>
        <n v="65170"/>
        <n v="38011"/>
        <n v="1023502"/>
        <n v="-73989"/>
        <n v="1224840"/>
        <n v="434494"/>
        <n v="38"/>
        <n v="17131"/>
        <n v="1056"/>
        <n v="1610"/>
        <n v="2255"/>
        <n v="4033"/>
        <n v="18221"/>
        <n v="2570"/>
        <n v="1511"/>
        <n v="18628"/>
        <n v="-2306"/>
        <n v="2399"/>
        <n v="3211"/>
        <n v="8224"/>
        <n v="8317"/>
        <n v="197032"/>
        <n v="14710"/>
        <n v="42064"/>
        <n v="18242"/>
        <n v="-19698"/>
        <n v="131636"/>
        <n v="15483"/>
        <n v="49820"/>
        <n v="519256"/>
        <n v="15035"/>
        <n v="-37322"/>
        <n v="346020"/>
        <n v="659964"/>
        <n v="32473"/>
        <n v="20172"/>
        <n v="675887"/>
        <n v="247189"/>
        <n v="69582"/>
        <n v="542930"/>
        <n v="15197"/>
        <n v="-77342"/>
        <n v="677544"/>
        <n v="2507"/>
        <n v="330722"/>
        <n v="15013"/>
        <n v="117524"/>
        <n v="4938"/>
        <n v="-18360"/>
        <n v="90100"/>
        <n v="200425"/>
        <n v="2414"/>
        <n v="-24099"/>
        <n v="187297"/>
        <n v="52350"/>
        <n v="23081"/>
        <n v="153683"/>
        <n v="-31501"/>
        <n v="207814"/>
        <n v="-31395"/>
        <n v="109811"/>
        <n v="983"/>
        <n v="13802"/>
        <n v="952"/>
        <n v="5369"/>
        <n v="874"/>
        <n v="-1122"/>
        <n v="8055"/>
        <n v="161"/>
        <n v="21285"/>
        <n v="149523"/>
        <n v="-1539"/>
        <n v="69014"/>
        <n v="254991"/>
        <n v="-21356"/>
        <n v="254107"/>
        <n v="82861"/>
        <n v="46025"/>
        <n v="201807"/>
        <n v="-26588"/>
        <n v="272292"/>
        <n v="-48520"/>
        <n v="175071"/>
        <n v="31460"/>
        <n v="775"/>
        <n v="12646"/>
        <n v="1451"/>
        <n v="-768"/>
        <n v="25012"/>
        <n v="1100"/>
        <n v="26700"/>
        <n v="209558"/>
        <n v="5701"/>
        <n v="-47287"/>
        <n v="129205"/>
        <n v="347584"/>
        <n v="-14885"/>
        <n v="-23844"/>
        <n v="390056"/>
        <n v="108610"/>
        <n v="63274"/>
        <n v="303710"/>
        <n v="-70678"/>
        <n v="411807"/>
        <n v="-57832"/>
        <n v="292962"/>
        <n v="11637"/>
        <n v="109111"/>
        <n v="3017"/>
        <n v="-2063"/>
        <n v="81489"/>
        <n v="119268"/>
        <n v="-59100"/>
        <n v="-36486"/>
        <n v="123769"/>
        <n v="62452"/>
        <n v="16329"/>
        <n v="119952"/>
        <n v="-8415"/>
        <n v="142678"/>
        <n v="-48925"/>
        <n v="122584"/>
        <n v="96493"/>
        <n v="11861"/>
        <n v="122914"/>
        <n v="6653"/>
        <n v="4393"/>
        <n v="57764"/>
        <n v="193070"/>
        <n v="1054"/>
        <n v="-13359"/>
        <n v="201163"/>
        <n v="56765"/>
        <n v="27732"/>
        <n v="161729"/>
        <n v="-28897"/>
        <n v="211820"/>
        <n v="-44002"/>
        <n v="198203"/>
        <n v="135808"/>
        <n v="47030"/>
        <n v="638839"/>
        <n v="34990"/>
        <n v="17867"/>
        <n v="246388"/>
        <n v="804139"/>
        <n v="-27685"/>
        <n v="902378"/>
        <n v="330680"/>
        <n v="135671"/>
        <n v="879257"/>
        <n v="-50602"/>
        <n v="911671"/>
        <n v="-98932"/>
        <n v="764493"/>
        <n v="8576"/>
        <n v="41608"/>
        <n v="8881"/>
        <n v="42330"/>
        <n v="66666"/>
        <n v="-2012"/>
        <n v="53415"/>
        <n v="10212"/>
        <n v="11437"/>
        <n v="60040"/>
        <n v="-906"/>
        <n v="106926"/>
        <n v="-1620"/>
        <n v="81944"/>
        <n v="8203"/>
        <n v="47863"/>
        <n v="5731"/>
        <n v="34834"/>
        <n v="63385"/>
        <n v="-7934"/>
        <n v="-8193"/>
        <n v="61707"/>
        <n v="16920"/>
        <n v="14594"/>
        <n v="50212"/>
        <n v="-3565"/>
        <n v="69450"/>
        <n v="-21541"/>
        <n v="61217"/>
        <n v="28163"/>
        <n v="7399"/>
        <n v="146039"/>
        <n v="11914"/>
        <n v="25031"/>
        <n v="125550"/>
        <n v="195196"/>
        <n v="44487"/>
        <n v="217479"/>
        <n v="36975"/>
        <n v="32010"/>
        <n v="163928"/>
        <n v="7694"/>
        <n v="213990"/>
        <n v="29534"/>
        <n v="214476"/>
        <n v="103656"/>
        <n v="6967"/>
        <n v="53148"/>
        <n v="15846"/>
        <n v="29161"/>
        <n v="49888"/>
        <n v="5597"/>
        <n v="51440"/>
        <n v="19153"/>
        <n v="10554"/>
        <n v="62151"/>
        <n v="12139"/>
        <n v="51036"/>
        <n v="-867"/>
        <n v="3731"/>
        <n v="35599"/>
        <n v="15829"/>
        <n v="1303"/>
        <n v="7979"/>
        <n v="11097"/>
        <n v="-2118"/>
        <n v="10603"/>
        <n v="6157"/>
        <n v="1544"/>
        <n v="16541"/>
        <n v="11157"/>
        <n v="-1828"/>
        <n v="7529"/>
        <n v="3153"/>
        <n v="24620"/>
        <n v="3795"/>
        <n v="13393"/>
        <n v="23952"/>
        <n v="-4888"/>
        <n v="25527"/>
        <n v="4122"/>
        <n v="5939"/>
        <n v="30168"/>
        <n v="1245"/>
        <n v="25302"/>
        <n v="-10327"/>
        <n v="10917"/>
        <n v="16345"/>
        <n v="3274"/>
        <n v="5823"/>
        <n v="12585"/>
        <n v="-4653"/>
        <n v="13519"/>
        <n v="3773"/>
        <n v="16432"/>
        <n v="3266"/>
        <n v="-4583"/>
        <n v="3943"/>
        <n v="10606"/>
        <n v="75746"/>
        <n v="305"/>
        <n v="-4336"/>
        <n v="67473"/>
        <n v="110986"/>
        <n v="-14407"/>
        <n v="-21814"/>
        <n v="101090"/>
        <n v="26009"/>
        <n v="20917"/>
        <n v="86329"/>
        <n v="-12199"/>
        <n v="111615"/>
        <n v="-34841"/>
        <n v="100397"/>
        <n v="43061"/>
        <n v="66938"/>
        <n v="577122"/>
        <n v="78372"/>
        <n v="-56728"/>
        <n v="311987"/>
        <n v="878766"/>
        <n v="-185170"/>
        <n v="852071"/>
        <n v="308698"/>
        <n v="141806"/>
        <n v="647232"/>
        <n v="83425"/>
        <n v="-123701"/>
        <n v="922055"/>
        <n v="-207208"/>
        <n v="847133"/>
        <n v="551891"/>
        <n v="30547"/>
        <n v="222311"/>
        <n v="1283"/>
        <n v="4553"/>
        <n v="146379"/>
        <n v="282299"/>
        <n v="-23041"/>
        <n v="213238"/>
        <n v="149229"/>
        <n v="63909"/>
        <n v="244976"/>
        <n v="-26910"/>
        <n v="289472"/>
        <n v="-74514"/>
        <n v="212471"/>
        <n v="193186"/>
        <n v="17248"/>
        <n v="191728"/>
        <n v="325"/>
        <n v="-13024"/>
        <n v="113336"/>
        <n v="154534"/>
        <n v="5609"/>
        <n v="192084"/>
        <n v="77048"/>
        <n v="48674"/>
        <n v="204404"/>
        <n v="-53660"/>
        <n v="169677"/>
        <n v="-22921"/>
        <n v="187255"/>
        <n v="153228"/>
        <n v="8563"/>
        <n v="96762"/>
        <n v="4077"/>
        <n v="3049"/>
        <n v="40729"/>
        <n v="120571"/>
        <n v="-10375"/>
        <n v="137256"/>
        <n v="38564"/>
        <n v="19676"/>
        <n v="113728"/>
        <n v="-11999"/>
        <n v="122906"/>
        <n v="-18229"/>
        <n v="76172"/>
        <n v="25124"/>
        <n v="1271"/>
        <n v="16638"/>
        <n v="3135"/>
        <n v="1200"/>
        <n v="3419"/>
        <n v="11028"/>
        <n v="2058"/>
        <n v="3215"/>
        <n v="186812"/>
        <n v="5021"/>
        <n v="83176"/>
        <n v="12078"/>
        <n v="43878"/>
        <n v="37629"/>
        <n v="103794"/>
        <n v="3865"/>
        <n v="3412"/>
        <n v="188187"/>
        <n v="4965"/>
        <n v="12200"/>
        <n v="37483"/>
        <n v="5469"/>
        <n v="9122"/>
        <n v="33479"/>
        <n v="975"/>
        <n v="28985"/>
        <n v="14702"/>
        <n v="3948"/>
        <n v="30594"/>
        <n v="697"/>
        <n v="268149"/>
        <n v="2001030"/>
        <n v="101632"/>
        <n v="53742"/>
        <n v="495212"/>
        <n v="3335483"/>
        <n v="33409"/>
        <n v="3539768"/>
        <n v="1650981"/>
        <n v="945844"/>
        <n v="2572735"/>
        <n v="131665"/>
        <n v="-142547"/>
        <n v="4391865"/>
        <n v="72501"/>
        <n v="3512577"/>
        <n v="4249368"/>
        <n v="38044"/>
        <n v="518466"/>
        <n v="42600"/>
        <n v="-32719"/>
        <n v="248719"/>
        <n v="603688"/>
        <n v="-10000"/>
        <n v="-76906"/>
        <n v="673609"/>
        <n v="246283"/>
        <n v="150644"/>
        <n v="652824"/>
        <n v="47048"/>
        <n v="-122227"/>
        <n v="657416"/>
        <n v="-118185"/>
        <n v="599646"/>
        <n v="34156"/>
        <n v="356837"/>
        <n v="26578"/>
        <n v="-32036"/>
        <n v="151830"/>
        <n v="540073"/>
        <n v="-85160"/>
        <n v="572704"/>
        <n v="179986"/>
        <n v="85113"/>
        <n v="357563"/>
        <n v="-83992"/>
        <n v="579159"/>
        <n v="-117938"/>
        <n v="569530"/>
        <n v="293107"/>
        <n v="29551"/>
        <n v="301663"/>
        <n v="16664"/>
        <n v="-9462"/>
        <n v="155107"/>
        <n v="358144"/>
        <n v="-55834"/>
        <n v="401783"/>
        <n v="102760"/>
        <n v="67758"/>
        <n v="336439"/>
        <n v="-48831"/>
        <n v="377023"/>
        <n v="-94442"/>
        <n v="397194"/>
        <n v="199972"/>
        <n v="14241"/>
        <n v="149350"/>
        <n v="-2332"/>
        <n v="122831"/>
        <n v="169823"/>
        <n v="-8059"/>
        <n v="160179"/>
        <n v="44677"/>
        <n v="17226"/>
        <n v="148721"/>
        <n v="-9343"/>
        <n v="170156"/>
        <n v="-11523"/>
        <n v="160065"/>
        <n v="51027"/>
        <n v="9896"/>
        <n v="153765"/>
        <n v="157"/>
        <n v="64367"/>
        <n v="35184"/>
        <n v="13841"/>
        <n v="2350"/>
        <n v="99061"/>
        <n v="23769"/>
        <n v="10210"/>
        <n v="-291"/>
        <n v="1876"/>
        <n v="24057"/>
        <n v="5565"/>
        <n v="38370"/>
        <n v="5989"/>
        <n v="42300"/>
        <n v="65355"/>
        <n v="12978"/>
        <n v="65105"/>
        <n v="8874"/>
        <n v="10358"/>
        <n v="38945"/>
        <n v="2057"/>
        <n v="16650"/>
        <n v="21846"/>
        <n v="9752"/>
        <n v="64743"/>
        <n v="805"/>
        <n v="4513"/>
        <n v="31876"/>
        <n v="67733"/>
        <n v="3292"/>
        <n v="83022"/>
        <n v="26914"/>
        <n v="14199"/>
        <n v="62938"/>
        <n v="-1791"/>
        <n v="82498"/>
        <n v="858"/>
        <n v="82488"/>
        <n v="48725"/>
        <n v="9441"/>
        <n v="75197"/>
        <n v="1998"/>
        <n v="3347"/>
        <n v="34015"/>
        <n v="105827"/>
        <n v="-19322"/>
        <n v="109727"/>
        <n v="26052"/>
        <n v="13818"/>
        <n v="76808"/>
        <n v="1197"/>
        <n v="108070"/>
        <n v="-19344"/>
        <n v="36411"/>
        <n v="18421"/>
        <n v="97"/>
        <n v="11496"/>
        <n v="1923"/>
        <n v="-365"/>
        <n v="1478"/>
        <n v="10535"/>
        <n v="59"/>
        <n v="9697"/>
        <n v="201073"/>
        <n v="-865"/>
        <n v="149572"/>
        <n v="165923"/>
        <n v="-27068"/>
        <n v="169792"/>
        <n v="31126"/>
        <n v="13048"/>
        <n v="201263"/>
        <n v="-5652"/>
        <n v="-27312"/>
        <n v="39210"/>
        <n v="22785"/>
        <n v="-1295"/>
        <n v="19033"/>
        <n v="15321"/>
        <n v="1577"/>
        <n v="18300"/>
        <n v="5918"/>
        <n v="15945"/>
        <n v="90881"/>
        <n v="-12297"/>
        <n v="47230"/>
        <n v="115300"/>
        <n v="-15002"/>
        <n v="123170"/>
        <n v="50077"/>
        <n v="40816"/>
        <n v="103382"/>
        <n v="-37741"/>
        <n v="121087"/>
        <n v="-41183"/>
        <n v="121929"/>
        <n v="93740"/>
        <n v="11435"/>
        <n v="174614"/>
        <n v="5982"/>
        <n v="-5042"/>
        <n v="57402"/>
        <n v="181279"/>
        <n v="-13321"/>
        <n v="184010"/>
        <n v="123619"/>
        <n v="34551"/>
        <n v="210251"/>
        <n v="-39265"/>
        <n v="195010"/>
        <n v="-39689"/>
        <n v="203958"/>
        <n v="67588"/>
        <n v="609805"/>
        <n v="102728"/>
        <n v="-75178"/>
        <n v="241826"/>
        <n v="848977"/>
        <n v="-32926"/>
        <n v="-294821"/>
        <n v="953038"/>
        <n v="247517"/>
        <n v="187582"/>
        <n v="838991"/>
        <n v="129959"/>
        <n v="-178192"/>
        <n v="935447"/>
        <n v="-52628"/>
        <n v="-378786"/>
        <n v="947166"/>
        <n v="755021"/>
        <n v="12819"/>
        <n v="123776"/>
        <n v="-14653"/>
        <n v="51816"/>
        <n v="164345"/>
        <n v="-1429"/>
        <n v="-56132"/>
        <n v="162125"/>
        <n v="46949"/>
        <n v="26724"/>
        <n v="151045"/>
        <n v="-52852"/>
        <n v="178877"/>
        <n v="-68206"/>
        <n v="128780"/>
        <n v="1980"/>
        <n v="36482"/>
        <n v="1029"/>
        <n v="13148"/>
        <n v="6215"/>
        <n v="4413"/>
        <n v="18955"/>
        <n v="15958"/>
        <n v="2302"/>
        <n v="36781"/>
        <n v="-212"/>
        <n v="3890"/>
        <n v="16268"/>
        <n v="3605"/>
        <n v="19667"/>
        <n v="175"/>
        <n v="526"/>
        <n v="16629"/>
        <n v="28689"/>
        <n v="-259"/>
        <n v="25147"/>
        <n v="9575"/>
        <n v="5653"/>
        <n v="24452"/>
        <n v="-1949"/>
        <n v="-5123"/>
        <n v="24905"/>
        <n v="14261"/>
        <n v="4937"/>
        <n v="42824"/>
        <n v="64"/>
        <n v="-3873"/>
        <n v="35053"/>
        <n v="61492"/>
        <n v="-15153"/>
        <n v="49773"/>
        <n v="13211"/>
        <n v="13289"/>
        <n v="47678"/>
        <n v="-11303"/>
        <n v="61514"/>
        <n v="-32151"/>
        <n v="49274"/>
        <n v="17370"/>
        <n v="12461"/>
        <n v="84891"/>
        <n v="-8673"/>
        <n v="50231"/>
        <n v="97817"/>
        <n v="-26150"/>
        <n v="97271"/>
        <n v="30190"/>
        <n v="24873"/>
        <n v="98968"/>
        <n v="-20733"/>
        <n v="115557"/>
        <n v="-36826"/>
        <n v="75803"/>
        <n v="41581"/>
        <n v="473841"/>
        <n v="-3038"/>
        <n v="-39950"/>
        <n v="279293"/>
        <n v="575024"/>
        <n v="256"/>
        <n v="-17427"/>
        <n v="577305"/>
        <n v="253077"/>
        <n v="81110"/>
        <n v="525863"/>
        <n v="-4199"/>
        <n v="-68389"/>
        <n v="592841"/>
        <n v="1417"/>
        <n v="-36035"/>
        <n v="574648"/>
        <n v="372611"/>
        <n v="38640"/>
        <n v="376308"/>
        <n v="20270"/>
        <n v="-58101"/>
        <n v="211093"/>
        <n v="468743"/>
        <n v="-60051"/>
        <n v="483837"/>
        <n v="207081"/>
        <n v="43681"/>
        <n v="436294"/>
        <n v="19963"/>
        <n v="493877"/>
        <n v="-51436"/>
        <n v="322627"/>
        <n v="48079"/>
        <n v="594930"/>
        <n v="55300"/>
        <n v="-27098"/>
        <n v="165208"/>
        <n v="910120"/>
        <n v="-107953"/>
        <n v="999998"/>
        <n v="362368"/>
        <n v="184723"/>
        <n v="811886"/>
        <n v="57400"/>
        <n v="-137197"/>
        <n v="1089720"/>
        <n v="-261154"/>
        <n v="854566"/>
        <n v="51215"/>
        <n v="841862"/>
        <n v="37453"/>
        <n v="14670"/>
        <n v="239249"/>
        <n v="1079802"/>
        <n v="-75885"/>
        <n v="1433213"/>
        <n v="247315"/>
        <n v="170815"/>
        <n v="1183147"/>
        <n v="45800"/>
        <n v="-50448"/>
        <n v="1154516"/>
        <n v="-76318"/>
        <n v="855946"/>
        <n v="9146"/>
        <n v="85575"/>
        <n v="1347"/>
        <n v="-3502"/>
        <n v="56495"/>
        <n v="99606"/>
        <n v="-12398"/>
        <n v="96550"/>
        <n v="33733"/>
        <n v="12818"/>
        <n v="79721"/>
        <n v="-9120"/>
        <n v="-12831"/>
        <n v="96056"/>
        <n v="37230"/>
        <n v="115486"/>
        <n v="-423"/>
        <n v="71736"/>
        <n v="92116"/>
        <n v="-12163"/>
        <n v="94105"/>
        <n v="38065"/>
        <n v="17467"/>
        <n v="104961"/>
        <n v="-11165"/>
        <n v="96125"/>
        <n v="-19644"/>
        <n v="93723"/>
        <n v="44615"/>
        <n v="4147"/>
        <n v="40123"/>
        <n v="-3994"/>
        <n v="10463"/>
        <n v="7528"/>
        <n v="16430"/>
        <n v="58816"/>
        <n v="2943"/>
        <n v="5621"/>
        <n v="39515"/>
        <n v="-7520"/>
        <n v="14349"/>
        <n v="58797"/>
        <n v="5273"/>
        <n v="26418"/>
        <n v="268994"/>
        <n v="417"/>
        <n v="3363"/>
        <n v="213789"/>
        <n v="277170"/>
        <n v="17285"/>
        <n v="302458"/>
        <n v="70674"/>
        <n v="47267"/>
        <n v="263505"/>
        <n v="-20596"/>
        <n v="277227"/>
        <n v="-1781"/>
        <n v="301172"/>
        <n v="92270"/>
        <n v="26396"/>
        <n v="311772"/>
        <n v="557"/>
        <n v="-16487"/>
        <n v="144893"/>
        <n v="206990"/>
        <n v="-45920"/>
        <n v="296350"/>
        <n v="75039"/>
        <n v="37581"/>
        <n v="319912"/>
        <n v="-31585"/>
        <n v="207059"/>
        <n v="-57619"/>
        <n v="295610"/>
        <n v="98572"/>
        <n v="5678"/>
        <n v="127777"/>
        <n v="-8477"/>
        <n v="104619"/>
        <n v="167397"/>
        <n v="-1385"/>
        <n v="128551"/>
        <n v="74774"/>
        <n v="18228"/>
        <n v="135658"/>
        <n v="-23404"/>
        <n v="174241"/>
        <n v="-21085"/>
        <n v="127511"/>
        <n v="98316"/>
        <n v="28865"/>
        <n v="235781"/>
        <n v="9173"/>
        <n v="-49447"/>
        <n v="131263"/>
        <n v="342934"/>
        <n v="-88365"/>
        <n v="374595"/>
        <n v="71977"/>
        <n v="52579"/>
        <n v="285686"/>
        <n v="-83401"/>
        <n v="344237"/>
        <n v="-104130"/>
        <n v="165088"/>
        <n v="32301"/>
        <n v="258355"/>
        <n v="8626"/>
        <n v="6869"/>
        <n v="97444"/>
        <n v="284426"/>
        <n v="-335"/>
        <n v="-12812"/>
        <n v="369527"/>
        <n v="97391"/>
        <n v="103113"/>
        <n v="297652"/>
        <n v="9108"/>
        <n v="-3631"/>
        <n v="310319"/>
        <n v="-48863"/>
        <n v="208324"/>
        <n v="5166"/>
        <n v="143774"/>
        <n v="4950"/>
        <n v="29331"/>
        <n v="74100"/>
        <n v="4472"/>
        <n v="123046"/>
        <n v="70185"/>
        <n v="11631"/>
        <n v="139895"/>
        <n v="-3886"/>
        <n v="932"/>
        <n v="122601"/>
        <n v="78512"/>
        <n v="13416"/>
        <n v="119736"/>
        <n v="-4847"/>
        <n v="60023"/>
        <n v="97347"/>
        <n v="-10525"/>
        <n v="135926"/>
        <n v="28872"/>
        <n v="16855"/>
        <n v="116554"/>
        <n v="-8802"/>
        <n v="-12288"/>
        <n v="135616"/>
        <n v="31631"/>
        <n v="190538"/>
        <n v="-5156"/>
        <n v="105854"/>
        <n v="192997"/>
        <n v="-3849"/>
        <n v="213869"/>
        <n v="73695"/>
        <n v="25938"/>
        <n v="192225"/>
        <n v="-28888"/>
        <n v="200294"/>
        <n v="-22168"/>
        <n v="212639"/>
        <n v="106684"/>
        <n v="7242"/>
        <n v="98752"/>
        <n v="-648"/>
        <n v="61240"/>
        <n v="62955"/>
        <n v="-11829"/>
        <n v="81984"/>
        <n v="14544"/>
        <n v="7934"/>
        <n v="100349"/>
        <n v="-1666"/>
        <n v="63139"/>
        <n v="-13967"/>
        <n v="81889"/>
        <n v="15992"/>
        <n v="1996318"/>
        <n v="16199829"/>
        <n v="3530221"/>
        <n v="3049194"/>
        <n v="437170"/>
        <n v="18798322"/>
        <n v="-74301"/>
        <n v="30696147"/>
        <n v="6267878"/>
        <n v="6788515"/>
        <n v="21866106"/>
        <n v="3641434"/>
        <n v="2263721"/>
        <n v="23951260"/>
        <n v="2931673"/>
        <n v="5083649"/>
        <n v="30517967"/>
        <n v="25180433"/>
        <n v="295911"/>
        <n v="3192274"/>
        <n v="239544"/>
        <n v="68500"/>
        <n v="90439"/>
        <n v="3996846"/>
        <n v="1112225"/>
        <n v="6926642"/>
        <n v="1751219"/>
        <n v="634578"/>
        <n v="3366035"/>
        <n v="-293318"/>
        <n v="4041144"/>
        <n v="-806"/>
        <n v="1000762"/>
        <n v="6912250"/>
        <n v="2573498"/>
        <n v="48593"/>
        <n v="524236"/>
        <n v="53380"/>
        <n v="57108"/>
        <n v="73089"/>
        <n v="900264"/>
        <n v="113787"/>
        <n v="1286903"/>
        <n v="223160"/>
        <n v="88625"/>
        <n v="577714"/>
        <n v="52294"/>
        <n v="-2394"/>
        <n v="914605"/>
        <n v="48212"/>
        <n v="1280776"/>
        <n v="329979"/>
        <n v="1027948"/>
        <n v="102228"/>
        <n v="-73101"/>
        <n v="54611"/>
        <n v="1424387"/>
        <n v="104653"/>
        <n v="2507835"/>
        <n v="344355"/>
        <n v="225316"/>
        <n v="1080083"/>
        <n v="-192512"/>
        <n v="1434916"/>
        <n v="51842"/>
        <n v="524451"/>
        <n v="346351"/>
        <n v="2759213"/>
        <n v="284838"/>
        <n v="638843"/>
        <n v="289426"/>
        <n v="3524627"/>
        <n v="-52388"/>
        <n v="818449"/>
        <n v="5567545"/>
        <n v="1290052"/>
        <n v="499688"/>
        <n v="2877952"/>
        <n v="303685"/>
        <n v="512310"/>
        <n v="3650002"/>
        <n v="1239319"/>
        <n v="5548479"/>
        <n v="2272819"/>
        <n v="26532"/>
        <n v="227370"/>
        <n v="10999"/>
        <n v="-14957"/>
        <n v="81494"/>
        <n v="329211"/>
        <n v="83696"/>
        <n v="120963"/>
        <n v="471553"/>
        <n v="93289"/>
        <n v="33086"/>
        <n v="250968"/>
        <n v="-23122"/>
        <n v="111011"/>
        <n v="121654"/>
        <n v="83962"/>
        <n v="637440"/>
        <n v="47257"/>
        <n v="-37974"/>
        <n v="184057"/>
        <n v="1142674"/>
        <n v="200170"/>
        <n v="1631989"/>
        <n v="333431"/>
        <n v="140958"/>
        <n v="728584"/>
        <n v="-142635"/>
        <n v="1154620"/>
        <n v="137752"/>
        <n v="1627592"/>
        <n v="540157"/>
        <n v="37536"/>
        <n v="243"/>
        <n v="16296"/>
        <n v="19681"/>
        <n v="-2090"/>
        <n v="35841"/>
        <n v="4379"/>
        <n v="18321"/>
        <n v="2094954"/>
        <n v="183067"/>
        <n v="211591"/>
        <n v="393266"/>
        <n v="1774424"/>
        <n v="45417"/>
        <n v="-253482"/>
        <n v="2456334"/>
        <n v="710676"/>
        <n v="117871"/>
        <n v="2317405"/>
        <n v="183854"/>
        <n v="-173245"/>
        <n v="1823043"/>
        <n v="504612"/>
        <n v="-210055"/>
        <n v="2436658"/>
        <n v="1070827"/>
        <n v="43349"/>
        <n v="293746"/>
        <n v="21547"/>
        <n v="36341"/>
        <n v="123569"/>
        <n v="375686"/>
        <n v="58025"/>
        <n v="590610"/>
        <n v="41833"/>
        <n v="103035"/>
        <n v="315453"/>
        <n v="24968"/>
        <n v="-12534"/>
        <n v="398202"/>
        <n v="43426"/>
        <n v="183439"/>
        <n v="18911"/>
        <n v="234059"/>
        <n v="13778"/>
        <n v="17580"/>
        <n v="89506"/>
        <n v="296998"/>
        <n v="46647"/>
        <n v="400336"/>
        <n v="102971"/>
        <n v="44424"/>
        <n v="248871"/>
        <n v="16725"/>
        <n v="-24097"/>
        <n v="342904"/>
        <n v="20374"/>
        <n v="398751"/>
        <n v="209138"/>
        <n v="19807"/>
        <n v="176149"/>
        <n v="-25043"/>
        <n v="103506"/>
        <n v="179999"/>
        <n v="-132"/>
        <n v="261079"/>
        <n v="36281"/>
        <n v="31649"/>
        <n v="187752"/>
        <n v="-52763"/>
        <n v="182712"/>
        <n v="25009"/>
        <n v="-3109"/>
        <n v="62173"/>
        <n v="6957"/>
        <n v="106110"/>
        <n v="-24350"/>
        <n v="101316"/>
        <n v="201561"/>
        <n v="67051"/>
        <n v="58916"/>
        <n v="196767"/>
        <n v="32760"/>
        <n v="19735"/>
        <n v="113378"/>
        <n v="-38302"/>
        <n v="37777"/>
        <n v="45619"/>
        <n v="93328"/>
        <n v="695580"/>
        <n v="134903"/>
        <n v="102110"/>
        <n v="164940"/>
        <n v="999679"/>
        <n v="86018"/>
        <n v="1330738"/>
        <n v="411720"/>
        <n v="141867"/>
        <n v="737456"/>
        <n v="144481"/>
        <n v="81017"/>
        <n v="1038678"/>
        <n v="69536"/>
        <n v="1327931"/>
        <n v="558130"/>
        <n v="51"/>
        <n v="20074"/>
        <n v="720"/>
        <n v="1958"/>
        <n v="2357"/>
        <n v="3702"/>
        <n v="20617"/>
        <n v="2889"/>
        <n v="1313"/>
        <n v="19933"/>
        <n v="-2894"/>
        <n v="2237"/>
        <n v="6159"/>
        <n v="8438"/>
        <n v="220863"/>
        <n v="16417"/>
        <n v="60531"/>
        <n v="24103"/>
        <n v="14001"/>
        <n v="171072"/>
        <n v="19385"/>
        <n v="48376"/>
        <n v="555380"/>
        <n v="66582"/>
        <n v="-17525"/>
        <n v="361214"/>
        <n v="671540"/>
        <n v="71755"/>
        <n v="732110"/>
        <n v="337834"/>
        <n v="68720"/>
        <n v="592131"/>
        <n v="66868"/>
        <n v="-59563"/>
        <n v="685750"/>
        <n v="424385"/>
        <n v="17857"/>
        <n v="113097"/>
        <n v="1799"/>
        <n v="-23095"/>
        <n v="100085"/>
        <n v="203106"/>
        <n v="588"/>
        <n v="-5359"/>
        <n v="195376"/>
        <n v="57546"/>
        <n v="27330"/>
        <n v="148985"/>
        <n v="-45559"/>
        <n v="211349"/>
        <n v="-7828"/>
        <n v="131145"/>
        <n v="13685"/>
        <n v="796"/>
        <n v="1708"/>
        <n v="1219"/>
        <n v="-2491"/>
        <n v="8413"/>
        <n v="2479"/>
        <n v="21707"/>
        <n v="254713"/>
        <n v="14450"/>
        <n v="-2511"/>
        <n v="90381"/>
        <n v="268433"/>
        <n v="-13021"/>
        <n v="263799"/>
        <n v="194613"/>
        <n v="46934"/>
        <n v="285380"/>
        <n v="-64068"/>
        <n v="280948"/>
        <n v="-50000"/>
        <n v="-80639"/>
        <n v="306961"/>
        <n v="35463"/>
        <n v="1724"/>
        <n v="13530"/>
        <n v="1694"/>
        <n v="5389"/>
        <n v="27022"/>
        <n v="1211"/>
        <n v="20540"/>
        <n v="229226"/>
        <n v="-36051"/>
        <n v="153872"/>
        <n v="352751"/>
        <n v="27771"/>
        <n v="429342"/>
        <n v="98010"/>
        <n v="53625"/>
        <n v="328499"/>
        <n v="-60136"/>
        <n v="417235"/>
        <n v="-4848"/>
        <n v="286318"/>
        <n v="13990"/>
        <n v="149539"/>
        <n v="905"/>
        <n v="-6070"/>
        <n v="108283"/>
        <n v="141351"/>
        <n v="2473"/>
        <n v="138669"/>
        <n v="67376"/>
        <n v="17498"/>
        <n v="165414"/>
        <n v="-13215"/>
        <n v="178199"/>
        <n v="-21461"/>
        <n v="137039"/>
        <n v="108448"/>
        <n v="12856"/>
        <n v="139135"/>
        <n v="1892"/>
        <n v="9169"/>
        <n v="59399"/>
        <n v="194036"/>
        <n v="-11705"/>
        <n v="210193"/>
        <n v="57453"/>
        <n v="28101"/>
        <n v="168092"/>
        <n v="-35539"/>
        <n v="213054"/>
        <n v="-47863"/>
        <n v="207299"/>
        <n v="132117"/>
        <n v="48805"/>
        <n v="698645"/>
        <n v="70329"/>
        <n v="18945"/>
        <n v="259874"/>
        <n v="851023"/>
        <n v="-101957"/>
        <n v="955405"/>
        <n v="332621"/>
        <n v="140122"/>
        <n v="921727"/>
        <n v="-111476"/>
        <n v="962822"/>
        <n v="-220905"/>
        <n v="770292"/>
        <n v="8615"/>
        <n v="48452"/>
        <n v="7610"/>
        <n v="47268"/>
        <n v="62297"/>
        <n v="8489"/>
        <n v="53531"/>
        <n v="19444"/>
        <n v="11477"/>
        <n v="68531"/>
        <n v="-1057"/>
        <n v="103568"/>
        <n v="6028"/>
        <n v="89862"/>
        <n v="8427"/>
        <n v="62350"/>
        <n v="6847"/>
        <n v="41844"/>
        <n v="71949"/>
        <n v="-6233"/>
        <n v="-5046"/>
        <n v="70587"/>
        <n v="24635"/>
        <n v="15249"/>
        <n v="60095"/>
        <n v="-4362"/>
        <n v="73911"/>
        <n v="-10486"/>
        <n v="36933"/>
        <n v="7941"/>
        <n v="161709"/>
        <n v="12022"/>
        <n v="-21066"/>
        <n v="127259"/>
        <n v="202018"/>
        <n v="-10870"/>
        <n v="222770"/>
        <n v="43857"/>
        <n v="30595"/>
        <n v="193987"/>
        <n v="-51180"/>
        <n v="220655"/>
        <n v="-26281"/>
        <n v="219231"/>
        <n v="135668"/>
        <n v="6596"/>
        <n v="51504"/>
        <n v="18494"/>
        <n v="32124"/>
        <n v="52410"/>
        <n v="86413"/>
        <n v="91511"/>
        <n v="50022"/>
        <n v="14968"/>
        <n v="10381"/>
        <n v="56542"/>
        <n v="13738"/>
        <n v="53367"/>
        <n v="87670"/>
        <n v="49671"/>
        <n v="26014"/>
        <n v="11292"/>
        <n v="1035"/>
        <n v="8698"/>
        <n v="11635"/>
        <n v="2383"/>
        <n v="12117"/>
        <n v="4694"/>
        <n v="1679"/>
        <n v="12690"/>
        <n v="988"/>
        <n v="2191"/>
        <n v="6392"/>
        <n v="23661"/>
        <n v="3486"/>
        <n v="15805"/>
        <n v="23054"/>
        <n v="6095"/>
        <n v="24647"/>
        <n v="12025"/>
        <n v="26824"/>
        <n v="513"/>
        <n v="24932"/>
        <n v="3969"/>
        <n v="20699"/>
        <n v="2289"/>
        <n v="21254"/>
        <n v="3016"/>
        <n v="17671"/>
        <n v="14537"/>
        <n v="1717"/>
        <n v="15243"/>
        <n v="3867"/>
        <n v="2294"/>
        <n v="21695"/>
        <n v="3007"/>
        <n v="1434"/>
        <n v="4039"/>
        <n v="12677"/>
        <n v="71726"/>
        <n v="6471"/>
        <n v="-7036"/>
        <n v="74260"/>
        <n v="122965"/>
        <n v="-9302"/>
        <n v="-24281"/>
        <n v="101845"/>
        <n v="29791"/>
        <n v="21950"/>
        <n v="125038"/>
        <n v="-16547"/>
        <n v="123476"/>
        <n v="-40452"/>
        <n v="101076"/>
        <n v="86996"/>
        <n v="68634"/>
        <n v="596905"/>
        <n v="34991"/>
        <n v="-80317"/>
        <n v="343748"/>
        <n v="970166"/>
        <n v="1045"/>
        <n v="-117537"/>
        <n v="917864"/>
        <n v="370819"/>
        <n v="142247"/>
        <n v="711517"/>
        <n v="37626"/>
        <n v="-147875"/>
        <n v="1019918"/>
        <n v="-111461"/>
        <n v="913292"/>
        <n v="689637"/>
        <n v="31710"/>
        <n v="228776"/>
        <n v="5044"/>
        <n v="150536"/>
        <n v="285119"/>
        <n v="-15444"/>
        <n v="228035"/>
        <n v="146546"/>
        <n v="63945"/>
        <n v="260948"/>
        <n v="-34053"/>
        <n v="291597"/>
        <n v="-71025"/>
        <n v="226991"/>
        <n v="201991"/>
        <n v="17705"/>
        <n v="219919"/>
        <n v="7011"/>
        <n v="-21286"/>
        <n v="76860"/>
        <n v="157341"/>
        <n v="-52946"/>
        <n v="218375"/>
        <n v="75081"/>
        <n v="47576"/>
        <n v="211644"/>
        <n v="-72736"/>
        <n v="173179"/>
        <n v="-66923"/>
        <n v="213363"/>
        <n v="155000"/>
        <n v="8989"/>
        <n v="139451"/>
        <n v="5410"/>
        <n v="-5522"/>
        <n v="43828"/>
        <n v="131264"/>
        <n v="453440"/>
        <n v="387604"/>
        <n v="139961"/>
        <n v="41011"/>
        <n v="19994"/>
        <n v="165799"/>
        <n v="-23048"/>
        <n v="135080"/>
        <n v="404385"/>
        <n v="116487"/>
        <n v="26059"/>
        <n v="802"/>
        <n v="18667"/>
        <n v="3321"/>
        <n v="5133"/>
        <n v="12059"/>
        <n v="3502"/>
        <n v="3784"/>
        <n v="182021"/>
        <n v="4606"/>
        <n v="79381"/>
        <n v="15120"/>
        <n v="-1290"/>
        <n v="-5106"/>
        <n v="106532"/>
        <n v="6590"/>
        <n v="3981"/>
        <n v="183181"/>
        <n v="4549"/>
        <n v="-4949"/>
        <n v="8161"/>
        <n v="5562"/>
        <n v="36081"/>
        <n v="3225"/>
        <n v="28937"/>
        <n v="15145"/>
        <n v="15792"/>
        <n v="37437"/>
        <n v="2981"/>
        <n v="304303"/>
        <n v="1946425"/>
        <n v="337602"/>
        <n v="76232"/>
        <n v="578810"/>
        <n v="3621964"/>
        <n v="40674"/>
        <n v="3849370"/>
        <n v="1746556"/>
        <n v="997787"/>
        <n v="2662100"/>
        <n v="438724"/>
        <n v="73365"/>
        <n v="4784572"/>
        <n v="239918"/>
        <n v="3818448"/>
        <n v="4652478"/>
        <n v="40585"/>
        <n v="560088"/>
        <n v="130100"/>
        <n v="11061"/>
        <n v="256136"/>
        <n v="614359"/>
        <n v="-101502"/>
        <n v="721059"/>
        <n v="255374"/>
        <n v="156185"/>
        <n v="668953"/>
        <n v="145352"/>
        <n v="-91870"/>
        <n v="669316"/>
        <n v="-130922"/>
        <n v="623559"/>
        <n v="33611"/>
        <n v="349360"/>
        <n v="68348"/>
        <n v="-29071"/>
        <n v="162160"/>
        <n v="549393"/>
        <n v="-91035"/>
        <n v="571166"/>
        <n v="205422"/>
        <n v="93576"/>
        <n v="356563"/>
        <n v="69608"/>
        <n v="-100502"/>
        <n v="590024"/>
        <n v="-150638"/>
        <n v="567902"/>
        <n v="329573"/>
        <n v="30796"/>
        <n v="308065"/>
        <n v="17182"/>
        <n v="-22903"/>
        <n v="177837"/>
        <n v="365525"/>
        <n v="-62989"/>
        <n v="411852"/>
        <n v="91793"/>
        <n v="69396"/>
        <n v="314882"/>
        <n v="-65914"/>
        <n v="385607"/>
        <n v="-68512"/>
        <n v="406969"/>
        <n v="199663"/>
        <n v="13944"/>
        <n v="141612"/>
        <n v="-2612"/>
        <n v="126356"/>
        <n v="174774"/>
        <n v="25689"/>
        <n v="185580"/>
        <n v="46695"/>
        <n v="17677"/>
        <n v="143387"/>
        <n v="-11360"/>
        <n v="175072"/>
        <n v="19688"/>
        <n v="185331"/>
        <n v="55497"/>
        <n v="10001"/>
        <n v="152362"/>
        <n v="845"/>
        <n v="70608"/>
        <n v="38700"/>
        <n v="-13949"/>
        <n v="-5959"/>
        <n v="108715"/>
        <n v="28885"/>
        <n v="10314"/>
        <n v="152337"/>
        <n v="330"/>
        <n v="-6444"/>
        <n v="29203"/>
        <n v="6499"/>
        <n v="47722"/>
        <n v="4390"/>
        <n v="49905"/>
        <n v="70734"/>
        <n v="8124"/>
        <n v="68351"/>
        <n v="10433"/>
        <n v="9740"/>
        <n v="49739"/>
        <n v="887"/>
        <n v="15051"/>
        <n v="10786"/>
        <n v="60812"/>
        <n v="1195"/>
        <n v="29891"/>
        <n v="29574"/>
        <n v="74032"/>
        <n v="26248"/>
        <n v="87043"/>
        <n v="26565"/>
        <n v="15590"/>
        <n v="62554"/>
        <n v="21428"/>
        <n v="91465"/>
        <n v="19013"/>
        <n v="86304"/>
        <n v="52511"/>
        <n v="9545"/>
        <n v="72826"/>
        <n v="4722"/>
        <n v="1470"/>
        <n v="42697"/>
        <n v="107482"/>
        <n v="-10170"/>
        <n v="116573"/>
        <n v="23665"/>
        <n v="13922"/>
        <n v="70486"/>
        <n v="-985"/>
        <n v="109660"/>
        <n v="-8561"/>
        <n v="31944"/>
        <n v="19088"/>
        <n v="112"/>
        <n v="11968"/>
        <n v="2668"/>
        <n v="11548"/>
        <n v="108"/>
        <n v="10675"/>
        <n v="205513"/>
        <n v="-2254"/>
        <n v="157852"/>
        <n v="176676"/>
        <n v="-17908"/>
        <n v="183177"/>
        <n v="36181"/>
        <n v="14224"/>
        <n v="207249"/>
        <n v="-7340"/>
        <n v="177932"/>
        <n v="-19382"/>
        <n v="182903"/>
        <n v="46608"/>
        <n v="23058"/>
        <n v="-1366"/>
        <n v="21484"/>
        <n v="17005"/>
        <n v="4175"/>
        <n v="19040"/>
        <n v="7353"/>
        <n v="17150"/>
        <n v="105578"/>
        <n v="28080"/>
        <n v="43877"/>
        <n v="120765"/>
        <n v="13660"/>
        <n v="129288"/>
        <n v="55908"/>
        <n v="41964"/>
        <n v="117074"/>
        <n v="9109"/>
        <n v="129111"/>
        <n v="-6981"/>
        <n v="128097"/>
        <n v="12540"/>
        <n v="158372"/>
        <n v="22225"/>
        <n v="-17316"/>
        <n v="55706"/>
        <n v="183263"/>
        <n v="-47634"/>
        <n v="188620"/>
        <n v="101756"/>
        <n v="36219"/>
        <n v="209817"/>
        <n v="-50776"/>
        <n v="214328"/>
        <n v="-61910"/>
        <n v="227129"/>
        <n v="72440"/>
        <n v="623167"/>
        <n v="59499"/>
        <n v="-26542"/>
        <n v="255408"/>
        <n v="969874"/>
        <n v="-151569"/>
        <n v="1041237"/>
        <n v="303308"/>
        <n v="198914"/>
        <n v="864880"/>
        <n v="65625"/>
        <n v="-116356"/>
        <n v="1080241"/>
        <n v="-162161"/>
        <n v="1034565"/>
        <n v="873882"/>
        <n v="13010"/>
        <n v="117670"/>
        <n v="-22098"/>
        <n v="56394"/>
        <n v="170220"/>
        <n v="-19984"/>
        <n v="170123"/>
        <n v="76497"/>
        <n v="27778"/>
        <n v="187049"/>
        <n v="-78985"/>
        <n v="196519"/>
        <n v="-65706"/>
        <n v="198108"/>
        <n v="3636"/>
        <n v="41954"/>
        <n v="7608"/>
        <n v="7509"/>
        <n v="68369"/>
        <n v="96591"/>
        <n v="15147"/>
        <n v="3957"/>
        <n v="42036"/>
        <n v="1180"/>
        <n v="67399"/>
        <n v="15522"/>
        <n v="4016"/>
        <n v="20396"/>
        <n v="314"/>
        <n v="21666"/>
        <n v="27460"/>
        <n v="5779"/>
        <n v="26082"/>
        <n v="9589"/>
        <n v="6116"/>
        <n v="22399"/>
        <n v="-2675"/>
        <n v="2443"/>
        <n v="25847"/>
        <n v="13580"/>
        <n v="4942"/>
        <n v="39841"/>
        <n v="-6123"/>
        <n v="36036"/>
        <n v="61159"/>
        <n v="-7590"/>
        <n v="53500"/>
        <n v="14939"/>
        <n v="13338"/>
        <n v="44102"/>
        <n v="-14967"/>
        <n v="61223"/>
        <n v="-23868"/>
        <n v="52954"/>
        <n v="20772"/>
        <n v="12496"/>
        <n v="90020"/>
        <n v="-11842"/>
        <n v="52793"/>
        <n v="98850"/>
        <n v="-15905"/>
        <n v="109144"/>
        <n v="35366"/>
        <n v="24549"/>
        <n v="103511"/>
        <n v="-24414"/>
        <n v="117722"/>
        <n v="-36052"/>
        <n v="108421"/>
        <n v="72930"/>
        <n v="44776"/>
        <n v="521223"/>
        <n v="23681"/>
        <n v="-46489"/>
        <n v="259546"/>
        <n v="642281"/>
        <n v="-9695"/>
        <n v="26335"/>
        <n v="805287"/>
        <n v="249647"/>
        <n v="84948"/>
        <n v="607627"/>
        <n v="-83887"/>
        <n v="662754"/>
        <n v="18490"/>
        <n v="802588"/>
        <n v="428948"/>
        <n v="38807"/>
        <n v="351114"/>
        <n v="11873"/>
        <n v="-41043"/>
        <n v="243276"/>
        <n v="488349"/>
        <n v="16493"/>
        <n v="494329"/>
        <n v="210074"/>
        <n v="44083"/>
        <n v="392147"/>
        <n v="13820"/>
        <n v="-74867"/>
        <n v="513911"/>
        <n v="20413"/>
        <n v="321636"/>
        <n v="44062"/>
        <n v="666353"/>
        <n v="145600"/>
        <n v="-98513"/>
        <n v="194180"/>
        <n v="913730"/>
        <n v="90510"/>
        <n v="-151613"/>
        <n v="999698"/>
        <n v="432257"/>
        <n v="190236"/>
        <n v="869995"/>
        <n v="156400"/>
        <n v="-188700"/>
        <n v="1121373"/>
        <n v="-310863"/>
        <n v="931453"/>
        <n v="65293"/>
        <n v="839936"/>
        <n v="94479"/>
        <n v="3230"/>
        <n v="221897"/>
        <n v="1153045"/>
        <n v="222103"/>
        <n v="157563"/>
        <n v="1511172"/>
        <n v="351914"/>
        <n v="177675"/>
        <n v="1080575"/>
        <n v="101597"/>
        <n v="-85577"/>
        <n v="1256222"/>
        <n v="167605"/>
        <n v="914079"/>
        <n v="10082"/>
        <n v="76320"/>
        <n v="-3251"/>
        <n v="54311"/>
        <n v="104592"/>
        <n v="-11943"/>
        <n v="100807"/>
        <n v="27184"/>
        <n v="13758"/>
        <n v="72899"/>
        <n v="-9805"/>
        <n v="-14159"/>
        <n v="100342"/>
        <n v="32242"/>
        <n v="9764"/>
        <n v="99196"/>
        <n v="-4140"/>
        <n v="67766"/>
        <n v="86132"/>
        <n v="7650"/>
        <n v="101894"/>
        <n v="37222"/>
        <n v="19030"/>
        <n v="83864"/>
        <n v="-16950"/>
        <n v="90082"/>
        <n v="4346"/>
        <n v="101294"/>
        <n v="45212"/>
        <n v="5743"/>
        <n v="65786"/>
        <n v="-2935"/>
        <n v="-4319"/>
        <n v="64046"/>
        <n v="2441"/>
        <n v="23662"/>
        <n v="44820"/>
        <n v="-6461"/>
        <n v="-3742"/>
        <n v="64027"/>
        <n v="3516"/>
        <n v="29503"/>
        <n v="277252"/>
        <n v="5978"/>
        <n v="244"/>
        <n v="234572"/>
        <n v="294909"/>
        <n v="36012"/>
        <n v="316529"/>
        <n v="92309"/>
        <n v="49858"/>
        <n v="274804"/>
        <n v="-29405"/>
        <n v="294961"/>
        <n v="13823"/>
        <n v="314854"/>
        <n v="119403"/>
        <n v="25884"/>
        <n v="319491"/>
        <n v="-16257"/>
        <n v="143676"/>
        <n v="225363"/>
        <n v="-50292"/>
        <n v="314642"/>
        <n v="78385"/>
        <n v="35338"/>
        <n v="350561"/>
        <n v="-37512"/>
        <n v="225534"/>
        <n v="-88269"/>
        <n v="313560"/>
        <n v="103440"/>
        <n v="6329"/>
        <n v="136870"/>
        <n v="-1069"/>
        <n v="98814"/>
        <n v="178963"/>
        <n v="-4804"/>
        <n v="141679"/>
        <n v="77934"/>
        <n v="21077"/>
        <n v="151040"/>
        <n v="-16707"/>
        <n v="185251"/>
        <n v="-33075"/>
        <n v="140576"/>
        <n v="101610"/>
        <n v="32035"/>
        <n v="261616"/>
        <n v="22258"/>
        <n v="-54558"/>
        <n v="147162"/>
        <n v="369099"/>
        <n v="-83254"/>
        <n v="412712"/>
        <n v="96438"/>
        <n v="52134"/>
        <n v="342895"/>
        <n v="-89938"/>
        <n v="371150"/>
        <n v="-138787"/>
        <n v="179714"/>
        <n v="33970"/>
        <n v="266143"/>
        <n v="8462"/>
        <n v="39648"/>
        <n v="109295"/>
        <n v="280000"/>
        <n v="-10304"/>
        <n v="28033"/>
        <n v="387855"/>
        <n v="90114"/>
        <n v="98509"/>
        <n v="316984"/>
        <n v="6587"/>
        <n v="15941"/>
        <n v="303797"/>
        <n v="-10992"/>
        <n v="385636"/>
        <n v="214317"/>
        <n v="5755"/>
        <n v="124176"/>
        <n v="5030"/>
        <n v="30265"/>
        <n v="72201"/>
        <n v="82555"/>
        <n v="91540"/>
        <n v="12664"/>
        <n v="131396"/>
        <n v="-7931"/>
        <n v="72210"/>
        <n v="66397"/>
        <n v="157406"/>
        <n v="102927"/>
        <n v="14382"/>
        <n v="146975"/>
        <n v="-4179"/>
        <n v="69040"/>
        <n v="101757"/>
        <n v="-18071"/>
        <n v="148783"/>
        <n v="31399"/>
        <n v="17821"/>
        <n v="144028"/>
        <n v="-9080"/>
        <n v="-20369"/>
        <n v="148454"/>
        <n v="34823"/>
        <n v="8521"/>
        <n v="218726"/>
        <n v="-4802"/>
        <n v="96561"/>
        <n v="211015"/>
        <n v="-23945"/>
        <n v="220341"/>
        <n v="102217"/>
        <n v="25684"/>
        <n v="226513"/>
        <n v="-31105"/>
        <n v="218743"/>
        <n v="-40812"/>
        <n v="219029"/>
        <n v="145643"/>
        <n v="7601"/>
        <n v="107624"/>
        <n v="-1091"/>
        <n v="79355"/>
        <n v="56850"/>
        <n v="5600"/>
        <n v="21458"/>
        <n v="91964"/>
        <n v="7903"/>
        <n v="107878"/>
        <n v="-2195"/>
        <n v="21316"/>
        <n v="91911"/>
        <n v="19276"/>
        <n v="2190118"/>
        <n v="16998998"/>
        <n v="4132487"/>
        <n v="2760512"/>
        <n v="487615"/>
        <n v="21440549"/>
        <n v="-124844"/>
        <n v="34573006"/>
        <n v="6816175"/>
        <n v="7171184"/>
        <n v="22797686"/>
        <n v="4273881"/>
        <n v="822851"/>
        <n v="27020257"/>
        <n v="2493306"/>
        <n v="5140073"/>
        <n v="34354896"/>
        <n v="28244413"/>
        <n v="333392"/>
        <n v="3770515"/>
        <n v="296736"/>
        <n v="-123916"/>
        <n v="80777"/>
        <n v="4843038"/>
        <n v="2345862"/>
        <n v="7900856"/>
        <n v="3731826"/>
        <n v="690581"/>
        <n v="3944876"/>
        <n v="-577133"/>
        <n v="4886125"/>
        <n v="2309013"/>
        <n v="7876111"/>
        <n v="4742611"/>
        <n v="56228"/>
        <n v="543088"/>
        <n v="26756"/>
        <n v="62782"/>
        <n v="77732"/>
        <n v="1004547"/>
        <n v="326621"/>
        <n v="1480016"/>
        <n v="336710"/>
        <n v="81013"/>
        <n v="581752"/>
        <n v="31074"/>
        <n v="4427"/>
        <n v="1019958"/>
        <n v="276365"/>
        <n v="1478319"/>
        <n v="429684"/>
        <n v="198939"/>
        <n v="1218608"/>
        <n v="98808"/>
        <n v="-37166"/>
        <n v="47219"/>
        <n v="1611575"/>
        <n v="498513"/>
        <n v="3028849"/>
        <n v="587541"/>
        <n v="250507"/>
        <n v="1271938"/>
        <n v="-159232"/>
        <n v="1622212"/>
        <n v="508641"/>
        <n v="3025546"/>
        <n v="838573"/>
        <n v="400835"/>
        <n v="2969585"/>
        <n v="323514"/>
        <n v="306209"/>
        <n v="3910137"/>
        <n v="-15281"/>
        <n v="771960"/>
        <n v="6277529"/>
        <n v="1525275"/>
        <n v="565526"/>
        <n v="3138115"/>
        <n v="337919"/>
        <n v="170446"/>
        <n v="4038961"/>
        <n v="1122974"/>
        <n v="6257682"/>
        <n v="2484439"/>
        <n v="30331"/>
        <n v="253196"/>
        <n v="5807"/>
        <n v="-11877"/>
        <n v="104145"/>
        <n v="431986"/>
        <n v="208039"/>
        <n v="564341"/>
        <n v="271580"/>
        <n v="35057"/>
        <n v="262328"/>
        <n v="-16647"/>
        <n v="209975"/>
        <n v="292144"/>
        <n v="86064"/>
        <n v="700861"/>
        <n v="93818"/>
        <n v="-57340"/>
        <n v="222155"/>
        <n v="1327544"/>
        <n v="542464"/>
        <n v="1845867"/>
        <n v="740069"/>
        <n v="145167"/>
        <n v="803839"/>
        <n v="-165559"/>
        <n v="1339313"/>
        <n v="514512"/>
        <n v="1841052"/>
        <n v="999001"/>
        <n v="42428"/>
        <n v="176"/>
        <n v="9352"/>
        <n v="7455"/>
        <n v="41823"/>
        <n v="4286"/>
        <n v="22552"/>
        <n v="2124876"/>
        <n v="185004"/>
        <n v="262113"/>
        <n v="482380"/>
        <n v="2018011"/>
        <n v="87305"/>
        <n v="2755574"/>
        <n v="937681"/>
        <n v="120538"/>
        <n v="2274685"/>
        <n v="190228"/>
        <n v="-194311"/>
        <n v="2066332"/>
        <n v="701154"/>
        <n v="384277"/>
        <n v="1291263"/>
        <n v="55641"/>
        <n v="301041"/>
        <n v="10163"/>
        <n v="21087"/>
        <n v="165085"/>
        <n v="448641"/>
        <n v="62902"/>
        <n v="639538"/>
        <n v="52678"/>
        <n v="106165"/>
        <n v="334664"/>
        <n v="14649"/>
        <n v="-31512"/>
        <n v="470720"/>
        <n v="50759"/>
        <n v="203846"/>
        <n v="14359"/>
        <n v="272267"/>
        <n v="26202"/>
        <n v="19253"/>
        <n v="90705"/>
        <n v="360285"/>
        <n v="-6915"/>
        <n v="473802"/>
        <n v="82438"/>
        <n v="40130"/>
        <n v="288831"/>
        <n v="31229"/>
        <n v="-18526"/>
        <n v="407477"/>
        <n v="-12744"/>
        <n v="208942"/>
        <n v="20532"/>
        <n v="216274"/>
        <n v="-19960"/>
        <n v="132552"/>
        <n v="208503"/>
        <n v="4166"/>
        <n v="17837"/>
        <n v="297604"/>
        <n v="48784"/>
        <n v="32695"/>
        <n v="221104"/>
        <n v="-45441"/>
        <n v="5424"/>
        <n v="-2850"/>
        <n v="69313"/>
        <n v="11799"/>
        <n v="140015"/>
        <n v="3565"/>
        <n v="-34195"/>
        <n v="112096"/>
        <n v="237288"/>
        <n v="94441"/>
        <n v="49287"/>
        <n v="218707"/>
        <n v="50905"/>
        <n v="24577"/>
        <n v="144247"/>
        <n v="-42101"/>
        <n v="42116"/>
        <n v="68650"/>
        <n v="95546"/>
        <n v="685862"/>
        <n v="227146"/>
        <n v="103279"/>
        <n v="213188"/>
        <n v="1173620"/>
        <n v="-23043"/>
        <n v="1514184"/>
        <n v="328480"/>
        <n v="104755"/>
        <n v="689815"/>
        <n v="227296"/>
        <n v="94461"/>
        <n v="1177810"/>
        <n v="28198"/>
        <n v="1495978"/>
        <n v="424247"/>
        <n v="22235"/>
        <n v="2672"/>
        <n v="2656"/>
        <n v="6068"/>
        <n v="23305"/>
        <n v="3489"/>
        <n v="908"/>
        <n v="23193"/>
        <n v="-1466"/>
        <n v="4677"/>
        <n v="6923"/>
        <n v="211339"/>
        <n v="21732"/>
        <n v="46624"/>
        <n v="20953"/>
        <n v="28016"/>
        <n v="167771"/>
        <n v="32084"/>
        <n v="74907"/>
        <n v="626559"/>
        <n v="41359"/>
        <n v="-8738"/>
        <n v="404855"/>
        <n v="792610"/>
        <n v="-14877"/>
        <n v="-20005"/>
        <n v="828823"/>
        <n v="305367"/>
        <n v="93769"/>
        <n v="667855"/>
        <n v="41595"/>
        <n v="-42448"/>
        <n v="807429"/>
        <n v="-22760"/>
        <n v="411535"/>
        <n v="20299"/>
        <n v="144485"/>
        <n v="4487"/>
        <n v="-19829"/>
        <n v="117712"/>
        <n v="218314"/>
        <n v="36"/>
        <n v="13973"/>
        <n v="229323"/>
        <n v="74316"/>
        <n v="31258"/>
        <n v="189220"/>
        <n v="-47666"/>
        <n v="226496"/>
        <n v="15607"/>
        <n v="167663"/>
        <n v="11934"/>
        <n v="1084"/>
        <n v="3204"/>
        <n v="945"/>
        <n v="532"/>
        <n v="7636"/>
        <n v="2470"/>
        <n v="22680"/>
        <n v="260988"/>
        <n v="-7880"/>
        <n v="108626"/>
        <n v="309271"/>
        <n v="-30000"/>
        <n v="-51027"/>
        <n v="284653"/>
        <n v="186513"/>
        <n v="50749"/>
        <n v="301559"/>
        <n v="-65791"/>
        <n v="320947"/>
        <n v="-37154"/>
        <n v="-53549"/>
        <n v="329372"/>
        <n v="41562"/>
        <n v="3119"/>
        <n v="12131"/>
        <n v="1823"/>
        <n v="5844"/>
        <n v="33710"/>
        <n v="1210"/>
        <n v="26010"/>
        <n v="261970"/>
        <n v="9142"/>
        <n v="-61303"/>
        <n v="226688"/>
        <n v="375654"/>
        <n v="-13441"/>
        <n v="33244"/>
        <n v="430467"/>
        <n v="123609"/>
        <n v="60692"/>
        <n v="359480"/>
        <n v="-85442"/>
        <n v="447279"/>
        <n v="15890"/>
        <n v="334211"/>
        <n v="12235"/>
        <n v="152386"/>
        <n v="4059"/>
        <n v="-10487"/>
        <n v="110994"/>
        <n v="130933"/>
        <n v="139963"/>
        <n v="61380"/>
        <n v="15049"/>
        <n v="178273"/>
        <n v="-16498"/>
        <n v="175563"/>
        <n v="1431"/>
        <n v="138320"/>
        <n v="141559"/>
        <n v="14066"/>
        <n v="132088"/>
        <n v="10068"/>
        <n v="6945"/>
        <n v="73217"/>
        <n v="233062"/>
        <n v="-8917"/>
        <n v="-44025"/>
        <n v="220383"/>
        <n v="53631"/>
        <n v="25942"/>
        <n v="166643"/>
        <n v="-37300"/>
        <n v="255330"/>
        <n v="3902"/>
        <n v="-68636"/>
        <n v="217437"/>
        <n v="132091"/>
        <n v="59191"/>
        <n v="525414"/>
        <n v="55036"/>
        <n v="-9930"/>
        <n v="324436"/>
        <n v="953252"/>
        <n v="-73786"/>
        <n v="1031828"/>
        <n v="172773"/>
        <n v="151323"/>
        <n v="770177"/>
        <n v="-154616"/>
        <n v="1073586"/>
        <n v="-233898"/>
        <n v="614576"/>
        <n v="9648"/>
        <n v="46425"/>
        <n v="5354"/>
        <n v="51638"/>
        <n v="69900"/>
        <n v="51495"/>
        <n v="20716"/>
        <n v="12509"/>
        <n v="63790"/>
        <n v="-2086"/>
        <n v="119655"/>
        <n v="1752"/>
        <n v="50864"/>
        <n v="97290"/>
        <n v="8386"/>
        <n v="71654"/>
        <n v="6736"/>
        <n v="55044"/>
        <n v="80336"/>
        <n v="-17643"/>
        <n v="60697"/>
        <n v="20256"/>
        <n v="17251"/>
        <n v="61570"/>
        <n v="-3812"/>
        <n v="82540"/>
        <n v="-19187"/>
        <n v="60199"/>
        <n v="30743"/>
        <n v="8213"/>
        <n v="173825"/>
        <n v="8824"/>
        <n v="-5413"/>
        <n v="144753"/>
        <n v="214897"/>
        <n v="30271"/>
        <n v="218046"/>
        <n v="78644"/>
        <n v="30317"/>
        <n v="245656"/>
        <n v="-31835"/>
        <n v="230701"/>
        <n v="-23488"/>
        <n v="214976"/>
        <n v="164116"/>
        <n v="7263"/>
        <n v="63072"/>
        <n v="8056"/>
        <n v="44637"/>
        <n v="66216"/>
        <n v="-6509"/>
        <n v="56294"/>
        <n v="21055"/>
        <n v="10903"/>
        <n v="67377"/>
        <n v="3767"/>
        <n v="67599"/>
        <n v="55944"/>
        <n v="55521"/>
        <n v="2582"/>
        <n v="13965"/>
        <n v="2368"/>
        <n v="8564"/>
        <n v="12993"/>
        <n v="-1097"/>
        <n v="12952"/>
        <n v="4559"/>
        <n v="3098"/>
        <n v="15885"/>
        <n v="-2226"/>
        <n v="6602"/>
        <n v="3831"/>
        <n v="27775"/>
        <n v="5965"/>
        <n v="16597"/>
        <n v="29479"/>
        <n v="14455"/>
        <n v="26686"/>
        <n v="26292"/>
        <n v="6460"/>
        <n v="33584"/>
        <n v="3020"/>
        <n v="31137"/>
        <n v="10941"/>
        <n v="35819"/>
        <n v="2288"/>
        <n v="22634"/>
        <n v="3297"/>
        <n v="26174"/>
        <n v="18872"/>
        <n v="7999"/>
        <n v="17188"/>
        <n v="5134"/>
        <n v="2293"/>
        <n v="22642"/>
        <n v="3289"/>
        <n v="8135"/>
        <n v="5291"/>
        <n v="15151"/>
        <n v="84985"/>
        <n v="1348"/>
        <n v="-23972"/>
        <n v="79003"/>
        <n v="149667"/>
        <n v="-4773"/>
        <n v="-49949"/>
        <n v="115951"/>
        <n v="34993"/>
        <n v="21204"/>
        <n v="-31525"/>
        <n v="149978"/>
        <n v="-57587"/>
        <n v="115526"/>
        <n v="48123"/>
        <n v="70931"/>
        <n v="560445"/>
        <n v="90655"/>
        <n v="-77134"/>
        <n v="400779"/>
        <n v="1108939"/>
        <n v="-4524"/>
        <n v="-152457"/>
        <n v="981056"/>
        <n v="378336"/>
        <n v="141298"/>
        <n v="621663"/>
        <n v="94034"/>
        <n v="-156482"/>
        <n v="1163056"/>
        <n v="-128419"/>
        <n v="976400"/>
        <n v="675459"/>
        <n v="33042"/>
        <n v="233680"/>
        <n v="15372"/>
        <n v="8370"/>
        <n v="189355"/>
        <n v="313360"/>
        <n v="18969"/>
        <n v="252600"/>
        <n v="164098"/>
        <n v="60765"/>
        <n v="249847"/>
        <n v="-31899"/>
        <n v="321460"/>
        <n v="-23174"/>
        <n v="250486"/>
        <n v="216328"/>
        <n v="18553"/>
        <n v="246519"/>
        <n v="1222"/>
        <n v="-1127"/>
        <n v="97254"/>
        <n v="169486"/>
        <n v="-12108"/>
        <n v="-51264"/>
        <n v="227529"/>
        <n v="72968"/>
        <n v="45256"/>
        <n v="220073"/>
        <n v="-44510"/>
        <n v="184231"/>
        <n v="341786"/>
        <n v="303337"/>
        <n v="222296"/>
        <n v="137293"/>
        <n v="9558"/>
        <n v="114106"/>
        <n v="3238"/>
        <n v="54166"/>
        <n v="50525"/>
        <n v="148010"/>
        <n v="9318"/>
        <n v="135799"/>
        <n v="43740"/>
        <n v="21205"/>
        <n v="146808"/>
        <n v="36872"/>
        <n v="158170"/>
        <n v="-1748"/>
        <n v="104477"/>
        <n v="27217"/>
        <n v="1953"/>
        <n v="23990"/>
        <n v="3318"/>
        <n v="9835"/>
        <n v="12848"/>
        <n v="2096"/>
        <n v="3918"/>
        <n v="254690"/>
        <n v="6760"/>
        <n v="96050"/>
        <n v="-50538"/>
        <n v="110847"/>
        <n v="8762"/>
        <n v="4115"/>
        <n v="255671"/>
        <n v="6712"/>
        <n v="-50574"/>
        <n v="9952"/>
        <n v="75727"/>
        <n v="4081"/>
        <n v="28022"/>
        <n v="-25301"/>
        <n v="41130"/>
        <n v="2842"/>
        <n v="343387"/>
        <n v="2307411"/>
        <n v="183348"/>
        <n v="54800"/>
        <n v="756040"/>
        <n v="4005764"/>
        <n v="177902"/>
        <n v="4254629"/>
        <n v="1952343"/>
        <n v="1005250"/>
        <n v="3154339"/>
        <n v="220563"/>
        <n v="-189365"/>
        <n v="5247699"/>
        <n v="6009"/>
        <n v="360243"/>
        <n v="4234134"/>
        <n v="5181276"/>
        <n v="46996"/>
        <n v="598236"/>
        <n v="84370"/>
        <n v="-135494"/>
        <n v="313407"/>
        <n v="731714"/>
        <n v="-236165"/>
        <n v="769723"/>
        <n v="277515"/>
        <n v="170902"/>
        <n v="769841"/>
        <n v="-219798"/>
        <n v="804371"/>
        <n v="-305699"/>
        <n v="660453"/>
        <n v="34684"/>
        <n v="336902"/>
        <n v="52682"/>
        <n v="-30085"/>
        <n v="239575"/>
        <n v="571528"/>
        <n v="23269"/>
        <n v="602214"/>
        <n v="207361"/>
        <n v="86772"/>
        <n v="392044"/>
        <n v="54658"/>
        <n v="-99519"/>
        <n v="610863"/>
        <n v="268580"/>
        <n v="261635"/>
        <n v="598899"/>
        <n v="398437"/>
        <n v="31957"/>
        <n v="285861"/>
        <n v="27560"/>
        <n v="-13394"/>
        <n v="243529"/>
        <n v="393505"/>
        <n v="28567"/>
        <n v="435462"/>
        <n v="101853"/>
        <n v="68450"/>
        <n v="328621"/>
        <n v="-57237"/>
        <n v="411742"/>
        <n v="6889"/>
        <n v="32085"/>
        <n v="430207"/>
        <n v="245070"/>
        <n v="14648"/>
        <n v="160433"/>
        <n v="-572"/>
        <n v="160230"/>
        <n v="199611"/>
        <n v="50943"/>
        <n v="207896"/>
        <n v="58081"/>
        <n v="18901"/>
        <n v="165602"/>
        <n v="44268"/>
        <n v="207321"/>
        <n v="69569"/>
        <n v="9193"/>
        <n v="167525"/>
        <n v="3794"/>
        <n v="91717"/>
        <n v="41926"/>
        <n v="23078"/>
        <n v="115581"/>
        <n v="30630"/>
        <n v="9506"/>
        <n v="167337"/>
        <n v="3268"/>
        <n v="22791"/>
        <n v="30994"/>
        <n v="7461"/>
        <n v="53979"/>
        <n v="4258"/>
        <n v="53168"/>
        <n v="80124"/>
        <n v="8565"/>
        <n v="77680"/>
        <n v="15023"/>
        <n v="10720"/>
        <n v="70973"/>
        <n v="1082"/>
        <n v="-2990"/>
        <n v="26897"/>
        <n v="12169"/>
        <n v="62408"/>
        <n v="3451"/>
        <n v="1300"/>
        <n v="42314"/>
        <n v="83849"/>
        <n v="647"/>
        <n v="88713"/>
        <n v="30197"/>
        <n v="17119"/>
        <n v="70616"/>
        <n v="-7524"/>
        <n v="101980"/>
        <n v="-4413"/>
        <n v="87825"/>
        <n v="66138"/>
        <n v="9615"/>
        <n v="76922"/>
        <n v="3849"/>
        <n v="52866"/>
        <n v="108495"/>
        <n v="-6111"/>
        <n v="111212"/>
        <n v="27172"/>
        <n v="13992"/>
        <n v="79029"/>
        <n v="-1353"/>
        <n v="110827"/>
        <n v="3250"/>
        <n v="-3027"/>
        <n v="110979"/>
        <n v="38928"/>
        <n v="15377"/>
        <n v="324"/>
        <n v="10974"/>
        <n v="2970"/>
        <n v="-438"/>
        <n v="4810"/>
        <n v="12090"/>
        <n v="207"/>
        <n v="11996"/>
        <n v="211832"/>
        <n v="-5592"/>
        <n v="177754"/>
        <n v="209449"/>
        <n v="-29924"/>
        <n v="194687"/>
        <n v="36504"/>
        <n v="15850"/>
        <n v="214069"/>
        <n v="-12226"/>
        <n v="211307"/>
        <n v="-31594"/>
        <n v="49417"/>
        <n v="28715"/>
        <n v="13856"/>
        <n v="19334"/>
        <n v="15632"/>
        <n v="12855"/>
        <n v="19710"/>
        <n v="6575"/>
        <n v="15965"/>
        <n v="97162"/>
        <n v="-15325"/>
        <n v="48102"/>
        <n v="135020"/>
        <n v="-7480"/>
        <n v="143256"/>
        <n v="64634"/>
        <n v="40138"/>
        <n v="116452"/>
        <n v="-4520"/>
        <n v="142201"/>
        <n v="27212"/>
        <n v="142145"/>
        <n v="140276"/>
        <n v="13382"/>
        <n v="165033"/>
        <n v="24632"/>
        <n v="-10462"/>
        <n v="67482"/>
        <n v="212040"/>
        <n v="-48356"/>
        <n v="204649"/>
        <n v="105062"/>
        <n v="31740"/>
        <n v="213868"/>
        <n v="-45550"/>
        <n v="238543"/>
        <n v="-65242"/>
        <n v="216960"/>
        <n v="82116"/>
        <n v="668309"/>
        <n v="100604"/>
        <n v="-55400"/>
        <n v="306571"/>
        <n v="1166406"/>
        <n v="-80700"/>
        <n v="1305962"/>
        <n v="379602"/>
        <n v="220874"/>
        <n v="903424"/>
        <n v="100353"/>
        <n v="-170259"/>
        <n v="1305404"/>
        <n v="-68785"/>
        <n v="1296118"/>
        <n v="1028840"/>
        <n v="129549"/>
        <n v="3139"/>
        <n v="23335"/>
        <n v="73101"/>
        <n v="169161"/>
        <n v="6785"/>
        <n v="168905"/>
        <n v="57359"/>
        <n v="29389"/>
        <n v="187829"/>
        <n v="-16378"/>
        <n v="201972"/>
        <n v="-35079"/>
        <n v="167152"/>
        <n v="163375"/>
        <n v="3732"/>
        <n v="68226"/>
        <n v="3165"/>
        <n v="3207"/>
        <n v="8878"/>
        <n v="-5047"/>
        <n v="108188"/>
        <n v="170824"/>
        <n v="16875"/>
        <n v="4054"/>
        <n v="68379"/>
        <n v="2501"/>
        <n v="107527"/>
        <n v="17353"/>
        <n v="3740"/>
        <n v="21693"/>
        <n v="688"/>
        <n v="629"/>
        <n v="19603"/>
        <n v="29182"/>
        <n v="4956"/>
        <n v="25185"/>
        <n v="14842"/>
        <n v="6092"/>
        <n v="26514"/>
        <n v="-2701"/>
        <n v="24952"/>
        <n v="17632"/>
        <n v="39209"/>
        <n v="139"/>
        <n v="-6411"/>
        <n v="38114"/>
        <n v="66633"/>
        <n v="-13329"/>
        <n v="14676"/>
        <n v="13391"/>
        <n v="43346"/>
        <n v="-15137"/>
        <n v="66707"/>
        <n v="-29476"/>
        <n v="50555"/>
        <n v="20575"/>
        <n v="14126"/>
        <n v="109577"/>
        <n v="-31254"/>
        <n v="59705"/>
        <n v="110602"/>
        <n v="-59426"/>
        <n v="116146"/>
        <n v="30282"/>
        <n v="26493"/>
        <n v="125033"/>
        <n v="-42793"/>
        <n v="132328"/>
        <n v="-79438"/>
        <n v="115348"/>
        <n v="72156"/>
        <n v="56588"/>
        <n v="576949"/>
        <n v="24830"/>
        <n v="-73712"/>
        <n v="213355"/>
        <n v="740960"/>
        <n v="274102"/>
        <n v="1270556"/>
        <n v="263230"/>
        <n v="115424"/>
        <n v="656801"/>
        <n v="-119984"/>
        <n v="787372"/>
        <n v="272839"/>
        <n v="1267604"/>
        <n v="496291"/>
        <n v="40384"/>
        <n v="337913"/>
        <n v="20199"/>
        <n v="-37963"/>
        <n v="340190"/>
        <n v="551528"/>
        <n v="105475"/>
        <n v="533907"/>
        <n v="219365"/>
        <n v="50503"/>
        <n v="371704"/>
        <n v="21728"/>
        <n v="-71555"/>
        <n v="578256"/>
        <n v="121695"/>
        <n v="529998"/>
        <n v="345253"/>
        <n v="24921"/>
        <n v="638277"/>
        <n v="183600"/>
        <n v="-7660"/>
        <n v="283766"/>
        <n v="1089044"/>
        <n v="-197117"/>
        <n v="1085009"/>
        <n v="377610"/>
        <n v="169459"/>
        <n v="846168"/>
        <n v="241493"/>
        <n v="-155033"/>
        <n v="1360322"/>
        <n v="-424431"/>
        <n v="979269"/>
        <n v="89005"/>
        <n v="868572"/>
        <n v="28098"/>
        <n v="-35350"/>
        <n v="321632"/>
        <n v="1311276"/>
        <n v="75504"/>
        <n v="1705087"/>
        <n v="381086"/>
        <n v="190242"/>
        <n v="905318"/>
        <n v="32335"/>
        <n v="-128877"/>
        <n v="1401923"/>
        <n v="171297"/>
        <n v="803273"/>
        <n v="9500"/>
        <n v="76304"/>
        <n v="2959"/>
        <n v="-5202"/>
        <n v="63639"/>
        <n v="115040"/>
        <n v="2813"/>
        <n v="116538"/>
        <n v="31641"/>
        <n v="12946"/>
        <n v="75113"/>
        <n v="-11620"/>
        <n v="80"/>
        <n v="116023"/>
        <n v="38096"/>
        <n v="10838"/>
        <n v="111580"/>
        <n v="2419"/>
        <n v="68065"/>
        <n v="100474"/>
        <n v="9560"/>
        <n v="10071"/>
        <n v="116587"/>
        <n v="36332"/>
        <n v="20158"/>
        <n v="98871"/>
        <n v="-12879"/>
        <n v="104166"/>
        <n v="2468"/>
        <n v="115660"/>
        <n v="45257"/>
        <n v="53511"/>
        <n v="-4732"/>
        <n v="8029"/>
        <n v="7555"/>
        <n v="-241"/>
        <n v="7904"/>
        <n v="69417"/>
        <n v="3221"/>
        <n v="7060"/>
        <n v="53565"/>
        <n v="-5474"/>
        <n v="7435"/>
        <n v="3884"/>
        <n v="32127"/>
        <n v="285894"/>
        <n v="2320"/>
        <n v="-2058"/>
        <n v="266895"/>
        <n v="322329"/>
        <n v="32832"/>
        <n v="98069"/>
        <n v="341555"/>
        <n v="101515"/>
        <n v="50826"/>
        <n v="282158"/>
        <n v="-34235"/>
        <n v="322359"/>
        <n v="85689"/>
        <n v="339478"/>
        <n v="138382"/>
        <n v="27106"/>
        <n v="368228"/>
        <n v="994"/>
        <n v="-20134"/>
        <n v="178620"/>
        <n v="241132"/>
        <n v="74461"/>
        <n v="50691"/>
        <n v="354101"/>
        <n v="101103"/>
        <n v="33265"/>
        <n v="364124"/>
        <n v="-37412"/>
        <n v="241359"/>
        <n v="63125"/>
        <n v="353257"/>
        <n v="133941"/>
        <n v="6996"/>
        <n v="140175"/>
        <n v="3877"/>
        <n v="121386"/>
        <n v="210263"/>
        <n v="27293"/>
        <n v="160841"/>
        <n v="98623"/>
        <n v="21684"/>
        <n v="147542"/>
        <n v="-15195"/>
        <n v="219018"/>
        <n v="6083"/>
        <n v="159373"/>
        <n v="128763"/>
        <n v="35367"/>
        <n v="270169"/>
        <n v="16266"/>
        <n v="-57594"/>
        <n v="192530"/>
        <n v="423030"/>
        <n v="31996"/>
        <n v="457874"/>
        <n v="184018"/>
        <n v="45125"/>
        <n v="299217"/>
        <n v="-81777"/>
        <n v="423471"/>
        <n v="27697"/>
        <n v="243149"/>
        <n v="39169"/>
        <n v="291907"/>
        <n v="15478"/>
        <n v="-3756"/>
        <n v="137476"/>
        <n v="324247"/>
        <n v="-6368"/>
        <n v="-11204"/>
        <n v="446979"/>
        <n v="85266"/>
        <n v="63618"/>
        <n v="324715"/>
        <n v="16570"/>
        <n v="-28790"/>
        <n v="350290"/>
        <n v="4979"/>
        <n v="444573"/>
        <n v="213281"/>
        <n v="3721"/>
        <n v="209971"/>
        <n v="10549"/>
        <n v="32813"/>
        <n v="79507"/>
        <n v="132213"/>
        <n v="181986"/>
        <n v="200064"/>
        <n v="11820"/>
        <n v="218219"/>
        <n v="123210"/>
        <n v="181438"/>
        <n v="223158"/>
        <n v="10531"/>
        <n v="148492"/>
        <n v="-2828"/>
        <n v="63045"/>
        <n v="109243"/>
        <n v="-13197"/>
        <n v="160001"/>
        <n v="34851"/>
        <n v="13931"/>
        <n v="145091"/>
        <n v="-7802"/>
        <n v="109316"/>
        <n v="-15698"/>
        <n v="159613"/>
        <n v="37784"/>
        <n v="9004"/>
        <n v="224281"/>
        <n v="-11675"/>
        <n v="115827"/>
        <n v="260722"/>
        <n v="-11807"/>
        <n v="282067"/>
        <n v="95981"/>
        <n v="23275"/>
        <n v="249397"/>
        <n v="-37127"/>
        <n v="267942"/>
        <n v="-23317"/>
        <n v="280783"/>
        <n v="157814"/>
        <n v="7344"/>
        <n v="166245"/>
        <n v="-909"/>
        <n v="86200"/>
        <n v="30382"/>
        <n v="-4875"/>
        <n v="98178"/>
        <n v="15627"/>
        <n v="7646"/>
        <n v="165739"/>
        <n v="-1955"/>
        <n v="-4260"/>
        <n v="98125"/>
        <n v="17137"/>
        <n v="2237089"/>
        <n v="19544756"/>
        <n v="7096699"/>
        <n v="1162006"/>
        <n v="565795"/>
        <n v="24720355"/>
        <n v="-2286696"/>
        <n v="39868152"/>
        <n v="9716250"/>
        <n v="8279529"/>
        <n v="24374211"/>
        <n v="7142202"/>
        <n v="-11974515"/>
        <n v="31273063"/>
        <n v="5721234"/>
        <n v="-4316504"/>
        <n v="39547053"/>
        <n v="32892934"/>
        <n v="385442"/>
        <n v="4463428"/>
        <n v="350000"/>
        <n v="-543426"/>
        <n v="165341"/>
        <n v="5576484"/>
        <n v="4611242"/>
        <n v="9265771"/>
        <n v="6498910"/>
        <n v="759331"/>
        <n v="4645659"/>
        <n v="-1261268"/>
        <n v="5624702"/>
        <n v="19837"/>
        <n v="4261444"/>
        <n v="9243224"/>
        <n v="7474002"/>
        <n v="54604"/>
        <n v="664714"/>
        <n v="83253"/>
        <n v="77126"/>
        <n v="47478"/>
        <n v="1094201"/>
        <n v="1692872"/>
        <n v="1751686"/>
        <n v="1545865"/>
        <n v="285117"/>
        <n v="79203"/>
        <n v="693266"/>
        <n v="2895"/>
        <n v="1110143"/>
        <n v="1705559"/>
        <n v="1544067"/>
        <n v="388910"/>
        <n v="218002"/>
        <n v="1515145"/>
        <n v="126637"/>
        <n v="-33603"/>
        <n v="59007"/>
        <n v="1725554"/>
        <n v="214645"/>
        <n v="3390293"/>
        <n v="384286"/>
        <n v="273114"/>
        <n v="1566687"/>
        <n v="-202356"/>
        <n v="1737461"/>
        <n v="212346"/>
        <n v="3386918"/>
        <n v="672676"/>
        <n v="442887"/>
        <n v="3701649"/>
        <n v="377522"/>
        <n v="-1126344"/>
        <n v="312685"/>
        <n v="4713565"/>
        <n v="237809"/>
        <n v="-692817"/>
        <n v="7391000"/>
        <n v="1727656"/>
        <n v="644862"/>
        <n v="3915045"/>
        <n v="394576"/>
        <n v="-1638802"/>
        <n v="4870739"/>
        <n v="-833303"/>
        <n v="2689227"/>
        <n v="41290"/>
        <n v="457249"/>
        <n v="19917"/>
        <n v="-178873"/>
        <n v="131202"/>
        <n v="576165"/>
        <n v="-321707"/>
        <n v="670988"/>
        <n v="149597"/>
        <n v="46229"/>
        <n v="468323"/>
        <n v="-185491"/>
        <n v="-320388"/>
        <n v="173547"/>
        <n v="92214"/>
        <n v="889699"/>
        <n v="72811"/>
        <n v="-147968"/>
        <n v="267243"/>
        <n v="1561950"/>
        <n v="190925"/>
        <n v="2184723"/>
        <n v="503601"/>
        <n v="151994"/>
        <n v="993795"/>
        <n v="-279604"/>
        <n v="1575079"/>
        <n v="-4692"/>
        <n v="129654"/>
        <n v="2179373"/>
        <n v="761013"/>
        <n v="51830"/>
        <n v="1206"/>
        <n v="14520"/>
        <n v="10856"/>
        <n v="11691"/>
        <n v="51961"/>
        <n v="8322"/>
        <n v="32147"/>
        <n v="2643751"/>
        <n v="341238"/>
        <n v="-157762"/>
        <n v="651652"/>
        <n v="2283719"/>
        <n v="-489890"/>
        <n v="3255136"/>
        <n v="1061939"/>
        <n v="7283"/>
        <n v="2873137"/>
        <n v="152952"/>
        <n v="2335033"/>
        <n v="-112459"/>
        <n v="1384492"/>
        <n v="65509"/>
        <n v="393112"/>
        <n v="36126"/>
        <n v="-32819"/>
        <n v="220106"/>
        <n v="518068"/>
        <n v="-10674"/>
        <n v="-37110"/>
        <n v="725930"/>
        <n v="73162"/>
        <n v="118602"/>
        <n v="417186"/>
        <n v="42040"/>
        <n v="-126100"/>
        <n v="539457"/>
        <n v="-73301"/>
        <n v="234722"/>
        <n v="22365"/>
        <n v="341057"/>
        <n v="16873"/>
        <n v="11474"/>
        <n v="117287"/>
        <n v="403912"/>
        <n v="-19696"/>
        <n v="546370"/>
        <n v="89380"/>
        <n v="52613"/>
        <n v="360517"/>
        <n v="21928"/>
        <n v="-84555"/>
        <n v="452049"/>
        <n v="-91661"/>
        <n v="544456"/>
        <n v="218258"/>
        <n v="24872"/>
        <n v="260568"/>
        <n v="11072"/>
        <n v="-29541"/>
        <n v="168715"/>
        <n v="240232"/>
        <n v="174"/>
        <n v="2629"/>
        <n v="338171"/>
        <n v="61854"/>
        <n v="36816"/>
        <n v="266100"/>
        <n v="-75105"/>
        <n v="-29462"/>
        <n v="92803"/>
        <n v="8430"/>
        <n v="185235"/>
        <n v="7049"/>
        <n v="-26056"/>
        <n v="132269"/>
        <n v="284551"/>
        <n v="-66135"/>
        <n v="272817"/>
        <n v="40100"/>
        <n v="21208"/>
        <n v="191250"/>
        <n v="-43018"/>
        <n v="-81883"/>
        <n v="60107"/>
        <n v="126673"/>
        <n v="1036293"/>
        <n v="65767"/>
        <n v="-44146"/>
        <n v="242042"/>
        <n v="1276686"/>
        <n v="-15587"/>
        <n v="1763310"/>
        <n v="528626"/>
        <n v="50"/>
        <n v="25510"/>
        <n v="1934"/>
        <n v="1440"/>
        <n v="10201"/>
        <n v="29264"/>
        <n v="5791"/>
        <n v="26249"/>
        <n v="-1530"/>
        <n v="7552"/>
        <n v="63032"/>
        <n v="735817"/>
        <n v="59395"/>
        <n v="-110322"/>
        <n v="470682"/>
        <n v="922707"/>
        <n v="-34173"/>
        <n v="1013683"/>
        <n v="372735"/>
        <n v="73055"/>
        <n v="827451"/>
        <n v="-136042"/>
        <n v="923622"/>
        <n v="-62624"/>
        <n v="472576"/>
        <n v="28759"/>
        <n v="185769"/>
        <n v="5288"/>
        <n v="-40784"/>
        <n v="134474"/>
        <n v="262937"/>
        <n v="-638"/>
        <n v="-74452"/>
        <n v="255308"/>
        <n v="59941"/>
        <n v="39265"/>
        <n v="214260"/>
        <n v="-76002"/>
        <n v="272385"/>
        <n v="-82224"/>
        <n v="135832"/>
        <n v="12389"/>
        <n v="1931"/>
        <n v="3481"/>
        <n v="2440"/>
        <n v="10900"/>
        <n v="734"/>
        <n v="166774"/>
        <n v="11184"/>
        <n v="-23003"/>
        <n v="155165"/>
        <n v="322096"/>
        <n v="-5000"/>
        <n v="15569"/>
        <n v="317837"/>
        <n v="95496"/>
        <n v="41087"/>
        <n v="183273"/>
        <n v="-75928"/>
        <n v="329765"/>
        <n v="-38245"/>
        <n v="134990"/>
        <n v="940"/>
        <n v="45345"/>
        <n v="6828"/>
        <n v="13991"/>
        <n v="2594"/>
        <n v="17167"/>
        <n v="34885"/>
        <n v="10342"/>
        <n v="26564"/>
        <n v="290420"/>
        <n v="38936"/>
        <n v="-80752"/>
        <n v="244704"/>
        <n v="419432"/>
        <n v="-10495"/>
        <n v="-3997"/>
        <n v="510298"/>
        <n v="107600"/>
        <n v="62940"/>
        <n v="395468"/>
        <n v="-109370"/>
        <n v="496281"/>
        <n v="-26682"/>
        <n v="331806"/>
        <n v="14822"/>
        <n v="169378"/>
        <n v="3330"/>
        <n v="-15451"/>
        <n v="168228"/>
        <n v="158758"/>
        <n v="88021"/>
        <n v="172197"/>
        <n v="109335"/>
        <n v="17263"/>
        <n v="189173"/>
        <n v="-23779"/>
        <n v="215823"/>
        <n v="73478"/>
        <n v="171049"/>
        <n v="183569"/>
        <n v="15760"/>
        <n v="164536"/>
        <n v="9114"/>
        <n v="-5394"/>
        <n v="130070"/>
        <n v="253908"/>
        <n v="-1067"/>
        <n v="-3701"/>
        <n v="242178"/>
        <n v="73830"/>
        <n v="22774"/>
        <n v="191923"/>
        <n v="-60154"/>
        <n v="276711"/>
        <n v="43962"/>
        <n v="6199"/>
        <n v="239830"/>
        <n v="153013"/>
        <n v="68091"/>
        <n v="562308"/>
        <n v="105511"/>
        <n v="-68803"/>
        <n v="390657"/>
        <n v="1054318"/>
        <n v="-200403"/>
        <n v="1130510"/>
        <n v="137461"/>
        <n v="158336"/>
        <n v="820465"/>
        <n v="-302930"/>
        <n v="1187968"/>
        <n v="-347978"/>
        <n v="706065"/>
        <n v="2669"/>
        <n v="46809"/>
        <n v="4530"/>
        <n v="68871"/>
        <n v="84307"/>
        <n v="12755"/>
        <n v="54488"/>
        <n v="18651"/>
        <n v="5921"/>
        <n v="69572"/>
        <n v="-5979"/>
        <n v="137775"/>
        <n v="6166"/>
        <n v="53932"/>
        <n v="102610"/>
        <n v="8695"/>
        <n v="79567"/>
        <n v="6334"/>
        <n v="71603"/>
        <n v="86579"/>
        <n v="-4312"/>
        <n v="69690"/>
        <n v="22902"/>
        <n v="14720"/>
        <n v="70219"/>
        <n v="-6955"/>
        <n v="89873"/>
        <n v="69217"/>
        <n v="35369"/>
        <n v="16709"/>
        <n v="219498"/>
        <n v="12814"/>
        <n v="-26016"/>
        <n v="221671"/>
        <n v="243452"/>
        <n v="47912"/>
        <n v="239273"/>
        <n v="105457"/>
        <n v="35360"/>
        <n v="254518"/>
        <n v="-74889"/>
        <n v="257060"/>
        <n v="-10265"/>
        <n v="238692"/>
        <n v="164013"/>
        <n v="7366"/>
        <n v="70181"/>
        <n v="8171"/>
        <n v="57743"/>
        <n v="66413"/>
        <n v="2736"/>
        <n v="57923"/>
        <n v="22859"/>
        <n v="9995"/>
        <n v="73303"/>
        <n v="5514"/>
        <n v="68144"/>
        <n v="-1276"/>
        <n v="57215"/>
        <n v="29694"/>
        <n v="1401"/>
        <n v="13623"/>
        <n v="2098"/>
        <n v="8773"/>
        <n v="14105"/>
        <n v="3164"/>
        <n v="11775"/>
        <n v="9647"/>
        <n v="1917"/>
        <n v="14149"/>
        <n v="2827"/>
        <n v="10333"/>
        <n v="4845"/>
        <n v="17000"/>
        <n v="-105"/>
        <n v="26063"/>
        <n v="29340"/>
        <n v="7424"/>
        <n v="26741"/>
        <n v="5910"/>
        <n v="7474"/>
        <n v="19730"/>
        <n v="-3830"/>
        <n v="29985"/>
        <n v="1815"/>
        <n v="8007"/>
        <n v="26701"/>
        <n v="14447"/>
        <n v="2426"/>
        <n v="33526"/>
        <n v="6004"/>
        <n v="32295"/>
        <n v="22970"/>
        <n v="1541"/>
        <n v="16381"/>
        <n v="5783"/>
        <n v="2431"/>
        <n v="33786"/>
        <n v="5994"/>
        <n v="5948"/>
        <n v="14851"/>
        <n v="84813"/>
        <n v="1753"/>
        <n v="-23511"/>
        <n v="119514"/>
        <n v="155037"/>
        <n v="-3373"/>
        <n v="121601"/>
        <n v="35477"/>
        <n v="20304"/>
        <n v="103908"/>
        <n v="-32832"/>
        <n v="155129"/>
        <n v="-29750"/>
        <n v="121155"/>
        <n v="43507"/>
        <n v="75389"/>
        <n v="602002"/>
        <n v="78718"/>
        <n v="-92107"/>
        <n v="501244"/>
        <n v="1238256"/>
        <n v="-1797"/>
        <n v="-54212"/>
        <n v="1092663"/>
        <n v="440150"/>
        <n v="150615"/>
        <n v="660982"/>
        <n v="82743"/>
        <n v="-238157"/>
        <n v="1305700"/>
        <n v="34138"/>
        <n v="-65092"/>
        <n v="1089673"/>
        <n v="748050"/>
        <n v="30001"/>
        <n v="251759"/>
        <n v="3604"/>
        <n v="13968"/>
        <n v="218203"/>
        <n v="347707"/>
        <n v="48914"/>
        <n v="272849"/>
        <n v="176965"/>
        <n v="57410"/>
        <n v="272499"/>
        <n v="-42904"/>
        <n v="355770"/>
        <n v="18368"/>
        <n v="17567"/>
        <n v="270515"/>
        <n v="242668"/>
        <n v="17702"/>
        <n v="231009"/>
        <n v="12306"/>
        <n v="7770"/>
        <n v="136501"/>
        <n v="194014"/>
        <n v="1727"/>
        <n v="240437"/>
        <n v="72050"/>
        <n v="43103"/>
        <n v="230009"/>
        <n v="-38394"/>
        <n v="207692"/>
        <n v="-32103"/>
        <n v="235317"/>
        <n v="127583"/>
        <n v="9966"/>
        <n v="101528"/>
        <n v="64783"/>
        <n v="82881"/>
        <n v="151541"/>
        <n v="78229"/>
        <n v="156255"/>
        <n v="48319"/>
        <n v="122652"/>
        <n v="42437"/>
        <n v="162153"/>
        <n v="67200"/>
        <n v="103101"/>
        <n v="33334"/>
        <n v="3888"/>
        <n v="27032"/>
        <n v="5456"/>
        <n v="6102"/>
        <n v="12051"/>
        <n v="2438"/>
        <n v="4364"/>
        <n v="211497"/>
        <n v="8452"/>
        <n v="120864"/>
        <n v="17034"/>
        <n v="-619"/>
        <n v="30739"/>
        <n v="125748"/>
        <n v="9189"/>
        <n v="4395"/>
        <n v="215106"/>
        <n v="12148"/>
        <n v="17271"/>
        <n v="-764"/>
        <n v="31397"/>
        <n v="10173"/>
        <n v="391855"/>
        <n v="2792572"/>
        <n v="564413"/>
        <n v="-173928"/>
        <n v="869339"/>
        <n v="4544047"/>
        <n v="-740333"/>
        <n v="4663730"/>
        <n v="2193413"/>
        <n v="919643"/>
        <n v="3625940"/>
        <n v="-1017306"/>
        <n v="6057551"/>
        <n v="670843"/>
        <n v="-357829"/>
        <n v="4642115"/>
        <n v="5644727"/>
        <n v="48288"/>
        <n v="554641"/>
        <n v="105816"/>
        <n v="-34074"/>
        <n v="423618"/>
        <n v="694776"/>
        <n v="7972"/>
        <n v="768224"/>
        <n v="253725"/>
        <n v="189887"/>
        <n v="755329"/>
        <n v="-379297"/>
        <n v="795446"/>
        <n v="116839"/>
        <n v="-187102"/>
        <n v="729992"/>
        <n v="40238"/>
        <n v="420998"/>
        <n v="79588"/>
        <n v="-28498"/>
        <n v="351190"/>
        <n v="599615"/>
        <n v="89058"/>
        <n v="651258"/>
        <n v="255547"/>
        <n v="80065"/>
        <n v="412465"/>
        <n v="-98678"/>
        <n v="670813"/>
        <n v="8253"/>
        <n v="643501"/>
        <n v="355171"/>
        <n v="33044"/>
        <n v="320851"/>
        <n v="37148"/>
        <n v="-13844"/>
        <n v="297466"/>
        <n v="421704"/>
        <n v="57958"/>
        <n v="465991"/>
        <n v="121092"/>
        <n v="67640"/>
        <n v="354061"/>
        <n v="-73471"/>
        <n v="441857"/>
        <n v="17952"/>
        <n v="71052"/>
        <n v="459765"/>
        <n v="270046"/>
        <n v="17993"/>
        <n v="206113"/>
        <n v="-13430"/>
        <n v="173976"/>
        <n v="228002"/>
        <n v="601"/>
        <n v="217914"/>
        <n v="74249"/>
        <n v="22482"/>
        <n v="209875"/>
        <n v="-674"/>
        <n v="-25276"/>
        <n v="-181"/>
        <n v="-9082"/>
        <n v="217290"/>
        <n v="84794"/>
        <n v="9608"/>
        <n v="204189"/>
        <n v="20803"/>
        <n v="98766"/>
        <n v="48646"/>
        <n v="-1521"/>
        <n v="25201"/>
        <n v="138707"/>
        <n v="30889"/>
        <n v="205575"/>
        <n v="24801"/>
        <n v="31875"/>
        <n v="8022"/>
        <n v="57873"/>
        <n v="6563"/>
        <n v="66205"/>
        <n v="90313"/>
        <n v="20215"/>
        <n v="90365"/>
        <n v="13290"/>
        <n v="8855"/>
        <n v="59807"/>
        <n v="4103"/>
        <n v="24163"/>
        <n v="22465"/>
        <n v="13137"/>
        <n v="71368"/>
        <n v="1794"/>
        <n v="14922"/>
        <n v="53754"/>
        <n v="93901"/>
        <n v="7863"/>
        <n v="89541"/>
        <n v="29846"/>
        <n v="17704"/>
        <n v="72984"/>
        <n v="3050"/>
        <n v="117342"/>
        <n v="154"/>
        <n v="88667"/>
        <n v="64507"/>
        <n v="81680"/>
        <n v="3237"/>
        <n v="-776"/>
        <n v="76727"/>
        <n v="116748"/>
        <n v="5669"/>
        <n v="116485"/>
        <n v="24513"/>
        <n v="11402"/>
        <n v="80022"/>
        <n v="-4501"/>
        <n v="119806"/>
        <n v="13643"/>
        <n v="26415"/>
        <n v="116218"/>
        <n v="14952"/>
        <n v="935"/>
        <n v="9356"/>
        <n v="3500"/>
        <n v="12348"/>
        <n v="419"/>
        <n v="14622"/>
        <n v="231626"/>
        <n v="-10494"/>
        <n v="210666"/>
        <n v="231307"/>
        <n v="-3947"/>
        <n v="213001"/>
        <n v="60435"/>
        <n v="18874"/>
        <n v="238816"/>
        <n v="-21819"/>
        <n v="232891"/>
        <n v="3320"/>
        <n v="-6032"/>
        <n v="212613"/>
        <n v="79769"/>
        <n v="2274"/>
        <n v="27508"/>
        <n v="1183"/>
        <n v="17007"/>
        <n v="17028"/>
        <n v="-1349"/>
        <n v="20082"/>
        <n v="7189"/>
        <n v="16552"/>
        <n v="141524"/>
        <n v="-34842"/>
        <n v="102077"/>
        <n v="162285"/>
        <n v="-10749"/>
        <n v="139320"/>
        <n v="104774"/>
        <n v="38867"/>
        <n v="168326"/>
        <n v="-227562"/>
        <n v="169829"/>
        <n v="-216437"/>
        <n v="138575"/>
        <n v="149212"/>
        <n v="14561"/>
        <n v="159160"/>
        <n v="-238"/>
        <n v="-18230"/>
        <n v="73468"/>
        <n v="238841"/>
        <n v="-34221"/>
        <n v="232392"/>
        <n v="90473"/>
        <n v="37807"/>
        <n v="201320"/>
        <n v="-74722"/>
        <n v="267560"/>
        <n v="-79616"/>
        <n v="195695"/>
        <n v="107825"/>
        <n v="792876"/>
        <n v="89472"/>
        <n v="-281490"/>
        <n v="437818"/>
        <n v="1301845"/>
        <n v="463020"/>
        <n v="2153996"/>
        <n v="444714"/>
        <n v="258071"/>
        <n v="1116781"/>
        <n v="108046"/>
        <n v="-631176"/>
        <n v="1372118"/>
        <n v="8232"/>
        <n v="313815"/>
        <n v="2142668"/>
        <n v="1211289"/>
        <n v="16049"/>
        <n v="125609"/>
        <n v="5022"/>
        <n v="-337"/>
        <n v="103563"/>
        <n v="190360"/>
        <n v="-60"/>
        <n v="-823"/>
        <n v="171689"/>
        <n v="61362"/>
        <n v="31441"/>
        <n v="174553"/>
        <n v="-63894"/>
        <n v="206433"/>
        <n v="-45871"/>
        <n v="169520"/>
        <n v="162449"/>
        <n v="51406"/>
        <n v="14357"/>
        <n v="2077"/>
        <n v="9030"/>
        <n v="-5621"/>
        <n v="160290"/>
        <n v="200759"/>
        <n v="12886"/>
        <n v="51533"/>
        <n v="13429"/>
        <n v="159455"/>
        <n v="13428"/>
        <n v="3307"/>
        <n v="17724"/>
        <n v="981"/>
        <n v="34603"/>
        <n v="36804"/>
        <n v="19968"/>
        <n v="28982"/>
        <n v="13721"/>
        <n v="5582"/>
        <n v="18566"/>
        <n v="-2744"/>
        <n v="15390"/>
        <n v="28712"/>
        <n v="16752"/>
        <n v="4912"/>
        <n v="39972"/>
        <n v="190"/>
        <n v="-6046"/>
        <n v="49799"/>
        <n v="71622"/>
        <n v="341"/>
        <n v="15882"/>
        <n v="13543"/>
        <n v="43021"/>
        <n v="-18395"/>
        <n v="-16332"/>
        <n v="56573"/>
        <n v="24067"/>
        <n v="15673"/>
        <n v="97703"/>
        <n v="-42331"/>
        <n v="72015"/>
        <n v="121859"/>
        <n v="-35474"/>
        <n v="123332"/>
        <n v="46745"/>
        <n v="28151"/>
        <n v="128037"/>
        <n v="-58347"/>
        <n v="143318"/>
        <n v="-44629"/>
        <n v="122503"/>
        <n v="118706"/>
        <n v="71321"/>
        <n v="706997"/>
        <n v="25930"/>
        <n v="-93568"/>
        <n v="156208"/>
        <n v="858241"/>
        <n v="237406"/>
        <n v="1553262"/>
        <n v="283993"/>
        <n v="127190"/>
        <n v="802501"/>
        <n v="-174153"/>
        <n v="922919"/>
        <n v="246463"/>
        <n v="1548246"/>
        <n v="594702"/>
        <n v="37840"/>
        <n v="362619"/>
        <n v="27361"/>
        <n v="-23072"/>
        <n v="380967"/>
        <n v="585709"/>
        <n v="114515"/>
        <n v="570216"/>
        <n v="199933"/>
        <n v="55302"/>
        <n v="398776"/>
        <n v="27175"/>
        <n v="-82460"/>
        <n v="615155"/>
        <n v="117647"/>
        <n v="565983"/>
        <n v="349565"/>
        <n v="24720"/>
        <n v="697522"/>
        <n v="136000"/>
        <n v="-89029"/>
        <n v="376530"/>
        <n v="1153777"/>
        <n v="-97089"/>
        <n v="1202822"/>
        <n v="424607"/>
        <n v="169634"/>
        <n v="983246"/>
        <n v="-261294"/>
        <n v="1438930"/>
        <n v="-305316"/>
        <n v="1104436"/>
        <n v="98571"/>
        <n v="1033250"/>
        <n v="74117"/>
        <n v="-132140"/>
        <n v="387196"/>
        <n v="1517856"/>
        <n v="43590"/>
        <n v="2058904"/>
        <n v="453424"/>
        <n v="203782"/>
        <n v="1174936"/>
        <n v="77107"/>
        <n v="-322462"/>
        <n v="1594882"/>
        <n v="-18618"/>
        <n v="83600"/>
        <n v="1029287"/>
        <n v="88998"/>
        <n v="4996"/>
        <n v="-8152"/>
        <n v="74759"/>
        <n v="126800"/>
        <n v="-9958"/>
        <n v="119053"/>
        <n v="34928"/>
        <n v="13308"/>
        <n v="88696"/>
        <n v="-16968"/>
        <n v="-16421"/>
        <n v="118556"/>
        <n v="41032"/>
        <n v="6845"/>
        <n v="117374"/>
        <n v="156"/>
        <n v="-2186"/>
        <n v="93236"/>
        <n v="108221"/>
        <n v="19451"/>
        <n v="121995"/>
        <n v="39002"/>
        <n v="16091"/>
        <n v="105318"/>
        <n v="-19563"/>
        <n v="111337"/>
        <n v="6216"/>
        <n v="120785"/>
        <n v="44660"/>
        <n v="3131"/>
        <n v="58215"/>
        <n v="-8411"/>
        <n v="14637"/>
        <n v="10256"/>
        <n v="-194278"/>
        <n v="-158983"/>
        <n v="96913"/>
        <n v="3758"/>
        <n v="56983"/>
        <n v="-9367"/>
        <n v="-158514"/>
        <n v="4302"/>
        <n v="41630"/>
        <n v="312463"/>
        <n v="-3650"/>
        <n v="291977"/>
        <n v="366820"/>
        <n v="80042"/>
        <n v="392935"/>
        <n v="119693"/>
        <n v="59069"/>
        <n v="325017"/>
        <n v="-46339"/>
        <n v="366923"/>
        <n v="564"/>
        <n v="46178"/>
        <n v="390752"/>
        <n v="160233"/>
        <n v="28497"/>
        <n v="390927"/>
        <n v="1448"/>
        <n v="-27753"/>
        <n v="212226"/>
        <n v="274049"/>
        <n v="37207"/>
        <n v="409569"/>
        <n v="138086"/>
        <n v="36394"/>
        <n v="388800"/>
        <n v="274412"/>
        <n v="43198"/>
        <n v="408227"/>
        <n v="177595"/>
        <n v="7125"/>
        <n v="169680"/>
        <n v="23141"/>
        <n v="137374"/>
        <n v="225525"/>
        <n v="46342"/>
        <n v="184191"/>
        <n v="103966"/>
        <n v="22925"/>
        <n v="171871"/>
        <n v="-13755"/>
        <n v="233235"/>
        <n v="9042"/>
        <n v="182521"/>
        <n v="34825"/>
        <n v="330139"/>
        <n v="38722"/>
        <n v="-82235"/>
        <n v="198958"/>
        <n v="501687"/>
        <n v="-70115"/>
        <n v="559893"/>
        <n v="158642"/>
        <n v="45687"/>
        <n v="366511"/>
        <n v="-112333"/>
        <n v="501977"/>
        <n v="-77178"/>
        <n v="229201"/>
        <n v="45122"/>
        <n v="324023"/>
        <n v="28943"/>
        <n v="20729"/>
        <n v="166085"/>
        <n v="347362"/>
        <n v="76815"/>
        <n v="153119"/>
        <n v="522330"/>
        <n v="112610"/>
        <n v="74579"/>
        <n v="343950"/>
        <n v="31449"/>
        <n v="-15087"/>
        <n v="373833"/>
        <n v="178021"/>
        <n v="519643"/>
        <n v="254376"/>
        <n v="5717"/>
        <n v="167653"/>
        <n v="35803"/>
        <n v="35220"/>
        <n v="107693"/>
        <n v="259292"/>
        <n v="220256"/>
        <n v="249076"/>
        <n v="189359"/>
        <n v="116411"/>
        <n v="2834"/>
        <n v="238586"/>
        <n v="219670"/>
        <n v="284992"/>
        <n v="10594"/>
        <n v="159741"/>
        <n v="41996"/>
        <n v="114870"/>
        <n v="114975"/>
        <n v="74930"/>
        <n v="169536"/>
        <n v="33838"/>
        <n v="13542"/>
        <n v="159486"/>
        <n v="35903"/>
        <n v="115037"/>
        <n v="82558"/>
        <n v="169026"/>
        <n v="50824"/>
        <n v="11984"/>
        <n v="233398"/>
        <n v="-17138"/>
        <n v="103227"/>
        <n v="288363"/>
        <n v="12080"/>
        <n v="328858"/>
        <n v="130878"/>
        <n v="25346"/>
        <n v="261936"/>
        <n v="-52058"/>
        <n v="297165"/>
        <n v="11355"/>
        <n v="-4471"/>
        <n v="327664"/>
        <n v="189788"/>
        <n v="6410"/>
        <n v="136807"/>
        <n v="1736"/>
        <n v="111747"/>
        <n v="96836"/>
        <n v="13480"/>
        <n v="113972"/>
        <n v="26078"/>
        <n v="8319"/>
        <n v="138282"/>
        <n v="-5222"/>
        <n v="6771"/>
        <n v="113802"/>
        <n v="29881"/>
        <n v="2282676"/>
        <n v="22436021"/>
        <n v="1065586"/>
        <n v="3457208"/>
        <n v="622799"/>
        <n v="26033254"/>
        <n v="10153629"/>
        <n v="22468054"/>
        <n v="45234644"/>
        <n v="14817311"/>
        <n v="9537816"/>
        <n v="28287225"/>
        <n v="1081555"/>
        <n v="4540587"/>
        <n v="33084089"/>
        <n v="-2863850"/>
        <n v="16929204"/>
        <n v="44772736"/>
        <n v="41847617"/>
        <n v="457096"/>
        <n v="5560241"/>
        <n v="344306"/>
        <n v="-193619"/>
        <n v="195944"/>
        <n v="6016650"/>
        <n v="3126506"/>
        <n v="10767539"/>
        <n v="4734935"/>
        <n v="871428"/>
        <n v="5797476"/>
        <n v="-829520"/>
        <n v="6070536"/>
        <n v="5614"/>
        <n v="2851849"/>
        <n v="5796018"/>
        <n v="60711"/>
        <n v="810297"/>
        <n v="74833"/>
        <n v="214509"/>
        <n v="72892"/>
        <n v="1191184"/>
        <n v="400763"/>
        <n v="1823225"/>
        <n v="427162"/>
        <n v="109015"/>
        <n v="873970"/>
        <n v="79119"/>
        <n v="140876"/>
        <n v="1208544"/>
        <n v="293887"/>
        <n v="1821109"/>
        <n v="529658"/>
        <n v="259698"/>
        <n v="1933257"/>
        <n v="74174"/>
        <n v="127474"/>
        <n v="83943"/>
        <n v="1894192"/>
        <n v="1164058"/>
        <n v="4188752"/>
        <n v="925210"/>
        <n v="319591"/>
        <n v="2007665"/>
        <n v="-22213"/>
        <n v="1907338"/>
        <n v="1225145"/>
        <n v="4185377"/>
        <n v="1286806"/>
        <n v="524369"/>
        <n v="4581220"/>
        <n v="361664"/>
        <n v="233724"/>
        <n v="427935"/>
        <n v="5186088"/>
        <n v="663656"/>
        <n v="9281656"/>
        <n v="1373682"/>
        <n v="716018"/>
        <n v="4818313"/>
        <n v="157898"/>
        <n v="5348880"/>
        <n v="1099171"/>
        <n v="9259287"/>
        <n v="2498926"/>
        <n v="43756"/>
        <n v="402546"/>
        <n v="12320"/>
        <n v="-46032"/>
        <n v="162945"/>
        <n v="644783"/>
        <n v="392560"/>
        <n v="806302"/>
        <n v="572750"/>
        <n v="404842"/>
        <n v="-46211"/>
        <n v="395181"/>
        <n v="577846"/>
        <n v="101532"/>
        <n v="1209695"/>
        <n v="93993"/>
        <n v="5585"/>
        <n v="315869"/>
        <n v="1659284"/>
        <n v="563598"/>
        <n v="2616267"/>
        <n v="690381"/>
        <n v="164216"/>
        <n v="1363350"/>
        <n v="-119748"/>
        <n v="1673015"/>
        <n v="-6722"/>
        <n v="542934"/>
        <n v="1031842"/>
        <n v="1783"/>
        <n v="62371"/>
        <n v="4899"/>
        <n v="15521"/>
        <n v="15653"/>
        <n v="37786"/>
        <n v="75664"/>
        <n v="21509"/>
        <n v="40139"/>
        <n v="3235773"/>
        <n v="188599"/>
        <n v="157923"/>
        <n v="681403"/>
        <n v="2488689"/>
        <n v="2133374"/>
        <n v="2022862"/>
        <n v="3895851"/>
        <n v="1107511"/>
        <n v="135156"/>
        <n v="3419735"/>
        <n v="198321"/>
        <n v="-491994"/>
        <n v="2547740"/>
        <n v="3114939"/>
        <n v="2492698"/>
        <n v="3870010"/>
        <n v="1619292"/>
        <n v="75018"/>
        <n v="482994"/>
        <n v="37084"/>
        <n v="-131036"/>
        <n v="262963"/>
        <n v="570974"/>
        <n v="3258852"/>
        <n v="3188765"/>
        <n v="818053"/>
        <n v="146003"/>
        <n v="130550"/>
        <n v="517351"/>
        <n v="39473"/>
        <n v="-206968"/>
        <n v="594414"/>
        <n v="3184817"/>
        <n v="333705"/>
        <n v="35699"/>
        <n v="398096"/>
        <n v="17421"/>
        <n v="134683"/>
        <n v="149258"/>
        <n v="450217"/>
        <n v="2045741"/>
        <n v="2145119"/>
        <n v="630585"/>
        <n v="86285"/>
        <n v="69506"/>
        <n v="409627"/>
        <n v="23565"/>
        <n v="41571"/>
        <n v="498879"/>
        <n v="2058519"/>
        <n v="628151"/>
        <n v="195375"/>
        <n v="28733"/>
        <n v="292928"/>
        <n v="9027"/>
        <n v="94094"/>
        <n v="234026"/>
        <n v="266604"/>
        <n v="1760797"/>
        <n v="1943949"/>
        <n v="388303"/>
        <n v="64021"/>
        <n v="40951"/>
        <n v="296123"/>
        <n v="68982"/>
        <n v="1926768"/>
        <n v="386829"/>
        <n v="88839"/>
        <n v="8407"/>
        <n v="227595"/>
        <n v="5031"/>
        <n v="74215"/>
        <n v="157762"/>
        <n v="286523"/>
        <n v="1071901"/>
        <n v="1152018"/>
        <n v="324671"/>
        <n v="51025"/>
        <n v="21185"/>
        <n v="230202"/>
        <n v="62462"/>
        <n v="1152326"/>
        <n v="78471"/>
        <n v="126913"/>
        <n v="1190683"/>
        <n v="125512"/>
        <n v="140518"/>
        <n v="294074"/>
        <n v="1372386"/>
        <n v="162427"/>
        <n v="2074545"/>
        <n v="468784"/>
        <n v="1422"/>
        <n v="37713"/>
        <n v="1661"/>
        <n v="6616"/>
        <n v="1831"/>
        <n v="33857"/>
        <n v="6143"/>
        <n v="2280"/>
        <n v="37813"/>
        <n v="2961"/>
        <n v="-496"/>
        <n v="7734"/>
        <n v="20735"/>
        <n v="191013"/>
        <n v="32108"/>
        <n v="79053"/>
        <n v="192626"/>
        <n v="79522"/>
        <n v="316572"/>
        <n v="56163"/>
        <n v="80783"/>
        <n v="883781"/>
        <n v="53995"/>
        <n v="-59491"/>
        <n v="524276"/>
        <n v="974248"/>
        <n v="54114"/>
        <n v="1156177"/>
        <n v="425959"/>
        <n v="90632"/>
        <n v="933089"/>
        <n v="-81729"/>
        <n v="974976"/>
        <n v="41766"/>
        <n v="495734"/>
        <n v="28391"/>
        <n v="175775"/>
        <n v="2521"/>
        <n v="-33961"/>
        <n v="142041"/>
        <n v="276803"/>
        <n v="37"/>
        <n v="4144"/>
        <n v="289709"/>
        <n v="89808"/>
        <n v="40396"/>
        <n v="207043"/>
        <n v="-59938"/>
        <n v="287977"/>
        <n v="2665"/>
        <n v="168753"/>
        <n v="16032"/>
        <n v="2896"/>
        <n v="6035"/>
        <n v="2258"/>
        <n v="2890"/>
        <n v="12138"/>
        <n v="1094"/>
        <n v="33458"/>
        <n v="164902"/>
        <n v="-30256"/>
        <n v="191324"/>
        <n v="353159"/>
        <n v="21180"/>
        <n v="342150"/>
        <n v="94353"/>
        <n v="48714"/>
        <n v="176178"/>
        <n v="-74730"/>
        <n v="359749"/>
        <n v="2644"/>
        <n v="153413"/>
        <n v="56578"/>
        <n v="7382"/>
        <n v="25180"/>
        <n v="3820"/>
        <n v="11162"/>
        <n v="38553"/>
        <n v="1386"/>
        <n v="27190"/>
        <n v="360516"/>
        <n v="38286"/>
        <n v="-68181"/>
        <n v="334647"/>
        <n v="463948"/>
        <n v="-8578"/>
        <n v="124499"/>
        <n v="565471"/>
        <n v="191080"/>
        <n v="66221"/>
        <n v="464105"/>
        <n v="-99851"/>
        <n v="548517"/>
        <n v="130836"/>
        <n v="456276"/>
        <n v="15712"/>
        <n v="217112"/>
        <n v="3185"/>
        <n v="-4215"/>
        <n v="208643"/>
        <n v="172107"/>
        <n v="38662"/>
        <n v="181700"/>
        <n v="60650"/>
        <n v="17871"/>
        <n v="240382"/>
        <n v="-11107"/>
        <n v="234641"/>
        <n v="53502"/>
        <n v="180000"/>
        <n v="172045"/>
        <n v="17752"/>
        <n v="241458"/>
        <n v="4779"/>
        <n v="-5644"/>
        <n v="133403"/>
        <n v="283760"/>
        <n v="-79231"/>
        <n v="243827"/>
        <n v="96932"/>
        <n v="24931"/>
        <n v="228564"/>
        <n v="-53657"/>
        <n v="306810"/>
        <n v="-78658"/>
        <n v="241803"/>
        <n v="164877"/>
        <n v="73926"/>
        <n v="651667"/>
        <n v="45660"/>
        <n v="1159"/>
        <n v="581945"/>
        <n v="1111426"/>
        <n v="125817"/>
        <n v="1257207"/>
        <n v="168185"/>
        <n v="158042"/>
        <n v="930855"/>
        <n v="-163040"/>
        <n v="1250577"/>
        <n v="57946"/>
        <n v="766968"/>
        <n v="2658"/>
        <n v="67334"/>
        <n v="8155"/>
        <n v="88763"/>
        <n v="82884"/>
        <n v="38729"/>
        <n v="64168"/>
        <n v="30519"/>
        <n v="5852"/>
        <n v="99319"/>
        <n v="-548"/>
        <n v="139255"/>
        <n v="37661"/>
        <n v="63523"/>
        <n v="130349"/>
        <n v="8652"/>
        <n v="78165"/>
        <n v="6282"/>
        <n v="82037"/>
        <n v="90149"/>
        <n v="-2281"/>
        <n v="13881"/>
        <n v="74178"/>
        <n v="30631"/>
        <n v="14779"/>
        <n v="72308"/>
        <n v="-5377"/>
        <n v="92352"/>
        <n v="-5628"/>
        <n v="13550"/>
        <n v="73765"/>
        <n v="48192"/>
        <n v="16884"/>
        <n v="235407"/>
        <n v="9860"/>
        <n v="-9221"/>
        <n v="255332"/>
        <n v="262725"/>
        <n v="104018"/>
        <n v="283378"/>
        <n v="99405"/>
        <n v="39088"/>
        <n v="287654"/>
        <n v="-49035"/>
        <n v="276013"/>
        <n v="60353"/>
        <n v="280120"/>
        <n v="186551"/>
        <n v="66555"/>
        <n v="6016"/>
        <n v="74296"/>
        <n v="76418"/>
        <n v="8685"/>
        <n v="56007"/>
        <n v="22705"/>
        <n v="10167"/>
        <n v="71635"/>
        <n v="3788"/>
        <n v="78358"/>
        <n v="5254"/>
        <n v="55882"/>
        <n v="31448"/>
        <n v="13817"/>
        <n v="3469"/>
        <n v="8750"/>
        <n v="14860"/>
        <n v="12451"/>
        <n v="5835"/>
        <n v="14139"/>
        <n v="2743"/>
        <n v="14928"/>
        <n v="-810"/>
        <n v="6230"/>
        <n v="4636"/>
        <n v="21403"/>
        <n v="2041"/>
        <n v="33550"/>
        <n v="32034"/>
        <n v="13070"/>
        <n v="25996"/>
        <n v="9556"/>
        <n v="7265"/>
        <n v="25730"/>
        <n v="-1191"/>
        <n v="33048"/>
        <n v="-61"/>
        <n v="8499"/>
        <n v="25751"/>
        <n v="31531"/>
        <n v="7835"/>
        <n v="37292"/>
        <n v="27521"/>
        <n v="10421"/>
        <n v="8149"/>
        <n v="2475"/>
        <n v="31556"/>
        <n v="7826"/>
        <n v="27585"/>
        <n v="10509"/>
        <n v="18666"/>
        <n v="8341"/>
        <n v="15186"/>
        <n v="95957"/>
        <n v="1637"/>
        <n v="-21191"/>
        <n v="156658"/>
        <n v="158790"/>
        <n v="36072"/>
        <n v="133345"/>
        <n v="38830"/>
        <n v="20208"/>
        <n v="112497"/>
        <n v="-27348"/>
        <n v="158802"/>
        <n v="21493"/>
        <n v="133064"/>
        <n v="52263"/>
        <n v="77496"/>
        <n v="656511"/>
        <n v="49319"/>
        <n v="-71305"/>
        <n v="647391"/>
        <n v="1324664"/>
        <n v="-6741"/>
        <n v="162107"/>
        <n v="1228684"/>
        <n v="472068"/>
        <n v="157148"/>
        <n v="730753"/>
        <n v="53472"/>
        <n v="-171620"/>
        <n v="1401455"/>
        <n v="-6773"/>
        <n v="146774"/>
        <n v="1222709"/>
        <n v="797895"/>
        <n v="32012"/>
        <n v="267859"/>
        <n v="4172"/>
        <n v="18953"/>
        <n v="293249"/>
        <n v="371263"/>
        <n v="115623"/>
        <n v="291266"/>
        <n v="187461"/>
        <n v="59018"/>
        <n v="290007"/>
        <n v="-33919"/>
        <n v="376934"/>
        <n v="-189"/>
        <n v="70300"/>
        <n v="288338"/>
        <n v="252952"/>
        <n v="20007"/>
        <n v="231344"/>
        <n v="19401"/>
        <n v="21780"/>
        <n v="158190"/>
        <n v="225171"/>
        <n v="33515"/>
        <n v="274760"/>
        <n v="74708"/>
        <n v="42082"/>
        <n v="237478"/>
        <n v="234619"/>
        <n v="11191"/>
        <n v="14207"/>
        <n v="269078"/>
        <n v="139078"/>
        <n v="10877"/>
        <n v="119438"/>
        <n v="2010"/>
        <n v="62426"/>
        <n v="96442"/>
        <n v="159461"/>
        <n v="71357"/>
        <n v="156314"/>
        <n v="47961"/>
        <n v="22533"/>
        <n v="139535"/>
        <n v="43365"/>
        <n v="169448"/>
        <n v="68353"/>
        <n v="105758"/>
        <n v="1493"/>
        <n v="35356"/>
        <n v="5271"/>
        <n v="33210"/>
        <n v="13626"/>
        <n v="15800"/>
        <n v="3668"/>
        <n v="4571"/>
        <n v="155334"/>
        <n v="15081"/>
        <n v="127971"/>
        <n v="107607"/>
        <n v="-915"/>
        <n v="31401"/>
        <n v="133196"/>
        <n v="23580"/>
        <n v="159284"/>
        <n v="18477"/>
        <n v="107773"/>
        <n v="-971"/>
        <n v="31658"/>
        <n v="24613"/>
        <n v="5638"/>
        <n v="98996"/>
        <n v="8501"/>
        <n v="55334"/>
        <n v="4696"/>
        <n v="25906"/>
        <n v="47083"/>
        <n v="24318"/>
        <n v="451989"/>
        <n v="3757639"/>
        <n v="45142"/>
        <n v="3771"/>
        <n v="1083787"/>
        <n v="5065370"/>
        <n v="1248537"/>
        <n v="1356011"/>
        <n v="5335400"/>
        <n v="3004656"/>
        <n v="958059"/>
        <n v="4722405"/>
        <n v="-353992"/>
        <n v="6746778"/>
        <n v="1172772"/>
        <n v="1574159"/>
        <n v="5107674"/>
        <n v="7036302"/>
        <n v="62353"/>
        <n v="642207"/>
        <n v="71676"/>
        <n v="30903"/>
        <n v="585727"/>
        <n v="958475"/>
        <n v="139079"/>
        <n v="924419"/>
        <n v="332741"/>
        <n v="204458"/>
        <n v="866727"/>
        <n v="-113261"/>
        <n v="1053221"/>
        <n v="27323"/>
        <n v="89358"/>
        <n v="861232"/>
        <n v="41311"/>
        <n v="428487"/>
        <n v="49766"/>
        <n v="30935"/>
        <n v="447700"/>
        <n v="618889"/>
        <n v="295574"/>
        <n v="719187"/>
        <n v="236205"/>
        <n v="86775"/>
        <n v="444391"/>
        <n v="-41812"/>
        <n v="696953"/>
        <n v="209835"/>
        <n v="712090"/>
        <n v="369742"/>
        <n v="33933"/>
        <n v="336378"/>
        <n v="23621"/>
        <n v="4645"/>
        <n v="415247"/>
        <n v="470503"/>
        <n v="215731"/>
        <n v="514302"/>
        <n v="145972"/>
        <n v="77614"/>
        <n v="379787"/>
        <n v="-67290"/>
        <n v="500907"/>
        <n v="8295"/>
        <n v="205142"/>
        <n v="507977"/>
        <n v="322842"/>
        <n v="21329"/>
        <n v="245543"/>
        <n v="-8666"/>
        <n v="226003"/>
        <n v="261108"/>
        <n v="43648"/>
        <n v="260606"/>
        <n v="93685"/>
        <n v="25969"/>
        <n v="244665"/>
        <n v="-22383"/>
        <n v="261110"/>
        <n v="-523"/>
        <n v="39507"/>
        <n v="260229"/>
        <n v="107925"/>
        <n v="12047"/>
        <n v="222008"/>
        <n v="4653"/>
        <n v="113399"/>
        <n v="50155"/>
        <n v="70282"/>
        <n v="159995"/>
        <n v="76445"/>
        <n v="12360"/>
        <n v="222153"/>
        <n v="4017"/>
        <n v="69924"/>
        <n v="77181"/>
        <n v="56738"/>
        <n v="12498"/>
        <n v="80696"/>
        <n v="101257"/>
        <n v="68229"/>
        <n v="101822"/>
        <n v="39594"/>
        <n v="9165"/>
        <n v="58325"/>
        <n v="10441"/>
        <n v="67330"/>
        <n v="43118"/>
        <n v="12945"/>
        <n v="8506"/>
        <n v="5950"/>
        <n v="83997"/>
        <n v="102236"/>
        <n v="16909"/>
        <n v="96697"/>
        <n v="43814"/>
        <n v="17144"/>
        <n v="94025"/>
        <n v="-9135"/>
        <n v="126676"/>
        <n v="5968"/>
        <n v="12624"/>
        <n v="95793"/>
        <n v="82352"/>
        <n v="9945"/>
        <n v="100875"/>
        <n v="1810"/>
        <n v="11997"/>
        <n v="121587"/>
        <n v="41013"/>
        <n v="132645"/>
        <n v="33514"/>
        <n v="106330"/>
        <n v="3113"/>
        <n v="123927"/>
        <n v="5633"/>
        <n v="39746"/>
        <n v="132361"/>
        <n v="45436"/>
        <n v="19324"/>
        <n v="1765"/>
        <n v="11163"/>
        <n v="4365"/>
        <n v="3304"/>
        <n v="13574"/>
        <n v="491"/>
        <n v="15425"/>
        <n v="256488"/>
        <n v="-15252"/>
        <n v="249620"/>
        <n v="244631"/>
        <n v="23495"/>
        <n v="247743"/>
        <n v="57928"/>
        <n v="19201"/>
        <n v="268398"/>
        <n v="-26412"/>
        <n v="246928"/>
        <n v="13006"/>
        <n v="76582"/>
        <n v="2398"/>
        <n v="35822"/>
        <n v="1849"/>
        <n v="17757"/>
        <n v="16448"/>
        <n v="21575"/>
        <n v="7840"/>
        <n v="17072"/>
        <n v="127595"/>
        <n v="2554"/>
        <n v="-19202"/>
        <n v="140301"/>
        <n v="199572"/>
        <n v="-7557"/>
        <n v="149793"/>
        <n v="68344"/>
        <n v="39444"/>
        <n v="167223"/>
        <n v="156369"/>
        <n v="261262"/>
        <n v="-13904"/>
        <n v="148527"/>
        <n v="148966"/>
        <n v="187278"/>
        <n v="15944"/>
        <n v="187145"/>
        <n v="18428"/>
        <n v="-11212"/>
        <n v="104095"/>
        <n v="239367"/>
        <n v="-38"/>
        <n v="248188"/>
        <n v="119775"/>
        <n v="29067"/>
        <n v="233898"/>
        <n v="-61608"/>
        <n v="255567"/>
        <n v="-25988"/>
        <n v="-55168"/>
        <n v="217105"/>
        <n v="127899"/>
        <n v="938742"/>
        <n v="109427"/>
        <n v="-81856"/>
        <n v="228481"/>
        <n v="1517629"/>
        <n v="507835"/>
        <n v="2508707"/>
        <n v="546200"/>
        <n v="271626"/>
        <n v="1275124"/>
        <n v="114583"/>
        <n v="-270087"/>
        <n v="1608082"/>
        <n v="-2318"/>
        <n v="501004"/>
        <n v="2494920"/>
        <n v="1319423"/>
        <n v="17237"/>
        <n v="123450"/>
        <n v="3284"/>
        <n v="24807"/>
        <n v="135252"/>
        <n v="198831"/>
        <n v="60177"/>
        <n v="194173"/>
        <n v="48747"/>
        <n v="32447"/>
        <n v="-32729"/>
        <n v="213267"/>
        <n v="14266"/>
        <n v="192164"/>
        <n v="138400"/>
        <n v="3923"/>
        <n v="63186"/>
        <n v="9686"/>
        <n v="10453"/>
        <n v="203217"/>
        <n v="237086"/>
        <n v="4245"/>
        <n v="63632"/>
        <n v="22865"/>
        <n v="202201"/>
        <n v="10894"/>
        <n v="3480"/>
        <n v="27479"/>
        <n v="-197"/>
        <n v="2956"/>
        <n v="39975"/>
        <n v="40564"/>
        <n v="19169"/>
        <n v="32122"/>
        <n v="15442"/>
        <n v="5925"/>
        <n v="28994"/>
        <n v="-582"/>
        <n v="14223"/>
        <n v="31831"/>
        <n v="18285"/>
        <n v="4881"/>
        <n v="40780"/>
        <n v="120"/>
        <n v="-3797"/>
        <n v="67519"/>
        <n v="72207"/>
        <n v="24888"/>
        <n v="62714"/>
        <n v="16440"/>
        <n v="12767"/>
        <n v="43975"/>
        <n v="-14499"/>
        <n v="10516"/>
        <n v="61860"/>
        <n v="24705"/>
        <n v="15947"/>
        <n v="78040"/>
        <n v="-43464"/>
        <n v="98605"/>
        <n v="117710"/>
        <n v="35052"/>
        <n v="140694"/>
        <n v="50914"/>
        <n v="28515"/>
        <n v="93450"/>
        <n v="-55771"/>
        <n v="138633"/>
        <n v="42328"/>
        <n v="139645"/>
        <n v="120447"/>
        <n v="75747"/>
        <n v="768811"/>
        <n v="52074"/>
        <n v="-100975"/>
        <n v="285776"/>
        <n v="963868"/>
        <n v="173783"/>
        <n v="1577501"/>
        <n v="271981"/>
        <n v="143839"/>
        <n v="881087"/>
        <n v="-175642"/>
        <n v="1023517"/>
        <n v="189650"/>
        <n v="602532"/>
        <n v="34546"/>
        <n v="381303"/>
        <n v="5350"/>
        <n v="12695"/>
        <n v="520075"/>
        <n v="602216"/>
        <n v="341708"/>
        <n v="621606"/>
        <n v="210747"/>
        <n v="59082"/>
        <n v="408600"/>
        <n v="9102"/>
        <n v="-38029"/>
        <n v="633550"/>
        <n v="360188"/>
        <n v="617864"/>
        <n v="370612"/>
        <n v="25186"/>
        <n v="711168"/>
        <n v="302500"/>
        <n v="-100578"/>
        <n v="469932"/>
        <n v="1170741"/>
        <n v="3126885"/>
        <n v="3020008"/>
        <n v="1287168"/>
        <n v="446196"/>
        <n v="168535"/>
        <n v="936252"/>
        <n v="-248266"/>
        <n v="1413044"/>
        <n v="2977752"/>
        <n v="1162364"/>
        <n v="118609"/>
        <n v="1239288"/>
        <n v="103946"/>
        <n v="-15465"/>
        <n v="439837"/>
        <n v="1716050"/>
        <n v="471061"/>
        <n v="569609"/>
        <n v="2387573"/>
        <n v="464496"/>
        <n v="234651"/>
        <n v="1372468"/>
        <n v="181151"/>
        <n v="-162495"/>
        <n v="1749958"/>
        <n v="456785"/>
        <n v="658810"/>
        <n v="1075338"/>
        <n v="9884"/>
        <n v="99534"/>
        <n v="4310"/>
        <n v="-6456"/>
        <n v="117747"/>
        <n v="137798"/>
        <n v="35253"/>
        <n v="131413"/>
        <n v="44075"/>
        <n v="13415"/>
        <n v="96947"/>
        <n v="-13983"/>
        <n v="199"/>
        <n v="31999"/>
        <n v="130812"/>
        <n v="49694"/>
        <n v="7123"/>
        <n v="119757"/>
        <n v="1168"/>
        <n v="-2149"/>
        <n v="114379"/>
        <n v="104016"/>
        <n v="40324"/>
        <n v="135329"/>
        <n v="24829"/>
        <n v="14848"/>
        <n v="131559"/>
        <n v="-18014"/>
        <n v="107552"/>
        <n v="26499"/>
        <n v="134233"/>
        <n v="3738"/>
        <n v="66907"/>
        <n v="-10351"/>
        <n v="16521"/>
        <n v="9507"/>
        <n v="38090"/>
        <n v="105514"/>
        <n v="6558"/>
        <n v="4097"/>
        <n v="67179"/>
        <n v="-11244"/>
        <n v="36910"/>
        <n v="6902"/>
        <n v="43799"/>
        <n v="325283"/>
        <n v="7876"/>
        <n v="17298"/>
        <n v="377662"/>
        <n v="377323"/>
        <n v="191253"/>
        <n v="457869"/>
        <n v="92705"/>
        <n v="60123"/>
        <n v="333819"/>
        <n v="-19515"/>
        <n v="377377"/>
        <n v="-2"/>
        <n v="177779"/>
        <n v="455631"/>
        <n v="143198"/>
        <n v="31845"/>
        <n v="426176"/>
        <n v="2788"/>
        <n v="-30861"/>
        <n v="254751"/>
        <n v="311034"/>
        <n v="32397"/>
        <n v="461403"/>
        <n v="118947"/>
        <n v="39700"/>
        <n v="430044"/>
        <n v="-54619"/>
        <n v="311353"/>
        <n v="34737"/>
        <n v="460380"/>
        <n v="158110"/>
        <n v="8031"/>
        <n v="196114"/>
        <n v="4312"/>
        <n v="162340"/>
        <n v="237374"/>
        <n v="43937"/>
        <n v="205295"/>
        <n v="113509"/>
        <n v="23506"/>
        <n v="180986"/>
        <n v="-17903"/>
        <n v="247572"/>
        <n v="-1500"/>
        <n v="46153"/>
        <n v="203398"/>
        <n v="151882"/>
        <n v="34185"/>
        <n v="392236"/>
        <n v="22535"/>
        <n v="-82873"/>
        <n v="243523"/>
        <n v="554527"/>
        <n v="101776"/>
        <n v="661454"/>
        <n v="283155"/>
        <n v="46531"/>
        <n v="428063"/>
        <n v="-110689"/>
        <n v="554973"/>
        <n v="103910"/>
        <n v="361724"/>
        <n v="50143"/>
        <n v="367371"/>
        <n v="29997"/>
        <n v="-19737"/>
        <n v="185262"/>
        <n v="379499"/>
        <n v="98599"/>
        <n v="176851"/>
        <n v="618740"/>
        <n v="120997"/>
        <n v="82854"/>
        <n v="391923"/>
        <n v="36889"/>
        <n v="-53477"/>
        <n v="408294"/>
        <n v="201499"/>
        <n v="308561"/>
        <n v="616442"/>
        <n v="278795"/>
        <n v="6628"/>
        <n v="233349"/>
        <n v="48620"/>
        <n v="41322"/>
        <n v="128963"/>
        <n v="84492"/>
        <n v="264206"/>
        <n v="99284"/>
        <n v="17147"/>
        <n v="250811"/>
        <n v="24224"/>
        <n v="141640"/>
        <n v="2654"/>
        <n v="63767"/>
        <n v="263736"/>
        <n v="141429"/>
        <n v="10683"/>
        <n v="177868"/>
        <n v="9158"/>
        <n v="81911"/>
        <n v="123974"/>
        <n v="36575"/>
        <n v="218415"/>
        <n v="39616"/>
        <n v="12902"/>
        <n v="178285"/>
        <n v="4953"/>
        <n v="-64"/>
        <n v="46141"/>
        <n v="217983"/>
        <n v="56519"/>
        <n v="14082"/>
        <n v="228992"/>
        <n v="-16635"/>
        <n v="95480"/>
        <n v="280764"/>
        <n v="19108"/>
        <n v="367100"/>
        <n v="97001"/>
        <n v="27875"/>
        <n v="254293"/>
        <n v="-45802"/>
        <n v="289703"/>
        <n v="-1302"/>
        <n v="7896"/>
        <n v="164291"/>
        <n v="154443"/>
        <n v="7673"/>
        <n v="172380"/>
        <n v="121970"/>
        <n v="65901"/>
        <n v="137618"/>
        <n v="31370"/>
        <n v="9329"/>
        <n v="159624"/>
        <n v="-980"/>
        <n v="56164"/>
        <n v="137366"/>
        <n v="38321"/>
        <n v="2024814"/>
        <n v="27043950"/>
        <n v="-1135389"/>
        <n v="296309"/>
        <n v="727876"/>
        <n v="28833433"/>
        <n v="2326853"/>
        <n v="50864984"/>
        <n v="7204492"/>
        <n v="10693901"/>
        <n v="34762861"/>
        <n v="-995788"/>
        <n v="-99783794"/>
        <n v="36840594"/>
        <n v="20174498"/>
        <n v="-71495906"/>
        <n v="50415909"/>
        <n v="38271173"/>
        <n v="715122"/>
        <n v="6761983"/>
        <n v="805165"/>
        <n v="-5992647"/>
        <n v="259981"/>
        <n v="7081389"/>
        <n v="-2304623"/>
        <n v="-8215952"/>
        <n v="12306776"/>
        <n v="2878220"/>
        <n v="1156112"/>
        <n v="7002424"/>
        <n v="-7889200"/>
        <n v="7142290"/>
        <n v="-9620420"/>
        <n v="12265598"/>
        <n v="4153815"/>
        <n v="73397"/>
        <n v="1014671"/>
        <n v="68922"/>
        <n v="127535"/>
        <n v="62969"/>
        <n v="1315028"/>
        <n v="-95019"/>
        <n v="1793449"/>
        <n v="393046"/>
        <n v="121357"/>
        <n v="1088446"/>
        <n v="71239"/>
        <n v="1878"/>
        <n v="1335814"/>
        <n v="-217890"/>
        <n v="1790912"/>
        <n v="543207"/>
        <n v="262936"/>
        <n v="2252288"/>
        <n v="145372"/>
        <n v="-186796"/>
        <n v="127579"/>
        <n v="2129358"/>
        <n v="44610"/>
        <n v="4668217"/>
        <n v="225564"/>
        <n v="325850"/>
        <n v="2304531"/>
        <n v="-513212"/>
        <n v="2150079"/>
        <n v="-38837"/>
        <n v="4665740"/>
        <n v="606888"/>
        <n v="575112"/>
        <n v="6366037"/>
        <n v="1150945"/>
        <n v="-6160890"/>
        <n v="526849"/>
        <n v="6047950"/>
        <n v="5499504"/>
        <n v="-2130354"/>
        <n v="10138523"/>
        <n v="2005704"/>
        <n v="850996"/>
        <n v="6683175"/>
        <n v="1178116"/>
        <n v="-8716400"/>
        <n v="6215099"/>
        <n v="-4215647"/>
        <n v="10112125"/>
        <n v="3289661"/>
        <n v="45187"/>
        <n v="484503"/>
        <n v="10079"/>
        <n v="-703093"/>
        <n v="172071"/>
        <n v="749718"/>
        <n v="-832373"/>
        <n v="890788"/>
        <n v="97348"/>
        <n v="117315"/>
        <n v="1638012"/>
        <n v="111388"/>
        <n v="-439282"/>
        <n v="298652"/>
        <n v="1989981"/>
        <n v="-25648"/>
        <n v="3211237"/>
        <n v="758003"/>
        <n v="183455"/>
        <n v="1814357"/>
        <n v="-694349"/>
        <n v="2005547"/>
        <n v="-9189"/>
        <n v="-168068"/>
        <n v="1140328"/>
        <n v="67518"/>
        <n v="13683"/>
        <n v="17785"/>
        <n v="20428"/>
        <n v="30419"/>
        <n v="74665"/>
        <n v="14015"/>
        <n v="49300"/>
        <n v="4569732"/>
        <n v="237747"/>
        <n v="-1849574"/>
        <n v="788844"/>
        <n v="2919830"/>
        <n v="-3045545"/>
        <n v="4635208"/>
        <n v="1156586"/>
        <n v="139658"/>
        <n v="5124002"/>
        <n v="238870"/>
        <n v="-3185980"/>
        <n v="2983476"/>
        <n v="-4031295"/>
        <n v="-8109729"/>
        <n v="4621183"/>
        <n v="2183525"/>
        <n v="83736"/>
        <n v="709531"/>
        <n v="23759"/>
        <n v="386330"/>
        <n v="277621"/>
        <n v="698051"/>
        <n v="-37173"/>
        <n v="165637"/>
        <n v="937097"/>
        <n v="143789"/>
        <n v="739165"/>
        <n v="29590"/>
        <n v="188717"/>
        <n v="725446"/>
        <n v="59163"/>
        <n v="330891"/>
        <n v="51589"/>
        <n v="541936"/>
        <n v="91770"/>
        <n v="143000"/>
        <n v="552297"/>
        <n v="-115290"/>
        <n v="745641"/>
        <n v="101336"/>
        <n v="88907"/>
        <n v="549479"/>
        <n v="-113964"/>
        <n v="614070"/>
        <n v="-334352"/>
        <n v="742619"/>
        <n v="218204"/>
        <n v="32595"/>
        <n v="414569"/>
        <n v="12626"/>
        <n v="393447"/>
        <n v="211049"/>
        <n v="302379"/>
        <n v="329626"/>
        <n v="426565"/>
        <n v="60734"/>
        <n v="45743"/>
        <n v="431625"/>
        <n v="323130"/>
        <n v="257889"/>
        <n v="424848"/>
        <n v="91235"/>
        <n v="13859"/>
        <n v="326344"/>
        <n v="10572"/>
        <n v="221764"/>
        <n v="174559"/>
        <n v="327161"/>
        <n v="143578"/>
        <n v="379520"/>
        <n v="45671"/>
        <n v="26637"/>
        <n v="327025"/>
        <n v="193345"/>
        <n v="327619"/>
        <n v="132821"/>
        <n v="77250"/>
        <n v="146492"/>
        <n v="1472178"/>
        <n v="386438"/>
        <n v="-928154"/>
        <n v="309724"/>
        <n v="1590375"/>
        <n v="-1193609"/>
        <n v="2337636"/>
        <n v="682668"/>
        <n v="19636"/>
        <n v="220019"/>
        <n v="105"/>
        <n v="37736"/>
        <n v="69220"/>
        <n v="217695"/>
        <n v="106106"/>
        <n v="374397"/>
        <n v="82208"/>
        <n v="83362"/>
        <n v="1097777"/>
        <n v="46715"/>
        <n v="-708431"/>
        <n v="536132"/>
        <n v="1104895"/>
        <n v="-810177"/>
        <n v="1235640"/>
        <n v="459231"/>
        <n v="92844"/>
        <n v="1154791"/>
        <n v="-754568"/>
        <n v="1105781"/>
        <n v="-841577"/>
        <n v="541350"/>
        <n v="32944"/>
        <n v="208547"/>
        <n v="3441"/>
        <n v="-383435"/>
        <n v="144904"/>
        <n v="294785"/>
        <n v="-369330"/>
        <n v="312752"/>
        <n v="96166"/>
        <n v="45586"/>
        <n v="244377"/>
        <n v="-449849"/>
        <n v="307356"/>
        <n v="-398722"/>
        <n v="194231"/>
        <n v="19610"/>
        <n v="3882"/>
        <n v="2458"/>
        <n v="3161"/>
        <n v="6210"/>
        <n v="21772"/>
        <n v="1852"/>
        <n v="35560"/>
        <n v="189245"/>
        <n v="26797"/>
        <n v="-80489"/>
        <n v="172924"/>
        <n v="386871"/>
        <n v="-51256"/>
        <n v="379928"/>
        <n v="114854"/>
        <n v="50795"/>
        <n v="200559"/>
        <n v="-170989"/>
        <n v="394298"/>
        <n v="-129556"/>
        <n v="161030"/>
        <n v="59224"/>
        <n v="15870"/>
        <n v="21854"/>
        <n v="3975"/>
        <n v="85537"/>
        <n v="38785"/>
        <n v="73168"/>
        <n v="30747"/>
        <n v="350441"/>
        <n v="28188"/>
        <n v="-168539"/>
        <n v="310367"/>
        <n v="501587"/>
        <n v="121580"/>
        <n v="616375"/>
        <n v="282918"/>
        <n v="73674"/>
        <n v="483681"/>
        <n v="-246470"/>
        <n v="585067"/>
        <n v="89921"/>
        <n v="588837"/>
        <n v="14690"/>
        <n v="244091"/>
        <n v="9793"/>
        <n v="-31586"/>
        <n v="214202"/>
        <n v="195899"/>
        <n v="-2722"/>
        <n v="201964"/>
        <n v="77171"/>
        <n v="16347"/>
        <n v="275552"/>
        <n v="-42019"/>
        <n v="266273"/>
        <n v="-20174"/>
        <n v="200138"/>
        <n v="175470"/>
        <n v="18722"/>
        <n v="255463"/>
        <n v="9904"/>
        <n v="-62049"/>
        <n v="156116"/>
        <n v="292013"/>
        <n v="-104364"/>
        <n v="288402"/>
        <n v="89269"/>
        <n v="26398"/>
        <n v="217155"/>
        <n v="-169179"/>
        <n v="310819"/>
        <n v="-116265"/>
        <n v="286151"/>
        <n v="174923"/>
        <n v="85639"/>
        <n v="814022"/>
        <n v="63369"/>
        <n v="-624694"/>
        <n v="619191"/>
        <n v="1224371"/>
        <n v="-518184"/>
        <n v="1367022"/>
        <n v="307698"/>
        <n v="168307"/>
        <n v="1039313"/>
        <n v="-990037"/>
        <n v="1370843"/>
        <n v="-878197"/>
        <n v="767459"/>
        <n v="2833"/>
        <n v="76989"/>
        <n v="77875"/>
        <n v="107742"/>
        <n v="4429"/>
        <n v="70388"/>
        <n v="35167"/>
        <n v="6050"/>
        <n v="102266"/>
        <n v="-11916"/>
        <n v="178897"/>
        <n v="-9226"/>
        <n v="7024"/>
        <n v="109104"/>
        <n v="9385"/>
        <n v="74359"/>
        <n v="100852"/>
        <n v="-17397"/>
        <n v="86499"/>
        <n v="13064"/>
        <n v="94415"/>
        <n v="-8842"/>
        <n v="103397"/>
        <n v="-20524"/>
        <n v="86099"/>
        <n v="38736"/>
        <n v="20825"/>
        <n v="479584"/>
        <n v="-125393"/>
        <n v="228562"/>
        <n v="319429"/>
        <n v="-151572"/>
        <n v="288459"/>
        <n v="287947"/>
        <n v="42837"/>
        <n v="496635"/>
        <n v="-212585"/>
        <n v="340368"/>
        <n v="-222046"/>
        <n v="285338"/>
        <n v="367788"/>
        <n v="7498"/>
        <n v="68266"/>
        <n v="-43609"/>
        <n v="75239"/>
        <n v="82104"/>
        <n v="-189000"/>
        <n v="-237673"/>
        <n v="63771"/>
        <n v="13794"/>
        <n v="10546"/>
        <n v="71824"/>
        <n v="-48407"/>
        <n v="84599"/>
        <n v="-242907"/>
        <n v="63635"/>
        <n v="22595"/>
        <n v="1464"/>
        <n v="3404"/>
        <n v="14468"/>
        <n v="15264"/>
        <n v="-521"/>
        <n v="6019"/>
        <n v="16513"/>
        <n v="10729"/>
        <n v="26255"/>
        <n v="2593"/>
        <n v="15341"/>
        <n v="3337"/>
        <n v="13860"/>
        <n v="24550"/>
        <n v="3699"/>
        <n v="33558"/>
        <n v="35944"/>
        <n v="10017"/>
        <n v="30373"/>
        <n v="7517"/>
        <n v="7329"/>
        <n v="27429"/>
        <n v="-2427"/>
        <n v="37081"/>
        <n v="-183"/>
        <n v="5476"/>
        <n v="30126"/>
        <n v="16241"/>
        <n v="2242"/>
        <n v="36535"/>
        <n v="17860"/>
        <n v="43227"/>
        <n v="28944"/>
        <n v="22498"/>
        <n v="23535"/>
        <n v="2247"/>
        <n v="36564"/>
        <n v="17845"/>
        <n v="22663"/>
        <n v="5811"/>
        <n v="15847"/>
        <n v="129876"/>
        <n v="2160"/>
        <n v="-40167"/>
        <n v="145863"/>
        <n v="172631"/>
        <n v="-24996"/>
        <n v="143798"/>
        <n v="46024"/>
        <n v="20928"/>
        <n v="145017"/>
        <n v="-52714"/>
        <n v="172723"/>
        <n v="-43341"/>
        <n v="143481"/>
        <n v="60857"/>
        <n v="79822"/>
        <n v="868488"/>
        <n v="96161"/>
        <n v="-124950"/>
        <n v="664308"/>
        <n v="1471031"/>
        <n v="-25347"/>
        <n v="-124249"/>
        <n v="1338434"/>
        <n v="538808"/>
        <n v="161876"/>
        <n v="947360"/>
        <n v="104986"/>
        <n v="-607029"/>
        <n v="1550907"/>
        <n v="-25234"/>
        <n v="-482715"/>
        <n v="1329444"/>
        <n v="920925"/>
        <n v="34262"/>
        <n v="321695"/>
        <n v="6749"/>
        <n v="27296"/>
        <n v="315292"/>
        <n v="397176"/>
        <n v="103741"/>
        <n v="311191"/>
        <n v="209844"/>
        <n v="61098"/>
        <n v="345327"/>
        <n v="-75737"/>
        <n v="403385"/>
        <n v="-133"/>
        <n v="10028"/>
        <n v="307737"/>
        <n v="279428"/>
        <n v="21525"/>
        <n v="268647"/>
        <n v="8597"/>
        <n v="-8870"/>
        <n v="146176"/>
        <n v="234491"/>
        <n v="284646"/>
        <n v="102082"/>
        <n v="40500"/>
        <n v="265750"/>
        <n v="-90631"/>
        <n v="245141"/>
        <n v="17387"/>
        <n v="-61421"/>
        <n v="278614"/>
        <n v="147021"/>
        <n v="12524"/>
        <n v="154281"/>
        <n v="10545"/>
        <n v="81347"/>
        <n v="124854"/>
        <n v="180227"/>
        <n v="85237"/>
        <n v="171928"/>
        <n v="64685"/>
        <n v="21822"/>
        <n v="188934"/>
        <n v="38412"/>
        <n v="189850"/>
        <n v="56331"/>
        <n v="132288"/>
        <n v="49855"/>
        <n v="8252"/>
        <n v="35622"/>
        <n v="10886"/>
        <n v="22046"/>
        <n v="2349"/>
        <n v="6404"/>
        <n v="186783"/>
        <n v="7682"/>
        <n v="150816"/>
        <n v="122518"/>
        <n v="-90"/>
        <n v="20993"/>
        <n v="146259"/>
        <n v="32031"/>
        <n v="191506"/>
        <n v="14108"/>
        <n v="122638"/>
        <n v="-570"/>
        <n v="23181"/>
        <n v="33116"/>
        <n v="86257"/>
        <n v="16910"/>
        <n v="47107"/>
        <n v="7236"/>
        <n v="23372"/>
        <n v="50933"/>
        <n v="7553"/>
        <n v="473363"/>
        <n v="3884076"/>
        <n v="414556"/>
        <n v="-1900468"/>
        <n v="1060055"/>
        <n v="5496409"/>
        <n v="-2156122"/>
        <n v="5954178"/>
        <n v="2998517"/>
        <n v="991736"/>
        <n v="4916817"/>
        <n v="499813"/>
        <n v="-5442660"/>
        <n v="7271400"/>
        <n v="5913"/>
        <n v="-5060930"/>
        <n v="5925985"/>
        <n v="7069543"/>
        <n v="61638"/>
        <n v="833459"/>
        <n v="126887"/>
        <n v="-238753"/>
        <n v="581531"/>
        <n v="1028835"/>
        <n v="-352195"/>
        <n v="974245"/>
        <n v="381601"/>
        <n v="199953"/>
        <n v="1104516"/>
        <n v="-1380138"/>
        <n v="1126758"/>
        <n v="138106"/>
        <n v="-1341793"/>
        <n v="902577"/>
        <n v="46395"/>
        <n v="542294"/>
        <n v="66261"/>
        <n v="15288"/>
        <n v="430641"/>
        <n v="716344"/>
        <n v="91020"/>
        <n v="761204"/>
        <n v="255181"/>
        <n v="89528"/>
        <n v="555563"/>
        <n v="66674"/>
        <n v="-115321"/>
        <n v="802926"/>
        <n v="-56517"/>
        <n v="754069"/>
        <n v="388785"/>
        <n v="33972"/>
        <n v="382604"/>
        <n v="36152"/>
        <n v="-29366"/>
        <n v="385905"/>
        <n v="523409"/>
        <n v="112814"/>
        <n v="582818"/>
        <n v="149594"/>
        <n v="92482"/>
        <n v="425717"/>
        <n v="39556"/>
        <n v="-163303"/>
        <n v="567085"/>
        <n v="-294"/>
        <n v="48268"/>
        <n v="575866"/>
        <n v="374934"/>
        <n v="21967"/>
        <n v="275793"/>
        <n v="-80652"/>
        <n v="238589"/>
        <n v="299900"/>
        <n v="-64095"/>
        <n v="274730"/>
        <n v="100898"/>
        <n v="26017"/>
        <n v="277595"/>
        <n v="-107910"/>
        <n v="-5728"/>
        <n v="-57414"/>
        <n v="273790"/>
        <n v="147357"/>
        <n v="13302"/>
        <n v="231791"/>
        <n v="-11283"/>
        <n v="120391"/>
        <n v="62600"/>
        <n v="-26760"/>
        <n v="-14101"/>
        <n v="171712"/>
        <n v="39532"/>
        <n v="13615"/>
        <n v="231924"/>
        <n v="-12577"/>
        <n v="-15006"/>
        <n v="40367"/>
        <n v="9287"/>
        <n v="61375"/>
        <n v="22227"/>
        <n v="80513"/>
        <n v="113501"/>
        <n v="50428"/>
        <n v="113936"/>
        <n v="17915"/>
        <n v="10099"/>
        <n v="62128"/>
        <n v="17709"/>
        <n v="48295"/>
        <n v="21865"/>
        <n v="13858"/>
        <n v="102844"/>
        <n v="3898"/>
        <n v="3801"/>
        <n v="89495"/>
        <n v="117055"/>
        <n v="13733"/>
        <n v="107728"/>
        <n v="50364"/>
        <n v="17942"/>
        <n v="104726"/>
        <n v="-17832"/>
        <n v="144620"/>
        <n v="-2844"/>
        <n v="106806"/>
        <n v="10813"/>
        <n v="122682"/>
        <n v="4877"/>
        <n v="12918"/>
        <n v="92334"/>
        <n v="136643"/>
        <n v="8300"/>
        <n v="142936"/>
        <n v="35127"/>
        <n v="13144"/>
        <n v="125936"/>
        <n v="6013"/>
        <n v="136680"/>
        <n v="-2075"/>
        <n v="580"/>
        <n v="142619"/>
        <n v="42326"/>
        <n v="22418"/>
        <n v="10398"/>
        <n v="3110"/>
        <n v="3317"/>
        <n v="14647"/>
        <n v="1098"/>
        <n v="20171"/>
        <n v="297684"/>
        <n v="-30988"/>
        <n v="245351"/>
        <n v="273617"/>
        <n v="-60029"/>
        <n v="263496"/>
        <n v="53584"/>
        <n v="24353"/>
        <n v="307605"/>
        <n v="-59757"/>
        <n v="277008"/>
        <n v="-91556"/>
        <n v="262997"/>
        <n v="68819"/>
        <n v="2508"/>
        <n v="38511"/>
        <n v="635"/>
        <n v="21566"/>
        <n v="20043"/>
        <n v="-2261"/>
        <n v="26615"/>
        <n v="9985"/>
        <n v="17945"/>
        <n v="150471"/>
        <n v="4219"/>
        <n v="-30642"/>
        <n v="161646"/>
        <n v="216964"/>
        <n v="-13412"/>
        <n v="145234"/>
        <n v="99949"/>
        <n v="40528"/>
        <n v="201932"/>
        <n v="-112506"/>
        <n v="282857"/>
        <n v="506"/>
        <n v="-86295"/>
        <n v="144298"/>
        <n v="249297"/>
        <n v="18775"/>
        <n v="192703"/>
        <n v="23125"/>
        <n v="-23761"/>
        <n v="113120"/>
        <n v="257504"/>
        <n v="-36701"/>
        <n v="262985"/>
        <n v="103062"/>
        <n v="30883"/>
        <n v="240100"/>
        <n v="-156554"/>
        <n v="274656"/>
        <n v="-140635"/>
        <n v="208578"/>
        <n v="145939"/>
        <n v="1078844"/>
        <n v="153488"/>
        <n v="-1209671"/>
        <n v="163823"/>
        <n v="1623816"/>
        <n v="-1141604"/>
        <n v="2298642"/>
        <n v="607689"/>
        <n v="295168"/>
        <n v="1409592"/>
        <n v="165181"/>
        <n v="-2004739"/>
        <n v="1764931"/>
        <n v="-2536"/>
        <n v="-1543608"/>
        <n v="2286499"/>
        <n v="1648217"/>
        <n v="21350"/>
        <n v="123957"/>
        <n v="4639"/>
        <n v="-68778"/>
        <n v="148291"/>
        <n v="214274"/>
        <n v="-27725"/>
        <n v="199831"/>
        <n v="57151"/>
        <n v="36684"/>
        <n v="165434"/>
        <n v="-198206"/>
        <n v="230151"/>
        <n v="-127593"/>
        <n v="197454"/>
        <n v="161776"/>
        <n v="9975"/>
        <n v="87507"/>
        <n v="-2212"/>
        <n v="11314"/>
        <n v="-1550"/>
        <n v="93708"/>
        <n v="195350"/>
        <n v="8858"/>
        <n v="10297"/>
        <n v="87711"/>
        <n v="-4084"/>
        <n v="91910"/>
        <n v="9458"/>
        <n v="4009"/>
        <n v="23695"/>
        <n v="1830"/>
        <n v="2717"/>
        <n v="46197"/>
        <n v="45079"/>
        <n v="25238"/>
        <n v="33940"/>
        <n v="16997"/>
        <n v="6549"/>
        <n v="25779"/>
        <n v="-6278"/>
        <n v="13522"/>
        <n v="33695"/>
        <n v="19145"/>
        <n v="5010"/>
        <n v="67322"/>
        <n v="146"/>
        <n v="-16329"/>
        <n v="61448"/>
        <n v="80279"/>
        <n v="-18888"/>
        <n v="55099"/>
        <n v="33651"/>
        <n v="12240"/>
        <n v="72237"/>
        <n v="-40755"/>
        <n v="-48388"/>
        <n v="54162"/>
        <n v="41659"/>
        <n v="16124"/>
        <n v="116281"/>
        <n v="-93114"/>
        <n v="87155"/>
        <n v="133645"/>
        <n v="-84087"/>
        <n v="144936"/>
        <n v="42986"/>
        <n v="27283"/>
        <n v="101694"/>
        <n v="-115901"/>
        <n v="139628"/>
        <n v="-75733"/>
        <n v="143944"/>
        <n v="77674"/>
        <n v="79591"/>
        <n v="951181"/>
        <n v="4295"/>
        <n v="-340897"/>
        <n v="261537"/>
        <n v="1070167"/>
        <n v="-522050"/>
        <n v="1327954"/>
        <n v="334590"/>
        <n v="155548"/>
        <n v="1059500"/>
        <n v="-695510"/>
        <n v="1135484"/>
        <n v="-5690"/>
        <n v="-808970"/>
        <n v="1320691"/>
        <n v="664829"/>
        <n v="33158"/>
        <n v="436449"/>
        <n v="11895"/>
        <n v="-40369"/>
        <n v="491131"/>
        <n v="656688"/>
        <n v="220664"/>
        <n v="689169"/>
        <n v="218923"/>
        <n v="58969"/>
        <n v="486692"/>
        <n v="10665"/>
        <n v="-147338"/>
        <n v="690407"/>
        <n v="187186"/>
        <n v="685313"/>
        <n v="404813"/>
        <n v="26736"/>
        <n v="990200"/>
        <n v="254900"/>
        <n v="372692"/>
        <n v="510722"/>
        <n v="1197538"/>
        <n v="435922"/>
        <n v="1442875"/>
        <n v="579007"/>
        <n v="164783"/>
        <n v="1230616"/>
        <n v="277100"/>
        <n v="134220"/>
        <n v="1465940"/>
        <n v="319828"/>
        <n v="1370450"/>
        <n v="164399"/>
        <n v="1363187"/>
        <n v="42343"/>
        <n v="-961093"/>
        <n v="418731"/>
        <n v="1934384"/>
        <n v="-173597"/>
        <n v="-1208072"/>
        <n v="2688066"/>
        <n v="324134"/>
        <n v="301065"/>
        <n v="1509024"/>
        <n v="37113"/>
        <n v="-1449211"/>
        <n v="2038829"/>
        <n v="-170182"/>
        <n v="-1364285"/>
        <n v="1034342"/>
        <n v="10873"/>
        <n v="121313"/>
        <n v="7831"/>
        <n v="-12151"/>
        <n v="111958"/>
        <n v="150270"/>
        <n v="3309"/>
        <n v="147967"/>
        <n v="45822"/>
        <n v="14254"/>
        <n v="119689"/>
        <n v="-27415"/>
        <n v="127"/>
        <n v="-6009"/>
        <n v="147315"/>
        <n v="54050"/>
        <n v="9396"/>
        <n v="144786"/>
        <n v="1337"/>
        <n v="-14262"/>
        <n v="110867"/>
        <n v="119617"/>
        <n v="11237"/>
        <n v="150457"/>
        <n v="39311"/>
        <n v="16833"/>
        <n v="138368"/>
        <n v="-46116"/>
        <n v="122388"/>
        <n v="-15526"/>
        <n v="149247"/>
        <n v="49402"/>
        <n v="3994"/>
        <n v="101869"/>
        <n v="-21678"/>
        <n v="18453"/>
        <n v="10944"/>
        <n v="4136"/>
        <n v="118197"/>
        <n v="5971"/>
        <n v="4401"/>
        <n v="102045"/>
        <n v="-23542"/>
        <n v="2115"/>
        <n v="6397"/>
        <n v="405733"/>
        <n v="9734"/>
        <n v="19383"/>
        <n v="301742"/>
        <n v="425631"/>
        <n v="51337"/>
        <n v="492146"/>
        <n v="123432"/>
        <n v="57261"/>
        <n v="408891"/>
        <n v="-62000"/>
        <n v="425679"/>
        <n v="-16"/>
        <n v="-14817"/>
        <n v="489882"/>
        <n v="157140"/>
        <n v="34716"/>
        <n v="484581"/>
        <n v="-329911"/>
        <n v="240506"/>
        <n v="374627"/>
        <n v="-317649"/>
        <n v="526255"/>
        <n v="139425"/>
        <n v="44792"/>
        <n v="504649"/>
        <n v="-383445"/>
        <n v="374977"/>
        <n v="-348932"/>
        <n v="525178"/>
        <n v="193247"/>
        <n v="8296"/>
        <n v="220697"/>
        <n v="-74533"/>
        <n v="157831"/>
        <n v="249255"/>
        <n v="-37392"/>
        <n v="235475"/>
        <n v="122083"/>
        <n v="23813"/>
        <n v="207734"/>
        <n v="-175729"/>
        <n v="259074"/>
        <n v="-1485"/>
        <n v="-102990"/>
        <n v="233487"/>
        <n v="173527"/>
        <n v="473462"/>
        <n v="35933"/>
        <n v="-174481"/>
        <n v="224165"/>
        <n v="630621"/>
        <n v="-157721"/>
        <n v="776097"/>
        <n v="193582"/>
        <n v="50636"/>
        <n v="502739"/>
        <n v="-225619"/>
        <n v="631177"/>
        <n v="-177711"/>
        <n v="268131"/>
        <n v="53874"/>
        <n v="488956"/>
        <n v="33185"/>
        <n v="-32636"/>
        <n v="202036"/>
        <n v="436403"/>
        <n v="136159"/>
        <n v="160142"/>
        <n v="721393"/>
        <n v="145608"/>
        <n v="89349"/>
        <n v="546258"/>
        <n v="36794"/>
        <n v="-111272"/>
        <n v="468236"/>
        <n v="113228"/>
        <n v="718983"/>
        <n v="307959"/>
        <n v="9120"/>
        <n v="300276"/>
        <n v="57639"/>
        <n v="45829"/>
        <n v="163510"/>
        <n v="50766"/>
        <n v="321934"/>
        <n v="98270"/>
        <n v="25136"/>
        <n v="308202"/>
        <n v="-17217"/>
        <n v="177299"/>
        <n v="5179"/>
        <n v="-7464"/>
        <n v="321432"/>
        <n v="147950"/>
        <n v="9049"/>
        <n v="215624"/>
        <n v="-18850"/>
        <n v="79352"/>
        <n v="133689"/>
        <n v="1936"/>
        <n v="256691"/>
        <n v="43105"/>
        <n v="11074"/>
        <n v="213662"/>
        <n v="-25002"/>
        <n v="-177"/>
        <n v="256390"/>
        <n v="49209"/>
        <n v="14089"/>
        <n v="282053"/>
        <n v="-45606"/>
        <n v="118186"/>
        <n v="290215"/>
        <n v="2219"/>
        <n v="425851"/>
        <n v="90145"/>
        <n v="27700"/>
        <n v="297657"/>
        <n v="-110837"/>
        <n v="300621"/>
        <n v="-28967"/>
        <n v="424323"/>
        <n v="165339"/>
        <n v="171935"/>
        <n v="15434"/>
        <n v="172431"/>
        <n v="156718"/>
        <n v="50127"/>
        <n v="153704"/>
        <n v="43960"/>
        <n v="177677"/>
        <n v="-2641"/>
        <n v="32258"/>
        <n v="153269"/>
        <n v="52923"/>
        <n v="2311425"/>
        <n v="25092553"/>
        <n v="-1531587"/>
        <n v="232960"/>
        <n v="718371"/>
        <n v="30804213"/>
        <n v="3298880"/>
        <n v="50715841"/>
        <n v="8308312"/>
        <n v="11986842"/>
        <n v="33516487"/>
        <n v="-1501549"/>
        <n v="-12655318"/>
        <n v="38871558"/>
        <n v="1271548"/>
        <n v="-1650432"/>
        <n v="50075010"/>
        <n v="41813295"/>
        <n v="958586"/>
        <n v="6765775"/>
        <n v="415578"/>
        <n v="-2470711"/>
        <n v="275864"/>
        <n v="8038031"/>
        <n v="-867553"/>
        <n v="-3211653"/>
        <n v="12744218"/>
        <n v="3284499"/>
        <n v="1495680"/>
        <n v="7038824"/>
        <n v="-3916703"/>
        <n v="8098739"/>
        <n v="-4068068"/>
        <n v="12695626"/>
        <n v="4793519"/>
        <n v="80475"/>
        <n v="991483"/>
        <n v="26185"/>
        <n v="116782"/>
        <n v="53173"/>
        <n v="1418546"/>
        <n v="-348565"/>
        <n v="-658864"/>
        <n v="1695161"/>
        <n v="341274"/>
        <n v="118462"/>
        <n v="1051111"/>
        <n v="26969"/>
        <n v="-7096"/>
        <n v="1444601"/>
        <n v="-728274"/>
        <n v="1690795"/>
        <n v="524562"/>
        <n v="235792"/>
        <n v="2184363"/>
        <n v="75143"/>
        <n v="40265"/>
        <n v="48365"/>
        <n v="2225268"/>
        <n v="395907"/>
        <n v="4628960"/>
        <n v="398883"/>
        <n v="296268"/>
        <n v="2254730"/>
        <n v="-192583"/>
        <n v="2249996"/>
        <n v="432448"/>
        <n v="4626215"/>
        <n v="826588"/>
        <n v="571360"/>
        <n v="4735219"/>
        <n v="549000"/>
        <n v="-1922415"/>
        <n v="483856"/>
        <n v="6643824"/>
        <n v="-1513324"/>
        <n v="10495797"/>
        <n v="1928841"/>
        <n v="787257"/>
        <n v="5033908"/>
        <n v="558456"/>
        <n v="-2653989"/>
        <n v="6808682"/>
        <n v="-1681158"/>
        <n v="10463065"/>
        <n v="3214213"/>
        <n v="50702"/>
        <n v="544263"/>
        <n v="16773"/>
        <n v="-266867"/>
        <n v="170801"/>
        <n v="844896"/>
        <n v="-322330"/>
        <n v="865889"/>
        <n v="364481"/>
        <n v="147051"/>
        <n v="1542803"/>
        <n v="49576"/>
        <n v="-460547"/>
        <n v="209649"/>
        <n v="2276468"/>
        <n v="12442"/>
        <n v="-321780"/>
        <n v="3191717"/>
        <n v="740857"/>
        <n v="215212"/>
        <n v="1730095"/>
        <n v="-652296"/>
        <n v="2292649"/>
        <n v="18594"/>
        <n v="-266655"/>
        <n v="1253213"/>
        <n v="2728"/>
        <n v="70609"/>
        <n v="10780"/>
        <n v="9826"/>
        <n v="21864"/>
        <n v="78769"/>
        <n v="13213"/>
        <n v="77553"/>
        <n v="4714238"/>
        <n v="154395"/>
        <n v="-2202994"/>
        <n v="899294"/>
        <n v="3192731"/>
        <n v="11077064"/>
        <n v="7684643"/>
        <n v="4938235"/>
        <n v="1111961"/>
        <n v="445874"/>
        <n v="6285857"/>
        <n v="147501"/>
        <n v="-4192416"/>
        <n v="3266711"/>
        <n v="11073370"/>
        <n v="6315294"/>
        <n v="4908398"/>
        <n v="3772591"/>
        <n v="113637"/>
        <n v="760085"/>
        <n v="28873"/>
        <n v="329854"/>
        <n v="226257"/>
        <n v="840977"/>
        <n v="-3195"/>
        <n v="-74506"/>
        <n v="1012414"/>
        <n v="103736"/>
        <n v="175338"/>
        <n v="790348"/>
        <n v="34832"/>
        <n v="195036"/>
        <n v="867646"/>
        <n v="-114664"/>
        <n v="322988"/>
        <n v="78970"/>
        <n v="568753"/>
        <n v="21908"/>
        <n v="117064"/>
        <n v="122768"/>
        <n v="593238"/>
        <n v="-103193"/>
        <n v="802076"/>
        <n v="117768"/>
        <n v="98666"/>
        <n v="577518"/>
        <n v="-29025"/>
        <n v="666624"/>
        <n v="-239409"/>
        <n v="800156"/>
        <n v="239628"/>
        <n v="38236"/>
        <n v="471077"/>
        <n v="184410"/>
        <n v="215480"/>
        <n v="355879"/>
        <n v="39873"/>
        <n v="462041"/>
        <n v="53040"/>
        <n v="463479"/>
        <n v="133821"/>
        <n v="10097"/>
        <n v="460203"/>
        <n v="78582"/>
        <n v="13709"/>
        <n v="346199"/>
        <n v="-1697"/>
        <n v="146056"/>
        <n v="162457"/>
        <n v="356211"/>
        <n v="3752"/>
        <n v="352647"/>
        <n v="57014"/>
        <n v="26487"/>
        <n v="346686"/>
        <n v="124286"/>
        <n v="358719"/>
        <n v="351"/>
        <n v="91156"/>
        <n v="196052"/>
        <n v="1227284"/>
        <n v="128105"/>
        <n v="-174142"/>
        <n v="290078"/>
        <n v="1682382"/>
        <n v="59428"/>
        <n v="2462254"/>
        <n v="715061"/>
        <n v="21883"/>
        <n v="197134"/>
        <n v="33459"/>
        <n v="74568"/>
        <n v="232941"/>
        <n v="121730"/>
        <n v="410811"/>
        <n v="54850"/>
        <n v="92668"/>
        <n v="953650"/>
        <n v="21461"/>
        <n v="-243974"/>
        <n v="492108"/>
        <n v="1141484"/>
        <n v="-169798"/>
        <n v="1239472"/>
        <n v="551859"/>
        <n v="101057"/>
        <n v="1017960"/>
        <n v="-268822"/>
        <n v="1142135"/>
        <n v="-159358"/>
        <n v="660497"/>
        <n v="32652"/>
        <n v="196287"/>
        <n v="291"/>
        <n v="-97115"/>
        <n v="120649"/>
        <n v="290535"/>
        <n v="-72950"/>
        <n v="331480"/>
        <n v="91801"/>
        <n v="45497"/>
        <n v="228651"/>
        <n v="-139563"/>
        <n v="301923"/>
        <n v="-68916"/>
        <n v="194880"/>
        <n v="25628"/>
        <n v="4190"/>
        <n v="6938"/>
        <n v="2812"/>
        <n v="-2374"/>
        <n v="14812"/>
        <n v="1109"/>
        <n v="39439"/>
        <n v="186528"/>
        <n v="9481"/>
        <n v="-75128"/>
        <n v="143762"/>
        <n v="409288"/>
        <n v="-43678"/>
        <n v="425604"/>
        <n v="106820"/>
        <n v="54209"/>
        <n v="203284"/>
        <n v="-142347"/>
        <n v="417847"/>
        <n v="-422"/>
        <n v="-100000"/>
        <n v="158224"/>
        <n v="714"/>
        <n v="76352"/>
        <n v="16686"/>
        <n v="19946"/>
        <n v="4582"/>
        <n v="3657"/>
        <n v="46854"/>
        <n v="1819"/>
        <n v="40631"/>
        <n v="434900"/>
        <n v="28708"/>
        <n v="-59886"/>
        <n v="271342"/>
        <n v="566484"/>
        <n v="-1326"/>
        <n v="22479"/>
        <n v="685113"/>
        <n v="197959"/>
        <n v="81893"/>
        <n v="547034"/>
        <n v="-145226"/>
        <n v="663974"/>
        <n v="54133"/>
        <n v="565839"/>
        <n v="15807"/>
        <n v="204388"/>
        <n v="12566"/>
        <n v="-17400"/>
        <n v="195185"/>
        <n v="238228"/>
        <n v="6130"/>
        <n v="210128"/>
        <n v="89206"/>
        <n v="19777"/>
        <n v="232801"/>
        <n v="-26578"/>
        <n v="323822"/>
        <n v="-13345"/>
        <n v="208398"/>
        <n v="198616"/>
        <n v="18184"/>
        <n v="156263"/>
        <n v="794"/>
        <n v="-56123"/>
        <n v="138740"/>
        <n v="280035"/>
        <n v="15744"/>
        <n v="71317"/>
        <n v="376587"/>
        <n v="51645"/>
        <n v="26302"/>
        <n v="202003"/>
        <n v="-120408"/>
        <n v="304720"/>
        <n v="154739"/>
        <n v="179424"/>
        <n v="373848"/>
        <n v="166324"/>
        <n v="89104"/>
        <n v="780835"/>
        <n v="94685"/>
        <n v="-263610"/>
        <n v="531319"/>
        <n v="1302215"/>
        <n v="-243931"/>
        <n v="1394760"/>
        <n v="360439"/>
        <n v="169129"/>
        <n v="953341"/>
        <n v="-471147"/>
        <n v="1467962"/>
        <n v="-403227"/>
        <n v="826958"/>
        <n v="3286"/>
        <n v="96226"/>
        <n v="13827"/>
        <n v="67324"/>
        <n v="109247"/>
        <n v="1883"/>
        <n v="84172"/>
        <n v="45319"/>
        <n v="6219"/>
        <n v="123439"/>
        <n v="-5472"/>
        <n v="182401"/>
        <n v="-5884"/>
        <n v="83424"/>
        <n v="160899"/>
        <n v="7023"/>
        <n v="87194"/>
        <n v="-60540"/>
        <n v="69551"/>
        <n v="106073"/>
        <n v="-63410"/>
        <n v="97368"/>
        <n v="30501"/>
        <n v="13016"/>
        <n v="92802"/>
        <n v="-73410"/>
        <n v="109452"/>
        <n v="-70086"/>
        <n v="96868"/>
        <n v="52175"/>
        <n v="25132"/>
        <n v="345573"/>
        <n v="4813"/>
        <n v="-167706"/>
        <n v="201612"/>
        <n v="332770"/>
        <n v="-166411"/>
        <n v="309161"/>
        <n v="198810"/>
        <n v="47045"/>
        <n v="383584"/>
        <n v="-124771"/>
        <n v="344453"/>
        <n v="-107436"/>
        <n v="305852"/>
        <n v="289766"/>
        <n v="8061"/>
        <n v="68712"/>
        <n v="19414"/>
        <n v="76492"/>
        <n v="79862"/>
        <n v="-148301"/>
        <n v="-118625"/>
        <n v="65893"/>
        <n v="24512"/>
        <n v="11095"/>
        <n v="75440"/>
        <n v="16632"/>
        <n v="83708"/>
        <n v="-122350"/>
        <n v="65757"/>
        <n v="37313"/>
        <n v="1850"/>
        <n v="19784"/>
        <n v="6521"/>
        <n v="1957"/>
        <n v="18992"/>
        <n v="10688"/>
        <n v="2366"/>
        <n v="23787"/>
        <n v="1498"/>
        <n v="15221"/>
        <n v="55"/>
        <n v="14418"/>
        <n v="31047"/>
        <n v="1374"/>
        <n v="26006"/>
        <n v="38637"/>
        <n v="-1275"/>
        <n v="37242"/>
        <n v="8423"/>
        <n v="7476"/>
        <n v="33360"/>
        <n v="-1019"/>
        <n v="39724"/>
        <n v="-222"/>
        <n v="-73"/>
        <n v="36992"/>
        <n v="18730"/>
        <n v="1398"/>
        <n v="45244"/>
        <n v="11436"/>
        <n v="32671"/>
        <n v="32289"/>
        <n v="-8000"/>
        <n v="-17811"/>
        <n v="19478"/>
        <n v="5535"/>
        <n v="1403"/>
        <n v="45277"/>
        <n v="11428"/>
        <n v="-17621"/>
        <n v="5771"/>
        <n v="13966"/>
        <n v="122052"/>
        <n v="1008"/>
        <n v="-29340"/>
        <n v="121481"/>
        <n v="185125"/>
        <n v="-24529"/>
        <n v="152645"/>
        <n v="52836"/>
        <n v="19134"/>
        <n v="138554"/>
        <n v="-35971"/>
        <n v="185217"/>
        <n v="-32751"/>
        <n v="152301"/>
        <n v="73351"/>
        <n v="84906"/>
        <n v="925872"/>
        <n v="29539"/>
        <n v="-164630"/>
        <n v="572495"/>
        <n v="1650775"/>
        <n v="-166323"/>
        <n v="1484675"/>
        <n v="632229"/>
        <n v="168077"/>
        <n v="1017102"/>
        <n v="31692"/>
        <n v="-383834"/>
        <n v="1738450"/>
        <n v="486"/>
        <n v="-252092"/>
        <n v="1473973"/>
        <n v="1040109"/>
        <n v="35697"/>
        <n v="349205"/>
        <n v="970"/>
        <n v="950"/>
        <n v="283195"/>
        <n v="442539"/>
        <n v="-165000"/>
        <n v="-166119"/>
        <n v="321218"/>
        <n v="221929"/>
        <n v="62832"/>
        <n v="377247"/>
        <n v="-69259"/>
        <n v="448794"/>
        <n v="-165138"/>
        <n v="-208538"/>
        <n v="317546"/>
        <n v="314961"/>
        <n v="23612"/>
        <n v="258456"/>
        <n v="-6150"/>
        <n v="131129"/>
        <n v="269868"/>
        <n v="4872"/>
        <n v="317173"/>
        <n v="114656"/>
        <n v="41946"/>
        <n v="263966"/>
        <n v="-58265"/>
        <n v="279403"/>
        <n v="-33561"/>
        <n v="310931"/>
        <n v="167959"/>
        <n v="12582"/>
        <n v="162538"/>
        <n v="6830"/>
        <n v="95955"/>
        <n v="82955"/>
        <n v="195255"/>
        <n v="77445"/>
        <n v="201549"/>
        <n v="74191"/>
        <n v="21985"/>
        <n v="195633"/>
        <n v="68316"/>
        <n v="206802"/>
        <n v="71043"/>
        <n v="149473"/>
        <n v="55358"/>
        <n v="7040"/>
        <n v="36213"/>
        <n v="7798"/>
        <n v="4452"/>
        <n v="20791"/>
        <n v="5057"/>
        <n v="8051"/>
        <n v="185533"/>
        <n v="6363"/>
        <n v="126065"/>
        <n v="133813"/>
        <n v="-17024"/>
        <n v="144487"/>
        <n v="190170"/>
        <n v="10670"/>
        <n v="133874"/>
        <n v="-82"/>
        <n v="-16358"/>
        <n v="34597"/>
        <n v="6767"/>
        <n v="8797"/>
        <n v="61186"/>
        <n v="4678"/>
        <n v="-33060"/>
        <n v="47949"/>
        <n v="4940"/>
        <n v="498808"/>
        <n v="3594124"/>
        <n v="-299339"/>
        <n v="-705844"/>
        <n v="1012616"/>
        <n v="5987605"/>
        <n v="165915"/>
        <n v="6494980"/>
        <n v="3145361"/>
        <n v="1037757"/>
        <n v="4525907"/>
        <n v="-243722"/>
        <n v="-400419"/>
        <n v="7905671"/>
        <n v="-233087"/>
        <n v="1165330"/>
        <n v="6463157"/>
        <n v="7548676"/>
        <n v="59770"/>
        <n v="687662"/>
        <n v="58674"/>
        <n v="-85752"/>
        <n v="473313"/>
        <n v="1136436"/>
        <n v="-85482"/>
        <n v="1081830"/>
        <n v="387669"/>
        <n v="386937"/>
        <n v="939939"/>
        <n v="-441234"/>
        <n v="1238449"/>
        <n v="99358"/>
        <n v="-317979"/>
        <n v="1092753"/>
        <n v="52629"/>
        <n v="505265"/>
        <n v="46096"/>
        <n v="63514"/>
        <n v="318974"/>
        <n v="750931"/>
        <n v="3028"/>
        <n v="96402"/>
        <n v="810624"/>
        <n v="255183"/>
        <n v="96723"/>
        <n v="508569"/>
        <n v="-71283"/>
        <n v="856303"/>
        <n v="5480"/>
        <n v="-23467"/>
        <n v="801961"/>
        <n v="429092"/>
        <n v="36107"/>
        <n v="381312"/>
        <n v="17713"/>
        <n v="14052"/>
        <n v="328042"/>
        <n v="563364"/>
        <n v="174750"/>
        <n v="665486"/>
        <n v="165666"/>
        <n v="97935"/>
        <n v="433573"/>
        <n v="-106852"/>
        <n v="613719"/>
        <n v="3587"/>
        <n v="127021"/>
        <n v="657402"/>
        <n v="407782"/>
        <n v="22550"/>
        <n v="250544"/>
        <n v="-14932"/>
        <n v="236303"/>
        <n v="300747"/>
        <n v="56894"/>
        <n v="302350"/>
        <n v="107014"/>
        <n v="26443"/>
        <n v="252076"/>
        <n v="-33774"/>
        <n v="38479"/>
        <n v="301775"/>
        <n v="113441"/>
        <n v="16134"/>
        <n v="251950"/>
        <n v="-36909"/>
        <n v="130879"/>
        <n v="66421"/>
        <n v="-17751"/>
        <n v="179691"/>
        <n v="43093"/>
        <n v="16993"/>
        <n v="252159"/>
        <n v="-39667"/>
        <n v="-20665"/>
        <n v="44005"/>
        <n v="10781"/>
        <n v="61115"/>
        <n v="19265"/>
        <n v="69759"/>
        <n v="126686"/>
        <n v="35020"/>
        <n v="133460"/>
        <n v="11118"/>
        <n v="11625"/>
        <n v="61985"/>
        <n v="16393"/>
        <n v="34339"/>
        <n v="133258"/>
        <n v="15225"/>
        <n v="13779"/>
        <n v="88449"/>
        <n v="8220"/>
        <n v="74225"/>
        <n v="123356"/>
        <n v="12760"/>
        <n v="118428"/>
        <n v="39548"/>
        <n v="17828"/>
        <n v="92639"/>
        <n v="-5643"/>
        <n v="158217"/>
        <n v="15160"/>
        <n v="117452"/>
        <n v="99887"/>
        <n v="128678"/>
        <n v="5955"/>
        <n v="8554"/>
        <n v="147855"/>
        <n v="-6335"/>
        <n v="149898"/>
        <n v="48863"/>
        <n v="13949"/>
        <n v="136704"/>
        <n v="3962"/>
        <n v="-14442"/>
        <n v="149565"/>
        <n v="56472"/>
        <n v="16371"/>
        <n v="2478"/>
        <n v="7779"/>
        <n v="4305"/>
        <n v="5964"/>
        <n v="15450"/>
        <n v="933"/>
        <n v="23272"/>
        <n v="321376"/>
        <n v="-28159"/>
        <n v="262983"/>
        <n v="303424"/>
        <n v="-72670"/>
        <n v="272933"/>
        <n v="67645"/>
        <n v="28260"/>
        <n v="326260"/>
        <n v="-45855"/>
        <n v="306702"/>
        <n v="694"/>
        <n v="-84753"/>
        <n v="272334"/>
        <n v="86313"/>
        <n v="2792"/>
        <n v="40854"/>
        <n v="371"/>
        <n v="20533"/>
        <n v="22162"/>
        <n v="-10339"/>
        <n v="26676"/>
        <n v="7889"/>
        <n v="19077"/>
        <n v="178033"/>
        <n v="-26167"/>
        <n v="136087"/>
        <n v="231319"/>
        <n v="-34744"/>
        <n v="169472"/>
        <n v="113928"/>
        <n v="41399"/>
        <n v="225687"/>
        <n v="-56774"/>
        <n v="309377"/>
        <n v="11417"/>
        <n v="-40097"/>
        <n v="168557"/>
        <n v="276714"/>
        <n v="18172"/>
        <n v="215840"/>
        <n v="-29954"/>
        <n v="91587"/>
        <n v="285337"/>
        <n v="-58349"/>
        <n v="286948"/>
        <n v="118782"/>
        <n v="46502"/>
        <n v="264104"/>
        <n v="-120780"/>
        <n v="302878"/>
        <n v="-132626"/>
        <n v="229466"/>
        <n v="159385"/>
        <n v="1082360"/>
        <n v="112160"/>
        <n v="-558592"/>
        <n v="298286"/>
        <n v="1671054"/>
        <n v="-593878"/>
        <n v="2209302"/>
        <n v="482085"/>
        <n v="328754"/>
        <n v="1451839"/>
        <n v="119661"/>
        <n v="-941077"/>
        <n v="1813910"/>
        <n v="1686"/>
        <n v="-557016"/>
        <n v="2196003"/>
        <n v="1602250"/>
        <n v="24178"/>
        <n v="130030"/>
        <n v="-40486"/>
        <n v="130614"/>
        <n v="217905"/>
        <n v="22812"/>
        <n v="213050"/>
        <n v="92917"/>
        <n v="39941"/>
        <n v="177698"/>
        <n v="-130805"/>
        <n v="233583"/>
        <n v="-45482"/>
        <n v="210559"/>
        <n v="196542"/>
        <n v="98300"/>
        <n v="53914"/>
        <n v="17199"/>
        <n v="12324"/>
        <n v="-3308"/>
        <n v="111086"/>
        <n v="146237"/>
        <n v="7668"/>
        <n v="322"/>
        <n v="98555"/>
        <n v="52622"/>
        <n v="109840"/>
        <n v="8291"/>
        <n v="5176"/>
        <n v="-389"/>
        <n v="2642"/>
        <n v="33613"/>
        <n v="50923"/>
        <n v="8765"/>
        <n v="38266"/>
        <n v="22078"/>
        <n v="7911"/>
        <n v="36218"/>
        <n v="-3090"/>
        <n v="221"/>
        <n v="38009"/>
        <n v="26352"/>
        <n v="5326"/>
        <n v="74074"/>
        <n v="-15694"/>
        <n v="53227"/>
        <n v="93909"/>
        <n v="-29341"/>
        <n v="69794"/>
        <n v="36641"/>
        <n v="10616"/>
        <n v="81599"/>
        <n v="-30616"/>
        <n v="-48291"/>
        <n v="68822"/>
        <n v="46400"/>
        <n v="16431"/>
        <n v="99588"/>
        <n v="-28395"/>
        <n v="70793"/>
        <n v="144711"/>
        <n v="-26780"/>
        <n v="146417"/>
        <n v="45135"/>
        <n v="25020"/>
        <n v="113318"/>
        <n v="-38206"/>
        <n v="152053"/>
        <n v="-17954"/>
        <n v="145464"/>
        <n v="94386"/>
        <n v="107469"/>
        <n v="908904"/>
        <n v="16438"/>
        <n v="-319664"/>
        <n v="522296"/>
        <n v="1118267"/>
        <n v="-335869"/>
        <n v="1227558"/>
        <n v="385019"/>
        <n v="178116"/>
        <n v="998067"/>
        <n v="-482321"/>
        <n v="1176118"/>
        <n v="7838"/>
        <n v="-407526"/>
        <n v="1222390"/>
        <n v="691010"/>
        <n v="41188"/>
        <n v="460354"/>
        <n v="13659"/>
        <n v="2580"/>
        <n v="387919"/>
        <n v="739344"/>
        <n v="127729"/>
        <n v="756481"/>
        <n v="235294"/>
        <n v="71706"/>
        <n v="502206"/>
        <n v="15664"/>
        <n v="-68098"/>
        <n v="771931"/>
        <n v="144075"/>
        <n v="752442"/>
        <n v="433319"/>
        <n v="25643"/>
        <n v="995361"/>
        <n v="167400"/>
        <n v="389960"/>
        <n v="289844"/>
        <n v="1267143"/>
        <n v="329270"/>
        <n v="1616545"/>
        <n v="488468"/>
        <n v="194392"/>
        <n v="1252442"/>
        <n v="243262"/>
        <n v="1592682"/>
        <n v="281960"/>
        <n v="1339225"/>
        <n v="198946"/>
        <n v="1234284"/>
        <n v="73553"/>
        <n v="-566362"/>
        <n v="424757"/>
        <n v="2164359"/>
        <n v="-606679"/>
        <n v="2840210"/>
        <n v="365858"/>
        <n v="335815"/>
        <n v="1370650"/>
        <n v="81055"/>
        <n v="-795380"/>
        <n v="2267487"/>
        <n v="22135"/>
        <n v="-449134"/>
        <n v="1114151"/>
        <n v="11604"/>
        <n v="137704"/>
        <n v="2506"/>
        <n v="-11063"/>
        <n v="100828"/>
        <n v="171736"/>
        <n v="-18563"/>
        <n v="155048"/>
        <n v="60174"/>
        <n v="15292"/>
        <n v="132585"/>
        <n v="-21056"/>
        <n v="208"/>
        <n v="-18274"/>
        <n v="154500"/>
        <n v="69365"/>
        <n v="11459"/>
        <n v="151842"/>
        <n v="581"/>
        <n v="-14989"/>
        <n v="91605"/>
        <n v="132539"/>
        <n v="-11899"/>
        <n v="161434"/>
        <n v="46472"/>
        <n v="18171"/>
        <n v="150806"/>
        <n v="-36223"/>
        <n v="-32100"/>
        <n v="157881"/>
        <n v="56734"/>
        <n v="121943"/>
        <n v="-7543"/>
        <n v="12174"/>
        <n v="33407"/>
        <n v="123447"/>
        <n v="32528"/>
        <n v="4318"/>
        <n v="121017"/>
        <n v="-8832"/>
        <n v="33221"/>
        <n v="33145"/>
        <n v="47663"/>
        <n v="399261"/>
        <n v="4138"/>
        <n v="2353"/>
        <n v="318804"/>
        <n v="469963"/>
        <n v="75709"/>
        <n v="532045"/>
        <n v="143532"/>
        <n v="58735"/>
        <n v="404635"/>
        <n v="-56265"/>
        <n v="469968"/>
        <n v="103"/>
        <n v="46013"/>
        <n v="529401"/>
        <n v="191446"/>
        <n v="40443"/>
        <n v="511881"/>
        <n v="-75580"/>
        <n v="212015"/>
        <n v="406621"/>
        <n v="-112443"/>
        <n v="563462"/>
        <n v="146605"/>
        <n v="51307"/>
        <n v="522821"/>
        <n v="-115005"/>
        <n v="406836"/>
        <n v="-130691"/>
        <n v="562358"/>
        <n v="190905"/>
        <n v="9206"/>
        <n v="218295"/>
        <n v="-11016"/>
        <n v="156442"/>
        <n v="273032"/>
        <n v="21724"/>
        <n v="238738"/>
        <n v="138093"/>
        <n v="29514"/>
        <n v="200334"/>
        <n v="-71138"/>
        <n v="286098"/>
        <n v="-713"/>
        <n v="12449"/>
        <n v="236412"/>
        <n v="207392"/>
        <n v="494646"/>
        <n v="22346"/>
        <n v="-149036"/>
        <n v="198853"/>
        <n v="670149"/>
        <n v="-96723"/>
        <n v="812743"/>
        <n v="270682"/>
        <n v="57465"/>
        <n v="520703"/>
        <n v="-187745"/>
        <n v="670658"/>
        <n v="-95415"/>
        <n v="351906"/>
        <n v="61453"/>
        <n v="549101"/>
        <n v="-56881"/>
        <n v="174209"/>
        <n v="507850"/>
        <n v="-70000"/>
        <n v="-101197"/>
        <n v="793189"/>
        <n v="186946"/>
        <n v="98872"/>
        <n v="594364"/>
        <n v="12282"/>
        <n v="-112130"/>
        <n v="540909"/>
        <n v="-67040"/>
        <n v="790536"/>
        <n v="396772"/>
        <n v="13124"/>
        <n v="327126"/>
        <n v="56051"/>
        <n v="60106"/>
        <n v="136227"/>
        <n v="57787"/>
        <n v="339158"/>
        <n v="78949"/>
        <n v="35012"/>
        <n v="329223"/>
        <n v="-19022"/>
        <n v="150491"/>
        <n v="-5777"/>
        <n v="338583"/>
        <n v="129282"/>
        <n v="10850"/>
        <n v="216975"/>
        <n v="5250"/>
        <n v="75917"/>
        <n v="137833"/>
        <n v="31365"/>
        <n v="269702"/>
        <n v="46154"/>
        <n v="13566"/>
        <n v="222780"/>
        <n v="-2367"/>
        <n v="114"/>
        <n v="21206"/>
        <n v="269379"/>
        <n v="52342"/>
        <n v="302026"/>
        <n v="-30272"/>
        <n v="121033"/>
        <n v="13556"/>
        <n v="441926"/>
        <n v="110109"/>
        <n v="32351"/>
        <n v="331989"/>
        <n v="-74181"/>
        <n v="323291"/>
        <n v="-611"/>
        <n v="17620"/>
        <n v="440126"/>
        <n v="218884"/>
        <n v="6530"/>
        <n v="162423"/>
        <n v="15621"/>
        <n v="174677"/>
        <n v="170766"/>
        <n v="47890"/>
        <n v="161032"/>
        <n v="36279"/>
        <n v="9239"/>
        <n v="169246"/>
        <n v="2123"/>
        <n v="160565"/>
        <n v="45470"/>
        <n v="2969868"/>
        <n v="25853018"/>
        <n v="369950"/>
        <n v="1690652"/>
        <n v="1170183"/>
        <n v="31391840"/>
        <n v="1472370"/>
        <n v="49284437"/>
        <n v="9911774"/>
        <n v="12784971"/>
        <n v="35132916"/>
        <n v="352404"/>
        <n v="10505376"/>
        <n v="39680912"/>
        <n v="-4189535"/>
        <n v="13671006"/>
        <n v="48812785"/>
        <n v="45323400"/>
        <n v="1020229"/>
        <n v="6791738"/>
        <n v="-369131"/>
        <n v="306949"/>
        <n v="452468"/>
        <n v="8068458"/>
        <n v="-51282"/>
        <n v="1137587"/>
        <n v="12710006"/>
        <n v="3230740"/>
        <n v="1390797"/>
        <n v="7074343"/>
        <n v="-599761"/>
        <n v="8126499"/>
        <n v="1031691"/>
        <n v="4742768"/>
        <n v="837763"/>
        <n v="-1144"/>
        <n v="79900"/>
        <n v="147484"/>
        <n v="1406964"/>
        <n v="1718216"/>
        <n v="399392"/>
        <n v="109837"/>
        <n v="908681"/>
        <n v="37537"/>
        <n v="1422620"/>
        <n v="659"/>
        <n v="1713812"/>
        <n v="548747"/>
        <n v="312026"/>
        <n v="2194990"/>
        <n v="80693"/>
        <n v="50535"/>
        <n v="2327893"/>
        <n v="470095"/>
        <n v="4692979"/>
        <n v="518744"/>
        <n v="372718"/>
        <n v="2274539"/>
        <n v="-76982"/>
        <n v="2353813"/>
        <n v="611342"/>
        <n v="4690010"/>
        <n v="956638"/>
        <n v="626636"/>
        <n v="4444586"/>
        <n v="417598"/>
        <n v="156347"/>
        <n v="565397"/>
        <n v="6817443"/>
        <n v="214503"/>
        <n v="10306817"/>
        <n v="1492205"/>
        <n v="878100"/>
        <n v="4722245"/>
        <n v="427156"/>
        <n v="-143955"/>
        <n v="6986333"/>
        <n v="465607"/>
        <n v="10272407"/>
        <n v="2785592"/>
        <n v="122643"/>
        <n v="318023"/>
        <n v="9412"/>
        <n v="-131578"/>
        <n v="248899"/>
        <n v="805334"/>
        <n v="-8813"/>
        <n v="992267"/>
        <n v="137011"/>
        <n v="185302"/>
        <n v="1417994"/>
        <n v="51296"/>
        <n v="-293434"/>
        <n v="321080"/>
        <n v="2373079"/>
        <n v="461"/>
        <n v="-214335"/>
        <n v="3125895"/>
        <n v="659334"/>
        <n v="247804"/>
        <n v="1611320"/>
        <n v="-414750"/>
        <n v="2391210"/>
        <n v="4068"/>
        <n v="-204669"/>
        <n v="3121005"/>
        <n v="1065558"/>
        <n v="1589"/>
        <n v="67005"/>
        <n v="4092"/>
        <n v="7205"/>
        <n v="26134"/>
        <n v="14800"/>
        <n v="86424"/>
        <n v="11807"/>
        <n v="278298"/>
        <n v="3517418"/>
        <n v="86307"/>
        <n v="567019"/>
        <n v="984037"/>
        <n v="3274706"/>
        <n v="639714"/>
        <n v="4911842"/>
        <n v="1333545"/>
        <n v="936266"/>
        <n v="6238666"/>
        <n v="102958"/>
        <n v="-606796"/>
        <n v="3353649"/>
        <n v="-237290"/>
        <n v="322522"/>
        <n v="4865110"/>
        <n v="5949000"/>
        <n v="151250"/>
        <n v="677713"/>
        <n v="2760"/>
        <n v="174797"/>
        <n v="213964"/>
        <n v="872534"/>
        <n v="-1606"/>
        <n v="-112390"/>
        <n v="1060717"/>
        <n v="143995"/>
        <n v="215584"/>
        <n v="742626"/>
        <n v="5032"/>
        <n v="96031"/>
        <n v="899133"/>
        <n v="-83716"/>
        <n v="409553"/>
        <n v="122275"/>
        <n v="470735"/>
        <n v="11372"/>
        <n v="133443"/>
        <n v="140973"/>
        <n v="624784"/>
        <n v="-63137"/>
        <n v="767536"/>
        <n v="124077"/>
        <n v="141244"/>
        <n v="455799"/>
        <n v="15398"/>
        <n v="44984"/>
        <n v="684787"/>
        <n v="-64137"/>
        <n v="763246"/>
        <n v="283888"/>
        <n v="47909"/>
        <n v="485503"/>
        <n v="2444"/>
        <n v="28892"/>
        <n v="217545"/>
        <n v="-137131"/>
        <n v="454105"/>
        <n v="65003"/>
        <n v="63351"/>
        <n v="468126"/>
        <n v="1943"/>
        <n v="-131720"/>
        <n v="452027"/>
        <n v="97506"/>
        <n v="44832"/>
        <n v="237050"/>
        <n v="4156"/>
        <n v="92139"/>
        <n v="190542"/>
        <n v="379362"/>
        <n v="29032"/>
        <n v="354403"/>
        <n v="57348"/>
        <n v="58450"/>
        <n v="240273"/>
        <n v="82087"/>
        <n v="36515"/>
        <n v="91724"/>
        <n v="202454"/>
        <n v="1215079"/>
        <n v="122128"/>
        <n v="206755"/>
        <n v="335884"/>
        <n v="1793053"/>
        <n v="371835"/>
        <n v="2503685"/>
        <n v="658225"/>
        <n v="226142"/>
        <n v="1320584"/>
        <n v="149139"/>
        <n v="217594"/>
        <n v="2174228"/>
        <n v="383176"/>
        <n v="1196106"/>
        <n v="25096"/>
        <n v="188362"/>
        <n v="18"/>
        <n v="43303"/>
        <n v="78191"/>
        <n v="227876"/>
        <n v="190089"/>
        <n v="423765"/>
        <n v="86182"/>
        <n v="97574"/>
        <n v="853289"/>
        <n v="30940"/>
        <n v="-88916"/>
        <n v="527770"/>
        <n v="1087542"/>
        <n v="108255"/>
        <n v="1176755"/>
        <n v="561991"/>
        <n v="105298"/>
        <n v="915645"/>
        <n v="-109092"/>
        <n v="1088675"/>
        <n v="113585"/>
        <n v="1173193"/>
        <n v="662272"/>
        <n v="31613"/>
        <n v="213660"/>
        <n v="-43621"/>
        <n v="108854"/>
        <n v="300985"/>
        <n v="193"/>
        <n v="-37416"/>
        <n v="350793"/>
        <n v="94554"/>
        <n v="44439"/>
        <n v="248172"/>
        <n v="-64254"/>
        <n v="313000"/>
        <n v="-16291"/>
        <n v="195665"/>
        <n v="984"/>
        <n v="31928"/>
        <n v="1355"/>
        <n v="8672"/>
        <n v="2947"/>
        <n v="-7056"/>
        <n v="16256"/>
        <n v="2520"/>
        <n v="40665"/>
        <n v="208708"/>
        <n v="-67414"/>
        <n v="131216"/>
        <n v="441641"/>
        <n v="-71178"/>
        <n v="427324"/>
        <n v="128710"/>
        <n v="54846"/>
        <n v="221708"/>
        <n v="-94531"/>
        <n v="450631"/>
        <n v="-73464"/>
        <n v="189712"/>
        <n v="889"/>
        <n v="50080"/>
        <n v="9349"/>
        <n v="19342"/>
        <n v="59715"/>
        <n v="-485"/>
        <n v="-4990"/>
        <n v="47094"/>
        <n v="30394"/>
        <n v="41195"/>
        <n v="446733"/>
        <n v="13533"/>
        <n v="-36080"/>
        <n v="265990"/>
        <n v="597758"/>
        <n v="73697"/>
        <n v="743352"/>
        <n v="200980"/>
        <n v="85455"/>
        <n v="536867"/>
        <n v="-82430"/>
        <n v="703096"/>
        <n v="127326"/>
        <n v="540691"/>
        <n v="16608"/>
        <n v="206964"/>
        <n v="2482"/>
        <n v="-8879"/>
        <n v="191007"/>
        <n v="257479"/>
        <n v="-9459"/>
        <n v="206976"/>
        <n v="84970"/>
        <n v="21559"/>
        <n v="230155"/>
        <n v="-13258"/>
        <n v="345142"/>
        <n v="-30842"/>
        <n v="205099"/>
        <n v="185648"/>
        <n v="16716"/>
        <n v="195494"/>
        <n v="4251"/>
        <n v="-16041"/>
        <n v="98819"/>
        <n v="275696"/>
        <n v="7500"/>
        <n v="11398"/>
        <n v="315519"/>
        <n v="97758"/>
        <n v="27752"/>
        <n v="223888"/>
        <n v="-49925"/>
        <n v="309971"/>
        <n v="28783"/>
        <n v="312789"/>
        <n v="225462"/>
        <n v="101988"/>
        <n v="862951"/>
        <n v="24473"/>
        <n v="-36008"/>
        <n v="510882"/>
        <n v="1349621"/>
        <n v="-66876"/>
        <n v="1436128"/>
        <n v="361155"/>
        <n v="233731"/>
        <n v="1018732"/>
        <n v="-125083"/>
        <n v="1497005"/>
        <n v="-150299"/>
        <n v="801715"/>
        <n v="3729"/>
        <n v="92822"/>
        <n v="7293"/>
        <n v="61086"/>
        <n v="114005"/>
        <n v="-10081"/>
        <n v="80356"/>
        <n v="51740"/>
        <n v="6662"/>
        <n v="125727"/>
        <n v="-4423"/>
        <n v="190508"/>
        <n v="-9106"/>
        <n v="176772"/>
        <n v="7580"/>
        <n v="91709"/>
        <n v="-588"/>
        <n v="65605"/>
        <n v="110688"/>
        <n v="-6592"/>
        <n v="96055"/>
        <n v="42313"/>
        <n v="11245"/>
        <n v="109526"/>
        <n v="-7202"/>
        <n v="112413"/>
        <n v="-13956"/>
        <n v="95509"/>
        <n v="65316"/>
        <n v="25157"/>
        <n v="268434"/>
        <n v="3006"/>
        <n v="-30255"/>
        <n v="191807"/>
        <n v="350847"/>
        <n v="-165146"/>
        <n v="-209830"/>
        <n v="325623"/>
        <n v="115585"/>
        <n v="47158"/>
        <n v="315432"/>
        <n v="-62873"/>
        <n v="361143"/>
        <n v="-230634"/>
        <n v="322086"/>
        <n v="210231"/>
        <n v="7939"/>
        <n v="72731"/>
        <n v="-11294"/>
        <n v="78480"/>
        <n v="79400"/>
        <n v="96"/>
        <n v="67687"/>
        <n v="25293"/>
        <n v="14889"/>
        <n v="83630"/>
        <n v="-12630"/>
        <n v="82341"/>
        <n v="-6169"/>
        <n v="66629"/>
        <n v="42212"/>
        <n v="1910"/>
        <n v="19288"/>
        <n v="1735"/>
        <n v="6449"/>
        <n v="-5843"/>
        <n v="15828"/>
        <n v="9067"/>
        <n v="740"/>
        <n v="17834"/>
        <n v="-4684"/>
        <n v="12275"/>
        <n v="30285"/>
        <n v="1719"/>
        <n v="25723"/>
        <n v="40179"/>
        <n v="-2170"/>
        <n v="35621"/>
        <n v="9867"/>
        <n v="39273"/>
        <n v="-354"/>
        <n v="41782"/>
        <n v="439"/>
        <n v="-4596"/>
        <n v="35470"/>
        <n v="22657"/>
        <n v="1433"/>
        <n v="45028"/>
        <n v="4376"/>
        <n v="39774"/>
        <n v="33616"/>
        <n v="-884"/>
        <n v="-3800"/>
        <n v="22441"/>
        <n v="10570"/>
        <n v="1510"/>
        <n v="45307"/>
        <n v="4301"/>
        <n v="33649"/>
        <n v="-4025"/>
        <n v="22440"/>
        <n v="10810"/>
        <n v="13446"/>
        <n v="142942"/>
        <n v="-782"/>
        <n v="-20860"/>
        <n v="140438"/>
        <n v="208411"/>
        <n v="-22676"/>
        <n v="163147"/>
        <n v="58616"/>
        <n v="18580"/>
        <n v="-23515"/>
        <n v="208491"/>
        <n v="-22749"/>
        <n v="162693"/>
        <n v="80366"/>
        <n v="87327"/>
        <n v="920046"/>
        <n v="6377"/>
        <n v="-120725"/>
        <n v="552208"/>
        <n v="1733641"/>
        <n v="-112190"/>
        <n v="1532033"/>
        <n v="671685"/>
        <n v="158163"/>
        <n v="1015465"/>
        <n v="12962"/>
        <n v="-170237"/>
        <n v="1820441"/>
        <n v="148"/>
        <n v="-15658"/>
        <n v="1526101"/>
        <n v="1083153"/>
        <n v="37173"/>
        <n v="362847"/>
        <n v="6447"/>
        <n v="1362"/>
        <n v="297266"/>
        <n v="443773"/>
        <n v="-18259"/>
        <n v="-17692"/>
        <n v="330319"/>
        <n v="221860"/>
        <n v="63469"/>
        <n v="391678"/>
        <n v="-36554"/>
        <n v="450500"/>
        <n v="-18679"/>
        <n v="-41201"/>
        <n v="326477"/>
        <n v="302383"/>
        <n v="30256"/>
        <n v="274506"/>
        <n v="-10677"/>
        <n v="130577"/>
        <n v="288693"/>
        <n v="-32567"/>
        <n v="314394"/>
        <n v="126594"/>
        <n v="48912"/>
        <n v="275889"/>
        <n v="-36150"/>
        <n v="299984"/>
        <n v="-41063"/>
        <n v="308225"/>
        <n v="181070"/>
        <n v="14375"/>
        <n v="172726"/>
        <n v="35664"/>
        <n v="64818"/>
        <n v="204491"/>
        <n v="-12260"/>
        <n v="212473"/>
        <n v="77779"/>
        <n v="24066"/>
        <n v="200028"/>
        <n v="22906"/>
        <n v="215703"/>
        <n v="8646"/>
        <n v="208550"/>
        <n v="163571"/>
        <n v="57774"/>
        <n v="3581"/>
        <n v="38064"/>
        <n v="7953"/>
        <n v="-1904"/>
        <n v="19928"/>
        <n v="3743"/>
        <n v="175681"/>
        <n v="-2193"/>
        <n v="122756"/>
        <n v="131235"/>
        <n v="-5766"/>
        <n v="149654"/>
        <n v="39631"/>
        <n v="178992"/>
        <n v="403"/>
        <n v="131384"/>
        <n v="-27"/>
        <n v="-5461"/>
        <n v="40827"/>
        <n v="121288"/>
        <n v="2013"/>
        <n v="68034"/>
        <n v="6064"/>
        <n v="-9358"/>
        <n v="47106"/>
        <n v="623797"/>
        <n v="3844968"/>
        <n v="164391"/>
        <n v="76184"/>
        <n v="1014708"/>
        <n v="6209144"/>
        <n v="407454"/>
        <n v="6618117"/>
        <n v="3540745"/>
        <n v="1144142"/>
        <n v="4822635"/>
        <n v="186036"/>
        <n v="502872"/>
        <n v="8171709"/>
        <n v="-234243"/>
        <n v="1674993"/>
        <n v="6562700"/>
        <n v="8153478"/>
        <n v="68043"/>
        <n v="729961"/>
        <n v="159933"/>
        <n v="-95931"/>
        <n v="434456"/>
        <n v="1142267"/>
        <n v="-245322"/>
        <n v="1054066"/>
        <n v="462291"/>
        <n v="289067"/>
        <n v="831704"/>
        <n v="872378"/>
        <n v="1246687"/>
        <n v="-152643"/>
        <n v="506570"/>
        <n v="1039269"/>
        <n v="840501"/>
        <n v="59438"/>
        <n v="499664"/>
        <n v="31247"/>
        <n v="24757"/>
        <n v="312758"/>
        <n v="771496"/>
        <n v="85197"/>
        <n v="837605"/>
        <n v="271922"/>
        <n v="103030"/>
        <n v="516274"/>
        <n v="33235"/>
        <n v="-39666"/>
        <n v="860576"/>
        <n v="34081"/>
        <n v="829242"/>
        <n v="444862"/>
        <n v="43959"/>
        <n v="367071"/>
        <n v="11021"/>
        <n v="297172"/>
        <n v="606947"/>
        <n v="135069"/>
        <n v="687620"/>
        <n v="165771"/>
        <n v="102118"/>
        <n v="430178"/>
        <n v="9967"/>
        <n v="-56556"/>
        <n v="654475"/>
        <n v="-1936"/>
        <n v="158670"/>
        <n v="680606"/>
        <n v="436122"/>
        <n v="23169"/>
        <n v="281964"/>
        <n v="14118"/>
        <n v="248220"/>
        <n v="302134"/>
        <n v="62472"/>
        <n v="303982"/>
        <n v="103419"/>
        <n v="27063"/>
        <n v="281544"/>
        <n v="4162"/>
        <n v="56070"/>
        <n v="303299"/>
        <n v="111130"/>
        <n v="15725"/>
        <n v="169176"/>
        <n v="-13164"/>
        <n v="133319"/>
        <n v="177848"/>
        <n v="6010"/>
        <n v="178517"/>
        <n v="70087"/>
        <n v="16616"/>
        <n v="169547"/>
        <n v="-14773"/>
        <n v="5873"/>
        <n v="72821"/>
        <n v="11034"/>
        <n v="69057"/>
        <n v="12668"/>
        <n v="65385"/>
        <n v="142744"/>
        <n v="5713"/>
        <n v="138321"/>
        <n v="11879"/>
        <n v="71443"/>
        <n v="11196"/>
        <n v="4998"/>
        <n v="138103"/>
        <n v="16380"/>
        <n v="14055"/>
        <n v="96271"/>
        <n v="2301"/>
        <n v="9336"/>
        <n v="73579"/>
        <n v="125391"/>
        <n v="120590"/>
        <n v="38889"/>
        <n v="18947"/>
        <n v="99680"/>
        <n v="203"/>
        <n v="167820"/>
        <n v="-261"/>
        <n v="119488"/>
        <n v="95217"/>
        <n v="11987"/>
        <n v="138735"/>
        <n v="-677"/>
        <n v="3938"/>
        <n v="146124"/>
        <n v="-19935"/>
        <n v="152889"/>
        <n v="44389"/>
        <n v="17984"/>
        <n v="142868"/>
        <n v="1275"/>
        <n v="146335"/>
        <n v="-22104"/>
        <n v="152504"/>
        <n v="55609"/>
        <n v="11844"/>
        <n v="1248"/>
        <n v="4623"/>
        <n v="4936"/>
        <n v="4110"/>
        <n v="14260"/>
        <n v="759"/>
        <n v="20744"/>
        <n v="342707"/>
        <n v="124254"/>
        <n v="257299"/>
        <n v="311199"/>
        <n v="104202"/>
        <n v="297419"/>
        <n v="99880"/>
        <n v="25638"/>
        <n v="348012"/>
        <n v="114576"/>
        <n v="314889"/>
        <n v="252"/>
        <n v="102801"/>
        <n v="121794"/>
        <n v="2907"/>
        <n v="36622"/>
        <n v="-469"/>
        <n v="27287"/>
        <n v="22590"/>
        <n v="4747"/>
        <n v="28743"/>
        <n v="11305"/>
        <n v="20847"/>
        <n v="168637"/>
        <n v="-19915"/>
        <n v="139871"/>
        <n v="231117"/>
        <n v="-29430"/>
        <n v="174058"/>
        <n v="97157"/>
        <n v="40663"/>
        <n v="187706"/>
        <n v="-25280"/>
        <n v="313912"/>
        <n v="-14544"/>
        <n v="173117"/>
        <n v="240029"/>
        <n v="16290"/>
        <n v="217584"/>
        <n v="5249"/>
        <n v="-18253"/>
        <n v="87172"/>
        <n v="294374"/>
        <n v="-47951"/>
        <n v="285328"/>
        <n v="131299"/>
        <n v="39184"/>
        <n v="265971"/>
        <n v="-61256"/>
        <n v="318104"/>
        <n v="-70315"/>
        <n v="246949"/>
        <n v="211957"/>
        <n v="941151"/>
        <n v="91298"/>
        <n v="-37840"/>
        <n v="413980"/>
        <n v="1726384"/>
        <n v="157924"/>
        <n v="2240486"/>
        <n v="512088"/>
        <n v="383040"/>
        <n v="1260059"/>
        <n v="90784"/>
        <n v="-126489"/>
        <n v="1850029"/>
        <n v="39994"/>
        <n v="683135"/>
        <n v="2230612"/>
        <n v="1708950"/>
        <n v="26023"/>
        <n v="154522"/>
        <n v="1654"/>
        <n v="-7386"/>
        <n v="138573"/>
        <n v="235651"/>
        <n v="30647"/>
        <n v="240974"/>
        <n v="76336"/>
        <n v="41261"/>
        <n v="184935"/>
        <n v="-57828"/>
        <n v="247071"/>
        <n v="41821"/>
        <n v="237330"/>
        <n v="198667"/>
        <n v="10906"/>
        <n v="106782"/>
        <n v="20798"/>
        <n v="14453"/>
        <n v="-4506"/>
        <n v="22612"/>
        <n v="118631"/>
        <n v="9864"/>
        <n v="11228"/>
        <n v="106999"/>
        <n v="20111"/>
        <n v="10640"/>
        <n v="5346"/>
        <n v="34999"/>
        <n v="1751"/>
        <n v="35735"/>
        <n v="50828"/>
        <n v="1908"/>
        <n v="40900"/>
        <n v="14695"/>
        <n v="8196"/>
        <n v="36454"/>
        <n v="40579"/>
        <n v="20710"/>
        <n v="5818"/>
        <n v="105399"/>
        <n v="-9845"/>
        <n v="53527"/>
        <n v="100060"/>
        <n v="-43586"/>
        <n v="68920"/>
        <n v="55089"/>
        <n v="9617"/>
        <n v="82714"/>
        <n v="-15822"/>
        <n v="104903"/>
        <n v="-23629"/>
        <n v="67713"/>
        <n v="68187"/>
        <n v="16070"/>
        <n v="112548"/>
        <n v="-31435"/>
        <n v="84313"/>
        <n v="159889"/>
        <n v="-18705"/>
        <n v="158611"/>
        <n v="58313"/>
        <n v="25023"/>
        <n v="125240"/>
        <n v="-35837"/>
        <n v="166604"/>
        <n v="-5350"/>
        <n v="157684"/>
        <n v="105357"/>
        <n v="153378"/>
        <n v="716802"/>
        <n v="6287"/>
        <n v="-173822"/>
        <n v="541937"/>
        <n v="1088674"/>
        <n v="-29583"/>
        <n v="1227016"/>
        <n v="340427"/>
        <n v="229218"/>
        <n v="787817"/>
        <n v="-228058"/>
        <n v="1152292"/>
        <n v="-922"/>
        <n v="11651"/>
        <n v="1219769"/>
        <n v="654539"/>
        <n v="57254"/>
        <n v="474728"/>
        <n v="22362"/>
        <n v="-2672"/>
        <n v="379216"/>
        <n v="737815"/>
        <n v="90895"/>
        <n v="774943"/>
        <n v="231567"/>
        <n v="87079"/>
        <n v="536965"/>
        <n v="-36271"/>
        <n v="771829"/>
        <n v="143930"/>
        <n v="772498"/>
        <n v="446722"/>
        <n v="84770"/>
        <n v="847526"/>
        <n v="30539"/>
        <n v="526692"/>
        <n v="276429"/>
        <n v="1213015"/>
        <n v="13413"/>
        <n v="861463"/>
        <n v="1718371"/>
        <n v="502408"/>
        <n v="185019"/>
        <n v="1108578"/>
        <n v="27088"/>
        <n v="436228"/>
        <n v="1538362"/>
        <n v="1005617"/>
        <n v="1420223"/>
        <n v="216185"/>
        <n v="1355461"/>
        <n v="26864"/>
        <n v="-212934"/>
        <n v="507781"/>
        <n v="2118529"/>
        <n v="-60147"/>
        <n v="2804217"/>
        <n v="557828"/>
        <n v="359868"/>
        <n v="1483573"/>
        <n v="27728"/>
        <n v="-313325"/>
        <n v="2218494"/>
        <n v="-17463"/>
        <n v="172293"/>
        <n v="2783434"/>
        <n v="1301529"/>
        <n v="144447"/>
        <n v="1963"/>
        <n v="-8230"/>
        <n v="106662"/>
        <n v="180694"/>
        <n v="160192"/>
        <n v="72767"/>
        <n v="16974"/>
        <n v="145479"/>
        <n v="-13862"/>
        <n v="180758"/>
        <n v="129"/>
        <n v="-11910"/>
        <n v="159520"/>
        <n v="80815"/>
        <n v="11083"/>
        <n v="144698"/>
        <n v="-8968"/>
        <n v="87407"/>
        <n v="139957"/>
        <n v="-19518"/>
        <n v="155424"/>
        <n v="42471"/>
        <n v="16689"/>
        <n v="146970"/>
        <n v="-20543"/>
        <n v="-29084"/>
        <n v="151447"/>
        <n v="56335"/>
        <n v="4135"/>
        <n v="100415"/>
        <n v="533"/>
        <n v="22632"/>
        <n v="13700"/>
        <n v="38459"/>
        <n v="118153"/>
        <n v="15391"/>
        <n v="4586"/>
        <n v="98696"/>
        <n v="-208"/>
        <n v="39349"/>
        <n v="15754"/>
        <n v="51730"/>
        <n v="481134"/>
        <n v="6172"/>
        <n v="3191"/>
        <n v="335360"/>
        <n v="510448"/>
        <n v="-3762"/>
        <n v="524192"/>
        <n v="182979"/>
        <n v="63874"/>
        <n v="498642"/>
        <n v="-28636"/>
        <n v="510505"/>
        <n v="-15081"/>
        <n v="520890"/>
        <n v="236341"/>
        <n v="42114"/>
        <n v="448540"/>
        <n v="857"/>
        <n v="-55020"/>
        <n v="229976"/>
        <n v="403927"/>
        <n v="4862"/>
        <n v="555959"/>
        <n v="169385"/>
        <n v="54492"/>
        <n v="468224"/>
        <n v="-83664"/>
        <n v="404902"/>
        <n v="2134"/>
        <n v="554424"/>
        <n v="230555"/>
        <n v="9015"/>
        <n v="235717"/>
        <n v="11454"/>
        <n v="171681"/>
        <n v="282612"/>
        <n v="23505"/>
        <n v="241254"/>
        <n v="126460"/>
        <n v="29048"/>
        <n v="220578"/>
        <n v="-23891"/>
        <n v="297883"/>
        <n v="-1251"/>
        <n v="40200"/>
        <n v="238208"/>
        <n v="202962"/>
        <n v="60913"/>
        <n v="473775"/>
        <n v="15608"/>
        <n v="-115353"/>
        <n v="242758"/>
        <n v="679263"/>
        <n v="-5400"/>
        <n v="-73677"/>
        <n v="783842"/>
        <n v="250035"/>
        <n v="75691"/>
        <n v="492723"/>
        <n v="-132798"/>
        <n v="680364"/>
        <n v="-25912"/>
        <n v="780665"/>
        <n v="353249"/>
        <n v="85752"/>
        <n v="424222"/>
        <n v="16269"/>
        <n v="29314"/>
        <n v="168532"/>
        <n v="519274"/>
        <n v="-59600"/>
        <n v="15894"/>
        <n v="781487"/>
        <n v="141678"/>
        <n v="123011"/>
        <n v="473552"/>
        <n v="17337"/>
        <n v="2615"/>
        <n v="551380"/>
        <n v="53952"/>
        <n v="326198"/>
        <n v="30822"/>
        <n v="238930"/>
        <n v="73074"/>
        <n v="50590"/>
        <n v="142254"/>
        <n v="119546"/>
        <n v="334896"/>
        <n v="72992"/>
        <n v="51408"/>
        <n v="256297"/>
        <n v="30562"/>
        <n v="159724"/>
        <n v="-10666"/>
        <n v="74622"/>
        <n v="334087"/>
        <n v="137478"/>
        <n v="10577"/>
        <n v="219982"/>
        <n v="3974"/>
        <n v="67832"/>
        <n v="147563"/>
        <n v="3214"/>
        <n v="268593"/>
        <n v="40937"/>
        <n v="13154"/>
        <n v="213576"/>
        <n v="334"/>
        <n v="-119"/>
        <n v="11148"/>
        <n v="268324"/>
        <n v="49070"/>
        <n v="16923"/>
        <n v="311973"/>
        <n v="-20751"/>
        <n v="103617"/>
        <n v="317578"/>
        <n v="-17017"/>
        <n v="430279"/>
        <n v="116312"/>
        <n v="33007"/>
        <n v="356600"/>
        <n v="-46774"/>
        <n v="332529"/>
        <n v="-14434"/>
        <n v="427869"/>
        <n v="222621"/>
        <n v="7091"/>
        <n v="166601"/>
        <n v="9312"/>
        <n v="186285"/>
        <n v="179413"/>
        <n v="46868"/>
        <n v="160746"/>
        <n v="43630"/>
        <n v="10146"/>
        <n v="172416"/>
        <n v="-356"/>
        <n v="37244"/>
        <n v="160124"/>
        <n v="53166"/>
        <n v="3157651"/>
        <n v="28461419"/>
        <n v="4380439"/>
        <n v="-382848"/>
        <n v="4158719"/>
        <n v="35003207"/>
        <n v="-2808152"/>
        <n v="53846608"/>
        <n v="10572085"/>
        <n v="13906042"/>
        <n v="36043963"/>
        <n v="4458259"/>
        <n v="-22690689"/>
        <n v="43000793"/>
        <n v="6556433"/>
        <n v="-4674891"/>
        <n v="53406322"/>
        <n v="51303381"/>
        <n v="1081690"/>
        <n v="5229368"/>
        <n v="403869"/>
        <n v="-2084471"/>
        <n v="838866"/>
        <n v="8835390"/>
        <n v="335303"/>
        <n v="-554591"/>
        <n v="13863279"/>
        <n v="2042749"/>
        <n v="1380867"/>
        <n v="5446441"/>
        <n v="-3194069"/>
        <n v="8896186"/>
        <n v="-750938"/>
        <n v="13807367"/>
        <n v="3588958"/>
        <n v="77721"/>
        <n v="841046"/>
        <n v="72830"/>
        <n v="51271"/>
        <n v="127520"/>
        <n v="1348177"/>
        <n v="139230"/>
        <n v="1916149"/>
        <n v="384064"/>
        <n v="101210"/>
        <n v="918594"/>
        <n v="84179"/>
        <n v="-55098"/>
        <n v="1370101"/>
        <n v="92757"/>
        <n v="1911545"/>
        <n v="582874"/>
        <n v="325220"/>
        <n v="2456571"/>
        <n v="115912"/>
        <n v="-326093"/>
        <n v="378932"/>
        <n v="2770168"/>
        <n v="284846"/>
        <n v="5263648"/>
        <n v="636230"/>
        <n v="386193"/>
        <n v="2561823"/>
        <n v="-500894"/>
        <n v="2797418"/>
        <n v="352290"/>
        <n v="5261181"/>
        <n v="1074417"/>
        <n v="619853"/>
        <n v="4747376"/>
        <n v="444534"/>
        <n v="-2033117"/>
        <n v="1316397"/>
        <n v="7328982"/>
        <n v="-823714"/>
        <n v="11253465"/>
        <n v="1780286"/>
        <n v="868262"/>
        <n v="5009493"/>
        <n v="464768"/>
        <n v="-2789154"/>
        <n v="7496616"/>
        <n v="-1016076"/>
        <n v="11208923"/>
        <n v="3086897"/>
        <n v="130862"/>
        <n v="333291"/>
        <n v="15833"/>
        <n v="-503083"/>
        <n v="299752"/>
        <n v="755522"/>
        <n v="-118042"/>
        <n v="-404323"/>
        <n v="1016900"/>
        <n v="133262"/>
        <n v="347422"/>
        <n v="-381235"/>
        <n v="220201"/>
        <n v="1907953"/>
        <n v="82873"/>
        <n v="-433912"/>
        <n v="989862"/>
        <n v="2574801"/>
        <n v="-10410"/>
        <n v="3499362"/>
        <n v="720106"/>
        <n v="286133"/>
        <n v="2112601"/>
        <n v="-579615"/>
        <n v="2592328"/>
        <n v="-6484"/>
        <n v="-26543"/>
        <n v="3493867"/>
        <n v="1149762"/>
        <n v="1973"/>
        <n v="75704"/>
        <n v="4874"/>
        <n v="7785"/>
        <n v="26311"/>
        <n v="23320"/>
        <n v="102132"/>
        <n v="12517"/>
        <n v="291062"/>
        <n v="3431591"/>
        <n v="268952"/>
        <n v="-1311716"/>
        <n v="1426654"/>
        <n v="3506509"/>
        <n v="779615"/>
        <n v="33339"/>
        <n v="5356911"/>
        <n v="1279989"/>
        <n v="977035"/>
        <n v="6465090"/>
        <n v="376058"/>
        <n v="-2914917"/>
        <n v="3589026"/>
        <n v="681412"/>
        <n v="-653680"/>
        <n v="5309660"/>
        <n v="6250720"/>
        <n v="144773"/>
        <n v="630156"/>
        <n v="33693"/>
        <n v="-79911"/>
        <n v="305154"/>
        <n v="877788"/>
        <n v="-30172"/>
        <n v="-149516"/>
        <n v="1136739"/>
        <n v="205084"/>
        <n v="179496"/>
        <n v="685903"/>
        <n v="40022"/>
        <n v="-168695"/>
        <n v="912443"/>
        <n v="-100625"/>
        <n v="1133338"/>
        <n v="477614"/>
        <n v="163575"/>
        <n v="398568"/>
        <n v="24922"/>
        <n v="-298479"/>
        <n v="165354"/>
        <n v="643475"/>
        <n v="-360890"/>
        <n v="828381"/>
        <n v="174394"/>
        <n v="189540"/>
        <n v="424160"/>
        <n v="29198"/>
        <n v="-416928"/>
        <n v="704430"/>
        <n v="-417654"/>
        <n v="825844"/>
        <n v="355404"/>
        <n v="62149"/>
        <n v="592858"/>
        <n v="16427"/>
        <n v="53778"/>
        <n v="237583"/>
        <n v="365399"/>
        <n v="-184348"/>
        <n v="492761"/>
        <n v="68363"/>
        <n v="78342"/>
        <n v="420886"/>
        <n v="31291"/>
        <n v="-23167"/>
        <n v="490734"/>
        <n v="98279"/>
        <n v="48408"/>
        <n v="344652"/>
        <n v="587"/>
        <n v="-116671"/>
        <n v="206359"/>
        <n v="379369"/>
        <n v="-236191"/>
        <n v="377658"/>
        <n v="69479"/>
        <n v="63478"/>
        <n v="215422"/>
        <n v="-129241"/>
        <n v="-100023"/>
        <n v="104057"/>
        <n v="195109"/>
        <n v="1364660"/>
        <n v="189689"/>
        <n v="-79898"/>
        <n v="638196"/>
        <n v="2186358"/>
        <n v="-103299"/>
        <n v="2752287"/>
        <n v="521932"/>
        <n v="224261"/>
        <n v="1467007"/>
        <n v="259478"/>
        <n v="-85801"/>
        <n v="2603512"/>
        <n v="-194653"/>
        <n v="2747013"/>
        <n v="1060197"/>
        <n v="32865"/>
        <n v="218746"/>
        <n v="11"/>
        <n v="24032"/>
        <n v="64170"/>
        <n v="265702"/>
        <n v="2406"/>
        <n v="79011"/>
        <n v="457186"/>
        <n v="48541"/>
        <n v="94884"/>
        <n v="775383"/>
        <n v="12892"/>
        <n v="-25388"/>
        <n v="669221"/>
        <n v="1185255"/>
        <n v="181953"/>
        <n v="1255368"/>
        <n v="351166"/>
        <n v="127918"/>
        <n v="787978"/>
        <n v="-95352"/>
        <n v="1293163"/>
        <n v="-167"/>
        <n v="217031"/>
        <n v="1244352"/>
        <n v="620928"/>
        <n v="33233"/>
        <n v="233952"/>
        <n v="-128742"/>
        <n v="116296"/>
        <n v="305080"/>
        <n v="206265"/>
        <n v="107246"/>
        <n v="399622"/>
        <n v="89400"/>
        <n v="45714"/>
        <n v="285177"/>
        <n v="-157678"/>
        <n v="318141"/>
        <n v="120975"/>
        <n v="208832"/>
        <n v="26237"/>
        <n v="471"/>
        <n v="11381"/>
        <n v="3388"/>
        <n v="-1114"/>
        <n v="1249"/>
        <n v="38259"/>
        <n v="234182"/>
        <n v="5102"/>
        <n v="-78642"/>
        <n v="159746"/>
        <n v="443676"/>
        <n v="-35138"/>
        <n v="446925"/>
        <n v="158052"/>
        <n v="53787"/>
        <n v="246092"/>
        <n v="-112316"/>
        <n v="452893"/>
        <n v="-47718"/>
        <n v="470428"/>
        <n v="192298"/>
        <n v="818.6929931640625"/>
        <n v="64878.284747123718"/>
        <n v="3379.50390625"/>
        <n v="21735.869140625"/>
        <n v="58061.874119758606"/>
        <n v="-1311.041015625"/>
        <n v="-27359.00454044342"/>
        <n v="36564.6650390625"/>
        <n v="36030.850249290466"/>
        <n v="46635"/>
        <n v="515940"/>
        <n v="25620"/>
        <n v="-58724"/>
        <n v="246841"/>
        <n v="659361"/>
        <n v="173995"/>
        <n v="862028"/>
        <n v="371406"/>
        <n v="95057"/>
        <n v="611810"/>
        <n v="-122424"/>
        <n v="778952"/>
        <n v="216222"/>
        <n v="741216"/>
        <n v="16476"/>
        <n v="189646"/>
        <n v="-7003"/>
        <n v="-21692"/>
        <n v="194195"/>
        <n v="231256"/>
        <n v="23180"/>
        <n v="214616"/>
        <n v="66436"/>
        <n v="21427"/>
        <n v="213520"/>
        <n v="-27404"/>
        <n v="318240"/>
        <n v="8591"/>
        <n v="212967"/>
        <n v="175017"/>
        <n v="16740"/>
        <n v="267279"/>
        <n v="6912"/>
        <n v="-45500"/>
        <n v="113261"/>
        <n v="292824"/>
        <n v="-37161"/>
        <n v="362451"/>
        <n v="116382"/>
        <n v="33936"/>
        <n v="279495"/>
        <n v="-93178"/>
        <n v="324677"/>
        <n v="-25970"/>
        <n v="359778"/>
        <n v="239189"/>
        <n v="97893"/>
        <n v="861613"/>
        <n v="87360"/>
        <n v="-186137"/>
        <n v="481614"/>
        <n v="1592216"/>
        <n v="-261674"/>
        <n v="1516135"/>
        <n v="565796"/>
        <n v="162145"/>
        <n v="1101658"/>
        <n v="-291611"/>
        <n v="1692096"/>
        <n v="-301178"/>
        <n v="1035943"/>
        <n v="4134"/>
        <n v="98274"/>
        <n v="5524"/>
        <n v="80680"/>
        <n v="118861"/>
        <n v="4552"/>
        <n v="86325"/>
        <n v="55662"/>
        <n v="7068"/>
        <n v="132839"/>
        <n v="-6865"/>
        <n v="198721"/>
        <n v="8019"/>
        <n v="85312"/>
        <n v="182968"/>
        <n v="7493"/>
        <n v="91782"/>
        <n v="-848"/>
        <n v="73355"/>
        <n v="106891"/>
        <n v="2982"/>
        <n v="103924"/>
        <n v="32717"/>
        <n v="9768"/>
        <n v="97854"/>
        <n v="-10621"/>
        <n v="108278"/>
        <n v="4388"/>
        <n v="103213"/>
        <n v="54341"/>
        <n v="23989"/>
        <n v="258228"/>
        <n v="21133"/>
        <n v="-39834"/>
        <n v="190736"/>
        <n v="356066"/>
        <n v="140331"/>
        <n v="97751"/>
        <n v="341633"/>
        <n v="124301"/>
        <n v="47661"/>
        <n v="303556"/>
        <n v="-92684"/>
        <n v="366793"/>
        <n v="52316"/>
        <n v="337624"/>
        <n v="215452"/>
        <n v="76535"/>
        <n v="-3972"/>
        <n v="84921"/>
        <n v="83222"/>
        <n v="6635"/>
        <n v="72461"/>
        <n v="22423"/>
        <n v="16331"/>
        <n v="84076"/>
        <n v="-5807"/>
        <n v="86836"/>
        <n v="4457"/>
        <n v="71477"/>
        <n v="41109"/>
        <n v="1805"/>
        <n v="20447"/>
        <n v="11701"/>
        <n v="773"/>
        <n v="1104"/>
        <n v="18780"/>
        <n v="9537"/>
        <n v="2322"/>
        <n v="21029"/>
        <n v="222"/>
        <n v="18699"/>
        <n v="1602"/>
        <n v="12176"/>
        <n v="4208"/>
        <n v="31902"/>
        <n v="-1422"/>
        <n v="25788"/>
        <n v="48422"/>
        <n v="-5564"/>
        <n v="35146"/>
        <n v="19456"/>
        <n v="7047"/>
        <n v="36998"/>
        <n v="-4120"/>
        <n v="50634"/>
        <n v="-6401"/>
        <n v="34787"/>
        <n v="31823"/>
        <n v="1561"/>
        <n v="49025"/>
        <n v="39389"/>
        <n v="33712"/>
        <n v="-11011"/>
        <n v="24875"/>
        <n v="5116"/>
        <n v="1638"/>
        <n v="49969"/>
        <n v="3077"/>
        <n v="33912"/>
        <n v="-13404"/>
        <n v="4774"/>
        <n v="12218"/>
        <n v="143202"/>
        <n v="2081"/>
        <n v="-25971"/>
        <n v="146530"/>
        <n v="219384"/>
        <n v="174793"/>
        <n v="74938"/>
        <n v="17338"/>
        <n v="153391"/>
        <n v="-30495"/>
        <n v="219473"/>
        <n v="-4656"/>
        <n v="174305"/>
        <n v="97287"/>
        <n v="110207"/>
        <n v="962020"/>
        <n v="78541"/>
        <n v="-197879"/>
        <n v="535017"/>
        <n v="1811638"/>
        <n v="-9640"/>
        <n v="-302459"/>
        <n v="1645673"/>
        <n v="686776"/>
        <n v="183103"/>
        <n v="1043680"/>
        <n v="85803"/>
        <n v="-329377"/>
        <n v="1901094"/>
        <n v="-25631"/>
        <n v="-270332"/>
        <n v="1639452"/>
        <n v="1123887"/>
        <n v="32465"/>
        <n v="386188"/>
        <n v="5677"/>
        <n v="-3666"/>
        <n v="279462"/>
        <n v="473278"/>
        <n v="-21021"/>
        <n v="369192"/>
        <n v="231599"/>
        <n v="59236"/>
        <n v="421188"/>
        <n v="-55512"/>
        <n v="481540"/>
        <n v="-56267"/>
        <n v="365261"/>
        <n v="322163"/>
        <n v="36956"/>
        <n v="256319"/>
        <n v="11515"/>
        <n v="-50372"/>
        <n v="146181"/>
        <n v="293983"/>
        <n v="-33498"/>
        <n v="348390"/>
        <n v="121076"/>
        <n v="56061"/>
        <n v="256667"/>
        <n v="-87273"/>
        <n v="303015"/>
        <n v="-52485"/>
        <n v="342291"/>
        <n v="173574"/>
        <n v="17955"/>
        <n v="163706"/>
        <n v="9432"/>
        <n v="19070"/>
        <n v="79655"/>
        <n v="220342"/>
        <n v="219"/>
        <n v="72656"/>
        <n v="28189"/>
        <n v="186796"/>
        <n v="-759"/>
        <n v="232794"/>
        <n v="17552"/>
        <n v="236300"/>
        <n v="159567"/>
        <n v="55250"/>
        <n v="2452"/>
        <n v="41950"/>
        <n v="7989"/>
        <n v="6833"/>
        <n v="23602"/>
        <n v="3561"/>
        <n v="9107"/>
        <n v="160033"/>
        <n v="-6892"/>
        <n v="93186"/>
        <n v="132124"/>
        <n v="-19900"/>
        <n v="157733"/>
        <n v="37337"/>
        <n v="163155"/>
        <n v="-3647"/>
        <n v="132428"/>
        <n v="-18825"/>
        <n v="38593"/>
        <n v="4408.7138671875"/>
        <n v="107819.85635137558"/>
        <n v="1021.56689453125"/>
        <n v="67288.46875"/>
        <n v="7483.89697265625"/>
        <n v="8329.4380822181702"/>
        <n v="52419.57177734375"/>
        <n v="7312.2978515625"/>
        <n v="681842"/>
        <n v="4072583.5"/>
        <n v="255898"/>
        <n v="-858855"/>
        <n v="1772501"/>
        <n v="6432046"/>
        <n v="-720963.5"/>
        <n v="7389189"/>
        <n v="2418571"/>
        <n v="1210679"/>
        <n v="5055823.5"/>
        <n v="321965"/>
        <n v="-1454115"/>
        <n v="8509671"/>
        <n v="-65700"/>
        <n v="-419299.5"/>
        <n v="7338225"/>
        <n v="7087928"/>
        <n v="68631"/>
        <n v="727672.09255409241"/>
        <n v="213682.15625"/>
        <n v="-177246.857421875"/>
        <n v="423450.5625"/>
        <n v="1194863.7579965591"/>
        <n v="-23787.35546875"/>
        <n v="-420620.41909313202"/>
        <n v="1158594.8359375"/>
        <n v="403217.40216064453"/>
        <n v="835626.09255409241"/>
        <n v="241094.15625"/>
        <n v="450631.142578125"/>
        <n v="1290265.7579965591"/>
        <n v="-12717.35546875"/>
        <n v="261993.58090686798"/>
        <n v="1141862.8359375"/>
        <n v="843971.40216064453"/>
        <n v="64157"/>
        <n v="552419"/>
        <n v="83507"/>
        <n v="19618"/>
        <n v="262822"/>
        <n v="799106"/>
        <n v="-15804"/>
        <n v="903872"/>
        <n v="297073"/>
        <n v="580628"/>
        <n v="87837"/>
        <n v="-69624"/>
        <n v="877922"/>
        <n v="-55238"/>
        <n v="894670"/>
        <n v="509813"/>
        <n v="61871"/>
        <n v="441696"/>
        <n v="26501"/>
        <n v="-14453"/>
        <n v="282064"/>
        <n v="657026"/>
        <n v="29873"/>
        <n v="745549"/>
        <n v="203807"/>
        <n v="120835"/>
        <n v="505691"/>
        <n v="27567"/>
        <n v="-99120"/>
        <n v="711449"/>
        <n v="-3100"/>
        <n v="38802"/>
        <n v="737887"/>
        <n v="486613"/>
        <n v="28835"/>
        <n v="287274"/>
        <n v="242581"/>
        <n v="336086"/>
        <n v="49170"/>
        <n v="347023"/>
        <n v="117793"/>
        <n v="32654"/>
        <n v="290560"/>
        <n v="-20294"/>
        <n v="35096"/>
        <n v="346415"/>
        <n v="125694"/>
        <n v="17070"/>
        <n v="181031.90195274353"/>
        <n v="-12136.599609375"/>
        <n v="152108.5"/>
        <n v="186171.1993560791"/>
        <n v="43242"/>
        <n v="68711.497533798218"/>
        <n v="200503.59375"/>
        <n v="69267.10470199585"/>
        <n v="18191.300048828125"/>
        <n v="183757.90195274353"/>
        <n v="-14262.599609375"/>
        <n v="66782.197484970093"/>
        <n v="73311.10470199585"/>
        <n v="11679"/>
        <n v="79376"/>
        <n v="7702"/>
        <n v="65711"/>
        <n v="136937"/>
        <n v="-2256"/>
        <n v="132910"/>
        <n v="19413"/>
        <n v="80573"/>
        <n v="5533"/>
        <n v="-1783"/>
        <n v="132674"/>
        <n v="24333"/>
        <n v="15244"/>
        <n v="97159"/>
        <n v="-3591"/>
        <n v="6316"/>
        <n v="67057"/>
        <n v="134477"/>
        <n v="12133"/>
        <n v="137408"/>
        <n v="44641"/>
        <n v="102411"/>
        <n v="-7064"/>
        <n v="178100"/>
        <n v="5880"/>
        <n v="136088"/>
        <n v="107093"/>
        <n v="11770"/>
        <n v="150956"/>
        <n v="3130"/>
        <n v="492"/>
        <n v="66816"/>
        <n v="155078"/>
        <n v="-28860"/>
        <n v="172083"/>
        <n v="52683"/>
        <n v="18087"/>
        <n v="151723"/>
        <n v="-2989"/>
        <n v="155077"/>
        <n v="-28480"/>
        <n v="171555"/>
        <n v="64155"/>
        <n v="12951.569003105164"/>
        <n v="640.46002197265625"/>
        <n v="3517.445068359375"/>
        <n v="4793.1524658203125"/>
        <n v="4502.0682039260864"/>
        <n v="17385.820556640625"/>
        <n v="703.06402587890625"/>
        <n v="21570"/>
        <n v="355414.70392465591"/>
        <n v="-15529.3984375"/>
        <n v="249905"/>
        <n v="319988.99691200256"/>
        <n v="2001.6979441642761"/>
        <n v="349425"/>
        <n v="115174.79721832275"/>
        <n v="26939"/>
        <n v="366732.50392770767"/>
        <n v="-32177.2978515625"/>
        <n v="323802.99691200256"/>
        <n v="-10027.802254199982"/>
        <n v="348521"/>
        <n v="141197.99643707275"/>
        <n v="41263"/>
        <n v="-662"/>
        <n v="29052"/>
        <n v="19764"/>
        <n v="8136"/>
        <n v="31905"/>
        <n v="21273"/>
        <n v="190623"/>
        <n v="5177"/>
        <n v="-26311"/>
        <n v="127361"/>
        <n v="227583"/>
        <n v="-57400"/>
        <n v="199008"/>
        <n v="87198"/>
        <n v="39875"/>
        <n v="191833"/>
        <n v="-50320"/>
        <n v="317106"/>
        <n v="-2556"/>
        <n v="-17464"/>
        <n v="196763"/>
        <n v="265279"/>
        <n v="17364"/>
        <n v="205972"/>
        <n v="21977"/>
        <n v="-30712"/>
        <n v="85103"/>
        <n v="284642"/>
        <n v="-32083"/>
        <n v="301651"/>
        <n v="141830"/>
        <n v="41604"/>
        <n v="252235"/>
        <n v="-100608"/>
        <n v="306384"/>
        <n v="-71765"/>
        <n v="264289"/>
        <n v="213027"/>
        <n v="1010090"/>
        <n v="137748"/>
        <n v="-462945"/>
        <n v="396505"/>
        <n v="1791140"/>
        <n v="-295544"/>
        <n v="2491625"/>
        <n v="431276"/>
        <n v="381017"/>
        <n v="1403509"/>
        <n v="142670"/>
        <n v="-640561"/>
        <n v="1937764"/>
        <n v="-3904"/>
        <n v="108202"/>
        <n v="2480168"/>
        <n v="1740954"/>
        <n v="26056"/>
        <n v="183515"/>
        <n v="6191"/>
        <n v="95948"/>
        <n v="132555"/>
        <n v="246083"/>
        <n v="102388"/>
        <n v="263731"/>
        <n v="71999"/>
        <n v="44699"/>
        <n v="194633"/>
        <n v="11975"/>
        <n v="144483"/>
        <n v="255161"/>
        <n v="254748"/>
        <n v="261329"/>
        <n v="222849"/>
        <n v="21300"/>
        <n v="113009"/>
        <n v="7067"/>
        <n v="9136"/>
        <n v="14694"/>
        <n v="14755"/>
        <n v="136790"/>
        <n v="10765"/>
        <n v="21622"/>
        <n v="113280"/>
        <n v="6096"/>
        <n v="11566"/>
        <n v="4462.7821044921875"/>
        <n v="35310.56120967865"/>
        <n v="51.031005859375"/>
        <n v="39857.484375"/>
        <n v="50449.115298271179"/>
        <n v="6734.0812511444092"/>
        <n v="40116.619812011719"/>
        <n v="16931.404670715332"/>
        <n v="7492.7351531982422"/>
        <n v="38376.381094932556"/>
        <n v="-3913.52392578125"/>
        <n v="50282.200304985046"/>
        <n v="3915.0243053436279"/>
        <n v="39790.558807373047"/>
        <n v="24331.821601867676"/>
        <n v="75725"/>
        <n v="359"/>
        <n v="-16092"/>
        <n v="102381"/>
        <n v="-37391"/>
        <n v="69018"/>
        <n v="47024"/>
        <n v="10122"/>
        <n v="79760"/>
        <n v="-26292"/>
        <n v="111266"/>
        <n v="-47281"/>
        <n v="67728"/>
        <n v="65745"/>
        <n v="113402.92491722107"/>
        <n v="-38554"/>
        <n v="104446"/>
        <n v="166345.50302886963"/>
        <n v="20833.372158050537"/>
        <n v="171176"/>
        <n v="78660.800104141235"/>
        <n v="23907.800048828125"/>
        <n v="125195.92491722107"/>
        <n v="-44588"/>
        <n v="174376.50302886963"/>
        <n v="259"/>
        <n v="31150.572109222412"/>
        <n v="169321"/>
        <n v="125192.80010414124"/>
        <n v="166663"/>
        <n v="785025"/>
        <n v="55871"/>
        <n v="-495843"/>
        <n v="833084"/>
        <n v="1270062"/>
        <n v="-196403"/>
        <n v="1353652"/>
        <n v="390325"/>
        <n v="242634"/>
        <n v="857736"/>
        <n v="-623994"/>
        <n v="1338226"/>
        <n v="48518"/>
        <n v="-162289"/>
        <n v="1346371"/>
        <n v="728199"/>
        <n v="62110"/>
        <n v="523436"/>
        <n v="22236"/>
        <n v="-21976"/>
        <n v="433392"/>
        <n v="775600"/>
        <n v="98146"/>
        <n v="865824"/>
        <n v="204288"/>
        <n v="94464"/>
        <n v="594769"/>
        <n v="24461"/>
        <n v="-64995"/>
        <n v="810316"/>
        <n v="622"/>
        <n v="137341"/>
        <n v="862763"/>
        <n v="429569"/>
        <n v="98863"/>
        <n v="1186376"/>
        <n v="171179"/>
        <n v="150906"/>
        <n v="370493"/>
        <n v="1323405"/>
        <n v="430935"/>
        <n v="2068704"/>
        <n v="620655"/>
        <n v="191042"/>
        <n v="1512749"/>
        <n v="178344"/>
        <n v="1665548"/>
        <n v="524856"/>
        <n v="1583569"/>
        <n v="232641"/>
        <n v="1507654"/>
        <n v="17985"/>
        <n v="-519486"/>
        <n v="856717"/>
        <n v="2478650"/>
        <n v="-180896"/>
        <n v="2978206"/>
        <n v="740597"/>
        <n v="376537"/>
        <n v="1656317"/>
        <n v="16624"/>
        <n v="-717701"/>
        <n v="2568801"/>
        <n v="-29460"/>
        <n v="35251"/>
        <n v="2951721"/>
        <n v="1592253"/>
        <n v="12369"/>
        <n v="151525"/>
        <n v="2187"/>
        <n v="-11914"/>
        <n v="104067"/>
        <n v="182715"/>
        <n v="-17242"/>
        <n v="167513"/>
        <n v="71888"/>
        <n v="16461"/>
        <n v="151756"/>
        <n v="-19484"/>
        <n v="-20804"/>
        <n v="166610"/>
        <n v="81319"/>
        <n v="10936"/>
        <n v="338"/>
        <n v="-14593"/>
        <n v="90886"/>
        <n v="142033"/>
        <n v="168860"/>
        <n v="100184"/>
        <n v="16543"/>
        <n v="161320"/>
        <n v="-29930"/>
        <n v="17903"/>
        <n v="167656"/>
        <n v="109525"/>
        <n v="4273"/>
        <n v="106030"/>
        <n v="733"/>
        <n v="20577"/>
        <n v="15026"/>
        <n v="40808"/>
        <n v="131504"/>
        <n v="13323"/>
        <n v="4724"/>
        <n v="105876"/>
        <n v="40372"/>
        <n v="14098"/>
        <n v="46855"/>
        <n v="457162"/>
        <n v="-4855"/>
        <n v="337580"/>
        <n v="518985"/>
        <n v="25458"/>
        <n v="571747"/>
        <n v="146407"/>
        <n v="59806"/>
        <n v="468466"/>
        <n v="-50013"/>
        <n v="-155"/>
        <n v="8025"/>
        <n v="568410"/>
        <n v="201879"/>
        <n v="42197"/>
        <n v="463041"/>
        <n v="28179"/>
        <n v="225936"/>
        <n v="389875"/>
        <n v="166837"/>
        <n v="584058"/>
        <n v="226127"/>
        <n v="58682"/>
        <n v="477164"/>
        <n v="-20377"/>
        <n v="393479"/>
        <n v="2573"/>
        <n v="120556"/>
        <n v="582526"/>
        <n v="261573"/>
        <n v="10138"/>
        <n v="258077"/>
        <n v="-6956"/>
        <n v="178375"/>
        <n v="304575"/>
        <n v="7347"/>
        <n v="270591"/>
        <n v="138127"/>
        <n v="30810"/>
        <n v="252657"/>
        <n v="-60379"/>
        <n v="320508"/>
        <n v="-1924"/>
        <n v="172"/>
        <n v="267673"/>
        <n v="220402"/>
        <n v="505668"/>
        <n v="24821"/>
        <n v="-173288"/>
        <n v="366840"/>
        <n v="776458"/>
        <n v="-72168"/>
        <n v="827128"/>
        <n v="277054"/>
        <n v="534475"/>
        <n v="-191879"/>
        <n v="778251"/>
        <n v="-46986"/>
        <n v="823703"/>
        <n v="369629"/>
        <n v="80294"/>
        <n v="467095"/>
        <n v="37429"/>
        <n v="-106760"/>
        <n v="237919"/>
        <n v="597381"/>
        <n v="-34742"/>
        <n v="871485"/>
        <n v="144813"/>
        <n v="117905"/>
        <n v="513163"/>
        <n v="40155"/>
        <n v="-140634"/>
        <n v="630567"/>
        <n v="-2415"/>
        <n v="867687"/>
        <n v="334403"/>
        <n v="30025"/>
        <n v="251490"/>
        <n v="-22231"/>
        <n v="43055"/>
        <n v="158675"/>
        <n v="14500"/>
        <n v="348959"/>
        <n v="84907"/>
        <n v="51299"/>
        <n v="290037"/>
        <n v="-90880"/>
        <n v="183337"/>
        <n v="-40885"/>
        <n v="347985"/>
        <n v="183628"/>
        <n v="10209"/>
        <n v="212316"/>
        <n v="2400"/>
        <n v="58806"/>
        <n v="37297"/>
        <n v="298166"/>
        <n v="46942"/>
        <n v="12158"/>
        <n v="214398"/>
        <n v="-2216"/>
        <n v="-11"/>
        <n v="36687"/>
        <n v="55273"/>
        <n v="18627"/>
        <n v="332984"/>
        <n v="-25321"/>
        <n v="120432"/>
        <n v="316521"/>
        <n v="6388"/>
        <n v="453585"/>
        <n v="125824"/>
        <n v="36470"/>
        <n v="376964"/>
        <n v="-61131"/>
        <n v="331383"/>
        <n v="-752"/>
        <n v="-679"/>
        <n v="451193"/>
        <n v="234396"/>
        <n v="181186"/>
        <n v="9262"/>
        <n v="183066"/>
        <n v="202244"/>
        <n v="35453"/>
        <n v="180836"/>
        <n v="57091"/>
        <n v="184782"/>
        <n v="-4664"/>
        <n v="24775"/>
        <n v="180245"/>
        <n v="67698"/>
        <n v="3357411"/>
        <n v="29247127"/>
        <n v="2901315"/>
        <n v="-209127"/>
        <n v="5119412"/>
        <n v="37407063"/>
        <n v="-43702"/>
        <n v="56900507"/>
        <n v="11058422"/>
        <n v="15640780"/>
        <n v="39014175"/>
        <n v="2926561"/>
        <n v="-21308438"/>
        <n v="45721321"/>
        <n v="1601013"/>
        <n v="-2697105"/>
        <n v="56447239"/>
        <n v="58746506"/>
        <n v="1085812"/>
        <n v="5631133"/>
        <n v="334529"/>
        <n v="-2288973"/>
        <n v="769645"/>
        <n v="9472566"/>
        <n v="71613"/>
        <n v="14914963"/>
        <n v="3200018"/>
        <n v="1360869"/>
        <n v="5893657"/>
        <n v="-3287924"/>
        <n v="9512982"/>
        <n v="185974"/>
        <n v="14854744"/>
        <n v="4951546"/>
        <n v="78893"/>
        <n v="927692"/>
        <n v="71360"/>
        <n v="50141"/>
        <n v="113485"/>
        <n v="1362064"/>
        <n v="242389"/>
        <n v="2091920"/>
        <n v="426852"/>
        <n v="107215"/>
        <n v="1022159"/>
        <n v="64298"/>
        <n v="-52840"/>
        <n v="1385567"/>
        <n v="229498"/>
        <n v="2086251"/>
        <n v="661841"/>
        <n v="364324"/>
        <n v="2841422"/>
        <n v="125366"/>
        <n v="-150226"/>
        <n v="454869"/>
        <n v="3000903"/>
        <n v="394452"/>
        <n v="5670718"/>
        <n v="751106"/>
        <n v="425526"/>
        <n v="2958201"/>
        <n v="-265754"/>
        <n v="3023568"/>
        <n v="517616"/>
        <n v="5665733"/>
        <n v="1195429"/>
        <n v="614372"/>
        <n v="5321031"/>
        <n v="684700"/>
        <n v="-2282315"/>
        <n v="1281278"/>
        <n v="7564166"/>
        <n v="-1587400"/>
        <n v="-2731039"/>
        <n v="12027362"/>
        <n v="2014305"/>
        <n v="863221"/>
        <n v="5698059"/>
        <n v="700875"/>
        <n v="-3055377"/>
        <n v="7764517"/>
        <n v="-2798461"/>
        <n v="11981041"/>
        <n v="3608669"/>
        <n v="122773"/>
        <n v="381642"/>
        <n v="15161"/>
        <n v="-270182"/>
        <n v="266878"/>
        <n v="792606"/>
        <n v="1643255"/>
        <n v="1532262"/>
        <n v="1058499"/>
        <n v="145994"/>
        <n v="125226"/>
        <n v="395210"/>
        <n v="1553504"/>
        <n v="183257"/>
        <n v="227495"/>
        <n v="2221106"/>
        <n v="74731"/>
        <n v="-437224"/>
        <n v="1052412"/>
        <n v="2756051"/>
        <n v="11727"/>
        <n v="3805702"/>
        <n v="870220"/>
        <n v="294124"/>
        <n v="2456208"/>
        <n v="-570429"/>
        <n v="2775675"/>
        <n v="-12068"/>
        <n v="29277"/>
        <n v="3799660"/>
        <n v="1360440"/>
        <n v="1853"/>
        <n v="87814"/>
        <n v="4281"/>
        <n v="11113"/>
        <n v="29329"/>
        <n v="17268"/>
        <n v="107645"/>
        <n v="13225"/>
        <n v="329927"/>
        <n v="3799300"/>
        <n v="188121"/>
        <n v="149313"/>
        <n v="1376105"/>
        <n v="3825086"/>
        <n v="707924"/>
        <n v="5548813"/>
        <n v="1776127"/>
        <n v="1020669"/>
        <n v="6911195"/>
        <n v="280291"/>
        <n v="-2005451"/>
        <n v="3916839"/>
        <n v="-209805"/>
        <n v="-433152"/>
        <n v="5469043"/>
        <n v="7065950"/>
        <n v="146517"/>
        <n v="630633"/>
        <n v="30936"/>
        <n v="69318"/>
        <n v="347449"/>
        <n v="901904"/>
        <n v="180310"/>
        <n v="1254907"/>
        <n v="218626"/>
        <n v="181971"/>
        <n v="687119"/>
        <n v="36552"/>
        <n v="-34062"/>
        <n v="940476"/>
        <n v="230443"/>
        <n v="1250353"/>
        <n v="512821"/>
        <n v="151089"/>
        <n v="479858"/>
        <n v="29221"/>
        <n v="118427"/>
        <n v="227016"/>
        <n v="572415"/>
        <n v="261013"/>
        <n v="925286"/>
        <n v="222867"/>
        <n v="176111"/>
        <n v="515145"/>
        <n v="38121"/>
        <n v="20061"/>
        <n v="627094"/>
        <n v="244326"/>
        <n v="921665"/>
        <n v="432055"/>
        <n v="65223"/>
        <n v="459879"/>
        <n v="9499"/>
        <n v="288462"/>
        <n v="394567"/>
        <n v="-45494"/>
        <n v="511089"/>
        <n v="70557"/>
        <n v="80748"/>
        <n v="458325"/>
        <n v="-6488"/>
        <n v="-50058"/>
        <n v="509382"/>
        <n v="101725"/>
        <n v="34381"/>
        <n v="257200"/>
        <n v="-24887"/>
        <n v="239209"/>
        <n v="411145"/>
        <n v="210881"/>
        <n v="179824"/>
        <n v="389592"/>
        <n v="74383"/>
        <n v="48130"/>
        <n v="265390"/>
        <n v="192161"/>
        <n v="108659"/>
        <n v="198413"/>
        <n v="1335744"/>
        <n v="285252"/>
        <n v="-99783"/>
        <n v="664968"/>
        <n v="2345696"/>
        <n v="-159886"/>
        <n v="2882643"/>
        <n v="557391"/>
        <n v="232397"/>
        <n v="1453746"/>
        <n v="346281"/>
        <n v="-108770"/>
        <n v="2777181"/>
        <n v="-258010"/>
        <n v="2877281"/>
        <n v="1118116"/>
        <n v="954"/>
        <n v="72513"/>
        <n v="1495"/>
        <n v="7225"/>
        <n v="1253"/>
        <n v="55852"/>
        <n v="17477"/>
        <n v="1812"/>
        <n v="72823"/>
        <n v="-2323"/>
        <n v="-1581"/>
        <n v="55459"/>
        <n v="20022"/>
        <n v="35994"/>
        <n v="230025"/>
        <n v="22940"/>
        <n v="43378"/>
        <n v="261027"/>
        <n v="-15004"/>
        <n v="97930"/>
        <n v="518953"/>
        <n v="54709"/>
        <n v="37309"/>
        <n v="228420"/>
        <n v="22936"/>
        <n v="103305"/>
        <n v="59798"/>
        <n v="81987"/>
        <n v="885542"/>
        <n v="48412"/>
        <n v="-44266"/>
        <n v="687304"/>
        <n v="1243149"/>
        <n v="110540"/>
        <n v="1372219"/>
        <n v="354373"/>
        <n v="122377"/>
        <n v="1002293"/>
        <n v="-137114"/>
        <n v="1354679"/>
        <n v="93610"/>
        <n v="1361149"/>
        <n v="710249"/>
        <n v="35095"/>
        <n v="277438"/>
        <n v="4179"/>
        <n v="-80255"/>
        <n v="121977"/>
        <n v="299162"/>
        <n v="100124"/>
        <n v="86433"/>
        <n v="431222"/>
        <n v="129239"/>
        <n v="47932"/>
        <n v="321731"/>
        <n v="-106495"/>
        <n v="314090"/>
        <n v="108568"/>
        <n v="249672"/>
        <n v="29664"/>
        <n v="738"/>
        <n v="3471"/>
        <n v="-3646"/>
        <n v="18715"/>
        <n v="37562"/>
        <n v="280128"/>
        <n v="11383"/>
        <n v="-61993"/>
        <n v="184454"/>
        <n v="443770"/>
        <n v="504223"/>
        <n v="157103"/>
        <n v="52138"/>
        <n v="298643"/>
        <n v="-95280"/>
        <n v="454159"/>
        <n v="4450"/>
        <n v="227376"/>
        <n v="818"/>
        <n v="64601"/>
        <n v="5738"/>
        <n v="22002"/>
        <n v="56590"/>
        <n v="-1553"/>
        <n v="57390"/>
        <n v="35326"/>
        <n v="48605"/>
        <n v="523354"/>
        <n v="22099"/>
        <n v="-36805"/>
        <n v="265509"/>
        <n v="689751"/>
        <n v="-17494"/>
        <n v="72341"/>
        <n v="931184"/>
        <n v="213756"/>
        <n v="98721"/>
        <n v="608350"/>
        <n v="-99703"/>
        <n v="820169"/>
        <n v="-28744"/>
        <n v="105719"/>
        <n v="586812"/>
        <n v="16435"/>
        <n v="243911"/>
        <n v="1564"/>
        <n v="5532"/>
        <n v="205025"/>
        <n v="235302"/>
        <n v="40330"/>
        <n v="232728"/>
        <n v="94257"/>
        <n v="21639"/>
        <n v="278099"/>
        <n v="-4448"/>
        <n v="318727"/>
        <n v="14970"/>
        <n v="230955"/>
        <n v="203467"/>
        <n v="16249"/>
        <n v="308026"/>
        <n v="9497"/>
        <n v="4583"/>
        <n v="142328"/>
        <n v="315062"/>
        <n v="-4116"/>
        <n v="392927"/>
        <n v="104880"/>
        <n v="37640"/>
        <n v="285839"/>
        <n v="-64456"/>
        <n v="349031"/>
        <n v="25359"/>
        <n v="388912"/>
        <n v="240582"/>
        <n v="96263"/>
        <n v="909935"/>
        <n v="63651"/>
        <n v="-193004"/>
        <n v="523569"/>
        <n v="1528099"/>
        <n v="36574"/>
        <n v="1671340"/>
        <n v="632617"/>
        <n v="165598"/>
        <n v="1041257"/>
        <n v="-340919"/>
        <n v="1597326"/>
        <n v="46650"/>
        <n v="1060492"/>
        <n v="4974"/>
        <n v="85240"/>
        <n v="9343"/>
        <n v="86092"/>
        <n v="142169"/>
        <n v="2962"/>
        <n v="93593"/>
        <n v="46317"/>
        <n v="7825"/>
        <n v="108695"/>
        <n v="2903"/>
        <n v="-3078"/>
        <n v="226897"/>
        <n v="-1028"/>
        <n v="92442"/>
        <n v="169836"/>
        <n v="8257"/>
        <n v="118757"/>
        <n v="701"/>
        <n v="69470"/>
        <n v="86377"/>
        <n v="4605"/>
        <n v="110970"/>
        <n v="36855"/>
        <n v="10496"/>
        <n v="128972"/>
        <n v="-8792"/>
        <n v="89365"/>
        <n v="110345"/>
        <n v="61031"/>
        <n v="22604"/>
        <n v="269969"/>
        <n v="16244"/>
        <n v="-22930"/>
        <n v="198318"/>
        <n v="366588"/>
        <n v="20701"/>
        <n v="386813"/>
        <n v="133905"/>
        <n v="44193"/>
        <n v="309175"/>
        <n v="-73953"/>
        <n v="382941"/>
        <n v="21435"/>
        <n v="381983"/>
        <n v="267640"/>
        <n v="9307"/>
        <n v="90216"/>
        <n v="-5612"/>
        <n v="76156"/>
        <n v="86761"/>
        <n v="-8135"/>
        <n v="74490"/>
        <n v="33115"/>
        <n v="16377"/>
        <n v="96618"/>
        <n v="-7244"/>
        <n v="90140"/>
        <n v="-6613"/>
        <n v="73542"/>
        <n v="1278"/>
        <n v="23348"/>
        <n v="1543"/>
        <n v="12276"/>
        <n v="750"/>
        <n v="21538"/>
        <n v="24935"/>
        <n v="516"/>
        <n v="23466"/>
        <n v="1832"/>
        <n v="17697"/>
        <n v="4050"/>
        <n v="29082"/>
        <n v="1547"/>
        <n v="30180"/>
        <n v="42957"/>
        <n v="39323"/>
        <n v="11560"/>
        <n v="7182"/>
        <n v="32674"/>
        <n v="-877"/>
        <n v="45179"/>
        <n v="-9"/>
        <n v="8742"/>
        <n v="39116"/>
        <n v="25367"/>
        <n v="12666"/>
        <n v="162917"/>
        <n v="406"/>
        <n v="-23180"/>
        <n v="155599"/>
        <n v="231822"/>
        <n v="193385"/>
        <n v="79726"/>
        <n v="18294"/>
        <n v="169190"/>
        <n v="-27644"/>
        <n v="231957"/>
        <n v="9046"/>
        <n v="192774"/>
        <n v="108164"/>
        <n v="69122"/>
        <n v="995831"/>
        <n v="54404"/>
        <n v="-171968"/>
        <n v="549917"/>
        <n v="1871302"/>
        <n v="-79273"/>
        <n v="1771632"/>
        <n v="761805"/>
        <n v="136155"/>
        <n v="1077593"/>
        <n v="-256472"/>
        <n v="1968426"/>
        <n v="2923"/>
        <n v="16700"/>
        <n v="1764781"/>
        <n v="1211304"/>
        <n v="25334"/>
        <n v="417156"/>
        <n v="7216"/>
        <n v="2460"/>
        <n v="371299"/>
        <n v="511790"/>
        <n v="30523"/>
        <n v="64171"/>
        <n v="411044"/>
        <n v="210341"/>
        <n v="43207"/>
        <n v="445732"/>
        <n v="-39520"/>
        <n v="520442"/>
        <n v="27623"/>
        <n v="51248"/>
        <n v="406226"/>
        <n v="302217"/>
        <n v="261511"/>
        <n v="17726"/>
        <n v="-32202"/>
        <n v="147489"/>
        <n v="307906"/>
        <n v="-29834"/>
        <n v="359769"/>
        <n v="117875"/>
        <n v="266729"/>
        <n v="-66219"/>
        <n v="316553"/>
        <n v="-43475"/>
        <n v="352832"/>
        <n v="178231"/>
        <n v="18610"/>
        <n v="175214"/>
        <n v="-4159"/>
        <n v="28297"/>
        <n v="77667"/>
        <n v="220701"/>
        <n v="-180000"/>
        <n v="-147927"/>
        <n v="248283"/>
        <n v="88192"/>
        <n v="30677"/>
        <n v="200685"/>
        <n v="10467"/>
        <n v="235375"/>
        <n v="-134682"/>
        <n v="243576"/>
        <n v="176186"/>
        <n v="55246"/>
        <n v="3011"/>
        <n v="35687"/>
        <n v="8197"/>
        <n v="3988"/>
        <n v="28288"/>
        <n v="1938"/>
        <n v="8595"/>
        <n v="170830"/>
        <n v="-5110"/>
        <n v="92446"/>
        <n v="127198"/>
        <n v="10112"/>
        <n v="178806"/>
        <n v="50593"/>
        <n v="9183"/>
        <n v="173601"/>
        <n v="-2467"/>
        <n v="127277"/>
        <n v="-242"/>
        <n v="10945"/>
        <n v="52463"/>
        <n v="4329.4409999999998"/>
        <n v="101823.788"/>
        <n v="2208.2750000000005"/>
        <n v="70187.896999999997"/>
        <n v="7939.8720000000003"/>
        <n v="16772.633999999987"/>
        <n v="55662.142"/>
        <n v="2807.4209999999998"/>
        <n v="697190"/>
        <n v="4190770"/>
        <n v="426878"/>
        <n v="-868010"/>
        <n v="1925617"/>
        <n v="6895065"/>
        <n v="-758074"/>
        <n v="7821350"/>
        <n v="2572872"/>
        <n v="1243660"/>
        <n v="5265292"/>
        <n v="491530"/>
        <n v="-1438135"/>
        <n v="9076193"/>
        <n v="-75360"/>
        <n v="-199717"/>
        <n v="7764227"/>
        <n v="7700609"/>
        <n v="69062"/>
        <n v="744875"/>
        <n v="125834"/>
        <n v="-122437"/>
        <n v="486725"/>
        <n v="1244306"/>
        <n v="-72211"/>
        <n v="1264884"/>
        <n v="482694"/>
        <n v="245957"/>
        <n v="846715"/>
        <n v="-216831"/>
        <n v="1348023"/>
        <n v="1641"/>
        <n v="-121367"/>
        <n v="1240493"/>
        <n v="933134"/>
        <n v="67113"/>
        <n v="569091"/>
        <n v="74834"/>
        <n v="284699"/>
        <n v="779619"/>
        <n v="98508"/>
        <n v="953660"/>
        <n v="319346"/>
        <n v="111430"/>
        <n v="605413"/>
        <n v="79365"/>
        <n v="-48123"/>
        <n v="854220"/>
        <n v="80906"/>
        <n v="944476"/>
        <n v="550282"/>
        <n v="65051"/>
        <n v="476990"/>
        <n v="30117"/>
        <n v="4939"/>
        <n v="287812"/>
        <n v="735686"/>
        <n v="1734"/>
        <n v="788372"/>
        <n v="228455"/>
        <n v="124386"/>
        <n v="553874"/>
        <n v="32248"/>
        <n v="-72843"/>
        <n v="789044"/>
        <n v="-5669"/>
        <n v="42811"/>
        <n v="781247"/>
        <n v="551816"/>
        <n v="27826"/>
        <n v="337795"/>
        <n v="-2981"/>
        <n v="240173"/>
        <n v="372092"/>
        <n v="-10649"/>
        <n v="370834"/>
        <n v="119038"/>
        <n v="31569"/>
        <n v="335371"/>
        <n v="-16982"/>
        <n v="372164"/>
        <n v="-18202"/>
        <n v="369864"/>
        <n v="127847"/>
        <n v="18564"/>
        <n v="188931"/>
        <n v="-6537"/>
        <n v="145659"/>
        <n v="198501"/>
        <n v="211843"/>
        <n v="69406"/>
        <n v="19975"/>
        <n v="197317"/>
        <n v="-8529"/>
        <n v="6158"/>
        <n v="72978"/>
        <n v="13017"/>
        <n v="82641"/>
        <n v="10836"/>
        <n v="68923"/>
        <n v="135960"/>
        <n v="30559"/>
        <n v="162651"/>
        <n v="19767"/>
        <n v="13862"/>
        <n v="84877"/>
        <n v="8800"/>
        <n v="162220"/>
        <n v="25659"/>
        <n v="17205"/>
        <n v="114527"/>
        <n v="3967"/>
        <n v="6941"/>
        <n v="75929"/>
        <n v="146278"/>
        <n v="5091"/>
        <n v="16668"/>
        <n v="161214"/>
        <n v="49470"/>
        <n v="-4559"/>
        <n v="194951"/>
        <n v="9491"/>
        <n v="16751"/>
        <n v="159931"/>
        <n v="114143"/>
        <n v="11705"/>
        <n v="159687"/>
        <n v="4064"/>
        <n v="1579"/>
        <n v="70758"/>
        <n v="156435"/>
        <n v="-17913"/>
        <n v="184785"/>
        <n v="56856"/>
        <n v="20132"/>
        <n v="163602"/>
        <n v="-1479"/>
        <n v="-16309"/>
        <n v="184392"/>
        <n v="74253"/>
        <n v="287"/>
        <n v="9126"/>
        <n v="1041"/>
        <n v="3312"/>
        <n v="4708"/>
        <n v="13848"/>
        <n v="19171"/>
        <n v="4445"/>
        <n v="21802"/>
        <n v="300487"/>
        <n v="-15956"/>
        <n v="237355"/>
        <n v="437663"/>
        <n v="-65972"/>
        <n v="343540"/>
        <n v="129041"/>
        <n v="27393"/>
        <n v="312261"/>
        <n v="-24407"/>
        <n v="442033"/>
        <n v="-1623"/>
        <n v="-60325"/>
        <n v="342634"/>
        <n v="167403"/>
        <n v="38624"/>
        <n v="-608"/>
        <n v="25428"/>
        <n v="11331"/>
        <n v="34967"/>
        <n v="11850"/>
        <n v="29239"/>
        <n v="178031"/>
        <n v="1016"/>
        <n v="-28106"/>
        <n v="140459"/>
        <n v="226452"/>
        <n v="-2349"/>
        <n v="224853"/>
        <n v="95183"/>
        <n v="46510"/>
        <n v="190735"/>
        <n v="-50314"/>
        <n v="308412"/>
        <n v="-255"/>
        <n v="57262"/>
        <n v="222971"/>
        <n v="291074"/>
        <n v="17526"/>
        <n v="203265"/>
        <n v="17044"/>
        <n v="-23944"/>
        <n v="93131"/>
        <n v="257410"/>
        <n v="31701"/>
        <n v="326224"/>
        <n v="131535"/>
        <n v="246988"/>
        <n v="-90565"/>
        <n v="277666"/>
        <n v="35385"/>
        <n v="290623"/>
        <n v="215261"/>
        <n v="1032231"/>
        <n v="150560"/>
        <n v="-273222"/>
        <n v="356894"/>
        <n v="1858431"/>
        <n v="9485"/>
        <n v="2663281"/>
        <n v="519015"/>
        <n v="387271"/>
        <n v="1418641"/>
        <n v="154554"/>
        <n v="-482353"/>
        <n v="2001209"/>
        <n v="-10832"/>
        <n v="444307"/>
        <n v="2650495"/>
        <n v="1891778"/>
        <n v="26796"/>
        <n v="188640"/>
        <n v="3787"/>
        <n v="-2707"/>
        <n v="123344"/>
        <n v="257670"/>
        <n v="10607"/>
        <n v="288035"/>
        <n v="78828"/>
        <n v="46227"/>
        <n v="231522"/>
        <n v="-40280"/>
        <n v="274591"/>
        <n v="72521"/>
        <n v="285797"/>
        <n v="259787"/>
        <n v="27835"/>
        <n v="113854"/>
        <n v="15940"/>
        <n v="17254"/>
        <n v="-7008"/>
        <n v="121863"/>
        <n v="11430"/>
        <n v="28156"/>
        <n v="114069"/>
        <n v="1801"/>
        <n v="-7483"/>
        <n v="12392"/>
        <n v="4193"/>
        <n v="1251"/>
        <n v="43944"/>
        <n v="54792"/>
        <n v="11654"/>
        <n v="42153"/>
        <n v="7275"/>
        <n v="-2369"/>
        <n v="10282"/>
        <n v="41721"/>
        <n v="23337"/>
        <n v="52147"/>
        <n v="238"/>
        <n v="-15213"/>
        <n v="41389"/>
        <n v="97834"/>
        <n v="-20706"/>
        <n v="77697"/>
        <n v="31605"/>
        <n v="10229"/>
        <n v="53594"/>
        <n v="-23899"/>
        <n v="103569"/>
        <n v="-25025"/>
        <n v="75955"/>
        <n v="49160"/>
        <n v="14566"/>
        <n v="123967"/>
        <n v="-34335"/>
        <n v="102368"/>
        <n v="191001"/>
        <n v="-17518"/>
        <n v="183719"/>
        <n v="60264"/>
        <n v="22961"/>
        <n v="135484"/>
        <n v="-38959"/>
        <n v="199832"/>
        <n v="288"/>
        <n v="11622"/>
        <n v="181951"/>
        <n v="124251"/>
        <n v="170280"/>
        <n v="795660"/>
        <n v="18283"/>
        <n v="-401011"/>
        <n v="802809"/>
        <n v="1331411"/>
        <n v="-22116"/>
        <n v="1465467"/>
        <n v="426253"/>
        <n v="263940"/>
        <n v="870414"/>
        <n v="-512109"/>
        <n v="1396403"/>
        <n v="-138"/>
        <n v="-27067"/>
        <n v="1457560"/>
        <n v="773851"/>
        <n v="66828"/>
        <n v="590435"/>
        <n v="15931"/>
        <n v="-11509"/>
        <n v="448723"/>
        <n v="814920"/>
        <n v="123348"/>
        <n v="971972"/>
        <n v="202276"/>
        <n v="100825"/>
        <n v="695503"/>
        <n v="16906"/>
        <n v="-49249"/>
        <n v="850259"/>
        <n v="560"/>
        <n v="176591"/>
        <n v="968912"/>
        <n v="471138"/>
        <n v="103372"/>
        <n v="1234131"/>
        <n v="223574"/>
        <n v="124964"/>
        <n v="356111"/>
        <n v="1348044"/>
        <n v="456354"/>
        <n v="2253454"/>
        <n v="630946"/>
        <n v="204572"/>
        <n v="1619688"/>
        <n v="233289"/>
        <n v="36587"/>
        <n v="1716344"/>
        <n v="530292"/>
        <n v="1658033"/>
        <n v="234863"/>
        <n v="1538594"/>
        <n v="31795"/>
        <n v="-423704"/>
        <n v="909660"/>
        <n v="2584284"/>
        <n v="-96038"/>
        <n v="3154064"/>
        <n v="653478"/>
        <n v="364066"/>
        <n v="1696054"/>
        <n v="29600"/>
        <n v="-614621"/>
        <n v="2679172"/>
        <n v="-24787"/>
        <n v="175685"/>
        <n v="3123869"/>
        <n v="1550456"/>
        <n v="12951"/>
        <n v="141903"/>
        <n v="-12826"/>
        <n v="99611"/>
        <n v="178758"/>
        <n v="13196"/>
        <n v="190202"/>
        <n v="69819"/>
        <n v="21580"/>
        <n v="144755"/>
        <n v="-20528"/>
        <n v="178873"/>
        <n v="810"/>
        <n v="5452"/>
        <n v="189060"/>
        <n v="81705"/>
        <n v="11226"/>
        <n v="176370"/>
        <n v="-421"/>
        <n v="-7268"/>
        <n v="96730"/>
        <n v="149568"/>
        <n v="9913"/>
        <n v="186564"/>
        <n v="70630"/>
        <n v="14731"/>
        <n v="179329"/>
        <n v="-20760"/>
        <n v="2232"/>
        <n v="82905"/>
        <n v="6138"/>
        <n v="119026"/>
        <n v="-1595"/>
        <n v="9759"/>
        <n v="16939"/>
        <n v="35924"/>
        <n v="137077"/>
        <n v="32786"/>
        <n v="6594"/>
        <n v="118091"/>
        <n v="-2497"/>
        <n v="36376"/>
        <n v="33661"/>
        <n v="52983"/>
        <n v="474695"/>
        <n v="6352"/>
        <n v="6297"/>
        <n v="323923"/>
        <n v="544927"/>
        <n v="51077"/>
        <n v="632587"/>
        <n v="167227"/>
        <n v="65601"/>
        <n v="486737"/>
        <n v="-36910"/>
        <n v="44611"/>
        <n v="628581"/>
        <n v="232875"/>
        <n v="41340"/>
        <n v="485575"/>
        <n v="2065"/>
        <n v="-46320"/>
        <n v="243374"/>
        <n v="423951"/>
        <n v="72798"/>
        <n v="640520"/>
        <n v="188155"/>
        <n v="519011"/>
        <n v="-99327"/>
        <n v="425376"/>
        <n v="7643"/>
        <n v="49451"/>
        <n v="635947"/>
        <n v="278875"/>
        <n v="10432"/>
        <n v="287464"/>
        <n v="1601"/>
        <n v="160638"/>
        <n v="315442"/>
        <n v="6101"/>
        <n v="303282"/>
        <n v="153918"/>
        <n v="31983"/>
        <n v="293831"/>
        <n v="-19229"/>
        <n v="333137"/>
        <n v="-1365"/>
        <n v="37706"/>
        <n v="300003"/>
        <n v="256610"/>
        <n v="66176"/>
        <n v="526843"/>
        <n v="10475"/>
        <n v="-174887"/>
        <n v="374130"/>
        <n v="820277"/>
        <n v="-14437"/>
        <n v="887978"/>
        <n v="322113"/>
        <n v="80953"/>
        <n v="557135"/>
        <n v="-191832"/>
        <n v="823007"/>
        <n v="11131"/>
        <n v="884625"/>
        <n v="415778"/>
        <n v="80428"/>
        <n v="477531"/>
        <n v="18412"/>
        <n v="8307"/>
        <n v="266155"/>
        <n v="616290"/>
        <n v="201270"/>
        <n v="953041"/>
        <n v="166428"/>
        <n v="118912"/>
        <n v="535712"/>
        <n v="18729"/>
        <n v="-18925"/>
        <n v="650057"/>
        <n v="236218"/>
        <n v="948834"/>
        <n v="363564"/>
        <n v="29994"/>
        <n v="345507"/>
        <n v="26121"/>
        <n v="43113"/>
        <n v="171837"/>
        <n v="109871"/>
        <n v="135010"/>
        <n v="408317"/>
        <n v="94926"/>
        <n v="56814"/>
        <n v="388339"/>
        <n v="-28693"/>
        <n v="190643"/>
        <n v="78959"/>
        <n v="182147"/>
        <n v="11469"/>
        <n v="230085"/>
        <n v="4053"/>
        <n v="46793"/>
        <n v="168916"/>
        <n v="5325"/>
        <n v="307313"/>
        <n v="57636"/>
        <n v="13421"/>
        <n v="229248"/>
        <n v="-251"/>
        <n v="-4"/>
        <n v="7587"/>
        <n v="306991"/>
        <n v="65643"/>
        <n v="15681"/>
        <n v="353510"/>
        <n v="-14691"/>
        <n v="110050"/>
        <n v="305349"/>
        <n v="35204"/>
        <n v="483460"/>
        <n v="130925"/>
        <n v="34249"/>
        <n v="397530"/>
        <n v="-46936"/>
        <n v="320514"/>
        <n v="-3554"/>
        <n v="480702"/>
        <n v="248407"/>
        <n v="193667"/>
        <n v="12576"/>
        <n v="163661"/>
        <n v="212389"/>
        <n v="69739"/>
        <n v="218413"/>
        <n v="92469"/>
        <n v="14492"/>
        <n v="202494"/>
        <n v="-869"/>
        <n v="54437"/>
        <n v="217421"/>
        <n v="103599"/>
        <n v="3573325"/>
        <n v="32227869"/>
        <n v="159008"/>
        <n v="-650640"/>
        <n v="5296465"/>
        <n v="40138749"/>
        <n v="3007722"/>
        <n v="60650042"/>
        <n v="13810806"/>
        <n v="13912993"/>
        <n v="42859108"/>
        <n v="195085"/>
        <n v="-9021029"/>
        <n v="49033381"/>
        <n v="-6171386"/>
        <n v="8386607"/>
        <n v="60179431"/>
        <n v="64103693"/>
        <n v="1117451"/>
        <n v="6278454"/>
        <n v="189800"/>
        <n v="-1470706"/>
        <n v="826577"/>
        <n v="10064392"/>
        <n v="1014832"/>
        <n v="16037354"/>
        <n v="3271704"/>
        <n v="1394353"/>
        <n v="6604520"/>
        <n v="-2333159"/>
        <n v="10103785"/>
        <n v="1192381"/>
        <n v="15972259"/>
        <n v="5019162"/>
        <n v="89926"/>
        <n v="986539"/>
        <n v="87316"/>
        <n v="97265"/>
        <n v="138525"/>
        <n v="1440621"/>
        <n v="281803"/>
        <n v="2257700"/>
        <n v="392715"/>
        <n v="117540"/>
        <n v="1068609"/>
        <n v="90505"/>
        <n v="16713"/>
        <n v="1455629"/>
        <n v="353864"/>
        <n v="2251413"/>
        <n v="679496"/>
        <n v="496701"/>
        <n v="3510871"/>
        <n v="135397"/>
        <n v="-294056"/>
        <n v="796074"/>
        <n v="4003000"/>
        <n v="-124902"/>
        <n v="375475"/>
        <n v="7314616"/>
        <n v="829712"/>
        <n v="597441"/>
        <n v="3805612"/>
        <n v="137739"/>
        <n v="-437434"/>
        <n v="4356716"/>
        <n v="490248"/>
        <n v="7306325"/>
        <n v="1847693"/>
        <n v="611246"/>
        <n v="6328273"/>
        <n v="557323"/>
        <n v="-499237"/>
        <n v="1417198"/>
        <n v="8108232"/>
        <n v="913534"/>
        <n v="13442725"/>
        <n v="2157922"/>
        <n v="855441"/>
        <n v="6747095"/>
        <n v="573178"/>
        <n v="-768559"/>
        <n v="8336397"/>
        <n v="1410599"/>
        <n v="13390243"/>
        <n v="3883828"/>
        <n v="241255"/>
        <n v="2518899"/>
        <n v="113070"/>
        <n v="-404161"/>
        <n v="1159182"/>
        <n v="3013543"/>
        <n v="-30942"/>
        <n v="4099209"/>
        <n v="1001595"/>
        <n v="318267"/>
        <n v="2812756"/>
        <n v="-527879"/>
        <n v="3034970"/>
        <n v="9488"/>
        <n v="30700"/>
        <n v="4093282"/>
        <n v="1575690"/>
        <n v="2304"/>
        <n v="100102"/>
        <n v="1536"/>
        <n v="28108"/>
        <n v="12573"/>
        <n v="115948"/>
        <n v="342025"/>
        <n v="4445873"/>
        <n v="306537"/>
        <n v="-662915"/>
        <n v="1548763"/>
        <n v="4158574"/>
        <n v="-539729"/>
        <n v="5904324"/>
        <n v="1923108"/>
        <n v="1048781"/>
        <n v="7656793"/>
        <n v="353088"/>
        <n v="-2197446"/>
        <n v="4261658"/>
        <n v="-348126"/>
        <n v="-972972"/>
        <n v="5846228"/>
        <n v="7497929"/>
        <n v="144543"/>
        <n v="731020"/>
        <n v="33670"/>
        <n v="53903"/>
        <n v="405612"/>
        <n v="998923"/>
        <n v="139532"/>
        <n v="1343504"/>
        <n v="244669"/>
        <n v="183880"/>
        <n v="794710"/>
        <n v="38981"/>
        <n v="-34324"/>
        <n v="1037310"/>
        <n v="180324"/>
        <n v="1340097"/>
        <n v="523820"/>
        <n v="135070"/>
        <n v="568640"/>
        <n v="-164122"/>
        <n v="158884"/>
        <n v="558515"/>
        <n v="-91991"/>
        <n v="955692"/>
        <n v="240050"/>
        <n v="164503"/>
        <n v="589556"/>
        <n v="30396"/>
        <n v="-253243"/>
        <n v="600204"/>
        <n v="-102322"/>
        <n v="952004"/>
        <n v="424692"/>
        <n v="66113"/>
        <n v="474423"/>
        <n v="11612"/>
        <n v="19080"/>
        <n v="294160"/>
        <n v="389533"/>
        <n v="-6786"/>
        <n v="542079"/>
        <n v="79576"/>
        <n v="81974"/>
        <n v="472043"/>
        <n v="-858"/>
        <n v="-9791"/>
        <n v="540380"/>
        <n v="111689"/>
        <n v="34247"/>
        <n v="284227"/>
        <n v="7071"/>
        <n v="-39043"/>
        <n v="282138"/>
        <n v="437038"/>
        <n v="-26121"/>
        <n v="413522"/>
        <n v="79845"/>
        <n v="40047"/>
        <n v="299136"/>
        <n v="-48143"/>
        <n v="-19479"/>
        <n v="184972"/>
        <n v="1366918"/>
        <n v="160866"/>
        <n v="19459"/>
        <n v="811926"/>
        <n v="2424346"/>
        <n v="316077"/>
        <n v="3105636"/>
        <n v="516158"/>
        <n v="222279"/>
        <n v="1482151"/>
        <n v="216586"/>
        <n v="2762"/>
        <n v="2908619"/>
        <n v="190663"/>
        <n v="3099124"/>
        <n v="1106486"/>
        <n v="866"/>
        <n v="64599"/>
        <n v="1181"/>
        <n v="999"/>
        <n v="6387"/>
        <n v="4740"/>
        <n v="60335"/>
        <n v="14077"/>
        <n v="64973"/>
        <n v="-2312"/>
        <n v="2358"/>
        <n v="60125"/>
        <n v="16630"/>
        <n v="35550"/>
        <n v="286070"/>
        <n v="26326"/>
        <n v="275598"/>
        <n v="2744"/>
        <n v="64993"/>
        <n v="557131"/>
        <n v="73644"/>
        <n v="36863"/>
        <n v="294943"/>
        <n v="26320"/>
        <n v="57955"/>
        <n v="76798"/>
        <n v="80657"/>
        <n v="963622"/>
        <n v="57532"/>
        <n v="-112508"/>
        <n v="727238"/>
        <n v="1346232"/>
        <n v="9487"/>
        <n v="1474950"/>
        <n v="367850"/>
        <n v="131332"/>
        <n v="1110617"/>
        <n v="-245287"/>
        <n v="1466417"/>
        <n v="-475"/>
        <n v="-41767"/>
        <n v="1463412"/>
        <n v="779243"/>
        <n v="32693"/>
        <n v="273406"/>
        <n v="2997"/>
        <n v="-60145"/>
        <n v="129993"/>
        <n v="328831"/>
        <n v="5227"/>
        <n v="448462"/>
        <n v="124844"/>
        <n v="46082"/>
        <n v="322571"/>
        <n v="-83398"/>
        <n v="350280"/>
        <n v="24641"/>
        <n v="251514"/>
        <n v="29022"/>
        <n v="799"/>
        <n v="9355"/>
        <n v="3203"/>
        <n v="-2512"/>
        <n v="19230"/>
        <n v="1312"/>
        <n v="41425"/>
        <n v="276224"/>
        <n v="13756"/>
        <n v="-59891"/>
        <n v="181430"/>
        <n v="478630"/>
        <n v="-14461"/>
        <n v="518008"/>
        <n v="156027"/>
        <n v="56649"/>
        <n v="294660"/>
        <n v="-88791"/>
        <n v="488676"/>
        <n v="-18268"/>
        <n v="543804"/>
        <n v="199030"/>
        <n v="819"/>
        <n v="55738"/>
        <n v="5639"/>
        <n v="32328"/>
        <n v="55748"/>
        <n v="11453"/>
        <n v="54815"/>
        <n v="30976"/>
        <n v="43199"/>
        <n v="549153"/>
        <n v="20778"/>
        <n v="-25667"/>
        <n v="321378"/>
        <n v="713396"/>
        <n v="107741"/>
        <n v="916791"/>
        <n v="221765"/>
        <n v="95667"/>
        <n v="637221"/>
        <n v="-77655"/>
        <n v="850599"/>
        <n v="165019"/>
        <n v="608770"/>
        <n v="17517"/>
        <n v="246512"/>
        <n v="4060"/>
        <n v="-8199"/>
        <n v="221322"/>
        <n v="245761"/>
        <n v="41120"/>
        <n v="246111"/>
        <n v="95736"/>
        <n v="22721"/>
        <n v="282413"/>
        <n v="-18188"/>
        <n v="326323"/>
        <n v="21816"/>
        <n v="244304"/>
        <n v="209895"/>
        <n v="19226"/>
        <n v="304415"/>
        <n v="-7945"/>
        <n v="150949"/>
        <n v="340505"/>
        <n v="25512"/>
        <n v="415871"/>
        <n v="113492"/>
        <n v="43954"/>
        <n v="310391"/>
        <n v="-58437"/>
        <n v="376611"/>
        <n v="70000"/>
        <n v="96132"/>
        <n v="411477"/>
        <n v="245154"/>
        <n v="98880"/>
        <n v="1057490"/>
        <n v="71857"/>
        <n v="-76254"/>
        <n v="583499"/>
        <n v="1622987"/>
        <n v="187307"/>
        <n v="1822977"/>
        <n v="708299"/>
        <n v="165615"/>
        <n v="1197393"/>
        <n v="-158440"/>
        <n v="1703295"/>
        <n v="302098"/>
        <n v="1192222"/>
        <n v="5620"/>
        <n v="93132"/>
        <n v="5204"/>
        <n v="105047"/>
        <n v="133387"/>
        <n v="21256"/>
        <n v="95030"/>
        <n v="48114"/>
        <n v="9819"/>
        <n v="122356"/>
        <n v="2386"/>
        <n v="-4310"/>
        <n v="211012"/>
        <n v="19256"/>
        <n v="93815"/>
        <n v="170277"/>
        <n v="8168"/>
        <n v="156707"/>
        <n v="-1003"/>
        <n v="80648"/>
        <n v="52092"/>
        <n v="-17923"/>
        <n v="119146"/>
        <n v="36292"/>
        <n v="11045"/>
        <n v="180451"/>
        <n v="-11607"/>
        <n v="53387"/>
        <n v="-7495"/>
        <n v="118495"/>
        <n v="67775"/>
        <n v="312272"/>
        <n v="9065"/>
        <n v="-25998"/>
        <n v="216724"/>
        <n v="401153"/>
        <n v="-15343"/>
        <n v="401861"/>
        <n v="137521"/>
        <n v="44736"/>
        <n v="365185"/>
        <n v="-63714"/>
        <n v="420519"/>
        <n v="2865"/>
        <n v="396559"/>
        <n v="292801"/>
        <n v="9968"/>
        <n v="98579"/>
        <n v="-2110"/>
        <n v="91394"/>
        <n v="96349"/>
        <n v="8649"/>
        <n v="86802"/>
        <n v="37459"/>
        <n v="17102"/>
        <n v="109558"/>
        <n v="-3118"/>
        <n v="99417"/>
        <n v="4496"/>
        <n v="85761"/>
        <n v="56536"/>
        <n v="24292"/>
        <n v="1507"/>
        <n v="14212"/>
        <n v="22093"/>
        <n v="5784"/>
        <n v="22011"/>
        <n v="15717"/>
        <n v="25597"/>
        <n v="568"/>
        <n v="22144"/>
        <n v="6537"/>
        <n v="19281"/>
        <n v="4150"/>
        <n v="33990"/>
        <n v="1600"/>
        <n v="29610"/>
        <n v="42316"/>
        <n v="43005"/>
        <n v="12048"/>
        <n v="7122"/>
        <n v="41404"/>
        <n v="-471"/>
        <n v="44014"/>
        <n v="-984"/>
        <n v="4658"/>
        <n v="42940"/>
        <n v="26103"/>
        <n v="8819"/>
        <n v="170306"/>
        <n v="1365"/>
        <n v="-21707"/>
        <n v="182263"/>
        <n v="240634"/>
        <n v="19794"/>
        <n v="208302"/>
        <n v="72060"/>
        <n v="14264"/>
        <n v="182535"/>
        <n v="-25584"/>
        <n v="240747"/>
        <n v="30861"/>
        <n v="207621"/>
        <n v="105472"/>
        <n v="79277"/>
        <n v="1081938"/>
        <n v="52126"/>
        <n v="-167690"/>
        <n v="641032"/>
        <n v="1877443"/>
        <n v="-15592"/>
        <n v="11112"/>
        <n v="1880747"/>
        <n v="763399"/>
        <n v="141623"/>
        <n v="1153547"/>
        <n v="67584"/>
        <n v="-224298"/>
        <n v="1977603"/>
        <n v="91646"/>
        <n v="313669"/>
        <n v="1873719"/>
        <n v="1271927"/>
        <n v="25699"/>
        <n v="410627"/>
        <n v="5888"/>
        <n v="1518"/>
        <n v="405091"/>
        <n v="544401"/>
        <n v="-4161"/>
        <n v="83193"/>
        <n v="454891"/>
        <n v="212469"/>
        <n v="43664"/>
        <n v="452035"/>
        <n v="-22158"/>
        <n v="551285"/>
        <n v="-2918"/>
        <n v="105055"/>
        <n v="449852"/>
        <n v="328060"/>
        <n v="35349"/>
        <n v="287399"/>
        <n v="13232"/>
        <n v="-28656"/>
        <n v="177652"/>
        <n v="313283"/>
        <n v="367992"/>
        <n v="139315"/>
        <n v="54509"/>
        <n v="294274"/>
        <n v="-57164"/>
        <n v="324016"/>
        <n v="12272"/>
        <n v="360543"/>
        <n v="217272"/>
        <n v="19199"/>
        <n v="179270"/>
        <n v="5490"/>
        <n v="25675"/>
        <n v="87552"/>
        <n v="223316"/>
        <n v="37594"/>
        <n v="265723"/>
        <n v="85919"/>
        <n v="32095"/>
        <n v="206187"/>
        <n v="10115"/>
        <n v="237032"/>
        <n v="66346"/>
        <n v="260632"/>
        <n v="188851"/>
        <n v="79026"/>
        <n v="2877"/>
        <n v="35148"/>
        <n v="7758"/>
        <n v="-18940"/>
        <n v="28433"/>
        <n v="2879"/>
        <n v="8219"/>
        <n v="178935"/>
        <n v="1032"/>
        <n v="100767"/>
        <n v="128727"/>
        <n v="37283"/>
        <n v="194535"/>
        <n v="56830"/>
        <n v="8807"/>
        <n v="181975"/>
        <n v="2163"/>
        <n v="128909"/>
        <n v="-196"/>
        <n v="38238"/>
        <n v="194160"/>
        <n v="61035"/>
        <n v="4277"/>
        <n v="116553"/>
        <n v="62246"/>
        <n v="10213"/>
        <n v="-5563"/>
        <n v="59991"/>
        <n v="1024"/>
        <n v="751273"/>
        <n v="4562636"/>
        <n v="7171"/>
        <n v="-580415"/>
        <n v="2088616"/>
        <n v="7274127"/>
        <n v="1491832"/>
        <n v="1903608"/>
        <n v="8458877"/>
        <n v="3039905"/>
        <n v="1303796"/>
        <n v="5625500"/>
        <n v="77335"/>
        <n v="-959697"/>
        <n v="9735848"/>
        <n v="-88320"/>
        <n v="950069"/>
        <n v="8400223"/>
        <n v="8251726"/>
        <n v="69022"/>
        <n v="832517"/>
        <n v="50667"/>
        <n v="-96117"/>
        <n v="474192"/>
        <n v="1286540"/>
        <n v="-94767"/>
        <n v="1302977"/>
        <n v="462927"/>
        <n v="233308"/>
        <n v="919527"/>
        <n v="55189"/>
        <n v="-52697"/>
        <n v="1391819"/>
        <n v="-14540"/>
        <n v="51411"/>
        <n v="1284760"/>
        <n v="959539"/>
        <n v="71150"/>
        <n v="591494"/>
        <n v="51708"/>
        <n v="22543"/>
        <n v="306268"/>
        <n v="785469"/>
        <n v="140059"/>
        <n v="979334"/>
        <n v="331735"/>
        <n v="115879"/>
        <n v="633748"/>
        <n v="54971"/>
        <n v="-46023"/>
        <n v="860142"/>
        <n v="150101"/>
        <n v="970392"/>
        <n v="584204"/>
        <n v="64882"/>
        <n v="503124"/>
        <n v="13045"/>
        <n v="1780"/>
        <n v="314427"/>
        <n v="793511"/>
        <n v="36003"/>
        <n v="826124"/>
        <n v="268234"/>
        <n v="123896"/>
        <n v="596198"/>
        <n v="13688"/>
        <n v="-62323"/>
        <n v="851017"/>
        <n v="78889"/>
        <n v="819050"/>
        <n v="599126"/>
        <n v="25057"/>
        <n v="330177"/>
        <n v="2268"/>
        <n v="252174"/>
        <n v="378100"/>
        <n v="36957"/>
        <n v="398496"/>
        <n v="117353"/>
        <n v="29043"/>
        <n v="328100"/>
        <n v="-10018"/>
        <n v="378203"/>
        <n v="31485"/>
        <n v="397336"/>
        <n v="127339"/>
        <n v="18680"/>
        <n v="197147"/>
        <n v="-5758"/>
        <n v="146925"/>
        <n v="204534"/>
        <n v="13221"/>
        <n v="217856"/>
        <n v="74559"/>
        <n v="20302"/>
        <n v="200101"/>
        <n v="-7643"/>
        <n v="10755"/>
        <n v="78554"/>
        <n v="14110"/>
        <n v="88670"/>
        <n v="12198"/>
        <n v="66408"/>
        <n v="145742"/>
        <n v="21348"/>
        <n v="172606"/>
        <n v="18658"/>
        <n v="89669"/>
        <n v="10375"/>
        <n v="22901"/>
        <n v="172161"/>
        <n v="24123"/>
        <n v="17822"/>
        <n v="111836"/>
        <n v="4679"/>
        <n v="87864"/>
        <n v="151322"/>
        <n v="26751"/>
        <n v="170436"/>
        <n v="46874"/>
        <n v="22043"/>
        <n v="119608"/>
        <n v="-1156"/>
        <n v="203058"/>
        <n v="24330"/>
        <n v="169338"/>
        <n v="117672"/>
        <n v="12386"/>
        <n v="156171"/>
        <n v="1629"/>
        <n v="66257"/>
        <n v="159609"/>
        <n v="14901"/>
        <n v="205010"/>
        <n v="74140"/>
        <n v="21388"/>
        <n v="157555"/>
        <n v="-947"/>
        <n v="21948"/>
        <n v="204314"/>
        <n v="94845"/>
        <n v="535"/>
        <n v="16061"/>
        <n v="1645"/>
        <n v="3717"/>
        <n v="4619"/>
        <n v="6822"/>
        <n v="21475"/>
        <n v="22218"/>
        <n v="307208"/>
        <n v="-18308"/>
        <n v="260918"/>
        <n v="458857"/>
        <n v="-15363"/>
        <n v="370393"/>
        <n v="159917"/>
        <n v="27863"/>
        <n v="320631"/>
        <n v="-29038"/>
        <n v="463424"/>
        <n v="-1875"/>
        <n v="-17311"/>
        <n v="369495"/>
        <n v="195107"/>
        <n v="39442"/>
        <n v="35"/>
        <n v="20029"/>
        <n v="10233"/>
        <n v="35305"/>
        <n v="30629"/>
        <n v="196192"/>
        <n v="2904"/>
        <n v="-21895"/>
        <n v="165882"/>
        <n v="273144"/>
        <n v="-20713"/>
        <n v="237585"/>
        <n v="100584"/>
        <n v="49702"/>
        <n v="217093"/>
        <n v="-31519"/>
        <n v="360817"/>
        <n v="6098"/>
        <n v="235696"/>
        <n v="266555"/>
        <n v="18570"/>
        <n v="232441"/>
        <n v="15431"/>
        <n v="-16275"/>
        <n v="98851"/>
        <n v="275348"/>
        <n v="24426"/>
        <n v="340295"/>
        <n v="143345"/>
        <n v="43626"/>
        <n v="283687"/>
        <n v="-56707"/>
        <n v="295546"/>
        <n v="49051"/>
        <n v="304902"/>
        <n v="217125"/>
        <n v="1154750"/>
        <n v="58260"/>
        <n v="-120960"/>
        <n v="422407"/>
        <n v="1974384"/>
        <n v="285859"/>
        <n v="2774164"/>
        <n v="614767"/>
        <n v="410013"/>
        <n v="1537260"/>
        <n v="60730"/>
        <n v="-99938"/>
        <n v="2121141"/>
        <n v="-17601"/>
        <n v="937643"/>
        <n v="2761014"/>
        <n v="2000905"/>
        <n v="29663"/>
        <n v="196844"/>
        <n v="4560"/>
        <n v="11624"/>
        <n v="148592"/>
        <n v="284748"/>
        <n v="40966"/>
        <n v="304883"/>
        <n v="91682"/>
        <n v="50264"/>
        <n v="242324"/>
        <n v="-18342"/>
        <n v="401380"/>
        <n v="114063"/>
        <n v="302485"/>
        <n v="379856"/>
        <n v="115621"/>
        <n v="1425"/>
        <n v="16392"/>
        <n v="-19167"/>
        <n v="126140"/>
        <n v="9052"/>
        <n v="28155"/>
        <n v="115830"/>
        <n v="3246"/>
        <n v="-19634"/>
        <n v="9932"/>
        <n v="4336"/>
        <n v="43592"/>
        <n v="-2376"/>
        <n v="1459"/>
        <n v="50605"/>
        <n v="62987"/>
        <n v="8141"/>
        <n v="42910"/>
        <n v="21706"/>
        <n v="7567"/>
        <n v="39738"/>
        <n v="11126"/>
        <n v="42472"/>
        <n v="27628"/>
        <n v="6200"/>
        <n v="48658"/>
        <n v="-4458"/>
        <n v="-14321"/>
        <n v="41663"/>
        <n v="93997"/>
        <n v="549"/>
        <n v="85902"/>
        <n v="31702"/>
        <n v="10409"/>
        <n v="52810"/>
        <n v="-19554"/>
        <n v="103084"/>
        <n v="84207"/>
        <n v="56932"/>
        <n v="143770"/>
        <n v="-25860"/>
        <n v="125190"/>
        <n v="220774"/>
        <n v="-18794"/>
        <n v="187047"/>
        <n v="73295"/>
        <n v="22038"/>
        <n v="155405"/>
        <n v="-29389"/>
        <n v="230975"/>
        <n v="197"/>
        <n v="9039"/>
        <n v="186093"/>
        <n v="135366"/>
        <n v="172371"/>
        <n v="914938"/>
        <n v="36960"/>
        <n v="-418296"/>
        <n v="833969"/>
        <n v="1423888"/>
        <n v="-64010"/>
        <n v="1567276"/>
        <n v="501198"/>
        <n v="261544"/>
        <n v="1013396"/>
        <n v="-454437"/>
        <n v="1481986"/>
        <n v="-68642"/>
        <n v="-57449"/>
        <n v="1559369"/>
        <n v="866178"/>
        <n v="76158"/>
        <n v="625726"/>
        <n v="15908"/>
        <n v="7618"/>
        <n v="515536"/>
        <n v="862364"/>
        <n v="180021"/>
        <n v="1036552"/>
        <n v="200471"/>
        <n v="119314"/>
        <n v="707642"/>
        <n v="19118"/>
        <n v="-23202"/>
        <n v="931095"/>
        <n v="228758"/>
        <n v="1033199"/>
        <n v="479370"/>
        <n v="106732"/>
        <n v="1333364"/>
        <n v="-41124"/>
        <n v="154835"/>
        <n v="339522"/>
        <n v="1337938"/>
        <n v="591919"/>
        <n v="2308479"/>
        <n v="525993"/>
        <n v="212273"/>
        <n v="1677582"/>
        <n v="-55132"/>
        <n v="76064"/>
        <n v="1738535"/>
        <n v="628852"/>
        <n v="1478045"/>
        <n v="236480"/>
        <n v="1764155"/>
        <n v="20956"/>
        <n v="-284936"/>
        <n v="1030005"/>
        <n v="2785265"/>
        <n v="-35574"/>
        <n v="3319402"/>
        <n v="706811"/>
        <n v="361197"/>
        <n v="1970812"/>
        <n v="22167"/>
        <n v="-441635"/>
        <n v="2892836"/>
        <n v="-14814"/>
        <n v="404624"/>
        <n v="3287057"/>
        <n v="1791023"/>
        <n v="12494"/>
        <n v="134989"/>
        <n v="4171"/>
        <n v="-10096"/>
        <n v="104435"/>
        <n v="177377"/>
        <n v="42590"/>
        <n v="205644"/>
        <n v="71638"/>
        <n v="16662"/>
        <n v="136576"/>
        <n v="-17719"/>
        <n v="433"/>
        <n v="44326"/>
        <n v="204401"/>
        <n v="87562"/>
        <n v="11212"/>
        <n v="170740"/>
        <n v="-28"/>
        <n v="-11466"/>
        <n v="104876"/>
        <n v="142887"/>
        <n v="48213"/>
        <n v="206497"/>
        <n v="73117"/>
        <n v="14099"/>
        <n v="181835"/>
        <n v="-20828"/>
        <n v="39384"/>
        <n v="205259"/>
        <n v="88870"/>
        <n v="9372"/>
        <n v="124533"/>
        <n v="-1988"/>
        <n v="637"/>
        <n v="16757"/>
        <n v="22974"/>
        <n v="147521"/>
        <n v="27466"/>
        <n v="9851"/>
        <n v="124313"/>
        <n v="-2791"/>
        <n v="28275"/>
        <n v="54251"/>
        <n v="532355"/>
        <n v="7704"/>
        <n v="3155"/>
        <n v="334040"/>
        <n v="611360"/>
        <n v="50512"/>
        <n v="710958"/>
        <n v="208029"/>
        <n v="66182"/>
        <n v="545996"/>
        <n v="-32949"/>
        <n v="-327"/>
        <n v="47788"/>
        <n v="707103"/>
        <n v="271163"/>
        <n v="42127"/>
        <n v="482245"/>
        <n v="2118"/>
        <n v="-31748"/>
        <n v="262227"/>
        <n v="438572"/>
        <n v="139253"/>
        <n v="703255"/>
        <n v="170581"/>
        <n v="74231"/>
        <n v="521765"/>
        <n v="-86472"/>
        <n v="440229"/>
        <n v="115041"/>
        <n v="698741"/>
        <n v="270481"/>
        <n v="305105"/>
        <n v="14995"/>
        <n v="159563"/>
        <n v="328066"/>
        <n v="33368"/>
        <n v="338957"/>
        <n v="164186"/>
        <n v="31373"/>
        <n v="316320"/>
        <n v="-24785"/>
        <n v="345778"/>
        <n v="-2037"/>
        <n v="37060"/>
        <n v="335715"/>
        <n v="262075"/>
        <n v="71190"/>
        <n v="588448"/>
        <n v="10034"/>
        <n v="-184441"/>
        <n v="390790"/>
        <n v="843762"/>
        <n v="-6815"/>
        <n v="943566"/>
        <n v="356704"/>
        <n v="86033"/>
        <n v="616292"/>
        <n v="-197007"/>
        <n v="848015"/>
        <n v="19315"/>
        <n v="940069"/>
        <n v="445837"/>
        <n v="81145"/>
        <n v="543797"/>
        <n v="23043"/>
        <n v="-99817"/>
        <n v="316634"/>
        <n v="655782"/>
        <n v="85285"/>
        <n v="997907"/>
        <n v="174328"/>
        <n v="120464"/>
        <n v="596839"/>
        <n v="23087"/>
        <n v="-123644"/>
        <n v="697485"/>
        <n v="93799"/>
        <n v="993498"/>
        <n v="345186"/>
        <n v="253559"/>
        <n v="-11038"/>
        <n v="2310"/>
        <n v="186460"/>
        <n v="71409"/>
        <n v="433451"/>
        <n v="117699"/>
        <n v="55155"/>
        <n v="297402"/>
        <n v="-63520"/>
        <n v="196560"/>
        <n v="432460"/>
        <n v="201562"/>
        <n v="11215"/>
        <n v="259152"/>
        <n v="2662"/>
        <n v="40518"/>
        <n v="176633"/>
        <n v="34025"/>
        <n v="357540"/>
        <n v="80305"/>
        <n v="15399"/>
        <n v="257538"/>
        <n v="-5905"/>
        <n v="177117"/>
        <n v="-399"/>
        <n v="36247"/>
        <n v="357214"/>
        <n v="94873"/>
        <n v="18432"/>
        <n v="387385"/>
        <n v="-14753"/>
        <n v="117309"/>
        <n v="316587"/>
        <n v="49763"/>
        <n v="531381"/>
        <n v="138230"/>
        <n v="36995"/>
        <n v="431347"/>
        <n v="-41645"/>
        <n v="335672"/>
        <n v="-3872"/>
        <n v="73785"/>
        <n v="528432"/>
        <n v="277575"/>
        <n v="11836"/>
        <n v="229349"/>
        <n v="13540"/>
        <n v="180205"/>
        <n v="224584"/>
        <n v="21871"/>
        <n v="235401"/>
        <n v="58494"/>
        <n v="15004"/>
        <n v="234254"/>
        <n v="1050"/>
        <n v="11933"/>
        <n v="234664"/>
        <n v="69856"/>
        <n v="3842786"/>
        <n v="34630258"/>
        <n v="3322301"/>
        <n v="65668"/>
        <n v="5368182"/>
        <n v="44861747"/>
        <n v="-2830873"/>
        <n v="64729790"/>
        <n v="13662579"/>
        <n v="14298655"/>
        <n v="45704585"/>
        <n v="3370742"/>
        <n v="-6278504"/>
        <n v="54115665"/>
        <n v="1815955"/>
        <n v="11105993"/>
        <n v="64324273"/>
        <n v="63365734"/>
        <n v="1171214"/>
        <n v="6748547"/>
        <n v="588394"/>
        <n v="-1249437"/>
        <n v="1012211"/>
        <n v="11198800"/>
        <n v="4524"/>
        <n v="17050146"/>
        <n v="2898559"/>
        <n v="1395396"/>
        <n v="7061880"/>
        <n v="-1769748"/>
        <n v="11242052"/>
        <n v="660404"/>
        <n v="16983638"/>
        <n v="4722025"/>
        <n v="85998"/>
        <n v="1088795"/>
        <n v="94576"/>
        <n v="295917"/>
        <n v="140144"/>
        <n v="1588762"/>
        <n v="415592"/>
        <n v="2372203"/>
        <n v="465459"/>
        <n v="118961"/>
        <n v="1169666"/>
        <n v="98887"/>
        <n v="206334"/>
        <n v="1612021"/>
        <n v="434339"/>
        <n v="2365550"/>
        <n v="721846"/>
        <n v="543311"/>
        <n v="3751126"/>
        <n v="198410"/>
        <n v="-177608"/>
        <n v="802434"/>
        <n v="4442514"/>
        <n v="359415"/>
        <n v="7768391"/>
        <n v="901559"/>
        <n v="647487"/>
        <n v="4060309"/>
        <n v="199401"/>
        <n v="-295369"/>
        <n v="5039341"/>
        <n v="482665"/>
        <n v="7757141"/>
        <n v="2164997"/>
        <n v="624456"/>
        <n v="6846741"/>
        <n v="912929"/>
        <n v="-939054"/>
        <n v="1631777"/>
        <n v="8822671"/>
        <n v="-332786"/>
        <n v="-492170"/>
        <n v="13975008"/>
        <n v="2379682"/>
        <n v="865003"/>
        <n v="7162743"/>
        <n v="927745"/>
        <n v="-1225594"/>
        <n v="9057545"/>
        <n v="76111"/>
        <n v="13922399"/>
        <n v="4093351"/>
        <n v="270664"/>
        <n v="2974620"/>
        <n v="111812"/>
        <n v="-296001"/>
        <n v="1229114"/>
        <n v="3398874"/>
        <n v="-177665"/>
        <n v="4427518"/>
        <n v="1217674"/>
        <n v="338266"/>
        <n v="3260599"/>
        <n v="-357766"/>
        <n v="3424248"/>
        <n v="-25684"/>
        <n v="-71782"/>
        <n v="4416214"/>
        <n v="1801265"/>
        <n v="2228"/>
        <n v="103416"/>
        <n v="-2466"/>
        <n v="12043"/>
        <n v="34112"/>
        <n v="9068"/>
        <n v="121312"/>
        <n v="17935"/>
        <n v="356441"/>
        <n v="4644020"/>
        <n v="488701"/>
        <n v="-700054"/>
        <n v="1800557"/>
        <n v="4623509"/>
        <n v="-3714167"/>
        <n v="-4773402"/>
        <n v="6159524"/>
        <n v="1793409"/>
        <n v="1194387"/>
        <n v="8175649"/>
        <n v="558267"/>
        <n v="-1890262"/>
        <n v="4760195"/>
        <n v="-1235029"/>
        <n v="-1728451"/>
        <n v="6077435"/>
        <n v="8207346"/>
        <n v="144912"/>
        <n v="736350"/>
        <n v="33003"/>
        <n v="29617"/>
        <n v="469318"/>
        <n v="1130465"/>
        <n v="125105"/>
        <n v="1418807"/>
        <n v="252093"/>
        <n v="184826"/>
        <n v="814960"/>
        <n v="40042"/>
        <n v="-25028"/>
        <n v="1173962"/>
        <n v="194456"/>
        <n v="1416392"/>
        <n v="547564"/>
        <n v="133450"/>
        <n v="581561"/>
        <n v="39658"/>
        <n v="-36140"/>
        <n v="179343"/>
        <n v="643775"/>
        <n v="33273"/>
        <n v="993822"/>
        <n v="294692"/>
        <n v="157385"/>
        <n v="628265"/>
        <n v="50592"/>
        <n v="-96394"/>
        <n v="672611"/>
        <n v="990473"/>
        <n v="477628"/>
        <n v="70212"/>
        <n v="597525"/>
        <n v="13140"/>
        <n v="61109"/>
        <n v="307045"/>
        <n v="425728"/>
        <n v="-88690"/>
        <n v="567565"/>
        <n v="82196"/>
        <n v="79445"/>
        <n v="478797"/>
        <n v="38241"/>
        <n v="30573"/>
        <n v="565849"/>
        <n v="116548"/>
        <n v="37208"/>
        <n v="310836"/>
        <n v="-12254"/>
        <n v="288321"/>
        <n v="473227"/>
        <n v="487163"/>
        <n v="82051"/>
        <n v="43008"/>
        <n v="321215"/>
        <n v="-21730"/>
        <n v="16007"/>
        <n v="110170"/>
        <n v="183466"/>
        <n v="1464914"/>
        <n v="301712"/>
        <n v="148769"/>
        <n v="942912"/>
        <n v="2626252"/>
        <n v="291954"/>
        <n v="3200159"/>
        <n v="576458"/>
        <n v="218081"/>
        <n v="1573077"/>
        <n v="416100"/>
        <n v="138337"/>
        <n v="3142464"/>
        <n v="145664"/>
        <n v="3192138"/>
        <n v="1221999"/>
        <n v="39689"/>
        <n v="270661"/>
        <n v="15740"/>
        <n v="329963"/>
        <n v="1236"/>
        <n v="4615"/>
        <n v="580102"/>
        <n v="47704"/>
        <n v="41808"/>
        <n v="272980"/>
        <n v="15814"/>
        <n v="330016"/>
        <n v="4517"/>
        <n v="52023"/>
        <n v="82857"/>
        <n v="1067702"/>
        <n v="72409"/>
        <n v="-81650"/>
        <n v="780310"/>
        <n v="1499733"/>
        <n v="-52028"/>
        <n v="1572180"/>
        <n v="399833"/>
        <n v="135562"/>
        <n v="1160509"/>
        <n v="-212174"/>
        <n v="1608617"/>
        <n v="-696"/>
        <n v="-103920"/>
        <n v="1557175"/>
        <n v="748562"/>
        <n v="34802"/>
        <n v="270252"/>
        <n v="4993"/>
        <n v="-50736"/>
        <n v="128976"/>
        <n v="359915"/>
        <n v="13147"/>
        <n v="491043"/>
        <n v="113826"/>
        <n v="48910"/>
        <n v="329713"/>
        <n v="-63900"/>
        <n v="380360"/>
        <n v="41889"/>
        <n v="249746"/>
        <n v="34912"/>
        <n v="-42"/>
        <n v="9836"/>
        <n v="3305"/>
        <n v="-6471"/>
        <n v="20879"/>
        <n v="1281"/>
        <n v="40919"/>
        <n v="264809"/>
        <n v="-39291"/>
        <n v="196805"/>
        <n v="518078"/>
        <n v="27885"/>
        <n v="557656"/>
        <n v="136521"/>
        <n v="284720"/>
        <n v="-57318"/>
        <n v="529181"/>
        <n v="35798"/>
        <n v="584660"/>
        <n v="179989"/>
        <n v="54670"/>
        <n v="3672"/>
        <n v="60267"/>
        <n v="14513"/>
        <n v="61384"/>
        <n v="31663"/>
        <n v="51690"/>
        <n v="506827"/>
        <n v="30751"/>
        <n v="-24402"/>
        <n v="354425"/>
        <n v="755136"/>
        <n v="956304"/>
        <n v="185924"/>
        <n v="99595"/>
        <n v="603417"/>
        <n v="-52080"/>
        <n v="906998"/>
        <n v="214326"/>
        <n v="596438"/>
        <n v="18737"/>
        <n v="231498"/>
        <n v="6852"/>
        <n v="-1026"/>
        <n v="240070"/>
        <n v="269662"/>
        <n v="61898"/>
        <n v="255194"/>
        <n v="94409"/>
        <n v="23941"/>
        <n v="267348"/>
        <n v="-11061"/>
        <n v="352580"/>
        <n v="53051"/>
        <n v="253335"/>
        <n v="221428"/>
        <n v="23812"/>
        <n v="334977"/>
        <n v="-1279"/>
        <n v="189507"/>
        <n v="380983"/>
        <n v="-2737"/>
        <n v="431745"/>
        <n v="123811"/>
        <n v="51324"/>
        <n v="351399"/>
        <n v="-36994"/>
        <n v="415593"/>
        <n v="6262"/>
        <n v="426433"/>
        <n v="252381"/>
        <n v="84523"/>
        <n v="1144741"/>
        <n v="110440"/>
        <n v="-24280"/>
        <n v="639925"/>
        <n v="1687301"/>
        <n v="-25674"/>
        <n v="1692915"/>
        <n v="692771"/>
        <n v="152271"/>
        <n v="1306267"/>
        <n v="-94603"/>
        <n v="1774531"/>
        <n v="78473"/>
        <n v="1183745"/>
        <n v="5505"/>
        <n v="111696"/>
        <n v="3090"/>
        <n v="131275"/>
        <n v="160623"/>
        <n v="113417"/>
        <n v="59263"/>
        <n v="12069"/>
        <n v="132833"/>
        <n v="-1787"/>
        <n v="244713"/>
        <n v="112076"/>
        <n v="188715"/>
        <n v="8118"/>
        <n v="173445"/>
        <n v="-1193"/>
        <n v="91037"/>
        <n v="53667"/>
        <n v="12534"/>
        <n v="127866"/>
        <n v="30054"/>
        <n v="11272"/>
        <n v="185976"/>
        <n v="-8324"/>
        <n v="55650"/>
        <n v="127392"/>
        <n v="78160"/>
        <n v="23672"/>
        <n v="460321"/>
        <n v="12761"/>
        <n v="-16899"/>
        <n v="262633"/>
        <n v="448415"/>
        <n v="11549"/>
        <n v="442659"/>
        <n v="268325"/>
        <n v="45703"/>
        <n v="517541"/>
        <n v="-37969"/>
        <n v="470418"/>
        <n v="438328"/>
        <n v="417512"/>
        <n v="10073"/>
        <n v="106762"/>
        <n v="-1772"/>
        <n v="105126"/>
        <n v="111886"/>
        <n v="745"/>
        <n v="99945"/>
        <n v="26167"/>
        <n v="17175"/>
        <n v="115392"/>
        <n v="115775"/>
        <n v="1979"/>
        <n v="49210"/>
        <n v="21782"/>
        <n v="1514"/>
        <n v="14605"/>
        <n v="23382"/>
        <n v="40"/>
        <n v="22829"/>
        <n v="7534"/>
        <n v="22610"/>
        <n v="585"/>
        <n v="214"/>
        <n v="9981"/>
        <n v="39099"/>
        <n v="35753"/>
        <n v="50814"/>
        <n v="6408"/>
        <n v="49108"/>
        <n v="13809"/>
        <n v="7119"/>
        <n v="45839"/>
        <n v="547"/>
        <n v="52671"/>
        <n v="47"/>
        <n v="3953"/>
        <n v="48854"/>
        <n v="24381"/>
        <n v="9720"/>
        <n v="207197"/>
        <n v="2439"/>
        <n v="-15978"/>
        <n v="172870"/>
        <n v="256627"/>
        <n v="569"/>
        <n v="218265"/>
        <n v="101395"/>
        <n v="14984"/>
        <n v="216152"/>
        <n v="-18038"/>
        <n v="256750"/>
        <n v="8144"/>
        <n v="217438"/>
        <n v="126199"/>
        <n v="92404"/>
        <n v="1141520"/>
        <n v="84621"/>
        <n v="-134216"/>
        <n v="667831"/>
        <n v="1984281"/>
        <n v="-47304"/>
        <n v="1900967"/>
        <n v="820940"/>
        <n v="164890"/>
        <n v="1286133"/>
        <n v="93457"/>
        <n v="-201277"/>
        <n v="2104753"/>
        <n v="1893705"/>
        <n v="1371690"/>
        <n v="25629"/>
        <n v="465973"/>
        <n v="5491"/>
        <n v="453051"/>
        <n v="572892"/>
        <n v="-4021"/>
        <n v="85863"/>
        <n v="479261"/>
        <n v="224594"/>
        <n v="43400"/>
        <n v="516644"/>
        <n v="-12027"/>
        <n v="574414"/>
        <n v="-2622"/>
        <n v="101937"/>
        <n v="470828"/>
        <n v="335184"/>
        <n v="31465"/>
        <n v="330109"/>
        <n v="-12976"/>
        <n v="197584"/>
        <n v="345154"/>
        <n v="386129"/>
        <n v="145726"/>
        <n v="50974"/>
        <n v="339975"/>
        <n v="-30450"/>
        <n v="360212"/>
        <n v="-7385"/>
        <n v="378144"/>
        <n v="214383"/>
        <n v="218014"/>
        <n v="15050"/>
        <n v="23909"/>
        <n v="88245"/>
        <n v="254746"/>
        <n v="-37864"/>
        <n v="248415"/>
        <n v="108711"/>
        <n v="36666"/>
        <n v="239667"/>
        <n v="15857"/>
        <n v="268778"/>
        <n v="-18786"/>
        <n v="194124"/>
        <n v="64719"/>
        <n v="607"/>
        <n v="39736"/>
        <n v="8571"/>
        <n v="-23716"/>
        <n v="-20841"/>
        <n v="31581"/>
        <n v="5734"/>
        <n v="64855"/>
        <n v="213"/>
        <n v="-21371"/>
        <n v="8394"/>
        <n v="184494"/>
        <n v="-1258"/>
        <n v="107105"/>
        <n v="138008"/>
        <n v="18291"/>
        <n v="199564"/>
        <n v="43776"/>
        <n v="8984"/>
        <n v="188221"/>
        <n v="-442"/>
        <n v="138110"/>
        <n v="-136"/>
        <n v="18797"/>
        <n v="48021"/>
        <n v="122956"/>
        <n v="2451"/>
        <n v="78521"/>
        <n v="11281"/>
        <n v="1961"/>
        <n v="59073"/>
        <n v="430"/>
        <n v="786782"/>
        <n v="4958954"/>
        <n v="342549"/>
        <n v="-254975"/>
        <n v="2258308"/>
        <n v="7944413"/>
        <n v="-133864"/>
        <n v="8829506"/>
        <n v="3065995"/>
        <n v="1298799"/>
        <n v="6111531"/>
        <n v="441528"/>
        <n v="-566611"/>
        <n v="10524677"/>
        <n v="-57969"/>
        <n v="524675"/>
        <n v="8768652"/>
        <n v="8498830"/>
        <n v="73916"/>
        <n v="845699"/>
        <n v="242007"/>
        <n v="-115246"/>
        <n v="547729"/>
        <n v="1368718"/>
        <n v="-121693"/>
        <n v="1439660"/>
        <n v="536504"/>
        <n v="233049"/>
        <n v="965523"/>
        <n v="250721"/>
        <n v="-126984"/>
        <n v="1495896"/>
        <n v="4843"/>
        <n v="-92352"/>
        <n v="1419147"/>
        <n v="1008102"/>
        <n v="80632"/>
        <n v="605140"/>
        <n v="85529"/>
        <n v="8454"/>
        <n v="312008"/>
        <n v="866444"/>
        <n v="86679"/>
        <n v="1046191"/>
        <n v="357771"/>
        <n v="122075"/>
        <n v="668071"/>
        <n v="89330"/>
        <n v="-20117"/>
        <n v="918420"/>
        <n v="167271"/>
        <n v="1038587"/>
        <n v="634689"/>
        <n v="68876"/>
        <n v="520498"/>
        <n v="34454"/>
        <n v="13171"/>
        <n v="334775"/>
        <n v="835081"/>
        <n v="45563"/>
        <n v="884473"/>
        <n v="272053"/>
        <n v="130095"/>
        <n v="611471"/>
        <n v="35776"/>
        <n v="-31941"/>
        <n v="897370"/>
        <n v="-8055"/>
        <n v="105428"/>
        <n v="877419"/>
        <n v="607942"/>
        <n v="25204"/>
        <n v="355313"/>
        <n v="5309"/>
        <n v="266392"/>
        <n v="404901"/>
        <n v="36403"/>
        <n v="420084"/>
        <n v="130036"/>
        <n v="29354"/>
        <n v="356083"/>
        <n v="-2515"/>
        <n v="34660"/>
        <n v="418892"/>
        <n v="142229"/>
        <n v="249622"/>
        <n v="130"/>
        <n v="152482"/>
        <n v="205389"/>
        <n v="3056"/>
        <n v="236582"/>
        <n v="87453"/>
        <n v="21694"/>
        <n v="254561"/>
        <n v="-4536"/>
        <n v="-3825"/>
        <n v="93291"/>
        <n v="16178"/>
        <n v="113636"/>
        <n v="10365"/>
        <n v="61673"/>
        <n v="163636"/>
        <n v="-13057"/>
        <n v="191731"/>
        <n v="16606"/>
        <n v="116083"/>
        <n v="10101"/>
        <n v="-11270"/>
        <n v="191577"/>
        <n v="21704"/>
        <n v="18654"/>
        <n v="129815"/>
        <n v="5604"/>
        <n v="7944"/>
        <n v="74087"/>
        <n v="168427"/>
        <n v="-10175"/>
        <n v="171830"/>
        <n v="58464"/>
        <n v="24358"/>
        <n v="133627"/>
        <n v="226600"/>
        <n v="-13192"/>
        <n v="170249"/>
        <n v="131060"/>
        <n v="19718"/>
        <n v="189078"/>
        <n v="6201"/>
        <n v="429"/>
        <n v="49732"/>
        <n v="170022"/>
        <n v="-40422"/>
        <n v="225149"/>
        <n v="69287"/>
        <n v="29356"/>
        <n v="193020"/>
        <n v="-1879"/>
        <n v="361"/>
        <n v="-36873"/>
        <n v="224408"/>
        <n v="666"/>
        <n v="20951"/>
        <n v="1124"/>
        <n v="5199"/>
        <n v="-40781"/>
        <n v="-39070"/>
        <n v="21958"/>
        <n v="840"/>
        <n v="23470"/>
        <n v="355731"/>
        <n v="-11024"/>
        <n v="289115"/>
        <n v="479776"/>
        <n v="25833"/>
        <n v="398038"/>
        <n v="208681"/>
        <n v="30851"/>
        <n v="362165"/>
        <n v="-17999"/>
        <n v="484824"/>
        <n v="-2664"/>
        <n v="28862"/>
        <n v="397099"/>
        <n v="241151"/>
        <n v="3239"/>
        <n v="37379"/>
        <n v="17747"/>
        <n v="14130"/>
        <n v="13870"/>
        <n v="37217"/>
        <n v="12156"/>
        <n v="33642"/>
        <n v="199368"/>
        <n v="2855"/>
        <n v="-22895"/>
        <n v="169263"/>
        <n v="273975"/>
        <n v="-40826"/>
        <n v="222974"/>
        <n v="99672"/>
        <n v="53145"/>
        <n v="227465"/>
        <n v="-32328"/>
        <n v="373214"/>
        <n v="-24633"/>
        <n v="220908"/>
        <n v="274203"/>
        <n v="17120"/>
        <n v="221180"/>
        <n v="23743"/>
        <n v="99225"/>
        <n v="288839"/>
        <n v="24274"/>
        <n v="357583"/>
        <n v="127757"/>
        <n v="40231"/>
        <n v="259110"/>
        <n v="-45535"/>
        <n v="311979"/>
        <n v="86714"/>
        <n v="310504"/>
        <n v="213046"/>
        <n v="1324703"/>
        <n v="211287"/>
        <n v="-236066"/>
        <n v="456696"/>
        <n v="2189441"/>
        <n v="-71871"/>
        <n v="2945169"/>
        <n v="700807"/>
        <n v="412901"/>
        <n v="1769996"/>
        <n v="221226"/>
        <n v="-320917"/>
        <n v="2361889"/>
        <n v="-9242"/>
        <n v="361401"/>
        <n v="2930630"/>
        <n v="2070246"/>
        <n v="33119"/>
        <n v="223276"/>
        <n v="5723"/>
        <n v="5165"/>
        <n v="168447"/>
        <n v="323254"/>
        <n v="12298"/>
        <n v="326693"/>
        <n v="97365"/>
        <n v="54552"/>
        <n v="310095"/>
        <n v="-18494"/>
        <n v="464467"/>
        <n v="39332"/>
        <n v="324588"/>
        <n v="399628"/>
        <n v="28716"/>
        <n v="100920"/>
        <n v="3163"/>
        <n v="293"/>
        <n v="16075"/>
        <n v="1912"/>
        <n v="132142"/>
        <n v="29038"/>
        <n v="101126"/>
        <n v="2623"/>
        <n v="1745"/>
        <n v="12926"/>
        <n v="4478"/>
        <n v="41983"/>
        <n v="57829"/>
        <n v="61874"/>
        <n v="22863"/>
        <n v="47122"/>
        <n v="25013"/>
        <n v="8457"/>
        <n v="46162"/>
        <n v="-245"/>
        <n v="19555"/>
        <n v="46426"/>
        <n v="32038"/>
        <n v="6752"/>
        <n v="61331"/>
        <n v="-14220"/>
        <n v="43250"/>
        <n v="86440"/>
        <n v="-5810"/>
        <n v="87930"/>
        <n v="31753"/>
        <n v="11008"/>
        <n v="60960"/>
        <n v="-18015"/>
        <n v="96122"/>
        <n v="-4197"/>
        <n v="86038"/>
        <n v="52620"/>
        <n v="14482"/>
        <n v="166482"/>
        <n v="-17597"/>
        <n v="157508"/>
        <n v="245088"/>
        <n v="205398"/>
        <n v="83366"/>
        <n v="23072"/>
        <n v="178510"/>
        <n v="-18801"/>
        <n v="254550"/>
        <n v="218"/>
        <n v="40381"/>
        <n v="204378"/>
        <n v="153210"/>
        <n v="180755"/>
        <n v="932931"/>
        <n v="39514"/>
        <n v="-258308"/>
        <n v="908437"/>
        <n v="1532182"/>
        <n v="74993"/>
        <n v="1644784"/>
        <n v="465462"/>
        <n v="272859"/>
        <n v="1025444"/>
        <n v="-336943"/>
        <n v="1600168"/>
        <n v="9973"/>
        <n v="128973"/>
        <n v="1633999"/>
        <n v="851492"/>
        <n v="85297"/>
        <n v="664650"/>
        <n v="21586"/>
        <n v="3925"/>
        <n v="580321"/>
        <n v="928199"/>
        <n v="189382"/>
        <n v="1072482"/>
        <n v="232386"/>
        <n v="132137"/>
        <n v="747641"/>
        <n v="28772"/>
        <n v="-14003"/>
        <n v="972986"/>
        <n v="-68"/>
        <n v="217864"/>
        <n v="1068833"/>
        <n v="464317"/>
        <n v="112044"/>
        <n v="1285045"/>
        <n v="251254"/>
        <n v="78958"/>
        <n v="393931"/>
        <n v="1470658"/>
        <n v="111471"/>
        <n v="2230699"/>
        <n v="526884"/>
        <n v="197515"/>
        <n v="1652692"/>
        <n v="265535"/>
        <n v="8843"/>
        <n v="1884004"/>
        <n v="93552"/>
        <n v="1459825"/>
        <n v="230176"/>
        <n v="1914284"/>
        <n v="58695"/>
        <n v="-231369"/>
        <n v="982290"/>
        <n v="3128455"/>
        <n v="-194532"/>
        <n v="3566004"/>
        <n v="820153"/>
        <n v="368414"/>
        <n v="2109559"/>
        <n v="61413"/>
        <n v="-334411"/>
        <n v="3254776"/>
        <n v="-20576"/>
        <n v="102321"/>
        <n v="3533890"/>
        <n v="1735290"/>
        <n v="12529"/>
        <n v="161317"/>
        <n v="-4165"/>
        <n v="115201"/>
        <n v="197034"/>
        <n v="34733"/>
        <n v="229106"/>
        <n v="73072"/>
        <n v="16828"/>
        <n v="169877"/>
        <n v="-10884"/>
        <n v="197110"/>
        <n v="42"/>
        <n v="25573"/>
        <n v="227810"/>
        <n v="84820"/>
        <n v="12431"/>
        <n v="182468"/>
        <n v="-86"/>
        <n v="-4838"/>
        <n v="96437"/>
        <n v="149410"/>
        <n v="28143"/>
        <n v="219420"/>
        <n v="61347"/>
        <n v="15032"/>
        <n v="176999"/>
        <n v="-9702"/>
        <n v="46316"/>
        <n v="218142"/>
        <n v="82794"/>
        <n v="9522"/>
        <n v="121057"/>
        <n v="-1076"/>
        <n v="847"/>
        <n v="21862"/>
        <n v="53772"/>
        <n v="187791"/>
        <n v="10002"/>
        <n v="119999"/>
        <n v="-1602"/>
        <n v="54703"/>
        <n v="19530"/>
        <n v="58878"/>
        <n v="524169"/>
        <n v="8112"/>
        <n v="5097"/>
        <n v="348668"/>
        <n v="642938"/>
        <n v="34799"/>
        <n v="709867"/>
        <n v="205264"/>
        <n v="70064"/>
        <n v="535309"/>
        <n v="-18215"/>
        <n v="643014"/>
        <n v="-352"/>
        <n v="68017"/>
        <n v="706118"/>
        <n v="288297"/>
        <n v="44936"/>
        <n v="569782"/>
        <n v="3267"/>
        <n v="-42898"/>
        <n v="279723"/>
        <n v="479149"/>
        <n v="110040"/>
        <n v="779864"/>
        <n v="190485"/>
        <n v="77548"/>
        <n v="611732"/>
        <n v="-78984"/>
        <n v="481247"/>
        <n v="1116"/>
        <n v="109084"/>
        <n v="774764"/>
        <n v="306259"/>
        <n v="11556"/>
        <n v="338605"/>
        <n v="1046"/>
        <n v="146947"/>
        <n v="355941"/>
        <n v="4373"/>
        <n v="370524"/>
        <n v="191958"/>
        <n v="32334"/>
        <n v="333679"/>
        <n v="-24855"/>
        <n v="372993"/>
        <n v="-2564"/>
        <n v="38698"/>
        <n v="367061"/>
        <n v="291115"/>
        <n v="73715"/>
        <n v="700933"/>
        <n v="14658"/>
        <n v="-140804"/>
        <n v="439667"/>
        <n v="951115"/>
        <n v="16853"/>
        <n v="988876"/>
        <n v="469535"/>
        <n v="88620"/>
        <n v="727774"/>
        <n v="-145051"/>
        <n v="952432"/>
        <n v="60434"/>
        <n v="985324"/>
        <n v="563978"/>
        <n v="85508"/>
        <n v="598944"/>
        <n v="29624"/>
        <n v="-42283"/>
        <n v="321273"/>
        <n v="716777"/>
        <n v="81807"/>
        <n v="1041461"/>
        <n v="192209"/>
        <n v="131002"/>
        <n v="635803"/>
        <n v="31472"/>
        <n v="-52639"/>
        <n v="762538"/>
        <n v="137866"/>
        <n v="1037320"/>
        <n v="392727"/>
        <n v="33610"/>
        <n v="-6031"/>
        <n v="214170"/>
        <n v="26655"/>
        <n v="460114"/>
        <n v="128554"/>
        <n v="57673"/>
        <n v="349415"/>
        <n v="-44846"/>
        <n v="221847"/>
        <n v="6543"/>
        <n v="459056"/>
        <n v="221268"/>
        <n v="11307"/>
        <n v="297353"/>
        <n v="3906"/>
        <n v="43425"/>
        <n v="178483"/>
        <n v="10758"/>
        <n v="369090"/>
        <n v="81480"/>
        <n v="21510"/>
        <n v="297746"/>
        <n v="-2807"/>
        <n v="5400"/>
        <n v="368752"/>
        <n v="94192"/>
        <n v="18726"/>
        <n v="425248"/>
        <n v="-12931"/>
        <n v="120532"/>
        <n v="344719"/>
        <n v="56384"/>
        <n v="585326"/>
        <n v="152150"/>
        <n v="37353"/>
        <n v="475367"/>
        <n v="-29550"/>
        <n v="361884"/>
        <n v="-4981"/>
        <n v="90804"/>
        <n v="582345"/>
        <n v="297062"/>
        <n v="242364"/>
        <n v="12949"/>
        <n v="185047"/>
        <n v="237614"/>
        <n v="23075"/>
        <n v="247128"/>
        <n v="70696"/>
        <n v="247954"/>
        <n v="3892"/>
        <n v="16518"/>
        <n v="246357"/>
        <n v="82698"/>
        <n v="4150801"/>
        <n v="35970773"/>
        <n v="14623036"/>
        <n v="-774541"/>
        <n v="6193805"/>
        <n v="49151204"/>
        <n v="-13635637"/>
        <n v="69284591"/>
        <n v="15556322"/>
        <n v="16250941"/>
        <n v="48559418"/>
        <n v="14666288"/>
        <n v="-13221055"/>
        <n v="59851032"/>
        <n v="3641943"/>
        <n v="-4979556"/>
        <n v="68861055"/>
        <n v="68872375"/>
        <n v="1190875"/>
        <n v="7344095"/>
        <n v="468625"/>
        <n v="-1452581"/>
        <n v="1140898"/>
        <n v="12814829"/>
        <n v="-221818"/>
        <n v="18597978"/>
        <n v="3310311"/>
        <n v="1393812"/>
        <n v="7700605"/>
        <n v="-2006762"/>
        <n v="12868270"/>
        <n v="160605"/>
        <n v="18529617"/>
        <n v="4928164"/>
        <n v="84586"/>
        <n v="1144090"/>
        <n v="222452"/>
        <n v="116695"/>
        <n v="119212"/>
        <n v="1826108"/>
        <n v="-174047"/>
        <n v="2413680"/>
        <n v="453602"/>
        <n v="116018"/>
        <n v="1245559"/>
        <n v="227603"/>
        <n v="16217"/>
        <n v="1855259"/>
        <n v="-126747"/>
        <n v="2407554"/>
        <n v="774709"/>
        <n v="601908"/>
        <n v="4013732"/>
        <n v="246084"/>
        <n v="-220968"/>
        <n v="855142"/>
        <n v="5240771"/>
        <n v="15592"/>
        <n v="8426456"/>
        <n v="1057457"/>
        <n v="732132"/>
        <n v="4291636"/>
        <n v="248148"/>
        <n v="-380871"/>
        <n v="5883389"/>
        <n v="165047"/>
        <n v="8401826"/>
        <n v="2444255"/>
        <n v="632187"/>
        <n v="7088079"/>
        <n v="1006592"/>
        <n v="-1119474"/>
        <n v="1798861"/>
        <n v="10069316"/>
        <n v="-1061822"/>
        <n v="14651140"/>
        <n v="2403825"/>
        <n v="876672"/>
        <n v="7440950"/>
        <n v="1042163"/>
        <n v="-1495491"/>
        <n v="10329698"/>
        <n v="-512313"/>
        <n v="14659457"/>
        <n v="4214343"/>
        <n v="278324"/>
        <n v="3078769"/>
        <n v="157916"/>
        <n v="-427750"/>
        <n v="1447985"/>
        <n v="3738002"/>
        <n v="-76431"/>
        <n v="4831059"/>
        <n v="1325286"/>
        <n v="347116"/>
        <n v="3400924"/>
        <n v="-497270"/>
        <n v="3766988"/>
        <n v="-29098"/>
        <n v="27786"/>
        <n v="4818552"/>
        <n v="1960561"/>
        <n v="2167"/>
        <n v="118187"/>
        <n v="-1063"/>
        <n v="14528"/>
        <n v="31402"/>
        <n v="20408"/>
        <n v="139726"/>
        <n v="18973"/>
        <n v="118522"/>
        <n v="-1229"/>
        <n v="36007"/>
        <n v="15302"/>
        <n v="389898"/>
        <n v="4394976"/>
        <n v="507001"/>
        <n v="-777323"/>
        <n v="1964991"/>
        <n v="5068634"/>
        <n v="-68503"/>
        <n v="-193465"/>
        <n v="7398982"/>
        <n v="1648897"/>
        <n v="1153571"/>
        <n v="7459900"/>
        <n v="625151"/>
        <n v="-2136779"/>
        <n v="5996160"/>
        <n v="-594709"/>
        <n v="-455429"/>
        <n v="7312483"/>
        <n v="8233367"/>
        <n v="160401"/>
        <n v="815785"/>
        <n v="63267"/>
        <n v="43561"/>
        <n v="502207"/>
        <n v="1224074"/>
        <n v="133628"/>
        <n v="1600105"/>
        <n v="251282"/>
        <n v="200893"/>
        <n v="903357"/>
        <n v="69837"/>
        <n v="1272911"/>
        <n v="216298"/>
        <n v="1597773"/>
        <n v="578903"/>
        <n v="107393"/>
        <n v="634589"/>
        <n v="55022"/>
        <n v="-93504"/>
        <n v="190858"/>
        <n v="694023"/>
        <n v="32811"/>
        <n v="-7201"/>
        <n v="1057505"/>
        <n v="296156"/>
        <n v="129943"/>
        <n v="678446"/>
        <n v="71384"/>
        <n v="-157422"/>
        <n v="728639"/>
        <n v="-16971"/>
        <n v="1054088"/>
        <n v="471106"/>
        <n v="79081"/>
        <n v="532193"/>
        <n v="21081"/>
        <n v="34275"/>
        <n v="363664"/>
        <n v="477324"/>
        <n v="-6908"/>
        <n v="42717"/>
        <n v="622413"/>
        <n v="138952"/>
        <n v="88490"/>
        <n v="536131"/>
        <n v="8117"/>
        <n v="363665"/>
        <n v="36471"/>
        <n v="620459"/>
        <n v="174164"/>
        <n v="38680"/>
        <n v="285675"/>
        <n v="26279"/>
        <n v="-24498"/>
        <n v="300285"/>
        <n v="520995"/>
        <n v="25528"/>
        <n v="534748"/>
        <n v="86622"/>
        <n v="44480"/>
        <n v="296193"/>
        <n v="-33991"/>
        <n v="30296"/>
        <n v="117201"/>
        <n v="180241"/>
        <n v="1483537"/>
        <n v="301090"/>
        <n v="43669"/>
        <n v="971918"/>
        <n v="2978893"/>
        <n v="200349"/>
        <n v="3459970"/>
        <n v="668553"/>
        <n v="206363"/>
        <n v="1575089"/>
        <n v="400171"/>
        <n v="30420"/>
        <n v="3552837"/>
        <n v="75186"/>
        <n v="3450407"/>
        <n v="1356901"/>
        <n v="49393"/>
        <n v="257101"/>
        <n v="4917"/>
        <n v="366560"/>
        <n v="-3324"/>
        <n v="-10755"/>
        <n v="605751"/>
        <n v="54955"/>
        <n v="50510"/>
        <n v="263679"/>
        <n v="4735"/>
        <n v="366883"/>
        <n v="-10110"/>
        <n v="605621"/>
        <n v="63930"/>
        <n v="86498"/>
        <n v="998153"/>
        <n v="96904"/>
        <n v="-98218"/>
        <n v="883114"/>
        <n v="1702299"/>
        <n v="145486"/>
        <n v="1808087"/>
        <n v="436357"/>
        <n v="1084857"/>
        <n v="-159817"/>
        <n v="1828930"/>
        <n v="-2767"/>
        <n v="170586"/>
        <n v="1788733"/>
        <n v="795583"/>
        <n v="32845"/>
        <n v="254863"/>
        <n v="10350"/>
        <n v="-53909"/>
        <n v="152984"/>
        <n v="424068"/>
        <n v="4220"/>
        <n v="512264"/>
        <n v="115007"/>
        <n v="47213"/>
        <n v="314773"/>
        <n v="-69563"/>
        <n v="447089"/>
        <n v="40206"/>
        <n v="263946"/>
        <n v="35389"/>
        <n v="-2650"/>
        <n v="11786"/>
        <n v="3574"/>
        <n v="-3333"/>
        <n v="23229"/>
        <n v="3473"/>
        <n v="36067"/>
        <n v="-2816"/>
        <n v="-7120"/>
        <n v="4206"/>
        <n v="40521"/>
        <n v="351339"/>
        <n v="18787"/>
        <n v="-51584"/>
        <n v="228544"/>
        <n v="587295"/>
        <n v="16756"/>
        <n v="567769"/>
        <n v="54482"/>
        <n v="375378"/>
        <n v="-69478"/>
        <n v="600121"/>
        <n v="32737"/>
        <n v="354670"/>
        <n v="56989"/>
        <n v="4159"/>
        <n v="39846"/>
        <n v="65627"/>
        <n v="8271"/>
        <n v="61586"/>
        <n v="26115"/>
        <n v="57580"/>
        <n v="7464"/>
        <n v="26114"/>
        <n v="60920"/>
        <n v="573000"/>
        <n v="42693"/>
        <n v="-18935"/>
        <n v="426989"/>
        <n v="840210"/>
        <n v="106363"/>
        <n v="1013057"/>
        <n v="202075"/>
        <n v="110478"/>
        <n v="675516"/>
        <n v="-52408"/>
        <n v="1008967"/>
        <n v="187772"/>
        <n v="637788"/>
        <n v="20014"/>
        <n v="241435"/>
        <n v="8582"/>
        <n v="-2824"/>
        <n v="258167"/>
        <n v="308450"/>
        <n v="44302"/>
        <n v="269835"/>
        <n v="97605"/>
        <n v="29124"/>
        <n v="275853"/>
        <n v="-15046"/>
        <n v="406545"/>
        <n v="715"/>
        <n v="20777"/>
        <n v="267901"/>
        <n v="229144"/>
        <n v="26569"/>
        <n v="336687"/>
        <n v="9566"/>
        <n v="-13005"/>
        <n v="219437"/>
        <n v="446934"/>
        <n v="-31865"/>
        <n v="476116"/>
        <n v="105343"/>
        <n v="55776"/>
        <n v="345339"/>
        <n v="-60094"/>
        <n v="485294"/>
        <n v="-9623"/>
        <n v="470180"/>
        <n v="256829"/>
        <n v="99809.274000000005"/>
        <n v="1247401.5330000001"/>
        <n v="214969.66399999999"/>
        <n v="-116863.86600000002"/>
        <n v="728434.73499999999"/>
        <n v="1849278.6440000001"/>
        <n v="-136505.12800000006"/>
        <n v="1920791.4359999998"/>
        <n v="742591.68200000003"/>
        <n v="166229.00099999999"/>
        <n v="1409081.7919999999"/>
        <n v="-196343.71299999999"/>
        <n v="1950508.899"/>
        <n v="34305.158000000054"/>
        <n v="1322212.0560000001"/>
        <n v="5283"/>
        <n v="136760"/>
        <n v="155382"/>
        <n v="181171"/>
        <n v="14789"/>
        <n v="116934"/>
        <n v="65584"/>
        <n v="160358"/>
        <n v="1806"/>
        <n v="-2954"/>
        <n v="269978"/>
        <n v="115547"/>
        <n v="209297"/>
        <n v="8391"/>
        <n v="201485"/>
        <n v="-7221"/>
        <n v="101696"/>
        <n v="66545"/>
        <n v="-8301"/>
        <n v="136679"/>
        <n v="36966"/>
        <n v="15065"/>
        <n v="212365"/>
        <n v="-13931"/>
        <n v="70026"/>
        <n v="-1066"/>
        <n v="135633"/>
        <n v="25696"/>
        <n v="479663"/>
        <n v="23159"/>
        <n v="-24293"/>
        <n v="299756"/>
        <n v="520387"/>
        <n v="-40006"/>
        <n v="485878"/>
        <n v="247558"/>
        <n v="48056"/>
        <n v="549298"/>
        <n v="-51481"/>
        <n v="546353"/>
        <n v="-19123"/>
        <n v="480938"/>
        <n v="418530"/>
        <n v="10054"/>
        <n v="94608"/>
        <n v="-1325"/>
        <n v="101122"/>
        <n v="108230"/>
        <n v="-2932"/>
        <n v="14877"/>
        <n v="101437"/>
        <n v="29467"/>
        <n v="99377"/>
        <n v="-2389"/>
        <n v="113056"/>
        <n v="16183"/>
        <n v="100330"/>
        <n v="49616"/>
        <n v="1112"/>
        <n v="23589"/>
        <n v="15644"/>
        <n v="25260"/>
        <n v="1767"/>
        <n v="7626"/>
        <n v="1737"/>
        <n v="24347"/>
        <n v="128"/>
        <n v="11303"/>
        <n v="5108"/>
        <n v="40039"/>
        <n v="551"/>
        <n v="36717"/>
        <n v="58218"/>
        <n v="47456"/>
        <n v="20392"/>
        <n v="7821"/>
        <n v="46644"/>
        <n v="-758"/>
        <n v="60691"/>
        <n v="-539"/>
        <n v="46879"/>
        <n v="35099"/>
        <n v="9902"/>
        <n v="200180"/>
        <n v="3643"/>
        <n v="-20334"/>
        <n v="184639"/>
        <n v="285350"/>
        <n v="-16179"/>
        <n v="226905"/>
        <n v="91686"/>
        <n v="13426"/>
        <n v="205091"/>
        <n v="-24891"/>
        <n v="285500"/>
        <n v="-8006"/>
        <n v="225946"/>
        <n v="113960"/>
        <n v="100526"/>
        <n v="1152959"/>
        <n v="124788"/>
        <n v="-187825"/>
        <n v="744588"/>
        <n v="2261821"/>
        <n v="-175661"/>
        <n v="2017566"/>
        <n v="890104"/>
        <n v="178417"/>
        <n v="1414679"/>
        <n v="136219"/>
        <n v="-251031"/>
        <n v="2401290"/>
        <n v="-30981"/>
        <n v="-96668"/>
        <n v="2010529"/>
        <n v="1560832"/>
        <n v="454885"/>
        <n v="18608"/>
        <n v="-1647"/>
        <n v="443756"/>
        <n v="618899"/>
        <n v="60309"/>
        <n v="497967"/>
        <n v="238977"/>
        <n v="44916"/>
        <n v="491680"/>
        <n v="-20222"/>
        <n v="620916"/>
        <n v="-3608"/>
        <n v="82839"/>
        <n v="489169"/>
        <n v="349864"/>
        <n v="31871"/>
        <n v="350071"/>
        <n v="25925"/>
        <n v="201832"/>
        <n v="380990"/>
        <n v="-38938"/>
        <n v="431847"/>
        <n v="139782"/>
        <n v="354627"/>
        <n v="-42598"/>
        <n v="400504"/>
        <n v="-34044"/>
        <n v="423513"/>
        <n v="215676"/>
        <n v="16516"/>
        <n v="240653"/>
        <n v="12151"/>
        <n v="28318"/>
        <n v="109052"/>
        <n v="234718"/>
        <n v="2914"/>
        <n v="267207"/>
        <n v="102375"/>
        <n v="34578"/>
        <n v="262856"/>
        <n v="18026"/>
        <n v="251499"/>
        <n v="33541"/>
        <n v="261722"/>
        <n v="205825"/>
        <n v="71692"/>
        <n v="44207"/>
        <n v="8404"/>
        <n v="6525"/>
        <n v="39014"/>
        <n v="4422"/>
        <n v="70661"/>
        <n v="-855"/>
        <n v="197196"/>
        <n v="129804"/>
        <n v="151276"/>
        <n v="17139"/>
        <n v="203275"/>
        <n v="43526"/>
        <n v="9395"/>
        <n v="206068"/>
        <n v="151388"/>
        <n v="233"/>
        <n v="13882"/>
        <n v="203092"/>
        <n v="49134"/>
        <n v="4400"/>
        <n v="126483"/>
        <n v="2091"/>
        <n v="85330"/>
        <n v="11089"/>
        <n v="64444"/>
        <n v="465"/>
        <n v="808772"/>
        <n v="5244108"/>
        <n v="476017"/>
        <n v="-298582"/>
        <n v="2670961"/>
        <n v="9004605"/>
        <n v="-469223"/>
        <n v="9513645"/>
        <n v="3178255"/>
        <n v="1354886"/>
        <n v="6320197"/>
        <n v="575039"/>
        <n v="286825"/>
        <n v="11465097"/>
        <n v="-120256"/>
        <n v="1121897"/>
        <n v="8485941"/>
        <n v="71704"/>
        <n v="865190"/>
        <n v="184452"/>
        <n v="-126839"/>
        <n v="548112"/>
        <n v="1527321"/>
        <n v="-243297"/>
        <n v="1412316"/>
        <n v="571781"/>
        <n v="249352"/>
        <n v="1161184"/>
        <n v="194639"/>
        <n v="-92171"/>
        <n v="1878957"/>
        <n v="1968"/>
        <n v="-153609"/>
        <n v="1393134"/>
        <n v="1479480"/>
        <n v="86037"/>
        <n v="699737"/>
        <n v="97277"/>
        <n v="6378"/>
        <n v="390681"/>
        <n v="988017"/>
        <n v="126797"/>
        <n v="1120610"/>
        <n v="480196"/>
        <n v="120367"/>
        <n v="765660"/>
        <n v="99347"/>
        <n v="-24597"/>
        <n v="1048595"/>
        <n v="220066"/>
        <n v="1113307"/>
        <n v="774644"/>
        <n v="76083"/>
        <n v="583305"/>
        <n v="61789"/>
        <n v="-934"/>
        <n v="340071"/>
        <n v="895359"/>
        <n v="-81206"/>
        <n v="898138"/>
        <n v="298055"/>
        <n v="136045"/>
        <n v="676368"/>
        <n v="-44251"/>
        <n v="961052"/>
        <n v="-9660"/>
        <n v="-4119"/>
        <n v="891334"/>
        <n v="654098"/>
        <n v="357288"/>
        <n v="-1189"/>
        <n v="290409"/>
        <n v="455120"/>
        <n v="42034"/>
        <n v="465086"/>
        <n v="126428"/>
        <n v="30404"/>
        <n v="357949"/>
        <n v="-10781"/>
        <n v="455151"/>
        <n v="39167"/>
        <n v="463827"/>
        <n v="139216"/>
        <n v="19269"/>
        <n v="225158"/>
        <n v="-2665"/>
        <n v="161781"/>
        <n v="236711"/>
        <n v="29160"/>
        <n v="251220"/>
        <n v="99962"/>
        <n v="230390"/>
        <n v="-8163"/>
        <n v="20694"/>
        <n v="105422"/>
        <n v="18443"/>
        <n v="127770"/>
        <n v="-3298"/>
        <n v="76234"/>
        <n v="177363"/>
        <n v="6786"/>
        <n v="233674"/>
        <n v="23752"/>
        <n v="18875"/>
        <n v="131105"/>
        <n v="-3679"/>
        <n v="7973"/>
        <n v="233513"/>
        <n v="29248"/>
        <n v="17042"/>
        <n v="129127"/>
        <n v="18468"/>
        <n v="7166"/>
        <n v="91754"/>
        <n v="-7071"/>
        <n v="186608"/>
        <n v="55666"/>
        <n v="22457"/>
        <n v="132923"/>
        <n v="-1011"/>
        <n v="251138"/>
        <n v="-5507"/>
        <n v="184816"/>
        <n v="143920"/>
        <n v="17544"/>
        <n v="157689"/>
        <n v="54871"/>
        <n v="188412"/>
        <n v="4867"/>
        <n v="249043"/>
        <n v="72909"/>
        <n v="25775"/>
        <n v="172885"/>
        <n v="-6731"/>
        <n v="-1005"/>
        <n v="7942"/>
        <n v="248282"/>
        <n v="105692"/>
        <n v="15127"/>
        <n v="4933"/>
        <n v="5374"/>
        <n v="9429"/>
        <n v="25321"/>
        <n v="170"/>
        <n v="24270"/>
        <n v="309952"/>
        <n v="-18474"/>
        <n v="290936"/>
        <n v="580843"/>
        <n v="-46473"/>
        <n v="452810"/>
        <n v="143320"/>
        <n v="30162"/>
        <n v="326500"/>
        <n v="-26951"/>
        <n v="586290"/>
        <n v="-4434"/>
        <n v="-50118"/>
        <n v="451846"/>
        <n v="181437"/>
        <n v="44260"/>
        <n v="27663"/>
        <n v="8859"/>
        <n v="24007"/>
        <n v="39609"/>
        <n v="12355"/>
        <n v="34782"/>
        <n v="202623"/>
        <n v="4514"/>
        <n v="-26958"/>
        <n v="201411"/>
        <n v="294407"/>
        <n v="245247"/>
        <n v="115105"/>
        <n v="53300"/>
        <n v="235953"/>
        <n v="-33434"/>
        <n v="405620"/>
        <n v="8623"/>
        <n v="243203"/>
        <n v="296830"/>
        <n v="16607"/>
        <n v="246788"/>
        <n v="36079"/>
        <n v="-12120"/>
        <n v="110049"/>
        <n v="313049"/>
        <n v="140"/>
        <n v="375852"/>
        <n v="138882"/>
        <n v="299757"/>
        <n v="-49964"/>
        <n v="336186"/>
        <n v="62194"/>
        <n v="339059"/>
        <n v="213818"/>
        <n v="1312488"/>
        <n v="146160"/>
        <n v="-211257"/>
        <n v="581694"/>
        <n v="2461294"/>
        <n v="28556"/>
        <n v="3126458"/>
        <n v="665421"/>
        <n v="431623"/>
        <n v="1762591"/>
        <n v="157258"/>
        <n v="-249389"/>
        <n v="2665133"/>
        <n v="20377"/>
        <n v="582126"/>
        <n v="3112522"/>
        <n v="2133527"/>
        <n v="34441"/>
        <n v="212897"/>
        <n v="8274"/>
        <n v="-48909"/>
        <n v="178239"/>
        <n v="367129"/>
        <n v="-49108"/>
        <n v="340525"/>
        <n v="103778"/>
        <n v="53410"/>
        <n v="288657"/>
        <n v="-18485"/>
        <n v="519805"/>
        <n v="46123"/>
        <n v="338101"/>
        <n v="418414"/>
        <n v="29317"/>
        <n v="97498"/>
        <n v="5473"/>
        <n v="186"/>
        <n v="17230"/>
        <n v="23397"/>
        <n v="143343"/>
        <n v="18440"/>
        <n v="29595"/>
        <n v="97736"/>
        <n v="4887"/>
        <n v="21820"/>
        <n v="4416"/>
        <n v="43745"/>
        <n v="2116"/>
        <n v="67492"/>
        <n v="19607"/>
        <n v="51727"/>
        <n v="20331"/>
        <n v="8160"/>
        <n v="47920"/>
        <n v="70888"/>
        <n v="50762"/>
        <n v="32792"/>
        <n v="66101"/>
        <n v="-12300"/>
        <n v="60294"/>
        <n v="88112"/>
        <n v="22056"/>
        <n v="99955"/>
        <n v="34602"/>
        <n v="10641"/>
        <n v="-16408"/>
        <n v="96929"/>
        <n v="30687"/>
        <n v="97937"/>
        <n v="61252"/>
        <n v="14678"/>
        <n v="200099"/>
        <n v="-17930"/>
        <n v="166812"/>
        <n v="284700"/>
        <n v="-27716"/>
        <n v="208180"/>
        <n v="114699"/>
        <n v="23009"/>
        <n v="216710"/>
        <n v="-19552"/>
        <n v="295515"/>
        <n v="160"/>
        <n v="-7950"/>
        <n v="207099"/>
        <n v="172765"/>
        <n v="173909"/>
        <n v="1038622"/>
        <n v="37648"/>
        <n v="-310824"/>
        <n v="979662"/>
        <n v="1736266"/>
        <n v="10767"/>
        <n v="1765271"/>
        <n v="563103"/>
        <n v="286298"/>
        <n v="1130131"/>
        <n v="-413733"/>
        <n v="1806371"/>
        <n v="46191"/>
        <n v="1747416"/>
        <n v="1002096"/>
        <n v="93014"/>
        <n v="681407"/>
        <n v="57269"/>
        <n v="-5043"/>
        <n v="652536"/>
        <n v="998896"/>
        <n v="226615"/>
        <n v="1167991"/>
        <n v="241717"/>
        <n v="136612"/>
        <n v="780413"/>
        <n v="59814"/>
        <n v="-24688"/>
        <n v="1047490"/>
        <n v="1066"/>
        <n v="246874"/>
        <n v="1164158"/>
        <n v="478131"/>
        <n v="123122"/>
        <n v="1209500"/>
        <n v="372628"/>
        <n v="179122"/>
        <n v="499805"/>
        <n v="1572390"/>
        <n v="197639"/>
        <n v="2349665"/>
        <n v="446687"/>
        <n v="205675"/>
        <n v="1439120"/>
        <n v="399712"/>
        <n v="152785"/>
        <n v="2053167"/>
        <n v="389003"/>
        <n v="2337670"/>
        <n v="1496417"/>
        <n v="268387"/>
        <n v="1986432"/>
        <n v="23227"/>
        <n v="-391095"/>
        <n v="1060484"/>
        <n v="3640176"/>
        <n v="-283"/>
        <n v="-357276"/>
        <n v="3900864"/>
        <n v="990976"/>
        <n v="419334"/>
        <n v="2177432"/>
        <n v="-515618"/>
        <n v="3771751"/>
        <n v="-21236"/>
        <n v="-21115"/>
        <n v="3870170"/>
        <n v="1978904"/>
        <n v="13988"/>
        <n v="184246"/>
        <n v="10249"/>
        <n v="-5800"/>
        <n v="125325"/>
        <n v="232385"/>
        <n v="18546"/>
        <n v="265477"/>
        <n v="74412"/>
        <n v="19813"/>
        <n v="184132"/>
        <n v="232491"/>
        <n v="-45"/>
        <n v="44537"/>
        <n v="264244"/>
        <n v="116135"/>
        <n v="17098"/>
        <n v="189340"/>
        <n v="1402"/>
        <n v="-7680"/>
        <n v="103087"/>
        <n v="183418"/>
        <n v="4152"/>
        <n v="247410"/>
        <n v="52593"/>
        <n v="18972"/>
        <n v="194149"/>
        <n v="-11009"/>
        <n v="7206"/>
        <n v="246678"/>
        <n v="66391"/>
        <n v="140210"/>
        <n v="1456"/>
        <n v="20983"/>
        <n v="49673"/>
        <n v="205830"/>
        <n v="10247"/>
        <n v="141194"/>
        <n v="48551"/>
        <n v="14300"/>
        <n v="60395"/>
        <n v="588292"/>
        <n v="10704"/>
        <n v="-5839"/>
        <n v="402773"/>
        <n v="702610"/>
        <n v="-37157"/>
        <n v="721941"/>
        <n v="205969"/>
        <n v="71557"/>
        <n v="624828"/>
        <n v="-30868"/>
        <n v="702713"/>
        <n v="-70"/>
        <n v="-28732"/>
        <n v="718344"/>
        <n v="290891"/>
        <n v="48188"/>
        <n v="591787"/>
        <n v="4282"/>
        <n v="-34895"/>
        <n v="315106"/>
        <n v="531083"/>
        <n v="102663"/>
        <n v="829612"/>
        <n v="168180"/>
        <n v="81876"/>
        <n v="643121"/>
        <n v="-76319"/>
        <n v="535556"/>
        <n v="10537"/>
        <n v="100449"/>
        <n v="824004"/>
        <n v="291956"/>
        <n v="16137"/>
        <n v="334329"/>
        <n v="-7409"/>
        <n v="158242"/>
        <n v="404112"/>
        <n v="-5278"/>
        <n v="386963"/>
        <n v="211504"/>
        <n v="38109"/>
        <n v="342364"/>
        <n v="-35891"/>
        <n v="422479"/>
        <n v="-9077"/>
        <n v="20009"/>
        <n v="383516"/>
        <n v="326171"/>
        <n v="78956"/>
        <n v="754200"/>
        <n v="52696"/>
        <n v="-132425"/>
        <n v="474824"/>
        <n v="1112882"/>
        <n v="1129021"/>
        <n v="535358"/>
        <n v="93947"/>
        <n v="792773"/>
        <n v="-143100"/>
        <n v="1114205"/>
        <n v="19905"/>
        <n v="1125343"/>
        <n v="616459"/>
        <n v="89764"/>
        <n v="653584"/>
        <n v="39484"/>
        <n v="-46708"/>
        <n v="362819"/>
        <n v="840909"/>
        <n v="-21654"/>
        <n v="1086994"/>
        <n v="198982"/>
        <n v="139397"/>
        <n v="765887"/>
        <n v="39394"/>
        <n v="-61084"/>
        <n v="891518"/>
        <n v="5618"/>
        <n v="1083043"/>
        <n v="457036"/>
        <n v="37756"/>
        <n v="321087"/>
        <n v="-6578"/>
        <n v="275932"/>
        <n v="11338"/>
        <n v="489128"/>
        <n v="163563"/>
        <n v="61473"/>
        <n v="363410"/>
        <n v="-48156"/>
        <n v="284298"/>
        <n v="-7449"/>
        <n v="487992"/>
        <n v="261896"/>
        <n v="11765"/>
        <n v="288099"/>
        <n v="1359"/>
        <n v="48393"/>
        <n v="203824"/>
        <n v="-13284"/>
        <n v="365614"/>
        <n v="75038"/>
        <n v="18500"/>
        <n v="285272"/>
        <n v="-5186"/>
        <n v="-12925"/>
        <n v="365292"/>
        <n v="86800"/>
        <n v="17917"/>
        <n v="453696"/>
        <n v="-9741"/>
        <n v="134299"/>
        <n v="399593"/>
        <n v="55574"/>
        <n v="651315"/>
        <n v="150907"/>
        <n v="36983"/>
        <n v="512386"/>
        <n v="-27157"/>
        <n v="417388"/>
        <n v="-2653"/>
        <n v="82250"/>
        <n v="648287"/>
        <n v="296231"/>
        <n v="15924"/>
        <n v="248965"/>
        <n v="7886"/>
        <n v="193885"/>
        <n v="279816"/>
        <n v="-5039"/>
        <n v="272351"/>
        <n v="65544"/>
        <n v="19158"/>
        <n v="255271"/>
        <n v="-3063"/>
        <n v="-11960"/>
        <n v="271574"/>
        <n v="79889"/>
        <n v="4493723"/>
        <n v="36566004"/>
        <n v="5038127"/>
        <n v="-223530"/>
        <n v="6703615"/>
        <n v="51608243"/>
        <n v="2636965"/>
        <n v="76382206"/>
        <n v="17480771"/>
        <n v="16256624"/>
        <n v="49887069"/>
        <n v="5114871"/>
        <n v="890175"/>
        <n v="63474707"/>
        <n v="4658412"/>
        <n v="26371753"/>
        <n v="75880678"/>
        <n v="72972144"/>
        <n v="1296631"/>
        <n v="7848466"/>
        <n v="1213317"/>
        <n v="-1319151"/>
        <n v="1119874"/>
        <n v="14085148"/>
        <n v="617222"/>
        <n v="21119933"/>
        <n v="4140128"/>
        <n v="1504618"/>
        <n v="8227378"/>
        <n v="-1830169"/>
        <n v="14157301"/>
        <n v="1189939"/>
        <n v="21048650"/>
        <n v="5954198"/>
        <n v="89900"/>
        <n v="1262738"/>
        <n v="191448"/>
        <n v="93298"/>
        <n v="1894773"/>
        <n v="3648"/>
        <n v="2654893"/>
        <n v="548716"/>
        <n v="123206"/>
        <n v="1353975"/>
        <n v="201385"/>
        <n v="30879"/>
        <n v="1934210"/>
        <n v="1879"/>
        <n v="70111"/>
        <n v="2650146"/>
        <n v="854383"/>
        <n v="662941"/>
        <n v="4447472"/>
        <n v="284565"/>
        <n v="-194360"/>
        <n v="1038147"/>
        <n v="5550904"/>
        <n v="1464297"/>
        <n v="9469538"/>
        <n v="2096854"/>
        <n v="766565"/>
        <n v="4721665"/>
        <n v="288127"/>
        <n v="-277853"/>
        <n v="6252680"/>
        <n v="1731226"/>
        <n v="9444194"/>
        <n v="3555775"/>
        <n v="640649"/>
        <n v="7138916"/>
        <n v="1651845"/>
        <n v="-1085125"/>
        <n v="1952326"/>
        <n v="10636843"/>
        <n v="-215334"/>
        <n v="26668"/>
        <n v="17027465"/>
        <n v="2415589"/>
        <n v="892018"/>
        <n v="7456678"/>
        <n v="1692770"/>
        <n v="-1403296"/>
        <n v="10893310"/>
        <n v="538498"/>
        <n v="17037068"/>
        <n v="4102510"/>
        <n v="273020"/>
        <n v="3302385"/>
        <n v="224411"/>
        <n v="-496519"/>
        <n v="1467641"/>
        <n v="3896265"/>
        <n v="5125"/>
        <n v="243008"/>
        <n v="5442955"/>
        <n v="1519887"/>
        <n v="336001"/>
        <n v="3640381"/>
        <n v="-567104"/>
        <n v="3926586"/>
        <n v="-30741"/>
        <n v="379997"/>
        <n v="5429815"/>
        <n v="2207765"/>
        <n v="130155"/>
        <n v="-431"/>
        <n v="14314"/>
        <n v="27209"/>
        <n v="26094"/>
        <n v="140356"/>
        <n v="31337"/>
        <n v="334297"/>
        <n v="514"/>
        <n v="38804"/>
        <n v="5596"/>
        <n v="225631"/>
        <n v="388145"/>
        <n v="4514508"/>
        <n v="1020700"/>
        <n v="-1322033"/>
        <n v="2316798"/>
        <n v="5353130"/>
        <n v="48886"/>
        <n v="8611138"/>
        <n v="1719466"/>
        <n v="1185876"/>
        <n v="7300645"/>
        <n v="1191755"/>
        <n v="-2363267"/>
        <n v="6586649"/>
        <n v="-484725"/>
        <n v="92880"/>
        <n v="8521355"/>
        <n v="8367644"/>
        <n v="176125"/>
        <n v="830292"/>
        <n v="61234"/>
        <n v="44864"/>
        <n v="622478"/>
        <n v="1345085"/>
        <n v="277507"/>
        <n v="1766986"/>
        <n v="255915"/>
        <n v="218875"/>
        <n v="914941"/>
        <n v="76746"/>
        <n v="-11494"/>
        <n v="1399293"/>
        <n v="299761"/>
        <n v="1764556"/>
        <n v="534076"/>
        <n v="102503"/>
        <n v="724962"/>
        <n v="70283"/>
        <n v="-101505"/>
        <n v="187721"/>
        <n v="763469"/>
        <n v="-12805"/>
        <n v="1234593"/>
        <n v="327603"/>
        <n v="127239"/>
        <n v="738661"/>
        <n v="92675"/>
        <n v="-167515"/>
        <n v="799079"/>
        <n v="1230937"/>
        <n v="500701"/>
        <n v="76653"/>
        <n v="583761"/>
        <n v="27611"/>
        <n v="27207"/>
        <n v="366650"/>
        <n v="524206"/>
        <n v="58533"/>
        <n v="719944"/>
        <n v="156963"/>
        <n v="85882"/>
        <n v="592525"/>
        <n v="13389"/>
        <n v="60922"/>
        <n v="718022"/>
        <n v="193085"/>
        <n v="39525"/>
        <n v="339178"/>
        <n v="31394"/>
        <n v="-21448"/>
        <n v="347997"/>
        <n v="569593"/>
        <n v="18549"/>
        <n v="585026"/>
        <n v="86664"/>
        <n v="45325"/>
        <n v="353058"/>
        <n v="-31226"/>
        <n v="123457"/>
        <n v="176261"/>
        <n v="1563597"/>
        <n v="623885"/>
        <n v="88602"/>
        <n v="1155153"/>
        <n v="3199303"/>
        <n v="-30051"/>
        <n v="122876"/>
        <n v="3807051"/>
        <n v="665167"/>
        <n v="201922"/>
        <n v="1652713"/>
        <n v="627240"/>
        <n v="74525"/>
        <n v="3835293"/>
        <n v="894778"/>
        <n v="1015111"/>
        <n v="3797088"/>
        <n v="1410735"/>
        <n v="48466"/>
        <n v="262749"/>
        <n v="23376"/>
        <n v="395248"/>
        <n v="-18068"/>
        <n v="6089"/>
        <n v="651699"/>
        <n v="55545"/>
        <n v="49914"/>
        <n v="266744"/>
        <n v="395310"/>
        <n v="6522"/>
        <n v="651533"/>
        <n v="61653"/>
        <n v="85399"/>
        <n v="1139109"/>
        <n v="105150"/>
        <n v="1018821"/>
        <n v="1793472"/>
        <n v="421644"/>
        <n v="1992147"/>
        <n v="571775"/>
        <n v="121926"/>
        <n v="1243139"/>
        <n v="-101333"/>
        <n v="1939981"/>
        <n v="427057"/>
        <n v="1974597"/>
        <n v="941931"/>
        <n v="33414"/>
        <n v="271450"/>
        <n v="10170"/>
        <n v="-43583"/>
        <n v="163460"/>
        <n v="449427"/>
        <n v="20601"/>
        <n v="530200"/>
        <n v="134985"/>
        <n v="47970"/>
        <n v="340644"/>
        <n v="-58051"/>
        <n v="471340"/>
        <n v="36845"/>
        <n v="271360"/>
        <n v="35999"/>
        <n v="6108"/>
        <n v="17995"/>
        <n v="4468"/>
        <n v="7699"/>
        <n v="22554"/>
        <n v="36638"/>
        <n v="4469"/>
        <n v="-2496"/>
        <n v="4320"/>
        <n v="44658"/>
        <n v="377600"/>
        <n v="18502"/>
        <n v="-30659"/>
        <n v="258067"/>
        <n v="638515"/>
        <n v="670449"/>
        <n v="235321"/>
        <n v="65453"/>
        <n v="426691"/>
        <n v="-73219"/>
        <n v="812500"/>
        <n v="7940"/>
        <n v="43663"/>
        <n v="666159"/>
        <n v="507862"/>
        <n v="51364"/>
        <n v="5451"/>
        <n v="48525"/>
        <n v="69653"/>
        <n v="23925"/>
        <n v="65312"/>
        <n v="26473"/>
        <n v="51487"/>
        <n v="3674"/>
        <n v="22107"/>
        <n v="26820"/>
        <n v="56343"/>
        <n v="608219"/>
        <n v="50979"/>
        <n v="-16442"/>
        <n v="471133"/>
        <n v="908021"/>
        <n v="-18407"/>
        <n v="149665"/>
        <n v="1068107"/>
        <n v="268836"/>
        <n v="108106"/>
        <n v="701658"/>
        <n v="-48440"/>
        <n v="1092633"/>
        <n v="-30473"/>
        <n v="217906"/>
        <n v="728798"/>
        <n v="19244"/>
        <n v="263253"/>
        <n v="14276"/>
        <n v="2207"/>
        <n v="294931"/>
        <n v="341206"/>
        <n v="65921"/>
        <n v="303759"/>
        <n v="103003"/>
        <n v="28592"/>
        <n v="298881"/>
        <n v="-11221"/>
        <n v="449139"/>
        <n v="45572"/>
        <n v="301753"/>
        <n v="250481"/>
        <n v="28311"/>
        <n v="364327"/>
        <n v="7644"/>
        <n v="-7537"/>
        <n v="227019"/>
        <n v="490949"/>
        <n v="515262"/>
        <n v="149882"/>
        <n v="62103"/>
        <n v="393569"/>
        <n v="-71515"/>
        <n v="530844"/>
        <n v="9392"/>
        <n v="509207"/>
        <n v="338841"/>
        <n v="110087"/>
        <n v="1289792"/>
        <n v="211341"/>
        <n v="-55001"/>
        <n v="882912"/>
        <n v="1977780"/>
        <n v="124657"/>
        <n v="2069078"/>
        <n v="816668"/>
        <n v="211735"/>
        <n v="1499638"/>
        <n v="-189901"/>
        <n v="2091825"/>
        <n v="225211"/>
        <n v="1477661"/>
        <n v="6192.8879999999999"/>
        <n v="163835.43400000001"/>
        <n v="3328.2020000000011"/>
        <n v="186944.97099999999"/>
        <n v="194305.43700000001"/>
        <n v="37076.512999999992"/>
        <n v="129208.31199999999"/>
        <n v="81928.786999999997"/>
        <n v="12508.102999999999"/>
        <n v="187065.03200000001"/>
        <n v="2403.5639999999999"/>
        <n v="728.55999999999949"/>
        <n v="292964.05099999998"/>
        <n v="39445.041000000027"/>
        <n v="127764.432"/>
        <n v="218947.82800000001"/>
        <n v="10223"/>
        <n v="209676"/>
        <n v="-12731"/>
        <n v="97072"/>
        <n v="64516"/>
        <n v="-7571"/>
        <n v="-43706"/>
        <n v="133610"/>
        <n v="30329"/>
        <n v="18212"/>
        <n v="221753"/>
        <n v="-26384"/>
        <n v="67256"/>
        <n v="-45176"/>
        <n v="133586"/>
        <n v="65342"/>
        <n v="30066"/>
        <n v="426002"/>
        <n v="17017"/>
        <n v="-21104"/>
        <n v="349335"/>
        <n v="597650"/>
        <n v="553449"/>
        <n v="222581"/>
        <n v="53432"/>
        <n v="468636"/>
        <n v="-30306"/>
        <n v="620051"/>
        <n v="99702"/>
        <n v="548097"/>
        <n v="391712"/>
        <n v="10038"/>
        <n v="96662"/>
        <n v="964"/>
        <n v="105754"/>
        <n v="104635"/>
        <n v="17166"/>
        <n v="99961"/>
        <n v="17344"/>
        <n v="-166"/>
        <n v="110055"/>
        <n v="23035"/>
        <n v="98789"/>
        <n v="42015"/>
        <n v="25588"/>
        <n v="1740"/>
        <n v="16557"/>
        <n v="30249"/>
        <n v="-725"/>
        <n v="30041"/>
        <n v="2003"/>
        <n v="26777"/>
        <n v="1344"/>
        <n v="13240"/>
        <n v="41934"/>
        <n v="1196"/>
        <n v="45247"/>
        <n v="60306"/>
        <n v="20641"/>
        <n v="54799"/>
        <n v="26747"/>
        <n v="54514"/>
        <n v="3"/>
        <n v="63873"/>
        <n v="1345"/>
        <n v="13442"/>
        <n v="54073"/>
        <n v="39133"/>
        <n v="12568"/>
        <n v="206360"/>
        <n v="4036"/>
        <n v="-22498"/>
        <n v="222824"/>
        <n v="298467"/>
        <n v="10609"/>
        <n v="252012"/>
        <n v="79702"/>
        <n v="19056"/>
        <n v="215310"/>
        <n v="-31199"/>
        <n v="316232"/>
        <n v="436"/>
        <n v="251052"/>
        <n v="117292"/>
        <n v="105416"/>
        <n v="1236200"/>
        <n v="129322"/>
        <n v="-177296"/>
        <n v="1315115"/>
        <n v="2547359"/>
        <n v="43287"/>
        <n v="2182338"/>
        <n v="741427"/>
        <n v="188507"/>
        <n v="1480135"/>
        <n v="143081"/>
        <n v="-160806"/>
        <n v="2690948"/>
        <n v="-1080"/>
        <n v="252142"/>
        <n v="2175423"/>
        <n v="1426161"/>
        <n v="28774"/>
        <n v="466430"/>
        <n v="8497"/>
        <n v="476449"/>
        <n v="591865"/>
        <n v="132438"/>
        <n v="556112"/>
        <n v="195019"/>
        <n v="48750"/>
        <n v="502297"/>
        <n v="-14859"/>
        <n v="596684"/>
        <n v="-2630"/>
        <n v="148858"/>
        <n v="547638"/>
        <n v="306561"/>
        <n v="34298"/>
        <n v="364357"/>
        <n v="29602"/>
        <n v="-13763"/>
        <n v="241282"/>
        <n v="407952"/>
        <n v="3372"/>
        <n v="472361"/>
        <n v="139701"/>
        <n v="53944"/>
        <n v="380086"/>
        <n v="428719"/>
        <n v="53951"/>
        <n v="463808"/>
        <n v="277648"/>
        <n v="16944"/>
        <n v="219291"/>
        <n v="20972"/>
        <n v="139847"/>
        <n v="233703"/>
        <n v="6456"/>
        <n v="261877"/>
        <n v="70456"/>
        <n v="34930"/>
        <n v="244612"/>
        <n v="15067"/>
        <n v="250761"/>
        <n v="22746"/>
        <n v="255982"/>
        <n v="163125"/>
        <n v="79884"/>
        <n v="709"/>
        <n v="51828"/>
        <n v="8541"/>
        <n v="10932"/>
        <n v="40266"/>
        <n v="77775"/>
        <n v="-404"/>
        <n v="9613"/>
        <n v="8655"/>
        <n v="9548"/>
        <n v="220322"/>
        <n v="-3091"/>
        <n v="142520"/>
        <n v="165383"/>
        <n v="20094"/>
        <n v="219761"/>
        <n v="56157"/>
        <n v="10188"/>
        <n v="256205"/>
        <n v="-4821"/>
        <n v="165700"/>
        <n v="219552"/>
        <n v="86496"/>
        <n v="4241"/>
        <n v="141528"/>
        <n v="2863"/>
        <n v="91603"/>
        <n v="10336"/>
        <n v="13905"/>
        <n v="75433"/>
        <n v="111"/>
        <n v="803615"/>
        <n v="5456359"/>
        <n v="1139770"/>
        <n v="-191883"/>
        <n v="2819725"/>
        <n v="9597813"/>
        <n v="-339883"/>
        <n v="10474615"/>
        <n v="3555217"/>
        <n v="1530729"/>
        <n v="6647471"/>
        <n v="1242528"/>
        <n v="-810571"/>
        <n v="12359971"/>
        <n v="-24206"/>
        <n v="-80130"/>
        <n v="10377856"/>
        <n v="9337765"/>
        <n v="62889"/>
        <n v="889071"/>
        <n v="227802"/>
        <n v="-32785"/>
        <n v="639246"/>
        <n v="1622992"/>
        <n v="99885"/>
        <n v="1672584"/>
        <n v="623594"/>
        <n v="230157"/>
        <n v="1260149"/>
        <n v="244147"/>
        <n v="5970"/>
        <n v="1923923"/>
        <n v="-32597"/>
        <n v="281871"/>
        <n v="1660146"/>
        <n v="1667482"/>
        <n v="92615"/>
        <n v="677058"/>
        <n v="122875"/>
        <n v="22159"/>
        <n v="380748"/>
        <n v="1056141"/>
        <n v="117846"/>
        <n v="1181169"/>
        <n v="482459"/>
        <n v="124959"/>
        <n v="738268"/>
        <n v="129061"/>
        <n v="-12313"/>
        <n v="1115253"/>
        <n v="198938"/>
        <n v="1173732"/>
        <n v="764312"/>
        <n v="76647"/>
        <n v="534822"/>
        <n v="42645"/>
        <n v="50756"/>
        <n v="482675"/>
        <n v="962313"/>
        <n v="139616"/>
        <n v="988267"/>
        <n v="234345"/>
        <n v="133797"/>
        <n v="624627"/>
        <n v="44538"/>
        <n v="44588"/>
        <n v="1033604"/>
        <n v="-13666"/>
        <n v="249298"/>
        <n v="981650"/>
        <n v="590617"/>
        <n v="26846"/>
        <n v="385541"/>
        <n v="7038"/>
        <n v="312367"/>
        <n v="476737"/>
        <n v="83676"/>
        <n v="508897"/>
        <n v="144498"/>
        <n v="30927"/>
        <n v="387860"/>
        <n v="-2136"/>
        <n v="79765"/>
        <n v="507564"/>
        <n v="157494"/>
        <n v="15937"/>
        <n v="246318"/>
        <n v="2119"/>
        <n v="173074"/>
        <n v="258961"/>
        <n v="40551"/>
        <n v="279276"/>
        <n v="107298"/>
        <n v="19378"/>
        <n v="254735"/>
        <n v="-5004"/>
        <n v="32757"/>
        <n v="118485"/>
        <n v="19696"/>
        <n v="144704"/>
        <n v="3537"/>
        <n v="81418"/>
        <n v="185617"/>
        <n v="256874"/>
        <n v="28134"/>
        <n v="20179"/>
        <n v="145367"/>
        <n v="3146"/>
        <n v="22069"/>
        <n v="256700"/>
        <n v="31968"/>
        <n v="17883"/>
        <n v="138365"/>
        <n v="9354"/>
        <n v="108961"/>
        <n v="192852"/>
        <n v="4752"/>
        <n v="197603"/>
        <n v="49906"/>
        <n v="23882"/>
        <n v="147988"/>
        <n v="-1273"/>
        <n v="267317"/>
        <n v="21407"/>
        <n v="195892"/>
        <n v="166368"/>
        <n v="11133"/>
        <n v="174704"/>
        <n v="9486"/>
        <n v="2464"/>
        <n v="60788"/>
        <n v="189211"/>
        <n v="37951"/>
        <n v="293844"/>
        <n v="65389"/>
        <n v="22325"/>
        <n v="186984"/>
        <n v="-1957"/>
        <n v="-692"/>
        <n v="292674"/>
        <n v="101808"/>
        <n v="778"/>
        <n v="6705"/>
        <n v="4651"/>
        <n v="15974"/>
        <n v="30114"/>
        <n v="356"/>
        <n v="25058"/>
        <n v="371156"/>
        <n v="-14283"/>
        <n v="298952"/>
        <n v="534158"/>
        <n v="47068"/>
        <n v="516977"/>
        <n v="175794"/>
        <n v="30868"/>
        <n v="377534"/>
        <n v="537059"/>
        <n v="-5317"/>
        <n v="53115"/>
        <n v="515771"/>
        <n v="213376"/>
        <n v="3501"/>
        <n v="77275"/>
        <n v="1144"/>
        <n v="37431"/>
        <n v="2630"/>
        <n v="11269"/>
        <n v="42205"/>
        <n v="13895"/>
        <n v="7805"/>
        <n v="77408"/>
        <n v="1134"/>
        <n v="11222"/>
        <n v="18295"/>
        <n v="207085"/>
        <n v="4402"/>
        <n v="-27376"/>
        <n v="207113"/>
        <n v="307226"/>
        <n v="43647"/>
        <n v="260694"/>
        <n v="157832"/>
        <n v="51322"/>
        <n v="251906"/>
        <n v="-35758"/>
        <n v="430221"/>
        <n v="41058"/>
        <n v="258794"/>
        <n v="348760"/>
        <n v="19010"/>
        <n v="260496"/>
        <n v="39465"/>
        <n v="-6521"/>
        <n v="120325"/>
        <n v="338532"/>
        <n v="9920"/>
        <n v="401269"/>
        <n v="152350"/>
        <n v="45746"/>
        <n v="311214"/>
        <n v="-40161"/>
        <n v="364549"/>
        <n v="50531"/>
        <n v="330072"/>
        <n v="218163"/>
        <n v="1411636"/>
        <n v="300088"/>
        <n v="-205100"/>
        <n v="590207"/>
        <n v="2584112"/>
        <n v="-65162"/>
        <n v="3278672"/>
        <n v="785058"/>
        <n v="437125"/>
        <n v="2004045"/>
        <n v="333865"/>
        <n v="-270585"/>
        <n v="2803746"/>
        <n v="18100"/>
        <n v="378220"/>
        <n v="3263444"/>
        <n v="2355835"/>
        <n v="36831"/>
        <n v="219651"/>
        <n v="8864"/>
        <n v="230777"/>
        <n v="387064"/>
        <n v="44320"/>
        <n v="363534"/>
        <n v="99659"/>
        <n v="54390"/>
        <n v="293504"/>
        <n v="-19113"/>
        <n v="550738"/>
        <n v="97342"/>
        <n v="361756"/>
        <n v="431418"/>
        <n v="28200"/>
        <n v="107766"/>
        <n v="18207"/>
        <n v="8502"/>
        <n v="144979"/>
        <n v="9476"/>
        <n v="107843"/>
        <n v="8222"/>
        <n v="10011"/>
        <n v="4978"/>
        <n v="48339"/>
        <n v="2828"/>
        <n v="57526"/>
        <n v="69442"/>
        <n v="18136"/>
        <n v="53008"/>
        <n v="27533"/>
        <n v="54741"/>
        <n v="784"/>
        <n v="73061"/>
        <n v="13676"/>
        <n v="52001"/>
        <n v="39929"/>
        <n v="5987"/>
        <n v="59862"/>
        <n v="-7277"/>
        <n v="59945"/>
        <n v="99620"/>
        <n v="20966"/>
        <n v="100466"/>
        <n v="33301"/>
        <n v="10404"/>
        <n v="63176"/>
        <n v="-11995"/>
        <n v="110047"/>
        <n v="22403"/>
        <n v="98793"/>
        <n v="59287"/>
        <n v="184281"/>
        <n v="-20544"/>
        <n v="206633"/>
        <n v="304738"/>
        <n v="4137"/>
        <n v="221118"/>
        <n v="100975"/>
        <n v="23789"/>
        <n v="198063"/>
        <n v="-22391"/>
        <n v="314441"/>
        <n v="164"/>
        <n v="29237"/>
        <n v="220047"/>
        <n v="161077"/>
        <n v="172644"/>
        <n v="1029674"/>
        <n v="51389"/>
        <n v="-298356"/>
        <n v="1135846"/>
        <n v="1824125"/>
        <n v="177771"/>
        <n v="1920939"/>
        <n v="497174"/>
        <n v="280164"/>
        <n v="1103413"/>
        <n v="-359001"/>
        <n v="1898535"/>
        <n v="-29691"/>
        <n v="256283"/>
        <n v="1898968"/>
        <n v="943662"/>
        <n v="95146"/>
        <n v="684369"/>
        <n v="26295"/>
        <n v="4697"/>
        <n v="663092"/>
        <n v="1067231"/>
        <n v="336887"/>
        <n v="1300075"/>
        <n v="242064"/>
        <n v="144920"/>
        <n v="746162"/>
        <n v="41600"/>
        <n v="-12809"/>
        <n v="1103626"/>
        <n v="1179"/>
        <n v="380114"/>
        <n v="1295994"/>
        <n v="468966"/>
        <n v="122012"/>
        <n v="1295384"/>
        <n v="437507"/>
        <n v="199425"/>
        <n v="532844"/>
        <n v="1642420"/>
        <n v="294565"/>
        <n v="2519476"/>
        <n v="540143"/>
        <n v="205138"/>
        <n v="1584987"/>
        <n v="472806"/>
        <n v="179173"/>
        <n v="2160358"/>
        <n v="416864"/>
        <n v="2507486"/>
        <n v="1620650"/>
        <n v="286968"/>
        <n v="2114336"/>
        <n v="144181"/>
        <n v="-366292"/>
        <n v="1176822"/>
        <n v="3938628"/>
        <n v="-218493"/>
        <n v="4371802"/>
        <n v="1083348"/>
        <n v="439135"/>
        <n v="2369660"/>
        <n v="151768"/>
        <n v="-445286"/>
        <n v="4097549"/>
        <n v="-15766"/>
        <n v="107813"/>
        <n v="4338647"/>
        <n v="2111508"/>
        <n v="15722"/>
        <n v="201795"/>
        <n v="11457"/>
        <n v="-452"/>
        <n v="144535"/>
        <n v="254320"/>
        <n v="69618"/>
        <n v="331224"/>
        <n v="77605"/>
        <n v="23115"/>
        <n v="201441"/>
        <n v="-13799"/>
        <n v="229"/>
        <n v="62842"/>
        <n v="329755"/>
        <n v="92455"/>
        <n v="13158"/>
        <n v="195078"/>
        <n v="1235"/>
        <n v="-5251"/>
        <n v="110272"/>
        <n v="188840"/>
        <n v="65261"/>
        <n v="288354"/>
        <n v="70197"/>
        <n v="199329"/>
        <n v="-8311"/>
        <n v="69229"/>
        <n v="287619"/>
        <n v="84085"/>
        <n v="9823"/>
        <n v="151669"/>
        <n v="7240"/>
        <n v="91340"/>
        <n v="5300"/>
        <n v="219731"/>
        <n v="31161"/>
        <n v="12122"/>
        <n v="148665"/>
        <n v="7233"/>
        <n v="33891"/>
        <n v="59968"/>
        <n v="611333"/>
        <n v="24458"/>
        <n v="7021"/>
        <n v="457319"/>
        <n v="772589"/>
        <n v="124535"/>
        <n v="880798"/>
        <n v="247745"/>
        <n v="70983"/>
        <n v="655305"/>
        <n v="-16709"/>
        <n v="-1036"/>
        <n v="153328"/>
        <n v="877207"/>
        <n v="359882"/>
        <n v="51942"/>
        <n v="548421"/>
        <n v="4648"/>
        <n v="-41473"/>
        <n v="315770"/>
        <n v="677655"/>
        <n v="184022"/>
        <n v="904633"/>
        <n v="287758"/>
        <n v="86320"/>
        <n v="587473"/>
        <n v="-81859"/>
        <n v="686816"/>
        <n v="187073"/>
        <n v="896573"/>
        <n v="421149"/>
        <n v="19294"/>
        <n v="333413"/>
        <n v="3364"/>
        <n v="182437"/>
        <n v="423626"/>
        <n v="67012"/>
        <n v="435064"/>
        <n v="222480"/>
        <n v="42271"/>
        <n v="359049"/>
        <n v="-25233"/>
        <n v="447661"/>
        <n v="-3726"/>
        <n v="79743"/>
        <n v="431578"/>
        <n v="343668"/>
        <n v="85016"/>
        <n v="803785"/>
        <n v="67210"/>
        <n v="-112193"/>
        <n v="543038"/>
        <n v="1207642"/>
        <n v="55935"/>
        <n v="1255329"/>
        <n v="533414"/>
        <n v="100781"/>
        <n v="833619"/>
        <n v="-122028"/>
        <n v="1209244"/>
        <n v="71285"/>
        <n v="1251515"/>
        <n v="609614"/>
        <n v="95014"/>
        <n v="699680"/>
        <n v="49698"/>
        <n v="-43467"/>
        <n v="427310"/>
        <n v="884959"/>
        <n v="109294"/>
        <n v="1221592"/>
        <n v="233210"/>
        <n v="146789"/>
        <n v="750600"/>
        <n v="51947"/>
        <n v="-57583"/>
        <n v="939662"/>
        <n v="157826"/>
        <n v="1217668"/>
        <n v="459429"/>
        <n v="41958"/>
        <n v="352086"/>
        <n v="-2836"/>
        <n v="288526"/>
        <n v="12309"/>
        <n v="550112"/>
        <n v="147603"/>
        <n v="66086"/>
        <n v="402599"/>
        <n v="-42983"/>
        <n v="298129"/>
        <n v="-7706"/>
        <n v="548914"/>
        <n v="253177"/>
        <n v="12792"/>
        <n v="312230"/>
        <n v="4920"/>
        <n v="66848"/>
        <n v="208556"/>
        <n v="43887"/>
        <n v="431089"/>
        <n v="74608"/>
        <n v="19617"/>
        <n v="311194"/>
        <n v="-3885"/>
        <n v="208557"/>
        <n v="-601"/>
        <n v="43018"/>
        <n v="430693"/>
        <n v="89331"/>
        <n v="17172"/>
        <n v="480358"/>
        <n v="-4033"/>
        <n v="146846"/>
        <n v="440685"/>
        <n v="90226"/>
        <n v="731377"/>
        <n v="154251"/>
        <n v="38352"/>
        <n v="533388"/>
        <n v="-20028"/>
        <n v="451533"/>
        <n v="-14338"/>
        <n v="133237"/>
        <n v="728253"/>
        <n v="315777"/>
        <n v="15853"/>
        <n v="256813"/>
        <n v="8905"/>
        <n v="220433"/>
        <n v="297043"/>
        <n v="57652"/>
        <n v="324587"/>
        <n v="73436"/>
        <n v="19124"/>
        <n v="266151"/>
        <n v="-2399"/>
        <n v="49065"/>
        <n v="323764"/>
        <n v="89585"/>
        <n v="4663706"/>
        <n v="38534112"/>
        <n v="7002362"/>
        <n v="444668"/>
        <n v="7218312"/>
        <n v="61084542"/>
        <n v="4971331"/>
        <n v="85021305"/>
        <n v="23571768"/>
        <n v="15097039"/>
        <n v="51058233"/>
        <n v="7044568"/>
        <n v="2055386"/>
        <n v="75219464"/>
        <n v="1471084"/>
        <n v="28027176"/>
        <n v="84514958"/>
        <n v="81186740"/>
        <n v="1217697"/>
        <n v="8317528"/>
        <n v="686828"/>
        <n v="-1297037"/>
        <n v="1422382"/>
        <n v="15833154"/>
        <n v="416636"/>
        <n v="1678007"/>
        <n v="23305154"/>
        <n v="3886079"/>
        <n v="1432438"/>
        <n v="8759454"/>
        <n v="-1756136"/>
        <n v="15909871"/>
        <n v="2180656"/>
        <n v="23229372"/>
        <n v="5656993"/>
        <n v="102766"/>
        <n v="1448918"/>
        <n v="89167"/>
        <n v="237169"/>
        <n v="2276998"/>
        <n v="-137336"/>
        <n v="2971631"/>
        <n v="497787"/>
        <n v="137564"/>
        <n v="1535907"/>
        <n v="91920"/>
        <n v="10547"/>
        <n v="2319253"/>
        <n v="-76"/>
        <n v="-99592"/>
        <n v="2966524"/>
        <n v="770888"/>
        <n v="706159"/>
        <n v="4902551"/>
        <n v="168721"/>
        <n v="-198319"/>
        <n v="1290427"/>
        <n v="6431240"/>
        <n v="791911"/>
        <n v="10522281"/>
        <n v="1386193"/>
        <n v="815694"/>
        <n v="5028492"/>
        <n v="149781"/>
        <n v="-275196"/>
        <n v="6627920"/>
        <n v="1153290"/>
        <n v="10495608"/>
        <n v="2264338"/>
        <n v="666542"/>
        <n v="7602991"/>
        <n v="1323821"/>
        <n v="-1084952"/>
        <n v="2345101"/>
        <n v="12068058"/>
        <n v="739572"/>
        <n v="18588078"/>
        <n v="2552757"/>
        <n v="922673"/>
        <n v="7962748"/>
        <n v="1339896"/>
        <n v="-1355252"/>
        <n v="12366018"/>
        <n v="1326288"/>
        <n v="18589581"/>
        <n v="4338193"/>
        <n v="279733"/>
        <n v="3661074"/>
        <n v="201000"/>
        <n v="-260512"/>
        <n v="1689371"/>
        <n v="4491732"/>
        <n v="421035"/>
        <n v="6176247"/>
        <n v="1449468"/>
        <n v="332672"/>
        <n v="4038920"/>
        <n v="-326394"/>
        <n v="4522507"/>
        <n v="-34115"/>
        <n v="560239"/>
        <n v="6162497"/>
        <n v="2163979"/>
        <n v="2144"/>
        <n v="141173"/>
        <n v="-1303"/>
        <n v="11446"/>
        <n v="36149"/>
        <n v="29562"/>
        <n v="161150"/>
        <n v="37735"/>
        <n v="5229"/>
        <n v="334343"/>
        <n v="-669"/>
        <n v="49725"/>
        <n v="13640"/>
        <n v="231010"/>
        <n v="493944"/>
        <n v="4407477"/>
        <n v="879089"/>
        <n v="-981670"/>
        <n v="2440629"/>
        <n v="6426084"/>
        <n v="1206195"/>
        <n v="10414284"/>
        <n v="1539546"/>
        <n v="1381843"/>
        <n v="7390159"/>
        <n v="1022769"/>
        <n v="-1899190"/>
        <n v="7655196"/>
        <n v="-561183"/>
        <n v="1305489"/>
        <n v="10348618"/>
        <n v="8426582"/>
        <n v="184135"/>
        <n v="839854"/>
        <n v="54789"/>
        <n v="663347"/>
        <n v="1547265"/>
        <n v="248227"/>
        <n v="1884259"/>
        <n v="256824"/>
        <n v="226786"/>
        <n v="918880"/>
        <n v="46528"/>
        <n v="2334"/>
        <n v="1600964"/>
        <n v="291012"/>
        <n v="1881638"/>
        <n v="536851"/>
        <n v="102141"/>
        <n v="734054"/>
        <n v="86998"/>
        <n v="-95993"/>
        <n v="244428"/>
        <n v="882814"/>
        <n v="928"/>
        <n v="1334792"/>
        <n v="323708"/>
        <n v="126633"/>
        <n v="752764"/>
        <n v="89666"/>
        <n v="-146397"/>
        <n v="917929"/>
        <n v="30077"/>
        <n v="1331243"/>
        <n v="487795"/>
        <n v="73572"/>
        <n v="637393"/>
        <n v="48586"/>
        <n v="20404"/>
        <n v="414652"/>
        <n v="578773"/>
        <n v="95055"/>
        <n v="840095"/>
        <n v="158228"/>
        <n v="82880"/>
        <n v="646684"/>
        <n v="12049"/>
        <n v="105570"/>
        <n v="838359"/>
        <n v="197433"/>
        <n v="42312"/>
        <n v="360028"/>
        <n v="11610"/>
        <n v="-15485"/>
        <n v="334082"/>
        <n v="626364"/>
        <n v="36524"/>
        <n v="669083"/>
        <n v="89158"/>
        <n v="49271"/>
        <n v="373649"/>
        <n v="-25266"/>
        <n v="43677"/>
        <n v="126672"/>
        <n v="185944"/>
        <n v="1549766"/>
        <n v="407318"/>
        <n v="140094"/>
        <n v="1248581"/>
        <n v="3888177"/>
        <n v="245649"/>
        <n v="4176142"/>
        <n v="712037"/>
        <n v="212651"/>
        <n v="1638807"/>
        <n v="409806"/>
        <n v="127282"/>
        <n v="4568490"/>
        <n v="239746"/>
        <n v="4165641"/>
        <n v="1527996"/>
        <n v="45792"/>
        <n v="276554.5"/>
        <n v="30130.899999999998"/>
        <n v="1161"/>
        <n v="396967.1"/>
        <n v="-23511.399999999998"/>
        <n v="66710.2"/>
        <n v="721001.2"/>
        <n v="57242.2"/>
        <n v="47228.2"/>
        <n v="281839.7"/>
        <n v="30097.199999999997"/>
        <n v="397090.5"/>
        <n v="67549.100000000006"/>
        <n v="720823.3"/>
        <n v="65137.3"/>
        <n v="82841"/>
        <n v="1173277"/>
        <n v="130519"/>
        <n v="-28207"/>
        <n v="1082224"/>
        <n v="1976712"/>
        <n v="311049"/>
        <n v="2201198"/>
        <n v="419183"/>
        <n v="120204"/>
        <n v="1294390"/>
        <n v="-80315"/>
        <n v="2149192"/>
        <n v="298485"/>
        <n v="2181776"/>
        <n v="807460"/>
        <n v="38344"/>
        <n v="282358"/>
        <n v="52774"/>
        <n v="-46735"/>
        <n v="164107"/>
        <n v="479613"/>
        <n v="-22879"/>
        <n v="569819"/>
        <n v="143019"/>
        <n v="53217"/>
        <n v="345471"/>
        <n v="-59963"/>
        <n v="503844"/>
        <n v="-12210"/>
        <n v="269133"/>
        <n v="46914"/>
        <n v="322887"/>
        <n v="58382"/>
        <n v="-25034"/>
        <n v="715601"/>
        <n v="-2227"/>
        <n v="712960"/>
        <n v="220282"/>
        <n v="65036"/>
        <n v="399141"/>
        <n v="-64161"/>
        <n v="912470"/>
        <n v="8898"/>
        <n v="-8887"/>
        <n v="708559"/>
        <n v="539497"/>
        <n v="1064"/>
        <n v="66625"/>
        <n v="5650"/>
        <n v="45516"/>
        <n v="68890"/>
        <n v="27730"/>
        <n v="67102"/>
        <n v="3519"/>
        <n v="735"/>
        <n v="30088"/>
        <n v="59036"/>
        <n v="638928"/>
        <n v="72719"/>
        <n v="-12548"/>
        <n v="522070"/>
        <n v="955845"/>
        <n v="137071"/>
        <n v="1084694"/>
        <n v="269383"/>
        <n v="113062"/>
        <n v="748489"/>
        <n v="-6146"/>
        <n v="-42575"/>
        <n v="1153388"/>
        <n v="262875"/>
        <n v="707479"/>
        <n v="18882"/>
        <n v="265638"/>
        <n v="-1488"/>
        <n v="4665"/>
        <n v="297538"/>
        <n v="392201"/>
        <n v="80407"/>
        <n v="335223"/>
        <n v="118214"/>
        <n v="28538"/>
        <n v="308204"/>
        <n v="-9818"/>
        <n v="489952"/>
        <n v="470"/>
        <n v="61327"/>
        <n v="330438"/>
        <n v="267905"/>
        <n v="26276"/>
        <n v="368453"/>
        <n v="5364"/>
        <n v="-4259"/>
        <n v="278796"/>
        <n v="534880"/>
        <n v="49587"/>
        <n v="541328"/>
        <n v="168695"/>
        <n v="59790"/>
        <n v="400125"/>
        <n v="-62780"/>
        <n v="574078"/>
        <n v="44800"/>
        <n v="534450"/>
        <n v="333691"/>
        <n v="121450"/>
        <n v="1425984"/>
        <n v="275555"/>
        <n v="-65019"/>
        <n v="811575"/>
        <n v="2142453"/>
        <n v="-139210"/>
        <n v="2203842"/>
        <n v="875834"/>
        <n v="220007"/>
        <n v="1640238"/>
        <n v="-186594"/>
        <n v="2267586"/>
        <n v="-34747"/>
        <n v="1539816"/>
        <n v="10264"/>
        <n v="160246"/>
        <n v="203776"/>
        <n v="230742"/>
        <n v="-12941"/>
        <n v="44395"/>
        <n v="147342"/>
        <n v="104224"/>
        <n v="17334"/>
        <n v="187526"/>
        <n v="453"/>
        <n v="336690"/>
        <n v="14519"/>
        <n v="69360"/>
        <n v="145636"/>
        <n v="246526"/>
        <n v="11005"/>
        <n v="221799"/>
        <n v="-12150"/>
        <n v="145795"/>
        <n v="61399"/>
        <n v="19779"/>
        <n v="143138"/>
        <n v="37199"/>
        <n v="20257"/>
        <n v="250571"/>
        <n v="-23834"/>
        <n v="68253"/>
        <n v="32406"/>
        <n v="141694"/>
        <n v="107832"/>
        <n v="35047"/>
        <n v="564410"/>
        <n v="16586"/>
        <n v="-19757"/>
        <n v="379692"/>
        <n v="652698"/>
        <n v="-15408"/>
        <n v="575850"/>
        <n v="317548"/>
        <n v="62505"/>
        <n v="643233"/>
        <n v="-43566"/>
        <n v="678078"/>
        <n v="35723"/>
        <n v="570361"/>
        <n v="529638"/>
        <n v="10049"/>
        <n v="126848"/>
        <n v="664"/>
        <n v="147318"/>
        <n v="113693"/>
        <n v="29843"/>
        <n v="102989"/>
        <n v="29462"/>
        <n v="17299"/>
        <n v="130520"/>
        <n v="-360"/>
        <n v="118959"/>
        <n v="33478"/>
        <n v="101681"/>
        <n v="51617"/>
        <n v="645"/>
        <n v="27572"/>
        <n v="1165"/>
        <n v="28796"/>
        <n v="-10531"/>
        <n v="29855"/>
        <n v="7576"/>
        <n v="1646"/>
        <n v="28757"/>
        <n v="29170"/>
        <n v="11319"/>
        <n v="43755"/>
        <n v="1407"/>
        <n v="37833"/>
        <n v="73740"/>
        <n v="-3002"/>
        <n v="57290"/>
        <n v="23071"/>
        <n v="51035"/>
        <n v="75763"/>
        <n v="-2334"/>
        <n v="56644"/>
        <n v="42457"/>
        <n v="15482"/>
        <n v="215495"/>
        <n v="2605"/>
        <n v="-26673"/>
        <n v="241173"/>
        <n v="340114"/>
        <n v="256286"/>
        <n v="106775"/>
        <n v="21970"/>
        <n v="255157"/>
        <n v="-32595"/>
        <n v="361145"/>
        <n v="-525"/>
        <n v="995"/>
        <n v="255340"/>
        <n v="178479"/>
        <n v="106539"/>
        <n v="1233695"/>
        <n v="74214"/>
        <n v="-149868"/>
        <n v="1376029"/>
        <n v="2888512"/>
        <n v="2320108"/>
        <n v="757897"/>
        <n v="196938"/>
        <n v="1521040"/>
        <n v="83903"/>
        <n v="-202635"/>
        <n v="3045943"/>
        <n v="-1211"/>
        <n v="144696"/>
        <n v="2312537"/>
        <n v="1507800"/>
        <n v="28324"/>
        <n v="480251"/>
        <n v="3992"/>
        <n v="13116"/>
        <n v="512360"/>
        <n v="638601"/>
        <n v="-11605"/>
        <n v="217096"/>
        <n v="617818"/>
        <n v="236575"/>
        <n v="48659"/>
        <n v="535052"/>
        <n v="-11314"/>
        <n v="640081"/>
        <n v="1535"/>
        <n v="227891"/>
        <n v="608183"/>
        <n v="344911"/>
        <n v="35098"/>
        <n v="368169"/>
        <n v="23992"/>
        <n v="-12286"/>
        <n v="258059"/>
        <n v="468451"/>
        <n v="-1788"/>
        <n v="503408"/>
        <n v="144741"/>
        <n v="55889"/>
        <n v="375471"/>
        <n v="-32249"/>
        <n v="490332"/>
        <n v="22344"/>
        <n v="495015"/>
        <n v="247203"/>
        <n v="15939"/>
        <n v="230860"/>
        <n v="26262"/>
        <n v="21983"/>
        <n v="153894"/>
        <n v="238385"/>
        <n v="272924"/>
        <n v="33468"/>
        <n v="249454"/>
        <n v="254067"/>
        <n v="27571"/>
        <n v="267234"/>
        <n v="156646"/>
        <n v="78880"/>
        <n v="46377"/>
        <n v="9365"/>
        <n v="3249"/>
        <n v="42104"/>
        <n v="4483"/>
        <n v="79088"/>
        <n v="-441"/>
        <n v="1798"/>
        <n v="6627"/>
        <n v="10165"/>
        <n v="221383"/>
        <n v="-3448"/>
        <n v="140287"/>
        <n v="174061"/>
        <n v="17522"/>
        <n v="239597"/>
        <n v="13513"/>
        <n v="237206"/>
        <n v="-7861"/>
        <n v="175141"/>
        <n v="2679"/>
        <n v="239460"/>
        <n v="56653"/>
        <n v="4767"/>
        <n v="157592"/>
        <n v="2331"/>
        <n v="92633"/>
        <n v="9297"/>
        <n v="2049"/>
        <n v="78676"/>
        <n v="65"/>
        <n v="832625"/>
        <n v="5339546"/>
        <n v="1527441"/>
        <n v="-389119"/>
        <n v="3194377"/>
        <n v="10353456"/>
        <n v="-530572"/>
        <n v="11294677"/>
        <n v="3422561"/>
        <n v="1406931"/>
        <n v="6731090"/>
        <n v="1123616"/>
        <n v="-851762"/>
        <n v="13208538"/>
        <n v="-42052"/>
        <n v="556795"/>
        <n v="9431730"/>
        <n v="61701"/>
        <n v="989753"/>
        <n v="198160"/>
        <n v="-40939"/>
        <n v="664327"/>
        <n v="1774571"/>
        <n v="236423"/>
        <n v="1939924"/>
        <n v="697296"/>
        <n v="257520"/>
        <n v="1413209"/>
        <n v="154745"/>
        <n v="-170949"/>
        <n v="664328"/>
        <n v="2086544"/>
        <n v="-21792"/>
        <n v="360985"/>
        <n v="1927943"/>
        <n v="1873473"/>
        <n v="98000"/>
        <n v="646900"/>
        <n v="144602"/>
        <n v="18978"/>
        <n v="472029"/>
        <n v="1148979"/>
        <n v="109343"/>
        <n v="1205910"/>
        <n v="450907"/>
        <n v="140051"/>
        <n v="765932"/>
        <n v="153828"/>
        <n v="-9394"/>
        <n v="1423650"/>
        <n v="159983"/>
        <n v="1198106"/>
        <n v="982703"/>
        <n v="84378"/>
        <n v="537250"/>
        <n v="7396"/>
        <n v="534803"/>
        <n v="1041041"/>
        <n v="142044"/>
        <n v="1057779"/>
        <n v="297190"/>
        <n v="143397"/>
        <n v="658870"/>
        <n v="-26226"/>
        <n v="1117736"/>
        <n v="-10801"/>
        <n v="231954"/>
        <n v="1051996"/>
        <n v="694640"/>
        <n v="28091"/>
        <n v="404673"/>
        <n v="2724"/>
        <n v="310761"/>
        <n v="544919"/>
        <n v="29478"/>
        <n v="546448"/>
        <n v="147228"/>
        <n v="32205"/>
        <n v="403677"/>
        <n v="-6127"/>
        <n v="544961"/>
        <n v="29030"/>
        <n v="545245"/>
        <n v="159994"/>
        <n v="18357"/>
        <n v="247501"/>
        <n v="-5499"/>
        <n v="198473"/>
        <n v="287387"/>
        <n v="51460"/>
        <n v="289424"/>
        <n v="122307"/>
        <n v="40269"/>
        <n v="258540"/>
        <n v="29027"/>
        <n v="132825"/>
        <n v="19416"/>
        <n v="133088"/>
        <n v="9716"/>
        <n v="94074"/>
        <n v="209015"/>
        <n v="21017"/>
        <n v="254533"/>
        <n v="24213"/>
        <n v="136879"/>
        <n v="5216"/>
        <n v="17662"/>
        <n v="253750"/>
        <n v="32138"/>
        <n v="18805"/>
        <n v="137580"/>
        <n v="4163"/>
        <n v="8803"/>
        <n v="112706"/>
        <n v="208495"/>
        <n v="8731"/>
        <n v="206211"/>
        <n v="50054"/>
        <n v="24977"/>
        <n v="149228"/>
        <n v="2024"/>
        <n v="290749"/>
        <n v="16064"/>
        <n v="204245"/>
        <n v="166206"/>
        <n v="14388"/>
        <n v="166122"/>
        <n v="2983"/>
        <n v="54809"/>
        <n v="230068"/>
        <n v="345380"/>
        <n v="63095"/>
        <n v="26899"/>
        <n v="189972"/>
        <n v="-318"/>
        <n v="-878"/>
        <n v="68587"/>
        <n v="344386"/>
        <n v="120510"/>
        <n v="665.6"/>
        <n v="21053.1"/>
        <n v="593.09999999999991"/>
        <n v="7686.9"/>
        <n v="4955.7"/>
        <n v="11772.7"/>
        <n v="29968.6"/>
        <n v="198.6"/>
        <n v="23784"/>
        <n v="353987"/>
        <n v="-11519"/>
        <n v="296504"/>
        <n v="583265"/>
        <n v="106299"/>
        <n v="607700"/>
        <n v="174650"/>
        <n v="32225"/>
        <n v="361092"/>
        <n v="-22091"/>
        <n v="-7406"/>
        <n v="107137"/>
        <n v="606210"/>
        <n v="210502"/>
        <n v="3764.8"/>
        <n v="67677.600000000006"/>
        <n v="243.60000000000002"/>
        <n v="41616.800000000003"/>
        <n v="2466.1"/>
        <n v="26455.7"/>
        <n v="42840.9"/>
        <n v="15662.9"/>
        <n v="10541.7"/>
        <n v="67974.600000000006"/>
        <n v="294.10000000000002"/>
        <n v="-404.2"/>
        <n v="28103.200000000001"/>
        <n v="24738"/>
        <n v="39391"/>
        <n v="212857"/>
        <n v="-26310"/>
        <n v="244570"/>
        <n v="308064"/>
        <n v="89509"/>
        <n v="282233"/>
        <n v="148780"/>
        <n v="52990"/>
        <n v="249740"/>
        <n v="-32445"/>
        <n v="437783"/>
        <n v="90640"/>
        <n v="336247"/>
        <n v="16056"/>
        <n v="269545"/>
        <n v="30446"/>
        <n v="-4620"/>
        <n v="135579"/>
        <n v="369135"/>
        <n v="51706"/>
        <n v="428404"/>
        <n v="177525"/>
        <n v="47014"/>
        <n v="331767"/>
        <n v="-34275"/>
        <n v="401339"/>
        <n v="123623"/>
        <n v="404481"/>
        <n v="238919"/>
        <n v="1493871"/>
        <n v="129321"/>
        <n v="-267122"/>
        <n v="789586"/>
        <n v="2904710"/>
        <n v="9661"/>
        <n v="3424259"/>
        <n v="829759"/>
        <n v="538967"/>
        <n v="2182580"/>
        <n v="-12764"/>
        <n v="-296970"/>
        <n v="3564192"/>
        <n v="-248"/>
        <n v="485640"/>
        <n v="3408155"/>
        <n v="2858092"/>
        <n v="244536"/>
        <n v="-13119"/>
        <n v="9526"/>
        <n v="235073"/>
        <n v="443813"/>
        <n v="34177"/>
        <n v="398052"/>
        <n v="102757"/>
        <n v="54657"/>
        <n v="312479"/>
        <n v="-11000"/>
        <n v="604023"/>
        <n v="95901"/>
        <n v="396387"/>
        <n v="433481"/>
        <n v="111941"/>
        <n v="-1662"/>
        <n v="21154"/>
        <n v="5662"/>
        <n v="155241"/>
        <n v="13587"/>
        <n v="28730"/>
        <n v="112072"/>
        <n v="-2166"/>
        <n v="5380"/>
        <n v="14132"/>
        <n v="5112"/>
        <n v="37922"/>
        <n v="2108"/>
        <n v="33043"/>
        <n v="65428"/>
        <n v="13277"/>
        <n v="57175"/>
        <n v="29413"/>
        <n v="9501"/>
        <n v="43163"/>
        <n v="297"/>
        <n v="69248"/>
        <n v="9197"/>
        <n v="56211"/>
        <n v="41558"/>
        <n v="6000"/>
        <n v="71915"/>
        <n v="-5302"/>
        <n v="78130"/>
        <n v="115031"/>
        <n v="21910"/>
        <n v="105650"/>
        <n v="36378"/>
        <n v="10414"/>
        <n v="79500"/>
        <n v="-9648"/>
        <n v="124107"/>
        <n v="103918"/>
        <n v="61952"/>
        <n v="15224"/>
        <n v="-18145"/>
        <n v="227631"/>
        <n v="29268"/>
        <n v="246739"/>
        <n v="97539"/>
        <n v="24726"/>
        <n v="202280"/>
        <n v="-19695"/>
        <n v="332549"/>
        <n v="71684"/>
        <n v="244370"/>
        <n v="178773"/>
        <n v="175547"/>
        <n v="1135947"/>
        <n v="43863"/>
        <n v="-260864"/>
        <n v="1264661"/>
        <n v="2098521"/>
        <n v="123902"/>
        <n v="2079723"/>
        <n v="494260"/>
        <n v="284169"/>
        <n v="1219589"/>
        <n v="-343023"/>
        <n v="2175450"/>
        <n v="-11127"/>
        <n v="200197"/>
        <n v="2057021"/>
        <n v="955736"/>
        <n v="106703"/>
        <n v="647294"/>
        <n v="25981"/>
        <n v="6880"/>
        <n v="662693"/>
        <n v="1133905"/>
        <n v="425457"/>
        <n v="1428846"/>
        <n v="240921"/>
        <n v="160305"/>
        <n v="732413"/>
        <n v="28980"/>
        <n v="-6823"/>
        <n v="1173574"/>
        <n v="656"/>
        <n v="493751"/>
        <n v="1423845"/>
        <n v="508652"/>
        <n v="123020"/>
        <n v="1300478"/>
        <n v="330875"/>
        <n v="287379"/>
        <n v="581012"/>
        <n v="1955831"/>
        <n v="265466"/>
        <n v="2624051"/>
        <n v="483228"/>
        <n v="208425"/>
        <n v="1592115"/>
        <n v="355825"/>
        <n v="270989"/>
        <n v="2450319"/>
        <n v="384793"/>
        <n v="2611139"/>
        <n v="1528337"/>
        <n v="292217"/>
        <n v="2381871"/>
        <n v="-7324"/>
        <n v="-290471"/>
        <n v="1278593"/>
        <n v="4373240"/>
        <n v="-379"/>
        <n v="15970"/>
        <n v="4970612"/>
        <n v="1097619"/>
        <n v="433868"/>
        <n v="2639094"/>
        <n v="-359304"/>
        <n v="4538904"/>
        <n v="-43102"/>
        <n v="450874"/>
        <n v="4936559"/>
        <n v="2247908"/>
        <n v="16354"/>
        <n v="218353"/>
        <n v="6651"/>
        <n v="3399"/>
        <n v="119330"/>
        <n v="298392"/>
        <n v="78277"/>
        <n v="406251"/>
        <n v="89047"/>
        <n v="24688"/>
        <n v="208794"/>
        <n v="-12377"/>
        <n v="78538"/>
        <n v="404172"/>
        <n v="105608"/>
        <n v="13760"/>
        <n v="254141"/>
        <n v="565"/>
        <n v="-3851"/>
        <n v="107892"/>
        <n v="232378"/>
        <n v="47750"/>
        <n v="340768"/>
        <n v="103785"/>
        <n v="15634"/>
        <n v="258570"/>
        <n v="-6463"/>
        <n v="53245"/>
        <n v="339953"/>
        <n v="119010"/>
        <n v="137508"/>
        <n v="4895"/>
        <n v="363"/>
        <n v="116304"/>
        <n v="15934"/>
        <n v="240591"/>
        <n v="33781"/>
        <n v="14045"/>
        <n v="139323"/>
        <n v="13297"/>
        <n v="38496"/>
        <n v="61275"/>
        <n v="644600"/>
        <n v="7848"/>
        <n v="449212"/>
        <n v="897275"/>
        <n v="107352"/>
        <n v="1011779"/>
        <n v="244850"/>
        <n v="71850"/>
        <n v="691436"/>
        <n v="-7712"/>
        <n v="-898"/>
        <n v="126161"/>
        <n v="1007580"/>
        <n v="346388"/>
        <n v="57593"/>
        <n v="615101"/>
        <n v="3552"/>
        <n v="-41269"/>
        <n v="338553"/>
        <n v="797594"/>
        <n v="121216"/>
        <n v="1013092"/>
        <n v="284680"/>
        <n v="98993"/>
        <n v="657008"/>
        <n v="-76051"/>
        <n v="807194"/>
        <n v="2626"/>
        <n v="141480"/>
        <n v="1004717"/>
        <n v="438382"/>
        <n v="20919"/>
        <n v="365013"/>
        <n v="-5399"/>
        <n v="171701"/>
        <n v="462622"/>
        <n v="11467"/>
        <n v="470397"/>
        <n v="223322"/>
        <n v="46323"/>
        <n v="401299"/>
        <n v="-32092"/>
        <n v="490138"/>
        <n v="-4390"/>
        <n v="31468"/>
        <n v="469860"/>
        <n v="364149"/>
        <n v="89743"/>
        <n v="854933"/>
        <n v="127654"/>
        <n v="-133288"/>
        <n v="518288"/>
        <n v="1387833"/>
        <n v="30672"/>
        <n v="1437851"/>
        <n v="667984"/>
        <n v="106874"/>
        <n v="893128"/>
        <n v="-142675"/>
        <n v="1389491"/>
        <n v="81555"/>
        <n v="1433926"/>
        <n v="789163"/>
        <n v="99759"/>
        <n v="738228"/>
        <n v="89622"/>
        <n v="-25420"/>
        <n v="479618"/>
        <n v="980672"/>
        <n v="126245"/>
        <n v="1339622"/>
        <n v="240706"/>
        <n v="157303"/>
        <n v="780695"/>
        <n v="95438"/>
        <n v="-38784"/>
        <n v="1039701"/>
        <n v="151690"/>
        <n v="1335464"/>
        <n v="448529"/>
        <n v="42819"/>
        <n v="356944"/>
        <n v="-4237"/>
        <n v="333035"/>
        <n v="35062"/>
        <n v="618289"/>
        <n v="153808"/>
        <n v="412864"/>
        <n v="-36977"/>
        <n v="344672"/>
        <n v="64808"/>
        <n v="617156"/>
        <n v="311183"/>
        <n v="12954"/>
        <n v="336754"/>
        <n v="7767"/>
        <n v="76856"/>
        <n v="262685"/>
        <n v="37044"/>
        <n v="501413"/>
        <n v="63401"/>
        <n v="20999"/>
        <n v="345546"/>
        <n v="-3259"/>
        <n v="550"/>
        <n v="500840"/>
        <n v="81460"/>
        <n v="18688"/>
        <n v="527818"/>
        <n v="-78"/>
        <n v="168667"/>
        <n v="544943"/>
        <n v="83466"/>
        <n v="832417"/>
        <n v="41957"/>
        <n v="594206"/>
        <n v="-28099"/>
        <n v="557201"/>
        <n v="128026"/>
        <n v="829333"/>
        <n v="351489"/>
        <n v="15657"/>
        <n v="257312"/>
        <n v="8724"/>
        <n v="225545"/>
        <n v="368750"/>
        <n v="63070"/>
        <n v="323162"/>
        <n v="147358"/>
        <n v="18457"/>
        <n v="266639"/>
        <n v="-74"/>
        <n v="74524"/>
        <n v="322584"/>
        <n v="180315"/>
        <n v="4923351.2"/>
        <n v="41802858.799999997"/>
        <n v="4706001.7"/>
        <n v="-455100.39999999979"/>
        <n v="7382951.4000000004"/>
        <n v="63178817.600000001"/>
        <n v="4725509.0000000214"/>
        <n v="92660625.500000015"/>
        <n v="19748061.800000001"/>
        <n v="16661736.800000001"/>
        <n v="54326670.899999999"/>
        <n v="4810577.8"/>
        <n v="-18103013.300000001"/>
        <n v="77060777.799999997"/>
        <n v="3336658.1999999997"/>
        <n v="12341651.800000004"/>
        <n v="92101778.600000009"/>
        <n v="80483040.200000003"/>
        <n v="1259356"/>
        <n v="9614797"/>
        <n v="1113350"/>
        <n v="-1484395"/>
        <n v="1439926"/>
        <n v="16294566"/>
        <n v="409015"/>
        <n v="1175717"/>
        <n v="24949384"/>
        <n v="4143856"/>
        <n v="1477771"/>
        <n v="10290728"/>
        <n v="-2012134"/>
        <n v="16383595"/>
        <n v="427759"/>
        <n v="1292082"/>
        <n v="24869734"/>
        <n v="5832241"/>
        <n v="161332"/>
        <n v="1701924"/>
        <n v="108349"/>
        <n v="32042"/>
        <n v="354745"/>
        <n v="2382002"/>
        <n v="-264027"/>
        <n v="3148080"/>
        <n v="554713"/>
        <n v="197919"/>
        <n v="1759699"/>
        <n v="110148"/>
        <n v="-45515"/>
        <n v="2425898"/>
        <n v="-7043"/>
        <n v="-173798"/>
        <n v="3142586"/>
        <n v="875093"/>
        <n v="799467"/>
        <n v="5670086"/>
        <n v="188649"/>
        <n v="-385749"/>
        <n v="1073316"/>
        <n v="6786383"/>
        <n v="441957"/>
        <n v="11541242"/>
        <n v="1657733"/>
        <n v="917001"/>
        <n v="5862414"/>
        <n v="-451672"/>
        <n v="6890733"/>
        <n v="805817"/>
        <n v="11513777"/>
        <n v="2529193"/>
        <n v="716282"/>
        <n v="8767405"/>
        <n v="985922"/>
        <n v="-1493504"/>
        <n v="2514156"/>
        <n v="12434243"/>
        <n v="490233"/>
        <n v="19921250"/>
        <n v="2452183"/>
        <n v="9143727"/>
        <n v="995317"/>
        <n v="-1824062"/>
        <n v="12739529"/>
        <n v="1129205"/>
        <n v="19926959"/>
        <n v="4370418"/>
        <n v="285471"/>
        <n v="4220955"/>
        <n v="93838"/>
        <n v="-453968"/>
        <n v="1757384"/>
        <n v="4727127"/>
        <n v="703133"/>
        <n v="7048969"/>
        <n v="1678139"/>
        <n v="342464"/>
        <n v="4672024"/>
        <n v="-554976"/>
        <n v="4755953"/>
        <n v="-20412"/>
        <n v="811963"/>
        <n v="7034843"/>
        <n v="2459403"/>
        <n v="2048"/>
        <n v="184922"/>
        <n v="-1575"/>
        <n v="7186"/>
        <n v="39178"/>
        <n v="36538"/>
        <n v="186188"/>
        <n v="70887"/>
        <n v="10820"/>
        <n v="213783"/>
        <n v="-17449"/>
        <n v="60779"/>
        <n v="17339"/>
        <n v="126796"/>
        <n v="485291"/>
        <n v="4946704"/>
        <n v="569683"/>
        <n v="-362134"/>
        <n v="2579441"/>
        <n v="6621614"/>
        <n v="2676743"/>
        <n v="11439688"/>
        <n v="1643040"/>
        <n v="1514385"/>
        <n v="7968270"/>
        <n v="663720"/>
        <n v="-2212223"/>
        <n v="7980025"/>
        <n v="-475254"/>
        <n v="2373505"/>
        <n v="11391867"/>
        <n v="9216074"/>
        <n v="199431"/>
        <n v="827608"/>
        <n v="55820"/>
        <n v="661330"/>
        <n v="1584166"/>
        <n v="470894"/>
        <n v="2115438"/>
        <n v="274312"/>
        <n v="249725"/>
        <n v="911501"/>
        <n v="27926"/>
        <n v="-17799"/>
        <n v="1639769"/>
        <n v="502462"/>
        <n v="2112517"/>
        <n v="575335"/>
        <n v="41061"/>
        <n v="418609"/>
        <n v="14699"/>
        <n v="-24134"/>
        <n v="360232"/>
        <n v="675016"/>
        <n v="38297"/>
        <n v="743800"/>
        <n v="107784"/>
        <n v="49460"/>
        <n v="441554"/>
        <n v="-34346"/>
        <n v="47940"/>
        <n v="158983"/>
        <n v="182793"/>
        <n v="1531189"/>
        <n v="121234"/>
        <n v="-123511.50000000001"/>
        <n v="741139"/>
        <n v="1628914"/>
        <n v="57136.200000000172"/>
        <n v="2437106.6"/>
        <n v="466532.1"/>
        <n v="222101"/>
        <n v="1576681"/>
        <n v="145770"/>
        <n v="-196011"/>
        <n v="1657920"/>
        <n v="53202.799999999814"/>
        <n v="2431386.4999999995"/>
        <n v="679160.3"/>
        <n v="190343.7"/>
        <n v="1748717.4"/>
        <n v="469015.3"/>
        <n v="147052.30000000002"/>
        <n v="1403765.5"/>
        <n v="3734897.6"/>
        <n v="70817.100000000006"/>
        <n v="814534.59999999835"/>
        <n v="4600534.6999999993"/>
        <n v="735339"/>
        <n v="217815.7"/>
        <n v="1851876.7"/>
        <n v="471396.4"/>
        <n v="131513.20000000001"/>
        <n v="1403765.4"/>
        <n v="4495998.0999999996"/>
        <n v="87150.2"/>
        <n v="826068.39999999898"/>
        <n v="4589484.6999999993"/>
        <n v="1651241.8"/>
        <n v="41916"/>
        <n v="319098"/>
        <n v="23638"/>
        <n v="413005"/>
        <n v="-5773"/>
        <n v="74730"/>
        <n v="773208"/>
        <n v="57676"/>
        <n v="43352"/>
        <n v="324809"/>
        <n v="23683"/>
        <n v="413076"/>
        <n v="74839"/>
        <n v="773023"/>
        <n v="65143"/>
        <n v="84447"/>
        <n v="1232565"/>
        <n v="49658"/>
        <n v="-33571"/>
        <n v="1129826"/>
        <n v="2021588"/>
        <n v="510293"/>
        <n v="2406874"/>
        <n v="395422"/>
        <n v="121835"/>
        <n v="1364432"/>
        <n v="-84871"/>
        <n v="2176695"/>
        <n v="-596"/>
        <n v="501049"/>
        <n v="2387251"/>
        <n v="782059"/>
        <n v="41331"/>
        <n v="310586"/>
        <n v="7612"/>
        <n v="-65953"/>
        <n v="208368"/>
        <n v="506509"/>
        <n v="30634"/>
        <n v="620389"/>
        <n v="133868"/>
        <n v="55734"/>
        <n v="377193"/>
        <n v="-91045"/>
        <n v="530887"/>
        <n v="52133"/>
        <n v="285847"/>
        <n v="43031"/>
        <n v="741"/>
        <n v="25973"/>
        <n v="4576"/>
        <n v="7834"/>
        <n v="28889"/>
        <n v="46"/>
        <n v="2901"/>
        <n v="43729"/>
        <n v="604"/>
        <n v="5887"/>
        <n v="1627"/>
        <n v="59931"/>
        <n v="650891"/>
        <n v="26688"/>
        <n v="-100861"/>
        <n v="257452"/>
        <n v="778091"/>
        <n v="-346709"/>
        <n v="766678"/>
        <n v="245623"/>
        <n v="78215"/>
        <n v="410791"/>
        <n v="-112283"/>
        <n v="988683"/>
        <n v="9404"/>
        <n v="5513"/>
        <n v="761895"/>
        <n v="593422"/>
        <n v="1533"/>
        <n v="77234"/>
        <n v="46685"/>
        <n v="77810"/>
        <n v="-3665"/>
        <n v="66645"/>
        <n v="33490"/>
        <n v="77597"/>
        <n v="-6154"/>
        <n v="35945"/>
        <n v="69464"/>
        <n v="688278"/>
        <n v="140830"/>
        <n v="-28391"/>
        <n v="505659.4"/>
        <n v="1017369"/>
        <n v="51511.399999999907"/>
        <n v="1213225"/>
        <n v="276959"/>
        <n v="127138"/>
        <n v="816493"/>
        <n v="-72798"/>
        <n v="1228732"/>
        <n v="125334.39999999991"/>
        <n v="792441"/>
        <n v="19890"/>
        <n v="300596"/>
        <n v="391580"/>
        <n v="80993"/>
        <n v="353472"/>
        <n v="119932"/>
        <n v="33307"/>
        <n v="334038"/>
        <n v="-19755"/>
        <n v="487258"/>
        <n v="613"/>
        <n v="49437"/>
        <n v="347465"/>
        <n v="282414"/>
        <n v="29152"/>
        <n v="422163"/>
        <n v="9724"/>
        <n v="302535"/>
        <n v="580073"/>
        <n v="24009"/>
        <n v="603085"/>
        <n v="167900"/>
        <n v="56235"/>
        <n v="437784"/>
        <n v="-56201"/>
        <n v="624410"/>
        <n v="52166"/>
        <n v="595933"/>
        <n v="338052"/>
        <n v="133852"/>
        <n v="1475345"/>
        <n v="129362"/>
        <n v="-133896"/>
        <n v="890412"/>
        <n v="2355796"/>
        <n v="-14221"/>
        <n v="2400733"/>
        <n v="922885"/>
        <n v="215206"/>
        <n v="1783718"/>
        <n v="-230125"/>
        <n v="2517227"/>
        <n v="43871"/>
        <n v="1628364"/>
        <n v="9827"/>
        <n v="180899"/>
        <n v="1528"/>
        <n v="192885"/>
        <n v="248885"/>
        <n v="-7196"/>
        <n v="147539"/>
        <n v="90463"/>
        <n v="15852"/>
        <n v="214602"/>
        <n v="-3345"/>
        <n v="-1689"/>
        <n v="366863"/>
        <n v="-19949"/>
        <n v="145812"/>
        <n v="237015"/>
        <n v="11707"/>
        <n v="207568"/>
        <n v="-8344"/>
        <n v="205844"/>
        <n v="96474"/>
        <n v="68466"/>
        <n v="151803"/>
        <n v="21781"/>
        <n v="234012"/>
        <n v="-21555"/>
        <n v="106880"/>
        <n v="40375"/>
        <n v="150675"/>
        <n v="68084"/>
        <n v="46511"/>
        <n v="571292"/>
        <n v="-60550"/>
        <n v="424399"/>
        <n v="704674"/>
        <n v="-101380"/>
        <n v="614933"/>
        <n v="262248"/>
        <n v="78250"/>
        <n v="647807"/>
        <n v="-93563"/>
        <n v="742485"/>
        <n v="-96095"/>
        <n v="608847"/>
        <n v="452697"/>
        <n v="11618"/>
        <n v="133572"/>
        <n v="-874"/>
        <n v="148633"/>
        <n v="135909"/>
        <n v="20594"/>
        <n v="109209"/>
        <n v="44725"/>
        <n v="18781"/>
        <n v="142461"/>
        <n v="-2101"/>
        <n v="140080"/>
        <n v="19036"/>
        <n v="107901"/>
        <n v="65925"/>
        <n v="34514"/>
        <n v="1642"/>
        <n v="12625"/>
        <n v="5859"/>
        <n v="9700"/>
        <n v="22562"/>
        <n v="29956"/>
        <n v="9747"/>
        <n v="36178"/>
        <n v="21661"/>
        <n v="13181"/>
        <n v="5270"/>
        <n v="40523"/>
        <n v="1026"/>
        <n v="26803"/>
        <n v="73658"/>
        <n v="-264"/>
        <n v="65382"/>
        <n v="25976"/>
        <n v="7955"/>
        <n v="76670"/>
        <n v="-1688"/>
        <n v="2287"/>
        <n v="64713"/>
        <n v="42961"/>
        <n v="18051"/>
        <n v="209818"/>
        <n v="2579"/>
        <n v="-31119"/>
        <n v="235311"/>
        <n v="350323"/>
        <n v="-12838"/>
        <n v="277315"/>
        <n v="86426"/>
        <n v="26838"/>
        <n v="245130"/>
        <n v="-38208"/>
        <n v="371564"/>
        <n v="-6043"/>
        <n v="276089"/>
        <n v="165473"/>
        <n v="114156"/>
        <n v="1347295"/>
        <n v="53823"/>
        <n v="-221703"/>
        <n v="1379187"/>
        <n v="2857834"/>
        <n v="91496"/>
        <n v="2595508"/>
        <n v="711612"/>
        <n v="209233"/>
        <n v="1693369"/>
        <n v="59550"/>
        <n v="-280096"/>
        <n v="3021505"/>
        <n v="-1248"/>
        <n v="240789"/>
        <n v="2587367"/>
        <n v="1539236"/>
        <n v="29917"/>
        <n v="555734"/>
        <n v="49807"/>
        <n v="508893"/>
        <n v="696929"/>
        <n v="-6342"/>
        <n v="78419"/>
        <n v="669187"/>
        <n v="229348"/>
        <n v="625977"/>
        <n v="-17341"/>
        <n v="700307"/>
        <n v="-1702"/>
        <n v="85128"/>
        <n v="658857"/>
        <n v="363548"/>
        <n v="38280"/>
        <n v="394263"/>
        <n v="15274"/>
        <n v="-24768"/>
        <n v="280490"/>
        <n v="517535"/>
        <n v="-1578"/>
        <n v="553907"/>
        <n v="154145"/>
        <n v="57985"/>
        <n v="409600"/>
        <n v="-49600"/>
        <n v="540377"/>
        <n v="-852"/>
        <n v="544846"/>
        <n v="246648"/>
        <n v="16449"/>
        <n v="252257"/>
        <n v="9573"/>
        <n v="168164"/>
        <n v="261530"/>
        <n v="478"/>
        <n v="286350"/>
        <n v="69017"/>
        <n v="33290"/>
        <n v="278209"/>
        <n v="4668"/>
        <n v="277377"/>
        <n v="16526"/>
        <n v="280323"/>
        <n v="161820"/>
        <n v="73104"/>
        <n v="527"/>
        <n v="42007"/>
        <n v="9978"/>
        <n v="-3000"/>
        <n v="-466"/>
        <n v="40188"/>
        <n v="3411"/>
        <n v="4655"/>
        <n v="73487"/>
        <n v="-419"/>
        <n v="-1135"/>
        <n v="5209"/>
        <n v="242557"/>
        <n v="-5637"/>
        <n v="168765"/>
        <n v="190001"/>
        <n v="17151"/>
        <n v="248760"/>
        <n v="17103"/>
        <n v="256455"/>
        <n v="-15608"/>
        <n v="190301"/>
        <n v="248623"/>
        <n v="63124"/>
        <n v="6220.5"/>
        <n v="148231.6"/>
        <n v="2034.8000000000002"/>
        <n v="101082.9"/>
        <n v="10316.200000000001"/>
        <n v="28134.79999999997"/>
        <n v="87973"/>
        <n v="1812.4"/>
        <n v="868615"/>
        <n v="5926971"/>
        <n v="978386"/>
        <n v="-561907"/>
        <n v="3427947"/>
        <n v="11075013"/>
        <n v="-383822"/>
        <n v="12013048"/>
        <n v="3586075"/>
        <n v="1496466"/>
        <n v="7385294"/>
        <n v="1024247"/>
        <n v="-1192414"/>
        <n v="14081595"/>
        <n v="-48650"/>
        <n v="377437"/>
        <n v="11929621"/>
        <n v="10248535"/>
        <n v="66327"/>
        <n v="951124"/>
        <n v="102312"/>
        <n v="-112357"/>
        <n v="653204"/>
        <n v="1913564"/>
        <n v="460349"/>
        <n v="2143208"/>
        <n v="809621"/>
        <n v="319945"/>
        <n v="1336833"/>
        <n v="94970"/>
        <n v="-229773"/>
        <n v="2284662"/>
        <n v="456774"/>
        <n v="2132780"/>
        <n v="1934790"/>
        <n v="107890"/>
        <n v="727617"/>
        <n v="117531"/>
        <n v="8899"/>
        <n v="518689"/>
        <n v="1170606"/>
        <n v="193354"/>
        <n v="1293016"/>
        <n v="496394"/>
        <n v="153395"/>
        <n v="848329"/>
        <n v="121686"/>
        <n v="-28069"/>
        <n v="1462250"/>
        <n v="278980"/>
        <n v="1284738"/>
        <n v="1089282"/>
        <n v="87757"/>
        <n v="653056"/>
        <n v="40712"/>
        <n v="-4548"/>
        <n v="624187"/>
        <n v="1126680"/>
        <n v="167133"/>
        <n v="1129195"/>
        <n v="326504"/>
        <n v="145554"/>
        <n v="752915"/>
        <n v="41787"/>
        <n v="-44045"/>
        <n v="1207258"/>
        <n v="-17112"/>
        <n v="222344"/>
        <n v="1123737"/>
        <n v="683091"/>
        <n v="29289"/>
        <n v="439487"/>
        <n v="5548"/>
        <n v="286019"/>
        <n v="521158"/>
        <n v="47519"/>
        <n v="602377"/>
        <n v="143509"/>
        <n v="33404"/>
        <n v="438078"/>
        <n v="-5664"/>
        <n v="44877"/>
        <n v="600853"/>
        <n v="156309"/>
        <n v="18884"/>
        <n v="261492"/>
        <n v="-5440"/>
        <n v="175453"/>
        <n v="300563"/>
        <n v="332563"/>
        <n v="121182"/>
        <n v="40844"/>
        <n v="266900"/>
        <n v="25068"/>
        <n v="130799"/>
        <n v="21286"/>
        <n v="137102"/>
        <n v="10039"/>
        <n v="118742"/>
        <n v="216871"/>
        <n v="76479"/>
        <n v="299349"/>
        <n v="23608"/>
        <n v="23543"/>
        <n v="139865"/>
        <n v="4415"/>
        <n v="72717"/>
        <n v="298287"/>
        <n v="31552"/>
        <n v="18001"/>
        <n v="160239"/>
        <n v="8455"/>
        <n v="2292"/>
        <n v="130449"/>
        <n v="237894"/>
        <n v="-1352"/>
        <n v="228216"/>
        <n v="62280"/>
        <n v="26020"/>
        <n v="167173"/>
        <n v="-9159"/>
        <n v="335062"/>
        <n v="6692"/>
        <n v="226363"/>
        <n v="195749"/>
        <n v="19462"/>
        <n v="198536"/>
        <n v="11068"/>
        <n v="195171"/>
        <n v="271721"/>
        <n v="186360"/>
        <n v="376295"/>
        <n v="54650"/>
        <n v="28857"/>
        <n v="240535"/>
        <n v="194278"/>
        <n v="174480"/>
        <n v="375404"/>
        <n v="16698.7"/>
        <n v="340.9"/>
        <n v="8521.4"/>
        <n v="5553.6"/>
        <n v="18081.599999999999"/>
        <n v="31897.600000000002"/>
        <n v="239.6"/>
        <n v="32558"/>
        <n v="375721"/>
        <n v="-12451"/>
        <n v="303162"/>
        <n v="640610"/>
        <n v="28550"/>
        <n v="646724"/>
        <n v="140004"/>
        <n v="41146"/>
        <n v="385411"/>
        <n v="-24592"/>
        <n v="-7539"/>
        <n v="25999"/>
        <n v="645112"/>
        <n v="177023"/>
        <n v="3848"/>
        <n v="93978.9"/>
        <n v="574.20000000000005"/>
        <n v="50942.9"/>
        <n v="3488.8"/>
        <n v="10568.800000000007"/>
        <n v="42319.9"/>
        <n v="18047.5"/>
        <n v="8907.5"/>
        <n v="95013.8"/>
        <n v="587.79999999999995"/>
        <n v="404.2"/>
        <n v="8847.3999999999942"/>
        <n v="22002.7"/>
        <n v="40622"/>
        <n v="250549"/>
        <n v="6897"/>
        <n v="-21715"/>
        <n v="229988"/>
        <n v="319667"/>
        <n v="72935"/>
        <n v="322144"/>
        <n v="160253"/>
        <n v="54053"/>
        <n v="291394"/>
        <n v="-27560"/>
        <n v="457194"/>
        <n v="86251"/>
        <n v="371217"/>
        <n v="17495"/>
        <n v="346024"/>
        <n v="32073"/>
        <n v="-11337"/>
        <n v="168732"/>
        <n v="400981"/>
        <n v="12362"/>
        <n v="464025"/>
        <n v="187515"/>
        <n v="51755"/>
        <n v="426478"/>
        <n v="-46295"/>
        <n v="445878"/>
        <n v="83801"/>
        <n v="453523"/>
        <n v="253889"/>
        <n v="1735275"/>
        <n v="260911"/>
        <n v="-277724"/>
        <n v="1256109"/>
        <n v="3195612"/>
        <n v="203007"/>
        <n v="3792104"/>
        <n v="878205"/>
        <n v="524918"/>
        <n v="2347545"/>
        <n v="270482"/>
        <n v="-364700"/>
        <n v="3886052"/>
        <n v="9101"/>
        <n v="738911"/>
        <n v="3774175"/>
        <n v="3093223"/>
        <n v="35686"/>
        <n v="403566"/>
        <n v="12296"/>
        <n v="2935"/>
        <n v="212161"/>
        <n v="445509"/>
        <n v="-174216"/>
        <n v="406677"/>
        <n v="101068"/>
        <n v="55283"/>
        <n v="347113"/>
        <n v="-21023"/>
        <n v="611735"/>
        <n v="-567"/>
        <n v="405522"/>
        <n v="429200"/>
        <n v="30465"/>
        <n v="104042"/>
        <n v="24902"/>
        <n v="32375"/>
        <n v="162549"/>
        <n v="30656"/>
        <n v="104196"/>
        <n v="6063"/>
        <n v="31959"/>
        <n v="23101"/>
        <n v="5211"/>
        <n v="39839"/>
        <n v="58202"/>
        <n v="69894"/>
        <n v="41797"/>
        <n v="63038"/>
        <n v="35082"/>
        <n v="9584"/>
        <n v="44847"/>
        <n v="-2189"/>
        <n v="74170"/>
        <n v="38087"/>
        <n v="61942"/>
        <n v="48733"/>
        <n v="15726"/>
        <n v="207367"/>
        <n v="-20043"/>
        <n v="222931"/>
        <n v="350346"/>
        <n v="-4129"/>
        <n v="271499"/>
        <n v="94923"/>
        <n v="24397"/>
        <n v="226412"/>
        <n v="-21275"/>
        <n v="361141"/>
        <n v="74"/>
        <n v="76957"/>
        <n v="270494"/>
        <n v="216683"/>
        <n v="169986"/>
        <n v="1138917"/>
        <n v="35422"/>
        <n v="-358681"/>
        <n v="1334502"/>
        <n v="2210152"/>
        <n v="130941"/>
        <n v="2216528"/>
        <n v="493069"/>
        <n v="281387"/>
        <n v="1204325"/>
        <n v="-448076"/>
        <n v="2296432"/>
        <n v="-16174"/>
        <n v="209227"/>
        <n v="2192563"/>
        <n v="963978"/>
        <n v="116721"/>
        <n v="746604"/>
        <n v="34252"/>
        <n v="-7548"/>
        <n v="740726"/>
        <n v="1187190"/>
        <n v="487349"/>
        <n v="1559269"/>
        <n v="279669"/>
        <n v="175005"/>
        <n v="818676"/>
        <n v="35964"/>
        <n v="-28554"/>
        <n v="1235128"/>
        <n v="541499"/>
        <n v="1553489"/>
        <n v="540611"/>
        <n v="133870"/>
        <n v="1384639.4"/>
        <n v="357026.2"/>
        <n v="168217"/>
        <n v="659665.19999999995"/>
        <n v="1911205.4"/>
        <n v="341273.99999999953"/>
        <n v="2778988.4"/>
        <n v="521144.4"/>
        <n v="228221"/>
        <n v="1659049.4"/>
        <n v="331521.2"/>
        <n v="157306"/>
        <n v="2457345.4"/>
        <n v="497907"/>
        <n v="2766586.4"/>
        <n v="1590486.4"/>
        <n v="312574"/>
        <n v="2660269"/>
        <n v="24378"/>
        <n v="-396323"/>
        <n v="1389054"/>
        <n v="4656572"/>
        <n v="-49951"/>
        <n v="5528999"/>
        <n v="1082112"/>
        <n v="462777"/>
        <n v="2932306"/>
        <n v="25503"/>
        <n v="-669360"/>
        <n v="4840302"/>
        <n v="-26683"/>
        <n v="194756"/>
        <n v="5491469"/>
        <n v="2271164"/>
        <n v="17055"/>
        <n v="222751"/>
        <n v="5908"/>
        <n v="100646"/>
        <n v="328144"/>
        <n v="132096"/>
        <n v="497696"/>
        <n v="95972"/>
        <n v="32500"/>
        <n v="231508"/>
        <n v="-30268"/>
        <n v="239"/>
        <n v="92369"/>
        <n v="494953"/>
        <n v="119127"/>
        <n v="16218"/>
        <n v="277462"/>
        <n v="488"/>
        <n v="-8609"/>
        <n v="142534"/>
        <n v="262671"/>
        <n v="54861"/>
        <n v="392922"/>
        <n v="84853"/>
        <n v="17758"/>
        <n v="282473"/>
        <n v="81027"/>
        <n v="391958"/>
        <n v="122302"/>
        <n v="152435"/>
        <n v="7064"/>
        <n v="128876"/>
        <n v="3603"/>
        <n v="243433"/>
        <n v="44434"/>
        <n v="14188"/>
        <n v="147717"/>
        <n v="5665"/>
        <n v="48205"/>
        <n v="71797"/>
        <n v="651648"/>
        <n v="18397"/>
        <n v="61191"/>
        <n v="433045"/>
        <n v="871820"/>
        <n v="249609"/>
        <n v="1135085"/>
        <n v="233950"/>
        <n v="82652"/>
        <n v="706630"/>
        <n v="39049"/>
        <n v="871929"/>
        <n v="-951"/>
        <n v="295971"/>
        <n v="1130883"/>
        <n v="373553"/>
        <n v="61277"/>
        <n v="667578"/>
        <n v="1412"/>
        <n v="-44370"/>
        <n v="322415"/>
        <n v="811309"/>
        <n v="1119044"/>
        <n v="343023"/>
        <n v="107988"/>
        <n v="738366"/>
        <n v="-119673"/>
        <n v="820796"/>
        <n v="-5054"/>
        <n v="233778"/>
        <n v="1110184"/>
        <n v="594468"/>
        <n v="21491"/>
        <n v="364752"/>
        <n v="-19430"/>
        <n v="153670"/>
        <n v="475419"/>
        <n v="45462"/>
        <n v="514918"/>
        <n v="257966"/>
        <n v="48496"/>
        <n v="405269"/>
        <n v="-51034"/>
        <n v="515199"/>
        <n v="-7866"/>
        <n v="65934"/>
        <n v="514355"/>
        <n v="425773"/>
        <n v="102126"/>
        <n v="897625"/>
        <n v="56215"/>
        <n v="-174189"/>
        <n v="503933"/>
        <n v="1487928"/>
        <n v="23349"/>
        <n v="1596948"/>
        <n v="640551"/>
        <n v="121170"/>
        <n v="935591"/>
        <n v="-184748"/>
        <n v="1490423"/>
        <n v="59673"/>
        <n v="1593118"/>
        <n v="750769"/>
        <n v="105788"/>
        <n v="797433"/>
        <n v="41895"/>
        <n v="-62675"/>
        <n v="516405"/>
        <n v="1067611"/>
        <n v="150567"/>
        <n v="1457604"/>
        <n v="251960"/>
        <n v="171015"/>
        <n v="862147"/>
        <n v="44921"/>
        <n v="-89525"/>
        <n v="1129043"/>
        <n v="242759"/>
        <n v="1452727"/>
        <n v="570278"/>
        <n v="42644"/>
        <n v="430434"/>
        <n v="1634"/>
        <n v="-18400"/>
        <n v="336659"/>
        <n v="86162"/>
        <n v="722420"/>
        <n v="193513"/>
        <n v="67936"/>
        <n v="498537"/>
        <n v="1706"/>
        <n v="-53768"/>
        <n v="348262"/>
        <n v="110096"/>
        <n v="721595"/>
        <n v="358710"/>
        <n v="15451"/>
        <n v="363096"/>
        <n v="8673"/>
        <n v="97877"/>
        <n v="273175"/>
        <n v="126243"/>
        <n v="578612"/>
        <n v="25485"/>
        <n v="373030"/>
        <n v="-7919"/>
        <n v="-484"/>
        <n v="114449"/>
        <n v="577929"/>
        <n v="118736"/>
        <n v="21655"/>
        <n v="537256"/>
        <n v="-13959"/>
        <n v="170050"/>
        <n v="598866"/>
        <n v="77499"/>
        <n v="888071"/>
        <n v="191114"/>
        <n v="49703"/>
        <n v="609270"/>
        <n v="-30623"/>
        <n v="610470"/>
        <n v="-12073"/>
        <n v="110569"/>
        <n v="881957"/>
        <n v="370701"/>
        <n v="14979"/>
        <n v="273518"/>
        <n v="8553"/>
        <n v="229677"/>
        <n v="364214"/>
        <n v="45518"/>
        <n v="379772"/>
        <n v="80227"/>
        <n v="-1792"/>
        <n v="39244"/>
        <n v="379407"/>
        <n v="96616"/>
      </sharedItems>
    </cacheField>
    <cacheField name="Tegund2" numFmtId="0" databaseField="0">
      <fieldGroup base="3">
        <discretePr count="10">
          <x v="4"/>
          <x v="4"/>
          <x v="4"/>
          <x v="0"/>
          <x v="3"/>
          <x v="4"/>
          <x v="1"/>
          <x v="2"/>
          <x v="3"/>
          <x v="3"/>
        </discretePr>
        <groupItems count="5">
          <s v="Fjármagnsliðir"/>
          <s v="Óreglulegir liðir"/>
          <s v="Rekstrarniðurstaða"/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 pivotCacheId="8304381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3712.610073263888" createdVersion="5" refreshedVersion="6" minRefreshableVersion="3" recordCount="34932" xr:uid="{F01DD991-32BD-468A-9324-74FA9A364117}">
  <cacheSource type="external" connectionId="2"/>
  <cacheFields count="7">
    <cacheField name="Ar" numFmtId="0">
      <sharedItems count="17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Sveitarfelag" numFmtId="0">
      <sharedItems count="77">
        <s v="0000 Reykjavíkurborg"/>
        <s v="1000 Kópavogsbær"/>
        <s v="1100 Seltjarnarneskaupstaðu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6000 Akureyrarkaupstaðu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7708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3506 Skorradalshreppur"/>
        <s v="5706 Akrahreppur"/>
        <s v="2510 Suðurnesjabær"/>
      </sharedItems>
    </cacheField>
    <cacheField name="Hluti" numFmtId="0">
      <sharedItems count="2">
        <s v="A_hluti"/>
        <s v="A_og_B_hluti"/>
      </sharedItems>
    </cacheField>
    <cacheField name="Tegund" numFmtId="0">
      <sharedItems count="14">
        <s v="Aðrar skuldbindingar"/>
        <s v="Aðrir veltufjármunir"/>
        <s v="Eigið fé"/>
        <s v="Eignarhlutir í félögum"/>
        <s v="Langtímakröfur"/>
        <s v="Langtímakröfur á eigin fyrirtæki"/>
        <s v="Langtímaskuldir"/>
        <s v="Langtímaskuldir á eigin fyrirtæki"/>
        <s v="Lífeyrisskuldbindingar"/>
        <s v="Skammtímakröfur"/>
        <s v="Skammtímakröfur á eigin fyrirtæki"/>
        <s v="Skammtímaskuldir"/>
        <s v="Skammtímaskuldir á eigin fyrirtæki"/>
        <s v="Varanlegir rekstrarfjármunir"/>
      </sharedItems>
      <fieldGroup par="5"/>
    </cacheField>
    <cacheField name="SumOfGildi" numFmtId="0">
      <sharedItems containsSemiMixedTypes="0" containsString="0" containsNumber="1" minValue="-1653340" maxValue="555860331" count="19859">
        <n v="75125"/>
        <n v="285624"/>
        <n v="41993321"/>
        <n v="20345730"/>
        <n v="506198"/>
        <n v="6777633"/>
        <n v="13091491"/>
        <n v="0"/>
        <n v="19926950"/>
        <n v="6321250"/>
        <n v="181733"/>
        <n v="5150447"/>
        <n v="222357"/>
        <n v="46041523"/>
        <n v="107535"/>
        <n v="1694530"/>
        <n v="90122988"/>
        <n v="18748379"/>
        <n v="998050"/>
        <n v="46208578"/>
        <n v="21059867"/>
        <n v="9191702"/>
        <n v="10903020"/>
        <n v="137769327"/>
        <n v="17046"/>
        <n v="6217419"/>
        <n v="462337"/>
        <n v="1238738"/>
        <n v="3026442"/>
        <n v="7484438"/>
        <n v="1670700"/>
        <n v="1700617"/>
        <n v="278752"/>
        <n v="1505154"/>
        <n v="10153779"/>
        <n v="32258"/>
        <n v="6377130"/>
        <n v="252337"/>
        <n v="9761247"/>
        <n v="1545483"/>
        <n v="1555824"/>
        <n v="16296085"/>
        <n v="1010"/>
        <n v="1423370"/>
        <n v="132340"/>
        <n v="444654"/>
        <n v="305716"/>
        <n v="437145"/>
        <n v="223895"/>
        <n v="72330"/>
        <n v="248604"/>
        <n v="1540606"/>
        <n v="744"/>
        <n v="8543"/>
        <n v="1479678"/>
        <n v="133754"/>
        <n v="3435"/>
        <n v="406075"/>
        <n v="460592"/>
        <n v="225209"/>
        <n v="267177"/>
        <n v="2243325"/>
        <n v="27309"/>
        <n v="3383699"/>
        <n v="80814"/>
        <n v="278451"/>
        <n v="1191169"/>
        <n v="1647574"/>
        <n v="498000"/>
        <n v="594755"/>
        <n v="235647"/>
        <n v="638884"/>
        <n v="3760011"/>
        <n v="3279774"/>
        <n v="76814"/>
        <n v="278891"/>
        <n v="1717249"/>
        <n v="603311"/>
        <n v="641352"/>
        <n v="5150049"/>
        <n v="17016"/>
        <n v="1348548"/>
        <n v="2368510"/>
        <n v="64832"/>
        <n v="656210"/>
        <n v="7223352"/>
        <n v="1809802"/>
        <n v="1308098"/>
        <n v="7171"/>
        <n v="1191064"/>
        <n v="87900"/>
        <n v="7238829"/>
        <n v="54520"/>
        <n v="4069372"/>
        <n v="2368860"/>
        <n v="324422"/>
        <n v="10511815"/>
        <n v="1907019"/>
        <n v="1177544"/>
        <n v="1256181"/>
        <n v="13819041"/>
        <n v="691"/>
        <n v="247440"/>
        <n v="33421"/>
        <n v="10324"/>
        <n v="97319"/>
        <n v="509875"/>
        <n v="60308"/>
        <n v="56333"/>
        <n v="8043"/>
        <n v="97408"/>
        <n v="708900"/>
        <n v="252123"/>
        <n v="818945"/>
        <n v="4316"/>
        <n v="566197"/>
        <n v="35877"/>
        <n v="32114"/>
        <n v="346695"/>
        <n v="2037071"/>
        <n v="387685"/>
        <n v="292283"/>
        <n v="38339"/>
        <n v="756974"/>
        <n v="13726"/>
        <n v="3012030"/>
        <n v="1244190"/>
        <n v="83136"/>
        <n v="2472481"/>
        <n v="310354"/>
        <n v="783966"/>
        <n v="4454639"/>
        <n v="10"/>
        <n v="29542"/>
        <n v="10168"/>
        <n v="11472"/>
        <n v="8977"/>
        <n v="37205"/>
        <n v="81384"/>
        <n v="3819164"/>
        <n v="5062835"/>
        <n v="259968"/>
        <n v="835269"/>
        <n v="3350229"/>
        <n v="1248715"/>
        <n v="617947"/>
        <n v="71328"/>
        <n v="1016675"/>
        <n v="2238"/>
        <n v="2508290"/>
        <n v="101717"/>
        <n v="3053569"/>
        <n v="4591395"/>
        <n v="387633"/>
        <n v="5883011"/>
        <n v="1273408"/>
        <n v="685730"/>
        <n v="1213888"/>
        <n v="5657401"/>
        <n v="5335"/>
        <n v="1392000"/>
        <n v="800128"/>
        <n v="5611"/>
        <n v="183677"/>
        <n v="374495"/>
        <n v="175120"/>
        <n v="139012"/>
        <n v="14066"/>
        <n v="152464"/>
        <n v="37578"/>
        <n v="983828"/>
        <n v="5849"/>
        <n v="1288961"/>
        <n v="787928"/>
        <n v="6556"/>
        <n v="974053"/>
        <n v="194975"/>
        <n v="273522"/>
        <n v="290025"/>
        <n v="1674159"/>
        <n v="99"/>
        <n v="792192"/>
        <n v="462016"/>
        <n v="7471"/>
        <n v="123397"/>
        <n v="261452"/>
        <n v="108649"/>
        <n v="89805"/>
        <n v="29084"/>
        <n v="293221"/>
        <n v="3011"/>
        <n v="746654"/>
        <n v="113"/>
        <n v="604614"/>
        <n v="660908"/>
        <n v="143764"/>
        <n v="130037"/>
        <n v="403944"/>
        <n v="1213595"/>
        <n v="5434"/>
        <n v="695375"/>
        <n v="404421"/>
        <n v="9368"/>
        <n v="124785"/>
        <n v="313722"/>
        <n v="45883"/>
        <n v="15052"/>
        <n v="65795"/>
        <n v="469949"/>
        <n v="678795"/>
        <n v="374188"/>
        <n v="43594"/>
        <n v="67920"/>
        <n v="658086"/>
        <n v="54"/>
        <n v="351827"/>
        <n v="251417"/>
        <n v="10060"/>
        <n v="89813"/>
        <n v="376945"/>
        <n v="80476"/>
        <n v="4893"/>
        <n v="142631"/>
        <n v="6907"/>
        <n v="441597"/>
        <n v="344890"/>
        <n v="400664"/>
        <n v="78404"/>
        <n v="147760"/>
        <n v="553379"/>
        <n v="10522"/>
        <n v="77114"/>
        <n v="2815373"/>
        <n v="2566143"/>
        <n v="14367"/>
        <n v="137731"/>
        <n v="813449"/>
        <n v="837540"/>
        <n v="194326"/>
        <n v="1728"/>
        <n v="313963"/>
        <n v="44304"/>
        <n v="1843742"/>
        <n v="78336"/>
        <n v="3213669"/>
        <n v="866368"/>
        <n v="884991"/>
        <n v="191634"/>
        <n v="352092"/>
        <n v="2477162"/>
        <n v="51257"/>
        <n v="479455"/>
        <n v="225459"/>
        <n v="72809"/>
        <n v="30166"/>
        <n v="28109"/>
        <n v="20183"/>
        <n v="152170"/>
        <n v="66666"/>
        <n v="530110"/>
        <n v="286883"/>
        <n v="14224"/>
        <n v="174372"/>
        <n v="774658"/>
        <n v="186307"/>
        <n v="163681"/>
        <n v="89227"/>
        <n v="352418"/>
        <n v="357"/>
        <n v="1048799"/>
        <n v="69819"/>
        <n v="599710"/>
        <n v="283369"/>
        <n v="1053056"/>
        <n v="165502"/>
        <n v="388683"/>
        <n v="1694843"/>
        <n v="4868"/>
        <n v="291168"/>
        <n v="4167"/>
        <n v="734"/>
        <n v="1916"/>
        <n v="176646"/>
        <n v="20724"/>
        <n v="31230"/>
        <n v="50102"/>
        <n v="48573"/>
        <n v="2532"/>
        <n v="446626"/>
        <n v="325400"/>
        <n v="416015"/>
        <n v="49127"/>
        <n v="106075"/>
        <n v="809318"/>
        <n v="32539"/>
        <n v="55370"/>
        <n v="19603"/>
        <n v="1397"/>
        <n v="10819"/>
        <n v="12650"/>
        <n v="22870"/>
        <n v="678078"/>
        <n v="75569"/>
        <n v="75000"/>
        <n v="185300"/>
        <n v="394978"/>
        <n v="113485"/>
        <n v="71514"/>
        <n v="213233"/>
        <n v="742551"/>
        <n v="23183"/>
        <n v="1189309"/>
        <n v="166532"/>
        <n v="885177"/>
        <n v="168024"/>
        <n v="209434"/>
        <n v="1926181"/>
        <n v="10347"/>
        <n v="61168"/>
        <n v="15551"/>
        <n v="153"/>
        <n v="5278"/>
        <n v="2429"/>
        <n v="32268"/>
        <n v="19871"/>
        <n v="13980"/>
        <n v="4089"/>
        <n v="7277"/>
        <n v="543121"/>
        <n v="173742"/>
        <n v="61425"/>
        <n v="104027"/>
        <n v="97054"/>
        <n v="631208"/>
        <n v="26803"/>
        <n v="448666"/>
        <n v="4134"/>
        <n v="788326"/>
        <n v="93327"/>
        <n v="119498"/>
        <n v="1398691"/>
        <n v="2825"/>
        <n v="170758"/>
        <n v="82723"/>
        <n v="23537"/>
        <n v="144606"/>
        <n v="21130"/>
        <n v="127411"/>
        <n v="20496"/>
        <n v="142130"/>
        <n v="3348"/>
        <n v="224980"/>
        <n v="6493"/>
        <n v="241082"/>
        <n v="25723"/>
        <n v="1992"/>
        <n v="234210"/>
        <n v="76378"/>
        <n v="168427"/>
        <n v="554263"/>
        <n v="143502"/>
        <n v="391679"/>
        <n v="35080"/>
        <n v="487"/>
        <n v="185991"/>
        <n v="205691"/>
        <n v="47186"/>
        <n v="72571"/>
        <n v="18436"/>
        <n v="62159"/>
        <n v="250648"/>
        <n v="144548"/>
        <n v="69589"/>
        <n v="752144"/>
        <n v="87893"/>
        <n v="90783"/>
        <n v="691694"/>
        <n v="1016640"/>
        <n v="1326395"/>
        <n v="5170"/>
        <n v="10945"/>
        <n v="300460"/>
        <n v="925259"/>
        <n v="469958"/>
        <n v="265655"/>
        <n v="274815"/>
        <n v="253678"/>
        <n v="39798"/>
        <n v="1141403"/>
        <n v="1722259"/>
        <n v="11415"/>
        <n v="2639643"/>
        <n v="281302"/>
        <n v="340869"/>
        <n v="3858202"/>
        <n v="31504"/>
        <n v="223802"/>
        <n v="52"/>
        <n v="2898"/>
        <n v="138636"/>
        <n v="43347"/>
        <n v="4442"/>
        <n v="18898"/>
        <n v="606"/>
        <n v="19342"/>
        <n v="98339"/>
        <n v="33053"/>
        <n v="241017"/>
        <n v="63462"/>
        <n v="18210"/>
        <n v="20288"/>
        <n v="270554"/>
        <n v="72171"/>
        <n v="289152"/>
        <n v="11278"/>
        <n v="7769"/>
        <n v="70268"/>
        <n v="36038"/>
        <n v="36360"/>
        <n v="5021"/>
        <n v="28609"/>
        <n v="1392"/>
        <n v="152324"/>
        <n v="255584"/>
        <n v="79770"/>
        <n v="33766"/>
        <n v="30875"/>
        <n v="241245"/>
        <n v="377850"/>
        <n v="372606"/>
        <n v="20745"/>
        <n v="413"/>
        <n v="103631"/>
        <n v="371668"/>
        <n v="46852"/>
        <n v="69941"/>
        <n v="235459"/>
        <n v="189959"/>
        <n v="246"/>
        <n v="173292"/>
        <n v="377883"/>
        <n v="342328"/>
        <n v="731000"/>
        <n v="77491"/>
        <n v="221745"/>
        <n v="865393"/>
        <n v="75836"/>
        <n v="531067"/>
        <n v="294457"/>
        <n v="200"/>
        <n v="94547"/>
        <n v="23716"/>
        <n v="47852"/>
        <n v="50375"/>
        <n v="479"/>
        <n v="234407"/>
        <n v="76321"/>
        <n v="511562"/>
        <n v="176616"/>
        <n v="26760"/>
        <n v="54364"/>
        <n v="344804"/>
        <n v="28611"/>
        <n v="59764"/>
        <n v="756"/>
        <n v="241"/>
        <n v="2202"/>
        <n v="5366"/>
        <n v="1552"/>
        <n v="24623"/>
        <n v="60307"/>
        <n v="30533"/>
        <n v="40143"/>
        <n v="208482"/>
        <n v="55451"/>
        <n v="29701"/>
        <n v="6228"/>
        <n v="8544"/>
        <n v="12544"/>
        <n v="5051"/>
        <n v="394"/>
        <n v="73772"/>
        <n v="212136"/>
        <n v="11496"/>
        <n v="7845"/>
        <n v="6109"/>
        <n v="126301"/>
        <n v="55084"/>
        <n v="89753"/>
        <n v="11440"/>
        <n v="1467"/>
        <n v="7312"/>
        <n v="196"/>
        <n v="4304"/>
        <n v="21395"/>
        <n v="89560"/>
        <n v="7302"/>
        <n v="21506"/>
        <n v="100673"/>
        <n v="383326"/>
        <n v="21636"/>
        <n v="45963"/>
        <n v="68424"/>
        <n v="6488"/>
        <n v="43437"/>
        <n v="38237"/>
        <n v="33954"/>
        <n v="241852"/>
        <n v="376469"/>
        <n v="190128"/>
        <n v="37435"/>
        <n v="37794"/>
        <n v="450742"/>
        <n v="46533"/>
        <n v="1001523"/>
        <n v="141159"/>
        <n v="10326"/>
        <n v="164093"/>
        <n v="749174"/>
        <n v="277866"/>
        <n v="289577"/>
        <n v="72534"/>
        <n v="349120"/>
        <n v="97595"/>
        <n v="1751056"/>
        <n v="2733"/>
        <n v="84302"/>
        <n v="1254204"/>
        <n v="43124"/>
        <n v="11592"/>
        <n v="1875232"/>
        <n v="299836"/>
        <n v="297643"/>
        <n v="422742"/>
        <n v="3418086"/>
        <n v="5508"/>
        <n v="783736"/>
        <n v="39457"/>
        <n v="6621"/>
        <n v="255509"/>
        <n v="146960"/>
        <n v="27957"/>
        <n v="65526"/>
        <n v="19313"/>
        <n v="66200"/>
        <n v="7719"/>
        <n v="640640"/>
        <n v="852244"/>
        <n v="19474"/>
        <n v="8937"/>
        <n v="417576"/>
        <n v="67772"/>
        <n v="86039"/>
        <n v="1282126"/>
        <n v="491"/>
        <n v="85814"/>
        <n v="27460"/>
        <n v="169236"/>
        <n v="298049"/>
        <n v="64142"/>
        <n v="56770"/>
        <n v="3694"/>
        <n v="132263"/>
        <n v="23495"/>
        <n v="346112"/>
        <n v="1313"/>
        <n v="156597"/>
        <n v="18709"/>
        <n v="1896"/>
        <n v="779974"/>
        <n v="58501"/>
        <n v="108332"/>
        <n v="73780"/>
        <n v="1102406"/>
        <n v="15863"/>
        <n v="428236"/>
        <n v="185545"/>
        <n v="745"/>
        <n v="112497"/>
        <n v="85054"/>
        <n v="48145"/>
        <n v="35411"/>
        <n v="47462"/>
        <n v="27216"/>
        <n v="1951"/>
        <n v="193079"/>
        <n v="16622"/>
        <n v="452960"/>
        <n v="284003"/>
        <n v="41110"/>
        <n v="37429"/>
        <n v="578515"/>
        <n v="24069"/>
        <n v="48430"/>
        <n v="207"/>
        <n v="2670"/>
        <n v="2750"/>
        <n v="906"/>
        <n v="19639"/>
        <n v="142252"/>
        <n v="258339"/>
        <n v="26309"/>
        <n v="5762"/>
        <n v="-1843"/>
        <n v="42251"/>
        <n v="26649"/>
        <n v="472"/>
        <n v="11961"/>
        <n v="112948"/>
        <n v="142251"/>
        <n v="261406"/>
        <n v="42755"/>
        <n v="12028"/>
        <n v="117059"/>
        <n v="61620"/>
        <n v="4744527"/>
        <n v="2079282"/>
        <n v="1188799"/>
        <n v="1744242"/>
        <n v="3241639"/>
        <n v="819154"/>
        <n v="275615"/>
        <n v="1221789"/>
        <n v="300163"/>
        <n v="6827891"/>
        <n v="735067"/>
        <n v="6999680"/>
        <n v="2343523"/>
        <n v="170590"/>
        <n v="5434449"/>
        <n v="3858139"/>
        <n v="1099604"/>
        <n v="1739877"/>
        <n v="13683364"/>
        <n v="150389"/>
        <n v="1103421"/>
        <n v="457316"/>
        <n v="28156"/>
        <n v="330345"/>
        <n v="829212"/>
        <n v="417700"/>
        <n v="137111"/>
        <n v="135385"/>
        <n v="231726"/>
        <n v="8617"/>
        <n v="1351974"/>
        <n v="150650"/>
        <n v="2108847"/>
        <n v="461053"/>
        <n v="40647"/>
        <n v="2582833"/>
        <n v="481700"/>
        <n v="156743"/>
        <n v="372600"/>
        <n v="4736887"/>
        <n v="4449"/>
        <n v="115889"/>
        <n v="21464"/>
        <n v="45317"/>
        <n v="167527"/>
        <n v="520468"/>
        <n v="313147"/>
        <n v="150948"/>
        <n v="7411"/>
        <n v="247822"/>
        <n v="23666"/>
        <n v="823882"/>
        <n v="4809"/>
        <n v="393225"/>
        <n v="11498"/>
        <n v="1030309"/>
        <n v="149858"/>
        <n v="273705"/>
        <n v="1822759"/>
        <n v="66183"/>
        <n v="362562"/>
        <n v="9567"/>
        <n v="92732"/>
        <n v="290619"/>
        <n v="160310"/>
        <n v="72638"/>
        <n v="928"/>
        <n v="107776"/>
        <n v="48450"/>
        <n v="727670"/>
        <n v="515228"/>
        <n v="26739"/>
        <n v="9270"/>
        <n v="887688"/>
        <n v="27942"/>
        <n v="86680"/>
        <n v="-1"/>
        <n v="141589"/>
        <n v="1401"/>
        <n v="1545288"/>
        <n v="19791"/>
        <n v="405834"/>
        <n v="2061"/>
        <n v="68812"/>
        <n v="71742"/>
        <n v="35861"/>
        <n v="1849"/>
        <n v="28530"/>
        <n v="377733"/>
        <n v="401381"/>
        <n v="2400"/>
        <n v="114647"/>
        <n v="34688"/>
        <n v="29527"/>
        <n v="486618"/>
        <n v="17886"/>
        <n v="143516"/>
        <n v="1143"/>
        <n v="6034"/>
        <n v="17159"/>
        <n v="8969"/>
        <n v="9201"/>
        <n v="323"/>
        <n v="136166"/>
        <n v="143065"/>
        <n v="8737"/>
        <n v="9200"/>
        <n v="141657"/>
        <n v="60904"/>
        <n v="264013"/>
        <n v="671"/>
        <n v="40722"/>
        <n v="14305"/>
        <n v="17069"/>
        <n v="5626"/>
        <n v="10188"/>
        <n v="163514"/>
        <n v="259123"/>
        <n v="730"/>
        <n v="32540"/>
        <n v="12885"/>
        <n v="10896"/>
        <n v="227369"/>
        <n v="7362"/>
        <n v="270998"/>
        <n v="49495"/>
        <n v="41037"/>
        <n v="32928"/>
        <n v="10104"/>
        <n v="15033"/>
        <n v="8213"/>
        <n v="17787"/>
        <n v="448"/>
        <n v="211124"/>
        <n v="270217"/>
        <n v="433"/>
        <n v="88021"/>
        <n v="14003"/>
        <n v="19564"/>
        <n v="316614"/>
        <n v="3569"/>
        <n v="250500"/>
        <n v="14504"/>
        <n v="67546"/>
        <n v="26211"/>
        <n v="20457"/>
        <n v="30847"/>
        <n v="14993"/>
        <n v="30576"/>
        <n v="226271"/>
        <n v="3840"/>
        <n v="322359"/>
        <n v="32513"/>
        <n v="44081"/>
        <n v="18044"/>
        <n v="292231"/>
        <n v="4181"/>
        <n v="21186"/>
        <n v="755"/>
        <n v="519"/>
        <n v="1300"/>
        <n v="905"/>
        <n v="15336"/>
        <n v="60164"/>
        <n v="337784"/>
        <n v="28363"/>
        <n v="56007"/>
        <n v="54514"/>
        <n v="30810"/>
        <n v="1114"/>
        <n v="26849"/>
        <n v="242689"/>
        <n v="60167"/>
        <n v="340001"/>
        <n v="9050"/>
        <n v="78261"/>
        <n v="29731"/>
        <n v="27610"/>
        <n v="318561"/>
        <n v="4433"/>
        <n v="88079"/>
        <n v="9682"/>
        <n v="18515"/>
        <n v="3518"/>
        <n v="3509"/>
        <n v="92470"/>
        <n v="18144"/>
        <n v="462847"/>
        <n v="27767"/>
        <n v="35917"/>
        <n v="59089"/>
        <n v="189312"/>
        <n v="6349"/>
        <n v="11601"/>
        <n v="83645"/>
        <n v="65919"/>
        <n v="69196"/>
        <n v="4046"/>
        <n v="452872"/>
        <n v="12448"/>
        <n v="543714"/>
        <n v="57192"/>
        <n v="7451"/>
        <n v="503231"/>
        <n v="87554"/>
        <n v="90236"/>
        <n v="990491"/>
        <n v="4472"/>
        <n v="204824"/>
        <n v="14018"/>
        <n v="791"/>
        <n v="73923"/>
        <n v="86282"/>
        <n v="100237"/>
        <n v="50565"/>
        <n v="33828"/>
        <n v="74218"/>
        <n v="11276"/>
        <n v="299240"/>
        <n v="35844"/>
        <n v="245198"/>
        <n v="15607"/>
        <n v="495370"/>
        <n v="75437"/>
        <n v="118815"/>
        <n v="831941"/>
        <n v="223260"/>
        <n v="852804"/>
        <n v="42599"/>
        <n v="15190"/>
        <n v="376862"/>
        <n v="863677"/>
        <n v="532150"/>
        <n v="197673"/>
        <n v="147367"/>
        <n v="356821"/>
        <n v="58978"/>
        <n v="1661479"/>
        <n v="233858"/>
        <n v="1262998"/>
        <n v="88339"/>
        <n v="16058"/>
        <n v="2152638"/>
        <n v="233772"/>
        <n v="521427"/>
        <n v="3897186"/>
        <n v="5949"/>
        <n v="434101"/>
        <n v="220539"/>
        <n v="1299"/>
        <n v="76133"/>
        <n v="194200"/>
        <n v="39354"/>
        <n v="70634"/>
        <n v="49445"/>
        <n v="61431"/>
        <n v="325269"/>
        <n v="11068"/>
        <n v="485666"/>
        <n v="342689"/>
        <n v="2367"/>
        <n v="470765"/>
        <n v="49300"/>
        <n v="136987"/>
        <n v="687994"/>
        <n v="14220"/>
        <n v="55500"/>
        <n v="1500"/>
        <n v="3572"/>
        <n v="1970"/>
        <n v="2994"/>
        <n v="8100"/>
        <n v="42871"/>
        <n v="54468"/>
        <n v="10368"/>
        <n v="8352"/>
        <n v="50902"/>
        <n v="6806"/>
        <n v="105124"/>
        <n v="4056"/>
        <n v="2976"/>
        <n v="6537"/>
        <n v="9236"/>
        <n v="6407"/>
        <n v="11129"/>
        <n v="9577"/>
        <n v="4919"/>
        <n v="84606"/>
        <n v="108662"/>
        <n v="52555"/>
        <n v="8729"/>
        <n v="6104"/>
        <n v="151160"/>
        <n v="510"/>
        <n v="164186"/>
        <n v="2504"/>
        <n v="14116"/>
        <n v="37803"/>
        <n v="55463"/>
        <n v="792"/>
        <n v="21172"/>
        <n v="22605"/>
        <n v="29188"/>
        <n v="150917"/>
        <n v="156644"/>
        <n v="154906"/>
        <n v="16717"/>
        <n v="32249"/>
        <n v="310743"/>
        <n v="9662"/>
        <n v="299013"/>
        <n v="2302"/>
        <n v="12404"/>
        <n v="57653"/>
        <n v="52878"/>
        <n v="31857"/>
        <n v="29376"/>
        <n v="87262"/>
        <n v="15774"/>
        <n v="311672"/>
        <n v="312361"/>
        <n v="1"/>
        <n v="195696"/>
        <n v="27084"/>
        <n v="98322"/>
        <n v="554924"/>
        <n v="19877"/>
        <n v="469665"/>
        <n v="14544"/>
        <n v="33368"/>
        <n v="94491"/>
        <n v="433503"/>
        <n v="142949"/>
        <n v="122334"/>
        <n v="37769"/>
        <n v="168378"/>
        <n v="11032"/>
        <n v="903144"/>
        <n v="26795"/>
        <n v="39975"/>
        <n v="619341"/>
        <n v="38377"/>
        <n v="35170"/>
        <n v="855225"/>
        <n v="131857"/>
        <n v="216811"/>
        <n v="1615742"/>
        <n v="4960"/>
        <n v="469077"/>
        <n v="18313"/>
        <n v="41678"/>
        <n v="115233"/>
        <n v="533769"/>
        <n v="131887"/>
        <n v="167186"/>
        <n v="27375"/>
        <n v="244109"/>
        <n v="4783"/>
        <n v="1008880"/>
        <n v="5089"/>
        <n v="583642"/>
        <n v="18513"/>
        <n v="856370"/>
        <n v="133136"/>
        <n v="178921"/>
        <n v="256971"/>
        <n v="1585918"/>
        <n v="21085"/>
        <n v="81531"/>
        <n v="512319"/>
        <n v="3882"/>
        <n v="278674"/>
        <n v="1337284"/>
        <n v="1212200"/>
        <n v="129269"/>
        <n v="67329"/>
        <n v="225148"/>
        <n v="93989"/>
        <n v="1937594"/>
        <n v="17454"/>
        <n v="21432"/>
        <n v="566587"/>
        <n v="546291"/>
        <n v="10226"/>
        <n v="2647540"/>
        <n v="1333700"/>
        <n v="226216"/>
        <n v="358633"/>
        <n v="4119749"/>
        <n v="73183"/>
        <n v="466314"/>
        <n v="160655"/>
        <n v="100969"/>
        <n v="430924"/>
        <n v="1147365"/>
        <n v="528206"/>
        <n v="370341"/>
        <n v="14882"/>
        <n v="322563"/>
        <n v="1313492"/>
        <n v="160422"/>
        <n v="1381186"/>
        <n v="165510"/>
        <n v="105565"/>
        <n v="1919014"/>
        <n v="556423"/>
        <n v="433869"/>
        <n v="389154"/>
        <n v="3380409"/>
        <n v="7465"/>
        <n v="177639"/>
        <n v="9276"/>
        <n v="836"/>
        <n v="41436"/>
        <n v="71221"/>
        <n v="28618"/>
        <n v="27475"/>
        <n v="7645"/>
        <n v="33492"/>
        <n v="5244"/>
        <n v="222080"/>
        <n v="7664"/>
        <n v="171536"/>
        <n v="120214"/>
        <n v="22673"/>
        <n v="34705"/>
        <n v="314623"/>
        <n v="2169"/>
        <n v="234422"/>
        <n v="30021"/>
        <n v="100314"/>
        <n v="76419"/>
        <n v="414"/>
        <n v="42906"/>
        <n v="17507"/>
        <n v="23251"/>
        <n v="141590"/>
        <n v="223545"/>
        <n v="114678"/>
        <n v="47518"/>
        <n v="24698"/>
        <n v="283628"/>
        <n v="75"/>
        <n v="174261"/>
        <n v="31809"/>
        <n v="62221"/>
        <n v="26152"/>
        <n v="16488"/>
        <n v="271"/>
        <n v="56251"/>
        <n v="663"/>
        <n v="94159"/>
        <n v="175224"/>
        <n v="22971"/>
        <n v="38949"/>
        <n v="78648"/>
        <n v="143789"/>
        <n v="44273"/>
        <n v="750370"/>
        <n v="76043"/>
        <n v="4532"/>
        <n v="215976"/>
        <n v="191684"/>
        <n v="26485"/>
        <n v="87265"/>
        <n v="29122"/>
        <n v="74594"/>
        <n v="585922"/>
        <n v="45314"/>
        <n v="741988"/>
        <n v="284433"/>
        <n v="79338"/>
        <n v="77547"/>
        <n v="925227"/>
        <n v="7936"/>
        <n v="557180"/>
        <n v="94309"/>
        <n v="20411"/>
        <n v="117205"/>
        <n v="264466"/>
        <n v="11815"/>
        <n v="98497"/>
        <n v="3073"/>
        <n v="113855"/>
        <n v="605885"/>
        <n v="555266"/>
        <n v="380315"/>
        <n v="143371"/>
        <n v="161985"/>
        <n v="843353"/>
        <n v="251"/>
        <n v="221229"/>
        <n v="51256"/>
        <n v="139572"/>
        <n v="127965"/>
        <n v="54377"/>
        <n v="16681"/>
        <n v="58898"/>
        <n v="145955"/>
        <n v="3196"/>
        <n v="233946"/>
        <n v="191579"/>
        <n v="59437"/>
        <n v="64635"/>
        <n v="376271"/>
        <n v="171"/>
        <n v="285620"/>
        <n v="61692"/>
        <n v="9607"/>
        <n v="95847"/>
        <n v="372484"/>
        <n v="156139"/>
        <n v="200471"/>
        <n v="50648"/>
        <n v="282106"/>
        <n v="677913"/>
        <n v="273"/>
        <n v="488190"/>
        <n v="586398"/>
        <n v="258740"/>
        <n v="343430"/>
        <n v="1243845"/>
        <n v="1556"/>
        <n v="1188231"/>
        <n v="46944"/>
        <n v="367470"/>
        <n v="69561"/>
        <n v="79920"/>
        <n v="126600"/>
        <n v="115526"/>
        <n v="28214"/>
        <n v="134630"/>
        <n v="22568"/>
        <n v="922678"/>
        <n v="30584"/>
        <n v="2525692"/>
        <n v="47690"/>
        <n v="368080"/>
        <n v="305622"/>
        <n v="139707"/>
        <n v="171289"/>
        <n v="191402"/>
        <n v="2544780"/>
        <n v="57508"/>
        <n v="216238"/>
        <n v="11877"/>
        <n v="2865"/>
        <n v="45107"/>
        <n v="21453"/>
        <n v="26886"/>
        <n v="9043"/>
        <n v="18283"/>
        <n v="10964"/>
        <n v="113653"/>
        <n v="223770"/>
        <n v="6687"/>
        <n v="113802"/>
        <n v="24977"/>
        <n v="23352"/>
        <n v="259875"/>
        <n v="2735"/>
        <n v="225721"/>
        <n v="35275"/>
        <n v="19"/>
        <n v="38222"/>
        <n v="75389"/>
        <n v="32963"/>
        <n v="3560"/>
        <n v="49866"/>
        <n v="2221"/>
        <n v="240423"/>
        <n v="3015"/>
        <n v="223566"/>
        <n v="93123"/>
        <n v="30993"/>
        <n v="50397"/>
        <n v="297784"/>
        <n v="7725"/>
        <n v="230192"/>
        <n v="23015"/>
        <n v="5000"/>
        <n v="151141"/>
        <n v="142151"/>
        <n v="68987"/>
        <n v="7770"/>
        <n v="101551"/>
        <n v="12367"/>
        <n v="222623"/>
        <n v="7817"/>
        <n v="249312"/>
        <n v="5738"/>
        <n v="291027"/>
        <n v="74918"/>
        <n v="124630"/>
        <n v="553479"/>
        <n v="49995"/>
        <n v="221565"/>
        <n v="7714"/>
        <n v="12187"/>
        <n v="31837"/>
        <n v="26625"/>
        <n v="581"/>
        <n v="21726"/>
        <n v="80"/>
        <n v="178106"/>
        <n v="221651"/>
        <n v="25382"/>
        <n v="192123"/>
        <n v="45553"/>
        <n v="50597"/>
        <n v="36163811"/>
        <n v="20550973"/>
        <n v="591716"/>
        <n v="7437093"/>
        <n v="12734899"/>
        <n v="25478265"/>
        <n v="6256520"/>
        <n v="97062"/>
        <n v="7100251"/>
        <n v="188021"/>
        <n v="46726839"/>
        <n v="92330"/>
        <n v="2013651"/>
        <n v="87099191"/>
        <n v="19271299"/>
        <n v="1610837"/>
        <n v="52113978"/>
        <n v="26620464"/>
        <n v="8726841"/>
        <n v="10352521"/>
        <n v="144655856"/>
        <n v="115718"/>
        <n v="6454072"/>
        <n v="757987"/>
        <n v="487628"/>
        <n v="2878935"/>
        <n v="7738973"/>
        <n v="23123"/>
        <n v="1880000"/>
        <n v="1466361"/>
        <n v="1077381"/>
        <n v="1795314"/>
        <n v="279712"/>
        <n v="11387184"/>
        <n v="144612"/>
        <n v="6247959"/>
        <n v="251006"/>
        <n v="10171067"/>
        <n v="1584736"/>
        <n v="1963409"/>
        <n v="17794453"/>
        <n v="48210"/>
        <n v="1542774"/>
        <n v="432968"/>
        <n v="345164"/>
        <n v="418780"/>
        <n v="202376"/>
        <n v="129608"/>
        <n v="175629"/>
        <n v="1536845"/>
        <n v="398"/>
        <n v="38975"/>
        <n v="1507524"/>
        <n v="131195"/>
        <n v="3017"/>
        <n v="436920"/>
        <n v="443823"/>
        <n v="234008"/>
        <n v="219547"/>
        <n v="2201017"/>
        <n v="44993"/>
        <n v="3316250"/>
        <n v="57029"/>
        <n v="227386"/>
        <n v="1159356"/>
        <n v="2035376"/>
        <n v="670000"/>
        <n v="783781"/>
        <n v="102019"/>
        <n v="677462"/>
        <n v="4324524"/>
        <n v="3150375"/>
        <n v="53029"/>
        <n v="2231994"/>
        <n v="754456"/>
        <n v="680515"/>
        <n v="5653020"/>
        <n v="135167"/>
        <n v="1090344"/>
        <n v="2200761"/>
        <n v="321528"/>
        <n v="300010"/>
        <n v="7660752"/>
        <n v="2054800"/>
        <n v="1329950"/>
        <n v="1231"/>
        <n v="1203102"/>
        <n v="133803"/>
        <n v="7854154"/>
        <n v="199074"/>
        <n v="3653853"/>
        <n v="1951111"/>
        <n v="256741"/>
        <n v="10209149"/>
        <n v="2145600"/>
        <n v="1187508"/>
        <n v="2156333"/>
        <n v="14570501"/>
        <n v="301"/>
        <n v="225942"/>
        <n v="33945"/>
        <n v="7615"/>
        <n v="96531"/>
        <n v="540790"/>
        <n v="66050"/>
        <n v="69864"/>
        <n v="9167"/>
        <n v="118849"/>
        <n v="734209"/>
        <n v="230018"/>
        <n v="843983"/>
        <n v="19431"/>
        <n v="561789"/>
        <n v="35876"/>
        <n v="15274"/>
        <n v="350640"/>
        <n v="2396009"/>
        <n v="440077"/>
        <n v="486346"/>
        <n v="55570"/>
        <n v="615679"/>
        <n v="3050417"/>
        <n v="1187967"/>
        <n v="26191"/>
        <n v="2820994"/>
        <n v="511402"/>
        <n v="649636"/>
        <n v="4505774"/>
        <n v="2530"/>
        <n v="36266"/>
        <n v="8773"/>
        <n v="13833"/>
        <n v="6897"/>
        <n v="35573"/>
        <n v="578826"/>
        <n v="3755880"/>
        <n v="5043167"/>
        <n v="546077"/>
        <n v="462865"/>
        <n v="2057156"/>
        <n v="1461669"/>
        <n v="782534"/>
        <n v="76678"/>
        <n v="637480"/>
        <n v="75495"/>
        <n v="497533"/>
        <n v="591425"/>
        <n v="3510871"/>
        <n v="5586510"/>
        <n v="487538"/>
        <n v="4956654"/>
        <n v="1486536"/>
        <n v="868495"/>
        <n v="1069015"/>
        <n v="3489108"/>
        <n v="51525"/>
        <n v="1400305"/>
        <n v="801130"/>
        <n v="4013"/>
        <n v="227645"/>
        <n v="373864"/>
        <n v="199611"/>
        <n v="113983"/>
        <n v="13301"/>
        <n v="128675"/>
        <n v="83409"/>
        <n v="974267"/>
        <n v="51654"/>
        <n v="1262728"/>
        <n v="788930"/>
        <n v="4881"/>
        <n v="971729"/>
        <n v="222288"/>
        <n v="200510"/>
        <n v="219003"/>
        <n v="1629773"/>
        <n v="21417"/>
        <n v="729808"/>
        <n v="457214"/>
        <n v="4434"/>
        <n v="142697"/>
        <n v="439544"/>
        <n v="125815"/>
        <n v="86954"/>
        <n v="13737"/>
        <n v="108402"/>
        <n v="59079"/>
        <n v="736195"/>
        <n v="21898"/>
        <n v="484797"/>
        <n v="977170"/>
        <n v="164740"/>
        <n v="104084"/>
        <n v="171495"/>
        <n v="1210572"/>
        <n v="47392"/>
        <n v="599693"/>
        <n v="408106"/>
        <n v="2915"/>
        <n v="125604"/>
        <n v="417540"/>
        <n v="61480"/>
        <n v="51114"/>
        <n v="33034"/>
        <n v="83596"/>
        <n v="21688"/>
        <n v="515832"/>
        <n v="565094"/>
        <n v="602971"/>
        <n v="51886"/>
        <n v="87247"/>
        <n v="806493"/>
        <n v="239"/>
        <n v="288450"/>
        <n v="260023"/>
        <n v="1215"/>
        <n v="90591"/>
        <n v="476796"/>
        <n v="43445"/>
        <n v="81040"/>
        <n v="14845"/>
        <n v="70944"/>
        <n v="6293"/>
        <n v="437975"/>
        <n v="270128"/>
        <n v="507232"/>
        <n v="81126"/>
        <n v="70996"/>
        <n v="549198"/>
        <n v="126834"/>
        <n v="3045852"/>
        <n v="2817187"/>
        <n v="18753"/>
        <n v="136215"/>
        <n v="899401"/>
        <n v="923439"/>
        <n v="205681"/>
        <n v="8105"/>
        <n v="323878"/>
        <n v="19490"/>
        <n v="1899285"/>
        <n v="127139"/>
        <n v="3427183"/>
        <n v="994708"/>
        <n v="970458"/>
        <n v="210684"/>
        <n v="344924"/>
        <n v="2563510"/>
        <n v="1399"/>
        <n v="51400"/>
        <n v="35073"/>
        <n v="8732"/>
        <n v="4839"/>
        <n v="330"/>
        <n v="5116"/>
        <n v="52520"/>
        <n v="35885"/>
        <n v="46103"/>
        <n v="5059"/>
        <n v="4801"/>
        <n v="61081"/>
        <n v="70133"/>
        <n v="585353"/>
        <n v="274658"/>
        <n v="92250"/>
        <n v="24773"/>
        <n v="44665"/>
        <n v="30529"/>
        <n v="158949"/>
        <n v="102667"/>
        <n v="586013"/>
        <n v="287504"/>
        <n v="17249"/>
        <n v="186309"/>
        <n v="904840"/>
        <n v="229868"/>
        <n v="216171"/>
        <n v="29090"/>
        <n v="284915"/>
        <n v="1793"/>
        <n v="1168440"/>
        <n v="121142"/>
        <n v="635922"/>
        <n v="283990"/>
        <n v="1241396"/>
        <n v="232056"/>
        <n v="210676"/>
        <n v="310552"/>
        <n v="1786870"/>
        <n v="13054"/>
        <n v="266926"/>
        <n v="537"/>
        <n v="68291"/>
        <n v="230637"/>
        <n v="25662"/>
        <n v="31567"/>
        <n v="2120"/>
        <n v="51051"/>
        <n v="454540"/>
        <n v="16739"/>
        <n v="288053"/>
        <n v="502028"/>
        <n v="43899"/>
        <n v="98895"/>
        <n v="849099"/>
        <n v="21567"/>
        <n v="54248"/>
        <n v="1829"/>
        <n v="5612"/>
        <n v="16861"/>
        <n v="20458"/>
        <n v="683323"/>
        <n v="45684"/>
        <n v="479289"/>
        <n v="45000"/>
        <n v="338152"/>
        <n v="290091"/>
        <n v="92309"/>
        <n v="33154"/>
        <n v="106036"/>
        <n v="91832"/>
        <n v="793540"/>
        <n v="21471"/>
        <n v="1136292"/>
        <n v="116486"/>
        <n v="43414"/>
        <n v="888560"/>
        <n v="105198"/>
        <n v="173765"/>
        <n v="1912048"/>
        <n v="15171"/>
        <n v="66083"/>
        <n v="15552"/>
        <n v="7477"/>
        <n v="3445"/>
        <n v="31328"/>
        <n v="8487"/>
        <n v="-12598"/>
        <n v="12118"/>
        <n v="570426"/>
        <n v="179443"/>
        <n v="71601"/>
        <n v="103851"/>
        <n v="126982"/>
        <n v="668196"/>
        <n v="15808"/>
        <n v="390830"/>
        <n v="45"/>
        <n v="855453"/>
        <n v="86527"/>
        <n v="151933"/>
        <n v="1463161"/>
        <n v="5563"/>
        <n v="134272"/>
        <n v="38623"/>
        <n v="2488"/>
        <n v="104046"/>
        <n v="26704"/>
        <n v="56658"/>
        <n v="8128"/>
        <n v="56382"/>
        <n v="6448"/>
        <n v="216392"/>
        <n v="6722"/>
        <n v="191614"/>
        <n v="36623"/>
        <n v="204718"/>
        <n v="59209"/>
        <n v="66054"/>
        <n v="384544"/>
        <n v="111458"/>
        <n v="378320"/>
        <n v="36780"/>
        <n v="307"/>
        <n v="202862"/>
        <n v="222386"/>
        <n v="53839"/>
        <n v="59611"/>
        <n v="35938"/>
        <n v="57769"/>
        <n v="265358"/>
        <n v="111743"/>
        <n v="25588"/>
        <n v="737035"/>
        <n v="72025"/>
        <n v="98504"/>
        <n v="694111"/>
        <n v="752214"/>
        <n v="1081809"/>
        <n v="6351"/>
        <n v="24404"/>
        <n v="246313"/>
        <n v="897175"/>
        <n v="504949"/>
        <n v="309944"/>
        <n v="176124"/>
        <n v="254087"/>
        <n v="40138"/>
        <n v="1262808"/>
        <n v="1659056"/>
        <n v="2487859"/>
        <n v="373786"/>
        <n v="405590"/>
        <n v="3900699"/>
        <n v="34417"/>
        <n v="221787"/>
        <n v="2388"/>
        <n v="140681"/>
        <n v="48988"/>
        <n v="22216"/>
        <n v="589"/>
        <n v="21875"/>
        <n v="92307"/>
        <n v="35386"/>
        <n v="239393"/>
        <n v="59862"/>
        <n v="18091"/>
        <n v="23167"/>
        <n v="266505"/>
        <n v="19708"/>
        <n v="280959"/>
        <n v="16278"/>
        <n v="7140"/>
        <n v="69292"/>
        <n v="29890"/>
        <n v="51627"/>
        <n v="15559"/>
        <n v="28339"/>
        <n v="1567"/>
        <n v="161151"/>
        <n v="234027"/>
        <n v="16262"/>
        <n v="73645"/>
        <n v="50603"/>
        <n v="30710"/>
        <n v="244669"/>
        <n v="286964"/>
        <n v="417091"/>
        <n v="83735"/>
        <n v="390"/>
        <n v="105373"/>
        <n v="390158"/>
        <n v="57444"/>
        <n v="82074"/>
        <n v="168974"/>
        <n v="93991"/>
        <n v="231174"/>
        <n v="288736"/>
        <n v="371858"/>
        <n v="702122"/>
        <n v="89371"/>
        <n v="181089"/>
        <n v="913271"/>
        <n v="73193"/>
        <n v="542054"/>
        <n v="304554"/>
        <n v="151"/>
        <n v="89988"/>
        <n v="74195"/>
        <n v="27223"/>
        <n v="978"/>
        <n v="208150"/>
        <n v="73832"/>
        <n v="510466"/>
        <n v="192836"/>
        <n v="29602"/>
        <n v="32039"/>
        <n v="327202"/>
        <n v="20522"/>
        <n v="57645"/>
        <n v="100"/>
        <n v="4349"/>
        <n v="9058"/>
        <n v="1246"/>
        <n v="24306"/>
        <n v="21440"/>
        <n v="58478"/>
        <n v="5005"/>
        <n v="1740"/>
        <n v="33117"/>
        <n v="29972"/>
        <n v="203591"/>
        <n v="52830"/>
        <n v="5012"/>
        <n v="28566"/>
        <n v="7945"/>
        <n v="18523"/>
        <n v="4225"/>
        <n v="40"/>
        <n v="70619"/>
        <n v="201802"/>
        <n v="10076"/>
        <n v="8993"/>
        <n v="5291"/>
        <n v="120362"/>
        <n v="51279"/>
        <n v="85099"/>
        <n v="91"/>
        <n v="1380"/>
        <n v="5990"/>
        <n v="138"/>
        <n v="2914"/>
        <n v="20455"/>
        <n v="84977"/>
        <n v="20562"/>
        <n v="50532"/>
        <n v="361513"/>
        <n v="27848"/>
        <n v="328"/>
        <n v="40764"/>
        <n v="106287"/>
        <n v="6793"/>
        <n v="29464"/>
        <n v="50018"/>
        <n v="37145"/>
        <n v="312784"/>
        <n v="341627"/>
        <n v="244228"/>
        <n v="41333"/>
        <n v="532258"/>
        <n v="9804"/>
        <n v="816353"/>
        <n v="42063"/>
        <n v="11201"/>
        <n v="138433"/>
        <n v="787773"/>
        <n v="349912"/>
        <n v="314450"/>
        <n v="92591"/>
        <n v="406748"/>
        <n v="1237"/>
        <n v="1753481"/>
        <n v="1154"/>
        <n v="24227"/>
        <n v="1046995"/>
        <n v="41513"/>
        <n v="12053"/>
        <n v="1877852"/>
        <n v="376266"/>
        <n v="320100"/>
        <n v="477928"/>
        <n v="3382302"/>
        <n v="387"/>
        <n v="760726"/>
        <n v="44672"/>
        <n v="6065"/>
        <n v="252643"/>
        <n v="148711"/>
        <n v="29179"/>
        <n v="59296"/>
        <n v="25735"/>
        <n v="76828"/>
        <n v="626646"/>
        <n v="777759"/>
        <n v="24689"/>
        <n v="8034"/>
        <n v="426004"/>
        <n v="56262"/>
        <n v="98715"/>
        <n v="1242285"/>
        <n v="92298"/>
        <n v="95638"/>
        <n v="22290"/>
        <n v="163406"/>
        <n v="422470"/>
        <n v="64380"/>
        <n v="52913"/>
        <n v="8971"/>
        <n v="108515"/>
        <n v="27030"/>
        <n v="378155"/>
        <n v="94542"/>
        <n v="133774"/>
        <n v="18072"/>
        <n v="1586"/>
        <n v="883318"/>
        <n v="54890"/>
        <n v="136430"/>
        <n v="1048812"/>
        <n v="5245"/>
        <n v="417885"/>
        <n v="167729"/>
        <n v="630"/>
        <n v="107427"/>
        <n v="73656"/>
        <n v="52222"/>
        <n v="35186"/>
        <n v="60850"/>
        <n v="35593"/>
        <n v="1437"/>
        <n v="203726"/>
        <n v="5907"/>
        <n v="434755"/>
        <n v="286277"/>
        <n v="46042"/>
        <n v="44829"/>
        <n v="597775"/>
        <n v="24624"/>
        <n v="51846"/>
        <n v="232"/>
        <n v="4120"/>
        <n v="4732"/>
        <n v="984"/>
        <n v="19122"/>
        <n v="166338"/>
        <n v="295963"/>
        <n v="24730"/>
        <n v="9820"/>
        <n v="39551"/>
        <n v="31780"/>
        <n v="471"/>
        <n v="12358"/>
        <n v="114733"/>
        <n v="298883"/>
        <n v="40004"/>
        <n v="12428"/>
        <n v="118647"/>
        <n v="66128"/>
        <n v="187534"/>
        <n v="2330"/>
        <n v="1846"/>
        <n v="4518"/>
        <n v="6967"/>
        <n v="11690"/>
        <n v="126471"/>
        <n v="337014"/>
        <n v="4777933"/>
        <n v="2068002"/>
        <n v="1124695"/>
        <n v="2796520"/>
        <n v="3342255"/>
        <n v="823696"/>
        <n v="238859"/>
        <n v="1095554"/>
        <n v="301841"/>
        <n v="7721837"/>
        <n v="1041741"/>
        <n v="7122580"/>
        <n v="2350270"/>
        <n v="131519"/>
        <n v="6581232"/>
        <n v="3977555"/>
        <n v="1117938"/>
        <n v="1734543"/>
        <n v="14774442"/>
        <n v="317164"/>
        <n v="1027112"/>
        <n v="288279"/>
        <n v="70289"/>
        <n v="266852"/>
        <n v="828663"/>
        <n v="460300"/>
        <n v="164443"/>
        <n v="120365"/>
        <n v="213270"/>
        <n v="64070"/>
        <n v="1366023"/>
        <n v="317424"/>
        <n v="2020575"/>
        <n v="362016"/>
        <n v="34511"/>
        <n v="2664049"/>
        <n v="528748"/>
        <n v="194736"/>
        <n v="399528"/>
        <n v="4704213"/>
        <n v="24991"/>
        <n v="30732"/>
        <n v="21686"/>
        <n v="43392"/>
        <n v="146504"/>
        <n v="608301"/>
        <n v="326948"/>
        <n v="200085"/>
        <n v="21110"/>
        <n v="306792"/>
        <n v="11805"/>
        <n v="826810"/>
        <n v="26664"/>
        <n v="476565"/>
        <n v="11793"/>
        <n v="1113531"/>
        <n v="199839"/>
        <n v="349109"/>
        <n v="2006171"/>
        <n v="57139"/>
        <n v="288484"/>
        <n v="23696"/>
        <n v="93824"/>
        <n v="345581"/>
        <n v="174994"/>
        <n v="84985"/>
        <n v="7479"/>
        <n v="182123"/>
        <n v="724059"/>
        <n v="420786"/>
        <n v="9916"/>
        <n v="924889"/>
        <n v="101928"/>
        <n v="165125"/>
        <n v="1493115"/>
        <n v="1549"/>
        <n v="397773"/>
        <n v="1264"/>
        <n v="68962"/>
        <n v="65083"/>
        <n v="39129"/>
        <n v="2037"/>
        <n v="37129"/>
        <n v="911"/>
        <n v="387955"/>
        <n v="389857"/>
        <n v="2000"/>
        <n v="115513"/>
        <n v="37869"/>
        <n v="39439"/>
        <n v="502127"/>
        <n v="21544"/>
        <n v="277631"/>
        <n v="51666"/>
        <n v="250"/>
        <n v="5950"/>
        <n v="37060"/>
        <n v="435"/>
        <n v="14558"/>
        <n v="191772"/>
        <n v="276706"/>
        <n v="37247"/>
        <n v="14371"/>
        <n v="196858"/>
        <n v="44282"/>
        <n v="282718"/>
        <n v="19059"/>
        <n v="28357"/>
        <n v="11600"/>
        <n v="16618"/>
        <n v="11373"/>
        <n v="11755"/>
        <n v="186384"/>
        <n v="275776"/>
        <n v="176"/>
        <n v="29760"/>
        <n v="14173"/>
        <n v="12501"/>
        <n v="240347"/>
        <n v="6787"/>
        <n v="274293"/>
        <n v="50194"/>
        <n v="39426"/>
        <n v="30465"/>
        <n v="10811"/>
        <n v="14872"/>
        <n v="7958"/>
        <n v="14928"/>
        <n v="211260"/>
        <n v="271080"/>
        <n v="286"/>
        <n v="112143"/>
        <n v="12262"/>
        <n v="16956"/>
        <n v="341461"/>
        <n v="602"/>
        <n v="231177"/>
        <n v="13803"/>
        <n v="62552"/>
        <n v="24719"/>
        <n v="22093"/>
        <n v="36586"/>
        <n v="23142"/>
        <n v="32584"/>
        <n v="220172"/>
        <n v="935"/>
        <n v="303011"/>
        <n v="28445"/>
        <n v="51609"/>
        <n v="26415"/>
        <n v="281446"/>
        <n v="5148"/>
        <n v="22665"/>
        <n v="846"/>
        <n v="424"/>
        <n v="1190"/>
        <n v="279"/>
        <n v="36150"/>
        <n v="310715"/>
        <n v="37671"/>
        <n v="62239"/>
        <n v="33943"/>
        <n v="11016"/>
        <n v="36767"/>
        <n v="255003"/>
        <n v="40246"/>
        <n v="312688"/>
        <n v="85970"/>
        <n v="34434"/>
        <n v="1902"/>
        <n v="37621"/>
        <n v="323759"/>
        <n v="8224"/>
        <n v="89389"/>
        <n v="9692"/>
        <n v="16487"/>
        <n v="2655"/>
        <n v="4894"/>
        <n v="90199"/>
        <n v="54061"/>
        <n v="447843"/>
        <n v="27780"/>
        <n v="1385"/>
        <n v="79333"/>
        <n v="187334"/>
        <n v="12657"/>
        <n v="113058"/>
        <n v="100397"/>
        <n v="168180"/>
        <n v="440000"/>
        <n v="55530"/>
        <n v="502528"/>
        <n v="57205"/>
        <n v="569884"/>
        <n v="159024"/>
        <n v="176493"/>
        <n v="988418"/>
        <n v="2466"/>
        <n v="191501"/>
        <n v="21970"/>
        <n v="71417"/>
        <n v="118117"/>
        <n v="106219"/>
        <n v="29662"/>
        <n v="72938"/>
        <n v="105502"/>
        <n v="322886"/>
        <n v="6653"/>
        <n v="205504"/>
        <n v="23274"/>
        <n v="537620"/>
        <n v="71500"/>
        <n v="151498"/>
        <n v="899414"/>
        <n v="156098"/>
        <n v="557651"/>
        <n v="42446"/>
        <n v="11420"/>
        <n v="358776"/>
        <n v="923801"/>
        <n v="625115"/>
        <n v="195463"/>
        <n v="222642"/>
        <n v="712069"/>
        <n v="54787"/>
        <n v="1886578"/>
        <n v="168889"/>
        <n v="883877"/>
        <n v="87185"/>
        <n v="12189"/>
        <n v="2162026"/>
        <n v="650357"/>
        <n v="258224"/>
        <n v="932231"/>
        <n v="4102004"/>
        <n v="7121"/>
        <n v="377966"/>
        <n v="227724"/>
        <n v="527"/>
        <n v="75052"/>
        <n v="192887"/>
        <n v="94776"/>
        <n v="91316"/>
        <n v="104826"/>
        <n v="147594"/>
        <n v="326757"/>
        <n v="12421"/>
        <n v="417458"/>
        <n v="349874"/>
        <n v="1479"/>
        <n v="528351"/>
        <n v="97977"/>
        <n v="215584"/>
        <n v="699642"/>
        <n v="29900"/>
        <n v="59914"/>
        <n v="345"/>
        <n v="50746"/>
        <n v="6679"/>
        <n v="903"/>
        <n v="79896"/>
        <n v="58358"/>
        <n v="58782"/>
        <n v="11823"/>
        <n v="87606"/>
        <n v="104864"/>
        <n v="3056"/>
        <n v="2459"/>
        <n v="4127"/>
        <n v="9394"/>
        <n v="6902"/>
        <n v="13304"/>
        <n v="14538"/>
        <n v="5169"/>
        <n v="88090"/>
        <n v="103540"/>
        <n v="55010"/>
        <n v="11390"/>
        <n v="6425"/>
        <n v="154217"/>
        <n v="5770"/>
        <n v="552"/>
        <n v="904"/>
        <n v="12624"/>
        <n v="33947"/>
        <n v="77335"/>
        <n v="856"/>
        <n v="22651"/>
        <n v="36387"/>
        <n v="23538"/>
        <n v="143950"/>
        <n v="118977"/>
        <n v="176679"/>
        <n v="17900"/>
        <n v="26647"/>
        <n v="296949"/>
        <n v="15555"/>
        <n v="627"/>
        <n v="272863"/>
        <n v="3069"/>
        <n v="11833"/>
        <n v="53502"/>
        <n v="130515"/>
        <n v="28900"/>
        <n v="42729"/>
        <n v="48875"/>
        <n v="327148"/>
        <n v="275538"/>
        <n v="249603"/>
        <n v="28679"/>
        <n v="61184"/>
        <n v="542117"/>
        <n v="362616"/>
        <n v="530189"/>
        <n v="22791"/>
        <n v="30550"/>
        <n v="88704"/>
        <n v="882165"/>
        <n v="140314"/>
        <n v="144713"/>
        <n v="67727"/>
        <n v="203256"/>
        <n v="1038823"/>
        <n v="27259"/>
        <n v="368552"/>
        <n v="661252"/>
        <n v="46198"/>
        <n v="32031"/>
        <n v="1233425"/>
        <n v="155297"/>
        <n v="257082"/>
        <n v="1717254"/>
        <n v="149954"/>
        <n v="423008"/>
        <n v="17518"/>
        <n v="25733"/>
        <n v="118372"/>
        <n v="700428"/>
        <n v="152157"/>
        <n v="142287"/>
        <n v="29172"/>
        <n v="189999"/>
        <n v="5461"/>
        <n v="988017"/>
        <n v="150172"/>
        <n v="532060"/>
        <n v="1021807"/>
        <n v="153100"/>
        <n v="158678"/>
        <n v="205147"/>
        <n v="1560013"/>
        <n v="57421"/>
        <n v="-43754"/>
        <n v="527569"/>
        <n v="4437"/>
        <n v="265645"/>
        <n v="1389315"/>
        <n v="1267500"/>
        <n v="182471"/>
        <n v="94261"/>
        <n v="162388"/>
        <n v="314364"/>
        <n v="1958009"/>
        <n v="17930"/>
        <n v="61136"/>
        <n v="373513"/>
        <n v="9829"/>
        <n v="2795290"/>
        <n v="1391100"/>
        <n v="208226"/>
        <n v="430311"/>
        <n v="4201384"/>
        <n v="98873"/>
        <n v="390431"/>
        <n v="142273"/>
        <n v="28880"/>
        <n v="417851"/>
        <n v="1402018"/>
        <n v="569519"/>
        <n v="360012"/>
        <n v="24813"/>
        <n v="392405"/>
        <n v="20533"/>
        <n v="1702204"/>
        <n v="145340"/>
        <n v="1189818"/>
        <n v="147128"/>
        <n v="32595"/>
        <n v="2248660"/>
        <n v="655172"/>
        <n v="464220"/>
        <n v="469989"/>
        <n v="3774356"/>
        <n v="5519"/>
        <n v="165237"/>
        <n v="9684"/>
        <n v="763"/>
        <n v="40410"/>
        <n v="68565"/>
        <n v="29965"/>
        <n v="23585"/>
        <n v="6375"/>
        <n v="36562"/>
        <n v="9055"/>
        <n v="223048"/>
        <n v="5718"/>
        <n v="158701"/>
        <n v="114966"/>
        <n v="18430"/>
        <n v="38254"/>
        <n v="307291"/>
        <n v="2288"/>
        <n v="222261"/>
        <n v="30398"/>
        <n v="95909"/>
        <n v="112020"/>
        <n v="426"/>
        <n v="36959"/>
        <n v="19113"/>
        <n v="36060"/>
        <n v="186100"/>
        <n v="203902"/>
        <n v="160251"/>
        <n v="30439"/>
        <n v="39275"/>
        <n v="340729"/>
        <n v="21799"/>
        <n v="190690"/>
        <n v="32022"/>
        <n v="62901"/>
        <n v="25821"/>
        <n v="81236"/>
        <n v="21755"/>
        <n v="1907"/>
        <n v="24672"/>
        <n v="130393"/>
        <n v="189572"/>
        <n v="104645"/>
        <n v="20711"/>
        <n v="25048"/>
        <n v="181832"/>
        <n v="48181"/>
        <n v="767656"/>
        <n v="76232"/>
        <n v="432"/>
        <n v="198380"/>
        <n v="167187"/>
        <n v="26902"/>
        <n v="79815"/>
        <n v="16512"/>
        <n v="74327"/>
        <n v="616520"/>
        <n v="49478"/>
        <n v="740209"/>
        <n v="327874"/>
        <n v="70749"/>
        <n v="78729"/>
        <n v="976823"/>
        <n v="970"/>
        <n v="511264"/>
        <n v="93909"/>
        <n v="10417"/>
        <n v="113627"/>
        <n v="273280"/>
        <n v="12255"/>
        <n v="111265"/>
        <n v="5771"/>
        <n v="129348"/>
        <n v="1389"/>
        <n v="591577"/>
        <n v="497650"/>
        <n v="390718"/>
        <n v="104494"/>
        <n v="132306"/>
        <n v="823139"/>
        <n v="1365"/>
        <n v="219840"/>
        <n v="53672"/>
        <n v="139022"/>
        <n v="158525"/>
        <n v="50311"/>
        <n v="22720"/>
        <n v="69697"/>
        <n v="180972"/>
        <n v="5272"/>
        <n v="210070"/>
        <n v="54295"/>
        <n v="262937"/>
        <n v="54247"/>
        <n v="86777"/>
        <n v="445970"/>
        <n v="84668"/>
        <n v="197257"/>
        <n v="68777"/>
        <n v="5080"/>
        <n v="95684"/>
        <n v="530787"/>
        <n v="165312"/>
        <n v="214161"/>
        <n v="63107"/>
        <n v="317294"/>
        <n v="5760"/>
        <n v="684933"/>
        <n v="86232"/>
        <n v="384062"/>
        <n v="763537"/>
        <n v="270248"/>
        <n v="353237"/>
        <n v="1235811"/>
        <n v="1286"/>
        <n v="1169005"/>
        <n v="49874"/>
        <n v="387200"/>
        <n v="69355"/>
        <n v="115991"/>
        <n v="135226"/>
        <n v="101724"/>
        <n v="61059"/>
        <n v="169593"/>
        <n v="10617"/>
        <n v="929934"/>
        <n v="37727"/>
        <n v="2467676"/>
        <n v="50620"/>
        <n v="390099"/>
        <n v="284923"/>
        <n v="148815"/>
        <n v="122360"/>
        <n v="187458"/>
        <n v="2488066"/>
        <n v="43732"/>
        <n v="235918"/>
        <n v="12579"/>
        <n v="1771"/>
        <n v="53732"/>
        <n v="16422"/>
        <n v="36611"/>
        <n v="8954"/>
        <n v="29278"/>
        <n v="10288"/>
        <n v="134527"/>
        <n v="239911"/>
        <n v="5167"/>
        <n v="106858"/>
        <n v="34163"/>
        <n v="34521"/>
        <n v="285649"/>
        <n v="365"/>
        <n v="215192"/>
        <n v="36599"/>
        <n v="36824"/>
        <n v="85984"/>
        <n v="37679"/>
        <n v="3557"/>
        <n v="48839"/>
        <n v="2618"/>
        <n v="237590"/>
        <n v="795"/>
        <n v="211275"/>
        <n v="103890"/>
        <n v="35569"/>
        <n v="49329"/>
        <n v="291512"/>
        <n v="3350"/>
        <n v="211134"/>
        <n v="24789"/>
        <n v="148379"/>
        <n v="147186"/>
        <n v="67635"/>
        <n v="15516"/>
        <n v="92623"/>
        <n v="11467"/>
        <n v="197741"/>
        <n v="3676"/>
        <n v="210728"/>
        <n v="5638"/>
        <n v="289418"/>
        <n v="69356"/>
        <n v="118216"/>
        <n v="514903"/>
        <n v="36509"/>
        <n v="209736"/>
        <n v="7692"/>
        <n v="11185"/>
        <n v="53435"/>
        <n v="29782"/>
        <n v="2858"/>
        <n v="23432"/>
        <n v="198577"/>
        <n v="207684"/>
        <n v="28448"/>
        <n v="211902"/>
        <n v="45310"/>
        <n v="110130"/>
        <n v="36089501"/>
        <n v="20665855"/>
        <n v="7575443"/>
        <n v="13938196"/>
        <n v="28203738"/>
        <n v="6953115"/>
        <n v="406370"/>
        <n v="7666853"/>
        <n v="72744"/>
        <n v="50305428"/>
        <n v="103143"/>
        <n v="1080188"/>
        <n v="93895607"/>
        <n v="23651053"/>
        <n v="1014026"/>
        <n v="54179706"/>
        <n v="29412958"/>
        <n v="10514477"/>
        <n v="14102804"/>
        <n v="155434469"/>
        <n v="107008"/>
        <n v="7566297"/>
        <n v="828675"/>
        <n v="446247"/>
        <n v="3347217"/>
        <n v="7361057"/>
        <n v="39472"/>
        <n v="2119544"/>
        <n v="1154365"/>
        <n v="413656"/>
        <n v="1549301"/>
        <n v="12338503"/>
        <n v="96160"/>
        <n v="145188"/>
        <n v="7153369"/>
        <n v="9857300"/>
        <n v="1251649"/>
        <n v="1718127"/>
        <n v="18850410"/>
        <n v="86744"/>
        <n v="1634248"/>
        <n v="423052"/>
        <n v="340684"/>
        <n v="494471"/>
        <n v="226624"/>
        <n v="182309"/>
        <n v="232271"/>
        <n v="1650604"/>
        <n v="110170"/>
        <n v="1529121"/>
        <n v="133811"/>
        <n v="499"/>
        <n v="384787"/>
        <n v="522732"/>
        <n v="235385"/>
        <n v="238274"/>
        <n v="2195048"/>
        <n v="312846"/>
        <n v="3420907"/>
        <n v="175029"/>
        <n v="147162"/>
        <n v="1169061"/>
        <n v="2802759"/>
        <n v="-363277"/>
        <n v="760000"/>
        <n v="717625"/>
        <n v="99588"/>
        <n v="868962"/>
        <n v="4868039"/>
        <n v="3202220"/>
        <n v="171029"/>
        <n v="3004729"/>
        <n v="682407"/>
        <n v="872181"/>
        <n v="6162409"/>
        <n v="41725"/>
        <n v="1908794"/>
        <n v="2007793"/>
        <n v="232737"/>
        <n v="573054"/>
        <n v="7306684"/>
        <n v="2301869"/>
        <n v="2102158"/>
        <n v="2235540"/>
        <n v="196713"/>
        <n v="8992093"/>
        <n v="431263"/>
        <n v="4893141"/>
        <n v="1758143"/>
        <n v="338728"/>
        <n v="9483601"/>
        <n v="2404467"/>
        <n v="2223711"/>
        <n v="3307950"/>
        <n v="15337273"/>
        <n v="36139"/>
        <n v="346906"/>
        <n v="34612"/>
        <n v="57633"/>
        <n v="535724"/>
        <n v="76613"/>
        <n v="87950"/>
        <n v="25078"/>
        <n v="117109"/>
        <n v="828263"/>
        <n v="341029"/>
        <n v="905096"/>
        <n v="149827"/>
        <n v="761952"/>
        <n v="66218"/>
        <n v="358388"/>
        <n v="2316761"/>
        <n v="479988"/>
        <n v="386328"/>
        <n v="79280"/>
        <n v="606290"/>
        <n v="3089073"/>
        <n v="1325709"/>
        <n v="68440"/>
        <n v="2803447"/>
        <n v="400067"/>
        <n v="645933"/>
        <n v="4600866"/>
        <n v="4032"/>
        <n v="34176"/>
        <n v="7378"/>
        <n v="14283"/>
        <n v="10702"/>
        <n v="33941"/>
        <n v="258306"/>
        <n v="3501311"/>
        <n v="5127858"/>
        <n v="761760"/>
        <n v="475785"/>
        <n v="2451772"/>
        <n v="1612380"/>
        <n v="825485"/>
        <n v="109077"/>
        <n v="639886"/>
        <n v="41702"/>
        <n v="688779"/>
        <n v="265296"/>
        <n v="3290651"/>
        <n v="5747370"/>
        <n v="808817"/>
        <n v="5458783"/>
        <n v="1638035"/>
        <n v="996662"/>
        <n v="1272985"/>
        <n v="3842309"/>
        <n v="144137"/>
        <n v="1456799"/>
        <n v="808255"/>
        <n v="3483"/>
        <n v="223800"/>
        <n v="371592"/>
        <n v="220367"/>
        <n v="125284"/>
        <n v="5377"/>
        <n v="117234"/>
        <n v="949647"/>
        <n v="144347"/>
        <n v="1306224"/>
        <n v="796055"/>
        <n v="4295"/>
        <n v="914499"/>
        <n v="243668"/>
        <n v="137702"/>
        <n v="198969"/>
        <n v="1580961"/>
        <n v="39834"/>
        <n v="776453"/>
        <n v="546964"/>
        <n v="55823"/>
        <n v="130247"/>
        <n v="317678"/>
        <n v="137016"/>
        <n v="111855"/>
        <n v="154123"/>
        <n v="99945"/>
        <n v="292246"/>
        <n v="42439"/>
        <n v="505169"/>
        <n v="754506"/>
        <n v="177516"/>
        <n v="144082"/>
        <n v="144201"/>
        <n v="792084"/>
        <n v="53436"/>
        <n v="625157"/>
        <n v="410997"/>
        <n v="32547"/>
        <n v="129587"/>
        <n v="512893"/>
        <n v="74706"/>
        <n v="36066"/>
        <n v="93939"/>
        <n v="556130"/>
        <n v="561984"/>
        <n v="724689"/>
        <n v="71808"/>
        <n v="99837"/>
        <n v="879202"/>
        <n v="8723"/>
        <n v="332690"/>
        <n v="269905"/>
        <n v="1161"/>
        <n v="93269"/>
        <n v="414783"/>
        <n v="119334"/>
        <n v="33186"/>
        <n v="45220"/>
        <n v="8715"/>
        <n v="319275"/>
        <n v="308635"/>
        <n v="492904"/>
        <n v="116692"/>
        <n v="48709"/>
        <n v="497212"/>
        <n v="175669"/>
        <n v="3026675"/>
        <n v="2742050"/>
        <n v="5396"/>
        <n v="135824"/>
        <n v="780462"/>
        <n v="1083982"/>
        <n v="229065"/>
        <n v="11412"/>
        <n v="281907"/>
        <n v="34053"/>
        <n v="1907663"/>
        <n v="175803"/>
        <n v="3391524"/>
        <n v="871072"/>
        <n v="1136577"/>
        <n v="228331"/>
        <n v="307708"/>
        <n v="2555301"/>
        <n v="10843"/>
        <n v="55102"/>
        <n v="26984"/>
        <n v="1801"/>
        <n v="12442"/>
        <n v="214"/>
        <n v="2671"/>
        <n v="5489"/>
        <n v="54756"/>
        <n v="27795"/>
        <n v="45415"/>
        <n v="12522"/>
        <n v="3175"/>
        <n v="52186"/>
        <n v="93896"/>
        <n v="681316"/>
        <n v="353828"/>
        <n v="83959"/>
        <n v="25055"/>
        <n v="51892"/>
        <n v="28454"/>
        <n v="151250"/>
        <n v="191670"/>
        <n v="662587"/>
        <n v="267311"/>
        <n v="151063"/>
        <n v="900743"/>
        <n v="292430"/>
        <n v="223951"/>
        <n v="56805"/>
        <n v="270125"/>
        <n v="5015"/>
        <n v="1228685"/>
        <n v="216264"/>
        <n v="678011"/>
        <n v="263797"/>
        <n v="1226596"/>
        <n v="294904"/>
        <n v="223512"/>
        <n v="307726"/>
        <n v="1792245"/>
        <n v="4035"/>
        <n v="263766"/>
        <n v="5424"/>
        <n v="84699"/>
        <n v="232483"/>
        <n v="27664"/>
        <n v="38042"/>
        <n v="8203"/>
        <n v="85821"/>
        <n v="483349"/>
        <n v="4036"/>
        <n v="280223"/>
        <n v="504440"/>
        <n v="42588"/>
        <n v="185633"/>
        <n v="945912"/>
        <n v="18656"/>
        <n v="51757"/>
        <n v="2004"/>
        <n v="4383"/>
        <n v="15878"/>
        <n v="69529"/>
        <n v="555147"/>
        <n v="489715"/>
        <n v="391149"/>
        <n v="271341"/>
        <n v="132426"/>
        <n v="91947"/>
        <n v="85329"/>
        <n v="119722"/>
        <n v="133356"/>
        <n v="797505"/>
        <n v="69982"/>
        <n v="932429"/>
        <n v="75876"/>
        <n v="16040"/>
        <n v="850924"/>
        <n v="111062"/>
        <n v="61332"/>
        <n v="193997"/>
        <n v="20826"/>
        <n v="1796310"/>
        <n v="22811"/>
        <n v="71471"/>
        <n v="2551"/>
        <n v="10908"/>
        <n v="6436"/>
        <n v="1622"/>
        <n v="30387"/>
        <n v="57051"/>
        <n v="104595"/>
        <n v="6525"/>
        <n v="6909"/>
        <n v="225690"/>
        <n v="664137"/>
        <n v="182779"/>
        <n v="92550"/>
        <n v="118295"/>
        <n v="681081"/>
        <n v="69860"/>
        <n v="392189"/>
        <n v="6570"/>
        <n v="946066"/>
        <n v="103082"/>
        <n v="142634"/>
        <n v="1477248"/>
        <n v="3131"/>
        <n v="139272"/>
        <n v="58453"/>
        <n v="2021"/>
        <n v="1322"/>
        <n v="101075"/>
        <n v="48633"/>
        <n v="26123"/>
        <n v="93275"/>
        <n v="6149"/>
        <n v="227699"/>
        <n v="3933"/>
        <n v="172681"/>
        <n v="56453"/>
        <n v="204250"/>
        <n v="53708"/>
        <n v="107097"/>
        <n v="393531"/>
        <n v="65881"/>
        <n v="366615"/>
        <n v="36603"/>
        <n v="216604"/>
        <n v="269124"/>
        <n v="55731"/>
        <n v="73542"/>
        <n v="39319"/>
        <n v="18302"/>
        <n v="277823"/>
        <n v="65887"/>
        <n v="-14809"/>
        <n v="821398"/>
        <n v="102699"/>
        <n v="23664"/>
        <n v="680795"/>
        <n v="558493"/>
        <n v="1003679"/>
        <n v="120256"/>
        <n v="50664"/>
        <n v="246198"/>
        <n v="809855"/>
        <n v="575124"/>
        <n v="276683"/>
        <n v="113118"/>
        <n v="278812"/>
        <n v="36578"/>
        <n v="1338636"/>
        <n v="1436895"/>
        <n v="24131"/>
        <n v="2458522"/>
        <n v="312661"/>
        <n v="275914"/>
        <n v="272858"/>
        <n v="4003772"/>
        <n v="28436"/>
        <n v="226872"/>
        <n v="2305"/>
        <n v="143359"/>
        <n v="45597"/>
        <n v="7896"/>
        <n v="15472"/>
        <n v="579"/>
        <n v="27133"/>
        <n v="117295"/>
        <n v="29028"/>
        <n v="239957"/>
        <n v="66185"/>
        <n v="16105"/>
        <n v="29980"/>
        <n v="288632"/>
        <n v="33559"/>
        <n v="275913"/>
        <n v="8160"/>
        <n v="500"/>
        <n v="66103"/>
        <n v="40701"/>
        <n v="44603"/>
        <n v="24415"/>
        <n v="21695"/>
        <n v="868"/>
        <n v="161836"/>
        <n v="223541"/>
        <n v="8144"/>
        <n v="84485"/>
        <n v="41744"/>
        <n v="24800"/>
        <n v="248878"/>
        <n v="129555"/>
        <n v="406224"/>
        <n v="90745"/>
        <n v="235"/>
        <n v="107093"/>
        <n v="356714"/>
        <n v="67969"/>
        <n v="155610"/>
        <n v="196758"/>
        <n v="205730"/>
        <n v="107"/>
        <n v="356748"/>
        <n v="130869"/>
        <n v="345577"/>
        <n v="663858"/>
        <n v="187316"/>
        <n v="242407"/>
        <n v="980648"/>
        <n v="263669"/>
        <n v="633565"/>
        <n v="200139"/>
        <n v="1005"/>
        <n v="85986"/>
        <n v="24304"/>
        <n v="52451"/>
        <n v="217455"/>
        <n v="264392"/>
        <n v="598136"/>
        <n v="165965"/>
        <n v="26676"/>
        <n v="43809"/>
        <n v="315698"/>
        <n v="22765"/>
        <n v="60027"/>
        <n v="1832"/>
        <n v="12723"/>
        <n v="1120"/>
        <n v="23072"/>
        <n v="24141"/>
        <n v="60667"/>
        <n v="2219"/>
        <n v="1421"/>
        <n v="34973"/>
        <n v="21574"/>
        <n v="209684"/>
        <n v="57671"/>
        <n v="27572"/>
        <n v="8750"/>
        <n v="21336"/>
        <n v="16720"/>
        <n v="11"/>
        <n v="94529"/>
        <n v="205772"/>
        <n v="8678"/>
        <n v="8784"/>
        <n v="17939"/>
        <n v="144359"/>
        <n v="51593"/>
        <n v="86818"/>
        <n v="82"/>
        <n v="1281"/>
        <n v="10735"/>
        <n v="412"/>
        <n v="4331"/>
        <n v="18167"/>
        <n v="86414"/>
        <n v="10723"/>
        <n v="18269"/>
        <n v="34789"/>
        <n v="337229"/>
        <n v="13403"/>
        <n v="258"/>
        <n v="35355"/>
        <n v="174503"/>
        <n v="13265"/>
        <n v="88384"/>
        <n v="46954"/>
        <n v="91965"/>
        <n v="397820"/>
        <n v="301174"/>
        <n v="250256"/>
        <n v="81380"/>
        <n v="94727"/>
        <n v="529592"/>
        <n v="104263"/>
        <n v="698814"/>
        <n v="36781"/>
        <n v="7894"/>
        <n v="109380"/>
        <n v="948040"/>
        <n v="378194"/>
        <n v="301377"/>
        <n v="44342"/>
        <n v="357964"/>
        <n v="1778974"/>
        <n v="770"/>
        <n v="106475"/>
        <n v="935535"/>
        <n v="36231"/>
        <n v="8210"/>
        <n v="1932084"/>
        <n v="406446"/>
        <n v="315650"/>
        <n v="465998"/>
        <n v="3274267"/>
        <n v="5296"/>
        <n v="745330"/>
        <n v="36095"/>
        <n v="5073"/>
        <n v="251897"/>
        <n v="158912"/>
        <n v="30685"/>
        <n v="71550"/>
        <n v="33441"/>
        <n v="75220"/>
        <n v="611312"/>
        <n v="706785"/>
        <n v="16112"/>
        <n v="6681"/>
        <n v="446991"/>
        <n v="66917"/>
        <n v="98356"/>
        <n v="1187808"/>
        <n v="46535"/>
        <n v="42692"/>
        <n v="623"/>
        <n v="157838"/>
        <n v="414384"/>
        <n v="71287"/>
        <n v="54836"/>
        <n v="2180"/>
        <n v="87687"/>
        <n v="31685"/>
        <n v="369236"/>
        <n v="47116"/>
        <n v="66851"/>
        <n v="12269"/>
        <n v="1271"/>
        <n v="864176"/>
        <n v="54713"/>
        <n v="116191"/>
        <n v="1003136"/>
        <n v="618746"/>
        <n v="805464"/>
        <n v="7233"/>
        <n v="511"/>
        <n v="101229"/>
        <n v="63820"/>
        <n v="57632"/>
        <n v="33935"/>
        <n v="42155"/>
        <n v="89967"/>
        <n v="213074"/>
        <n v="620340"/>
        <n v="839117"/>
        <n v="285424"/>
        <n v="46051"/>
        <n v="100443"/>
        <n v="608481"/>
        <n v="24331"/>
        <n v="56980"/>
        <n v="590"/>
        <n v="9840"/>
        <n v="5223"/>
        <n v="1610"/>
        <n v="18605"/>
        <n v="153791"/>
        <n v="290865"/>
        <n v="34630"/>
        <n v="8040"/>
        <n v="37124"/>
        <n v="27814"/>
        <n v="166"/>
        <n v="12116"/>
        <n v="115662"/>
        <n v="293942"/>
        <n v="37528"/>
        <n v="119379"/>
        <n v="78502"/>
        <n v="203326"/>
        <n v="1480"/>
        <n v="1348"/>
        <n v="7901"/>
        <n v="6446"/>
        <n v="120909"/>
        <n v="848845"/>
        <n v="5203524"/>
        <n v="2071104"/>
        <n v="79568"/>
        <n v="959661"/>
        <n v="3596546"/>
        <n v="3265730"/>
        <n v="837640"/>
        <n v="162914"/>
        <n v="1410243"/>
        <n v="220062"/>
        <n v="8736373"/>
        <n v="1488702"/>
        <n v="7479568"/>
        <n v="2467456"/>
        <n v="95872"/>
        <n v="6986173"/>
        <n v="4239530"/>
        <n v="1186577"/>
        <n v="2077080"/>
        <n v="15543744"/>
        <n v="358181"/>
        <n v="914515"/>
        <n v="310147"/>
        <n v="65792"/>
        <n v="257944"/>
        <n v="827152"/>
        <n v="590400"/>
        <n v="180727"/>
        <n v="129258"/>
        <n v="229647"/>
        <n v="77362"/>
        <n v="1337027"/>
        <n v="358191"/>
        <n v="1927029"/>
        <n v="395221"/>
        <n v="30866"/>
        <n v="2415986"/>
        <n v="-22"/>
        <n v="674100"/>
        <n v="231138"/>
        <n v="713738"/>
        <n v="4715415"/>
        <n v="19614"/>
        <n v="-60301"/>
        <n v="24759"/>
        <n v="9366"/>
        <n v="154241"/>
        <n v="765869"/>
        <n v="384937"/>
        <n v="226968"/>
        <n v="42635"/>
        <n v="209307"/>
        <n v="5975"/>
        <n v="828201"/>
        <n v="20692"/>
        <n v="325928"/>
        <n v="9737"/>
        <n v="1264972"/>
        <n v="215690"/>
        <n v="256694"/>
        <n v="1961653"/>
        <n v="104833"/>
        <n v="225489"/>
        <n v="19815"/>
        <n v="90276"/>
        <n v="421383"/>
        <n v="190241"/>
        <n v="81587"/>
        <n v="7051"/>
        <n v="140123"/>
        <n v="58942"/>
        <n v="732616"/>
        <n v="352275"/>
        <n v="8022"/>
        <n v="981095"/>
        <n v="26280"/>
        <n v="101018"/>
        <n v="168173"/>
        <n v="1484376"/>
        <n v="9643"/>
        <n v="423464"/>
        <n v="1498"/>
        <n v="68213"/>
        <n v="59894"/>
        <n v="39787"/>
        <n v="8644"/>
        <n v="33929"/>
        <n v="387502"/>
        <n v="409547"/>
        <n v="111953"/>
        <n v="38418"/>
        <n v="34896"/>
        <n v="504836"/>
        <n v="36163"/>
        <n v="270617"/>
        <n v="38225"/>
        <n v="20751"/>
        <n v="5913"/>
        <n v="23151"/>
        <n v="19769"/>
        <n v="16964"/>
        <n v="189911"/>
        <n v="269207"/>
        <n v="19499"/>
        <n v="194684"/>
        <n v="14350"/>
        <n v="290843"/>
        <n v="18982"/>
        <n v="26509"/>
        <n v="8838"/>
        <n v="14510"/>
        <n v="13474"/>
        <n v="11082"/>
        <n v="222939"/>
        <n v="279759"/>
        <n v="27108"/>
        <n v="11735"/>
        <n v="11860"/>
        <n v="273660"/>
        <n v="434"/>
        <n v="300524"/>
        <n v="47250"/>
        <n v="38129"/>
        <n v="41590"/>
        <n v="11892"/>
        <n v="46087"/>
        <n v="10026"/>
        <n v="26954"/>
        <n v="705"/>
        <n v="239739"/>
        <n v="290075"/>
        <n v="294"/>
        <n v="125677"/>
        <n v="43250"/>
        <n v="29170"/>
        <n v="365586"/>
        <n v="26134"/>
        <n v="221007"/>
        <n v="15334"/>
        <n v="15454"/>
        <n v="33396"/>
        <n v="23337"/>
        <n v="26471"/>
        <n v="23279"/>
        <n v="35"/>
        <n v="15715"/>
        <n v="39185"/>
        <n v="212083"/>
        <n v="26598"/>
        <n v="294451"/>
        <n v="36735"/>
        <n v="18843"/>
        <n v="268981"/>
        <n v="7175"/>
        <n v="24636"/>
        <n v="265"/>
        <n v="111"/>
        <n v="1109"/>
        <n v="205"/>
        <n v="22995"/>
        <n v="292808"/>
        <n v="41294"/>
        <n v="36444"/>
        <n v="75722"/>
        <n v="33239"/>
        <n v="11620"/>
        <n v="30197"/>
        <n v="253135"/>
        <n v="23067"/>
        <n v="293307"/>
        <n v="111925"/>
        <n v="32591"/>
        <n v="31298"/>
        <n v="339578"/>
        <n v="11547"/>
        <n v="93564"/>
        <n v="10107"/>
        <n v="14516"/>
        <n v="4071"/>
        <n v="5570"/>
        <n v="87925"/>
        <n v="6049"/>
        <n v="461503"/>
        <n v="12971"/>
        <n v="1000"/>
        <n v="80740"/>
        <n v="195636"/>
        <n v="13897"/>
        <n v="144888"/>
        <n v="141732"/>
        <n v="138097"/>
        <n v="421753"/>
        <n v="7313"/>
        <n v="495546"/>
        <n v="14145"/>
        <n v="514048"/>
        <n v="234094"/>
        <n v="161541"/>
        <n v="2"/>
        <n v="928479"/>
        <n v="513"/>
        <n v="124370"/>
        <n v="14470"/>
        <n v="831"/>
        <n v="69304"/>
        <n v="196623"/>
        <n v="145380"/>
        <n v="62690"/>
        <n v="101152"/>
        <n v="104127"/>
        <n v="321540"/>
        <n v="4384"/>
        <n v="124099"/>
        <n v="15674"/>
        <n v="631769"/>
        <n v="75339"/>
        <n v="133964"/>
        <n v="938984"/>
        <n v="67440"/>
        <n v="399269"/>
        <n v="47077"/>
        <n v="6454"/>
        <n v="341558"/>
        <n v="1332019"/>
        <n v="656468"/>
        <n v="463585"/>
        <n v="244055"/>
        <n v="758845"/>
        <n v="145001"/>
        <n v="2121432"/>
        <n v="78145"/>
        <n v="714846"/>
        <n v="48287"/>
        <n v="365878"/>
        <n v="3155570"/>
        <n v="706346"/>
        <n v="568535"/>
        <n v="974756"/>
        <n v="1042"/>
        <n v="4491715"/>
        <n v="29926"/>
        <n v="357983"/>
        <n v="250974"/>
        <n v="486"/>
        <n v="74710"/>
        <n v="252633"/>
        <n v="81703"/>
        <n v="149730"/>
        <n v="127253"/>
        <n v="186810"/>
        <n v="337150"/>
        <n v="351752"/>
        <n v="370923"/>
        <n v="1376"/>
        <n v="665880"/>
        <n v="85414"/>
        <n v="196274"/>
        <n v="725483"/>
        <n v="44637"/>
        <n v="128279"/>
        <n v="5159"/>
        <n v="68267"/>
        <n v="32147"/>
        <n v="1124"/>
        <n v="8329"/>
        <n v="3395"/>
        <n v="125203"/>
        <n v="125754"/>
        <n v="76699"/>
        <n v="8378"/>
        <n v="3704"/>
        <n v="132591"/>
        <n v="3920"/>
        <n v="110641"/>
        <n v="2556"/>
        <n v="1046"/>
        <n v="2287"/>
        <n v="7734"/>
        <n v="7524"/>
        <n v="13915"/>
        <n v="20528"/>
        <n v="5484"/>
        <n v="87131"/>
        <n v="105980"/>
        <n v="61934"/>
        <n v="12587"/>
        <n v="6917"/>
        <n v="162242"/>
        <n v="6035"/>
        <n v="787"/>
        <n v="135921"/>
        <n v="13522"/>
        <n v="29970"/>
        <n v="82699"/>
        <n v="932"/>
        <n v="12787"/>
        <n v="53202"/>
        <n v="24593"/>
        <n v="139008"/>
        <n v="95103"/>
        <n v="183441"/>
        <n v="10576"/>
        <n v="27384"/>
        <n v="287107"/>
        <n v="15983"/>
        <n v="1240"/>
        <n v="256050"/>
        <n v="7641"/>
        <n v="49383"/>
        <n v="160722"/>
        <n v="29115"/>
        <n v="62119"/>
        <n v="54296"/>
        <n v="334482"/>
        <n v="238578"/>
        <n v="273709"/>
        <n v="24599"/>
        <n v="67073"/>
        <n v="542809"/>
        <n v="266356"/>
        <n v="549655"/>
        <n v="15526"/>
        <n v="1955"/>
        <n v="83130"/>
        <n v="952471"/>
        <n v="161817"/>
        <n v="180988"/>
        <n v="123111"/>
        <n v="280739"/>
        <n v="4746"/>
        <n v="1278365"/>
        <n v="352602"/>
        <n v="717113"/>
        <n v="50999"/>
        <n v="3298"/>
        <n v="1393373"/>
        <n v="201927"/>
        <n v="335219"/>
        <n v="1998698"/>
        <n v="175632"/>
        <n v="460123"/>
        <n v="18326"/>
        <n v="28175"/>
        <n v="88543"/>
        <n v="637091"/>
        <n v="143409"/>
        <n v="147344"/>
        <n v="22150"/>
        <n v="199295"/>
        <n v="959747"/>
        <n v="175994"/>
        <n v="552473"/>
        <n v="-18061"/>
        <n v="998472"/>
        <n v="166920"/>
        <n v="156532"/>
        <n v="217161"/>
        <n v="1574059"/>
        <n v="80393"/>
        <n v="-192591"/>
        <n v="708569"/>
        <n v="3867"/>
        <n v="253697"/>
        <n v="1236109"/>
        <n v="1413100"/>
        <n v="246636"/>
        <n v="437546"/>
        <n v="281855"/>
        <n v="1007763"/>
        <n v="18632"/>
        <n v="86581"/>
        <n v="71151"/>
        <n v="-744"/>
        <n v="2299563"/>
        <n v="1547500"/>
        <n v="281967"/>
        <n v="375817"/>
        <n v="3231410"/>
        <n v="62404"/>
        <n v="860698"/>
        <n v="353530"/>
        <n v="81248"/>
        <n v="409016"/>
        <n v="1487931"/>
        <n v="675288"/>
        <n v="791060"/>
        <n v="32961"/>
        <n v="619514"/>
        <n v="86717"/>
        <n v="1999929"/>
        <n v="102214"/>
        <n v="1599581"/>
        <n v="358385"/>
        <n v="84126"/>
        <n v="2486200"/>
        <n v="763053"/>
        <n v="820040"/>
        <n v="684730"/>
        <n v="4168799"/>
        <n v="2861"/>
        <n v="149238"/>
        <n v="10197"/>
        <n v="692"/>
        <n v="35875"/>
        <n v="77664"/>
        <n v="36120"/>
        <n v="33172"/>
        <n v="5672"/>
        <n v="42693"/>
        <n v="6302"/>
        <n v="223548"/>
        <n v="3060"/>
        <n v="140487"/>
        <n v="124286"/>
        <n v="27310"/>
        <n v="44482"/>
        <n v="-2"/>
        <n v="304115"/>
        <n v="9066"/>
        <n v="229353"/>
        <n v="30796"/>
        <n v="90583"/>
        <n v="130116"/>
        <n v="1257"/>
        <n v="41659"/>
        <n v="16603"/>
        <n v="33724"/>
        <n v="205743"/>
        <n v="207692"/>
        <n v="193188"/>
        <n v="35851"/>
        <n v="36141"/>
        <n v="362565"/>
        <n v="48"/>
        <n v="186368"/>
        <n v="32089"/>
        <n v="66594"/>
        <n v="7744"/>
        <n v="83781"/>
        <n v="34564"/>
        <n v="719"/>
        <n v="23039"/>
        <n v="151427"/>
        <n v="185828"/>
        <n v="34264"/>
        <n v="23038"/>
        <n v="159650"/>
        <n v="123294"/>
        <n v="796205"/>
        <n v="73614"/>
        <n v="169"/>
        <n v="220485"/>
        <n v="264492"/>
        <n v="40347"/>
        <n v="78421"/>
        <n v="18473"/>
        <n v="106249"/>
        <n v="1908"/>
        <n v="694747"/>
        <n v="746568"/>
        <n v="436189"/>
        <n v="66491"/>
        <n v="111122"/>
        <n v="1070660"/>
        <n v="23581"/>
        <n v="468087"/>
        <n v="95328"/>
        <n v="9056"/>
        <n v="59020"/>
        <n v="344876"/>
        <n v="14061"/>
        <n v="98556"/>
        <n v="49031"/>
        <n v="104927"/>
        <n v="2071"/>
        <n v="599451"/>
        <n v="26130"/>
        <n v="428907"/>
        <n v="500485"/>
        <n v="93245"/>
        <n v="107154"/>
        <n v="826849"/>
        <n v="65472"/>
        <n v="210706"/>
        <n v="55582"/>
        <n v="140110"/>
        <n v="278822"/>
        <n v="42862"/>
        <n v="39347"/>
        <n v="56199"/>
        <n v="1166"/>
        <n v="203521"/>
        <n v="69323"/>
        <n v="177002"/>
        <n v="387752"/>
        <n v="47587"/>
        <n v="68462"/>
        <n v="460726"/>
        <n v="158"/>
        <n v="280276"/>
        <n v="74814"/>
        <n v="4867"/>
        <n v="95166"/>
        <n v="675920"/>
        <n v="185673"/>
        <n v="311038"/>
        <n v="86710"/>
        <n v="230851"/>
        <n v="11376"/>
        <n v="811343"/>
        <n v="245272"/>
        <n v="796645"/>
        <n v="310776"/>
        <n v="241079"/>
        <n v="1078054"/>
        <n v="1178806"/>
        <n v="68991"/>
        <n v="343403"/>
        <n v="69885"/>
        <n v="291954"/>
        <n v="141621"/>
        <n v="115654"/>
        <n v="10322"/>
        <n v="99284"/>
        <n v="28425"/>
        <n v="1119333"/>
        <n v="43179"/>
        <n v="2444001"/>
        <n v="69736"/>
        <n v="348114"/>
        <n v="582340"/>
        <n v="153334"/>
        <n v="137684"/>
        <n v="106389"/>
        <n v="38909"/>
        <n v="2726262"/>
        <n v="19853"/>
        <n v="318473"/>
        <n v="40501"/>
        <n v="851"/>
        <n v="71961"/>
        <n v="25325"/>
        <n v="53324"/>
        <n v="4653"/>
        <n v="26022"/>
        <n v="10230"/>
        <n v="188909"/>
        <n v="306305"/>
        <n v="134178"/>
        <n v="48243"/>
        <n v="31811"/>
        <n v="362846"/>
        <n v="467"/>
        <n v="197521"/>
        <n v="38602"/>
        <n v="35615"/>
        <n v="90362"/>
        <n v="26891"/>
        <n v="3612"/>
        <n v="48930"/>
        <n v="3278"/>
        <n v="234905"/>
        <n v="877"/>
        <n v="191307"/>
        <n v="108610"/>
        <n v="24537"/>
        <n v="49488"/>
        <n v="285390"/>
        <n v="4858"/>
        <n v="187189"/>
        <n v="26294"/>
        <n v="10000"/>
        <n v="168487"/>
        <n v="173019"/>
        <n v="97998"/>
        <n v="11700"/>
        <n v="143439"/>
        <n v="10434"/>
        <n v="194744"/>
        <n v="5228"/>
        <n v="169914"/>
        <n v="10538"/>
        <n v="297537"/>
        <n v="108409"/>
        <n v="168508"/>
        <n v="485492"/>
        <n v="66359"/>
        <n v="231192"/>
        <n v="7412"/>
        <n v="8691"/>
        <n v="32282"/>
        <n v="3530"/>
        <n v="32697"/>
        <n v="207038"/>
        <n v="228998"/>
        <n v="31044"/>
        <n v="218303"/>
        <n v="45637"/>
        <n v="1244431"/>
        <n v="35964655"/>
        <n v="20506781"/>
        <n v="7596000"/>
        <n v="13947775"/>
        <n v="31721345"/>
        <n v="6774375"/>
        <n v="309795"/>
        <n v="7027267"/>
        <n v="97801"/>
        <n v="52373099"/>
        <n v="91003"/>
        <n v="2596647"/>
        <n v="103608412"/>
        <n v="26790291"/>
        <n v="450162"/>
        <n v="63970359"/>
        <n v="32251511"/>
        <n v="10699811"/>
        <n v="14439679"/>
        <n v="173824051"/>
        <n v="69477"/>
        <n v="9779359"/>
        <n v="900386"/>
        <n v="335342"/>
        <n v="3306825"/>
        <n v="5609418"/>
        <n v="31632"/>
        <n v="2416280"/>
        <n v="1710287"/>
        <n v="1661370"/>
        <n v="2274"/>
        <n v="13178016"/>
        <n v="91195"/>
        <n v="97384"/>
        <n v="9469737"/>
        <n v="8174944"/>
        <n v="1351666"/>
        <n v="48297"/>
        <n v="1762190"/>
        <n v="19830651"/>
        <n v="269721"/>
        <n v="1960874"/>
        <n v="133297"/>
        <n v="412311"/>
        <n v="336804"/>
        <n v="521227"/>
        <n v="208660"/>
        <n v="247250"/>
        <n v="1802256"/>
        <n v="294558"/>
        <n v="1805493"/>
        <n v="133888"/>
        <n v="381957"/>
        <n v="553807"/>
        <n v="243922"/>
        <n v="252909"/>
        <n v="2321797"/>
        <n v="383633"/>
        <n v="3919432"/>
        <n v="175030"/>
        <n v="83962"/>
        <n v="1178678"/>
        <n v="2167897"/>
        <n v="844000"/>
        <n v="1066115"/>
        <n v="40845"/>
        <n v="1006443"/>
        <n v="5009511"/>
        <n v="3710873"/>
        <n v="171030"/>
        <n v="2388363"/>
        <n v="1027346"/>
        <n v="1010056"/>
        <n v="6287323"/>
        <n v="146747"/>
        <n v="80154"/>
        <n v="2681189"/>
        <n v="203702"/>
        <n v="43413"/>
        <n v="5205787"/>
        <n v="2727169"/>
        <n v="1679751"/>
        <n v="216653"/>
        <n v="3651236"/>
        <n v="23278"/>
        <n v="10203935"/>
        <n v="417691"/>
        <n v="6016539"/>
        <n v="424280"/>
        <n v="8351697"/>
        <n v="2834360"/>
        <n v="1842473"/>
        <n v="4134115"/>
        <n v="17040876"/>
        <n v="39428"/>
        <n v="554942"/>
        <n v="17476"/>
        <n v="57488"/>
        <n v="5667"/>
        <n v="800885"/>
        <n v="81826"/>
        <n v="120276"/>
        <n v="31360"/>
        <n v="148725"/>
        <n v="1314683"/>
        <n v="551001"/>
        <n v="1399589"/>
        <n v="53041"/>
        <n v="1304391"/>
        <n v="36126"/>
        <n v="44762"/>
        <n v="366733"/>
        <n v="2030181"/>
        <n v="565300"/>
        <n v="769683"/>
        <n v="31758"/>
        <n v="607980"/>
        <n v="3205746"/>
        <n v="1840181"/>
        <n v="46868"/>
        <n v="2511521"/>
        <n v="781625"/>
        <n v="642145"/>
        <n v="4641488"/>
        <n v="10430"/>
        <n v="41631"/>
        <n v="5873"/>
        <n v="16367"/>
        <n v="32308"/>
        <n v="149192"/>
        <n v="3592621"/>
        <n v="5138808"/>
        <n v="821456"/>
        <n v="489839"/>
        <n v="2455319"/>
        <n v="1751162"/>
        <n v="848940"/>
        <n v="174492"/>
        <n v="588844"/>
        <n v="100374"/>
        <n v="865593"/>
        <n v="159271"/>
        <n v="3476491"/>
        <n v="6108975"/>
        <n v="847150"/>
        <n v="5661535"/>
        <n v="1781508"/>
        <n v="927049"/>
        <n v="989272"/>
        <n v="3866360"/>
        <n v="108106"/>
        <n v="2112276"/>
        <n v="1442893"/>
        <n v="3611"/>
        <n v="219808"/>
        <n v="669729"/>
        <n v="227560"/>
        <n v="173003"/>
        <n v="9854"/>
        <n v="149327"/>
        <n v="51361"/>
        <n v="1252978"/>
        <n v="109093"/>
        <n v="1949560"/>
        <n v="1430693"/>
        <n v="4314"/>
        <n v="1239157"/>
        <n v="253989"/>
        <n v="186505"/>
        <n v="240372"/>
        <n v="1952471"/>
        <n v="1760"/>
        <n v="769530"/>
        <n v="549819"/>
        <n v="55417"/>
        <n v="135642"/>
        <n v="270848"/>
        <n v="161302"/>
        <n v="84596"/>
        <n v="159968"/>
        <n v="137577"/>
        <n v="10802"/>
        <n v="362855"/>
        <n v="1956"/>
        <n v="492409"/>
        <n v="643535"/>
        <n v="205289"/>
        <n v="105570"/>
        <n v="176146"/>
        <n v="804614"/>
        <n v="643014"/>
        <n v="415574"/>
        <n v="22092"/>
        <n v="130938"/>
        <n v="595816"/>
        <n v="82089"/>
        <n v="61248"/>
        <n v="90644"/>
        <n v="626183"/>
        <n v="559140"/>
        <n v="791084"/>
        <n v="79046"/>
        <n v="96595"/>
        <n v="938757"/>
        <n v="21793"/>
        <n v="381975"/>
        <n v="288692"/>
        <n v="857"/>
        <n v="92068"/>
        <n v="369258"/>
        <n v="47010"/>
        <n v="119644"/>
        <n v="49395"/>
        <n v="47958"/>
        <n v="273751"/>
        <n v="350748"/>
        <n v="403279"/>
        <n v="114826"/>
        <n v="64043"/>
        <n v="438912"/>
        <n v="231341"/>
        <n v="3877377"/>
        <n v="3562748"/>
        <n v="4279"/>
        <n v="680017"/>
        <n v="1308494"/>
        <n v="365398"/>
        <n v="435762"/>
        <n v="2136978"/>
        <n v="3958276"/>
        <n v="685108"/>
        <n v="1327318"/>
        <n v="276266"/>
        <n v="437823"/>
        <n v="2333891"/>
        <n v="17818"/>
        <n v="61169"/>
        <n v="26780"/>
        <n v="1875"/>
        <n v="12248"/>
        <n v="277"/>
        <n v="3267"/>
        <n v="5438"/>
        <n v="59433"/>
        <n v="27321"/>
        <n v="30736"/>
        <n v="12290"/>
        <n v="3575"/>
        <n v="36315"/>
        <n v="142675"/>
        <n v="1170801"/>
        <n v="823464"/>
        <n v="74959"/>
        <n v="14726"/>
        <n v="31226"/>
        <n v="21427"/>
        <n v="398222"/>
        <n v="644562"/>
        <n v="399242"/>
        <n v="25443"/>
        <n v="22715"/>
        <n v="945664"/>
        <n v="328286"/>
        <n v="273382"/>
        <n v="12534"/>
        <n v="351855"/>
        <n v="29196"/>
        <n v="1168017"/>
        <n v="402619"/>
        <n v="697609"/>
        <n v="396228"/>
        <n v="1203159"/>
        <n v="330996"/>
        <n v="273188"/>
        <n v="365523"/>
        <n v="1499807"/>
        <n v="33704"/>
        <n v="277738"/>
        <n v="5816"/>
        <n v="62596"/>
        <n v="320637"/>
        <n v="31978"/>
        <n v="49936"/>
        <n v="298"/>
        <n v="106379"/>
        <n v="21791"/>
        <n v="606173"/>
        <n v="34885"/>
        <n v="251669"/>
        <n v="694207"/>
        <n v="55230"/>
        <n v="120349"/>
        <n v="1002272"/>
        <n v="20509"/>
        <n v="52288"/>
        <n v="19609"/>
        <n v="1825"/>
        <n v="4549"/>
        <n v="14894"/>
        <n v="22626"/>
        <n v="584671"/>
        <n v="34943"/>
        <n v="514781"/>
        <n v="13000"/>
        <n v="372416"/>
        <n v="282581"/>
        <n v="144629"/>
        <n v="95622"/>
        <n v="56655"/>
        <n v="128868"/>
        <n v="23315"/>
        <n v="798853"/>
        <n v="489648"/>
        <n v="54767"/>
        <n v="22080"/>
        <n v="511398"/>
        <n v="154729"/>
        <n v="171181"/>
        <n v="1062654"/>
        <n v="28912"/>
        <n v="77315"/>
        <n v="11426"/>
        <n v="8911"/>
        <n v="3931"/>
        <n v="29446"/>
        <n v="2428"/>
        <n v="132612"/>
        <n v="5743"/>
        <n v="5284"/>
        <n v="250026"/>
        <n v="660169"/>
        <n v="187339"/>
        <n v="111462"/>
        <n v="129342"/>
        <n v="734519"/>
        <n v="12408"/>
        <n v="408083"/>
        <n v="5788"/>
        <n v="929035"/>
        <n v="122749"/>
        <n v="162366"/>
        <n v="1540593"/>
        <n v="7970"/>
        <n v="135190"/>
        <n v="71896"/>
        <n v="116156"/>
        <n v="31668"/>
        <n v="53660"/>
        <n v="22417"/>
        <n v="54884"/>
        <n v="11899"/>
        <n v="192475"/>
        <n v="11591"/>
        <n v="167794"/>
        <n v="69896"/>
        <n v="201728"/>
        <n v="59527"/>
        <n v="66116"/>
        <n v="324294"/>
        <n v="122103"/>
        <n v="322588"/>
        <n v="36853"/>
        <n v="255789"/>
        <n v="298038"/>
        <n v="65799"/>
        <n v="73481"/>
        <n v="46840"/>
        <n v="125136"/>
        <n v="276494"/>
        <n v="122933"/>
        <n v="-83443"/>
        <n v="742354"/>
        <n v="95299"/>
        <n v="161769"/>
        <n v="631393"/>
        <n v="278107"/>
        <n v="935989"/>
        <n v="180039"/>
        <n v="22652"/>
        <n v="226978"/>
        <n v="728618"/>
        <n v="630160"/>
        <n v="283787"/>
        <n v="289244"/>
        <n v="36148"/>
        <n v="1547357"/>
        <n v="300801"/>
        <n v="1270092"/>
        <n v="2595202"/>
        <n v="277309"/>
        <n v="430553"/>
        <n v="4145204"/>
        <n v="21276"/>
        <n v="230102"/>
        <n v="106"/>
        <n v="2368"/>
        <n v="153512"/>
        <n v="51220"/>
        <n v="8877"/>
        <n v="18019"/>
        <n v="23223"/>
        <n v="118141"/>
        <n v="22130"/>
        <n v="241709"/>
        <n v="72218"/>
        <n v="18985"/>
        <n v="26058"/>
        <n v="296396"/>
        <n v="21988"/>
        <n v="258269"/>
        <n v="6117"/>
        <n v="62420"/>
        <n v="36650"/>
        <n v="41477"/>
        <n v="16981"/>
        <n v="20610"/>
        <n v="295"/>
        <n v="166841"/>
        <n v="204353"/>
        <n v="6101"/>
        <n v="80402"/>
        <n v="38082"/>
        <n v="23382"/>
        <n v="241966"/>
        <n v="24802"/>
        <n v="436471"/>
        <n v="90396"/>
        <n v="161"/>
        <n v="287789"/>
        <n v="74989"/>
        <n v="100976"/>
        <n v="177003"/>
        <n v="68471"/>
        <n v="474388"/>
        <n v="322055"/>
        <n v="20396"/>
        <n v="704015"/>
        <n v="121709"/>
        <n v="105805"/>
        <n v="1037388"/>
        <n v="89658"/>
        <n v="626620"/>
        <n v="251799"/>
        <n v="87090"/>
        <n v="137963"/>
        <n v="54459"/>
        <n v="35888"/>
        <n v="214714"/>
        <n v="89659"/>
        <n v="611690"/>
        <n v="116036"/>
        <n v="148909"/>
        <n v="39842"/>
        <n v="276197"/>
        <n v="16085"/>
        <n v="58928"/>
        <n v="6087"/>
        <n v="12532"/>
        <n v="1236"/>
        <n v="24705"/>
        <n v="16738"/>
        <n v="58440"/>
        <n v="6143"/>
        <n v="36090"/>
        <n v="3419"/>
        <n v="224136"/>
        <n v="55495"/>
        <n v="26418"/>
        <n v="21837"/>
        <n v="11298"/>
        <n v="23770"/>
        <n v="5703"/>
        <n v="131278"/>
        <n v="216710"/>
        <n v="24621"/>
        <n v="10878"/>
        <n v="6937"/>
        <n v="178478"/>
        <n v="65046"/>
        <n v="94822"/>
        <n v="6309"/>
        <n v="73"/>
        <n v="1180"/>
        <n v="11932"/>
        <n v="280"/>
        <n v="3471"/>
        <n v="15833"/>
        <n v="94554"/>
        <n v="11919"/>
        <n v="15929"/>
        <n v="37950"/>
        <n v="13402"/>
        <n v="181"/>
        <n v="236503"/>
        <n v="14612"/>
        <n v="35255"/>
        <n v="66295"/>
        <n v="27393"/>
        <n v="381652"/>
        <n v="241738"/>
        <n v="303527"/>
        <n v="27632"/>
        <n v="29607"/>
        <n v="510318"/>
        <n v="152066"/>
        <n v="546347"/>
        <n v="35781"/>
        <n v="5974"/>
        <n v="83557"/>
        <n v="1003882"/>
        <n v="460897"/>
        <n v="291815"/>
        <n v="21752"/>
        <n v="342965"/>
        <n v="1763146"/>
        <n v="156507"/>
        <n v="807096"/>
        <n v="35231"/>
        <n v="1883808"/>
        <n v="491682"/>
        <n v="357406"/>
        <n v="591013"/>
        <n v="3218479"/>
        <n v="67495"/>
        <n v="764358"/>
        <n v="36561"/>
        <n v="4786"/>
        <n v="248951"/>
        <n v="191427"/>
        <n v="45995"/>
        <n v="74396"/>
        <n v="45260"/>
        <n v="74074"/>
        <n v="4815"/>
        <n v="603217"/>
        <n v="683671"/>
        <n v="16580"/>
        <n v="5993"/>
        <n v="474855"/>
        <n v="68687"/>
        <n v="97973"/>
        <n v="1143733"/>
        <n v="143288"/>
        <n v="417304"/>
        <n v="22857"/>
        <n v="463"/>
        <n v="153898"/>
        <n v="249750"/>
        <n v="72391"/>
        <n v="54881"/>
        <n v="69320"/>
        <n v="74769"/>
        <n v="229"/>
        <n v="369736"/>
        <n v="143607"/>
        <n v="370189"/>
        <n v="18639"/>
        <n v="926"/>
        <n v="569260"/>
        <n v="47965"/>
        <n v="89583"/>
        <n v="890286"/>
        <n v="572095"/>
        <n v="814754"/>
        <n v="12934"/>
        <n v="379"/>
        <n v="93840"/>
        <n v="53130"/>
        <n v="60870"/>
        <n v="33702"/>
        <n v="58771"/>
        <n v="66646"/>
        <n v="223679"/>
        <n v="578583"/>
        <n v="837336"/>
        <n v="266574"/>
        <n v="41565"/>
        <n v="76116"/>
        <n v="607435"/>
        <n v="37496"/>
        <n v="66814"/>
        <n v="840"/>
        <n v="8560"/>
        <n v="4502"/>
        <n v="2672"/>
        <n v="18088"/>
        <n v="80541"/>
        <n v="236897"/>
        <n v="35293"/>
        <n v="18529"/>
        <n v="43314"/>
        <n v="42807"/>
        <n v="57"/>
        <n v="12894"/>
        <n v="115877"/>
        <n v="239938"/>
        <n v="43665"/>
        <n v="12967"/>
        <n v="119398"/>
        <n v="65445"/>
        <n v="178021"/>
        <n v="902"/>
        <n v="3508"/>
        <n v="9087"/>
        <n v="114923"/>
        <n v="943001"/>
        <n v="5381425"/>
        <n v="2074696"/>
        <n v="61500"/>
        <n v="900040"/>
        <n v="4139689"/>
        <n v="3401650"/>
        <n v="889502"/>
        <n v="155358"/>
        <n v="179092"/>
        <n v="9479777"/>
        <n v="1501886"/>
        <n v="7839174"/>
        <n v="2550669"/>
        <n v="72660"/>
        <n v="7925491"/>
        <n v="3735450"/>
        <n v="1241224"/>
        <n v="2553415"/>
        <n v="16687091"/>
        <n v="312304"/>
        <n v="672098"/>
        <n v="174732"/>
        <n v="19421"/>
        <n v="281254"/>
        <n v="787379"/>
        <n v="674770"/>
        <n v="150213"/>
        <n v="156296"/>
        <n v="257205"/>
        <n v="58426"/>
        <n v="1355658"/>
        <n v="412933"/>
        <n v="1625423"/>
        <n v="270513"/>
        <n v="2646987"/>
        <n v="770297"/>
        <n v="198343"/>
        <n v="452081"/>
        <n v="4593578"/>
        <n v="98772"/>
        <n v="516732"/>
        <n v="23959"/>
        <n v="4725"/>
        <n v="126557"/>
        <n v="633399"/>
        <n v="426786"/>
        <n v="632160"/>
        <n v="78824"/>
        <n v="226434"/>
        <n v="7818"/>
        <n v="846169"/>
        <n v="101535"/>
        <n v="587560"/>
        <n v="5001"/>
        <n v="1113663"/>
        <n v="611252"/>
        <n v="256544"/>
        <n v="1642806"/>
        <n v="152651"/>
        <n v="254056"/>
        <n v="18520"/>
        <n v="80407"/>
        <n v="393458"/>
        <n v="215372"/>
        <n v="83004"/>
        <n v="20518"/>
        <n v="124131"/>
        <n v="87320"/>
        <n v="719237"/>
        <n v="384363"/>
        <n v="5720"/>
        <n v="952414"/>
        <n v="102284"/>
        <n v="153345"/>
        <n v="1426319"/>
        <n v="49564"/>
        <n v="474395"/>
        <n v="1972"/>
        <n v="1600"/>
        <n v="69547"/>
        <n v="90592"/>
        <n v="51036"/>
        <n v="24876"/>
        <n v="43521"/>
        <n v="409914"/>
        <n v="453803"/>
        <n v="143890"/>
        <n v="49544"/>
        <n v="44562"/>
        <n v="539575"/>
        <n v="59306"/>
        <n v="293693"/>
        <n v="38549"/>
        <n v="22667"/>
        <n v="5864"/>
        <n v="22388"/>
        <n v="19892"/>
        <n v="16990"/>
        <n v="186789"/>
        <n v="291996"/>
        <n v="19598"/>
        <n v="191250"/>
        <n v="29925"/>
        <n v="275989"/>
        <n v="19961"/>
        <n v="14068"/>
        <n v="21121"/>
        <n v="17740"/>
        <n v="2491"/>
        <n v="235194"/>
        <n v="276757"/>
        <n v="16552"/>
        <n v="18716"/>
        <n v="262071"/>
        <n v="15019"/>
        <n v="301170"/>
        <n v="47249"/>
        <n v="306"/>
        <n v="31609"/>
        <n v="65302"/>
        <n v="15213"/>
        <n v="14140"/>
        <n v="11073"/>
        <n v="31082"/>
        <n v="294090"/>
        <n v="285660"/>
        <n v="151542"/>
        <n v="11924"/>
        <n v="33398"/>
        <n v="411315"/>
        <n v="37664"/>
        <n v="214893"/>
        <n v="12834"/>
        <n v="14660"/>
        <n v="32551"/>
        <n v="21037"/>
        <n v="29932"/>
        <n v="29328"/>
        <n v="18"/>
        <n v="21800"/>
        <n v="45860"/>
        <n v="206467"/>
        <n v="38341"/>
        <n v="291421"/>
        <n v="42999"/>
        <n v="25431"/>
        <n v="258987"/>
        <n v="12114"/>
        <n v="216"/>
        <n v="1303"/>
        <n v="480"/>
        <n v="262888"/>
        <n v="47578"/>
        <n v="35013"/>
        <n v="108776"/>
        <n v="60036"/>
        <n v="9452"/>
        <n v="71977"/>
        <n v="626"/>
        <n v="288631"/>
        <n v="261717"/>
        <n v="159921"/>
        <n v="59973"/>
        <n v="74511"/>
        <n v="385038"/>
        <n v="106070"/>
        <n v="5499"/>
        <n v="12927"/>
        <n v="3772"/>
        <n v="12065"/>
        <n v="88757"/>
        <n v="24841"/>
        <n v="454015"/>
        <n v="71193"/>
        <n v="188"/>
        <n v="32041"/>
        <n v="165688"/>
        <n v="14264"/>
        <n v="109096"/>
        <n v="154515"/>
        <n v="177263"/>
        <n v="1306"/>
        <n v="420669"/>
        <n v="30744"/>
        <n v="545100"/>
        <n v="167016"/>
        <n v="373321"/>
        <n v="108307"/>
        <n v="189210"/>
        <n v="815641"/>
        <n v="505"/>
        <n v="76014"/>
        <n v="452"/>
        <n v="66571"/>
        <n v="236801"/>
        <n v="166711"/>
        <n v="48434"/>
        <n v="106580"/>
        <n v="89920"/>
        <n v="332434"/>
        <n v="1989"/>
        <n v="58856"/>
        <n v="20674"/>
        <n v="590615"/>
        <n v="69412"/>
        <n v="111987"/>
        <n v="835642"/>
        <n v="128366"/>
        <n v="378390"/>
        <n v="47783"/>
        <n v="1551"/>
        <n v="320105"/>
        <n v="2086447"/>
        <n v="765122"/>
        <n v="548100"/>
        <n v="359754"/>
        <n v="716380"/>
        <n v="198345"/>
        <n v="2742894"/>
        <n v="131151"/>
        <n v="647250"/>
        <n v="48993"/>
        <n v="2108"/>
        <n v="4246953"/>
        <n v="806699"/>
        <n v="704242"/>
        <n v="959283"/>
        <n v="5773682"/>
        <n v="23077"/>
        <n v="327004"/>
        <n v="159014"/>
        <n v="334"/>
        <n v="67581"/>
        <n v="259066"/>
        <n v="31954"/>
        <n v="61888"/>
        <n v="198185"/>
        <n v="48423"/>
        <n v="207085"/>
        <n v="363450"/>
        <n v="23571"/>
        <n v="278915"/>
        <n v="266714"/>
        <n v="983"/>
        <n v="745265"/>
        <n v="60006"/>
        <n v="75449"/>
        <n v="780309"/>
        <n v="146462"/>
        <n v="236470"/>
        <n v="6097"/>
        <n v="68295"/>
        <n v="49665"/>
        <n v="1337"/>
        <n v="25665"/>
        <n v="126868"/>
        <n v="233285"/>
        <n v="76919"/>
        <n v="25955"/>
        <n v="133935"/>
        <n v="5554"/>
        <n v="115603"/>
        <n v="2381"/>
        <n v="1919"/>
        <n v="8212"/>
        <n v="9072"/>
        <n v="4139"/>
        <n v="87206"/>
        <n v="102999"/>
        <n v="52814"/>
        <n v="7766"/>
        <n v="5773"/>
        <n v="152180"/>
        <n v="6325"/>
        <n v="545"/>
        <n v="122595"/>
        <n v="25437"/>
        <n v="90518"/>
        <n v="1048"/>
        <n v="15169"/>
        <n v="63114"/>
        <n v="29953"/>
        <n v="134064"/>
        <n v="65628"/>
        <n v="192392"/>
        <n v="10838"/>
        <n v="32740"/>
        <n v="274644"/>
        <n v="16551"/>
        <n v="3207"/>
        <n v="196022"/>
        <n v="15569"/>
        <n v="7502"/>
        <n v="44667"/>
        <n v="302395"/>
        <n v="55049"/>
        <n v="81909"/>
        <n v="102494"/>
        <n v="409552"/>
        <n v="158532"/>
        <n v="403788"/>
        <n v="49803"/>
        <n v="118167"/>
        <n v="604398"/>
        <n v="342597"/>
        <n v="873194"/>
        <n v="111035"/>
        <n v="10817"/>
        <n v="54658"/>
        <n v="1172970"/>
        <n v="183673"/>
        <n v="314751"/>
        <n v="183310"/>
        <n v="319410"/>
        <n v="22635"/>
        <n v="1554716"/>
        <n v="429422"/>
        <n v="1186296"/>
        <n v="135228"/>
        <n v="12009"/>
        <n v="1852934"/>
        <n v="325580"/>
        <n v="449266"/>
        <n v="2769933"/>
        <n v="118479"/>
        <n v="565598"/>
        <n v="36490"/>
        <n v="-5442"/>
        <n v="112869"/>
        <n v="565820"/>
        <n v="163608"/>
        <n v="161636"/>
        <n v="76981"/>
        <n v="188090"/>
        <n v="982103"/>
        <n v="118886"/>
        <n v="674168"/>
        <n v="38340"/>
        <n v="1857"/>
        <n v="916813"/>
        <n v="188648"/>
        <n v="188601"/>
        <n v="204465"/>
        <n v="1636413"/>
        <n v="104852"/>
        <n v="-389709"/>
        <n v="698269"/>
        <n v="3497"/>
        <n v="254441"/>
        <n v="1330652"/>
        <n v="1493017"/>
        <n v="160887"/>
        <n v="418634"/>
        <n v="190159"/>
        <n v="983537"/>
        <n v="19403"/>
        <n v="104863"/>
        <n v="-353280"/>
        <n v="3724"/>
        <n v="-517"/>
        <n v="2596857"/>
        <n v="1649617"/>
        <n v="219181"/>
        <n v="205321"/>
        <n v="3092399"/>
        <n v="317691"/>
        <n v="1210534"/>
        <n v="583008"/>
        <n v="94095"/>
        <n v="448571"/>
        <n v="1537431"/>
        <n v="714212"/>
        <n v="458008"/>
        <n v="21977"/>
        <n v="494214"/>
        <n v="142132"/>
        <n v="2175173"/>
        <n v="437366"/>
        <n v="1744814"/>
        <n v="365632"/>
        <n v="2695388"/>
        <n v="806214"/>
        <n v="475993"/>
        <n v="573741"/>
        <n v="4447071"/>
        <n v="12434"/>
        <n v="152048"/>
        <n v="10749"/>
        <n v="611"/>
        <n v="30981"/>
        <n v="110080"/>
        <n v="38575"/>
        <n v="25093"/>
        <n v="28045"/>
        <n v="4604"/>
        <n v="244648"/>
        <n v="140564"/>
        <n v="156962"/>
        <n v="18713"/>
        <n v="29909"/>
        <n v="323505"/>
        <n v="31073"/>
        <n v="239422"/>
        <n v="13479"/>
        <n v="88713"/>
        <n v="118997"/>
        <n v="1329"/>
        <n v="43129"/>
        <n v="14474"/>
        <n v="33420"/>
        <n v="599"/>
        <n v="202899"/>
        <n v="210165"/>
        <n v="182868"/>
        <n v="35425"/>
        <n v="36131"/>
        <n v="350516"/>
        <n v="14089"/>
        <n v="186864"/>
        <n v="12275"/>
        <n v="61217"/>
        <n v="7740"/>
        <n v="79192"/>
        <n v="32514"/>
        <n v="1275"/>
        <n v="16711"/>
        <n v="153654"/>
        <n v="185854"/>
        <n v="32246"/>
        <n v="161928"/>
        <n v="72664"/>
        <n v="894248"/>
        <n v="75212"/>
        <n v="214754"/>
        <n v="327115"/>
        <n v="42667"/>
        <n v="120422"/>
        <n v="17796"/>
        <n v="97774"/>
        <n v="15246"/>
        <n v="876125"/>
        <n v="832236"/>
        <n v="496963"/>
        <n v="106239"/>
        <n v="102212"/>
        <n v="1219887"/>
        <n v="80324"/>
        <n v="504960"/>
        <n v="77072"/>
        <n v="32083"/>
        <n v="55481"/>
        <n v="361295"/>
        <n v="14796"/>
        <n v="106812"/>
        <n v="39308"/>
        <n v="96677"/>
        <n v="586654"/>
        <n v="83385"/>
        <n v="478220"/>
        <n v="521444"/>
        <n v="101249"/>
        <n v="99546"/>
        <n v="820220"/>
        <n v="50758"/>
        <n v="237990"/>
        <n v="56256"/>
        <n v="140638"/>
        <n v="259287"/>
        <n v="49467"/>
        <n v="56974"/>
        <n v="55991"/>
        <n v="1838"/>
        <n v="201013"/>
        <n v="55111"/>
        <n v="183074"/>
        <n v="378626"/>
        <n v="52016"/>
        <n v="66661"/>
        <n v="464976"/>
        <n v="312273"/>
        <n v="81123"/>
        <n v="3929"/>
        <n v="93842"/>
        <n v="632535"/>
        <n v="199552"/>
        <n v="245506"/>
        <n v="100806"/>
        <n v="131181"/>
        <n v="25857"/>
        <n v="775976"/>
        <n v="272969"/>
        <n v="731454"/>
        <n v="244675"/>
        <n v="141443"/>
        <n v="1015472"/>
        <n v="68737"/>
        <n v="1175077"/>
        <n v="81187"/>
        <n v="374697"/>
        <n v="70505"/>
        <n v="478999"/>
        <n v="154176"/>
        <n v="106782"/>
        <n v="20505"/>
        <n v="115195"/>
        <n v="1201034"/>
        <n v="94674"/>
        <n v="1499439"/>
        <n v="81933"/>
        <n v="376912"/>
        <n v="748801"/>
        <n v="166982"/>
        <n v="121124"/>
        <n v="142289"/>
        <n v="1882868"/>
        <n v="147230"/>
        <n v="450682"/>
        <n v="41128"/>
        <n v="465"/>
        <n v="69413"/>
        <n v="19995"/>
        <n v="68908"/>
        <n v="16653"/>
        <n v="61153"/>
        <n v="10499"/>
        <n v="198535"/>
        <n v="429511"/>
        <n v="125617"/>
        <n v="63379"/>
        <n v="68488"/>
        <n v="371416"/>
        <n v="6171"/>
        <n v="184344"/>
        <n v="39326"/>
        <n v="34207"/>
        <n v="81511"/>
        <n v="4619"/>
        <n v="70047"/>
        <n v="3968"/>
        <n v="225939"/>
        <n v="6558"/>
        <n v="175625"/>
        <n v="100137"/>
        <n v="27017"/>
        <n v="70641"/>
        <n v="273501"/>
        <n v="17098"/>
        <n v="175379"/>
        <n v="27867"/>
        <n v="149225"/>
        <n v="281436"/>
        <n v="67755"/>
        <n v="13185"/>
        <n v="96893"/>
        <n v="21783"/>
        <n v="300360"/>
        <n v="18411"/>
        <n v="146662"/>
        <n v="392322"/>
        <n v="72137"/>
        <n v="127851"/>
        <n v="548000"/>
        <n v="66830"/>
        <n v="226318"/>
        <n v="19161"/>
        <n v="7703"/>
        <n v="61731"/>
        <n v="23095"/>
        <n v="4359"/>
        <n v="23295"/>
        <n v="190195"/>
        <n v="224738"/>
        <n v="21747"/>
        <n v="202024"/>
        <n v="46117"/>
        <n v="1488018"/>
        <n v="33717806"/>
        <n v="20605046"/>
        <n v="1971050"/>
        <n v="8155362"/>
        <n v="37867182"/>
        <n v="11083080"/>
        <n v="277625"/>
        <n v="9174211"/>
        <n v="90140"/>
        <n v="53625999"/>
        <n v="77332"/>
        <n v="2649082"/>
        <n v="121290470"/>
        <n v="27899764"/>
        <n v="3398606"/>
        <n v="84553864"/>
        <n v="38508939"/>
        <n v="14795797"/>
        <n v="-303230"/>
        <n v="20177770"/>
        <n v="216168357"/>
        <n v="78196"/>
        <n v="14390601"/>
        <n v="971511"/>
        <n v="1808949"/>
        <n v="3658845"/>
        <n v="6362638"/>
        <n v="42660"/>
        <n v="2766280"/>
        <n v="3167551"/>
        <n v="658147"/>
        <n v="2379524"/>
        <n v="15598504"/>
        <n v="97279"/>
        <n v="13802539"/>
        <n v="9261273"/>
        <n v="3572668"/>
        <n v="2535466"/>
        <n v="22635656"/>
        <n v="981037"/>
        <n v="3712561"/>
        <n v="130637"/>
        <n v="407880"/>
        <n v="307325"/>
        <n v="604480"/>
        <n v="763093"/>
        <n v="244521"/>
        <n v="239517"/>
        <n v="2336715"/>
        <n v="1007714"/>
        <n v="3511051"/>
        <n v="153822"/>
        <n v="367800"/>
        <n v="641858"/>
        <n v="756921"/>
        <n v="249029"/>
        <n v="2851282"/>
        <n v="484527"/>
        <n v="4134100"/>
        <n v="175230"/>
        <n v="65620"/>
        <n v="1217229"/>
        <n v="1969997"/>
        <n v="952000"/>
        <n v="674539"/>
        <n v="168114"/>
        <n v="836498"/>
        <n v="5107337"/>
        <n v="3923242"/>
        <n v="171230"/>
        <n v="2202813"/>
        <n v="631205"/>
        <n v="840311"/>
        <n v="6565784"/>
        <n v="139759"/>
        <n v="21188"/>
        <n v="1988332"/>
        <n v="180277"/>
        <n v="44737"/>
        <n v="5922372"/>
        <n v="3050992"/>
        <n v="1755962"/>
        <n v="5260"/>
        <n v="4800252"/>
        <n v="123862"/>
        <n v="12010354"/>
        <n v="503779"/>
        <n v="5183201"/>
        <n v="218204"/>
        <n v="9567492"/>
        <n v="3168886"/>
        <n v="1892765"/>
        <n v="6024387"/>
        <n v="19710843"/>
        <n v="1355"/>
        <n v="233235"/>
        <n v="18423"/>
        <n v="4718"/>
        <n v="58725"/>
        <n v="1272180"/>
        <n v="100996"/>
        <n v="83725"/>
        <n v="23864"/>
        <n v="303663"/>
        <n v="1719264"/>
        <n v="230614"/>
        <n v="1799231"/>
        <n v="584875"/>
        <n v="1495328"/>
        <n v="55293"/>
        <n v="384960"/>
        <n v="1916887"/>
        <n v="626675"/>
        <n v="372138"/>
        <n v="23509"/>
        <n v="940800"/>
        <n v="3522786"/>
        <n v="1969844"/>
        <n v="57318"/>
        <n v="2473870"/>
        <n v="388004"/>
        <n v="977807"/>
        <n v="4981872"/>
        <n v="25737"/>
        <n v="53322"/>
        <n v="4346"/>
        <n v="13668"/>
        <n v="12413"/>
        <n v="30676"/>
        <n v="188954"/>
        <n v="3106734"/>
        <n v="5256568"/>
        <n v="571190"/>
        <n v="517562"/>
        <n v="3354577"/>
        <n v="2039382"/>
        <n v="921509"/>
        <n v="203068"/>
        <n v="727474"/>
        <n v="53292"/>
        <n v="1622608"/>
        <n v="194594"/>
        <n v="3512285"/>
        <n v="7189403"/>
        <n v="6942467"/>
        <n v="2074298"/>
        <n v="1111483"/>
        <n v="1179536"/>
        <n v="4641916"/>
        <n v="368132"/>
        <n v="2069426"/>
        <n v="1460984"/>
        <n v="1149"/>
        <n v="215624"/>
        <n v="962233"/>
        <n v="264281"/>
        <n v="184900"/>
        <n v="11226"/>
        <n v="196337"/>
        <n v="101539"/>
        <n v="1351801"/>
        <n v="368315"/>
        <n v="1871951"/>
        <n v="1448784"/>
        <n v="1629"/>
        <n v="1616587"/>
        <n v="293388"/>
        <n v="199851"/>
        <n v="305118"/>
        <n v="2068465"/>
        <n v="549"/>
        <n v="749833"/>
        <n v="556123"/>
        <n v="129522"/>
        <n v="176108"/>
        <n v="370611"/>
        <n v="59452"/>
        <n v="413747"/>
        <n v="34736"/>
        <n v="481121"/>
        <n v="400740"/>
        <n v="555623"/>
        <n v="984183"/>
        <n v="223276"/>
        <n v="392936"/>
        <n v="521694"/>
        <n v="1144642"/>
        <n v="61014"/>
        <n v="632601"/>
        <n v="423183"/>
        <n v="12492"/>
        <n v="142426"/>
        <n v="662530"/>
        <n v="85593"/>
        <n v="105439"/>
        <n v="71146"/>
        <n v="130905"/>
        <n v="695929"/>
        <n v="516640"/>
        <n v="851226"/>
        <n v="101521"/>
        <n v="137070"/>
        <n v="992319"/>
        <n v="1076"/>
        <n v="241953"/>
        <n v="292437"/>
        <n v="234"/>
        <n v="281212"/>
        <n v="58644"/>
        <n v="60075"/>
        <n v="57733"/>
        <n v="110117"/>
        <n v="1767"/>
        <n v="282135"/>
        <n v="194977"/>
        <n v="411355"/>
        <n v="123369"/>
        <n v="434519"/>
        <n v="113233"/>
        <n v="5243839"/>
        <n v="5051157"/>
        <n v="26483"/>
        <n v="941586"/>
        <n v="1384971"/>
        <n v="385717"/>
        <n v="482707"/>
        <n v="2476513"/>
        <n v="18441"/>
        <n v="71370"/>
        <n v="1590"/>
        <n v="1950"/>
        <n v="47736"/>
        <n v="3232"/>
        <n v="502"/>
        <n v="5387"/>
        <n v="66985"/>
        <n v="32694"/>
        <n v="47790"/>
        <n v="3549"/>
        <n v="35407"/>
        <n v="342143"/>
        <n v="1049411"/>
        <n v="840299"/>
        <n v="7549"/>
        <n v="18931"/>
        <n v="1328193"/>
        <n v="383821"/>
        <n v="342951"/>
        <n v="21151"/>
        <n v="476721"/>
        <n v="1681777"/>
        <n v="1037334"/>
        <n v="841156"/>
        <n v="1544636"/>
        <n v="341600"/>
        <n v="494339"/>
        <n v="1927685"/>
        <n v="25911"/>
        <n v="203286"/>
        <n v="3143"/>
        <n v="122493"/>
        <n v="576197"/>
        <n v="37034"/>
        <n v="70838"/>
        <n v="135253"/>
        <n v="3439"/>
        <n v="732824"/>
        <n v="27041"/>
        <n v="167026"/>
        <n v="872754"/>
        <n v="77000"/>
        <n v="187547"/>
        <n v="1157177"/>
        <n v="25195"/>
        <n v="54729"/>
        <n v="1887"/>
        <n v="13911"/>
        <n v="18519"/>
        <n v="582914"/>
        <n v="21098"/>
        <n v="225315"/>
        <n v="538519"/>
        <n v="155813"/>
        <n v="75675"/>
        <n v="63479"/>
        <n v="104902"/>
        <n v="6988"/>
        <n v="950107"/>
        <n v="381321"/>
        <n v="17437"/>
        <n v="755145"/>
        <n v="81862"/>
        <n v="11764"/>
        <n v="129904"/>
        <n v="1271502"/>
        <n v="47638"/>
        <n v="94482"/>
        <n v="2228"/>
        <n v="12331"/>
        <n v="10044"/>
        <n v="5560"/>
        <n v="27801"/>
        <n v="69188"/>
        <n v="66331"/>
        <n v="271049"/>
        <n v="721666"/>
        <n v="265780"/>
        <n v="38269"/>
        <n v="51417"/>
        <n v="155910"/>
        <n v="765343"/>
        <n v="76559"/>
        <n v="337404"/>
        <n v="997088"/>
        <n v="51286"/>
        <n v="234670"/>
        <n v="1641213"/>
        <n v="95137"/>
        <n v="223077"/>
        <n v="68624"/>
        <n v="170507"/>
        <n v="34868"/>
        <n v="42365"/>
        <n v="39954"/>
        <n v="44721"/>
        <n v="10642"/>
        <n v="237733"/>
        <n v="102058"/>
        <n v="241142"/>
        <n v="66624"/>
        <n v="264049"/>
        <n v="45227"/>
        <n v="57196"/>
        <n v="383344"/>
        <n v="89828"/>
        <n v="215456"/>
        <n v="227523"/>
        <n v="442918"/>
        <n v="-57099"/>
        <n v="74913"/>
        <n v="90665"/>
        <n v="34837"/>
        <n v="83942"/>
        <n v="280424"/>
        <n v="90403"/>
        <n v="-77245"/>
        <n v="677390"/>
        <n v="92848"/>
        <n v="118077"/>
        <n v="573031"/>
        <n v="371884"/>
        <n v="735586"/>
        <n v="175799"/>
        <n v="23171"/>
        <n v="214911"/>
        <n v="1129313"/>
        <n v="735670"/>
        <n v="283844"/>
        <n v="176788"/>
        <n v="346873"/>
        <n v="25199"/>
        <n v="1726244"/>
        <n v="374135"/>
        <n v="911055"/>
        <n v="21066"/>
        <n v="2746243"/>
        <n v="295209"/>
        <n v="480357"/>
        <n v="4007117"/>
        <n v="27946"/>
        <n v="242857"/>
        <n v="2048"/>
        <n v="156159"/>
        <n v="47118"/>
        <n v="10469"/>
        <n v="13268"/>
        <n v="18328"/>
        <n v="119245"/>
        <n v="247875"/>
        <n v="69100"/>
        <n v="14379"/>
        <n v="21251"/>
        <n v="292793"/>
        <n v="35495"/>
        <n v="253956"/>
        <n v="5841"/>
        <n v="59582"/>
        <n v="36978"/>
        <n v="41320"/>
        <n v="15770"/>
        <n v="22193"/>
        <n v="3984"/>
        <n v="159103"/>
        <n v="198776"/>
        <n v="5825"/>
        <n v="81805"/>
        <n v="38024"/>
        <n v="28222"/>
        <n v="229459"/>
        <n v="53998"/>
        <n v="484366"/>
        <n v="97396"/>
        <n v="90"/>
        <n v="268020"/>
        <n v="85554"/>
        <n v="74251"/>
        <n v="209453"/>
        <n v="70782"/>
        <n v="2348"/>
        <n v="475888"/>
        <n v="54310"/>
        <n v="311781"/>
        <n v="17396"/>
        <n v="691408"/>
        <n v="92310"/>
        <n v="113648"/>
        <n v="1038286"/>
        <n v="91900"/>
        <n v="629075"/>
        <n v="261299"/>
        <n v="1462"/>
        <n v="80003"/>
        <n v="121250"/>
        <n v="55411"/>
        <n v="38950"/>
        <n v="216706"/>
        <n v="91901"/>
        <n v="610136"/>
        <n v="104470"/>
        <n v="127355"/>
        <n v="44735"/>
        <n v="277324"/>
        <n v="25553"/>
        <n v="62089"/>
        <n v="1934"/>
        <n v="12612"/>
        <n v="23305"/>
        <n v="61264"/>
        <n v="1935"/>
        <n v="2073"/>
        <n v="34174"/>
        <n v="15602"/>
        <n v="231560"/>
        <n v="65495"/>
        <n v="25686"/>
        <n v="30526"/>
        <n v="12048"/>
        <n v="25622"/>
        <n v="7211"/>
        <n v="1587"/>
        <n v="126434"/>
        <n v="224719"/>
        <n v="2129"/>
        <n v="32409"/>
        <n v="11844"/>
        <n v="8946"/>
        <n v="171006"/>
        <n v="71025"/>
        <n v="96365"/>
        <n v="64"/>
        <n v="1131"/>
        <n v="8727"/>
        <n v="392"/>
        <n v="6271"/>
        <n v="17259"/>
        <n v="95988"/>
        <n v="8713"/>
        <n v="17351"/>
        <n v="24526"/>
        <n v="283022"/>
        <n v="14502"/>
        <n v="98"/>
        <n v="22706"/>
        <n v="232102"/>
        <n v="16366"/>
        <n v="45086"/>
        <n v="89467"/>
        <n v="31636"/>
        <n v="366742"/>
        <n v="212958"/>
        <n v="280663"/>
        <n v="36566"/>
        <n v="33291"/>
        <n v="467588"/>
        <n v="289390"/>
        <n v="492111"/>
        <n v="50757"/>
        <n v="3895"/>
        <n v="47294"/>
        <n v="1072309"/>
        <n v="529778"/>
        <n v="282801"/>
        <n v="29642"/>
        <n v="359165"/>
        <n v="1749581"/>
        <n v="297799"/>
        <n v="784396"/>
        <n v="66530"/>
        <n v="39830"/>
        <n v="2139249"/>
        <n v="563596"/>
        <n v="342550"/>
        <n v="455408"/>
        <n v="3195938"/>
        <n v="105493"/>
        <n v="813352"/>
        <n v="36635"/>
        <n v="2543"/>
        <n v="251363"/>
        <n v="218043"/>
        <n v="49515"/>
        <n v="92717"/>
        <n v="50036"/>
        <n v="80325"/>
        <n v="5584"/>
        <n v="628031"/>
        <n v="701314"/>
        <n v="16660"/>
        <n v="21690"/>
        <n v="521965"/>
        <n v="82719"/>
        <n v="106008"/>
        <n v="1152238"/>
        <n v="103689"/>
        <n v="419031"/>
        <n v="22719"/>
        <n v="297"/>
        <n v="152816"/>
        <n v="225424"/>
        <n v="84697"/>
        <n v="57001"/>
        <n v="114026"/>
        <n v="91052"/>
        <n v="369658"/>
        <n v="122843"/>
        <n v="338086"/>
        <n v="18501"/>
        <n v="629"/>
        <n v="543099"/>
        <n v="51982"/>
        <n v="108852"/>
        <n v="880779"/>
        <n v="670904"/>
        <n v="892984"/>
        <n v="8551"/>
        <n v="236"/>
        <n v="86119"/>
        <n v="43963"/>
        <n v="71844"/>
        <n v="45237"/>
        <n v="40588"/>
        <n v="67982"/>
        <n v="225137"/>
        <n v="672433"/>
        <n v="904536"/>
        <n v="265390"/>
        <n v="40032"/>
        <n v="78633"/>
        <n v="599150"/>
        <n v="42399"/>
        <n v="72917"/>
        <n v="6990"/>
        <n v="4452"/>
        <n v="5483"/>
        <n v="23719"/>
        <n v="139491"/>
        <n v="271335"/>
        <n v="33152"/>
        <n v="8849"/>
        <n v="6430"/>
        <n v="27675"/>
        <n v="19257"/>
        <n v="123624"/>
        <n v="142986"/>
        <n v="273464"/>
        <n v="32652"/>
        <n v="36952"/>
        <n v="20822"/>
        <n v="796149"/>
        <n v="4687406"/>
        <n v="2082484"/>
        <n v="55694"/>
        <n v="846993"/>
        <n v="4370358"/>
        <n v="3911430"/>
        <n v="1213623"/>
        <n v="117032"/>
        <n v="2008842"/>
        <n v="217514"/>
        <n v="10083575"/>
        <n v="1312912"/>
        <n v="7552605"/>
        <n v="2490021"/>
        <n v="781916"/>
        <n v="8830055"/>
        <n v="4310330"/>
        <n v="1426844"/>
        <n v="3486419"/>
        <n v="18167717"/>
        <n v="260455"/>
        <n v="1002105"/>
        <n v="660731"/>
        <n v="18141"/>
        <n v="285762"/>
        <n v="766247"/>
        <n v="780588"/>
        <n v="172963"/>
        <n v="233999"/>
        <n v="38132"/>
        <n v="1303521"/>
        <n v="323658"/>
        <n v="1307939"/>
        <n v="350657"/>
        <n v="18140"/>
        <n v="121076"/>
        <n v="3083506"/>
        <n v="888658"/>
        <n v="208670"/>
        <n v="467751"/>
        <n v="4725653"/>
        <n v="375850"/>
        <n v="602052"/>
        <n v="23551"/>
        <n v="2704"/>
        <n v="134294"/>
        <n v="526192"/>
        <n v="483740"/>
        <n v="202943"/>
        <n v="167087"/>
        <n v="185653"/>
        <n v="891208"/>
        <n v="379469"/>
        <n v="571704"/>
        <n v="2943"/>
        <n v="983042"/>
        <n v="498243"/>
        <n v="170272"/>
        <n v="207310"/>
        <n v="1684064"/>
        <n v="193883"/>
        <n v="312015"/>
        <n v="21232"/>
        <n v="76292"/>
        <n v="374671"/>
        <n v="249347"/>
        <n v="86592"/>
        <n v="24902"/>
        <n v="137405"/>
        <n v="56596"/>
        <n v="727133"/>
        <n v="455414"/>
        <n v="24932"/>
        <n v="866777"/>
        <n v="103287"/>
        <n v="162276"/>
        <n v="1390480"/>
        <n v="50342"/>
        <n v="475000"/>
        <n v="2347"/>
        <n v="1200"/>
        <n v="72712"/>
        <n v="225442"/>
        <n v="52589"/>
        <n v="27840"/>
        <n v="119448"/>
        <n v="612858"/>
        <n v="444729"/>
        <n v="2964"/>
        <n v="281476"/>
        <n v="50921"/>
        <n v="120684"/>
        <n v="741459"/>
        <n v="90586"/>
        <n v="318895"/>
        <n v="40621"/>
        <n v="23084"/>
        <n v="5942"/>
        <n v="40278"/>
        <n v="24725"/>
        <n v="23006"/>
        <n v="197221"/>
        <n v="316798"/>
        <n v="24422"/>
        <n v="201369"/>
        <n v="64409"/>
        <n v="296203"/>
        <n v="13717"/>
        <n v="19586"/>
        <n v="13367"/>
        <n v="3621"/>
        <n v="15156"/>
        <n v="13062"/>
        <n v="228933"/>
        <n v="300920"/>
        <n v="29048"/>
        <n v="12038"/>
        <n v="15412"/>
        <n v="248972"/>
        <n v="6338"/>
        <n v="309034"/>
        <n v="56748"/>
        <n v="31558"/>
        <n v="10327"/>
        <n v="74493"/>
        <n v="16870"/>
        <n v="14306"/>
        <n v="10232"/>
        <n v="26048"/>
        <n v="297847"/>
        <n v="285816"/>
        <n v="165280"/>
        <n v="12737"/>
        <n v="28689"/>
        <n v="410505"/>
        <n v="72355"/>
        <n v="220564"/>
        <n v="10030"/>
        <n v="10891"/>
        <n v="32987"/>
        <n v="19882"/>
        <n v="32729"/>
        <n v="20823"/>
        <n v="18692"/>
        <n v="52089"/>
        <n v="196852"/>
        <n v="73006"/>
        <n v="317837"/>
        <n v="24534"/>
        <n v="37575"/>
        <n v="22282"/>
        <n v="247585"/>
        <n v="16359"/>
        <n v="34051"/>
        <n v="1063"/>
        <n v="167"/>
        <n v="33781"/>
        <n v="275466"/>
        <n v="58076"/>
        <n v="34156"/>
        <n v="152110"/>
        <n v="48130"/>
        <n v="75077"/>
        <n v="4799"/>
        <n v="319296"/>
        <n v="33809"/>
        <n v="272209"/>
        <n v="229387"/>
        <n v="47151"/>
        <n v="79557"/>
        <n v="428104"/>
        <n v="37040"/>
        <n v="104718"/>
        <n v="5309"/>
        <n v="13636"/>
        <n v="3639"/>
        <n v="14119"/>
        <n v="86484"/>
        <n v="9011"/>
        <n v="430590"/>
        <n v="60313"/>
        <n v="119"/>
        <n v="24919"/>
        <n v="169987"/>
        <n v="15981"/>
        <n v="76107"/>
        <n v="190086"/>
        <n v="169174"/>
        <n v="425173"/>
        <n v="11905"/>
        <n v="315989"/>
        <n v="5262"/>
        <n v="381187"/>
        <n v="74166"/>
        <n v="180993"/>
        <n v="802695"/>
        <n v="10573"/>
        <n v="41798"/>
        <n v="15970"/>
        <n v="264"/>
        <n v="65121"/>
        <n v="299657"/>
        <n v="164223"/>
        <n v="47080"/>
        <n v="80680"/>
        <n v="60173"/>
        <n v="346164"/>
        <n v="12385"/>
        <n v="-20756"/>
        <n v="22403"/>
        <n v="738324"/>
        <n v="83067"/>
        <n v="77029"/>
        <n v="840698"/>
        <n v="225357"/>
        <n v="805842"/>
        <n v="98465"/>
        <n v="1382"/>
        <n v="233266"/>
        <n v="2894904"/>
        <n v="854594"/>
        <n v="614216"/>
        <n v="528611"/>
        <n v="619083"/>
        <n v="261002"/>
        <n v="3734124"/>
        <n v="251449"/>
        <n v="888757"/>
        <n v="102810"/>
        <n v="49270"/>
        <n v="5187345"/>
        <n v="914745"/>
        <n v="819148"/>
        <n v="900468"/>
        <n v="6668630"/>
        <n v="3971"/>
        <n v="16306"/>
        <n v="318644"/>
        <n v="144772"/>
        <n v="272"/>
        <n v="64491"/>
        <n v="286661"/>
        <n v="36431"/>
        <n v="133237"/>
        <n v="156384"/>
        <n v="67656"/>
        <n v="173093"/>
        <n v="370997"/>
        <n v="16747"/>
        <n v="225501"/>
        <n v="252472"/>
        <n v="806"/>
        <n v="724658"/>
        <n v="130045"/>
        <n v="175289"/>
        <n v="765781"/>
        <n v="326191"/>
        <n v="396763"/>
        <n v="7853"/>
        <n v="55425"/>
        <n v="12372"/>
        <n v="1495"/>
        <n v="27119"/>
        <n v="131396"/>
        <n v="392744"/>
        <n v="64379"/>
        <n v="27433"/>
        <n v="138141"/>
        <n v="17152"/>
        <n v="135575"/>
        <n v="3632"/>
        <n v="4983"/>
        <n v="8765"/>
        <n v="10778"/>
        <n v="35522"/>
        <n v="7034"/>
        <n v="86889"/>
        <n v="118396"/>
        <n v="53438"/>
        <n v="10409"/>
        <n v="8787"/>
        <n v="155809"/>
        <n v="6643"/>
        <n v="718"/>
        <n v="122935"/>
        <n v="11237"/>
        <n v="20753"/>
        <n v="97569"/>
        <n v="1174"/>
        <n v="16995"/>
        <n v="69912"/>
        <n v="21354"/>
        <n v="129152"/>
        <n v="49295"/>
        <n v="203785"/>
        <n v="11437"/>
        <n v="24505"/>
        <n v="261099"/>
        <n v="649"/>
        <n v="160548"/>
        <n v="25569"/>
        <n v="8707"/>
        <n v="40214"/>
        <n v="339803"/>
        <n v="39114"/>
        <n v="83653"/>
        <n v="106360"/>
        <n v="408810"/>
        <n v="113899"/>
        <n v="427847"/>
        <n v="37499"/>
        <n v="119541"/>
        <n v="588873"/>
        <n v="1496"/>
        <n v="147819"/>
        <n v="1110600"/>
        <n v="52635"/>
        <n v="1143952"/>
        <n v="206159"/>
        <n v="235923"/>
        <n v="235030"/>
        <n v="421327"/>
        <n v="22710"/>
        <n v="2113515"/>
        <n v="14731"/>
        <n v="272315"/>
        <n v="1311762"/>
        <n v="26681"/>
        <n v="39507"/>
        <n v="1952629"/>
        <n v="270805"/>
        <n v="519861"/>
        <n v="3395834"/>
        <n v="261202"/>
        <n v="782681"/>
        <n v="40740"/>
        <n v="1132"/>
        <n v="203196"/>
        <n v="511007"/>
        <n v="190968"/>
        <n v="127624"/>
        <n v="62986"/>
        <n v="215737"/>
        <n v="1003513"/>
        <n v="894383"/>
        <n v="42590"/>
        <n v="857234"/>
        <n v="215822"/>
        <n v="128624"/>
        <n v="234994"/>
        <n v="1768886"/>
        <n v="120147"/>
        <n v="-516009"/>
        <n v="705325"/>
        <n v="1715"/>
        <n v="229918"/>
        <n v="1311823"/>
        <n v="1600056"/>
        <n v="187934"/>
        <n v="523574"/>
        <n v="335462"/>
        <n v="962719"/>
        <n v="20752"/>
        <n v="-657406"/>
        <n v="1899"/>
        <n v="-291"/>
        <n v="2352061"/>
        <n v="1786056"/>
        <n v="221649"/>
        <n v="443027"/>
        <n v="2895759"/>
        <n v="208299"/>
        <n v="1254121"/>
        <n v="584070"/>
        <n v="55241"/>
        <n v="441115"/>
        <n v="2147564"/>
        <n v="825227"/>
        <n v="846210"/>
        <n v="15899"/>
        <n v="575723"/>
        <n v="203153"/>
        <n v="2854951"/>
        <n v="272846"/>
        <n v="1793098"/>
        <n v="363525"/>
        <n v="59149"/>
        <n v="3450595"/>
        <n v="913443"/>
        <n v="876258"/>
        <n v="705787"/>
        <n v="5291143"/>
        <n v="8162"/>
        <n v="142090"/>
        <n v="26004"/>
        <n v="109356"/>
        <n v="42873"/>
        <n v="21043"/>
        <n v="16571"/>
        <n v="30870"/>
        <n v="1266"/>
        <n v="243929"/>
        <n v="124135"/>
        <n v="154170"/>
        <n v="13913"/>
        <n v="32193"/>
        <n v="320549"/>
        <n v="22917"/>
        <n v="258880"/>
        <n v="2561"/>
        <n v="86268"/>
        <n v="130374"/>
        <n v="1486"/>
        <n v="44306"/>
        <n v="19098"/>
        <n v="40591"/>
        <n v="1901"/>
        <n v="244595"/>
        <n v="216378"/>
        <n v="196802"/>
        <n v="35695"/>
        <n v="42962"/>
        <n v="382969"/>
        <n v="11804"/>
        <n v="40079"/>
        <n v="72904"/>
        <n v="7891"/>
        <n v="145495"/>
        <n v="38309"/>
        <n v="727"/>
        <n v="44159"/>
        <n v="85822"/>
        <n v="39539"/>
        <n v="38274"/>
        <n v="93935"/>
        <n v="119788"/>
        <n v="974249"/>
        <n v="212094"/>
        <n v="307086"/>
        <n v="47684"/>
        <n v="99461"/>
        <n v="18174"/>
        <n v="97473"/>
        <n v="14314"/>
        <n v="916011"/>
        <n v="878380"/>
        <n v="75795"/>
        <n v="476626"/>
        <n v="83628"/>
        <n v="101630"/>
        <n v="1225044"/>
        <n v="70143"/>
        <n v="566473"/>
        <n v="77132"/>
        <n v="30525"/>
        <n v="84014"/>
        <n v="412813"/>
        <n v="15912"/>
        <n v="85529"/>
        <n v="21893"/>
        <n v="122308"/>
        <n v="748273"/>
        <n v="88831"/>
        <n v="546516"/>
        <n v="581996"/>
        <n v="85532"/>
        <n v="127823"/>
        <n v="990230"/>
        <n v="64383"/>
        <n v="284335"/>
        <n v="40426"/>
        <n v="144389"/>
        <n v="269025"/>
        <n v="52768"/>
        <n v="88469"/>
        <n v="59816"/>
        <n v="224241"/>
        <n v="72822"/>
        <n v="192115"/>
        <n v="388106"/>
        <n v="54812"/>
        <n v="72347"/>
        <n v="484515"/>
        <n v="164"/>
        <n v="242157"/>
        <n v="86756"/>
        <n v="96024"/>
        <n v="680792"/>
        <n v="235163"/>
        <n v="146038"/>
        <n v="162823"/>
        <n v="33786"/>
        <n v="932535"/>
        <n v="195790"/>
        <n v="769238"/>
        <n v="143149"/>
        <n v="245422"/>
        <n v="1213316"/>
        <n v="1280893"/>
        <n v="38709"/>
        <n v="503137"/>
        <n v="74317"/>
        <n v="450609"/>
        <n v="179965"/>
        <n v="179374"/>
        <n v="168288"/>
        <n v="1284013"/>
        <n v="9462"/>
        <n v="1630156"/>
        <n v="39454"/>
        <n v="503993"/>
        <n v="769446"/>
        <n v="194156"/>
        <n v="171357"/>
        <n v="214766"/>
        <n v="2084258"/>
        <n v="299246"/>
        <n v="711883"/>
        <n v="93878"/>
        <n v="152"/>
        <n v="59256"/>
        <n v="18120"/>
        <n v="100583"/>
        <n v="113268"/>
        <n v="57584"/>
        <n v="10397"/>
        <n v="131602"/>
        <n v="668077"/>
        <n v="2986"/>
        <n v="122534"/>
        <n v="97070"/>
        <n v="64837"/>
        <n v="362269"/>
        <n v="259282"/>
        <n v="21866"/>
        <n v="66934"/>
        <n v="14656"/>
        <n v="62430"/>
        <n v="32758"/>
        <n v="6175"/>
        <n v="57075"/>
        <n v="221238"/>
        <n v="17784"/>
        <n v="258195"/>
        <n v="81923"/>
        <n v="32826"/>
        <n v="57698"/>
        <n v="258406"/>
        <n v="1526"/>
        <n v="187457"/>
        <n v="28504"/>
        <n v="150723"/>
        <n v="293371"/>
        <n v="78542"/>
        <n v="55038"/>
        <n v="155463"/>
        <n v="8825"/>
        <n v="330786"/>
        <n v="3314"/>
        <n v="142190"/>
        <n v="40586"/>
        <n v="401610"/>
        <n v="80272"/>
        <n v="174397"/>
        <n v="593717"/>
        <n v="69747"/>
        <n v="236688"/>
        <n v="7256"/>
        <n v="20997"/>
        <n v="33787"/>
        <n v="9187"/>
        <n v="45895"/>
        <n v="173298"/>
        <n v="230223"/>
        <n v="93097"/>
        <n v="34611"/>
        <n v="47463"/>
        <n v="259171"/>
        <n v="46940"/>
        <n v="13064241"/>
        <n v="58143842"/>
        <n v="5594758"/>
        <n v="3352648"/>
        <n v="6709509"/>
        <n v="13937306"/>
        <n v="12242967"/>
        <n v="111585"/>
        <n v="9542809"/>
        <n v="146332"/>
        <n v="54160539"/>
        <n v="4898121"/>
        <n v="18036338"/>
        <n v="158808327"/>
        <n v="12688678"/>
        <n v="10989548"/>
        <n v="114228893"/>
        <n v="14625287"/>
        <n v="18385714"/>
        <n v="21672008"/>
        <n v="254132358"/>
        <n v="42318"/>
        <n v="18134873"/>
        <n v="1550775"/>
        <n v="2414488"/>
        <n v="4933645"/>
        <n v="7484748"/>
        <n v="3110586"/>
        <n v="4307209"/>
        <n v="816619"/>
        <n v="4965955"/>
        <n v="25312"/>
        <n v="19656420"/>
        <n v="72392"/>
        <n v="17266539"/>
        <n v="745405"/>
        <n v="10474741"/>
        <n v="4325359"/>
        <n v="196847"/>
        <n v="5341075"/>
        <n v="28438450"/>
        <n v="1327225"/>
        <n v="4243478"/>
        <n v="233616"/>
        <n v="416516"/>
        <n v="349015"/>
        <n v="679314"/>
        <n v="784009"/>
        <n v="330178"/>
        <n v="388208"/>
        <n v="2568470"/>
        <n v="1358197"/>
        <n v="3935092"/>
        <n v="232471"/>
        <n v="45851"/>
        <n v="412598"/>
        <n v="720977"/>
        <n v="778652"/>
        <n v="393306"/>
        <n v="3046803"/>
        <n v="1666008"/>
        <n v="5639071"/>
        <n v="452682"/>
        <n v="90279"/>
        <n v="1240580"/>
        <n v="1682491"/>
        <n v="1001000"/>
        <n v="850004"/>
        <n v="158225"/>
        <n v="1039855"/>
        <n v="4904646"/>
        <n v="5489300"/>
        <n v="448682"/>
        <n v="1915817"/>
        <n v="802062"/>
        <n v="1043926"/>
        <n v="6443019"/>
        <n v="132771"/>
        <n v="25445"/>
        <n v="3496625"/>
        <n v="2776845"/>
        <n v="230122"/>
        <n v="47358"/>
        <n v="5684650"/>
        <n v="3292790"/>
        <n v="2755187"/>
        <n v="129683"/>
        <n v="7447184"/>
        <n v="103690"/>
        <n v="14193070"/>
        <n v="604613"/>
        <n v="6764005"/>
        <n v="2143202"/>
        <n v="10359927"/>
        <n v="3405319"/>
        <n v="2973869"/>
        <n v="7684924"/>
        <n v="22395140"/>
        <n v="139506"/>
        <n v="706641"/>
        <n v="478802"/>
        <n v="13040"/>
        <n v="1183031"/>
        <n v="112308"/>
        <n v="128505"/>
        <n v="324824"/>
        <n v="1566951"/>
        <n v="200574"/>
        <n v="2225778"/>
        <n v="168035"/>
        <n v="112628"/>
        <n v="399483"/>
        <n v="1720701"/>
        <n v="706883"/>
        <n v="474788"/>
        <n v="102688"/>
        <n v="670530"/>
        <n v="24681"/>
        <n v="3890369"/>
        <n v="2748696"/>
        <n v="235028"/>
        <n v="114527"/>
        <n v="2304906"/>
        <n v="492586"/>
        <n v="718238"/>
        <n v="5436001"/>
        <n v="66082"/>
        <n v="100175"/>
        <n v="7169"/>
        <n v="1017"/>
        <n v="16705"/>
        <n v="23140"/>
        <n v="34893"/>
        <n v="2053625"/>
        <n v="5469150"/>
        <n v="5310312"/>
        <n v="661879"/>
        <n v="660160"/>
        <n v="2998961"/>
        <n v="2180157"/>
        <n v="1018818"/>
        <n v="347558"/>
        <n v="1267831"/>
        <n v="33549"/>
        <n v="1897296"/>
        <n v="2059153"/>
        <n v="6755162"/>
        <n v="8277902"/>
        <n v="40205"/>
        <n v="621673"/>
        <n v="6293717"/>
        <n v="2224142"/>
        <n v="1686709"/>
        <n v="2457826"/>
        <n v="5045205"/>
        <n v="4449733"/>
        <n v="5357217"/>
        <n v="500265"/>
        <n v="12246"/>
        <n v="211252"/>
        <n v="954339"/>
        <n v="317243"/>
        <n v="167812"/>
        <n v="82373"/>
        <n v="610881"/>
        <n v="29106"/>
        <n v="1845105"/>
        <n v="4449923"/>
        <n v="5155221"/>
        <n v="488065"/>
        <n v="12610"/>
        <n v="1616566"/>
        <n v="347132"/>
        <n v="189302"/>
        <n v="680346"/>
        <n v="2659365"/>
        <n v="2156589"/>
        <n v="2965898"/>
        <n v="251584"/>
        <n v="33313"/>
        <n v="240280"/>
        <n v="191077"/>
        <n v="145296"/>
        <n v="332462"/>
        <n v="373645"/>
        <n v="12918"/>
        <n v="864571"/>
        <n v="2157297"/>
        <n v="2525668"/>
        <n v="246084"/>
        <n v="1054595"/>
        <n v="242255"/>
        <n v="160789"/>
        <n v="476323"/>
        <n v="1701366"/>
        <n v="2455966"/>
        <n v="2627775"/>
        <n v="154699"/>
        <n v="7311"/>
        <n v="143960"/>
        <n v="713947"/>
        <n v="92868"/>
        <n v="88505"/>
        <n v="87156"/>
        <n v="364804"/>
        <n v="861798"/>
        <n v="2494638"/>
        <n v="906725"/>
        <n v="86247"/>
        <n v="372781"/>
        <n v="1162784"/>
        <n v="1495842"/>
        <n v="1441489"/>
        <n v="136957"/>
        <n v="5513"/>
        <n v="302749"/>
        <n v="62440"/>
        <n v="79240"/>
        <n v="55253"/>
        <n v="263586"/>
        <n v="8430"/>
        <n v="305888"/>
        <n v="1394820"/>
        <n v="428246"/>
        <n v="79261"/>
        <n v="277562"/>
        <n v="445494"/>
        <n v="329588"/>
        <n v="5708077"/>
        <n v="5264969"/>
        <n v="49826"/>
        <n v="1285128"/>
        <n v="1508135"/>
        <n v="473013"/>
        <n v="592280"/>
        <n v="2976224"/>
        <n v="45042"/>
        <n v="75105"/>
        <n v="3094"/>
        <n v="191"/>
        <n v="2028"/>
        <n v="16157"/>
        <n v="8255"/>
        <n v="17348"/>
        <n v="68393"/>
        <n v="34055"/>
        <n v="16212"/>
        <n v="8601"/>
        <n v="46510"/>
        <n v="221738"/>
        <n v="1366607"/>
        <n v="772059"/>
        <n v="42059"/>
        <n v="4931"/>
        <n v="31582"/>
        <n v="55989"/>
        <n v="360089"/>
        <n v="134499"/>
        <n v="1301106"/>
        <n v="1548872"/>
        <n v="29173"/>
        <n v="17103"/>
        <n v="1455921"/>
        <n v="431143"/>
        <n v="325560"/>
        <n v="20540"/>
        <n v="766499"/>
        <n v="17705"/>
        <n v="1896619"/>
        <n v="1276679"/>
        <n v="1549729"/>
        <n v="1681050"/>
        <n v="323531"/>
        <n v="774773"/>
        <n v="2126704"/>
        <n v="43382"/>
        <n v="274332"/>
        <n v="64990"/>
        <n v="7461"/>
        <n v="141212"/>
        <n v="522402"/>
        <n v="39155"/>
        <n v="74820"/>
        <n v="226465"/>
        <n v="7275"/>
        <n v="737764"/>
        <n v="43420"/>
        <n v="234451"/>
        <n v="67990"/>
        <n v="29561"/>
        <n v="859223"/>
        <n v="95591"/>
        <n v="243340"/>
        <n v="1139607"/>
        <n v="28768"/>
        <n v="57618"/>
        <n v="19761"/>
        <n v="2177"/>
        <n v="6015"/>
        <n v="13237"/>
        <n v="53706"/>
        <n v="740329"/>
        <n v="127593"/>
        <n v="40995"/>
        <n v="237893"/>
        <n v="602614"/>
        <n v="177778"/>
        <n v="114670"/>
        <n v="68546"/>
        <n v="137707"/>
        <n v="13277"/>
        <n v="1041539"/>
        <n v="13236"/>
        <n v="558848"/>
        <n v="156057"/>
        <n v="801954"/>
        <n v="126556"/>
        <n v="155335"/>
        <n v="1329837"/>
        <n v="47522"/>
        <n v="110682"/>
        <n v="6211"/>
        <n v="13991"/>
        <n v="14574"/>
        <n v="4476"/>
        <n v="32860"/>
        <n v="183278"/>
        <n v="387438"/>
        <n v="184122"/>
        <n v="25216"/>
        <n v="309150"/>
        <n v="800893"/>
        <n v="298688"/>
        <n v="122993"/>
        <n v="184125"/>
        <n v="846385"/>
        <n v="183739"/>
        <n v="666146"/>
        <n v="184167"/>
        <n v="1164867"/>
        <n v="148856"/>
        <n v="207822"/>
        <n v="1795545"/>
        <n v="79268"/>
        <n v="330308"/>
        <n v="104603"/>
        <n v="8121"/>
        <n v="145381"/>
        <n v="37832"/>
        <n v="47419"/>
        <n v="37527"/>
        <n v="52428"/>
        <n v="1811"/>
        <n v="290821"/>
        <n v="90955"/>
        <n v="368727"/>
        <n v="226139"/>
        <n v="60925"/>
        <n v="63156"/>
        <n v="431246"/>
        <n v="16721"/>
        <n v="229352"/>
        <n v="110471"/>
        <n v="11026"/>
        <n v="187973"/>
        <n v="383614"/>
        <n v="79692"/>
        <n v="91023"/>
        <n v="85475"/>
        <n v="127858"/>
        <n v="317827"/>
        <n v="17311"/>
        <n v="-62776"/>
        <n v="717172"/>
        <n v="96714"/>
        <n v="162669"/>
        <n v="661235"/>
        <n v="314323"/>
        <n v="1325876"/>
        <n v="546322"/>
        <n v="99423"/>
        <n v="200310"/>
        <n v="1204634"/>
        <n v="781331"/>
        <n v="334488"/>
        <n v="235527"/>
        <n v="320321"/>
        <n v="7491"/>
        <n v="1909260"/>
        <n v="321604"/>
        <n v="1417272"/>
        <n v="97318"/>
        <n v="2649518"/>
        <n v="361435"/>
        <n v="482710"/>
        <n v="4004152"/>
        <n v="56307"/>
        <n v="315070"/>
        <n v="26567"/>
        <n v="7330"/>
        <n v="230635"/>
        <n v="45651"/>
        <n v="84745"/>
        <n v="19372"/>
        <n v="39689"/>
        <n v="144943"/>
        <n v="319019"/>
        <n v="68403"/>
        <n v="24223"/>
        <n v="43603"/>
        <n v="315700"/>
        <n v="26846"/>
        <n v="290344"/>
        <n v="82661"/>
        <n v="2827"/>
        <n v="55134"/>
        <n v="64029"/>
        <n v="28807"/>
        <n v="20486"/>
        <n v="22517"/>
        <n v="160129"/>
        <n v="234833"/>
        <n v="82646"/>
        <n v="100792"/>
        <n v="22571"/>
        <n v="24713"/>
        <n v="225448"/>
        <n v="37993"/>
        <n v="736320"/>
        <n v="365291"/>
        <n v="17515"/>
        <n v="315663"/>
        <n v="92598"/>
        <n v="96824"/>
        <n v="243670"/>
        <n v="163859"/>
        <n v="547149"/>
        <n v="38359"/>
        <n v="520073"/>
        <n v="285291"/>
        <n v="738494"/>
        <n v="122621"/>
        <n v="199360"/>
        <n v="1086738"/>
        <n v="10039"/>
        <n v="692309"/>
        <n v="424725"/>
        <n v="5179"/>
        <n v="70052"/>
        <n v="128381"/>
        <n v="62746"/>
        <n v="81581"/>
        <n v="212872"/>
        <n v="10040"/>
        <n v="669940"/>
        <n v="93550"/>
        <n v="133226"/>
        <n v="84664"/>
        <n v="274984"/>
        <n v="31793"/>
        <n v="66545"/>
        <n v="3945"/>
        <n v="675"/>
        <n v="13572"/>
        <n v="7314"/>
        <n v="21904"/>
        <n v="32941"/>
        <n v="64484"/>
        <n v="1982"/>
        <n v="32256"/>
        <n v="17284"/>
        <n v="250904"/>
        <n v="73479"/>
        <n v="743"/>
        <n v="24352"/>
        <n v="21048"/>
        <n v="12344"/>
        <n v="31982"/>
        <n v="8980"/>
        <n v="1049"/>
        <n v="121798"/>
        <n v="239495"/>
        <n v="2811"/>
        <n v="21883"/>
        <n v="12771"/>
        <n v="10314"/>
        <n v="165346"/>
        <n v="76399"/>
        <n v="107880"/>
        <n v="16091"/>
        <n v="478"/>
        <n v="992"/>
        <n v="7666"/>
        <n v="308"/>
        <n v="9446"/>
        <n v="17326"/>
        <n v="107593"/>
        <n v="7650"/>
        <n v="17414"/>
        <n v="55662"/>
        <n v="369268"/>
        <n v="54150"/>
        <n v="5945"/>
        <n v="227817"/>
        <n v="18002"/>
        <n v="45987"/>
        <n v="109161"/>
        <n v="26262"/>
        <n v="355830"/>
        <n v="284631"/>
        <n v="267676"/>
        <n v="27611"/>
        <n v="445599"/>
        <n v="457873"/>
        <n v="916100"/>
        <n v="256509"/>
        <n v="33544"/>
        <n v="5290"/>
        <n v="1007865"/>
        <n v="567094"/>
        <n v="362145"/>
        <n v="59551"/>
        <n v="461437"/>
        <n v="1777583"/>
        <n v="459209"/>
        <n v="1193046"/>
        <n v="289282"/>
        <n v="69447"/>
        <n v="2206004"/>
        <n v="603930"/>
        <n v="580773"/>
        <n v="653173"/>
        <n v="3257437"/>
        <n v="93639"/>
        <n v="1024994"/>
        <n v="279471"/>
        <n v="13625"/>
        <n v="248286"/>
        <n v="170463"/>
        <n v="53566"/>
        <n v="96638"/>
        <n v="32149"/>
        <n v="199907"/>
        <n v="2298"/>
        <n v="687414"/>
        <n v="867632"/>
        <n v="259496"/>
        <n v="32361"/>
        <n v="504834"/>
        <n v="84053"/>
        <n v="225951"/>
        <n v="1182423"/>
        <n v="108242"/>
        <n v="616832"/>
        <n v="152590"/>
        <n v="176188"/>
        <n v="195837"/>
        <n v="104024"/>
        <n v="55988"/>
        <n v="102387"/>
        <n v="88614"/>
        <n v="5039"/>
        <n v="414951"/>
        <n v="108406"/>
        <n v="516580"/>
        <n v="148372"/>
        <n v="20117"/>
        <n v="473338"/>
        <n v="54335"/>
        <n v="106601"/>
        <n v="869313"/>
        <n v="732461"/>
        <n v="997175"/>
        <n v="41623"/>
        <n v="3833"/>
        <n v="78050"/>
        <n v="34353"/>
        <n v="73854"/>
        <n v="45344"/>
        <n v="43331"/>
        <n v="68818"/>
        <n v="229557"/>
        <n v="735507"/>
        <n v="1005723"/>
        <n v="253596"/>
        <n v="44184"/>
        <n v="77943"/>
        <n v="585968"/>
        <n v="51882"/>
        <n v="90444"/>
        <n v="4037"/>
        <n v="6028"/>
        <n v="5340"/>
        <n v="2687"/>
        <n v="25844"/>
        <n v="148768"/>
        <n v="333466"/>
        <n v="47952"/>
        <n v="9721"/>
        <n v="33097"/>
        <n v="27273"/>
        <n v="27689"/>
        <n v="25576"/>
        <n v="185284"/>
        <n v="151429"/>
        <n v="335851"/>
        <n v="47452"/>
        <n v="62534"/>
        <n v="29473"/>
        <n v="24970"/>
        <n v="110905"/>
        <n v="222786"/>
        <n v="9506"/>
        <n v="2753"/>
        <n v="3444"/>
        <n v="13555"/>
        <n v="109732"/>
        <n v="1237495"/>
        <n v="6658085"/>
        <n v="485999"/>
        <n v="100887"/>
        <n v="789194"/>
        <n v="5151370"/>
        <n v="646664"/>
        <n v="1230251"/>
        <n v="294554"/>
        <n v="2310376"/>
        <n v="148206"/>
        <n v="10776321"/>
        <n v="1755341"/>
        <n v="9763173"/>
        <n v="923894"/>
        <n v="746323"/>
        <n v="10335735"/>
        <n v="1084664"/>
        <n v="1541800"/>
        <n v="2956602"/>
        <n v="19172816"/>
        <n v="257546"/>
        <n v="1389301"/>
        <n v="842574"/>
        <n v="56097"/>
        <n v="283097"/>
        <n v="672464"/>
        <n v="852264"/>
        <n v="212547"/>
        <n v="247050"/>
        <n v="251515"/>
        <n v="54670"/>
        <n v="1321305"/>
        <n v="269437"/>
        <n v="1598951"/>
        <n v="528010"/>
        <n v="183627"/>
        <n v="2708334"/>
        <n v="950517"/>
        <n v="246723"/>
        <n v="525079"/>
        <n v="4555087"/>
        <n v="526710"/>
        <n v="1165908"/>
        <n v="233298"/>
        <n v="33324"/>
        <n v="94441"/>
        <n v="481452"/>
        <n v="518461"/>
        <n v="237106"/>
        <n v="350281"/>
        <n v="223015"/>
        <n v="913676"/>
        <n v="527590"/>
        <n v="1080036"/>
        <n v="33516"/>
        <n v="877083"/>
        <n v="543945"/>
        <n v="250096"/>
        <n v="257416"/>
        <n v="1713980"/>
        <n v="134442"/>
        <n v="678695"/>
        <n v="138018"/>
        <n v="91601"/>
        <n v="347721"/>
        <n v="268671"/>
        <n v="105497"/>
        <n v="308798"/>
        <n v="225258"/>
        <n v="51647"/>
        <n v="793636"/>
        <n v="31688"/>
        <n v="1070181"/>
        <n v="21011"/>
        <n v="848747"/>
        <n v="286650"/>
        <n v="177590"/>
        <n v="254774"/>
        <n v="2020979"/>
        <n v="32604"/>
        <n v="559772"/>
        <n v="36422"/>
        <n v="5362"/>
        <n v="226780"/>
        <n v="63991"/>
        <n v="80336"/>
        <n v="625753"/>
        <n v="521452"/>
        <n v="36986"/>
        <n v="285046"/>
        <n v="62144"/>
        <n v="81994"/>
        <n v="751395"/>
        <n v="78724"/>
        <n v="401602"/>
        <n v="78273"/>
        <n v="24646"/>
        <n v="5926"/>
        <n v="56608"/>
        <n v="38252"/>
        <n v="21"/>
        <n v="25364"/>
        <n v="257737"/>
        <n v="399147"/>
        <n v="37909"/>
        <n v="261572"/>
        <n v="108228"/>
        <n v="384280"/>
        <n v="36574"/>
        <n v="2349"/>
        <n v="13050"/>
        <n v="17554"/>
        <n v="46788"/>
        <n v="4002"/>
        <n v="15924"/>
        <n v="13163"/>
        <n v="219929"/>
        <n v="388100"/>
        <n v="27363"/>
        <n v="16196"/>
        <n v="239189"/>
        <n v="25073"/>
        <n v="340396"/>
        <n v="68719"/>
        <n v="15543"/>
        <n v="30918"/>
        <n v="75600"/>
        <n v="25212"/>
        <n v="14609"/>
        <n v="10932"/>
        <n v="24905"/>
        <n v="995"/>
        <n v="301313"/>
        <n v="312890"/>
        <n v="148474"/>
        <n v="12536"/>
        <n v="27401"/>
        <n v="392104"/>
        <n v="131172"/>
        <n v="285224"/>
        <n v="26652"/>
        <n v="5656"/>
        <n v="32897"/>
        <n v="19684"/>
        <n v="34029"/>
        <n v="22773"/>
        <n v="143"/>
        <n v="25262"/>
        <n v="48482"/>
        <n v="193388"/>
        <n v="131236"/>
        <n v="381231"/>
        <n v="19295"/>
        <n v="19683"/>
        <n v="38034"/>
        <n v="28909"/>
        <n v="248635"/>
        <n v="20566"/>
        <n v="39596"/>
        <n v="2006"/>
        <n v="493"/>
        <n v="1336"/>
        <n v="252"/>
        <n v="79603"/>
        <n v="336827"/>
        <n v="84037"/>
        <n v="47881"/>
        <n v="172098"/>
        <n v="46143"/>
        <n v="54176"/>
        <n v="15650"/>
        <n v="310364"/>
        <n v="79614"/>
        <n v="323081"/>
        <n v="14031"/>
        <n v="4044"/>
        <n v="250317"/>
        <n v="48856"/>
        <n v="58926"/>
        <n v="401742"/>
        <n v="24382"/>
        <n v="104615"/>
        <n v="13470"/>
        <n v="1031"/>
        <n v="12672"/>
        <n v="5655"/>
        <n v="8928"/>
        <n v="2485"/>
        <n v="84162"/>
        <n v="85090"/>
        <n v="483212"/>
        <n v="107894"/>
        <n v="7125"/>
        <n v="16038"/>
        <n v="164713"/>
        <n v="18534"/>
        <n v="175622"/>
        <n v="93788"/>
        <n v="127625"/>
        <n v="428549"/>
        <n v="13005"/>
        <n v="85150"/>
        <n v="499049"/>
        <n v="52321"/>
        <n v="379487"/>
        <n v="82520"/>
        <n v="115340"/>
        <n v="798293"/>
        <n v="90953"/>
        <n v="151159"/>
        <n v="101234"/>
        <n v="12964"/>
        <n v="62248"/>
        <n v="307677"/>
        <n v="179900"/>
        <n v="56257"/>
        <n v="15091"/>
        <n v="81908"/>
        <n v="381897"/>
        <n v="91262"/>
        <n v="108656"/>
        <n v="783778"/>
        <n v="59565"/>
        <n v="115670"/>
        <n v="841786"/>
        <n v="1681396"/>
        <n v="348621"/>
        <n v="112928"/>
        <n v="208037"/>
        <n v="2725816"/>
        <n v="948212"/>
        <n v="573819"/>
        <n v="780323"/>
        <n v="774166"/>
        <n v="150136"/>
        <n v="3973279"/>
        <n v="305313"/>
        <n v="1757482"/>
        <n v="343151"/>
        <n v="183724"/>
        <n v="4827772"/>
        <n v="1010979"/>
        <n v="751022"/>
        <n v="1000279"/>
        <n v="7013300"/>
        <n v="4220"/>
        <n v="64003"/>
        <n v="448739"/>
        <n v="167509"/>
        <n v="9217"/>
        <n v="59654"/>
        <n v="294162"/>
        <n v="39314"/>
        <n v="53820"/>
        <n v="252738"/>
        <n v="79741"/>
        <n v="158578"/>
        <n v="417813"/>
        <n v="65153"/>
        <n v="309691"/>
        <n v="275209"/>
        <n v="9622"/>
        <n v="751362"/>
        <n v="49433"/>
        <n v="113463"/>
        <n v="818643"/>
        <n v="508902"/>
        <n v="603006"/>
        <n v="506"/>
        <n v="40002"/>
        <n v="19471"/>
        <n v="1932"/>
        <n v="29198"/>
        <n v="131167"/>
        <n v="597972"/>
        <n v="49190"/>
        <n v="29535"/>
        <n v="137590"/>
        <n v="18029"/>
        <n v="165061"/>
        <n v="10531"/>
        <n v="3811"/>
        <n v="3779"/>
        <n v="8568"/>
        <n v="36588"/>
        <n v="9994"/>
        <n v="100267"/>
        <n v="142946"/>
        <n v="53681"/>
        <n v="18218"/>
        <n v="11789"/>
        <n v="166389"/>
        <n v="6992"/>
        <n v="25018"/>
        <n v="186822"/>
        <n v="31733"/>
        <n v="12213"/>
        <n v="14831"/>
        <n v="94474"/>
        <n v="1350"/>
        <n v="18736"/>
        <n v="79061"/>
        <n v="16226"/>
        <n v="124272"/>
        <n v="98817"/>
        <n v="204070"/>
        <n v="12835"/>
        <n v="19310"/>
        <n v="248740"/>
        <n v="4709"/>
        <n v="232568"/>
        <n v="53003"/>
        <n v="11850"/>
        <n v="34212"/>
        <n v="360390"/>
        <n v="56328"/>
        <n v="108089"/>
        <n v="85348"/>
        <n v="410107"/>
        <n v="193196"/>
        <n v="426015"/>
        <n v="60863"/>
        <n v="96321"/>
        <n v="585098"/>
        <n v="1644"/>
        <n v="261009"/>
        <n v="1462230"/>
        <n v="339170"/>
        <n v="28025"/>
        <n v="49345"/>
        <n v="1067204"/>
        <n v="253156"/>
        <n v="250440"/>
        <n v="278951"/>
        <n v="357631"/>
        <n v="25051"/>
        <n v="1959976"/>
        <n v="5559"/>
        <n v="388193"/>
        <n v="1688865"/>
        <n v="226946"/>
        <n v="59567"/>
        <n v="1949467"/>
        <n v="262248"/>
        <n v="282621"/>
        <n v="460863"/>
        <n v="3409672"/>
        <n v="476257"/>
        <n v="1275399"/>
        <n v="160038"/>
        <n v="198705"/>
        <n v="454116"/>
        <n v="196318"/>
        <n v="120191"/>
        <n v="176547"/>
        <n v="1066510"/>
        <n v="476303"/>
        <n v="1405581"/>
        <n v="161888"/>
        <n v="26109"/>
        <n v="762151"/>
        <n v="224924"/>
        <n v="126006"/>
        <n v="195552"/>
        <n v="1797902"/>
        <n v="3962101"/>
        <n v="3144936"/>
        <n v="706698"/>
        <n v="97950"/>
        <n v="231221"/>
        <n v="1141255"/>
        <n v="1871148"/>
        <n v="196152"/>
        <n v="582918"/>
        <n v="551901"/>
        <n v="932200"/>
        <n v="21968"/>
        <n v="2966465"/>
        <n v="110197"/>
        <n v="2066074"/>
        <n v="2043048"/>
        <n v="248471"/>
        <n v="667056"/>
        <n v="2737145"/>
        <n v="788544"/>
        <n v="2165473"/>
        <n v="649124"/>
        <n v="154795"/>
        <n v="432925"/>
        <n v="2516558"/>
        <n v="960398"/>
        <n v="809578"/>
        <n v="29549"/>
        <n v="679575"/>
        <n v="400028"/>
        <n v="3857517"/>
        <n v="1585"/>
        <n v="797560"/>
        <n v="2756400"/>
        <n v="428580"/>
        <n v="3788354"/>
        <n v="1062058"/>
        <n v="844188"/>
        <n v="1135491"/>
        <n v="6518765"/>
        <n v="46575"/>
        <n v="218707"/>
        <n v="43438"/>
        <n v="4895"/>
        <n v="19640"/>
        <n v="102271"/>
        <n v="46324"/>
        <n v="25220"/>
        <n v="19762"/>
        <n v="37187"/>
        <n v="341"/>
        <n v="245292"/>
        <n v="197617"/>
        <n v="43755"/>
        <n v="148404"/>
        <n v="17332"/>
        <n v="38604"/>
        <n v="318380"/>
        <n v="35961"/>
        <n v="341895"/>
        <n v="47231"/>
        <n v="81798"/>
        <n v="153194"/>
        <n v="2653"/>
        <n v="42495"/>
        <n v="26157"/>
        <n v="37492"/>
        <n v="295060"/>
        <n v="285571"/>
        <n v="213462"/>
        <n v="32970"/>
        <n v="418100"/>
        <n v="15616"/>
        <n v="82540"/>
        <n v="14253"/>
        <n v="69021"/>
        <n v="7951"/>
        <n v="119331"/>
        <n v="40846"/>
        <n v="1663"/>
        <n v="47961"/>
        <n v="100480"/>
        <n v="80820"/>
        <n v="40444"/>
        <n v="48245"/>
        <n v="109061"/>
        <n v="255121"/>
        <n v="1352527"/>
        <n v="233067"/>
        <n v="22145"/>
        <n v="205595"/>
        <n v="279177"/>
        <n v="55560"/>
        <n v="153372"/>
        <n v="26093"/>
        <n v="90652"/>
        <n v="23226"/>
        <n v="905744"/>
        <n v="1243195"/>
        <n v="233668"/>
        <n v="444105"/>
        <n v="136914"/>
        <n v="94982"/>
        <n v="1189991"/>
        <n v="49307"/>
        <n v="791178"/>
        <n v="239810"/>
        <n v="48644"/>
        <n v="82487"/>
        <n v="299377"/>
        <n v="97727"/>
        <n v="33839"/>
        <n v="309887"/>
        <n v="866910"/>
        <n v="68703"/>
        <n v="773556"/>
        <n v="476150"/>
        <n v="96010"/>
        <n v="326132"/>
        <n v="1140951"/>
        <n v="33736"/>
        <n v="355490"/>
        <n v="62953"/>
        <n v="3224"/>
        <n v="146490"/>
        <n v="250698"/>
        <n v="51198"/>
        <n v="139767"/>
        <n v="60445"/>
        <n v="229269"/>
        <n v="52453"/>
        <n v="265473"/>
        <n v="63366"/>
        <n v="366321"/>
        <n v="52840"/>
        <n v="73484"/>
        <n v="533403"/>
        <n v="10029"/>
        <n v="396424"/>
        <n v="174092"/>
        <n v="13289"/>
        <n v="97108"/>
        <n v="735433"/>
        <n v="250470"/>
        <n v="173037"/>
        <n v="118615"/>
        <n v="266157"/>
        <n v="41118"/>
        <n v="1103432"/>
        <n v="407196"/>
        <n v="819046"/>
        <n v="169715"/>
        <n v="276541"/>
        <n v="1386128"/>
        <n v="82368"/>
        <n v="1381968"/>
        <n v="115161"/>
        <n v="281987"/>
        <n v="77454"/>
        <n v="429510"/>
        <n v="207969"/>
        <n v="226501"/>
        <n v="59233"/>
        <n v="154456"/>
        <n v="12393"/>
        <n v="1343593"/>
        <n v="121163"/>
        <n v="1862939"/>
        <n v="115907"/>
        <n v="731804"/>
        <n v="227383"/>
        <n v="201920"/>
        <n v="47457"/>
        <n v="104537"/>
        <n v="86576"/>
        <n v="2244806"/>
        <n v="233739"/>
        <n v="821378"/>
        <n v="113633"/>
        <n v="2960"/>
        <n v="170755"/>
        <n v="14348"/>
        <n v="76755"/>
        <n v="127146"/>
        <n v="47642"/>
        <n v="8836"/>
        <n v="167217"/>
        <n v="756840"/>
        <n v="119121"/>
        <n v="118015"/>
        <n v="55313"/>
        <n v="503568"/>
        <n v="110975"/>
        <n v="336872"/>
        <n v="56290"/>
        <n v="4857"/>
        <n v="7490"/>
        <n v="52674"/>
        <n v="39672"/>
        <n v="8567"/>
        <n v="46162"/>
        <n v="22212"/>
        <n v="230072"/>
        <n v="111983"/>
        <n v="345355"/>
        <n v="56815"/>
        <n v="72706"/>
        <n v="48851"/>
        <n v="254987"/>
        <n v="3585"/>
        <n v="276617"/>
        <n v="83872"/>
        <n v="8293"/>
        <n v="149742"/>
        <n v="321167"/>
        <n v="67433"/>
        <n v="57351"/>
        <n v="89958"/>
        <n v="3393"/>
        <n v="320861"/>
        <n v="5582"/>
        <n v="220140"/>
        <n v="94652"/>
        <n v="8458"/>
        <n v="423834"/>
        <n v="73025"/>
        <n v="111894"/>
        <n v="574155"/>
        <n v="120380"/>
        <n v="330652"/>
        <n v="28643"/>
        <n v="3264"/>
        <n v="20787"/>
        <n v="32084"/>
        <n v="34179"/>
        <n v="21378"/>
        <n v="38552"/>
        <n v="172662"/>
        <n v="314451"/>
        <n v="93582"/>
        <n v="32768"/>
        <n v="40319"/>
        <n v="263304"/>
        <n v="48614"/>
        <n v="9306745"/>
        <n v="60470692"/>
        <n v="6091368"/>
        <n v="3702521"/>
        <n v="8173552"/>
        <n v="11831897"/>
        <n v="10871433"/>
        <n v="11342374"/>
        <n v="270427"/>
        <n v="62165489"/>
        <n v="180592"/>
        <n v="12155926"/>
        <n v="116324444"/>
        <n v="23326825"/>
        <n v="7033831"/>
        <n v="231439551"/>
        <n v="12615831"/>
        <n v="16980068"/>
        <n v="28008771"/>
        <n v="329072539"/>
        <n v="90772"/>
        <n v="9918919"/>
        <n v="1670991"/>
        <n v="1334432"/>
        <n v="6001406"/>
        <n v="23430130"/>
        <n v="3915751"/>
        <n v="1781417"/>
        <n v="1202174"/>
        <n v="5796132"/>
        <n v="30979740"/>
        <n v="112287"/>
        <n v="10156946"/>
        <n v="27509834"/>
        <n v="1813080"/>
        <n v="444858"/>
        <n v="6016387"/>
        <n v="43148857"/>
        <n v="842760"/>
        <n v="4148459"/>
        <n v="233704"/>
        <n v="15449"/>
        <n v="417624"/>
        <n v="264878"/>
        <n v="748236"/>
        <n v="799523"/>
        <n v="345366"/>
        <n v="545354"/>
        <n v="3052501"/>
        <n v="852962"/>
        <n v="3717198"/>
        <n v="232559"/>
        <n v="36932"/>
        <n v="337649"/>
        <n v="792216"/>
        <n v="793018"/>
        <n v="625885"/>
        <n v="3557477"/>
        <n v="890509"/>
        <n v="5683660"/>
        <n v="465080"/>
        <n v="61256"/>
        <n v="1385184"/>
        <n v="2073248"/>
        <n v="1121000"/>
        <n v="1431729"/>
        <n v="1163457"/>
        <n v="351"/>
        <n v="5770528"/>
        <n v="5450442"/>
        <n v="461080"/>
        <n v="2387623"/>
        <n v="1373425"/>
        <n v="1169300"/>
        <n v="7342099"/>
        <n v="125783"/>
        <n v="70290"/>
        <n v="1366275"/>
        <n v="1334770"/>
        <n v="185860"/>
        <n v="194494"/>
        <n v="17077285"/>
        <n v="4365200"/>
        <n v="11533744"/>
        <n v="175723"/>
        <n v="7483218"/>
        <n v="477035"/>
        <n v="17399915"/>
        <n v="181531"/>
        <n v="2548362"/>
        <n v="670721"/>
        <n v="207178"/>
        <n v="24640406"/>
        <n v="4504900"/>
        <n v="11621780"/>
        <n v="7728331"/>
        <n v="26866572"/>
        <n v="38141"/>
        <n v="-125732"/>
        <n v="479637"/>
        <n v="7391"/>
        <n v="1322121"/>
        <n v="121528"/>
        <n v="152279"/>
        <n v="1070593"/>
        <n v="1711062"/>
        <n v="18027"/>
        <n v="10765"/>
        <n v="2316331"/>
        <n v="198806"/>
        <n v="142500"/>
        <n v="455064"/>
        <n v="2770089"/>
        <n v="802993"/>
        <n v="548277"/>
        <n v="213576"/>
        <n v="1650106"/>
        <n v="43596"/>
        <n v="6032152"/>
        <n v="11219"/>
        <n v="2696835"/>
        <n v="244966"/>
        <n v="144415"/>
        <n v="3400913"/>
        <n v="575235"/>
        <n v="1696007"/>
        <n v="7638939"/>
        <n v="83172"/>
        <n v="130598"/>
        <n v="571"/>
        <n v="2375"/>
        <n v="13927"/>
        <n v="17754"/>
        <n v="45888"/>
        <n v="255773"/>
        <n v="2423605"/>
        <n v="5365861"/>
        <n v="2706497"/>
        <n v="1041268"/>
        <n v="7067264"/>
        <n v="2363055"/>
        <n v="1432041"/>
        <n v="57940"/>
        <n v="1132224"/>
        <n v="157880"/>
        <n v="2284648"/>
        <n v="369666"/>
        <n v="1690208"/>
        <n v="7110134"/>
        <n v="2719993"/>
        <n v="282974"/>
        <n v="12144333"/>
        <n v="2408164"/>
        <n v="1760802"/>
        <n v="2046093"/>
        <n v="6045229"/>
        <n v="4236717"/>
        <n v="5538157"/>
        <n v="492429"/>
        <n v="7683"/>
        <n v="206681"/>
        <n v="1312810"/>
        <n v="318639"/>
        <n v="279092"/>
        <n v="58755"/>
        <n v="388807"/>
        <n v="91212"/>
        <n v="2368268"/>
        <n v="4236816"/>
        <n v="5214381"/>
        <n v="480229"/>
        <n v="7934"/>
        <n v="2186905"/>
        <n v="367321"/>
        <n v="313729"/>
        <n v="488048"/>
        <n v="3217947"/>
        <n v="1839631"/>
        <n v="2850612"/>
        <n v="466670"/>
        <n v="19918"/>
        <n v="934597"/>
        <n v="239341"/>
        <n v="199781"/>
        <n v="65826"/>
        <n v="227670"/>
        <n v="18936"/>
        <n v="1679331"/>
        <n v="1840954"/>
        <n v="2191318"/>
        <n v="272170"/>
        <n v="2046615"/>
        <n v="308614"/>
        <n v="220298"/>
        <n v="312033"/>
        <n v="2505259"/>
        <n v="2408403"/>
        <n v="2957406"/>
        <n v="202410"/>
        <n v="3852"/>
        <n v="164764"/>
        <n v="755644"/>
        <n v="103288"/>
        <n v="92436"/>
        <n v="130418"/>
        <n v="201493"/>
        <n v="1015548"/>
        <n v="2752525"/>
        <n v="974042"/>
        <n v="89690"/>
        <n v="210510"/>
        <n v="1336008"/>
        <n v="1441845"/>
        <n v="1585069"/>
        <n v="158323"/>
        <n v="28978"/>
        <n v="314571"/>
        <n v="71447"/>
        <n v="98526"/>
        <n v="56119"/>
        <n v="107059"/>
        <n v="20021"/>
        <n v="314377"/>
        <n v="1527643"/>
        <n v="446874"/>
        <n v="98587"/>
        <n v="122973"/>
        <n v="441205"/>
        <n v="26066"/>
        <n v="4514468"/>
        <n v="5266949"/>
        <n v="125931"/>
        <n v="2493261"/>
        <n v="1887571"/>
        <n v="444517"/>
        <n v="765967"/>
        <n v="3797804"/>
        <n v="246099"/>
        <n v="1472712"/>
        <n v="786740"/>
        <n v="39147"/>
        <n v="2195"/>
        <n v="105"/>
        <n v="40222"/>
        <n v="43599"/>
        <n v="406403"/>
        <n v="65011"/>
        <n v="490920"/>
        <n v="1553658"/>
        <n v="16491"/>
        <n v="1976804"/>
        <n v="469275"/>
        <n v="263491"/>
        <n v="22399"/>
        <n v="1160098"/>
        <n v="23206"/>
        <n v="2183267"/>
        <n v="435097"/>
        <n v="1554515"/>
        <n v="2210549"/>
        <n v="260533"/>
        <n v="1169085"/>
        <n v="2387452"/>
        <n v="5776"/>
        <n v="-95002"/>
        <n v="73950"/>
        <n v="4666"/>
        <n v="149282"/>
        <n v="1071452"/>
        <n v="-95584"/>
        <n v="42140"/>
        <n v="71177"/>
        <n v="203494"/>
        <n v="7654"/>
        <n v="829303"/>
        <n v="-170465"/>
        <n v="76951"/>
        <n v="28128"/>
        <n v="1351481"/>
        <n v="87146"/>
        <n v="223601"/>
        <n v="1248744"/>
        <n v="35519"/>
        <n v="63828"/>
        <n v="20081"/>
        <n v="5351"/>
        <n v="9067"/>
        <n v="11944"/>
        <n v="9843"/>
        <n v="79390"/>
        <n v="689072"/>
        <n v="17669"/>
        <n v="275438"/>
        <n v="735530"/>
        <n v="200222"/>
        <n v="131499"/>
        <n v="90622"/>
        <n v="158480"/>
        <n v="6677"/>
        <n v="1077613"/>
        <n v="429291"/>
        <n v="164697"/>
        <n v="926449"/>
        <n v="146118"/>
        <n v="195611"/>
        <n v="1353542"/>
        <n v="132077"/>
        <n v="196220"/>
        <n v="14191"/>
        <n v="2027"/>
        <n v="29611"/>
        <n v="133157"/>
        <n v="629990"/>
        <n v="202702"/>
        <n v="15051"/>
        <n v="402280"/>
        <n v="812774"/>
        <n v="320934"/>
        <n v="172242"/>
        <n v="56363"/>
        <n v="214538"/>
        <n v="996441"/>
        <n v="133701"/>
        <n v="756073"/>
        <n v="202747"/>
        <n v="1200949"/>
        <n v="178398"/>
        <n v="255925"/>
        <n v="2003984"/>
        <n v="39620"/>
        <n v="327583"/>
        <n v="4317"/>
        <n v="139142"/>
        <n v="47499"/>
        <n v="70417"/>
        <n v="34409"/>
        <n v="67371"/>
        <n v="7133"/>
        <n v="335368"/>
        <n v="48941"/>
        <n v="348552"/>
        <n v="208642"/>
        <n v="70862"/>
        <n v="79479"/>
        <n v="455454"/>
        <n v="17425"/>
        <n v="124989"/>
        <n v="5862"/>
        <n v="185265"/>
        <n v="460860"/>
        <n v="89596"/>
        <n v="109303"/>
        <n v="62484"/>
        <n v="181173"/>
        <n v="66345"/>
        <n v="432154"/>
        <n v="17434"/>
        <n v="-179038"/>
        <n v="810879"/>
        <n v="107732"/>
        <n v="294842"/>
        <n v="774780"/>
        <n v="137490"/>
        <n v="804608"/>
        <n v="546799"/>
        <n v="50750"/>
        <n v="258291"/>
        <n v="1667110"/>
        <n v="826991"/>
        <n v="375642"/>
        <n v="429538"/>
        <n v="792161"/>
        <n v="5348"/>
        <n v="2297708"/>
        <n v="142815"/>
        <n v="518982"/>
        <n v="3260306"/>
        <n v="421769"/>
        <n v="921085"/>
        <n v="4365231"/>
        <n v="31934"/>
        <n v="319503"/>
        <n v="3182"/>
        <n v="152767"/>
        <n v="41940"/>
        <n v="25488"/>
        <n v="49520"/>
        <n v="171025"/>
        <n v="309798"/>
        <n v="67833"/>
        <n v="29822"/>
        <n v="54822"/>
        <n v="339829"/>
        <n v="18701"/>
        <n v="262489"/>
        <n v="82746"/>
        <n v="1418"/>
        <n v="50575"/>
        <n v="63264"/>
        <n v="26568"/>
        <n v="17737"/>
        <n v="40841"/>
        <n v="7880"/>
        <n v="176729"/>
        <n v="214313"/>
        <n v="103181"/>
        <n v="20465"/>
        <n v="44086"/>
        <n v="238252"/>
        <n v="28647"/>
        <n v="584746"/>
        <n v="385791"/>
        <n v="9311"/>
        <n v="409837"/>
        <n v="100701"/>
        <n v="97072"/>
        <n v="237673"/>
        <n v="265671"/>
        <n v="602466"/>
        <n v="28942"/>
        <n v="298028"/>
        <n v="285791"/>
        <n v="876013"/>
        <n v="119069"/>
        <n v="309656"/>
        <n v="1141289"/>
        <n v="9307"/>
        <n v="458845"/>
        <n v="250922"/>
        <n v="16598"/>
        <n v="47526"/>
        <n v="143311"/>
        <n v="61752"/>
        <n v="167934"/>
        <n v="192418"/>
        <n v="431253"/>
        <n v="72561"/>
        <n v="146869"/>
        <n v="170486"/>
        <n v="250604"/>
        <n v="15397"/>
        <n v="72562"/>
        <n v="254"/>
        <n v="15183"/>
        <n v="7774"/>
        <n v="38283"/>
        <n v="15820"/>
        <n v="67817"/>
        <n v="7453"/>
        <n v="48119"/>
        <n v="23400"/>
        <n v="260926"/>
        <n v="395"/>
        <n v="26503"/>
        <n v="22344"/>
        <n v="10941"/>
        <n v="39012"/>
        <n v="7626"/>
        <n v="117162"/>
        <n v="244630"/>
        <n v="1999"/>
        <n v="22345"/>
        <n v="15416"/>
        <n v="9013"/>
        <n v="161688"/>
        <n v="104390"/>
        <n v="41"/>
        <n v="1064"/>
        <n v="145"/>
        <n v="11743"/>
        <n v="16489"/>
        <n v="130252"/>
        <n v="5751"/>
        <n v="16573"/>
        <n v="56149"/>
        <n v="344255"/>
        <n v="3160"/>
        <n v="11583"/>
        <n v="241522"/>
        <n v="20163"/>
        <n v="37235"/>
        <n v="130334"/>
        <n v="30886"/>
        <n v="344216"/>
        <n v="241277"/>
        <n v="286606"/>
        <n v="31815"/>
        <n v="32532"/>
        <n v="435305"/>
        <n v="333579"/>
        <n v="791821"/>
        <n v="264009"/>
        <n v="17825"/>
        <n v="1053425"/>
        <n v="650223"/>
        <n v="350956"/>
        <n v="113061"/>
        <n v="528349"/>
        <n v="1939125"/>
        <n v="335782"/>
        <n v="704286"/>
        <n v="311782"/>
        <n v="47857"/>
        <n v="2594395"/>
        <n v="694022"/>
        <n v="534455"/>
        <n v="746040"/>
        <n v="3508867"/>
        <n v="97728"/>
        <n v="1141261"/>
        <n v="288391"/>
        <n v="7858"/>
        <n v="253221"/>
        <n v="181793"/>
        <n v="60188"/>
        <n v="108501"/>
        <n v="50189"/>
        <n v="128658"/>
        <n v="8622"/>
        <n v="714633"/>
        <n v="887157"/>
        <n v="268397"/>
        <n v="23201"/>
        <n v="574777"/>
        <n v="94478"/>
        <n v="159402"/>
        <n v="1197714"/>
        <n v="74729"/>
        <n v="607606"/>
        <n v="152720"/>
        <n v="185563"/>
        <n v="257015"/>
        <n v="112464"/>
        <n v="66726"/>
        <n v="111493"/>
        <n v="115387"/>
        <n v="7342"/>
        <n v="508583"/>
        <n v="74824"/>
        <n v="455158"/>
        <n v="148502"/>
        <n v="10544"/>
        <n v="533104"/>
        <n v="68707"/>
        <n v="134671"/>
        <n v="932820"/>
        <n v="767372"/>
        <n v="1082411"/>
        <n v="48742"/>
        <n v="2350"/>
        <n v="69618"/>
        <n v="29227"/>
        <n v="84399"/>
        <n v="70198"/>
        <n v="74441"/>
        <n v="10568"/>
        <n v="256683"/>
        <n v="768440"/>
        <n v="1062053"/>
        <n v="277857"/>
        <n v="65173"/>
        <n v="85320"/>
        <n v="624925"/>
        <n v="67670"/>
        <n v="101410"/>
        <n v="4048"/>
        <n v="7462"/>
        <n v="5938"/>
        <n v="8059"/>
        <n v="24351"/>
        <n v="163677"/>
        <n v="354451"/>
        <n v="46592"/>
        <n v="8077"/>
        <n v="55359"/>
        <n v="29478"/>
        <n v="39113"/>
        <n v="42112"/>
        <n v="223941"/>
        <n v="359024"/>
        <n v="46092"/>
        <n v="83657"/>
        <n v="41164"/>
        <n v="41873"/>
        <n v="109829"/>
        <n v="246156"/>
        <n v="9306"/>
        <n v="13174"/>
        <n v="18590"/>
        <n v="130216"/>
        <n v="3044566"/>
        <n v="4501963"/>
        <n v="485973"/>
        <n v="278323"/>
        <n v="760354"/>
        <n v="9390564"/>
        <n v="984754"/>
        <n v="1313838"/>
        <n v="370859"/>
        <n v="3471270"/>
        <n v="186462"/>
        <n v="12281100"/>
        <n v="3477306"/>
        <n v="4706218"/>
        <n v="816071"/>
        <n v="1091020"/>
        <n v="16560948"/>
        <n v="1492554"/>
        <n v="1549213"/>
        <n v="5079787"/>
        <n v="20905897"/>
        <n v="126323"/>
        <n v="1037103"/>
        <n v="846773"/>
        <n v="40889"/>
        <n v="303821"/>
        <n v="979837"/>
        <n v="979151"/>
        <n v="247793"/>
        <n v="443291"/>
        <n v="294222"/>
        <n v="30033"/>
        <n v="1311454"/>
        <n v="136109"/>
        <n v="248653"/>
        <n v="544581"/>
        <n v="272856"/>
        <n v="3684566"/>
        <n v="1064686"/>
        <n v="266621"/>
        <n v="706002"/>
        <n v="4483739"/>
        <n v="322434"/>
        <n v="1256928"/>
        <n v="240313"/>
        <n v="21626"/>
        <n v="75159"/>
        <n v="480958"/>
        <n v="569098"/>
        <n v="301511"/>
        <n v="461653"/>
        <n v="238143"/>
        <n v="1122431"/>
        <n v="324525"/>
        <n v="1023518"/>
        <n v="21776"/>
        <n v="928195"/>
        <n v="594751"/>
        <n v="301781"/>
        <n v="256848"/>
        <n v="1914917"/>
        <n v="136000"/>
        <n v="791509"/>
        <n v="142589"/>
        <n v="11792"/>
        <n v="150480"/>
        <n v="356144"/>
        <n v="299502"/>
        <n v="162001"/>
        <n v="173929"/>
        <n v="206353"/>
        <n v="71342"/>
        <n v="948059"/>
        <n v="23648"/>
        <n v="1126784"/>
        <n v="952496"/>
        <n v="319818"/>
        <n v="197685"/>
        <n v="263780"/>
        <n v="2198460"/>
        <n v="39474"/>
        <n v="519650"/>
        <n v="43602"/>
        <n v="2589"/>
        <n v="81308"/>
        <n v="271790"/>
        <n v="73059"/>
        <n v="27925"/>
        <n v="91292"/>
        <n v="614775"/>
        <n v="464038"/>
        <n v="338249"/>
        <n v="86417"/>
        <n v="97934"/>
        <n v="728139"/>
        <n v="394448"/>
        <n v="85684"/>
        <n v="1193"/>
        <n v="6452"/>
        <n v="115431"/>
        <n v="24578"/>
        <n v="13492"/>
        <n v="114083"/>
        <n v="444441"/>
        <n v="391090"/>
        <n v="24229"/>
        <n v="461376"/>
        <n v="169200"/>
        <n v="434712"/>
        <n v="37406"/>
        <n v="1249"/>
        <n v="13394"/>
        <n v="16724"/>
        <n v="21042"/>
        <n v="5081"/>
        <n v="16314"/>
        <n v="13342"/>
        <n v="233723"/>
        <n v="436401"/>
        <n v="27893"/>
        <n v="19251"/>
        <n v="16631"/>
        <n v="253822"/>
        <n v="32696"/>
        <n v="354129"/>
        <n v="69022"/>
        <n v="11313"/>
        <n v="40623"/>
        <n v="73607"/>
        <n v="28918"/>
        <n v="16161"/>
        <n v="2695"/>
        <n v="314217"/>
        <n v="310044"/>
        <n v="156751"/>
        <n v="13358"/>
        <n v="31892"/>
        <n v="401216"/>
        <n v="131909"/>
        <n v="293524"/>
        <n v="28159"/>
        <n v="4536"/>
        <n v="35817"/>
        <n v="37609"/>
        <n v="38303"/>
        <n v="23609"/>
        <n v="104"/>
        <n v="34059"/>
        <n v="30400"/>
        <n v="209761"/>
        <n v="132065"/>
        <n v="381809"/>
        <n v="16101"/>
        <n v="40483"/>
        <n v="38553"/>
        <n v="279466"/>
        <n v="25153"/>
        <n v="42912"/>
        <n v="1997"/>
        <n v="335"/>
        <n v="1588"/>
        <n v="1497"/>
        <n v="7147"/>
        <n v="322470"/>
        <n v="90089"/>
        <n v="31339"/>
        <n v="152233"/>
        <n v="65158"/>
        <n v="26777"/>
        <n v="97053"/>
        <n v="351246"/>
        <n v="7161"/>
        <n v="277194"/>
        <n v="16289"/>
        <n v="267627"/>
        <n v="64053"/>
        <n v="115135"/>
        <n v="482364"/>
        <n v="25257"/>
        <n v="102356"/>
        <n v="687"/>
        <n v="4486"/>
        <n v="16625"/>
        <n v="87115"/>
        <n v="111238"/>
        <n v="475390"/>
        <n v="107905"/>
        <n v="3788"/>
        <n v="6086"/>
        <n v="249077"/>
        <n v="22419"/>
        <n v="87283"/>
        <n v="184462"/>
        <n v="80509"/>
        <n v="121694"/>
        <n v="448332"/>
        <n v="10549"/>
        <n v="111301"/>
        <n v="418344"/>
        <n v="56332"/>
        <n v="518865"/>
        <n v="82586"/>
        <n v="107150"/>
        <n v="823330"/>
        <n v="118665"/>
        <n v="114458"/>
        <n v="100434"/>
        <n v="6892"/>
        <n v="64336"/>
        <n v="330146"/>
        <n v="198566"/>
        <n v="59734"/>
        <n v="14248"/>
        <n v="100597"/>
        <n v="379456"/>
        <n v="118749"/>
        <n v="-105749"/>
        <n v="110976"/>
        <n v="889198"/>
        <n v="61971"/>
        <n v="146250"/>
        <n v="829678"/>
        <n v="39704"/>
        <n v="489625"/>
        <n v="347188"/>
        <n v="22040"/>
        <n v="209275"/>
        <n v="3917531"/>
        <n v="1083579"/>
        <n v="487034"/>
        <n v="925521"/>
        <n v="803966"/>
        <n v="13800"/>
        <n v="4277737"/>
        <n v="57818"/>
        <n v="163710"/>
        <n v="348963"/>
        <n v="55429"/>
        <n v="6495227"/>
        <n v="1155354"/>
        <n v="825055"/>
        <n v="1009876"/>
        <n v="7536908"/>
        <n v="24021"/>
        <n v="421019"/>
        <n v="168009"/>
        <n v="4911"/>
        <n v="58936"/>
        <n v="43621"/>
        <n v="48381"/>
        <n v="304003"/>
        <n v="152884"/>
        <n v="176675"/>
        <n v="509699"/>
        <n v="24347"/>
        <n v="182109"/>
        <n v="275709"/>
        <n v="5191"/>
        <n v="820408"/>
        <n v="43208"/>
        <n v="233579"/>
        <n v="935746"/>
        <n v="579317"/>
        <n v="696715"/>
        <n v="6772"/>
        <n v="358"/>
        <n v="38758"/>
        <n v="10095"/>
        <n v="2192"/>
        <n v="39095"/>
        <n v="175834"/>
        <n v="689884"/>
        <n v="49118"/>
        <n v="39475"/>
        <n v="181935"/>
        <n v="26047"/>
        <n v="190289"/>
        <n v="9097"/>
        <n v="11202"/>
        <n v="44754"/>
        <n v="8796"/>
        <n v="116491"/>
        <n v="156463"/>
        <n v="59943"/>
        <n v="11246"/>
        <n v="10892"/>
        <n v="185893"/>
        <n v="7375"/>
        <n v="21559"/>
        <n v="167931"/>
        <n v="3808"/>
        <n v="9495"/>
        <n v="98793"/>
        <n v="1493"/>
        <n v="17195"/>
        <n v="91587"/>
        <n v="25736"/>
        <n v="125948"/>
        <n v="50423"/>
        <n v="223038"/>
        <n v="11183"/>
        <n v="29139"/>
        <n v="243182"/>
        <n v="14650"/>
        <n v="145888"/>
        <n v="10472"/>
        <n v="29644"/>
        <n v="388408"/>
        <n v="47706"/>
        <n v="93588"/>
        <n v="134416"/>
        <n v="419659"/>
        <n v="114868"/>
        <n v="455342"/>
        <n v="45218"/>
        <n v="141134"/>
        <n v="588015"/>
        <n v="132722"/>
        <n v="940175"/>
        <n v="326602"/>
        <n v="17725"/>
        <n v="50002"/>
        <n v="2036145"/>
        <n v="252315"/>
        <n v="300588"/>
        <n v="411273"/>
        <n v="543681"/>
        <n v="48386"/>
        <n v="2583636"/>
        <n v="13583"/>
        <n v="270309"/>
        <n v="879885"/>
        <n v="313210"/>
        <n v="25770"/>
        <n v="3325655"/>
        <n v="329104"/>
        <n v="651368"/>
        <n v="4184421"/>
        <n v="687848"/>
        <n v="1496063"/>
        <n v="160113"/>
        <n v="19686"/>
        <n v="217930"/>
        <n v="642828"/>
        <n v="208213"/>
        <n v="116431"/>
        <n v="40385"/>
        <n v="269573"/>
        <n v="1374284"/>
        <n v="687869"/>
        <n v="1592767"/>
        <n v="161963"/>
        <n v="993601"/>
        <n v="235589"/>
        <n v="113961"/>
        <n v="288469"/>
        <n v="2126947"/>
        <n v="3891239"/>
        <n v="3563374"/>
        <n v="706798"/>
        <n v="65831"/>
        <n v="218092"/>
        <n v="847507"/>
        <n v="2081049"/>
        <n v="288417"/>
        <n v="680442"/>
        <n v="280716"/>
        <n v="921827"/>
        <n v="25562"/>
        <n v="3268812"/>
        <n v="706998"/>
        <n v="78026"/>
        <n v="1667259"/>
        <n v="2275149"/>
        <n v="319134"/>
        <n v="376061"/>
        <n v="2617446"/>
        <n v="945580"/>
        <n v="1007499"/>
        <n v="648860"/>
        <n v="35384"/>
        <n v="462672"/>
        <n v="4657043"/>
        <n v="1044978"/>
        <n v="860065"/>
        <n v="129209"/>
        <n v="1009906"/>
        <n v="269059"/>
        <n v="4906715"/>
        <n v="948335"/>
        <n v="1404962"/>
        <n v="426700"/>
        <n v="38456"/>
        <n v="6252211"/>
        <n v="1142847"/>
        <n v="900258"/>
        <n v="1245068"/>
        <n v="7731339"/>
        <n v="35801"/>
        <n v="222022"/>
        <n v="2603"/>
        <n v="13262"/>
        <n v="106146"/>
        <n v="53122"/>
        <n v="35122"/>
        <n v="35674"/>
        <n v="38401"/>
        <n v="4087"/>
        <n v="257880"/>
        <n v="191613"/>
        <n v="43882"/>
        <n v="158278"/>
        <n v="25531"/>
        <n v="40068"/>
        <n v="335267"/>
        <n v="353126"/>
        <n v="5578"/>
        <n v="83598"/>
        <n v="187060"/>
        <n v="3990"/>
        <n v="54142"/>
        <n v="35365"/>
        <n v="58630"/>
        <n v="1013"/>
        <n v="374808"/>
        <n v="270034"/>
        <n v="254967"/>
        <n v="43151"/>
        <n v="61172"/>
        <n v="491106"/>
        <n v="170"/>
        <n v="86677"/>
        <n v="14414"/>
        <n v="8763"/>
        <n v="100325"/>
        <n v="105859"/>
        <n v="1719"/>
        <n v="60886"/>
        <n v="102710"/>
        <n v="82936"/>
        <n v="105370"/>
        <n v="62660"/>
        <n v="111714"/>
        <n v="183795"/>
        <n v="1403856"/>
        <n v="11773"/>
        <n v="234115"/>
        <n v="287527"/>
        <n v="64776"/>
        <n v="141707"/>
        <n v="14853"/>
        <n v="116301"/>
        <n v="1458"/>
        <n v="1054600"/>
        <n v="1228362"/>
        <n v="233652"/>
        <n v="476766"/>
        <n v="119526"/>
        <n v="121252"/>
        <n v="1342402"/>
        <n v="8768"/>
        <n v="473526"/>
        <n v="239811"/>
        <n v="34187"/>
        <n v="116240"/>
        <n v="626390"/>
        <n v="20546"/>
        <n v="108622"/>
        <n v="41602"/>
        <n v="480829"/>
        <n v="1052057"/>
        <n v="28074"/>
        <n v="424621"/>
        <n v="828186"/>
        <n v="108637"/>
        <n v="496741"/>
        <n v="1359382"/>
        <n v="12829"/>
        <n v="318088"/>
        <n v="64792"/>
        <n v="1714"/>
        <n v="191279"/>
        <n v="347673"/>
        <n v="78820"/>
        <n v="140329"/>
        <n v="73615"/>
        <n v="249615"/>
        <n v="24644"/>
        <n v="162468"/>
        <n v="65029"/>
        <n v="601188"/>
        <n v="88589"/>
        <n v="102103"/>
        <n v="685787"/>
        <n v="238701"/>
        <n v="176867"/>
        <n v="6089"/>
        <n v="104354"/>
        <n v="1042854"/>
        <n v="282328"/>
        <n v="214034"/>
        <n v="160685"/>
        <n v="296180"/>
        <n v="41375"/>
        <n v="1237229"/>
        <n v="229484"/>
        <n v="1126014"/>
        <n v="208924"/>
        <n v="309434"/>
        <n v="1553200"/>
        <n v="324"/>
        <n v="1395766"/>
        <n v="115561"/>
        <n v="144552"/>
        <n v="88652"/>
        <n v="442086"/>
        <n v="237520"/>
        <n v="233729"/>
        <n v="74261"/>
        <n v="306422"/>
        <n v="16485"/>
        <n v="1741202"/>
        <n v="1829821"/>
        <n v="116307"/>
        <n v="773809"/>
        <n v="259176"/>
        <n v="247302"/>
        <n v="354843"/>
        <n v="2709133"/>
        <n v="79158"/>
        <n v="872142"/>
        <n v="1573"/>
        <n v="312653"/>
        <n v="12055"/>
        <n v="138987"/>
        <n v="7078"/>
        <n v="46190"/>
        <n v="277306"/>
        <n v="749375"/>
        <n v="124299"/>
        <n v="238519"/>
        <n v="119819"/>
        <n v="58046"/>
        <n v="721097"/>
        <n v="92559"/>
        <n v="338818"/>
        <n v="2581"/>
        <n v="33785"/>
        <n v="47045"/>
        <n v="40985"/>
        <n v="8214"/>
        <n v="53197"/>
        <n v="25341"/>
        <n v="229983"/>
        <n v="94182"/>
        <n v="346709"/>
        <n v="56752"/>
        <n v="69938"/>
        <n v="38719"/>
        <n v="56169"/>
        <n v="280578"/>
        <n v="15903"/>
        <n v="190333"/>
        <n v="83866"/>
        <n v="4409"/>
        <n v="215345"/>
        <n v="462030"/>
        <n v="101725"/>
        <n v="37942"/>
        <n v="137625"/>
        <n v="3258"/>
        <n v="334056"/>
        <n v="21646"/>
        <n v="191165"/>
        <n v="93201"/>
        <n v="4410"/>
        <n v="573688"/>
        <n v="116842"/>
        <n v="152699"/>
        <n v="681453"/>
        <n v="186611"/>
        <n v="382842"/>
        <n v="27371"/>
        <n v="1735"/>
        <n v="22233"/>
        <n v="33270"/>
        <n v="40493"/>
        <n v="29409"/>
        <n v="47302"/>
        <n v="155560"/>
        <n v="348779"/>
        <n v="103317"/>
        <n v="38787"/>
        <n v="49273"/>
        <n v="246864"/>
        <n v="49642"/>
        <n v="13205912"/>
        <n v="63769573"/>
        <n v="6290165"/>
        <n v="4665850"/>
        <n v="13955118"/>
        <n v="9131541"/>
        <n v="8972852"/>
        <n v="455317"/>
        <n v="10366538"/>
        <n v="321455"/>
        <n v="64003771"/>
        <n v="164567"/>
        <n v="18091398"/>
        <n v="110174868"/>
        <n v="24775206"/>
        <n v="11296113"/>
        <n v="263380370"/>
        <n v="9912266"/>
        <n v="15750719"/>
        <n v="32887577"/>
        <n v="346606212"/>
        <n v="69845"/>
        <n v="11165293"/>
        <n v="1781640"/>
        <n v="1092935"/>
        <n v="5415839"/>
        <n v="27560382"/>
        <n v="4331329"/>
        <n v="2455944"/>
        <n v="1589019"/>
        <n v="5780072"/>
        <n v="36431854"/>
        <n v="84938"/>
        <n v="10443243"/>
        <n v="32480592"/>
        <n v="65744"/>
        <n v="2643689"/>
        <n v="5986243"/>
        <n v="48740184"/>
        <n v="540453"/>
        <n v="3451790"/>
        <n v="232704"/>
        <n v="150800"/>
        <n v="389781"/>
        <n v="308825"/>
        <n v="774421"/>
        <n v="316609"/>
        <n v="524844"/>
        <n v="707030"/>
        <n v="4454"/>
        <n v="3091329"/>
        <n v="550557"/>
        <n v="2951858"/>
        <n v="231559"/>
        <n v="176024"/>
        <n v="398291"/>
        <n v="819185"/>
        <n v="294932"/>
        <n v="817059"/>
        <n v="3733321"/>
        <n v="584972"/>
        <n v="7860577"/>
        <n v="22834"/>
        <n v="1438504"/>
        <n v="3828894"/>
        <n v="1167000"/>
        <n v="1195075"/>
        <n v="39236"/>
        <n v="1110142"/>
        <n v="175032"/>
        <n v="10395944"/>
        <n v="7663900"/>
        <n v="4167281"/>
        <n v="1129829"/>
        <n v="1116038"/>
        <n v="11915504"/>
        <n v="172568"/>
        <n v="39143"/>
        <n v="4068254"/>
        <n v="1567742"/>
        <n v="3986627"/>
        <n v="20889303"/>
        <n v="4897200"/>
        <n v="2175245"/>
        <n v="6689887"/>
        <n v="600548"/>
        <n v="29549003"/>
        <n v="195786"/>
        <n v="6922019"/>
        <n v="903693"/>
        <n v="4018122"/>
        <n v="27863521"/>
        <n v="5045656"/>
        <n v="2284387"/>
        <n v="8581250"/>
        <n v="41183026"/>
        <n v="1146"/>
        <n v="-448062"/>
        <n v="482012"/>
        <n v="310817"/>
        <n v="1858252"/>
        <n v="136982"/>
        <n v="218032"/>
        <n v="1154489"/>
        <n v="1689654"/>
        <n v="5586"/>
        <n v="4324"/>
        <n v="3507432"/>
        <n v="205461"/>
        <n v="123461"/>
        <n v="483246"/>
        <n v="4829131"/>
        <n v="833636"/>
        <n v="677133"/>
        <n v="181431"/>
        <n v="1195106"/>
        <n v="54148"/>
        <n v="8749985"/>
        <n v="4644"/>
        <n v="3801909"/>
        <n v="257772"/>
        <n v="125215"/>
        <n v="5381959"/>
        <n v="698252"/>
        <n v="1238471"/>
        <n v="10175680"/>
        <n v="76433"/>
        <n v="147982"/>
        <n v="12218"/>
        <n v="4140"/>
        <n v="56302"/>
        <n v="337266"/>
        <n v="10108248"/>
        <n v="8114680"/>
        <n v="8595445"/>
        <n v="813596"/>
        <n v="7181977"/>
        <n v="2457603"/>
        <n v="2194070"/>
        <n v="616942"/>
        <n v="4237104"/>
        <n v="205491"/>
        <n v="3518424"/>
        <n v="625625"/>
        <n v="794484"/>
        <n v="10846202"/>
        <n v="1901183"/>
        <n v="8602948"/>
        <n v="19926186"/>
        <n v="2588589"/>
        <n v="3456994"/>
        <n v="6085469"/>
        <n v="25316462"/>
        <n v="3402728"/>
        <n v="5463651"/>
        <n v="496734"/>
        <n v="28179"/>
        <n v="201904"/>
        <n v="1281703"/>
        <n v="339535"/>
        <n v="238269"/>
        <n v="53480"/>
        <n v="380270"/>
        <n v="124649"/>
        <n v="3168514"/>
        <n v="3402897"/>
        <n v="5099721"/>
        <n v="484534"/>
        <n v="28332"/>
        <n v="2256776"/>
        <n v="391482"/>
        <n v="268493"/>
        <n v="493241"/>
        <n v="4056964"/>
        <n v="11342"/>
        <n v="829551"/>
        <n v="1947306"/>
        <n v="197451"/>
        <n v="79258"/>
        <n v="2778071"/>
        <n v="257146"/>
        <n v="230490"/>
        <n v="140901"/>
        <n v="311168"/>
        <n v="8926"/>
        <n v="3836307"/>
        <n v="829797"/>
        <n v="1224035"/>
        <n v="192451"/>
        <n v="3805711"/>
        <n v="331891"/>
        <n v="248076"/>
        <n v="389651"/>
        <n v="4413048"/>
        <n v="1825042"/>
        <n v="2815465"/>
        <n v="123140"/>
        <n v="122"/>
        <n v="699003"/>
        <n v="105891"/>
        <n v="99607"/>
        <n v="39607"/>
        <n v="178150"/>
        <n v="1710991"/>
        <n v="2700347"/>
        <n v="1103833"/>
        <n v="202695"/>
        <n v="2064858"/>
        <n v="1391850"/>
        <n v="880907"/>
        <n v="112559"/>
        <n v="9333"/>
        <n v="1852131"/>
        <n v="68287"/>
        <n v="93066"/>
        <n v="4695"/>
        <n v="188302"/>
        <n v="33644"/>
        <n v="1411768"/>
        <n v="875869"/>
        <n v="1982249"/>
        <n v="93152"/>
        <n v="206307"/>
        <n v="1525819"/>
        <n v="287363"/>
        <n v="5378819"/>
        <n v="5267891"/>
        <n v="131403"/>
        <n v="2675734"/>
        <n v="1981266"/>
        <n v="353540"/>
        <n v="675970"/>
        <n v="4671592"/>
        <n v="211307"/>
        <n v="1594443"/>
        <n v="796355"/>
        <n v="35392"/>
        <n v="1589"/>
        <n v="48934"/>
        <n v="49797"/>
        <n v="553945"/>
        <n v="48935"/>
        <n v="23386"/>
        <n v="321128"/>
        <n v="1004167"/>
        <n v="3553"/>
        <n v="12970"/>
        <n v="2114925"/>
        <n v="482103"/>
        <n v="245628"/>
        <n v="19053"/>
        <n v="513353"/>
        <n v="31185"/>
        <n v="2153937"/>
        <n v="275746"/>
        <n v="1005024"/>
        <n v="2312137"/>
        <n v="242123"/>
        <n v="520070"/>
        <n v="2315967"/>
        <n v="2878"/>
        <n v="-167953"/>
        <n v="84591"/>
        <n v="4211"/>
        <n v="105021"/>
        <n v="1008692"/>
        <n v="42659"/>
        <n v="103746"/>
        <n v="218107"/>
        <n v="28571"/>
        <n v="829629"/>
        <n v="2882"/>
        <n v="-243263"/>
        <n v="87591"/>
        <n v="20381"/>
        <n v="1384310"/>
        <n v="76753"/>
        <n v="238638"/>
        <n v="1234737"/>
        <n v="38101"/>
        <n v="61453"/>
        <n v="21311"/>
        <n v="2668"/>
        <n v="11588"/>
        <n v="10961"/>
        <n v="4842"/>
        <n v="5472"/>
        <n v="777922"/>
        <n v="19644"/>
        <n v="300701"/>
        <n v="788592"/>
        <n v="205077"/>
        <n v="103553"/>
        <n v="135499"/>
        <n v="173122"/>
        <n v="1257093"/>
        <n v="461818"/>
        <n v="174957"/>
        <n v="971011"/>
        <n v="127740"/>
        <n v="203790"/>
        <n v="1518725"/>
        <n v="141663"/>
        <n v="199877"/>
        <n v="6210"/>
        <n v="17359"/>
        <n v="7397"/>
        <n v="1648"/>
        <n v="28896"/>
        <n v="199448"/>
        <n v="652468"/>
        <n v="220922"/>
        <n v="7869"/>
        <n v="482704"/>
        <n v="841716"/>
        <n v="342622"/>
        <n v="153467"/>
        <n v="31907"/>
        <n v="704"/>
        <n v="1011098"/>
        <n v="212113"/>
        <n v="810226"/>
        <n v="220967"/>
        <n v="1237765"/>
        <n v="162655"/>
        <n v="314109"/>
        <n v="2101118"/>
        <n v="70770"/>
        <n v="419414"/>
        <n v="104552"/>
        <n v="181394"/>
        <n v="59754"/>
        <n v="71703"/>
        <n v="80093"/>
        <n v="83459"/>
        <n v="16592"/>
        <n v="433495"/>
        <n v="77262"/>
        <n v="420909"/>
        <n v="255214"/>
        <n v="72673"/>
        <n v="97481"/>
        <n v="578872"/>
        <n v="58975"/>
        <n v="196306"/>
        <n v="102610"/>
        <n v="189505"/>
        <n v="464999"/>
        <n v="90390"/>
        <n v="141250"/>
        <n v="28908"/>
        <n v="234960"/>
        <n v="-270"/>
        <n v="465137"/>
        <n v="58981"/>
        <n v="762384"/>
        <n v="146646"/>
        <n v="263710"/>
        <n v="808634"/>
        <n v="76941"/>
        <n v="560791"/>
        <n v="21894"/>
        <n v="239598"/>
        <n v="2116895"/>
        <n v="921676"/>
        <n v="326465"/>
        <n v="522669"/>
        <n v="339758"/>
        <n v="29415"/>
        <n v="2234169"/>
        <n v="77630"/>
        <n v="115869"/>
        <n v="3617898"/>
        <n v="355926"/>
        <n v="528247"/>
        <n v="4181441"/>
        <n v="45347"/>
        <n v="321384"/>
        <n v="483"/>
        <n v="147874"/>
        <n v="51155"/>
        <n v="36674"/>
        <n v="61045"/>
        <n v="176639"/>
        <n v="303912"/>
        <n v="78642"/>
        <n v="37248"/>
        <n v="73108"/>
        <n v="343865"/>
        <n v="9941"/>
        <n v="224045"/>
        <n v="22413"/>
        <n v="43884"/>
        <n v="58655"/>
        <n v="27282"/>
        <n v="14742"/>
        <n v="31119"/>
        <n v="1400"/>
        <n v="196956"/>
        <n v="169193"/>
        <n v="100188"/>
        <n v="18521"/>
        <n v="33982"/>
        <n v="252485"/>
        <n v="52650"/>
        <n v="395357"/>
        <n v="283041"/>
        <n v="585936"/>
        <n v="102330"/>
        <n v="65634"/>
        <n v="55467"/>
        <n v="118956"/>
        <n v="244"/>
        <n v="746030"/>
        <n v="55767"/>
        <n v="349553"/>
        <n v="1079584"/>
        <n v="83787"/>
        <n v="156457"/>
        <n v="1265328"/>
        <n v="31053"/>
        <n v="344434"/>
        <n v="102521"/>
        <n v="15497"/>
        <n v="144982"/>
        <n v="129835"/>
        <n v="62048"/>
        <n v="42218"/>
        <n v="28"/>
        <n v="190708"/>
        <n v="313116"/>
        <n v="170226"/>
        <n v="133448"/>
        <n v="45039"/>
        <n v="245862"/>
        <n v="74515"/>
        <n v="3921"/>
        <n v="6650"/>
        <n v="17519"/>
        <n v="4479"/>
        <n v="34935"/>
        <n v="16173"/>
        <n v="67867"/>
        <n v="7998"/>
        <n v="44255"/>
        <n v="33418"/>
        <n v="259654"/>
        <n v="73427"/>
        <n v="26710"/>
        <n v="21938"/>
        <n v="33822"/>
        <n v="9624"/>
        <n v="112526"/>
        <n v="244867"/>
        <n v="1837"/>
        <n v="13785"/>
        <n v="9876"/>
        <n v="154212"/>
        <n v="95175"/>
        <n v="112568"/>
        <n v="8091"/>
        <n v="23"/>
        <n v="748"/>
        <n v="3726"/>
        <n v="15349"/>
        <n v="34"/>
        <n v="21683"/>
        <n v="112636"/>
        <n v="21762"/>
        <n v="35252"/>
        <n v="319728"/>
        <n v="53950"/>
        <n v="238640"/>
        <n v="21171"/>
        <n v="44449"/>
        <n v="136746"/>
        <n v="29682"/>
        <n v="332393"/>
        <n v="208531"/>
        <n v="285800"/>
        <n v="38296"/>
        <n v="31454"/>
        <n v="419456"/>
        <n v="65166"/>
        <n v="1465945"/>
        <n v="250509"/>
        <n v="948"/>
        <n v="4734"/>
        <n v="1282533"/>
        <n v="661802"/>
        <n v="313894"/>
        <n v="123684"/>
        <n v="479404"/>
        <n v="3130749"/>
        <n v="66643"/>
        <n v="1298652"/>
        <n v="279088"/>
        <n v="37473"/>
        <n v="2741259"/>
        <n v="705518"/>
        <n v="410414"/>
        <n v="750109"/>
        <n v="4701917"/>
        <n v="112190"/>
        <n v="975142"/>
        <n v="123392"/>
        <n v="1761"/>
        <n v="244132"/>
        <n v="227858"/>
        <n v="61026"/>
        <n v="99100"/>
        <n v="69798"/>
        <n v="110823"/>
        <n v="9661"/>
        <n v="734139"/>
        <n v="681641"/>
        <n v="103393"/>
        <n v="19661"/>
        <n v="644888"/>
        <n v="82945"/>
        <n v="145040"/>
        <n v="1214404"/>
        <n v="7599"/>
        <n v="841823"/>
        <n v="154920"/>
        <n v="182663"/>
        <n v="318076"/>
        <n v="119949"/>
        <n v="134010"/>
        <n v="131020"/>
        <n v="6758"/>
        <n v="864183"/>
        <n v="7694"/>
        <n v="650940"/>
        <n v="150702"/>
        <n v="595320"/>
        <n v="69823"/>
        <n v="150117"/>
        <n v="1287994"/>
        <n v="822171"/>
        <n v="1159857"/>
        <n v="33330"/>
        <n v="65672"/>
        <n v="15251"/>
        <n v="91230"/>
        <n v="47875"/>
        <n v="91920"/>
        <n v="40334"/>
        <n v="12905"/>
        <n v="258527"/>
        <n v="824299"/>
        <n v="1133099"/>
        <n v="277512"/>
        <n v="56862"/>
        <n v="52719"/>
        <n v="639987"/>
        <n v="71354"/>
        <n v="105862"/>
        <n v="5980"/>
        <n v="6403"/>
        <n v="4780"/>
        <n v="142809"/>
        <n v="337428"/>
        <n v="54536"/>
        <n v="5441"/>
        <n v="74914"/>
        <n v="29471"/>
        <n v="30308"/>
        <n v="33088"/>
        <n v="241809"/>
        <n v="149367"/>
        <n v="342668"/>
        <n v="48036"/>
        <n v="102016"/>
        <n v="32281"/>
        <n v="32248"/>
        <n v="67807"/>
        <n v="213094"/>
        <n v="1917"/>
        <n v="6752"/>
        <n v="12133"/>
        <n v="139445"/>
        <n v="1686317"/>
        <n v="9089546"/>
        <n v="485909"/>
        <n v="233085"/>
        <n v="646508"/>
        <n v="10415185"/>
        <n v="595256"/>
        <n v="1355693"/>
        <n v="536881"/>
        <n v="3230173"/>
        <n v="312888"/>
        <n v="18698655"/>
        <n v="2219447"/>
        <n v="12530611"/>
        <n v="827582"/>
        <n v="1462348"/>
        <n v="17796837"/>
        <n v="1141756"/>
        <n v="2081573"/>
        <n v="4581190"/>
        <n v="29459444"/>
        <n v="119664"/>
        <n v="1299506"/>
        <n v="910914"/>
        <n v="24156"/>
        <n v="301115"/>
        <n v="1685680"/>
        <n v="1037825"/>
        <n v="245579"/>
        <n v="657376"/>
        <n v="307583"/>
        <n v="47095"/>
        <n v="2118885"/>
        <n v="190210"/>
        <n v="287276"/>
        <n v="681055"/>
        <n v="334010"/>
        <n v="4329694"/>
        <n v="1129787"/>
        <n v="369982"/>
        <n v="682789"/>
        <n v="4854289"/>
        <n v="323873"/>
        <n v="1353329"/>
        <n v="242414"/>
        <n v="2292"/>
        <n v="487888"/>
        <n v="451710"/>
        <n v="599898"/>
        <n v="314184"/>
        <n v="75439"/>
        <n v="238700"/>
        <n v="1197547"/>
        <n v="324577"/>
        <n v="1000052"/>
        <n v="908658"/>
        <n v="626945"/>
        <n v="283857"/>
        <n v="262988"/>
        <n v="1945420"/>
        <n v="240239"/>
        <n v="966260"/>
        <n v="147064"/>
        <n v="2320"/>
        <n v="152051"/>
        <n v="339123"/>
        <n v="308745"/>
        <n v="125169"/>
        <n v="168739"/>
        <n v="61445"/>
        <n v="1131872"/>
        <n v="27635"/>
        <n v="1246231"/>
        <n v="1047057"/>
        <n v="330600"/>
        <n v="154142"/>
        <n v="219437"/>
        <n v="2327195"/>
        <n v="94926"/>
        <n v="576544"/>
        <n v="45873"/>
        <n v="86166"/>
        <n v="260251"/>
        <n v="61913"/>
        <n v="22734"/>
        <n v="84144"/>
        <n v="609327"/>
        <n v="502517"/>
        <n v="330418"/>
        <n v="59898"/>
        <n v="86560"/>
        <n v="718798"/>
        <n v="41846"/>
        <n v="376697"/>
        <n v="65592"/>
        <n v="21481"/>
        <n v="130411"/>
        <n v="23502"/>
        <n v="476"/>
        <n v="80071"/>
        <n v="434282"/>
        <n v="370424"/>
        <n v="22634"/>
        <n v="80072"/>
        <n v="450835"/>
        <n v="195243"/>
        <n v="469733"/>
        <n v="38483"/>
        <n v="14180"/>
        <n v="16037"/>
        <n v="21461"/>
        <n v="4806"/>
        <n v="15661"/>
        <n v="13319"/>
        <n v="240577"/>
        <n v="470740"/>
        <n v="27911"/>
        <n v="21092"/>
        <n v="15998"/>
        <n v="259831"/>
        <n v="66330"/>
        <n v="366889"/>
        <n v="69614"/>
        <n v="10439"/>
        <n v="40488"/>
        <n v="72575"/>
        <n v="30777"/>
        <n v="5875"/>
        <n v="40295"/>
        <n v="3410"/>
        <n v="298533"/>
        <n v="325203"/>
        <n v="188374"/>
        <n v="19027"/>
        <n v="44321"/>
        <n v="423265"/>
        <n v="131874"/>
        <n v="309308"/>
        <n v="30513"/>
        <n v="2752"/>
        <n v="36111"/>
        <n v="37331"/>
        <n v="43543"/>
        <n v="19102"/>
        <n v="37867"/>
        <n v="15806"/>
        <n v="223503"/>
        <n v="131957"/>
        <n v="389487"/>
        <n v="17601"/>
        <n v="43017"/>
        <n v="297144"/>
        <n v="29507"/>
        <n v="48876"/>
        <n v="3418"/>
        <n v="1653"/>
        <n v="1038"/>
        <n v="1883"/>
        <n v="256087"/>
        <n v="106856"/>
        <n v="31901"/>
        <n v="217976"/>
        <n v="49602"/>
        <n v="30089"/>
        <n v="98352"/>
        <n v="352084"/>
        <n v="2818"/>
        <n v="198727"/>
        <n v="13941"/>
        <n v="350629"/>
        <n v="48769"/>
        <n v="105840"/>
        <n v="482812"/>
        <n v="16103"/>
        <n v="92019"/>
        <n v="11965"/>
        <n v="4838"/>
        <n v="20801"/>
        <n v="90370"/>
        <n v="8583"/>
        <n v="436110"/>
        <n v="107906"/>
        <n v="3378"/>
        <n v="335325"/>
        <n v="21610"/>
        <n v="127837"/>
        <n v="213801"/>
        <n v="101153"/>
        <n v="51340"/>
        <n v="484032"/>
        <n v="8649"/>
        <n v="381292"/>
        <n v="124333"/>
        <n v="565496"/>
        <n v="131405"/>
        <n v="119810"/>
        <n v="823822"/>
        <n v="51299"/>
        <n v="56106"/>
        <n v="89253"/>
        <n v="60743"/>
        <n v="329805"/>
        <n v="66990"/>
        <n v="34388"/>
        <n v="99710"/>
        <n v="383033"/>
        <n v="51308"/>
        <n v="-238376"/>
        <n v="90157"/>
        <n v="933160"/>
        <n v="69931"/>
        <n v="76274"/>
        <n v="834872"/>
        <n v="328748"/>
        <n v="-298295"/>
        <n v="571528"/>
        <n v="1235"/>
        <n v="181996"/>
        <n v="6399837"/>
        <n v="1329124"/>
        <n v="454432"/>
        <n v="944195"/>
        <n v="1013264"/>
        <n v="238133"/>
        <n v="6199928"/>
        <n v="350476"/>
        <n v="-590252"/>
        <n v="575550"/>
        <n v="68149"/>
        <n v="9155621"/>
        <n v="1405562"/>
        <n v="717862"/>
        <n v="1235322"/>
        <n v="9494213"/>
        <n v="4914"/>
        <n v="16403"/>
        <n v="443826"/>
        <n v="52130"/>
        <n v="299651"/>
        <n v="43900"/>
        <n v="94433"/>
        <n v="338345"/>
        <n v="118550"/>
        <n v="234557"/>
        <n v="476078"/>
        <n v="16587"/>
        <n v="136623"/>
        <n v="92"/>
        <n v="921699"/>
        <n v="88134"/>
        <n v="177964"/>
        <n v="904578"/>
        <n v="505205"/>
        <n v="807801"/>
        <n v="11772"/>
        <n v="16053"/>
        <n v="26305"/>
        <n v="11802"/>
        <n v="2572"/>
        <n v="316602"/>
        <n v="799724"/>
        <n v="37151"/>
        <n v="30339"/>
        <n v="322382"/>
        <n v="29555"/>
        <n v="199056"/>
        <n v="10532"/>
        <n v="3670"/>
        <n v="2867"/>
        <n v="11079"/>
        <n v="49831"/>
        <n v="5389"/>
        <n v="111352"/>
        <n v="156685"/>
        <n v="62363"/>
        <n v="11123"/>
        <n v="7673"/>
        <n v="180549"/>
        <n v="8052"/>
        <n v="848"/>
        <n v="138592"/>
        <n v="1352"/>
        <n v="1757"/>
        <n v="113041"/>
        <n v="3763"/>
        <n v="17927"/>
        <n v="104004"/>
        <n v="30111"/>
        <n v="135936"/>
        <n v="2132"/>
        <n v="244898"/>
        <n v="10231"/>
        <n v="33202"/>
        <n v="247880"/>
        <n v="20293"/>
        <n v="119104"/>
        <n v="53173"/>
        <n v="8252"/>
        <n v="24675"/>
        <n v="395897"/>
        <n v="42989"/>
        <n v="100368"/>
        <n v="145293"/>
        <n v="1918"/>
        <n v="412462"/>
        <n v="24583"/>
        <n v="96912"/>
        <n v="30673"/>
        <n v="450002"/>
        <n v="43409"/>
        <n v="159751"/>
        <n v="599750"/>
        <n v="22285"/>
        <n v="39192"/>
        <n v="240897"/>
        <n v="316431"/>
        <n v="6183"/>
        <n v="47660"/>
        <n v="3600652"/>
        <n v="262920"/>
        <n v="239040"/>
        <n v="441367"/>
        <n v="1222965"/>
        <n v="4259846"/>
        <n v="29292"/>
        <n v="105522"/>
        <n v="19179"/>
        <n v="279749"/>
        <n v="39728"/>
        <n v="5037732"/>
        <n v="278569"/>
        <n v="1318221"/>
        <n v="5963776"/>
        <n v="402536"/>
        <n v="1623791"/>
        <n v="159308"/>
        <n v="216016"/>
        <n v="595054"/>
        <n v="221873"/>
        <n v="135429"/>
        <n v="75644"/>
        <n v="240298"/>
        <n v="1680657"/>
        <n v="402773"/>
        <n v="1736842"/>
        <n v="161158"/>
        <n v="9925"/>
        <n v="929715"/>
        <n v="251253"/>
        <n v="154373"/>
        <n v="264380"/>
        <n v="2453961"/>
        <n v="3585553"/>
        <n v="3955318"/>
        <n v="41690"/>
        <n v="193611"/>
        <n v="559185"/>
        <n v="2207038"/>
        <n v="248801"/>
        <n v="1058115"/>
        <n v="294920"/>
        <n v="103893"/>
        <n v="1285786"/>
        <n v="27768"/>
        <n v="3570659"/>
        <n v="45660"/>
        <n v="-6365"/>
        <n v="2313296"/>
        <n v="2401938"/>
        <n v="292559"/>
        <n v="417554"/>
        <n v="4106810"/>
        <n v="374168"/>
        <n v="400825"/>
        <n v="20164"/>
        <n v="456320"/>
        <n v="4764672"/>
        <n v="1110404"/>
        <n v="809397"/>
        <n v="169542"/>
        <n v="1195050"/>
        <n v="432259"/>
        <n v="5424759"/>
        <n v="386945"/>
        <n v="921091"/>
        <n v="427630"/>
        <n v="6313978"/>
        <n v="1210529"/>
        <n v="857969"/>
        <n v="1513791"/>
        <n v="8266681"/>
        <n v="3301"/>
        <n v="203462"/>
        <n v="12188"/>
        <n v="118103"/>
        <n v="54410"/>
        <n v="37421"/>
        <n v="57240"/>
        <n v="50296"/>
        <n v="10118"/>
        <n v="175024"/>
        <n v="44090"/>
        <n v="173035"/>
        <n v="35202"/>
        <n v="52126"/>
        <n v="372002"/>
        <n v="3430"/>
        <n v="341227"/>
        <n v="47232"/>
        <n v="3115"/>
        <n v="77665"/>
        <n v="200354"/>
        <n v="4572"/>
        <n v="56084"/>
        <n v="48510"/>
        <n v="60506"/>
        <n v="179"/>
        <n v="370801"/>
        <n v="237934"/>
        <n v="271535"/>
        <n v="43290"/>
        <n v="63410"/>
        <n v="480385"/>
        <n v="27637"/>
        <n v="120083"/>
        <n v="14076"/>
        <n v="8943"/>
        <n v="36939"/>
        <n v="31491"/>
        <n v="1913"/>
        <n v="45612"/>
        <n v="104321"/>
        <n v="30938"/>
        <n v="46969"/>
        <n v="113162"/>
        <n v="121941"/>
        <n v="1479565"/>
        <n v="233069"/>
        <n v="228080"/>
        <n v="347509"/>
        <n v="68694"/>
        <n v="179910"/>
        <n v="38509"/>
        <n v="122665"/>
        <n v="1216924"/>
        <n v="1274375"/>
        <n v="233756"/>
        <n v="569925"/>
        <n v="155225"/>
        <n v="128532"/>
        <n v="1530604"/>
        <n v="476897"/>
        <n v="239390"/>
        <n v="18915"/>
        <n v="116316"/>
        <n v="874958"/>
        <n v="20490"/>
        <n v="222199"/>
        <n v="55794"/>
        <n v="444515"/>
        <n v="5065"/>
        <n v="1167330"/>
        <n v="24692"/>
        <n v="409742"/>
        <n v="1091211"/>
        <n v="219190"/>
        <n v="452977"/>
        <n v="1472235"/>
        <n v="9427"/>
        <n v="338307"/>
        <n v="67738"/>
        <n v="273144"/>
        <n v="319849"/>
        <n v="103894"/>
        <n v="52086"/>
        <n v="96729"/>
        <n v="248596"/>
        <n v="10313"/>
        <n v="173410"/>
        <n v="67796"/>
        <n v="569557"/>
        <n v="127650"/>
        <n v="131971"/>
        <n v="669181"/>
        <n v="78"/>
        <n v="141979"/>
        <n v="179698"/>
        <n v="106407"/>
        <n v="1309358"/>
        <n v="299384"/>
        <n v="228149"/>
        <n v="179674"/>
        <n v="227280"/>
        <n v="52990"/>
        <n v="1336985"/>
        <n v="129113"/>
        <n v="1375399"/>
        <n v="223580"/>
        <n v="241342"/>
        <n v="1641882"/>
        <n v="282"/>
        <n v="1294566"/>
        <n v="192326"/>
        <n v="150010"/>
        <n v="92681"/>
        <n v="538392"/>
        <n v="242322"/>
        <n v="197947"/>
        <n v="71691"/>
        <n v="311642"/>
        <n v="26146"/>
        <n v="1708131"/>
        <n v="53233"/>
        <n v="1762778"/>
        <n v="193072"/>
        <n v="881883"/>
        <n v="264533"/>
        <n v="207751"/>
        <n v="345373"/>
        <n v="2650502"/>
        <n v="58905"/>
        <n v="657714"/>
        <n v="115393"/>
        <n v="307661"/>
        <n v="725566"/>
        <n v="117417"/>
        <n v="68188"/>
        <n v="64404"/>
        <n v="4741"/>
        <n v="784860"/>
        <n v="70086"/>
        <n v="471383"/>
        <n v="126059"/>
        <n v="13669"/>
        <n v="963507"/>
        <n v="101357"/>
        <n v="82189"/>
        <n v="1205908"/>
        <n v="88275"/>
        <n v="370183"/>
        <n v="60130"/>
        <n v="33376"/>
        <n v="41140"/>
        <n v="22277"/>
        <n v="49615"/>
        <n v="21843"/>
        <n v="233683"/>
        <n v="89696"/>
        <n v="367917"/>
        <n v="60706"/>
        <n v="65359"/>
        <n v="50234"/>
        <n v="51993"/>
        <n v="284632"/>
        <n v="3294"/>
        <n v="203881"/>
        <n v="88810"/>
        <n v="244170"/>
        <n v="484532"/>
        <n v="119202"/>
        <n v="35600"/>
        <n v="142309"/>
        <n v="356393"/>
        <n v="8179"/>
        <n v="208779"/>
        <n v="100362"/>
        <n v="599107"/>
        <n v="138396"/>
        <n v="161852"/>
        <n v="722800"/>
        <n v="164615"/>
        <n v="430737"/>
        <n v="27654"/>
        <n v="64071"/>
        <n v="31365"/>
        <n v="42352"/>
        <n v="980"/>
        <n v="34372"/>
        <n v="382368"/>
        <n v="105621"/>
        <n v="36594"/>
        <n v="294042"/>
        <n v="49947"/>
        <n v="14667868"/>
        <n v="80314437"/>
        <n v="6371521"/>
        <n v="3498082"/>
        <n v="29062086"/>
        <n v="8378247"/>
        <n v="9382924"/>
        <n v="897992"/>
        <n v="10067697"/>
        <n v="250865"/>
        <n v="93304893"/>
        <n v="3972416"/>
        <n v="19064384"/>
        <n v="139314567"/>
        <n v="4261583"/>
        <n v="28949532"/>
        <n v="266184392"/>
        <n v="9115554"/>
        <n v="16553551"/>
        <n v="34056645"/>
        <n v="383814526"/>
        <n v="79588"/>
        <n v="15491939"/>
        <n v="1853322"/>
        <n v="1044518"/>
        <n v="1190906"/>
        <n v="25602553"/>
        <n v="3962198"/>
        <n v="2183887"/>
        <n v="3433863"/>
        <n v="42138332"/>
        <n v="93013"/>
        <n v="14078146"/>
        <n v="35579792"/>
        <n v="2102286"/>
        <n v="4203789"/>
        <n v="53838703"/>
        <n v="456412"/>
        <n v="3809404"/>
        <n v="339330"/>
        <n v="259413"/>
        <n v="752319"/>
        <n v="338129"/>
        <n v="647349"/>
        <n v="719731"/>
        <n v="3531397"/>
        <n v="470014"/>
        <n v="3289735"/>
        <n v="30522"/>
        <n v="348684"/>
        <n v="804010"/>
        <n v="313785"/>
        <n v="859197"/>
        <n v="4255746"/>
        <n v="1255763"/>
        <n v="8563135"/>
        <n v="464880"/>
        <n v="106957"/>
        <n v="1405042"/>
        <n v="3873162"/>
        <n v="1218000"/>
        <n v="1024347"/>
        <n v="41293"/>
        <n v="1086751"/>
        <n v="10789461"/>
        <n v="8507706"/>
        <n v="460880"/>
        <n v="4215829"/>
        <n v="953650"/>
        <n v="1092869"/>
        <n v="12257154"/>
        <n v="145727"/>
        <n v="27944"/>
        <n v="5874845"/>
        <n v="1567714"/>
        <n v="274736"/>
        <n v="16086108"/>
        <n v="5337569"/>
        <n v="2090020"/>
        <n v="72484"/>
        <n v="7898381"/>
        <n v="552239"/>
        <n v="31861971"/>
        <n v="34368"/>
        <n v="8979714"/>
        <n v="903665"/>
        <n v="301326"/>
        <n v="23812349"/>
        <n v="5486769"/>
        <n v="2202861"/>
        <n v="8384990"/>
        <n v="43367329"/>
        <n v="31898"/>
        <n v="-1249016"/>
        <n v="482787"/>
        <n v="310307"/>
        <n v="1760223"/>
        <n v="2040250"/>
        <n v="145163"/>
        <n v="241196"/>
        <n v="1546499"/>
        <n v="3176931"/>
        <n v="5125"/>
        <n v="15750"/>
        <n v="3293099"/>
        <n v="109374"/>
        <n v="483968"/>
        <n v="5376770"/>
        <n v="866789"/>
        <n v="601528"/>
        <n v="225663"/>
        <n v="1246995"/>
        <n v="9148226"/>
        <n v="3597242"/>
        <n v="261379"/>
        <n v="110830"/>
        <n v="5911939"/>
        <n v="643622"/>
        <n v="1291135"/>
        <n v="10639976"/>
        <n v="95439"/>
        <n v="162781"/>
        <n v="17568"/>
        <n v="15392"/>
        <n v="57997"/>
        <n v="15290"/>
        <n v="6730267"/>
        <n v="7963842"/>
        <n v="8380907"/>
        <n v="823396"/>
        <n v="20373757"/>
        <n v="2480766"/>
        <n v="1489254"/>
        <n v="1202406"/>
        <n v="5333519"/>
        <n v="373942"/>
        <n v="15417156"/>
        <n v="756079"/>
        <n v="203870"/>
        <n v="8752843"/>
        <n v="1748450"/>
        <n v="32931246"/>
        <n v="2628403"/>
        <n v="2655836"/>
        <n v="168430"/>
        <n v="7058320"/>
        <n v="38969398"/>
        <n v="2933213"/>
        <n v="6074488"/>
        <n v="342048"/>
        <n v="33337"/>
        <n v="196915"/>
        <n v="1428153"/>
        <n v="334296"/>
        <n v="210378"/>
        <n v="83080"/>
        <n v="348099"/>
        <n v="72565"/>
        <n v="4458630"/>
        <n v="2933304"/>
        <n v="5739229"/>
        <n v="329848"/>
        <n v="33442"/>
        <n v="2333714"/>
        <n v="385723"/>
        <n v="246082"/>
        <n v="460998"/>
        <n v="5376988"/>
        <n v="9002"/>
        <n v="1573781"/>
        <n v="1884169"/>
        <n v="75469"/>
        <n v="3460292"/>
        <n v="264830"/>
        <n v="135208"/>
        <n v="156462"/>
        <n v="4550"/>
        <n v="3991703"/>
        <n v="1575790"/>
        <n v="1159901"/>
        <n v="4476698"/>
        <n v="341033"/>
        <n v="149914"/>
        <n v="588038"/>
        <n v="4581048"/>
        <n v="967306"/>
        <n v="2678335"/>
        <n v="88140"/>
        <n v="333321"/>
        <n v="106094"/>
        <n v="118624"/>
        <n v="72999"/>
        <n v="161580"/>
        <n v="2032261"/>
        <n v="2568629"/>
        <n v="721337"/>
        <n v="186277"/>
        <n v="2408267"/>
        <n v="1217801"/>
        <n v="867443"/>
        <n v="1792482"/>
        <n v="71009"/>
        <n v="87300"/>
        <n v="46568"/>
        <n v="106254"/>
        <n v="42343"/>
        <n v="1405727"/>
        <n v="869888"/>
        <n v="1910117"/>
        <n v="87379"/>
        <n v="124458"/>
        <n v="1548157"/>
        <n v="491644"/>
        <n v="5750197"/>
        <n v="5269059"/>
        <n v="129392"/>
        <n v="2278516"/>
        <n v="2102148"/>
        <n v="339423"/>
        <n v="585292"/>
        <n v="4486635"/>
        <n v="833254"/>
        <n v="5380599"/>
        <n v="4960986"/>
        <n v="2728760"/>
        <n v="348213"/>
        <n v="788962"/>
        <n v="4904992"/>
        <n v="241657"/>
        <n v="1824418"/>
        <n v="801963"/>
        <n v="33465"/>
        <n v="815"/>
        <n v="123"/>
        <n v="63461"/>
        <n v="53429"/>
        <n v="738239"/>
        <n v="65781"/>
        <n v="1181265"/>
        <n v="1011384"/>
        <n v="2829"/>
        <n v="8657"/>
        <n v="2061298"/>
        <n v="504710"/>
        <n v="246202"/>
        <n v="108381"/>
        <n v="470475"/>
        <n v="36380"/>
        <n v="2810893"/>
        <n v="1141213"/>
        <n v="1012241"/>
        <n v="3230151"/>
        <n v="255210"/>
        <n v="503157"/>
        <n v="4043170"/>
        <n v="3830"/>
        <n v="30630"/>
        <n v="91591"/>
        <n v="127840"/>
        <n v="1041558"/>
        <n v="44241"/>
        <n v="60963"/>
        <n v="191237"/>
        <n v="32227"/>
        <n v="1055669"/>
        <n v="5543"/>
        <n v="-24831"/>
        <n v="94591"/>
        <n v="14233"/>
        <n v="1408473"/>
        <n v="71087"/>
        <n v="212607"/>
        <n v="1455036"/>
        <n v="54396"/>
        <n v="21561"/>
        <n v="12161"/>
        <n v="9977"/>
        <n v="1020"/>
        <n v="1051306"/>
        <n v="17648"/>
        <n v="142741"/>
        <n v="863813"/>
        <n v="204067"/>
        <n v="82088"/>
        <n v="159013"/>
        <n v="160914"/>
        <n v="1749997"/>
        <n v="882496"/>
        <n v="181707"/>
        <n v="1029904"/>
        <n v="108882"/>
        <n v="189820"/>
        <n v="1997030"/>
        <n v="130158"/>
        <n v="194887"/>
        <n v="17528"/>
        <n v="10056"/>
        <n v="35007"/>
        <n v="99387"/>
        <n v="1372383"/>
        <n v="231922"/>
        <n v="6038"/>
        <n v="527038"/>
        <n v="825222"/>
        <n v="348925"/>
        <n v="131800"/>
        <n v="53563"/>
        <n v="203874"/>
        <n v="1700656"/>
        <n v="140478"/>
        <n v="1715213"/>
        <n v="231967"/>
        <n v="1219997"/>
        <n v="145352"/>
        <n v="246982"/>
        <n v="3007282"/>
        <n v="15508"/>
        <n v="409955"/>
        <n v="168954"/>
        <n v="62103"/>
        <n v="53571"/>
        <n v="104245"/>
        <n v="79356"/>
        <n v="25249"/>
        <n v="467739"/>
        <n v="24311"/>
        <n v="390068"/>
        <n v="244257"/>
        <n v="56516"/>
        <n v="99617"/>
        <n v="610665"/>
        <n v="12899"/>
        <n v="331651"/>
        <n v="102724"/>
        <n v="178036"/>
        <n v="403771"/>
        <n v="94326"/>
        <n v="167117"/>
        <n v="212226"/>
        <n v="31413"/>
        <n v="612611"/>
        <n v="12906"/>
        <n v="123222"/>
        <n v="695219"/>
        <n v="88355"/>
        <n v="258882"/>
        <n v="967664"/>
        <n v="73870"/>
        <n v="1282640"/>
        <n v="526960"/>
        <n v="22218"/>
        <n v="201716"/>
        <n v="1970396"/>
        <n v="946149"/>
        <n v="425658"/>
        <n v="484942"/>
        <n v="467096"/>
        <n v="54279"/>
        <n v="2985196"/>
        <n v="81131"/>
        <n v="754295"/>
        <n v="3581328"/>
        <n v="440148"/>
        <n v="607363"/>
        <n v="4818678"/>
        <n v="27262"/>
        <n v="311305"/>
        <n v="820"/>
        <n v="164233"/>
        <n v="59317"/>
        <n v="21709"/>
        <n v="44859"/>
        <n v="174889"/>
        <n v="39145"/>
        <n v="294809"/>
        <n v="87330"/>
        <n v="27271"/>
        <n v="56831"/>
        <n v="345166"/>
        <n v="3899"/>
        <n v="226493"/>
        <n v="41559"/>
        <n v="47678"/>
        <n v="21769"/>
        <n v="25508"/>
        <n v="41411"/>
        <n v="83"/>
        <n v="200518"/>
        <n v="164277"/>
        <n v="89047"/>
        <n v="18846"/>
        <n v="44215"/>
        <n v="252382"/>
        <n v="20866"/>
        <n v="185527"/>
        <n v="117896"/>
        <n v="412979"/>
        <n v="101964"/>
        <n v="62340"/>
        <n v="35448"/>
        <n v="256146"/>
        <n v="720066"/>
        <n v="27869"/>
        <n v="118919"/>
        <n v="944353"/>
        <n v="85993"/>
        <n v="308920"/>
        <n v="1242398"/>
        <n v="12373"/>
        <n v="341122"/>
        <n v="103229"/>
        <n v="19242"/>
        <n v="53908"/>
        <n v="23920"/>
        <n v="156978"/>
        <n v="126509"/>
        <n v="450"/>
        <n v="206247"/>
        <n v="12471"/>
        <n v="320138"/>
        <n v="77620"/>
        <n v="28327"/>
        <n v="129162"/>
        <n v="363650"/>
        <n v="12813"/>
        <n v="68733"/>
        <n v="4513"/>
        <n v="3868"/>
        <n v="34702"/>
        <n v="14981"/>
        <n v="63178"/>
        <n v="4638"/>
        <n v="43506"/>
        <n v="26175"/>
        <n v="258070"/>
        <n v="68415"/>
        <n v="25177"/>
        <n v="20106"/>
        <n v="11525"/>
        <n v="36362"/>
        <n v="9944"/>
        <n v="120465"/>
        <n v="240858"/>
        <n v="2276"/>
        <n v="14754"/>
        <n v="9968"/>
        <n v="159313"/>
        <n v="78362"/>
        <n v="98764"/>
        <n v="7207"/>
        <n v="457"/>
        <n v="8613"/>
        <n v="9478"/>
        <n v="18601"/>
        <n v="108608"/>
        <n v="10492"/>
        <n v="36044"/>
        <n v="17673"/>
        <n v="343908"/>
        <n v="222065"/>
        <n v="20346"/>
        <n v="37965"/>
        <n v="138153"/>
        <n v="35300"/>
        <n v="377077"/>
        <n v="232638"/>
        <n v="268686"/>
        <n v="31367"/>
        <n v="37128"/>
        <n v="459008"/>
        <n v="102144"/>
        <n v="1353756"/>
        <n v="266731"/>
        <n v="445"/>
        <n v="1804642"/>
        <n v="656907"/>
        <n v="250121"/>
        <n v="109631"/>
        <n v="493365"/>
        <n v="3575678"/>
        <n v="103374"/>
        <n v="1282995"/>
        <n v="309310"/>
        <n v="37119"/>
        <n v="3254337"/>
        <n v="705160"/>
        <n v="315171"/>
        <n v="624831"/>
        <n v="5102349"/>
        <n v="70778"/>
        <n v="938760"/>
        <n v="105132"/>
        <n v="1977"/>
        <n v="223689"/>
        <n v="198012"/>
        <n v="79650"/>
        <n v="93049"/>
        <n v="116161"/>
        <n v="116744"/>
        <n v="14100"/>
        <n v="736480"/>
        <n v="621747"/>
        <n v="85132"/>
        <n v="19458"/>
        <n v="605051"/>
        <n v="74687"/>
        <n v="150572"/>
        <n v="1206964"/>
        <n v="1001"/>
        <n v="809255"/>
        <n v="179244"/>
        <n v="520809"/>
        <n v="124550"/>
        <n v="73565"/>
        <n v="139447"/>
        <n v="245591"/>
        <n v="8890"/>
        <n v="1160918"/>
        <n v="1098"/>
        <n v="609878"/>
        <n v="59"/>
        <n v="794895"/>
        <n v="66236"/>
        <n v="260725"/>
        <n v="1571953"/>
        <n v="541043"/>
        <n v="1241281"/>
        <n v="35379"/>
        <n v="61548"/>
        <n v="7382"/>
        <n v="101137"/>
        <n v="280020"/>
        <n v="96348"/>
        <n v="28883"/>
        <n v="34536"/>
        <n v="398881"/>
        <n v="542891"/>
        <n v="1235428"/>
        <n v="269132"/>
        <n v="285767"/>
        <n v="41526"/>
        <n v="783186"/>
        <n v="75785"/>
        <n v="103958"/>
        <n v="4910"/>
        <n v="5322"/>
        <n v="21364"/>
        <n v="111984"/>
        <n v="331667"/>
        <n v="76036"/>
        <n v="68096"/>
        <n v="27622"/>
        <n v="20299"/>
        <n v="31897"/>
        <n v="250964"/>
        <n v="119639"/>
        <n v="337212"/>
        <n v="69536"/>
        <n v="93942"/>
        <n v="21995"/>
        <n v="30980"/>
        <n v="63454"/>
        <n v="203736"/>
        <n v="1052"/>
        <n v="5639"/>
        <n v="8393"/>
        <n v="132678"/>
        <n v="1969473"/>
        <n v="9737724"/>
        <n v="470758"/>
        <n v="11857221"/>
        <n v="672696"/>
        <n v="1369343"/>
        <n v="394386"/>
        <n v="2218271"/>
        <n v="387929"/>
        <n v="19970739"/>
        <n v="2585899"/>
        <n v="14416200"/>
        <n v="751428"/>
        <n v="992851"/>
        <n v="17956185"/>
        <n v="1224396"/>
        <n v="1575589"/>
        <n v="3187053"/>
        <n v="30878067"/>
        <n v="306573"/>
        <n v="1054184"/>
        <n v="958954"/>
        <n v="17806"/>
        <n v="278083"/>
        <n v="1906083"/>
        <n v="1158515"/>
        <n v="200749"/>
        <n v="621614"/>
        <n v="381286"/>
        <n v="32848"/>
        <n v="2149137"/>
        <n v="570520"/>
        <n v="733217"/>
        <n v="557891"/>
        <n v="710569"/>
        <n v="4038397"/>
        <n v="1253743"/>
        <n v="199578"/>
        <n v="638737"/>
        <n v="4625536"/>
        <n v="269822"/>
        <n v="2122455"/>
        <n v="241914"/>
        <n v="2205"/>
        <n v="473811"/>
        <n v="388333"/>
        <n v="613030"/>
        <n v="198486"/>
        <n v="154131"/>
        <n v="231834"/>
        <n v="22798"/>
        <n v="2038081"/>
        <n v="270253"/>
        <n v="1718061"/>
        <n v="842161"/>
        <n v="640463"/>
        <n v="188081"/>
        <n v="255954"/>
        <n v="2754186"/>
        <n v="158291"/>
        <n v="1626456"/>
        <n v="151114"/>
        <n v="1539"/>
        <n v="143768"/>
        <n v="400717"/>
        <n v="310777"/>
        <n v="120970"/>
        <n v="40395"/>
        <n v="184919"/>
        <n v="78298"/>
        <n v="1985090"/>
        <n v="34352"/>
        <n v="1925247"/>
        <n v="1067432"/>
        <n v="333101"/>
        <n v="154831"/>
        <n v="239751"/>
        <n v="3134108"/>
        <n v="106587"/>
        <n v="656579"/>
        <n v="47930"/>
        <n v="86253"/>
        <n v="210083"/>
        <n v="64430"/>
        <n v="24706"/>
        <n v="90509"/>
        <n v="627265"/>
        <n v="576151"/>
        <n v="280678"/>
        <n v="62267"/>
        <n v="92798"/>
        <n v="732843"/>
        <n v="50204"/>
        <n v="405930"/>
        <n v="59554"/>
        <n v="21141"/>
        <n v="117530"/>
        <n v="34142"/>
        <n v="1446"/>
        <n v="92847"/>
        <n v="449820"/>
        <n v="399520"/>
        <n v="33210"/>
        <n v="466929"/>
        <n v="193685"/>
        <n v="517009"/>
        <n v="39266"/>
        <n v="14154"/>
        <n v="22592"/>
        <n v="4332"/>
        <n v="19259"/>
        <n v="13018"/>
        <n v="275257"/>
        <n v="517302"/>
        <n v="11897"/>
        <n v="22196"/>
        <n v="19615"/>
        <n v="293667"/>
        <n v="47162"/>
        <n v="400505"/>
        <n v="70150"/>
        <n v="37637"/>
        <n v="67945"/>
        <n v="32856"/>
        <n v="28718"/>
        <n v="10329"/>
        <n v="29516"/>
        <n v="2086"/>
        <n v="338462"/>
        <n v="354184"/>
        <n v="185078"/>
        <n v="24810"/>
        <n v="33858"/>
        <n v="463404"/>
        <n v="289372"/>
        <n v="38137"/>
        <n v="2260"/>
        <n v="35697"/>
        <n v="42161"/>
        <n v="21086"/>
        <n v="42625"/>
        <n v="216564"/>
        <n v="86174"/>
        <n v="367382"/>
        <n v="17108"/>
        <n v="39057"/>
        <n v="47899"/>
        <n v="312663"/>
        <n v="34432"/>
        <n v="52984"/>
        <n v="3661"/>
        <n v="1279"/>
        <n v="1724"/>
        <n v="9382"/>
        <n v="360926"/>
        <n v="60463"/>
        <n v="19642"/>
        <n v="198157"/>
        <n v="177567"/>
        <n v="59807"/>
        <n v="123232"/>
        <n v="355454"/>
        <n v="302166"/>
        <n v="68713"/>
        <n v="4034"/>
        <n v="316997"/>
        <n v="177352"/>
        <n v="129737"/>
        <n v="487425"/>
        <n v="9559"/>
        <n v="96766"/>
        <n v="11307"/>
        <n v="5137"/>
        <n v="7560"/>
        <n v="87463"/>
        <n v="57979"/>
        <n v="310268"/>
        <n v="107723"/>
        <n v="240323"/>
        <n v="53014"/>
        <n v="2370"/>
        <n v="63193"/>
        <n v="119747"/>
        <n v="534198"/>
        <n v="58045"/>
        <n v="396881"/>
        <n v="537129"/>
        <n v="55574"/>
        <n v="870401"/>
        <n v="27740"/>
        <n v="127159"/>
        <n v="87253"/>
        <n v="52569"/>
        <n v="348005"/>
        <n v="200527"/>
        <n v="53505"/>
        <n v="42920"/>
        <n v="93622"/>
        <n v="505326"/>
        <n v="33980"/>
        <n v="-189687"/>
        <n v="88157"/>
        <n v="1012920"/>
        <n v="61131"/>
        <n v="151501"/>
        <n v="991993"/>
        <n v="570303"/>
        <n v="-430278"/>
        <n v="584687"/>
        <n v="5997786"/>
        <n v="1387753"/>
        <n v="399927"/>
        <n v="31345"/>
        <n v="808977"/>
        <n v="513972"/>
        <n v="6120419"/>
        <n v="585363"/>
        <n v="136388"/>
        <n v="616134"/>
        <n v="74274"/>
        <n v="8530097"/>
        <n v="1460738"/>
        <n v="552361"/>
        <n v="1031985"/>
        <n v="9331074"/>
        <n v="5102"/>
        <n v="19479"/>
        <n v="422728"/>
        <n v="167137"/>
        <n v="220628"/>
        <n v="261393"/>
        <n v="44730"/>
        <n v="58592"/>
        <n v="15882"/>
        <n v="102093"/>
        <n v="242988"/>
        <n v="597316"/>
        <n v="19488"/>
        <n v="260485"/>
        <n v="274837"/>
        <n v="854101"/>
        <n v="50897"/>
        <n v="160669"/>
        <n v="979864"/>
        <n v="320437"/>
        <n v="830412"/>
        <n v="15546"/>
        <n v="17296"/>
        <n v="31531"/>
        <n v="18351"/>
        <n v="2809"/>
        <n v="31741"/>
        <n v="519245"/>
        <n v="821885"/>
        <n v="42233"/>
        <n v="32216"/>
        <n v="524704"/>
        <n v="30780"/>
        <n v="151995"/>
        <n v="2310"/>
        <n v="1961"/>
        <n v="7470"/>
        <n v="12195"/>
        <n v="6835"/>
        <n v="10031"/>
        <n v="108808"/>
        <n v="158454"/>
        <n v="61146"/>
        <n v="16920"/>
        <n v="12384"/>
        <n v="178914"/>
        <n v="5535"/>
        <n v="32783"/>
        <n v="1019"/>
        <n v="120471"/>
        <n v="3863"/>
        <n v="14714"/>
        <n v="51"/>
        <n v="52921"/>
        <n v="807"/>
        <n v="142538"/>
        <n v="-6966"/>
        <n v="252514"/>
        <n v="13862"/>
        <n v="56268"/>
        <n v="265524"/>
        <n v="20134"/>
        <n v="60304"/>
        <n v="55742"/>
        <n v="7935"/>
        <n v="397746"/>
        <n v="30774"/>
        <n v="15955"/>
        <n v="120306"/>
        <n v="435053"/>
        <n v="4995"/>
        <n v="20564"/>
        <n v="127192"/>
        <n v="33242"/>
        <n v="452005"/>
        <n v="40562"/>
        <n v="126873"/>
        <n v="608762"/>
        <n v="22769"/>
        <n v="25355"/>
        <n v="244957"/>
        <n v="457249"/>
        <n v="24585"/>
        <n v="42186"/>
        <n v="4498917"/>
        <n v="263638"/>
        <n v="207653"/>
        <n v="213835"/>
        <n v="609220"/>
        <n v="25748"/>
        <n v="4694386"/>
        <n v="30743"/>
        <n v="39538"/>
        <n v="36019"/>
        <n v="282099"/>
        <n v="61027"/>
        <n v="5939745"/>
        <n v="226853"/>
        <n v="731714"/>
        <n v="6392342"/>
        <n v="283475"/>
        <n v="1976673"/>
        <n v="131433"/>
        <n v="382"/>
        <n v="197534"/>
        <n v="493749"/>
        <n v="244234"/>
        <n v="173372"/>
        <n v="121246"/>
        <n v="270526"/>
        <n v="2077742"/>
        <n v="283513"/>
        <n v="2142759"/>
        <n v="2232"/>
        <n v="752286"/>
        <n v="274547"/>
        <n v="172982"/>
        <n v="292015"/>
        <n v="2871447"/>
        <n v="3425397"/>
        <n v="4264836"/>
        <n v="802657"/>
        <n v="174"/>
        <n v="193860"/>
        <n v="2417691"/>
        <n v="2168914"/>
        <n v="293356"/>
        <n v="1151444"/>
        <n v="331964"/>
        <n v="13142"/>
        <n v="3329659"/>
        <n v="519073"/>
        <n v="4024333"/>
        <n v="802857"/>
        <n v="4247"/>
        <n v="2891010"/>
        <n v="2355914"/>
        <n v="365110"/>
        <n v="410290"/>
        <n v="5603009"/>
        <n v="561093"/>
        <n v="2165615"/>
        <n v="649088"/>
        <n v="38381"/>
        <n v="418956"/>
        <n v="4862854"/>
        <n v="1129233"/>
        <n v="666501"/>
        <n v="225971"/>
        <n v="1148151"/>
        <n v="788463"/>
        <n v="7534327"/>
        <n v="616531"/>
        <n v="2883621"/>
        <n v="426886"/>
        <n v="43213"/>
        <n v="6600967"/>
        <n v="1225437"/>
        <n v="703023"/>
        <n v="1564985"/>
        <n v="3429"/>
        <n v="10488787"/>
        <n v="234324"/>
        <n v="51188"/>
        <n v="10127"/>
        <n v="140649"/>
        <n v="55121"/>
        <n v="30269"/>
        <n v="65547"/>
        <n v="43053"/>
        <n v="8281"/>
        <n v="320711"/>
        <n v="202534"/>
        <n v="51969"/>
        <n v="195475"/>
        <n v="27917"/>
        <n v="44976"/>
        <n v="414633"/>
        <n v="2772"/>
        <n v="321707"/>
        <n v="47482"/>
        <n v="2637"/>
        <n v="65594"/>
        <n v="178273"/>
        <n v="4686"/>
        <n v="59390"/>
        <n v="64746"/>
        <n v="90962"/>
        <n v="6712"/>
        <n v="359718"/>
        <n v="208846"/>
        <n v="234690"/>
        <n v="45291"/>
        <n v="95280"/>
        <n v="445321"/>
        <n v="20016"/>
        <n v="158539"/>
        <n v="14427"/>
        <n v="31242"/>
        <n v="38344"/>
        <n v="10106"/>
        <n v="103906"/>
        <n v="155504"/>
        <n v="37781"/>
        <n v="11042"/>
        <n v="112296"/>
        <n v="111402"/>
        <n v="1668804"/>
        <n v="244069"/>
        <n v="205899"/>
        <n v="315313"/>
        <n v="74866"/>
        <n v="155613"/>
        <n v="87167"/>
        <n v="116381"/>
        <n v="1371214"/>
        <n v="1452295"/>
        <n v="244914"/>
        <n v="538903"/>
        <n v="129079"/>
        <n v="1702611"/>
        <n v="771"/>
        <n v="481759"/>
        <n v="297139"/>
        <n v="14297"/>
        <n v="108677"/>
        <n v="1148517"/>
        <n v="20756"/>
        <n v="138541"/>
        <n v="177942"/>
        <n v="290116"/>
        <n v="5948"/>
        <n v="1209729"/>
        <n v="29426"/>
        <n v="465506"/>
        <n v="239139"/>
        <n v="1480381"/>
        <n v="138357"/>
        <n v="397112"/>
        <n v="1942536"/>
        <n v="6918"/>
        <n v="436812"/>
        <n v="68739"/>
        <n v="264575"/>
        <n v="320420"/>
        <n v="101182"/>
        <n v="54693"/>
        <n v="68306"/>
        <n v="329431"/>
        <n v="18387"/>
        <n v="288611"/>
        <n v="68984"/>
        <n v="558248"/>
        <n v="116411"/>
        <n v="99328"/>
        <n v="742405"/>
        <n v="88"/>
        <n v="718755"/>
        <n v="177434"/>
        <n v="100612"/>
        <n v="1446538"/>
        <n v="309820"/>
        <n v="218451"/>
        <n v="14058"/>
        <n v="274296"/>
        <n v="75987"/>
        <n v="2314753"/>
        <n v="747745"/>
        <n v="1560440"/>
        <n v="215163"/>
        <n v="371819"/>
        <n v="2597140"/>
        <n v="262"/>
        <n v="1146069"/>
        <n v="146917"/>
        <n v="28440"/>
        <n v="92689"/>
        <n v="1505916"/>
        <n v="253103"/>
        <n v="298911"/>
        <n v="73317"/>
        <n v="324533"/>
        <n v="47023"/>
        <n v="2636108"/>
        <n v="93032"/>
        <n v="1652340"/>
        <n v="147663"/>
        <n v="1832630"/>
        <n v="274885"/>
        <n v="307258"/>
        <n v="360553"/>
        <n v="3544015"/>
        <n v="99564"/>
        <n v="805058"/>
        <n v="281406"/>
        <n v="613873"/>
        <n v="87255"/>
        <n v="120243"/>
        <n v="72421"/>
        <n v="787490"/>
        <n v="102424"/>
        <n v="573803"/>
        <n v="10519"/>
        <n v="844672"/>
        <n v="68537"/>
        <n v="89497"/>
        <n v="1211099"/>
        <n v="116514"/>
        <n v="434641"/>
        <n v="60858"/>
        <n v="30681"/>
        <n v="31412"/>
        <n v="39333"/>
        <n v="22621"/>
        <n v="82387"/>
        <n v="21704"/>
        <n v="300138"/>
        <n v="440305"/>
        <n v="61365"/>
        <n v="42361"/>
        <n v="37026"/>
        <n v="82846"/>
        <n v="348509"/>
        <n v="4836"/>
        <n v="291249"/>
        <n v="234812"/>
        <n v="460375"/>
        <n v="126237"/>
        <n v="28673"/>
        <n v="164389"/>
        <n v="17840"/>
        <n v="449374"/>
        <n v="9865"/>
        <n v="297155"/>
        <n v="104762"/>
        <n v="567399"/>
        <n v="142099"/>
        <n v="193225"/>
        <n v="801051"/>
        <n v="120834"/>
        <n v="477604"/>
        <n v="27676"/>
        <n v="69932"/>
        <n v="27649"/>
        <n v="40569"/>
        <n v="3807"/>
        <n v="34727"/>
        <n v="277161"/>
        <n v="419610"/>
        <n v="101880"/>
        <n v="35758"/>
        <n v="37070"/>
        <n v="374291"/>
        <n v="12255900"/>
        <n v="79842969"/>
        <n v="6716026"/>
        <n v="1823974"/>
        <n v="8815166"/>
        <n v="33486834"/>
        <n v="11544250"/>
        <n v="8644177"/>
        <n v="1437913"/>
        <n v="11746777"/>
        <n v="177932"/>
        <n v="97105606"/>
        <n v="162405"/>
        <n v="17036454"/>
        <n v="146530481"/>
        <n v="4070174"/>
        <n v="29085612"/>
        <n v="271003014"/>
        <n v="12327954"/>
        <n v="14594284"/>
        <n v="34676314"/>
        <n v="399913644"/>
        <n v="265852"/>
        <n v="15413597"/>
        <n v="1908822"/>
        <n v="925354"/>
        <n v="606335"/>
        <n v="25583456"/>
        <n v="4366067"/>
        <n v="2631778"/>
        <n v="29257"/>
        <n v="3170943"/>
        <n v="42166665"/>
        <n v="284536"/>
        <n v="14178327"/>
        <n v="749405"/>
        <n v="926573"/>
        <n v="36322330"/>
        <n v="2659844"/>
        <n v="3780752"/>
        <n v="54027118"/>
        <n v="470517"/>
        <n v="3987773"/>
        <n v="233121"/>
        <n v="311284"/>
        <n v="209082"/>
        <n v="803503"/>
        <n v="242894"/>
        <n v="817279"/>
        <n v="671890"/>
        <n v="3601607"/>
        <n v="485393"/>
        <n v="3421630"/>
        <n v="231976"/>
        <n v="33863"/>
        <n v="300307"/>
        <n v="866543"/>
        <n v="267424"/>
        <n v="681837"/>
        <n v="4251661"/>
        <n v="889395"/>
        <n v="9116048"/>
        <n v="353671"/>
        <n v="13949"/>
        <n v="973789"/>
        <n v="2940887"/>
        <n v="1300000"/>
        <n v="1097307"/>
        <n v="117379"/>
        <n v="1361244"/>
        <n v="288699"/>
        <n v="11561388"/>
        <n v="9128062"/>
        <n v="349671"/>
        <n v="3798175"/>
        <n v="1097587"/>
        <n v="1370251"/>
        <n v="13245886"/>
        <n v="135539"/>
        <n v="98528"/>
        <n v="5051132"/>
        <n v="1585466"/>
        <n v="307923"/>
        <n v="20379922"/>
        <n v="5695746"/>
        <n v="2297192"/>
        <n v="19174"/>
        <n v="4078277"/>
        <n v="672722"/>
        <n v="31705055"/>
        <n v="135766"/>
        <n v="7963638"/>
        <n v="921417"/>
        <n v="321382"/>
        <n v="28437168"/>
        <n v="5854746"/>
        <n v="2421238"/>
        <n v="4594269"/>
        <n v="43185557"/>
        <n v="234476"/>
        <n v="-1653340"/>
        <n v="485225"/>
        <n v="3919452"/>
        <n v="159578"/>
        <n v="132881"/>
        <n v="1663671"/>
        <n v="3202104"/>
        <n v="-1630251"/>
        <n v="3259704"/>
        <n v="111606"/>
        <n v="3375414"/>
        <n v="207543"/>
        <n v="35515"/>
        <n v="496181"/>
        <n v="5384907"/>
        <n v="930250"/>
        <n v="573483"/>
        <n v="242955"/>
        <n v="1172106"/>
        <n v="34028"/>
        <n v="9234547"/>
        <n v="278374"/>
        <n v="3663423"/>
        <n v="86113"/>
        <n v="6211114"/>
        <n v="623811"/>
        <n v="1222979"/>
        <n v="10837050"/>
        <n v="106774"/>
        <n v="186101"/>
        <n v="21727"/>
        <n v="18587"/>
        <n v="69018"/>
        <n v="141547"/>
        <n v="6763606"/>
        <n v="7942558"/>
        <n v="5867811"/>
        <n v="1817814"/>
        <n v="18889434"/>
        <n v="2680520"/>
        <n v="1662825"/>
        <n v="321982"/>
        <n v="3718430"/>
        <n v="533840"/>
        <n v="14831293"/>
        <n v="780439"/>
        <n v="941484"/>
        <n v="8093463"/>
        <n v="1444615"/>
        <n v="32772086"/>
        <n v="2935262"/>
        <n v="2526947"/>
        <n v="4733306"/>
        <n v="38533699"/>
        <n v="1307570"/>
        <n v="6106662"/>
        <n v="160676"/>
        <n v="34080"/>
        <n v="191699"/>
        <n v="490017"/>
        <n v="359446"/>
        <n v="259109"/>
        <n v="719120"/>
        <n v="218498"/>
        <n v="4505779"/>
        <n v="1307777"/>
        <n v="5820293"/>
        <n v="148476"/>
        <n v="34136"/>
        <n v="776274"/>
        <n v="414241"/>
        <n v="319852"/>
        <n v="264759"/>
        <n v="5465326"/>
        <n v="7201"/>
        <n v="1135967"/>
        <n v="1421152"/>
        <n v="81892"/>
        <n v="3435983"/>
        <n v="285839"/>
        <n v="113334"/>
        <n v="7196"/>
        <n v="303695"/>
        <n v="2597"/>
        <n v="3920627"/>
        <n v="1136184"/>
        <n v="826205"/>
        <n v="4453497"/>
        <n v="363366"/>
        <n v="129405"/>
        <n v="386371"/>
        <n v="4496708"/>
        <n v="675109"/>
        <n v="2501516"/>
        <n v="63490"/>
        <n v="122535"/>
        <n v="120250"/>
        <n v="79992"/>
        <n v="45362"/>
        <n v="162505"/>
        <n v="2042853"/>
        <n v="2552992"/>
        <n v="378960"/>
        <n v="169055"/>
        <n v="2402666"/>
        <n v="734700"/>
        <n v="631252"/>
        <n v="106462"/>
        <n v="10077"/>
        <n v="1571373"/>
        <n v="70048"/>
        <n v="76566"/>
        <n v="73874"/>
        <n v="80928"/>
        <n v="53651"/>
        <n v="1405573"/>
        <n v="769865"/>
        <n v="77417"/>
        <n v="1563558"/>
        <n v="198579"/>
        <n v="5720028"/>
        <n v="5267842"/>
        <n v="582326"/>
        <n v="2404045"/>
        <n v="2234412"/>
        <n v="466543"/>
        <n v="50"/>
        <n v="714620"/>
        <n v="4558613"/>
        <n v="522791"/>
        <n v="5259077"/>
        <n v="4959769"/>
        <n v="2555512"/>
        <n v="2907787"/>
        <n v="477053"/>
        <n v="834344"/>
        <n v="5014781"/>
        <n v="12031"/>
        <n v="1903429"/>
        <n v="805490"/>
        <n v="29920"/>
        <n v="32664"/>
        <n v="134"/>
        <n v="54759"/>
        <n v="113998"/>
        <n v="1148025"/>
        <n v="86320"/>
        <n v="1363218"/>
        <n v="1018782"/>
        <n v="2764"/>
        <n v="4054"/>
        <n v="1866189"/>
        <n v="509384"/>
        <n v="300052"/>
        <n v="67570"/>
        <n v="437675"/>
        <n v="46215"/>
        <n v="2743139"/>
        <n v="128809"/>
        <n v="1363660"/>
        <n v="1010037"/>
        <n v="3445998"/>
        <n v="321983"/>
        <n v="526151"/>
        <n v="4381600"/>
        <n v="3980"/>
        <n v="162876"/>
        <n v="213335"/>
        <n v="119001"/>
        <n v="805754"/>
        <n v="47276"/>
        <n v="79981"/>
        <n v="298379"/>
        <n v="43000"/>
        <n v="940988"/>
        <n v="3981"/>
        <n v="118699"/>
        <n v="224335"/>
        <n v="1178236"/>
        <n v="91180"/>
        <n v="314574"/>
        <n v="1339289"/>
        <n v="30358"/>
        <n v="53283"/>
        <n v="21770"/>
        <n v="4309"/>
        <n v="12149"/>
        <n v="8995"/>
        <n v="24746"/>
        <n v="980621"/>
        <n v="16446"/>
        <n v="125166"/>
        <n v="845373"/>
        <n v="204157"/>
        <n v="81527"/>
        <n v="200657"/>
        <n v="225461"/>
        <n v="1679477"/>
        <n v="12229"/>
        <n v="799231"/>
        <n v="187377"/>
        <n v="999810"/>
        <n v="118686"/>
        <n v="252204"/>
        <n v="1920664"/>
        <n v="114812.4140625"/>
        <n v="167528.40234375"/>
        <n v="6210.5"/>
        <n v="18527.34375"/>
        <n v="13946.271484375"/>
        <n v="20156.642578125"/>
        <n v="34188.51171875"/>
        <n v="114679"/>
        <n v="1517977"/>
        <n v="247823"/>
        <n v="4595"/>
        <n v="605607"/>
        <n v="764762"/>
        <n v="367159"/>
        <n v="133760"/>
        <n v="49772"/>
        <n v="220249"/>
        <n v="1713911"/>
        <n v="163485"/>
        <n v="1903035"/>
        <n v="247868"/>
        <n v="1155802"/>
        <n v="146935"/>
        <n v="252691"/>
        <n v="3115804"/>
        <n v="32623"/>
        <n v="440731"/>
        <n v="109516"/>
        <n v="197503"/>
        <n v="54868"/>
        <n v="59254"/>
        <n v="128493"/>
        <n v="75786"/>
        <n v="32204"/>
        <n v="471206"/>
        <n v="42215"/>
        <n v="406254"/>
        <n v="274954"/>
        <n v="62523"/>
        <n v="97494"/>
        <n v="619316"/>
        <n v="3220"/>
        <n v="286432"/>
        <n v="87542"/>
        <n v="437011"/>
        <n v="451893"/>
        <n v="96453"/>
        <n v="187802"/>
        <n v="32648"/>
        <n v="278348"/>
        <n v="6764"/>
        <n v="371667"/>
        <n v="3246"/>
        <n v="89530"/>
        <n v="786527"/>
        <n v="196129"/>
        <n v="305694"/>
        <n v="991287"/>
        <n v="76862"/>
        <n v="1020966"/>
        <n v="-2994"/>
        <n v="194518"/>
        <n v="1943537"/>
        <n v="1033509"/>
        <n v="352877"/>
        <n v="583640"/>
        <n v="522674"/>
        <n v="90956"/>
        <n v="2879779"/>
        <n v="60198"/>
        <n v="453117"/>
        <n v="-2983"/>
        <n v="3570316"/>
        <n v="466121"/>
        <n v="705994"/>
        <n v="4712640"/>
        <n v="17213"/>
        <n v="322779"/>
        <n v="26667"/>
        <n v="5025"/>
        <n v="152668"/>
        <n v="54122"/>
        <n v="40039"/>
        <n v="57279"/>
        <n v="192568"/>
        <n v="18041"/>
        <n v="302827"/>
        <n v="82278"/>
        <n v="43505"/>
        <n v="69541"/>
        <n v="361408"/>
        <n v="760"/>
        <n v="236393"/>
        <n v="39916"/>
        <n v="55900"/>
        <n v="28249"/>
        <n v="47573"/>
        <n v="64276"/>
        <n v="1155"/>
        <n v="218813"/>
        <n v="175584"/>
        <n v="98219"/>
        <n v="32886"/>
        <n v="66212"/>
        <n v="283956"/>
        <n v="35951"/>
        <n v="321484"/>
        <n v="378893"/>
        <n v="119206"/>
        <n v="72827"/>
        <n v="11212"/>
        <n v="121822"/>
        <n v="31483"/>
        <n v="735002"/>
        <n v="40206"/>
        <n v="209441"/>
        <n v="994625"/>
        <n v="97313"/>
        <n v="179019"/>
        <n v="1246876"/>
        <n v="27080"/>
        <n v="450555"/>
        <n v="103279"/>
        <n v="17403"/>
        <n v="52805"/>
        <n v="19914"/>
        <n v="158395"/>
        <n v="26321"/>
        <n v="204209"/>
        <n v="27472"/>
        <n v="427396"/>
        <n v="77214"/>
        <n v="26741"/>
        <n v="27322"/>
        <n v="357037"/>
        <n v="14804"/>
        <n v="69837"/>
        <n v="4381"/>
        <n v="625"/>
        <n v="4956"/>
        <n v="3754"/>
        <n v="32896"/>
        <n v="17377"/>
        <n v="64781"/>
        <n v="4968"/>
        <n v="41184"/>
        <n v="19007"/>
        <n v="252505"/>
        <n v="66715"/>
        <n v="1212"/>
        <n v="24040"/>
        <n v="18929"/>
        <n v="12046"/>
        <n v="41274"/>
        <n v="9117"/>
        <n v="116257"/>
        <n v="234456"/>
        <n v="3941"/>
        <n v="16365"/>
        <n v="9362"/>
        <n v="156719"/>
        <n v="57548"/>
        <n v="87753"/>
        <n v="8295"/>
        <n v="19156"/>
        <n v="24062"/>
        <n v="19780"/>
        <n v="95204"/>
        <n v="9321"/>
        <n v="45361"/>
        <n v="36759"/>
        <n v="337313"/>
        <n v="231827"/>
        <n v="22380"/>
        <n v="131921"/>
        <n v="49733"/>
        <n v="382746"/>
        <n v="227983"/>
        <n v="298411"/>
        <n v="52883"/>
        <n v="475071"/>
        <n v="86690"/>
        <n v="1051298"/>
        <n v="258159"/>
        <n v="12273"/>
        <n v="1885155"/>
        <n v="721792"/>
        <n v="297255"/>
        <n v="30802"/>
        <n v="612862"/>
        <n v="3582834"/>
        <n v="107032"/>
        <n v="1012665"/>
        <n v="283238"/>
        <n v="52956"/>
        <n v="3293151"/>
        <n v="774840"/>
        <n v="351417"/>
        <n v="783705"/>
        <n v="5069718"/>
        <n v="57081"/>
        <n v="917738"/>
        <n v="1766"/>
        <n v="203818"/>
        <n v="202039"/>
        <n v="85031"/>
        <n v="79990"/>
        <n v="175634"/>
        <n v="130726"/>
        <n v="20559"/>
        <n v="732672"/>
        <n v="565481"/>
        <n v="20791"/>
        <n v="613098"/>
        <n v="88481"/>
        <n v="166449"/>
        <n v="1178574"/>
        <n v="707"/>
        <n v="826536"/>
        <n v="179600"/>
        <n v="574633"/>
        <n v="135976"/>
        <n v="61078"/>
        <n v="150951"/>
        <n v="177905"/>
        <n v="1180957"/>
        <n v="1232"/>
        <n v="608171"/>
        <n v="852834"/>
        <n v="61677"/>
        <n v="193149"/>
        <n v="1576519"/>
        <n v="760760"/>
        <n v="1256358"/>
        <n v="35511"/>
        <n v="30249"/>
        <n v="678"/>
        <n v="108911"/>
        <n v="47018"/>
        <n v="152737"/>
        <n v="22174"/>
        <n v="49969"/>
        <n v="411815"/>
        <n v="761973"/>
        <n v="1267839"/>
        <n v="268378"/>
        <n v="59170"/>
        <n v="35402"/>
        <n v="823876"/>
        <n v="80982"/>
        <n v="110791"/>
        <n v="7186"/>
        <n v="5135"/>
        <n v="19870"/>
        <n v="98604"/>
        <n v="311767"/>
        <n v="73836"/>
        <n v="81903"/>
        <n v="29065"/>
        <n v="23055"/>
        <n v="32827"/>
        <n v="2906"/>
        <n v="262973"/>
        <n v="107777"/>
        <n v="318387"/>
        <n v="67336"/>
        <n v="109336"/>
        <n v="24559"/>
        <n v="34922"/>
        <n v="83500.14794921875"/>
        <n v="212065.96875"/>
        <n v="11435.7255859375"/>
        <n v="288.13900756835938"/>
        <n v="4753.35693359375"/>
        <n v="16180.558837890625"/>
        <n v="128269.15625"/>
        <n v="1449488"/>
        <n v="9398393"/>
        <n v="200391"/>
        <n v="296910"/>
        <n v="12143628"/>
        <n v="835068"/>
        <n v="990243"/>
        <n v="752498"/>
        <n v="2076010"/>
        <n v="390124"/>
        <n v="20667784"/>
        <n v="2465859"/>
        <n v="14393657"/>
        <n v="816417"/>
        <n v="1129558"/>
        <n v="18062704"/>
        <n v="1434768"/>
        <n v="1326032"/>
        <n v="3058191"/>
        <n v="31211454"/>
        <n v="18427"/>
        <n v="633564"/>
        <n v="989597"/>
        <n v="7713"/>
        <n v="262113"/>
        <n v="1837077"/>
        <n v="1330085"/>
        <n v="180341"/>
        <n v="777940"/>
        <n v="364797"/>
        <n v="202998"/>
        <n v="2132390"/>
        <n v="129255"/>
        <n v="1389265"/>
        <n v="623065"/>
        <n v="1384118"/>
        <n v="3854766"/>
        <n v="1437502"/>
        <n v="211237"/>
        <n v="618751"/>
        <n v="4952609"/>
        <n v="240127"/>
        <n v="2158255"/>
        <n v="242054"/>
        <n v="475538"/>
        <n v="345325"/>
        <n v="678024"/>
        <n v="180812"/>
        <n v="203418"/>
        <n v="246469"/>
        <n v="26789"/>
        <n v="2112913"/>
        <n v="214902"/>
        <n v="1714427"/>
        <n v="2300"/>
        <n v="783519"/>
        <n v="708089"/>
        <n v="204393"/>
        <n v="271634"/>
        <n v="2814020"/>
        <n v="127892"/>
        <n v="1625562"/>
        <n v="138714"/>
        <n v="368330"/>
        <n v="329197"/>
        <n v="118322"/>
        <n v="35745"/>
        <n v="167556"/>
        <n v="93632"/>
        <n v="2012490"/>
        <n v="37452"/>
        <n v="114407"/>
        <n v="1933280"/>
        <n v="918"/>
        <n v="1021162"/>
        <n v="352587"/>
        <n v="165530"/>
        <n v="225474"/>
        <n v="3137986"/>
        <n v="47363"/>
        <n v="717661"/>
        <n v="88380"/>
        <n v="186547"/>
        <n v="82644"/>
        <n v="27774"/>
        <n v="94682"/>
        <n v="704799"/>
        <n v="623159"/>
        <n v="260285"/>
        <n v="96476"/>
        <n v="801983"/>
        <n v="65871.203125"/>
        <n v="491928"/>
        <n v="57235"/>
        <n v="11100"/>
        <n v="21220"/>
        <n v="118276"/>
        <n v="30194"/>
        <n v="15495.2001953125"/>
        <n v="53684.599609375"/>
        <n v="462773"/>
        <n v="483589"/>
        <n v="0.2001953125"/>
        <n v="491149"/>
        <n v="208625"/>
        <n v="525533"/>
        <n v="14457"/>
        <n v="14711"/>
        <n v="2304"/>
        <n v="24504"/>
        <n v="12560"/>
        <n v="283234"/>
        <n v="526299"/>
        <n v="12281"/>
        <n v="14710"/>
        <n v="24821"/>
        <n v="300800"/>
        <n v="35470"/>
        <n v="418793"/>
        <n v="35775"/>
        <n v="55001"/>
        <n v="29016"/>
        <n v="20672"/>
        <n v="16111"/>
        <n v="35199"/>
        <n v="2212"/>
        <n v="362043"/>
        <n v="366219"/>
        <n v="473"/>
        <n v="176439"/>
        <n v="39880"/>
        <n v="484787"/>
        <n v="49988"/>
        <n v="260513"/>
        <n v="39391"/>
        <n v="35063"/>
        <n v="34465"/>
        <n v="44608"/>
        <n v="20514"/>
        <n v="26963"/>
        <n v="47307"/>
        <n v="214974"/>
        <n v="46688"/>
        <n v="338902"/>
        <n v="17386"/>
        <n v="45211"/>
        <n v="53008"/>
        <n v="322307"/>
        <n v="36176.12109375"/>
        <n v="57485.80859375"/>
        <n v="3254.806884765625"/>
        <n v="4060.112060546875"/>
        <n v="1341.3330383300781"/>
        <n v="15336.1005859375"/>
        <n v="11661.1005859375"/>
        <n v="366942.2109375"/>
        <n v="77653.796875"/>
        <n v="19573"/>
        <n v="183077.3125"/>
        <n v="128640.30151367188"/>
        <n v="59749"/>
        <n v="114746.10009765625"/>
        <n v="429"/>
        <n v="367917.78662109375"/>
        <n v="13408.000585913658"/>
        <n v="296152.111328125"/>
        <n v="70612.396484375"/>
        <n v="8377.2001953125"/>
        <n v="302953.916015625"/>
        <n v="130737.60147112608"/>
        <n v="121725.40002441406"/>
        <n v="497696.08740234375"/>
        <n v="16974"/>
        <n v="13473"/>
        <n v="10282"/>
        <n v="9905"/>
        <n v="9723"/>
        <n v="84555"/>
        <n v="31669"/>
        <n v="303892"/>
        <n v="107722"/>
        <n v="305031"/>
        <n v="26219"/>
        <n v="54540"/>
        <n v="118"/>
        <n v="72510"/>
        <n v="132391"/>
        <n v="645994"/>
        <n v="31843"/>
        <n v="430384"/>
        <n v="53882"/>
        <n v="532154"/>
        <n v="76279"/>
        <n v="95132"/>
        <n v="921885"/>
        <n v="40345"/>
        <n v="199076"/>
        <n v="49059"/>
        <n v="329837"/>
        <n v="217639"/>
        <n v="49643"/>
        <n v="42843"/>
        <n v="119609"/>
        <n v="597018"/>
        <n v="40363"/>
        <n v="-157452"/>
        <n v="977739"/>
        <n v="58758"/>
        <n v="218798"/>
        <n v="1069446"/>
        <n v="826404"/>
        <n v="-959046"/>
        <n v="561527"/>
        <n v="554019"/>
        <n v="5927836"/>
        <n v="1491312"/>
        <n v="328973"/>
        <n v="118072"/>
        <n v="865944"/>
        <n v="849996"/>
        <n v="5787047"/>
        <n v="884549"/>
        <n v="11366"/>
        <n v="556030"/>
        <n v="107955"/>
        <n v="8398197"/>
        <n v="1566342"/>
        <n v="521487"/>
        <n v="1062406"/>
        <n v="8968290"/>
        <n v="5267"/>
        <n v="155687"/>
        <n v="515437"/>
        <n v="69979"/>
        <n v="121149"/>
        <n v="143941"/>
        <n v="49727"/>
        <n v="53624"/>
        <n v="5381"/>
        <n v="102184"/>
        <n v="158773"/>
        <n v="569509"/>
        <n v="162014"/>
        <n v="505553"/>
        <n v="67279"/>
        <n v="512581"/>
        <n v="54021"/>
        <n v="138842"/>
        <n v="928656"/>
        <n v="143510"/>
        <n v="845167"/>
        <n v="16046"/>
        <n v="19110"/>
        <n v="16010"/>
        <n v="22005"/>
        <n v="3104"/>
        <n v="27971"/>
        <n v="685373"/>
        <n v="835877"/>
        <n v="26845"/>
        <n v="28459"/>
        <n v="690510"/>
        <n v="24750"/>
        <n v="160800"/>
        <n v="10202"/>
        <n v="3448"/>
        <n v="1032"/>
        <n v="6156"/>
        <n v="7476"/>
        <n v="6610"/>
        <n v="123460"/>
        <n v="164440"/>
        <n v="61324"/>
        <n v="9095"/>
        <n v="195139"/>
        <n v="7771"/>
        <n v="60"/>
        <n v="-16594"/>
        <n v="124812"/>
        <n v="2324"/>
        <n v="70757"/>
        <n v="1613"/>
        <n v="149250"/>
        <n v="-38985"/>
        <n v="259680"/>
        <n v="8245"/>
        <n v="77275"/>
        <n v="268873"/>
        <n v="81136"/>
        <n v="55504"/>
        <n v="7790"/>
        <n v="9275"/>
        <n v="362419"/>
        <n v="39971"/>
        <n v="15872"/>
        <n v="92616"/>
        <n v="9288"/>
        <n v="404778"/>
        <n v="4735"/>
        <n v="12530"/>
        <n v="158342"/>
        <n v="33004"/>
        <n v="418472"/>
        <n v="48166"/>
        <n v="95999"/>
        <n v="576058"/>
        <n v="12753"/>
        <n v="144469"/>
        <n v="-204752"/>
        <n v="790275"/>
        <n v="20954"/>
        <n v="4650610"/>
        <n v="313155"/>
        <n v="162472"/>
        <n v="669533"/>
        <n v="104415"/>
        <n v="4419557"/>
        <n v="20298"/>
        <n v="171857"/>
        <n v="-379574"/>
        <n v="281016"/>
        <n v="104199"/>
        <n v="6316460"/>
        <n v="205263"/>
        <n v="795944"/>
        <n v="6303948"/>
        <n v="209972"/>
        <n v="2036183"/>
        <n v="159433"/>
        <n v="965"/>
        <n v="183021"/>
        <n v="433530"/>
        <n v="260999"/>
        <n v="164293"/>
        <n v="119544"/>
        <n v="266013"/>
        <n v="2159497"/>
        <n v="4418"/>
        <n v="209975"/>
        <n v="2236466"/>
        <n v="2815"/>
        <n v="692603"/>
        <n v="293537"/>
        <n v="177479"/>
        <n v="286570"/>
        <n v="2991892"/>
        <n v="3836440"/>
        <n v="4751454"/>
        <n v="181744"/>
        <n v="2383472"/>
        <n v="2249289"/>
        <n v="324526"/>
        <n v="1204265"/>
        <n v="348478"/>
        <n v="3383061"/>
        <n v="7443"/>
        <n v="3855398"/>
        <n v="4604871"/>
        <n v="4286"/>
        <n v="3317420"/>
        <n v="2438889"/>
        <n v="377898"/>
        <n v="425320"/>
        <n v="5753504"/>
        <n v="300816"/>
        <n v="2130105"/>
        <n v="648588"/>
        <n v="38995"/>
        <n v="387034"/>
        <n v="4975986"/>
        <n v="1200800"/>
        <n v="684429"/>
        <n v="318094"/>
        <n v="1067226"/>
        <n v="737093"/>
        <n v="7733254"/>
        <n v="15103"/>
        <n v="371291"/>
        <n v="3002757"/>
        <n v="426393"/>
        <n v="6669995"/>
        <n v="1295921"/>
        <n v="789363"/>
        <n v="1346027"/>
        <n v="10703761"/>
        <n v="2810"/>
        <n v="261757"/>
        <n v="8041"/>
        <n v="165679"/>
        <n v="55980"/>
        <n v="43545"/>
        <n v="70122"/>
        <n v="67532"/>
        <n v="8151"/>
        <n v="383393"/>
        <n v="226404"/>
        <n v="584"/>
        <n v="221874"/>
        <n v="43574"/>
        <n v="69395"/>
        <n v="475497"/>
        <n v="3841"/>
        <n v="357528"/>
        <n v="47487"/>
        <n v="2474"/>
        <n v="56255"/>
        <n v="159398"/>
        <n v="5024"/>
        <n v="48291"/>
        <n v="97952"/>
        <n v="79395"/>
        <n v="3422"/>
        <n v="348467"/>
        <n v="226749"/>
        <n v="216826"/>
        <n v="48317"/>
        <n v="81984"/>
        <n v="428464"/>
        <n v="199347"/>
        <n v="15087"/>
        <n v="12669"/>
        <n v="8349"/>
        <n v="15634"/>
        <n v="36226"/>
        <n v="2845"/>
        <n v="146407"/>
        <n v="195875"/>
        <n v="21123"/>
        <n v="154496"/>
        <n v="163769"/>
        <n v="1700372"/>
        <n v="244510"/>
        <n v="185720"/>
        <n v="288929"/>
        <n v="77065"/>
        <n v="115976"/>
        <n v="144383"/>
        <n v="142839"/>
        <n v="1354847"/>
        <n v="1466431"/>
        <n v="689"/>
        <n v="533608"/>
        <n v="118069"/>
        <n v="149034"/>
        <n v="1699101"/>
        <n v="2857"/>
        <n v="666550"/>
        <n v="540055"/>
        <n v="13966"/>
        <n v="102617"/>
        <n v="1030952"/>
        <n v="22463"/>
        <n v="115755"/>
        <n v="128050"/>
        <n v="294570"/>
        <n v="6959"/>
        <n v="1118194"/>
        <n v="46892"/>
        <n v="726504"/>
        <n v="239691"/>
        <n v="1527057"/>
        <n v="145046"/>
        <n v="344154"/>
        <n v="2174583"/>
        <n v="458695"/>
        <n v="70116"/>
        <n v="268750"/>
        <n v="333363"/>
        <n v="92240"/>
        <n v="79116"/>
        <n v="88128"/>
        <n v="354348"/>
        <n v="37179"/>
        <n v="303319"/>
        <n v="567021"/>
        <n v="113235"/>
        <n v="114592"/>
        <n v="764296"/>
        <n v="1226"/>
        <n v="685540"/>
        <n v="97726"/>
        <n v="1576903"/>
        <n v="329358"/>
        <n v="225871"/>
        <n v="91233"/>
        <n v="222155"/>
        <n v="97404"/>
        <n v="2317870"/>
        <n v="732407"/>
        <n v="176934"/>
        <n v="1677179"/>
        <n v="233476"/>
        <n v="258172"/>
        <n v="2585480"/>
        <n v="30108"/>
        <n v="1111327"/>
        <n v="145943"/>
        <n v="24574"/>
        <n v="95023"/>
        <n v="1455789"/>
        <n v="284808"/>
        <n v="159404"/>
        <n v="89885"/>
        <n v="200743"/>
        <n v="47506"/>
        <n v="2555236"/>
        <n v="160558"/>
        <n v="1649925"/>
        <n v="146689"/>
        <n v="24573"/>
        <n v="1779743"/>
        <n v="307754"/>
        <n v="171346"/>
        <n v="232110"/>
        <n v="3466366"/>
        <n v="27341"/>
        <n v="832817"/>
        <n v="115660"/>
        <n v="261410"/>
        <n v="613720"/>
        <n v="44043"/>
        <n v="263074"/>
        <n v="123126"/>
        <n v="858135"/>
        <n v="31327"/>
        <n v="546176"/>
        <n v="7379"/>
        <n v="845943"/>
        <n v="60447"/>
        <n v="144438"/>
        <n v="1321744"/>
        <n v="95915"/>
        <n v="479182"/>
        <n v="61690"/>
        <n v="28364"/>
        <n v="20283"/>
        <n v="41383"/>
        <n v="24501"/>
        <n v="62623"/>
        <n v="22690"/>
        <n v="332925"/>
        <n v="93976"/>
        <n v="484238"/>
        <n v="496"/>
        <n v="31456"/>
        <n v="43359"/>
        <n v="63174"/>
        <n v="379347"/>
        <n v="1987"/>
        <n v="317991"/>
        <n v="95356"/>
        <n v="229783"/>
        <n v="410287"/>
        <n v="99584"/>
        <n v="57486"/>
        <n v="211905"/>
        <n v="22489"/>
        <n v="478476"/>
        <n v="3225"/>
        <n v="315127"/>
        <n v="14090"/>
        <n v="514835"/>
        <n v="53928"/>
        <n v="64838"/>
        <n v="228430"/>
        <n v="826955"/>
        <n v="142575"/>
        <n v="513058"/>
        <n v="28462"/>
        <n v="68297"/>
        <n v="24452"/>
        <n v="59268"/>
        <n v="23256"/>
        <n v="43120"/>
        <n v="5124"/>
        <n v="263896"/>
        <n v="444385"/>
        <n v="99192"/>
        <n v="44470"/>
        <n v="357742"/>
        <n v="11764007"/>
        <n v="82308298"/>
        <n v="7261107"/>
        <n v="1753663"/>
        <n v="10430036"/>
        <n v="36189156"/>
        <n v="13031100"/>
        <n v="9524140"/>
        <n v="222281"/>
        <n v="11378173"/>
        <n v="215570"/>
        <n v="102167063"/>
        <n v="168773"/>
        <n v="20861689"/>
        <n v="147930239"/>
        <n v="5301019"/>
        <n v="30650399"/>
        <n v="260753675"/>
        <n v="13725868"/>
        <n v="21089461"/>
        <n v="48290585"/>
        <n v="392966572"/>
        <n v="384243"/>
        <n v="15963194"/>
        <n v="2075000"/>
        <n v="913695"/>
        <n v="1265494"/>
        <n v="19868223"/>
        <n v="4700596"/>
        <n v="3025244"/>
        <n v="61265"/>
        <n v="9682191"/>
        <n v="42489263"/>
        <n v="394962"/>
        <n v="14849992"/>
        <n v="864083"/>
        <n v="913782"/>
        <n v="29664892"/>
        <n v="3051930"/>
        <n v="10242672"/>
        <n v="54233395"/>
        <n v="473184"/>
        <n v="4253214"/>
        <n v="248625"/>
        <n v="272862"/>
        <n v="151265"/>
        <n v="850130"/>
        <n v="234198"/>
        <n v="915979"/>
        <n v="613707"/>
        <n v="3723468"/>
        <n v="483552"/>
        <n v="3674182"/>
        <n v="247480"/>
        <n v="32956"/>
        <n v="286502"/>
        <n v="905666"/>
        <n v="263121"/>
        <n v="4464398"/>
        <n v="442857"/>
        <n v="10053587"/>
        <n v="391557"/>
        <n v="131315"/>
        <n v="958502"/>
        <n v="2698409"/>
        <n v="1387000"/>
        <n v="912539"/>
        <n v="824669"/>
        <n v="1633746"/>
        <n v="224440"/>
        <n v="12335743"/>
        <n v="10188765"/>
        <n v="387557"/>
        <n v="3577488"/>
        <n v="915045"/>
        <n v="1649209"/>
        <n v="14925688"/>
        <n v="125810"/>
        <n v="316078"/>
        <n v="3522757"/>
        <n v="1674531"/>
        <n v="347595"/>
        <n v="20710548"/>
        <n v="7690271"/>
        <n v="2092063"/>
        <n v="10705"/>
        <n v="4597501"/>
        <n v="832101"/>
        <n v="33038016"/>
        <n v="365159"/>
        <n v="6367841"/>
        <n v="1010382"/>
        <n v="350603"/>
        <n v="28672155"/>
        <n v="7861371"/>
        <n v="2187036"/>
        <n v="5176996"/>
        <n v="44290993"/>
        <n v="110"/>
        <n v="-121078"/>
        <n v="2663261"/>
        <n v="172909"/>
        <n v="206622"/>
        <n v="19772"/>
        <n v="496123"/>
        <n v="2885123"/>
        <n v="-76747"/>
        <n v="2949226"/>
        <n v="188541"/>
        <n v="3615246"/>
        <n v="237199"/>
        <n v="34009"/>
        <n v="504343"/>
        <n v="5158270"/>
        <n v="982442"/>
        <n v="679523"/>
        <n v="236758"/>
        <n v="1337790"/>
        <n v="469568"/>
        <n v="9688068"/>
        <n v="189470"/>
        <n v="3920807"/>
        <n v="72196"/>
        <n v="6514196"/>
        <n v="743390"/>
        <n v="1395503"/>
        <n v="11575818"/>
        <n v="90590"/>
        <n v="203368"/>
        <n v="22794"/>
        <n v="14195"/>
        <n v="97011"/>
        <n v="703878"/>
        <n v="11247"/>
        <n v="7471531"/>
        <n v="7339094"/>
        <n v="1973869"/>
        <n v="2895385"/>
        <n v="16470635"/>
        <n v="2794314"/>
        <n v="1910523"/>
        <n v="547137"/>
        <n v="1713433"/>
        <n v="652132"/>
        <n v="15128665"/>
        <n v="1547326"/>
        <n v="1084159"/>
        <n v="7754536"/>
        <n v="376611"/>
        <n v="2487066"/>
        <n v="30223451"/>
        <n v="3141226"/>
        <n v="2971029"/>
        <n v="152710"/>
        <n v="2638639"/>
        <n v="72"/>
        <n v="38233675"/>
        <n v="1497774"/>
        <n v="6371401"/>
        <n v="161217"/>
        <n v="49092"/>
        <n v="751170"/>
        <n v="501419"/>
        <n v="380018"/>
        <n v="193990"/>
        <n v="117242"/>
        <n v="202480"/>
        <n v="8195"/>
        <n v="4693028"/>
        <n v="1498047"/>
        <n v="6204042"/>
        <n v="767830"/>
        <n v="437066"/>
        <n v="245249"/>
        <n v="238900"/>
        <n v="5694233"/>
        <n v="1334908"/>
        <n v="1579245"/>
        <n v="78451"/>
        <n v="90853"/>
        <n v="3148049"/>
        <n v="310063"/>
        <n v="169371"/>
        <n v="20632"/>
        <n v="316131"/>
        <n v="3809"/>
        <n v="3663082"/>
        <n v="1339862"/>
        <n v="967610"/>
        <n v="4144333"/>
        <n v="393194"/>
        <n v="185077"/>
        <n v="402581"/>
        <n v="4213475"/>
        <n v="655214"/>
        <n v="2456023"/>
        <n v="54753"/>
        <n v="144725"/>
        <n v="126988"/>
        <n v="81786"/>
        <n v="35282"/>
        <n v="136525"/>
        <n v="2037226"/>
        <n v="2502933"/>
        <n v="410426"/>
        <n v="141697"/>
        <n v="2390291"/>
        <n v="675156"/>
        <n v="811077"/>
        <n v="62934"/>
        <n v="10533"/>
        <n v="1325535"/>
        <n v="74939"/>
        <n v="118223"/>
        <n v="58596"/>
        <n v="69465"/>
        <n v="64499"/>
        <n v="1420073"/>
        <n v="962027"/>
        <n v="119033"/>
        <n v="1564309"/>
        <n v="348132"/>
        <n v="5560143"/>
        <n v="5277180"/>
        <n v="615358"/>
        <n v="2321850"/>
        <n v="2458731"/>
        <n v="427212"/>
        <n v="3669"/>
        <n v="753108"/>
        <n v="1289"/>
        <n v="4423570"/>
        <n v="572801"/>
        <n v="5001067"/>
        <n v="4969108"/>
        <n v="2582012"/>
        <n v="3175992"/>
        <n v="448862"/>
        <n v="890763"/>
        <n v="5043705"/>
        <n v="7258"/>
        <n v="26680"/>
        <n v="778"/>
        <n v="1665"/>
        <n v="32178"/>
        <n v="2807"/>
        <n v="16392"/>
        <n v="13441"/>
        <n v="42043"/>
        <n v="46200"/>
        <n v="16966"/>
        <n v="38315"/>
        <n v="1981136"/>
        <n v="819285"/>
        <n v="26571"/>
        <n v="31955"/>
        <n v="55424"/>
        <n v="777"/>
        <n v="63079"/>
        <n v="1102892"/>
        <n v="2006734"/>
        <n v="55660"/>
        <n v="1129031"/>
        <n v="216555"/>
        <n v="1538165"/>
        <n v="958625"/>
        <n v="85254"/>
        <n v="1682563"/>
        <n v="546687"/>
        <n v="264995"/>
        <n v="37969"/>
        <n v="484177"/>
        <n v="71445"/>
        <n v="2756814"/>
        <n v="251410"/>
        <n v="1521894"/>
        <n v="941405"/>
        <n v="3524691"/>
        <n v="273110"/>
        <n v="609275"/>
        <n v="4651368"/>
        <n v="323310"/>
        <n v="105291"/>
        <n v="115864"/>
        <n v="108996"/>
        <n v="673056"/>
        <n v="51078"/>
        <n v="82639"/>
        <n v="7126"/>
        <n v="363203"/>
        <n v="1007184"/>
        <n v="55093"/>
        <n v="31074"/>
        <n v="116291"/>
        <n v="992741"/>
        <n v="95762"/>
        <n v="379922"/>
        <n v="1418726"/>
        <n v="28394"/>
        <n v="49636"/>
        <n v="22041"/>
        <n v="2619"/>
        <n v="11428"/>
        <n v="8010"/>
        <n v="28715"/>
        <n v="1051785"/>
        <n v="15757"/>
        <n v="118312"/>
        <n v="846727"/>
        <n v="209859"/>
        <n v="109448"/>
        <n v="161373"/>
        <n v="194712"/>
        <n v="1741885"/>
        <n v="863901"/>
        <n v="194987"/>
        <n v="1013490"/>
        <n v="101989"/>
        <n v="228846"/>
        <n v="1974648"/>
        <n v="38569"/>
        <n v="165975"/>
        <n v="86500"/>
        <n v="22220"/>
        <n v="20894"/>
        <n v="33370"/>
        <n v="87821"/>
        <n v="1758218"/>
        <n v="259703"/>
        <n v="3534"/>
        <n v="621586"/>
        <n v="704052"/>
        <n v="386245"/>
        <n v="141988"/>
        <n v="24470"/>
        <n v="208993"/>
        <n v="1918406"/>
        <n v="134364"/>
        <n v="2176654"/>
        <n v="259748"/>
        <n v="1084723"/>
        <n v="144994"/>
        <n v="245006"/>
        <n v="3349988"/>
        <n v="66973"/>
        <n v="487570"/>
        <n v="124462"/>
        <n v="221030"/>
        <n v="56136"/>
        <n v="42490"/>
        <n v="150150"/>
        <n v="71880"/>
        <n v="38764"/>
        <n v="491305"/>
        <n v="71124"/>
        <n v="427733"/>
        <n v="300494"/>
        <n v="45831"/>
        <n v="91266"/>
        <n v="634212"/>
        <n v="18094"/>
        <n v="291844"/>
        <n v="88008"/>
        <n v="433752"/>
        <n v="460811"/>
        <n v="100471"/>
        <n v="115609"/>
        <n v="10375"/>
        <n v="174764"/>
        <n v="13531"/>
        <n v="375584"/>
        <n v="18125"/>
        <n v="124418"/>
        <n v="107759"/>
        <n v="194172"/>
        <n v="1006297"/>
        <n v="212985"/>
        <n v="704779"/>
        <n v="528948"/>
        <n v="23106"/>
        <n v="228419"/>
        <n v="1946860"/>
        <n v="1073709"/>
        <n v="376077"/>
        <n v="150728"/>
        <n v="572731"/>
        <n v="166756"/>
        <n v="2944572"/>
        <n v="213709"/>
        <n v="466815"/>
        <n v="401376"/>
        <n v="3580280"/>
        <n v="426669"/>
        <n v="705371"/>
        <n v="4761315"/>
        <n v="47424"/>
        <n v="339037"/>
        <n v="26967"/>
        <n v="3202"/>
        <n v="157856"/>
        <n v="86336"/>
        <n v="50010"/>
        <n v="204523"/>
        <n v="48191"/>
        <n v="298393"/>
        <n v="106216"/>
        <n v="37037"/>
        <n v="66531"/>
        <n v="373197"/>
        <n v="764"/>
        <n v="238129"/>
        <n v="852"/>
        <n v="38326"/>
        <n v="46329"/>
        <n v="19402"/>
        <n v="37949"/>
        <n v="45618"/>
        <n v="9068"/>
        <n v="219438"/>
        <n v="175935"/>
        <n v="113357"/>
        <n v="20779"/>
        <n v="49194"/>
        <n v="293678"/>
        <n v="387960"/>
        <n v="360995"/>
        <n v="130720"/>
        <n v="92417"/>
        <n v="35922"/>
        <n v="114387"/>
        <n v="747097"/>
        <n v="276653"/>
        <n v="917255"/>
        <n v="137578"/>
        <n v="170254"/>
        <n v="1238108"/>
        <n v="34899"/>
        <n v="439650"/>
        <n v="82319"/>
        <n v="13388"/>
        <n v="47860"/>
        <n v="27722"/>
        <n v="156227"/>
        <n v="20476"/>
        <n v="3741"/>
        <n v="197172"/>
        <n v="35397"/>
        <n v="418011"/>
        <n v="72785"/>
        <n v="37484"/>
        <n v="24043"/>
        <n v="346251"/>
        <n v="15637"/>
        <n v="70588"/>
        <n v="548"/>
        <n v="16889"/>
        <n v="2919"/>
        <n v="31619"/>
        <n v="20768"/>
        <n v="66614"/>
        <n v="2907"/>
        <n v="31333"/>
        <n v="261825"/>
        <n v="69715"/>
        <n v="1072"/>
        <n v="22449"/>
        <n v="17509"/>
        <n v="7436"/>
        <n v="38380"/>
        <n v="10057"/>
        <n v="119006"/>
        <n v="245997"/>
        <n v="3792"/>
        <n v="12566"/>
        <n v="10236"/>
        <n v="156336"/>
        <n v="6074"/>
        <n v="364981"/>
        <n v="220621"/>
        <n v="22628"/>
        <n v="42518"/>
        <n v="130082"/>
        <n v="47261"/>
        <n v="422867"/>
        <n v="266978"/>
        <n v="287631"/>
        <n v="50192"/>
        <n v="524887"/>
        <n v="36415"/>
        <n v="1136750"/>
        <n v="255334"/>
        <n v="2156"/>
        <n v="1967395"/>
        <n v="761920"/>
        <n v="295757"/>
        <n v="83730"/>
        <n v="749433"/>
        <n v="3931489"/>
        <n v="74178"/>
        <n v="1194089"/>
        <n v="286212"/>
        <n v="54223"/>
        <n v="3345101"/>
        <n v="831432"/>
        <n v="359942"/>
        <n v="903936"/>
        <n v="5500003"/>
        <n v="118505"/>
        <n v="1066679"/>
        <n v="108705"/>
        <n v="1522"/>
        <n v="180047"/>
        <n v="168835"/>
        <n v="91662"/>
        <n v="70513"/>
        <n v="223440"/>
        <n v="124851"/>
        <n v="11012"/>
        <n v="760307"/>
        <n v="710294"/>
        <n v="88705"/>
        <n v="17646"/>
        <n v="570793"/>
        <n v="79017"/>
        <n v="126913"/>
        <n v="29169"/>
        <n v="1224958"/>
        <n v="820877"/>
        <n v="177874"/>
        <n v="574224"/>
        <n v="153143"/>
        <n v="64307"/>
        <n v="150305"/>
        <n v="160151"/>
        <n v="15309"/>
        <n v="1173747"/>
        <n v="588871"/>
        <n v="855603"/>
        <n v="65493"/>
        <n v="175989"/>
        <n v="1554400"/>
        <n v="485701"/>
        <n v="1108431"/>
        <n v="35578"/>
        <n v="25745"/>
        <n v="103698"/>
        <n v="213743"/>
        <n v="178135"/>
        <n v="61813"/>
        <n v="66692"/>
        <n v="401732"/>
        <n v="490143"/>
        <n v="1133157"/>
        <n v="271352"/>
        <n v="224393"/>
        <n v="78720"/>
        <n v="836813"/>
        <n v="87393"/>
        <n v="114779"/>
        <n v="2770"/>
        <n v="6935"/>
        <n v="4744"/>
        <n v="18377"/>
        <n v="83520"/>
        <n v="321880"/>
        <n v="101397"/>
        <n v="31238"/>
        <n v="32537"/>
        <n v="267220"/>
        <n v="90638"/>
        <n v="329332"/>
        <n v="115747"/>
        <n v="32737"/>
        <n v="31885"/>
        <n v="286253"/>
        <n v="91233.172999999995"/>
        <n v="228838.606"/>
        <n v="15435.726000000001"/>
        <n v="1118.3630000000001"/>
        <n v="9927.9840000000004"/>
        <n v="11918.842000000001"/>
        <n v="123042.202"/>
        <n v="1458215"/>
        <n v="8998515"/>
        <n v="281126"/>
        <n v="13454463"/>
        <n v="1153300"/>
        <n v="1307579"/>
        <n v="881635"/>
        <n v="2439375"/>
        <n v="431474"/>
        <n v="22062663"/>
        <n v="20289"/>
        <n v="2591751"/>
        <n v="14570645"/>
        <n v="896907"/>
        <n v="1059895"/>
        <n v="19095218"/>
        <n v="1796800"/>
        <n v="1736906"/>
        <n v="12112"/>
        <n v="3399482"/>
        <n v="32584863"/>
        <n v="59263"/>
        <n v="965308"/>
        <n v="1281651"/>
        <n v="7257"/>
        <n v="105635"/>
        <n v="1771730"/>
        <n v="1375557"/>
        <n v="237732"/>
        <n v="809404"/>
        <n v="484955"/>
        <n v="224067"/>
        <n v="2320675"/>
        <n v="597390"/>
        <n v="1413221"/>
        <n v="367965"/>
        <n v="885768"/>
        <n v="3715580"/>
        <n v="1473795"/>
        <n v="284593"/>
        <n v="690618"/>
        <n v="5157498"/>
        <n v="105362"/>
        <n v="2210339"/>
        <n v="239002"/>
        <n v="467317"/>
        <n v="396023"/>
        <n v="732694"/>
        <n v="180372"/>
        <n v="263812"/>
        <n v="223762"/>
        <n v="2336705"/>
        <n v="108317"/>
        <n v="1748909"/>
        <n v="796714"/>
        <n v="765325"/>
        <n v="200677"/>
        <n v="257802"/>
        <n v="3018748"/>
        <n v="97876"/>
        <n v="1677679"/>
        <n v="150742"/>
        <n v="639"/>
        <n v="129288"/>
        <n v="331098"/>
        <n v="359314"/>
        <n v="127732"/>
        <n v="58506"/>
        <n v="199985"/>
        <n v="98031"/>
        <n v="2101324"/>
        <n v="43121"/>
        <n v="2026473"/>
        <n v="885999"/>
        <n v="384835"/>
        <n v="170120"/>
        <n v="95207"/>
        <n v="160640"/>
        <n v="3176898"/>
        <n v="37186"/>
        <n v="707013"/>
        <n v="50050"/>
        <n v="89776"/>
        <n v="173343"/>
        <n v="82545"/>
        <n v="28276"/>
        <n v="94124"/>
        <n v="686647"/>
        <n v="604957"/>
        <n v="248876"/>
        <n v="82546"/>
        <n v="96037"/>
        <n v="780088"/>
        <n v="56755"/>
        <n v="502525"/>
        <n v="59101"/>
        <n v="21059"/>
        <n v="104982"/>
        <n v="41135"/>
        <n v="22461"/>
        <n v="60907"/>
        <n v="456803"/>
        <n v="485971"/>
        <n v="483769"/>
        <n v="230875"/>
        <n v="550576"/>
        <n v="41368"/>
        <n v="14634"/>
        <n v="477"/>
        <n v="25993"/>
        <n v="12359"/>
        <n v="278065"/>
        <n v="551687"/>
        <n v="12523"/>
        <n v="23507"/>
        <n v="26327"/>
        <n v="294787"/>
        <n v="38094"/>
        <n v="438752"/>
        <n v="70271"/>
        <n v="32253"/>
        <n v="50152"/>
        <n v="32713"/>
        <n v="20300"/>
        <n v="20620"/>
        <n v="35039"/>
        <n v="2621"/>
        <n v="377304"/>
        <n v="386260"/>
        <n v="137200"/>
        <n v="39569"/>
        <n v="466642"/>
        <n v="242599"/>
        <n v="43879"/>
        <n v="30386"/>
        <n v="33849"/>
        <n v="47876"/>
        <n v="26844"/>
        <n v="54313"/>
        <n v="64642"/>
        <n v="226001"/>
        <n v="5092"/>
        <n v="322594"/>
        <n v="17667"/>
        <n v="57676"/>
        <n v="71626"/>
        <n v="351631"/>
        <n v="51988"/>
        <n v="68909"/>
        <n v="3555"/>
        <n v="2076"/>
        <n v="892"/>
        <n v="12182"/>
        <n v="5304"/>
        <n v="299503"/>
        <n v="82218"/>
        <n v="3776"/>
        <n v="15969"/>
        <n v="210261"/>
        <n v="92701"/>
        <n v="55066"/>
        <n v="141701"/>
        <n v="6875"/>
        <n v="403306"/>
        <n v="7655"/>
        <n v="234358"/>
        <n v="79434"/>
        <n v="6820"/>
        <n v="346669"/>
        <n v="93025"/>
        <n v="148925"/>
        <n v="543018"/>
        <n v="23369"/>
        <n v="116234"/>
        <n v="9717"/>
        <n v="11515"/>
        <n v="4055"/>
        <n v="81648"/>
        <n v="72194"/>
        <n v="319823"/>
        <n v="107179"/>
        <n v="291521"/>
        <n v="26581"/>
        <n v="79014"/>
        <n v="77576"/>
        <n v="189694"/>
        <n v="646808"/>
        <n v="72261"/>
        <n v="505926"/>
        <n v="51739"/>
        <n v="457144"/>
        <n v="83308"/>
        <n v="95354"/>
        <n v="877697"/>
        <n v="128701"/>
        <n v="233776"/>
        <n v="44476"/>
        <n v="342739"/>
        <n v="228421"/>
        <n v="57106"/>
        <n v="10537"/>
        <n v="107356"/>
        <n v="584219"/>
        <n v="128885"/>
        <n v="-119067"/>
        <n v="1027100"/>
        <n v="68242"/>
        <n v="186264"/>
        <n v="1037434"/>
        <n v="863669"/>
        <n v="-875434"/>
        <n v="513136"/>
        <n v="513449"/>
        <n v="5464170"/>
        <n v="1605443"/>
        <n v="426011"/>
        <n v="109148"/>
        <n v="1007994"/>
        <n v="1030239"/>
        <n v="5806999"/>
        <n v="915742"/>
        <n v="529798"/>
        <n v="507628"/>
        <n v="62627"/>
        <n v="7710145"/>
        <n v="1681810"/>
        <n v="642387"/>
        <n v="1294034"/>
        <n v="9153037"/>
        <n v="119536"/>
        <n v="547692"/>
        <n v="68679"/>
        <n v="121911"/>
        <n v="132347"/>
        <n v="52076"/>
        <n v="72070"/>
        <n v="55236"/>
        <n v="86904"/>
        <n v="197352"/>
        <n v="591128"/>
        <n v="120041"/>
        <n v="599722"/>
        <n v="65979"/>
        <n v="483848"/>
        <n v="80867"/>
        <n v="126847"/>
        <n v="1007795"/>
        <n v="98839"/>
        <n v="838159"/>
        <n v="11896"/>
        <n v="20973"/>
        <n v="13723"/>
        <n v="29394"/>
        <n v="38223"/>
        <n v="725779"/>
        <n v="828395"/>
        <n v="24538"/>
        <n v="29395"/>
        <n v="730594"/>
        <n v="31500"/>
        <n v="168788"/>
        <n v="10252"/>
        <n v="3280"/>
        <n v="12185"/>
        <n v="5173"/>
        <n v="14977"/>
        <n v="125734"/>
        <n v="171057"/>
        <n v="60918"/>
        <n v="17607"/>
        <n v="196724"/>
        <n v="8012"/>
        <n v="-33798"/>
        <n v="32350"/>
        <n v="128313"/>
        <n v="4458"/>
        <n v="9016"/>
        <n v="2538"/>
        <n v="86092"/>
        <n v="3588"/>
        <n v="152760"/>
        <n v="-60508"/>
        <n v="268311"/>
        <n v="9299"/>
        <n v="91975"/>
        <n v="270598"/>
        <n v="37786"/>
        <n v="66924"/>
        <n v="55554"/>
        <n v="7558"/>
        <n v="327886"/>
        <n v="20388"/>
        <n v="9707"/>
        <n v="92546"/>
        <n v="34790"/>
        <n v="391153"/>
        <n v="4448"/>
        <n v="38173"/>
        <n v="173270"/>
        <n v="33054"/>
        <n v="385046"/>
        <n v="27278"/>
        <n v="97337"/>
        <n v="554038"/>
        <n v="11685"/>
        <n v="15090"/>
        <n v="-41621"/>
        <n v="725840"/>
        <n v="13965"/>
        <n v="4527275"/>
        <n v="323893"/>
        <n v="227489"/>
        <n v="93484"/>
        <n v="650988"/>
        <n v="113027"/>
        <n v="4509379"/>
        <n v="14597"/>
        <n v="52349"/>
        <n v="-74128"/>
        <n v="215498"/>
        <n v="96223"/>
        <n v="6150564"/>
        <n v="247692"/>
        <n v="782414"/>
        <n v="6585578"/>
        <n v="194425"/>
        <n v="2184988"/>
        <n v="164137"/>
        <n v="374271"/>
        <n v="276930"/>
        <n v="121188"/>
        <n v="144047"/>
        <n v="264738"/>
        <n v="9687"/>
        <n v="2327384"/>
        <n v="3858"/>
        <n v="196314"/>
        <n v="2438514"/>
        <n v="1850"/>
        <n v="607099"/>
        <n v="310443"/>
        <n v="159410"/>
        <n v="19371"/>
        <n v="285140"/>
        <n v="3156047"/>
        <n v="3783545"/>
        <n v="5027613"/>
        <n v="621657"/>
        <n v="169628"/>
        <n v="1948898"/>
        <n v="2660000"/>
        <n v="328081"/>
        <n v="1487503"/>
        <n v="321582"/>
        <n v="3567679"/>
        <n v="487780"/>
        <n v="4954968"/>
        <n v="621857"/>
        <n v="4480"/>
        <n v="2305475"/>
        <n v="2854200"/>
        <n v="448736"/>
        <n v="369130"/>
        <n v="6112935"/>
        <n v="182634"/>
        <n v="1947003"/>
        <n v="426857"/>
        <n v="38467"/>
        <n v="449248"/>
        <n v="4821324"/>
        <n v="1266644"/>
        <n v="734924"/>
        <n v="500995"/>
        <n v="1160791"/>
        <n v="910496"/>
        <n v="7773133"/>
        <n v="34327"/>
        <n v="220219"/>
        <n v="3220404"/>
        <n v="6582664"/>
        <n v="1359711"/>
        <n v="845832"/>
        <n v="1402229"/>
        <n v="49775"/>
        <n v="11118199"/>
        <n v="1669"/>
        <n v="283347"/>
        <n v="5547"/>
        <n v="192684"/>
        <n v="58127"/>
        <n v="49448"/>
        <n v="98964"/>
        <n v="62609"/>
        <n v="7055"/>
        <n v="397006"/>
        <n v="240250"/>
        <n v="1395"/>
        <n v="249566"/>
        <n v="55343"/>
        <n v="64613"/>
        <n v="502961"/>
        <n v="1623"/>
        <n v="367441"/>
        <n v="47497"/>
        <n v="2256"/>
        <n v="44857"/>
        <n v="189125"/>
        <n v="76150"/>
        <n v="110781"/>
        <n v="59234"/>
        <n v="337240"/>
        <n v="228982"/>
        <n v="246277"/>
        <n v="76680"/>
        <n v="61926"/>
        <n v="413733"/>
        <n v="24116"/>
        <n v="235270"/>
        <n v="11830"/>
        <n v="8017"/>
        <n v="63936"/>
        <n v="54376"/>
        <n v="2610"/>
        <n v="221112"/>
        <n v="232249"/>
        <n v="54577"/>
        <n v="38736"/>
        <n v="229311"/>
        <n v="140714"/>
        <n v="1750073"/>
        <n v="244511"/>
        <n v="160329"/>
        <n v="260156"/>
        <n v="82486"/>
        <n v="115573"/>
        <n v="129641"/>
        <n v="122614"/>
        <n v="1424561"/>
        <n v="1509665"/>
        <n v="658"/>
        <n v="520206"/>
        <n v="117832"/>
        <n v="129331"/>
        <n v="1737973"/>
        <n v="278"/>
        <n v="748118"/>
        <n v="95798"/>
        <n v="990153"/>
        <n v="22908"/>
        <n v="136301"/>
        <n v="259758"/>
        <n v="342093"/>
        <n v="44448"/>
        <n v="1103170"/>
        <n v="22244"/>
        <n v="777079"/>
        <n v="239690"/>
        <n v="1500246"/>
        <n v="162168"/>
        <n v="390323"/>
        <n v="2254095"/>
        <n v="471698"/>
        <n v="70986"/>
        <n v="261631"/>
        <n v="329745"/>
        <n v="89900"/>
        <n v="87192"/>
        <n v="79159"/>
        <n v="369607"/>
        <n v="404"/>
        <n v="29070"/>
        <n v="347927"/>
        <n v="515810"/>
        <n v="108019"/>
        <n v="108634"/>
        <n v="764700"/>
        <n v="162"/>
        <n v="751767"/>
        <n v="93635"/>
        <n v="1827114"/>
        <n v="352598"/>
        <n v="231358"/>
        <n v="102624"/>
        <n v="257420"/>
        <n v="124716"/>
        <n v="2708902"/>
        <n v="815298"/>
        <n v="1924615"/>
        <n v="236264"/>
        <n v="282583"/>
        <n v="2961734"/>
        <n v="114661"/>
        <n v="1312596"/>
        <n v="122143"/>
        <n v="17816"/>
        <n v="96782"/>
        <n v="1291323"/>
        <n v="296740"/>
        <n v="175520"/>
        <n v="117026"/>
        <n v="204753"/>
        <n v="56355"/>
        <n v="2517819"/>
        <n v="287170"/>
        <n v="1886142"/>
        <n v="122889"/>
        <n v="1607396"/>
        <n v="318333"/>
        <n v="187374"/>
        <n v="234259"/>
        <n v="3430881"/>
        <n v="3889"/>
        <n v="873402"/>
        <n v="36160"/>
        <n v="229693"/>
        <n v="736322"/>
        <n v="121521"/>
        <n v="355534"/>
        <n v="125813"/>
        <n v="988740"/>
        <n v="16457"/>
        <n v="530710"/>
        <n v="3856"/>
        <n v="953713"/>
        <n v="141262"/>
        <n v="146186"/>
        <n v="1432874"/>
        <n v="19952"/>
        <n v="490452"/>
        <n v="112413"/>
        <n v="28341"/>
        <n v="12700"/>
        <n v="43648"/>
        <n v="9163"/>
        <n v="43761"/>
        <n v="333396"/>
        <n v="22965"/>
        <n v="497769"/>
        <n v="62413"/>
        <n v="697"/>
        <n v="23998"/>
        <n v="104330"/>
        <n v="80487"/>
        <n v="411849"/>
        <n v="4627"/>
        <n v="347894"/>
        <n v="95372"/>
        <n v="221985"/>
        <n v="509278"/>
        <n v="85958"/>
        <n v="76143"/>
        <n v="130520"/>
        <n v="26812"/>
        <n v="530419"/>
        <n v="9748"/>
        <n v="346203"/>
        <n v="13179"/>
        <n v="604626"/>
        <n v="112310"/>
        <n v="149143"/>
        <n v="869363"/>
        <n v="212928"/>
        <n v="582796"/>
        <n v="28954"/>
        <n v="65608"/>
        <n v="20707"/>
        <n v="40754"/>
        <n v="30548"/>
        <n v="31122"/>
        <n v="255833"/>
        <n v="498822"/>
        <n v="97757"/>
        <n v="32559"/>
        <n v="346502"/>
        <n v="9771921"/>
        <n v="85316019"/>
        <n v="7685791"/>
        <n v="1347682"/>
        <n v="14396516"/>
        <n v="36525306"/>
        <n v="11637428"/>
        <n v="9713358"/>
        <n v="146774"/>
        <n v="13649696"/>
        <n v="391763"/>
        <n v="104458170"/>
        <n v="247394"/>
        <n v="21142441"/>
        <n v="192018399"/>
        <n v="6187732"/>
        <n v="12810161"/>
        <n v="231504045"/>
        <n v="12335502"/>
        <n v="17575460"/>
        <n v="42244727"/>
        <n v="420634273"/>
        <n v="310403"/>
        <n v="16539647"/>
        <n v="2126935"/>
        <n v="977264"/>
        <n v="1530191"/>
        <n v="22736542"/>
        <n v="4890396"/>
        <n v="1823002"/>
        <n v="75271"/>
        <n v="5060256"/>
        <n v="42383775"/>
        <n v="325171"/>
        <n v="15581956"/>
        <n v="864517"/>
        <n v="977271"/>
        <n v="32089523"/>
        <n v="1848356"/>
        <n v="5590732"/>
        <n v="54137292"/>
        <n v="481873"/>
        <n v="4571288"/>
        <n v="248715"/>
        <n v="228396"/>
        <n v="128623"/>
        <n v="910175"/>
        <n v="1261878"/>
        <n v="58476"/>
        <n v="491034"/>
        <n v="3821782"/>
        <n v="493211"/>
        <n v="4064319"/>
        <n v="247570"/>
        <n v="51897"/>
        <n v="264257"/>
        <n v="968261"/>
        <n v="339151"/>
        <n v="466957"/>
        <n v="4631965"/>
        <n v="341633"/>
        <n v="10469344"/>
        <n v="494174"/>
        <n v="82023"/>
        <n v="1599833"/>
        <n v="5488815"/>
        <n v="1601766"/>
        <n v="1056061"/>
        <n v="209029"/>
        <n v="1723527"/>
        <n v="29229"/>
        <n v="15529928"/>
        <n v="10763624"/>
        <n v="490174"/>
        <n v="6387971"/>
        <n v="1619848"/>
        <n v="1060384"/>
        <n v="1789894"/>
        <n v="18587123"/>
        <n v="117863"/>
        <n v="251957"/>
        <n v="4703472"/>
        <n v="1673031"/>
        <n v="284109"/>
        <n v="19356749"/>
        <n v="8063565"/>
        <n v="2185104"/>
        <n v="16230"/>
        <n v="4716478"/>
        <n v="1037617"/>
        <n v="33585313"/>
        <n v="261358"/>
        <n v="8045621"/>
        <n v="1008882"/>
        <n v="26795104"/>
        <n v="8234765"/>
        <n v="2316633"/>
        <n v="5289788"/>
        <n v="44612159"/>
        <n v="13853"/>
        <n v="3434777"/>
        <n v="238118"/>
        <n v="38715"/>
        <n v="507310"/>
        <n v="5589952"/>
        <n v="1069710"/>
        <n v="730009"/>
        <n v="101126"/>
        <n v="1703991"/>
        <n v="10435149"/>
        <n v="14400"/>
        <n v="3951507"/>
        <n v="89952"/>
        <n v="6895302"/>
        <n v="803368"/>
        <n v="1762246"/>
        <n v="12538052"/>
        <n v="18900"/>
        <n v="215941"/>
        <n v="14761"/>
        <n v="5431"/>
        <n v="180542"/>
        <n v="15745"/>
        <n v="6931802"/>
        <n v="7428141"/>
        <n v="1973596"/>
        <n v="3264132"/>
        <n v="18117960"/>
        <n v="3023779"/>
        <n v="1627877"/>
        <n v="521744"/>
        <n v="2678719"/>
        <n v="853221"/>
        <n v="16774246"/>
        <n v="1115573"/>
        <n v="1777569"/>
        <n v="7497131"/>
        <n v="362700"/>
        <n v="32063507"/>
        <n v="3417242"/>
        <n v="2630398"/>
        <n v="3825207"/>
        <n v="41174469"/>
        <n v="1586676"/>
        <n v="6510934"/>
        <n v="158676"/>
        <n v="38806"/>
        <n v="718745"/>
        <n v="508894"/>
        <n v="385146"/>
        <n v="225613"/>
        <n v="113506"/>
        <n v="213820"/>
        <n v="9792"/>
        <n v="4786564"/>
        <n v="1587013"/>
        <n v="6384367"/>
        <n v="740746"/>
        <n v="441216"/>
        <n v="261702"/>
        <n v="255183"/>
        <n v="5775315"/>
        <n v="171133"/>
        <n v="1487254"/>
        <n v="78892"/>
        <n v="83097"/>
        <n v="2020980"/>
        <n v="324337"/>
        <n v="158904"/>
        <n v="38272"/>
        <n v="216688"/>
        <n v="14026"/>
        <n v="3532987"/>
        <n v="171336"/>
        <n v="865288"/>
        <n v="2975538"/>
        <n v="413878"/>
        <n v="172040"/>
        <n v="306773"/>
        <n v="4056112"/>
        <n v="623286"/>
        <n v="2449237"/>
        <n v="145100"/>
        <n v="135758"/>
        <n v="92163"/>
        <n v="32627"/>
        <n v="121441"/>
        <n v="958"/>
        <n v="2049665"/>
        <n v="2493141"/>
        <n v="413748"/>
        <n v="126954"/>
        <n v="2399399"/>
        <n v="130156"/>
        <n v="771156"/>
        <n v="61796"/>
        <n v="10919"/>
        <n v="724343"/>
        <n v="94885"/>
        <n v="74431"/>
        <n v="51294"/>
        <n v="72387"/>
        <n v="70406"/>
        <n v="1404581"/>
        <n v="928749"/>
        <n v="74476"/>
        <n v="1543017"/>
        <n v="279743"/>
        <n v="5936819"/>
        <n v="5278249"/>
        <n v="864683"/>
        <n v="1986898"/>
        <n v="2535617"/>
        <n v="420557"/>
        <n v="562"/>
        <n v="734325"/>
        <n v="4349865"/>
        <n v="451097"/>
        <n v="5252330"/>
        <n v="4970177"/>
        <n v="2302741"/>
        <n v="3280769"/>
        <n v="430177"/>
        <n v="876732"/>
        <n v="4996438"/>
        <n v="20416"/>
        <n v="73155"/>
        <n v="1538"/>
        <n v="21538"/>
        <n v="2953"/>
        <n v="12576"/>
        <n v="44401"/>
        <n v="47272"/>
        <n v="14409"/>
        <n v="36591"/>
        <n v="2036074"/>
        <n v="867883"/>
        <n v="21809"/>
        <n v="30434"/>
        <n v="43991"/>
        <n v="68773"/>
        <n v="766"/>
        <n v="1197745"/>
        <n v="2054634"/>
        <n v="44183"/>
        <n v="1215347"/>
        <n v="40186"/>
        <n v="1547652"/>
        <n v="971075"/>
        <n v="126744"/>
        <n v="35327"/>
        <n v="1604335"/>
        <n v="575442"/>
        <n v="215070"/>
        <n v="26013"/>
        <n v="462563"/>
        <n v="32427"/>
        <n v="2808004"/>
        <n v="79444"/>
        <n v="1480604"/>
        <n v="948405"/>
        <n v="3383639"/>
        <n v="219695"/>
        <n v="3051"/>
        <n v="646276"/>
        <n v="4708622"/>
        <n v="40000"/>
        <n v="43567"/>
        <n v="426538"/>
        <n v="114851"/>
        <n v="105610"/>
        <n v="833738"/>
        <n v="54075"/>
        <n v="57702"/>
        <n v="23272"/>
        <n v="150203"/>
        <n v="45700"/>
        <n v="1089388"/>
        <n v="63568"/>
        <n v="419510"/>
        <n v="125850"/>
        <n v="1207002"/>
        <n v="69028"/>
        <n v="167859"/>
        <n v="1514136"/>
        <n v="19980"/>
        <n v="47124"/>
        <n v="22311"/>
        <n v="3336"/>
        <n v="5530"/>
        <n v="7027"/>
        <n v="130"/>
        <n v="1045676"/>
        <n v="16950"/>
        <n v="109586"/>
        <n v="857740"/>
        <n v="217504"/>
        <n v="111835"/>
        <n v="169610"/>
        <n v="164312"/>
        <n v="1749528"/>
        <n v="853985"/>
        <n v="202277"/>
        <n v="1017483"/>
        <n v="103237"/>
        <n v="201901"/>
        <n v="1968279"/>
        <n v="54233"/>
        <n v="177429"/>
        <n v="90282"/>
        <n v="13135"/>
        <n v="18983"/>
        <n v="177296"/>
        <n v="1914659"/>
        <n v="277583"/>
        <n v="3212"/>
        <n v="640748"/>
        <n v="778319"/>
        <n v="398984"/>
        <n v="150316"/>
        <n v="6287"/>
        <n v="241334"/>
        <n v="2077854"/>
        <n v="222906"/>
        <n v="2390372"/>
        <n v="277629"/>
        <n v="1134449"/>
        <n v="152740"/>
        <n v="279606"/>
        <n v="3546924"/>
        <n v="58608"/>
        <n v="528689"/>
        <n v="154148"/>
        <n v="226938"/>
        <n v="59080"/>
        <n v="49571"/>
        <n v="82417"/>
        <n v="47661"/>
        <n v="542906"/>
        <n v="61358"/>
        <n v="449551"/>
        <n v="307634"/>
        <n v="51182"/>
        <n v="101346"/>
        <n v="680609"/>
        <n v="40876"/>
        <n v="334352"/>
        <n v="90008"/>
        <n v="391873"/>
        <n v="643010"/>
        <n v="92526"/>
        <n v="76467"/>
        <n v="178912"/>
        <n v="203135"/>
        <n v="12510"/>
        <n v="507397"/>
        <n v="40886"/>
        <n v="237545"/>
        <n v="933350"/>
        <n v="76973"/>
        <n v="222218"/>
        <n v="1277772"/>
        <n v="975204"/>
        <n v="528653"/>
        <n v="8536"/>
        <n v="205966"/>
        <n v="1628222"/>
        <n v="1118716"/>
        <n v="557661"/>
        <n v="351916"/>
        <n v="904186"/>
        <n v="155374"/>
        <n v="3056226"/>
        <n v="869935"/>
        <n v="401082"/>
        <n v="3186110"/>
        <n v="625148"/>
        <n v="1037202"/>
        <n v="5103713"/>
        <n v="49666"/>
        <n v="300294"/>
        <n v="27116"/>
        <n v="2851"/>
        <n v="99175"/>
        <n v="71130"/>
        <n v="37451"/>
        <n v="47035"/>
        <n v="202200"/>
        <n v="50285"/>
        <n v="317650"/>
        <n v="99563"/>
        <n v="19742"/>
        <n v="41925"/>
        <n v="62316"/>
        <n v="377094"/>
        <n v="2125"/>
        <n v="242175"/>
        <n v="576"/>
        <n v="36050"/>
        <n v="35333"/>
        <n v="29017"/>
        <n v="47605"/>
        <n v="58711"/>
        <n v="9698"/>
        <n v="208131"/>
        <n v="172294"/>
        <n v="108598"/>
        <n v="30183"/>
        <n v="64082"/>
        <n v="289677"/>
        <n v="11187"/>
        <n v="394151"/>
        <n v="397358"/>
        <n v="65094"/>
        <n v="141419"/>
        <n v="784349"/>
        <n v="19285"/>
        <n v="301052"/>
        <n v="899987"/>
        <n v="135005"/>
        <n v="209508"/>
        <n v="1265195"/>
        <n v="24038"/>
        <n v="452512"/>
        <n v="46789"/>
        <n v="23958"/>
        <n v="155709"/>
        <n v="14789"/>
        <n v="5379"/>
        <n v="220057"/>
        <n v="24381"/>
        <n v="426721"/>
        <n v="71571"/>
        <n v="364560"/>
        <n v="22338"/>
        <n v="76372"/>
        <n v="464"/>
        <n v="16292"/>
        <n v="4335"/>
        <n v="1662"/>
        <n v="2929"/>
        <n v="29829"/>
        <n v="29803"/>
        <n v="73151"/>
        <n v="4347"/>
        <n v="37084"/>
        <n v="41465"/>
        <n v="267878"/>
        <n v="909"/>
        <n v="20368"/>
        <n v="16050"/>
        <n v="37870"/>
        <n v="10114"/>
        <n v="115102"/>
        <n v="250900"/>
        <n v="2645"/>
        <n v="12406"/>
        <n v="10241"/>
        <n v="150960"/>
        <n v="12378"/>
        <n v="392574"/>
        <n v="229699"/>
        <n v="23853"/>
        <n v="51351"/>
        <n v="115124"/>
        <n v="44425"/>
        <n v="457748"/>
        <n v="305638"/>
        <n v="296852"/>
        <n v="47083"/>
        <n v="555747"/>
        <n v="73880"/>
        <n v="1147862"/>
        <n v="248465"/>
        <n v="14500"/>
        <n v="1117"/>
        <n v="2036804"/>
        <n v="797220"/>
        <n v="312388"/>
        <n v="130207"/>
        <n v="1240591"/>
        <n v="4441920"/>
        <n v="4530"/>
        <n v="1507758"/>
        <n v="245965"/>
        <n v="3198789"/>
        <n v="879295"/>
        <n v="426675"/>
        <n v="1404770"/>
        <n v="6234122"/>
        <n v="187440"/>
        <n v="1159977"/>
        <n v="108706"/>
        <n v="1405"/>
        <n v="151954"/>
        <n v="142657"/>
        <n v="96646"/>
        <n v="74720"/>
        <n v="236320"/>
        <n v="115278"/>
        <n v="17500"/>
        <n v="771513"/>
        <n v="825455"/>
        <n v="88706"/>
        <n v="518134"/>
        <n v="84143"/>
        <n v="145346"/>
        <n v="1210680"/>
        <n v="17593"/>
        <n v="840525"/>
        <n v="173697"/>
        <n v="567469"/>
        <n v="171205"/>
        <n v="61766"/>
        <n v="152143"/>
        <n v="140820"/>
        <n v="3004"/>
        <n v="1162904"/>
        <n v="17645"/>
        <n v="613751"/>
        <n v="825728"/>
        <n v="62744"/>
        <n v="155018"/>
        <n v="1534611"/>
        <n v="684838"/>
        <n v="1155761"/>
        <n v="35639"/>
        <n v="21039"/>
        <n v="58634"/>
        <n v="214249"/>
        <n v="70001"/>
        <n v="86176"/>
        <n v="405846"/>
        <n v="690075"/>
        <n v="1209240"/>
        <n v="272378"/>
        <n v="77989"/>
        <n v="88824"/>
        <n v="875046"/>
        <n v="36761"/>
        <n v="95839"/>
        <n v="44115"/>
        <n v="5969"/>
        <n v="16884"/>
        <n v="133618"/>
        <n v="359163"/>
        <n v="74436"/>
        <n v="90250"/>
        <n v="26926"/>
        <n v="35194"/>
        <n v="9376"/>
        <n v="259003"/>
        <n v="137409"/>
        <n v="367569"/>
        <n v="67936"/>
        <n v="105549"/>
        <n v="28241"/>
        <n v="37916"/>
        <n v="277448"/>
        <n v="104273"/>
        <n v="11436"/>
        <n v="823"/>
        <n v="18211"/>
        <n v="118866"/>
        <n v="1154133"/>
        <n v="10902123"/>
        <n v="175701"/>
        <n v="83583"/>
        <n v="11229393"/>
        <n v="1025873"/>
        <n v="1339901"/>
        <n v="464285"/>
        <n v="2279950"/>
        <n v="496548"/>
        <n v="22230375"/>
        <n v="72776"/>
        <n v="2165205"/>
        <n v="15528754"/>
        <n v="948268"/>
        <n v="940655"/>
        <n v="18210508"/>
        <n v="1722373"/>
        <n v="1830347"/>
        <n v="3340969"/>
        <n v="32990905"/>
        <n v="167000"/>
        <n v="19352"/>
        <n v="-315845"/>
        <n v="1035475"/>
        <n v="357073"/>
        <n v="1956818"/>
        <n v="1371873"/>
        <n v="186418"/>
        <n v="151642"/>
        <n v="542511"/>
        <n v="160749"/>
        <n v="2133146"/>
        <n v="357354"/>
        <n v="485427"/>
        <n v="303396"/>
        <n v="902078"/>
        <n v="3417535"/>
        <n v="1470243"/>
        <n v="278260"/>
        <n v="748624"/>
        <n v="4280741"/>
        <n v="2355172"/>
        <n v="518097"/>
        <n v="375460"/>
        <n v="763586"/>
        <n v="148903"/>
        <n v="283374"/>
        <n v="219684"/>
        <n v="57470"/>
        <n v="2376535"/>
        <n v="206144"/>
        <n v="1903784"/>
        <n v="718979"/>
        <n v="797473"/>
        <n v="182545"/>
        <n v="240504"/>
        <n v="3033049"/>
        <n v="181061"/>
        <n v="1676583"/>
        <n v="155296"/>
        <n v="118031"/>
        <n v="353719"/>
        <n v="363103"/>
        <n v="106913"/>
        <n v="53650"/>
        <n v="238074"/>
        <n v="99579"/>
        <n v="2116107"/>
        <n v="46027"/>
        <n v="2068263"/>
        <n v="868539"/>
        <n v="389143"/>
        <n v="170425"/>
        <n v="297559"/>
        <n v="3162749"/>
        <n v="51573"/>
        <n v="743970"/>
        <n v="90237"/>
        <n v="144747"/>
        <n v="77719"/>
        <n v="43699"/>
        <n v="98433"/>
        <n v="673872"/>
        <n v="636442"/>
        <n v="221390"/>
        <n v="100453"/>
        <n v="778943"/>
        <n v="517787"/>
        <n v="60262"/>
        <n v="20850"/>
        <n v="92987"/>
        <n v="32241"/>
        <n v="64117"/>
        <n v="57006"/>
        <n v="460783"/>
        <n v="498766"/>
        <n v="57007"/>
        <n v="526730"/>
        <n v="243968"/>
        <n v="569539"/>
        <n v="42248"/>
        <n v="22371"/>
        <n v="5390"/>
        <n v="289893"/>
        <n v="572203"/>
        <n v="12653"/>
        <n v="22372"/>
        <n v="23901"/>
        <n v="300169"/>
        <n v="470461"/>
        <n v="74413"/>
        <n v="28268"/>
        <n v="57472"/>
        <n v="37094"/>
        <n v="33300"/>
        <n v="71196"/>
        <n v="2723"/>
        <n v="380079"/>
        <n v="415548"/>
        <n v="146103"/>
        <n v="37165"/>
        <n v="515276"/>
        <n v="5831"/>
        <n v="257500"/>
        <n v="44592"/>
        <n v="1461"/>
        <n v="27580"/>
        <n v="33106"/>
        <n v="50932"/>
        <n v="22296"/>
        <n v="60876"/>
        <n v="50894"/>
        <n v="229796"/>
        <n v="6536"/>
        <n v="344542"/>
        <n v="16310"/>
        <n v="53944"/>
        <n v="58364"/>
        <n v="365562"/>
        <n v="54750"/>
        <n v="75732"/>
        <n v="1530"/>
        <n v="1070"/>
        <n v="16967"/>
        <n v="284140"/>
        <n v="83750"/>
        <n v="15889"/>
        <n v="218979"/>
        <n v="60740"/>
        <n v="49450"/>
        <n v="141131"/>
        <n v="4467"/>
        <n v="399352"/>
        <n v="38532"/>
        <n v="217047"/>
        <n v="80259"/>
        <n v="5232"/>
        <n v="354395"/>
        <n v="63550"/>
        <n v="149549"/>
        <n v="533418"/>
        <n v="38379"/>
        <n v="126466"/>
        <n v="9042"/>
        <n v="8891"/>
        <n v="3977"/>
        <n v="78741"/>
        <n v="11214"/>
        <n v="294376"/>
        <n v="264274"/>
        <n v="28674"/>
        <n v="48612"/>
        <n v="5542"/>
        <n v="139393"/>
        <n v="128272"/>
        <n v="682442"/>
        <n v="11281"/>
        <n v="507251"/>
        <n v="412525"/>
        <n v="159373"/>
        <n v="985947"/>
        <n v="80863"/>
        <n v="285202"/>
        <n v="12791"/>
        <n v="38770"/>
        <n v="313748"/>
        <n v="236464"/>
        <n v="76154"/>
        <n v="34909"/>
        <n v="90546"/>
        <n v="595220"/>
        <n v="80874"/>
        <n v="-43017"/>
        <n v="962054"/>
        <n v="96090"/>
        <n v="166596"/>
        <n v="1044185"/>
        <n v="661404"/>
        <n v="-196854"/>
        <n v="491486"/>
        <n v="4816122"/>
        <n v="1581618"/>
        <n v="359419"/>
        <n v="303802"/>
        <n v="963420"/>
        <n v="1142771"/>
        <n v="5977830"/>
        <n v="670773"/>
        <n v="1818702"/>
        <n v="50100"/>
        <n v="6768404"/>
        <n v="1698882"/>
        <n v="590872"/>
        <n v="1158166"/>
        <n v="9624781"/>
        <n v="5152"/>
        <n v="80036"/>
        <n v="597789"/>
        <n v="68779"/>
        <n v="156337"/>
        <n v="116788"/>
        <n v="54513"/>
        <n v="88017"/>
        <n v="18650"/>
        <n v="114270"/>
        <n v="252960"/>
        <n v="729653"/>
        <n v="722916"/>
        <n v="66079"/>
        <n v="449650"/>
        <n v="94628"/>
        <n v="151284"/>
        <n v="1142267"/>
        <n v="62208"/>
        <n v="818992"/>
        <n v="16480"/>
        <n v="22827"/>
        <n v="11439"/>
        <n v="24104"/>
        <n v="3455"/>
        <n v="34124"/>
        <n v="735481"/>
        <n v="808761"/>
        <n v="22135"/>
        <n v="34698"/>
        <n v="739975"/>
        <n v="176929"/>
        <n v="2191"/>
        <n v="10970"/>
        <n v="5761"/>
        <n v="7578"/>
        <n v="121398"/>
        <n v="182182"/>
        <n v="60951"/>
        <n v="10971"/>
        <n v="10638"/>
        <n v="196422"/>
        <n v="8260"/>
        <n v="13"/>
        <n v="-31183"/>
        <n v="151197"/>
        <n v="9659"/>
        <n v="1192"/>
        <n v="58052"/>
        <n v="6505"/>
        <n v="149617"/>
        <n v="-57039"/>
        <n v="290878"/>
        <n v="10380"/>
        <n v="63891"/>
        <n v="263247"/>
        <n v="8313"/>
        <n v="51322"/>
        <n v="55422"/>
        <n v="7227"/>
        <n v="289088"/>
        <n v="18462"/>
        <n v="3923"/>
        <n v="120984"/>
        <n v="42671"/>
        <n v="410718"/>
        <n v="4250"/>
        <n v="23549"/>
        <n v="294579"/>
        <n v="32922"/>
        <n v="346850"/>
        <n v="35081"/>
        <n v="133552"/>
        <n v="680452"/>
        <n v="10679"/>
        <n v="144500"/>
        <n v="-6039"/>
        <n v="714379"/>
        <n v="4604493"/>
        <n v="353467"/>
        <n v="138509"/>
        <n v="717"/>
        <n v="618864"/>
        <n v="171986"/>
        <n v="4743906"/>
        <n v="13644"/>
        <n v="219972"/>
        <n v="-31798"/>
        <n v="202276"/>
        <n v="26206"/>
        <n v="6727413"/>
        <n v="179854"/>
        <n v="828689"/>
        <n v="7263107"/>
        <n v="136116"/>
        <n v="2379970"/>
        <n v="140715"/>
        <n v="398097"/>
        <n v="285416"/>
        <n v="129345"/>
        <n v="190603"/>
        <n v="274665"/>
        <n v="70762"/>
        <n v="2652698"/>
        <n v="2834"/>
        <n v="137822"/>
        <n v="2682233"/>
        <n v="625607"/>
        <n v="322139"/>
        <n v="152582"/>
        <n v="298385"/>
        <n v="3507511"/>
        <n v="1997364"/>
        <n v="5698224"/>
        <n v="617985"/>
        <n v="157511"/>
        <n v="215396"/>
        <n v="2381800"/>
        <n v="234383"/>
        <n v="1566032"/>
        <n v="315870"/>
        <n v="4038015"/>
        <n v="8064"/>
        <n v="5648697"/>
        <n v="618185"/>
        <n v="1021441"/>
        <n v="2554700"/>
        <n v="290501"/>
        <n v="366165"/>
        <n v="6688373"/>
        <n v="110510"/>
        <n v="1911430"/>
        <n v="396857"/>
        <n v="93158"/>
        <n v="97932"/>
        <n v="4755585"/>
        <n v="1327601"/>
        <n v="708296"/>
        <n v="568202"/>
        <n v="1145625"/>
        <n v="705792"/>
        <n v="7871078"/>
        <n v="49141"/>
        <n v="125206"/>
        <n v="3513293"/>
        <n v="396393"/>
        <n v="5563729"/>
        <n v="1421957"/>
        <n v="849737"/>
        <n v="1396132"/>
        <n v="10479758"/>
        <n v="40759"/>
        <n v="338242"/>
        <n v="3342"/>
        <n v="199518"/>
        <n v="60225"/>
        <n v="47089"/>
        <n v="91930"/>
        <n v="50666"/>
        <n v="414343"/>
        <n v="296882"/>
        <n v="1828"/>
        <n v="256471"/>
        <n v="47246"/>
        <n v="52817"/>
        <n v="525374"/>
        <n v="23548"/>
        <n v="318859"/>
        <n v="47997"/>
        <n v="2005"/>
        <n v="34064"/>
        <n v="181878"/>
        <n v="4576"/>
        <n v="67729"/>
        <n v="30032"/>
        <n v="45586"/>
        <n v="345524"/>
        <n v="268366"/>
        <n v="239248"/>
        <n v="67876"/>
        <n v="48365"/>
        <n v="419129"/>
        <n v="38155"/>
        <n v="258245"/>
        <n v="36244"/>
        <n v="15942"/>
        <n v="7541"/>
        <n v="46122"/>
        <n v="17750"/>
        <n v="3252"/>
        <n v="30471"/>
        <n v="215954"/>
        <n v="254971"/>
        <n v="17869"/>
        <n v="30791"/>
        <n v="223674"/>
        <n v="79867"/>
        <n v="1809634"/>
        <n v="89396"/>
        <n v="143895"/>
        <n v="140629"/>
        <n v="1612169"/>
        <n v="1565853"/>
        <n v="661"/>
        <n v="580414"/>
        <n v="144762"/>
        <n v="148070"/>
        <n v="1913932"/>
        <n v="245"/>
        <n v="906282"/>
        <n v="635144"/>
        <n v="89375"/>
        <n v="983545"/>
        <n v="24542"/>
        <n v="132364"/>
        <n v="143444"/>
        <n v="213140"/>
        <n v="11395"/>
        <n v="1127893"/>
        <n v="28086"/>
        <n v="923782"/>
        <n v="1495565"/>
        <n v="153643"/>
        <n v="250187"/>
        <n v="2262218"/>
        <n v="12736"/>
        <n v="514063"/>
        <n v="72287"/>
        <n v="250315"/>
        <n v="297532"/>
        <n v="95362"/>
        <n v="88394"/>
        <n v="85909"/>
        <n v="378410"/>
        <n v="1433"/>
        <n v="40688"/>
        <n v="393983"/>
        <n v="486819"/>
        <n v="110244"/>
        <n v="107486"/>
        <n v="766502"/>
        <n v="3482"/>
        <n v="744954"/>
        <n v="88235"/>
        <n v="1758812"/>
        <n v="377590"/>
        <n v="200934"/>
        <n v="110871"/>
        <n v="258249"/>
        <n v="153809"/>
        <n v="2712958"/>
        <n v="823985"/>
        <n v="1841394"/>
        <n v="208102"/>
        <n v="292339"/>
        <n v="2946790"/>
        <n v="1397881"/>
        <n v="18076"/>
        <n v="1235970"/>
        <n v="312167"/>
        <n v="177647"/>
        <n v="99581"/>
        <n v="239042"/>
        <n v="66121"/>
        <n v="2640160"/>
        <n v="279826"/>
        <n v="1979942"/>
        <n v="1552145"/>
        <n v="332422"/>
        <n v="189662"/>
        <n v="266087"/>
        <n v="3520143"/>
        <n v="28485"/>
        <n v="951266"/>
        <n v="190971"/>
        <n v="715090"/>
        <n v="64224"/>
        <n v="425062"/>
        <n v="75366"/>
        <n v="996820"/>
        <n v="47681"/>
        <n v="560860"/>
        <n v="928811"/>
        <n v="78806"/>
        <n v="93801"/>
        <n v="1420825"/>
        <n v="19224"/>
        <n v="532200"/>
        <n v="27964"/>
        <n v="8028"/>
        <n v="58933"/>
        <n v="47535"/>
        <n v="26319"/>
        <n v="347654"/>
        <n v="23350"/>
        <n v="541739"/>
        <n v="63061"/>
        <n v="640"/>
        <n v="19434"/>
        <n v="65762"/>
        <n v="97186"/>
        <n v="505546"/>
        <n v="64219"/>
        <n v="445682"/>
        <n v="99437"/>
        <n v="210393"/>
        <n v="494927"/>
        <n v="155868"/>
        <n v="19709"/>
        <n v="142150"/>
        <n v="34000"/>
        <n v="567133"/>
        <n v="76037"/>
        <n v="468011"/>
        <n v="12245"/>
        <n v="581835"/>
        <n v="129785"/>
        <n v="161020"/>
        <n v="893362"/>
        <n v="235582"/>
        <n v="604667"/>
        <n v="91733"/>
        <n v="16755"/>
        <n v="8793"/>
        <n v="43658"/>
        <n v="251514"/>
        <n v="510755"/>
        <n v="95481"/>
        <n v="45146"/>
        <n v="338342"/>
        <n v="8004670"/>
        <n v="87644054"/>
        <n v="7364280"/>
        <n v="1288426"/>
        <n v="13738262"/>
        <n v="37812887"/>
        <n v="13446896"/>
        <n v="9124954"/>
        <n v="358562"/>
        <n v="12690377"/>
        <n v="623408"/>
        <n v="112338468"/>
        <n v="4908536"/>
        <n v="19877287"/>
        <n v="217251919"/>
        <n v="4915913"/>
        <n v="13128078"/>
        <n v="226286045"/>
        <n v="13967160"/>
        <n v="19302520"/>
        <n v="41982805"/>
        <n v="447172667"/>
        <n v="125889"/>
        <n v="15765533"/>
        <n v="2217196"/>
        <n v="995226"/>
        <n v="1294028"/>
        <n v="22981320"/>
        <n v="5478790"/>
        <n v="1867513"/>
        <n v="63023"/>
        <n v="5063477"/>
        <n v="42726245"/>
        <n v="139920"/>
        <n v="16181903"/>
        <n v="903279"/>
        <n v="995227"/>
        <n v="30997803"/>
        <n v="1891587"/>
        <n v="5699757"/>
        <n v="54428240"/>
        <n v="867132"/>
        <n v="4773573"/>
        <n v="254675"/>
        <n v="722192"/>
        <n v="100985"/>
        <n v="940667"/>
        <n v="343085"/>
        <n v="368660"/>
        <n v="291094"/>
        <n v="131448"/>
        <n v="3682023"/>
        <n v="883282"/>
        <n v="4552401"/>
        <n v="253530"/>
        <n v="52770"/>
        <n v="233864"/>
        <n v="1001248"/>
        <n v="377903"/>
        <n v="303401"/>
        <n v="4523429"/>
        <n v="175335"/>
        <n v="11112593"/>
        <n v="503705"/>
        <n v="67395"/>
        <n v="1520441"/>
        <n v="5479968"/>
        <n v="1744719"/>
        <n v="1002854"/>
        <n v="408030"/>
        <n v="1824968"/>
        <n v="261125"/>
        <n v="16745613"/>
        <n v="11530122"/>
        <n v="499705"/>
        <n v="6375872"/>
        <n v="1763757"/>
        <n v="1011639"/>
        <n v="1880918"/>
        <n v="19796595"/>
        <n v="107262"/>
        <n v="176374"/>
        <n v="4530356"/>
        <n v="1705820"/>
        <n v="327904"/>
        <n v="16251364"/>
        <n v="8785356"/>
        <n v="1793935"/>
        <n v="7068814"/>
        <n v="1103486"/>
        <n v="33842605"/>
        <n v="206376"/>
        <n v="8431993"/>
        <n v="1041671"/>
        <n v="21554250"/>
        <n v="8958005"/>
        <n v="1920695"/>
        <n v="9146329"/>
        <n v="44701193"/>
        <n v="13637"/>
        <n v="3481815"/>
        <n v="249018"/>
        <n v="79658"/>
        <n v="496207"/>
        <n v="6142357"/>
        <n v="1151384"/>
        <n v="680966"/>
        <n v="44700"/>
        <n v="2075748"/>
        <n v="335134"/>
        <n v="11627377"/>
        <n v="14366"/>
        <n v="4119603"/>
        <n v="861253"/>
        <n v="7430031"/>
        <n v="758190"/>
        <n v="2141309"/>
        <n v="12964625"/>
        <n v="18048"/>
        <n v="225009"/>
        <n v="45247"/>
        <n v="17221"/>
        <n v="19268"/>
        <n v="247086"/>
        <n v="74080"/>
        <n v="2158400"/>
        <n v="5887222"/>
        <n v="1336217"/>
        <n v="889393"/>
        <n v="16515016"/>
        <n v="3433487"/>
        <n v="947834"/>
        <n v="472275"/>
        <n v="2527332"/>
        <n v="1301605"/>
        <n v="16328819"/>
        <n v="1176616"/>
        <n v="2302125"/>
        <n v="7383756"/>
        <n v="510063"/>
        <n v="1398317"/>
        <n v="31804928"/>
        <n v="3896341"/>
        <n v="2091233"/>
        <n v="3914491"/>
        <n v="41874394"/>
        <n v="1297433"/>
        <n v="6714486"/>
        <n v="112956"/>
        <n v="666267"/>
        <n v="503491"/>
        <n v="405126"/>
        <n v="217236"/>
        <n v="122387"/>
        <n v="311667"/>
        <n v="22243"/>
        <n v="5504319"/>
        <n v="1297444"/>
        <n v="6657271"/>
        <n v="716146"/>
        <n v="463876"/>
        <n v="261738"/>
        <n v="337563"/>
        <n v="6466303"/>
        <n v="159463"/>
        <n v="1520527"/>
        <n v="101371"/>
        <n v="93002"/>
        <n v="1828327"/>
        <n v="356539"/>
        <n v="150555"/>
        <n v="67099"/>
        <n v="238842"/>
        <n v="26132"/>
        <n v="3398877"/>
        <n v="160359"/>
        <n v="907485"/>
        <n v="2779596"/>
        <n v="452944"/>
        <n v="166398"/>
        <n v="299920"/>
        <n v="3918815"/>
        <n v="289487"/>
        <n v="2381869"/>
        <n v="72077"/>
        <n v="84933"/>
        <n v="116506"/>
        <n v="145434"/>
        <n v="83772"/>
        <n v="192622"/>
        <n v="15"/>
        <n v="2283585"/>
        <n v="2527775"/>
        <n v="180143"/>
        <n v="83773"/>
        <n v="194460"/>
        <n v="2602475"/>
        <n v="78993"/>
        <n v="784699"/>
        <n v="59831"/>
        <n v="10977"/>
        <n v="618894"/>
        <n v="104122"/>
        <n v="81220"/>
        <n v="43634"/>
        <n v="100633"/>
        <n v="1404637"/>
        <n v="944755"/>
        <n v="81331"/>
        <n v="100634"/>
        <n v="1537273"/>
        <n v="506432"/>
        <n v="6228773"/>
        <n v="5279158"/>
        <n v="871560"/>
        <n v="1723153"/>
        <n v="2760839"/>
        <n v="466969"/>
        <n v="2395"/>
        <n v="967886"/>
        <n v="4554137"/>
        <n v="654204"/>
        <n v="5397994"/>
        <n v="4971085"/>
        <n v="2029183"/>
        <n v="3590852"/>
        <n v="492498"/>
        <n v="1117081"/>
        <n v="5145763"/>
        <n v="660"/>
        <n v="2063158"/>
        <n v="869370"/>
        <n v="17582"/>
        <n v="194150"/>
        <n v="46734"/>
        <n v="91720"/>
        <n v="2951"/>
        <n v="1417633"/>
        <n v="2081621"/>
        <n v="46764"/>
        <n v="1433115"/>
        <n v="14869"/>
        <n v="1811266"/>
        <n v="1001629"/>
        <n v="125773"/>
        <n v="32553"/>
        <n v="1645284"/>
        <n v="631010"/>
        <n v="326658"/>
        <n v="32299"/>
        <n v="620207"/>
        <n v="26754"/>
        <n v="3200740"/>
        <n v="69401"/>
        <n v="1693024"/>
        <n v="961026"/>
        <n v="3546145"/>
        <n v="333055"/>
        <n v="718157"/>
        <n v="5099081"/>
        <n v="19855"/>
        <n v="471686"/>
        <n v="121851"/>
        <n v="107461"/>
        <n v="805113"/>
        <n v="58316"/>
        <n v="78270"/>
        <n v="31608"/>
        <n v="153715"/>
        <n v="63699"/>
        <n v="1117620"/>
        <n v="95963"/>
        <n v="44869"/>
        <n v="492802"/>
        <n v="132851"/>
        <n v="1109252"/>
        <n v="93062"/>
        <n v="171525"/>
        <n v="1541212"/>
        <n v="20385"/>
        <n v="40652"/>
        <n v="23061"/>
        <n v="29221"/>
        <n v="35018"/>
        <n v="15410"/>
        <n v="6819"/>
        <n v="1103806"/>
        <n v="99953"/>
        <n v="830106"/>
        <n v="215969"/>
        <n v="112859"/>
        <n v="183466"/>
        <n v="160036"/>
        <n v="1741968"/>
        <n v="920030"/>
        <n v="209027"/>
        <n v="973860"/>
        <n v="101199"/>
        <n v="197405"/>
        <n v="1952960"/>
        <n v="191942"/>
        <n v="92154"/>
        <n v="18379"/>
        <n v="8420"/>
        <n v="31732"/>
        <n v="86087"/>
        <n v="2042507"/>
        <n v="288583"/>
        <n v="2786"/>
        <n v="645242"/>
        <n v="715986"/>
        <n v="420803"/>
        <n v="164742"/>
        <n v="256997"/>
        <n v="2229081"/>
        <n v="162135"/>
        <n v="2604699"/>
        <n v="288628"/>
        <n v="1062410"/>
        <n v="170197"/>
        <n v="290942"/>
        <n v="3755108"/>
        <n v="112257"/>
        <n v="570032"/>
        <n v="148246"/>
        <n v="258169"/>
        <n v="79176"/>
        <n v="42827"/>
        <n v="33434"/>
        <n v="91905"/>
        <n v="11218"/>
        <n v="549274"/>
        <n v="117058"/>
        <n v="482046"/>
        <n v="294550"/>
        <n v="43272"/>
        <n v="110794"/>
        <n v="681774"/>
        <n v="15135"/>
        <n v="503213"/>
        <n v="609623"/>
        <n v="99275"/>
        <n v="90705"/>
        <n v="47242"/>
        <n v="217586"/>
        <n v="16351"/>
        <n v="592956"/>
        <n v="15143"/>
        <n v="308616"/>
        <n v="1103973"/>
        <n v="90735"/>
        <n v="249149"/>
        <n v="1565127"/>
        <n v="75420"/>
        <n v="988295"/>
        <n v="548653"/>
        <n v="8093"/>
        <n v="177547"/>
        <n v="2404668"/>
        <n v="1194421"/>
        <n v="422094"/>
        <n v="971523"/>
        <n v="641299"/>
        <n v="185814"/>
        <n v="3211167"/>
        <n v="88795"/>
        <n v="987173"/>
        <n v="421082"/>
        <n v="3915553"/>
        <n v="489544"/>
        <n v="719089"/>
        <n v="5808722"/>
        <n v="82730"/>
        <n v="314514"/>
        <n v="73143"/>
        <n v="66741"/>
        <n v="38266"/>
        <n v="40076"/>
        <n v="200076"/>
        <n v="83817"/>
        <n v="354583"/>
        <n v="94683"/>
        <n v="23443"/>
        <n v="43247"/>
        <n v="54982"/>
        <n v="373511"/>
        <n v="754"/>
        <n v="186841"/>
        <n v="45913"/>
        <n v="19891"/>
        <n v="45523"/>
        <n v="32863"/>
        <n v="3370"/>
        <n v="73469"/>
        <n v="11030"/>
        <n v="214072"/>
        <n v="219273"/>
        <n v="40642"/>
        <n v="78803"/>
        <n v="302667"/>
        <n v="13890"/>
        <n v="428039"/>
        <n v="404604"/>
        <n v="141070"/>
        <n v="75492"/>
        <n v="53478"/>
        <n v="129409"/>
        <n v="8055"/>
        <n v="850421"/>
        <n v="16119"/>
        <n v="357472"/>
        <n v="887181"/>
        <n v="125086"/>
        <n v="205109"/>
        <n v="1331731"/>
        <n v="48073"/>
        <n v="457471"/>
        <n v="40382"/>
        <n v="17169"/>
        <n v="153981"/>
        <n v="18442"/>
        <n v="8619"/>
        <n v="209984"/>
        <n v="50456"/>
        <n v="432914"/>
        <n v="65096"/>
        <n v="24942"/>
        <n v="20480"/>
        <n v="347385"/>
        <n v="17598"/>
        <n v="76412"/>
        <n v="366"/>
        <n v="14705"/>
        <n v="4420"/>
        <n v="3845"/>
        <n v="1633"/>
        <n v="32730"/>
        <n v="26334"/>
        <n v="73365"/>
        <n v="39469"/>
        <n v="36155"/>
        <n v="275710"/>
        <n v="715"/>
        <n v="17514"/>
        <n v="13819"/>
        <n v="12711"/>
        <n v="38808"/>
        <n v="13338"/>
        <n v="127249"/>
        <n v="256278"/>
        <n v="2498"/>
        <n v="14518"/>
        <n v="13341"/>
        <n v="160552"/>
        <n v="7406"/>
        <n v="414721"/>
        <n v="214522"/>
        <n v="26101"/>
        <n v="49550"/>
        <n v="108456"/>
        <n v="45767"/>
        <n v="481749"/>
        <n v="335361"/>
        <n v="280019"/>
        <n v="49549"/>
        <n v="48451"/>
        <n v="579027"/>
        <n v="12219"/>
        <n v="1153315"/>
        <n v="253365"/>
        <n v="2058"/>
        <n v="2488741"/>
        <n v="862385"/>
        <n v="335075"/>
        <n v="120452"/>
        <n v="979213"/>
        <n v="4760485"/>
        <n v="3593"/>
        <n v="1687191"/>
        <n v="250866"/>
        <n v="3342914"/>
        <n v="949763"/>
        <n v="441704"/>
        <n v="1321058"/>
        <n v="6597672"/>
        <n v="203653"/>
        <n v="1246932"/>
        <n v="106318"/>
        <n v="1288"/>
        <n v="119567"/>
        <n v="120272"/>
        <n v="103366"/>
        <n v="193308"/>
        <n v="277989"/>
        <n v="151548"/>
        <n v="719995"/>
        <n v="928483"/>
        <n v="86319"/>
        <n v="11872"/>
        <n v="472020"/>
        <n v="202449"/>
        <n v="181485"/>
        <n v="1181061"/>
        <n v="14111"/>
        <n v="834375"/>
        <n v="164203"/>
        <n v="541207"/>
        <n v="185281"/>
        <n v="56152"/>
        <n v="160154"/>
        <n v="144064"/>
        <n v="2508"/>
        <n v="1157895"/>
        <n v="14166"/>
        <n v="606366"/>
        <n v="794401"/>
        <n v="59858"/>
        <n v="159352"/>
        <n v="1520674"/>
        <n v="596731"/>
        <n v="1117897"/>
        <n v="40705"/>
        <n v="16122"/>
        <n v="122086"/>
        <n v="67054"/>
        <n v="218021"/>
        <n v="38989"/>
        <n v="75491"/>
        <n v="415830"/>
        <n v="597934"/>
        <n v="1190454"/>
        <n v="266835"/>
        <n v="77595"/>
        <n v="44166"/>
        <n v="917746"/>
        <n v="30586"/>
        <n v="74998"/>
        <n v="9048"/>
        <n v="6857"/>
        <n v="29136"/>
        <n v="9025"/>
        <n v="6994"/>
        <n v="15390"/>
        <n v="74468"/>
        <n v="22836"/>
        <n v="6873"/>
        <n v="11584"/>
        <n v="67381"/>
        <n v="127039"/>
        <n v="377453"/>
        <n v="76065"/>
        <n v="24777"/>
        <n v="33992"/>
        <n v="267107"/>
        <n v="136099"/>
        <n v="386367"/>
        <n v="92007"/>
        <n v="26035"/>
        <n v="36659"/>
        <n v="284963"/>
        <n v="113367"/>
        <n v="218683"/>
        <n v="5904"/>
        <n v="114590"/>
        <n v="1213425"/>
        <n v="11674457"/>
        <n v="75800"/>
        <n v="10668085"/>
        <n v="1238537"/>
        <n v="1087782"/>
        <n v="477515"/>
        <n v="2335782"/>
        <n v="641952"/>
        <n v="23218382"/>
        <n v="85343"/>
        <n v="1821850"/>
        <n v="16795116"/>
        <n v="949720"/>
        <n v="800296"/>
        <n v="17189323"/>
        <n v="2006437"/>
        <n v="1879658"/>
        <n v="8970"/>
        <n v="3320364"/>
        <n v="33936089"/>
        <n v="2364"/>
        <n v="-339925"/>
        <n v="1075550"/>
        <n v="447826"/>
        <n v="2342913"/>
        <n v="1566040"/>
        <n v="221456"/>
        <n v="200183"/>
        <n v="465760"/>
        <n v="119758"/>
        <n v="2207167"/>
        <n v="206856"/>
        <n v="539185"/>
        <n v="299650"/>
        <n v="922366"/>
        <n v="3334391"/>
        <n v="1662567"/>
        <n v="251673"/>
        <n v="97002"/>
        <n v="683851"/>
        <n v="51406"/>
        <n v="4493853"/>
        <n v="145660"/>
        <n v="2112113"/>
        <n v="240667"/>
        <n v="1738"/>
        <n v="340127"/>
        <n v="329428"/>
        <n v="826093"/>
        <n v="189019"/>
        <n v="26478"/>
        <n v="234954"/>
        <n v="19119"/>
        <n v="2578018"/>
        <n v="145704"/>
        <n v="2071055"/>
        <n v="631689"/>
        <n v="863133"/>
        <n v="229862"/>
        <n v="3200411"/>
        <n v="188122"/>
        <n v="1757847"/>
        <n v="155305"/>
        <n v="102358"/>
        <n v="296437"/>
        <n v="386583"/>
        <n v="138425"/>
        <n v="53230"/>
        <n v="254470"/>
        <n v="133312"/>
        <n v="2191209"/>
        <n v="80895"/>
        <n v="2169622"/>
        <n v="766554"/>
        <n v="413721"/>
        <n v="189231"/>
        <n v="323384"/>
        <n v="3221518"/>
        <n v="69414"/>
        <n v="783268"/>
        <n v="52558"/>
        <n v="88186"/>
        <n v="118947"/>
        <n v="81113"/>
        <n v="45469"/>
        <n v="96774"/>
        <n v="662249"/>
        <n v="673997"/>
        <n v="194635"/>
        <n v="98853"/>
        <n v="764400"/>
        <n v="12092"/>
        <n v="523318"/>
        <n v="60555"/>
        <n v="9710"/>
        <n v="82236"/>
        <n v="134376"/>
        <n v="51329"/>
        <n v="69911"/>
        <n v="501134"/>
        <n v="497417"/>
        <n v="568018"/>
        <n v="167789"/>
        <n v="556482"/>
        <n v="42714"/>
        <n v="38531"/>
        <n v="28390"/>
        <n v="7408"/>
        <n v="343246"/>
        <n v="560933"/>
        <n v="12449"/>
        <n v="28747"/>
        <n v="353094"/>
        <n v="30173"/>
        <n v="465158"/>
        <n v="91029"/>
        <n v="518"/>
        <n v="50592"/>
        <n v="42370"/>
        <n v="41379"/>
        <n v="3042"/>
        <n v="372117"/>
        <n v="407229"/>
        <n v="182519"/>
        <n v="35295"/>
        <n v="38319"/>
        <n v="513422"/>
        <n v="1687"/>
        <n v="217079"/>
        <n v="49039"/>
        <n v="23726"/>
        <n v="59154"/>
        <n v="56092"/>
        <n v="23605"/>
        <n v="69214"/>
        <n v="47996"/>
        <n v="37571"/>
        <n v="250621"/>
        <n v="11164"/>
        <n v="307498"/>
        <n v="48729"/>
        <n v="14849"/>
        <n v="101716"/>
        <n v="62405"/>
        <n v="89250"/>
        <n v="417409"/>
        <n v="22188"/>
        <n v="36662"/>
        <n v="2393"/>
        <n v="4761"/>
        <n v="2693"/>
        <n v="2152"/>
        <n v="16301"/>
        <n v="64891"/>
        <n v="309973"/>
        <n v="95731"/>
        <n v="3447"/>
        <n v="15352"/>
        <n v="299461"/>
        <n v="87742"/>
        <n v="52440"/>
        <n v="132603"/>
        <n v="422434"/>
        <n v="68913"/>
        <n v="245909"/>
        <n v="91866"/>
        <n v="5326"/>
        <n v="430116"/>
        <n v="94324"/>
        <n v="144176"/>
        <n v="45176"/>
        <n v="140336"/>
        <n v="9675"/>
        <n v="4306"/>
        <n v="8356"/>
        <n v="246380"/>
        <n v="334436"/>
        <n v="30617"/>
        <n v="16232"/>
        <n v="118945"/>
        <n v="139941"/>
        <n v="705705"/>
        <n v="8425"/>
        <n v="475448"/>
        <n v="435110"/>
        <n v="43360"/>
        <n v="129772"/>
        <n v="972895"/>
        <n v="114663"/>
        <n v="254477"/>
        <n v="11463"/>
        <n v="31465"/>
        <n v="277323"/>
        <n v="251479"/>
        <n v="68307"/>
        <n v="84700"/>
        <n v="24256"/>
        <n v="579084"/>
        <n v="114674"/>
        <n v="38696"/>
        <n v="870869"/>
        <n v="88828"/>
        <n v="154432"/>
        <n v="1012354"/>
        <n v="523351"/>
        <n v="-268725"/>
        <n v="465286"/>
        <n v="4455310"/>
        <n v="1746721"/>
        <n v="399018"/>
        <n v="317546"/>
        <n v="979880"/>
        <n v="1159795"/>
        <n v="5854644"/>
        <n v="533870"/>
        <n v="2180104"/>
        <n v="21614"/>
        <n v="6236402"/>
        <n v="1868885"/>
        <n v="654548"/>
        <n v="1190392"/>
        <n v="9758123"/>
        <n v="6195"/>
        <n v="86226"/>
        <n v="610087"/>
        <n v="165829"/>
        <n v="99301"/>
        <n v="58324"/>
        <n v="48495"/>
        <n v="48094"/>
        <n v="128800"/>
        <n v="268852"/>
        <n v="754136"/>
        <n v="86753"/>
        <n v="762249"/>
        <n v="405002"/>
        <n v="55286"/>
        <n v="168022"/>
        <n v="1191674"/>
        <n v="85371"/>
        <n v="820903"/>
        <n v="15880"/>
        <n v="9160"/>
        <n v="24791"/>
        <n v="3685"/>
        <n v="29491"/>
        <n v="729827"/>
        <n v="810506"/>
        <n v="19443"/>
        <n v="30092"/>
        <n v="733999"/>
        <n v="50752"/>
        <n v="199792"/>
        <n v="25744"/>
        <n v="7662"/>
        <n v="110096"/>
        <n v="51462"/>
        <n v="232323"/>
        <n v="59463"/>
        <n v="12503"/>
        <n v="10603"/>
        <n v="226289"/>
        <n v="8454"/>
        <n v="-36993"/>
        <n v="141844"/>
        <n v="9094"/>
        <n v="6115"/>
        <n v="70027"/>
        <n v="142865"/>
        <n v="-61236"/>
        <n v="279665"/>
        <n v="11444"/>
        <n v="74736"/>
        <n v="255207"/>
        <n v="25544"/>
        <n v="53945"/>
        <n v="272517"/>
        <n v="20978"/>
        <n v="1651"/>
        <n v="102051"/>
        <n v="86201"/>
        <n v="411119"/>
        <n v="4033"/>
        <n v="41984"/>
        <n v="334960"/>
        <n v="329337"/>
        <n v="34272"/>
        <n v="120603"/>
        <n v="679755"/>
        <n v="9531"/>
        <n v="30974"/>
        <n v="68954"/>
        <n v="719270"/>
        <n v="8159"/>
        <n v="4313361"/>
        <n v="385712"/>
        <n v="184495"/>
        <n v="3241"/>
        <n v="648382"/>
        <n v="150772"/>
        <n v="4630573"/>
        <n v="10436"/>
        <n v="154610"/>
        <n v="96708"/>
        <n v="206228"/>
        <n v="32857"/>
        <n v="7284901"/>
        <n v="222717"/>
        <n v="856486"/>
        <n v="8017831"/>
        <n v="134647"/>
        <n v="2569351"/>
        <n v="173612"/>
        <n v="111102"/>
        <n v="397900"/>
        <n v="141713"/>
        <n v="205083"/>
        <n v="307143"/>
        <n v="83112"/>
        <n v="2890999"/>
        <n v="2902"/>
        <n v="145067"/>
        <n v="2900097"/>
        <n v="145612"/>
        <n v="613549"/>
        <n v="343559"/>
        <n v="152979"/>
        <n v="326677"/>
        <n v="3741276"/>
        <n v="2076561"/>
        <n v="5947504"/>
        <n v="550366"/>
        <n v="145395"/>
        <n v="191884"/>
        <n v="2562100"/>
        <n v="225105"/>
        <n v="1624577"/>
        <n v="414476"/>
        <n v="4493960"/>
        <n v="453942"/>
        <n v="5829270"/>
        <n v="550566"/>
        <n v="4692"/>
        <n v="507941"/>
        <n v="2741200"/>
        <n v="282913"/>
        <n v="464377"/>
        <n v="7081998"/>
        <n v="1880444"/>
        <n v="397647"/>
        <n v="172473"/>
        <n v="5415440"/>
        <n v="1458234"/>
        <n v="662731"/>
        <n v="708690"/>
        <n v="1204561"/>
        <n v="839383"/>
        <n v="8828032"/>
        <n v="69717"/>
        <n v="66876"/>
        <n v="3659031"/>
        <n v="397183"/>
        <n v="6824310"/>
        <n v="1556920"/>
        <n v="778129"/>
        <n v="1577961"/>
        <n v="12426905"/>
        <n v="37382"/>
        <n v="378891"/>
        <n v="55188"/>
        <n v="2873"/>
        <n v="195438"/>
        <n v="66275"/>
        <n v="63295"/>
        <n v="134033"/>
        <n v="64798"/>
        <n v="412631"/>
        <n v="328371"/>
        <n v="1870"/>
        <n v="250810"/>
        <n v="65350"/>
        <n v="552765"/>
        <n v="59953"/>
        <n v="347002"/>
        <n v="21238"/>
        <n v="167838"/>
        <n v="4490"/>
        <n v="68525"/>
        <n v="30761"/>
        <n v="45867"/>
        <n v="335323"/>
        <n v="314682"/>
        <n v="208221"/>
        <n v="68524"/>
        <n v="48232"/>
        <n v="397751"/>
        <n v="44573"/>
        <n v="312017"/>
        <n v="36744"/>
        <n v="14438"/>
        <n v="27965"/>
        <n v="72701"/>
        <n v="2895"/>
        <n v="51323"/>
        <n v="213148"/>
        <n v="309675"/>
        <n v="72830"/>
        <n v="51441"/>
        <n v="220996"/>
        <n v="149090"/>
        <n v="1844434"/>
        <n v="104652"/>
        <n v="271691"/>
        <n v="96233"/>
        <n v="154921"/>
        <n v="117763"/>
        <n v="158396"/>
        <n v="1602793"/>
        <n v="1633870"/>
        <n v="655"/>
        <n v="510631"/>
        <n v="129498"/>
        <n v="165058"/>
        <n v="1882038"/>
        <n v="5615"/>
        <n v="1040755"/>
        <n v="8161"/>
        <n v="112264"/>
        <n v="930119"/>
        <n v="26702"/>
        <n v="137734"/>
        <n v="130013"/>
        <n v="238231"/>
        <n v="10046"/>
        <n v="1216922"/>
        <n v="42878"/>
        <n v="1056183"/>
        <n v="1450887"/>
        <n v="151511"/>
        <n v="259046"/>
        <n v="2350578"/>
        <n v="2157"/>
        <n v="518436"/>
        <n v="75221"/>
        <n v="368344"/>
        <n v="102447"/>
        <n v="80316"/>
        <n v="111691"/>
        <n v="507479"/>
        <n v="40595"/>
        <n v="432682"/>
        <n v="545966"/>
        <n v="117492"/>
        <n v="136803"/>
        <n v="883753"/>
        <n v="2257"/>
        <n v="837627"/>
        <n v="80231"/>
        <n v="1685938"/>
        <n v="416883"/>
        <n v="177670"/>
        <n v="103223"/>
        <n v="258604"/>
        <n v="165219"/>
        <n v="2823956"/>
        <n v="948142"/>
        <n v="1761656"/>
        <n v="184209"/>
        <n v="283907"/>
        <n v="3047188"/>
        <n v="103972"/>
        <n v="1479688"/>
        <n v="17274"/>
        <n v="96421"/>
        <n v="1163411"/>
        <n v="332573"/>
        <n v="146456"/>
        <n v="93709"/>
        <n v="194303"/>
        <n v="67897"/>
        <n v="2657897"/>
        <n v="256321"/>
        <n v="2117808"/>
        <n v="1453684"/>
        <n v="353607"/>
        <n v="166284"/>
        <n v="220906"/>
        <n v="3583237"/>
        <n v="10605"/>
        <n v="980997"/>
        <n v="151578"/>
        <n v="692857"/>
        <n v="74693"/>
        <n v="446035"/>
        <n v="1073730"/>
        <n v="15011"/>
        <n v="570479"/>
        <n v="897727"/>
        <n v="86970"/>
        <n v="135477"/>
        <n v="1465542"/>
        <n v="26102"/>
        <n v="543364"/>
        <n v="114127"/>
        <n v="26761"/>
        <n v="5697"/>
        <n v="56742"/>
        <n v="47757"/>
        <n v="55025"/>
        <n v="29091"/>
        <n v="361688"/>
        <n v="31110"/>
        <n v="547545"/>
        <n v="64127"/>
        <n v="570"/>
        <n v="50661"/>
        <n v="58134"/>
        <n v="67235"/>
        <n v="511500"/>
        <n v="114396"/>
        <n v="505353"/>
        <n v="102732"/>
        <n v="4635"/>
        <n v="164493"/>
        <n v="442952"/>
        <n v="86622"/>
        <n v="53323"/>
        <n v="134837"/>
        <n v="3317"/>
        <n v="560258"/>
        <n v="121855"/>
        <n v="562102"/>
        <n v="15776"/>
        <n v="518919"/>
        <n v="113212"/>
        <n v="157157"/>
        <n v="884603"/>
        <n v="100069"/>
        <n v="627743"/>
        <n v="29664"/>
        <n v="84694"/>
        <n v="13239"/>
        <n v="37708"/>
        <n v="20970"/>
        <n v="48975"/>
        <n v="416852"/>
        <n v="527273"/>
        <n v="91588"/>
        <n v="50540"/>
        <n v="501960"/>
        <n v="5596949"/>
        <n v="73777863"/>
        <n v="7342608"/>
        <n v="2036253"/>
        <n v="12178896"/>
        <n v="39855128"/>
        <n v="25851628"/>
        <n v="11122585"/>
        <n v="921738"/>
        <n v="14380273"/>
        <n v="615030"/>
        <n v="115280893"/>
        <n v="8012125"/>
        <n v="16170503"/>
        <n v="224007129"/>
        <n v="5333244"/>
        <n v="8431282"/>
        <n v="219714954"/>
        <n v="26394289"/>
        <n v="28263998"/>
        <n v="47431369"/>
        <n v="467360839"/>
        <n v="267600"/>
        <n v="15223159"/>
        <n v="2268696"/>
        <n v="753422"/>
        <n v="2256803"/>
        <n v="24521880"/>
        <n v="5947415"/>
        <n v="2427698"/>
        <n v="106394"/>
        <n v="4594068"/>
        <n v="42205909"/>
        <n v="283019"/>
        <n v="16000352"/>
        <n v="31420836"/>
        <n v="2460595"/>
        <n v="4978017"/>
        <n v="53946305"/>
        <n v="858132"/>
        <n v="4636524"/>
        <n v="255472"/>
        <n v="697007"/>
        <n v="93117"/>
        <n v="1122634"/>
        <n v="305086"/>
        <n v="525853"/>
        <n v="370021"/>
        <n v="143540"/>
        <n v="3724286"/>
        <n v="871920"/>
        <n v="4462652"/>
        <n v="254327"/>
        <n v="53238"/>
        <n v="183191"/>
        <n v="1186020"/>
        <n v="384191"/>
        <n v="4666380"/>
        <n v="24471"/>
        <n v="11205973"/>
        <n v="68040"/>
        <n v="1450873"/>
        <n v="6646844"/>
        <n v="1914345"/>
        <n v="1218641"/>
        <n v="1004321"/>
        <n v="2314522"/>
        <n v="21095"/>
        <n v="17832728"/>
        <n v="11894271"/>
        <n v="7547398"/>
        <n v="1935417"/>
        <n v="1236683"/>
        <n v="2380091"/>
        <n v="21928278"/>
        <n v="95532"/>
        <n v="181116"/>
        <n v="3845037"/>
        <n v="1649088"/>
        <n v="73697"/>
        <n v="20492093"/>
        <n v="9555696"/>
        <n v="2177758"/>
        <n v="3632869"/>
        <n v="634410"/>
        <n v="34173978"/>
        <n v="211268"/>
        <n v="8296183"/>
        <n v="984939"/>
        <n v="73841"/>
        <n v="26247187"/>
        <n v="9750928"/>
        <n v="2293357"/>
        <n v="4090196"/>
        <n v="44916621"/>
        <n v="13328"/>
        <n v="3405384"/>
        <n v="488694"/>
        <n v="123829"/>
        <n v="6517170"/>
        <n v="1272947"/>
        <n v="910624"/>
        <n v="2063600"/>
        <n v="411086"/>
        <n v="11872405"/>
        <n v="17679"/>
        <n v="4147389"/>
        <n v="28441"/>
        <n v="872072"/>
        <n v="7798237"/>
        <n v="1004741"/>
        <n v="2149054"/>
        <n v="13200801"/>
        <n v="245417"/>
        <n v="7669"/>
        <n v="42731"/>
        <n v="19635"/>
        <n v="21642"/>
        <n v="246669"/>
        <n v="240311"/>
        <n v="21241"/>
        <n v="40377"/>
        <n v="259192"/>
        <n v="718736"/>
        <n v="2558365"/>
        <n v="5468029"/>
        <n v="1335856"/>
        <n v="15930375"/>
        <n v="4099954"/>
        <n v="1043595"/>
        <n v="66839"/>
        <n v="2297200"/>
        <n v="447009"/>
        <n v="16699848"/>
        <n v="1220867"/>
        <n v="3449150"/>
        <n v="6472083"/>
        <n v="731350"/>
        <n v="1799390"/>
        <n v="31592816"/>
        <n v="4680959"/>
        <n v="2419898"/>
        <n v="6145287"/>
        <n v="41712224"/>
        <n v="1295793"/>
        <n v="6848114"/>
        <n v="114956"/>
        <n v="34883"/>
        <n v="617207"/>
        <n v="502540"/>
        <n v="449557"/>
        <n v="251211"/>
        <n v="112662"/>
        <n v="297696"/>
        <n v="5711199"/>
        <n v="1295805"/>
        <n v="6873568"/>
        <n v="709871"/>
        <n v="509535"/>
        <n v="305910"/>
        <n v="317017"/>
        <n v="6658437"/>
        <n v="138218"/>
        <n v="1531374"/>
        <n v="137305"/>
        <n v="3623"/>
        <n v="1771573"/>
        <n v="401467"/>
        <n v="246482"/>
        <n v="110637"/>
        <n v="241344"/>
        <n v="18394"/>
        <n v="3327887"/>
        <n v="138649"/>
        <n v="908562"/>
        <n v="2691843"/>
        <n v="509286"/>
        <n v="264132"/>
        <n v="303503"/>
        <n v="3869485"/>
        <n v="335936"/>
        <n v="2424586"/>
        <n v="92941"/>
        <n v="84003"/>
        <n v="302605"/>
        <n v="81487"/>
        <n v="22839"/>
        <n v="153926"/>
        <n v="2263911"/>
        <n v="2564246"/>
        <n v="363669"/>
        <n v="155843"/>
        <n v="2573394"/>
        <n v="118121"/>
        <n v="11251"/>
        <n v="596264"/>
        <n v="128926"/>
        <n v="38075"/>
        <n v="108455"/>
        <n v="76006"/>
        <n v="1401547"/>
        <n v="975051"/>
        <n v="91110"/>
        <n v="1528383"/>
        <n v="655034"/>
        <n v="6519773"/>
        <n v="5279970"/>
        <n v="817669"/>
        <n v="1435406"/>
        <n v="2946835"/>
        <n v="601688"/>
        <n v="1671"/>
        <n v="943443"/>
        <n v="4489425"/>
        <n v="792931"/>
        <n v="5562784"/>
        <n v="4971897"/>
        <n v="1731928"/>
        <n v="3859655"/>
        <n v="625271"/>
        <n v="1121990"/>
        <n v="5068589"/>
        <n v="69191"/>
        <n v="2033383"/>
        <n v="866534"/>
        <n v="13657"/>
        <n v="234281"/>
        <n v="44578"/>
        <n v="83885"/>
        <n v="-2250"/>
        <n v="1355339"/>
        <n v="2052491"/>
        <n v="84759"/>
        <n v="1377571"/>
        <n v="84018"/>
        <n v="1956752"/>
        <n v="1028369"/>
        <n v="121870"/>
        <n v="31450"/>
        <n v="1538970"/>
        <n v="711655"/>
        <n v="393162"/>
        <n v="25497"/>
        <n v="563362"/>
        <n v="39443"/>
        <n v="3125816"/>
        <n v="159506"/>
        <n v="1986629"/>
        <n v="888263"/>
        <n v="934211"/>
        <n v="3429493"/>
        <n v="445595"/>
        <n v="640399"/>
        <n v="4340601"/>
        <n v="86379"/>
        <n v="504909"/>
        <n v="126891"/>
        <n v="105491"/>
        <n v="822450"/>
        <n v="63344"/>
        <n v="62409"/>
        <n v="33003"/>
        <n v="165380"/>
        <n v="101367"/>
        <n v="1243277"/>
        <n v="111410"/>
        <n v="560905"/>
        <n v="137891"/>
        <n v="1179071"/>
        <n v="71430"/>
        <n v="179907"/>
        <n v="1662496"/>
        <n v="5195"/>
        <n v="37319"/>
        <n v="23241"/>
        <n v="12000"/>
        <n v="28106"/>
        <n v="34402"/>
        <n v="16024"/>
        <n v="6611"/>
        <n v="33533"/>
        <n v="22741"/>
        <n v="4924"/>
        <n v="19232"/>
        <n v="48011"/>
        <n v="1150753"/>
        <n v="11636"/>
        <n v="90521"/>
        <n v="789637"/>
        <n v="226458"/>
        <n v="177847"/>
        <n v="184036"/>
        <n v="210350"/>
        <n v="1785565"/>
        <n v="982950"/>
        <n v="213887"/>
        <n v="940660"/>
        <n v="169297"/>
        <n v="235636"/>
        <n v="1990884"/>
        <n v="94852"/>
        <n v="199226"/>
        <n v="20872"/>
        <n v="26607"/>
        <n v="38627"/>
        <n v="18857"/>
        <n v="30914"/>
        <n v="198419"/>
        <n v="68734"/>
        <n v="148748"/>
        <n v="2185200"/>
        <n v="296490"/>
        <n v="2181"/>
        <n v="636050"/>
        <n v="640380"/>
        <n v="375941"/>
        <n v="113958"/>
        <n v="6760"/>
        <n v="265202"/>
        <n v="2262536"/>
        <n v="247886"/>
        <n v="2752271"/>
        <n v="296534"/>
        <n v="975835"/>
        <n v="452472"/>
        <n v="115046"/>
        <n v="304431"/>
        <n v="3823362"/>
        <n v="105953"/>
        <n v="614333"/>
        <n v="124463"/>
        <n v="143217"/>
        <n v="253247"/>
        <n v="83651"/>
        <n v="50141"/>
        <n v="73579"/>
        <n v="102030"/>
        <n v="18316"/>
        <n v="116436"/>
        <n v="537607"/>
        <n v="81898"/>
        <n v="1606"/>
        <n v="290690"/>
        <n v="55508"/>
        <n v="126702"/>
        <n v="783202"/>
        <n v="14867"/>
        <n v="346639"/>
        <n v="522125"/>
        <n v="635243"/>
        <n v="108842"/>
        <n v="106181"/>
        <n v="44107"/>
        <n v="319854"/>
        <n v="20174"/>
        <n v="653464"/>
        <n v="279805"/>
        <n v="1165674"/>
        <n v="101127"/>
        <n v="349452"/>
        <n v="1697766"/>
        <n v="93528.914000000004"/>
        <n v="772378.36100000003"/>
        <n v="548652.94700000004"/>
        <n v="6968.4059999999999"/>
        <n v="148359.12299999999"/>
        <n v="1840168.5290000001"/>
        <n v="1370045.608"/>
        <n v="317593.69099999999"/>
        <n v="314302.89900000003"/>
        <n v="549087.34499999997"/>
        <n v="233171.598"/>
        <n v="3335445.4610000001"/>
        <n v="101766.11"/>
        <n v="941825.18900000001"/>
        <n v="421081.674"/>
        <n v="4382139.2459999993"/>
        <n v="374472.03099999996"/>
        <n v="635635.652"/>
        <n v="6425357.4740000004"/>
        <n v="123491"/>
        <n v="328657"/>
        <n v="62822"/>
        <n v="36609"/>
        <n v="60255"/>
        <n v="210004"/>
        <n v="123770"/>
        <n v="387462"/>
        <n v="25054"/>
        <n v="48017"/>
        <n v="73195"/>
        <n v="378003"/>
        <n v="178540"/>
        <n v="51336"/>
        <n v="57338"/>
        <n v="125424"/>
        <n v="26986"/>
        <n v="20333"/>
        <n v="62556"/>
        <n v="20795"/>
        <n v="229251"/>
        <n v="243696"/>
        <n v="24413"/>
        <n v="166590"/>
        <n v="31573"/>
        <n v="104435"/>
        <n v="456664"/>
        <n v="36951"/>
        <n v="388033"/>
        <n v="495292"/>
        <n v="146860"/>
        <n v="82406"/>
        <n v="46002"/>
        <n v="190036"/>
        <n v="19999"/>
        <n v="956965"/>
        <n v="44254"/>
        <n v="338349"/>
        <n v="972515"/>
        <n v="102730"/>
        <n v="259614"/>
        <n v="1452458"/>
        <n v="68165"/>
        <n v="476562"/>
        <n v="34161"/>
        <n v="27034"/>
        <n v="144335"/>
        <n v="15587"/>
        <n v="8862"/>
        <n v="199931"/>
        <n v="73366"/>
        <n v="453180"/>
        <n v="59091"/>
        <n v="30025"/>
        <n v="17080"/>
        <n v="330253"/>
        <n v="30633"/>
        <n v="77764"/>
        <n v="4602"/>
        <n v="3610"/>
        <n v="2271"/>
        <n v="2862"/>
        <n v="7066"/>
        <n v="33225"/>
        <n v="32157"/>
        <n v="76189"/>
        <n v="42069"/>
        <n v="277802"/>
        <n v="70148"/>
        <n v="14598"/>
        <n v="11697"/>
        <n v="15347"/>
        <n v="43187"/>
        <n v="13042"/>
        <n v="145923"/>
        <n v="258862"/>
        <n v="1408"/>
        <n v="18610"/>
        <n v="13240"/>
        <n v="180295"/>
        <n v="1733"/>
        <n v="55684"/>
        <n v="197619"/>
        <n v="29504"/>
        <n v="55299"/>
        <n v="69833"/>
        <n v="89213"/>
        <n v="7017"/>
        <n v="545225"/>
        <n v="333234"/>
        <n v="335350"/>
        <n v="55300"/>
        <n v="97960"/>
        <n v="683331"/>
        <n v="4849"/>
        <n v="1039972"/>
        <n v="254080"/>
        <n v="208"/>
        <n v="2626879"/>
        <n v="962536"/>
        <n v="532931"/>
        <n v="73439"/>
        <n v="1182991"/>
        <n v="4946871"/>
        <n v="5045"/>
        <n v="6852"/>
        <n v="1652839"/>
        <n v="251581"/>
        <n v="3711112"/>
        <n v="1056886"/>
        <n v="606405"/>
        <n v="1282602"/>
        <n v="6843438"/>
        <n v="169802"/>
        <n v="1307241"/>
        <n v="106319"/>
        <n v="1107"/>
        <n v="176789"/>
        <n v="98058"/>
        <n v="120035"/>
        <n v="134780"/>
        <n v="384317"/>
        <n v="176289"/>
        <n v="728537"/>
        <n v="1011322"/>
        <n v="86318"/>
        <n v="8084"/>
        <n v="473033"/>
        <n v="233397"/>
        <n v="212873"/>
        <n v="1319662"/>
        <n v="795437"/>
        <n v="155438"/>
        <n v="519480"/>
        <n v="206031"/>
        <n v="86988"/>
        <n v="152451"/>
        <n v="214476"/>
        <n v="7399"/>
        <n v="1190814"/>
        <n v="2230"/>
        <n v="572321"/>
        <n v="769023"/>
        <n v="87244"/>
        <n v="229674"/>
        <n v="1536873"/>
        <n v="632520"/>
        <n v="1120811"/>
        <n v="40769"/>
        <n v="10982"/>
        <n v="132372"/>
        <n v="59441"/>
        <n v="239470"/>
        <n v="38202"/>
        <n v="108931"/>
        <n v="417134"/>
        <n v="633058"/>
        <n v="1223994"/>
        <n v="263267"/>
        <n v="66047"/>
        <n v="42800"/>
        <n v="10722"/>
        <n v="933281"/>
        <n v="30088"/>
        <n v="81522"/>
        <n v="9902"/>
        <n v="24482"/>
        <n v="5895"/>
        <n v="80698"/>
        <n v="8843"/>
        <n v="65888"/>
        <n v="85249"/>
        <n v="394592"/>
        <n v="61743"/>
        <n v="39846"/>
        <n v="35457"/>
        <n v="7251"/>
        <n v="299512"/>
        <n v="87857"/>
        <n v="400249"/>
        <n v="78486"/>
        <n v="41683"/>
        <n v="38244"/>
        <n v="115235"/>
        <n v="229041"/>
        <n v="266"/>
        <n v="8020"/>
        <n v="22066"/>
        <n v="116150"/>
        <n v="1279315"/>
        <n v="11630248"/>
        <n v="10889234"/>
        <n v="1570223"/>
        <n v="1360752"/>
        <n v="689133"/>
        <n v="2607334"/>
        <n v="471289"/>
        <n v="23283288"/>
        <n v="114920"/>
        <n v="3891128"/>
        <n v="18332541"/>
        <n v="1026352"/>
        <n v="92619"/>
        <n v="17218551"/>
        <n v="2409923"/>
        <n v="1868663"/>
        <n v="31503"/>
        <n v="3659206"/>
        <n v="34824876"/>
        <n v="267690"/>
        <n v="-562952"/>
        <n v="407616"/>
        <n v="624849"/>
        <n v="1948891"/>
        <n v="1688297"/>
        <n v="243274"/>
        <n v="191386"/>
        <n v="762986"/>
        <n v="117818"/>
        <n v="2220225"/>
        <n v="1301688"/>
        <n v="334567"/>
        <n v="307215"/>
        <n v="94164"/>
        <n v="3876015"/>
        <n v="1837214"/>
        <n v="375672"/>
        <n v="1067765"/>
        <n v="58227"/>
        <n v="5095049"/>
        <n v="168626"/>
        <n v="2323394"/>
        <n v="240716"/>
        <n v="327756"/>
        <n v="286575"/>
        <n v="897070"/>
        <n v="213552"/>
        <n v="83084"/>
        <n v="255650"/>
        <n v="2727217"/>
        <n v="187072"/>
        <n v="2375604"/>
        <n v="535695"/>
        <n v="935284"/>
        <n v="306902"/>
        <n v="271654"/>
        <n v="3381809"/>
        <n v="136206"/>
        <n v="1676641"/>
        <n v="155326"/>
        <n v="96628"/>
        <n v="239484"/>
        <n v="433566"/>
        <n v="143617"/>
        <n v="40848"/>
        <n v="268039"/>
        <n v="151806"/>
        <n v="2196911"/>
        <n v="75962"/>
        <n v="2165503"/>
        <n v="630288"/>
        <n v="460572"/>
        <n v="336422"/>
        <n v="3185531"/>
        <n v="106938"/>
        <n v="828442"/>
        <n v="53024"/>
        <n v="86764"/>
        <n v="94385"/>
        <n v="82808"/>
        <n v="46438"/>
        <n v="119394"/>
        <n v="666249"/>
        <n v="716304"/>
        <n v="169693"/>
        <n v="121542"/>
        <n v="764769"/>
        <n v="10920"/>
        <n v="540297"/>
        <n v="61157"/>
        <n v="80884"/>
        <n v="112640"/>
        <n v="62966"/>
        <n v="23283"/>
        <n v="72314"/>
        <n v="473531"/>
        <n v="505930"/>
        <n v="543331"/>
        <n v="154568"/>
        <n v="568726"/>
        <n v="43893"/>
        <n v="38290"/>
        <n v="10916"/>
        <n v="33181"/>
        <n v="5236"/>
        <n v="359476"/>
        <n v="574363"/>
        <n v="12353"/>
        <n v="33547"/>
        <n v="383512"/>
        <n v="46168"/>
        <n v="448315"/>
        <n v="70846"/>
        <n v="20671"/>
        <n v="17873"/>
        <n v="59139"/>
        <n v="34721"/>
        <n v="45122"/>
        <n v="2912"/>
        <n v="352202"/>
        <n v="391950"/>
        <n v="206227"/>
        <n v="34722"/>
        <n v="52515"/>
        <n v="537424"/>
        <n v="2039"/>
        <n v="221946"/>
        <n v="47076"/>
        <n v="19784"/>
        <n v="41669"/>
        <n v="59511"/>
        <n v="35142"/>
        <n v="166801"/>
        <n v="60628"/>
        <n v="39299"/>
        <n v="152211"/>
        <n v="4166"/>
        <n v="316187"/>
        <n v="46766"/>
        <n v="81982"/>
        <n v="62962"/>
        <n v="85091"/>
        <n v="414286"/>
        <n v="31995"/>
        <n v="46091"/>
        <n v="4079"/>
        <n v="2537"/>
        <n v="2600"/>
        <n v="15635"/>
        <n v="6756"/>
        <n v="265476"/>
        <n v="102933"/>
        <n v="3502"/>
        <n v="14910"/>
        <n v="254676"/>
        <n v="50653"/>
        <n v="60339"/>
        <n v="183026"/>
        <n v="464085"/>
        <n v="197767"/>
        <n v="92561"/>
        <n v="4891"/>
        <n v="381495"/>
        <n v="195283"/>
        <n v="603097"/>
        <n v="80428"/>
        <n v="164343"/>
        <n v="13611"/>
        <n v="6980"/>
        <n v="9393"/>
        <n v="80548"/>
        <n v="1881"/>
        <n v="36661"/>
        <n v="247212"/>
        <n v="107328"/>
        <n v="360386"/>
        <n v="33968"/>
        <n v="61329"/>
        <n v="2142"/>
        <n v="113280"/>
        <n v="154773"/>
        <n v="704040"/>
        <n v="36730"/>
        <n v="497493"/>
        <n v="52388"/>
        <n v="445597"/>
        <n v="63523"/>
        <n v="121797"/>
        <n v="948095"/>
        <n v="126833"/>
        <n v="264616"/>
        <n v="10512"/>
        <n v="28029"/>
        <n v="237413"/>
        <n v="276622"/>
        <n v="65027"/>
        <n v="113236"/>
        <n v="591629"/>
        <n v="127157"/>
        <n v="110890"/>
        <n v="780727"/>
        <n v="88942"/>
        <n v="184790"/>
        <n v="1038261"/>
        <n v="588041"/>
        <n v="185280"/>
        <n v="523136"/>
        <n v="441211"/>
        <n v="3641857"/>
        <n v="1834799"/>
        <n v="409299"/>
        <n v="343326"/>
        <n v="1620747"/>
        <n v="1439628"/>
        <n v="6417298"/>
        <n v="590411"/>
        <n v="3187680"/>
        <n v="547829"/>
        <n v="41991"/>
        <n v="5160850"/>
        <n v="1962575"/>
        <n v="658258"/>
        <n v="1941395"/>
        <n v="10414011"/>
        <n v="15444"/>
        <n v="38592"/>
        <n v="568469"/>
        <n v="66779"/>
        <n v="72813"/>
        <n v="82090"/>
        <n v="64086"/>
        <n v="54129"/>
        <n v="73564"/>
        <n v="129790"/>
        <n v="253672"/>
        <n v="807674"/>
        <n v="38661"/>
        <n v="808403"/>
        <n v="66279"/>
        <n v="72080"/>
        <n v="172262"/>
        <n v="1239714"/>
        <n v="123753"/>
        <n v="844300"/>
        <n v="10880"/>
        <n v="57781"/>
        <n v="2666"/>
        <n v="14903"/>
        <n v="664123"/>
        <n v="836179"/>
        <n v="8033"/>
        <n v="15323"/>
        <n v="667121"/>
        <n v="62989"/>
        <n v="219399"/>
        <n v="3883"/>
        <n v="14972"/>
        <n v="28115"/>
        <n v="13968"/>
        <n v="113156"/>
        <n v="63412"/>
        <n v="250075"/>
        <n v="58467"/>
        <n v="19380"/>
        <n v="16524"/>
        <n v="228139"/>
        <n v="9898"/>
        <n v="1203"/>
        <n v="-17228"/>
        <n v="16394"/>
        <n v="45866"/>
        <n v="135358"/>
        <n v="-32840"/>
        <n v="269353"/>
        <n v="18663"/>
        <n v="50245"/>
        <n v="244440"/>
        <n v="3353"/>
        <n v="29725"/>
        <n v="270063"/>
        <n v="37324"/>
        <n v="2285"/>
        <n v="104225"/>
        <n v="114698"/>
        <n v="420327"/>
        <n v="3872"/>
        <n v="8962"/>
        <n v="330507"/>
        <n v="326464"/>
        <n v="43671"/>
        <n v="119889"/>
        <n v="695177"/>
        <n v="9319"/>
        <n v="18694"/>
        <n v="136530"/>
        <n v="728043"/>
        <n v="4063960"/>
        <n v="414120"/>
        <n v="11822"/>
        <n v="835337"/>
        <n v="136196"/>
        <n v="4581569"/>
        <n v="10229"/>
        <n v="138911"/>
        <n v="198308"/>
        <n v="214125"/>
        <n v="1007512"/>
        <n v="7299175"/>
        <n v="297447"/>
        <n v="1057286"/>
        <n v="7321123"/>
        <n v="131250"/>
        <n v="2826445"/>
        <n v="80208"/>
        <n v="302029"/>
        <n v="348038"/>
        <n v="179914"/>
        <n v="341069"/>
        <n v="339872"/>
        <n v="8516"/>
        <n v="2918847"/>
        <n v="1835"/>
        <n v="172754"/>
        <n v="3177450"/>
        <n v="507203"/>
        <n v="394492"/>
        <n v="246425"/>
        <n v="357751"/>
        <n v="3872090"/>
        <n v="820828"/>
        <n v="4728573"/>
        <n v="360108"/>
        <n v="169465"/>
        <n v="3081112"/>
        <n v="2136125"/>
        <n v="34535"/>
        <n v="410616"/>
        <n v="341450"/>
        <n v="4829254"/>
        <n v="6061"/>
        <n v="6303549"/>
        <n v="896818"/>
        <n v="3285648"/>
        <n v="2193546"/>
        <n v="465285"/>
        <n v="7387635"/>
        <n v="18482"/>
        <n v="1455727"/>
        <n v="325734"/>
        <n v="53471"/>
        <n v="175914"/>
        <n v="6022786"/>
        <n v="1602280"/>
        <n v="896556"/>
        <n v="717475"/>
        <n v="1302773"/>
        <n v="1040872"/>
        <n v="9236806"/>
        <n v="90670"/>
        <n v="85211"/>
        <n v="3413722"/>
        <n v="325271"/>
        <n v="7308019"/>
        <n v="1707110"/>
        <n v="1021448"/>
        <n v="1659896"/>
        <n v="112298"/>
        <n v="12806314"/>
        <n v="30444"/>
        <n v="410211"/>
        <n v="145747"/>
        <n v="204238"/>
        <n v="73078"/>
        <n v="82077"/>
        <n v="13235"/>
        <n v="70467"/>
        <n v="431303"/>
        <n v="385682"/>
        <n v="258380"/>
        <n v="72940"/>
        <n v="619539"/>
        <n v="91933"/>
        <n v="360538"/>
        <n v="1340"/>
        <n v="9562"/>
        <n v="159294"/>
        <n v="5892"/>
        <n v="53211"/>
        <n v="26149"/>
        <n v="47420"/>
        <n v="342952"/>
        <n v="321888"/>
        <n v="197035"/>
        <n v="53212"/>
        <n v="48446"/>
        <n v="378779"/>
        <n v="21973"/>
        <n v="361691"/>
        <n v="109610"/>
        <n v="12902"/>
        <n v="6076"/>
        <n v="9733"/>
        <n v="26715"/>
        <n v="29256"/>
        <n v="44091"/>
        <n v="208983"/>
        <n v="33620"/>
        <n v="358356"/>
        <n v="36869"/>
        <n v="45817"/>
        <n v="50187"/>
        <n v="289068"/>
        <n v="153391"/>
        <n v="1818966"/>
        <n v="249482"/>
        <n v="227130"/>
        <n v="105177"/>
        <n v="123565"/>
        <n v="165754"/>
        <n v="1589183"/>
        <n v="1616828"/>
        <n v="465370"/>
        <n v="98799"/>
        <n v="172311"/>
        <n v="1581"/>
        <n v="1858446"/>
        <n v="14153"/>
        <n v="1155615"/>
        <n v="643313"/>
        <n v="5876"/>
        <n v="102195"/>
        <n v="893818"/>
        <n v="29789"/>
        <n v="115700"/>
        <n v="133559"/>
        <n v="226005"/>
        <n v="9326"/>
        <n v="1299757"/>
        <n v="65004"/>
        <n v="1170726"/>
        <n v="238716"/>
        <n v="1392617"/>
        <n v="130521"/>
        <n v="261973"/>
        <n v="2414988"/>
        <n v="1816"/>
        <n v="518015"/>
        <n v="75731"/>
        <n v="268118"/>
        <n v="474455"/>
        <n v="131646"/>
        <n v="37221"/>
        <n v="142081"/>
        <n v="620019"/>
        <n v="4605"/>
        <n v="32639"/>
        <n v="457548"/>
        <n v="641786"/>
        <n v="148073"/>
        <n v="166629"/>
        <n v="1014125"/>
        <n v="1769"/>
        <n v="827749"/>
        <n v="114099"/>
        <n v="81832"/>
        <n v="1632080"/>
        <n v="460095"/>
        <n v="209369"/>
        <n v="84211"/>
        <n v="357768"/>
        <n v="168449"/>
        <n v="2954861"/>
        <n v="950124"/>
        <n v="1702698"/>
        <n v="215812"/>
        <n v="381863"/>
        <n v="3163100"/>
        <n v="107586"/>
        <n v="1458034"/>
        <n v="17275"/>
        <n v="95643"/>
        <n v="1086170"/>
        <n v="361109"/>
        <n v="180402"/>
        <n v="229282"/>
        <n v="78019"/>
        <n v="2638807"/>
        <n v="150648"/>
        <n v="2123426"/>
        <n v="1366513"/>
        <n v="380788"/>
        <n v="269634"/>
        <n v="255928"/>
        <n v="3566209"/>
        <n v="3462"/>
        <n v="992335"/>
        <n v="118894"/>
        <n v="675664"/>
        <n v="79306"/>
        <n v="470932"/>
        <n v="103162"/>
        <n v="1062407"/>
        <n v="22390"/>
        <n v="563030"/>
        <n v="873305"/>
        <n v="119723"/>
        <n v="1406916"/>
        <n v="562863"/>
        <n v="114409"/>
        <n v="56164"/>
        <n v="20179"/>
        <n v="79477"/>
        <n v="21070"/>
        <n v="81444"/>
        <n v="424696"/>
        <n v="5652"/>
        <n v="567403"/>
        <n v="1029"/>
        <n v="64201"/>
        <n v="94279"/>
        <n v="574521"/>
        <n v="120384"/>
        <n v="565495"/>
        <n v="96221"/>
        <n v="4183"/>
        <n v="168731"/>
        <n v="394329"/>
        <n v="106610"/>
        <n v="51001"/>
        <n v="148074"/>
        <n v="5234"/>
        <n v="566002"/>
        <n v="126156"/>
        <n v="648919"/>
        <n v="21741"/>
        <n v="462945"/>
        <n v="128842"/>
        <n v="165362"/>
        <n v="904266"/>
        <n v="56008"/>
        <n v="622704"/>
        <n v="29462"/>
        <n v="79884"/>
        <n v="10171"/>
        <n v="41061"/>
        <n v="30916"/>
        <n v="44567"/>
        <n v="440111"/>
        <n v="515313"/>
        <n v="88834"/>
        <n v="41060"/>
        <n v="46194"/>
        <n v="523811"/>
        <n v="8678075"/>
        <n v="76414827"/>
        <n v="7589358"/>
        <n v="1273551"/>
        <n v="11553429"/>
        <n v="40630121"/>
        <n v="28762464"/>
        <n v="12789157"/>
        <n v="1132728"/>
        <n v="13795505"/>
        <n v="577648"/>
        <n v="117164267"/>
        <n v="8777057"/>
        <n v="26588117"/>
        <n v="245012901"/>
        <n v="5466423"/>
        <n v="10060197"/>
        <n v="207057614"/>
        <n v="29354369"/>
        <n v="24744974"/>
        <n v="45276303"/>
        <n v="468618533"/>
        <n v="104507"/>
        <n v="15965386"/>
        <n v="2310196"/>
        <n v="1131933"/>
        <n v="2654053"/>
        <n v="23531452"/>
        <n v="7160732"/>
        <n v="4389982"/>
        <n v="124359"/>
        <n v="6881030"/>
        <n v="42823570"/>
        <n v="147883"/>
        <n v="17293912"/>
        <n v="893279"/>
        <n v="1140641"/>
        <n v="29655741"/>
        <n v="4423160"/>
        <n v="7182807"/>
        <n v="54688229"/>
        <n v="824942"/>
        <n v="4657565"/>
        <n v="669732"/>
        <n v="67548"/>
        <n v="1262369"/>
        <n v="339392"/>
        <n v="435564"/>
        <n v="348423"/>
        <n v="79714"/>
        <n v="3890517"/>
        <n v="838968"/>
        <n v="4569421"/>
        <n v="254328"/>
        <n v="55117"/>
        <n v="149747"/>
        <n v="1332791"/>
        <n v="378839"/>
        <n v="359217"/>
        <n v="4883924"/>
        <n v="332479"/>
        <n v="12893826"/>
        <n v="1377514"/>
        <n v="5764654"/>
        <n v="2100386"/>
        <n v="1442175"/>
        <n v="973742"/>
        <n v="2181512"/>
        <n v="49352"/>
        <n v="18360115"/>
        <n v="13964953"/>
        <n v="1368170"/>
        <n v="6670170"/>
        <n v="2124949"/>
        <n v="1465395"/>
        <n v="2245886"/>
        <n v="21340209"/>
        <n v="88718"/>
        <n v="390942"/>
        <n v="4181883"/>
        <n v="1613901"/>
        <n v="54951"/>
        <n v="18928021"/>
        <n v="10818775"/>
        <n v="2426062"/>
        <n v="21959"/>
        <n v="3252934"/>
        <n v="900467"/>
        <n v="33662983"/>
        <n v="424401"/>
        <n v="9144857"/>
        <n v="949752"/>
        <n v="54962"/>
        <n v="24332331"/>
        <n v="11037994"/>
        <n v="2521473"/>
        <n v="3698196"/>
        <n v="44351508"/>
        <n v="75184"/>
        <n v="3802335"/>
        <n v="249268"/>
        <n v="140253"/>
        <n v="480358"/>
        <n v="6713769"/>
        <n v="1446033"/>
        <n v="1178269"/>
        <n v="18579"/>
        <n v="1715720"/>
        <n v="527589"/>
        <n v="12063535"/>
        <n v="77270"/>
        <n v="4681330"/>
        <n v="909000"/>
        <n v="7989103"/>
        <n v="1256615"/>
        <n v="1800524"/>
        <n v="13424837"/>
        <n v="15078"/>
        <n v="271511"/>
        <n v="175168"/>
        <n v="40137"/>
        <n v="53997"/>
        <n v="18056"/>
        <n v="3490"/>
        <n v="88951"/>
        <n v="49879"/>
        <n v="245907"/>
        <n v="7168"/>
        <n v="345137"/>
        <n v="54325"/>
        <n v="59031"/>
        <n v="542193"/>
        <n v="1491080"/>
        <n v="3104104"/>
        <n v="5242660"/>
        <n v="1335481"/>
        <n v="16091411"/>
        <n v="4988518"/>
        <n v="1443675"/>
        <n v="157750"/>
        <n v="1652410"/>
        <n v="770096"/>
        <n v="16935893"/>
        <n v="1255854"/>
        <n v="3177721"/>
        <n v="7288374"/>
        <n v="626929"/>
        <n v="1335482"/>
        <n v="31617916"/>
        <n v="5736454"/>
        <n v="2968928"/>
        <n v="5926694"/>
        <n v="43716232"/>
        <n v="1595294"/>
        <n v="7125620"/>
        <n v="31561"/>
        <n v="567129"/>
        <n v="512923"/>
        <n v="488526"/>
        <n v="284477"/>
        <n v="136318"/>
        <n v="252195"/>
        <n v="44326"/>
        <n v="5693855"/>
        <n v="1595305"/>
        <n v="7173329"/>
        <n v="708863"/>
        <n v="557722"/>
        <n v="322147"/>
        <n v="276894"/>
        <n v="6652839"/>
        <n v="240064"/>
        <n v="1518568"/>
        <n v="137242"/>
        <n v="1712391"/>
        <n v="456625"/>
        <n v="173652"/>
        <n v="128876"/>
        <n v="236474"/>
        <n v="34436"/>
        <n v="3274991"/>
        <n v="240884"/>
        <n v="902752"/>
        <n v="2601077"/>
        <n v="581050"/>
        <n v="201081"/>
        <n v="300685"/>
        <n v="3802688"/>
        <n v="457377"/>
        <n v="2497686"/>
        <n v="95941"/>
        <n v="83083"/>
        <n v="111624"/>
        <n v="211603"/>
        <n v="124473"/>
        <n v="34923"/>
        <n v="197031"/>
        <n v="22249"/>
        <n v="2244396"/>
        <n v="2639735"/>
        <n v="172085"/>
        <n v="199023"/>
        <n v="2544655"/>
        <n v="148592"/>
        <n v="871994"/>
        <n v="11487"/>
        <n v="576466"/>
        <n v="154938"/>
        <n v="32009"/>
        <n v="125594"/>
        <n v="83124"/>
        <n v="1467165"/>
        <n v="1044154"/>
        <n v="93041"/>
        <n v="1588201"/>
        <n v="999258"/>
        <n v="6719786"/>
        <n v="5281872"/>
        <n v="744195"/>
        <n v="1188994"/>
        <n v="3418316"/>
        <n v="679316"/>
        <n v="2634"/>
        <n v="933963"/>
        <n v="4559007"/>
        <n v="1093342"/>
        <n v="6655031"/>
        <n v="4973799"/>
        <n v="1475146"/>
        <n v="3438663"/>
        <n v="730152"/>
        <n v="1098898"/>
        <n v="5126250"/>
        <n v="1886"/>
        <n v="2042402"/>
        <n v="885537"/>
        <n v="10129"/>
        <n v="224288"/>
        <n v="57482"/>
        <n v="2183"/>
        <n v="124362"/>
        <n v="1433835"/>
        <n v="2061943"/>
        <n v="1455559"/>
        <n v="557077"/>
        <n v="2527818"/>
        <n v="1028390"/>
        <n v="115456"/>
        <n v="30258"/>
        <n v="1330106"/>
        <n v="788344"/>
        <n v="428076"/>
        <n v="38543"/>
        <n v="629221"/>
        <n v="19457"/>
        <n v="3097146"/>
        <n v="641736"/>
        <n v="2559870"/>
        <n v="888384"/>
        <n v="934948"/>
        <n v="3175555"/>
        <n v="470917"/>
        <n v="707990"/>
        <n v="4295774"/>
        <n v="64456"/>
        <n v="525510"/>
        <n v="131631"/>
        <n v="102208"/>
        <n v="802858"/>
        <n v="73514"/>
        <n v="69708"/>
        <n v="37321"/>
        <n v="157907"/>
        <n v="119137"/>
        <n v="1273602"/>
        <n v="94488"/>
        <n v="596517"/>
        <n v="1157457"/>
        <n v="75441"/>
        <n v="168802"/>
        <n v="1683730"/>
        <n v="5772"/>
        <n v="45018"/>
        <n v="23321"/>
        <n v="27065"/>
        <n v="3550"/>
        <n v="37704"/>
        <n v="16668"/>
        <n v="6404"/>
        <n v="6275"/>
        <n v="31037"/>
        <n v="22821"/>
        <n v="18672"/>
        <n v="44128"/>
        <n v="72617"/>
        <n v="1180010"/>
        <n v="284"/>
        <n v="77580"/>
        <n v="772952"/>
        <n v="226555"/>
        <n v="102111"/>
        <n v="430013"/>
        <n v="284301"/>
        <n v="194447"/>
        <n v="1848067"/>
        <n v="63874"/>
        <n v="72823"/>
        <n v="662063"/>
        <n v="145528"/>
        <n v="1181571"/>
        <n v="113975"/>
        <n v="355405"/>
        <n v="7765"/>
        <n v="2164623"/>
        <n v="104888"/>
        <n v="223151"/>
        <n v="21342"/>
        <n v="38000"/>
        <n v="34063"/>
        <n v="4117"/>
        <n v="15565"/>
        <n v="30095"/>
        <n v="220526"/>
        <n v="21343"/>
        <n v="15566"/>
        <n v="69587"/>
        <n v="151203"/>
        <n v="2334865"/>
        <n v="298035"/>
        <n v="1782"/>
        <n v="633940"/>
        <n v="535294"/>
        <n v="411869"/>
        <n v="147273"/>
        <n v="249985"/>
        <n v="9852"/>
        <n v="2309554"/>
        <n v="262043"/>
        <n v="2970176"/>
        <n v="298080"/>
        <n v="859458"/>
        <n v="506243"/>
        <n v="143848"/>
        <n v="283638"/>
        <n v="3913762"/>
        <n v="87973"/>
        <n v="700708"/>
        <n v="134211"/>
        <n v="137698"/>
        <n v="229990"/>
        <n v="94867"/>
        <n v="82638"/>
        <n v="113300"/>
        <n v="114126"/>
        <n v="25512"/>
        <n v="609383"/>
        <n v="93860"/>
        <n v="603108"/>
        <n v="91646"/>
        <n v="1597"/>
        <n v="268630"/>
        <n v="90345"/>
        <n v="130059"/>
        <n v="819216"/>
        <n v="7684"/>
        <n v="346220"/>
        <n v="92508"/>
        <n v="360859"/>
        <n v="571515"/>
        <n v="62022"/>
        <n v="194121"/>
        <n v="46216"/>
        <n v="646882"/>
        <n v="7690"/>
        <n v="295384"/>
        <n v="1260393"/>
        <n v="60929"/>
        <n v="39982"/>
        <n v="232764"/>
        <n v="1703918"/>
        <n v="361948"/>
        <n v="868202"/>
        <n v="553107"/>
        <n v="6576"/>
        <n v="70502"/>
        <n v="1682014"/>
        <n v="1528639"/>
        <n v="392630"/>
        <n v="92961"/>
        <n v="527077"/>
        <n v="348377"/>
        <n v="3476585"/>
        <n v="367529"/>
        <n v="1208748"/>
        <n v="425536"/>
        <n v="4315732"/>
        <n v="426681"/>
        <n v="632536"/>
        <n v="6459333"/>
        <n v="146405.908"/>
        <n v="379133.14799999999"/>
        <n v="27115.63"/>
        <n v="50319.046999999999"/>
        <n v="58532.904000000002"/>
        <n v="42326.535000000003"/>
        <n v="59428.637000000002"/>
        <n v="230927.56899999999"/>
        <n v="146866.08100000001"/>
        <n v="440306.76899999997"/>
        <n v="86722.745999999999"/>
        <n v="27229.266"/>
        <n v="45436.504999999997"/>
        <n v="71681.266000000003"/>
        <n v="406521.83100000001"/>
        <n v="4637"/>
        <n v="49422"/>
        <n v="101078"/>
        <n v="212304"/>
        <n v="18770"/>
        <n v="57586"/>
        <n v="74226"/>
        <n v="38428"/>
        <n v="223052"/>
        <n v="195187"/>
        <n v="262225"/>
        <n v="23428"/>
        <n v="104365"/>
        <n v="509299"/>
        <n v="74541"/>
        <n v="484186"/>
        <n v="631002"/>
        <n v="165022"/>
        <n v="117670"/>
        <n v="76066"/>
        <n v="227257"/>
        <n v="1144378"/>
        <n v="79829"/>
        <n v="500678"/>
        <n v="1096225"/>
        <n v="150094"/>
        <n v="305687"/>
        <n v="1719793"/>
        <n v="91080"/>
        <n v="487799"/>
        <n v="82819"/>
        <n v="27055"/>
        <n v="28393"/>
        <n v="148161"/>
        <n v="26927"/>
        <n v="11952"/>
        <n v="189892"/>
        <n v="104274"/>
        <n v="470286"/>
        <n v="51102"/>
        <n v="34762"/>
        <n v="29265"/>
        <n v="315410"/>
        <n v="18638"/>
        <n v="77039"/>
        <n v="14701"/>
        <n v="3276"/>
        <n v="16892"/>
        <n v="5298"/>
        <n v="11928"/>
        <n v="32112"/>
        <n v="24544"/>
        <n v="77532"/>
        <n v="46698"/>
        <n v="33187"/>
        <n v="299452"/>
        <n v="6557"/>
        <n v="12686"/>
        <n v="53071"/>
        <n v="14296"/>
        <n v="2031"/>
        <n v="141824"/>
        <n v="274439"/>
        <n v="3881"/>
        <n v="14745"/>
        <n v="173331"/>
        <n v="7052"/>
        <n v="415030"/>
        <n v="55693"/>
        <n v="268054"/>
        <n v="33237"/>
        <n v="50254"/>
        <n v="73946"/>
        <n v="75251"/>
        <n v="6317"/>
        <n v="610944"/>
        <n v="8662"/>
        <n v="343558"/>
        <n v="40992"/>
        <n v="401097"/>
        <n v="54762"/>
        <n v="88054"/>
        <n v="761530"/>
        <n v="154181"/>
        <n v="1146280"/>
        <n v="237580"/>
        <n v="9"/>
        <n v="2482963"/>
        <n v="1056239"/>
        <n v="498634"/>
        <n v="1249465"/>
        <n v="86073"/>
        <n v="5130616"/>
        <n v="194784"/>
        <n v="2006561"/>
        <n v="234721"/>
        <n v="21150"/>
        <n v="3554584"/>
        <n v="1158093"/>
        <n v="579694"/>
        <n v="1374630"/>
        <n v="7069101"/>
        <n v="150177"/>
        <n v="1439679"/>
        <n v="104939"/>
        <n v="939"/>
        <n v="139817"/>
        <n v="81127"/>
        <n v="133558"/>
        <n v="169878"/>
        <n v="494553"/>
        <n v="148776"/>
        <n v="742837"/>
        <n v="154322"/>
        <n v="1166145"/>
        <n v="84939"/>
        <n v="431619"/>
        <n v="278106"/>
        <n v="182929"/>
        <n v="1385633"/>
        <n v="5853"/>
        <n v="831433"/>
        <n v="145838"/>
        <n v="457914"/>
        <n v="231360"/>
        <n v="109186"/>
        <n v="112472"/>
        <n v="217340"/>
        <n v="1209778"/>
        <n v="658896"/>
        <n v="770811"/>
        <n v="235023"/>
        <n v="1629001"/>
        <n v="661194"/>
        <n v="1127266"/>
        <n v="39845"/>
        <n v="150561"/>
        <n v="50684"/>
        <n v="258699"/>
        <n v="32769"/>
        <n v="132301"/>
        <n v="426863"/>
        <n v="664398"/>
        <n v="1246740"/>
        <n v="259153"/>
        <n v="60316"/>
        <n v="49656"/>
        <n v="941551"/>
        <n v="32110"/>
        <n v="92455"/>
        <n v="15070"/>
        <n v="27589"/>
        <n v="4742"/>
        <n v="13380"/>
        <n v="90311"/>
        <n v="18760"/>
        <n v="61472"/>
        <n v="40125"/>
        <n v="414686"/>
        <n v="75427"/>
        <n v="49274"/>
        <n v="29525"/>
        <n v="60840"/>
        <n v="3140"/>
        <n v="310628"/>
        <n v="45299"/>
        <n v="411903"/>
        <n v="67927"/>
        <n v="81046"/>
        <n v="85693"/>
        <n v="109283"/>
        <n v="1683"/>
        <n v="404996"/>
        <n v="124510"/>
        <n v="242947"/>
        <n v="11045"/>
        <n v="15954"/>
        <n v="111910"/>
        <n v="1331694"/>
        <n v="11632798"/>
        <n v="10408167"/>
        <n v="2520112"/>
        <n v="1722440"/>
        <n v="326494"/>
        <n v="2499244"/>
        <n v="539316"/>
        <n v="23669164"/>
        <n v="136631"/>
        <n v="3070404"/>
        <n v="18577801"/>
        <n v="947399"/>
        <n v="68159"/>
        <n v="15364"/>
        <n v="16946957"/>
        <n v="3428012"/>
        <n v="2262440"/>
        <n v="33979"/>
        <n v="3398200"/>
        <n v="36089856"/>
        <n v="193542"/>
        <n v="-416997"/>
        <n v="398348"/>
        <n v="665581"/>
        <n v="1883736"/>
        <n v="1838675"/>
        <n v="419363"/>
        <n v="92457"/>
        <n v="698817"/>
        <n v="134896"/>
        <n v="2369836"/>
        <n v="339051"/>
        <n v="683591"/>
        <n v="327932"/>
        <n v="75404"/>
        <n v="4172550"/>
        <n v="1986090"/>
        <n v="1399390"/>
        <n v="919397"/>
        <n v="5619851"/>
        <n v="170039"/>
        <n v="2509849"/>
        <n v="237651"/>
        <n v="316977"/>
        <n v="208966"/>
        <n v="954428"/>
        <n v="227882"/>
        <n v="66164"/>
        <n v="291426"/>
        <n v="3012460"/>
        <n v="170633"/>
        <n v="2643152"/>
        <n v="445279"/>
        <n v="995973"/>
        <n v="316826"/>
        <n v="453877"/>
        <n v="3811433"/>
        <n v="217060"/>
        <n v="1860401"/>
        <n v="155341"/>
        <n v="90353"/>
        <n v="265181"/>
        <n v="465095"/>
        <n v="157913"/>
        <n v="21615"/>
        <n v="254215"/>
        <n v="185648"/>
        <n v="2388258"/>
        <n v="70815"/>
        <n v="2468366"/>
        <n v="566935"/>
        <n v="492735"/>
        <n v="206189"/>
        <n v="317744"/>
        <n v="3338005"/>
        <n v="139241"/>
        <n v="912119"/>
        <n v="52523"/>
        <n v="86621"/>
        <n v="82578"/>
        <n v="104481"/>
        <n v="46876"/>
        <n v="105708"/>
        <n v="670663"/>
        <n v="796069"/>
        <n v="157334"/>
        <n v="107945"/>
        <n v="765103"/>
        <n v="32284"/>
        <n v="582837"/>
        <n v="62456"/>
        <n v="9730"/>
        <n v="103750"/>
        <n v="154555"/>
        <n v="61868"/>
        <n v="22723"/>
        <n v="82897"/>
        <n v="527478"/>
        <n v="540677"/>
        <n v="611791"/>
        <n v="591458"/>
        <n v="43514"/>
        <n v="65266"/>
        <n v="32813"/>
        <n v="34720"/>
        <n v="49424"/>
        <n v="363254"/>
        <n v="599219"/>
        <n v="12256"/>
        <n v="32814"/>
        <n v="49800"/>
        <n v="476241"/>
        <n v="50674"/>
        <n v="456670"/>
        <n v="69839"/>
        <n v="12671"/>
        <n v="12100"/>
        <n v="40408"/>
        <n v="66031"/>
        <n v="43585"/>
        <n v="74873"/>
        <n v="49430"/>
        <n v="2744"/>
        <n v="351541"/>
        <n v="416960"/>
        <n v="161576"/>
        <n v="56185"/>
        <n v="523983"/>
        <n v="11551"/>
        <n v="251992"/>
        <n v="47515"/>
        <n v="15484"/>
        <n v="36043"/>
        <n v="67067"/>
        <n v="28728"/>
        <n v="191118"/>
        <n v="81083"/>
        <n v="181088"/>
        <n v="535"/>
        <n v="353313"/>
        <n v="47205"/>
        <n v="74106"/>
        <n v="60641"/>
        <n v="108413"/>
        <n v="450566"/>
        <n v="62065"/>
        <n v="4707"/>
        <n v="3371"/>
        <n v="2547"/>
        <n v="2790"/>
        <n v="14970"/>
        <n v="22603"/>
        <n v="264318"/>
        <n v="108442"/>
        <n v="3574"/>
        <n v="14423"/>
        <n v="216373"/>
        <n v="104754"/>
        <n v="799"/>
        <n v="164580"/>
        <n v="426920"/>
        <n v="28640"/>
        <n v="202655"/>
        <n v="98040"/>
        <n v="4244"/>
        <n v="416816"/>
        <n v="107809"/>
        <n v="182114"/>
        <n v="562852"/>
        <n v="19210"/>
        <n v="175612"/>
        <n v="23041"/>
        <n v="6854"/>
        <n v="10689"/>
        <n v="62577"/>
        <n v="16643"/>
        <n v="83592"/>
        <n v="24498"/>
        <n v="175565"/>
        <n v="14541"/>
        <n v="29046"/>
        <n v="22337"/>
        <n v="136671"/>
        <n v="2210"/>
        <n v="60348"/>
        <n v="303554"/>
        <n v="107524"/>
        <n v="471485"/>
        <n v="36877"/>
        <n v="58515"/>
        <n v="797"/>
        <n v="105422"/>
        <n v="158815"/>
        <n v="851179"/>
        <n v="60417"/>
        <n v="551246"/>
        <n v="51514"/>
        <n v="552796"/>
        <n v="59224"/>
        <n v="115766"/>
        <n v="1087740"/>
        <n v="88532"/>
        <n v="274537"/>
        <n v="9443"/>
        <n v="24302"/>
        <n v="204346"/>
        <n v="302570"/>
        <n v="57831"/>
        <n v="19887"/>
        <n v="587840"/>
        <n v="88544"/>
        <n v="161421"/>
        <n v="696091"/>
        <n v="87289"/>
        <n v="160651"/>
        <n v="1047300"/>
        <n v="372859"/>
        <n v="278831"/>
        <n v="498420"/>
        <n v="423828"/>
        <n v="3350665"/>
        <n v="2070918"/>
        <n v="395871"/>
        <n v="101082"/>
        <n v="1266770"/>
        <n v="1709553"/>
        <n v="6884677"/>
        <n v="375427"/>
        <n v="3724612"/>
        <n v="563119"/>
        <n v="33676"/>
        <n v="4750959"/>
        <n v="2223740"/>
        <n v="605379"/>
        <n v="1922030"/>
        <n v="11043740"/>
        <n v="9784"/>
        <n v="74387"/>
        <n v="636930"/>
        <n v="70994"/>
        <n v="126510"/>
        <n v="70025"/>
        <n v="65939"/>
        <n v="99762"/>
        <n v="132933"/>
        <n v="225347"/>
        <n v="824168"/>
        <n v="929884"/>
        <n v="377379"/>
        <n v="88047"/>
        <n v="1339411"/>
        <n v="170870"/>
        <n v="852802"/>
        <n v="33634"/>
        <n v="2947"/>
        <n v="16388"/>
        <n v="650859"/>
        <n v="844403"/>
        <n v="16830"/>
        <n v="653667"/>
        <n v="70916"/>
        <n v="2665"/>
        <n v="11513"/>
        <n v="57431"/>
        <n v="118757"/>
        <n v="71762"/>
        <n v="271083"/>
        <n v="57320"/>
        <n v="23614"/>
        <n v="249375"/>
        <n v="1646"/>
        <n v="124797"/>
        <n v="15709"/>
        <n v="1078"/>
        <n v="30763"/>
        <n v="22460"/>
        <n v="144265"/>
        <n v="-6769"/>
        <n v="259851"/>
        <n v="37982"/>
        <n v="249313"/>
        <n v="28418"/>
        <n v="40702"/>
        <n v="266437"/>
        <n v="31976"/>
        <n v="3979"/>
        <n v="103603"/>
        <n v="137188"/>
        <n v="428135"/>
        <n v="3708"/>
        <n v="33946"/>
        <n v="366582"/>
        <n v="322426"/>
        <n v="119347"/>
        <n v="708460"/>
        <n v="8582"/>
        <n v="9231"/>
        <n v="355160"/>
        <n v="737223"/>
        <n v="3899737"/>
        <n v="452975"/>
        <n v="198390"/>
        <n v="23866"/>
        <n v="660028"/>
        <n v="145445"/>
        <n v="4553217"/>
        <n v="9501"/>
        <n v="99933"/>
        <n v="495451"/>
        <n v="195015"/>
        <n v="1015126"/>
        <n v="6974047"/>
        <n v="236449"/>
        <n v="884369"/>
        <n v="7269820"/>
        <n v="228217"/>
        <n v="3210545"/>
        <n v="177612"/>
        <n v="40710"/>
        <n v="46563"/>
        <n v="209903"/>
        <n v="374334"/>
        <n v="213855"/>
        <n v="443199"/>
        <n v="378741"/>
        <n v="62361"/>
        <n v="3085728"/>
        <n v="656"/>
        <n v="296730"/>
        <n v="3604777"/>
        <n v="149612"/>
        <n v="42560"/>
        <n v="404136"/>
        <n v="436092"/>
        <n v="227231"/>
        <n v="401619"/>
        <n v="4131147"/>
        <n v="1140776"/>
        <n v="5175366"/>
        <n v="13664"/>
        <n v="342861"/>
        <n v="146219"/>
        <n v="3405815"/>
        <n v="2384396"/>
        <n v="99157"/>
        <n v="434934"/>
        <n v="438273"/>
        <n v="5069387"/>
        <n v="3047"/>
        <n v="6872641"/>
        <n v="834453"/>
        <n v="3636365"/>
        <n v="2439769"/>
        <n v="485054"/>
        <n v="7686785"/>
        <n v="77126"/>
        <n v="1456598"/>
        <n v="325506"/>
        <n v="72711"/>
        <n v="179602"/>
        <n v="5958323"/>
        <n v="1823741"/>
        <n v="776330"/>
        <n v="795076"/>
        <n v="1304022"/>
        <n v="1082604"/>
        <n v="9398937"/>
        <n v="106376"/>
        <n v="93695"/>
        <n v="3575615"/>
        <n v="325043"/>
        <n v="7160498"/>
        <n v="1936519"/>
        <n v="913503"/>
        <n v="1659212"/>
        <n v="13033268"/>
        <n v="43278"/>
        <n v="497638"/>
        <n v="162601"/>
        <n v="213448"/>
        <n v="81410"/>
        <n v="96195"/>
        <n v="34169"/>
        <n v="69366"/>
        <n v="5809"/>
        <n v="476240"/>
        <n v="466334"/>
        <n v="2053"/>
        <n v="263692"/>
        <n v="98034"/>
        <n v="73282"/>
        <n v="686165"/>
        <n v="150076"/>
        <n v="425799"/>
        <n v="1092"/>
        <n v="6651"/>
        <n v="145559"/>
        <n v="7128"/>
        <n v="64784"/>
        <n v="31163"/>
        <n v="62694"/>
        <n v="7704"/>
        <n v="347121"/>
        <n v="391116"/>
        <n v="183025"/>
        <n v="63754"/>
        <n v="381074"/>
        <n v="28094"/>
        <n v="366991"/>
        <n v="110467"/>
        <n v="11227"/>
        <n v="5280"/>
        <n v="32079"/>
        <n v="22775"/>
        <n v="43944"/>
        <n v="32034"/>
        <n v="365589"/>
        <n v="37726"/>
        <n v="33307"/>
        <n v="44526"/>
        <n v="295821"/>
        <n v="193530"/>
        <n v="1934759"/>
        <n v="214736"/>
        <n v="69227"/>
        <n v="183266"/>
        <n v="126475"/>
        <n v="201269"/>
        <n v="137735"/>
        <n v="181090"/>
        <n v="3390"/>
        <n v="1612483"/>
        <n v="1761415"/>
        <n v="395201"/>
        <n v="206268"/>
        <n v="188197"/>
        <n v="2420"/>
        <n v="1858019"/>
        <n v="854"/>
        <n v="1375700"/>
        <n v="773520"/>
        <n v="3499"/>
        <n v="91204"/>
        <n v="856746"/>
        <n v="33000"/>
        <n v="161630"/>
        <n v="106196"/>
        <n v="229420"/>
        <n v="1367282"/>
        <n v="46690"/>
        <n v="1393805"/>
        <n v="237015"/>
        <n v="1332703"/>
        <n v="221646"/>
        <n v="287470"/>
        <n v="2538128"/>
        <n v="34003"/>
        <n v="592331"/>
        <n v="76141"/>
        <n v="245638"/>
        <n v="459442"/>
        <n v="120377"/>
        <n v="52364"/>
        <n v="106023"/>
        <n v="4318"/>
        <n v="633591"/>
        <n v="4280"/>
        <n v="76180"/>
        <n v="544595"/>
        <n v="615985"/>
        <n v="132887"/>
        <n v="131372"/>
        <n v="1011024"/>
        <n v="62522"/>
        <n v="919066"/>
        <n v="74264"/>
        <n v="1726836"/>
        <n v="514439"/>
        <n v="217691"/>
        <n v="37439"/>
        <n v="422950"/>
        <n v="156785"/>
        <n v="3234061"/>
        <n v="1092597"/>
        <n v="1811421"/>
        <n v="224938"/>
        <n v="448329"/>
        <n v="3465227"/>
        <n v="109866"/>
        <n v="1567328"/>
        <n v="16376"/>
        <n v="67528"/>
        <n v="1025762"/>
        <n v="396266"/>
        <n v="197774"/>
        <n v="79396"/>
        <n v="210965"/>
        <n v="84580"/>
        <n v="2691818"/>
        <n v="279314"/>
        <n v="2281252"/>
        <n v="1289202"/>
        <n v="416593"/>
        <n v="216466"/>
        <n v="245038"/>
        <n v="3597040"/>
        <n v="741"/>
        <n v="1010398"/>
        <n v="105303"/>
        <n v="657249"/>
        <n v="71734"/>
        <n v="524198"/>
        <n v="98946"/>
        <n v="1028457"/>
        <n v="2224"/>
        <n v="561080"/>
        <n v="847446"/>
        <n v="120732"/>
        <n v="188049"/>
        <n v="1437459"/>
        <n v="30288"/>
        <n v="606750"/>
        <n v="82558"/>
        <n v="9146"/>
        <n v="54152"/>
        <n v="9115"/>
        <n v="69376"/>
        <n v="33765"/>
        <n v="428515"/>
        <n v="610421"/>
        <n v="993"/>
        <n v="77186"/>
        <n v="58363"/>
        <n v="78151"/>
        <n v="605767"/>
        <n v="664739"/>
        <n v="96465"/>
        <n v="346263"/>
        <n v="142900"/>
        <n v="70286"/>
        <n v="153110"/>
        <n v="30975"/>
        <n v="579557"/>
        <n v="166602"/>
        <n v="791173"/>
        <n v="19556"/>
        <n v="411096"/>
        <n v="177345"/>
        <n v="177219"/>
        <n v="919520"/>
        <n v="66636"/>
        <n v="680355"/>
        <n v="29089"/>
        <n v="108892"/>
        <n v="7290"/>
        <n v="91443"/>
        <n v="10893"/>
        <n v="44071"/>
        <n v="424763"/>
        <n v="564379"/>
        <n v="86284"/>
        <n v="45759"/>
        <n v="509254"/>
        <n v="7219713"/>
        <n v="85479639"/>
        <n v="8116673"/>
        <n v="3786423"/>
        <n v="21043674"/>
        <n v="47057744"/>
        <n v="33608700"/>
        <n v="15502333"/>
        <n v="388370"/>
        <n v="17539859"/>
        <n v="420848"/>
        <n v="128049604"/>
        <n v="12312936"/>
        <n v="17902524"/>
        <n v="285427832"/>
        <n v="6165794"/>
        <n v="4645914"/>
        <n v="14540709"/>
        <n v="203524101"/>
        <n v="34216961"/>
        <n v="33994662"/>
        <n v="47251999"/>
        <n v="505484226"/>
        <n v="139003"/>
        <n v="17471384"/>
        <n v="2361696"/>
        <n v="1549059"/>
        <n v="2175342"/>
        <n v="21774109"/>
        <n v="7847560"/>
        <n v="4427748"/>
        <n v="7252914"/>
        <n v="43693119"/>
        <n v="164970"/>
        <n v="19281388"/>
        <n v="1557917"/>
        <n v="27796854"/>
        <n v="4347590"/>
        <n v="7550085"/>
        <n v="55512131"/>
        <n v="249683"/>
        <n v="4560907"/>
        <n v="636996"/>
        <n v="205199"/>
        <n v="1264369"/>
        <n v="440274"/>
        <n v="1050361"/>
        <n v="712623"/>
        <n v="74495"/>
        <n v="4184807"/>
        <n v="274377"/>
        <n v="4510506"/>
        <n v="55041"/>
        <n v="285473"/>
        <n v="1335299"/>
        <n v="446166"/>
        <n v="724647"/>
        <n v="5826014"/>
        <n v="18943"/>
        <n v="14275275"/>
        <n v="1293376"/>
        <n v="6148912"/>
        <n v="2170842"/>
        <n v="1759372"/>
        <n v="979378"/>
        <n v="2640030"/>
        <n v="97400"/>
        <n v="20777685"/>
        <n v="15707781"/>
        <n v="1374632"/>
        <n v="7085329"/>
        <n v="1675458"/>
        <n v="2659282"/>
        <n v="24054496"/>
        <n v="73416"/>
        <n v="1373098"/>
        <n v="5436348"/>
        <n v="1601613"/>
        <n v="48413"/>
        <n v="18221179"/>
        <n v="11804678"/>
        <n v="2556852"/>
        <n v="230331"/>
        <n v="4391513"/>
        <n v="1180380"/>
        <n v="35297207"/>
        <n v="1503125"/>
        <n v="10986038"/>
        <n v="937464"/>
        <n v="23129073"/>
        <n v="12025804"/>
        <n v="2722176"/>
        <n v="4958692"/>
        <n v="45961845"/>
        <n v="52740"/>
        <n v="4576197"/>
        <n v="248018"/>
        <n v="51753"/>
        <n v="468934"/>
        <n v="6733104"/>
        <n v="1590343"/>
        <n v="1827775"/>
        <n v="2124154"/>
        <n v="598017"/>
        <n v="12972595"/>
        <n v="6416"/>
        <n v="53555"/>
        <n v="5594397"/>
        <n v="810910"/>
        <n v="7996815"/>
        <n v="1875350"/>
        <n v="2198522"/>
        <n v="14398660"/>
        <n v="1410"/>
        <n v="301073"/>
        <n v="76742"/>
        <n v="37281"/>
        <n v="24050"/>
        <n v="26974"/>
        <n v="87457"/>
        <n v="25278"/>
        <n v="259400"/>
        <n v="182980"/>
        <n v="282005"/>
        <n v="596424"/>
        <n v="724352"/>
        <n v="3032068"/>
        <n v="5063681"/>
        <n v="4271579"/>
        <n v="1332978"/>
        <n v="914019"/>
        <n v="17440448"/>
        <n v="5721392"/>
        <n v="1874933"/>
        <n v="3842587"/>
        <n v="3871067"/>
        <n v="1009907"/>
        <n v="17838331"/>
        <n v="1857910"/>
        <n v="3706078"/>
        <n v="14186566"/>
        <n v="623635"/>
        <n v="1344490"/>
        <n v="27641351"/>
        <n v="6573831"/>
        <n v="3380788"/>
        <n v="7091883"/>
        <n v="46963572"/>
        <n v="1944959"/>
        <n v="7577431"/>
        <n v="30164"/>
        <n v="512854"/>
        <n v="521643"/>
        <n v="502797"/>
        <n v="448569"/>
        <n v="286960"/>
        <n v="448669"/>
        <n v="58577"/>
        <n v="5770655"/>
        <n v="1944971"/>
        <n v="7667927"/>
        <n v="719851"/>
        <n v="571825"/>
        <n v="462447"/>
        <n v="466960"/>
        <n v="6874025"/>
        <n v="237797"/>
        <n v="1458006"/>
        <n v="137184"/>
        <n v="1644692"/>
        <n v="488053"/>
        <n v="201383"/>
        <n v="56070"/>
        <n v="330358"/>
        <n v="40461"/>
        <n v="3325428"/>
        <n v="238573"/>
        <n v="999853"/>
        <n v="2494734"/>
        <n v="609016"/>
        <n v="241100"/>
        <n v="394137"/>
        <n v="3877175"/>
        <n v="523410"/>
        <n v="2592741"/>
        <n v="81797"/>
        <n v="108434"/>
        <n v="227178"/>
        <n v="129243"/>
        <n v="32968"/>
        <n v="233495"/>
        <n v="24405"/>
        <n v="2322894"/>
        <n v="2745305"/>
        <n v="168369"/>
        <n v="235562"/>
        <n v="2627820"/>
        <n v="128586"/>
        <n v="995205"/>
        <n v="11686"/>
        <n v="555531"/>
        <n v="163468"/>
        <n v="107134"/>
        <n v="68933"/>
        <n v="165766"/>
        <n v="56733"/>
        <n v="1560533"/>
        <n v="1174519"/>
        <n v="107338"/>
        <n v="165765"/>
        <n v="1751842"/>
        <n v="1690736"/>
        <n v="6669970"/>
        <n v="5282753"/>
        <n v="677073"/>
        <n v="998833"/>
        <n v="3649017"/>
        <n v="683121"/>
        <n v="1389688"/>
        <n v="4085"/>
        <n v="4377910"/>
        <n v="1815315"/>
        <n v="6599313"/>
        <n v="4974681"/>
        <n v="1272406"/>
        <n v="3671851"/>
        <n v="691725"/>
        <n v="1547966"/>
        <n v="4932742"/>
        <n v="124535.7"/>
        <n v="2113223.6"/>
        <n v="890436.2"/>
        <n v="6862.1"/>
        <n v="213333.7"/>
        <n v="58929.3"/>
        <n v="120712.30000000002"/>
        <n v="92.2"/>
        <n v="1366598.7000000002"/>
        <n v="2133604.1"/>
        <n v="1386887"/>
        <n v="763566"/>
        <n v="2912981"/>
        <n v="1029140"/>
        <n v="105280"/>
        <n v="28833"/>
        <n v="1169579"/>
        <n v="886031"/>
        <n v="411261"/>
        <n v="39879"/>
        <n v="590379"/>
        <n v="18572"/>
        <n v="3199583"/>
        <n v="848607"/>
        <n v="2930825"/>
        <n v="889134"/>
        <n v="928451"/>
        <n v="2986252"/>
        <n v="448271"/>
        <n v="674265"/>
        <n v="4362910"/>
        <n v="593134"/>
        <n v="136431"/>
        <n v="105466"/>
        <n v="775846"/>
        <n v="76751"/>
        <n v="110626"/>
        <n v="55202"/>
        <n v="217610"/>
        <n v="161307"/>
        <n v="1416923"/>
        <n v="57973"/>
        <n v="673790"/>
        <n v="147431"/>
        <n v="1065226"/>
        <n v="119359"/>
        <n v="228905"/>
        <n v="1835855"/>
        <n v="39464"/>
        <n v="1222584"/>
        <n v="395855"/>
        <n v="968349"/>
        <n v="232740"/>
        <n v="132702"/>
        <n v="5745"/>
        <n v="448592"/>
        <n v="46086"/>
        <n v="2216708"/>
        <n v="39670"/>
        <n v="697977"/>
        <n v="157127"/>
        <n v="1323376"/>
        <n v="113311"/>
        <n v="516271"/>
        <n v="2525018"/>
        <n v="113856"/>
        <n v="225774"/>
        <n v="22755"/>
        <n v="5141"/>
        <n v="19381"/>
        <n v="38828"/>
        <n v="221262"/>
        <n v="20720"/>
        <n v="78115"/>
        <n v="114774"/>
        <n v="2549836"/>
        <n v="302434"/>
        <n v="609849"/>
        <n v="546876"/>
        <n v="407643"/>
        <n v="144209"/>
        <n v="331467"/>
        <n v="33803"/>
        <n v="2698359"/>
        <n v="206828"/>
        <n v="3310952"/>
        <n v="302479"/>
        <n v="1283"/>
        <n v="958665"/>
        <n v="419418"/>
        <n v="147693"/>
        <n v="382765"/>
        <n v="4413517"/>
        <n v="106515"/>
        <n v="781115"/>
        <n v="149211"/>
        <n v="131026"/>
        <n v="204862"/>
        <n v="90220"/>
        <n v="91311"/>
        <n v="160860"/>
        <n v="155967"/>
        <n v="26148"/>
        <n v="619389"/>
        <n v="141834"/>
        <n v="663762"/>
        <n v="91146"/>
        <n v="1393"/>
        <n v="244657"/>
        <n v="103528"/>
        <n v="191276"/>
        <n v="852014"/>
        <n v="32490"/>
        <n v="415327"/>
        <n v="92608"/>
        <n v="348527"/>
        <n v="583174"/>
        <n v="121850"/>
        <n v="115103"/>
        <n v="72982"/>
        <n v="228032"/>
        <n v="42046"/>
        <n v="728719"/>
        <n v="32499"/>
        <n v="359704"/>
        <n v="1255075"/>
        <n v="112074"/>
        <n v="264753"/>
        <n v="1764201"/>
        <n v="49182"/>
        <n v="876715"/>
        <n v="584207"/>
        <n v="5599"/>
        <n v="56546"/>
        <n v="1544749"/>
        <n v="1588590"/>
        <n v="481667"/>
        <n v="87375"/>
        <n v="729695"/>
        <n v="391284"/>
        <n v="3866457"/>
        <n v="66986"/>
        <n v="1321723"/>
        <n v="456636"/>
        <n v="4131181"/>
        <n v="495383"/>
        <n v="838632"/>
        <n v="6855522"/>
        <n v="141386"/>
        <n v="430729"/>
        <n v="68178"/>
        <n v="53604"/>
        <n v="73274"/>
        <n v="84987"/>
        <n v="259366"/>
        <n v="142058"/>
        <n v="516867"/>
        <n v="81353"/>
        <n v="97875"/>
        <n v="450168"/>
        <n v="1148"/>
        <n v="159732"/>
        <n v="2384"/>
        <n v="97065"/>
        <n v="196928"/>
        <n v="43107"/>
        <n v="70905"/>
        <n v="101017"/>
        <n v="33752"/>
        <n v="227398"/>
        <n v="1151"/>
        <n v="237959"/>
        <n v="4103"/>
        <n v="244078"/>
        <n v="70126"/>
        <n v="106118"/>
        <n v="488362"/>
        <n v="44464"/>
        <n v="503280"/>
        <n v="751861"/>
        <n v="164929"/>
        <n v="100147"/>
        <n v="59469"/>
        <n v="258141"/>
        <n v="3119"/>
        <n v="1359354"/>
        <n v="52312"/>
        <n v="570902"/>
        <n v="1179515"/>
        <n v="130459"/>
        <n v="345869"/>
        <n v="1960548"/>
        <n v="122017"/>
        <n v="521903"/>
        <n v="15908"/>
        <n v="20177"/>
        <n v="20663"/>
        <n v="145621"/>
        <n v="21750"/>
        <n v="15541"/>
        <n v="192343"/>
        <n v="138692"/>
        <n v="508025"/>
        <n v="43857"/>
        <n v="27772"/>
        <n v="310611"/>
        <n v="13774"/>
        <n v="66508"/>
        <n v="12398"/>
        <n v="2963"/>
        <n v="8840"/>
        <n v="6982"/>
        <n v="10678"/>
        <n v="33553"/>
        <n v="17052"/>
        <n v="67071"/>
        <n v="6282"/>
        <n v="52776"/>
        <n v="40972"/>
        <n v="296450"/>
        <n v="7915"/>
        <n v="4447"/>
        <n v="19987"/>
        <n v="55036"/>
        <n v="17774"/>
        <n v="12643"/>
        <n v="137256"/>
        <n v="274786"/>
        <n v="2358"/>
        <n v="19518"/>
        <n v="19089"/>
        <n v="165326"/>
        <n v="2831"/>
        <n v="418895"/>
        <n v="336191"/>
        <n v="52417"/>
        <n v="100716"/>
        <n v="87177"/>
        <n v="6379"/>
        <n v="671958"/>
        <n v="9433"/>
        <n v="345078"/>
        <n v="461295"/>
        <n v="71828"/>
        <n v="824615"/>
        <n v="219084"/>
        <n v="1198750"/>
        <n v="236865"/>
        <n v="2619123"/>
        <n v="1045724"/>
        <n v="456064"/>
        <n v="1121064"/>
        <n v="199120"/>
        <n v="5271768"/>
        <n v="261902"/>
        <n v="2202868"/>
        <n v="234005"/>
        <n v="19718"/>
        <n v="3508483"/>
        <n v="1146165"/>
        <n v="542367"/>
        <n v="1424033"/>
        <n v="7229767"/>
        <n v="286047"/>
        <n v="1622004"/>
        <n v="765"/>
        <n v="203086"/>
        <n v="62972"/>
        <n v="129509"/>
        <n v="145841"/>
        <n v="445377"/>
        <n v="165925"/>
        <n v="794355"/>
        <n v="286458"/>
        <n v="1394036"/>
        <n v="11846"/>
        <n v="439314"/>
        <n v="336156"/>
        <n v="202430"/>
        <n v="1445125"/>
        <n v="2676"/>
        <n v="868513"/>
        <n v="134684"/>
        <n v="464704"/>
        <n v="250568"/>
        <n v="109627"/>
        <n v="108971"/>
        <n v="170050"/>
        <n v="1242957"/>
        <n v="2930"/>
        <n v="720109"/>
        <n v="736852"/>
        <n v="96411"/>
        <n v="191663"/>
        <n v="1649149"/>
        <n v="648429"/>
        <n v="1135208"/>
        <n v="59411"/>
        <n v="165230"/>
        <n v="67594"/>
        <n v="240209"/>
        <n v="190779"/>
        <n v="475574"/>
        <n v="650041"/>
        <n v="1274311"/>
        <n v="59412"/>
        <n v="246784"/>
        <n v="66685"/>
        <n v="56144"/>
        <n v="966331"/>
        <n v="95704"/>
        <n v="9987"/>
        <n v="28225"/>
        <n v="6818"/>
        <n v="12863"/>
        <n v="92109"/>
        <n v="15879"/>
        <n v="11070"/>
        <n v="9765"/>
        <n v="60236"/>
        <n v="26544"/>
        <n v="424395"/>
        <n v="40960"/>
        <n v="41852"/>
        <n v="48945"/>
        <n v="51092"/>
        <n v="323679"/>
        <n v="29902"/>
        <n v="406769"/>
        <n v="143580"/>
        <n v="55329"/>
        <n v="94838"/>
        <n v="492029"/>
        <n v="137418"/>
        <n v="244997"/>
        <n v="10391"/>
        <n v="112404"/>
        <n v="1876680"/>
        <n v="11862030"/>
        <n v="61685"/>
        <n v="10152293"/>
        <n v="3034808"/>
        <n v="1522254"/>
        <n v="405584"/>
        <n v="3523282"/>
        <n v="516206"/>
        <n v="24736507"/>
        <n v="156580"/>
        <n v="3557256"/>
        <n v="19894914"/>
        <n v="987078"/>
        <n v="13444"/>
        <n v="60984"/>
        <n v="15176547"/>
        <n v="3479228"/>
        <n v="2215045"/>
        <n v="14727"/>
        <n v="6711141"/>
        <n v="38569876"/>
        <n v="375105"/>
        <n v="152759"/>
        <n v="364226"/>
        <n v="315947"/>
        <n v="1746330"/>
        <n v="1937400"/>
        <n v="592131"/>
        <n v="91893"/>
        <n v="821484"/>
        <n v="15554"/>
        <n v="2934225"/>
        <n v="838291"/>
        <n v="1385908"/>
        <n v="321485"/>
        <n v="11719"/>
        <n v="63572"/>
        <n v="3876675"/>
        <n v="2031445"/>
        <n v="744474"/>
        <n v="1082140"/>
        <n v="6396627"/>
        <n v="162361"/>
        <n v="2733459"/>
        <n v="235698"/>
        <n v="1153"/>
        <n v="303786"/>
        <n v="199814"/>
        <n v="1052347"/>
        <n v="332711"/>
        <n v="83285"/>
        <n v="468840"/>
        <n v="22956"/>
        <n v="3358422"/>
        <n v="167987"/>
        <n v="2929318"/>
        <n v="432774"/>
        <n v="1094451"/>
        <n v="338817"/>
        <n v="514185"/>
        <n v="4227073"/>
        <n v="221461"/>
        <n v="2070931"/>
        <n v="159701"/>
        <n v="83088"/>
        <n v="344839"/>
        <n v="460002"/>
        <n v="178418"/>
        <n v="80137"/>
        <n v="369160"/>
        <n v="78388"/>
        <n v="2600515"/>
        <n v="2759385"/>
        <n v="611301"/>
        <n v="485053"/>
        <n v="258725"/>
        <n v="433277"/>
        <n v="3714655"/>
        <n v="146201"/>
        <n v="957257"/>
        <n v="52971"/>
        <n v="86034"/>
        <n v="70210"/>
        <n v="128705"/>
        <n v="44733"/>
        <n v="141150"/>
        <n v="709973"/>
        <n v="840759"/>
        <n v="144277"/>
        <n v="126616"/>
        <n v="143361"/>
        <n v="802609"/>
        <n v="72481"/>
        <n v="663174"/>
        <n v="65811"/>
        <n v="15003"/>
        <n v="122685"/>
        <n v="83486"/>
        <n v="93595"/>
        <n v="538923"/>
        <n v="598581"/>
        <n v="59049"/>
        <n v="602517"/>
        <n v="616589"/>
        <n v="44550"/>
        <n v="64134"/>
        <n v="33773"/>
        <n v="42860"/>
        <n v="9943"/>
        <n v="385954"/>
        <n v="620995"/>
        <n v="12103"/>
        <n v="31509"/>
        <n v="43246"/>
        <n v="466973"/>
        <n v="21131"/>
        <n v="468533"/>
        <n v="69872"/>
        <n v="12680"/>
        <n v="38915"/>
        <n v="35441"/>
        <n v="67420"/>
        <n v="50438"/>
        <n v="94345"/>
        <n v="56797"/>
        <n v="2885"/>
        <n v="343695"/>
        <n v="436155"/>
        <n v="142353"/>
        <n v="47043"/>
        <n v="64900"/>
        <n v="560102"/>
        <n v="3880"/>
        <n v="304828"/>
        <n v="84195"/>
        <n v="19130"/>
        <n v="68901"/>
        <n v="48337"/>
        <n v="95458"/>
        <n v="80868"/>
        <n v="237869"/>
        <n v="886"/>
        <n v="6693"/>
        <n v="442883"/>
        <n v="50509"/>
        <n v="66277"/>
        <n v="83565"/>
        <n v="106314"/>
        <n v="529645"/>
        <n v="48595.1"/>
        <n v="73837.8"/>
        <n v="10904.6"/>
        <n v="2622.6"/>
        <n v="2881.7"/>
        <n v="3147.5"/>
        <n v="3372.7"/>
        <n v="14304.2"/>
        <n v="2422"/>
        <n v="371937"/>
        <n v="118358"/>
        <n v="13823"/>
        <n v="179407"/>
        <n v="94978"/>
        <n v="173146"/>
        <n v="6821"/>
        <n v="490335"/>
        <n v="5971"/>
        <n v="311113"/>
        <n v="109069"/>
        <n v="373032"/>
        <n v="98558"/>
        <n v="194463"/>
        <n v="661124"/>
        <n v="44038.7"/>
        <n v="202067.9"/>
        <n v="23205.9"/>
        <n v="6789.7"/>
        <n v="19863.2"/>
        <n v="39476.6"/>
        <n v="4158.8999999999996"/>
        <n v="86432.1"/>
        <n v="404.2"/>
        <n v="61034.9"/>
        <n v="203667.8"/>
        <n v="14705.9"/>
        <n v="24721.7"/>
        <n v="27435.4"/>
        <n v="40093.1"/>
        <n v="165710.6"/>
        <n v="3535"/>
        <n v="59222"/>
        <n v="405757"/>
        <n v="107781"/>
        <n v="400289"/>
        <n v="93053"/>
        <n v="3361"/>
        <n v="124505"/>
        <n v="862909"/>
        <n v="59292"/>
        <n v="654582"/>
        <n v="51771"/>
        <n v="477246"/>
        <n v="107478"/>
        <n v="135805"/>
        <n v="1086954"/>
        <n v="72269"/>
        <n v="342743"/>
        <n v="8202"/>
        <n v="20159"/>
        <n v="186223"/>
        <n v="313741"/>
        <n v="76169"/>
        <n v="168922"/>
        <n v="121793"/>
        <n v="98397"/>
        <n v="629923"/>
        <n v="72273"/>
        <n v="301544"/>
        <n v="636150"/>
        <n v="111074"/>
        <n v="199489"/>
        <n v="1171218"/>
        <n v="243821"/>
        <n v="386087"/>
        <n v="467521"/>
        <n v="211098"/>
        <n v="3226860"/>
        <n v="2131779"/>
        <n v="493975"/>
        <n v="65034"/>
        <n v="1274192"/>
        <n v="1509632"/>
        <n v="7047101"/>
        <n v="256085"/>
        <n v="4248066"/>
        <n v="510379"/>
        <n v="24819"/>
        <n v="5132138"/>
        <n v="2277119"/>
        <n v="676415"/>
        <n v="1538059"/>
        <n v="11727684"/>
        <n v="7197"/>
        <n v="55360"/>
        <n v="688729"/>
        <n v="68880"/>
        <n v="53350"/>
        <n v="77353"/>
        <n v="123707"/>
        <n v="156560"/>
        <n v="261574"/>
        <n v="855169"/>
        <n v="55368"/>
        <n v="1043408"/>
        <n v="303044"/>
        <n v="116654"/>
        <n v="189584"/>
        <n v="1358282"/>
        <n v="202416"/>
        <n v="858464"/>
        <n v="20121"/>
        <n v="3128"/>
        <n v="7530"/>
        <n v="635849"/>
        <n v="849782"/>
        <n v="7923"/>
        <n v="7777"/>
        <n v="638465"/>
        <n v="54534"/>
        <n v="261744"/>
        <n v="2480"/>
        <n v="27994"/>
        <n v="63705"/>
        <n v="39383"/>
        <n v="142162"/>
        <n v="57260"/>
        <n v="283880"/>
        <n v="55932"/>
        <n v="280641"/>
        <n v="11323"/>
        <n v="32117"/>
        <n v="115255"/>
        <n v="19688"/>
        <n v="620"/>
        <n v="35163"/>
        <n v="19812"/>
        <n v="149439"/>
        <n v="16363"/>
        <n v="248696"/>
        <n v="27440"/>
        <n v="39493"/>
        <n v="244512"/>
        <n v="87474"/>
        <n v="266537"/>
        <n v="12684"/>
        <n v="93946"/>
        <n v="185968"/>
        <n v="434908"/>
        <n v="3548"/>
        <n v="101248"/>
        <n v="443065"/>
        <n v="321817"/>
        <n v="35299"/>
        <n v="111049"/>
        <n v="710010"/>
        <n v="8814"/>
        <n v="42160"/>
        <n v="479062"/>
        <n v="659223"/>
        <n v="3630983"/>
        <n v="481916"/>
        <n v="201964"/>
        <n v="35108"/>
        <n v="845896"/>
        <n v="13818"/>
        <n v="4522034"/>
        <n v="120382"/>
        <n v="695648"/>
        <n v="201527"/>
        <n v="1005516"/>
        <n v="3229"/>
        <n v="6578431"/>
        <n v="242962"/>
        <n v="1073505"/>
        <n v="7265621"/>
        <n v="134872"/>
        <n v="3682963"/>
        <n v="199500"/>
        <n v="1672"/>
        <n v="32270"/>
        <n v="139370"/>
        <n v="385565"/>
        <n v="317730"/>
        <n v="467850"/>
        <n v="427551"/>
        <n v="38465"/>
        <n v="3520020"/>
        <n v="245973"/>
        <n v="4145490"/>
        <n v="171500"/>
        <n v="3522"/>
        <n v="321136"/>
        <n v="450323"/>
        <n v="339690"/>
        <n v="457077"/>
        <n v="4613341"/>
        <n v="569258"/>
        <n v="5714556"/>
        <n v="4000"/>
        <n v="324141"/>
        <n v="122147"/>
        <n v="3520678"/>
        <n v="3112545"/>
        <n v="290248"/>
        <n v="652459"/>
        <n v="510872"/>
        <n v="5670154"/>
        <n v="3099"/>
        <n v="7513682"/>
        <n v="750718"/>
        <n v="3752999"/>
        <n v="3133076"/>
        <n v="704070"/>
        <n v="8467868"/>
        <n v="364090"/>
        <n v="1813642"/>
        <n v="56286"/>
        <n v="182715"/>
        <n v="5935167"/>
        <n v="1842046"/>
        <n v="857120"/>
        <n v="881965"/>
        <n v="1494273"/>
        <n v="1227499"/>
        <n v="9644945"/>
        <n v="149099"/>
        <n v="446834"/>
        <n v="4186785"/>
        <n v="7154373"/>
        <n v="1956251"/>
        <n v="982728"/>
        <n v="1878826"/>
        <n v="13514443"/>
        <n v="7806"/>
        <n v="62649"/>
        <n v="311836"/>
        <n v="243285"/>
        <n v="84229"/>
        <n v="145797"/>
        <n v="27075"/>
        <n v="116537"/>
        <n v="3461"/>
        <n v="479003"/>
        <n v="555611"/>
        <n v="2383"/>
        <n v="294410"/>
        <n v="129192"/>
        <n v="116018"/>
        <n v="855699"/>
        <n v="173121"/>
        <n v="473549"/>
        <n v="713"/>
        <n v="3457"/>
        <n v="132717"/>
        <n v="7693"/>
        <n v="71150"/>
        <n v="28009"/>
        <n v="74011"/>
        <n v="11648"/>
        <n v="375171"/>
        <n v="444361"/>
        <n v="169765"/>
        <n v="67842"/>
        <n v="75104"/>
        <n v="407250"/>
        <n v="9259"/>
        <n v="382925"/>
        <n v="117957"/>
        <n v="9380"/>
        <n v="4390"/>
        <n v="29058"/>
        <n v="22293"/>
        <n v="22992"/>
        <n v="213580"/>
        <n v="11788"/>
        <n v="378886"/>
        <n v="45216"/>
        <n v="30125"/>
        <n v="23525"/>
        <n v="305902"/>
        <n v="150135"/>
        <n v="2084522"/>
        <n v="222109"/>
        <n v="59062"/>
        <n v="139779"/>
        <n v="131011"/>
        <n v="205029"/>
        <n v="118275"/>
        <n v="274500"/>
        <n v="3922"/>
        <n v="1879124"/>
        <n v="1929986"/>
        <n v="350289"/>
        <n v="198437"/>
        <n v="281671"/>
        <n v="2121073"/>
        <n v="361"/>
        <n v="1523713"/>
        <n v="907478"/>
        <n v="78825"/>
        <n v="828403"/>
        <n v="34920"/>
        <n v="250135"/>
        <n v="103509"/>
        <n v="369710"/>
        <n v="23777"/>
        <n v="1439015"/>
        <n v="49821"/>
        <n v="1587192"/>
        <n v="243541"/>
        <n v="1279228"/>
        <n v="303957"/>
        <n v="432970"/>
        <n v="2735791"/>
        <n v="36818"/>
        <n v="611686"/>
        <n v="77898"/>
        <n v="220022"/>
        <n v="442893"/>
        <n v="139155"/>
        <n v="60044"/>
        <n v="140774"/>
        <n v="1321"/>
        <n v="662737"/>
        <n v="6603"/>
        <n v="77358"/>
        <n v="589475"/>
        <n v="76898"/>
        <n v="598346"/>
        <n v="131231"/>
        <n v="163788"/>
        <n v="1072725"/>
        <n v="34984"/>
        <n v="1053557"/>
        <n v="66108"/>
        <n v="2134983"/>
        <n v="552233"/>
        <n v="343003"/>
        <n v="43193"/>
        <n v="459373"/>
        <n v="154789"/>
        <n v="3753548"/>
        <n v="1277970"/>
        <n v="2211017"/>
        <n v="380205"/>
        <n v="485249"/>
        <n v="3997181"/>
        <n v="109426"/>
        <n v="1693574"/>
        <n v="49516"/>
        <n v="66509"/>
        <n v="960619"/>
        <n v="407315"/>
        <n v="228234"/>
        <n v="118390"/>
        <n v="332385"/>
        <n v="50869"/>
        <n v="2750544"/>
        <n v="110156"/>
        <n v="2432941"/>
        <n v="1258231"/>
        <n v="427829"/>
        <n v="296853"/>
        <n v="344585"/>
        <n v="3884172"/>
        <n v="44492"/>
        <n v="1053222"/>
        <n v="90031"/>
        <n v="634710"/>
        <n v="78067"/>
        <n v="512267"/>
        <n v="180351"/>
        <n v="1107266"/>
        <n v="50448"/>
        <n v="633648"/>
        <n v="794961"/>
        <n v="83336"/>
        <n v="239457"/>
        <n v="1498122"/>
        <n v="617"/>
        <n v="643794"/>
        <n v="138873"/>
        <n v="69602"/>
        <n v="4216"/>
        <n v="104121"/>
        <n v="35701"/>
        <n v="455899"/>
        <n v="3813"/>
        <n v="637639"/>
        <n v="1544"/>
        <n v="64073"/>
        <n v="110314"/>
        <n v="682154"/>
        <n v="178115"/>
        <n v="848097"/>
        <n v="3122"/>
        <n v="155915"/>
        <n v="295225"/>
        <n v="140054"/>
        <n v="80905"/>
        <n v="188378"/>
        <n v="67454"/>
        <n v="744578"/>
        <n v="219100"/>
        <n v="1019092"/>
        <n v="14879"/>
        <n v="356658"/>
        <n v="141967"/>
        <n v="210955"/>
        <n v="1111172"/>
        <n v="119688"/>
        <n v="743425"/>
        <n v="101565"/>
        <n v="4281"/>
        <n v="147580"/>
        <n v="14819"/>
        <n v="74215"/>
        <n v="409876"/>
        <n v="638903"/>
        <n v="36064"/>
        <n v="138366"/>
        <n v="75278"/>
        <n v="463798"/>
        <n v="10040333.800000001"/>
        <n v="96308089.5"/>
        <n v="10286737.4"/>
        <n v="4677360.8"/>
        <n v="19558547.100000001"/>
        <n v="52396223.699999996"/>
        <n v="35642169"/>
        <n v="14265686.1"/>
        <n v="344157.9"/>
        <n v="19557754.5"/>
        <n v="551394.1"/>
        <n v="145282807.79999998"/>
        <n v="13991979.9"/>
        <n v="25976122"/>
        <n v="317187465.30000001"/>
        <n v="8064362.2000000002"/>
        <n v="5245617.2"/>
        <n v="14999900.300000001"/>
        <n v="223021310.39999998"/>
        <n v="36324573.200000003"/>
        <n v="31427922.799999997"/>
        <n v="51048926.700000003"/>
        <n v="555860331"/>
        <n v="105881"/>
        <n v="112018"/>
        <n v="18475821"/>
        <n v="2469759"/>
        <n v="2787110"/>
        <n v="2453649"/>
        <n v="21085853"/>
        <n v="8655004"/>
        <n v="3728016"/>
        <n v="8675899"/>
        <n v="35271"/>
        <n v="45483177"/>
        <n v="148633"/>
        <n v="27405395"/>
        <n v="949842"/>
        <n v="2802106"/>
        <n v="26988192"/>
        <n v="3630327"/>
        <n v="9006843"/>
        <n v="64630407"/>
        <n v="317447"/>
        <n v="4368131"/>
        <n v="433701"/>
        <n v="781147"/>
        <n v="1265752"/>
        <n v="1392548"/>
        <n v="461283"/>
        <n v="350768"/>
        <n v="529819"/>
        <n v="74828"/>
        <n v="5031260"/>
        <n v="332917"/>
        <n v="4407959"/>
        <n v="47998"/>
        <n v="2834645"/>
        <n v="1467082"/>
        <n v="456575"/>
        <n v="547618"/>
        <n v="7731786"/>
        <n v="21764"/>
        <n v="15462963"/>
        <n v="2262820"/>
        <n v="8454998"/>
        <n v="2264382"/>
        <n v="1904660"/>
        <n v="1086304"/>
        <n v="2502859"/>
        <n v="158441"/>
        <n v="23064390"/>
        <n v="17259329"/>
        <n v="1401105"/>
        <n v="1041590"/>
        <n v="9405927"/>
        <n v="1815597"/>
        <n v="2523247"/>
        <n v="26673124"/>
        <n v="63087"/>
        <n v="23213"/>
        <n v="6590921"/>
        <n v="1675090"/>
        <n v="42445"/>
        <n v="1848861"/>
        <n v="20884200"/>
        <n v="12310710"/>
        <n v="2853584"/>
        <n v="231526"/>
        <n v="4097323"/>
        <n v="1681311"/>
        <n v="38952833"/>
        <n v="151447"/>
        <n v="12779584"/>
        <n v="1010940"/>
        <n v="1911018"/>
        <n v="25976203"/>
        <n v="12516329"/>
        <n v="2995157"/>
        <n v="4635429"/>
        <n v="49859625"/>
        <n v="182137"/>
        <n v="5654612"/>
        <n v="264583"/>
        <n v="43849"/>
        <n v="1220569"/>
        <n v="7144502"/>
        <n v="1625088"/>
        <n v="1099128"/>
        <n v="2048786"/>
        <n v="625893"/>
        <n v="14288615"/>
        <n v="24063"/>
        <n v="187237"/>
        <n v="6781642"/>
        <n v="272462"/>
        <n v="817674"/>
        <n v="757701"/>
        <n v="8403024"/>
        <n v="1174288"/>
        <n v="2193891"/>
        <n v="15818346"/>
        <n v="46457"/>
        <n v="337611"/>
        <n v="67123"/>
        <n v="34828"/>
        <n v="25761"/>
        <n v="27981"/>
        <n v="85410"/>
        <n v="68518"/>
        <n v="276738"/>
        <n v="51189"/>
        <n v="103567"/>
        <n v="706609"/>
        <n v="4576460"/>
        <n v="4236360"/>
        <n v="4133723"/>
        <n v="2113018"/>
        <n v="893006"/>
        <n v="18123674"/>
        <n v="6134032"/>
        <n v="1642495"/>
        <n v="170832"/>
        <n v="3565641"/>
        <n v="1300225"/>
        <n v="19830398"/>
        <n v="1980591"/>
        <n v="8491749"/>
        <n v="17895950"/>
        <n v="623593"/>
        <n v="33919109"/>
        <n v="7080508"/>
        <n v="3185572"/>
        <n v="5639202"/>
        <n v="51208422"/>
        <n v="1681409"/>
        <n v="8189956"/>
        <n v="24179"/>
        <n v="619856"/>
        <n v="538408"/>
        <n v="499603"/>
        <n v="466438"/>
        <n v="453281"/>
        <n v="374098"/>
        <n v="56125"/>
        <n v="6298071"/>
        <n v="54331"/>
        <n v="1681421"/>
        <n v="8285893"/>
        <n v="156519"/>
        <n v="734005"/>
        <n v="565561"/>
        <n v="485200"/>
        <n v="391089"/>
        <n v="7568604"/>
        <n v="36035"/>
        <n v="1079756"/>
        <n v="12066"/>
        <n v="26365"/>
        <n v="541791"/>
        <n v="174868"/>
        <n v="112562"/>
        <n v="67141"/>
        <n v="157484"/>
        <n v="59954"/>
        <n v="1699853"/>
        <n v="1268712"/>
        <n v="112674"/>
        <n v="1895884"/>
        <n v="729690.6"/>
        <n v="4107883.3"/>
        <n v="235316.7"/>
        <n v="171946.8"/>
        <n v="81641.100000000006"/>
        <n v="1848299.3"/>
        <n v="802336.1"/>
        <n v="337781.9"/>
        <n v="101416.2"/>
        <n v="503313.30000000005"/>
        <n v="15721.2"/>
        <n v="5619760"/>
        <n v="746800.6"/>
        <n v="3798359.9"/>
        <n v="2730077.8000000003"/>
        <n v="941967.7"/>
        <n v="387716.7"/>
        <n v="571790.9"/>
        <n v="6500415.5"/>
        <n v="2012862.5"/>
        <n v="7568096.1000000006"/>
        <n v="5411929.4000000004"/>
        <n v="567242"/>
        <n v="1175993.7"/>
        <n v="3886802.6"/>
        <n v="1149968.7"/>
        <n v="1541.7"/>
        <n v="1137403.2"/>
        <n v="11771.1"/>
        <n v="4636522.3999999994"/>
        <n v="2191105.2000000002"/>
        <n v="7508971.8999999994"/>
        <n v="5103856.5999999996"/>
        <n v="1439631.5"/>
        <n v="3912018.1"/>
        <n v="1166288.5"/>
        <n v="1331754.7"/>
        <n v="5163883.9000000004"/>
        <n v="100482"/>
        <n v="2184961"/>
        <n v="894833"/>
        <n v="4754"/>
        <n v="110904"/>
        <n v="77738"/>
        <n v="91567"/>
        <n v="1637"/>
        <n v="1311262"/>
        <n v="2205450"/>
        <n v="1330114"/>
        <n v="623704"/>
        <n v="3628443"/>
        <n v="95293"/>
        <n v="1018206"/>
        <n v="909219"/>
        <n v="384815"/>
        <n v="61538"/>
        <n v="551346"/>
        <n v="13840"/>
        <n v="3742887"/>
        <n v="729952"/>
        <n v="3637640"/>
        <n v="933816"/>
        <n v="155390"/>
        <n v="2822128"/>
        <n v="425403"/>
        <n v="637821"/>
        <n v="4873113"/>
        <n v="674269"/>
        <n v="138671"/>
        <n v="232952"/>
        <n v="982999"/>
        <n v="82197"/>
        <n v="195578"/>
        <n v="70118"/>
        <n v="232405"/>
        <n v="183201"/>
        <n v="1517752"/>
        <n v="58821"/>
        <n v="774496"/>
        <n v="122102"/>
        <n v="1244369"/>
        <n v="204182"/>
        <n v="243203"/>
        <n v="1938131"/>
        <n v="93162"/>
        <n v="23501"/>
        <n v="11530"/>
        <n v="46811"/>
        <n v="68828"/>
        <n v="23001"/>
        <n v="5263"/>
        <n v="11809"/>
        <n v="37127"/>
        <n v="62292"/>
        <n v="979302"/>
        <n v="171617"/>
        <n v="177420"/>
        <n v="1304119"/>
        <n v="242355"/>
        <n v="107774"/>
        <n v="127075"/>
        <n v="334428"/>
        <n v="146952"/>
        <n v="2360978"/>
        <n v="67150"/>
        <n v="63530"/>
        <n v="806916"/>
        <n v="168691"/>
        <n v="126332"/>
        <n v="1654202"/>
        <n v="104482"/>
        <n v="358473"/>
        <n v="2666061"/>
        <n v="68539"/>
        <n v="22499"/>
        <n v="35714"/>
        <n v="31099"/>
        <n v="7091"/>
        <n v="19389"/>
        <n v="70345"/>
        <n v="215107"/>
        <n v="28998"/>
        <n v="108249"/>
        <n v="199283"/>
        <n v="2672147"/>
        <n v="305955"/>
        <n v="772947"/>
        <n v="424636"/>
        <n v="170456"/>
        <n v="849"/>
        <n v="287200"/>
        <n v="55646"/>
        <n v="2924781"/>
        <n v="318334"/>
        <n v="3507086"/>
        <n v="306000"/>
        <n v="281"/>
        <n v="1184932"/>
        <n v="435500"/>
        <n v="180192"/>
        <n v="321152"/>
        <n v="4643863"/>
        <n v="110082"/>
        <n v="886150"/>
        <n v="81523"/>
        <n v="125512"/>
        <n v="264767"/>
        <n v="94163"/>
        <n v="77633"/>
        <n v="295479"/>
        <n v="152667"/>
        <n v="87639"/>
        <n v="645946"/>
        <n v="135838"/>
        <n v="755981"/>
        <n v="56003"/>
        <n v="367643"/>
        <n v="88337"/>
        <n v="1037401"/>
        <n v="436714"/>
        <n v="340080"/>
        <n v="667712"/>
        <n v="124679"/>
        <n v="123994"/>
        <n v="63860"/>
        <n v="243005"/>
        <n v="55763"/>
        <n v="907124"/>
        <n v="209"/>
        <n v="430933"/>
        <n v="1331238"/>
        <n v="137034"/>
        <n v="281429"/>
        <n v="1621431"/>
        <n v="136794"/>
        <n v="969920"/>
        <n v="592261"/>
        <n v="5287"/>
        <n v="405166"/>
        <n v="2453414"/>
        <n v="1573718"/>
        <n v="587332"/>
        <n v="172942"/>
        <n v="765997"/>
        <n v="474266"/>
        <n v="4337533"/>
        <n v="141950"/>
        <n v="1487740"/>
        <n v="464689"/>
        <n v="784871"/>
        <n v="374706"/>
        <n v="5026085"/>
        <n v="646943"/>
        <n v="893762"/>
        <n v="6568146"/>
        <n v="78475"/>
        <n v="428340"/>
        <n v="27315"/>
        <n v="113677"/>
        <n v="68262"/>
        <n v="44527"/>
        <n v="59600"/>
        <n v="292208"/>
        <n v="91754"/>
        <n v="501725"/>
        <n v="76880"/>
        <n v="48816"/>
        <n v="100749"/>
        <n v="511469"/>
        <n v="27495"/>
        <n v="240571"/>
        <n v="2099"/>
        <n v="105088"/>
        <n v="237962"/>
        <n v="44173"/>
        <n v="81343"/>
        <n v="50236"/>
        <n v="44477"/>
        <n v="263626"/>
        <n v="27498"/>
        <n v="290707"/>
        <n v="3714"/>
        <n v="283454"/>
        <n v="52689"/>
        <n v="55077"/>
        <n v="509739"/>
        <n v="885"/>
        <n v="449485"/>
        <n v="119144"/>
        <n v="969960"/>
        <n v="174678"/>
        <n v="140549"/>
        <n v="35132"/>
        <n v="271754"/>
        <n v="1468226"/>
        <n v="3658"/>
        <n v="522393"/>
        <n v="1448544"/>
        <n v="170735"/>
        <n v="349808"/>
        <n v="2083990"/>
        <n v="62348"/>
        <n v="542497"/>
        <n v="30806"/>
        <n v="17467"/>
        <n v="58328"/>
        <n v="18693"/>
        <n v="19235"/>
        <n v="85107"/>
        <n v="527061"/>
        <n v="40954"/>
        <n v="63495"/>
        <n v="20662"/>
        <n v="326450"/>
        <n v="31874"/>
        <n v="89069"/>
        <n v="10145"/>
        <n v="2677"/>
        <n v="8534"/>
        <n v="11048"/>
        <n v="9136"/>
        <n v="34679"/>
        <n v="37229"/>
        <n v="88731"/>
        <n v="5854"/>
        <n v="52859"/>
        <n v="53616"/>
        <n v="298233"/>
        <n v="5164"/>
        <n v="4176"/>
        <n v="8491"/>
        <n v="11925"/>
        <n v="57565"/>
        <n v="18014"/>
        <n v="11889"/>
        <n v="279120"/>
        <n v="2010"/>
        <n v="11728"/>
        <n v="19678"/>
        <n v="164623"/>
        <n v="218"/>
        <n v="410090"/>
        <n v="23117"/>
        <n v="367988"/>
        <n v="37031"/>
        <n v="55930"/>
        <n v="79482"/>
        <n v="119167"/>
        <n v="7046"/>
        <n v="726882"/>
        <n v="3292"/>
        <n v="341666"/>
        <n v="24205"/>
        <n v="521057"/>
        <n v="76810"/>
        <n v="142591"/>
        <n v="897046"/>
        <n v="149288"/>
        <n v="1468315"/>
        <n v="385235"/>
        <n v="3356362"/>
        <n v="1051424"/>
        <n v="519188"/>
        <n v="1182181"/>
        <n v="298388"/>
        <n v="6055026"/>
        <n v="6518"/>
        <n v="192224"/>
        <n v="2621644"/>
        <n v="234006"/>
        <n v="4370609"/>
        <n v="1149626"/>
        <n v="624469"/>
        <n v="1291625"/>
        <n v="7974426"/>
        <n v="254981"/>
        <n v="1755470"/>
        <n v="652"/>
        <n v="247983"/>
        <n v="173266"/>
        <n v="154377"/>
        <n v="472909"/>
        <n v="180364"/>
        <n v="924153"/>
        <n v="255466"/>
        <n v="1534212"/>
        <n v="63896"/>
        <n v="459654"/>
        <n v="389184"/>
        <n v="211865"/>
        <n v="1584860"/>
        <n v="911623"/>
        <n v="169547"/>
        <n v="137293"/>
        <n v="641800"/>
        <n v="259704"/>
        <n v="135977"/>
        <n v="133840"/>
        <n v="227570"/>
        <n v="1463336"/>
        <n v="3954"/>
        <n v="763944"/>
        <n v="165329"/>
        <n v="13006"/>
        <n v="903907"/>
        <n v="121226"/>
        <n v="245250"/>
        <n v="1869290"/>
        <n v="465654"/>
        <n v="1159948"/>
        <n v="68411"/>
        <n v="20369"/>
        <n v="169981"/>
        <n v="56933"/>
        <n v="256787"/>
        <n v="58101"/>
        <n v="90584"/>
        <n v="610460"/>
        <n v="470991"/>
        <n v="1315098"/>
        <n v="244273"/>
        <n v="71930"/>
        <n v="71562"/>
        <n v="1169213"/>
        <n v="26804"/>
        <n v="95238"/>
        <n v="15271"/>
        <n v="25537"/>
        <n v="22304"/>
        <n v="90973"/>
        <n v="13663"/>
        <n v="15270"/>
        <n v="7025"/>
        <n v="65539"/>
        <n v="6393"/>
        <n v="441545"/>
        <n v="80427"/>
        <n v="38440"/>
        <n v="64198"/>
        <n v="58817"/>
        <n v="333894"/>
        <n v="7711"/>
        <n v="407813"/>
        <n v="72927"/>
        <n v="162201"/>
        <n v="71492"/>
        <n v="99823"/>
        <n v="512429"/>
        <n v="150968.4"/>
        <n v="273131.2"/>
        <n v="11435.7"/>
        <n v="12497.3"/>
        <n v="23210.2"/>
        <n v="121439.9"/>
        <n v="2077149"/>
        <n v="12918563"/>
        <n v="1036887"/>
        <n v="1259216"/>
        <n v="12605578"/>
        <n v="3865291"/>
        <n v="1699003"/>
        <n v="596904"/>
        <n v="3020623"/>
        <n v="631842"/>
        <n v="25886829"/>
        <n v="635531"/>
        <n v="3234115"/>
        <n v="24795593"/>
        <n v="1035746"/>
        <n v="988348"/>
        <n v="1313026"/>
        <n v="20427094"/>
        <n v="4322526"/>
        <n v="2368587"/>
        <n v="4051531"/>
        <n v="45292453"/>
        <n v="404955"/>
        <n v="802708"/>
        <n v="365037"/>
        <n v="273689"/>
        <n v="239049"/>
        <n v="1909786"/>
        <n v="1944320"/>
        <n v="456115"/>
        <n v="83558"/>
        <n v="656076"/>
        <n v="17298"/>
        <n v="3507785"/>
        <n v="799646"/>
        <n v="2028675"/>
        <n v="344953"/>
        <n v="12390"/>
        <n v="305458"/>
        <n v="4102444"/>
        <n v="2023251"/>
        <n v="739778"/>
        <n v="879804"/>
        <n v="6831949"/>
        <n v="171203"/>
        <n v="3045986"/>
        <n v="223698"/>
        <n v="637"/>
        <n v="487162"/>
        <n v="349558"/>
        <n v="1125022"/>
        <n v="276211"/>
        <n v="90968"/>
        <n v="36470"/>
        <n v="3650018"/>
        <n v="250170"/>
        <n v="3327472"/>
        <n v="193579"/>
        <n v="582318"/>
        <n v="1169035"/>
        <n v="282051"/>
        <n v="388332"/>
        <n v="4517022"/>
        <n v="170105"/>
        <n v="2335503"/>
        <n v="171702"/>
        <n v="192396"/>
        <n v="76251"/>
        <n v="486363"/>
        <n v="486674"/>
        <n v="210296"/>
        <n v="85673"/>
        <n v="308090"/>
        <n v="77113"/>
        <n v="2787320"/>
        <n v="62837"/>
        <n v="3079169"/>
        <n v="737246"/>
        <n v="512242"/>
        <n v="271786"/>
        <n v="362914"/>
        <n v="3948419"/>
        <n v="29360"/>
        <n v="1014758"/>
        <n v="138598"/>
        <n v="58103"/>
        <n v="130538"/>
        <n v="42724"/>
        <n v="810073"/>
        <n v="895618"/>
        <n v="52022"/>
        <n v="132255"/>
        <n v="128283"/>
        <n v="133838"/>
        <n v="899075"/>
        <n v="86255"/>
        <n v="719696"/>
        <n v="65861"/>
        <n v="114593"/>
        <n v="57200"/>
        <n v="17851"/>
        <n v="87306"/>
        <n v="577311"/>
        <n v="637351"/>
        <n v="53412"/>
        <n v="620355"/>
        <n v="66640"/>
        <n v="723259"/>
        <n v="75657"/>
        <n v="45076"/>
        <n v="71723"/>
        <n v="43733"/>
        <n v="8931"/>
        <n v="472277"/>
        <n v="723904"/>
        <n v="11883"/>
        <n v="42631"/>
        <n v="44134"/>
        <n v="614450"/>
        <n v="370"/>
        <n v="471931"/>
        <n v="12697"/>
        <n v="30061"/>
        <n v="72602"/>
        <n v="66080"/>
        <n v="95975"/>
        <n v="72004"/>
        <n v="4427"/>
        <n v="363845"/>
        <n v="447597"/>
        <n v="5673"/>
        <n v="149842"/>
        <n v="62412"/>
        <n v="84834"/>
        <n v="603851"/>
        <n v="135907"/>
        <n v="493010"/>
        <n v="45141"/>
        <n v="19729"/>
        <n v="78187"/>
        <n v="43814"/>
        <n v="108530"/>
        <n v="107176"/>
        <n v="141"/>
        <n v="325393"/>
        <n v="142644"/>
        <n v="605032"/>
        <n v="28911"/>
        <n v="63608"/>
        <n v="121106"/>
        <n v="524021"/>
        <n v="64827.7"/>
        <n v="91919.3"/>
        <n v="13904.6"/>
        <n v="1874.7"/>
        <n v="3653.5"/>
        <n v="161.6"/>
        <n v="2392.1"/>
        <n v="13638.5"/>
        <n v="11947"/>
        <n v="402634"/>
        <n v="3657"/>
        <n v="13355"/>
        <n v="144767"/>
        <n v="96373"/>
        <n v="188013"/>
        <n v="480134"/>
        <n v="17288"/>
        <n v="339258"/>
        <n v="109"/>
        <n v="333852"/>
        <n v="99903"/>
        <n v="209789"/>
        <n v="652873"/>
        <n v="83167"/>
        <n v="212636.79999999999"/>
        <n v="6827.1"/>
        <n v="11096.2"/>
        <n v="31976.6"/>
        <n v="14645.5"/>
        <n v="84663.7"/>
        <n v="88567.5"/>
        <n v="212515.20000000001"/>
        <n v="22517.599999999999"/>
        <n v="14661.8"/>
        <n v="52616.4"/>
        <n v="169714"/>
        <n v="2155"/>
        <n v="28824"/>
        <n v="489619"/>
        <n v="107738"/>
        <n v="370032"/>
        <n v="39882"/>
        <n v="90996"/>
        <n v="7864"/>
        <n v="158318"/>
        <n v="173123"/>
        <n v="997707"/>
        <n v="28894"/>
        <n v="751760"/>
        <n v="51727"/>
        <n v="443676"/>
        <n v="105129"/>
        <n v="167150"/>
        <n v="1218873"/>
        <n v="37183"/>
        <n v="379106"/>
        <n v="6950"/>
        <n v="30321"/>
        <n v="178371"/>
        <n v="327501"/>
        <n v="86567"/>
        <n v="187454"/>
        <n v="129183"/>
        <n v="90320"/>
        <n v="668753"/>
        <n v="37185"/>
        <n v="409346"/>
        <n v="14408"/>
        <n v="591187"/>
        <n v="98783"/>
        <n v="188488"/>
        <n v="1271039"/>
        <n v="9579"/>
        <n v="354248"/>
        <n v="781888"/>
        <n v="499610"/>
        <n v="6476"/>
        <n v="485850"/>
        <n v="3419587"/>
        <n v="2316658"/>
        <n v="547996"/>
        <n v="97228"/>
        <n v="1180342"/>
        <n v="1820673"/>
        <n v="7537319"/>
        <n v="9736"/>
        <n v="369788"/>
        <n v="5164017"/>
        <n v="570218"/>
        <n v="329258"/>
        <n v="5366656"/>
        <n v="2466088"/>
        <n v="865888"/>
        <n v="1501667"/>
        <n v="12366536"/>
        <n v="6745"/>
        <n v="9822"/>
        <n v="534469"/>
        <n v="15045"/>
        <n v="67076"/>
        <n v="46279"/>
        <n v="62716"/>
        <n v="66180"/>
        <n v="5209"/>
        <n v="153670"/>
        <n v="356651"/>
        <n v="930919"/>
        <n v="9831"/>
        <n v="1062796"/>
        <n v="250080"/>
        <n v="72648"/>
        <n v="186747"/>
        <n v="1405281"/>
        <n v="267543"/>
        <n v="890838"/>
        <n v="26878"/>
        <n v="3281"/>
        <n v="16727"/>
        <n v="605383"/>
        <n v="881742"/>
        <n v="7980"/>
        <n v="16987"/>
        <n v="607808"/>
        <n v="77079"/>
        <n v="307007"/>
        <n v="1416"/>
        <n v="12668"/>
        <n v="74455"/>
        <n v="20811"/>
        <n v="169373"/>
        <n v="79467"/>
        <n v="325434"/>
        <n v="72619"/>
        <n v="14825"/>
        <n v="23827"/>
        <n v="315920"/>
        <n v="10824"/>
        <n v="120650"/>
        <n v="75965"/>
        <n v="12427"/>
        <n v="281170"/>
        <n v="47867"/>
        <n v="17495"/>
        <n v="97836"/>
        <n v="242087"/>
        <n v="454021"/>
        <n v="137552"/>
        <n v="525348"/>
        <n v="293423"/>
        <n v="3474"/>
        <n v="65229"/>
        <n v="121443"/>
        <n v="706382"/>
        <n v="6230"/>
        <n v="703690"/>
        <n v="634383"/>
        <n v="202824"/>
        <n v="3652642"/>
        <n v="501252"/>
        <n v="226875"/>
        <n v="41977"/>
        <n v="854534"/>
        <n v="9119"/>
        <n v="4615065"/>
        <n v="11034"/>
        <n v="59884"/>
        <n v="998562"/>
        <n v="200077"/>
        <n v="1024438"/>
        <n v="219556"/>
        <n v="6543785"/>
        <n v="287579"/>
        <n v="1089832"/>
        <n v="7352931"/>
        <n v="69316"/>
        <n v="4194604"/>
        <n v="1571"/>
        <n v="144021"/>
        <n v="205357"/>
        <n v="402331"/>
        <n v="336117"/>
        <n v="482698"/>
        <n v="374516"/>
        <n v="204444"/>
        <n v="4148029"/>
        <n v="71399"/>
        <n v="4711280"/>
        <n v="3421"/>
        <n v="126995"/>
        <n v="569934"/>
        <n v="468801"/>
        <n v="340550"/>
        <n v="415001"/>
        <n v="5451151"/>
        <n v="454665"/>
        <n v="6126700"/>
        <n v="700366"/>
        <n v="519293"/>
        <n v="100676"/>
        <n v="3721208"/>
        <n v="2977707"/>
        <n v="467214"/>
        <n v="519420"/>
        <n v="609679"/>
        <n v="5954438"/>
        <n v="3200"/>
        <n v="579873"/>
        <n v="8082460"/>
        <n v="211247"/>
        <n v="690185"/>
        <n v="3913555"/>
        <n v="3006216"/>
        <n v="578988"/>
        <n v="8916686"/>
        <n v="43299"/>
        <n v="2306352"/>
        <n v="245669"/>
        <n v="572074"/>
        <n v="7362082"/>
        <n v="1892227"/>
        <n v="1100605"/>
        <n v="1080523"/>
        <n v="1535288"/>
        <n v="1323890"/>
        <n v="11052163"/>
        <n v="182401"/>
        <n v="49123"/>
        <n v="4960651"/>
        <n v="267968"/>
        <n v="463847"/>
        <n v="8131041"/>
        <n v="2003154"/>
        <n v="1265663"/>
        <n v="1988503"/>
        <n v="14894106"/>
        <n v="22642"/>
        <n v="749485"/>
        <n v="70123"/>
        <n v="74272"/>
        <n v="393825"/>
        <n v="345980"/>
        <n v="80599"/>
        <n v="109433"/>
        <n v="38821"/>
        <n v="109166"/>
        <n v="2096"/>
        <n v="578210"/>
        <n v="678715"/>
        <n v="479202"/>
        <n v="84167"/>
        <n v="114002"/>
        <n v="1073520"/>
        <n v="140261"/>
        <n v="528410"/>
        <n v="115538"/>
        <n v="157214"/>
        <n v="8112"/>
        <n v="79199"/>
        <n v="1164"/>
        <n v="392898"/>
        <n v="525388"/>
        <n v="28916"/>
        <n v="71251"/>
        <n v="66740"/>
        <n v="469029"/>
        <n v="16675"/>
        <n v="386528"/>
        <n v="118982"/>
        <n v="7409"/>
        <n v="7513"/>
        <n v="8256"/>
        <n v="26553"/>
        <n v="18234"/>
        <n v="9833"/>
        <n v="209251"/>
        <n v="17486"/>
        <n v="385410"/>
        <n v="46241"/>
        <n v="4040"/>
        <n v="38224"/>
        <n v="27507"/>
        <n v="11340"/>
        <n v="332291"/>
        <n v="20942"/>
        <n v="2391185"/>
        <n v="229486"/>
        <n v="201017"/>
        <n v="477049"/>
        <n v="139666"/>
        <n v="306101"/>
        <n v="86772"/>
        <n v="326153"/>
        <n v="9686"/>
        <n v="2499421"/>
        <n v="2283011"/>
        <n v="153335"/>
        <n v="675789"/>
        <n v="302566"/>
        <n v="333284"/>
        <n v="2725421"/>
        <n v="94425"/>
        <n v="1750446"/>
        <n v="908900"/>
        <n v="155565"/>
        <n v="954021"/>
        <n v="34726"/>
        <n v="273874"/>
        <n v="128837"/>
        <n v="225080"/>
        <n v="115211"/>
        <n v="1517831"/>
        <n v="201266"/>
        <n v="1926081"/>
        <n v="244963"/>
        <n v="89241"/>
        <n v="1433763"/>
        <n v="309184"/>
        <n v="288114"/>
        <n v="2837978"/>
        <n v="9007"/>
        <n v="673582"/>
        <n v="80034"/>
        <n v="298886"/>
        <n v="522764"/>
        <n v="162736"/>
        <n v="89197"/>
        <n v="111020"/>
        <n v="9621"/>
        <n v="677127"/>
        <n v="8984"/>
        <n v="60714"/>
        <n v="671843"/>
        <n v="79034"/>
        <n v="65449"/>
        <n v="695457"/>
        <n v="160309"/>
        <n v="143695"/>
        <n v="1154473"/>
        <n v="15114"/>
        <n v="1076249"/>
        <n v="102875"/>
        <n v="302127"/>
        <n v="2530311"/>
        <n v="582198"/>
        <n v="427104"/>
        <n v="34246"/>
        <n v="458099"/>
        <n v="176890"/>
        <n v="3942281"/>
        <n v="243621"/>
        <n v="2599730"/>
        <n v="436511"/>
        <n v="468091"/>
        <n v="4188883"/>
        <n v="113946"/>
        <n v="1844141"/>
        <n v="33470"/>
        <n v="269680"/>
        <n v="1229374"/>
        <n v="424749"/>
        <n v="247511"/>
        <n v="73997"/>
        <n v="256618"/>
        <n v="6987"/>
        <n v="2901122"/>
        <n v="114417"/>
        <n v="2675701"/>
        <n v="225265"/>
        <n v="1558994"/>
        <n v="445431"/>
        <n v="278077"/>
        <n v="321998"/>
        <n v="4228006"/>
        <n v="124181"/>
        <n v="1145261"/>
        <n v="42452"/>
        <n v="74509"/>
        <n v="699955"/>
        <n v="58720"/>
        <n v="535760"/>
        <n v="91081"/>
        <n v="1064515"/>
        <n v="148278"/>
        <n v="749622"/>
        <n v="44322"/>
        <n v="841780"/>
        <n v="71483"/>
        <n v="148322"/>
        <n v="1439481"/>
        <n v="15524"/>
        <n v="781138"/>
        <n v="117130"/>
        <n v="185982"/>
        <n v="78178"/>
        <n v="80540"/>
        <n v="22925"/>
        <n v="68981"/>
        <n v="57840"/>
        <n v="564036"/>
        <n v="20796"/>
        <n v="763189"/>
        <n v="67130"/>
        <n v="52410"/>
        <n v="144257"/>
        <n v="82681"/>
        <n v="772171"/>
        <n v="270145"/>
        <n v="986062"/>
        <n v="100658"/>
        <n v="260575"/>
        <n v="621671"/>
        <n v="170303"/>
        <n v="111959"/>
        <n v="221137"/>
        <n v="80443"/>
        <n v="993141"/>
        <n v="321478"/>
        <n v="1190127"/>
        <n v="134540"/>
        <n v="680522"/>
        <n v="180058"/>
        <n v="245426"/>
        <n v="1376809"/>
        <n v="153047"/>
        <n v="788943"/>
        <n v="53887"/>
        <n v="167105"/>
        <n v="90775"/>
        <n v="88647"/>
        <n v="70531"/>
        <n v="62993"/>
        <n v="409494"/>
        <n v="186322"/>
        <n v="678147"/>
        <n v="28887"/>
        <n v="60926"/>
        <n v="122862"/>
        <n v="99036"/>
        <n v="69374"/>
        <n v="495212"/>
      </sharedItems>
    </cacheField>
    <cacheField name="Tegund2" numFmtId="0" databaseField="0">
      <fieldGroup par="6" base="3">
        <discretePr count="14">
          <x v="4"/>
          <x v="3"/>
          <x v="1"/>
          <x v="2"/>
          <x v="2"/>
          <x v="2"/>
          <x v="5"/>
          <x v="5"/>
          <x v="4"/>
          <x v="3"/>
          <x v="3"/>
          <x v="6"/>
          <x v="6"/>
          <x v="0"/>
        </discretePr>
        <groupItems count="7">
          <s v="Varanlegir rekstrarfjármunir"/>
          <s v="Eigið fé"/>
          <s v="Group1"/>
          <s v="Group2"/>
          <s v="Group3"/>
          <s v="Group4"/>
          <s v="Group5"/>
        </groupItems>
      </fieldGroup>
    </cacheField>
    <cacheField name="Tegund3" numFmtId="0" databaseField="0">
      <fieldGroup base="3">
        <discretePr count="14">
          <x v="1"/>
          <x v="0"/>
          <x v="1"/>
          <x v="0"/>
          <x v="0"/>
          <x v="0"/>
          <x v="1"/>
          <x v="1"/>
          <x v="1"/>
          <x v="0"/>
          <x v="0"/>
          <x v="1"/>
          <x v="1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3712.610484143515" createdVersion="5" refreshedVersion="6" minRefreshableVersion="3" recordCount="37890" xr:uid="{0A81E1BE-E788-44A1-AC9E-9F95BA0E8A21}">
  <cacheSource type="external" connectionId="3"/>
  <cacheFields count="7">
    <cacheField name="Ar" numFmtId="0">
      <sharedItems count="17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Sveitarfelag" numFmtId="0">
      <sharedItems count="77">
        <s v="0000 Reykjavíkurborg"/>
        <s v="1000 Kópavogsbær"/>
        <s v="1100 Seltjarnarneskaupstaðu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6000 Akureyrarkaupstaðu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7708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3506 Skorradalshreppur"/>
        <s v="5706 Akrahreppur"/>
        <s v="2510 Suðurnesjabær"/>
      </sharedItems>
    </cacheField>
    <cacheField name="Hluti" numFmtId="0">
      <sharedItems count="2">
        <s v="A_hluti"/>
        <s v="A_og_B_hluti"/>
      </sharedItems>
    </cacheField>
    <cacheField name="Tegund" numFmtId="0">
      <sharedItems count="15">
        <s v="(Hagnaður), tap af sölu rekstrarfjármuna"/>
        <s v="Aðrar fjárfestingarhreyfingar"/>
        <s v="Aðrar fjármögnunarhreyfingar"/>
        <s v="Aðrar rekstrarhreyfingar"/>
        <s v="Afborganir langtímalána"/>
        <s v="Breytingar á lífeyrisskuldbindingum"/>
        <s v="Breytingar á skammtímaliðum"/>
        <s v="Eignarhlutir í félögum, breyting"/>
        <s v="Fjárfesting í varanlegum rekstrarfjármunum"/>
        <s v="Hækkun ( lækkun ) á handbæru fé"/>
        <s v="Reiknaðar afskriftir"/>
        <s v="Rekstrarniðurstaða"/>
        <s v="Söluverð seldra rekstrarfjármuna"/>
        <s v="Tekin ný langtímalán"/>
        <s v="Verðbætur og gengismunur"/>
      </sharedItems>
      <fieldGroup par="5"/>
    </cacheField>
    <cacheField name="SumOfGildi" numFmtId="0">
      <sharedItems containsString="0" containsBlank="1" containsNumber="1" minValue="-71495907" maxValue="97474396" count="22365">
        <n v="2776"/>
        <n v="544493"/>
        <n v="188891"/>
        <m/>
        <n v="-540864"/>
        <n v="3760336"/>
        <n v="-195593"/>
        <n v="-328311"/>
        <n v="-6373566"/>
        <n v="207903"/>
        <n v="1746909"/>
        <n v="-1030842"/>
        <n v="178536"/>
        <n v="3347264"/>
        <n v="-1092126"/>
        <n v="-11904"/>
        <n v="692208"/>
        <n v="1989758"/>
        <n v="-2459203"/>
        <n v="-2006354"/>
        <n v="4068451"/>
        <n v="-215383"/>
        <n v="64064"/>
        <n v="-17621254"/>
        <n v="154599"/>
        <n v="6548256"/>
        <n v="2496605"/>
        <n v="683002"/>
        <n v="10122107"/>
        <n v="-4195754"/>
        <n v="-73567"/>
        <n v="-195066"/>
        <n v="-1453042"/>
        <n v="465800"/>
        <n v="-302453"/>
        <n v="-80800"/>
        <n v="-2236349"/>
        <n v="8504"/>
        <n v="279459"/>
        <n v="527973"/>
        <n v="3473758"/>
        <n v="-397209"/>
        <n v="-128822"/>
        <n v="0"/>
        <n v="8423"/>
        <n v="-1651427"/>
        <n v="-411983"/>
        <n v="-30800"/>
        <n v="-2550699"/>
        <n v="13446"/>
        <n v="593608"/>
        <n v="408602"/>
        <n v="89875"/>
        <n v="3611250"/>
        <n v="-390381"/>
        <n v="25532"/>
        <n v="-53597"/>
        <n v="-53074"/>
        <n v="89017"/>
        <n v="-1685"/>
        <n v="-1082"/>
        <n v="-88655"/>
        <n v="-362"/>
        <n v="67442"/>
        <n v="26594"/>
        <n v="-10854"/>
        <n v="6424"/>
        <n v="-70983"/>
        <n v="92605"/>
        <n v="-25704"/>
        <n v="-93963"/>
        <n v="-871"/>
        <n v="117895"/>
        <n v="-63307"/>
        <n v="14226"/>
        <n v="-2514"/>
        <n v="5503"/>
        <n v="-194333"/>
        <n v="-230301"/>
        <n v="54849"/>
        <n v="-46389"/>
        <n v="180325"/>
        <n v="-544481"/>
        <n v="-140807"/>
        <n v="141167"/>
        <n v="194782"/>
        <n v="328500"/>
        <n v="-30429"/>
        <n v="-23772"/>
        <n v="-51377"/>
        <n v="-237467"/>
        <n v="-64598"/>
        <n v="-625546"/>
        <n v="-140824"/>
        <n v="191447"/>
        <n v="111874"/>
        <n v="-5059"/>
        <n v="23335"/>
        <n v="150632"/>
        <n v="89498"/>
        <n v="82260"/>
        <n v="-409339"/>
        <n v="150756"/>
        <n v="-109250"/>
        <n v="-53558"/>
        <n v="-837279"/>
        <n v="2283"/>
        <n v="274880"/>
        <n v="460568"/>
        <n v="41227"/>
        <n v="1004349"/>
        <n v="-865796"/>
        <n v="24057"/>
        <n v="124285"/>
        <n v="70801"/>
        <n v="10024"/>
        <n v="-485870"/>
        <n v="160066"/>
        <n v="-108635"/>
        <n v="-1028385"/>
        <n v="2516"/>
        <n v="420501"/>
        <n v="623897"/>
        <n v="136335"/>
        <n v="1084925"/>
        <n v="-975927"/>
        <n v="6648"/>
        <n v="-11241"/>
        <n v="-42950"/>
        <n v="6636"/>
        <n v="2649"/>
        <n v="-819"/>
        <n v="-67841"/>
        <n v="458"/>
        <n v="22000"/>
        <n v="53605"/>
        <n v="54000"/>
        <n v="-22229"/>
        <n v="729"/>
        <n v="10692"/>
        <n v="-72726"/>
        <n v="459"/>
        <n v="27739"/>
        <n v="50628"/>
        <n v="44121"/>
        <n v="107284"/>
        <n v="-175986"/>
        <n v="35208"/>
        <n v="-17158"/>
        <n v="-1700"/>
        <n v="-200035"/>
        <n v="-769"/>
        <n v="78981"/>
        <n v="-121133"/>
        <n v="346168"/>
        <n v="-96519"/>
        <n v="-4343"/>
        <n v="96570"/>
        <n v="107455"/>
        <n v="-229144"/>
        <n v="-20152"/>
        <n v="-308945"/>
        <n v="-774"/>
        <n v="132771"/>
        <n v="-133547"/>
        <n v="11721"/>
        <n v="392015"/>
        <n v="-78683"/>
        <n v="-1617"/>
        <n v="-1569"/>
        <n v="-2280"/>
        <n v="1633"/>
        <n v="-979"/>
        <n v="252"/>
        <n v="-204669"/>
        <n v="101479"/>
        <n v="-305380"/>
        <n v="392770"/>
        <n v="113831"/>
        <n v="-13357"/>
        <n v="-200166"/>
        <n v="35855"/>
        <n v="77633"/>
        <n v="-168107"/>
        <n v="590000"/>
        <n v="-348179"/>
        <n v="226"/>
        <n v="-1825"/>
        <n v="129613"/>
        <n v="-237455"/>
        <n v="-452171"/>
        <n v="403113"/>
        <n v="127541"/>
        <n v="-203140"/>
        <n v="42278"/>
        <n v="174484"/>
        <n v="-305877"/>
        <n v="743000"/>
        <n v="-335231"/>
        <n v="-6090"/>
        <n v="-100476"/>
        <n v="-70700"/>
        <n v="22913"/>
        <n v="2901"/>
        <n v="-2657"/>
        <n v="-77860"/>
        <n v="-26137"/>
        <n v="38436"/>
        <n v="-3863"/>
        <n v="189000"/>
        <n v="-17741"/>
        <n v="3369"/>
        <n v="-8487"/>
        <n v="-66922"/>
        <n v="-132253"/>
        <n v="25871"/>
        <n v="-9724"/>
        <n v="-76909"/>
        <n v="-26725"/>
        <n v="97074"/>
        <n v="-22964"/>
        <n v="3050"/>
        <n v="-25173"/>
        <n v="3191"/>
        <n v="35141"/>
        <n v="-53402"/>
        <n v="11839"/>
        <n v="29319"/>
        <n v="-2367"/>
        <n v="-139744"/>
        <n v="-4546"/>
        <n v="27925"/>
        <n v="42765"/>
        <n v="75049"/>
        <n v="-34262"/>
        <n v="-3387"/>
        <n v="50266"/>
        <n v="-94554"/>
        <n v="15601"/>
        <n v="49986"/>
        <n v="-165437"/>
        <n v="-4535"/>
        <n v="52180"/>
        <n v="5677"/>
        <n v="136572"/>
        <n v="-49072"/>
        <n v="-17906"/>
        <n v="-5432"/>
        <n v="-16705"/>
        <n v="-3420"/>
        <n v="-79770"/>
        <n v="4326"/>
        <n v="15085"/>
        <n v="8794"/>
        <n v="97500"/>
        <n v="6180"/>
        <n v="37369"/>
        <n v="-44180"/>
        <n v="-16880"/>
        <n v="-149749"/>
        <n v="21927"/>
        <n v="-7786"/>
        <n v="159750"/>
        <n v="7295"/>
        <n v="2112"/>
        <n v="-40368"/>
        <n v="32506"/>
        <n v="-13722"/>
        <n v="-36847"/>
        <n v="-65"/>
        <n v="12105"/>
        <n v="-5578"/>
        <n v="50035"/>
        <n v="-308"/>
        <n v="49203"/>
        <n v="-53286"/>
        <n v="16763"/>
        <n v="-12514"/>
        <n v="3824"/>
        <n v="-257"/>
        <n v="-144684"/>
        <n v="23284"/>
        <n v="-121982"/>
        <n v="72700"/>
        <n v="14582"/>
        <n v="-1440"/>
        <n v="-133560"/>
        <n v="58734"/>
        <n v="79922"/>
        <n v="88270"/>
        <n v="145006"/>
        <n v="82820"/>
        <n v="-45927"/>
        <n v="-4918"/>
        <n v="-38"/>
        <n v="-126393"/>
        <n v="76258"/>
        <n v="41883"/>
        <n v="-160787"/>
        <n v="59536"/>
        <n v="137307"/>
        <n v="56460"/>
        <n v="566"/>
        <n v="-41925"/>
        <n v="-15459"/>
        <n v="-5988"/>
        <n v="-10871"/>
        <n v="-2378"/>
        <n v="-11954"/>
        <n v="8088"/>
        <n v="6491"/>
        <n v="5457"/>
        <n v="2706"/>
        <n v="-9204"/>
        <n v="-33367"/>
        <n v="-24230"/>
        <n v="-86562"/>
        <n v="19961"/>
        <n v="-15877"/>
        <n v="-25500"/>
        <n v="-142699"/>
        <n v="4386"/>
        <n v="47019"/>
        <n v="6740"/>
        <n v="22365"/>
        <n v="283400"/>
        <n v="-37660"/>
        <n v="-7947"/>
        <n v="3086"/>
        <n v="56378"/>
        <n v="-134601"/>
        <n v="-10467"/>
        <n v="-25000"/>
        <n v="-345996"/>
        <n v="6450"/>
        <n v="64762"/>
        <n v="-16273"/>
        <n v="67017"/>
        <n v="363933"/>
        <n v="-28403"/>
        <n v="150"/>
        <n v="-12013"/>
        <n v="-17248"/>
        <n v="1115"/>
        <n v="-16040"/>
        <n v="-10503"/>
        <n v="-5642"/>
        <n v="13956"/>
        <n v="7156"/>
        <n v="26000"/>
        <n v="1785"/>
        <n v="-1228"/>
        <n v="-23943"/>
        <n v="-14905"/>
        <n v="-57658"/>
        <n v="-12107"/>
        <n v="21895"/>
        <n v="-2117"/>
        <n v="62138"/>
        <n v="2446"/>
        <n v="9432"/>
        <n v="6572"/>
        <n v="776"/>
        <n v="-3636"/>
        <n v="56755"/>
        <n v="-2131"/>
        <n v="21372"/>
        <n v="-33252"/>
        <n v="11309"/>
        <n v="-29886"/>
        <n v="90588"/>
        <n v="-36826"/>
        <n v="-37555"/>
        <n v="21299"/>
        <n v="43767"/>
        <n v="-6594"/>
        <n v="-13504"/>
        <n v="-1811"/>
        <n v="-14919"/>
        <n v="1529"/>
        <n v="-5646"/>
        <n v="13716"/>
        <n v="12000"/>
        <n v="4160"/>
        <n v="-25215"/>
        <n v="-68085"/>
        <n v="11726"/>
        <n v="-8307"/>
        <n v="-10540"/>
        <n v="-15268"/>
        <n v="25028"/>
        <n v="-8399"/>
        <n v="60000"/>
        <n v="4364"/>
        <n v="7425"/>
        <n v="-89181"/>
        <n v="-13004"/>
        <n v="-44441"/>
        <n v="-14891"/>
        <n v="67988"/>
        <n v="-62650"/>
        <n v="5100"/>
        <n v="90465"/>
        <n v="7521"/>
        <n v="3622"/>
        <n v="6523"/>
        <n v="-18301"/>
        <n v="2264"/>
        <n v="12113"/>
        <n v="-699"/>
        <n v="-4604"/>
        <n v="-3156"/>
        <n v="-12353"/>
        <n v="2154"/>
        <n v="-5184"/>
        <n v="547"/>
        <n v="467"/>
        <n v="7740"/>
        <n v="-20994"/>
        <n v="24751"/>
        <n v="-19609"/>
        <n v="-6377"/>
        <n v="24462"/>
        <n v="-17529"/>
        <n v="20"/>
        <n v="-9951"/>
        <n v="74"/>
        <n v="-18560"/>
        <n v="-16971"/>
        <n v="-32791"/>
        <n v="12111"/>
        <n v="5752"/>
        <n v="178"/>
        <n v="-10190"/>
        <n v="-80380"/>
        <n v="10477"/>
        <n v="-39809"/>
        <n v="7500"/>
        <n v="1849"/>
        <n v="-9765"/>
        <n v="-63749"/>
        <n v="8133"/>
        <n v="-79861"/>
        <n v="28205"/>
        <n v="-78123"/>
        <n v="21500"/>
        <n v="11765"/>
        <n v="1986"/>
        <n v="-81326"/>
        <n v="-102435"/>
        <n v="40080"/>
        <n v="-66524"/>
        <n v="-28160"/>
        <n v="-160879"/>
        <n v="42282"/>
        <n v="33162"/>
        <n v="14635"/>
        <n v="-14579"/>
        <n v="1991"/>
        <n v="-197827"/>
        <n v="-74989"/>
        <n v="-126815"/>
        <n v="128071"/>
        <n v="-27554"/>
        <n v="39615"/>
        <n v="50878"/>
        <n v="5671"/>
        <n v="-859"/>
        <n v="5024"/>
        <n v="-4703"/>
        <n v="-2674"/>
        <n v="503"/>
        <n v="2699"/>
        <n v="8994"/>
        <n v="-5663"/>
        <n v="1300"/>
        <n v="777"/>
        <n v="1837"/>
        <n v="-5104"/>
        <n v="-4112"/>
        <n v="2990"/>
        <n v="11536"/>
        <n v="-3562"/>
        <n v="1451"/>
        <n v="-42023"/>
        <n v="-3629"/>
        <n v="-10626"/>
        <n v="2173"/>
        <n v="-21624"/>
        <n v="-44200"/>
        <n v="6234"/>
        <n v="20064"/>
        <n v="302"/>
        <n v="7000"/>
        <n v="60"/>
        <n v="2145"/>
        <n v="-8477"/>
        <n v="-23589"/>
        <n v="-13746"/>
        <n v="-32537"/>
        <n v="12599"/>
        <n v="9069"/>
        <n v="3302"/>
        <n v="2165"/>
        <n v="-132842"/>
        <n v="-71199"/>
        <n v="-91905"/>
        <n v="-30308"/>
        <n v="37421"/>
        <n v="25535"/>
        <n v="393312"/>
        <n v="-21940"/>
        <n v="244026"/>
        <n v="7685"/>
        <n v="128017"/>
        <n v="4900"/>
        <n v="-4650"/>
        <n v="160"/>
        <n v="-1130"/>
        <n v="-86382"/>
        <n v="-74343"/>
        <n v="-48216"/>
        <n v="243462"/>
        <n v="32472"/>
        <n v="78764"/>
        <n v="40342"/>
        <n v="3904"/>
        <n v="4448"/>
        <n v="4108"/>
        <n v="2500"/>
        <n v="-4905"/>
        <n v="14107"/>
        <n v="-88252"/>
        <n v="10557"/>
        <n v="6532"/>
        <n v="9743"/>
        <n v="63206"/>
        <n v="770"/>
        <n v="-8646"/>
        <n v="14784"/>
        <n v="-84621"/>
        <n v="10741"/>
        <n v="10740"/>
        <n v="9795"/>
        <n v="2735"/>
        <n v="1025"/>
        <n v="-464"/>
        <n v="-966"/>
        <n v="3420"/>
        <n v="1097"/>
        <n v="2703"/>
        <n v="25"/>
        <n v="1343"/>
        <n v="3482"/>
        <n v="-7469"/>
        <n v="1733"/>
        <n v="-13029"/>
        <n v="-986"/>
        <n v="4498"/>
        <n v="-39391"/>
        <n v="-20488"/>
        <n v="-28315"/>
        <n v="2897"/>
        <n v="14477"/>
        <n v="24008"/>
        <n v="6011"/>
        <n v="-576"/>
        <n v="-1901"/>
        <n v="4185"/>
        <n v="-30503"/>
        <n v="-28316"/>
        <n v="5302"/>
        <n v="11231"/>
        <n v="211"/>
        <n v="10"/>
        <n v="-196"/>
        <n v="-133"/>
        <n v="-197"/>
        <n v="-3154"/>
        <n v="-3269"/>
        <n v="-2027"/>
        <n v="1603"/>
        <n v="1100"/>
        <n v="97"/>
        <n v="-10"/>
        <n v="2117"/>
        <n v="1410"/>
        <n v="99"/>
        <n v="5820"/>
        <n v="-12603"/>
        <n v="-19828"/>
        <n v="-13590"/>
        <n v="-4284"/>
        <n v="-30789"/>
        <n v="-62542"/>
        <n v="-61979"/>
        <n v="10157"/>
        <n v="14418"/>
        <n v="48199"/>
        <n v="2223"/>
        <n v="382"/>
        <n v="70"/>
        <n v="5369"/>
        <n v="-16835"/>
        <n v="-4214"/>
        <n v="-67203"/>
        <n v="-61978"/>
        <n v="20305"/>
        <n v="-4242"/>
        <n v="4509"/>
        <n v="26308"/>
        <n v="141665"/>
        <n v="-142255"/>
        <n v="48841"/>
        <n v="-60430"/>
        <n v="90264"/>
        <n v="-331326"/>
        <n v="45421"/>
        <n v="59754"/>
        <n v="22012"/>
        <n v="14000"/>
        <n v="164279"/>
        <n v="12309"/>
        <n v="-416"/>
        <n v="-691"/>
        <n v="23848"/>
        <n v="-360511"/>
        <n v="21178"/>
        <n v="-53300"/>
        <n v="127127"/>
        <n v="-150909"/>
        <n v="70361"/>
        <n v="133619"/>
        <n v="-7303"/>
        <n v="14700"/>
        <n v="301451"/>
        <n v="21568"/>
        <n v="18853"/>
        <n v="-58522"/>
        <n v="42924"/>
        <n v="-22331"/>
        <n v="1975"/>
        <n v="13155"/>
        <n v="-33962"/>
        <n v="-70774"/>
        <n v="1036"/>
        <n v="34194"/>
        <n v="-57263"/>
        <n v="119567"/>
        <n v="15000"/>
        <n v="-1780"/>
        <n v="29065"/>
        <n v="10465"/>
        <n v="-58"/>
        <n v="-33429"/>
        <n v="13649"/>
        <n v="-13962"/>
        <n v="-194985"/>
        <n v="65803"/>
        <n v="-98501"/>
        <n v="121649"/>
        <n v="91300"/>
        <n v="8065"/>
        <n v="9522"/>
        <n v="31113"/>
        <n v="-36244"/>
        <n v="6929"/>
        <n v="-6919"/>
        <n v="-15789"/>
        <n v="-862"/>
        <n v="-964"/>
        <n v="16158"/>
        <n v="-53796"/>
        <n v="34924"/>
        <n v="429"/>
        <n v="630"/>
        <n v="13579"/>
        <n v="-67236"/>
        <n v="-2238"/>
        <n v="-289"/>
        <n v="-28194"/>
        <n v="-553"/>
        <n v="49491"/>
        <n v="-70982"/>
        <n v="8700"/>
        <n v="52633"/>
        <n v="35995"/>
        <n v="-33319"/>
        <n v="-94328"/>
        <n v="133877"/>
        <n v="-178625"/>
        <n v="7247"/>
        <n v="1273"/>
        <n v="-60"/>
        <n v="11882"/>
        <n v="8179"/>
        <n v="137184"/>
        <n v="100748"/>
        <n v="-70294"/>
        <n v="327"/>
        <n v="153015"/>
        <n v="-184920"/>
        <n v="-3341"/>
        <n v="-1925"/>
        <n v="11047"/>
        <n v="18186"/>
        <n v="121514"/>
        <n v="-65737"/>
        <n v="1038"/>
        <n v="42"/>
        <n v="7534"/>
        <n v="517"/>
        <n v="5937"/>
        <n v="-705"/>
        <n v="-59"/>
        <n v="-5463"/>
        <n v="821"/>
        <n v="31"/>
        <n v="-14330"/>
        <n v="-29399"/>
        <n v="5591"/>
        <n v="-17727"/>
        <n v="2442"/>
        <n v="-2035"/>
        <n v="-76"/>
        <n v="-5526"/>
        <n v="820"/>
        <n v="27"/>
        <n v="-30730"/>
        <n v="5787"/>
        <n v="-17855"/>
        <n v="2458"/>
        <n v="-942"/>
        <n v="19991"/>
        <n v="632584"/>
        <n v="-91851"/>
        <n v="461875"/>
        <n v="-261676"/>
        <n v="7618"/>
        <n v="-1171324"/>
        <n v="-183827"/>
        <n v="232752"/>
        <n v="-60530"/>
        <n v="2569"/>
        <n v="150000"/>
        <n v="-104893"/>
        <n v="-1308"/>
        <n v="126183"/>
        <n v="348435"/>
        <n v="-2542"/>
        <n v="-476057"/>
        <n v="552322"/>
        <n v="-225943"/>
        <n v="-79972"/>
        <n v="-1593881"/>
        <n v="-214014"/>
        <n v="885181"/>
        <n v="-29551"/>
        <n v="8805"/>
        <n v="573141"/>
        <n v="-298827"/>
        <n v="-6153"/>
        <n v="34050"/>
        <n v="-43513"/>
        <n v="38839"/>
        <n v="-105280"/>
        <n v="-45340"/>
        <n v="12308"/>
        <n v="-23449"/>
        <n v="-75142"/>
        <n v="63321"/>
        <n v="31965"/>
        <n v="66449"/>
        <n v="9816"/>
        <n v="196118"/>
        <n v="-27347"/>
        <n v="-90486"/>
        <n v="385324"/>
        <n v="-9278"/>
        <n v="36757"/>
        <n v="-212327"/>
        <n v="27662"/>
        <n v="-36782"/>
        <n v="-549396"/>
        <n v="60920"/>
        <n v="145129"/>
        <n v="133269"/>
        <n v="297543"/>
        <n v="-30971"/>
        <n v="27863"/>
        <n v="-5826"/>
        <n v="-85912"/>
        <n v="30869"/>
        <n v="12122"/>
        <n v="-1476"/>
        <n v="-65989"/>
        <n v="-13151"/>
        <n v="31786"/>
        <n v="-23493"/>
        <n v="65686"/>
        <n v="1177"/>
        <n v="731"/>
        <n v="2335"/>
        <n v="13151"/>
        <n v="-125446"/>
        <n v="2499"/>
        <n v="-122604"/>
        <n v="-14281"/>
        <n v="80867"/>
        <n v="-33577"/>
        <n v="25550"/>
        <n v="98043"/>
        <n v="14777"/>
        <n v="12712"/>
        <n v="-6368"/>
        <n v="-47093"/>
        <n v="19634"/>
        <n v="6157"/>
        <n v="-621"/>
        <n v="-19277"/>
        <n v="23022"/>
        <n v="29088"/>
        <n v="-19434"/>
        <n v="42000"/>
        <n v="6224"/>
        <n v="34532"/>
        <n v="-87691"/>
        <n v="-1"/>
        <n v="1157"/>
        <n v="-30621"/>
        <n v="-39461"/>
        <n v="66957"/>
        <n v="-93190"/>
        <n v="17"/>
        <n v="78456"/>
        <n v="73233"/>
        <n v="1512"/>
        <n v="-1848"/>
        <n v="-8966"/>
        <n v="650"/>
        <n v="-19958"/>
        <n v="-6181"/>
        <n v="13532"/>
        <n v="8330"/>
        <n v="550"/>
        <n v="400"/>
        <n v="1"/>
        <n v="-9604"/>
        <n v="-21206"/>
        <n v="-6182"/>
        <n v="16907"/>
        <n v="3877"/>
        <n v="219"/>
        <n v="323"/>
        <n v="-1577"/>
        <n v="3351"/>
        <n v="-8498"/>
        <n v="1244"/>
        <n v="6916"/>
        <n v="235"/>
        <n v="258"/>
        <n v="-1578"/>
        <n v="-7955"/>
        <n v="7241"/>
        <n v="-216"/>
        <n v="384"/>
        <n v="5702"/>
        <n v="5005"/>
        <n v="-3159"/>
        <n v="-1056"/>
        <n v="-449"/>
        <n v="32636"/>
        <n v="5668"/>
        <n v="20988"/>
        <n v="-63"/>
        <n v="11813"/>
        <n v="-3699"/>
        <n v="-1475"/>
        <n v="-2636"/>
        <n v="11706"/>
        <n v="15720"/>
        <n v="1207"/>
        <n v="-47"/>
        <n v="2304"/>
        <n v="-8268"/>
        <n v="-3032"/>
        <n v="2912"/>
        <n v="887"/>
        <n v="-9678"/>
        <n v="7172"/>
        <n v="9081"/>
        <n v="13911"/>
        <n v="346"/>
        <n v="-1244"/>
        <n v="-80"/>
        <n v="-3947"/>
        <n v="-217"/>
        <n v="-22399"/>
        <n v="7171"/>
        <n v="13551"/>
        <n v="10414"/>
        <n v="5980"/>
        <n v="658"/>
        <n v="1254"/>
        <n v="4984"/>
        <n v="-3437"/>
        <n v="2492"/>
        <n v="2926"/>
        <n v="-12967"/>
        <n v="-7795"/>
        <n v="-10337"/>
        <n v="13635"/>
        <n v="-10168"/>
        <n v="-1261"/>
        <n v="-407"/>
        <n v="-300"/>
        <n v="-3534"/>
        <n v="2789"/>
        <n v="-10066"/>
        <n v="18012"/>
        <n v="-7842"/>
        <n v="-514"/>
        <n v="206"/>
        <n v="-1502"/>
        <n v="-662"/>
        <n v="-3835"/>
        <n v="-5664"/>
        <n v="129"/>
        <n v="2540"/>
        <n v="4826"/>
        <n v="417"/>
        <n v="-6175"/>
        <n v="2248"/>
        <n v="-11466"/>
        <n v="-5133"/>
        <n v="-6583"/>
        <n v="10402"/>
        <n v="-9593"/>
        <n v="63"/>
        <n v="5000"/>
        <n v="288"/>
        <n v="2493"/>
        <n v="2038"/>
        <n v="-6797"/>
        <n v="2161"/>
        <n v="-6012"/>
        <n v="-6580"/>
        <n v="14790"/>
        <n v="-13314"/>
        <n v="1924"/>
        <n v="-1346"/>
        <n v="-2439"/>
        <n v="-6832"/>
        <n v="-350"/>
        <n v="-1873"/>
        <n v="2273"/>
        <n v="4913"/>
        <n v="1542"/>
        <n v="366"/>
        <n v="91"/>
        <n v="9918"/>
        <n v="-25904"/>
        <n v="-9"/>
        <n v="-22463"/>
        <n v="1243"/>
        <n v="-2355"/>
        <n v="-8874"/>
        <n v="-23983"/>
        <n v="15813"/>
        <n v="-2186"/>
        <n v="50"/>
        <n v="6473"/>
        <n v="4220"/>
        <n v="164"/>
        <n v="-38782"/>
        <n v="1908"/>
        <n v="1903"/>
        <n v="-47320"/>
        <n v="-24037"/>
        <n v="38901"/>
        <n v="-24940"/>
        <n v="30391"/>
        <n v="12362"/>
        <n v="54"/>
        <n v="5466"/>
        <n v="-6724"/>
        <n v="-20315"/>
        <n v="9560"/>
        <n v="10358"/>
        <n v="-172"/>
        <n v="-180"/>
        <n v="3967"/>
        <n v="11234"/>
        <n v="-6758"/>
        <n v="1444"/>
        <n v="-1858"/>
        <n v="1437"/>
        <n v="-6546"/>
        <n v="-52225"/>
        <n v="24636"/>
        <n v="-101041"/>
        <n v="35294"/>
        <n v="36009"/>
        <n v="-20085"/>
        <n v="12069"/>
        <n v="130000"/>
        <n v="3510"/>
        <n v="-48039"/>
        <n v="10920"/>
        <n v="-129722"/>
        <n v="-41945"/>
        <n v="-116889"/>
        <n v="62376"/>
        <n v="40817"/>
        <n v="205760"/>
        <n v="-148548"/>
        <n v="-2209"/>
        <n v="70034"/>
        <n v="27570"/>
        <n v="5143"/>
        <n v="86183"/>
        <n v="-25869"/>
        <n v="-36052"/>
        <n v="2174"/>
        <n v="-71689"/>
        <n v="-44372"/>
        <n v="-180514"/>
        <n v="18714"/>
        <n v="-427941"/>
        <n v="-4492"/>
        <n v="182494"/>
        <n v="-58266"/>
        <n v="16223"/>
        <n v="335937"/>
        <n v="-9336"/>
        <n v="480"/>
        <n v="336981"/>
        <n v="-37385"/>
        <n v="16391"/>
        <n v="-201"/>
        <n v="-337806"/>
        <n v="-17858"/>
        <n v="12537"/>
        <n v="-27676"/>
        <n v="2585"/>
        <n v="1236"/>
        <n v="534067"/>
        <n v="-57668"/>
        <n v="30629"/>
        <n v="-110601"/>
        <n v="-508393"/>
        <n v="-17479"/>
        <n v="25646"/>
        <n v="-46828"/>
        <n v="105000"/>
        <n v="7604"/>
        <n v="-627"/>
        <n v="-116"/>
        <n v="-413"/>
        <n v="-420"/>
        <n v="-1809"/>
        <n v="-346"/>
        <n v="225"/>
        <n v="1980"/>
        <n v="87"/>
        <n v="2000"/>
        <n v="-111"/>
        <n v="-5148"/>
        <n v="5082"/>
        <n v="-1816"/>
        <n v="224"/>
        <n v="2307"/>
        <n v="-628"/>
        <n v="-483"/>
        <n v="1270"/>
        <n v="1634"/>
        <n v="-8494"/>
        <n v="500"/>
        <n v="-1915"/>
        <n v="419"/>
        <n v="1453"/>
        <n v="-746"/>
        <n v="-8405"/>
        <n v="933"/>
        <n v="3224"/>
        <n v="8845"/>
        <n v="2899"/>
        <n v="249"/>
        <n v="-2854"/>
        <n v="1474"/>
        <n v="-17006"/>
        <n v="930"/>
        <n v="5377"/>
        <n v="2634"/>
        <n v="5251"/>
        <n v="1082"/>
        <n v="201"/>
        <n v="5620"/>
        <n v="-3517"/>
        <n v="-8329"/>
        <n v="32"/>
        <n v="681"/>
        <n v="-1830"/>
        <n v="-6138"/>
        <n v="-1293"/>
        <n v="4914"/>
        <n v="-7370"/>
        <n v="363"/>
        <n v="13100"/>
        <n v="980"/>
        <n v="1987"/>
        <n v="7339"/>
        <n v="-12593"/>
        <n v="33"/>
        <n v="1078"/>
        <n v="-1290"/>
        <n v="13328"/>
        <n v="-21163"/>
        <n v="364"/>
        <n v="3004"/>
        <n v="15322"/>
        <n v="37788"/>
        <n v="1398"/>
        <n v="-13686"/>
        <n v="14879"/>
        <n v="-1000"/>
        <n v="-95162"/>
        <n v="8270"/>
        <n v="10438"/>
        <n v="-95"/>
        <n v="6799"/>
        <n v="31000"/>
        <n v="589"/>
        <n v="48030"/>
        <n v="-61789"/>
        <n v="15743"/>
        <n v="-104933"/>
        <n v="23175"/>
        <n v="-18650"/>
        <n v="81000"/>
        <n v="3175"/>
        <n v="-3286"/>
        <n v="-6812"/>
        <n v="-26380"/>
        <n v="-58539"/>
        <n v="15525"/>
        <n v="-20612"/>
        <n v="-1785"/>
        <n v="-39207"/>
        <n v="-18743"/>
        <n v="39503"/>
        <n v="-9409"/>
        <n v="91000"/>
        <n v="1259"/>
        <n v="-1500"/>
        <n v="-8913"/>
        <n v="793"/>
        <n v="-186913"/>
        <n v="-22926"/>
        <n v="3144"/>
        <n v="-91463"/>
        <n v="81384"/>
        <n v="-30381"/>
        <n v="237304"/>
        <n v="7649"/>
        <n v="102639"/>
        <n v="9075"/>
        <n v="-62358"/>
        <n v="15691"/>
        <n v="70104"/>
        <n v="-4144"/>
        <n v="-342857"/>
        <n v="-36350"/>
        <n v="29428"/>
        <n v="-71889"/>
        <n v="217000"/>
        <n v="961"/>
        <n v="20398"/>
        <n v="-84760"/>
        <n v="15923"/>
        <n v="71870"/>
        <n v="-346796"/>
        <n v="-36846"/>
        <n v="34469"/>
        <n v="-73496"/>
        <n v="10051"/>
        <n v="-508216"/>
        <n v="307355"/>
        <n v="-113502"/>
        <n v="142800"/>
        <n v="-237033"/>
        <n v="-236822"/>
        <n v="-5682"/>
        <n v="45738"/>
        <n v="446921"/>
        <n v="266903"/>
        <n v="-119826"/>
        <n v="-504216"/>
        <n v="795"/>
        <n v="290889"/>
        <n v="-204253"/>
        <n v="151600"/>
        <n v="-250601"/>
        <n v="-17082"/>
        <n v="-946119"/>
        <n v="-5981"/>
        <n v="158791"/>
        <n v="370653"/>
        <n v="1124937"/>
        <n v="-181375"/>
        <n v="-56012"/>
        <n v="-10128"/>
        <n v="-113421"/>
        <n v="54930"/>
        <n v="26351"/>
        <n v="-31933"/>
        <n v="-277381"/>
        <n v="8797"/>
        <n v="44869"/>
        <n v="30723"/>
        <n v="387374"/>
        <n v="-46575"/>
        <n v="-24094"/>
        <n v="-24857"/>
        <n v="-137143"/>
        <n v="57954"/>
        <n v="31013"/>
        <n v="-420933"/>
        <n v="41210"/>
        <n v="166440"/>
        <n v="56002"/>
        <n v="583"/>
        <n v="404664"/>
        <n v="-36486"/>
        <n v="5009"/>
        <n v="7016"/>
        <n v="-19817"/>
        <n v="2021"/>
        <n v="-5760"/>
        <n v="5390"/>
        <n v="-72000"/>
        <n v="-17802"/>
        <n v="7789"/>
        <n v="6080"/>
        <n v="21450"/>
        <n v="25000"/>
        <n v="414"/>
        <n v="9330"/>
        <n v="-20887"/>
        <n v="-73881"/>
        <n v="-17801"/>
        <n v="12544"/>
        <n v="-3682"/>
        <n v="29700"/>
        <n v="2010"/>
        <n v="-22950"/>
        <n v="-14264"/>
        <n v="-6972"/>
        <n v="44"/>
        <n v="-8672"/>
        <n v="-789"/>
        <n v="-2914"/>
        <n v="-26408"/>
        <n v="8044"/>
        <n v="12554"/>
        <n v="10000"/>
        <n v="-489"/>
        <n v="3276"/>
        <n v="-7454"/>
        <n v="-18501"/>
        <n v="-40405"/>
        <n v="-26407"/>
        <n v="14953"/>
        <n v="585"/>
        <n v="20000"/>
        <n v="1884"/>
        <n v="-7224"/>
        <n v="37712"/>
        <n v="-7953"/>
        <n v="-899"/>
        <n v="-43133"/>
        <n v="-967"/>
        <n v="2425"/>
        <n v="21213"/>
        <n v="-3108"/>
        <n v="-1463"/>
        <n v="46045"/>
        <n v="-28700"/>
        <n v="-62412"/>
        <n v="3798"/>
        <n v="22176"/>
        <n v="23083"/>
        <n v="-2595"/>
        <n v="11040"/>
        <n v="-31349"/>
        <n v="11100"/>
        <n v="-24939"/>
        <n v="1870"/>
        <n v="-7188"/>
        <n v="-17745"/>
        <n v="-91201"/>
        <n v="-67304"/>
        <n v="25227"/>
        <n v="9650"/>
        <n v="47269"/>
        <n v="-1038"/>
        <n v="4774"/>
        <n v="-27311"/>
        <n v="-7770"/>
        <n v="-114156"/>
        <n v="-66345"/>
        <n v="45627"/>
        <n v="-6168"/>
        <n v="5480"/>
        <n v="-6721"/>
        <n v="11611"/>
        <n v="-35505"/>
        <n v="3328"/>
        <n v="10265"/>
        <n v="-1017"/>
        <n v="-112071"/>
        <n v="-66083"/>
        <n v="21759"/>
        <n v="-33744"/>
        <n v="20476"/>
        <n v="53431"/>
        <n v="2105"/>
        <n v="23620"/>
        <n v="33697"/>
        <n v="-36522"/>
        <n v="-35374"/>
        <n v="-174724"/>
        <n v="-66084"/>
        <n v="31857"/>
        <n v="-37911"/>
        <n v="100831"/>
        <n v="5655"/>
        <n v="3880"/>
        <n v="9405"/>
        <n v="-19117"/>
        <n v="-20607"/>
        <n v="-842"/>
        <n v="-47031"/>
        <n v="5584"/>
        <n v="17039"/>
        <n v="52000"/>
        <n v="-261"/>
        <n v="15730"/>
        <n v="-21648"/>
        <n v="-18666"/>
        <n v="-49980"/>
        <n v="-88"/>
        <n v="17280"/>
        <n v="1952"/>
        <n v="4086"/>
        <n v="-3561"/>
        <n v="8564"/>
        <n v="44973"/>
        <n v="-40068"/>
        <n v="20671"/>
        <n v="59238"/>
        <n v="-6448"/>
        <n v="-136229"/>
        <n v="-12079"/>
        <n v="26849"/>
        <n v="-26722"/>
        <n v="6642"/>
        <n v="30000"/>
        <n v="4012"/>
        <n v="6699"/>
        <n v="87405"/>
        <n v="-47559"/>
        <n v="21499"/>
        <n v="-264177"/>
        <n v="-12054"/>
        <n v="49459"/>
        <n v="-34032"/>
        <n v="149000"/>
        <n v="2348"/>
        <n v="-2737"/>
        <n v="60771"/>
        <n v="-12411"/>
        <n v="13901"/>
        <n v="17472"/>
        <n v="23400"/>
        <n v="-136108"/>
        <n v="-2375"/>
        <n v="31270"/>
        <n v="455"/>
        <n v="1612"/>
        <n v="306"/>
        <n v="-2071"/>
        <n v="37833"/>
        <n v="-28844"/>
        <n v="28185"/>
        <n v="23796"/>
        <n v="-172655"/>
        <n v="15947"/>
        <n v="98074"/>
        <n v="-56521"/>
        <n v="67205"/>
        <n v="6738"/>
        <n v="4079"/>
        <n v="16255"/>
        <n v="-9343"/>
        <n v="-6152"/>
        <n v="-636"/>
        <n v="51193"/>
        <n v="4616"/>
        <n v="42853"/>
        <n v="-479"/>
        <n v="-11952"/>
        <n v="-5400"/>
        <n v="-22550"/>
        <n v="51192"/>
        <n v="10949"/>
        <n v="36001"/>
        <n v="1812"/>
        <n v="2175"/>
        <n v="11"/>
        <n v="-9610"/>
        <n v="-36"/>
        <n v="-62"/>
        <n v="-21081"/>
        <n v="-398"/>
        <n v="11804"/>
        <n v="-6990"/>
        <n v="23343"/>
        <n v="48"/>
        <n v="-52"/>
        <n v="1972"/>
        <n v="-9959"/>
        <n v="88"/>
        <n v="-1240"/>
        <n v="15709"/>
        <n v="-12546"/>
        <n v="100"/>
        <n v="1248"/>
        <n v="2515"/>
        <n v="16239"/>
        <n v="-29031"/>
        <n v="-436"/>
        <n v="-463"/>
        <n v="-6857"/>
        <n v="-1733"/>
        <n v="9234"/>
        <n v="-9090"/>
        <n v="2156"/>
        <n v="296"/>
        <n v="17574"/>
        <n v="-37373"/>
        <n v="-6749"/>
        <n v="-16783"/>
        <n v="-3225"/>
        <n v="27195"/>
        <n v="-34408"/>
        <n v="40888"/>
        <n v="6598"/>
        <n v="1190"/>
        <n v="-501"/>
        <n v="-3893"/>
        <n v="-661"/>
        <n v="-2867"/>
        <n v="3443"/>
        <n v="6727"/>
        <n v="4524"/>
        <n v="387"/>
        <n v="-3230"/>
        <n v="7405"/>
        <n v="4611"/>
        <n v="674"/>
        <n v="-322121"/>
        <n v="-682713"/>
        <n v="400409"/>
        <n v="-1173713"/>
        <n v="2433511"/>
        <n v="240296"/>
        <n v="-205300"/>
        <n v="-3561771"/>
        <n v="-213816"/>
        <n v="1873205"/>
        <n v="-1210232"/>
        <n v="197100"/>
        <n v="2074700"/>
        <n v="-277187"/>
        <n v="-448625"/>
        <n v="-522729"/>
        <n v="-1390410"/>
        <n v="-2819831"/>
        <n v="2453159"/>
        <n v="469149"/>
        <n v="107496"/>
        <n v="-12990548"/>
        <n v="467377"/>
        <n v="6904804"/>
        <n v="-646516"/>
        <n v="613133"/>
        <n v="10492702"/>
        <n v="-1754407"/>
        <n v="1160"/>
        <n v="258871"/>
        <n v="-28317"/>
        <n v="-1406191"/>
        <n v="209300"/>
        <n v="7827"/>
        <n v="-95671"/>
        <n v="-1520676"/>
        <n v="98675"/>
        <n v="287443"/>
        <n v="164426"/>
        <n v="451574"/>
        <n v="1819558"/>
        <n v="-50629"/>
        <n v="-2761"/>
        <n v="-2093674"/>
        <n v="68593"/>
        <n v="-2108860"/>
        <n v="112357"/>
        <n v="610665"/>
        <n v="2673"/>
        <n v="2630387"/>
        <n v="84429"/>
        <n v="23984"/>
        <n v="-128119"/>
        <n v="-28550"/>
        <n v="-18365"/>
        <n v="-29769"/>
        <n v="-47115"/>
        <n v="21293"/>
        <n v="44548"/>
        <n v="119405"/>
        <n v="90000"/>
        <n v="-4726"/>
        <n v="-8349"/>
        <n v="1229"/>
        <n v="-50392"/>
        <n v="-39645"/>
        <n v="-16768"/>
        <n v="-30928"/>
        <n v="10560"/>
        <n v="-49921"/>
        <n v="30302"/>
        <n v="85190"/>
        <n v="27870"/>
        <n v="964"/>
        <n v="10492"/>
        <n v="59248"/>
        <n v="-16102"/>
        <n v="-256902"/>
        <n v="182635"/>
        <n v="10957"/>
        <n v="23785"/>
        <n v="-718226"/>
        <n v="17683"/>
        <n v="153714"/>
        <n v="-60557"/>
        <n v="629980"/>
        <n v="9151"/>
        <n v="5017"/>
        <n v="27822"/>
        <n v="-149729"/>
        <n v="-258815"/>
        <n v="15958"/>
        <n v="-730189"/>
        <n v="205322"/>
        <n v="-122509"/>
        <n v="16880"/>
        <n v="754628"/>
        <n v="46878"/>
        <n v="-2256"/>
        <n v="219349"/>
        <n v="-173970"/>
        <n v="45876"/>
        <n v="-2922607"/>
        <n v="244998"/>
        <n v="-33581"/>
        <n v="167749"/>
        <n v="-964985"/>
        <n v="124791"/>
        <n v="317710"/>
        <n v="-208474"/>
        <n v="24103"/>
        <n v="3595414"/>
        <n v="-184535"/>
        <n v="-52568"/>
        <n v="235341"/>
        <n v="-236625"/>
        <n v="-2966658"/>
        <n v="242078"/>
        <n v="1693"/>
        <n v="-1427933"/>
        <n v="151108"/>
        <n v="467104"/>
        <n v="-70158"/>
        <n v="259386"/>
        <n v="3666308"/>
        <n v="-134609"/>
        <n v="3497"/>
        <n v="11669"/>
        <n v="-41998"/>
        <n v="5742"/>
        <n v="-9155"/>
        <n v="-524"/>
        <n v="-48360"/>
        <n v="-395"/>
        <n v="23051"/>
        <n v="-21502"/>
        <n v="74920"/>
        <n v="2265"/>
        <n v="2709"/>
        <n v="-8031"/>
        <n v="-54058"/>
        <n v="29020"/>
        <n v="-22109"/>
        <n v="23996"/>
        <n v="-299916"/>
        <n v="-220996"/>
        <n v="58569"/>
        <n v="-72918"/>
        <n v="-120882"/>
        <n v="15266"/>
        <n v="82496"/>
        <n v="-4404"/>
        <n v="539455"/>
        <n v="29866"/>
        <n v="-4984"/>
        <n v="37470"/>
        <n v="-268957"/>
        <n v="-270999"/>
        <n v="-78680"/>
        <n v="-175021"/>
        <n v="138272"/>
        <n v="-56221"/>
        <n v="12026"/>
        <n v="572449"/>
        <n v="51342"/>
        <n v="-2800"/>
        <n v="-1655"/>
        <n v="-4485"/>
        <n v="2520"/>
        <n v="1632"/>
        <n v="6724"/>
        <n v="2800"/>
        <n v="304"/>
        <n v="-835086"/>
        <n v="6793"/>
        <n v="-75503"/>
        <n v="-1741661"/>
        <n v="212954"/>
        <n v="-40243"/>
        <n v="336"/>
        <n v="-63709"/>
        <n v="501243"/>
        <n v="36315"/>
        <n v="-30625"/>
        <n v="2896833"/>
        <n v="169777"/>
        <n v="-34938"/>
        <n v="-845100"/>
        <n v="-381503"/>
        <n v="75844"/>
        <n v="-195265"/>
        <n v="-1872250"/>
        <n v="213128"/>
        <n v="-17896"/>
        <n v="-514371"/>
        <n v="503193"/>
        <n v="132792"/>
        <n v="-88977"/>
        <n v="3334753"/>
        <n v="628854"/>
        <n v="32848"/>
        <n v="-498"/>
        <n v="10470"/>
        <n v="25892"/>
        <n v="-52829"/>
        <n v="27064"/>
        <n v="-1002"/>
        <n v="-36659"/>
        <n v="46191"/>
        <n v="40906"/>
        <n v="-40525"/>
        <n v="5812"/>
        <n v="44300"/>
        <n v="7313"/>
        <n v="7064"/>
        <n v="-22052"/>
        <n v="-132327"/>
        <n v="31378"/>
        <n v="-38095"/>
        <n v="47937"/>
        <n v="45808"/>
        <n v="97035"/>
        <n v="-75063"/>
        <n v="104300"/>
        <n v="21319"/>
        <n v="49"/>
        <n v="-14722"/>
        <n v="-32084"/>
        <n v="-102403"/>
        <n v="20815"/>
        <n v="-29560"/>
        <n v="4801"/>
        <n v="-23580"/>
        <n v="21314"/>
        <n v="32789"/>
        <n v="-62388"/>
        <n v="1200"/>
        <n v="227000"/>
        <n v="-603"/>
        <n v="1216"/>
        <n v="-103498"/>
        <n v="-244302"/>
        <n v="24623"/>
        <n v="-25452"/>
        <n v="-55530"/>
        <n v="21782"/>
        <n v="57303"/>
        <n v="-119822"/>
        <n v="462299"/>
        <n v="18895"/>
        <n v="10628"/>
        <n v="-111649"/>
        <n v="5901"/>
        <n v="6026"/>
        <n v="-67613"/>
        <n v="41955"/>
        <n v="18045"/>
        <n v="-36436"/>
        <n v="209602"/>
        <n v="7451"/>
        <n v="445"/>
        <n v="-113307"/>
        <n v="6237"/>
        <n v="-180423"/>
        <n v="28329"/>
        <n v="-54455"/>
        <n v="334548"/>
        <n v="14680"/>
        <n v="-2934"/>
        <n v="13314"/>
        <n v="-216427"/>
        <n v="2675"/>
        <n v="-73389"/>
        <n v="-8606"/>
        <n v="-8210"/>
        <n v="185"/>
        <n v="11831"/>
        <n v="-22606"/>
        <n v="296285"/>
        <n v="8252"/>
        <n v="21492"/>
        <n v="-244435"/>
        <n v="-74570"/>
        <n v="-12481"/>
        <n v="16660"/>
        <n v="-33884"/>
        <n v="324000"/>
        <n v="12268"/>
        <n v="5577"/>
        <n v="-25922"/>
        <n v="-146583"/>
        <n v="84382"/>
        <n v="-16625"/>
        <n v="-228561"/>
        <n v="49667"/>
        <n v="85169"/>
        <n v="-57022"/>
        <n v="111550"/>
        <n v="235443"/>
        <n v="669"/>
        <n v="-5871"/>
        <n v="-152781"/>
        <n v="84250"/>
        <n v="-34502"/>
        <n v="-312118"/>
        <n v="48706"/>
        <n v="137921"/>
        <n v="-73989"/>
        <n v="285443"/>
        <n v="5618"/>
        <n v="-3180"/>
        <n v="-523"/>
        <n v="-2"/>
        <n v="134"/>
        <n v="38"/>
        <n v="4033"/>
        <n v="-232"/>
        <n v="-1474"/>
        <n v="-561"/>
        <n v="-3194"/>
        <n v="-23064"/>
        <n v="113"/>
        <n v="1511"/>
        <n v="3211"/>
        <n v="22606"/>
        <n v="1168"/>
        <n v="1752"/>
        <n v="1105"/>
        <n v="-6618"/>
        <n v="2043"/>
        <n v="-9784"/>
        <n v="8317"/>
        <n v="-19698"/>
        <n v="8319"/>
        <n v="-7165"/>
        <n v="-38559"/>
        <n v="-10213"/>
        <n v="-36697"/>
        <n v="-111784"/>
        <n v="17027"/>
        <n v="-12773"/>
        <n v="-121988"/>
        <n v="45063"/>
        <n v="49821"/>
        <n v="20172"/>
        <n v="47334"/>
        <n v="234197"/>
        <n v="8026"/>
        <n v="-31929"/>
        <n v="-3365"/>
        <n v="-95721"/>
        <n v="-134203"/>
        <n v="17189"/>
        <n v="-18945"/>
        <n v="-147001"/>
        <n v="60384"/>
        <n v="69582"/>
        <n v="2507"/>
        <n v="73567"/>
        <n v="305722"/>
        <n v="22481"/>
        <n v="383"/>
        <n v="-20924"/>
        <n v="-143"/>
        <n v="-47727"/>
        <n v="4938"/>
        <n v="2150"/>
        <n v="-23310"/>
        <n v="14543"/>
        <n v="15013"/>
        <n v="-24099"/>
        <n v="103600"/>
        <n v="4662"/>
        <n v="-510"/>
        <n v="-64029"/>
        <n v="3847"/>
        <n v="-62353"/>
        <n v="26296"/>
        <n v="23082"/>
        <n v="-31395"/>
        <n v="146500"/>
        <n v="6268"/>
        <n v="-5639"/>
        <n v="-5195"/>
        <n v="-10973"/>
        <n v="983"/>
        <n v="-1122"/>
        <n v="76858"/>
        <n v="-10188"/>
        <n v="3136"/>
        <n v="-72734"/>
        <n v="-2417"/>
        <n v="21285"/>
        <n v="-21356"/>
        <n v="582"/>
        <n v="82023"/>
        <n v="-160928"/>
        <n v="-4433"/>
        <n v="-91171"/>
        <n v="-1718"/>
        <n v="49117"/>
        <n v="-48520"/>
        <n v="132984"/>
        <n v="31710"/>
        <n v="240"/>
        <n v="-1270"/>
        <n v="4824"/>
        <n v="941"/>
        <n v="42830"/>
        <n v="13736"/>
        <n v="-19803"/>
        <n v="-187125"/>
        <n v="5701"/>
        <n v="1088"/>
        <n v="-35000"/>
        <n v="-11238"/>
        <n v="-7488"/>
        <n v="-23844"/>
        <n v="5500"/>
        <n v="175000"/>
        <n v="18167"/>
        <n v="-304885"/>
        <n v="17162"/>
        <n v="-105758"/>
        <n v="-10572"/>
        <n v="30490"/>
        <n v="-57832"/>
        <n v="10800"/>
        <n v="308921"/>
        <n v="28263"/>
        <n v="59100"/>
        <n v="77021"/>
        <n v="-10903"/>
        <n v="-97072"/>
        <n v="5574"/>
        <n v="11883"/>
        <n v="-15000"/>
        <n v="-3048"/>
        <n v="2737"/>
        <n v="11637"/>
        <n v="75907"/>
        <n v="-17114"/>
        <n v="-98830"/>
        <n v="12499"/>
        <n v="-10997"/>
        <n v="250"/>
        <n v="16329"/>
        <n v="-48925"/>
        <n v="18804"/>
        <n v="2903"/>
        <n v="-18245"/>
        <n v="-17502"/>
        <n v="-26301"/>
        <n v="6653"/>
        <n v="1822"/>
        <n v="-16381"/>
        <n v="-32043"/>
        <n v="11861"/>
        <n v="-13359"/>
        <n v="36000"/>
        <n v="3409"/>
        <n v="4526"/>
        <n v="-1541"/>
        <n v="-2923"/>
        <n v="-67351"/>
        <n v="1642"/>
        <n v="-27062"/>
        <n v="-32804"/>
        <n v="27732"/>
        <n v="-44002"/>
        <n v="42660"/>
        <n v="21362"/>
        <n v="-163816"/>
        <n v="149313"/>
        <n v="-157763"/>
        <n v="34990"/>
        <n v="-68300"/>
        <n v="-182013"/>
        <n v="-264427"/>
        <n v="47030"/>
        <n v="-27685"/>
        <n v="11374"/>
        <n v="79156"/>
        <n v="13217"/>
        <n v="-67"/>
        <n v="60346"/>
        <n v="-4236"/>
        <n v="-365455"/>
        <n v="20663"/>
        <n v="-255221"/>
        <n v="135671"/>
        <n v="-98932"/>
        <n v="60382"/>
        <n v="126469"/>
        <n v="20963"/>
        <n v="510"/>
        <n v="-587"/>
        <n v="-4824"/>
        <n v="2892"/>
        <n v="-3000"/>
        <n v="2916"/>
        <n v="9032"/>
        <n v="-2012"/>
        <n v="905"/>
        <n v="-5237"/>
        <n v="2830"/>
        <n v="-7845"/>
        <n v="2336"/>
        <n v="11893"/>
        <n v="-1620"/>
        <n v="1805"/>
        <n v="2365"/>
        <n v="-9515"/>
        <n v="-9820"/>
        <n v="-20305"/>
        <n v="-5000"/>
        <n v="-17030"/>
        <n v="-52462"/>
        <n v="8203"/>
        <n v="-8193"/>
        <n v="6833"/>
        <n v="173"/>
        <n v="-11428"/>
        <n v="-21292"/>
        <n v="-18018"/>
        <n v="14594"/>
        <n v="-21541"/>
        <n v="10050"/>
        <n v="-75"/>
        <n v="1180"/>
        <n v="51918"/>
        <n v="13000"/>
        <n v="-53979"/>
        <n v="11914"/>
        <n v="-62175"/>
        <n v="-62990"/>
        <n v="-72237"/>
        <n v="-90885"/>
        <n v="7398"/>
        <n v="44487"/>
        <n v="7032"/>
        <n v="23642"/>
        <n v="98"/>
        <n v="-1322"/>
        <n v="-54439"/>
        <n v="-62362"/>
        <n v="-79889"/>
        <n v="-89145"/>
        <n v="32008"/>
        <n v="29534"/>
        <n v="35313"/>
        <n v="-6460"/>
        <n v="3480"/>
        <n v="866"/>
        <n v="5600"/>
        <n v="-3278"/>
        <n v="-10097"/>
        <n v="-3572"/>
        <n v="-2642"/>
        <n v="6967"/>
        <n v="5597"/>
        <n v="6460"/>
        <n v="1519"/>
        <n v="-2522"/>
        <n v="-13952"/>
        <n v="-5040"/>
        <n v="-15814"/>
        <n v="-2489"/>
        <n v="10554"/>
        <n v="3731"/>
        <n v="22834"/>
        <n v="4337"/>
        <n v="-3692"/>
        <n v="-272"/>
        <n v="-2336"/>
        <n v="-918"/>
        <n v="-8089"/>
        <n v="1234"/>
        <n v="-2118"/>
        <n v="13"/>
        <n v="-2497"/>
        <n v="-4130"/>
        <n v="-7170"/>
        <n v="1544"/>
        <n v="-1828"/>
        <n v="1861"/>
        <n v="-6332"/>
        <n v="-1132"/>
        <n v="149"/>
        <n v="-2390"/>
        <n v="-10167"/>
        <n v="3153"/>
        <n v="-4888"/>
        <n v="-588"/>
        <n v="-2065"/>
        <n v="-1750"/>
        <n v="5939"/>
        <n v="-10327"/>
        <n v="426"/>
        <n v="68"/>
        <n v="-141"/>
        <n v="-1327"/>
        <n v="-1173"/>
        <n v="-5051"/>
        <n v="-4653"/>
        <n v="53"/>
        <n v="-4583"/>
        <n v="56"/>
        <n v="-399"/>
        <n v="6246"/>
        <n v="-14354"/>
        <n v="-13280"/>
        <n v="305"/>
        <n v="18462"/>
        <n v="-6211"/>
        <n v="-82839"/>
        <n v="-50142"/>
        <n v="10606"/>
        <n v="-21814"/>
        <n v="1700"/>
        <n v="50000"/>
        <n v="1436"/>
        <n v="73"/>
        <n v="-2574"/>
        <n v="-16636"/>
        <n v="18258"/>
        <n v="-103735"/>
        <n v="20917"/>
        <n v="-34841"/>
        <n v="66501"/>
        <n v="6500"/>
        <n v="31920"/>
        <n v="-76678"/>
        <n v="-176362"/>
        <n v="78372"/>
        <n v="-2647"/>
        <n v="99096"/>
        <n v="-80363"/>
        <n v="-36729"/>
        <n v="66938"/>
        <n v="-185170"/>
        <n v="11000"/>
        <n v="180000"/>
        <n v="17165"/>
        <n v="5498"/>
        <n v="3003"/>
        <n v="34441"/>
        <n v="-313191"/>
        <n v="83425"/>
        <n v="-104"/>
        <n v="1611"/>
        <n v="-155630"/>
        <n v="-62512"/>
        <n v="141806"/>
        <n v="-207208"/>
        <n v="44111"/>
        <n v="259284"/>
        <n v="40442"/>
        <n v="14263"/>
        <n v="10100"/>
        <n v="-14528"/>
        <n v="326"/>
        <n v="-22801"/>
        <n v="1283"/>
        <n v="16693"/>
        <n v="-5183"/>
        <n v="-36317"/>
        <n v="-5121"/>
        <n v="30547"/>
        <n v="-23041"/>
        <n v="20800"/>
        <n v="-2763"/>
        <n v="18024"/>
        <n v="1079"/>
        <n v="-61"/>
        <n v="-45169"/>
        <n v="21482"/>
        <n v="-52594"/>
        <n v="63909"/>
        <n v="-74514"/>
        <n v="10500"/>
        <n v="44000"/>
        <n v="12123"/>
        <n v="9840"/>
        <n v="-54991"/>
        <n v="-49883"/>
        <n v="325"/>
        <n v="19781"/>
        <n v="-11983"/>
        <n v="91810"/>
        <n v="17248"/>
        <n v="5609"/>
        <n v="151700"/>
        <n v="4126"/>
        <n v="-1815"/>
        <n v="351"/>
        <n v="-49454"/>
        <n v="-86945"/>
        <n v="9787"/>
        <n v="-11478"/>
        <n v="93143"/>
        <n v="48674"/>
        <n v="-22921"/>
        <n v="18214"/>
        <n v="171000"/>
        <n v="17367"/>
        <n v="4912"/>
        <n v="12704"/>
        <n v="-14216"/>
        <n v="4077"/>
        <n v="2530"/>
        <n v="-2000"/>
        <n v="-19298"/>
        <n v="-10617"/>
        <n v="8650"/>
        <n v="-10375"/>
        <n v="2399"/>
        <n v="133"/>
        <n v="19840"/>
        <n v="-20717"/>
        <n v="2282"/>
        <n v="-38495"/>
        <n v="-10714"/>
        <n v="19235"/>
        <n v="-18229"/>
        <n v="14814"/>
        <n v="8346"/>
        <n v="-1904"/>
        <n v="557"/>
        <n v="3419"/>
        <n v="-5013"/>
        <n v="-3558"/>
        <n v="-3622"/>
        <n v="-2154"/>
        <n v="-37"/>
        <n v="-5478"/>
        <n v="24090"/>
        <n v="5309"/>
        <n v="37629"/>
        <n v="1014"/>
        <n v="-3686"/>
        <n v="-2155"/>
        <n v="5505"/>
        <n v="37483"/>
        <n v="1029"/>
        <n v="-2324"/>
        <n v="10930"/>
        <n v="21844"/>
        <n v="9122"/>
        <n v="3948"/>
        <n v="136"/>
        <n v="295"/>
        <n v="77502"/>
        <n v="-51154"/>
        <n v="-107619"/>
        <n v="142791"/>
        <n v="-55819"/>
        <n v="11149"/>
        <n v="-1183061"/>
        <n v="294951"/>
        <n v="268150"/>
        <n v="33409"/>
        <n v="1125748"/>
        <n v="12889"/>
        <n v="-12181"/>
        <n v="12844"/>
        <n v="-50401"/>
        <n v="-436608"/>
        <n v="172824"/>
        <n v="-13245"/>
        <n v="-35919"/>
        <n v="-2059538"/>
        <n v="327571"/>
        <n v="945845"/>
        <n v="72501"/>
        <n v="34796"/>
        <n v="1584945"/>
        <n v="111708"/>
        <n v="24399"/>
        <n v="13234"/>
        <n v="70776"/>
        <n v="-125493"/>
        <n v="42600"/>
        <n v="-50666"/>
        <n v="-161425"/>
        <n v="-97914"/>
        <n v="166716"/>
        <n v="38043"/>
        <n v="-76906"/>
        <n v="339308"/>
        <n v="129740"/>
        <n v="21020"/>
        <n v="23646"/>
        <n v="64760"/>
        <n v="-2352"/>
        <n v="-239229"/>
        <n v="47048"/>
        <n v="-60003"/>
        <n v="-231425"/>
        <n v="-187190"/>
        <n v="166720"/>
        <n v="150643"/>
        <n v="-118185"/>
        <n v="349864"/>
        <n v="29835"/>
        <n v="30178"/>
        <n v="-68743"/>
        <n v="35641"/>
        <n v="-140357"/>
        <n v="27188"/>
        <n v="15432"/>
        <n v="-222"/>
        <n v="-40840"/>
        <n v="19615"/>
        <n v="34155"/>
        <n v="-85160"/>
        <n v="3743"/>
        <n v="199000"/>
        <n v="9587"/>
        <n v="897"/>
        <n v="-5734"/>
        <n v="-7563"/>
        <n v="-192999"/>
        <n v="36641"/>
        <n v="-105866"/>
        <n v="20925"/>
        <n v="85112"/>
        <n v="-117938"/>
        <n v="37715"/>
        <n v="232648"/>
        <n v="31046"/>
        <n v="5613"/>
        <n v="-9529"/>
        <n v="-50892"/>
        <n v="16664"/>
        <n v="4668"/>
        <n v="1509"/>
        <n v="-25941"/>
        <n v="-9042"/>
        <n v="29552"/>
        <n v="-55834"/>
        <n v="70000"/>
        <n v="5148"/>
        <n v="1943"/>
        <n v="8925"/>
        <n v="-2937"/>
        <n v="-98751"/>
        <n v="5238"/>
        <n v="1488"/>
        <n v="-46480"/>
        <n v="67759"/>
        <n v="-94442"/>
        <n v="28952"/>
        <n v="76630"/>
        <n v="25969"/>
        <n v="1587"/>
        <n v="3697"/>
        <n v="-9063"/>
        <n v="2747"/>
        <n v="691"/>
        <n v="-24463"/>
        <n v="-18240"/>
        <n v="14241"/>
        <n v="-8059"/>
        <n v="2974"/>
        <n v="-9598"/>
        <n v="3801"/>
        <n v="-32735"/>
        <n v="17226"/>
        <n v="-11523"/>
        <n v="7207"/>
        <n v="3317"/>
        <n v="-13841"/>
        <n v="386"/>
        <n v="-1235"/>
        <n v="-2464"/>
        <n v="-16396"/>
        <n v="-31531"/>
        <n v="-4663"/>
        <n v="-9088"/>
        <n v="9896"/>
        <n v="2350"/>
        <n v="48000"/>
        <n v="410"/>
        <n v="152"/>
        <n v="-1099"/>
        <n v="-4572"/>
        <n v="10210"/>
        <n v="1876"/>
        <n v="577"/>
        <n v="13733"/>
        <n v="-19"/>
        <n v="-3051"/>
        <n v="-18500"/>
        <n v="-28434"/>
        <n v="-16622"/>
        <n v="5565"/>
        <n v="12978"/>
        <n v="-646"/>
        <n v="-8290"/>
        <n v="-1339"/>
        <n v="-3607"/>
        <n v="-100"/>
        <n v="-33445"/>
        <n v="16650"/>
        <n v="1046"/>
        <n v="2605"/>
        <n v="319"/>
        <n v="-3146"/>
        <n v="805"/>
        <n v="-3306"/>
        <n v="-13771"/>
        <n v="-579"/>
        <n v="9752"/>
        <n v="3292"/>
        <n v="-313"/>
        <n v="147"/>
        <n v="-98"/>
        <n v="-4150"/>
        <n v="-1697"/>
        <n v="-42930"/>
        <n v="14199"/>
        <n v="858"/>
        <n v="26245"/>
        <n v="2858"/>
        <n v="4085"/>
        <n v="12961"/>
        <n v="-3637"/>
        <n v="1998"/>
        <n v="-4829"/>
        <n v="-919"/>
        <n v="-3340"/>
        <n v="-2967"/>
        <n v="9440"/>
        <n v="-19322"/>
        <n v="596"/>
        <n v="-117"/>
        <n v="2311"/>
        <n v="10953"/>
        <n v="-3734"/>
        <n v="-6527"/>
        <n v="-2903"/>
        <n v="13816"/>
        <n v="-19344"/>
        <n v="425"/>
        <n v="1575"/>
        <n v="-516"/>
        <n v="3"/>
        <n v="965"/>
        <n v="1478"/>
        <n v="10571"/>
        <n v="-1796"/>
        <n v="-8636"/>
        <n v="-1510"/>
        <n v="-8044"/>
        <n v="-12488"/>
        <n v="-24014"/>
        <n v="9697"/>
        <n v="-27068"/>
        <n v="1260"/>
        <n v="1127"/>
        <n v="6204"/>
        <n v="-9413"/>
        <n v="-3055"/>
        <n v="-16445"/>
        <n v="-19922"/>
        <n v="13048"/>
        <n v="-27312"/>
        <n v="6595"/>
        <n v="3373"/>
        <n v="-2488"/>
        <n v="2176"/>
        <n v="3791"/>
        <n v="1577"/>
        <n v="263"/>
        <n v="17510"/>
        <n v="-16554"/>
        <n v="-19563"/>
        <n v="1056"/>
        <n v="45070"/>
        <n v="-13"/>
        <n v="-4319"/>
        <n v="34378"/>
        <n v="15945"/>
        <n v="-15002"/>
        <n v="911"/>
        <n v="4001"/>
        <n v="836"/>
        <n v="8025"/>
        <n v="22048"/>
        <n v="-48608"/>
        <n v="-10746"/>
        <n v="-57555"/>
        <n v="35558"/>
        <n v="40815"/>
        <n v="-41183"/>
        <n v="17976"/>
        <n v="88570"/>
        <n v="14337"/>
        <n v="4988"/>
        <n v="-53167"/>
        <n v="7300"/>
        <n v="-19062"/>
        <n v="5982"/>
        <n v="46962"/>
        <n v="-8918"/>
        <n v="-35082"/>
        <n v="-2005"/>
        <n v="11435"/>
        <n v="-13321"/>
        <n v="48119"/>
        <n v="2759"/>
        <n v="1584"/>
        <n v="-116530"/>
        <n v="45295"/>
        <n v="-113551"/>
        <n v="-29189"/>
        <n v="34551"/>
        <n v="-39689"/>
        <n v="9942"/>
        <n v="139858"/>
        <n v="11510"/>
        <n v="3291"/>
        <n v="24331"/>
        <n v="399891"/>
        <n v="-128911"/>
        <n v="102728"/>
        <n v="-131007"/>
        <n v="39066"/>
        <n v="-296983"/>
        <n v="10378"/>
        <n v="67588"/>
        <n v="-294821"/>
        <n v="825"/>
        <n v="179635"/>
        <n v="42745"/>
        <n v="6571"/>
        <n v="4095"/>
        <n v="395990"/>
        <n v="1000"/>
        <n v="-246310"/>
        <n v="129959"/>
        <n v="-25826"/>
        <n v="-436800"/>
        <n v="13350"/>
        <n v="187582"/>
        <n v="-378786"/>
        <n v="37653"/>
        <n v="221122"/>
        <n v="78034"/>
        <n v="81270"/>
        <n v="-38350"/>
        <n v="-1233"/>
        <n v="-7185"/>
        <n v="-14306"/>
        <n v="1176"/>
        <n v="12819"/>
        <n v="-56132"/>
        <n v="20408"/>
        <n v="3885"/>
        <n v="-4207"/>
        <n v="-53863"/>
        <n v="45183"/>
        <n v="-38374"/>
        <n v="26724"/>
        <n v="-68206"/>
        <n v="86070"/>
        <n v="15034"/>
        <n v="783"/>
        <n v="27000"/>
        <n v="-430"/>
        <n v="-6300"/>
        <n v="-39005"/>
        <n v="15680"/>
        <n v="4413"/>
        <n v="27670"/>
        <n v="-431"/>
        <n v="293"/>
        <n v="-704"/>
        <n v="-5811"/>
        <n v="2302"/>
        <n v="3890"/>
        <n v="45"/>
        <n v="3074"/>
        <n v="-4961"/>
        <n v="-1957"/>
        <n v="175"/>
        <n v="-1863"/>
        <n v="-7089"/>
        <n v="-6048"/>
        <n v="3605"/>
        <n v="-259"/>
        <n v="227"/>
        <n v="598"/>
        <n v="-3119"/>
        <n v="-8709"/>
        <n v="5653"/>
        <n v="-5123"/>
        <n v="4233"/>
        <n v="1758"/>
        <n v="6919"/>
        <n v="-18219"/>
        <n v="-18678"/>
        <n v="64"/>
        <n v="-1523"/>
        <n v="2031"/>
        <n v="41"/>
        <n v="4937"/>
        <n v="-15153"/>
        <n v="37620"/>
        <n v="2244"/>
        <n v="-4438"/>
        <n v="-21443"/>
        <n v="507"/>
        <n v="13289"/>
        <n v="-32151"/>
        <n v="5927"/>
        <n v="1762"/>
        <n v="-50363"/>
        <n v="-8909"/>
        <n v="-224"/>
        <n v="-767"/>
        <n v="-27936"/>
        <n v="-9035"/>
        <n v="12461"/>
        <n v="-26150"/>
        <n v="90155"/>
        <n v="936"/>
        <n v="-3712"/>
        <n v="-36367"/>
        <n v="-36423"/>
        <n v="-3902"/>
        <n v="-28624"/>
        <n v="24873"/>
        <n v="16784"/>
        <n v="5998"/>
        <n v="-815"/>
        <n v="8010"/>
        <n v="-50227"/>
        <n v="-70363"/>
        <n v="-711"/>
        <n v="18220"/>
        <n v="-8246"/>
        <n v="-100392"/>
        <n v="342745"/>
        <n v="41581"/>
        <n v="-17427"/>
        <n v="2485"/>
        <n v="512800"/>
        <n v="7830"/>
        <n v="4779"/>
        <n v="790"/>
        <n v="-17308"/>
        <n v="-177044"/>
        <n v="-1872"/>
        <n v="32414"/>
        <n v="-7820"/>
        <n v="-185162"/>
        <n v="328581"/>
        <n v="81425"/>
        <n v="-36035"/>
        <n v="75985"/>
        <n v="535949"/>
        <n v="22480"/>
        <n v="15495"/>
        <n v="-84603"/>
        <n v="20270"/>
        <n v="-49736"/>
        <n v="-17777"/>
        <n v="144996"/>
        <n v="38640"/>
        <n v="-60051"/>
        <n v="796"/>
        <n v="252375"/>
        <n v="19563"/>
        <n v="-3955"/>
        <n v="-94371"/>
        <n v="19963"/>
        <n v="-51483"/>
        <n v="145084"/>
        <n v="43681"/>
        <n v="-51436"/>
        <n v="31796"/>
        <n v="86211"/>
        <n v="-23347"/>
        <n v="-194982"/>
        <n v="55300"/>
        <n v="67582"/>
        <n v="-15250"/>
        <n v="-63633"/>
        <n v="36174"/>
        <n v="49230"/>
        <n v="-107953"/>
        <n v="181930"/>
        <n v="1086"/>
        <n v="86258"/>
        <n v="-94547"/>
        <n v="31789"/>
        <n v="-305290"/>
        <n v="57400"/>
        <n v="107123"/>
        <n v="-145227"/>
        <n v="37724"/>
        <n v="185874"/>
        <n v="-261154"/>
        <n v="13886"/>
        <n v="351930"/>
        <n v="24932"/>
        <n v="-366"/>
        <n v="93167"/>
        <n v="24885"/>
        <n v="-160846"/>
        <n v="51843"/>
        <n v="22790"/>
        <n v="-5163"/>
        <n v="-418216"/>
        <n v="25687"/>
        <n v="51215"/>
        <n v="-75885"/>
        <n v="2200"/>
        <n v="410658"/>
        <n v="29405"/>
        <n v="83091"/>
        <n v="-76489"/>
        <n v="-183666"/>
        <n v="60190"/>
        <n v="6015"/>
        <n v="-543053"/>
        <n v="170816"/>
        <n v="-76318"/>
        <n v="500658"/>
        <n v="46296"/>
        <n v="2656"/>
        <n v="2359"/>
        <n v="6789"/>
        <n v="-5160"/>
        <n v="1347"/>
        <n v="5465"/>
        <n v="-408"/>
        <n v="-18720"/>
        <n v="-1944"/>
        <n v="9146"/>
        <n v="-12398"/>
        <n v="5950"/>
        <n v="1030"/>
        <n v="2697"/>
        <n v="1711"/>
        <n v="-13628"/>
        <n v="5530"/>
        <n v="-21716"/>
        <n v="12817"/>
        <n v="-12831"/>
        <n v="13531"/>
        <n v="3580"/>
        <n v="6239"/>
        <n v="-4498"/>
        <n v="-8912"/>
        <n v="12"/>
        <n v="16139"/>
        <n v="-377"/>
        <n v="-52554"/>
        <n v="118"/>
        <n v="-12163"/>
        <n v="188"/>
        <n v="-2894"/>
        <n v="-10268"/>
        <n v="27778"/>
        <n v="-74568"/>
        <n v="17468"/>
        <n v="-19644"/>
        <n v="58265"/>
        <n v="4346"/>
        <n v="-19877"/>
        <n v="-32699"/>
        <n v="-5791"/>
        <n v="-213"/>
        <n v="-40381"/>
        <n v="-29"/>
        <n v="4147"/>
        <n v="16430"/>
        <n v="80000"/>
        <n v="-1645"/>
        <n v="-20876"/>
        <n v="-29171"/>
        <n v="-208"/>
        <n v="-5589"/>
        <n v="-43664"/>
        <n v="5621"/>
        <n v="14349"/>
        <n v="-278"/>
        <n v="-10034"/>
        <n v="8822"/>
        <n v="-34139"/>
        <n v="13585"/>
        <n v="-189"/>
        <n v="-57016"/>
        <n v="3888"/>
        <n v="26418"/>
        <n v="17285"/>
        <n v="40000"/>
        <n v="5237"/>
        <n v="-3788"/>
        <n v="-37699"/>
        <n v="14038"/>
        <n v="-98862"/>
        <n v="4141"/>
        <n v="47267"/>
        <n v="-1781"/>
        <n v="70602"/>
        <n v="8899"/>
        <n v="26191"/>
        <n v="26363"/>
        <n v="-34495"/>
        <n v="-36909"/>
        <n v="-12090"/>
        <n v="-6969"/>
        <n v="26397"/>
        <n v="-45920"/>
        <n v="37500"/>
        <n v="5037"/>
        <n v="19711"/>
        <n v="-12380"/>
        <n v="-35949"/>
        <n v="9143"/>
        <n v="-17368"/>
        <n v="37582"/>
        <n v="-57619"/>
        <n v="11454"/>
        <n v="4165"/>
        <n v="-8400"/>
        <n v="-18523"/>
        <n v="12204"/>
        <n v="-2416"/>
        <n v="-40695"/>
        <n v="1116"/>
        <n v="5676"/>
        <n v="-1385"/>
        <n v="490"/>
        <n v="-652"/>
        <n v="-3277"/>
        <n v="-23170"/>
        <n v="14067"/>
        <n v="-85283"/>
        <n v="2044"/>
        <n v="18228"/>
        <n v="-21085"/>
        <n v="934"/>
        <n v="99456"/>
        <n v="5242"/>
        <n v="4788"/>
        <n v="40772"/>
        <n v="-136464"/>
        <n v="9173"/>
        <n v="-20700"/>
        <n v="-7085"/>
        <n v="-49286"/>
        <n v="84495"/>
        <n v="28865"/>
        <n v="-88365"/>
        <n v="13400"/>
        <n v="280000"/>
        <n v="9397"/>
        <n v="2196"/>
        <n v="24128"/>
        <n v="-174384"/>
        <n v="-10123"/>
        <n v="-57947"/>
        <n v="85955"/>
        <n v="52578"/>
        <n v="-104130"/>
        <n v="320000"/>
        <n v="18149"/>
        <n v="391"/>
        <n v="8570"/>
        <n v="-34849"/>
        <n v="-13654"/>
        <n v="10184"/>
        <n v="1125"/>
        <n v="-2930"/>
        <n v="-39558"/>
        <n v="120"/>
        <n v="32301"/>
        <n v="-12812"/>
        <n v="1352"/>
        <n v="-2148"/>
        <n v="6061"/>
        <n v="10386"/>
        <n v="-83621"/>
        <n v="10666"/>
        <n v="-5138"/>
        <n v="-91414"/>
        <n v="7532"/>
        <n v="101517"/>
        <n v="-48863"/>
        <n v="51479"/>
        <n v="53052"/>
        <n v="8485"/>
        <n v="603"/>
        <n v="-6916"/>
        <n v="-586"/>
        <n v="-7963"/>
        <n v="4299"/>
        <n v="-702"/>
        <n v="-12636"/>
        <n v="-13776"/>
        <n v="5165"/>
        <n v="4472"/>
        <n v="-712"/>
        <n v="1646"/>
        <n v="-12207"/>
        <n v="4344"/>
        <n v="-24000"/>
        <n v="11631"/>
        <n v="932"/>
        <n v="2777"/>
        <n v="2126"/>
        <n v="-13341"/>
        <n v="-5637"/>
        <n v="-1324"/>
        <n v="-10583"/>
        <n v="13416"/>
        <n v="-10525"/>
        <n v="1166"/>
        <n v="1727"/>
        <n v="-13709"/>
        <n v="-5652"/>
        <n v="-2218"/>
        <n v="16855"/>
        <n v="-12288"/>
        <n v="2756"/>
        <n v="-5072"/>
        <n v="2809"/>
        <n v="-9423"/>
        <n v="-27692"/>
        <n v="906"/>
        <n v="-1773"/>
        <n v="672"/>
        <n v="-4370"/>
        <n v="8576"/>
        <n v="-3849"/>
        <n v="-24"/>
        <n v="-3295"/>
        <n v="2111"/>
        <n v="-38126"/>
        <n v="4096"/>
        <n v="-4642"/>
        <n v="-4137"/>
        <n v="25938"/>
        <n v="-22168"/>
        <n v="8294"/>
        <n v="1277"/>
        <n v="-2356"/>
        <n v="-3698"/>
        <n v="-1725"/>
        <n v="-260"/>
        <n v="-27713"/>
        <n v="-13485"/>
        <n v="7242"/>
        <n v="-11829"/>
        <n v="24510"/>
        <n v="1067"/>
        <n v="7935"/>
        <n v="-13967"/>
        <n v="1433"/>
        <n v="-346951"/>
        <n v="573871"/>
        <n v="-680752"/>
        <n v="1278"/>
        <n v="-1138183"/>
        <n v="3530221"/>
        <n v="-646387"/>
        <n v="-115000"/>
        <n v="-5183946"/>
        <n v="59532"/>
        <n v="1996318"/>
        <n v="-74311"/>
        <n v="874300"/>
        <n v="2543674"/>
        <n v="-1274600"/>
        <n v="-547695"/>
        <n v="987623"/>
        <n v="-816107"/>
        <n v="-2806679"/>
        <n v="-2485208"/>
        <n v="3652450"/>
        <n v="-688317"/>
        <n v="150759"/>
        <n v="-17147231"/>
        <n v="-403510"/>
        <n v="6788515"/>
        <n v="5083644"/>
        <n v="1529977"/>
        <n v="9343157"/>
        <n v="-3448398"/>
        <n v="-247281"/>
        <n v="-301546"/>
        <n v="57232"/>
        <n v="-1747365"/>
        <n v="239544"/>
        <n v="393364"/>
        <n v="-70688"/>
        <n v="-651523"/>
        <n v="-8711"/>
        <n v="295911"/>
        <n v="1112225"/>
        <n v="1140000"/>
        <n v="-228584"/>
        <n v="-254980"/>
        <n v="806"/>
        <n v="-1878946"/>
        <n v="401586"/>
        <n v="-1087129"/>
        <n v="575"/>
        <n v="634578"/>
        <n v="1000762"/>
        <n v="1300821"/>
        <n v="-54921"/>
        <n v="-37408"/>
        <n v="-49925"/>
        <n v="53379"/>
        <n v="31141"/>
        <n v="-87854"/>
        <n v="64933"/>
        <n v="48593"/>
        <n v="113786"/>
        <n v="90"/>
        <n v="-6881"/>
        <n v="-3914"/>
        <n v="1303"/>
        <n v="-60849"/>
        <n v="52294"/>
        <n v="23314"/>
        <n v="-93258"/>
        <n v="74893"/>
        <n v="88625"/>
        <n v="48212"/>
        <n v="5135"/>
        <n v="14592"/>
        <n v="-6498"/>
        <n v="130278"/>
        <n v="-12228"/>
        <n v="-1564391"/>
        <n v="102228"/>
        <n v="8500"/>
        <n v="-118000"/>
        <n v="-660673"/>
        <n v="267850"/>
        <n v="174483"/>
        <n v="104656"/>
        <n v="127159"/>
        <n v="1949075"/>
        <n v="33261"/>
        <n v="93722"/>
        <n v="-1566655"/>
        <n v="11598"/>
        <n v="-677379"/>
        <n v="267849"/>
        <n v="225315"/>
        <n v="51845"/>
        <n v="87667"/>
        <n v="-461491"/>
        <n v="144310"/>
        <n v="64701"/>
        <n v="-361406"/>
        <n v="284838"/>
        <n v="64016"/>
        <n v="192968"/>
        <n v="-1496168"/>
        <n v="-93406"/>
        <n v="346351"/>
        <n v="818449"/>
        <n v="473366"/>
        <n v="647259"/>
        <n v="-810599"/>
        <n v="-647318"/>
        <n v="-59776"/>
        <n v="57825"/>
        <n v="-641938"/>
        <n v="303684"/>
        <n v="-53530"/>
        <n v="-1415419"/>
        <n v="233802"/>
        <n v="499688"/>
        <n v="1239318"/>
        <n v="796275"/>
        <n v="732966"/>
        <n v="-770941"/>
        <n v="39833"/>
        <n v="-11878"/>
        <n v="-101098"/>
        <n v="10563"/>
        <n v="-13071"/>
        <n v="-667"/>
        <n v="-120585"/>
        <n v="35836"/>
        <n v="26532"/>
        <n v="120963"/>
        <n v="-4756"/>
        <n v="-69918"/>
        <n v="935"/>
        <n v="2839"/>
        <n v="-149281"/>
        <n v="33086"/>
        <n v="111011"/>
        <n v="125000"/>
        <n v="-16770"/>
        <n v="-80894"/>
        <n v="-7346"/>
        <n v="-330731"/>
        <n v="47257"/>
        <n v="70329"/>
        <n v="-187545"/>
        <n v="132441"/>
        <n v="83962"/>
        <n v="200163"/>
        <n v="81697"/>
        <n v="282880"/>
        <n v="-10561"/>
        <n v="-62717"/>
        <n v="-363436"/>
        <n v="80389"/>
        <n v="-300977"/>
        <n v="132442"/>
        <n v="140958"/>
        <n v="137745"/>
        <n v="373061"/>
        <n v="22581"/>
        <n v="-1698"/>
        <n v="3289"/>
        <n v="1502"/>
        <n v="-2090"/>
        <n v="369"/>
        <n v="-40617"/>
        <n v="-130426"/>
        <n v="-110973"/>
        <n v="-461664"/>
        <n v="150711"/>
        <n v="3689"/>
        <n v="-97720"/>
        <n v="-309059"/>
        <n v="-319979"/>
        <n v="31006"/>
        <n v="-253498"/>
        <n v="144534"/>
        <n v="875836"/>
        <n v="-121798"/>
        <n v="-35824"/>
        <n v="-116359"/>
        <n v="-132498"/>
        <n v="-354552"/>
        <n v="-1152710"/>
        <n v="151498"/>
        <n v="-25475"/>
        <n v="-588108"/>
        <n v="-325582"/>
        <n v="181651"/>
        <n v="-210052"/>
        <n v="220493"/>
        <n v="1830020"/>
        <n v="4054"/>
        <n v="25577"/>
        <n v="1272"/>
        <n v="-55428"/>
        <n v="21547"/>
        <n v="-29176"/>
        <n v="-7052"/>
        <n v="-18727"/>
        <n v="92613"/>
        <n v="43349"/>
        <n v="58025"/>
        <n v="60400"/>
        <n v="-7174"/>
        <n v="7181"/>
        <n v="-3578"/>
        <n v="-132798"/>
        <n v="24969"/>
        <n v="-32931"/>
        <n v="14671"/>
        <n v="92694"/>
        <n v="103035"/>
        <n v="43426"/>
        <n v="5771"/>
        <n v="-56824"/>
        <n v="-247513"/>
        <n v="-2575"/>
        <n v="-138893"/>
        <n v="13778"/>
        <n v="-3232"/>
        <n v="-89749"/>
        <n v="-21325"/>
        <n v="18419"/>
        <n v="18911"/>
        <n v="46646"/>
        <n v="503187"/>
        <n v="-3992"/>
        <n v="-58023"/>
        <n v="-56867"/>
        <n v="-330562"/>
        <n v="16725"/>
        <n v="-31687"/>
        <n v="-93300"/>
        <n v="20543"/>
        <n v="44424"/>
        <n v="20373"/>
        <n v="525387"/>
        <n v="66282"/>
        <n v="11487"/>
        <n v="-28449"/>
        <n v="457"/>
        <n v="-148868"/>
        <n v="-3815"/>
        <n v="-2651"/>
        <n v="-63525"/>
        <n v="6044"/>
        <n v="19807"/>
        <n v="-132"/>
        <n v="2723"/>
        <n v="219215"/>
        <n v="11282"/>
        <n v="-23898"/>
        <n v="-29529"/>
        <n v="-160817"/>
        <n v="-3284"/>
        <n v="-130979"/>
        <n v="31649"/>
        <n v="-3109"/>
        <n v="49823"/>
        <n v="252758"/>
        <n v="25624"/>
        <n v="-70315"/>
        <n v="-9264"/>
        <n v="-89651"/>
        <n v="-49989"/>
        <n v="-30523"/>
        <n v="-10796"/>
        <n v="8484"/>
        <n v="8589"/>
        <n v="58916"/>
        <n v="189589"/>
        <n v="10296"/>
        <n v="551"/>
        <n v="-92626"/>
        <n v="-49386"/>
        <n v="-68916"/>
        <n v="21367"/>
        <n v="37777"/>
        <n v="54744"/>
        <n v="14590"/>
        <n v="23286"/>
        <n v="-16646"/>
        <n v="-132540"/>
        <n v="150611"/>
        <n v="-21558"/>
        <n v="-101860"/>
        <n v="49160"/>
        <n v="93327"/>
        <n v="86018"/>
        <n v="-31633"/>
        <n v="26355"/>
        <n v="-18167"/>
        <n v="-140608"/>
        <n v="159754"/>
        <n v="-19079"/>
        <n v="-148137"/>
        <n v="49096"/>
        <n v="141866"/>
        <n v="69536"/>
        <n v="-22579"/>
        <n v="-8905"/>
        <n v="8090"/>
        <n v="-497"/>
        <n v="9446"/>
        <n v="51"/>
        <n v="3702"/>
        <n v="75"/>
        <n v="-69"/>
        <n v="1457"/>
        <n v="-2561"/>
        <n v="-8880"/>
        <n v="1313"/>
        <n v="2237"/>
        <n v="6623"/>
        <n v="1664"/>
        <n v="2531"/>
        <n v="17172"/>
        <n v="-5906"/>
        <n v="-7760"/>
        <n v="-6449"/>
        <n v="-9321"/>
        <n v="18367"/>
        <n v="8438"/>
        <n v="14001"/>
        <n v="6050"/>
        <n v="-193"/>
        <n v="-80710"/>
        <n v="45035"/>
        <n v="-22802"/>
        <n v="-277"/>
        <n v="-139511"/>
        <n v="66582"/>
        <n v="-41664"/>
        <n v="-4806"/>
        <n v="-190934"/>
        <n v="69725"/>
        <n v="48376"/>
        <n v="72036"/>
        <n v="183920"/>
        <n v="138114"/>
        <n v="-3634"/>
        <n v="-75385"/>
        <n v="10682"/>
        <n v="-26283"/>
        <n v="-150303"/>
        <n v="66868"/>
        <n v="-47487"/>
        <n v="-190083"/>
        <n v="75840"/>
        <n v="68720"/>
        <n v="44955"/>
        <n v="224620"/>
        <n v="16505"/>
        <n v="-10003"/>
        <n v="33138"/>
        <n v="-50998"/>
        <n v="2001"/>
        <n v="-5486"/>
        <n v="-1257"/>
        <n v="-46666"/>
        <n v="-8270"/>
        <n v="17857"/>
        <n v="-5361"/>
        <n v="48090"/>
        <n v="8215"/>
        <n v="-1932"/>
        <n v="83339"/>
        <n v="-120400"/>
        <n v="2806"/>
        <n v="3243"/>
        <n v="-126711"/>
        <n v="-11955"/>
        <n v="27330"/>
        <n v="-7831"/>
        <n v="107093"/>
        <n v="19107"/>
        <n v="-1403"/>
        <n v="-2911"/>
        <n v="-2491"/>
        <n v="2186"/>
        <n v="49168"/>
        <n v="-17928"/>
        <n v="-17340"/>
        <n v="49072"/>
        <n v="21707"/>
        <n v="-13021"/>
        <n v="21800"/>
        <n v="-6894"/>
        <n v="37344"/>
        <n v="-91407"/>
        <n v="-15460"/>
        <n v="-56460"/>
        <n v="48513"/>
        <n v="46934"/>
        <n v="-80639"/>
        <n v="128532"/>
        <n v="45768"/>
        <n v="-10400"/>
        <n v="-782"/>
        <n v="7640"/>
        <n v="5389"/>
        <n v="-508"/>
        <n v="20422"/>
        <n v="-2505"/>
        <n v="-100394"/>
        <n v="3336"/>
        <n v="-42191"/>
        <n v="-1975"/>
        <n v="-35110"/>
        <n v="48873"/>
        <n v="27770"/>
        <n v="900"/>
        <n v="28620"/>
        <n v="29009"/>
        <n v="54409"/>
        <n v="-117513"/>
        <n v="-35947"/>
        <n v="-63187"/>
        <n v="56259"/>
        <n v="-4849"/>
        <n v="42076"/>
        <n v="-16609"/>
        <n v="4535"/>
        <n v="-21769"/>
        <n v="24640"/>
        <n v="-14000"/>
        <n v="-2406"/>
        <n v="-2456"/>
        <n v="13989"/>
        <n v="2477"/>
        <n v="4500"/>
        <n v="1282"/>
        <n v="476"/>
        <n v="-23739"/>
        <n v="26431"/>
        <n v="-3594"/>
        <n v="-2813"/>
        <n v="17497"/>
        <n v="-21457"/>
        <n v="5633"/>
        <n v="-1066"/>
        <n v="-19852"/>
        <n v="-25442"/>
        <n v="1892"/>
        <n v="-25166"/>
        <n v="-25320"/>
        <n v="-45576"/>
        <n v="12856"/>
        <n v="-11705"/>
        <n v="6984"/>
        <n v="736"/>
        <n v="-44326"/>
        <n v="-10784"/>
        <n v="-88884"/>
        <n v="-34303"/>
        <n v="-29531"/>
        <n v="-45856"/>
        <n v="28101"/>
        <n v="-47864"/>
        <n v="20411"/>
        <n v="32453"/>
        <n v="-12605"/>
        <n v="3406"/>
        <n v="-128986"/>
        <n v="70175"/>
        <n v="89620"/>
        <n v="-47333"/>
        <n v="-125618"/>
        <n v="-193720"/>
        <n v="48805"/>
        <n v="-101958"/>
        <n v="9162"/>
        <n v="1187"/>
        <n v="2082"/>
        <n v="-213181"/>
        <n v="80986"/>
        <n v="-230182"/>
        <n v="-204517"/>
        <n v="140122"/>
        <n v="-220906"/>
        <n v="19998"/>
        <n v="148500"/>
        <n v="55028"/>
        <n v="1112"/>
        <n v="-4995"/>
        <n v="3161"/>
        <n v="-34057"/>
        <n v="8489"/>
        <n v="1240"/>
        <n v="245"/>
        <n v="-5424"/>
        <n v="2395"/>
        <n v="-6358"/>
        <n v="11931"/>
        <n v="6028"/>
        <n v="2524"/>
        <n v="-3494"/>
        <n v="2218"/>
        <n v="20984"/>
        <n v="-6903"/>
        <n v="-3940"/>
        <n v="-3143"/>
        <n v="-9114"/>
        <n v="13851"/>
        <n v="8429"/>
        <n v="-5046"/>
        <n v="-1140"/>
        <n v="627"/>
        <n v="-8538"/>
        <n v="-1951"/>
        <n v="-19462"/>
        <n v="15253"/>
        <n v="-10486"/>
        <n v="3349"/>
        <n v="-22394"/>
        <n v="79647"/>
        <n v="-31667"/>
        <n v="12022"/>
        <n v="-62991"/>
        <n v="-7010"/>
        <n v="-144371"/>
        <n v="-157410"/>
        <n v="7941"/>
        <n v="-10868"/>
        <n v="12333"/>
        <n v="11424"/>
        <n v="-3047"/>
        <n v="4109"/>
        <n v="88405"/>
        <n v="-107634"/>
        <n v="-89401"/>
        <n v="-163800"/>
        <n v="-157867"/>
        <n v="30595"/>
        <n v="-26280"/>
        <n v="68878"/>
        <n v="28286"/>
        <n v="-87222"/>
        <n v="-6798"/>
        <n v="-1045"/>
        <n v="206807"/>
        <n v="-16594"/>
        <n v="190476"/>
        <n v="6596"/>
        <n v="91511"/>
        <n v="1500"/>
        <n v="-87144"/>
        <n v="-854"/>
        <n v="-32164"/>
        <n v="-675"/>
        <n v="-22404"/>
        <n v="190559"/>
        <n v="10381"/>
        <n v="87671"/>
        <n v="24255"/>
        <n v="4686"/>
        <n v="-3665"/>
        <n v="-152"/>
        <n v="2435"/>
        <n v="2243"/>
        <n v="2383"/>
        <n v="8"/>
        <n v="2510"/>
        <n v="-3535"/>
        <n v="2700"/>
        <n v="1679"/>
        <n v="2190"/>
        <n v="-823"/>
        <n v="-891"/>
        <n v="11824"/>
        <n v="171"/>
        <n v="-27063"/>
        <n v="-8397"/>
        <n v="6092"/>
        <n v="-860"/>
        <n v="-1854"/>
        <n v="12789"/>
        <n v="-29936"/>
        <n v="525"/>
        <n v="-274"/>
        <n v="-150"/>
        <n v="-2096"/>
        <n v="1559"/>
        <n v="2288"/>
        <n v="1719"/>
        <n v="72"/>
        <n v="2293"/>
        <n v="76"/>
        <n v="9843"/>
        <n v="59051"/>
        <n v="-14934"/>
        <n v="6471"/>
        <n v="-64970"/>
        <n v="14445"/>
        <n v="-97713"/>
        <n v="-15746"/>
        <n v="12676"/>
        <n v="-24284"/>
        <n v="3669"/>
        <n v="44030"/>
        <n v="77"/>
        <n v="-83372"/>
        <n v="-65129"/>
        <n v="-15743"/>
        <n v="21949"/>
        <n v="-40454"/>
        <n v="34400"/>
        <n v="10502"/>
        <n v="21"/>
        <n v="82399"/>
        <n v="-97773"/>
        <n v="-321803"/>
        <n v="34991"/>
        <n v="67037"/>
        <n v="5282"/>
        <n v="-94179"/>
        <n v="94457"/>
        <n v="68634"/>
        <n v="-117539"/>
        <n v="30"/>
        <n v="437800"/>
        <n v="29557"/>
        <n v="19593"/>
        <n v="4107"/>
        <n v="-102711"/>
        <n v="-457601"/>
        <n v="37627"/>
        <n v="69191"/>
        <n v="-139598"/>
        <n v="93766"/>
        <n v="142247"/>
        <n v="-111461"/>
        <n v="85790"/>
        <n v="470815"/>
        <n v="70485"/>
        <n v="7012"/>
        <n v="-23806"/>
        <n v="1571"/>
        <n v="-10507"/>
        <n v="8631"/>
        <n v="-16376"/>
        <n v="4908"/>
        <n v="-15450"/>
        <n v="24800"/>
        <n v="-3778"/>
        <n v="3026"/>
        <n v="1820"/>
        <n v="-66"/>
        <n v="-39658"/>
        <n v="-9879"/>
        <n v="-17343"/>
        <n v="4909"/>
        <n v="63945"/>
        <n v="-71028"/>
        <n v="4850"/>
        <n v="41400"/>
        <n v="17640"/>
        <n v="22046"/>
        <n v="-49947"/>
        <n v="7011"/>
        <n v="-21225"/>
        <n v="-5500"/>
        <n v="-8785"/>
        <n v="-45763"/>
        <n v="17705"/>
        <n v="-52945"/>
        <n v="15981"/>
        <n v="6133"/>
        <n v="-79808"/>
        <n v="-24743"/>
        <n v="-9144"/>
        <n v="-47336"/>
        <n v="47576"/>
        <n v="7955"/>
        <n v="40921"/>
        <n v="-453440"/>
        <n v="630862"/>
        <n v="9706"/>
        <n v="-13540"/>
        <n v="5410"/>
        <n v="56247"/>
        <n v="-18026"/>
        <n v="613521"/>
        <n v="8679"/>
        <n v="387604"/>
        <n v="3019"/>
        <n v="607407"/>
        <n v="-20681"/>
        <n v="55642"/>
        <n v="-30232"/>
        <n v="614432"/>
        <n v="19526"/>
        <n v="404365"/>
        <n v="12208"/>
        <n v="-5493"/>
        <n v="-227"/>
        <n v="642"/>
        <n v="135"/>
        <n v="-293"/>
        <n v="5133"/>
        <n v="-5720"/>
        <n v="3558"/>
        <n v="-3762"/>
        <n v="285"/>
        <n v="-12123"/>
        <n v="-4746"/>
        <n v="-12547"/>
        <n v="5075"/>
        <n v="-5098"/>
        <n v="2308"/>
        <n v="1618"/>
        <n v="-3830"/>
        <n v="-12548"/>
        <n v="5271"/>
        <n v="-4941"/>
        <n v="2328"/>
        <n v="520"/>
        <n v="-4230"/>
        <n v="-5365"/>
        <n v="12373"/>
        <n v="5562"/>
        <n v="15793"/>
        <n v="93"/>
        <n v="-32551"/>
        <n v="135650"/>
        <n v="-71022"/>
        <n v="-153549"/>
        <n v="337602"/>
        <n v="355766"/>
        <n v="-3103"/>
        <n v="-1319895"/>
        <n v="545655"/>
        <n v="304303"/>
        <n v="40673"/>
        <n v="52260"/>
        <n v="891468"/>
        <n v="8053"/>
        <n v="-46777"/>
        <n v="46398"/>
        <n v="-79616"/>
        <n v="-15177"/>
        <n v="-587115"/>
        <n v="438724"/>
        <n v="355758"/>
        <n v="-102010"/>
        <n v="-1820352"/>
        <n v="533150"/>
        <n v="997785"/>
        <n v="239918"/>
        <n v="100040"/>
        <n v="1064137"/>
        <n v="-58563"/>
        <n v="-7218"/>
        <n v="-8568"/>
        <n v="52926"/>
        <n v="7885"/>
        <n v="-150169"/>
        <n v="130100"/>
        <n v="-8674"/>
        <n v="-29267"/>
        <n v="-48781"/>
        <n v="41287"/>
        <n v="40586"/>
        <n v="-101503"/>
        <n v="34232"/>
        <n v="139590"/>
        <n v="-9852"/>
        <n v="110791"/>
        <n v="49621"/>
        <n v="8344"/>
        <n v="-291916"/>
        <n v="145352"/>
        <n v="-34455"/>
        <n v="-40603"/>
        <n v="-295865"/>
        <n v="41339"/>
        <n v="156185"/>
        <n v="-130422"/>
        <n v="59968"/>
        <n v="296908"/>
        <n v="14649"/>
        <n v="69"/>
        <n v="-18396"/>
        <n v="-84278"/>
        <n v="22138"/>
        <n v="-75993"/>
        <n v="69608"/>
        <n v="-53515"/>
        <n v="-3073"/>
        <n v="-42982"/>
        <n v="-4455"/>
        <n v="33611"/>
        <n v="-91034"/>
        <n v="7911"/>
        <n v="211000"/>
        <n v="20479"/>
        <n v="4208"/>
        <n v="-84279"/>
        <n v="-111390"/>
        <n v="-61862"/>
        <n v="-77077"/>
        <n v="-5048"/>
        <n v="93576"/>
        <n v="-150637"/>
        <n v="27608"/>
        <n v="240000"/>
        <n v="47856"/>
        <n v="-214"/>
        <n v="15873"/>
        <n v="-1935"/>
        <n v="-58033"/>
        <n v="17182"/>
        <n v="17885"/>
        <n v="1152"/>
        <n v="-39352"/>
        <n v="47694"/>
        <n v="30796"/>
        <n v="-62995"/>
        <n v="110500"/>
        <n v="16835"/>
        <n v="11884"/>
        <n v="-2590"/>
        <n v="-110622"/>
        <n v="8233"/>
        <n v="-79019"/>
        <n v="69397"/>
        <n v="-68510"/>
        <n v="18857"/>
        <n v="139956"/>
        <n v="42485"/>
        <n v="-6239"/>
        <n v="-2975"/>
        <n v="-9370"/>
        <n v="703"/>
        <n v="-234"/>
        <n v="-13490"/>
        <n v="8093"/>
        <n v="13944"/>
        <n v="25690"/>
        <n v="-10174"/>
        <n v="-204"/>
        <n v="-20385"/>
        <n v="8094"/>
        <n v="17677"/>
        <n v="19689"/>
        <n v="4700"/>
        <n v="-83"/>
        <n v="-15892"/>
        <n v="3730"/>
        <n v="14032"/>
        <n v="-5751"/>
        <n v="14606"/>
        <n v="-592"/>
        <n v="-10058"/>
        <n v="14618"/>
        <n v="10001"/>
        <n v="-5964"/>
        <n v="8000"/>
        <n v="-15957"/>
        <n v="14619"/>
        <n v="10314"/>
        <n v="826"/>
        <n v="-530"/>
        <n v="775"/>
        <n v="-3150"/>
        <n v="1431"/>
        <n v="-43787"/>
        <n v="-29931"/>
        <n v="6499"/>
        <n v="8125"/>
        <n v="1262"/>
        <n v="-556"/>
        <n v="283"/>
        <n v="-3766"/>
        <n v="1538"/>
        <n v="-43785"/>
        <n v="-29932"/>
        <n v="9740"/>
        <n v="3982"/>
        <n v="1344"/>
        <n v="-25085"/>
        <n v="-27353"/>
        <n v="198"/>
        <n v="-3220"/>
        <n v="1194"/>
        <n v="9692"/>
        <n v="28030"/>
        <n v="-39266"/>
        <n v="-6353"/>
        <n v="10786"/>
        <n v="26230"/>
        <n v="12887"/>
        <n v="-446"/>
        <n v="-28030"/>
        <n v="-4481"/>
        <n v="9646"/>
        <n v="-39714"/>
        <n v="15590"/>
        <n v="18994"/>
        <n v="4418"/>
        <n v="29290"/>
        <n v="-11659"/>
        <n v="-2337"/>
        <n v="4722"/>
        <n v="10631"/>
        <n v="-2511"/>
        <n v="-1456"/>
        <n v="9544"/>
        <n v="-10170"/>
        <n v="-522"/>
        <n v="20814"/>
        <n v="-11660"/>
        <n v="-2437"/>
        <n v="11989"/>
        <n v="25663"/>
        <n v="13921"/>
        <n v="-8561"/>
        <n v="842"/>
        <n v="7"/>
        <n v="2035"/>
        <n v="-31"/>
        <n v="-5480"/>
        <n v="-10794"/>
        <n v="903"/>
        <n v="-5223"/>
        <n v="-8892"/>
        <n v="-13157"/>
        <n v="10675"/>
        <n v="-17908"/>
        <n v="23000"/>
        <n v="593"/>
        <n v="-11617"/>
        <n v="1839"/>
        <n v="-30128"/>
        <n v="-17181"/>
        <n v="14224"/>
        <n v="-19382"/>
        <n v="35341"/>
        <n v="-835"/>
        <n v="-411"/>
        <n v="3335"/>
        <n v="4175"/>
        <n v="694"/>
        <n v="1222"/>
        <n v="-36737"/>
        <n v="-4098"/>
        <n v="-16935"/>
        <n v="-36892"/>
        <n v="14810"/>
        <n v="-2627"/>
        <n v="-46473"/>
        <n v="17150"/>
        <n v="13660"/>
        <n v="234"/>
        <n v="2621"/>
        <n v="4480"/>
        <n v="4728"/>
        <n v="-81072"/>
        <n v="-82331"/>
        <n v="43060"/>
        <n v="-40834"/>
        <n v="-46500"/>
        <n v="41964"/>
        <n v="-6982"/>
        <n v="56186"/>
        <n v="10440"/>
        <n v="-31536"/>
        <n v="15437"/>
        <n v="6950"/>
        <n v="-74465"/>
        <n v="22224"/>
        <n v="-49401"/>
        <n v="-2500"/>
        <n v="-11395"/>
        <n v="-1953"/>
        <n v="12540"/>
        <n v="-47634"/>
        <n v="142600"/>
        <n v="5026"/>
        <n v="2645"/>
        <n v="16420"/>
        <n v="-1667"/>
        <n v="-218510"/>
        <n v="-59128"/>
        <n v="-2400"/>
        <n v="-52940"/>
        <n v="-2269"/>
        <n v="36218"/>
        <n v="-61910"/>
        <n v="284942"/>
        <n v="21636"/>
        <n v="-7719"/>
        <n v="59463"/>
        <n v="-244429"/>
        <n v="20835"/>
        <n v="-125171"/>
        <n v="59499"/>
        <n v="12991"/>
        <n v="127231"/>
        <n v="-309195"/>
        <n v="35450"/>
        <n v="72440"/>
        <n v="-151560"/>
        <n v="1925"/>
        <n v="528158"/>
        <n v="-9018"/>
        <n v="-8865"/>
        <n v="4790"/>
        <n v="-229874"/>
        <n v="-236268"/>
        <n v="65625"/>
        <n v="-59693"/>
        <n v="170760"/>
        <n v="-1007830"/>
        <n v="35024"/>
        <n v="198915"/>
        <n v="-162211"/>
        <n v="61319"/>
        <n v="1211905"/>
        <n v="26451"/>
        <n v="-3493"/>
        <n v="-19197"/>
        <n v="16408"/>
        <n v="-39055"/>
        <n v="32566"/>
        <n v="-23249"/>
        <n v="-28410"/>
        <n v="22803"/>
        <n v="13010"/>
        <n v="-19984"/>
        <n v="80064"/>
        <n v="5643"/>
        <n v="17501"/>
        <n v="-181085"/>
        <n v="-10533"/>
        <n v="-58627"/>
        <n v="23212"/>
        <n v="-65706"/>
        <n v="283821"/>
        <n v="26105"/>
        <n v="-1347"/>
        <n v="-221"/>
        <n v="-3441"/>
        <n v="-22756"/>
        <n v="-380"/>
        <n v="-49096"/>
        <n v="14741"/>
        <n v="3636"/>
        <n v="68369"/>
        <n v="18411"/>
        <n v="66"/>
        <n v="-3746"/>
        <n v="14740"/>
        <n v="3958"/>
        <n v="67399"/>
        <n v="797"/>
        <n v="-1795"/>
        <n v="-2371"/>
        <n v="-567"/>
        <n v="-3059"/>
        <n v="3166"/>
        <n v="4016"/>
        <n v="5779"/>
        <n v="663"/>
        <n v="1506"/>
        <n v="-3588"/>
        <n v="-566"/>
        <n v="-14144"/>
        <n v="3167"/>
        <n v="6116"/>
        <n v="2443"/>
        <n v="8120"/>
        <n v="2780"/>
        <n v="-8637"/>
        <n v="-2740"/>
        <n v="-11307"/>
        <n v="340"/>
        <n v="7811"/>
        <n v="4942"/>
        <n v="-7595"/>
        <n v="16000"/>
        <n v="1421"/>
        <n v="3099"/>
        <n v="-14199"/>
        <n v="4836"/>
        <n v="-3495"/>
        <n v="13338"/>
        <n v="-23872"/>
        <n v="6928"/>
        <n v="246"/>
        <n v="-7875"/>
        <n v="6677"/>
        <n v="-15635"/>
        <n v="-5497"/>
        <n v="-20157"/>
        <n v="613"/>
        <n v="12496"/>
        <n v="-15908"/>
        <n v="80"/>
        <n v="4186"/>
        <n v="5571"/>
        <n v="6855"/>
        <n v="-26300"/>
        <n v="-1593"/>
        <n v="-25568"/>
        <n v="616"/>
        <n v="24549"/>
        <n v="-36054"/>
        <n v="10830"/>
        <n v="7236"/>
        <n v="-31688"/>
        <n v="-4254"/>
        <n v="7533"/>
        <n v="-108017"/>
        <n v="23681"/>
        <n v="35256"/>
        <n v="7265"/>
        <n v="-323420"/>
        <n v="-96260"/>
        <n v="44776"/>
        <n v="26338"/>
        <n v="31868"/>
        <n v="132700"/>
        <n v="54466"/>
        <n v="-2487"/>
        <n v="32225"/>
        <n v="-7835"/>
        <n v="-132804"/>
        <n v="22761"/>
        <n v="2910"/>
        <n v="-418247"/>
        <n v="-15947"/>
        <n v="84948"/>
        <n v="18491"/>
        <n v="54343"/>
        <n v="232700"/>
        <n v="73367"/>
        <n v="25416"/>
        <n v="-20"/>
        <n v="-91771"/>
        <n v="11873"/>
        <n v="17194"/>
        <n v="-808"/>
        <n v="-16259"/>
        <n v="27027"/>
        <n v="38807"/>
        <n v="16493"/>
        <n v="5722"/>
        <n v="20380"/>
        <n v="15768"/>
        <n v="-101979"/>
        <n v="13820"/>
        <n v="15662"/>
        <n v="-63850"/>
        <n v="27171"/>
        <n v="44082"/>
        <n v="20414"/>
        <n v="38360"/>
        <n v="-90510"/>
        <n v="-503064"/>
        <n v="-705726"/>
        <n v="145600"/>
        <n v="-39742"/>
        <n v="-181000"/>
        <n v="-26400"/>
        <n v="33715"/>
        <n v="46177"/>
        <n v="-146718"/>
        <n v="1020979"/>
        <n v="563651"/>
        <n v="-49532"/>
        <n v="13168"/>
        <n v="-1071363"/>
        <n v="156400"/>
        <n v="-58949"/>
        <n v="-144344"/>
        <n v="36190"/>
        <n v="192351"/>
        <n v="-305970"/>
        <n v="569643"/>
        <n v="-64215"/>
        <n v="-222103"/>
        <n v="-51290"/>
        <n v="-182966"/>
        <n v="-176553"/>
        <n v="116765"/>
        <n v="17736"/>
        <n v="-211258"/>
        <n v="-443702"/>
        <n v="-36470"/>
        <n v="65293"/>
        <n v="157563"/>
        <n v="615685"/>
        <n v="256250"/>
        <n v="22110"/>
        <n v="-223623"/>
        <n v="-221002"/>
        <n v="-206321"/>
        <n v="123883"/>
        <n v="40287"/>
        <n v="-644990"/>
        <n v="-21511"/>
        <n v="177675"/>
        <n v="167605"/>
        <n v="617700"/>
        <n v="423272"/>
        <n v="52800"/>
        <n v="3660"/>
        <n v="439"/>
        <n v="-7686"/>
        <n v="2976"/>
        <n v="-5366"/>
        <n v="-513"/>
        <n v="-2658"/>
        <n v="10082"/>
        <n v="-11932"/>
        <n v="1265"/>
        <n v="-9366"/>
        <n v="-5351"/>
        <n v="13758"/>
        <n v="-14148"/>
        <n v="5030"/>
        <n v="-1880"/>
        <n v="11312"/>
        <n v="-384"/>
        <n v="-15890"/>
        <n v="271"/>
        <n v="-7333"/>
        <n v="-30027"/>
        <n v="6777"/>
        <n v="9764"/>
        <n v="7652"/>
        <n v="1191"/>
        <n v="-2816"/>
        <n v="26"/>
        <n v="-383"/>
        <n v="-17434"/>
        <n v="-9719"/>
        <n v="-47549"/>
        <n v="19030"/>
        <n v="4347"/>
        <n v="9500"/>
        <n v="44508"/>
        <n v="7395"/>
        <n v="21644"/>
        <n v="-10785"/>
        <n v="9086"/>
        <n v="-26778"/>
        <n v="5743"/>
        <n v="-4322"/>
        <n v="-1518"/>
        <n v="16717"/>
        <n v="584"/>
        <n v="-24169"/>
        <n v="8898"/>
        <n v="-27207"/>
        <n v="4"/>
        <n v="6945"/>
        <n v="-3744"/>
        <n v="25726"/>
        <n v="106"/>
        <n v="-5841"/>
        <n v="-17353"/>
        <n v="-4"/>
        <n v="-34218"/>
        <n v="5978"/>
        <n v="30397"/>
        <n v="2618"/>
        <n v="-109364"/>
        <n v="75355"/>
        <n v="29503"/>
        <n v="36016"/>
        <n v="7474"/>
        <n v="129000"/>
        <n v="1149"/>
        <n v="-11321"/>
        <n v="-190"/>
        <n v="-38039"/>
        <n v="30172"/>
        <n v="-147660"/>
        <n v="74057"/>
        <n v="49858"/>
        <n v="13826"/>
        <n v="15284"/>
        <n v="137645"/>
        <n v="15890"/>
        <n v="31253"/>
        <n v="-43804"/>
        <n v="-37276"/>
        <n v="1957"/>
        <n v="23699"/>
        <n v="-1420"/>
        <n v="-33758"/>
        <n v="22611"/>
        <n v="25884"/>
        <n v="-50295"/>
        <n v="100000"/>
        <n v="6371"/>
        <n v="43236"/>
        <n v="5843"/>
        <n v="-38840"/>
        <n v="22456"/>
        <n v="-54387"/>
        <n v="24600"/>
        <n v="35338"/>
        <n v="-88273"/>
        <n v="125588"/>
        <n v="16906"/>
        <n v="-14994"/>
        <n v="-17420"/>
        <n v="-112478"/>
        <n v="9911"/>
        <n v="-1288"/>
        <n v="-25952"/>
        <n v="64020"/>
        <n v="6329"/>
        <n v="-4799"/>
        <n v="229500"/>
        <n v="-4789"/>
        <n v="-119342"/>
        <n v="9327"/>
        <n v="-37016"/>
        <n v="64054"/>
        <n v="21077"/>
        <n v="-33069"/>
        <n v="800"/>
        <n v="240500"/>
        <n v="240461"/>
        <n v="-224744"/>
        <n v="-63272"/>
        <n v="22258"/>
        <n v="7952"/>
        <n v="-6037"/>
        <n v="-139694"/>
        <n v="-84510"/>
        <n v="32035"/>
        <n v="-83255"/>
        <n v="110000"/>
        <n v="19786"/>
        <n v="24960"/>
        <n v="6481"/>
        <n v="-96585"/>
        <n v="51396"/>
        <n v="-181982"/>
        <n v="-86073"/>
        <n v="52135"/>
        <n v="-138790"/>
        <n v="262647"/>
        <n v="32188"/>
        <n v="-6875"/>
        <n v="-88776"/>
        <n v="-19360"/>
        <n v="8462"/>
        <n v="91676"/>
        <n v="-223636"/>
        <n v="12223"/>
        <n v="33970"/>
        <n v="28033"/>
        <n v="265"/>
        <n v="201952"/>
        <n v="5629"/>
        <n v="4370"/>
        <n v="-95820"/>
        <n v="-5228"/>
        <n v="-48877"/>
        <n v="6587"/>
        <n v="40822"/>
        <n v="-315876"/>
        <n v="6464"/>
        <n v="98509"/>
        <n v="-10993"/>
        <n v="37065"/>
        <n v="296012"/>
        <n v="19010"/>
        <n v="-3574"/>
        <n v="-12691"/>
        <n v="-5635"/>
        <n v="-18336"/>
        <n v="-27921"/>
        <n v="-61405"/>
        <n v="-23880"/>
        <n v="5755"/>
        <n v="82555"/>
        <n v="4844"/>
        <n v="14750"/>
        <n v="-2222"/>
        <n v="981"/>
        <n v="4103"/>
        <n v="-10080"/>
        <n v="-17985"/>
        <n v="-91133"/>
        <n v="-23879"/>
        <n v="12664"/>
        <n v="66396"/>
        <n v="33750"/>
        <n v="4076"/>
        <n v="3202"/>
        <n v="-1174"/>
        <n v="-12887"/>
        <n v="10832"/>
        <n v="-1603"/>
        <n v="-11697"/>
        <n v="101"/>
        <n v="14382"/>
        <n v="-18071"/>
        <n v="-13213"/>
        <n v="10896"/>
        <n v="81"/>
        <n v="17821"/>
        <n v="-20369"/>
        <n v="4360"/>
        <n v="-18359"/>
        <n v="-19073"/>
        <n v="36825"/>
        <n v="-23345"/>
        <n v="-13893"/>
        <n v="-1505"/>
        <n v="-12528"/>
        <n v="8521"/>
        <n v="-23946"/>
        <n v="25364"/>
        <n v="43000"/>
        <n v="-19943"/>
        <n v="-6463"/>
        <n v="37716"/>
        <n v="-45554"/>
        <n v="-25754"/>
        <n v="-22941"/>
        <n v="1554"/>
        <n v="25684"/>
        <n v="-40814"/>
        <n v="46614"/>
        <n v="11514"/>
        <n v="-5600"/>
        <n v="2408"/>
        <n v="-3898"/>
        <n v="8300"/>
        <n v="-301"/>
        <n v="-16149"/>
        <n v="29848"/>
        <n v="7601"/>
        <n v="21457"/>
        <n v="6266"/>
        <n v="7950"/>
        <n v="1814"/>
        <n v="29849"/>
        <n v="7903"/>
        <n v="21315"/>
        <n v="-1434493"/>
        <n v="342256"/>
        <n v="-624030"/>
        <n v="-1856764"/>
        <n v="4132814"/>
        <n v="-316228"/>
        <n v="370858"/>
        <n v="-4334936"/>
        <n v="1135913"/>
        <n v="2190118"/>
        <n v="-124847"/>
        <n v="1020679"/>
        <n v="2488405"/>
        <n v="-717919"/>
        <n v="-1910732"/>
        <n v="458320"/>
        <n v="-1238860"/>
        <n v="-2481788"/>
        <n v="-5567689"/>
        <n v="4268128"/>
        <n v="-560024"/>
        <n v="681969"/>
        <n v="-21108156"/>
        <n v="1245990"/>
        <n v="7171184"/>
        <n v="5140070"/>
        <n v="1474251"/>
        <n v="16749235"/>
        <n v="-1829918"/>
        <n v="-1786172"/>
        <n v="114261"/>
        <n v="198612"/>
        <n v="-152422"/>
        <n v="-1959005"/>
        <n v="296736"/>
        <n v="-61248"/>
        <n v="-71711"/>
        <n v="480466"/>
        <n v="-37532"/>
        <n v="333392"/>
        <n v="2345862"/>
        <n v="141824"/>
        <n v="81873"/>
        <n v="-1788739"/>
        <n v="-4966"/>
        <n v="-2110091"/>
        <n v="-66766"/>
        <n v="125271"/>
        <n v="-47806"/>
        <n v="690581"/>
        <n v="2309014"/>
        <n v="227732"/>
        <n v="159161"/>
        <n v="-84398"/>
        <n v="10597"/>
        <n v="-54694"/>
        <n v="-62370"/>
        <n v="26756"/>
        <n v="34458"/>
        <n v="-254479"/>
        <n v="182972"/>
        <n v="56228"/>
        <n v="326622"/>
        <n v="130040"/>
        <n v="14212"/>
        <n v="-84699"/>
        <n v="1106"/>
        <n v="-23000"/>
        <n v="-63127"/>
        <n v="31074"/>
        <n v="33694"/>
        <n v="184384"/>
        <n v="81013"/>
        <n v="276367"/>
        <n v="130460"/>
        <n v="15975"/>
        <n v="-168167"/>
        <n v="113596"/>
        <n v="148568"/>
        <n v="-382435"/>
        <n v="98808"/>
        <n v="-311524"/>
        <n v="-340412"/>
        <n v="70787"/>
        <n v="198941"/>
        <n v="498525"/>
        <n v="168167"/>
        <n v="46720"/>
        <n v="76458"/>
        <n v="89824"/>
        <n v="-385033"/>
        <n v="-311078"/>
        <n v="-375423"/>
        <n v="70785"/>
        <n v="250509"/>
        <n v="508653"/>
        <n v="12523"/>
        <n v="105544"/>
        <n v="-555927"/>
        <n v="622133"/>
        <n v="951570"/>
        <n v="-13988"/>
        <n v="-1622468"/>
        <n v="323514"/>
        <n v="465038"/>
        <n v="-1598666"/>
        <n v="52381"/>
        <n v="400835"/>
        <n v="771966"/>
        <n v="569172"/>
        <n v="-260798"/>
        <n v="-695806"/>
        <n v="-90908"/>
        <n v="1325551"/>
        <n v="-2641821"/>
        <n v="337919"/>
        <n v="510036"/>
        <n v="-2339097"/>
        <n v="381"/>
        <n v="565526"/>
        <n v="1122969"/>
        <n v="793042"/>
        <n v="1409112"/>
        <n v="-282154"/>
        <n v="-65970"/>
        <n v="1156"/>
        <n v="-33812"/>
        <n v="5212"/>
        <n v="-38430"/>
        <n v="-590517"/>
        <n v="3287"/>
        <n v="30330"/>
        <n v="208037"/>
        <n v="157678"/>
        <n v="330556"/>
        <n v="-145"/>
        <n v="1011"/>
        <n v="-32148"/>
        <n v="-603316"/>
        <n v="3286"/>
        <n v="35056"/>
        <n v="209972"/>
        <n v="-391839"/>
        <n v="50834"/>
        <n v="-339737"/>
        <n v="-356639"/>
        <n v="93818"/>
        <n v="10976"/>
        <n v="-250"/>
        <n v="-203008"/>
        <n v="-96784"/>
        <n v="86064"/>
        <n v="542439"/>
        <n v="392107"/>
        <n v="18451"/>
        <n v="-403774"/>
        <n v="44811"/>
        <n v="-387259"/>
        <n v="-412143"/>
        <n v="14402"/>
        <n v="-204127"/>
        <n v="-96785"/>
        <n v="145170"/>
        <n v="514472"/>
        <n v="422107"/>
        <n v="22061"/>
        <n v="53927"/>
        <n v="-1771"/>
        <n v="6398"/>
        <n v="7455"/>
        <n v="338"/>
        <n v="-44239"/>
        <n v="-2191"/>
        <n v="-1031031"/>
        <n v="138782"/>
        <n v="-132162"/>
        <n v="-10950"/>
        <n v="-201116"/>
        <n v="-109115"/>
        <n v="48333"/>
        <n v="87306"/>
        <n v="45848"/>
        <n v="1130122"/>
        <n v="-137817"/>
        <n v="-38432"/>
        <n v="27353"/>
        <n v="-171511"/>
        <n v="-405619"/>
        <n v="-1481739"/>
        <n v="-72769"/>
        <n v="-238881"/>
        <n v="-106028"/>
        <n v="153853"/>
        <n v="384277"/>
        <n v="132578"/>
        <n v="1617122"/>
        <n v="-1310"/>
        <n v="-50076"/>
        <n v="-61515"/>
        <n v="10162"/>
        <n v="-29604"/>
        <n v="-1632"/>
        <n v="-173854"/>
        <n v="-36031"/>
        <n v="55641"/>
        <n v="62902"/>
        <n v="136000"/>
        <n v="12609"/>
        <n v="-3354"/>
        <n v="3453"/>
        <n v="-4482"/>
        <n v="-150534"/>
        <n v="14648"/>
        <n v="-304539"/>
        <n v="-35253"/>
        <n v="106165"/>
        <n v="50759"/>
        <n v="14101"/>
        <n v="28611"/>
        <n v="22735"/>
        <n v="14860"/>
        <n v="-38442"/>
        <n v="26202"/>
        <n v="13500"/>
        <n v="-2855"/>
        <n v="-91987"/>
        <n v="-38074"/>
        <n v="14359"/>
        <n v="-6923"/>
        <n v="19250"/>
        <n v="1552"/>
        <n v="-32915"/>
        <n v="13138"/>
        <n v="8365"/>
        <n v="-114522"/>
        <n v="31229"/>
        <n v="-105184"/>
        <n v="-40481"/>
        <n v="40131"/>
        <n v="-12760"/>
        <n v="85442"/>
        <n v="18889"/>
        <n v="-26163"/>
        <n v="-4166"/>
        <n v="-58452"/>
        <n v="-13420"/>
        <n v="-4577"/>
        <n v="-95719"/>
        <n v="-606"/>
        <n v="20532"/>
        <n v="17842"/>
        <n v="9300"/>
        <n v="24217"/>
        <n v="502"/>
        <n v="-83341"/>
        <n v="-13443"/>
        <n v="-105649"/>
        <n v="-605"/>
        <n v="32668"/>
        <n v="-2845"/>
        <n v="18850"/>
        <n v="32654"/>
        <n v="-94441"/>
        <n v="-2556"/>
        <n v="-8765"/>
        <n v="-133253"/>
        <n v="3565"/>
        <n v="-17645"/>
        <n v="-18787"/>
        <n v="-42232"/>
        <n v="13072"/>
        <n v="11799"/>
        <n v="49288"/>
        <n v="170398"/>
        <n v="15701"/>
        <n v="-165825"/>
        <n v="-1870"/>
        <n v="24577"/>
        <n v="42116"/>
        <n v="17146"/>
        <n v="-1846"/>
        <n v="60676"/>
        <n v="205388"/>
        <n v="-111736"/>
        <n v="248150"/>
        <n v="-17700"/>
        <n v="-389865"/>
        <n v="55672"/>
        <n v="95545"/>
        <n v="-23042"/>
        <n v="4154"/>
        <n v="-14052"/>
        <n v="6943"/>
        <n v="235533"/>
        <n v="-112173"/>
        <n v="248431"/>
        <n v="-21146"/>
        <n v="-427114"/>
        <n v="55534"/>
        <n v="104754"/>
        <n v="28198"/>
        <n v="-10200"/>
        <n v="728"/>
        <n v="204"/>
        <n v="6975"/>
        <n v="6067"/>
        <n v="-968"/>
        <n v="-16080"/>
        <n v="765"/>
        <n v="474"/>
        <n v="909"/>
        <n v="4676"/>
        <n v="15930"/>
        <n v="1269"/>
        <n v="21932"/>
        <n v="-5741"/>
        <n v="-6683"/>
        <n v="4286"/>
        <n v="-1080"/>
        <n v="57632"/>
        <n v="7904"/>
        <n v="28016"/>
        <n v="12700"/>
        <n v="-799"/>
        <n v="-8309"/>
        <n v="129661"/>
        <n v="143532"/>
        <n v="-171432"/>
        <n v="41359"/>
        <n v="-54304"/>
        <n v="-143361"/>
        <n v="-45564"/>
        <n v="206551"/>
        <n v="74907"/>
        <n v="-19993"/>
        <n v="52459"/>
        <n v="202333"/>
        <n v="5263"/>
        <n v="-29448"/>
        <n v="-19799"/>
        <n v="114966"/>
        <n v="-268420"/>
        <n v="41595"/>
        <n v="-46664"/>
        <n v="-58450"/>
        <n v="186354"/>
        <n v="93770"/>
        <n v="-22754"/>
        <n v="299396"/>
        <n v="23190"/>
        <n v="-2370"/>
        <n v="6173"/>
        <n v="-189427"/>
        <n v="4314"/>
        <n v="34798"/>
        <n v="-392"/>
        <n v="-68100"/>
        <n v="29669"/>
        <n v="20299"/>
        <n v="13973"/>
        <n v="199591"/>
        <n v="10810"/>
        <n v="-115958"/>
        <n v="-251136"/>
        <n v="31585"/>
        <n v="-56607"/>
        <n v="30847"/>
        <n v="31254"/>
        <n v="15606"/>
        <n v="349187"/>
        <n v="344"/>
        <n v="-6"/>
        <n v="1853"/>
        <n v="532"/>
        <n v="3522"/>
        <n v="-13944"/>
        <n v="-10810"/>
        <n v="-2963"/>
        <n v="-67269"/>
        <n v="-46900"/>
        <n v="22680"/>
        <n v="-51025"/>
        <n v="29000"/>
        <n v="13909"/>
        <n v="-55517"/>
        <n v="-3448"/>
        <n v="-25378"/>
        <n v="37154"/>
        <n v="-70001"/>
        <n v="-47356"/>
        <n v="50749"/>
        <n v="-53549"/>
        <n v="42468"/>
        <n v="-166"/>
        <n v="6101"/>
        <n v="5844"/>
        <n v="-518"/>
        <n v="-11906"/>
        <n v="10270"/>
        <n v="-96819"/>
        <n v="4560"/>
        <n v="-8005"/>
        <n v="782"/>
        <n v="-84406"/>
        <n v="-54619"/>
        <n v="25827"/>
        <n v="28020"/>
        <n v="5142"/>
        <n v="21916"/>
        <n v="-2052"/>
        <n v="-13739"/>
        <n v="19418"/>
        <n v="-123849"/>
        <n v="-3045"/>
        <n v="-138561"/>
        <n v="-57447"/>
        <n v="60509"/>
        <n v="15898"/>
        <n v="16760"/>
        <n v="70029"/>
        <n v="35843"/>
        <n v="1317"/>
        <n v="15379"/>
        <n v="-16748"/>
        <n v="4059"/>
        <n v="-36447"/>
        <n v="-19273"/>
        <n v="-2286"/>
        <n v="4852"/>
        <n v="12235"/>
        <n v="2231"/>
        <n v="40253"/>
        <n v="4132"/>
        <n v="10172"/>
        <n v="5923"/>
        <n v="-38129"/>
        <n v="-38224"/>
        <n v="-3512"/>
        <n v="7671"/>
        <n v="15048"/>
        <n v="1426"/>
        <n v="22250"/>
        <n v="7678"/>
        <n v="-44862"/>
        <n v="47967"/>
        <n v="-33923"/>
        <n v="10068"/>
        <n v="18854"/>
        <n v="-15840"/>
        <n v="56224"/>
        <n v="14066"/>
        <n v="-44027"/>
        <n v="3104"/>
        <n v="20067"/>
        <n v="-12819"/>
        <n v="96096"/>
        <n v="-113403"/>
        <n v="27681"/>
        <n v="-27051"/>
        <n v="57045"/>
        <n v="25941"/>
        <n v="-68635"/>
        <n v="35754"/>
        <n v="47525"/>
        <n v="25177"/>
        <n v="31447"/>
        <n v="24531"/>
        <n v="-96968"/>
        <n v="55030"/>
        <n v="14334"/>
        <n v="-59606"/>
        <n v="-262037"/>
        <n v="-280386"/>
        <n v="59190"/>
        <n v="-73790"/>
        <n v="2079"/>
        <n v="-11322"/>
        <n v="-21883"/>
        <n v="-298372"/>
        <n v="24160"/>
        <n v="1394"/>
        <n v="-337931"/>
        <n v="-245734"/>
        <n v="151323"/>
        <n v="-233905"/>
        <n v="62598"/>
        <n v="248035"/>
        <n v="65431"/>
        <n v="-8972"/>
        <n v="-5767"/>
        <n v="-7014"/>
        <n v="-10548"/>
        <n v="-7160"/>
        <n v="9648"/>
        <n v="3230"/>
        <n v="1927"/>
        <n v="-6214"/>
        <n v="-8156"/>
        <n v="-20327"/>
        <n v="-6897"/>
        <n v="12509"/>
        <n v="3203"/>
        <n v="6487"/>
        <n v="6862"/>
        <n v="-447"/>
        <n v="2245"/>
        <n v="2490"/>
        <n v="-13391"/>
        <n v="-11571"/>
        <n v="8386"/>
        <n v="-17643"/>
        <n v="-971"/>
        <n v="2889"/>
        <n v="2589"/>
        <n v="-7381"/>
        <n v="1838"/>
        <n v="-12340"/>
        <n v="-11570"/>
        <n v="14362"/>
        <n v="-19188"/>
        <n v="3618"/>
        <n v="2579"/>
        <n v="112885"/>
        <n v="-226106"/>
        <n v="-57583"/>
        <n v="8824"/>
        <n v="30730"/>
        <n v="350"/>
        <n v="-130275"/>
        <n v="-104755"/>
        <n v="8214"/>
        <n v="30248"/>
        <n v="1840"/>
        <n v="13539"/>
        <n v="41789"/>
        <n v="-87051"/>
        <n v="-122101"/>
        <n v="40333"/>
        <n v="-146979"/>
        <n v="-103654"/>
        <n v="30319"/>
        <n v="-23521"/>
        <n v="18127"/>
        <n v="107337"/>
        <n v="28842"/>
        <n v="7992"/>
        <n v="1914"/>
        <n v="-2007"/>
        <n v="-6867"/>
        <n v="-112596"/>
        <n v="-51660"/>
        <n v="-50213"/>
        <n v="-174010"/>
        <n v="7263"/>
        <n v="-6515"/>
        <n v="37700"/>
        <n v="979"/>
        <n v="-16294"/>
        <n v="-61268"/>
        <n v="-121302"/>
        <n v="-51811"/>
        <n v="-174733"/>
        <n v="10903"/>
        <n v="13985"/>
        <n v="96706"/>
        <n v="4094"/>
        <n v="191"/>
        <n v="-106"/>
        <n v="-4033"/>
        <n v="-4217"/>
        <n v="-6680"/>
        <n v="2582"/>
        <n v="2"/>
        <n v="-3954"/>
        <n v="-7403"/>
        <n v="3098"/>
        <n v="-2226"/>
        <n v="2198"/>
        <n v="-2444"/>
        <n v="-1303"/>
        <n v="-14213"/>
        <n v="-40578"/>
        <n v="-18155"/>
        <n v="3830"/>
        <n v="14452"/>
        <n v="18000"/>
        <n v="-2302"/>
        <n v="-13972"/>
        <n v="-18154"/>
        <n v="6459"/>
        <n v="10938"/>
        <n v="1126"/>
        <n v="-123"/>
        <n v="132"/>
        <n v="-162"/>
        <n v="-2061"/>
        <n v="5131"/>
        <n v="13451"/>
        <n v="8004"/>
        <n v="170"/>
        <n v="61"/>
        <n v="13452"/>
        <n v="8140"/>
        <n v="65"/>
        <n v="255"/>
        <n v="7376"/>
        <n v="-82897"/>
        <n v="-17274"/>
        <n v="1348"/>
        <n v="47418"/>
        <n v="-3100"/>
        <n v="3160"/>
        <n v="15153"/>
        <n v="-49954"/>
        <n v="3860"/>
        <n v="75000"/>
        <n v="5975"/>
        <n v="-63556"/>
        <n v="-29134"/>
        <n v="47089"/>
        <n v="-6047"/>
        <n v="3158"/>
        <n v="21205"/>
        <n v="-57585"/>
        <n v="10642"/>
        <n v="7810"/>
        <n v="31084"/>
        <n v="-3172"/>
        <n v="-134330"/>
        <n v="90655"/>
        <n v="-2907"/>
        <n v="-66184"/>
        <n v="47802"/>
        <n v="70934"/>
        <n v="-152467"/>
        <n v="3270"/>
        <n v="146899"/>
        <n v="37210"/>
        <n v="9071"/>
        <n v="3109"/>
        <n v="18064"/>
        <n v="-302382"/>
        <n v="94034"/>
        <n v="-55430"/>
        <n v="-233176"/>
        <n v="50032"/>
        <n v="141305"/>
        <n v="-128439"/>
        <n v="138590"/>
        <n v="302192"/>
        <n v="62094"/>
        <n v="-1354"/>
        <n v="11359"/>
        <n v="-11587"/>
        <n v="-21141"/>
        <n v="15372"/>
        <n v="-1732"/>
        <n v="-400"/>
        <n v="-25520"/>
        <n v="62198"/>
        <n v="33042"/>
        <n v="18962"/>
        <n v="46595"/>
        <n v="-3323"/>
        <n v="-108"/>
        <n v="968"/>
        <n v="-48367"/>
        <n v="-3791"/>
        <n v="-27015"/>
        <n v="62200"/>
        <n v="60765"/>
        <n v="-23182"/>
        <n v="10425"/>
        <n v="58095"/>
        <n v="19501"/>
        <n v="12108"/>
        <n v="328438"/>
        <n v="-228553"/>
        <n v="-8250"/>
        <n v="-43161"/>
        <n v="96753"/>
        <n v="18553"/>
        <n v="-51264"/>
        <n v="44410"/>
        <n v="8373"/>
        <n v="-343012"/>
        <n v="385"/>
        <n v="-373291"/>
        <n v="-3430"/>
        <n v="96491"/>
        <n v="45255"/>
        <n v="303337"/>
        <n v="453769"/>
        <n v="31322"/>
        <n v="31188"/>
        <n v="7222"/>
        <n v="-26612"/>
        <n v="-12932"/>
        <n v="3238"/>
        <n v="-13387"/>
        <n v="-5658"/>
        <n v="-20164"/>
        <n v="-46651"/>
        <n v="9559"/>
        <n v="9318"/>
        <n v="2765"/>
        <n v="151"/>
        <n v="-30342"/>
        <n v="-20341"/>
        <n v="-41782"/>
        <n v="-52566"/>
        <n v="21206"/>
        <n v="-1748"/>
        <n v="10813"/>
        <n v="11897"/>
        <n v="1280"/>
        <n v="1783"/>
        <n v="13165"/>
        <n v="9835"/>
        <n v="641"/>
        <n v="-8970"/>
        <n v="-3876"/>
        <n v="-15806"/>
        <n v="-663"/>
        <n v="-18203"/>
        <n v="-73251"/>
        <n v="3916"/>
        <n v="-50538"/>
        <n v="1350"/>
        <n v="8789"/>
        <n v="-3946"/>
        <n v="-15807"/>
        <n v="4113"/>
        <n v="-50574"/>
        <n v="1369"/>
        <n v="787"/>
        <n v="-2023"/>
        <n v="7551"/>
        <n v="-13058"/>
        <n v="-25305"/>
        <n v="1050"/>
        <n v="-53"/>
        <n v="-5762"/>
        <n v="131103"/>
        <n v="-35314"/>
        <n v="-160412"/>
        <n v="183348"/>
        <n v="-129039"/>
        <n v="-3592"/>
        <n v="-1100138"/>
        <n v="94155"/>
        <n v="343387"/>
        <n v="177901"/>
        <n v="19109"/>
        <n v="601638"/>
        <n v="71926"/>
        <n v="-18984"/>
        <n v="-183348"/>
        <n v="-283128"/>
        <n v="-6009"/>
        <n v="-587083"/>
        <n v="220563"/>
        <n v="-5449"/>
        <n v="-81444"/>
        <n v="-2004428"/>
        <n v="13183"/>
        <n v="1005249"/>
        <n v="360242"/>
        <n v="89676"/>
        <n v="1393365"/>
        <n v="113961"/>
        <n v="1043"/>
        <n v="51486"/>
        <n v="-47400"/>
        <n v="-143395"/>
        <n v="84370"/>
        <n v="61460"/>
        <n v="-22733"/>
        <n v="-87083"/>
        <n v="-45876"/>
        <n v="47000"/>
        <n v="-236166"/>
        <n v="68000"/>
        <n v="6042"/>
        <n v="15854"/>
        <n v="83099"/>
        <n v="4229"/>
        <n v="-653425"/>
        <n v="96197"/>
        <n v="95254"/>
        <n v="-33441"/>
        <n v="-218781"/>
        <n v="52979"/>
        <n v="170905"/>
        <n v="-305700"/>
        <n v="113630"/>
        <n v="539298"/>
        <n v="-4140"/>
        <n v="-347928"/>
        <n v="472219"/>
        <n v="27200"/>
        <n v="-175644"/>
        <n v="54658"/>
        <n v="18599"/>
        <n v="-3081"/>
        <n v="-52653"/>
        <n v="79158"/>
        <n v="34685"/>
        <n v="23260"/>
        <n v="1318"/>
        <n v="26525"/>
        <n v="-243856"/>
        <n v="-373833"/>
        <n v="-20007"/>
        <n v="-247939"/>
        <n v="-86469"/>
        <n v="80846"/>
        <n v="86773"/>
        <n v="261630"/>
        <n v="563718"/>
        <n v="15332"/>
        <n v="54670"/>
        <n v="11356"/>
        <n v="12481"/>
        <n v="-53403"/>
        <n v="27560"/>
        <n v="-10416"/>
        <n v="-18979"/>
        <n v="47818"/>
        <n v="31957"/>
        <n v="28567"/>
        <n v="300"/>
        <n v="18295"/>
        <n v="3473"/>
        <n v="-3882"/>
        <n v="-102327"/>
        <n v="-10609"/>
        <n v="-2306"/>
        <n v="-40128"/>
        <n v="68451"/>
        <n v="32088"/>
        <n v="39339"/>
        <n v="45763"/>
        <n v="1791"/>
        <n v="-16231"/>
        <n v="-7821"/>
        <n v="-1359"/>
        <n v="-475"/>
        <n v="-37060"/>
        <n v="39921"/>
        <n v="50931"/>
        <n v="35000"/>
        <n v="497"/>
        <n v="-8694"/>
        <n v="-1355"/>
        <n v="-53638"/>
        <n v="39923"/>
        <n v="18901"/>
        <n v="44256"/>
        <n v="5527"/>
        <n v="275"/>
        <n v="-2172"/>
        <n v="335"/>
        <n v="-304"/>
        <n v="-6071"/>
        <n v="23145"/>
        <n v="9192"/>
        <n v="23076"/>
        <n v="-1186"/>
        <n v="23146"/>
        <n v="9505"/>
        <n v="22789"/>
        <n v="-937"/>
        <n v="-1492"/>
        <n v="15392"/>
        <n v="-8369"/>
        <n v="-3264"/>
        <n v="1797"/>
        <n v="-20768"/>
        <n v="15576"/>
        <n v="7461"/>
        <n v="8554"/>
        <n v="2544"/>
        <n v="7737"/>
        <n v="222"/>
        <n v="-10415"/>
        <n v="1770"/>
        <n v="-29395"/>
        <n v="15574"/>
        <n v="10720"/>
        <n v="-3002"/>
        <n v="22525"/>
        <n v="1391"/>
        <n v="35877"/>
        <n v="-1364"/>
        <n v="-3546"/>
        <n v="3451"/>
        <n v="5788"/>
        <n v="-66519"/>
        <n v="14584"/>
        <n v="12170"/>
        <n v="646"/>
        <n v="1081"/>
        <n v="670"/>
        <n v="-327"/>
        <n v="-4889"/>
        <n v="5196"/>
        <n v="17119"/>
        <n v="-4414"/>
        <n v="3000"/>
        <n v="6267"/>
        <n v="59"/>
        <n v="6304"/>
        <n v="-3213"/>
        <n v="3849"/>
        <n v="3794"/>
        <n v="-1400"/>
        <n v="-4000"/>
        <n v="11530"/>
        <n v="9615"/>
        <n v="-6111"/>
        <n v="2633"/>
        <n v="-2020"/>
        <n v="-388"/>
        <n v="3901"/>
        <n v="11743"/>
        <n v="13992"/>
        <n v="-3027"/>
        <n v="4049"/>
        <n v="82"/>
        <n v="4941"/>
        <n v="4810"/>
        <n v="2744"/>
        <n v="4450"/>
        <n v="11311"/>
        <n v="-6800"/>
        <n v="-47491"/>
        <n v="-19438"/>
        <n v="11996"/>
        <n v="-29924"/>
        <n v="3330"/>
        <n v="-70"/>
        <n v="1656"/>
        <n v="-13019"/>
        <n v="10691"/>
        <n v="-61940"/>
        <n v="-19507"/>
        <n v="15850"/>
        <n v="-31594"/>
        <n v="700"/>
        <n v="58000"/>
        <n v="7019"/>
        <n v="-13528"/>
        <n v="-2655"/>
        <n v="7377"/>
        <n v="-3106"/>
        <n v="21733"/>
        <n v="12855"/>
        <n v="18433"/>
        <n v="484"/>
        <n v="12033"/>
        <n v="121228"/>
        <n v="-23644"/>
        <n v="367"/>
        <n v="-33628"/>
        <n v="-58223"/>
        <n v="-14879"/>
        <n v="18790"/>
        <n v="15965"/>
        <n v="-7475"/>
        <n v="7046"/>
        <n v="115607"/>
        <n v="-28497"/>
        <n v="-156719"/>
        <n v="56962"/>
        <n v="48826"/>
        <n v="-40051"/>
        <n v="202776"/>
        <n v="40138"/>
        <n v="27217"/>
        <n v="134736"/>
        <n v="16160"/>
        <n v="11148"/>
        <n v="5259"/>
        <n v="-27618"/>
        <n v="5770"/>
        <n v="-24814"/>
        <n v="24632"/>
        <n v="12608"/>
        <n v="-24275"/>
        <n v="-8"/>
        <n v="13381"/>
        <n v="-48356"/>
        <n v="56300"/>
        <n v="7105"/>
        <n v="-3851"/>
        <n v="215"/>
        <n v="-16420"/>
        <n v="-168195"/>
        <n v="-2042"/>
        <n v="-74401"/>
        <n v="-2395"/>
        <n v="35591"/>
        <n v="-65242"/>
        <n v="146005"/>
        <n v="106300"/>
        <n v="20013"/>
        <n v="-35440"/>
        <n v="36601"/>
        <n v="-118587"/>
        <n v="25886"/>
        <n v="-127392"/>
        <n v="108437"/>
        <n v="-95364"/>
        <n v="-707"/>
        <n v="-667024"/>
        <n v="60928"/>
        <n v="82115"/>
        <n v="-80217"/>
        <n v="57600"/>
        <n v="844094"/>
        <n v="30926"/>
        <n v="-44815"/>
        <n v="4429"/>
        <n v="-114568"/>
        <n v="-328701"/>
        <n v="110159"/>
        <n v="-130159"/>
        <n v="-1255915"/>
        <n v="53010"/>
        <n v="220876"/>
        <n v="-68295"/>
        <n v="215354"/>
        <n v="1351966"/>
        <n v="93386"/>
        <n v="-41243"/>
        <n v="14486"/>
        <n v="-95023"/>
        <n v="-30738"/>
        <n v="2667"/>
        <n v="-4239"/>
        <n v="133203"/>
        <n v="-41293"/>
        <n v="-6847"/>
        <n v="6783"/>
        <n v="927"/>
        <n v="26078"/>
        <n v="7479"/>
        <n v="14616"/>
        <n v="-120061"/>
        <n v="-53324"/>
        <n v="-3281"/>
        <n v="145453"/>
        <n v="-85142"/>
        <n v="-7137"/>
        <n v="29389"/>
        <n v="-35075"/>
        <n v="107136"/>
        <n v="30801"/>
        <n v="-3452"/>
        <n v="-3573"/>
        <n v="-938"/>
        <n v="-5398"/>
        <n v="101824"/>
        <n v="3732"/>
        <n v="108190"/>
        <n v="3477"/>
        <n v="-3685"/>
        <n v="107530"/>
        <n v="3834"/>
        <n v="1425"/>
        <n v="-1782"/>
        <n v="862"/>
        <n v="3300"/>
        <n v="-3813"/>
        <n v="3739"/>
        <n v="4963"/>
        <n v="626"/>
        <n v="-674"/>
        <n v="-11459"/>
        <n v="3298"/>
        <n v="-5217"/>
        <n v="6091"/>
        <n v="-2980"/>
        <n v="8565"/>
        <n v="6999"/>
        <n v="-5672"/>
        <n v="-38027"/>
        <n v="428"/>
        <n v="3108"/>
        <n v="-243"/>
        <n v="-13326"/>
        <n v="1305"/>
        <n v="4240"/>
        <n v="-41044"/>
        <n v="4744"/>
        <n v="-930"/>
        <n v="-244"/>
        <n v="13391"/>
        <n v="-29476"/>
        <n v="6925"/>
        <n v="5880"/>
        <n v="-29485"/>
        <n v="-14911"/>
        <n v="-12500"/>
        <n v="-139195"/>
        <n v="1969"/>
        <n v="14126"/>
        <n v="-59428"/>
        <n v="170000"/>
        <n v="29095"/>
        <n v="25763"/>
        <n v="-50323"/>
        <n v="-12240"/>
        <n v="-146653"/>
        <n v="1968"/>
        <n v="26494"/>
        <n v="-79445"/>
        <n v="29478"/>
        <n v="174542"/>
        <n v="17302"/>
        <n v="-4310"/>
        <n v="23935"/>
        <n v="4152"/>
        <n v="-86152"/>
        <n v="24830"/>
        <n v="-124627"/>
        <n v="-95509"/>
        <n v="-344429"/>
        <n v="76242"/>
        <n v="56588"/>
        <n v="274104"/>
        <n v="15800"/>
        <n v="289004"/>
        <n v="42856"/>
        <n v="-9378"/>
        <n v="-10803"/>
        <n v="95515"/>
        <n v="-151407"/>
        <n v="-50887"/>
        <n v="-84229"/>
        <n v="-636778"/>
        <n v="73334"/>
        <n v="115424"/>
        <n v="272839"/>
        <n v="52700"/>
        <n v="388468"/>
        <n v="67040"/>
        <n v="3569"/>
        <n v="18417"/>
        <n v="-54831"/>
        <n v="-111769"/>
        <n v="20199"/>
        <n v="-20478"/>
        <n v="-21732"/>
        <n v="-62740"/>
        <n v="-57153"/>
        <n v="40384"/>
        <n v="105475"/>
        <n v="26353"/>
        <n v="2390"/>
        <n v="16482"/>
        <n v="-136874"/>
        <n v="21728"/>
        <n v="-39351"/>
        <n v="-23582"/>
        <n v="-123703"/>
        <n v="-57111"/>
        <n v="50503"/>
        <n v="121694"/>
        <n v="12068"/>
        <n v="41534"/>
        <n v="-17625"/>
        <n v="12621"/>
        <n v="7826"/>
        <n v="10300"/>
        <n v="-154307"/>
        <n v="183600"/>
        <n v="-17208"/>
        <n v="24398"/>
        <n v="26072"/>
        <n v="-197117"/>
        <n v="17625"/>
        <n v="140000"/>
        <n v="14457"/>
        <n v="12674"/>
        <n v="-11086"/>
        <n v="-290207"/>
        <n v="206572"/>
        <n v="-25262"/>
        <n v="-57597"/>
        <n v="18221"/>
        <n v="170609"/>
        <n v="-424430"/>
        <n v="43624"/>
        <n v="325000"/>
        <n v="75649"/>
        <n v="-28266"/>
        <n v="-46246"/>
        <n v="340730"/>
        <n v="-196717"/>
        <n v="38924"/>
        <n v="202959"/>
        <n v="-229478"/>
        <n v="-307990"/>
        <n v="255287"/>
        <n v="89005"/>
        <n v="75504"/>
        <n v="57558"/>
        <n v="220000"/>
        <n v="39304"/>
        <n v="-34824"/>
        <n v="-781"/>
        <n v="-26065"/>
        <n v="-249769"/>
        <n v="43162"/>
        <n v="218229"/>
        <n v="-7246"/>
        <n v="-534690"/>
        <n v="335153"/>
        <n v="190243"/>
        <n v="171297"/>
        <n v="86549"/>
        <n v="400000"/>
        <n v="79048"/>
        <n v="6211"/>
        <n v="-17732"/>
        <n v="-8978"/>
        <n v="2959"/>
        <n v="3589"/>
        <n v="-552"/>
        <n v="-30599"/>
        <n v="9574"/>
        <n v="2810"/>
        <n v="2366"/>
        <n v="-12868"/>
        <n v="-10749"/>
        <n v="3582"/>
        <n v="-32336"/>
        <n v="9374"/>
        <n v="12946"/>
        <n v="6209"/>
        <n v="-10410"/>
        <n v="7373"/>
        <n v="2727"/>
        <n v="-16301"/>
        <n v="-1368"/>
        <n v="26877"/>
        <n v="-8143"/>
        <n v="22008"/>
        <n v="10837"/>
        <n v="10069"/>
        <n v="-725"/>
        <n v="-8258"/>
        <n v="20157"/>
        <n v="2473"/>
        <n v="8192"/>
        <n v="-1559"/>
        <n v="312"/>
        <n v="-3643"/>
        <n v="1800"/>
        <n v="-7874"/>
        <n v="2658"/>
        <n v="7435"/>
        <n v="-5154"/>
        <n v="14040"/>
        <n v="7909"/>
        <n v="4840"/>
        <n v="592"/>
        <n v="-3087"/>
        <n v="2601"/>
        <n v="-5541"/>
        <n v="14039"/>
        <n v="7060"/>
        <n v="7439"/>
        <n v="925"/>
        <n v="-37197"/>
        <n v="14016"/>
        <n v="-38528"/>
        <n v="2320"/>
        <n v="31233"/>
        <n v="-227744"/>
        <n v="-50630"/>
        <n v="32128"/>
        <n v="18600"/>
        <n v="3741"/>
        <n v="-40416"/>
        <n v="194"/>
        <n v="-64649"/>
        <n v="-50684"/>
        <n v="-248223"/>
        <n v="50827"/>
        <n v="85668"/>
        <n v="55750"/>
        <n v="106447"/>
        <n v="20902"/>
        <n v="-50701"/>
        <n v="-21112"/>
        <n v="7653"/>
        <n v="-39981"/>
        <n v="994"/>
        <n v="-14322"/>
        <n v="15518"/>
        <n v="-14309"/>
        <n v="56743"/>
        <n v="27106"/>
        <n v="50699"/>
        <n v="40128"/>
        <n v="45000"/>
        <n v="10070"/>
        <n v="-50135"/>
        <n v="-26838"/>
        <n v="-41798"/>
        <n v="-14035"/>
        <n v="-28727"/>
        <n v="57258"/>
        <n v="33264"/>
        <n v="63139"/>
        <n v="41653"/>
        <n v="19222"/>
        <n v="4923"/>
        <n v="-16954"/>
        <n v="-23255"/>
        <n v="-5736"/>
        <n v="-673"/>
        <n v="-4601"/>
        <n v="-14715"/>
        <n v="6996"/>
        <n v="27284"/>
        <n v="-2809"/>
        <n v="-2671"/>
        <n v="-50692"/>
        <n v="-4314"/>
        <n v="-45128"/>
        <n v="-14210"/>
        <n v="21685"/>
        <n v="6072"/>
        <n v="21860"/>
        <n v="4650"/>
        <n v="3205"/>
        <n v="35405"/>
        <n v="-76975"/>
        <n v="16265"/>
        <n v="-63041"/>
        <n v="-6308"/>
        <n v="58"/>
        <n v="35366"/>
        <n v="31997"/>
        <n v="24144"/>
        <n v="-1391"/>
        <n v="-1726"/>
        <n v="35019"/>
        <n v="-103231"/>
        <n v="-62842"/>
        <n v="45124"/>
        <n v="27697"/>
        <n v="18847"/>
        <n v="32604"/>
        <n v="123"/>
        <n v="1497"/>
        <n v="-11089"/>
        <n v="-31253"/>
        <n v="15478"/>
        <n v="-30102"/>
        <n v="-11469"/>
        <n v="-121031"/>
        <n v="56235"/>
        <n v="39169"/>
        <n v="-11205"/>
        <n v="40"/>
        <n v="202114"/>
        <n v="13963"/>
        <n v="-3991"/>
        <n v="3017"/>
        <n v="-3179"/>
        <n v="-59452"/>
        <n v="16571"/>
        <n v="-16725"/>
        <n v="-192126"/>
        <n v="51492"/>
        <n v="63617"/>
        <n v="4975"/>
        <n v="18870"/>
        <n v="29270"/>
        <n v="-92407"/>
        <n v="5615"/>
        <n v="-11733"/>
        <n v="-5786"/>
        <n v="20892"/>
        <n v="-59018"/>
        <n v="127376"/>
        <n v="3721"/>
        <n v="132209"/>
        <n v="138079"/>
        <n v="-3569"/>
        <n v="324"/>
        <n v="-3"/>
        <n v="-11869"/>
        <n v="20746"/>
        <n v="-66058"/>
        <n v="127375"/>
        <n v="11820"/>
        <n v="123206"/>
        <n v="4164"/>
        <n v="3052"/>
        <n v="12321"/>
        <n v="-12706"/>
        <n v="5582"/>
        <n v="-1565"/>
        <n v="10531"/>
        <n v="-13177"/>
        <n v="2388"/>
        <n v="12639"/>
        <n v="-13061"/>
        <n v="5589"/>
        <n v="-2043"/>
        <n v="5678"/>
        <n v="13931"/>
        <n v="-15682"/>
        <n v="4737"/>
        <n v="-2116"/>
        <n v="22925"/>
        <n v="-62458"/>
        <n v="-45376"/>
        <n v="40751"/>
        <n v="-1572"/>
        <n v="-117105"/>
        <n v="12243"/>
        <n v="9004"/>
        <n v="-11810"/>
        <n v="4600"/>
        <n v="170400"/>
        <n v="-9024"/>
        <n v="15461"/>
        <n v="-72815"/>
        <n v="-81533"/>
        <n v="52201"/>
        <n v="-128380"/>
        <n v="13187"/>
        <n v="23276"/>
        <n v="-23327"/>
        <n v="51620"/>
        <n v="-146"/>
        <n v="-3091"/>
        <n v="-830"/>
        <n v="442"/>
        <n v="-12947"/>
        <n v="-1160"/>
        <n v="-8024"/>
        <n v="-5140"/>
        <n v="468"/>
        <n v="7344"/>
        <n v="-4876"/>
        <n v="1896"/>
        <n v="-4380"/>
        <n v="-6006"/>
        <n v="469"/>
        <n v="7646"/>
        <n v="-4262"/>
        <n v="-3279449"/>
        <n v="3640044"/>
        <n v="64356"/>
        <n v="-6341304"/>
        <n v="7096699"/>
        <n v="-1682124"/>
        <n v="-98265"/>
        <n v="-9543152"/>
        <n v="243587"/>
        <n v="2237089"/>
        <n v="-2286695"/>
        <n v="9332611"/>
        <n v="35215"/>
        <n v="1068082"/>
        <n v="-4832116"/>
        <n v="-1006807"/>
        <n v="1278952"/>
        <n v="-5605976"/>
        <n v="-2969103"/>
        <n v="7142202"/>
        <n v="-1982998"/>
        <n v="1287210"/>
        <n v="-30849181"/>
        <n v="63153"/>
        <n v="8236619"/>
        <n v="-4316503"/>
        <n v="5994241"/>
        <n v="16859697"/>
        <n v="10826916"/>
        <n v="-4404952"/>
        <n v="-1476583"/>
        <n v="-343690"/>
        <n v="-1182209"/>
        <n v="350000"/>
        <n v="-1245152"/>
        <n v="-71125"/>
        <n v="1599022"/>
        <n v="8719"/>
        <n v="385442"/>
        <n v="4611242"/>
        <n v="1200030"/>
        <n v="586694"/>
        <n v="-4419222"/>
        <n v="-19837"/>
        <n v="-1265447"/>
        <n v="-1516855"/>
        <n v="854889"/>
        <n v="-105"/>
        <n v="759331"/>
        <n v="4261444"/>
        <n v="1400466"/>
        <n v="1071709"/>
        <n v="-1188205"/>
        <n v="31979"/>
        <n v="-35861"/>
        <n v="-54096"/>
        <n v="83253"/>
        <n v="-527229"/>
        <n v="-663809"/>
        <n v="711317"/>
        <n v="54604"/>
        <n v="1751687"/>
        <n v="1262952"/>
        <n v="-3958"/>
        <n v="-1189658"/>
        <n v="313"/>
        <n v="-22731"/>
        <n v="-54938"/>
        <n v="88051"/>
        <n v="-517212"/>
        <n v="-684913"/>
        <n v="713155"/>
        <n v="79204"/>
        <n v="1705559"/>
        <n v="1265882"/>
        <n v="13327"/>
        <n v="30271"/>
        <n v="108405"/>
        <n v="-332680"/>
        <n v="-367576"/>
        <n v="126637"/>
        <n v="-9842"/>
        <n v="136587"/>
        <n v="-315829"/>
        <n v="-138639"/>
        <n v="218003"/>
        <n v="214669"/>
        <n v="82987"/>
        <n v="66899"/>
        <n v="-205409"/>
        <n v="-370399"/>
        <n v="-9895"/>
        <n v="-551579"/>
        <n v="-138640"/>
        <n v="273115"/>
        <n v="212369"/>
        <n v="183035"/>
        <n v="-680"/>
        <n v="49341"/>
        <n v="1271895"/>
        <n v="-787157"/>
        <n v="370533"/>
        <n v="109975"/>
        <n v="-2249374"/>
        <n v="-58967"/>
        <n v="442887"/>
        <n v="-692858"/>
        <n v="750"/>
        <n v="447440"/>
        <n v="978281"/>
        <n v="-4985"/>
        <n v="266555"/>
        <n v="957999"/>
        <n v="-1290883"/>
        <n v="383155"/>
        <n v="1075000"/>
        <n v="-3322926"/>
        <n v="86086"/>
        <n v="644862"/>
        <n v="-833341"/>
        <n v="13079"/>
        <n v="876838"/>
        <n v="1320733"/>
        <n v="26666"/>
        <n v="-74955"/>
        <n v="19917"/>
        <n v="155363"/>
        <n v="-946"/>
        <n v="-445871"/>
        <n v="41290"/>
        <n v="-321707"/>
        <n v="443520"/>
        <n v="118938"/>
        <n v="949"/>
        <n v="147867"/>
        <n v="-38073"/>
        <n v="46229"/>
        <n v="-320387"/>
        <n v="-54551"/>
        <n v="616306"/>
        <n v="-318095"/>
        <n v="72811"/>
        <n v="116291"/>
        <n v="-427297"/>
        <n v="531836"/>
        <n v="92215"/>
        <n v="190938"/>
        <n v="54596"/>
        <n v="16532"/>
        <n v="170552"/>
        <n v="-5203"/>
        <n v="608056"/>
        <n v="-347099"/>
        <n v="117083"/>
        <n v="-510424"/>
        <n v="151997"/>
        <n v="129664"/>
        <n v="84045"/>
        <n v="230861"/>
        <n v="-1875"/>
        <n v="3385"/>
        <n v="15307"/>
        <n v="11691"/>
        <n v="-78478"/>
        <n v="277693"/>
        <n v="5568"/>
        <n v="-432798"/>
        <n v="341238"/>
        <n v="-140218"/>
        <n v="-15262"/>
        <n v="-803824"/>
        <n v="39761"/>
        <n v="32289"/>
        <n v="-489892"/>
        <n v="92996"/>
        <n v="911481"/>
        <n v="338968"/>
        <n v="-59884"/>
        <n v="296566"/>
        <n v="37476"/>
        <n v="-792496"/>
        <n v="-858386"/>
        <n v="345806"/>
        <n v="-47201"/>
        <n v="-1040920"/>
        <n v="35324"/>
        <n v="123781"/>
        <n v="-112460"/>
        <n v="125831"/>
        <n v="1376481"/>
        <n v="655992"/>
        <n v="-2823"/>
        <n v="6305"/>
        <n v="43661"/>
        <n v="10674"/>
        <n v="-74453"/>
        <n v="36126"/>
        <n v="8662"/>
        <n v="-18090"/>
        <n v="-180534"/>
        <n v="260026"/>
        <n v="65508"/>
        <n v="-37110"/>
        <n v="8350"/>
        <n v="312000"/>
        <n v="81750"/>
        <n v="6432"/>
        <n v="-6947"/>
        <n v="-166659"/>
        <n v="42040"/>
        <n v="10424"/>
        <n v="-252492"/>
        <n v="259221"/>
        <n v="118601"/>
        <n v="-73301"/>
        <n v="443000"/>
        <n v="140012"/>
        <n v="136689"/>
        <n v="-172914"/>
        <n v="94019"/>
        <n v="16873"/>
        <n v="5510"/>
        <n v="-6306"/>
        <n v="-141715"/>
        <n v="-1211"/>
        <n v="22369"/>
        <n v="54443"/>
        <n v="8440"/>
        <n v="-7573"/>
        <n v="11075"/>
        <n v="30749"/>
        <n v="-117813"/>
        <n v="21928"/>
        <n v="29172"/>
        <n v="-5806"/>
        <n v="-460400"/>
        <n v="52617"/>
        <n v="-91671"/>
        <n v="75325"/>
        <n v="392455"/>
        <n v="68574"/>
        <n v="10803"/>
        <n v="-24835"/>
        <n v="-67702"/>
        <n v="12647"/>
        <n v="-624"/>
        <n v="-7609"/>
        <n v="-95107"/>
        <n v="8184"/>
        <n v="24872"/>
        <n v="2629"/>
        <n v="47623"/>
        <n v="-5327"/>
        <n v="-2576"/>
        <n v="-89460"/>
        <n v="-708"/>
        <n v="-102577"/>
        <n v="36816"/>
        <n v="-29458"/>
        <n v="17527"/>
        <n v="63106"/>
        <n v="105585"/>
        <n v="23888"/>
        <n v="-269738"/>
        <n v="7899"/>
        <n v="7925"/>
        <n v="-16937"/>
        <n v="-20719"/>
        <n v="8430"/>
        <n v="-66137"/>
        <n v="158682"/>
        <n v="23307"/>
        <n v="2762"/>
        <n v="30460"/>
        <n v="-307241"/>
        <n v="10243"/>
        <n v="21208"/>
        <n v="-81886"/>
        <n v="283682"/>
        <n v="32716"/>
        <n v="-21693"/>
        <n v="-83153"/>
        <n v="-244063"/>
        <n v="86214"/>
        <n v="-12860"/>
        <n v="-471920"/>
        <n v="-118520"/>
        <n v="127741"/>
        <n v="-15527"/>
        <n v="8433"/>
        <n v="398028"/>
        <n v="114068"/>
        <n v="-34744"/>
        <n v="25189"/>
        <n v="622"/>
        <n v="10201"/>
        <n v="-310"/>
        <n v="-35537"/>
        <n v="25730"/>
        <n v="908"/>
        <n v="7552"/>
        <n v="2279"/>
        <n v="-11038"/>
        <n v="35830"/>
        <n v="-85199"/>
        <n v="-107919"/>
        <n v="59395"/>
        <n v="51269"/>
        <n v="-30813"/>
        <n v="-515057"/>
        <n v="-60161"/>
        <n v="63032"/>
        <n v="-34160"/>
        <n v="14522"/>
        <n v="415000"/>
        <n v="84977"/>
        <n v="-7628"/>
        <n v="22043"/>
        <n v="-63609"/>
        <n v="-122461"/>
        <n v="50429"/>
        <n v="-525454"/>
        <n v="-60158"/>
        <n v="73055"/>
        <n v="-62613"/>
        <n v="29784"/>
        <n v="102714"/>
        <n v="-77952"/>
        <n v="-127330"/>
        <n v="5056"/>
        <n v="2464"/>
        <n v="-155409"/>
        <n v="-7793"/>
        <n v="28759"/>
        <n v="-74452"/>
        <n v="363853"/>
        <n v="24545"/>
        <n v="-2819"/>
        <n v="2437"/>
        <n v="-234843"/>
        <n v="2423"/>
        <n v="-272959"/>
        <n v="-7843"/>
        <n v="39266"/>
        <n v="-82224"/>
        <n v="81606"/>
        <n v="408853"/>
        <n v="42688"/>
        <n v="1263"/>
        <n v="2440"/>
        <n v="-26563"/>
        <n v="-47381"/>
        <n v="11184"/>
        <n v="-5350"/>
        <n v="-178147"/>
        <n v="-4107"/>
        <n v="15569"/>
        <n v="16708"/>
        <n v="-3503"/>
        <n v="-65822"/>
        <n v="-1719"/>
        <n v="-179667"/>
        <n v="-4108"/>
        <n v="41087"/>
        <n v="-38263"/>
        <n v="47595"/>
        <n v="-10757"/>
        <n v="496"/>
        <n v="1802"/>
        <n v="18726"/>
        <n v="940"/>
        <n v="17167"/>
        <n v="9983"/>
        <n v="-905"/>
        <n v="-22603"/>
        <n v="-10270"/>
        <n v="-18289"/>
        <n v="-79371"/>
        <n v="34447"/>
        <n v="20554"/>
        <n v="-57384"/>
        <n v="66760"/>
        <n v="26564"/>
        <n v="-3998"/>
        <n v="118000"/>
        <n v="59110"/>
        <n v="-25503"/>
        <n v="-4124"/>
        <n v="-94617"/>
        <n v="67719"/>
        <n v="-163555"/>
        <n v="64151"/>
        <n v="62939"/>
        <n v="-26686"/>
        <n v="132679"/>
        <n v="80852"/>
        <n v="-42000"/>
        <n v="3984"/>
        <n v="-36304"/>
        <n v="-17099"/>
        <n v="-5"/>
        <n v="9102"/>
        <n v="-36898"/>
        <n v="87132"/>
        <n v="14823"/>
        <n v="88018"/>
        <n v="50326"/>
        <n v="7855"/>
        <n v="4504"/>
        <n v="-17509"/>
        <n v="-26474"/>
        <n v="4151"/>
        <n v="-53128"/>
        <n v="90431"/>
        <n v="17264"/>
        <n v="73480"/>
        <n v="61724"/>
        <n v="13987"/>
        <n v="-414"/>
        <n v="-127358"/>
        <n v="7138"/>
        <n v="-120840"/>
        <n v="9114"/>
        <n v="-25290"/>
        <n v="-23856"/>
        <n v="-32276"/>
        <n v="15760"/>
        <n v="-3702"/>
        <n v="4579"/>
        <n v="202997"/>
        <n v="29596"/>
        <n v="-45442"/>
        <n v="-55488"/>
        <n v="-225876"/>
        <n v="-7976"/>
        <n v="-70653"/>
        <n v="-32530"/>
        <n v="22775"/>
        <n v="6198"/>
        <n v="73529"/>
        <n v="206409"/>
        <n v="54880"/>
        <n v="5684"/>
        <n v="34906"/>
        <n v="-106498"/>
        <n v="-250415"/>
        <n v="105511"/>
        <n v="42783"/>
        <n v="4667"/>
        <n v="-258554"/>
        <n v="93776"/>
        <n v="68091"/>
        <n v="-200403"/>
        <n v="5892"/>
        <n v="587145"/>
        <n v="53851"/>
        <n v="-8879"/>
        <n v="-23606"/>
        <n v="-694500"/>
        <n v="20375"/>
        <n v="-292425"/>
        <n v="53802"/>
        <n v="158336"/>
        <n v="-347978"/>
        <n v="288850"/>
        <n v="693145"/>
        <n v="169871"/>
        <n v="320"/>
        <n v="-282"/>
        <n v="-6910"/>
        <n v="-3772"/>
        <n v="6670"/>
        <n v="2669"/>
        <n v="12755"/>
        <n v="3897"/>
        <n v="-7390"/>
        <n v="-1265"/>
        <n v="-2317"/>
        <n v="6770"/>
        <n v="5921"/>
        <n v="6166"/>
        <n v="5335"/>
        <n v="-593"/>
        <n v="6422"/>
        <n v="4899"/>
        <n v="5101"/>
        <n v="-33571"/>
        <n v="-42"/>
        <n v="-4116"/>
        <n v="-7065"/>
        <n v="13507"/>
        <n v="8695"/>
        <n v="-4312"/>
        <n v="6700"/>
        <n v="32584"/>
        <n v="-1195"/>
        <n v="-35518"/>
        <n v="2187"/>
        <n v="-8320"/>
        <n v="14719"/>
        <n v="-5577"/>
        <n v="6340"/>
        <n v="83"/>
        <n v="-32351"/>
        <n v="-30881"/>
        <n v="12814"/>
        <n v="19792"/>
        <n v="-7000"/>
        <n v="-18228"/>
        <n v="29195"/>
        <n v="47895"/>
        <n v="17104"/>
        <n v="2356"/>
        <n v="-52547"/>
        <n v="22759"/>
        <n v="-36280"/>
        <n v="27095"/>
        <n v="35360"/>
        <n v="-10276"/>
        <n v="46567"/>
        <n v="-458"/>
        <n v="-952"/>
        <n v="-5427"/>
        <n v="15670"/>
        <n v="-9500"/>
        <n v="-9062"/>
        <n v="2242"/>
        <n v="7366"/>
        <n v="2734"/>
        <n v="311"/>
        <n v="1560"/>
        <n v="-12523"/>
        <n v="22979"/>
        <n v="-10826"/>
        <n v="9994"/>
        <n v="-1277"/>
        <n v="3542"/>
        <n v="-81"/>
        <n v="9469"/>
        <n v="1401"/>
        <n v="4994"/>
        <n v="9733"/>
        <n v="1917"/>
        <n v="2823"/>
        <n v="2457"/>
        <n v="-264"/>
        <n v="-2529"/>
        <n v="-155"/>
        <n v="-10000"/>
        <n v="12182"/>
        <n v="7426"/>
        <n v="403"/>
        <n v="-3603"/>
        <n v="-2129"/>
        <n v="-212"/>
        <n v="7473"/>
        <n v="2643"/>
        <n v="180"/>
        <n v="-112"/>
        <n v="-176"/>
        <n v="-4431"/>
        <n v="5976"/>
        <n v="2427"/>
        <n v="1545"/>
        <n v="2432"/>
        <n v="158"/>
        <n v="35"/>
        <n v="8241"/>
        <n v="-23315"/>
        <n v="-21696"/>
        <n v="1753"/>
        <n v="-4836"/>
        <n v="-122"/>
        <n v="-13425"/>
        <n v="14852"/>
        <n v="-3379"/>
        <n v="15017"/>
        <n v="10002"/>
        <n v="-45000"/>
        <n v="-4878"/>
        <n v="-13426"/>
        <n v="-29757"/>
        <n v="12425"/>
        <n v="21901"/>
        <n v="-20402"/>
        <n v="43843"/>
        <n v="-17730"/>
        <n v="-139712"/>
        <n v="78718"/>
        <n v="27661"/>
        <n v="-14976"/>
        <n v="-83672"/>
        <n v="137323"/>
        <n v="75394"/>
        <n v="-54237"/>
        <n v="42245"/>
        <n v="70191"/>
        <n v="-37474"/>
        <n v="4277"/>
        <n v="3955"/>
        <n v="-261742"/>
        <n v="46808"/>
        <n v="33537"/>
        <n v="-31299"/>
        <n v="-209727"/>
        <n v="141288"/>
        <n v="150624"/>
        <n v="-65122"/>
        <n v="119120"/>
        <n v="209849"/>
        <n v="178482"/>
        <n v="-4307"/>
        <n v="16578"/>
        <n v="-12924"/>
        <n v="8836"/>
        <n v="-22275"/>
        <n v="3604"/>
        <n v="-14906"/>
        <n v="-57526"/>
        <n v="37999"/>
        <n v="30001"/>
        <n v="48920"/>
        <n v="7018"/>
        <n v="39000"/>
        <n v="-4020"/>
        <n v="3187"/>
        <n v="-84"/>
        <n v="-41035"/>
        <n v="-14764"/>
        <n v="-7"/>
        <n v="-80963"/>
        <n v="37996"/>
        <n v="57410"/>
        <n v="17571"/>
        <n v="15055"/>
        <n v="59300"/>
        <n v="34344"/>
        <n v="11076"/>
        <n v="-46401"/>
        <n v="-40310"/>
        <n v="12497"/>
        <n v="12670"/>
        <n v="208"/>
        <n v="-28603"/>
        <n v="-39599"/>
        <n v="17702"/>
        <n v="10979"/>
        <n v="1843"/>
        <n v="7013"/>
        <n v="-5310"/>
        <n v="405"/>
        <n v="-1468"/>
        <n v="-69768"/>
        <n v="11135"/>
        <n v="-61587"/>
        <n v="-20764"/>
        <n v="43103"/>
        <n v="-32103"/>
        <n v="33301"/>
        <n v="9147"/>
        <n v="39676"/>
        <n v="7555"/>
        <n v="21108"/>
        <n v="4382"/>
        <n v="-13781"/>
        <n v="10974"/>
        <n v="-12346"/>
        <n v="-13336"/>
        <n v="98811"/>
        <n v="9966"/>
        <n v="78230"/>
        <n v="1913"/>
        <n v="4146"/>
        <n v="166"/>
        <n v="4529"/>
        <n v="-21584"/>
        <n v="-13471"/>
        <n v="93851"/>
        <n v="21695"/>
        <n v="67200"/>
        <n v="20266"/>
        <n v="2280"/>
        <n v="2152"/>
        <n v="-6148"/>
        <n v="4903"/>
        <n v="6102"/>
        <n v="4412"/>
        <n v="-1855"/>
        <n v="-2555"/>
        <n v="24356"/>
        <n v="2049"/>
        <n v="58951"/>
        <n v="4365"/>
        <n v="30742"/>
        <n v="14"/>
        <n v="-3539"/>
        <n v="24895"/>
        <n v="59571"/>
        <n v="4396"/>
        <n v="31545"/>
        <n v="506"/>
        <n v="433"/>
        <n v="-39334"/>
        <n v="-131169"/>
        <n v="569881"/>
        <n v="-154456"/>
        <n v="564413"/>
        <n v="-9907"/>
        <n v="-7705"/>
        <n v="-960370"/>
        <n v="-148332"/>
        <n v="391855"/>
        <n v="-740334"/>
        <n v="41847"/>
        <n v="15003"/>
        <n v="311944"/>
        <n v="-39447"/>
        <n v="-58374"/>
        <n v="253724"/>
        <n v="-670843"/>
        <n v="-663950"/>
        <n v="640942"/>
        <n v="-36627"/>
        <n v="-187426"/>
        <n v="-1610182"/>
        <n v="-190456"/>
        <n v="919643"/>
        <n v="-357830"/>
        <n v="42384"/>
        <n v="663363"/>
        <n v="914167"/>
        <n v="-61779"/>
        <n v="18716"/>
        <n v="1091"/>
        <n v="-7431"/>
        <n v="-136733"/>
        <n v="105818"/>
        <n v="-36643"/>
        <n v="-74110"/>
        <n v="-95773"/>
        <n v="-25790"/>
        <n v="48288"/>
        <n v="149505"/>
        <n v="12536"/>
        <n v="42773"/>
        <n v="-66629"/>
        <n v="15949"/>
        <n v="23916"/>
        <n v="-122862"/>
        <n v="-507372"/>
        <n v="118361"/>
        <n v="-19162"/>
        <n v="-310058"/>
        <n v="-158286"/>
        <n v="188934"/>
        <n v="-187078"/>
        <n v="232097"/>
        <n v="208129"/>
        <n v="341599"/>
        <n v="-6551"/>
        <n v="424671"/>
        <n v="-103038"/>
        <n v="-194779"/>
        <n v="79588"/>
        <n v="2136"/>
        <n v="-435"/>
        <n v="-104777"/>
        <n v="277078"/>
        <n v="40238"/>
        <n v="89058"/>
        <n v="14200"/>
        <n v="36767"/>
        <n v="-9072"/>
        <n v="387456"/>
        <n v="-11244"/>
        <n v="-227481"/>
        <n v="82603"/>
        <n v="-3464"/>
        <n v="-141141"/>
        <n v="277934"/>
        <n v="80065"/>
        <n v="28890"/>
        <n v="83505"/>
        <n v="8764"/>
        <n v="-35108"/>
        <n v="-46578"/>
        <n v="33975"/>
        <n v="6640"/>
        <n v="-2951"/>
        <n v="-40940"/>
        <n v="41232"/>
        <n v="33044"/>
        <n v="57959"/>
        <n v="2648"/>
        <n v="23779"/>
        <n v="-15547"/>
        <n v="2340"/>
        <n v="-17952"/>
        <n v="-135455"/>
        <n v="5477"/>
        <n v="-118390"/>
        <n v="67641"/>
        <n v="71052"/>
        <n v="75855"/>
        <n v="9923"/>
        <n v="65264"/>
        <n v="1949"/>
        <n v="44947"/>
        <n v="-8461"/>
        <n v="10600"/>
        <n v="-375"/>
        <n v="-220936"/>
        <n v="779"/>
        <n v="17993"/>
        <n v="604"/>
        <n v="142890"/>
        <n v="11568"/>
        <n v="47911"/>
        <n v="-9396"/>
        <n v="-617"/>
        <n v="10732"/>
        <n v="-224366"/>
        <n v="781"/>
        <n v="22482"/>
        <n v="-9075"/>
        <n v="20195"/>
        <n v="-1789"/>
        <n v="-2080"/>
        <n v="-20040"/>
        <n v="31278"/>
        <n v="9608"/>
        <n v="25203"/>
        <n v="794"/>
        <n v="-989"/>
        <n v="9920"/>
        <n v="24803"/>
        <n v="1213"/>
        <n v="7877"/>
        <n v="-3650"/>
        <n v="1964"/>
        <n v="-1762"/>
        <n v="34483"/>
        <n v="8022"/>
        <n v="20214"/>
        <n v="-6320"/>
        <n v="-6991"/>
        <n v="1960"/>
        <n v="34485"/>
        <n v="8855"/>
        <n v="24163"/>
        <n v="12326"/>
        <n v="2253"/>
        <n v="-7061"/>
        <n v="1033"/>
        <n v="-10349"/>
        <n v="-6222"/>
        <n v="1657"/>
        <n v="-5860"/>
        <n v="850"/>
        <n v="-16894"/>
        <n v="-8681"/>
        <n v="13137"/>
        <n v="7863"/>
        <n v="3165"/>
        <n v="-7681"/>
        <n v="-5719"/>
        <n v="17704"/>
        <n v="155"/>
        <n v="11596"/>
        <n v="5311"/>
        <n v="5789"/>
        <n v="-2622"/>
        <n v="3237"/>
        <n v="2740"/>
        <n v="34691"/>
        <n v="5669"/>
        <n v="4221"/>
        <n v="2997"/>
        <n v="-440"/>
        <n v="-13643"/>
        <n v="-1991"/>
        <n v="34665"/>
        <n v="11402"/>
        <n v="26416"/>
        <n v="6569"/>
        <n v="4245"/>
        <n v="4606"/>
        <n v="-7253"/>
        <n v="833"/>
        <n v="24116"/>
        <n v="-813"/>
        <n v="-10209"/>
        <n v="-11174"/>
        <n v="-11088"/>
        <n v="-30108"/>
        <n v="30224"/>
        <n v="14621"/>
        <n v="9928"/>
        <n v="7318"/>
        <n v="-10258"/>
        <n v="10491"/>
        <n v="-4133"/>
        <n v="-14633"/>
        <n v="-54235"/>
        <n v="30250"/>
        <n v="18873"/>
        <n v="-6032"/>
        <n v="23728"/>
        <n v="75206"/>
        <n v="14448"/>
        <n v="407"/>
        <n v="-1990"/>
        <n v="4182"/>
        <n v="4006"/>
        <n v="2274"/>
        <n v="-1352"/>
        <n v="702"/>
        <n v="13142"/>
        <n v="-21963"/>
        <n v="2481"/>
        <n v="-50153"/>
        <n v="1717"/>
        <n v="12701"/>
        <n v="-12658"/>
        <n v="-3168"/>
        <n v="16552"/>
        <n v="-10764"/>
        <n v="38794"/>
        <n v="6983"/>
        <n v="615"/>
        <n v="14913"/>
        <n v="-68229"/>
        <n v="152591"/>
        <n v="15279"/>
        <n v="-26037"/>
        <n v="-6177"/>
        <n v="38866"/>
        <n v="-216449"/>
        <n v="8383"/>
        <n v="32481"/>
        <n v="5484"/>
        <n v="23651"/>
        <n v="644"/>
        <n v="-19375"/>
        <n v="-238"/>
        <n v="-11146"/>
        <n v="-28291"/>
        <n v="14561"/>
        <n v="-34216"/>
        <n v="46330"/>
        <n v="14165"/>
        <n v="2202"/>
        <n v="-2249"/>
        <n v="943"/>
        <n v="-32527"/>
        <n v="-7674"/>
        <n v="-2029"/>
        <n v="-66865"/>
        <n v="10394"/>
        <n v="35604"/>
        <n v="-79613"/>
        <n v="108728"/>
        <n v="51091"/>
        <n v="-32893"/>
        <n v="36340"/>
        <n v="-245594"/>
        <n v="-137799"/>
        <n v="96651"/>
        <n v="-79310"/>
        <n v="-48828"/>
        <n v="-1067851"/>
        <n v="98905"/>
        <n v="107821"/>
        <n v="463019"/>
        <n v="58810"/>
        <n v="734678"/>
        <n v="213861"/>
        <n v="-74488"/>
        <n v="-48422"/>
        <n v="-167890"/>
        <n v="-425048"/>
        <n v="107326"/>
        <n v="-92357"/>
        <n v="-1324876"/>
        <n v="118228"/>
        <n v="258070"/>
        <n v="313785"/>
        <n v="290606"/>
        <n v="870586"/>
        <n v="459764"/>
        <n v="-21372"/>
        <n v="-64841"/>
        <n v="-121955"/>
        <n v="5022"/>
        <n v="10821"/>
        <n v="35613"/>
        <n v="-23596"/>
        <n v="-8887"/>
        <n v="16049"/>
        <n v="-833"/>
        <n v="134866"/>
        <n v="13806"/>
        <n v="-29533"/>
        <n v="-915"/>
        <n v="-200863"/>
        <n v="17751"/>
        <n v="-68189"/>
        <n v="-8942"/>
        <n v="31441"/>
        <n v="-45888"/>
        <n v="59436"/>
        <n v="52113"/>
        <n v="-158"/>
        <n v="-15658"/>
        <n v="37021"/>
        <n v="-1757"/>
        <n v="-8775"/>
        <n v="179729"/>
        <n v="4248"/>
        <n v="160294"/>
        <n v="4514"/>
        <n v="-15913"/>
        <n v="37023"/>
        <n v="4570"/>
        <n v="159460"/>
        <n v="5121"/>
        <n v="-8285"/>
        <n v="-1903"/>
        <n v="-27"/>
        <n v="-2990"/>
        <n v="11599"/>
        <n v="3307"/>
        <n v="19972"/>
        <n v="-1562"/>
        <n v="-428"/>
        <n v="-3287"/>
        <n v="610"/>
        <n v="-9214"/>
        <n v="5581"/>
        <n v="15398"/>
        <n v="3519"/>
        <n v="7689"/>
        <n v="-8845"/>
        <n v="-7157"/>
        <n v="509"/>
        <n v="-5501"/>
        <n v="339"/>
        <n v="3227"/>
        <n v="1514"/>
        <n v="-2046"/>
        <n v="-9845"/>
        <n v="-4794"/>
        <n v="13543"/>
        <n v="-16334"/>
        <n v="12626"/>
        <n v="4171"/>
        <n v="-25867"/>
        <n v="-84579"/>
        <n v="25169"/>
        <n v="-14931"/>
        <n v="-2558"/>
        <n v="15673"/>
        <n v="-35475"/>
        <n v="101511"/>
        <n v="21770"/>
        <n v="-1206"/>
        <n v="-3060"/>
        <n v="-103731"/>
        <n v="17029"/>
        <n v="-18708"/>
        <n v="-2562"/>
        <n v="28151"/>
        <n v="-44633"/>
        <n v="7286"/>
        <n v="32372"/>
        <n v="-78402"/>
        <n v="23420"/>
        <n v="-109791"/>
        <n v="25930"/>
        <n v="172609"/>
        <n v="-630121"/>
        <n v="71321"/>
        <n v="237406"/>
        <n v="85316"/>
        <n v="1774"/>
        <n v="-5282"/>
        <n v="-27057"/>
        <n v="-168665"/>
        <n v="100733"/>
        <n v="-753188"/>
        <n v="-157112"/>
        <n v="127190"/>
        <n v="246462"/>
        <n v="140"/>
        <n v="170048"/>
        <n v="124845"/>
        <n v="-93759"/>
        <n v="116561"/>
        <n v="-93048"/>
        <n v="27360"/>
        <n v="53117"/>
        <n v="-4250"/>
        <n v="-59249"/>
        <n v="142723"/>
        <n v="37840"/>
        <n v="114517"/>
        <n v="43634"/>
        <n v="-5408"/>
        <n v="28457"/>
        <n v="-141633"/>
        <n v="27174"/>
        <n v="75279"/>
        <n v="-95268"/>
        <n v="142818"/>
        <n v="55301"/>
        <n v="117649"/>
        <n v="17600"/>
        <n v="67917"/>
        <n v="-18850"/>
        <n v="-35375"/>
        <n v="-159232"/>
        <n v="-322345"/>
        <n v="107039"/>
        <n v="-1983"/>
        <n v="-5857"/>
        <n v="-5337"/>
        <n v="15295"/>
        <n v="26156"/>
        <n v="-97096"/>
        <n v="19623"/>
        <n v="398052"/>
        <n v="-11841"/>
        <n v="-35317"/>
        <n v="-23850"/>
        <n v="-548774"/>
        <n v="136439"/>
        <n v="6093"/>
        <n v="-45063"/>
        <n v="15283"/>
        <n v="171070"/>
        <n v="-305325"/>
        <n v="83246"/>
        <n v="196410"/>
        <n v="-2841"/>
        <n v="98907"/>
        <n v="-212007"/>
        <n v="126372"/>
        <n v="-337614"/>
        <n v="-1062"/>
        <n v="-778538"/>
        <n v="-109392"/>
        <n v="98571"/>
        <n v="43587"/>
        <n v="702580"/>
        <n v="152465"/>
        <n v="-2187"/>
        <n v="-7262"/>
        <n v="-913"/>
        <n v="-739"/>
        <n v="-268826"/>
        <n v="129362"/>
        <n v="-329647"/>
        <n v="-1067136"/>
        <n v="-164519"/>
        <n v="203782"/>
        <n v="83595"/>
        <n v="21470"/>
        <n v="824890"/>
        <n v="250154"/>
        <n v="7561"/>
        <n v="-17239"/>
        <n v="-63767"/>
        <n v="11334"/>
        <n v="-9034"/>
        <n v="-4274"/>
        <n v="-9958"/>
        <n v="56867"/>
        <n v="738"/>
        <n v="-6169"/>
        <n v="-69802"/>
        <n v="11255"/>
        <n v="-10353"/>
        <n v="13308"/>
        <n v="-16429"/>
        <n v="16311"/>
        <n v="-2002"/>
        <n v="5840"/>
        <n v="-3320"/>
        <n v="-62631"/>
        <n v="4615"/>
        <n v="-49541"/>
        <n v="-8154"/>
        <n v="6845"/>
        <n v="19457"/>
        <n v="66637"/>
        <n v="2946"/>
        <n v="-64743"/>
        <n v="-8152"/>
        <n v="16092"/>
        <n v="6213"/>
        <n v="14421"/>
        <n v="8529"/>
        <n v="194278"/>
        <n v="-8435"/>
        <n v="-25283"/>
        <n v="-2283"/>
        <n v="3131"/>
        <n v="-158985"/>
        <n v="-1793"/>
        <n v="1517"/>
        <n v="8181"/>
        <n v="-16060"/>
        <n v="-25473"/>
        <n v="-2282"/>
        <n v="-158516"/>
        <n v="2054"/>
        <n v="16536"/>
        <n v="-1311"/>
        <n v="-215514"/>
        <n v="18046"/>
        <n v="-82115"/>
        <n v="47126"/>
        <n v="41630"/>
        <n v="80001"/>
        <n v="2450"/>
        <n v="175528"/>
        <n v="8706"/>
        <n v="-4850"/>
        <n v="162"/>
        <n v="-227775"/>
        <n v="4434"/>
        <n v="17477"/>
        <n v="-88973"/>
        <n v="47121"/>
        <n v="59069"/>
        <n v="46144"/>
        <n v="29600"/>
        <n v="36306"/>
        <n v="-4318"/>
        <n v="7912"/>
        <n v="15989"/>
        <n v="-46003"/>
        <n v="1448"/>
        <n v="40705"/>
        <n v="-194495"/>
        <n v="-10181"/>
        <n v="28496"/>
        <n v="37209"/>
        <n v="72869"/>
        <n v="2332"/>
        <n v="-333"/>
        <n v="-48002"/>
        <n v="37655"/>
        <n v="-194085"/>
        <n v="5349"/>
        <n v="36393"/>
        <n v="43198"/>
        <n v="19464"/>
        <n v="38788"/>
        <n v="-39776"/>
        <n v="5501"/>
        <n v="-31839"/>
        <n v="845"/>
        <n v="55606"/>
        <n v="-30351"/>
        <n v="13626"/>
        <n v="7125"/>
        <n v="46345"/>
        <n v="17915"/>
        <n v="-38922"/>
        <n v="-30047"/>
        <n v="-572"/>
        <n v="-48"/>
        <n v="-44831"/>
        <n v="16227"/>
        <n v="9042"/>
        <n v="2088"/>
        <n v="40986"/>
        <n v="-21103"/>
        <n v="7149"/>
        <n v="37896"/>
        <n v="-71159"/>
        <n v="38722"/>
        <n v="95463"/>
        <n v="-5634"/>
        <n v="-204280"/>
        <n v="34825"/>
        <n v="-70115"/>
        <n v="34000"/>
        <n v="82600"/>
        <n v="41584"/>
        <n v="-25208"/>
        <n v="2841"/>
        <n v="91986"/>
        <n v="-88213"/>
        <n v="97429"/>
        <n v="-264186"/>
        <n v="45687"/>
        <n v="-77178"/>
        <n v="45865"/>
        <n v="55237"/>
        <n v="-148800"/>
        <n v="-167334"/>
        <n v="-13836"/>
        <n v="40534"/>
        <n v="-110721"/>
        <n v="28943"/>
        <n v="-6139"/>
        <n v="1945"/>
        <n v="-149751"/>
        <n v="-68532"/>
        <n v="45122"/>
        <n v="153119"/>
        <n v="170450"/>
        <n v="61336"/>
        <n v="26600"/>
        <n v="-166524"/>
        <n v="12662"/>
        <n v="-128111"/>
        <n v="31449"/>
        <n v="-16755"/>
        <n v="-297619"/>
        <n v="-85213"/>
        <n v="74579"/>
        <n v="178020"/>
        <n v="111336"/>
        <n v="51621"/>
        <n v="-14247"/>
        <n v="17081"/>
        <n v="-94787"/>
        <n v="-5445"/>
        <n v="-153033"/>
        <n v="-35790"/>
        <n v="-52750"/>
        <n v="-26953"/>
        <n v="152017"/>
        <n v="5716"/>
        <n v="259271"/>
        <n v="255449"/>
        <n v="-2495"/>
        <n v="-19295"/>
        <n v="1586"/>
        <n v="-2834"/>
        <n v="-14100"/>
        <n v="-37803"/>
        <n v="-101035"/>
        <n v="152015"/>
        <n v="11982"/>
        <n v="238566"/>
        <n v="270524"/>
        <n v="10208"/>
        <n v="-46380"/>
        <n v="-40684"/>
        <n v="-18803"/>
        <n v="-23489"/>
        <n v="-3090"/>
        <n v="63839"/>
        <n v="-5894"/>
        <n v="10876"/>
        <n v="10594"/>
        <n v="74939"/>
        <n v="-156"/>
        <n v="-58485"/>
        <n v="-63768"/>
        <n v="-15163"/>
        <n v="-23883"/>
        <n v="-4809"/>
        <n v="11230"/>
        <n v="13542"/>
        <n v="82570"/>
        <n v="22744"/>
        <n v="3729"/>
        <n v="-7184"/>
        <n v="8490"/>
        <n v="-11106"/>
        <n v="-22528"/>
        <n v="-1687"/>
        <n v="-637"/>
        <n v="-42411"/>
        <n v="-15574"/>
        <n v="11984"/>
        <n v="12078"/>
        <n v="7184"/>
        <n v="145"/>
        <n v="34753"/>
        <n v="-71945"/>
        <n v="-12082"/>
        <n v="881"/>
        <n v="-71067"/>
        <n v="-15097"/>
        <n v="25346"/>
        <n v="-4473"/>
        <n v="29982"/>
        <n v="1247"/>
        <n v="-9187"/>
        <n v="-26975"/>
        <n v="9291"/>
        <n v="-280"/>
        <n v="-15621"/>
        <n v="2833"/>
        <n v="6410"/>
        <n v="13479"/>
        <n v="23388"/>
        <n v="-27913"/>
        <n v="8470"/>
        <n v="-41641"/>
        <n v="1121"/>
        <n v="6772"/>
        <n v="42032"/>
        <n v="5362"/>
        <n v="-17514991"/>
        <n v="-50913"/>
        <n v="222232"/>
        <n v="822"/>
        <n v="-25469171"/>
        <n v="1078250"/>
        <n v="-294319"/>
        <n v="26944636"/>
        <n v="-7886167"/>
        <n v="11576223"/>
        <n v="2282676"/>
        <n v="22468053"/>
        <n v="10077069"/>
        <n v="-281954"/>
        <n v="-7836067"/>
        <n v="-9447627"/>
        <n v="928371"/>
        <n v="2458397"/>
        <n v="-23661298"/>
        <n v="1134569"/>
        <n v="-1364139"/>
        <n v="17471854"/>
        <n v="-29754383"/>
        <n v="15336518"/>
        <n v="9537816"/>
        <n v="16929204"/>
        <n v="10438114"/>
        <n v="34262309"/>
        <n v="-5760602"/>
        <n v="-2229428"/>
        <n v="-492121"/>
        <n v="1111486"/>
        <n v="-860386"/>
        <n v="344306"/>
        <n v="-580672"/>
        <n v="-11784"/>
        <n v="-2364809"/>
        <n v="-35878"/>
        <n v="457096"/>
        <n v="3126506"/>
        <n v="1610000"/>
        <n v="-146072"/>
        <n v="-2234059"/>
        <n v="2322176"/>
        <n v="-5614"/>
        <n v="-957159"/>
        <n v="-423765"/>
        <n v="73081"/>
        <n v="-10178586"/>
        <n v="-24887"/>
        <n v="871428"/>
        <n v="2851849"/>
        <n v="5659199"/>
        <n v="1915861"/>
        <n v="228517"/>
        <n v="119694"/>
        <n v="-74138"/>
        <n v="-3218"/>
        <n v="-53940"/>
        <n v="74834"/>
        <n v="22162"/>
        <n v="-86"/>
        <n v="-292466"/>
        <n v="245844"/>
        <n v="60711"/>
        <n v="400763"/>
        <n v="-8472"/>
        <n v="83994"/>
        <n v="11519"/>
        <n v="-3138"/>
        <n v="-54927"/>
        <n v="79119"/>
        <n v="14506"/>
        <n v="-304536"/>
        <n v="250140"/>
        <n v="109016"/>
        <n v="293887"/>
        <n v="20786"/>
        <n v="-473411"/>
        <n v="-602613"/>
        <n v="262851"/>
        <n v="-456382"/>
        <n v="71491"/>
        <n v="-166332"/>
        <n v="-7964"/>
        <n v="-311277"/>
        <n v="417132"/>
        <n v="259701"/>
        <n v="1164071"/>
        <n v="727681"/>
        <n v="-474721"/>
        <n v="-648529"/>
        <n v="252961"/>
        <n v="-469147"/>
        <n v="-166189"/>
        <n v="-459691"/>
        <n v="417131"/>
        <n v="319594"/>
        <n v="1225158"/>
        <n v="737587"/>
        <n v="36581"/>
        <n v="14817"/>
        <n v="35871"/>
        <n v="2564957"/>
        <n v="-1103886"/>
        <n v="361664"/>
        <n v="-1049381"/>
        <n v="-24250"/>
        <n v="-2780980"/>
        <n v="4256"/>
        <n v="524369"/>
        <n v="663656"/>
        <n v="59076"/>
        <n v="1074187"/>
        <n v="-335844"/>
        <n v="-13038"/>
        <n v="52395"/>
        <n v="2709554"/>
        <n v="-1219598"/>
        <n v="369152"/>
        <n v="-2002932"/>
        <n v="-3259"/>
        <n v="-3534912"/>
        <n v="100834"/>
        <n v="765471"/>
        <n v="1099167"/>
        <n v="98076"/>
        <n v="2023027"/>
        <n v="-242269"/>
        <n v="-493769"/>
        <n v="46357"/>
        <n v="78044"/>
        <n v="-85894"/>
        <n v="12320"/>
        <n v="8244"/>
        <n v="-460380"/>
        <n v="-183420"/>
        <n v="138151"/>
        <n v="43754"/>
        <n v="392560"/>
        <n v="785747"/>
        <n v="-5412"/>
        <n v="-481301"/>
        <n v="-12368"/>
        <n v="54180"/>
        <n v="395181"/>
        <n v="853247"/>
        <n v="-287641"/>
        <n v="-22955"/>
        <n v="-236660"/>
        <n v="-231623"/>
        <n v="93993"/>
        <n v="-189281"/>
        <n v="-469120"/>
        <n v="-384301"/>
        <n v="101533"/>
        <n v="563587"/>
        <n v="287641"/>
        <n v="-22569"/>
        <n v="28794"/>
        <n v="-30417"/>
        <n v="-182162"/>
        <n v="2089"/>
        <n v="-257223"/>
        <n v="-184252"/>
        <n v="-618356"/>
        <n v="-384302"/>
        <n v="164219"/>
        <n v="542907"/>
        <n v="84900"/>
        <n v="885"/>
        <n v="-1974"/>
        <n v="7577"/>
        <n v="-6000"/>
        <n v="40346"/>
        <n v="37783"/>
        <n v="292"/>
        <n v="-2186403"/>
        <n v="7387462"/>
        <n v="-5074899"/>
        <n v="188599"/>
        <n v="38802"/>
        <n v="-5115693"/>
        <n v="-335210"/>
        <n v="1864672"/>
        <n v="57662"/>
        <n v="2022862"/>
        <n v="74781"/>
        <n v="4930605"/>
        <n v="-123865"/>
        <n v="-88555"/>
        <n v="7506707"/>
        <n v="184002"/>
        <n v="-1673278"/>
        <n v="-5428343"/>
        <n v="136917"/>
        <n v="-1329106"/>
        <n v="-4953108"/>
        <n v="-621552"/>
        <n v="1872898"/>
        <n v="135156"/>
        <n v="2492698"/>
        <n v="173282"/>
        <n v="5317835"/>
        <n v="20243"/>
        <n v="-10905"/>
        <n v="15599"/>
        <n v="-143581"/>
        <n v="-3262062"/>
        <n v="-103983"/>
        <n v="37084"/>
        <n v="419912"/>
        <n v="4282149"/>
        <n v="-539684"/>
        <n v="4081605"/>
        <n v="75018"/>
        <n v="3188765"/>
        <n v="24000"/>
        <n v="62301"/>
        <n v="36992"/>
        <n v="15705"/>
        <n v="-4531"/>
        <n v="-203761"/>
        <n v="39473"/>
        <n v="411884"/>
        <n v="-692814"/>
        <n v="4081610"/>
        <n v="130550"/>
        <n v="3184817"/>
        <n v="96534"/>
        <n v="70571"/>
        <n v="-2045769"/>
        <n v="3537"/>
        <n v="-336417"/>
        <n v="-58711"/>
        <n v="17421"/>
        <n v="243628"/>
        <n v="2406525"/>
        <n v="-427508"/>
        <n v="2156038"/>
        <n v="35699"/>
        <n v="2145128"/>
        <n v="8218"/>
        <n v="154830"/>
        <n v="9457"/>
        <n v="-2046579"/>
        <n v="-47021"/>
        <n v="-161356"/>
        <n v="23565"/>
        <n v="250100"/>
        <n v="2411525"/>
        <n v="-646728"/>
        <n v="2156704"/>
        <n v="69506"/>
        <n v="2058518"/>
        <n v="21168"/>
        <n v="161301"/>
        <n v="59168"/>
        <n v="-1767579"/>
        <n v="13349"/>
        <n v="-16009"/>
        <n v="-87533"/>
        <n v="9027"/>
        <n v="266336"/>
        <n v="2069764"/>
        <n v="-205648"/>
        <n v="2394957"/>
        <n v="28732"/>
        <n v="1943959"/>
        <n v="17830"/>
        <n v="77983"/>
        <n v="44746"/>
        <n v="11188"/>
        <n v="-92316"/>
        <n v="266758"/>
        <n v="-222467"/>
        <n v="40953"/>
        <n v="1926783"/>
        <n v="57032"/>
        <n v="-1075788"/>
        <n v="2276"/>
        <n v="-22165"/>
        <n v="-40620"/>
        <n v="5031"/>
        <n v="165278"/>
        <n v="1264942"/>
        <n v="-34524"/>
        <n v="1494765"/>
        <n v="8407"/>
        <n v="1152021"/>
        <n v="6250"/>
        <n v="18657"/>
        <n v="-31308"/>
        <n v="-52382"/>
        <n v="165181"/>
        <n v="1494766"/>
        <n v="21185"/>
        <n v="1152329"/>
        <n v="26574"/>
        <n v="-115"/>
        <n v="19549"/>
        <n v="1886"/>
        <n v="-124833"/>
        <n v="125512"/>
        <n v="-22586"/>
        <n v="-594179"/>
        <n v="216355"/>
        <n v="126913"/>
        <n v="162426"/>
        <n v="276"/>
        <n v="525891"/>
        <n v="-4385"/>
        <n v="36727"/>
        <n v="26602"/>
        <n v="1422"/>
        <n v="1832"/>
        <n v="-78"/>
        <n v="-315"/>
        <n v="36730"/>
        <n v="-495"/>
        <n v="1703"/>
        <n v="6062"/>
        <n v="-8849"/>
        <n v="26623"/>
        <n v="-68358"/>
        <n v="53528"/>
        <n v="20735"/>
        <n v="79521"/>
        <n v="-2206"/>
        <n v="-771"/>
        <n v="21122"/>
        <n v="260522"/>
        <n v="-162608"/>
        <n v="53861"/>
        <n v="44112"/>
        <n v="-550796"/>
        <n v="-295850"/>
        <n v="-207646"/>
        <n v="80783"/>
        <n v="54124"/>
        <n v="250000"/>
        <n v="36855"/>
        <n v="-5798"/>
        <n v="18001"/>
        <n v="258859"/>
        <n v="-176525"/>
        <n v="44640"/>
        <n v="-207645"/>
        <n v="90632"/>
        <n v="41774"/>
        <n v="51557"/>
        <n v="10834"/>
        <n v="-14886"/>
        <n v="-61717"/>
        <n v="2121"/>
        <n v="-23727"/>
        <n v="-8960"/>
        <n v="-33330"/>
        <n v="17471"/>
        <n v="28391"/>
        <n v="4144"/>
        <n v="97265"/>
        <n v="17336"/>
        <n v="-21421"/>
        <n v="-75775"/>
        <n v="-27319"/>
        <n v="-11960"/>
        <n v="-22826"/>
        <n v="16378"/>
        <n v="40396"/>
        <n v="2665"/>
        <n v="96152"/>
        <n v="34345"/>
        <n v="-147"/>
        <n v="3574"/>
        <n v="2890"/>
        <n v="11218"/>
        <n v="32443"/>
        <n v="-66112"/>
        <n v="21965"/>
        <n v="-32962"/>
        <n v="-129450"/>
        <n v="35188"/>
        <n v="33458"/>
        <n v="21180"/>
        <n v="120000"/>
        <n v="18888"/>
        <n v="-15674"/>
        <n v="18158"/>
        <n v="61339"/>
        <n v="-111908"/>
        <n v="-48379"/>
        <n v="-8640"/>
        <n v="-151489"/>
        <n v="48713"/>
        <n v="2644"/>
        <n v="54474"/>
        <n v="43985"/>
        <n v="213"/>
        <n v="-5615"/>
        <n v="11162"/>
        <n v="-817"/>
        <n v="-19456"/>
        <n v="-1297"/>
        <n v="-103592"/>
        <n v="32908"/>
        <n v="-11794"/>
        <n v="-21930"/>
        <n v="-108232"/>
        <n v="114091"/>
        <n v="27190"/>
        <n v="124499"/>
        <n v="45795"/>
        <n v="13678"/>
        <n v="8549"/>
        <n v="-178449"/>
        <n v="-27366"/>
        <n v="-220735"/>
        <n v="107177"/>
        <n v="66277"/>
        <n v="130836"/>
        <n v="125"/>
        <n v="236492"/>
        <n v="66792"/>
        <n v="2895"/>
        <n v="-6405"/>
        <n v="21550"/>
        <n v="-30068"/>
        <n v="3185"/>
        <n v="4564"/>
        <n v="-3312"/>
        <n v="-70432"/>
        <n v="-15867"/>
        <n v="15710"/>
        <n v="38647"/>
        <n v="6165"/>
        <n v="-12971"/>
        <n v="20938"/>
        <n v="-47597"/>
        <n v="-7888"/>
        <n v="-3319"/>
        <n v="-86523"/>
        <n v="-11102"/>
        <n v="17869"/>
        <n v="59000"/>
        <n v="32787"/>
        <n v="10522"/>
        <n v="-3645"/>
        <n v="3931"/>
        <n v="-40475"/>
        <n v="43195"/>
        <n v="-57418"/>
        <n v="37887"/>
        <n v="-51511"/>
        <n v="-73108"/>
        <n v="17752"/>
        <n v="-79229"/>
        <n v="21626"/>
        <n v="13550"/>
        <n v="-83927"/>
        <n v="38426"/>
        <n v="-109490"/>
        <n v="-73095"/>
        <n v="24931"/>
        <n v="-78655"/>
        <n v="81125"/>
        <n v="40660"/>
        <n v="-506"/>
        <n v="18238"/>
        <n v="-45337"/>
        <n v="23936"/>
        <n v="-112525"/>
        <n v="45660"/>
        <n v="-85714"/>
        <n v="-14736"/>
        <n v="-290324"/>
        <n v="-57559"/>
        <n v="73926"/>
        <n v="125819"/>
        <n v="6781"/>
        <n v="187215"/>
        <n v="10008"/>
        <n v="-40394"/>
        <n v="44290"/>
        <n v="66558"/>
        <n v="-358909"/>
        <n v="-118367"/>
        <n v="-342218"/>
        <n v="-32997"/>
        <n v="158041"/>
        <n v="57946"/>
        <n v="198680"/>
        <n v="194339"/>
        <n v="76113"/>
        <n v="-5052"/>
        <n v="1746"/>
        <n v="1061"/>
        <n v="-7692"/>
        <n v="15976"/>
        <n v="-29912"/>
        <n v="28362"/>
        <n v="38732"/>
        <n v="6610"/>
        <n v="2694"/>
        <n v="1541"/>
        <n v="-1063"/>
        <n v="9492"/>
        <n v="-30720"/>
        <n v="28248"/>
        <n v="9046"/>
        <n v="36594"/>
        <n v="6593"/>
        <n v="2281"/>
        <n v="8685"/>
        <n v="-8700"/>
        <n v="-4031"/>
        <n v="-7757"/>
        <n v="11754"/>
        <n v="-55000"/>
        <n v="-12459"/>
        <n v="-8647"/>
        <n v="8652"/>
        <n v="13881"/>
        <n v="-1453"/>
        <n v="5628"/>
        <n v="1508"/>
        <n v="-18404"/>
        <n v="10238"/>
        <n v="-20894"/>
        <n v="14778"/>
        <n v="6333"/>
        <n v="-36565"/>
        <n v="-29962"/>
        <n v="9751"/>
        <n v="-14974"/>
        <n v="-150957"/>
        <n v="-91459"/>
        <n v="-16004"/>
        <n v="16884"/>
        <n v="104029"/>
        <n v="3314"/>
        <n v="151074"/>
        <n v="16528"/>
        <n v="3968"/>
        <n v="-6869"/>
        <n v="-59512"/>
        <n v="-24331"/>
        <n v="-99522"/>
        <n v="-15952"/>
        <n v="39088"/>
        <n v="60367"/>
        <n v="8014"/>
        <n v="156331"/>
        <n v="41387"/>
        <n v="1769"/>
        <n v="12665"/>
        <n v="-4139"/>
        <n v="-24989"/>
        <n v="-136965"/>
        <n v="-3782"/>
        <n v="-81861"/>
        <n v="55734"/>
        <n v="-26216"/>
        <n v="-8077"/>
        <n v="10167"/>
        <n v="5254"/>
        <n v="3146"/>
        <n v="-959"/>
        <n v="5203"/>
        <n v="6238"/>
        <n v="423"/>
        <n v="5194"/>
        <n v="6468"/>
        <n v="2983"/>
        <n v="-6898"/>
        <n v="-12312"/>
        <n v="3036"/>
        <n v="65439"/>
        <n v="70153"/>
        <n v="4636"/>
        <n v="197"/>
        <n v="-13431"/>
        <n v="1667"/>
        <n v="-1605"/>
        <n v="-1533"/>
        <n v="84"/>
        <n v="-200"/>
        <n v="4417"/>
        <n v="-8884"/>
        <n v="-5850"/>
        <n v="5374"/>
        <n v="2470"/>
        <n v="4200"/>
        <n v="71"/>
        <n v="5375"/>
        <n v="2475"/>
        <n v="10504"/>
        <n v="-19694"/>
        <n v="-61092"/>
        <n v="1637"/>
        <n v="330"/>
        <n v="-6900"/>
        <n v="31138"/>
        <n v="15186"/>
        <n v="36081"/>
        <n v="2624"/>
        <n v="39343"/>
        <n v="12389"/>
        <n v="3688"/>
        <n v="2215"/>
        <n v="-72473"/>
        <n v="314"/>
        <n v="-9832"/>
        <n v="31139"/>
        <n v="20208"/>
        <n v="21507"/>
        <n v="7924"/>
        <n v="16606"/>
        <n v="-2053"/>
        <n v="56290"/>
        <n v="-29908"/>
        <n v="-131371"/>
        <n v="49362"/>
        <n v="31304"/>
        <n v="1250"/>
        <n v="-106833"/>
        <n v="168483"/>
        <n v="77500"/>
        <n v="162080"/>
        <n v="57477"/>
        <n v="-11556"/>
        <n v="13274"/>
        <n v="90570"/>
        <n v="-200470"/>
        <n v="53515"/>
        <n v="-126988"/>
        <n v="-15750"/>
        <n v="-231184"/>
        <n v="161411"/>
        <n v="157157"/>
        <n v="146739"/>
        <n v="24085"/>
        <n v="155323"/>
        <n v="106664"/>
        <n v="20790"/>
        <n v="115141"/>
        <n v="4459"/>
        <n v="-61776"/>
        <n v="4172"/>
        <n v="-166932"/>
        <n v="-91396"/>
        <n v="-11851"/>
        <n v="32012"/>
        <n v="115619"/>
        <n v="-3651"/>
        <n v="-1783"/>
        <n v="5515"/>
        <n v="105002"/>
        <n v="189"/>
        <n v="-90531"/>
        <n v="19565"/>
        <n v="-96425"/>
        <n v="-11852"/>
        <n v="59018"/>
        <n v="70295"/>
        <n v="9000"/>
        <n v="40192"/>
        <n v="30871"/>
        <n v="20404"/>
        <n v="16675"/>
        <n v="-44925"/>
        <n v="19327"/>
        <n v="7703"/>
        <n v="-65301"/>
        <n v="4553"/>
        <n v="20007"/>
        <n v="33515"/>
        <n v="-2852"/>
        <n v="-12620"/>
        <n v="8598"/>
        <n v="-102936"/>
        <n v="10658"/>
        <n v="-70344"/>
        <n v="-14436"/>
        <n v="42082"/>
        <n v="14208"/>
        <n v="52348"/>
        <n v="24243"/>
        <n v="10097"/>
        <n v="-2742"/>
        <n v="-13085"/>
        <n v="3468"/>
        <n v="-15624"/>
        <n v="61558"/>
        <n v="10403"/>
        <n v="71356"/>
        <n v="1990"/>
        <n v="-753"/>
        <n v="2376"/>
        <n v="-29848"/>
        <n v="-1372"/>
        <n v="-18124"/>
        <n v="63076"/>
        <n v="22059"/>
        <n v="68352"/>
        <n v="9999"/>
        <n v="15492"/>
        <n v="1781"/>
        <n v="-3798"/>
        <n v="-3619"/>
        <n v="9483"/>
        <n v="1493"/>
        <n v="944"/>
        <n v="-1941"/>
        <n v="-2966"/>
        <n v="10995"/>
        <n v="-1259"/>
        <n v="-66231"/>
        <n v="9275"/>
        <n v="4569"/>
        <n v="31398"/>
        <n v="31172"/>
        <n v="2594"/>
        <n v="-3999"/>
        <n v="10656"/>
        <n v="31654"/>
        <n v="-55"/>
        <n v="-4050"/>
        <n v="5638"/>
        <n v="25909"/>
        <n v="-263"/>
        <n v="402"/>
        <n v="286162"/>
        <n v="-132059"/>
        <n v="-1248537"/>
        <n v="-3415064"/>
        <n v="45142"/>
        <n v="-15343"/>
        <n v="3331565"/>
        <n v="-1149978"/>
        <n v="442485"/>
        <n v="456361"/>
        <n v="1356011"/>
        <n v="471"/>
        <n v="769658"/>
        <n v="157694"/>
        <n v="-1152"/>
        <n v="159243"/>
        <n v="-25069"/>
        <n v="-1200967"/>
        <n v="-4243006"/>
        <n v="98543"/>
        <n v="-111065"/>
        <n v="3348255"/>
        <n v="-2008198"/>
        <n v="443570"/>
        <n v="962431"/>
        <n v="1574158"/>
        <n v="3839"/>
        <n v="1555005"/>
        <n v="331553"/>
        <n v="-21333"/>
        <n v="24869"/>
        <n v="-94184"/>
        <n v="7923"/>
        <n v="-104769"/>
        <n v="71676"/>
        <n v="-44670"/>
        <n v="36335"/>
        <n v="-80135"/>
        <n v="62353"/>
        <n v="139081"/>
        <n v="-83287"/>
        <n v="36279"/>
        <n v="56783"/>
        <n v="1235"/>
        <n v="-400016"/>
        <n v="61859"/>
        <n v="-33583"/>
        <n v="22294"/>
        <n v="-206789"/>
        <n v="-54220"/>
        <n v="202819"/>
        <n v="68726"/>
        <n v="163885"/>
        <n v="19140"/>
        <n v="36435"/>
        <n v="68772"/>
        <n v="-183194"/>
        <n v="-71034"/>
        <n v="34721"/>
        <n v="-8187"/>
        <n v="-65665"/>
        <n v="150860"/>
        <n v="41311"/>
        <n v="295574"/>
        <n v="1981"/>
        <n v="22041"/>
        <n v="-24538"/>
        <n v="-60255"/>
        <n v="9246"/>
        <n v="491"/>
        <n v="-169737"/>
        <n v="36386"/>
        <n v="14818"/>
        <n v="-104173"/>
        <n v="148121"/>
        <n v="86775"/>
        <n v="209835"/>
        <n v="90469"/>
        <n v="8980"/>
        <n v="58011"/>
        <n v="-902"/>
        <n v="21498"/>
        <n v="-206844"/>
        <n v="-50580"/>
        <n v="19324"/>
        <n v="-5852"/>
        <n v="-4563"/>
        <n v="-102083"/>
        <n v="-59441"/>
        <n v="33933"/>
        <n v="215730"/>
        <n v="2550"/>
        <n v="18348"/>
        <n v="-14507"/>
        <n v="-14220"/>
        <n v="82000"/>
        <n v="-368"/>
        <n v="-110489"/>
        <n v="20152"/>
        <n v="-15808"/>
        <n v="-381185"/>
        <n v="77616"/>
        <n v="205139"/>
        <n v="45267"/>
        <n v="51525"/>
        <n v="4274"/>
        <n v="-46997"/>
        <n v="-52934"/>
        <n v="-1563"/>
        <n v="-34224"/>
        <n v="-17738"/>
        <n v="21329"/>
        <n v="43645"/>
        <n v="3524"/>
        <n v="2570"/>
        <n v="-48001"/>
        <n v="-52582"/>
        <n v="-35904"/>
        <n v="35596"/>
        <n v="11123"/>
        <n v="-43556"/>
        <n v="-14607"/>
        <n v="-13719"/>
        <n v="5380"/>
        <n v="-27787"/>
        <n v="-78855"/>
        <n v="-11860"/>
        <n v="12048"/>
        <n v="70268"/>
        <n v="49849"/>
        <n v="27596"/>
        <n v="1543"/>
        <n v="-14943"/>
        <n v="5385"/>
        <n v="12361"/>
        <n v="69910"/>
        <n v="1898"/>
        <n v="-22685"/>
        <n v="-30212"/>
        <n v="-281"/>
        <n v="-3046"/>
        <n v="690"/>
        <n v="-933"/>
        <n v="-8618"/>
        <n v="43821"/>
        <n v="68241"/>
        <n v="31921"/>
        <n v="358"/>
        <n v="-31569"/>
        <n v="-3245"/>
        <n v="43823"/>
        <n v="9165"/>
        <n v="67345"/>
        <n v="1751"/>
        <n v="3121"/>
        <n v="-616"/>
        <n v="-6154"/>
        <n v="8342"/>
        <n v="-491"/>
        <n v="-751"/>
        <n v="-16412"/>
        <n v="18736"/>
        <n v="12945"/>
        <n v="1638"/>
        <n v="-3775"/>
        <n v="207"/>
        <n v="-28359"/>
        <n v="-235"/>
        <n v="-16843"/>
        <n v="18737"/>
        <n v="17144"/>
        <n v="12618"/>
        <n v="21872"/>
        <n v="7690"/>
        <n v="-33"/>
        <n v="14665"/>
        <n v="-3732"/>
        <n v="1301"/>
        <n v="-2829"/>
        <n v="2934"/>
        <n v="-6649"/>
        <n v="58817"/>
        <n v="9945"/>
        <n v="41014"/>
        <n v="200"/>
        <n v="-1581"/>
        <n v="12799"/>
        <n v="4934"/>
        <n v="-13020"/>
        <n v="58231"/>
        <n v="39746"/>
        <n v="143"/>
        <n v="827"/>
        <n v="4206"/>
        <n v="3305"/>
        <n v="10360"/>
        <n v="-25732"/>
        <n v="-14979"/>
        <n v="3009"/>
        <n v="-6494"/>
        <n v="45821"/>
        <n v="15425"/>
        <n v="23495"/>
        <n v="11483"/>
        <n v="-3601"/>
        <n v="-25860"/>
        <n v="2256"/>
        <n v="-18604"/>
        <n v="45804"/>
        <n v="19201"/>
        <n v="13006"/>
        <n v="13935"/>
        <n v="14992"/>
        <n v="-181"/>
        <n v="-2108"/>
        <n v="-7322"/>
        <n v="-1254"/>
        <n v="-22"/>
        <n v="-12656"/>
        <n v="2398"/>
        <n v="-5647"/>
        <n v="895"/>
        <n v="12629"/>
        <n v="36994"/>
        <n v="-14185"/>
        <n v="2553"/>
        <n v="40812"/>
        <n v="-20445"/>
        <n v="76080"/>
        <n v="17072"/>
        <n v="-7556"/>
        <n v="2733"/>
        <n v="-128897"/>
        <n v="-175574"/>
        <n v="-28133"/>
        <n v="29360"/>
        <n v="189991"/>
        <n v="-34183"/>
        <n v="73245"/>
        <n v="39444"/>
        <n v="148519"/>
        <n v="6444"/>
        <n v="10697"/>
        <n v="62464"/>
        <n v="-11505"/>
        <n v="18428"/>
        <n v="17881"/>
        <n v="-51677"/>
        <n v="80379"/>
        <n v="15944"/>
        <n v="2790"/>
        <n v="13689"/>
        <n v="14709"/>
        <n v="4621"/>
        <n v="-31332"/>
        <n v="53747"/>
        <n v="-62024"/>
        <n v="80591"/>
        <n v="36228"/>
        <n v="-55168"/>
        <n v="48790"/>
        <n v="41875"/>
        <n v="5848"/>
        <n v="49533"/>
        <n v="-355882"/>
        <n v="15870"/>
        <n v="-167738"/>
        <n v="109427"/>
        <n v="196612"/>
        <n v="-467473"/>
        <n v="57358"/>
        <n v="127899"/>
        <n v="507831"/>
        <n v="23820"/>
        <n v="12313"/>
        <n v="-37358"/>
        <n v="-11748"/>
        <n v="-33736"/>
        <n v="16040"/>
        <n v="-380587"/>
        <n v="114583"/>
        <n v="180448"/>
        <n v="-770804"/>
        <n v="53863"/>
        <n v="271626"/>
        <n v="500999"/>
        <n v="121420"/>
        <n v="83682"/>
        <n v="-53062"/>
        <n v="11550"/>
        <n v="-39135"/>
        <n v="-36084"/>
        <n v="3284"/>
        <n v="16020"/>
        <n v="89910"/>
        <n v="-65448"/>
        <n v="47448"/>
        <n v="17237"/>
        <n v="60176"/>
        <n v="2050"/>
        <n v="26375"/>
        <n v="14575"/>
        <n v="3457"/>
        <n v="-64002"/>
        <n v="11787"/>
        <n v="-86697"/>
        <n v="48159"/>
        <n v="32447"/>
        <n v="14271"/>
        <n v="48875"/>
        <n v="45839"/>
        <n v="-437"/>
        <n v="-7583"/>
        <n v="-15064"/>
        <n v="-4210"/>
        <n v="182711"/>
        <n v="4438"/>
        <n v="203219"/>
        <n v="2203"/>
        <n v="-7858"/>
        <n v="-15062"/>
        <n v="4760"/>
        <n v="202204"/>
        <n v="2732"/>
        <n v="430"/>
        <n v="2405"/>
        <n v="-1067"/>
        <n v="-1724"/>
        <n v="952"/>
        <n v="-5588"/>
        <n v="-18287"/>
        <n v="876"/>
        <n v="19175"/>
        <n v="1992"/>
        <n v="-3198"/>
        <n v="-5584"/>
        <n v="-17936"/>
        <n v="875"/>
        <n v="5925"/>
        <n v="14238"/>
        <n v="3057"/>
        <n v="13615"/>
        <n v="-11429"/>
        <n v="-8660"/>
        <n v="470"/>
        <n v="-2183"/>
        <n v="24299"/>
        <n v="4881"/>
        <n v="24890"/>
        <n v="2715"/>
        <n v="6784"/>
        <n v="-2281"/>
        <n v="-11468"/>
        <n v="-2704"/>
        <n v="-404"/>
        <n v="24300"/>
        <n v="12767"/>
        <n v="10526"/>
        <n v="10610"/>
        <n v="12251"/>
        <n v="-68114"/>
        <n v="-34595"/>
        <n v="861"/>
        <n v="-17247"/>
        <n v="4061"/>
        <n v="35040"/>
        <n v="18118"/>
        <n v="-17654"/>
        <n v="4252"/>
        <n v="-43679"/>
        <n v="-71979"/>
        <n v="-3268"/>
        <n v="-56674"/>
        <n v="4062"/>
        <n v="28515"/>
        <n v="42315"/>
        <n v="49587"/>
        <n v="46000"/>
        <n v="24847"/>
        <n v="-4691"/>
        <n v="15648"/>
        <n v="-41578"/>
        <n v="-143301"/>
        <n v="52221"/>
        <n v="-100569"/>
        <n v="-87544"/>
        <n v="-197100"/>
        <n v="113190"/>
        <n v="75747"/>
        <n v="173785"/>
        <n v="279583"/>
        <n v="90989"/>
        <n v="-14542"/>
        <n v="9936"/>
        <n v="4505"/>
        <n v="-206098"/>
        <n v="52255"/>
        <n v="-85356"/>
        <n v="-59674"/>
        <n v="-412393"/>
        <n v="115099"/>
        <n v="143840"/>
        <n v="189649"/>
        <n v="269255"/>
        <n v="93700"/>
        <n v="130022"/>
        <n v="-6692"/>
        <n v="17197"/>
        <n v="6367"/>
        <n v="-95391"/>
        <n v="5350"/>
        <n v="-32598"/>
        <n v="-106851"/>
        <n v="215055"/>
        <n v="34546"/>
        <n v="341712"/>
        <n v="32030"/>
        <n v="-18525"/>
        <n v="17418"/>
        <n v="-166508"/>
        <n v="-29175"/>
        <n v="-142168"/>
        <n v="214602"/>
        <n v="59083"/>
        <n v="360192"/>
        <n v="64000"/>
        <n v="54816"/>
        <n v="-3123474"/>
        <n v="-9444"/>
        <n v="-21902"/>
        <n v="-319706"/>
        <n v="271093"/>
        <n v="306566"/>
        <n v="3640570"/>
        <n v="-427"/>
        <n v="3841953"/>
        <n v="26446"/>
        <n v="3020002"/>
        <n v="1089"/>
        <n v="51140"/>
        <n v="-11239"/>
        <n v="1206"/>
        <n v="31326"/>
        <n v="-3129783"/>
        <n v="-499524"/>
        <n v="256993"/>
        <n v="294331"/>
        <n v="-63150"/>
        <n v="3841955"/>
        <n v="169793"/>
        <n v="2977749"/>
        <n v="60690"/>
        <n v="112993"/>
        <n v="-7507"/>
        <n v="-118306"/>
        <n v="95988"/>
        <n v="-524048"/>
        <n v="-270018"/>
        <n v="152003"/>
        <n v="255133"/>
        <n v="-450"/>
        <n v="-1123718"/>
        <n v="580243"/>
        <n v="118609"/>
        <n v="569605"/>
        <n v="739596"/>
        <n v="617966"/>
        <n v="75390"/>
        <n v="-9514"/>
        <n v="-123473"/>
        <n v="161030"/>
        <n v="-518556"/>
        <n v="-373714"/>
        <n v="172512"/>
        <n v="280109"/>
        <n v="-1466925"/>
        <n v="524709"/>
        <n v="234652"/>
        <n v="658810"/>
        <n v="743712"/>
        <n v="148550"/>
        <n v="9294"/>
        <n v="-14167"/>
        <n v="4308"/>
        <n v="4457"/>
        <n v="-11404"/>
        <n v="38413"/>
        <n v="9884"/>
        <n v="35265"/>
        <n v="4736"/>
        <n v="-199"/>
        <n v="-15409"/>
        <n v="4460"/>
        <n v="13415"/>
        <n v="9328"/>
        <n v="10918"/>
        <n v="-7721"/>
        <n v="-57587"/>
        <n v="13046"/>
        <n v="7123"/>
        <n v="40319"/>
        <n v="31645"/>
        <n v="2873"/>
        <n v="1803"/>
        <n v="-28214"/>
        <n v="3320"/>
        <n v="13047"/>
        <n v="14848"/>
        <n v="26498"/>
        <n v="11957"/>
        <n v="9329"/>
        <n v="-935"/>
        <n v="-32055"/>
        <n v="-110"/>
        <n v="1477"/>
        <n v="-18027"/>
        <n v="3812"/>
        <n v="3738"/>
        <n v="38090"/>
        <n v="2305"/>
        <n v="8944"/>
        <n v="872"/>
        <n v="-19222"/>
        <n v="3814"/>
        <n v="4097"/>
        <n v="36910"/>
        <n v="-960"/>
        <n v="26765"/>
        <n v="990"/>
        <n v="-45732"/>
        <n v="7876"/>
        <n v="-34573"/>
        <n v="135333"/>
        <n v="43799"/>
        <n v="191244"/>
        <n v="3378"/>
        <n v="-13347"/>
        <n v="-18"/>
        <n v="-59003"/>
        <n v="-50649"/>
        <n v="-38225"/>
        <n v="135331"/>
        <n v="60123"/>
        <n v="177779"/>
        <n v="26500"/>
        <n v="25643"/>
        <n v="23012"/>
        <n v="168053"/>
        <n v="-158181"/>
        <n v="2788"/>
        <n v="7768"/>
        <n v="-10658"/>
        <n v="-150535"/>
        <n v="-20835"/>
        <n v="31846"/>
        <n v="32402"/>
        <n v="4955"/>
        <n v="18859"/>
        <n v="16839"/>
        <n v="179999"/>
        <n v="-160286"/>
        <n v="20169"/>
        <n v="-191237"/>
        <n v="-20129"/>
        <n v="39701"/>
        <n v="34736"/>
        <n v="34009"/>
        <n v="7235"/>
        <n v="-52794"/>
        <n v="-24629"/>
        <n v="-13057"/>
        <n v="-30647"/>
        <n v="8031"/>
        <n v="43923"/>
        <n v="-3854"/>
        <n v="-31892"/>
        <n v="6358"/>
        <n v="-72966"/>
        <n v="-20370"/>
        <n v="23507"/>
        <n v="46128"/>
        <n v="8189"/>
        <n v="9504"/>
        <n v="-110232"/>
        <n v="-83001"/>
        <n v="22535"/>
        <n v="102991"/>
        <n v="-205082"/>
        <n v="9864"/>
        <n v="34185"/>
        <n v="101777"/>
        <n v="39562"/>
        <n v="5640"/>
        <n v="-106299"/>
        <n v="-94138"/>
        <n v="102700"/>
        <n v="-219345"/>
        <n v="46531"/>
        <n v="103910"/>
        <n v="50705"/>
        <n v="-8385"/>
        <n v="-17629"/>
        <n v="-50240"/>
        <n v="29997"/>
        <n v="-16387"/>
        <n v="-110324"/>
        <n v="82163"/>
        <n v="50142"/>
        <n v="176850"/>
        <n v="600"/>
        <n v="5388"/>
        <n v="22151"/>
        <n v="-20271"/>
        <n v="-7836"/>
        <n v="-78439"/>
        <n v="36889"/>
        <n v="-24519"/>
        <n v="-271860"/>
        <n v="111702"/>
        <n v="82854"/>
        <n v="308558"/>
        <n v="43300"/>
        <n v="9422"/>
        <n v="45558"/>
        <n v="-8264"/>
        <n v="-106924"/>
        <n v="-15438"/>
        <n v="-3886"/>
        <n v="-45016"/>
        <n v="-65504"/>
        <n v="6628"/>
        <n v="84504"/>
        <n v="11038"/>
        <n v="-3855"/>
        <n v="1360"/>
        <n v="-2654"/>
        <n v="17623"/>
        <n v="-161219"/>
        <n v="17147"/>
        <n v="63772"/>
        <n v="17934"/>
        <n v="-15247"/>
        <n v="-14552"/>
        <n v="-19515"/>
        <n v="17375"/>
        <n v="10684"/>
        <n v="36574"/>
        <n v="2995"/>
        <n v="-13054"/>
        <n v="-7890"/>
        <n v="-15680"/>
        <n v="-10805"/>
        <n v="17646"/>
        <n v="12903"/>
        <n v="46142"/>
        <n v="22500"/>
        <n v="4981"/>
        <n v="12348"/>
        <n v="-44833"/>
        <n v="-40548"/>
        <n v="-12948"/>
        <n v="-4153"/>
        <n v="2060"/>
        <n v="14082"/>
        <n v="19120"/>
        <n v="8992"/>
        <n v="3112"/>
        <n v="-34456"/>
        <n v="1302"/>
        <n v="-50416"/>
        <n v="-18305"/>
        <n v="-8305"/>
        <n v="2269"/>
        <n v="27875"/>
        <n v="23553"/>
        <n v="-12190"/>
        <n v="-3994"/>
        <n v="406"/>
        <n v="-3426"/>
        <n v="-6092"/>
        <n v="50633"/>
        <n v="65893"/>
        <n v="711"/>
        <n v="1165"/>
        <n v="-5201"/>
        <n v="-3343"/>
        <n v="-21671"/>
        <n v="56157"/>
        <n v="5580"/>
        <n v="743736"/>
        <n v="1721215"/>
        <n v="-182604"/>
        <n v="-1394074"/>
        <n v="-1135566"/>
        <n v="-292760"/>
        <n v="-496611"/>
        <n v="-10263940"/>
        <n v="-3757498"/>
        <n v="2024814"/>
        <n v="2326850"/>
        <n v="705355"/>
        <n v="2486087"/>
        <n v="436094"/>
        <n v="2463441"/>
        <n v="1137234"/>
        <n v="-20912102"/>
        <n v="-6365754"/>
        <n v="-995965"/>
        <n v="-575583"/>
        <n v="-1293980"/>
        <n v="-47212693"/>
        <n v="-6562027"/>
        <n v="10693902"/>
        <n v="-71495907"/>
        <n v="1284262"/>
        <n v="28800628"/>
        <n v="97474396"/>
        <n v="2306284"/>
        <n v="987094"/>
        <n v="-1554783"/>
        <n v="-1293016"/>
        <n v="805165"/>
        <n v="3705801"/>
        <n v="-120216"/>
        <n v="-14344726"/>
        <n v="48454"/>
        <n v="715122"/>
        <n v="-8215953"/>
        <n v="11687112"/>
        <n v="5370570"/>
        <n v="-959499"/>
        <n v="-1731437"/>
        <n v="3553473"/>
        <n v="-15661972"/>
        <n v="39894"/>
        <n v="1156111"/>
        <n v="-9620421"/>
        <n v="12305556"/>
        <n v="6899540"/>
        <n v="-797"/>
        <n v="48818"/>
        <n v="-14208"/>
        <n v="-53105"/>
        <n v="68922"/>
        <n v="67042"/>
        <n v="-87"/>
        <n v="-557831"/>
        <n v="-484466"/>
        <n v="73397"/>
        <n v="-95020"/>
        <n v="-20442"/>
        <n v="9036"/>
        <n v="75980"/>
        <n v="-173"/>
        <n v="-54198"/>
        <n v="71239"/>
        <n v="58698"/>
        <n v="-629824"/>
        <n v="-505234"/>
        <n v="121358"/>
        <n v="-217894"/>
        <n v="60228"/>
        <n v="190429"/>
        <n v="901928"/>
        <n v="121140"/>
        <n v="-332287"/>
        <n v="144525"/>
        <n v="-325191"/>
        <n v="-1128823"/>
        <n v="228376"/>
        <n v="262937"/>
        <n v="44589"/>
        <n v="-190429"/>
        <n v="353699"/>
        <n v="198257"/>
        <n v="846096"/>
        <n v="-335459"/>
        <n v="-324332"/>
        <n v="-1224935"/>
        <n v="228375"/>
        <n v="325851"/>
        <n v="-38859"/>
        <n v="398121"/>
        <n v="449766"/>
        <n v="-6095642"/>
        <n v="-2521394"/>
        <n v="101706"/>
        <n v="-278548"/>
        <n v="1150945"/>
        <n v="751157"/>
        <n v="-90666"/>
        <n v="-3828549"/>
        <n v="44845"/>
        <n v="575112"/>
        <n v="-2130354"/>
        <n v="30500"/>
        <n v="5919423"/>
        <n v="6461155"/>
        <n v="-2519025"/>
        <n v="-106435"/>
        <n v="-437555"/>
        <n v="1184557"/>
        <n v="792349"/>
        <n v="-30406"/>
        <n v="-5381837"/>
        <n v="-423083"/>
        <n v="850996"/>
        <n v="-4215647"/>
        <n v="6643475"/>
        <n v="8861587"/>
        <n v="4866"/>
        <n v="119141"/>
        <n v="-96110"/>
        <n v="10079"/>
        <n v="-834"/>
        <n v="-189298"/>
        <n v="-101365"/>
        <n v="45187"/>
        <n v="-832373"/>
        <n v="215000"/>
        <n v="633253"/>
        <n v="-289885"/>
        <n v="-11866"/>
        <n v="370697"/>
        <n v="-2438"/>
        <n v="-349137"/>
        <n v="111388"/>
        <n v="138947"/>
        <n v="-31021"/>
        <n v="-1000687"/>
        <n v="-189816"/>
        <n v="117315"/>
        <n v="-25666"/>
        <n v="290982"/>
        <n v="491555"/>
        <n v="-20967"/>
        <n v="462669"/>
        <n v="9190"/>
        <n v="-393729"/>
        <n v="130590"/>
        <n v="-1127986"/>
        <n v="-189366"/>
        <n v="183457"/>
        <n v="-168079"/>
        <n v="654025"/>
        <n v="447"/>
        <n v="-2170"/>
        <n v="-1153"/>
        <n v="-12778"/>
        <n v="17090"/>
        <n v="30423"/>
        <n v="538"/>
        <n v="-65033"/>
        <n v="459159"/>
        <n v="-5414"/>
        <n v="-677057"/>
        <n v="237747"/>
        <n v="-129541"/>
        <n v="-136380"/>
        <n v="-436652"/>
        <n v="-1797850"/>
        <n v="64162"/>
        <n v="-3045544"/>
        <n v="65033"/>
        <n v="1871670"/>
        <n v="455824"/>
        <n v="-91817"/>
        <n v="4250692"/>
        <n v="-1562236"/>
        <n v="238870"/>
        <n v="-45181"/>
        <n v="-1139681"/>
        <n v="-1689487"/>
        <n v="158294"/>
        <n v="-8109729"/>
        <n v="1542637"/>
        <n v="2749220"/>
        <n v="11345"/>
        <n v="85725"/>
        <n v="37173"/>
        <n v="-125666"/>
        <n v="23759"/>
        <n v="-361169"/>
        <n v="-29338"/>
        <n v="-612340"/>
        <n v="-213018"/>
        <n v="83736"/>
        <n v="165637"/>
        <n v="1241"/>
        <n v="252679"/>
        <n v="11431"/>
        <n v="-197581"/>
        <n v="29590"/>
        <n v="-370607"/>
        <n v="-707814"/>
        <n v="-213108"/>
        <n v="143789"/>
        <n v="59163"/>
        <n v="402000"/>
        <n v="403645"/>
        <n v="12343"/>
        <n v="136910"/>
        <n v="-36473"/>
        <n v="-219218"/>
        <n v="-26086"/>
        <n v="-792711"/>
        <n v="-316959"/>
        <n v="51590"/>
        <n v="-115284"/>
        <n v="406432"/>
        <n v="214323"/>
        <n v="-4023"/>
        <n v="-89753"/>
        <n v="71755"/>
        <n v="-249939"/>
        <n v="-892799"/>
        <n v="-316344"/>
        <n v="88907"/>
        <n v="-334348"/>
        <n v="756432"/>
        <n v="351167"/>
        <n v="18056"/>
        <n v="-43263"/>
        <n v="-72010"/>
        <n v="-188225"/>
        <n v="-47709"/>
        <n v="-186344"/>
        <n v="-47564"/>
        <n v="32595"/>
        <n v="329631"/>
        <n v="97078"/>
        <n v="15428"/>
        <n v="-77512"/>
        <n v="-188104"/>
        <n v="-218967"/>
        <n v="-47565"/>
        <n v="45746"/>
        <n v="257887"/>
        <n v="153039"/>
        <n v="2564"/>
        <n v="10726"/>
        <n v="-46556"/>
        <n v="10572"/>
        <n v="-174590"/>
        <n v="-21365"/>
        <n v="-45494"/>
        <n v="-54001"/>
        <n v="13859"/>
        <n v="143579"/>
        <n v="462"/>
        <n v="52242"/>
        <n v="-59431"/>
        <n v="-174478"/>
        <n v="-54002"/>
        <n v="26637"/>
        <n v="132821"/>
        <n v="73710"/>
        <n v="-59311"/>
        <n v="-79314"/>
        <n v="98950"/>
        <n v="-217984"/>
        <n v="412681"/>
        <n v="-48686"/>
        <n v="-988190"/>
        <n v="-303522"/>
        <n v="146491"/>
        <n v="-1193609"/>
        <n v="79430"/>
        <n v="652811"/>
        <n v="893209"/>
        <n v="-12069"/>
        <n v="10113"/>
        <n v="-11078"/>
        <n v="-14097"/>
        <n v="-12000"/>
        <n v="-78480"/>
        <n v="24361"/>
        <n v="19636"/>
        <n v="106105"/>
        <n v="-77852"/>
        <n v="-210957"/>
        <n v="-181286"/>
        <n v="46715"/>
        <n v="124849"/>
        <n v="-4786"/>
        <n v="-370778"/>
        <n v="-72042"/>
        <n v="83362"/>
        <n v="-810186"/>
        <n v="455977"/>
        <n v="872130"/>
        <n v="-10558"/>
        <n v="-81520"/>
        <n v="-214598"/>
        <n v="-207806"/>
        <n v="125140"/>
        <n v="-371431"/>
        <n v="92844"/>
        <n v="-841582"/>
        <n v="28400"/>
        <n v="911163"/>
        <n v="441"/>
        <n v="3269"/>
        <n v="9552"/>
        <n v="-212072"/>
        <n v="2985"/>
        <n v="26018"/>
        <n v="-124925"/>
        <n v="-37607"/>
        <n v="32944"/>
        <n v="-369335"/>
        <n v="242047"/>
        <n v="360429"/>
        <n v="13877"/>
        <n v="17706"/>
        <n v="-227630"/>
        <n v="-155163"/>
        <n v="-37632"/>
        <n v="45587"/>
        <n v="-398729"/>
        <n v="406047"/>
        <n v="-320"/>
        <n v="6751"/>
        <n v="6210"/>
        <n v="272"/>
        <n v="-7768"/>
        <n v="-84509"/>
        <n v="22444"/>
        <n v="-10203"/>
        <n v="-71905"/>
        <n v="35560"/>
        <n v="-51257"/>
        <n v="83050"/>
        <n v="10934"/>
        <n v="-105062"/>
        <n v="-2326"/>
        <n v="-74771"/>
        <n v="25685"/>
        <n v="50794"/>
        <n v="-129556"/>
        <n v="151596"/>
        <n v="-71035"/>
        <n v="-1039"/>
        <n v="84555"/>
        <n v="85537"/>
        <n v="74383"/>
        <n v="-2413"/>
        <n v="25217"/>
        <n v="-25829"/>
        <n v="52584"/>
        <n v="-151194"/>
        <n v="22246"/>
        <n v="-33336"/>
        <n v="-18580"/>
        <n v="-180803"/>
        <n v="-50123"/>
        <n v="121588"/>
        <n v="137984"/>
        <n v="-9238"/>
        <n v="9883"/>
        <n v="73675"/>
        <n v="-194282"/>
        <n v="26266"/>
        <n v="-296898"/>
        <n v="-50037"/>
        <n v="89927"/>
        <n v="222964"/>
        <n v="8441"/>
        <n v="-28843"/>
        <n v="9793"/>
        <n v="-17623"/>
        <n v="-59235"/>
        <n v="-39650"/>
        <n v="14688"/>
        <n v="-2725"/>
        <n v="32503"/>
        <n v="-50795"/>
        <n v="-2920"/>
        <n v="-59585"/>
        <n v="-42014"/>
        <n v="16346"/>
        <n v="-20174"/>
        <n v="21690"/>
        <n v="42938"/>
        <n v="3974"/>
        <n v="4550"/>
        <n v="70652"/>
        <n v="63515"/>
        <n v="-61210"/>
        <n v="9904"/>
        <n v="-4320"/>
        <n v="-149469"/>
        <n v="705"/>
        <n v="18722"/>
        <n v="-104362"/>
        <n v="6000"/>
        <n v="100500"/>
        <n v="42249"/>
        <n v="-1582"/>
        <n v="107939"/>
        <n v="-101848"/>
        <n v="-176332"/>
        <n v="26398"/>
        <n v="-116263"/>
        <n v="17621"/>
        <n v="127966"/>
        <n v="4835"/>
        <n v="206981"/>
        <n v="-191046"/>
        <n v="63369"/>
        <n v="-50488"/>
        <n v="-484662"/>
        <n v="-176833"/>
        <n v="85639"/>
        <n v="-518184"/>
        <n v="566723"/>
        <n v="-7774"/>
        <n v="44940"/>
        <n v="358039"/>
        <n v="-330929"/>
        <n v="-81867"/>
        <n v="-561766"/>
        <n v="-178789"/>
        <n v="168307"/>
        <n v="-878197"/>
        <n v="29582"/>
        <n v="877507"/>
        <n v="5768"/>
        <n v="-10518"/>
        <n v="4880"/>
        <n v="2710"/>
        <n v="-36675"/>
        <n v="-24373"/>
        <n v="3066"/>
        <n v="1759"/>
        <n v="3853"/>
        <n v="6696"/>
        <n v="-37937"/>
        <n v="-24151"/>
        <n v="6284"/>
        <n v="-9221"/>
        <n v="10661"/>
        <n v="18999"/>
        <n v="-23709"/>
        <n v="-8148"/>
        <n v="7023"/>
        <n v="-17386"/>
        <n v="15"/>
        <n v="1101"/>
        <n v="-13362"/>
        <n v="20071"/>
        <n v="-25955"/>
        <n v="-8149"/>
        <n v="13064"/>
        <n v="-20518"/>
        <n v="17464"/>
        <n v="-342"/>
        <n v="7324"/>
        <n v="30523"/>
        <n v="16590"/>
        <n v="-20500"/>
        <n v="-76201"/>
        <n v="20827"/>
        <n v="-151575"/>
        <n v="150193"/>
        <n v="122989"/>
        <n v="23295"/>
        <n v="-148856"/>
        <n v="26035"/>
        <n v="-500"/>
        <n v="-97448"/>
        <n v="-9411"/>
        <n v="42841"/>
        <n v="-222046"/>
        <n v="153467"/>
        <n v="195108"/>
        <n v="-2312"/>
        <n v="-4805"/>
        <n v="-5756"/>
        <n v="-15401"/>
        <n v="-733"/>
        <n v="7498"/>
        <n v="-237678"/>
        <n v="67438"/>
        <n v="-7844"/>
        <n v="-4506"/>
        <n v="-14277"/>
        <n v="-734"/>
        <n v="-242913"/>
        <n v="71529"/>
        <n v="-1611"/>
        <n v="-4618"/>
        <n v="-17844"/>
        <n v="-16397"/>
        <n v="1464"/>
        <n v="-4787"/>
        <n v="-17122"/>
        <n v="3332"/>
        <n v="3612"/>
        <n v="-8079"/>
        <n v="-1239"/>
        <n v="6115"/>
        <n v="10022"/>
        <n v="-720"/>
        <n v="307"/>
        <n v="119"/>
        <n v="-4038"/>
        <n v="-3671"/>
        <n v="6114"/>
        <n v="7329"/>
        <n v="3953"/>
        <n v="216"/>
        <n v="-230"/>
        <n v="-1405"/>
        <n v="27993"/>
        <n v="22494"/>
        <n v="2247"/>
        <n v="22659"/>
        <n v="317"/>
        <n v="13523"/>
        <n v="-21172"/>
        <n v="2160"/>
        <n v="7682"/>
        <n v="-10579"/>
        <n v="487"/>
        <n v="15848"/>
        <n v="-25014"/>
        <n v="6347"/>
        <n v="34733"/>
        <n v="2556"/>
        <n v="-24409"/>
        <n v="7692"/>
        <n v="-16981"/>
        <n v="489"/>
        <n v="20930"/>
        <n v="-43354"/>
        <n v="45547"/>
        <n v="67396"/>
        <n v="-53511"/>
        <n v="-104839"/>
        <n v="96161"/>
        <n v="7162"/>
        <n v="-7500"/>
        <n v="-241367"/>
        <n v="-124296"/>
        <n v="79823"/>
        <n v="-124279"/>
        <n v="156658"/>
        <n v="452"/>
        <n v="14736"/>
        <n v="-13694"/>
        <n v="-113"/>
        <n v="-184039"/>
        <n v="104986"/>
        <n v="96102"/>
        <n v="-22500"/>
        <n v="-418964"/>
        <n v="-123431"/>
        <n v="161880"/>
        <n v="-482775"/>
        <n v="5200"/>
        <n v="565298"/>
        <n v="24164"/>
        <n v="-92403"/>
        <n v="5163"/>
        <n v="-24559"/>
        <n v="6749"/>
        <n v="-9091"/>
        <n v="3600"/>
        <n v="-61477"/>
        <n v="4089"/>
        <n v="34262"/>
        <n v="103749"/>
        <n v="2932"/>
        <n v="6146"/>
        <n v="-75523"/>
        <n v="-46225"/>
        <n v="-12623"/>
        <n v="3619"/>
        <n v="-76385"/>
        <n v="4092"/>
        <n v="61098"/>
        <n v="10036"/>
        <n v="87067"/>
        <n v="14030"/>
        <n v="-6803"/>
        <n v="-41726"/>
        <n v="9829"/>
        <n v="-130"/>
        <n v="-115157"/>
        <n v="-33513"/>
        <n v="21525"/>
        <n v="-9225"/>
        <n v="25704"/>
        <n v="-17387"/>
        <n v="8623"/>
        <n v="-85543"/>
        <n v="5138"/>
        <n v="-127455"/>
        <n v="-33582"/>
        <n v="40499"/>
        <n v="-61422"/>
        <n v="40836"/>
        <n v="94819"/>
        <n v="10335"/>
        <n v="-16300"/>
        <n v="-119"/>
        <n v="-14799"/>
        <n v="10545"/>
        <n v="-17878"/>
        <n v="-39733"/>
        <n v="34910"/>
        <n v="12607"/>
        <n v="85237"/>
        <n v="5800"/>
        <n v="6215"/>
        <n v="2266"/>
        <n v="-21937"/>
        <n v="-17702"/>
        <n v="-60862"/>
        <n v="32930"/>
        <n v="21905"/>
        <n v="56330"/>
        <n v="43705"/>
        <n v="4974"/>
        <n v="15788"/>
        <n v="10886"/>
        <n v="1104"/>
        <n v="-2181"/>
        <n v="-7025"/>
        <n v="3342"/>
        <n v="1359"/>
        <n v="-45059"/>
        <n v="14910"/>
        <n v="6403"/>
        <n v="20985"/>
        <n v="10982"/>
        <n v="-8110"/>
        <n v="3639"/>
        <n v="13854"/>
        <n v="23172"/>
        <n v="6346"/>
        <n v="898"/>
        <n v="-1819"/>
        <n v="-4737"/>
        <n v="2019"/>
        <n v="-26122"/>
        <n v="-1086"/>
        <n v="23370"/>
        <n v="1636"/>
        <n v="29155"/>
        <n v="-391947"/>
        <n v="-326946"/>
        <n v="338090"/>
        <n v="-53565"/>
        <n v="-1986298"/>
        <n v="1807073"/>
        <n v="473364"/>
        <n v="-2156123"/>
        <n v="6517"/>
        <n v="3905558"/>
        <n v="1967606"/>
        <n v="-5170"/>
        <n v="-90381"/>
        <n v="-259914"/>
        <n v="29289"/>
        <n v="-589959"/>
        <n v="407890"/>
        <n v="204696"/>
        <n v="-88753"/>
        <n v="-2761870"/>
        <n v="1721967"/>
        <n v="991737"/>
        <n v="-5060931"/>
        <n v="42219"/>
        <n v="4027478"/>
        <n v="4875636"/>
        <n v="27556"/>
        <n v="45571"/>
        <n v="-220878"/>
        <n v="-118557"/>
        <n v="126887"/>
        <n v="-31562"/>
        <n v="-53706"/>
        <n v="-131221"/>
        <n v="61639"/>
        <n v="-352198"/>
        <n v="200000"/>
        <n v="213864"/>
        <n v="40039"/>
        <n v="68627"/>
        <n v="27984"/>
        <n v="-115457"/>
        <n v="-350554"/>
        <n v="114169"/>
        <n v="9232"/>
        <n v="-44459"/>
        <n v="-207007"/>
        <n v="-133324"/>
        <n v="198315"/>
        <n v="-1371927"/>
        <n v="69505"/>
        <n v="270000"/>
        <n v="1158209"/>
        <n v="15364"/>
        <n v="-111372"/>
        <n v="-83498"/>
        <n v="50637"/>
        <n v="-17157"/>
        <n v="-7015"/>
        <n v="-255149"/>
        <n v="-204274"/>
        <n v="46395"/>
        <n v="91020"/>
        <n v="-693"/>
        <n v="10547"/>
        <n v="-9738"/>
        <n v="-96495"/>
        <n v="50806"/>
        <n v="-47304"/>
        <n v="-290765"/>
        <n v="-203064"/>
        <n v="89528"/>
        <n v="-56517"/>
        <n v="992"/>
        <n v="153590"/>
        <n v="-63107"/>
        <n v="65299"/>
        <n v="-44308"/>
        <n v="30830"/>
        <n v="11002"/>
        <n v="-4571"/>
        <n v="-188394"/>
        <n v="1558"/>
        <n v="33972"/>
        <n v="112814"/>
        <n v="48021"/>
        <n v="-28071"/>
        <n v="48465"/>
        <n v="-62897"/>
        <n v="294"/>
        <n v="-142303"/>
        <n v="33168"/>
        <n v="4653"/>
        <n v="-319300"/>
        <n v="92482"/>
        <n v="48268"/>
        <n v="77409"/>
        <n v="112658"/>
        <n v="141303"/>
        <n v="8555"/>
        <n v="23680"/>
        <n v="-32792"/>
        <n v="-6810"/>
        <n v="-7179"/>
        <n v="-10989"/>
        <n v="6869"/>
        <n v="21967"/>
        <n v="-64095"/>
        <n v="74532"/>
        <n v="-34792"/>
        <n v="-12226"/>
        <n v="-33961"/>
        <n v="564"/>
        <n v="-2092"/>
        <n v="-16769"/>
        <n v="26017"/>
        <n v="-57414"/>
        <n v="48800"/>
        <n v="95921"/>
        <n v="40414"/>
        <n v="5944"/>
        <n v="-12293"/>
        <n v="20059"/>
        <n v="-1918"/>
        <n v="-200009"/>
        <n v="-30607"/>
        <n v="13302"/>
        <n v="-14101"/>
        <n v="27995"/>
        <n v="40026"/>
        <n v="19416"/>
        <n v="19986"/>
        <n v="-213421"/>
        <n v="-30606"/>
        <n v="-15005"/>
        <n v="28988"/>
        <n v="34941"/>
        <n v="-900"/>
        <n v="-3344"/>
        <n v="-6341"/>
        <n v="-832"/>
        <n v="-23080"/>
        <n v="60970"/>
        <n v="9287"/>
        <n v="50433"/>
        <n v="33376"/>
        <n v="-3566"/>
        <n v="-6339"/>
        <n v="-24729"/>
        <n v="60971"/>
        <n v="10099"/>
        <n v="48302"/>
        <n v="4660"/>
        <n v="-7414"/>
        <n v="5575"/>
        <n v="-445"/>
        <n v="3706"/>
        <n v="-26762"/>
        <n v="7623"/>
        <n v="13858"/>
        <n v="-3325"/>
        <n v="1461"/>
        <n v="-27054"/>
        <n v="7622"/>
        <n v="17941"/>
        <n v="22836"/>
        <n v="3374"/>
        <n v="-18044"/>
        <n v="4273"/>
        <n v="7503"/>
        <n v="-5466"/>
        <n v="-27185"/>
        <n v="737"/>
        <n v="15520"/>
        <n v="4004"/>
        <n v="2075"/>
        <n v="6298"/>
        <n v="-43976"/>
        <n v="829"/>
        <n v="13144"/>
        <n v="580"/>
        <n v="9515"/>
        <n v="270"/>
        <n v="931"/>
        <n v="4588"/>
        <n v="3315"/>
        <n v="22382"/>
        <n v="-20541"/>
        <n v="11554"/>
        <n v="-18928"/>
        <n v="5818"/>
        <n v="-17595"/>
        <n v="-40845"/>
        <n v="-72456"/>
        <n v="-60028"/>
        <n v="19411"/>
        <n v="1851"/>
        <n v="29157"/>
        <n v="11693"/>
        <n v="-23204"/>
        <n v="10057"/>
        <n v="-65709"/>
        <n v="-72452"/>
        <n v="24354"/>
        <n v="-91558"/>
        <n v="42358"/>
        <n v="-160"/>
        <n v="-2433"/>
        <n v="6296"/>
        <n v="-5460"/>
        <n v="874"/>
        <n v="2508"/>
        <n v="-2261"/>
        <n v="1799"/>
        <n v="1040"/>
        <n v="14973"/>
        <n v="-14773"/>
        <n v="-15905"/>
        <n v="-33281"/>
        <n v="-11"/>
        <n v="-42473"/>
        <n v="26145"/>
        <n v="17945"/>
        <n v="79410"/>
        <n v="25049"/>
        <n v="2940"/>
        <n v="-29984"/>
        <n v="-17665"/>
        <n v="-4011"/>
        <n v="-70308"/>
        <n v="26149"/>
        <n v="40528"/>
        <n v="-86302"/>
        <n v="103417"/>
        <n v="12040"/>
        <n v="843"/>
        <n v="-24941"/>
        <n v="23125"/>
        <n v="-2629"/>
        <n v="-36930"/>
        <n v="27712"/>
        <n v="18776"/>
        <n v="-36701"/>
        <n v="38329"/>
        <n v="-52559"/>
        <n v="-1807"/>
        <n v="-2319"/>
        <n v="-48372"/>
        <n v="27486"/>
        <n v="39887"/>
        <n v="-140635"/>
        <n v="144815"/>
        <n v="-9459"/>
        <n v="56308"/>
        <n v="-282484"/>
        <n v="-239650"/>
        <n v="153488"/>
        <n v="-427448"/>
        <n v="-243016"/>
        <n v="145936"/>
        <n v="-1141582"/>
        <n v="363954"/>
        <n v="1121411"/>
        <n v="-27803"/>
        <n v="33996"/>
        <n v="-950"/>
        <n v="4400"/>
        <n v="-441303"/>
        <n v="-53501"/>
        <n v="-825028"/>
        <n v="-247496"/>
        <n v="295167"/>
        <n v="-1543575"/>
        <n v="62545"/>
        <n v="1719987"/>
        <n v="13845"/>
        <n v="-60707"/>
        <n v="4639"/>
        <n v="33026"/>
        <n v="-113234"/>
        <n v="-39979"/>
        <n v="21350"/>
        <n v="-27720"/>
        <n v="29027"/>
        <n v="54785"/>
        <n v="3994"/>
        <n v="38677"/>
        <n v="-114150"/>
        <n v="37322"/>
        <n v="-153792"/>
        <n v="-40802"/>
        <n v="36684"/>
        <n v="-127582"/>
        <n v="82625"/>
        <n v="151281"/>
        <n v="148"/>
        <n v="-10923"/>
        <n v="19901"/>
        <n v="280"/>
        <n v="-56191"/>
        <n v="67911"/>
        <n v="9489"/>
        <n v="93709"/>
        <n v="9052"/>
        <n v="-11233"/>
        <n v="19908"/>
        <n v="9811"/>
        <n v="91912"/>
        <n v="10570"/>
        <n v="-284"/>
        <n v="-8164"/>
        <n v="-1636"/>
        <n v="1830"/>
        <n v="7114"/>
        <n v="-21656"/>
        <n v="8018"/>
        <n v="4009"/>
        <n v="25229"/>
        <n v="1600"/>
        <n v="156"/>
        <n v="-3207"/>
        <n v="7129"/>
        <n v="-27474"/>
        <n v="6549"/>
        <n v="13517"/>
        <n v="8537"/>
        <n v="11403"/>
        <n v="-12527"/>
        <n v="9204"/>
        <n v="-8390"/>
        <n v="146"/>
        <n v="7112"/>
        <n v="-6689"/>
        <n v="-3461"/>
        <n v="5010"/>
        <n v="-18891"/>
        <n v="12661"/>
        <n v="3097"/>
        <n v="-11517"/>
        <n v="6609"/>
        <n v="12240"/>
        <n v="-48394"/>
        <n v="13352"/>
        <n v="1743"/>
        <n v="22219"/>
        <n v="-41787"/>
        <n v="35520"/>
        <n v="-28255"/>
        <n v="9938"/>
        <n v="16124"/>
        <n v="-84098"/>
        <n v="75120"/>
        <n v="-2404"/>
        <n v="3625"/>
        <n v="9461"/>
        <n v="-52357"/>
        <n v="39072"/>
        <n v="-37297"/>
        <n v="9937"/>
        <n v="27283"/>
        <n v="-75745"/>
        <n v="6921"/>
        <n v="91378"/>
        <n v="-8483"/>
        <n v="17576"/>
        <n v="63679"/>
        <n v="25059"/>
        <n v="-160663"/>
        <n v="4294"/>
        <n v="-51938"/>
        <n v="-31770"/>
        <n v="-705764"/>
        <n v="-128284"/>
        <n v="79591"/>
        <n v="-522054"/>
        <n v="856131"/>
        <n v="295058"/>
        <n v="132080"/>
        <n v="3239"/>
        <n v="-218878"/>
        <n v="4338"/>
        <n v="-48814"/>
        <n v="-42739"/>
        <n v="-935631"/>
        <n v="-117884"/>
        <n v="155548"/>
        <n v="-805587"/>
        <n v="12290"/>
        <n v="1035834"/>
        <n v="597678"/>
        <n v="-24973"/>
        <n v="-21935"/>
        <n v="5404"/>
        <n v="7372"/>
        <n v="-92614"/>
        <n v="11895"/>
        <n v="94227"/>
        <n v="-366537"/>
        <n v="211591"/>
        <n v="33158"/>
        <n v="220664"/>
        <n v="50578"/>
        <n v="143625"/>
        <n v="150802"/>
        <n v="-1906"/>
        <n v="-105931"/>
        <n v="10665"/>
        <n v="90427"/>
        <n v="-413618"/>
        <n v="211566"/>
        <n v="58968"/>
        <n v="187186"/>
        <n v="147336"/>
        <n v="205537"/>
        <n v="-5983"/>
        <n v="-4975"/>
        <n v="-49655"/>
        <n v="13460"/>
        <n v="-456532"/>
        <n v="209901"/>
        <n v="-376854"/>
        <n v="-13560"/>
        <n v="-45756"/>
        <n v="-70865"/>
        <n v="26628"/>
        <n v="435920"/>
        <n v="178541"/>
        <n v="-17504"/>
        <n v="-4922"/>
        <n v="47870"/>
        <n v="-734079"/>
        <n v="232101"/>
        <n v="-364382"/>
        <n v="-13760"/>
        <n v="-89910"/>
        <n v="-70864"/>
        <n v="164675"/>
        <n v="319828"/>
        <n v="330804"/>
        <n v="85904"/>
        <n v="-63097"/>
        <n v="-595931"/>
        <n v="163391"/>
        <n v="-144002"/>
        <n v="264"/>
        <n v="-1216386"/>
        <n v="157036"/>
        <n v="164399"/>
        <n v="-1208073"/>
        <n v="3496"/>
        <n v="2110000"/>
        <n v="857778"/>
        <n v="-881"/>
        <n v="122686"/>
        <n v="-163202"/>
        <n v="-3041"/>
        <n v="-680905"/>
        <n v="165725"/>
        <n v="-140962"/>
        <n v="-1523431"/>
        <n v="150773"/>
        <n v="301064"/>
        <n v="-1364283"/>
        <n v="4476"/>
        <n v="2260000"/>
        <n v="1173263"/>
        <n v="11200"/>
        <n v="-19016"/>
        <n v="6850"/>
        <n v="-14644"/>
        <n v="-7164"/>
        <n v="-24658"/>
        <n v="-10774"/>
        <n v="10873"/>
        <n v="13439"/>
        <n v="2022"/>
        <n v="-127"/>
        <n v="-16274"/>
        <n v="-7150"/>
        <n v="-32338"/>
        <n v="-10775"/>
        <n v="14254"/>
        <n v="-6002"/>
        <n v="25809"/>
        <n v="13169"/>
        <n v="-7592"/>
        <n v="-22534"/>
        <n v="1337"/>
        <n v="-32871"/>
        <n v="2085"/>
        <n v="7841"/>
        <n v="-24771"/>
        <n v="-5070"/>
        <n v="-89836"/>
        <n v="-32873"/>
        <n v="16834"/>
        <n v="-15537"/>
        <n v="39244"/>
        <n v="9605"/>
        <n v="7219"/>
        <n v="-35667"/>
        <n v="-13648"/>
        <n v="-6224"/>
        <n v="-15448"/>
        <n v="4138"/>
        <n v="15135"/>
        <n v="9137"/>
        <n v="7276"/>
        <n v="-12159"/>
        <n v="-7055"/>
        <n v="4401"/>
        <n v="2118"/>
        <n v="16501"/>
        <n v="16543"/>
        <n v="-46082"/>
        <n v="9734"/>
        <n v="45044"/>
        <n v="-193124"/>
        <n v="-71324"/>
        <n v="44268"/>
        <n v="51329"/>
        <n v="11489"/>
        <n v="-1438"/>
        <n v="12518"/>
        <n v="16"/>
        <n v="-49837"/>
        <n v="46653"/>
        <n v="-220736"/>
        <n v="-71323"/>
        <n v="57261"/>
        <n v="-14832"/>
        <n v="12500"/>
        <n v="76836"/>
        <n v="-20695"/>
        <n v="-5575"/>
        <n v="-20106"/>
        <n v="-40509"/>
        <n v="2763"/>
        <n v="16245"/>
        <n v="-225230"/>
        <n v="-40539"/>
        <n v="34715"/>
        <n v="-317651"/>
        <n v="26060"/>
        <n v="200766"/>
        <n v="308678"/>
        <n v="-26543"/>
        <n v="15917"/>
        <n v="-12342"/>
        <n v="-55501"/>
        <n v="11462"/>
        <n v="-277487"/>
        <n v="-40630"/>
        <n v="44791"/>
        <n v="-348936"/>
        <n v="40810"/>
        <n v="211973"/>
        <n v="352463"/>
        <n v="-20778"/>
        <n v="-30200"/>
        <n v="29640"/>
        <n v="-27398"/>
        <n v="-14620"/>
        <n v="-1838"/>
        <n v="-28646"/>
        <n v="-20909"/>
        <n v="8295"/>
        <n v="-37401"/>
        <n v="77037"/>
        <n v="176"/>
        <n v="-35165"/>
        <n v="-19103"/>
        <n v="-176202"/>
        <n v="-27816"/>
        <n v="23813"/>
        <n v="-103006"/>
        <n v="123347"/>
        <n v="158341"/>
        <n v="-3170"/>
        <n v="13710"/>
        <n v="61328"/>
        <n v="-97653"/>
        <n v="35933"/>
        <n v="-135456"/>
        <n v="-2775"/>
        <n v="-180488"/>
        <n v="-7848"/>
        <n v="37068"/>
        <n v="-157722"/>
        <n v="12792"/>
        <n v="138585"/>
        <n v="6767"/>
        <n v="103140"/>
        <n v="-109452"/>
        <n v="-137608"/>
        <n v="-227330"/>
        <n v="50636"/>
        <n v="-177712"/>
        <n v="170931"/>
        <n v="151065"/>
        <n v="-99688"/>
        <n v="-45682"/>
        <n v="33185"/>
        <n v="49145"/>
        <n v="-457461"/>
        <n v="-82044"/>
        <n v="53874"/>
        <n v="160145"/>
        <n v="6710"/>
        <n v="67796"/>
        <n v="151371"/>
        <n v="-62214"/>
        <n v="-64882"/>
        <n v="36794"/>
        <n v="53106"/>
        <n v="-559654"/>
        <n v="-120806"/>
        <n v="89349"/>
        <n v="113229"/>
        <n v="116518"/>
        <n v="-133808"/>
        <n v="95481"/>
        <n v="15750"/>
        <n v="-5303"/>
        <n v="-44771"/>
        <n v="-119209"/>
        <n v="-154581"/>
        <n v="9120"/>
        <n v="50765"/>
        <n v="1374"/>
        <n v="-5179"/>
        <n v="-12540"/>
        <n v="-242664"/>
        <n v="-154582"/>
        <n v="25136"/>
        <n v="-7464"/>
        <n v="29309"/>
        <n v="53251"/>
        <n v="3481"/>
        <n v="-13145"/>
        <n v="5240"/>
        <n v="-8964"/>
        <n v="58138"/>
        <n v="9048"/>
        <n v="1947"/>
        <n v="7280"/>
        <n v="79302"/>
        <n v="-13644"/>
        <n v="5027"/>
        <n v="-36667"/>
        <n v="58753"/>
        <n v="11073"/>
        <n v="1357"/>
        <n v="-285"/>
        <n v="-36891"/>
        <n v="-85840"/>
        <n v="-42788"/>
        <n v="17012"/>
        <n v="291"/>
        <n v="-27284"/>
        <n v="14089"/>
        <n v="2216"/>
        <n v="41801"/>
        <n v="4874"/>
        <n v="-11525"/>
        <n v="1445"/>
        <n v="-52827"/>
        <n v="-135001"/>
        <n v="16067"/>
        <n v="27700"/>
        <n v="-28975"/>
        <n v="88864"/>
        <n v="-5977"/>
        <n v="-8032"/>
        <n v="-4069"/>
        <n v="1778"/>
        <n v="10320"/>
        <n v="-7371"/>
        <n v="63849"/>
        <n v="50135"/>
        <n v="15100"/>
        <n v="2212"/>
        <n v="10342"/>
        <n v="-10613"/>
        <n v="63851"/>
        <n v="32273"/>
        <n v="15759"/>
        <n v="244065"/>
        <n v="169650"/>
        <n v="13993"/>
        <n v="1223270"/>
        <n v="-1329062"/>
        <n v="-1530559"/>
        <n v="-2565024"/>
        <n v="-199725"/>
        <n v="-4840114"/>
        <n v="3899167"/>
        <n v="2311425"/>
        <n v="3298882"/>
        <n v="6000000"/>
        <n v="1075366"/>
        <n v="2767710"/>
        <n v="4684587"/>
        <n v="-356443"/>
        <n v="-11091191"/>
        <n v="-8069386"/>
        <n v="-1500521"/>
        <n v="-3285561"/>
        <n v="-3488473"/>
        <n v="-28849401"/>
        <n v="5327172"/>
        <n v="11986820"/>
        <n v="-1650431"/>
        <n v="395929"/>
        <n v="26972183"/>
        <n v="16811350"/>
        <n v="866902"/>
        <n v="194653"/>
        <n v="621295"/>
        <n v="-2869191"/>
        <n v="415578"/>
        <n v="-1775534"/>
        <n v="-110649"/>
        <n v="-2855606"/>
        <n v="-20929"/>
        <n v="958586"/>
        <n v="-3211653"/>
        <n v="36030"/>
        <n v="6129729"/>
        <n v="1578931"/>
        <n v="64546"/>
        <n v="-2934950"/>
        <n v="-1754520"/>
        <n v="-3533525"/>
        <n v="-27346"/>
        <n v="1459377"/>
        <n v="-4068068"/>
        <n v="6662068"/>
        <n v="2564563"/>
        <n v="58662"/>
        <n v="11220"/>
        <n v="348565"/>
        <n v="-58592"/>
        <n v="26185"/>
        <n v="-22299"/>
        <n v="-72638"/>
        <n v="-302307"/>
        <n v="80475"/>
        <n v="-658864"/>
        <n v="362"/>
        <n v="-16870"/>
        <n v="9045"/>
        <n v="186244"/>
        <n v="343631"/>
        <n v="-60929"/>
        <n v="26969"/>
        <n v="-225720"/>
        <n v="-302481"/>
        <n v="118462"/>
        <n v="-728274"/>
        <n v="30040"/>
        <n v="219770"/>
        <n v="172859"/>
        <n v="-348186"/>
        <n v="75143"/>
        <n v="-49188"/>
        <n v="-1295079"/>
        <n v="-305535"/>
        <n v="235792"/>
        <n v="395907"/>
        <n v="85"/>
        <n v="225000"/>
        <n v="62177"/>
        <n v="156391"/>
        <n v="-352257"/>
        <n v="-50467"/>
        <n v="-1303542"/>
        <n v="-305534"/>
        <n v="296268"/>
        <n v="432448"/>
        <n v="215212"/>
        <n v="-302581"/>
        <n v="2117298"/>
        <n v="-887195"/>
        <n v="-449095"/>
        <n v="-1087833"/>
        <n v="632339"/>
        <n v="-150575"/>
        <n v="-24377"/>
        <n v="-1581761"/>
        <n v="-31146"/>
        <n v="571360"/>
        <n v="-1513323"/>
        <n v="1558241"/>
        <n v="1086356"/>
        <n v="2108180"/>
        <n v="-1384717"/>
        <n v="-1252109"/>
        <n v="649415"/>
        <n v="-195138"/>
        <n v="-2125513"/>
        <n v="14258"/>
        <n v="787257"/>
        <n v="-1681157"/>
        <n v="2202241"/>
        <n v="1681852"/>
        <n v="-210000"/>
        <n v="-304192"/>
        <n v="181193"/>
        <n v="-736144"/>
        <n v="16773"/>
        <n v="-2374"/>
        <n v="-129294"/>
        <n v="-36995"/>
        <n v="50702"/>
        <n v="-322330"/>
        <n v="310000"/>
        <n v="762887"/>
        <n v="194461"/>
        <n v="-147834"/>
        <n v="34606"/>
        <n v="-200976"/>
        <n v="-365881"/>
        <n v="37134"/>
        <n v="-203696"/>
        <n v="-6654"/>
        <n v="-1092464"/>
        <n v="-6439"/>
        <n v="147051"/>
        <n v="-321779"/>
        <n v="1800000"/>
        <n v="314054"/>
        <n v="-256906"/>
        <n v="24292"/>
        <n v="-384822"/>
        <n v="-501021"/>
        <n v="30982"/>
        <n v="-199716"/>
        <n v="-1126685"/>
        <n v="-6572"/>
        <n v="-266656"/>
        <n v="256225"/>
        <n v="409177"/>
        <n v="571"/>
        <n v="-3201"/>
        <n v="-11312"/>
        <n v="-13142"/>
        <n v="-6739"/>
        <n v="2728"/>
        <n v="17384"/>
        <n v="233"/>
        <n v="-11147710"/>
        <n v="126426"/>
        <n v="923721"/>
        <n v="-591688"/>
        <n v="154395"/>
        <n v="226127"/>
        <n v="1874900"/>
        <n v="-1311553"/>
        <n v="81493"/>
        <n v="271252"/>
        <n v="7684643"/>
        <n v="70871"/>
        <n v="1345775"/>
        <n v="454334"/>
        <n v="-10408193"/>
        <n v="121935"/>
        <n v="1439321"/>
        <n v="-193743"/>
        <n v="-1183394"/>
        <n v="147501"/>
        <n v="1132825"/>
        <n v="-2661162"/>
        <n v="373101"/>
        <n v="790733"/>
        <n v="6315294"/>
        <n v="181589"/>
        <n v="1685775"/>
        <n v="1129720"/>
        <n v="-18028"/>
        <n v="38712"/>
        <n v="3195"/>
        <n v="-134736"/>
        <n v="28873"/>
        <n v="22667"/>
        <n v="-913883"/>
        <n v="-833989"/>
        <n v="113637"/>
        <n v="-74506"/>
        <n v="107580"/>
        <n v="-22446"/>
        <n v="-221441"/>
        <n v="34832"/>
        <n v="25972"/>
        <n v="-1014356"/>
        <n v="-833919"/>
        <n v="175338"/>
        <n v="-114664"/>
        <n v="117910"/>
        <n v="189241"/>
        <n v="-88002"/>
        <n v="-6819"/>
        <n v="-86151"/>
        <n v="-71557"/>
        <n v="33767"/>
        <n v="-47702"/>
        <n v="463"/>
        <n v="-804477"/>
        <n v="-1010079"/>
        <n v="78970"/>
        <n v="-103203"/>
        <n v="84632"/>
        <n v="-130225"/>
        <n v="41987"/>
        <n v="-51018"/>
        <n v="-810714"/>
        <n v="-1011153"/>
        <n v="98666"/>
        <n v="-239417"/>
        <n v="173924"/>
        <n v="6455"/>
        <n v="185675"/>
        <n v="-37843"/>
        <n v="-81335"/>
        <n v="-36941"/>
        <n v="-586358"/>
        <n v="-583359"/>
        <n v="38236"/>
        <n v="39871"/>
        <n v="-170501"/>
        <n v="53876"/>
        <n v="3707"/>
        <n v="-87613"/>
        <n v="-35027"/>
        <n v="-624270"/>
        <n v="-583360"/>
        <n v="53040"/>
        <n v="10094"/>
        <n v="-4376"/>
        <n v="89139"/>
        <n v="5"/>
        <n v="2685"/>
        <n v="9257"/>
        <n v="-44280"/>
        <n v="-13183"/>
        <n v="-49992"/>
        <n v="13709"/>
        <n v="3751"/>
        <n v="28660"/>
        <n v="-59059"/>
        <n v="-13209"/>
        <n v="26487"/>
        <n v="349"/>
        <n v="43345"/>
        <n v="791"/>
        <n v="18075"/>
        <n v="-48713"/>
        <n v="-274473"/>
        <n v="128326"/>
        <n v="9178"/>
        <n v="-272398"/>
        <n v="261297"/>
        <n v="196103"/>
        <n v="59428"/>
        <n v="6638"/>
        <n v="188342"/>
        <n v="-4095"/>
        <n v="7213"/>
        <n v="-2434"/>
        <n v="-8000"/>
        <n v="-175830"/>
        <n v="-34790"/>
        <n v="21913"/>
        <n v="121732"/>
        <n v="-4821"/>
        <n v="-2435"/>
        <n v="-34791"/>
        <n v="-50503"/>
        <n v="14559"/>
        <n v="33339"/>
        <n v="-204539"/>
        <n v="21461"/>
        <n v="-52296"/>
        <n v="-7365"/>
        <n v="-76515"/>
        <n v="-43301"/>
        <n v="92668"/>
        <n v="-169792"/>
        <n v="16377"/>
        <n v="198000"/>
        <n v="-76737"/>
        <n v="22014"/>
        <n v="-258939"/>
        <n v="-53859"/>
        <n v="101057"/>
        <n v="-159351"/>
        <n v="76377"/>
        <n v="160178"/>
        <n v="3710"/>
        <n v="33651"/>
        <n v="-77437"/>
        <n v="519"/>
        <n v="-23744"/>
        <n v="-10640"/>
        <n v="-32979"/>
        <n v="-2898"/>
        <n v="32653"/>
        <n v="-72950"/>
        <n v="77419"/>
        <n v="66900"/>
        <n v="-3934"/>
        <n v="13505"/>
        <n v="5586"/>
        <n v="-108085"/>
        <n v="-19807"/>
        <n v="-27559"/>
        <n v="-2905"/>
        <n v="45498"/>
        <n v="93509"/>
        <n v="5201"/>
        <n v="-1230"/>
        <n v="2580"/>
        <n v="-40908"/>
        <n v="-93745"/>
        <n v="9709"/>
        <n v="6769"/>
        <n v="-86392"/>
        <n v="-73918"/>
        <n v="39440"/>
        <n v="-43678"/>
        <n v="54887"/>
        <n v="-14201"/>
        <n v="-116565"/>
        <n v="11338"/>
        <n v="-10260"/>
        <n v="-86864"/>
        <n v="-73916"/>
        <n v="54209"/>
        <n v="-100000"/>
        <n v="98718"/>
        <n v="6416"/>
        <n v="9586"/>
        <n v="714"/>
        <n v="3657"/>
        <n v="-1539"/>
        <n v="-11987"/>
        <n v="25160"/>
        <n v="40630"/>
        <n v="-175609"/>
        <n v="21688"/>
        <n v="41172"/>
        <n v="-18220"/>
        <n v="-55287"/>
        <n v="66292"/>
        <n v="22478"/>
        <n v="131800"/>
        <n v="44467"/>
        <n v="33119"/>
        <n v="-171434"/>
        <n v="11205"/>
        <n v="-179007"/>
        <n v="78411"/>
        <n v="54152"/>
        <n v="113235"/>
        <n v="4590"/>
        <n v="-36225"/>
        <n v="-40321"/>
        <n v="12566"/>
        <n v="9665"/>
        <n v="-28232"/>
        <n v="31151"/>
        <n v="15807"/>
        <n v="6130"/>
        <n v="73441"/>
        <n v="13680"/>
        <n v="-41685"/>
        <n v="10897"/>
        <n v="-57491"/>
        <n v="28325"/>
        <n v="19777"/>
        <n v="-13344"/>
        <n v="19523"/>
        <n v="-4646"/>
        <n v="-72126"/>
        <n v="-13398"/>
        <n v="361"/>
        <n v="-51167"/>
        <n v="41550"/>
        <n v="71317"/>
        <n v="29566"/>
        <n v="3504"/>
        <n v="-73000"/>
        <n v="-206999"/>
        <n v="-11253"/>
        <n v="-60155"/>
        <n v="41548"/>
        <n v="33802"/>
        <n v="179425"/>
        <n v="95000"/>
        <n v="74904"/>
        <n v="-1826"/>
        <n v="27426"/>
        <n v="-448661"/>
        <n v="-180535"/>
        <n v="94685"/>
        <n v="10630"/>
        <n v="-39392"/>
        <n v="-60552"/>
        <n v="89104"/>
        <n v="-243938"/>
        <n v="490000"/>
        <n v="140854"/>
        <n v="-23527"/>
        <n v="-359512"/>
        <n v="-393600"/>
        <n v="20473"/>
        <n v="-65143"/>
        <n v="-65188"/>
        <n v="169129"/>
        <n v="-403234"/>
        <n v="88776"/>
        <n v="289339"/>
        <n v="6957"/>
        <n v="-8289"/>
        <n v="-801"/>
        <n v="2084"/>
        <n v="-8900"/>
        <n v="13414"/>
        <n v="1880"/>
        <n v="15116"/>
        <n v="2081"/>
        <n v="9659"/>
        <n v="-10256"/>
        <n v="14447"/>
        <n v="6219"/>
        <n v="-5886"/>
        <n v="60332"/>
        <n v="10288"/>
        <n v="-3486"/>
        <n v="-11654"/>
        <n v="-9096"/>
        <n v="-8759"/>
        <n v="-63415"/>
        <n v="1249"/>
        <n v="-14022"/>
        <n v="-8822"/>
        <n v="-8758"/>
        <n v="13016"/>
        <n v="-70091"/>
        <n v="9579"/>
        <n v="102749"/>
        <n v="8204"/>
        <n v="-127661"/>
        <n v="4813"/>
        <n v="29883"/>
        <n v="-9737"/>
        <n v="24001"/>
        <n v="25132"/>
        <n v="-166413"/>
        <n v="135867"/>
        <n v="45178"/>
        <n v="2749"/>
        <n v="-27531"/>
        <n v="-144428"/>
        <n v="33082"/>
        <n v="-12122"/>
        <n v="26824"/>
        <n v="47045"/>
        <n v="-107436"/>
        <n v="86581"/>
        <n v="3283"/>
        <n v="-16963"/>
        <n v="118593"/>
        <n v="-5034"/>
        <n v="9869"/>
        <n v="-6350"/>
        <n v="21746"/>
        <n v="8061"/>
        <n v="-118625"/>
        <n v="6912"/>
        <n v="-16695"/>
        <n v="-7221"/>
        <n v="10174"/>
        <n v="11095"/>
        <n v="-122351"/>
        <n v="9218"/>
        <n v="223"/>
        <n v="-2641"/>
        <n v="24"/>
        <n v="574"/>
        <n v="1850"/>
        <n v="1954"/>
        <n v="-3811"/>
        <n v="354"/>
        <n v="2338"/>
        <n v="5191"/>
        <n v="-2384"/>
        <n v="1747"/>
        <n v="52"/>
        <n v="10018"/>
        <n v="-1272"/>
        <n v="-290"/>
        <n v="348"/>
        <n v="-3391"/>
        <n v="3338"/>
        <n v="10019"/>
        <n v="7476"/>
        <n v="2191"/>
        <n v="179"/>
        <n v="5619"/>
        <n v="-6592"/>
        <n v="-9216"/>
        <n v="-17806"/>
        <n v="18"/>
        <n v="1403"/>
        <n v="-17616"/>
        <n v="23"/>
        <n v="8672"/>
        <n v="-11413"/>
        <n v="-23623"/>
        <n v="1008"/>
        <n v="-8281"/>
        <n v="-2145"/>
        <n v="-20897"/>
        <n v="13966"/>
        <n v="-24526"/>
        <n v="20245"/>
        <n v="2784"/>
        <n v="-25227"/>
        <n v="-8278"/>
        <n v="19134"/>
        <n v="-32746"/>
        <n v="25515"/>
        <n v="260"/>
        <n v="-10622"/>
        <n v="-124405"/>
        <n v="29539"/>
        <n v="-50925"/>
        <n v="-315926"/>
        <n v="-268412"/>
        <n v="84906"/>
        <n v="-166325"/>
        <n v="104364"/>
        <n v="16238"/>
        <n v="-43951"/>
        <n v="62998"/>
        <n v="-216881"/>
        <n v="31692"/>
        <n v="22135"/>
        <n v="-30791"/>
        <n v="-400521"/>
        <n v="-269137"/>
        <n v="168077"/>
        <n v="-252092"/>
        <n v="223639"/>
        <n v="26811"/>
        <n v="-63337"/>
        <n v="180292"/>
        <n v="-29361"/>
        <n v="970"/>
        <n v="16609"/>
        <n v="-55204"/>
        <n v="14462"/>
        <n v="35697"/>
        <n v="-166120"/>
        <n v="64902"/>
        <n v="5867"/>
        <n v="-29475"/>
        <n v="165138"/>
        <n v="-57279"/>
        <n v="16429"/>
        <n v="-79520"/>
        <n v="14460"/>
        <n v="62831"/>
        <n v="-208541"/>
        <n v="84000"/>
        <n v="54035"/>
        <n v="16396"/>
        <n v="-51650"/>
        <n v="7743"/>
        <n v="-2429"/>
        <n v="-2200"/>
        <n v="-149868"/>
        <n v="-67130"/>
        <n v="23612"/>
        <n v="4873"/>
        <n v="98060"/>
        <n v="11333"/>
        <n v="9478"/>
        <n v="-72974"/>
        <n v="1833"/>
        <n v="-172932"/>
        <n v="41946"/>
        <n v="-33561"/>
        <n v="9089"/>
        <n v="50221"/>
        <n v="-29894"/>
        <n v="-19383"/>
        <n v="14479"/>
        <n v="-15730"/>
        <n v="6830"/>
        <n v="-21295"/>
        <n v="-14509"/>
        <n v="13264"/>
        <n v="77446"/>
        <n v="2655"/>
        <n v="-38326"/>
        <n v="-23735"/>
        <n v="-25951"/>
        <n v="-37130"/>
        <n v="14323"/>
        <n v="22068"/>
        <n v="71046"/>
        <n v="25042"/>
        <n v="-3917"/>
        <n v="3684"/>
        <n v="4452"/>
        <n v="-11003"/>
        <n v="1513"/>
        <n v="-7944"/>
        <n v="-25919"/>
        <n v="-20870"/>
        <n v="8051"/>
        <n v="-17024"/>
        <n v="7492"/>
        <n v="-12142"/>
        <n v="1136"/>
        <n v="-15914"/>
        <n v="-16357"/>
        <n v="4863"/>
        <n v="67"/>
        <n v="-15995"/>
        <n v="-42022"/>
        <n v="-33061"/>
        <n v="-107"/>
        <n v="207341"/>
        <n v="-266246"/>
        <n v="-1683898"/>
        <n v="-299339"/>
        <n v="-80355"/>
        <n v="-1868365"/>
        <n v="-1358250"/>
        <n v="498808"/>
        <n v="165915"/>
        <n v="4321"/>
        <n v="1260267"/>
        <n v="703751"/>
        <n v="-1164721"/>
        <n v="-1197512"/>
        <n v="-361839"/>
        <n v="236931"/>
        <n v="-2553114"/>
        <n v="-243722"/>
        <n v="-55863"/>
        <n v="1091264"/>
        <n v="-2192466"/>
        <n v="-1257861"/>
        <n v="1037757"/>
        <n v="1165329"/>
        <n v="4721"/>
        <n v="1653215"/>
        <n v="1322159"/>
        <n v="48821"/>
        <n v="-197023"/>
        <n v="-157541"/>
        <n v="58674"/>
        <n v="9675"/>
        <n v="-65141"/>
        <n v="-6659"/>
        <n v="59770"/>
        <n v="-85481"/>
        <n v="305435"/>
        <n v="72431"/>
        <n v="-148733"/>
        <n v="-80430"/>
        <n v="9567"/>
        <n v="-67362"/>
        <n v="-443594"/>
        <n v="65101"/>
        <n v="-1365"/>
        <n v="-113384"/>
        <n v="-79619"/>
        <n v="54101"/>
        <n v="386937"/>
        <n v="-339419"/>
        <n v="244000"/>
        <n v="331828"/>
        <n v="290574"/>
        <n v="-364917"/>
        <n v="386214"/>
        <n v="-73040"/>
        <n v="46096"/>
        <n v="-10448"/>
        <n v="-2100"/>
        <n v="-135570"/>
        <n v="1439"/>
        <n v="52629"/>
        <n v="96402"/>
        <n v="10851"/>
        <n v="-1651"/>
        <n v="-5479"/>
        <n v="30336"/>
        <n v="-100981"/>
        <n v="48888"/>
        <n v="-4760"/>
        <n v="-149079"/>
        <n v="96723"/>
        <n v="-23467"/>
        <n v="27333"/>
        <n v="82639"/>
        <n v="19788"/>
        <n v="118435"/>
        <n v="-50674"/>
        <n v="17713"/>
        <n v="-6645"/>
        <n v="-4474"/>
        <n v="-219921"/>
        <n v="104239"/>
        <n v="36107"/>
        <n v="174751"/>
        <n v="19159"/>
        <n v="15732"/>
        <n v="-19102"/>
        <n v="-3587"/>
        <n v="-149072"/>
        <n v="20389"/>
        <n v="-5182"/>
        <n v="-240705"/>
        <n v="97935"/>
        <n v="127021"/>
        <n v="15791"/>
        <n v="160000"/>
        <n v="91250"/>
        <n v="4122"/>
        <n v="-37827"/>
        <n v="9649"/>
        <n v="-2271"/>
        <n v="-17103"/>
        <n v="55452"/>
        <n v="22550"/>
        <n v="56894"/>
        <n v="14247"/>
        <n v="17281"/>
        <n v="-39172"/>
        <n v="26444"/>
        <n v="38479"/>
        <n v="27144"/>
        <n v="-12626"/>
        <n v="-6399"/>
        <n v="21428"/>
        <n v="-20561"/>
        <n v="-1336"/>
        <n v="-5974"/>
        <n v="-6271"/>
        <n v="16135"/>
        <n v="-17752"/>
        <n v="15458"/>
        <n v="1051"/>
        <n v="-19416"/>
        <n v="-20468"/>
        <n v="-6272"/>
        <n v="16993"/>
        <n v="-20666"/>
        <n v="17235"/>
        <n v="2958"/>
        <n v="-3823"/>
        <n v="-776"/>
        <n v="-1077"/>
        <n v="-17635"/>
        <n v="26043"/>
        <n v="10781"/>
        <n v="35020"/>
        <n v="343"/>
        <n v="-5599"/>
        <n v="-775"/>
        <n v="11626"/>
        <n v="34338"/>
        <n v="-7049"/>
        <n v="2077"/>
        <n v="4812"/>
        <n v="1905"/>
        <n v="33634"/>
        <n v="13780"/>
        <n v="12761"/>
        <n v="2716"/>
        <n v="-4750"/>
        <n v="802"/>
        <n v="-21508"/>
        <n v="5872"/>
        <n v="-48126"/>
        <n v="15160"/>
        <n v="40944"/>
        <n v="12925"/>
        <n v="4161"/>
        <n v="-14490"/>
        <n v="-2799"/>
        <n v="8600"/>
        <n v="-2807"/>
        <n v="-35"/>
        <n v="-6335"/>
        <n v="5969"/>
        <n v="1606"/>
        <n v="8733"/>
        <n v="-9506"/>
        <n v="13949"/>
        <n v="-14442"/>
        <n v="9153"/>
        <n v="-363"/>
        <n v="-1421"/>
        <n v="4354"/>
        <n v="5965"/>
        <n v="562"/>
        <n v="-8106"/>
        <n v="28589"/>
        <n v="-22246"/>
        <n v="-29215"/>
        <n v="-17821"/>
        <n v="-5265"/>
        <n v="23272"/>
        <n v="-72672"/>
        <n v="17372"/>
        <n v="-1840"/>
        <n v="15394"/>
        <n v="-26999"/>
        <n v="28260"/>
        <n v="-84755"/>
        <n v="87635"/>
        <n v="29792"/>
        <n v="-68"/>
        <n v="-2718"/>
        <n v="5810"/>
        <n v="-9156"/>
        <n v="2792"/>
        <n v="-10339"/>
        <n v="830"/>
        <n v="16997"/>
        <n v="-86032"/>
        <n v="-22541"/>
        <n v="-365"/>
        <n v="-53385"/>
        <n v="-57853"/>
        <n v="-102655"/>
        <n v="19077"/>
        <n v="-34746"/>
        <n v="3075"/>
        <n v="23118"/>
        <n v="3337"/>
        <n v="4000"/>
        <n v="-79811"/>
        <n v="-52003"/>
        <n v="-72991"/>
        <n v="-92102"/>
        <n v="41399"/>
        <n v="-41834"/>
        <n v="46987"/>
        <n v="43409"/>
        <n v="14167"/>
        <n v="-24983"/>
        <n v="11181"/>
        <n v="-35920"/>
        <n v="6363"/>
        <n v="-9421"/>
        <n v="-21749"/>
        <n v="-67365"/>
        <n v="18172"/>
        <n v="-58352"/>
        <n v="23177"/>
        <n v="-4844"/>
        <n v="20107"/>
        <n v="-74412"/>
        <n v="-9891"/>
        <n v="-56697"/>
        <n v="-67441"/>
        <n v="40162"/>
        <n v="-132627"/>
        <n v="49000"/>
        <n v="77986"/>
        <n v="-40119"/>
        <n v="59141"/>
        <n v="491553"/>
        <n v="-336015"/>
        <n v="112160"/>
        <n v="-117518"/>
        <n v="-172543"/>
        <n v="-224581"/>
        <n v="318547"/>
        <n v="159385"/>
        <n v="-593875"/>
        <n v="89263"/>
        <n v="573502"/>
        <n v="318194"/>
        <n v="-29043"/>
        <n v="27086"/>
        <n v="285894"/>
        <n v="-31716"/>
        <n v="-529261"/>
        <n v="119661"/>
        <n v="-94794"/>
        <n v="-172576"/>
        <n v="-389181"/>
        <n v="295496"/>
        <n v="327966"/>
        <n v="-570984"/>
        <n v="111445"/>
        <n v="683502"/>
        <n v="557497"/>
        <n v="-1220"/>
        <n v="15722"/>
        <n v="-3832"/>
        <n v="-47678"/>
        <n v="1170"/>
        <n v="-51627"/>
        <n v="-9348"/>
        <n v="-7618"/>
        <n v="24178"/>
        <n v="22807"/>
        <n v="20011"/>
        <n v="22199"/>
        <n v="-38753"/>
        <n v="-87995"/>
        <n v="-51129"/>
        <n v="-9049"/>
        <n v="39941"/>
        <n v="-45487"/>
        <n v="90125"/>
        <n v="77214"/>
        <n v="-19832"/>
        <n v="-12919"/>
        <n v="-10944"/>
        <n v="-147118"/>
        <n v="-74113"/>
        <n v="10679"/>
        <n v="111085"/>
        <n v="316"/>
        <n v="-13282"/>
        <n v="-10942"/>
        <n v="11001"/>
        <n v="109840"/>
        <n v="1220"/>
        <n v="-4459"/>
        <n v="-682"/>
        <n v="-5079"/>
        <n v="-4936"/>
        <n v="3507"/>
        <n v="5176"/>
        <n v="8766"/>
        <n v="-2758"/>
        <n v="-4929"/>
        <n v="-5106"/>
        <n v="5069"/>
        <n v="10595"/>
        <n v="-12417"/>
        <n v="-9791"/>
        <n v="2950"/>
        <n v="3753"/>
        <n v="-15311"/>
        <n v="-20710"/>
        <n v="5326"/>
        <n v="-29340"/>
        <n v="8525"/>
        <n v="2163"/>
        <n v="-13366"/>
        <n v="4633"/>
        <n v="-20712"/>
        <n v="10616"/>
        <n v="-48293"/>
        <n v="20896"/>
        <n v="13717"/>
        <n v="-63841"/>
        <n v="-3511"/>
        <n v="-170"/>
        <n v="-9235"/>
        <n v="-26784"/>
        <n v="87233"/>
        <n v="6126"/>
        <n v="-4704"/>
        <n v="-7543"/>
        <n v="-83605"/>
        <n v="-3330"/>
        <n v="-17536"/>
        <n v="5644"/>
        <n v="25019"/>
        <n v="-17957"/>
        <n v="12337"/>
        <n v="13225"/>
        <n v="2455"/>
        <n v="19752"/>
        <n v="483741"/>
        <n v="-196122"/>
        <n v="16438"/>
        <n v="85137"/>
        <n v="8547"/>
        <n v="-1011907"/>
        <n v="-93533"/>
        <n v="107470"/>
        <n v="-335863"/>
        <n v="497901"/>
        <n v="214918"/>
        <n v="2221"/>
        <n v="16652"/>
        <n v="518170"/>
        <n v="7519"/>
        <n v="-257793"/>
        <n v="15581"/>
        <n v="92727"/>
        <n v="-8391"/>
        <n v="-1184168"/>
        <n v="-165049"/>
        <n v="178117"/>
        <n v="-407521"/>
        <n v="547649"/>
        <n v="300188"/>
        <n v="-314"/>
        <n v="8321"/>
        <n v="-103738"/>
        <n v="13661"/>
        <n v="-65295"/>
        <n v="-352225"/>
        <n v="-285312"/>
        <n v="41165"/>
        <n v="127728"/>
        <n v="54848"/>
        <n v="-6391"/>
        <n v="-149136"/>
        <n v="15664"/>
        <n v="-64655"/>
        <n v="-423005"/>
        <n v="-285096"/>
        <n v="71683"/>
        <n v="144075"/>
        <n v="30700"/>
        <n v="85094"/>
        <n v="-332"/>
        <n v="95139"/>
        <n v="-196735"/>
        <n v="-424708"/>
        <n v="125989"/>
        <n v="56198"/>
        <n v="-390820"/>
        <n v="-305686"/>
        <n v="26793"/>
        <n v="329270"/>
        <n v="73120"/>
        <n v="-4420"/>
        <n v="95222"/>
        <n v="55792"/>
        <n v="-36000"/>
        <n v="-763451"/>
        <n v="126789"/>
        <n v="22265"/>
        <n v="-1689382"/>
        <n v="-309055"/>
        <n v="195542"/>
        <n v="281960"/>
        <n v="8900"/>
        <n v="1260000"/>
        <n v="137728"/>
        <n v="55767"/>
        <n v="122867"/>
        <n v="-601601"/>
        <n v="90443"/>
        <n v="61860"/>
        <n v="-716990"/>
        <n v="-571412"/>
        <n v="198946"/>
        <n v="-606674"/>
        <n v="423970"/>
        <n v="54623"/>
        <n v="49642"/>
        <n v="2142"/>
        <n v="-732837"/>
        <n v="99067"/>
        <n v="3949"/>
        <n v="-871160"/>
        <n v="-561395"/>
        <n v="335815"/>
        <n v="-449131"/>
        <n v="399999"/>
        <n v="546496"/>
        <n v="-15281"/>
        <n v="-16074"/>
        <n v="2505"/>
        <n v="-1836"/>
        <n v="-36527"/>
        <n v="-32499"/>
        <n v="11604"/>
        <n v="-18561"/>
        <n v="8959"/>
        <n v="2297"/>
        <n v="-1829"/>
        <n v="-52031"/>
        <n v="-32500"/>
        <n v="15292"/>
        <n v="-16590"/>
        <n v="15798"/>
        <n v="15218"/>
        <n v="-18758"/>
        <n v="-23571"/>
        <n v="581"/>
        <n v="954"/>
        <n v="-7450"/>
        <n v="11459"/>
        <n v="-11900"/>
        <n v="8802"/>
        <n v="2636"/>
        <n v="-4778"/>
        <n v="-26154"/>
        <n v="18171"/>
        <n v="-32101"/>
        <n v="23239"/>
        <n v="3266"/>
        <n v="60821"/>
        <n v="-73200"/>
        <n v="39771"/>
        <n v="-6658"/>
        <n v="27469"/>
        <n v="3878"/>
        <n v="33405"/>
        <n v="-29079"/>
        <n v="4830"/>
        <n v="60291"/>
        <n v="-7275"/>
        <n v="39354"/>
        <n v="-6935"/>
        <n v="27468"/>
        <n v="4318"/>
        <n v="33220"/>
        <n v="5604"/>
        <n v="-25114"/>
        <n v="-44357"/>
        <n v="-209985"/>
        <n v="-61855"/>
        <n v="47663"/>
        <n v="75709"/>
        <n v="7015"/>
        <n v="-48766"/>
        <n v="4035"/>
        <n v="-29952"/>
        <n v="-246937"/>
        <n v="-61857"/>
        <n v="58735"/>
        <n v="46012"/>
        <n v="96264"/>
        <n v="46234"/>
        <n v="-4007"/>
        <n v="27076"/>
        <n v="-30688"/>
        <n v="-83466"/>
        <n v="573"/>
        <n v="-46164"/>
        <n v="-65959"/>
        <n v="-67359"/>
        <n v="-6786"/>
        <n v="40444"/>
        <n v="-112447"/>
        <n v="285134"/>
        <n v="43449"/>
        <n v="17549"/>
        <n v="-21561"/>
        <n v="-86536"/>
        <n v="-52077"/>
        <n v="-75803"/>
        <n v="-3381"/>
        <n v="51308"/>
        <n v="-130695"/>
        <n v="72065"/>
        <n v="-68521"/>
        <n v="88241"/>
        <n v="-32801"/>
        <n v="-16153"/>
        <n v="-4452"/>
        <n v="-3402"/>
        <n v="9207"/>
        <n v="21722"/>
        <n v="7542"/>
        <n v="481"/>
        <n v="-48815"/>
        <n v="-33153"/>
        <n v="-12910"/>
        <n v="-14333"/>
        <n v="29515"/>
        <n v="12444"/>
        <n v="40867"/>
        <n v="-21685"/>
        <n v="12917"/>
        <n v="-64122"/>
        <n v="-126103"/>
        <n v="22346"/>
        <n v="-31799"/>
        <n v="-2831"/>
        <n v="-147057"/>
        <n v="-2102"/>
        <n v="42824"/>
        <n v="-96723"/>
        <n v="26163"/>
        <n v="282765"/>
        <n v="101203"/>
        <n v="-26410"/>
        <n v="-61705"/>
        <n v="-149653"/>
        <n v="-32445"/>
        <n v="-158398"/>
        <n v="57465"/>
        <n v="-95415"/>
        <n v="38663"/>
        <n v="118141"/>
        <n v="6620"/>
        <n v="22902"/>
        <n v="-66124"/>
        <n v="10256"/>
        <n v="-41719"/>
        <n v="-76765"/>
        <n v="-28381"/>
        <n v="-43"/>
        <n v="61453"/>
        <n v="-101200"/>
        <n v="130233"/>
        <n v="22682"/>
        <n v="12705"/>
        <n v="-90320"/>
        <n v="12282"/>
        <n v="-62186"/>
        <n v="-40241"/>
        <n v="52876"/>
        <n v="98872"/>
        <n v="-67042"/>
        <n v="140969"/>
        <n v="57982"/>
        <n v="31985"/>
        <n v="-56368"/>
        <n v="17524"/>
        <n v="-1761"/>
        <n v="-46891"/>
        <n v="-20254"/>
        <n v="13124"/>
        <n v="57789"/>
        <n v="-27970"/>
        <n v="-15139"/>
        <n v="-20826"/>
        <n v="-46038"/>
        <n v="35012"/>
        <n v="-5776"/>
        <n v="23905"/>
        <n v="5928"/>
        <n v="-17561"/>
        <n v="-14859"/>
        <n v="-2653"/>
        <n v="-3839"/>
        <n v="-14547"/>
        <n v="-4282"/>
        <n v="10850"/>
        <n v="31364"/>
        <n v="1035"/>
        <n v="-639"/>
        <n v="2746"/>
        <n v="-16540"/>
        <n v="-114"/>
        <n v="-11182"/>
        <n v="-25077"/>
        <n v="-4483"/>
        <n v="13566"/>
        <n v="8100"/>
        <n v="7290"/>
        <n v="-1430"/>
        <n v="-8235"/>
        <n v="23263"/>
        <n v="-49668"/>
        <n v="-19427"/>
        <n v="-4945"/>
        <n v="-37850"/>
        <n v="-12611"/>
        <n v="15443"/>
        <n v="13548"/>
        <n v="20190"/>
        <n v="-11172"/>
        <n v="4093"/>
        <n v="7433"/>
        <n v="-61095"/>
        <n v="-2217"/>
        <n v="-22042"/>
        <n v="-75026"/>
        <n v="-13468"/>
        <n v="32352"/>
        <n v="17613"/>
        <n v="39666"/>
        <n v="49372"/>
        <n v="-210"/>
        <n v="-40591"/>
        <n v="28430"/>
        <n v="-4589"/>
        <n v="-47771"/>
        <n v="-21996"/>
        <n v="6530"/>
        <n v="995"/>
        <n v="1528"/>
        <n v="-6269"/>
        <n v="-56416"/>
        <n v="9239"/>
        <n v="33588"/>
        <n v="9164"/>
        <n v="-171283"/>
        <n v="257693"/>
        <n v="-513265"/>
        <n v="1147305"/>
        <n v="-1694947"/>
        <n v="369950"/>
        <n v="-1858350"/>
        <n v="-81356"/>
        <n v="-5328022"/>
        <n v="1461958"/>
        <n v="2969868"/>
        <n v="1472372"/>
        <n v="361200"/>
        <n v="4201308"/>
        <n v="329485"/>
        <n v="14347"/>
        <n v="159817"/>
        <n v="-10357497"/>
        <n v="5067347"/>
        <n v="-7395836"/>
        <n v="353678"/>
        <n v="-653391"/>
        <n v="-180981"/>
        <n v="-22292154"/>
        <n v="838458"/>
        <n v="12784972"/>
        <n v="13671007"/>
        <n v="607585"/>
        <n v="22880131"/>
        <n v="-13820567"/>
        <n v="51282"/>
        <n v="125661"/>
        <n v="-2088053"/>
        <n v="-1975121"/>
        <n v="-369131"/>
        <n v="401099"/>
        <n v="-71682"/>
        <n v="-3604048"/>
        <n v="1020228"/>
        <n v="1137593"/>
        <n v="15111"/>
        <n v="6606535"/>
        <n v="-1239731"/>
        <n v="51706"/>
        <n v="-1434686"/>
        <n v="-3249546"/>
        <n v="579567"/>
        <n v="-4018669"/>
        <n v="8075"/>
        <n v="1390796"/>
        <n v="1031698"/>
        <n v="6788172"/>
        <n v="-902604"/>
        <n v="66009"/>
        <n v="-36636"/>
        <n v="-60674"/>
        <n v="-1144"/>
        <n v="-116500"/>
        <n v="-33063"/>
        <n v="-84041"/>
        <n v="20396"/>
        <n v="-3442"/>
        <n v="9538"/>
        <n v="85868"/>
        <n v="-5421"/>
        <n v="-63178"/>
        <n v="5783"/>
        <n v="-90040"/>
        <n v="-144245"/>
        <n v="-80543"/>
        <n v="109837"/>
        <n v="659"/>
        <n v="58431"/>
        <n v="169606"/>
        <n v="-381223"/>
        <n v="80693"/>
        <n v="105359"/>
        <n v="-474593"/>
        <n v="670791"/>
        <n v="312026"/>
        <n v="470098"/>
        <n v="1651"/>
        <n v="432815"/>
        <n v="-104131"/>
        <n v="-9530"/>
        <n v="-385659"/>
        <n v="106056"/>
        <n v="-483418"/>
        <n v="372718"/>
        <n v="611346"/>
        <n v="-55940"/>
        <n v="3818492"/>
        <n v="332177"/>
        <n v="-26841"/>
        <n v="-4035034"/>
        <n v="417598"/>
        <n v="209963"/>
        <n v="-1235788"/>
        <n v="-11199"/>
        <n v="626636"/>
        <n v="214503"/>
        <n v="849"/>
        <n v="576974"/>
        <n v="-910728"/>
        <n v="3821763"/>
        <n v="626672"/>
        <n v="-5669712"/>
        <n v="427182"/>
        <n v="190056"/>
        <n v="-1358392"/>
        <n v="-161421"/>
        <n v="878100"/>
        <n v="465607"/>
        <n v="655"/>
        <n v="1326974"/>
        <n v="-843485"/>
        <n v="7179"/>
        <n v="8444"/>
        <n v="-306348"/>
        <n v="9412"/>
        <n v="68556"/>
        <n v="8475"/>
        <n v="30752"/>
        <n v="122643"/>
        <n v="-8813"/>
        <n v="290888"/>
        <n v="-168909"/>
        <n v="-53034"/>
        <n v="38938"/>
        <n v="-14160"/>
        <n v="-461"/>
        <n v="-517983"/>
        <n v="51296"/>
        <n v="-41585"/>
        <n v="-568081"/>
        <n v="11427"/>
        <n v="185302"/>
        <n v="-214334"/>
        <n v="108152"/>
        <n v="920000"/>
        <n v="117377"/>
        <n v="27887"/>
        <n v="83029"/>
        <n v="-4068"/>
        <n v="-549507"/>
        <n v="-63573"/>
        <n v="-588486"/>
        <n v="11782"/>
        <n v="247804"/>
        <n v="-204670"/>
        <n v="145104"/>
        <n v="5902"/>
        <n v="-3283"/>
        <n v="19006"/>
        <n v="1589"/>
        <n v="14798"/>
        <n v="-81438"/>
        <n v="331386"/>
        <n v="163594"/>
        <n v="-890170"/>
        <n v="86307"/>
        <n v="462371"/>
        <n v="-142"/>
        <n v="-552218"/>
        <n v="-321977"/>
        <n v="421326"/>
        <n v="639714"/>
        <n v="72490"/>
        <n v="367847"/>
        <n v="-1343044"/>
        <n v="-91570"/>
        <n v="330595"/>
        <n v="-117983"/>
        <n v="237290"/>
        <n v="-2032982"/>
        <n v="102958"/>
        <n v="1068865"/>
        <n v="-1448567"/>
        <n v="-590612"/>
        <n v="1084067"/>
        <n v="322521"/>
        <n v="78683"/>
        <n v="824847"/>
        <n v="-949194"/>
        <n v="5879"/>
        <n v="7044"/>
        <n v="-81684"/>
        <n v="-148810"/>
        <n v="2760"/>
        <n v="-22083"/>
        <n v="-879407"/>
        <n v="-469514"/>
        <n v="151250"/>
        <n v="-112389"/>
        <n v="568299"/>
        <n v="24021"/>
        <n v="2387"/>
        <n v="-244154"/>
        <n v="5032"/>
        <n v="-27434"/>
        <n v="-973649"/>
        <n v="-469593"/>
        <n v="215584"/>
        <n v="-83716"/>
        <n v="46573"/>
        <n v="23312"/>
        <n v="88572"/>
        <n v="-115941"/>
        <n v="11372"/>
        <n v="18222"/>
        <n v="-243065"/>
        <n v="744230"/>
        <n v="122275"/>
        <n v="-63137"/>
        <n v="1048370"/>
        <n v="-145750"/>
        <n v="108510"/>
        <n v="-177888"/>
        <n v="15575"/>
        <n v="14821"/>
        <n v="-270532"/>
        <n v="745995"/>
        <n v="141244"/>
        <n v="-64135"/>
        <n v="1072059"/>
        <n v="-116971"/>
        <n v="-21765"/>
        <n v="-33393"/>
        <n v="-402631"/>
        <n v="2444"/>
        <n v="10365"/>
        <n v="-369179"/>
        <n v="-857737"/>
        <n v="47909"/>
        <n v="-137131"/>
        <n v="10644"/>
        <n v="-431995"/>
        <n v="10231"/>
        <n v="-406760"/>
        <n v="-857736"/>
        <n v="63351"/>
        <n v="-131721"/>
        <n v="23479"/>
        <n v="2991"/>
        <n v="-33174"/>
        <n v="-63919"/>
        <n v="4156"/>
        <n v="-1171"/>
        <n v="-81288"/>
        <n v="-174049"/>
        <n v="44832"/>
        <n v="29034"/>
        <n v="-75510"/>
        <n v="-79537"/>
        <n v="-1369"/>
        <n v="-123285"/>
        <n v="-174048"/>
        <n v="58450"/>
        <n v="36517"/>
        <n v="-71972"/>
        <n v="13295"/>
        <n v="-303669"/>
        <n v="154084"/>
        <n v="-65837"/>
        <n v="-17498"/>
        <n v="204736"/>
        <n v="202455"/>
        <n v="371834"/>
        <n v="-149428"/>
        <n v="73626"/>
        <n v="-323747"/>
        <n v="181095"/>
        <n v="-61653"/>
        <n v="-71826"/>
        <n v="270494"/>
        <n v="226143"/>
        <n v="383175"/>
        <n v="-149114"/>
        <n v="-41274"/>
        <n v="4461"/>
        <n v="-756"/>
        <n v="-176866"/>
        <n v="30349"/>
        <n v="25096"/>
        <n v="190090"/>
        <n v="-1608"/>
        <n v="-2045"/>
        <n v="16182"/>
        <n v="-150408"/>
        <n v="-210048"/>
        <n v="30940"/>
        <n v="4697"/>
        <n v="-7217"/>
        <n v="-11510"/>
        <n v="40753"/>
        <n v="97574"/>
        <n v="108261"/>
        <n v="10900"/>
        <n v="127000"/>
        <n v="26427"/>
        <n v="-9097"/>
        <n v="11685"/>
        <n v="-66276"/>
        <n v="-229950"/>
        <n v="-7100"/>
        <n v="-1096928"/>
        <n v="105298"/>
        <n v="123063"/>
        <n v="25400"/>
        <n v="1135728"/>
        <n v="-14"/>
        <n v="4211"/>
        <n v="33801"/>
        <n v="-94448"/>
        <n v="1582"/>
        <n v="14047"/>
        <n v="-21638"/>
        <n v="951"/>
        <n v="31613"/>
        <n v="-37417"/>
        <n v="76000"/>
        <n v="214"/>
        <n v="6551"/>
        <n v="15852"/>
        <n v="-112745"/>
        <n v="14530"/>
        <n v="-28722"/>
        <n v="2661"/>
        <n v="44439"/>
        <n v="-16292"/>
        <n v="8480"/>
        <n v="-2135"/>
        <n v="-8459"/>
        <n v="-7057"/>
        <n v="-24694"/>
        <n v="-4842"/>
        <n v="-93355"/>
        <n v="3879"/>
        <n v="26241"/>
        <n v="-39007"/>
        <n v="40665"/>
        <n v="-71178"/>
        <n v="37839"/>
        <n v="916"/>
        <n v="-129455"/>
        <n v="24929"/>
        <n v="-6750"/>
        <n v="-4453"/>
        <n v="54846"/>
        <n v="-73465"/>
        <n v="44496"/>
        <n v="-236"/>
        <n v="-11506"/>
        <n v="889"/>
        <n v="-4989"/>
        <n v="-487"/>
        <n v="6302"/>
        <n v="-21368"/>
        <n v="-21655"/>
        <n v="-175394"/>
        <n v="2802"/>
        <n v="-11000"/>
        <n v="-84537"/>
        <n v="-100062"/>
        <n v="41194"/>
        <n v="73697"/>
        <n v="9897"/>
        <n v="16074"/>
        <n v="-192551"/>
        <n v="-213956"/>
        <n v="-71636"/>
        <n v="85455"/>
        <n v="127326"/>
        <n v="31389"/>
        <n v="4317"/>
        <n v="-15496"/>
        <n v="-36641"/>
        <n v="10197"/>
        <n v="-50853"/>
        <n v="-55263"/>
        <n v="16608"/>
        <n v="-9460"/>
        <n v="3584"/>
        <n v="-38000"/>
        <n v="-53353"/>
        <n v="-52952"/>
        <n v="21559"/>
        <n v="-30842"/>
        <n v="6207"/>
        <n v="-9417"/>
        <n v="20223"/>
        <n v="31411"/>
        <n v="-78906"/>
        <n v="3936"/>
        <n v="10890"/>
        <n v="-72593"/>
        <n v="-46075"/>
        <n v="16716"/>
        <n v="11398"/>
        <n v="11870"/>
        <n v="8511"/>
        <n v="5862"/>
        <n v="36498"/>
        <n v="-95843"/>
        <n v="16975"/>
        <n v="-95185"/>
        <n v="27751"/>
        <n v="28785"/>
        <n v="565"/>
        <n v="72290"/>
        <n v="67631"/>
        <n v="20040"/>
        <n v="-221735"/>
        <n v="24473"/>
        <n v="-58063"/>
        <n v="-80091"/>
        <n v="-3070"/>
        <n v="101988"/>
        <n v="-66876"/>
        <n v="3770"/>
        <n v="229056"/>
        <n v="-96118"/>
        <n v="-13040"/>
        <n v="30420"/>
        <n v="-25244"/>
        <n v="-306840"/>
        <n v="-20502"/>
        <n v="-103123"/>
        <n v="3501"/>
        <n v="233731"/>
        <n v="-150299"/>
        <n v="22453"/>
        <n v="349645"/>
        <n v="-58213"/>
        <n v="-15694"/>
        <n v="-9807"/>
        <n v="-5311"/>
        <n v="-1979"/>
        <n v="-18086"/>
        <n v="-10079"/>
        <n v="535"/>
        <n v="-10449"/>
        <n v="-10451"/>
        <n v="-7962"/>
        <n v="-8355"/>
        <n v="6662"/>
        <n v="-9103"/>
        <n v="2428"/>
        <n v="11111"/>
        <n v="-3473"/>
        <n v="-12724"/>
        <n v="-6043"/>
        <n v="7580"/>
        <n v="-6593"/>
        <n v="1418"/>
        <n v="8610"/>
        <n v="-14615"/>
        <n v="353"/>
        <n v="-6044"/>
        <n v="11245"/>
        <n v="-13957"/>
        <n v="3002"/>
        <n v="165145"/>
        <n v="9311"/>
        <n v="19775"/>
        <n v="-49406"/>
        <n v="3006"/>
        <n v="-17148"/>
        <n v="-31784"/>
        <n v="25964"/>
        <n v="-209829"/>
        <n v="10898"/>
        <n v="167330"/>
        <n v="-72826"/>
        <n v="-25224"/>
        <n v="-31806"/>
        <n v="-27899"/>
        <n v="-230634"/>
        <n v="4640"/>
        <n v="70500"/>
        <n v="24428"/>
        <n v="-2752"/>
        <n v="-3745"/>
        <n v="-1127"/>
        <n v="-5878"/>
        <n v="3485"/>
        <n v="-28226"/>
        <n v="-18680"/>
        <n v="7939"/>
        <n v="96"/>
        <n v="-8180"/>
        <n v="3861"/>
        <n v="-29710"/>
        <n v="-19364"/>
        <n v="14889"/>
        <n v="5650"/>
        <n v="254"/>
        <n v="-1677"/>
        <n v="-3157"/>
        <n v="1910"/>
        <n v="-5782"/>
        <n v="2495"/>
        <n v="-1191"/>
        <n v="2426"/>
        <n v="-4689"/>
        <n v="2529"/>
        <n v="-2541"/>
        <n v="-2451"/>
        <n v="-6979"/>
        <n v="-7243"/>
        <n v="-2168"/>
        <n v="395"/>
        <n v="-439"/>
        <n v="-1341"/>
        <n v="-7242"/>
        <n v="-4593"/>
        <n v="277"/>
        <n v="-11735"/>
        <n v="-295"/>
        <n v="-5231"/>
        <n v="884"/>
        <n v="-5118"/>
        <n v="-16812"/>
        <n v="-3803"/>
        <n v="9"/>
        <n v="7776"/>
        <n v="-7133"/>
        <n v="-15791"/>
        <n v="-16811"/>
        <n v="1510"/>
        <n v="-4027"/>
        <n v="9474"/>
        <n v="-1407"/>
        <n v="-23407"/>
        <n v="9547"/>
        <n v="3200"/>
        <n v="-11888"/>
        <n v="-17579"/>
        <n v="-22678"/>
        <n v="6300"/>
        <n v="-25120"/>
        <n v="9545"/>
        <n v="18580"/>
        <n v="-22751"/>
        <n v="7861"/>
        <n v="18191"/>
        <n v="14053"/>
        <n v="-292907"/>
        <n v="6377"/>
        <n v="25539"/>
        <n v="-16222"/>
        <n v="-532256"/>
        <n v="36978"/>
        <n v="87327"/>
        <n v="-112189"/>
        <n v="800000"/>
        <n v="39065"/>
        <n v="-783"/>
        <n v="17215"/>
        <n v="-27954"/>
        <n v="-148"/>
        <n v="-400470"/>
        <n v="12962"/>
        <n v="51786"/>
        <n v="-30222"/>
        <n v="-582813"/>
        <n v="158163"/>
        <n v="-15657"/>
        <n v="803537"/>
        <n v="26114"/>
        <n v="29625"/>
        <n v="-49806"/>
        <n v="7881"/>
        <n v="-36100"/>
        <n v="6447"/>
        <n v="6954"/>
        <n v="18259"/>
        <n v="-45534"/>
        <n v="-41413"/>
        <n v="-17689"/>
        <n v="1377"/>
        <n v="6555"/>
        <n v="420"/>
        <n v="-66482"/>
        <n v="18260"/>
        <n v="-62049"/>
        <n v="-41411"/>
        <n v="63468"/>
        <n v="-41199"/>
        <n v="17154"/>
        <n v="18136"/>
        <n v="91913"/>
        <n v="-64437"/>
        <n v="4631"/>
        <n v="18681"/>
        <n v="-326991"/>
        <n v="-6598"/>
        <n v="30256"/>
        <n v="-32568"/>
        <n v="3781"/>
        <n v="10443"/>
        <n v="95219"/>
        <n v="-77988"/>
        <n v="19993"/>
        <n v="-332871"/>
        <n v="-6595"/>
        <n v="48912"/>
        <n v="-41062"/>
        <n v="16128"/>
        <n v="-179550"/>
        <n v="17203"/>
        <n v="8050"/>
        <n v="-20825"/>
        <n v="-70119"/>
        <n v="-239591"/>
        <n v="16349"/>
        <n v="-12261"/>
        <n v="-183496"/>
        <n v="-28857"/>
        <n v="-6404"/>
        <n v="-82854"/>
        <n v="-239869"/>
        <n v="26240"/>
        <n v="8644"/>
        <n v="8206"/>
        <n v="1481"/>
        <n v="3360"/>
        <n v="4430"/>
        <n v="14465"/>
        <n v="-2617"/>
        <n v="-9814"/>
        <n v="-21500"/>
        <n v="-17852"/>
        <n v="-30824"/>
        <n v="8698"/>
        <n v="-5761"/>
        <n v="3245"/>
        <n v="-11010"/>
        <n v="518"/>
        <n v="-29727"/>
        <n v="-5456"/>
        <n v="2410"/>
        <n v="-2624"/>
        <n v="-4353"/>
        <n v="-9358"/>
        <n v="-72476"/>
        <n v="220975"/>
        <n v="244755"/>
        <n v="-1467841"/>
        <n v="164391"/>
        <n v="86"/>
        <n v="-1669203"/>
        <n v="283155"/>
        <n v="623798"/>
        <n v="407452"/>
        <n v="86524"/>
        <n v="1976757"/>
        <n v="-232063"/>
        <n v="-73284"/>
        <n v="608770"/>
        <n v="27713"/>
        <n v="-87651"/>
        <n v="-2554693"/>
        <n v="186036"/>
        <n v="-196392"/>
        <n v="-47930"/>
        <n v="-2089046"/>
        <n v="366454"/>
        <n v="1144142"/>
        <n v="1674993"/>
        <n v="87591"/>
        <n v="2171087"/>
        <n v="-484882"/>
        <n v="53564"/>
        <n v="21515"/>
        <n v="46712"/>
        <n v="-165764"/>
        <n v="159933"/>
        <n v="-94751"/>
        <n v="-72270"/>
        <n v="186909"/>
        <n v="68045"/>
        <n v="-245322"/>
        <n v="403313"/>
        <n v="-2857"/>
        <n v="24189"/>
        <n v="27406"/>
        <n v="-722816"/>
        <n v="-451197"/>
        <n v="168291"/>
        <n v="-29991"/>
        <n v="416029"/>
        <n v="-79838"/>
        <n v="380310"/>
        <n v="289069"/>
        <n v="506570"/>
        <n v="129808"/>
        <n v="221602"/>
        <n v="-119001"/>
        <n v="69443"/>
        <n v="-55894"/>
        <n v="-80181"/>
        <n v="31247"/>
        <n v="55309"/>
        <n v="-216042"/>
        <n v="-54051"/>
        <n v="59438"/>
        <n v="85197"/>
        <n v="-3074"/>
        <n v="-1520"/>
        <n v="17762"/>
        <n v="-94690"/>
        <n v="33235"/>
        <n v="56734"/>
        <n v="-228452"/>
        <n v="-54324"/>
        <n v="103030"/>
        <n v="34081"/>
        <n v="22885"/>
        <n v="21836"/>
        <n v="22055"/>
        <n v="-49053"/>
        <n v="2032"/>
        <n v="7258"/>
        <n v="-372050"/>
        <n v="-81948"/>
        <n v="43959"/>
        <n v="135069"/>
        <n v="5996"/>
        <n v="-16454"/>
        <n v="10235"/>
        <n v="1936"/>
        <n v="-109955"/>
        <n v="2501"/>
        <n v="-400007"/>
        <n v="102118"/>
        <n v="158669"/>
        <n v="32559"/>
        <n v="107172"/>
        <n v="28871"/>
        <n v="4635"/>
        <n v="-1972"/>
        <n v="-47856"/>
        <n v="9591"/>
        <n v="-2057"/>
        <n v="-23543"/>
        <n v="11661"/>
        <n v="23169"/>
        <n v="62472"/>
        <n v="2588"/>
        <n v="-49264"/>
        <n v="27063"/>
        <n v="56071"/>
        <n v="-762"/>
        <n v="2074"/>
        <n v="7249"/>
        <n v="-16025"/>
        <n v="-6104"/>
        <n v="-2803"/>
        <n v="15725"/>
        <n v="6010"/>
        <n v="3011"/>
        <n v="1193"/>
        <n v="-3972"/>
        <n v="16616"/>
        <n v="5873"/>
        <n v="3616"/>
        <n v="1624"/>
        <n v="-18612"/>
        <n v="3377"/>
        <n v="-4151"/>
        <n v="-1558"/>
        <n v="11034"/>
        <n v="5713"/>
        <n v="-18885"/>
        <n v="11878"/>
        <n v="4999"/>
        <n v="758"/>
        <n v="4618"/>
        <n v="-5778"/>
        <n v="-6921"/>
        <n v="2301"/>
        <n v="-7195"/>
        <n v="-534"/>
        <n v="-19168"/>
        <n v="14055"/>
        <n v="4374"/>
        <n v="921"/>
        <n v="-6889"/>
        <n v="-29846"/>
        <n v="18947"/>
        <n v="4829"/>
        <n v="5596"/>
        <n v="-20309"/>
        <n v="-677"/>
        <n v="-6805"/>
        <n v="-10386"/>
        <n v="-5049"/>
        <n v="-45881"/>
        <n v="11987"/>
        <n v="-19935"/>
        <n v="2755"/>
        <n v="7260"/>
        <n v="-33504"/>
        <n v="-45783"/>
        <n v="17984"/>
        <n v="-22103"/>
        <n v="920"/>
        <n v="161"/>
        <n v="1070"/>
        <n v="494"/>
        <n v="-907"/>
        <n v="4925"/>
        <n v="-147497"/>
        <n v="-102731"/>
        <n v="-54863"/>
        <n v="-26896"/>
        <n v="194583"/>
        <n v="-24170"/>
        <n v="20744"/>
        <n v="104202"/>
        <n v="28982"/>
        <n v="-105402"/>
        <n v="38838"/>
        <n v="-252"/>
        <n v="-73528"/>
        <n v="-27877"/>
        <n v="186333"/>
        <n v="-30054"/>
        <n v="8558"/>
        <n v="25637"/>
        <n v="102802"/>
        <n v="10576"/>
        <n v="-955"/>
        <n v="-14170"/>
        <n v="-6543"/>
        <n v="2907"/>
        <n v="4746"/>
        <n v="7345"/>
        <n v="139692"/>
        <n v="-107413"/>
        <n v="662"/>
        <n v="49265"/>
        <n v="183"/>
        <n v="49395"/>
        <n v="20848"/>
        <n v="-29429"/>
        <n v="9182"/>
        <n v="4027"/>
        <n v="-13659"/>
        <n v="-40896"/>
        <n v="53096"/>
        <n v="-57169"/>
        <n v="49506"/>
        <n v="40664"/>
        <n v="-14430"/>
        <n v="9155"/>
        <n v="16037"/>
        <n v="-8532"/>
        <n v="-25156"/>
        <n v="5249"/>
        <n v="-21021"/>
        <n v="-18753"/>
        <n v="17728"/>
        <n v="-47947"/>
        <n v="36200"/>
        <n v="7117"/>
        <n v="6892"/>
        <n v="-4808"/>
        <n v="-57976"/>
        <n v="-4445"/>
        <n v="-78746"/>
        <n v="-17330"/>
        <n v="40622"/>
        <n v="-70311"/>
        <n v="123000"/>
        <n v="21193"/>
        <n v="-24068"/>
        <n v="-402375"/>
        <n v="692752"/>
        <n v="-393365"/>
        <n v="91298"/>
        <n v="23659"/>
        <n v="-71978"/>
        <n v="241555"/>
        <n v="211957"/>
        <n v="157925"/>
        <n v="37785"/>
        <n v="72000"/>
        <n v="-154035"/>
        <n v="-29588"/>
        <n v="72557"/>
        <n v="-126427"/>
        <n v="-40615"/>
        <n v="-601406"/>
        <n v="90784"/>
        <n v="54689"/>
        <n v="-205508"/>
        <n v="234886"/>
        <n v="383040"/>
        <n v="683137"/>
        <n v="53285"/>
        <n v="-171092"/>
        <n v="-162764"/>
        <n v="186926"/>
        <n v="-40953"/>
        <n v="1654"/>
        <n v="29359"/>
        <n v="-65091"/>
        <n v="26023"/>
        <n v="30644"/>
        <n v="-3595"/>
        <n v="-10183"/>
        <n v="-87720"/>
        <n v="32043"/>
        <n v="-34377"/>
        <n v="41261"/>
        <n v="41818"/>
        <n v="12391"/>
        <n v="-3584"/>
        <n v="-237"/>
        <n v="-15440"/>
        <n v="-7268"/>
        <n v="-218055"/>
        <n v="-184769"/>
        <n v="15412"/>
        <n v="22612"/>
        <n v="22872"/>
        <n v="-1081"/>
        <n v="-15838"/>
        <n v="15734"/>
        <n v="-792"/>
        <n v="2149"/>
        <n v="-6836"/>
        <n v="-980"/>
        <n v="947"/>
        <n v="-1936"/>
        <n v="1225"/>
        <n v="5346"/>
        <n v="1906"/>
        <n v="-34"/>
        <n v="-2847"/>
        <n v="-5697"/>
        <n v="1224"/>
        <n v="8196"/>
        <n v="904"/>
        <n v="1590"/>
        <n v="11235"/>
        <n v="11079"/>
        <n v="-10241"/>
        <n v="1663"/>
        <n v="-1050"/>
        <n v="-632"/>
        <n v="-743"/>
        <n v="-43584"/>
        <n v="2670"/>
        <n v="2663"/>
        <n v="2454"/>
        <n v="10323"/>
        <n v="-13313"/>
        <n v="1574"/>
        <n v="-15472"/>
        <n v="-745"/>
        <n v="9617"/>
        <n v="-23629"/>
        <n v="6445"/>
        <n v="-5593"/>
        <n v="10657"/>
        <n v="14080"/>
        <n v="-72868"/>
        <n v="-2569"/>
        <n v="-8444"/>
        <n v="-159"/>
        <n v="16069"/>
        <n v="-18705"/>
        <n v="8182"/>
        <n v="44914"/>
        <n v="11916"/>
        <n v="2933"/>
        <n v="-74107"/>
        <n v="-7440"/>
        <n v="-13987"/>
        <n v="-4021"/>
        <n v="25022"/>
        <n v="18350"/>
        <n v="14196"/>
        <n v="-12101"/>
        <n v="-1110"/>
        <n v="-519220"/>
        <n v="-256756"/>
        <n v="6119"/>
        <n v="20494"/>
        <n v="-608379"/>
        <n v="-42257"/>
        <n v="153378"/>
        <n v="-29583"/>
        <n v="48872"/>
        <n v="1161000"/>
        <n v="-3971"/>
        <n v="-6778"/>
        <n v="-575169"/>
        <n v="266"/>
        <n v="-323775"/>
        <n v="6123"/>
        <n v="27540"/>
        <n v="-344"/>
        <n v="-628393"/>
        <n v="-66859"/>
        <n v="229219"/>
        <n v="11650"/>
        <n v="-4969"/>
        <n v="33148"/>
        <n v="-65594"/>
        <n v="28375"/>
        <n v="-100084"/>
        <n v="22362"/>
        <n v="12558"/>
        <n v="-175345"/>
        <n v="-119061"/>
        <n v="57254"/>
        <n v="90895"/>
        <n v="241"/>
        <n v="-22371"/>
        <n v="-14044"/>
        <n v="11082"/>
        <n v="-185776"/>
        <n v="23294"/>
        <n v="6240"/>
        <n v="-271978"/>
        <n v="-119263"/>
        <n v="87079"/>
        <n v="143930"/>
        <n v="60691"/>
        <n v="-7656"/>
        <n v="-129"/>
        <n v="-58484"/>
        <n v="-217694"/>
        <n v="-61174"/>
        <n v="-38124"/>
        <n v="-82981"/>
        <n v="-475357"/>
        <n v="-160156"/>
        <n v="85921"/>
        <n v="861465"/>
        <n v="515"/>
        <n v="-178255"/>
        <n v="-34145"/>
        <n v="-58587"/>
        <n v="-45730"/>
        <n v="-205775"/>
        <n v="-46024"/>
        <n v="-95236"/>
        <n v="-742220"/>
        <n v="-160154"/>
        <n v="186170"/>
        <n v="1005619"/>
        <n v="68820"/>
        <n v="-162992"/>
        <n v="-16955"/>
        <n v="94181"/>
        <n v="296347"/>
        <n v="-707387"/>
        <n v="46298"/>
        <n v="2009"/>
        <n v="-228"/>
        <n v="-299628"/>
        <n v="186925"/>
        <n v="216185"/>
        <n v="-60150"/>
        <n v="561000"/>
        <n v="59810"/>
        <n v="-88347"/>
        <n v="-3860"/>
        <n v="-879434"/>
        <n v="48647"/>
        <n v="159545"/>
        <n v="-555847"/>
        <n v="229587"/>
        <n v="359868"/>
        <n v="172290"/>
        <n v="898641"/>
        <n v="51457"/>
        <n v="4879"/>
        <n v="-10398"/>
        <n v="-16946"/>
        <n v="1963"/>
        <n v="-2580"/>
        <n v="-7750"/>
        <n v="-11424"/>
        <n v="284"/>
        <n v="12849"/>
        <n v="-8562"/>
        <n v="2603"/>
        <n v="-255"/>
        <n v="-18781"/>
        <n v="-2592"/>
        <n v="-20272"/>
        <n v="282"/>
        <n v="-11915"/>
        <n v="5347"/>
        <n v="16551"/>
        <n v="12612"/>
        <n v="-36425"/>
        <n v="114"/>
        <n v="851"/>
        <n v="-659"/>
        <n v="11083"/>
        <n v="-19520"/>
        <n v="3325"/>
        <n v="-5125"/>
        <n v="3059"/>
        <n v="22315"/>
        <n v="-53438"/>
        <n v="3005"/>
        <n v="-660"/>
        <n v="16689"/>
        <n v="-29088"/>
        <n v="23500"/>
        <n v="7559"/>
        <n v="1967"/>
        <n v="601"/>
        <n v="-6608"/>
        <n v="-42714"/>
        <n v="-174"/>
        <n v="-3720"/>
        <n v="-7620"/>
        <n v="4135"/>
        <n v="38456"/>
        <n v="437"/>
        <n v="1399"/>
        <n v="-43135"/>
        <n v="-7619"/>
        <n v="4586"/>
        <n v="39347"/>
        <n v="685"/>
        <n v="38697"/>
        <n v="-48658"/>
        <n v="-43793"/>
        <n v="6275"/>
        <n v="9859"/>
        <n v="-13025"/>
        <n v="-10539"/>
        <n v="51730"/>
        <n v="-3757"/>
        <n v="3133"/>
        <n v="11773"/>
        <n v="-157"/>
        <n v="-48762"/>
        <n v="-42885"/>
        <n v="63874"/>
        <n v="-15077"/>
        <n v="15668"/>
        <n v="29685"/>
        <n v="-29565"/>
        <n v="-86467"/>
        <n v="857"/>
        <n v="29678"/>
        <n v="-57750"/>
        <n v="-84753"/>
        <n v="42114"/>
        <n v="4862"/>
        <n v="137268"/>
        <n v="12620"/>
        <n v="58997"/>
        <n v="43243"/>
        <n v="-2134"/>
        <n v="-91022"/>
        <n v="33888"/>
        <n v="-352526"/>
        <n v="2189"/>
        <n v="54493"/>
        <n v="4950"/>
        <n v="227268"/>
        <n v="16956"/>
        <n v="-2607"/>
        <n v="-18994"/>
        <n v="-5290"/>
        <n v="-1001"/>
        <n v="-14847"/>
        <n v="-2507"/>
        <n v="9016"/>
        <n v="23502"/>
        <n v="-9242"/>
        <n v="1931"/>
        <n v="-482"/>
        <n v="-187"/>
        <n v="-35704"/>
        <n v="1167"/>
        <n v="-27268"/>
        <n v="29049"/>
        <n v="40196"/>
        <n v="374"/>
        <n v="18173"/>
        <n v="143497"/>
        <n v="5400"/>
        <n v="-120017"/>
        <n v="10435"/>
        <n v="-3135"/>
        <n v="-76821"/>
        <n v="60913"/>
        <n v="-73673"/>
        <n v="4111"/>
        <n v="35655"/>
        <n v="-8221"/>
        <n v="8974"/>
        <n v="-144547"/>
        <n v="79120"/>
        <n v="75691"/>
        <n v="-25907"/>
        <n v="16066"/>
        <n v="73000"/>
        <n v="40980"/>
        <n v="12085"/>
        <n v="43458"/>
        <n v="59600"/>
        <n v="-91738"/>
        <n v="16269"/>
        <n v="-11367"/>
        <n v="-14191"/>
        <n v="-22690"/>
        <n v="-21"/>
        <n v="85752"/>
        <n v="15896"/>
        <n v="-93095"/>
        <n v="24207"/>
        <n v="-121440"/>
        <n v="17338"/>
        <n v="-6096"/>
        <n v="-25482"/>
        <n v="39800"/>
        <n v="123011"/>
        <n v="53956"/>
        <n v="-80967"/>
        <n v="-700"/>
        <n v="25516"/>
        <n v="-56684"/>
        <n v="-17492"/>
        <n v="21183"/>
        <n v="-5957"/>
        <n v="40659"/>
        <n v="30822"/>
        <n v="119549"/>
        <n v="-76578"/>
        <n v="-28164"/>
        <n v="-29105"/>
        <n v="32336"/>
        <n v="51408"/>
        <n v="74624"/>
        <n v="-70285"/>
        <n v="5995"/>
        <n v="37976"/>
        <n v="-728"/>
        <n v="-15788"/>
        <n v="28240"/>
        <n v="10577"/>
        <n v="3216"/>
        <n v="253"/>
        <n v="-26905"/>
        <n v="43652"/>
        <n v="28919"/>
        <n v="13154"/>
        <n v="1734"/>
        <n v="39355"/>
        <n v="-48490"/>
        <n v="-18197"/>
        <n v="-5519"/>
        <n v="16923"/>
        <n v="-17017"/>
        <n v="5550"/>
        <n v="10584"/>
        <n v="4409"/>
        <n v="36006"/>
        <n v="-3290"/>
        <n v="-59595"/>
        <n v="-10489"/>
        <n v="-2685"/>
        <n v="-6874"/>
        <n v="1686"/>
        <n v="33007"/>
        <n v="-14432"/>
        <n v="20079"/>
        <n v="-3075"/>
        <n v="-2827"/>
        <n v="-4851"/>
        <n v="1373"/>
        <n v="-87451"/>
        <n v="-43781"/>
        <n v="7091"/>
        <n v="46867"/>
        <n v="-886"/>
        <n v="1736"/>
        <n v="-6716"/>
        <n v="1368"/>
        <n v="-90396"/>
        <n v="-43780"/>
        <n v="10146"/>
        <n v="37243"/>
        <n v="2861"/>
        <n v="-146280"/>
        <n v="-7012327"/>
        <n v="-1721609"/>
        <n v="554053"/>
        <n v="-1736921"/>
        <n v="4380439"/>
        <n v="216176"/>
        <n v="-344505"/>
        <n v="-5924246"/>
        <n v="-2870309"/>
        <n v="3157651"/>
        <n v="-2808152"/>
        <n v="256686"/>
        <n v="6524607"/>
        <n v="1734119"/>
        <n v="186685"/>
        <n v="39825"/>
        <n v="-6706463"/>
        <n v="-3200592"/>
        <n v="-13221205"/>
        <n v="4458928"/>
        <n v="-169683"/>
        <n v="-63973"/>
        <n v="-19452989"/>
        <n v="-3298420"/>
        <n v="13906042"/>
        <n v="-4674891"/>
        <n v="1063519"/>
        <n v="8950835"/>
        <n v="15585542"/>
        <n v="-335175"/>
        <n v="454791"/>
        <n v="1029629"/>
        <n v="-6062501"/>
        <n v="403869"/>
        <n v="-736409"/>
        <n v="-55500"/>
        <n v="-635721"/>
        <n v="-12310"/>
        <n v="1081690"/>
        <n v="-554591"/>
        <n v="1495"/>
        <n v="4113633"/>
        <n v="1282480"/>
        <n v="453573"/>
        <n v="271944"/>
        <n v="-6840791"/>
        <n v="-717284"/>
        <n v="-720111"/>
        <n v="-8959"/>
        <n v="1380867"/>
        <n v="-750938"/>
        <n v="4920023"/>
        <n v="1927569"/>
        <n v="-2103"/>
        <n v="63644"/>
        <n v="-189320"/>
        <n v="-60291"/>
        <n v="72830"/>
        <n v="26861"/>
        <n v="-417"/>
        <n v="-109120"/>
        <n v="14105"/>
        <n v="77721"/>
        <n v="139230"/>
        <n v="2430"/>
        <n v="-7360"/>
        <n v="-67609"/>
        <n v="-62914"/>
        <n v="84178"/>
        <n v="32003"/>
        <n v="-183315"/>
        <n v="101210"/>
        <n v="92757"/>
        <n v="18425"/>
        <n v="-20851"/>
        <n v="800065"/>
        <n v="-79407"/>
        <n v="-1654350"/>
        <n v="115912"/>
        <n v="-86017"/>
        <n v="110709"/>
        <n v="-605476"/>
        <n v="-374913"/>
        <n v="325220"/>
        <n v="284848"/>
        <n v="155000"/>
        <n v="252434"/>
        <n v="270394"/>
        <n v="-1659059"/>
        <n v="-874182"/>
        <n v="-374912"/>
        <n v="386193"/>
        <n v="352291"/>
        <n v="655000"/>
        <n v="347594"/>
        <n v="-27151"/>
        <n v="-16513"/>
        <n v="-267859"/>
        <n v="-10081"/>
        <n v="-817994"/>
        <n v="444534"/>
        <n v="226133"/>
        <n v="-468987"/>
        <n v="58739"/>
        <n v="619853"/>
        <n v="-823714"/>
        <n v="33200"/>
        <n v="46272"/>
        <n v="1138798"/>
        <n v="-28096"/>
        <n v="-7607"/>
        <n v="-615355"/>
        <n v="-1163194"/>
        <n v="464768"/>
        <n v="206111"/>
        <n v="-17753"/>
        <n v="-691587"/>
        <n v="77709"/>
        <n v="868261"/>
        <n v="-1016076"/>
        <n v="438968"/>
        <n v="1616150"/>
        <n v="299"/>
        <n v="31094"/>
        <n v="243711"/>
        <n v="-158038"/>
        <n v="15833"/>
        <n v="170427"/>
        <n v="-9248"/>
        <n v="202418"/>
        <n v="130862"/>
        <n v="-404323"/>
        <n v="184209"/>
        <n v="65605"/>
        <n v="-69248"/>
        <n v="202417"/>
        <n v="133262"/>
        <n v="-381235"/>
        <n v="28173"/>
        <n v="-133899"/>
        <n v="-616726"/>
        <n v="82873"/>
        <n v="17900"/>
        <n v="-2082"/>
        <n v="-213797"/>
        <n v="74753"/>
        <n v="220201"/>
        <n v="430290"/>
        <n v="272230"/>
        <n v="16002"/>
        <n v="-162520"/>
        <n v="6484"/>
        <n v="-649322"/>
        <n v="22004"/>
        <n v="-390481"/>
        <n v="240479"/>
        <n v="286133"/>
        <n v="730290"/>
        <n v="327641"/>
        <n v="-963"/>
        <n v="-12994"/>
        <n v="11336"/>
        <n v="1973"/>
        <n v="23320"/>
        <n v="-960013"/>
        <n v="-75138"/>
        <n v="213241"/>
        <n v="-1243416"/>
        <n v="268952"/>
        <n v="-956352"/>
        <n v="211982"/>
        <n v="-108420"/>
        <n v="-9599"/>
        <n v="457262"/>
        <n v="1230000"/>
        <n v="932209"/>
        <n v="-1068406"/>
        <n v="-509246"/>
        <n v="437236"/>
        <n v="-1361098"/>
        <n v="376058"/>
        <n v="-583239"/>
        <n v="-585654"/>
        <n v="271182"/>
        <n v="1300419"/>
        <n v="-653680"/>
        <n v="1282182"/>
        <n v="1439939"/>
        <n v="5992"/>
        <n v="-699980"/>
        <n v="41996"/>
        <n v="-1119887"/>
        <n v="33693"/>
        <n v="-88122"/>
        <n v="144200"/>
        <n v="-53812"/>
        <n v="-1627140"/>
        <n v="144773"/>
        <n v="-149518"/>
        <n v="31759"/>
        <n v="81766"/>
        <n v="1054"/>
        <n v="-1833530"/>
        <n v="40022"/>
        <n v="-116932"/>
        <n v="-130109"/>
        <n v="-1627081"/>
        <n v="179878"/>
        <n v="-100627"/>
        <n v="115208"/>
        <n v="16117"/>
        <n v="-149621"/>
        <n v="-1801"/>
        <n v="-311425"/>
        <n v="24922"/>
        <n v="48264"/>
        <n v="-8541"/>
        <n v="-437814"/>
        <n v="163575"/>
        <n v="-360890"/>
        <n v="141586"/>
        <n v="-110849"/>
        <n v="-375943"/>
        <n v="29199"/>
        <n v="44070"/>
        <n v="-21241"/>
        <n v="-439607"/>
        <n v="189540"/>
        <n v="-417654"/>
        <n v="11455"/>
        <n v="197500"/>
        <n v="-51809"/>
        <n v="26784"/>
        <n v="27637"/>
        <n v="-265619"/>
        <n v="16428"/>
        <n v="58522"/>
        <n v="76459"/>
        <n v="-65211"/>
        <n v="-292198"/>
        <n v="62149"/>
        <n v="-184349"/>
        <n v="6811"/>
        <n v="-427800"/>
        <n v="56808"/>
        <n v="78342"/>
        <n v="-23167"/>
        <n v="20968"/>
        <n v="-22588"/>
        <n v="-15998"/>
        <n v="-323528"/>
        <n v="587"/>
        <n v="14970"/>
        <n v="28225"/>
        <n v="-48744"/>
        <n v="-483102"/>
        <n v="48408"/>
        <n v="-236191"/>
        <n v="950"/>
        <n v="70807"/>
        <n v="-457044"/>
        <n v="11875"/>
        <n v="-79369"/>
        <n v="63478"/>
        <n v="-100023"/>
        <n v="-437830"/>
        <n v="4015"/>
        <n v="-453824"/>
        <n v="190113"/>
        <n v="-66322"/>
        <n v="-195304"/>
        <n v="-297804"/>
        <n v="195109"/>
        <n v="-103299"/>
        <n v="453000"/>
        <n v="116538"/>
        <n v="-95889"/>
        <n v="-459527"/>
        <n v="259902"/>
        <n v="-74948"/>
        <n v="-262267"/>
        <n v="-315202"/>
        <n v="224261"/>
        <n v="-194653"/>
        <n v="608630"/>
        <n v="117119"/>
        <n v="6413"/>
        <n v="57480"/>
        <n v="-442651"/>
        <n v="-237977"/>
        <n v="32865"/>
        <n v="79011"/>
        <n v="-8261"/>
        <n v="3712"/>
        <n v="63142"/>
        <n v="-181575"/>
        <n v="-191594"/>
        <n v="12892"/>
        <n v="-81223"/>
        <n v="-7399"/>
        <n v="-18869"/>
        <n v="18650"/>
        <n v="94884"/>
        <n v="181953"/>
        <n v="32715"/>
        <n v="118273"/>
        <n v="-8140"/>
        <n v="-1135"/>
        <n v="-181408"/>
        <n v="-219978"/>
        <n v="-65776"/>
        <n v="33181"/>
        <n v="-447129"/>
        <n v="61139"/>
        <n v="127918"/>
        <n v="217031"/>
        <n v="2285"/>
        <n v="462757"/>
        <n v="128641"/>
        <n v="-5880"/>
        <n v="5274"/>
        <n v="-206265"/>
        <n v="-356256"/>
        <n v="3035"/>
        <n v="-6632"/>
        <n v="-9416"/>
        <n v="-600"/>
        <n v="33233"/>
        <n v="107246"/>
        <n v="370945"/>
        <n v="64116"/>
        <n v="-3470"/>
        <n v="-14198"/>
        <n v="-199467"/>
        <n v="-375489"/>
        <n v="-20831"/>
        <n v="-2313"/>
        <n v="45714"/>
        <n v="120975"/>
        <n v="81283"/>
        <n v="1057"/>
        <n v="716"/>
        <n v="-1114"/>
        <n v="-21608"/>
        <n v="-35636"/>
        <n v="-94970"/>
        <n v="5102"/>
        <n v="49186"/>
        <n v="-8420"/>
        <n v="8709"/>
        <n v="38259"/>
        <n v="-35138"/>
        <n v="37285"/>
        <n v="34649"/>
        <n v="-14359"/>
        <n v="-117196"/>
        <n v="53717"/>
        <n v="-5670"/>
        <n v="-18103"/>
        <n v="53787"/>
        <n v="-47718"/>
        <n v="43472"/>
        <n v="12194.590698242188"/>
        <n v="-15345.284729003906"/>
        <n v="818.6929931640625"/>
        <n v="-27359.00439453125"/>
        <n v="-999.56402587890625"/>
        <n v="-70445"/>
        <n v="-116697"/>
        <n v="18235"/>
        <n v="-88291"/>
        <n v="1885"/>
        <n v="46635"/>
        <n v="173995"/>
        <n v="-11951"/>
        <n v="-3021"/>
        <n v="-137082"/>
        <n v="6513"/>
        <n v="-231979"/>
        <n v="17092"/>
        <n v="95057"/>
        <n v="216222"/>
        <n v="65098"/>
        <n v="-17294"/>
        <n v="-36076"/>
        <n v="-7003"/>
        <n v="-2696"/>
        <n v="-4964"/>
        <n v="-12348"/>
        <n v="17115"/>
        <n v="16476"/>
        <n v="23180"/>
        <n v="12840"/>
        <n v="-37492"/>
        <n v="-1672"/>
        <n v="-22484"/>
        <n v="17904"/>
        <n v="21427"/>
        <n v="8591"/>
        <n v="-5267"/>
        <n v="-256467"/>
        <n v="-23597"/>
        <n v="-82812"/>
        <n v="2127"/>
        <n v="25142"/>
        <n v="15182"/>
        <n v="-42786"/>
        <n v="16740"/>
        <n v="-37161"/>
        <n v="264200"/>
        <n v="98349"/>
        <n v="16672"/>
        <n v="-83477"/>
        <n v="-105000"/>
        <n v="29097"/>
        <n v="-324550"/>
        <n v="-9660"/>
        <n v="33936"/>
        <n v="-25970"/>
        <n v="45289"/>
        <n v="1714"/>
        <n v="45175"/>
        <n v="-24902"/>
        <n v="-416266"/>
        <n v="87360"/>
        <n v="46762"/>
        <n v="-23143"/>
        <n v="-42120"/>
        <n v="97893"/>
        <n v="-261674"/>
        <n v="18379"/>
        <n v="292000"/>
        <n v="94582"/>
        <n v="-26860"/>
        <n v="609"/>
        <n v="-494070"/>
        <n v="3277"/>
        <n v="-105286"/>
        <n v="-48310"/>
        <n v="162145"/>
        <n v="-301178"/>
        <n v="65464"/>
        <n v="352000"/>
        <n v="149229"/>
        <n v="-4552"/>
        <n v="-5329"/>
        <n v="12896"/>
        <n v="-3582"/>
        <n v="-23419"/>
        <n v="4134"/>
        <n v="11474"/>
        <n v="2185"/>
        <n v="-11715"/>
        <n v="-1330"/>
        <n v="-24915"/>
        <n v="7067"/>
        <n v="8019"/>
        <n v="4469"/>
        <n v="3651"/>
        <n v="-10230"/>
        <n v="-11324"/>
        <n v="-18871"/>
        <n v="-3139"/>
        <n v="7493"/>
        <n v="2982"/>
        <n v="19000"/>
        <n v="683"/>
        <n v="6947"/>
        <n v="-12857"/>
        <n v="-34425"/>
        <n v="-3140"/>
        <n v="9768"/>
        <n v="4388"/>
        <n v="5278"/>
        <n v="55719"/>
        <n v="-140331"/>
        <n v="-78752"/>
        <n v="21133"/>
        <n v="-1209"/>
        <n v="-717"/>
        <n v="23989"/>
        <n v="97750"/>
        <n v="19503"/>
        <n v="453"/>
        <n v="-112128"/>
        <n v="12338"/>
        <n v="47661"/>
        <n v="52316"/>
        <n v="103000"/>
        <n v="51564"/>
        <n v="-1268"/>
        <n v="-1444"/>
        <n v="5497"/>
        <n v="-50"/>
        <n v="-7402"/>
        <n v="9441"/>
        <n v="6635"/>
        <n v="-9715"/>
        <n v="15002"/>
        <n v="16331"/>
        <n v="2878"/>
        <n v="-692"/>
        <n v="724"/>
        <n v="-557"/>
        <n v="-460"/>
        <n v="1899"/>
        <n v="-25"/>
        <n v="-444"/>
        <n v="2303"/>
        <n v="2322"/>
        <n v="1602"/>
        <n v="998"/>
        <n v="-2459"/>
        <n v="-2554"/>
        <n v="-3401"/>
        <n v="-800"/>
        <n v="-7355"/>
        <n v="-5564"/>
        <n v="-283"/>
        <n v="-1349"/>
        <n v="2047"/>
        <n v="-2041"/>
        <n v="-4454"/>
        <n v="7047"/>
        <n v="-6401"/>
        <n v="-17455"/>
        <n v="-316"/>
        <n v="9058"/>
        <n v="-20813"/>
        <n v="1561"/>
        <n v="-11011"/>
        <n v="-7776"/>
        <n v="9934"/>
        <n v="-10955"/>
        <n v="-13404"/>
        <n v="6942"/>
        <n v="6232"/>
        <n v="-22918"/>
        <n v="9694"/>
        <n v="-17888"/>
        <n v="19086"/>
        <n v="12218"/>
        <n v="-3200"/>
        <n v="12520"/>
        <n v="-25170"/>
        <n v="9959"/>
        <n v="-33402"/>
        <n v="19085"/>
        <n v="-4656"/>
        <n v="-6165"/>
        <n v="-12246"/>
        <n v="79860"/>
        <n v="-167165"/>
        <n v="78541"/>
        <n v="43967"/>
        <n v="8572"/>
        <n v="-128279"/>
        <n v="-17174"/>
        <n v="110207"/>
        <n v="-302459"/>
        <n v="17080"/>
        <n v="161000"/>
        <n v="99913"/>
        <n v="-28767"/>
        <n v="-13264"/>
        <n v="12344"/>
        <n v="-4009"/>
        <n v="-261138"/>
        <n v="85803"/>
        <n v="35828"/>
        <n v="-189339"/>
        <n v="-17131"/>
        <n v="183103"/>
        <n v="-270332"/>
        <n v="67633"/>
        <n v="177935"/>
        <n v="25609"/>
        <n v="-30680"/>
        <n v="4598"/>
        <n v="-36154"/>
        <n v="-28657"/>
        <n v="-14004"/>
        <n v="32465"/>
        <n v="2705"/>
        <n v="396"/>
        <n v="-1544"/>
        <n v="-67041"/>
        <n v="-30845"/>
        <n v="59236"/>
        <n v="-56267"/>
        <n v="32525"/>
        <n v="8392"/>
        <n v="-42189"/>
        <n v="-62622"/>
        <n v="-30590"/>
        <n v="-6216"/>
        <n v="-294"/>
        <n v="36956"/>
        <n v="-33498"/>
        <n v="23046"/>
        <n v="57"/>
        <n v="-43969"/>
        <n v="-73733"/>
        <n v="-29654"/>
        <n v="-9846"/>
        <n v="56061"/>
        <n v="-52485"/>
        <n v="47215"/>
        <n v="36629"/>
        <n v="-9658"/>
        <n v="-9685"/>
        <n v="-16031"/>
        <n v="25721"/>
        <n v="17955"/>
        <n v="32505"/>
        <n v="-18166"/>
        <n v="-4194"/>
        <n v="-54021"/>
        <n v="25087"/>
        <n v="28189"/>
        <n v="17552"/>
        <n v="15353"/>
        <n v="-5270"/>
        <n v="-2840"/>
        <n v="-9317"/>
        <n v="-1895"/>
        <n v="-21115"/>
        <n v="-13379"/>
        <n v="9107"/>
        <n v="-19900"/>
        <n v="5327"/>
        <n v="-10573"/>
        <n v="-1371"/>
        <n v="-11861"/>
        <n v="-18825"/>
        <n v="3662"/>
        <n v="359.57699584960938"/>
        <n v="6663.2378540039063"/>
        <n v="19753.868795394897"/>
        <n v="4408.7138671875"/>
        <n v="8329.830078125"/>
        <n v="-7.4899997711181641"/>
        <n v="-11929"/>
        <n v="355685"/>
        <n v="-323706"/>
        <n v="-473281"/>
        <n v="162372"/>
        <n v="-28701"/>
        <n v="-811748"/>
        <n v="-613604"/>
        <n v="681842"/>
        <n v="-720964"/>
        <n v="29494"/>
        <n v="527332"/>
        <n v="-15042"/>
        <n v="172699"/>
        <n v="-235834"/>
        <n v="65700"/>
        <n v="-949156"/>
        <n v="210372"/>
        <n v="10053"/>
        <n v="-31581"/>
        <n v="-1187630"/>
        <n v="-300214"/>
        <n v="1210678"/>
        <n v="-419300"/>
        <n v="33334"/>
        <n v="835493"/>
        <n v="-10779"/>
        <n v="32799"/>
        <n v="44327"/>
        <n v="28786"/>
        <n v="-215512"/>
        <n v="213682"/>
        <n v="-27723"/>
        <n v="-49633"/>
        <n v="-61496"/>
        <n v="-289471"/>
        <n v="68632"/>
        <n v="-420620"/>
        <n v="21000"/>
        <n v="87066"/>
        <n v="-637216"/>
        <n v="63407"/>
        <n v="-68919"/>
        <n v="-440047"/>
        <n v="241095"/>
        <n v="-54503"/>
        <n v="-27090"/>
        <n v="-170774"/>
        <n v="-444621"/>
        <n v="218220"/>
        <n v="261994"/>
        <n v="3505"/>
        <n v="130571"/>
        <n v="27683"/>
        <n v="-45296"/>
        <n v="-66672"/>
        <n v="64994"/>
        <n v="-3160"/>
        <n v="-140"/>
        <n v="-87884"/>
        <n v="-55424"/>
        <n v="64156"/>
        <n v="-15804"/>
        <n v="9523"/>
        <n v="-3324"/>
        <n v="-17419"/>
        <n v="-105468"/>
        <n v="67626"/>
        <n v="-9854"/>
        <n v="-141089"/>
        <n v="-55745"/>
        <n v="106532"/>
        <n v="-55238"/>
        <n v="43747"/>
        <n v="45812"/>
        <n v="13252"/>
        <n v="19984"/>
        <n v="-53769"/>
        <n v="18420"/>
        <n v="-29051"/>
        <n v="-120038"/>
        <n v="-44958"/>
        <n v="61871"/>
        <n v="29873"/>
        <n v="720"/>
        <n v="14500"/>
        <n v="-8340"/>
        <n v="693"/>
        <n v="3100"/>
        <n v="-101892"/>
        <n v="19486"/>
        <n v="-28443"/>
        <n v="-161505"/>
        <n v="120835"/>
        <n v="14363"/>
        <n v="57943"/>
        <n v="-7319"/>
        <n v="2217"/>
        <n v="-687"/>
        <n v="-18030"/>
        <n v="-119064"/>
        <n v="-59224"/>
        <n v="28836"/>
        <n v="49170"/>
        <n v="31925"/>
        <n v="5322"/>
        <n v="-32970"/>
        <n v="-18021"/>
        <n v="-59225"/>
        <n v="35096"/>
        <n v="36500"/>
        <n v="13899"/>
        <n v="955"/>
        <n v="-13024"/>
        <n v="-39705.80078125"/>
        <n v="-16886.6015625"/>
        <n v="5264"/>
        <n v="-1217.699951171875"/>
        <n v="-23836.69921875"/>
        <n v="15495.495361328125"/>
        <n v="17070"/>
        <n v="68711.296875"/>
        <n v="12531"/>
        <n v="5635"/>
        <n v="-36225.69921875"/>
        <n v="66782.296875"/>
        <n v="6763"/>
        <n v="2006"/>
        <n v="12733"/>
        <n v="-8878"/>
        <n v="14940"/>
        <n v="11679"/>
        <n v="-750"/>
        <n v="-287"/>
        <n v="632"/>
        <n v="-1353"/>
        <n v="-6619"/>
        <n v="-3841"/>
        <n v="-32669"/>
        <n v="-11692"/>
        <n v="15244"/>
        <n v="12133"/>
        <n v="-8522"/>
        <n v="671"/>
        <n v="-35601"/>
        <n v="20374"/>
        <n v="9347"/>
        <n v="2931"/>
        <n v="-15199"/>
        <n v="6294"/>
        <n v="-3019"/>
        <n v="2447"/>
        <n v="-7548"/>
        <n v="-10179"/>
        <n v="-39904"/>
        <n v="11770"/>
        <n v="-28860"/>
        <n v="-1792"/>
        <n v="-27731"/>
        <n v="-40081"/>
        <n v="18087"/>
        <n v="-28480"/>
        <n v="1807"/>
        <n v="1318.7969970703125"/>
        <n v="-3163.8330383300781"/>
        <n v="-913.00701904296875"/>
        <n v="1744.0277404785156"/>
        <n v="4502.07080078125"/>
        <n v="-4022"/>
        <n v="68353"/>
        <n v="-24185"/>
        <n v="10729"/>
        <n v="-24615"/>
        <n v="-30269"/>
        <n v="1718"/>
        <n v="21570"/>
        <n v="10054"/>
        <n v="1319"/>
        <n v="65462"/>
        <n v="-24672"/>
        <n v="10914"/>
        <n v="-29719"/>
        <n v="-3581"/>
        <n v="-12629"/>
        <n v="-40573"/>
        <n v="26939"/>
        <n v="-10029"/>
        <n v="1208"/>
        <n v="17393"/>
        <n v="-987"/>
        <n v="-2875"/>
        <n v="7414"/>
        <n v="8137"/>
        <n v="232"/>
        <n v="-525"/>
        <n v="3648"/>
        <n v="14896"/>
        <n v="-21987"/>
        <n v="5178"/>
        <n v="-6197"/>
        <n v="-85519"/>
        <n v="-29191"/>
        <n v="21274"/>
        <n v="-57400"/>
        <n v="79910"/>
        <n v="-21495"/>
        <n v="6056"/>
        <n v="-105756"/>
        <n v="-23130"/>
        <n v="-82420"/>
        <n v="39876"/>
        <n v="-17464"/>
        <n v="63580"/>
        <n v="27524"/>
        <n v="9760"/>
        <n v="26334"/>
        <n v="21977"/>
        <n v="-11342"/>
        <n v="-5057"/>
        <n v="12605"/>
        <n v="17364"/>
        <n v="-32083"/>
        <n v="47700"/>
        <n v="-73024"/>
        <n v="1375"/>
        <n v="-15056"/>
        <n v="6383"/>
        <n v="41604"/>
        <n v="-71765"/>
        <n v="53572"/>
        <n v="13213"/>
        <n v="66507"/>
        <n v="317146"/>
        <n v="-366471"/>
        <n v="137748"/>
        <n v="63234"/>
        <n v="-126091"/>
        <n v="255096"/>
        <n v="213027"/>
        <n v="-295544"/>
        <n v="29900"/>
        <n v="192427"/>
        <n v="11969"/>
        <n v="45314"/>
        <n v="11803"/>
        <n v="-519297"/>
        <n v="142670"/>
        <n v="36108"/>
        <n v="-269942"/>
        <n v="259905"/>
        <n v="381017"/>
        <n v="108202"/>
        <n v="6515"/>
        <n v="277639"/>
        <n v="-4903"/>
        <n v="113661"/>
        <n v="-72423"/>
        <n v="-139524"/>
        <n v="-157612"/>
        <n v="6191"/>
        <n v="14228"/>
        <n v="236682"/>
        <n v="135456"/>
        <n v="26056"/>
        <n v="102388"/>
        <n v="-13268"/>
        <n v="-74"/>
        <n v="-269192"/>
        <n v="-559794"/>
        <n v="8476"/>
        <n v="476750"/>
        <n v="136636"/>
        <n v="44699"/>
        <n v="254748"/>
        <n v="19822"/>
        <n v="126643"/>
        <n v="51262"/>
        <n v="2808"/>
        <n v="-187427"/>
        <n v="-176927"/>
        <n v="21300"/>
        <n v="14755"/>
        <n v="-1814"/>
        <n v="21622"/>
        <n v="-1260"/>
        <n v="1573"/>
        <n v="-1026"/>
        <n v="-2296"/>
        <n v="-17045"/>
        <n v="-7344"/>
        <n v="4463"/>
        <n v="6734"/>
        <n v="-102"/>
        <n v="-2946"/>
        <n v="-21647"/>
        <n v="3915"/>
        <n v="3054"/>
        <n v="310"/>
        <n v="3656"/>
        <n v="-16079"/>
        <n v="10825"/>
        <n v="-1981"/>
        <n v="-37391"/>
        <n v="4300"/>
        <n v="7225"/>
        <n v="1754"/>
        <n v="9123"/>
        <n v="-19313"/>
        <n v="13109"/>
        <n v="-2821"/>
        <n v="10122"/>
        <n v="-47280"/>
        <n v="15133"/>
        <n v="-27380"/>
        <n v="9040"/>
        <n v="13760"/>
        <n v="-61253"/>
        <n v="-41789"/>
        <n v="238"/>
        <n v="-4493"/>
        <n v="-8424"/>
        <n v="15150"/>
        <n v="20833"/>
        <n v="20470"/>
        <n v="-62550"/>
        <n v="-35100"/>
        <n v="-8594"/>
        <n v="23910"/>
        <n v="24675"/>
        <n v="44080"/>
        <n v="353735"/>
        <n v="-324235"/>
        <n v="55871"/>
        <n v="-3355"/>
        <n v="-333306"/>
        <n v="-155614"/>
        <n v="114267"/>
        <n v="166663"/>
        <n v="-196405"/>
        <n v="287000"/>
        <n v="209076"/>
        <n v="4970"/>
        <n v="57275"/>
        <n v="-48238"/>
        <n v="-579747"/>
        <n v="55725"/>
        <n v="65394"/>
        <n v="-418021"/>
        <n v="127280"/>
        <n v="242634"/>
        <n v="-162289"/>
        <n v="612000"/>
        <n v="287100"/>
        <n v="22410"/>
        <n v="26570"/>
        <n v="-103887"/>
        <n v="16765"/>
        <n v="-2110"/>
        <n v="-28000"/>
        <n v="-182502"/>
        <n v="-75115"/>
        <n v="62110"/>
        <n v="98146"/>
        <n v="15383"/>
        <n v="-1388"/>
        <n v="-622"/>
        <n v="-119100"/>
        <n v="18990"/>
        <n v="7790"/>
        <n v="-253706"/>
        <n v="-75150"/>
        <n v="94464"/>
        <n v="137341"/>
        <n v="23159"/>
        <n v="40922"/>
        <n v="174"/>
        <n v="-53845"/>
        <n v="-132395"/>
        <n v="80375"/>
        <n v="-25380"/>
        <n v="-96582"/>
        <n v="410633"/>
        <n v="98863"/>
        <n v="430935"/>
        <n v="108488"/>
        <n v="-39"/>
        <n v="-15176"/>
        <n v="-198703"/>
        <n v="82975"/>
        <n v="-21626"/>
        <n v="-289479"/>
        <n v="191042"/>
        <n v="524856"/>
        <n v="16645"/>
        <n v="133159"/>
        <n v="-40061"/>
        <n v="-86250"/>
        <n v="-750436"/>
        <n v="101832"/>
        <n v="-92521"/>
        <n v="-316254"/>
        <n v="-293867"/>
        <n v="232641"/>
        <n v="-180896"/>
        <n v="47500"/>
        <n v="513369"/>
        <n v="270490"/>
        <n v="-75261"/>
        <n v="-21165"/>
        <n v="-91129"/>
        <n v="19935"/>
        <n v="-934029"/>
        <n v="107342"/>
        <n v="-200052"/>
        <n v="493"/>
        <n v="-512499"/>
        <n v="-294150"/>
        <n v="376537"/>
        <n v="35251"/>
        <n v="119000"/>
        <n v="532316"/>
        <n v="349111"/>
        <n v="-7934"/>
        <n v="2503"/>
        <n v="11740"/>
        <n v="-17175"/>
        <n v="2177"/>
        <n v="-38671"/>
        <n v="12369"/>
        <n v="-17242"/>
        <n v="16230"/>
        <n v="8442"/>
        <n v="13829"/>
        <n v="-18784"/>
        <n v="-10719"/>
        <n v="-40944"/>
        <n v="16461"/>
        <n v="-20804"/>
        <n v="12016"/>
        <n v="127"/>
        <n v="14837"/>
        <n v="-30510"/>
        <n v="-29299"/>
        <n v="-8940"/>
        <n v="-3515"/>
        <n v="460"/>
        <n v="10936"/>
        <n v="35822"/>
        <n v="3700"/>
        <n v="6969"/>
        <n v="-6765"/>
        <n v="-31703"/>
        <n v="-10831"/>
        <n v="473"/>
        <n v="17903"/>
        <n v="14681"/>
        <n v="1859"/>
        <n v="-882"/>
        <n v="-18969"/>
        <n v="13240"/>
        <n v="-46773"/>
        <n v="-7153"/>
        <n v="40807"/>
        <n v="1237"/>
        <n v="12671"/>
        <n v="-46923"/>
        <n v="4724"/>
        <n v="40371"/>
        <n v="8907"/>
        <n v="29606"/>
        <n v="-26277"/>
        <n v="-42427"/>
        <n v="2361"/>
        <n v="34184"/>
        <n v="-442"/>
        <n v="-43885"/>
        <n v="50344"/>
        <n v="46855"/>
        <n v="25458"/>
        <n v="-47208"/>
        <n v="33867"/>
        <n v="-69692"/>
        <n v="59806"/>
        <n v="14130"/>
        <n v="-48801"/>
        <n v="13284"/>
        <n v="98740"/>
        <n v="-90031"/>
        <n v="-41538"/>
        <n v="-242915"/>
        <n v="-12208"/>
        <n v="-685"/>
        <n v="42197"/>
        <n v="166838"/>
        <n v="128300"/>
        <n v="66000"/>
        <n v="-82901"/>
        <n v="-15124"/>
        <n v="126932"/>
        <n v="-2573"/>
        <n v="-96916"/>
        <n v="-122698"/>
        <n v="-223976"/>
        <n v="14696"/>
        <n v="58682"/>
        <n v="120556"/>
        <n v="224451"/>
        <n v="-59038"/>
        <n v="8522"/>
        <n v="-6773"/>
        <n v="-25178"/>
        <n v="4530"/>
        <n v="-1377"/>
        <n v="-20520"/>
        <n v="10138"/>
        <n v="7347"/>
        <n v="-42008"/>
        <n v="8177"/>
        <n v="-38168"/>
        <n v="18792"/>
        <n v="30810"/>
        <n v="172"/>
        <n v="32262"/>
        <n v="-49"/>
        <n v="8394"/>
        <n v="-37025"/>
        <n v="-209987"/>
        <n v="24644"/>
        <n v="-12001"/>
        <n v="-23518"/>
        <n v="22"/>
        <n v="62955"/>
        <n v="-72168"/>
        <n v="185000"/>
        <n v="73728"/>
        <n v="-228562"/>
        <n v="-78079"/>
        <n v="549"/>
        <n v="77732"/>
        <n v="-46986"/>
        <n v="85757"/>
        <n v="155999"/>
        <n v="-127242"/>
        <n v="-90258"/>
        <n v="37429"/>
        <n v="-32692"/>
        <n v="-6120"/>
        <n v="24950"/>
        <n v="80294"/>
        <n v="-34742"/>
        <n v="6697"/>
        <n v="33762"/>
        <n v="153518"/>
        <n v="-112719"/>
        <n v="-117312"/>
        <n v="40155"/>
        <n v="-37983"/>
        <n v="-47306"/>
        <n v="64749"/>
        <n v="117905"/>
        <n v="-2415"/>
        <n v="7049"/>
        <n v="6027"/>
        <n v="56857"/>
        <n v="14419"/>
        <n v="-102966"/>
        <n v="-26452"/>
        <n v="58554"/>
        <n v="-267"/>
        <n v="-87411"/>
        <n v="-72224"/>
        <n v="30025"/>
        <n v="27374"/>
        <n v="2957"/>
        <n v="-37551"/>
        <n v="58645"/>
        <n v="-146684"/>
        <n v="-72787"/>
        <n v="51299"/>
        <n v="-40885"/>
        <n v="39699"/>
        <n v="-895"/>
        <n v="-12093"/>
        <n v="-26198"/>
        <n v="-35754"/>
        <n v="10209"/>
        <n v="37297"/>
        <n v="-26856"/>
        <n v="-24639"/>
        <n v="12158"/>
        <n v="36687"/>
        <n v="2364"/>
        <n v="16554"/>
        <n v="-35980"/>
        <n v="-50448"/>
        <n v="13604"/>
        <n v="-5436"/>
        <n v="-27371"/>
        <n v="18627"/>
        <n v="6385"/>
        <n v="-24050"/>
        <n v="752"/>
        <n v="-60912"/>
        <n v="10710"/>
        <n v="-43718"/>
        <n v="36470"/>
        <n v="32219"/>
        <n v="5062"/>
        <n v="-9036"/>
        <n v="-4658"/>
        <n v="-15222"/>
        <n v="1894"/>
        <n v="21741"/>
        <n v="35453"/>
        <n v="-3124"/>
        <n v="-8904"/>
        <n v="-15246"/>
        <n v="2005"/>
        <n v="14544"/>
        <n v="24775"/>
        <n v="4567"/>
        <n v="-121765"/>
        <n v="-57991"/>
        <n v="-35686"/>
        <n v="-3468959"/>
        <n v="2901315"/>
        <n v="640402"/>
        <n v="-545081"/>
        <n v="-6760444"/>
        <n v="-33552"/>
        <n v="3357412"/>
        <n v="-43702"/>
        <n v="188407"/>
        <n v="2852934"/>
        <n v="1059606"/>
        <n v="-488265"/>
        <n v="900142"/>
        <n v="-1131511"/>
        <n v="1394521"/>
        <n v="-17582743"/>
        <n v="2926561"/>
        <n v="-452765"/>
        <n v="194125"/>
        <n v="-12190052"/>
        <n v="4712354"/>
        <n v="15640781"/>
        <n v="-2697105"/>
        <n v="1205231"/>
        <n v="4324808"/>
        <n v="12668626"/>
        <n v="-788294"/>
        <n v="11660"/>
        <n v="-1219536"/>
        <n v="-3780375"/>
        <n v="334529"/>
        <n v="38632"/>
        <n v="-166178"/>
        <n v="-932906"/>
        <n v="316964"/>
        <n v="1085812"/>
        <n v="71613"/>
        <n v="790773"/>
        <n v="3710000"/>
        <n v="1161234"/>
        <n v="12791"/>
        <n v="-557122"/>
        <n v="-5250599"/>
        <n v="26569"/>
        <n v="-114678"/>
        <n v="-1083935"/>
        <n v="310909"/>
        <n v="1360869"/>
        <n v="185974"/>
        <n v="1684032"/>
        <n v="47897"/>
        <n v="-212296"/>
        <n v="-54351"/>
        <n v="71360"/>
        <n v="28172"/>
        <n v="-15504"/>
        <n v="-177701"/>
        <n v="78893"/>
        <n v="242389"/>
        <n v="-6192"/>
        <n v="-115932"/>
        <n v="907"/>
        <n v="-57138"/>
        <n v="64298"/>
        <n v="26807"/>
        <n v="-296899"/>
        <n v="107215"/>
        <n v="229498"/>
        <n v="42900"/>
        <n v="15960"/>
        <n v="174229"/>
        <n v="-862563"/>
        <n v="-352696"/>
        <n v="125608"/>
        <n v="136982"/>
        <n v="-37885"/>
        <n v="-470592"/>
        <n v="-437992"/>
        <n v="364324"/>
        <n v="394452"/>
        <n v="90149"/>
        <n v="117447"/>
        <n v="-95865"/>
        <n v="-363441"/>
        <n v="157524"/>
        <n v="-1437240"/>
        <n v="425526"/>
        <n v="517616"/>
        <n v="152718"/>
        <n v="-44064"/>
        <n v="195341"/>
        <n v="1577114"/>
        <n v="-1048523"/>
        <n v="684700"/>
        <n v="110113"/>
        <n v="-89065"/>
        <n v="-744988"/>
        <n v="229393"/>
        <n v="614372"/>
        <n v="-2731039"/>
        <n v="1179"/>
        <n v="470000"/>
        <n v="1234753"/>
        <n v="-619"/>
        <n v="-22681"/>
        <n v="18418"/>
        <n v="1573115"/>
        <n v="-1519304"/>
        <n v="700875"/>
        <n v="137897"/>
        <n v="-88965"/>
        <n v="-779147"/>
        <n v="253083"/>
        <n v="863221"/>
        <n v="-2798461"/>
        <n v="18329"/>
        <n v="1680405"/>
        <n v="-25886"/>
        <n v="-618460"/>
        <n v="-809255"/>
        <n v="-424273"/>
        <n v="15161"/>
        <n v="-72693"/>
        <n v="-1344904"/>
        <n v="-234206"/>
        <n v="122773"/>
        <n v="1532262"/>
        <n v="1323000"/>
        <n v="77029"/>
        <n v="-633199"/>
        <n v="-1353860"/>
        <n v="125227"/>
        <n v="1553503"/>
        <n v="-2136"/>
        <n v="30379"/>
        <n v="442942"/>
        <n v="-605861"/>
        <n v="74731"/>
        <n v="8542"/>
        <n v="-29656"/>
        <n v="-453522"/>
        <n v="98036"/>
        <n v="227495"/>
        <n v="11727"/>
        <n v="2750"/>
        <n v="220645"/>
        <n v="17082"/>
        <n v="-638667"/>
        <n v="-767443"/>
        <n v="-67434"/>
        <n v="294124"/>
        <n v="29277"/>
        <n v="670000"/>
        <n v="268387"/>
        <n v="-29845"/>
        <n v="-16184"/>
        <n v="17268"/>
        <n v="46944"/>
        <n v="2640028"/>
        <n v="-457620"/>
        <n v="-1361445"/>
        <n v="-1965349"/>
        <n v="188121"/>
        <n v="-58482"/>
        <n v="-607656"/>
        <n v="5554"/>
        <n v="861805"/>
        <n v="707924"/>
        <n v="96475"/>
        <n v="-85255"/>
        <n v="42097"/>
        <n v="3481183"/>
        <n v="-561921"/>
        <n v="-1214649"/>
        <n v="-2852680"/>
        <n v="280291"/>
        <n v="-37965"/>
        <n v="-1139230"/>
        <n v="608965"/>
        <n v="2018938"/>
        <n v="-433152"/>
        <n v="102534"/>
        <n v="179260"/>
        <n v="744195"/>
        <n v="-588268"/>
        <n v="659231"/>
        <n v="-36728"/>
        <n v="30936"/>
        <n v="66586"/>
        <n v="-249874"/>
        <n v="191698"/>
        <n v="146517"/>
        <n v="180310"/>
        <n v="-17010"/>
        <n v="1310"/>
        <n v="-2577"/>
        <n v="-68802"/>
        <n v="36552"/>
        <n v="61351"/>
        <n v="-282724"/>
        <n v="191822"/>
        <n v="181971"/>
        <n v="230443"/>
        <n v="34308"/>
        <n v="-1379"/>
        <n v="-18392"/>
        <n v="-183204"/>
        <n v="-275900"/>
        <n v="29221"/>
        <n v="-26470"/>
        <n v="151089"/>
        <n v="261013"/>
        <n v="45649"/>
        <n v="57314"/>
        <n v="-8292"/>
        <n v="-186157"/>
        <n v="-342464"/>
        <n v="38121"/>
        <n v="-21894"/>
        <n v="-16200"/>
        <n v="203678"/>
        <n v="176111"/>
        <n v="244326"/>
        <n v="105857"/>
        <n v="2130"/>
        <n v="16687"/>
        <n v="-3440"/>
        <n v="9499"/>
        <n v="-32468"/>
        <n v="-19894"/>
        <n v="65223"/>
        <n v="25500"/>
        <n v="2064"/>
        <n v="8737"/>
        <n v="-7158"/>
        <n v="-32431"/>
        <n v="-68372"/>
        <n v="80748"/>
        <n v="-50058"/>
        <n v="13641"/>
        <n v="9264"/>
        <n v="-273636"/>
        <n v="6568"/>
        <n v="26996"/>
        <n v="-48882"/>
        <n v="-59544"/>
        <n v="34381"/>
        <n v="179824"/>
        <n v="9765"/>
        <n v="-16862"/>
        <n v="27036"/>
        <n v="48130"/>
        <n v="192161"/>
        <n v="-2016"/>
        <n v="-76474"/>
        <n v="-277809"/>
        <n v="285252"/>
        <n v="72376"/>
        <n v="-8433"/>
        <n v="-78146"/>
        <n v="154292"/>
        <n v="198413"/>
        <n v="-159886"/>
        <n v="101000"/>
        <n v="85239"/>
        <n v="-77406"/>
        <n v="-282555"/>
        <n v="346281"/>
        <n v="62358"/>
        <n v="-276097"/>
        <n v="54749"/>
        <n v="232397"/>
        <n v="-258010"/>
        <n v="92454"/>
        <n v="-786"/>
        <n v="-17808"/>
        <n v="-16437"/>
        <n v="1252"/>
        <n v="-73"/>
        <n v="-526"/>
        <n v="-17940"/>
        <n v="-16435"/>
        <n v="1904"/>
        <n v="-10928"/>
        <n v="-1790"/>
        <n v="-777"/>
        <n v="-3144"/>
        <n v="-134"/>
        <n v="-39598"/>
        <n v="-12783"/>
        <n v="-20809"/>
        <n v="67540"/>
        <n v="35994"/>
        <n v="97930"/>
        <n v="24500"/>
        <n v="-921"/>
        <n v="-39834"/>
        <n v="-28040"/>
        <n v="37309"/>
        <n v="103305"/>
        <n v="-63909"/>
        <n v="51189"/>
        <n v="-91658"/>
        <n v="-187145"/>
        <n v="48412"/>
        <n v="-1551"/>
        <n v="69395"/>
        <n v="-45845"/>
        <n v="146965"/>
        <n v="81987"/>
        <n v="110540"/>
        <n v="17609"/>
        <n v="65960"/>
        <n v="-2842"/>
        <n v="-69167"/>
        <n v="-82967"/>
        <n v="-215947"/>
        <n v="44245"/>
        <n v="-343883"/>
        <n v="139331"/>
        <n v="122377"/>
        <n v="93610"/>
        <n v="18987"/>
        <n v="381840"/>
        <n v="75271"/>
        <n v="-16939"/>
        <n v="-100124"/>
        <n v="-112443"/>
        <n v="4538"/>
        <n v="-27291"/>
        <n v="27842"/>
        <n v="35095"/>
        <n v="86433"/>
        <n v="109982"/>
        <n v="50524"/>
        <n v="-24344"/>
        <n v="-127127"/>
        <n v="2404"/>
        <n v="-52378"/>
        <n v="27843"/>
        <n v="47932"/>
        <n v="108568"/>
        <n v="64863"/>
        <n v="969"/>
        <n v="-270"/>
        <n v="-1964"/>
        <n v="-3646"/>
        <n v="-14925"/>
        <n v="-13693"/>
        <n v="30438"/>
        <n v="-219704"/>
        <n v="11383"/>
        <n v="-21630"/>
        <n v="-36742"/>
        <n v="18985"/>
        <n v="37562"/>
        <n v="10944"/>
        <n v="26100"/>
        <n v="29252"/>
        <n v="19688"/>
        <n v="-264948"/>
        <n v="-7610"/>
        <n v="-42894"/>
        <n v="52138"/>
        <n v="4451"/>
        <n v="235517"/>
        <n v="37271"/>
        <n v="-67062"/>
        <n v="-7536"/>
        <n v="-76243"/>
        <n v="818"/>
        <n v="-1553"/>
        <n v="-910"/>
        <n v="-901"/>
        <n v="25302"/>
        <n v="-107052"/>
        <n v="-8955"/>
        <n v="-11880"/>
        <n v="-85629"/>
        <n v="-13450"/>
        <n v="48605"/>
        <n v="72341"/>
        <n v="21005"/>
        <n v="9430"/>
        <n v="-145730"/>
        <n v="-8534"/>
        <n v="-23206"/>
        <n v="98720"/>
        <n v="105719"/>
        <n v="60311"/>
        <n v="-14946"/>
        <n v="-27027"/>
        <n v="1564"/>
        <n v="9707"/>
        <n v="-30024"/>
        <n v="34350"/>
        <n v="16435"/>
        <n v="40330"/>
        <n v="8408"/>
        <n v="-28548"/>
        <n v="7211"/>
        <n v="28911"/>
        <n v="21639"/>
        <n v="12045"/>
        <n v="7735"/>
        <n v="-74691"/>
        <n v="4018"/>
        <n v="27831"/>
        <n v="-467"/>
        <n v="-18372"/>
        <n v="14872"/>
        <n v="16249"/>
        <n v="-4118"/>
        <n v="51765"/>
        <n v="-24271"/>
        <n v="-89513"/>
        <n v="17188"/>
        <n v="-50856"/>
        <n v="14877"/>
        <n v="37640"/>
        <n v="25357"/>
        <n v="36281"/>
        <n v="18063"/>
        <n v="50491"/>
        <n v="-48136"/>
        <n v="-263691"/>
        <n v="63651"/>
        <n v="27263"/>
        <n v="-1989"/>
        <n v="-139124"/>
        <n v="181235"/>
        <n v="96263"/>
        <n v="44050"/>
        <n v="199415"/>
        <n v="98405"/>
        <n v="34043"/>
        <n v="1048"/>
        <n v="-76460"/>
        <n v="-342520"/>
        <n v="65256"/>
        <n v="-208914"/>
        <n v="180888"/>
        <n v="165598"/>
        <n v="46650"/>
        <n v="44644"/>
        <n v="211428"/>
        <n v="178453"/>
        <n v="-149"/>
        <n v="561"/>
        <n v="3736"/>
        <n v="1039"/>
        <n v="-9508"/>
        <n v="-2386"/>
        <n v="-5885"/>
        <n v="31336"/>
        <n v="2962"/>
        <n v="2100"/>
        <n v="4192"/>
        <n v="-1916"/>
        <n v="-10229"/>
        <n v="3726"/>
        <n v="-8570"/>
        <n v="31275"/>
        <n v="7825"/>
        <n v="-1029"/>
        <n v="5314"/>
        <n v="10880"/>
        <n v="1674"/>
        <n v="-14245"/>
        <n v="372"/>
        <n v="-11749"/>
        <n v="8257"/>
        <n v="4605"/>
        <n v="210"/>
        <n v="-1106"/>
        <n v="-7443"/>
        <n v="-16008"/>
        <n v="4848"/>
        <n v="-23087"/>
        <n v="10496"/>
        <n v="3221"/>
        <n v="4083"/>
        <n v="-2334"/>
        <n v="-56194"/>
        <n v="-101457"/>
        <n v="16244"/>
        <n v="-24299"/>
        <n v="-18176"/>
        <n v="-35221"/>
        <n v="22604"/>
        <n v="20701"/>
        <n v="85000"/>
        <n v="17690"/>
        <n v="-16660"/>
        <n v="-2765"/>
        <n v="-187265"/>
        <n v="-44461"/>
        <n v="-49377"/>
        <n v="-38907"/>
        <n v="44193"/>
        <n v="21435"/>
        <n v="49803"/>
        <n v="44946"/>
        <n v="5310"/>
        <n v="-1535"/>
        <n v="7818"/>
        <n v="9307"/>
        <n v="-8136"/>
        <n v="-2290"/>
        <n v="-563"/>
        <n v="-5592"/>
        <n v="-6613"/>
        <n v="2590"/>
        <n v="926"/>
        <n v="-28"/>
        <n v="3483"/>
        <n v="1794"/>
        <n v="2754"/>
        <n v="-2424"/>
        <n v="5697"/>
        <n v="12513"/>
        <n v="4050"/>
        <n v="6521"/>
        <n v="-206"/>
        <n v="4821"/>
        <n v="7182"/>
        <n v="8742"/>
        <n v="-14307"/>
        <n v="-21477"/>
        <n v="-14463"/>
        <n v="-30685"/>
        <n v="12666"/>
        <n v="11210"/>
        <n v="-24341"/>
        <n v="-14460"/>
        <n v="-42703"/>
        <n v="18294"/>
        <n v="14278"/>
        <n v="-14226"/>
        <n v="1268"/>
        <n v="-67157"/>
        <n v="-184980"/>
        <n v="54404"/>
        <n v="122729"/>
        <n v="2825"/>
        <n v="-261065"/>
        <n v="-48555"/>
        <n v="69122"/>
        <n v="-79273"/>
        <n v="22240"/>
        <n v="194000"/>
        <n v="91558"/>
        <n v="-21780"/>
        <n v="196"/>
        <n v="-34300"/>
        <n v="-508030"/>
        <n v="73579"/>
        <n v="141016"/>
        <n v="-414673"/>
        <n v="-12065"/>
        <n v="136155"/>
        <n v="16700"/>
        <n v="34740"/>
        <n v="451200"/>
        <n v="119030"/>
        <n v="27897"/>
        <n v="-36542"/>
        <n v="-48971"/>
        <n v="7216"/>
        <n v="-5641"/>
        <n v="1997"/>
        <n v="-34683"/>
        <n v="4183"/>
        <n v="25334"/>
        <n v="64171"/>
        <n v="3259"/>
        <n v="-584"/>
        <n v="2900"/>
        <n v="-81860"/>
        <n v="-4854"/>
        <n v="-44376"/>
        <n v="43207"/>
        <n v="51248"/>
        <n v="28829"/>
        <n v="9245"/>
        <n v="-20274"/>
        <n v="-65254"/>
        <n v="-740"/>
        <n v="1844"/>
        <n v="35622"/>
        <n v="-29834"/>
        <n v="20148"/>
        <n v="62"/>
        <n v="-75612"/>
        <n v="-8506"/>
        <n v="1841"/>
        <n v="54800"/>
        <n v="-43475"/>
        <n v="41382"/>
        <n v="4309"/>
        <n v="-12984"/>
        <n v="-9470"/>
        <n v="-1325"/>
        <n v="-4159"/>
        <n v="37033"/>
        <n v="43420"/>
        <n v="-8791"/>
        <n v="-81064"/>
        <n v="18610"/>
        <n v="-147927"/>
        <n v="-11529"/>
        <n v="37353"/>
        <n v="-43877"/>
        <n v="-77834"/>
        <n v="30677"/>
        <n v="-134682"/>
        <n v="14310"/>
        <n v="1370"/>
        <n v="7481"/>
        <n v="3988"/>
        <n v="-2305"/>
        <n v="-11396"/>
        <n v="-12711"/>
        <n v="-31745"/>
        <n v="-15084"/>
        <n v="8595"/>
        <n v="10112"/>
        <n v="20722"/>
        <n v="5463"/>
        <n v="-12956"/>
        <n v="-12681"/>
        <n v="-51367"/>
        <n v="-17139"/>
        <n v="9183"/>
        <n v="10945"/>
        <n v="16500"/>
        <n v="4334"/>
        <n v="-1552.4829999999999"/>
        <n v="-861.39800000000002"/>
        <n v="-8965.8339999999989"/>
        <n v="-612.5"/>
        <n v="8024.9609999999966"/>
        <n v="4329.4409999999998"/>
        <n v="16772.633999999998"/>
        <n v="3062.5"/>
        <n v="-17.399000000000001"/>
        <n v="211283"/>
        <n v="-214437"/>
        <n v="-3049772"/>
        <n v="318232"/>
        <n v="-85270"/>
        <n v="-1606779"/>
        <n v="102346"/>
        <n v="697190"/>
        <n v="-758074"/>
        <n v="3983069"/>
        <n v="606632"/>
        <n v="-295708"/>
        <n v="59312"/>
        <n v="-120693"/>
        <n v="-3942656"/>
        <n v="362032"/>
        <n v="-139220"/>
        <n v="-63080"/>
        <n v="-2102438"/>
        <n v="2676"/>
        <n v="1243660"/>
        <n v="-199717"/>
        <n v="4651"/>
        <n v="4326495"/>
        <n v="875097"/>
        <n v="-15029"/>
        <n v="191068"/>
        <n v="449290"/>
        <n v="4475"/>
        <n v="-364278"/>
        <n v="125834"/>
        <n v="10317"/>
        <n v="-292053"/>
        <n v="-140974"/>
        <n v="42161"/>
        <n v="69062"/>
        <n v="-72211"/>
        <n v="24726"/>
        <n v="51934"/>
        <n v="-17019"/>
        <n v="575981"/>
        <n v="-97616"/>
        <n v="19841"/>
        <n v="-297081"/>
        <n v="131186"/>
        <n v="3941"/>
        <n v="241899"/>
        <n v="-345784"/>
        <n v="471491"/>
        <n v="245957"/>
        <n v="-121367"/>
        <n v="26551"/>
        <n v="101397"/>
        <n v="-4211"/>
        <n v="26040"/>
        <n v="-28093"/>
        <n v="-75492"/>
        <n v="-14853"/>
        <n v="-337330"/>
        <n v="-109037"/>
        <n v="67113"/>
        <n v="98508"/>
        <n v="-2652"/>
        <n v="-15324"/>
        <n v="-122018"/>
        <n v="57236"/>
        <n v="-13565"/>
        <n v="-382367"/>
        <n v="-106191"/>
        <n v="111430"/>
        <n v="80906"/>
        <n v="30896"/>
        <n v="39352"/>
        <n v="14809"/>
        <n v="-54804"/>
        <n v="30117"/>
        <n v="22904"/>
        <n v="-106680"/>
        <n v="-15457"/>
        <n v="65051"/>
        <n v="3178"/>
        <n v="11481"/>
        <n v="-41409"/>
        <n v="974"/>
        <n v="-182007"/>
        <n v="32248"/>
        <n v="26303"/>
        <n v="-155561"/>
        <n v="124385"/>
        <n v="42809"/>
        <n v="84057"/>
        <n v="46703"/>
        <n v="-25784"/>
        <n v="1842"/>
        <n v="-2120"/>
        <n v="-9675"/>
        <n v="-10177"/>
        <n v="27826"/>
        <n v="-10649"/>
        <n v="6221"/>
        <n v="-27407"/>
        <n v="1847"/>
        <n v="31569"/>
        <n v="-18202"/>
        <n v="13811"/>
        <n v="1052"/>
        <n v="-6870"/>
        <n v="-18258"/>
        <n v="-4447"/>
        <n v="-1866"/>
        <n v="-20073"/>
        <n v="-8945"/>
        <n v="18564"/>
        <n v="14375"/>
        <n v="4878"/>
        <n v="-8947"/>
        <n v="19975"/>
        <n v="6158"/>
        <n v="5864"/>
        <n v="448"/>
        <n v="-7311"/>
        <n v="-13363"/>
        <n v="13017"/>
        <n v="30559"/>
        <n v="-665"/>
        <n v="-305"/>
        <n v="-7309"/>
        <n v="13862"/>
        <n v="30903"/>
        <n v="-5091"/>
        <n v="4414"/>
        <n v="-7122"/>
        <n v="-121"/>
        <n v="-29884"/>
        <n v="17205"/>
        <n v="16668"/>
        <n v="-9491"/>
        <n v="-46927"/>
        <n v="-30003"/>
        <n v="21519"/>
        <n v="16751"/>
        <n v="39411"/>
        <n v="7714"/>
        <n v="5521"/>
        <n v="3268"/>
        <n v="2330"/>
        <n v="-10009"/>
        <n v="-23336"/>
        <n v="-41364"/>
        <n v="11705"/>
        <n v="-17913"/>
        <n v="726"/>
        <n v="-103"/>
        <n v="-754"/>
        <n v="-2523"/>
        <n v="-50059"/>
        <n v="-41002"/>
        <n v="20132"/>
        <n v="-16309"/>
        <n v="1455"/>
        <n v="-3210"/>
        <n v="1534"/>
        <n v="-6074"/>
        <n v="15812"/>
        <n v="287"/>
        <n v="13850"/>
        <n v="9726"/>
        <n v="53129"/>
        <n v="18476"/>
        <n v="-28018"/>
        <n v="-3121"/>
        <n v="-15229"/>
        <n v="-57864"/>
        <n v="-5797"/>
        <n v="21802"/>
        <n v="-65972"/>
        <n v="1386"/>
        <n v="51000"/>
        <n v="8661"/>
        <n v="52555"/>
        <n v="6735"/>
        <n v="12353"/>
        <n v="-33955"/>
        <n v="-1662"/>
        <n v="-14988"/>
        <n v="-82076"/>
        <n v="-5753"/>
        <n v="27393"/>
        <n v="-60325"/>
        <n v="67296"/>
        <n v="16125"/>
        <n v="-840"/>
        <n v="-7316"/>
        <n v="6394"/>
        <n v="11331"/>
        <n v="3388"/>
        <n v="48136"/>
        <n v="-22489"/>
        <n v="1016"/>
        <n v="-16310"/>
        <n v="543"/>
        <n v="-11773"/>
        <n v="43407"/>
        <n v="29239"/>
        <n v="-2349"/>
        <n v="14006"/>
        <n v="-5897"/>
        <n v="-94270"/>
        <n v="-3132"/>
        <n v="2143"/>
        <n v="-14219"/>
        <n v="46510"/>
        <n v="57262"/>
        <n v="47545"/>
        <n v="23562"/>
        <n v="6257"/>
        <n v="-32787"/>
        <n v="17044"/>
        <n v="8129"/>
        <n v="88356"/>
        <n v="17526"/>
        <n v="31701"/>
        <n v="28728"/>
        <n v="13697"/>
        <n v="-26262"/>
        <n v="-79851"/>
        <n v="-20955"/>
        <n v="-7318"/>
        <n v="88522"/>
        <n v="42330"/>
        <n v="35385"/>
        <n v="80298"/>
        <n v="47851"/>
        <n v="72628"/>
        <n v="133703"/>
        <n v="-196636"/>
        <n v="-319919"/>
        <n v="150560"/>
        <n v="-176887"/>
        <n v="-161175"/>
        <n v="38269"/>
        <n v="215261"/>
        <n v="9485"/>
        <n v="262770"/>
        <n v="40302"/>
        <n v="25057"/>
        <n v="-56593"/>
        <n v="-188160"/>
        <n v="-476784"/>
        <n v="154721"/>
        <n v="-158744"/>
        <n v="-505677"/>
        <n v="70474"/>
        <n v="387271"/>
        <n v="444307"/>
        <n v="15885"/>
        <n v="388889"/>
        <n v="-8123"/>
        <n v="-18460"/>
        <n v="3787"/>
        <n v="-31630"/>
        <n v="-26768"/>
        <n v="-35399"/>
        <n v="26796"/>
        <n v="10607"/>
        <n v="6041"/>
        <n v="-50267"/>
        <n v="-34748"/>
        <n v="-103717"/>
        <n v="-36082"/>
        <n v="46227"/>
        <n v="72521"/>
        <n v="25789"/>
        <n v="-120"/>
        <n v="4454"/>
        <n v="-5287"/>
        <n v="5865"/>
        <n v="-68241"/>
        <n v="-44669"/>
        <n v="27835"/>
        <n v="-7008"/>
        <n v="-5746"/>
        <n v="-44671"/>
        <n v="28156"/>
        <n v="-7483"/>
        <n v="-2293"/>
        <n v="-1073"/>
        <n v="586"/>
        <n v="1581"/>
        <n v="-6467"/>
        <n v="8064"/>
        <n v="4193"/>
        <n v="11654"/>
        <n v="-137"/>
        <n v="-2383"/>
        <n v="-3117"/>
        <n v="-8860"/>
        <n v="7275"/>
        <n v="10282"/>
        <n v="15290"/>
        <n v="483"/>
        <n v="-18061"/>
        <n v="-20706"/>
        <n v="17000"/>
        <n v="13529"/>
        <n v="-19775"/>
        <n v="-1946"/>
        <n v="-8526"/>
        <n v="10228"/>
        <n v="-25025"/>
        <n v="1580"/>
        <n v="9853"/>
        <n v="32485"/>
        <n v="-57711"/>
        <n v="25360"/>
        <n v="-27215"/>
        <n v="26077"/>
        <n v="14566"/>
        <n v="-17518"/>
        <n v="28000"/>
        <n v="16727"/>
        <n v="576"/>
        <n v="-288"/>
        <n v="-59091"/>
        <n v="27989"/>
        <n v="26203"/>
        <n v="22961"/>
        <n v="11622"/>
        <n v="20119"/>
        <n v="-15873"/>
        <n v="16613"/>
        <n v="-181564"/>
        <n v="-7823"/>
        <n v="-292208"/>
        <n v="18283"/>
        <n v="-27231"/>
        <n v="-81281"/>
        <n v="-124531"/>
        <n v="170280"/>
        <n v="-22116"/>
        <n v="22298"/>
        <n v="227153"/>
        <n v="8409"/>
        <n v="-116160"/>
        <n v="-359494"/>
        <n v="18381"/>
        <n v="-9805"/>
        <n v="-224772"/>
        <n v="-114467"/>
        <n v="263940"/>
        <n v="-27067"/>
        <n v="23898"/>
        <n v="281932"/>
        <n v="3531"/>
        <n v="26086"/>
        <n v="-12522"/>
        <n v="-86008"/>
        <n v="15931"/>
        <n v="46292"/>
        <n v="-230690"/>
        <n v="-13937"/>
        <n v="66828"/>
        <n v="123348"/>
        <n v="15367"/>
        <n v="-3538"/>
        <n v="92"/>
        <n v="-560"/>
        <n v="-123910"/>
        <n v="21007"/>
        <n v="-275835"/>
        <n v="-12050"/>
        <n v="100825"/>
        <n v="176591"/>
        <n v="39850"/>
        <n v="36522"/>
        <n v="-1784"/>
        <n v="-290389"/>
        <n v="181000"/>
        <n v="-289217"/>
        <n v="181426"/>
        <n v="-27926"/>
        <n v="-208791"/>
        <n v="103372"/>
        <n v="456354"/>
        <n v="-156530"/>
        <n v="-19723"/>
        <n v="-19267"/>
        <n v="163156"/>
        <n v="-414385"/>
        <n v="186026"/>
        <n v="-77621"/>
        <n v="-466865"/>
        <n v="204572"/>
        <n v="530292"/>
        <n v="-138670"/>
        <n v="-27705"/>
        <n v="-20257"/>
        <n v="-49395"/>
        <n v="-749466"/>
        <n v="101702"/>
        <n v="49790"/>
        <n v="-366871"/>
        <n v="-84591"/>
        <n v="234863"/>
        <n v="-96038"/>
        <n v="255000"/>
        <n v="351000"/>
        <n v="233286"/>
        <n v="-31881"/>
        <n v="17055"/>
        <n v="-134251"/>
        <n v="19224"/>
        <n v="-771417"/>
        <n v="104836"/>
        <n v="74877"/>
        <n v="-651952"/>
        <n v="-102162"/>
        <n v="364066"/>
        <n v="175685"/>
        <n v="40495"/>
        <n v="340101"/>
        <n v="-9822"/>
        <n v="-32292"/>
        <n v="-20064"/>
        <n v="5236"/>
        <n v="-13418"/>
        <n v="-30448"/>
        <n v="-1142"/>
        <n v="12951"/>
        <n v="13196"/>
        <n v="22100"/>
        <n v="-810"/>
        <n v="-21844"/>
        <n v="-19276"/>
        <n v="-52930"/>
        <n v="-1141"/>
        <n v="21580"/>
        <n v="5452"/>
        <n v="11768"/>
        <n v="-33672"/>
        <n v="-99310"/>
        <n v="-421"/>
        <n v="-9123"/>
        <n v="-1609"/>
        <n v="11226"/>
        <n v="9913"/>
        <n v="4825"/>
        <n v="619"/>
        <n v="-18599"/>
        <n v="-101918"/>
        <n v="-9651"/>
        <n v="14731"/>
        <n v="2232"/>
        <n v="10408"/>
        <n v="2030"/>
        <n v="-13169"/>
        <n v="-80843"/>
        <n v="11254"/>
        <n v="6138"/>
        <n v="35924"/>
        <n v="1351"/>
        <n v="-12944"/>
        <n v="-81409"/>
        <n v="6594"/>
        <n v="36376"/>
        <n v="190"/>
        <n v="32338"/>
        <n v="17596"/>
        <n v="-44097"/>
        <n v="6352"/>
        <n v="-17713"/>
        <n v="-124073"/>
        <n v="-21031"/>
        <n v="52983"/>
        <n v="51077"/>
        <n v="4506"/>
        <n v="-645"/>
        <n v="-64459"/>
        <n v="-17664"/>
        <n v="-123204"/>
        <n v="-21030"/>
        <n v="65601"/>
        <n v="44611"/>
        <n v="23755"/>
        <n v="26592"/>
        <n v="14446"/>
        <n v="-155097"/>
        <n v="-23618"/>
        <n v="-109567"/>
        <n v="2068"/>
        <n v="77413"/>
        <n v="-17547"/>
        <n v="192"/>
        <n v="41340"/>
        <n v="72799"/>
        <n v="71731"/>
        <n v="26224"/>
        <n v="-60601"/>
        <n v="-31261"/>
        <n v="-124804"/>
        <n v="78385"/>
        <n v="-141352"/>
        <n v="-21879"/>
        <n v="70609"/>
        <n v="49450"/>
        <n v="78731"/>
        <n v="54664"/>
        <n v="18448"/>
        <n v="3701"/>
        <n v="-186334"/>
        <n v="-13216"/>
        <n v="-870"/>
        <n v="-18788"/>
        <n v="-14331"/>
        <n v="10432"/>
        <n v="162000"/>
        <n v="4195"/>
        <n v="-8898"/>
        <n v="10148"/>
        <n v="-25510"/>
        <n v="-213886"/>
        <n v="-11934"/>
        <n v="-31084"/>
        <n v="-8107"/>
        <n v="31983"/>
        <n v="37706"/>
        <n v="27738"/>
        <n v="16714"/>
        <n v="-131241"/>
        <n v="28688"/>
        <n v="-376413"/>
        <n v="66176"/>
        <n v="-14437"/>
        <n v="326000"/>
        <n v="74176"/>
        <n v="-8980"/>
        <n v="-149927"/>
        <n v="4716"/>
        <n v="80953"/>
        <n v="11131"/>
        <n v="83884"/>
        <n v="2020"/>
        <n v="7104"/>
        <n v="-37879"/>
        <n v="-82240"/>
        <n v="-77517"/>
        <n v="18412"/>
        <n v="-46530"/>
        <n v="89450"/>
        <n v="80428"/>
        <n v="201270"/>
        <n v="17095"/>
        <n v="-21257"/>
        <n v="-110540"/>
        <n v="18729"/>
        <n v="-87147"/>
        <n v="129390"/>
        <n v="118912"/>
        <n v="236218"/>
        <n v="9537"/>
        <n v="35023"/>
        <n v="-109871"/>
        <n v="41668"/>
        <n v="-72908"/>
        <n v="79500"/>
        <n v="-1614"/>
        <n v="-66171"/>
        <n v="-172599"/>
        <n v="-23452"/>
        <n v="29994"/>
        <n v="135010"/>
        <n v="126700"/>
        <n v="-13161"/>
        <n v="-112856"/>
        <n v="3911"/>
        <n v="15874"/>
        <n v="-26579"/>
        <n v="-66995"/>
        <n v="-187160"/>
        <n v="-11180"/>
        <n v="56814"/>
        <n v="78959"/>
        <n v="136900"/>
        <n v="10452"/>
        <n v="4099"/>
        <n v="-9240"/>
        <n v="-20656"/>
        <n v="-50722"/>
        <n v="-5996"/>
        <n v="-72041"/>
        <n v="11469"/>
        <n v="5325"/>
        <n v="-273"/>
        <n v="29798"/>
        <n v="-9597"/>
        <n v="-73224"/>
        <n v="-722"/>
        <n v="-39978"/>
        <n v="-71010"/>
        <n v="13421"/>
        <n v="7586"/>
        <n v="1702"/>
        <n v="18082"/>
        <n v="-17982"/>
        <n v="-129317"/>
        <n v="3394"/>
        <n v="-15"/>
        <n v="-72924"/>
        <n v="15681"/>
        <n v="35204"/>
        <n v="138000"/>
        <n v="-140390"/>
        <n v="4898"/>
        <n v="-81958"/>
        <n v="6526"/>
        <n v="34249"/>
        <n v="28736"/>
        <n v="41529"/>
        <n v="-11927"/>
        <n v="-4777"/>
        <n v="6306"/>
        <n v="-3261"/>
        <n v="70353"/>
        <n v="11324"/>
        <n v="69739"/>
        <n v="6318"/>
        <n v="-3252"/>
        <n v="14492"/>
        <n v="54437"/>
        <n v="-727034"/>
        <n v="-905833"/>
        <n v="-1161376"/>
        <n v="9200"/>
        <n v="-1819879"/>
        <n v="159008"/>
        <n v="-83898"/>
        <n v="-424685"/>
        <n v="-7204657"/>
        <n v="-1992086"/>
        <n v="3573325"/>
        <n v="3007722"/>
        <n v="29959"/>
        <n v="2738111"/>
        <n v="817951"/>
        <n v="-1362723"/>
        <n v="2825347"/>
        <n v="-746911"/>
        <n v="20605959"/>
        <n v="-28501261"/>
        <n v="195085"/>
        <n v="306401"/>
        <n v="-409039"/>
        <n v="-12204251"/>
        <n v="1507570"/>
        <n v="13912993"/>
        <n v="8386607"/>
        <n v="5217877"/>
        <n v="5579222"/>
        <n v="-12297736"/>
        <n v="-660467"/>
        <n v="673184"/>
        <n v="-168297"/>
        <n v="-7565850"/>
        <n v="189800"/>
        <n v="1269300"/>
        <n v="-51934"/>
        <n v="-1451746"/>
        <n v="-73839"/>
        <n v="1117451"/>
        <n v="1014832"/>
        <n v="5321129"/>
        <n v="238033"/>
        <n v="673178"/>
        <n v="-8389532"/>
        <n v="1257471"/>
        <n v="-434"/>
        <n v="-1760071"/>
        <n v="-69791"/>
        <n v="1394352"/>
        <n v="1192381"/>
        <n v="711676"/>
        <n v="52986"/>
        <n v="-182900"/>
        <n v="-57713"/>
        <n v="87316"/>
        <n v="-105730"/>
        <n v="-90"/>
        <n v="-151968"/>
        <n v="8690"/>
        <n v="89926"/>
        <n v="281803"/>
        <n v="-4940"/>
        <n v="-18189"/>
        <n v="-95608"/>
        <n v="-18941"/>
        <n v="-62466"/>
        <n v="90505"/>
        <n v="-138737"/>
        <n v="-249646"/>
        <n v="117540"/>
        <n v="353864"/>
        <n v="12427"/>
        <n v="11405"/>
        <n v="-432904"/>
        <n v="322117"/>
        <n v="124902"/>
        <n v="-511544"/>
        <n v="135397"/>
        <n v="-108756"/>
        <n v="-3030"/>
        <n v="-670208"/>
        <n v="-101333"/>
        <n v="496701"/>
        <n v="375475"/>
        <n v="14400"/>
        <n v="144712"/>
        <n v="205589"/>
        <n v="-136702"/>
        <n v="-523068"/>
        <n v="137739"/>
        <n v="-60487"/>
        <n v="-1174096"/>
        <n v="597441"/>
        <n v="490248"/>
        <n v="214326"/>
        <n v="55684"/>
        <n v="-1231408"/>
        <n v="557323"/>
        <n v="-182868"/>
        <n v="-963430"/>
        <n v="-64121"/>
        <n v="611246"/>
        <n v="913534"/>
        <n v="72546"/>
        <n v="410468"/>
        <n v="-345412"/>
        <n v="48825"/>
        <n v="-155061"/>
        <n v="-7948"/>
        <n v="-1716523"/>
        <n v="573178"/>
        <n v="-216208"/>
        <n v="-981493"/>
        <n v="-103801"/>
        <n v="855441"/>
        <n v="1410599"/>
        <n v="-398646"/>
        <n v="10650"/>
        <n v="-84913"/>
        <n v="-634219"/>
        <n v="113071"/>
        <n v="116378"/>
        <n v="-988337"/>
        <n v="-174688"/>
        <n v="241255"/>
        <n v="-30942"/>
        <n v="900000"/>
        <n v="183288"/>
        <n v="-3756"/>
        <n v="66913"/>
        <n v="-13441"/>
        <n v="-673128"/>
        <n v="115235"/>
        <n v="-1280499"/>
        <n v="-175071"/>
        <n v="318267"/>
        <n v="252486"/>
        <n v="-732"/>
        <n v="-85836"/>
        <n v="-71691"/>
        <n v="12573"/>
        <n v="-12234"/>
        <n v="329423"/>
        <n v="296612"/>
        <n v="-688847"/>
        <n v="306537"/>
        <n v="394270"/>
        <n v="-92972"/>
        <n v="-1579933"/>
        <n v="4499"/>
        <n v="360945"/>
        <n v="-539729"/>
        <n v="20160"/>
        <n v="913419"/>
        <n v="296848"/>
        <n v="17700"/>
        <n v="466973"/>
        <n v="199817"/>
        <n v="325246"/>
        <n v="-1083064"/>
        <n v="353088"/>
        <n v="196264"/>
        <n v="-2130277"/>
        <n v="680091"/>
        <n v="1063397"/>
        <n v="-972972"/>
        <n v="35356"/>
        <n v="1022419"/>
        <n v="1279116"/>
        <n v="61312"/>
        <n v="7444"/>
        <n v="12249"/>
        <n v="-10604"/>
        <n v="33670"/>
        <n v="-48632"/>
        <n v="-238078"/>
        <n v="88903"/>
        <n v="144543"/>
        <n v="139532"/>
        <n v="-12993"/>
        <n v="-6942"/>
        <n v="-55954"/>
        <n v="38981"/>
        <n v="-34416"/>
        <n v="-275320"/>
        <n v="88963"/>
        <n v="183880"/>
        <n v="180324"/>
        <n v="17300"/>
        <n v="26923"/>
        <n v="-13419"/>
        <n v="-1429857"/>
        <n v="-51797"/>
        <n v="-1163775"/>
        <n v="135071"/>
        <n v="-91991"/>
        <n v="100061"/>
        <n v="-9711"/>
        <n v="-1976"/>
        <n v="-1498305"/>
        <n v="30396"/>
        <n v="-1168526"/>
        <n v="164503"/>
        <n v="-102322"/>
        <n v="-2164"/>
        <n v="137880"/>
        <n v="-11484"/>
        <n v="-1176"/>
        <n v="11612"/>
        <n v="-78553"/>
        <n v="-31928"/>
        <n v="66113"/>
        <n v="5636"/>
        <n v="-7584"/>
        <n v="-25757"/>
        <n v="-91082"/>
        <n v="81974"/>
        <n v="15298"/>
        <n v="-669"/>
        <n v="-630623"/>
        <n v="993"/>
        <n v="7071"/>
        <n v="53591"/>
        <n v="-19095"/>
        <n v="-545000"/>
        <n v="34247"/>
        <n v="-26121"/>
        <n v="1009"/>
        <n v="2859"/>
        <n v="32452"/>
        <n v="-643831"/>
        <n v="54357"/>
        <n v="40047"/>
        <n v="-19479"/>
        <n v="-507"/>
        <n v="-224241"/>
        <n v="-75051"/>
        <n v="-400468"/>
        <n v="160866"/>
        <n v="17032"/>
        <n v="-50160"/>
        <n v="-68389"/>
        <n v="184972"/>
        <n v="316077"/>
        <n v="3091"/>
        <n v="-101698"/>
        <n v="-408798"/>
        <n v="216585"/>
        <n v="25321"/>
        <n v="-113905"/>
        <n v="-121704"/>
        <n v="222279"/>
        <n v="190663"/>
        <n v="12597"/>
        <n v="7651"/>
        <n v="13158"/>
        <n v="4740"/>
        <n v="-79"/>
        <n v="8041"/>
        <n v="13159"/>
        <n v="1724"/>
        <n v="2358"/>
        <n v="1764"/>
        <n v="-28778"/>
        <n v="-2744"/>
        <n v="-2442"/>
        <n v="-163698"/>
        <n v="-66603"/>
        <n v="35470"/>
        <n v="64993"/>
        <n v="52100"/>
        <n v="-709"/>
        <n v="17329"/>
        <n v="-156474"/>
        <n v="36783"/>
        <n v="57955"/>
        <n v="-70846"/>
        <n v="-25422"/>
        <n v="-5450"/>
        <n v="-304965"/>
        <n v="57532"/>
        <n v="95884"/>
        <n v="-131847"/>
        <n v="-176369"/>
        <n v="80657"/>
        <n v="9487"/>
        <n v="45601"/>
        <n v="-4765"/>
        <n v="-36839"/>
        <n v="475"/>
        <n v="-363584"/>
        <n v="143317"/>
        <n v="-194759"/>
        <n v="-171966"/>
        <n v="131332"/>
        <n v="-41767"/>
        <n v="10937"/>
        <n v="53155"/>
        <n v="-14586"/>
        <n v="-277715"/>
        <n v="32927"/>
        <n v="-9560"/>
        <n v="-16898"/>
        <n v="12493"/>
        <n v="32693"/>
        <n v="5227"/>
        <n v="234000"/>
        <n v="23408"/>
        <n v="-293069"/>
        <n v="-43490"/>
        <n v="32494"/>
        <n v="46081"/>
        <n v="24641"/>
        <n v="35874"/>
        <n v="-6615"/>
        <n v="-8414"/>
        <n v="-2512"/>
        <n v="-11271"/>
        <n v="-102195"/>
        <n v="13756"/>
        <n v="-33088"/>
        <n v="-32517"/>
        <n v="-28585"/>
        <n v="41426"/>
        <n v="-14461"/>
        <n v="29765"/>
        <n v="4860"/>
        <n v="-146025"/>
        <n v="-32247"/>
        <n v="-7290"/>
        <n v="-33729"/>
        <n v="56651"/>
        <n v="-18268"/>
        <n v="33707"/>
        <n v="-3013"/>
        <n v="7174"/>
        <n v="819"/>
        <n v="11453"/>
        <n v="18182"/>
        <n v="-115256"/>
        <n v="12740"/>
        <n v="15192"/>
        <n v="-17880"/>
        <n v="-153948"/>
        <n v="89475"/>
        <n v="43199"/>
        <n v="107741"/>
        <n v="171298"/>
        <n v="20330"/>
        <n v="482"/>
        <n v="-2579"/>
        <n v="-162690"/>
        <n v="20215"/>
        <n v="-243902"/>
        <n v="88542"/>
        <n v="95667"/>
        <n v="165019"/>
        <n v="50172"/>
        <n v="-161246"/>
        <n v="151054"/>
        <n v="-29232"/>
        <n v="4060"/>
        <n v="-5814"/>
        <n v="-69115"/>
        <n v="-8365"/>
        <n v="17517"/>
        <n v="41120"/>
        <n v="8291"/>
        <n v="-30844"/>
        <n v="-4628"/>
        <n v="22721"/>
        <n v="21816"/>
        <n v="11225"/>
        <n v="-71669"/>
        <n v="-65290"/>
        <n v="-7945"/>
        <n v="-134042"/>
        <n v="22782"/>
        <n v="19226"/>
        <n v="25512"/>
        <n v="237471"/>
        <n v="31165"/>
        <n v="-130343"/>
        <n v="20900"/>
        <n v="-298716"/>
        <n v="22762"/>
        <n v="43954"/>
        <n v="96132"/>
        <n v="31860"/>
        <n v="-92683"/>
        <n v="53126"/>
        <n v="-299832"/>
        <n v="71857"/>
        <n v="-235467"/>
        <n v="-141637"/>
        <n v="-140241"/>
        <n v="98881"/>
        <n v="187307"/>
        <n v="10026"/>
        <n v="31382"/>
        <n v="89998"/>
        <n v="31134"/>
        <n v="-379375"/>
        <n v="-272035"/>
        <n v="-439115"/>
        <n v="-140225"/>
        <n v="165615"/>
        <n v="302098"/>
        <n v="102773"/>
        <n v="-9793"/>
        <n v="-5467"/>
        <n v="-3297"/>
        <n v="2241"/>
        <n v="21256"/>
        <n v="3033"/>
        <n v="-10559"/>
        <n v="2386"/>
        <n v="-6309"/>
        <n v="-13716"/>
        <n v="2091"/>
        <n v="9819"/>
        <n v="19256"/>
        <n v="4290"/>
        <n v="-5221"/>
        <n v="3772"/>
        <n v="4350"/>
        <n v="-12194"/>
        <n v="-9865"/>
        <n v="1361"/>
        <n v="8168"/>
        <n v="193"/>
        <n v="13093"/>
        <n v="-15505"/>
        <n v="-9769"/>
        <n v="-14550"/>
        <n v="11045"/>
        <n v="-7495"/>
        <n v="8848"/>
        <n v="4082"/>
        <n v="-29172"/>
        <n v="-46605"/>
        <n v="9065"/>
        <n v="13541"/>
        <n v="-38710"/>
        <n v="10456"/>
        <n v="80193"/>
        <n v="14496"/>
        <n v="-32349"/>
        <n v="-121268"/>
        <n v="21849"/>
        <n v="-82015"/>
        <n v="17985"/>
        <n v="44736"/>
        <n v="2865"/>
        <n v="64072"/>
        <n v="34466"/>
        <n v="-1984"/>
        <n v="-35688"/>
        <n v="-10861"/>
        <n v="9968"/>
        <n v="8649"/>
        <n v="10200"/>
        <n v="1010"/>
        <n v="-2801"/>
        <n v="-1113"/>
        <n v="-38246"/>
        <n v="-11015"/>
        <n v="17102"/>
        <n v="4496"/>
        <n v="1712"/>
        <n v="-3487"/>
        <n v="16889"/>
        <n v="111"/>
        <n v="6701"/>
        <n v="5784"/>
        <n v="102"/>
        <n v="110"/>
        <n v="9034"/>
        <n v="6537"/>
        <n v="2975"/>
        <n v="733"/>
        <n v="-2425"/>
        <n v="-1193"/>
        <n v="10132"/>
        <n v="4150"/>
        <n v="5807"/>
        <n v="984"/>
        <n v="7122"/>
        <n v="4658"/>
        <n v="1003"/>
        <n v="10407"/>
        <n v="-22289"/>
        <n v="1365"/>
        <n v="-4472"/>
        <n v="-35901"/>
        <n v="8819"/>
        <n v="19794"/>
        <n v="8581"/>
        <n v="-4550"/>
        <n v="-24878"/>
        <n v="-4476"/>
        <n v="-37326"/>
        <n v="14264"/>
        <n v="30861"/>
        <n v="11044"/>
        <n v="-65410"/>
        <n v="-270751"/>
        <n v="52126"/>
        <n v="473557"/>
        <n v="-604669"/>
        <n v="37465"/>
        <n v="79277"/>
        <n v="11112"/>
        <n v="18400"/>
        <n v="265000"/>
        <n v="75098"/>
        <n v="-115387"/>
        <n v="-816"/>
        <n v="-21867"/>
        <n v="48137"/>
        <n v="-562831"/>
        <n v="67583"/>
        <n v="410864"/>
        <n v="40247"/>
        <n v="-818444"/>
        <n v="-298"/>
        <n v="141623"/>
        <n v="313669"/>
        <n v="58089"/>
        <n v="365000"/>
        <n v="73835"/>
        <n v="30137"/>
        <n v="-4901"/>
        <n v="-36713"/>
        <n v="5888"/>
        <n v="-10100"/>
        <n v="-26800"/>
        <n v="68935"/>
        <n v="25699"/>
        <n v="83193"/>
        <n v="2532"/>
        <n v="-9900"/>
        <n v="-904"/>
        <n v="2918"/>
        <n v="-79089"/>
        <n v="-11356"/>
        <n v="43662"/>
        <n v="105055"/>
        <n v="19398"/>
        <n v="21721"/>
        <n v="10033"/>
        <n v="-41962"/>
        <n v="-68610"/>
        <n v="13232"/>
        <n v="10016"/>
        <n v="-5765"/>
        <n v="15042"/>
        <n v="35349"/>
        <n v="7040"/>
        <n v="-15203"/>
        <n v="-28795"/>
        <n v="-102223"/>
        <n v="9624"/>
        <n v="-27445"/>
        <n v="14634"/>
        <n v="54509"/>
        <n v="12272"/>
        <n v="26670"/>
        <n v="31993"/>
        <n v="4503"/>
        <n v="-11924"/>
        <n v="-4686"/>
        <n v="5490"/>
        <n v="-1594"/>
        <n v="-4657"/>
        <n v="-13595"/>
        <n v="29817"/>
        <n v="19199"/>
        <n v="37594"/>
        <n v="115"/>
        <n v="-4160"/>
        <n v="-60609"/>
        <n v="30614"/>
        <n v="32095"/>
        <n v="66346"/>
        <n v="11335"/>
        <n v="3540"/>
        <n v="-36725"/>
        <n v="-50632"/>
        <n v="-18940"/>
        <n v="-5533"/>
        <n v="-11999"/>
        <n v="10446"/>
        <n v="-24469"/>
        <n v="50098"/>
        <n v="8219"/>
        <n v="37283"/>
        <n v="4057"/>
        <n v="-13902"/>
        <n v="46772"/>
        <n v="8808"/>
        <n v="38238"/>
        <n v="3685"/>
        <n v="2549"/>
        <n v="13040"/>
        <n v="-5563"/>
        <n v="-16"/>
        <n v="-89790"/>
        <n v="174357"/>
        <n v="-33836"/>
        <n v="-1491832"/>
        <n v="-869768"/>
        <n v="-127427"/>
        <n v="-6684"/>
        <n v="-956230"/>
        <n v="-304082"/>
        <n v="751273"/>
        <n v="1903608"/>
        <n v="37936"/>
        <n v="159368"/>
        <n v="244943"/>
        <n v="-104983"/>
        <n v="128761"/>
        <n v="553"/>
        <n v="66248"/>
        <n v="-1629804"/>
        <n v="-74427"/>
        <n v="63277"/>
        <n v="-16215"/>
        <n v="-1728769"/>
        <n v="-455776"/>
        <n v="1303796"/>
        <n v="950069"/>
        <n v="48774"/>
        <n v="377576"/>
        <n v="8460"/>
        <n v="97663"/>
        <n v="-217014"/>
        <n v="3638"/>
        <n v="86484"/>
        <n v="-98610"/>
        <n v="-39911"/>
        <n v="69022"/>
        <n v="-94767"/>
        <n v="9732"/>
        <n v="103304"/>
        <n v="-5792"/>
        <n v="39853"/>
        <n v="14540"/>
        <n v="-362325"/>
        <n v="768"/>
        <n v="13887"/>
        <n v="-11087"/>
        <n v="-280745"/>
        <n v="-240036"/>
        <n v="233308"/>
        <n v="51411"/>
        <n v="34982"/>
        <n v="6400"/>
        <n v="16304"/>
        <n v="-27757"/>
        <n v="-19238"/>
        <n v="-72615"/>
        <n v="51708"/>
        <n v="34328"/>
        <n v="-74783"/>
        <n v="100099"/>
        <n v="71150"/>
        <n v="140059"/>
        <n v="-2753"/>
        <n v="-6232"/>
        <n v="-22823"/>
        <n v="-161703"/>
        <n v="54971"/>
        <n v="25115"/>
        <n v="-104303"/>
        <n v="97827"/>
        <n v="115879"/>
        <n v="150101"/>
        <n v="29496"/>
        <n v="16108"/>
        <n v="7644"/>
        <n v="-60456"/>
        <n v="13045"/>
        <n v="39247"/>
        <n v="-4554"/>
        <n v="-116764"/>
        <n v="83185"/>
        <n v="64882"/>
        <n v="36003"/>
        <n v="8030"/>
        <n v="-21064"/>
        <n v="2906"/>
        <n v="-125738"/>
        <n v="13687"/>
        <n v="-170163"/>
        <n v="123896"/>
        <n v="78889"/>
        <n v="44379"/>
        <n v="33386"/>
        <n v="-15204"/>
        <n v="-25948"/>
        <n v="5685"/>
        <n v="-12281"/>
        <n v="14387"/>
        <n v="36957"/>
        <n v="-2534"/>
        <n v="-27613"/>
        <n v="5689"/>
        <n v="-27897"/>
        <n v="29043"/>
        <n v="31485"/>
        <n v="3680"/>
        <n v="-41682"/>
        <n v="-19066"/>
        <n v="7854"/>
        <n v="-1357"/>
        <n v="-38327"/>
        <n v="18680"/>
        <n v="13221"/>
        <n v="3333"/>
        <n v="-61416"/>
        <n v="20302"/>
        <n v="10755"/>
        <n v="4210"/>
        <n v="15656"/>
        <n v="-1304"/>
        <n v="-880"/>
        <n v="-28323"/>
        <n v="14110"/>
        <n v="21348"/>
        <n v="-545"/>
        <n v="-22523"/>
        <n v="22901"/>
        <n v="464"/>
        <n v="-7350"/>
        <n v="-50374"/>
        <n v="-7749"/>
        <n v="4679"/>
        <n v="-4508"/>
        <n v="-4142"/>
        <n v="-15676"/>
        <n v="-25686"/>
        <n v="17822"/>
        <n v="26751"/>
        <n v="823"/>
        <n v="-12150"/>
        <n v="-9354"/>
        <n v="-4391"/>
        <n v="-65756"/>
        <n v="24330"/>
        <n v="5315"/>
        <n v="-7171"/>
        <n v="-2230"/>
        <n v="3969"/>
        <n v="-7537"/>
        <n v="-16181"/>
        <n v="12386"/>
        <n v="14901"/>
        <n v="-912"/>
        <n v="-2231"/>
        <n v="-7867"/>
        <n v="-35319"/>
        <n v="21388"/>
        <n v="21948"/>
        <n v="1181"/>
        <n v="-1200"/>
        <n v="548"/>
        <n v="-549"/>
        <n v="-5319"/>
        <n v="6822"/>
        <n v="625"/>
        <n v="3308"/>
        <n v="8467"/>
        <n v="-32694"/>
        <n v="-18310"/>
        <n v="22218"/>
        <n v="-15363"/>
        <n v="8832"/>
        <n v="9701"/>
        <n v="-38966"/>
        <n v="26676"/>
        <n v="-8873"/>
        <n v="30877"/>
        <n v="-17311"/>
        <n v="15001"/>
        <n v="-1134"/>
        <n v="15010"/>
        <n v="10233"/>
        <n v="501"/>
        <n v="-2690"/>
        <n v="-74760"/>
        <n v="-24293"/>
        <n v="72265"/>
        <n v="-58582"/>
        <n v="-60980"/>
        <n v="-20713"/>
        <n v="3500"/>
        <n v="10761"/>
        <n v="-7796"/>
        <n v="-39395"/>
        <n v="66420"/>
        <n v="-150271"/>
        <n v="49702"/>
        <n v="6098"/>
        <n v="10549"/>
        <n v="6802"/>
        <n v="-44253"/>
        <n v="-40538"/>
        <n v="15431"/>
        <n v="-36881"/>
        <n v="-47839"/>
        <n v="18570"/>
        <n v="24426"/>
        <n v="11177"/>
        <n v="-15735"/>
        <n v="-7388"/>
        <n v="-98229"/>
        <n v="-47924"/>
        <n v="-23443"/>
        <n v="-48011"/>
        <n v="43626"/>
        <n v="49051"/>
        <n v="34600"/>
        <n v="-3687"/>
        <n v="77642"/>
        <n v="-1091546"/>
        <n v="-491778"/>
        <n v="58260"/>
        <n v="104947"/>
        <n v="-38307"/>
        <n v="-202266"/>
        <n v="217125"/>
        <n v="285859"/>
        <n v="5300"/>
        <n v="724694"/>
        <n v="-50775"/>
        <n v="14364"/>
        <n v="-979978"/>
        <n v="12526"/>
        <n v="-814969"/>
        <n v="60730"/>
        <n v="62698"/>
        <n v="-532322"/>
        <n v="-244969"/>
        <n v="410013"/>
        <n v="937643"/>
        <n v="-142194"/>
        <n v="-34142"/>
        <n v="84335"/>
        <n v="-18473"/>
        <n v="11585"/>
        <n v="-159056"/>
        <n v="-39500"/>
        <n v="29663"/>
        <n v="40966"/>
        <n v="1162"/>
        <n v="-9161"/>
        <n v="-50215"/>
        <n v="12257"/>
        <n v="-175604"/>
        <n v="50263"/>
        <n v="114063"/>
        <n v="14437"/>
        <n v="-231"/>
        <n v="-2287"/>
        <n v="-37537"/>
        <n v="-36631"/>
        <n v="-19167"/>
        <n v="-1835"/>
        <n v="-2779"/>
        <n v="-36632"/>
        <n v="-19634"/>
        <n v="-1429"/>
        <n v="-1078"/>
        <n v="377"/>
        <n v="4336"/>
        <n v="8141"/>
        <n v="-179"/>
        <n v="-3227"/>
        <n v="-9490"/>
        <n v="-7266"/>
        <n v="7567"/>
        <n v="11126"/>
        <n v="2108"/>
        <n v="-793"/>
        <n v="-74854"/>
        <n v="-10724"/>
        <n v="-1198"/>
        <n v="6200"/>
        <n v="5535"/>
        <n v="-9756"/>
        <n v="-79014"/>
        <n v="-10800"/>
        <n v="10409"/>
        <n v="8971"/>
        <n v="10648"/>
        <n v="16924"/>
        <n v="-51586"/>
        <n v="17287"/>
        <n v="-30296"/>
        <n v="-29473"/>
        <n v="13922"/>
        <n v="-18794"/>
        <n v="599"/>
        <n v="17030"/>
        <n v="15267"/>
        <n v="-40261"/>
        <n v="-14624"/>
        <n v="22038"/>
        <n v="9039"/>
        <n v="14763"/>
        <n v="202905"/>
        <n v="-15280"/>
        <n v="-293510"/>
        <n v="37121"/>
        <n v="106217"/>
        <n v="27742"/>
        <n v="-307837"/>
        <n v="129410"/>
        <n v="172371"/>
        <n v="-64010"/>
        <n v="69873"/>
        <n v="191289"/>
        <n v="-1907"/>
        <n v="117253"/>
        <n v="-49427"/>
        <n v="53361"/>
        <n v="-360802"/>
        <n v="37175"/>
        <n v="103300"/>
        <n v="-848105"/>
        <n v="167623"/>
        <n v="261544"/>
        <n v="-57449"/>
        <n v="701431"/>
        <n v="173507"/>
        <n v="28246"/>
        <n v="12034"/>
        <n v="-79831"/>
        <n v="-3632"/>
        <n v="-386510"/>
        <n v="-58309"/>
        <n v="76158"/>
        <n v="180021"/>
        <n v="110405"/>
        <n v="89"/>
        <n v="-4747"/>
        <n v="-1024"/>
        <n v="-93266"/>
        <n v="11696"/>
        <n v="13975"/>
        <n v="-455816"/>
        <n v="-58493"/>
        <n v="119314"/>
        <n v="228758"/>
        <n v="-1903478"/>
        <n v="4871"/>
        <n v="-27287"/>
        <n v="-96062"/>
        <n v="-159526"/>
        <n v="-356847"/>
        <n v="-1786183"/>
        <n v="106732"/>
        <n v="591919"/>
        <n v="53495"/>
        <n v="-11335"/>
        <n v="-1837065"/>
        <n v="-11624"/>
        <n v="-54724"/>
        <n v="-117362"/>
        <n v="-106255"/>
        <n v="-556155"/>
        <n v="-1786182"/>
        <n v="212273"/>
        <n v="628852"/>
        <n v="67213"/>
        <n v="-2918"/>
        <n v="342050"/>
        <n v="-362905"/>
        <n v="-613420"/>
        <n v="102176"/>
        <n v="-335207"/>
        <n v="-72124"/>
        <n v="236480"/>
        <n v="-35574"/>
        <n v="385000"/>
        <n v="143758"/>
        <n v="-116281"/>
        <n v="-78845"/>
        <n v="-168818"/>
        <n v="-1714217"/>
        <n v="109012"/>
        <n v="-2882"/>
        <n v="-671840"/>
        <n v="-95013"/>
        <n v="361197"/>
        <n v="404624"/>
        <n v="1065366"/>
        <n v="465000"/>
        <n v="207857"/>
        <n v="-11704"/>
        <n v="-21726"/>
        <n v="-2584"/>
        <n v="-17525"/>
        <n v="39090"/>
        <n v="12494"/>
        <n v="42590"/>
        <n v="7412"/>
        <n v="-11234"/>
        <n v="-433"/>
        <n v="-23648"/>
        <n v="3156"/>
        <n v="16662"/>
        <n v="44326"/>
        <n v="9858"/>
        <n v="14454"/>
        <n v="-17558"/>
        <n v="-5605"/>
        <n v="-19496"/>
        <n v="21925"/>
        <n v="11212"/>
        <n v="48213"/>
        <n v="3494"/>
        <n v="-15023"/>
        <n v="-5248"/>
        <n v="14099"/>
        <n v="39384"/>
        <n v="2199"/>
        <n v="-583"/>
        <n v="-18162"/>
        <n v="-21157"/>
        <n v="9373"/>
        <n v="22974"/>
        <n v="1463"/>
        <n v="23546"/>
        <n v="9851"/>
        <n v="35029"/>
        <n v="-13975"/>
        <n v="-47926"/>
        <n v="7704"/>
        <n v="-18564"/>
        <n v="-232812"/>
        <n v="-60850"/>
        <n v="54251"/>
        <n v="50512"/>
        <n v="4931"/>
        <n v="-648"/>
        <n v="-53559"/>
        <n v="-16876"/>
        <n v="-233094"/>
        <n v="-60848"/>
        <n v="66182"/>
        <n v="47788"/>
        <n v="21658"/>
        <n v="14730"/>
        <n v="57024"/>
        <n v="-109496"/>
        <n v="-88708"/>
        <n v="-95089"/>
        <n v="-47938"/>
        <n v="42127"/>
        <n v="139253"/>
        <n v="95700"/>
        <n v="-9754"/>
        <n v="-2396"/>
        <n v="-3545"/>
        <n v="-8407"/>
        <n v="-126597"/>
        <n v="-95862"/>
        <n v="-68547"/>
        <n v="74231"/>
        <n v="115041"/>
        <n v="13673"/>
        <n v="-9747"/>
        <n v="-28348"/>
        <n v="10484"/>
        <n v="-1301"/>
        <n v="-10970"/>
        <n v="11450"/>
        <n v="33368"/>
        <n v="-13182"/>
        <n v="-1945"/>
        <n v="-10148"/>
        <n v="2037"/>
        <n v="-48644"/>
        <n v="-24537"/>
        <n v="11618"/>
        <n v="31373"/>
        <n v="37060"/>
        <n v="8792"/>
        <n v="-137454"/>
        <n v="31145"/>
        <n v="43907"/>
        <n v="-75246"/>
        <n v="71190"/>
        <n v="-6815"/>
        <n v="58565"/>
        <n v="-4224"/>
        <n v="-33727"/>
        <n v="-155597"/>
        <n v="41571"/>
        <n v="-78565"/>
        <n v="86033"/>
        <n v="19315"/>
        <n v="11700"/>
        <n v="65669"/>
        <n v="-1182200"/>
        <n v="23043"/>
        <n v="16251"/>
        <n v="-203485"/>
        <n v="-19039"/>
        <n v="81145"/>
        <n v="85285"/>
        <n v="1090000"/>
        <n v="-8998"/>
        <n v="-1271092"/>
        <n v="23087"/>
        <n v="17503"/>
        <n v="-7343"/>
        <n v="120464"/>
        <n v="93799"/>
        <n v="1162000"/>
        <n v="65852"/>
        <n v="45136"/>
        <n v="-851978"/>
        <n v="-1675"/>
        <n v="21924"/>
        <n v="-39117"/>
        <n v="24596"/>
        <n v="30994"/>
        <n v="71409"/>
        <n v="730000"/>
        <n v="3859"/>
        <n v="-786028"/>
        <n v="-13002"/>
        <n v="24778"/>
        <n v="-43150"/>
        <n v="31224"/>
        <n v="55155"/>
        <n v="23695"/>
        <n v="29417"/>
        <n v="1353"/>
        <n v="-11656"/>
        <n v="-8668"/>
        <n v="-8174"/>
        <n v="-17747"/>
        <n v="-726"/>
        <n v="11215"/>
        <n v="34025"/>
        <n v="-426"/>
        <n v="399"/>
        <n v="-9056"/>
        <n v="48046"/>
        <n v="-101372"/>
        <n v="15399"/>
        <n v="36247"/>
        <n v="10290"/>
        <n v="1080"/>
        <n v="18860"/>
        <n v="12409"/>
        <n v="-93215"/>
        <n v="-4066"/>
        <n v="59589"/>
        <n v="18432"/>
        <n v="49763"/>
        <n v="44321"/>
        <n v="-5111"/>
        <n v="-104696"/>
        <n v="-5035"/>
        <n v="-14120"/>
        <n v="66289"/>
        <n v="36995"/>
        <n v="73785"/>
        <n v="1550"/>
        <n v="56451"/>
        <n v="23751"/>
        <n v="-4885"/>
        <n v="4661"/>
        <n v="-7517"/>
        <n v="22653"/>
        <n v="11836"/>
        <n v="21871"/>
        <n v="-1554"/>
        <n v="-6843"/>
        <n v="15004"/>
        <n v="11933"/>
        <n v="3896"/>
        <n v="-70098"/>
        <n v="2511329"/>
        <n v="-668991"/>
        <n v="-2928802"/>
        <n v="3322301"/>
        <n v="-29703"/>
        <n v="-197346"/>
        <n v="-8172453"/>
        <n v="-1767653"/>
        <n v="3842786"/>
        <n v="-2830873"/>
        <n v="430982"/>
        <n v="2785755"/>
        <n v="232560"/>
        <n v="-102789"/>
        <n v="-1190734"/>
        <n v="-320381"/>
        <n v="1080443"/>
        <n v="-23941863"/>
        <n v="3370742"/>
        <n v="3530426"/>
        <n v="1675428"/>
        <n v="-17160231"/>
        <n v="-1192256"/>
        <n v="14298655"/>
        <n v="11105993"/>
        <n v="732268"/>
        <n v="9247266"/>
        <n v="-3517479"/>
        <n v="-266792"/>
        <n v="226555"/>
        <n v="466294"/>
        <n v="-5939966"/>
        <n v="588394"/>
        <n v="615461"/>
        <n v="-90262"/>
        <n v="-1564637"/>
        <n v="-184515"/>
        <n v="1171214"/>
        <n v="4500000"/>
        <n v="92387"/>
        <n v="226554"/>
        <n v="-6364959"/>
        <n v="587190"/>
        <n v="-38762"/>
        <n v="-1759117"/>
        <n v="-185252"/>
        <n v="1395397"/>
        <n v="660404"/>
        <n v="274126"/>
        <n v="-183201"/>
        <n v="35912"/>
        <n v="-232995"/>
        <n v="-8306"/>
        <n v="-16216"/>
        <n v="94576"/>
        <n v="-92288"/>
        <n v="-5960"/>
        <n v="-69558"/>
        <n v="385259"/>
        <n v="85998"/>
        <n v="415592"/>
        <n v="360261"/>
        <n v="-214074"/>
        <n v="-872"/>
        <n v="98887"/>
        <n v="-66314"/>
        <n v="-144497"/>
        <n v="390071"/>
        <n v="118961"/>
        <n v="434339"/>
        <n v="371015"/>
        <n v="186222"/>
        <n v="-16879"/>
        <n v="-593157"/>
        <n v="198410"/>
        <n v="82412"/>
        <n v="-9531"/>
        <n v="-1475365"/>
        <n v="-166300"/>
        <n v="543311"/>
        <n v="359415"/>
        <n v="522263"/>
        <n v="36396"/>
        <n v="91865"/>
        <n v="-52288"/>
        <n v="-605320"/>
        <n v="199401"/>
        <n v="67005"/>
        <n v="-1573327"/>
        <n v="647487"/>
        <n v="482665"/>
        <n v="-123184"/>
        <n v="-33435"/>
        <n v="-925135"/>
        <n v="-10601"/>
        <n v="-4725397"/>
        <n v="912929"/>
        <n v="-535518"/>
        <n v="-32789"/>
        <n v="-566082"/>
        <n v="-75583"/>
        <n v="624456"/>
        <n v="-492170"/>
        <n v="210020"/>
        <n v="5753000"/>
        <n v="-131677"/>
        <n v="-33546"/>
        <n v="-1019551"/>
        <n v="-6162011"/>
        <n v="927745"/>
        <n v="-529476"/>
        <n v="-32788"/>
        <n v="-644774"/>
        <n v="-54982"/>
        <n v="865003"/>
        <n v="76111"/>
        <n v="6564435"/>
        <n v="-142365"/>
        <n v="-258"/>
        <n v="-24107"/>
        <n v="582328"/>
        <n v="-719019"/>
        <n v="111812"/>
        <n v="-33083"/>
        <n v="-10900"/>
        <n v="-1239782"/>
        <n v="270664"/>
        <n v="-177665"/>
        <n v="1170321"/>
        <n v="67623"/>
        <n v="-32014"/>
        <n v="450630"/>
        <n v="10835"/>
        <n v="-749713"/>
        <n v="-22710"/>
        <n v="-1275371"/>
        <n v="338266"/>
        <n v="-71782"/>
        <n v="79000"/>
        <n v="-1666"/>
        <n v="-68772"/>
        <n v="-852"/>
        <n v="2228"/>
        <n v="9068"/>
        <n v="115864"/>
        <n v="-270818"/>
        <n v="-737942"/>
        <n v="-391970"/>
        <n v="488701"/>
        <n v="526988"/>
        <n v="1454929"/>
        <n v="-718245"/>
        <n v="58335"/>
        <n v="4281431"/>
        <n v="-4773402"/>
        <n v="82799"/>
        <n v="330364"/>
        <n v="-957420"/>
        <n v="404466"/>
        <n v="-1890397"/>
        <n v="558267"/>
        <n v="175130"/>
        <n v="1499980"/>
        <n v="-1920496"/>
        <n v="524556"/>
        <n v="2016111"/>
        <n v="-1728451"/>
        <n v="1614000"/>
        <n v="419641"/>
        <n v="-23787"/>
        <n v="62970"/>
        <n v="-10751"/>
        <n v="33003"/>
        <n v="93465"/>
        <n v="46023"/>
        <n v="-787464"/>
        <n v="-289244"/>
        <n v="144912"/>
        <n v="125105"/>
        <n v="26730"/>
        <n v="-26347"/>
        <n v="-49211"/>
        <n v="40042"/>
        <n v="81763"/>
        <n v="-806269"/>
        <n v="-289568"/>
        <n v="184826"/>
        <n v="194456"/>
        <n v="34947"/>
        <n v="7745"/>
        <n v="-16927"/>
        <n v="-24178"/>
        <n v="-19708"/>
        <n v="-1313631"/>
        <n v="39658"/>
        <n v="22990"/>
        <n v="20448"/>
        <n v="-11670"/>
        <n v="133450"/>
        <n v="33273"/>
        <n v="5830"/>
        <n v="1100000"/>
        <n v="12295"/>
        <n v="-11526"/>
        <n v="-20235"/>
        <n v="-1762143"/>
        <n v="50592"/>
        <n v="22486"/>
        <n v="-27575"/>
        <n v="-10977"/>
        <n v="157385"/>
        <n v="1500000"/>
        <n v="26833"/>
        <n v="-24951"/>
        <n v="-84933"/>
        <n v="-2750"/>
        <n v="-21601"/>
        <n v="-26558"/>
        <n v="13140"/>
        <n v="35140"/>
        <n v="29228"/>
        <n v="-233157"/>
        <n v="-333800"/>
        <n v="70212"/>
        <n v="-88690"/>
        <n v="1120"/>
        <n v="-7492"/>
        <n v="-236332"/>
        <n v="33991"/>
        <n v="79445"/>
        <n v="30573"/>
        <n v="3356"/>
        <n v="-7752"/>
        <n v="-490490"/>
        <n v="2753"/>
        <n v="-2615"/>
        <n v="10467"/>
        <n v="9717"/>
        <n v="-37264"/>
        <n v="-51162"/>
        <n v="37208"/>
        <n v="407000"/>
        <n v="7865"/>
        <n v="-495935"/>
        <n v="-1660"/>
        <n v="43008"/>
        <n v="16007"/>
        <n v="-78722"/>
        <n v="-261995"/>
        <n v="301711"/>
        <n v="174820"/>
        <n v="-387738"/>
        <n v="226688"/>
        <n v="183466"/>
        <n v="291954"/>
        <n v="2317"/>
        <n v="-101169"/>
        <n v="-433437"/>
        <n v="414854"/>
        <n v="160925"/>
        <n v="-390358"/>
        <n v="203106"/>
        <n v="218081"/>
        <n v="145664"/>
        <n v="19900"/>
        <n v="159000"/>
        <n v="5719"/>
        <n v="4734"/>
        <n v="2183"/>
        <n v="-1237"/>
        <n v="-2613"/>
        <n v="9831"/>
        <n v="-237107"/>
        <n v="-3959"/>
        <n v="39689"/>
        <n v="176128"/>
        <n v="-182"/>
        <n v="9993"/>
        <n v="41808"/>
        <n v="4517"/>
        <n v="15193"/>
        <n v="12201"/>
        <n v="-13655"/>
        <n v="-174769"/>
        <n v="72409"/>
        <n v="-89114"/>
        <n v="-13500"/>
        <n v="-196042"/>
        <n v="-25316"/>
        <n v="82857"/>
        <n v="-52028"/>
        <n v="17500"/>
        <n v="296000"/>
        <n v="13684"/>
        <n v="15124"/>
        <n v="-55895"/>
        <n v="24073"/>
        <n v="-5025"/>
        <n v="-125623"/>
        <n v="-3500"/>
        <n v="-246841"/>
        <n v="-10044"/>
        <n v="135562"/>
        <n v="-103920"/>
        <n v="17939"/>
        <n v="458206"/>
        <n v="27368"/>
        <n v="7813"/>
        <n v="-90954"/>
        <n v="4241"/>
        <n v="-21242"/>
        <n v="-31034"/>
        <n v="-23714"/>
        <n v="34802"/>
        <n v="13147"/>
        <n v="-1739"/>
        <n v="-106841"/>
        <n v="-24808"/>
        <n v="-43987"/>
        <n v="-18699"/>
        <n v="48910"/>
        <n v="41889"/>
        <n v="10636"/>
        <n v="-22582"/>
        <n v="-6471"/>
        <n v="660"/>
        <n v="-107903"/>
        <n v="-12002"/>
        <n v="-3113"/>
        <n v="30646"/>
        <n v="40919"/>
        <n v="27885"/>
        <n v="8697"/>
        <n v="-1555"/>
        <n v="-169108"/>
        <n v="-15874"/>
        <n v="30645"/>
        <n v="35798"/>
        <n v="112276"/>
        <n v="12954"/>
        <n v="-1647"/>
        <n v="-2346"/>
        <n v="14513"/>
        <n v="-225"/>
        <n v="-126051"/>
        <n v="12885"/>
        <n v="4357"/>
        <n v="-202918"/>
        <n v="-91211"/>
        <n v="51691"/>
        <n v="127847"/>
        <n v="461"/>
        <n v="643"/>
        <n v="-145025"/>
        <n v="-308420"/>
        <n v="-60771"/>
        <n v="99595"/>
        <n v="-10958"/>
        <n v="-37437"/>
        <n v="6852"/>
        <n v="13148"/>
        <n v="-31920"/>
        <n v="53649"/>
        <n v="61898"/>
        <n v="1158"/>
        <n v="-39123"/>
        <n v="14231"/>
        <n v="55700"/>
        <n v="23941"/>
        <n v="53051"/>
        <n v="3668"/>
        <n v="9909"/>
        <n v="-76233"/>
        <n v="16318"/>
        <n v="-70794"/>
        <n v="-25742"/>
        <n v="23812"/>
        <n v="64598"/>
        <n v="-17056"/>
        <n v="-92672"/>
        <n v="15938"/>
        <n v="-300101"/>
        <n v="-25743"/>
        <n v="51324"/>
        <n v="6262"/>
        <n v="293862"/>
        <n v="9951"/>
        <n v="203"/>
        <n v="-19470"/>
        <n v="-658181"/>
        <n v="1895"/>
        <n v="-245275"/>
        <n v="110440"/>
        <n v="127856"/>
        <n v="-200902"/>
        <n v="84523"/>
        <n v="-25674"/>
        <n v="807587"/>
        <n v="19674"/>
        <n v="-185"/>
        <n v="-122384"/>
        <n v="4101"/>
        <n v="-318770"/>
        <n v="113439"/>
        <n v="-818330"/>
        <n v="15311"/>
        <n v="152271"/>
        <n v="78473"/>
        <n v="794620"/>
        <n v="41106"/>
        <n v="11032"/>
        <n v="-10075"/>
        <n v="33064"/>
        <n v="832"/>
        <n v="3487"/>
        <n v="-10890"/>
        <n v="3831"/>
        <n v="33532"/>
        <n v="36933"/>
        <n v="1141"/>
        <n v="-6028"/>
        <n v="19990"/>
        <n v="-20034"/>
        <n v="-13227"/>
        <n v="-7860"/>
        <n v="-23500"/>
        <n v="8118"/>
        <n v="12534"/>
        <n v="-28804"/>
        <n v="852"/>
        <n v="16448"/>
        <n v="-41051"/>
        <n v="-14200"/>
        <n v="-31831"/>
        <n v="11272"/>
        <n v="35367"/>
        <n v="47985"/>
        <n v="14010"/>
        <n v="-54016"/>
        <n v="-184"/>
        <n v="-67579"/>
        <n v="2704"/>
        <n v="23672"/>
        <n v="11549"/>
        <n v="57233"/>
        <n v="5083"/>
        <n v="-16056"/>
        <n v="-394"/>
        <n v="-118308"/>
        <n v="3092"/>
        <n v="-101296"/>
        <n v="-3165"/>
        <n v="45703"/>
        <n v="27452"/>
        <n v="100233"/>
        <n v="4968"/>
        <n v="10517"/>
        <n v="24035"/>
        <n v="10073"/>
        <n v="745"/>
        <n v="-3507"/>
        <n v="9220"/>
        <n v="26075"/>
        <n v="17175"/>
        <n v="1979"/>
        <n v="1784"/>
        <n v="-2091"/>
        <n v="-4179"/>
        <n v="-4740"/>
        <n v="105"/>
        <n v="-1395"/>
        <n v="-3469"/>
        <n v="2151"/>
        <n v="-14873"/>
        <n v="6408"/>
        <n v="-15287"/>
        <n v="7119"/>
        <n v="-30000"/>
        <n v="6477"/>
        <n v="-19662"/>
        <n v="2439"/>
        <n v="1629"/>
        <n v="-12144"/>
        <n v="-4972"/>
        <n v="9720"/>
        <n v="569"/>
        <n v="2400"/>
        <n v="-191"/>
        <n v="-21992"/>
        <n v="1617"/>
        <n v="-16686"/>
        <n v="-4973"/>
        <n v="14984"/>
        <n v="8144"/>
        <n v="1077"/>
        <n v="19809"/>
        <n v="-259496"/>
        <n v="84729"/>
        <n v="-516977"/>
        <n v="-4900"/>
        <n v="-359635"/>
        <n v="-61660"/>
        <n v="92404"/>
        <n v="906878"/>
        <n v="20333"/>
        <n v="-9419"/>
        <n v="-57"/>
        <n v="6509"/>
        <n v="-524590"/>
        <n v="93565"/>
        <n v="-510445"/>
        <n v="-481883"/>
        <n v="164890"/>
        <n v="126676"/>
        <n v="15618"/>
        <n v="1011262"/>
        <n v="33211"/>
        <n v="14659"/>
        <n v="31990"/>
        <n v="-58905"/>
        <n v="-25136"/>
        <n v="-81249"/>
        <n v="-87583"/>
        <n v="16212"/>
        <n v="25629"/>
        <n v="85863"/>
        <n v="99905"/>
        <n v="633"/>
        <n v="-1300"/>
        <n v="2622"/>
        <n v="-52553"/>
        <n v="-81666"/>
        <n v="-134647"/>
        <n v="16214"/>
        <n v="43400"/>
        <n v="101937"/>
        <n v="107300"/>
        <n v="5895"/>
        <n v="10763"/>
        <n v="-9709"/>
        <n v="-68677"/>
        <n v="4647"/>
        <n v="-26456"/>
        <n v="-3482"/>
        <n v="31465"/>
        <n v="-6150"/>
        <n v="4750"/>
        <n v="-1938"/>
        <n v="-77344"/>
        <n v="2922"/>
        <n v="-37038"/>
        <n v="-3479"/>
        <n v="50974"/>
        <n v="-7385"/>
        <n v="10445"/>
        <n v="-4542"/>
        <n v="15050"/>
        <n v="-40702"/>
        <n v="15762"/>
        <n v="-29317"/>
        <n v="19333"/>
        <n v="-37864"/>
        <n v="-10024"/>
        <n v="-34633"/>
        <n v="-79367"/>
        <n v="-80856"/>
        <n v="36666"/>
        <n v="-18786"/>
        <n v="-22142"/>
        <n v="40315"/>
        <n v="-20841"/>
        <n v="40711"/>
        <n v="-51991"/>
        <n v="-6176"/>
        <n v="-21371"/>
        <n v="-6355"/>
        <n v="-12154"/>
        <n v="709"/>
        <n v="-16498"/>
        <n v="-6579"/>
        <n v="18291"/>
        <n v="1034"/>
        <n v="-14158"/>
        <n v="8983"/>
        <n v="18797"/>
        <n v="-161"/>
        <n v="2575"/>
        <n v="9094"/>
        <n v="1961"/>
        <n v="301076"/>
        <n v="86105"/>
        <n v="-584986"/>
        <n v="212664"/>
        <n v="137044"/>
        <n v="-868760"/>
        <n v="59292"/>
        <n v="786782"/>
        <n v="-133864"/>
        <n v="89100"/>
        <n v="33961"/>
        <n v="-2844"/>
        <n v="273681"/>
        <n v="68604"/>
        <n v="-1042757"/>
        <n v="284064"/>
        <n v="86119"/>
        <n v="-62053"/>
        <n v="-1502697"/>
        <n v="-10735"/>
        <n v="1298799"/>
        <n v="524675"/>
        <n v="14350"/>
        <n v="-18887"/>
        <n v="157721"/>
        <n v="-195838"/>
        <n v="191792"/>
        <n v="-137436"/>
        <n v="-202357"/>
        <n v="-53826"/>
        <n v="-16989"/>
        <n v="73916"/>
        <n v="-121693"/>
        <n v="22387"/>
        <n v="247450"/>
        <n v="19782"/>
        <n v="11610"/>
        <n v="-593664"/>
        <n v="200506"/>
        <n v="-93824"/>
        <n v="111737"/>
        <n v="-163456"/>
        <n v="-150496"/>
        <n v="243507"/>
        <n v="-92352"/>
        <n v="170074"/>
        <n v="-139811"/>
        <n v="-59654"/>
        <n v="85529"/>
        <n v="-24933"/>
        <n v="-1665"/>
        <n v="-261841"/>
        <n v="-59801"/>
        <n v="80632"/>
        <n v="86679"/>
        <n v="7087"/>
        <n v="-1898"/>
        <n v="-28983"/>
        <n v="-23670"/>
        <n v="-105458"/>
        <n v="89330"/>
        <n v="-34668"/>
        <n v="-309353"/>
        <n v="-60440"/>
        <n v="122075"/>
        <n v="167271"/>
        <n v="48899"/>
        <n v="8352"/>
        <n v="16131"/>
        <n v="24087"/>
        <n v="-64424"/>
        <n v="34454"/>
        <n v="-11458"/>
        <n v="-108277"/>
        <n v="7061"/>
        <n v="68876"/>
        <n v="45563"/>
        <n v="-13218"/>
        <n v="-1954"/>
        <n v="-114049"/>
        <n v="35776"/>
        <n v="7085"/>
        <n v="-166125"/>
        <n v="130095"/>
        <n v="105428"/>
        <n v="26181"/>
        <n v="9050"/>
        <n v="2848"/>
        <n v="-1610"/>
        <n v="-26012"/>
        <n v="-4939"/>
        <n v="-2508"/>
        <n v="-10686"/>
        <n v="17841"/>
        <n v="25204"/>
        <n v="36403"/>
        <n v="-27851"/>
        <n v="-11916"/>
        <n v="29354"/>
        <n v="34660"/>
        <n v="1042"/>
        <n v="-62320"/>
        <n v="55280"/>
        <n v="8729"/>
        <n v="-22016"/>
        <n v="-12858"/>
        <n v="-292"/>
        <n v="-65186"/>
        <n v="3056"/>
        <n v="692"/>
        <n v="-69237"/>
        <n v="21694"/>
        <n v="-3825"/>
        <n v="1470"/>
        <n v="2017"/>
        <n v="-11319"/>
        <n v="-466"/>
        <n v="-69532"/>
        <n v="-76179"/>
        <n v="16178"/>
        <n v="-331"/>
        <n v="-11320"/>
        <n v="-11270"/>
        <n v="195"/>
        <n v="4946"/>
        <n v="30101"/>
        <n v="-8284"/>
        <n v="-978"/>
        <n v="-16616"/>
        <n v="-6925"/>
        <n v="17765"/>
        <n v="18654"/>
        <n v="-10175"/>
        <n v="334"/>
        <n v="-203"/>
        <n v="-401"/>
        <n v="-18737"/>
        <n v="24358"/>
        <n v="-13192"/>
        <n v="44610"/>
        <n v="1742"/>
        <n v="32114"/>
        <n v="6201"/>
        <n v="-14604"/>
        <n v="-2331"/>
        <n v="-41850"/>
        <n v="19718"/>
        <n v="-40422"/>
        <n v="1004"/>
        <n v="33300"/>
        <n v="-131"/>
        <n v="4181"/>
        <n v="18967"/>
        <n v="-2477"/>
        <n v="-3652"/>
        <n v="-6342"/>
        <n v="-2021"/>
        <n v="-82510"/>
        <n v="4627"/>
        <n v="29356"/>
        <n v="-36873"/>
        <n v="78300"/>
        <n v="7359"/>
        <n v="-319"/>
        <n v="-6720"/>
        <n v="-32562"/>
        <n v="666"/>
        <n v="-39070"/>
        <n v="1064"/>
        <n v="-50719"/>
        <n v="-3871"/>
        <n v="-37211"/>
        <n v="-7525"/>
        <n v="29196"/>
        <n v="23470"/>
        <n v="25833"/>
        <n v="130700"/>
        <n v="2116"/>
        <n v="-578"/>
        <n v="394"/>
        <n v="-43299"/>
        <n v="-4600"/>
        <n v="-43747"/>
        <n v="-8276"/>
        <n v="-58807"/>
        <n v="30381"/>
        <n v="30851"/>
        <n v="28862"/>
        <n v="2179"/>
        <n v="4197"/>
        <n v="-883"/>
        <n v="6798"/>
        <n v="13870"/>
        <n v="-1057"/>
        <n v="-72"/>
        <n v="24882"/>
        <n v="-86310"/>
        <n v="2855"/>
        <n v="-29702"/>
        <n v="-64823"/>
        <n v="-2858"/>
        <n v="33642"/>
        <n v="-40826"/>
        <n v="154000"/>
        <n v="-3743"/>
        <n v="23902"/>
        <n v="-145971"/>
        <n v="-21855"/>
        <n v="-51476"/>
        <n v="53145"/>
        <n v="-24633"/>
        <n v="7956"/>
        <n v="2965"/>
        <n v="7333"/>
        <n v="-41706"/>
        <n v="23743"/>
        <n v="6683"/>
        <n v="33800"/>
        <n v="17120"/>
        <n v="24274"/>
        <n v="-8728"/>
        <n v="-17676"/>
        <n v="-103132"/>
        <n v="-14875"/>
        <n v="40231"/>
        <n v="86714"/>
        <n v="18500"/>
        <n v="9159"/>
        <n v="3756"/>
        <n v="30540"/>
        <n v="-81903"/>
        <n v="-383334"/>
        <n v="211287"/>
        <n v="-82158"/>
        <n v="-95716"/>
        <n v="-138046"/>
        <n v="213046"/>
        <n v="-71871"/>
        <n v="71523"/>
        <n v="44684"/>
        <n v="-1671"/>
        <n v="-93525"/>
        <n v="-559361"/>
        <n v="221226"/>
        <n v="-91925"/>
        <n v="-562021"/>
        <n v="-136903"/>
        <n v="412901"/>
        <n v="361401"/>
        <n v="17450"/>
        <n v="69741"/>
        <n v="-8826"/>
        <n v="-14267"/>
        <n v="-18726"/>
        <n v="5723"/>
        <n v="54164"/>
        <n v="-57602"/>
        <n v="6190"/>
        <n v="33118"/>
        <n v="12298"/>
        <n v="308"/>
        <n v="-869"/>
        <n v="-50320"/>
        <n v="55203"/>
        <n v="-103959"/>
        <n v="6212"/>
        <n v="54553"/>
        <n v="39332"/>
        <n v="23839"/>
        <n v="-2284"/>
        <n v="-5316"/>
        <n v="-23062"/>
        <n v="23163"/>
        <n v="28716"/>
        <n v="1912"/>
        <n v="-1012"/>
        <n v="-5318"/>
        <n v="29038"/>
        <n v="1745"/>
        <n v="-876"/>
        <n v="1092"/>
        <n v="-19982"/>
        <n v="1591"/>
        <n v="-2365"/>
        <n v="16817"/>
        <n v="4478"/>
        <n v="22863"/>
        <n v="9188"/>
        <n v="1710"/>
        <n v="-2229"/>
        <n v="-1292"/>
        <n v="-10371"/>
        <n v="17528"/>
        <n v="8457"/>
        <n v="19555"/>
        <n v="606"/>
        <n v="-10625"/>
        <n v="10534"/>
        <n v="6752"/>
        <n v="-5810"/>
        <n v="1615"/>
        <n v="-14955"/>
        <n v="8259"/>
        <n v="-2968"/>
        <n v="11008"/>
        <n v="-4197"/>
        <n v="3649"/>
        <n v="7946"/>
        <n v="32850"/>
        <n v="-54862"/>
        <n v="-14495"/>
        <n v="-14883"/>
        <n v="17232"/>
        <n v="14482"/>
        <n v="2623"/>
        <n v="3571"/>
        <n v="-12952"/>
        <n v="-218"/>
        <n v="-56361"/>
        <n v="-5239"/>
        <n v="-22376"/>
        <n v="18435"/>
        <n v="23073"/>
        <n v="40381"/>
        <n v="-9386"/>
        <n v="-751556"/>
        <n v="-291230"/>
        <n v="39514"/>
        <n v="-27289"/>
        <n v="-11530"/>
        <n v="-67422"/>
        <n v="-113526"/>
        <n v="180755"/>
        <n v="74993"/>
        <n v="700000"/>
        <n v="42985"/>
        <n v="-111617"/>
        <n v="-803682"/>
        <n v="-3335"/>
        <n v="-430376"/>
        <n v="-11747"/>
        <n v="-1027912"/>
        <n v="-65362"/>
        <n v="272859"/>
        <n v="128973"/>
        <n v="1380"/>
        <n v="1837247"/>
        <n v="55914"/>
        <n v="1411"/>
        <n v="29826"/>
        <n v="-1779"/>
        <n v="-90514"/>
        <n v="14235"/>
        <n v="11138"/>
        <n v="-14179"/>
        <n v="-348010"/>
        <n v="-1469"/>
        <n v="85297"/>
        <n v="189382"/>
        <n v="-1276"/>
        <n v="-104500"/>
        <n v="21421"/>
        <n v="18557"/>
        <n v="-390313"/>
        <n v="7245"/>
        <n v="132137"/>
        <n v="217864"/>
        <n v="2971"/>
        <n v="64019"/>
        <n v="-25728"/>
        <n v="259335"/>
        <n v="32184"/>
        <n v="-432722"/>
        <n v="79197"/>
        <n v="112044"/>
        <n v="111471"/>
        <n v="2479"/>
        <n v="49112"/>
        <n v="-53587"/>
        <n v="265535"/>
        <n v="27066"/>
        <n v="-504119"/>
        <n v="197515"/>
        <n v="93552"/>
        <n v="4123"/>
        <n v="-97453"/>
        <n v="-31750"/>
        <n v="-599815"/>
        <n v="175739"/>
        <n v="54258"/>
        <n v="-50819"/>
        <n v="-993799"/>
        <n v="-150629"/>
        <n v="230176"/>
        <n v="-194532"/>
        <n v="1130"/>
        <n v="1309700"/>
        <n v="46869"/>
        <n v="-1584"/>
        <n v="-135639"/>
        <n v="20576"/>
        <n v="-727853"/>
        <n v="186452"/>
        <n v="162837"/>
        <n v="-1403362"/>
        <n v="-108092"/>
        <n v="368414"/>
        <n v="102321"/>
        <n v="1389568"/>
        <n v="67820"/>
        <n v="2433"/>
        <n v="-44008"/>
        <n v="-23705"/>
        <n v="-6298"/>
        <n v="-6255"/>
        <n v="-3377"/>
        <n v="12529"/>
        <n v="2690"/>
        <n v="-25763"/>
        <n v="-8197"/>
        <n v="16828"/>
        <n v="25573"/>
        <n v="-4855"/>
        <n v="12861"/>
        <n v="-14336"/>
        <n v="-4375"/>
        <n v="36405"/>
        <n v="12431"/>
        <n v="28143"/>
        <n v="1614"/>
        <n v="-13779"/>
        <n v="-1841"/>
        <n v="15032"/>
        <n v="46316"/>
        <n v="2409"/>
        <n v="-18233"/>
        <n v="-34048"/>
        <n v="-6717"/>
        <n v="6418"/>
        <n v="53772"/>
        <n v="-99"/>
        <n v="-34261"/>
        <n v="-7325"/>
        <n v="54703"/>
        <n v="36474"/>
        <n v="-4963"/>
        <n v="-49986"/>
        <n v="8112"/>
        <n v="33357"/>
        <n v="-49501"/>
        <n v="69223"/>
        <n v="58878"/>
        <n v="34799"/>
        <n v="2053"/>
        <n v="-16518"/>
        <n v="6"/>
        <n v="-77928"/>
        <n v="32698"/>
        <n v="-53584"/>
        <n v="70064"/>
        <n v="68017"/>
        <n v="31931"/>
        <n v="6425"/>
        <n v="-21108"/>
        <n v="-3668"/>
        <n v="-101801"/>
        <n v="3267"/>
        <n v="16075"/>
        <n v="-109533"/>
        <n v="5370"/>
        <n v="44936"/>
        <n v="110040"/>
        <n v="2378"/>
        <n v="-17372"/>
        <n v="-1116"/>
        <n v="-109762"/>
        <n v="18092"/>
        <n v="-148528"/>
        <n v="14791"/>
        <n v="77548"/>
        <n v="109084"/>
        <n v="14146"/>
        <n v="21098"/>
        <n v="25236"/>
        <n v="-30288"/>
        <n v="259"/>
        <n v="-140624"/>
        <n v="-10578"/>
        <n v="11556"/>
        <n v="4373"/>
        <n v="746"/>
        <n v="15994"/>
        <n v="-43750"/>
        <n v="-149585"/>
        <n v="-94"/>
        <n v="32334"/>
        <n v="38698"/>
        <n v="5556"/>
        <n v="8961"/>
        <n v="12236"/>
        <n v="-6229"/>
        <n v="-140659"/>
        <n v="46778"/>
        <n v="14795"/>
        <n v="-109172"/>
        <n v="-1225"/>
        <n v="73713"/>
        <n v="16853"/>
        <n v="65000"/>
        <n v="16219"/>
        <n v="-27834"/>
        <n v="-148138"/>
        <n v="15154"/>
        <n v="-113477"/>
        <n v="88620"/>
        <n v="60434"/>
        <n v="18187"/>
        <n v="4058"/>
        <n v="972"/>
        <n v="-96699"/>
        <n v="29624"/>
        <n v="-6314"/>
        <n v="-103246"/>
        <n v="85508"/>
        <n v="81807"/>
        <n v="12640"/>
        <n v="1613"/>
        <n v="-10287"/>
        <n v="-125762"/>
        <n v="31472"/>
        <n v="-12533"/>
        <n v="-194095"/>
        <n v="-23505"/>
        <n v="131002"/>
        <n v="137866"/>
        <n v="17219"/>
        <n v="47607"/>
        <n v="-8801"/>
        <n v="-28823"/>
        <n v="14112"/>
        <n v="-107446"/>
        <n v="26655"/>
        <n v="5205"/>
        <n v="4019"/>
        <n v="17928"/>
        <n v="-40742"/>
        <n v="11007"/>
        <n v="-99315"/>
        <n v="-32670"/>
        <n v="57674"/>
        <n v="6543"/>
        <n v="10216"/>
        <n v="1428"/>
        <n v="-5191"/>
        <n v="12404"/>
        <n v="-25342"/>
        <n v="6878"/>
        <n v="11307"/>
        <n v="10758"/>
        <n v="-29817"/>
        <n v="-6095"/>
        <n v="-27463"/>
        <n v="7760"/>
        <n v="21510"/>
        <n v="46837"/>
        <n v="-19776"/>
        <n v="-57068"/>
        <n v="14396"/>
        <n v="-9106"/>
        <n v="50175"/>
        <n v="56384"/>
        <n v="3077"/>
        <n v="-5075"/>
        <n v="542"/>
        <n v="-68826"/>
        <n v="12565"/>
        <n v="-25850"/>
        <n v="45819"/>
        <n v="90804"/>
        <n v="6497"/>
        <n v="7765"/>
        <n v="-11967"/>
        <n v="-4754"/>
        <n v="17401"/>
        <n v="-178105"/>
        <n v="-135513"/>
        <n v="23075"/>
        <n v="-1695"/>
        <n v="-5908"/>
        <n v="17430"/>
        <n v="-179526"/>
        <n v="15908"/>
        <n v="16518"/>
        <n v="-957842"/>
        <n v="3106022"/>
        <n v="-765426"/>
        <n v="243021"/>
        <n v="-1237014"/>
        <n v="14623036"/>
        <n v="-2509930"/>
        <n v="-50148"/>
        <n v="-9454763"/>
        <n v="-2407721"/>
        <n v="4150801"/>
        <n v="-13635637"/>
        <n v="228911"/>
        <n v="3062921"/>
        <n v="788327"/>
        <n v="-1050003"/>
        <n v="4969254"/>
        <n v="-280908"/>
        <n v="6741938"/>
        <n v="-17222205"/>
        <n v="14666288"/>
        <n v="-3387965"/>
        <n v="5171"/>
        <n v="-23529963"/>
        <n v="-3581469"/>
        <n v="16250941"/>
        <n v="-4979556"/>
        <n v="1725243"/>
        <n v="3002122"/>
        <n v="-491826"/>
        <n v="-204292"/>
        <n v="406375"/>
        <n v="124461"/>
        <n v="-4424639"/>
        <n v="468625"/>
        <n v="-215216"/>
        <n v="-51500"/>
        <n v="-989429"/>
        <n v="141711"/>
        <n v="1190875"/>
        <n v="-221818"/>
        <n v="3774701"/>
        <n v="283568"/>
        <n v="-209720"/>
        <n v="406382"/>
        <n v="-4910221"/>
        <n v="-219388"/>
        <n v="-1246939"/>
        <n v="143099"/>
        <n v="1393812"/>
        <n v="160605"/>
        <n v="525242"/>
        <n v="38028"/>
        <n v="-135046"/>
        <n v="-16732"/>
        <n v="222452"/>
        <n v="-89850"/>
        <n v="-9000"/>
        <n v="84586"/>
        <n v="-174047"/>
        <n v="-12375"/>
        <n v="-33683"/>
        <n v="-12828"/>
        <n v="-469"/>
        <n v="-42104"/>
        <n v="227603"/>
        <n v="-239880"/>
        <n v="-11362"/>
        <n v="116018"/>
        <n v="-126747"/>
        <n v="51592"/>
        <n v="274674"/>
        <n v="151451"/>
        <n v="-599478"/>
        <n v="246084"/>
        <n v="-105762"/>
        <n v="-1448931"/>
        <n v="-150863"/>
        <n v="601908"/>
        <n v="15592"/>
        <n v="2380"/>
        <n v="644714"/>
        <n v="66362"/>
        <n v="176654"/>
        <n v="129245"/>
        <n v="-612238"/>
        <n v="248148"/>
        <n v="-106101"/>
        <n v="-1647688"/>
        <n v="-150862"/>
        <n v="732132"/>
        <n v="165047"/>
        <n v="116702"/>
        <n v="-252422"/>
        <n v="62942"/>
        <n v="-571087"/>
        <n v="-11730"/>
        <n v="-4790191"/>
        <n v="1006592"/>
        <n v="319304"/>
        <n v="56731"/>
        <n v="-588011"/>
        <n v="4742"/>
        <n v="632187"/>
        <n v="-1061822"/>
        <n v="253376"/>
        <n v="5107300"/>
        <n v="-158427"/>
        <n v="-253817"/>
        <n v="63017"/>
        <n v="-102012"/>
        <n v="-6966749"/>
        <n v="1042163"/>
        <n v="354913"/>
        <n v="-716956"/>
        <n v="4891"/>
        <n v="876672"/>
        <n v="-512313"/>
        <n v="255176"/>
        <n v="6107300"/>
        <n v="-187504"/>
        <n v="-370"/>
        <n v="-45698"/>
        <n v="28824"/>
        <n v="-707101"/>
        <n v="157926"/>
        <n v="-219206"/>
        <n v="-524482"/>
        <n v="278324"/>
        <n v="-76431"/>
        <n v="983076"/>
        <n v="123328"/>
        <n v="-54192"/>
        <n v="-75491"/>
        <n v="11532"/>
        <n v="-738703"/>
        <n v="-217117"/>
        <n v="-584423"/>
        <n v="3313"/>
        <n v="347116"/>
        <n v="27786"/>
        <n v="144673"/>
        <n v="17771"/>
        <n v="2167"/>
        <n v="953"/>
        <n v="-14273"/>
        <n v="15302"/>
        <n v="-64554"/>
        <n v="923681"/>
        <n v="-640889"/>
        <n v="-508743"/>
        <n v="575504"/>
        <n v="-1178170"/>
        <n v="1002000"/>
        <n v="-179447"/>
        <n v="644656"/>
        <n v="657064"/>
        <n v="-193465"/>
        <n v="33020"/>
        <n v="164655"/>
        <n v="40454"/>
        <n v="424"/>
        <n v="-1862073"/>
        <n v="433288"/>
        <n v="-1125214"/>
        <n v="693654"/>
        <n v="-307041"/>
        <n v="-3822"/>
        <n v="-1239232"/>
        <n v="1147024"/>
        <n v="1144860"/>
        <n v="-455429"/>
        <n v="121510"/>
        <n v="2799050"/>
        <n v="906595"/>
        <n v="64118"/>
        <n v="29315"/>
        <n v="-11354"/>
        <n v="63267"/>
        <n v="-67416"/>
        <n v="-367282"/>
        <n v="-1639"/>
        <n v="160401"/>
        <n v="133628"/>
        <n v="-4316"/>
        <n v="2397"/>
        <n v="-29301"/>
        <n v="69837"/>
        <n v="-81497"/>
        <n v="-404312"/>
        <n v="200893"/>
        <n v="216298"/>
        <n v="14760"/>
        <n v="-34549"/>
        <n v="-10093"/>
        <n v="36635"/>
        <n v="-89211"/>
        <n v="55022"/>
        <n v="-92943"/>
        <n v="-21740"/>
        <n v="-21245"/>
        <n v="107393"/>
        <n v="-7201"/>
        <n v="33442"/>
        <n v="-15435"/>
        <n v="37904"/>
        <n v="-138148"/>
        <n v="71776"/>
        <n v="-45225"/>
        <n v="-65950"/>
        <n v="-21710"/>
        <n v="129943"/>
        <n v="52945"/>
        <n v="6908"/>
        <n v="-3314"/>
        <n v="21081"/>
        <n v="-39383"/>
        <n v="-59408"/>
        <n v="46449"/>
        <n v="79081"/>
        <n v="42717"/>
        <n v="699"/>
        <n v="-4304"/>
        <n v="-3315"/>
        <n v="-4209"/>
        <n v="-39378"/>
        <n v="88490"/>
        <n v="36471"/>
        <n v="3939"/>
        <n v="-30479"/>
        <n v="26279"/>
        <n v="-2101"/>
        <n v="-35589"/>
        <n v="39128"/>
        <n v="38680"/>
        <n v="25528"/>
        <n v="10371"/>
        <n v="-4181"/>
        <n v="-2049"/>
        <n v="44480"/>
        <n v="30296"/>
        <n v="24177"/>
        <n v="-215046"/>
        <n v="-263559"/>
        <n v="305890"/>
        <n v="-40511"/>
        <n v="-39860"/>
        <n v="148602"/>
        <n v="180241"/>
        <n v="200349"/>
        <n v="-3079"/>
        <n v="-245027"/>
        <n v="-278505"/>
        <n v="404971"/>
        <n v="138727"/>
        <n v="206363"/>
        <n v="75186"/>
        <n v="3229"/>
        <n v="4425"/>
        <n v="-5199"/>
        <n v="3324"/>
        <n v="-10341"/>
        <n v="-6119"/>
        <n v="68531"/>
        <n v="49393"/>
        <n v="-10755"/>
        <n v="46072"/>
        <n v="5047"/>
        <n v="6554"/>
        <n v="-6411"/>
        <n v="-16114"/>
        <n v="68530"/>
        <n v="50509"/>
        <n v="-10110"/>
        <n v="-63720"/>
        <n v="3439"/>
        <n v="-67832"/>
        <n v="-26739"/>
        <n v="-196764"/>
        <n v="96904"/>
        <n v="12071"/>
        <n v="-31955"/>
        <n v="69149"/>
        <n v="86498"/>
        <n v="145486"/>
        <n v="84100"/>
        <n v="9080"/>
        <n v="-85937"/>
        <n v="2767"/>
        <n v="-237045"/>
        <n v="-11562"/>
        <n v="-33018"/>
        <n v="90084"/>
        <n v="123569"/>
        <n v="170586"/>
        <n v="34360"/>
        <n v="38242"/>
        <n v="-94311"/>
        <n v="5028"/>
        <n v="26617"/>
        <n v="-13454"/>
        <n v="66521"/>
        <n v="32845"/>
        <n v="12556"/>
        <n v="1787"/>
        <n v="-110478"/>
        <n v="32618"/>
        <n v="66539"/>
        <n v="47213"/>
        <n v="40206"/>
        <n v="18839"/>
        <n v="-796"/>
        <n v="418"/>
        <n v="-15190"/>
        <n v="-3333"/>
        <n v="-15149"/>
        <n v="3678"/>
        <n v="3884"/>
        <n v="-7120"/>
        <n v="-35074"/>
        <n v="-112470"/>
        <n v="18787"/>
        <n v="-5900"/>
        <n v="-67138"/>
        <n v="-30775"/>
        <n v="40521"/>
        <n v="16756"/>
        <n v="48500"/>
        <n v="18161"/>
        <n v="-30544"/>
        <n v="-46785"/>
        <n v="-145973"/>
        <n v="18786"/>
        <n v="2236"/>
        <n v="-4860"/>
        <n v="-75424"/>
        <n v="54482"/>
        <n v="32737"/>
        <n v="16070"/>
        <n v="71722"/>
        <n v="-38627"/>
        <n v="1221"/>
        <n v="42966"/>
        <n v="8271"/>
        <n v="-37820"/>
        <n v="7464"/>
        <n v="12901"/>
        <n v="13012"/>
        <n v="-132254"/>
        <n v="20646"/>
        <n v="67081"/>
        <n v="-7920"/>
        <n v="-134563"/>
        <n v="62662"/>
        <n v="106363"/>
        <n v="41000"/>
        <n v="15476"/>
        <n v="109"/>
        <n v="617"/>
        <n v="-155161"/>
        <n v="75829"/>
        <n v="-219027"/>
        <n v="110478"/>
        <n v="187772"/>
        <n v="31070"/>
        <n v="5603"/>
        <n v="-32684"/>
        <n v="-39042"/>
        <n v="8582"/>
        <n v="4781"/>
        <n v="-44965"/>
        <n v="-6304"/>
        <n v="20014"/>
        <n v="44302"/>
        <n v="-40786"/>
        <n v="-56461"/>
        <n v="-2379"/>
        <n v="29124"/>
        <n v="20777"/>
        <n v="5922"/>
        <n v="-803"/>
        <n v="74177"/>
        <n v="-81195"/>
        <n v="9566"/>
        <n v="-5464"/>
        <n v="-80030"/>
        <n v="-31865"/>
        <n v="80900"/>
        <n v="6875"/>
        <n v="77367"/>
        <n v="-106800"/>
        <n v="-181369"/>
        <n v="-271"/>
        <n v="55776"/>
        <n v="-9623"/>
        <n v="130900"/>
        <n v="24585"/>
        <n v="2087.5010000000002"/>
        <n v="1282.6310000000001"/>
        <n v="-317350.962"/>
        <n v="8464.6139999999996"/>
        <n v="-264646.11599999998"/>
        <n v="214969.66399999999"/>
        <n v="7159.3969999999972"/>
        <n v="-326204.84399999998"/>
        <n v="18109.298999999999"/>
        <n v="99809.274000000005"/>
        <n v="-136505.128"/>
        <n v="1950"/>
        <n v="680000"/>
        <n v="47093.267999999996"/>
        <n v="2175.143"/>
        <n v="-39344.724999999977"/>
        <n v="11678.338"/>
        <n v="-343357.69500000001"/>
        <n v="16493.804999999993"/>
        <n v="-885088.42400000012"/>
        <n v="12971.524999999965"/>
        <n v="166229.00099999999"/>
        <n v="34305.157999999996"/>
        <n v="1970"/>
        <n v="741056.88800000004"/>
        <n v="90601.740999999995"/>
        <n v="17983"/>
        <n v="-5137"/>
        <n v="21649"/>
        <n v="-15212"/>
        <n v="40762"/>
        <n v="5283"/>
        <n v="14789"/>
        <n v="1407"/>
        <n v="-5940"/>
        <n v="1806"/>
        <n v="13195"/>
        <n v="-16073"/>
        <n v="39953"/>
        <n v="11580"/>
        <n v="33550"/>
        <n v="-38969"/>
        <n v="-25823"/>
        <n v="10152"/>
        <n v="-5423"/>
        <n v="-23570"/>
        <n v="8391"/>
        <n v="-8301"/>
        <n v="-2689"/>
        <n v="-21465"/>
        <n v="26626"/>
        <n v="-119235"/>
        <n v="15066"/>
        <n v="43"/>
        <n v="19420"/>
        <n v="-60135"/>
        <n v="24506"/>
        <n v="-132240"/>
        <n v="23062"/>
        <n v="25696"/>
        <n v="-40006"/>
        <n v="7662"/>
        <n v="-12501"/>
        <n v="-120415"/>
        <n v="48900"/>
        <n v="-179524"/>
        <n v="28135"/>
        <n v="48056"/>
        <n v="-19123"/>
        <n v="23242"/>
        <n v="205000"/>
        <n v="9889"/>
        <n v="-2688"/>
        <n v="-12621"/>
        <n v="20093"/>
        <n v="-3509"/>
        <n v="-7931"/>
        <n v="22911"/>
        <n v="17131"/>
        <n v="16183"/>
        <n v="1037"/>
        <n v="-1729"/>
        <n v="9157"/>
        <n v="893"/>
        <n v="-1606"/>
        <n v="13035"/>
        <n v="1767"/>
        <n v="-338"/>
        <n v="922"/>
        <n v="-4336"/>
        <n v="5824"/>
        <n v="1738"/>
        <n v="4045"/>
        <n v="-6262"/>
        <n v="-432"/>
        <n v="-23440"/>
        <n v="-22817"/>
        <n v="5108"/>
        <n v="539"/>
        <n v="-4624"/>
        <n v="-27222"/>
        <n v="-22818"/>
        <n v="7821"/>
        <n v="-20771"/>
        <n v="3643"/>
        <n v="18788"/>
        <n v="-1734"/>
        <n v="-67499"/>
        <n v="-5673"/>
        <n v="9902"/>
        <n v="-16179"/>
        <n v="4232"/>
        <n v="18305"/>
        <n v="-24481"/>
        <n v="19456"/>
        <n v="-111851"/>
        <n v="13426"/>
        <n v="-8006"/>
        <n v="5569"/>
        <n v="-9764"/>
        <n v="156498"/>
        <n v="-285320"/>
        <n v="124788"/>
        <n v="-9501"/>
        <n v="-715"/>
        <n v="-228547"/>
        <n v="100526"/>
        <n v="-175661"/>
        <n v="256691"/>
        <n v="47079"/>
        <n v="1687"/>
        <n v="106155"/>
        <n v="-358295"/>
        <n v="136218"/>
        <n v="-10605"/>
        <n v="-365820"/>
        <n v="-5367"/>
        <n v="178417"/>
        <n v="-96668"/>
        <n v="333980"/>
        <n v="63180"/>
        <n v="-46174"/>
        <n v="-118159"/>
        <n v="-24148"/>
        <n v="18608"/>
        <n v="82546"/>
        <n v="-35366"/>
        <n v="-33851"/>
        <n v="60309"/>
        <n v="1708"/>
        <n v="184"/>
        <n v="-1939"/>
        <n v="3608"/>
        <n v="-52236"/>
        <n v="-6231"/>
        <n v="-183990"/>
        <n v="44915"/>
        <n v="82839"/>
        <n v="9917"/>
        <n v="-2288"/>
        <n v="11287"/>
        <n v="-76069"/>
        <n v="25925"/>
        <n v="-76603"/>
        <n v="-11899"/>
        <n v="31871"/>
        <n v="-38938"/>
        <n v="14100"/>
        <n v="9424"/>
        <n v="27522"/>
        <n v="-85102"/>
        <n v="12648"/>
        <n v="-79422"/>
        <n v="-11936"/>
        <n v="-34044"/>
        <n v="17314"/>
        <n v="4918"/>
        <n v="12213"/>
        <n v="-15929"/>
        <n v="12151"/>
        <n v="4962"/>
        <n v="31534"/>
        <n v="-17820"/>
        <n v="51458"/>
        <n v="16515"/>
        <n v="2914"/>
        <n v="-9834"/>
        <n v="8318"/>
        <n v="-50113"/>
        <n v="50793"/>
        <n v="34578"/>
        <n v="33541"/>
        <n v="6547"/>
        <n v="-4340"/>
        <n v="6525"/>
        <n v="-2520"/>
        <n v="-6171"/>
        <n v="6230"/>
        <n v="-1731"/>
        <n v="-12581"/>
        <n v="-13976"/>
        <n v="-41212"/>
        <n v="-41790"/>
        <n v="8807"/>
        <n v="17139"/>
        <n v="-14657"/>
        <n v="-14543"/>
        <n v="-43935"/>
        <n v="-48242"/>
        <n v="9395"/>
        <n v="13882"/>
        <n v="1616"/>
        <n v="267"/>
        <n v="-7177"/>
        <n v="1868"/>
        <n v="-17963"/>
        <n v="-457707"/>
        <n v="-577600"/>
        <n v="331686"/>
        <n v="102464"/>
        <n v="-447264"/>
        <n v="65890"/>
        <n v="808772"/>
        <n v="-469223"/>
        <n v="770753"/>
        <n v="23372"/>
        <n v="630730"/>
        <n v="-78988"/>
        <n v="-708480"/>
        <n v="-1023049"/>
        <n v="403486"/>
        <n v="206377"/>
        <n v="654139"/>
        <n v="-1799948"/>
        <n v="1688907"/>
        <n v="1354886"/>
        <n v="1121897"/>
        <n v="16950"/>
        <n v="813354"/>
        <n v="104553"/>
        <n v="-20189"/>
        <n v="-724586"/>
        <n v="128630"/>
        <n v="151754"/>
        <n v="-70301"/>
        <n v="265327"/>
        <n v="71704"/>
        <n v="-243297"/>
        <n v="886236"/>
        <n v="61282"/>
        <n v="-49643"/>
        <n v="874530"/>
        <n v="197808"/>
        <n v="-18779"/>
        <n v="-929360"/>
        <n v="138818"/>
        <n v="168705"/>
        <n v="-7868"/>
        <n v="-427711"/>
        <n v="1094270"/>
        <n v="249352"/>
        <n v="-153609"/>
        <n v="91175"/>
        <n v="978808"/>
        <n v="-17956"/>
        <n v="-38558"/>
        <n v="17432"/>
        <n v="-100032"/>
        <n v="-56951"/>
        <n v="97277"/>
        <n v="-3520"/>
        <n v="-179321"/>
        <n v="22966"/>
        <n v="86037"/>
        <n v="126797"/>
        <n v="67127"/>
        <n v="6458"/>
        <n v="269"/>
        <n v="-48650"/>
        <n v="-27196"/>
        <n v="-116828"/>
        <n v="99347"/>
        <n v="-56525"/>
        <n v="-275058"/>
        <n v="41368"/>
        <n v="120367"/>
        <n v="220066"/>
        <n v="106427"/>
        <n v="13009"/>
        <n v="17110"/>
        <n v="10634"/>
        <n v="-61025"/>
        <n v="61789"/>
        <n v="3293"/>
        <n v="-81785"/>
        <n v="-51916"/>
        <n v="76083"/>
        <n v="-81206"/>
        <n v="3212"/>
        <n v="-9592"/>
        <n v="-11483"/>
        <n v="-4932"/>
        <n v="-149286"/>
        <n v="62246"/>
        <n v="4818"/>
        <n v="-116214"/>
        <n v="136045"/>
        <n v="-4119"/>
        <n v="25747"/>
        <n v="14875"/>
        <n v="3022"/>
        <n v="-770"/>
        <n v="-25361"/>
        <n v="21654"/>
        <n v="-27152"/>
        <n v="37523"/>
        <n v="26292"/>
        <n v="42034"/>
        <n v="-1730"/>
        <n v="21653"/>
        <n v="-27634"/>
        <n v="30404"/>
        <n v="39167"/>
        <n v="2844"/>
        <n v="-24211"/>
        <n v="-9821"/>
        <n v="-827"/>
        <n v="-33862"/>
        <n v="-1172"/>
        <n v="19269"/>
        <n v="29160"/>
        <n v="1384"/>
        <n v="-39974"/>
        <n v="22465"/>
        <n v="20694"/>
        <n v="3063"/>
        <n v="-13088"/>
        <n v="-1179"/>
        <n v="-29214"/>
        <n v="-13221"/>
        <n v="18443"/>
        <n v="6786"/>
        <n v="-340"/>
        <n v="-43835"/>
        <n v="18875"/>
        <n v="7973"/>
        <n v="-265"/>
        <n v="-14676"/>
        <n v="-17728"/>
        <n v="-7588"/>
        <n v="18468"/>
        <n v="13695"/>
        <n v="20008"/>
        <n v="-7004"/>
        <n v="15996"/>
        <n v="17042"/>
        <n v="-7071"/>
        <n v="370"/>
        <n v="570"/>
        <n v="-20142"/>
        <n v="-694"/>
        <n v="-9772"/>
        <n v="13572"/>
        <n v="-56336"/>
        <n v="22457"/>
        <n v="-5507"/>
        <n v="3663"/>
        <n v="-4553"/>
        <n v="4194"/>
        <n v="-84586"/>
        <n v="-19511"/>
        <n v="6095"/>
        <n v="-11746"/>
        <n v="-6052"/>
        <n v="352"/>
        <n v="17544"/>
        <n v="4867"/>
        <n v="91472"/>
        <n v="665"/>
        <n v="1005"/>
        <n v="-21761"/>
        <n v="-13434"/>
        <n v="-40527"/>
        <n v="-6998"/>
        <n v="25775"/>
        <n v="7942"/>
        <n v="22428"/>
        <n v="-772"/>
        <n v="9808"/>
        <n v="9429"/>
        <n v="-7865"/>
        <n v="-51011"/>
        <n v="87182"/>
        <n v="-63944"/>
        <n v="-58135"/>
        <n v="24270"/>
        <n v="6196"/>
        <n v="-57307"/>
        <n v="81529"/>
        <n v="-695"/>
        <n v="-71510"/>
        <n v="-58296"/>
        <n v="30162"/>
        <n v="-50118"/>
        <n v="9167"/>
        <n v="8689"/>
        <n v="35252"/>
        <n v="24007"/>
        <n v="-15507"/>
        <n v="-23040"/>
        <n v="-4388"/>
        <n v="-13919"/>
        <n v="28305"/>
        <n v="34782"/>
        <n v="-1521"/>
        <n v="43275"/>
        <n v="4257"/>
        <n v="-39684"/>
        <n v="-28533"/>
        <n v="-2833"/>
        <n v="-15795"/>
        <n v="53300"/>
        <n v="6086"/>
        <n v="-16694"/>
        <n v="-42513"/>
        <n v="36079"/>
        <n v="-19152"/>
        <n v="12171"/>
        <n v="16607"/>
        <n v="3749"/>
        <n v="-10936"/>
        <n v="-101412"/>
        <n v="23027"/>
        <n v="-56685"/>
        <n v="12484"/>
        <n v="40780"/>
        <n v="62194"/>
        <n v="15688"/>
        <n v="31781"/>
        <n v="-464743"/>
        <n v="-402237"/>
        <n v="146160"/>
        <n v="77354"/>
        <n v="-357962"/>
        <n v="64691"/>
        <n v="213818"/>
        <n v="28556"/>
        <n v="813"/>
        <n v="770554"/>
        <n v="24471"/>
        <n v="11505"/>
        <n v="-733472"/>
        <n v="-60577"/>
        <n v="-573372"/>
        <n v="157258"/>
        <n v="74010"/>
        <n v="-672995"/>
        <n v="56541"/>
        <n v="431623"/>
        <n v="582126"/>
        <n v="8463"/>
        <n v="58948"/>
        <n v="-2364"/>
        <n v="94370"/>
        <n v="-51988"/>
        <n v="57200"/>
        <n v="-18290"/>
        <n v="8274"/>
        <n v="-4619"/>
        <n v="-55200"/>
        <n v="-62659"/>
        <n v="-49108"/>
        <n v="4168"/>
        <n v="-721"/>
        <n v="-57372"/>
        <n v="-12164"/>
        <n v="-135926"/>
        <n v="-48092"/>
        <n v="53410"/>
        <n v="46123"/>
        <n v="37800"/>
        <n v="8516"/>
        <n v="1019"/>
        <n v="-11443"/>
        <n v="-14759"/>
        <n v="38382"/>
        <n v="29317"/>
        <n v="23397"/>
        <n v="53726"/>
        <n v="-5219"/>
        <n v="-14066"/>
        <n v="-45299"/>
        <n v="38381"/>
        <n v="29595"/>
        <n v="25675"/>
        <n v="57260"/>
        <n v="-2786"/>
        <n v="-7476"/>
        <n v="12237"/>
        <n v="4416"/>
        <n v="19607"/>
        <n v="-2285"/>
        <n v="-23"/>
        <n v="-10010"/>
        <n v="11950"/>
        <n v="8160"/>
        <n v="1142"/>
        <n v="-11081"/>
        <n v="-20301"/>
        <n v="-2571"/>
        <n v="-1415"/>
        <n v="6282"/>
        <n v="22056"/>
        <n v="2960"/>
        <n v="-10283"/>
        <n v="-15404"/>
        <n v="-20138"/>
        <n v="-3672"/>
        <n v="10641"/>
        <n v="30687"/>
        <n v="5247"/>
        <n v="55"/>
        <n v="34570"/>
        <n v="-122916"/>
        <n v="1670"/>
        <n v="-21143"/>
        <n v="-22191"/>
        <n v="14678"/>
        <n v="-27716"/>
        <n v="91645"/>
        <n v="6707"/>
        <n v="-124453"/>
        <n v="5693"/>
        <n v="-35689"/>
        <n v="-33022"/>
        <n v="23009"/>
        <n v="-7950"/>
        <n v="7421"/>
        <n v="-29010"/>
        <n v="-468"/>
        <n v="101194"/>
        <n v="-308994"/>
        <n v="37648"/>
        <n v="-38420"/>
        <n v="-130067"/>
        <n v="-12280"/>
        <n v="173909"/>
        <n v="10767"/>
        <n v="90979"/>
        <n v="88954"/>
        <n v="-36599"/>
        <n v="98641"/>
        <n v="11031"/>
        <n v="-466544"/>
        <n v="-604495"/>
        <n v="-15699"/>
        <n v="286298"/>
        <n v="122079"/>
        <n v="387000"/>
        <n v="107666"/>
        <n v="33305"/>
        <n v="-208536"/>
        <n v="-95951"/>
        <n v="48388"/>
        <n v="-5825"/>
        <n v="-90384"/>
        <n v="-3397"/>
        <n v="93014"/>
        <n v="226615"/>
        <n v="1620"/>
        <n v="-110378"/>
        <n v="50933"/>
        <n v="-63295"/>
        <n v="-238287"/>
        <n v="27687"/>
        <n v="136612"/>
        <n v="246874"/>
        <n v="-348544"/>
        <n v="191401"/>
        <n v="-26103"/>
        <n v="372628"/>
        <n v="-63684"/>
        <n v="-139869"/>
        <n v="305743"/>
        <n v="123122"/>
        <n v="197639"/>
        <n v="-847"/>
        <n v="-369976"/>
        <n v="-16000"/>
        <n v="-54463"/>
        <n v="399712"/>
        <n v="-66411"/>
        <n v="-192764"/>
        <n v="205675"/>
        <n v="389003"/>
        <n v="10848"/>
        <n v="-7227"/>
        <n v="-21928"/>
        <n v="91437"/>
        <n v="-643630"/>
        <n v="197994"/>
        <n v="-138896"/>
        <n v="-680934"/>
        <n v="8838"/>
        <n v="-357276"/>
        <n v="1175000"/>
        <n v="110442"/>
        <n v="-8529"/>
        <n v="-148150"/>
        <n v="25422"/>
        <n v="-799580"/>
        <n v="211129"/>
        <n v="-166797"/>
        <n v="-839213"/>
        <n v="18334"/>
        <n v="419334"/>
        <n v="143761"/>
        <n v="-155537"/>
        <n v="133531"/>
        <n v="-24298"/>
        <n v="10249"/>
        <n v="-17312"/>
        <n v="-19886"/>
        <n v="-6938"/>
        <n v="13988"/>
        <n v="18546"/>
        <n v="-29595"/>
        <n v="-26511"/>
        <n v="-16266"/>
        <n v="-89664"/>
        <n v="19813"/>
        <n v="44537"/>
        <n v="45447"/>
        <n v="5007"/>
        <n v="-3774"/>
        <n v="-16088"/>
        <n v="1402"/>
        <n v="16895"/>
        <n v="31980"/>
        <n v="17098"/>
        <n v="3498"/>
        <n v="-17200"/>
        <n v="18972"/>
        <n v="7206"/>
        <n v="4705"/>
        <n v="131"/>
        <n v="-25939"/>
        <n v="-18296"/>
        <n v="38786"/>
        <n v="-73366"/>
        <n v="-22600"/>
        <n v="49673"/>
        <n v="1647"/>
        <n v="-625"/>
        <n v="-78318"/>
        <n v="-10953"/>
        <n v="10246"/>
        <n v="48551"/>
        <n v="22344"/>
        <n v="-10005"/>
        <n v="-49114"/>
        <n v="10704"/>
        <n v="38688"/>
        <n v="-35095"/>
        <n v="4301"/>
        <n v="60396"/>
        <n v="-37157"/>
        <n v="-4971"/>
        <n v="-494"/>
        <n v="-54421"/>
        <n v="35927"/>
        <n v="-36275"/>
        <n v="71556"/>
        <n v="-28732"/>
        <n v="-20577"/>
        <n v="40730"/>
        <n v="-3506"/>
        <n v="-103563"/>
        <n v="4282"/>
        <n v="10229"/>
        <n v="-17872"/>
        <n v="-126064"/>
        <n v="8538"/>
        <n v="48188"/>
        <n v="102663"/>
        <n v="13028"/>
        <n v="-31502"/>
        <n v="41385"/>
        <n v="-10537"/>
        <n v="-126386"/>
        <n v="14436"/>
        <n v="-8727"/>
        <n v="-150503"/>
        <n v="22126"/>
        <n v="81876"/>
        <n v="100449"/>
        <n v="31100"/>
        <n v="26253"/>
        <n v="-36512"/>
        <n v="38230"/>
        <n v="-36137"/>
        <n v="-124348"/>
        <n v="-341"/>
        <n v="16137"/>
        <n v="-5278"/>
        <n v="143000"/>
        <n v="-3719"/>
        <n v="-49811"/>
        <n v="-164304"/>
        <n v="-7956"/>
        <n v="38109"/>
        <n v="20009"/>
        <n v="10725"/>
        <n v="-141713"/>
        <n v="52696"/>
        <n v="-13479"/>
        <n v="-134890"/>
        <n v="-488"/>
        <n v="78956"/>
        <n v="32000"/>
        <n v="31679"/>
        <n v="-4417"/>
        <n v="-148177"/>
        <n v="-13459"/>
        <n v="93947"/>
        <n v="19905"/>
        <n v="31907"/>
        <n v="-1530"/>
        <n v="3038"/>
        <n v="39582"/>
        <n v="-98352"/>
        <n v="39484"/>
        <n v="-71094"/>
        <n v="3614"/>
        <n v="89764"/>
        <n v="-21654"/>
        <n v="23626"/>
        <n v="436"/>
        <n v="-12213"/>
        <n v="-113649"/>
        <n v="39394"/>
        <n v="-73817"/>
        <n v="-122789"/>
        <n v="-105674"/>
        <n v="139396"/>
        <n v="31530"/>
        <n v="42198"/>
        <n v="-48410"/>
        <n v="-30045"/>
        <n v="-3875"/>
        <n v="-39497"/>
        <n v="-7142"/>
        <n v="37756"/>
        <n v="20150"/>
        <n v="10328"/>
        <n v="-41248"/>
        <n v="-3114"/>
        <n v="7378"/>
        <n v="61473"/>
        <n v="-7449"/>
        <n v="18492"/>
        <n v="45327"/>
        <n v="-2540"/>
        <n v="-17770"/>
        <n v="-18278"/>
        <n v="-25949"/>
        <n v="-13284"/>
        <n v="14326"/>
        <n v="-459"/>
        <n v="-3529"/>
        <n v="-16443"/>
        <n v="-25027"/>
        <n v="-25458"/>
        <n v="-12925"/>
        <n v="-58530"/>
        <n v="-6107"/>
        <n v="-1871"/>
        <n v="-19414"/>
        <n v="5989"/>
        <n v="17917"/>
        <n v="55574"/>
        <n v="5598"/>
        <n v="10507"/>
        <n v="-6696"/>
        <n v="-70418"/>
        <n v="-52400"/>
        <n v="36983"/>
        <n v="82250"/>
        <n v="10869"/>
        <n v="8145"/>
        <n v="-11432"/>
        <n v="-3741"/>
        <n v="-7404"/>
        <n v="-39184"/>
        <n v="-44061"/>
        <n v="15924"/>
        <n v="-5039"/>
        <n v="-4947"/>
        <n v="-7401"/>
        <n v="-41010"/>
        <n v="19158"/>
        <n v="2099"/>
        <n v="-1826496"/>
        <n v="5322391"/>
        <n v="-809929"/>
        <n v="48771"/>
        <n v="-1327834"/>
        <n v="5038127"/>
        <n v="-4425517"/>
        <n v="-144188"/>
        <n v="-9493658"/>
        <n v="3081126"/>
        <n v="4493723"/>
        <n v="2636965"/>
        <n v="825953"/>
        <n v="2201159"/>
        <n v="541659"/>
        <n v="-1838068"/>
        <n v="7076275"/>
        <n v="986233"/>
        <n v="-9234366"/>
        <n v="-17114470"/>
        <n v="5114871"/>
        <n v="-3602567"/>
        <n v="15063"/>
        <n v="-25740976"/>
        <n v="12041871"/>
        <n v="16256624"/>
        <n v="26371753"/>
        <n v="922130"/>
        <n v="15247879"/>
        <n v="-2418510"/>
        <n v="-753720"/>
        <n v="1561607"/>
        <n v="-1440414"/>
        <n v="-1160037"/>
        <n v="1213317"/>
        <n v="119621"/>
        <n v="-41500"/>
        <n v="-1787580"/>
        <n v="-163093"/>
        <n v="1296631"/>
        <n v="617222"/>
        <n v="211760"/>
        <n v="-803108"/>
        <n v="469737"/>
        <n v="-2129454"/>
        <n v="99284"/>
        <n v="-2185327"/>
        <n v="-135136"/>
        <n v="1504618"/>
        <n v="1189939"/>
        <n v="495858"/>
        <n v="40250"/>
        <n v="-60573"/>
        <n v="-18415"/>
        <n v="191448"/>
        <n v="-64209"/>
        <n v="-201724"/>
        <n v="-33190"/>
        <n v="89900"/>
        <n v="-13515"/>
        <n v="-45459"/>
        <n v="-60926"/>
        <n v="-1879"/>
        <n v="201385"/>
        <n v="-42526"/>
        <n v="-308933"/>
        <n v="-32952"/>
        <n v="70111"/>
        <n v="50300"/>
        <n v="3416"/>
        <n v="250751"/>
        <n v="-246822"/>
        <n v="-725669"/>
        <n v="284565"/>
        <n v="-1275435"/>
        <n v="-966912"/>
        <n v="308008"/>
        <n v="662941"/>
        <n v="1464297"/>
        <n v="787521"/>
        <n v="72631"/>
        <n v="163852"/>
        <n v="-309554"/>
        <n v="-739066"/>
        <n v="288127"/>
        <n v="-1266652"/>
        <n v="-1209464"/>
        <n v="766566"/>
        <n v="1731226"/>
        <n v="95312"/>
        <n v="-63454"/>
        <n v="1568265"/>
        <n v="134277"/>
        <n v="208520"/>
        <n v="-1663447"/>
        <n v="1651845"/>
        <n v="-1472728"/>
        <n v="98642"/>
        <n v="-1161379"/>
        <n v="209825"/>
        <n v="640649"/>
        <n v="26668"/>
        <n v="241967"/>
        <n v="1568479"/>
        <n v="-109821"/>
        <n v="-2136363"/>
        <n v="1692770"/>
        <n v="-1483563"/>
        <n v="-1358632"/>
        <n v="213134"/>
        <n v="892018"/>
        <n v="538498"/>
        <n v="366040"/>
        <n v="11078"/>
        <n v="-4592"/>
        <n v="-429148"/>
        <n v="-706931"/>
        <n v="224411"/>
        <n v="-142510"/>
        <n v="-329533"/>
        <n v="61856"/>
        <n v="273020"/>
        <n v="243008"/>
        <n v="120178"/>
        <n v="-545651"/>
        <n v="9852"/>
        <n v="-739371"/>
        <n v="-127281"/>
        <n v="-425420"/>
        <n v="59591"/>
        <n v="336001"/>
        <n v="379997"/>
        <n v="148139"/>
        <n v="-3454"/>
        <n v="-34529"/>
        <n v="-20740"/>
        <n v="26094"/>
        <n v="-10023"/>
        <n v="-285119"/>
        <n v="14063"/>
        <n v="305000"/>
        <n v="-26131"/>
        <n v="432"/>
        <n v="-308108"/>
        <n v="-810947"/>
        <n v="1020700"/>
        <n v="-501633"/>
        <n v="245500"/>
        <n v="-121350"/>
        <n v="772344"/>
        <n v="483331"/>
        <n v="48886"/>
        <n v="741664"/>
        <n v="14589"/>
        <n v="7456"/>
        <n v="-465623"/>
        <n v="353776"/>
        <n v="-1453308"/>
        <n v="1187632"/>
        <n v="-654761"/>
        <n v="-2140833"/>
        <n v="-271428"/>
        <n v="1218711"/>
        <n v="92880"/>
        <n v="108023"/>
        <n v="133500"/>
        <n v="1331530"/>
        <n v="67334"/>
        <n v="-18040"/>
        <n v="-11644"/>
        <n v="61234"/>
        <n v="-89789"/>
        <n v="-158782"/>
        <n v="299501"/>
        <n v="176125"/>
        <n v="277507"/>
        <n v="-4444"/>
        <n v="4320"/>
        <n v="-19875"/>
        <n v="76746"/>
        <n v="-81276"/>
        <n v="-213277"/>
        <n v="299499"/>
        <n v="218875"/>
        <n v="299761"/>
        <n v="14225"/>
        <n v="84150"/>
        <n v="-15125"/>
        <n v="-91867"/>
        <n v="70283"/>
        <n v="4013"/>
        <n v="-49608"/>
        <n v="101846"/>
        <n v="66253"/>
        <n v="-12805"/>
        <n v="46489"/>
        <n v="-20550"/>
        <n v="-142200"/>
        <n v="92314"/>
        <n v="-60442"/>
        <n v="102235"/>
        <n v="91021"/>
        <n v="66909"/>
        <n v="4441"/>
        <n v="27505"/>
        <n v="-8828"/>
        <n v="-42570"/>
        <n v="121441"/>
        <n v="76653"/>
        <n v="58533"/>
        <n v="-1765"/>
        <n v="-8829"/>
        <n v="-30843"/>
        <n v="85881"/>
        <n v="60922"/>
        <n v="3463"/>
        <n v="6674"/>
        <n v="-30178"/>
        <n v="31394"/>
        <n v="13021"/>
        <n v="-61925"/>
        <n v="30471"/>
        <n v="39524"/>
        <n v="18549"/>
        <n v="13412"/>
        <n v="-6510"/>
        <n v="13070"/>
        <n v="45324"/>
        <n v="75181"/>
        <n v="-134893"/>
        <n v="-300206"/>
        <n v="626485"/>
        <n v="-49896"/>
        <n v="-170388"/>
        <n v="344224"/>
        <n v="176261"/>
        <n v="122876"/>
        <n v="-139153"/>
        <n v="-924830"/>
        <n v="-315896"/>
        <n v="629840"/>
        <n v="-62813"/>
        <n v="-184129"/>
        <n v="300410"/>
        <n v="201922"/>
        <n v="1015111"/>
        <n v="-6378"/>
        <n v="-14414"/>
        <n v="26632"/>
        <n v="-124033"/>
        <n v="48466"/>
        <n v="6089"/>
        <n v="4204"/>
        <n v="25758"/>
        <n v="-124974"/>
        <n v="49914"/>
        <n v="6522"/>
        <n v="-130981"/>
        <n v="50158"/>
        <n v="-32933"/>
        <n v="-205287"/>
        <n v="105150"/>
        <n v="-38571"/>
        <n v="473059"/>
        <n v="85399"/>
        <n v="421644"/>
        <n v="25064"/>
        <n v="-138648"/>
        <n v="57754"/>
        <n v="-3237"/>
        <n v="-272888"/>
        <n v="-15273"/>
        <n v="-67895"/>
        <n v="482230"/>
        <n v="121926"/>
        <n v="427057"/>
        <n v="236622"/>
        <n v="31783"/>
        <n v="16736"/>
        <n v="-94729"/>
        <n v="10170"/>
        <n v="-13959"/>
        <n v="-63740"/>
        <n v="-21924"/>
        <n v="33414"/>
        <n v="20601"/>
        <n v="60374"/>
        <n v="-107297"/>
        <n v="-10656"/>
        <n v="-69203"/>
        <n v="-16923"/>
        <n v="47970"/>
        <n v="36845"/>
        <n v="19614"/>
        <n v="-1602"/>
        <n v="-6242"/>
        <n v="7699"/>
        <n v="594"/>
        <n v="-1490"/>
        <n v="2270"/>
        <n v="-2496"/>
        <n v="-11388"/>
        <n v="25196"/>
        <n v="-115736"/>
        <n v="18502"/>
        <n v="23218"/>
        <n v="-90952"/>
        <n v="72617"/>
        <n v="44658"/>
        <n v="53903"/>
        <n v="19500"/>
        <n v="12210"/>
        <n v="-55523"/>
        <n v="-7940"/>
        <n v="-172178"/>
        <n v="23352"/>
        <n v="-2160"/>
        <n v="-60058"/>
        <n v="65453"/>
        <n v="43663"/>
        <n v="29184"/>
        <n v="-40000"/>
        <n v="36510"/>
        <n v="-10747"/>
        <n v="23925"/>
        <n v="-471"/>
        <n v="-1937"/>
        <n v="1084"/>
        <n v="22107"/>
        <n v="16535"/>
        <n v="-131090"/>
        <n v="20876"/>
        <n v="-23591"/>
        <n v="-1545"/>
        <n v="-103362"/>
        <n v="56343"/>
        <n v="149665"/>
        <n v="16343"/>
        <n v="477"/>
        <n v="398"/>
        <n v="-157756"/>
        <n v="38719"/>
        <n v="-25626"/>
        <n v="-198507"/>
        <n v="14156"/>
        <n v="108106"/>
        <n v="217906"/>
        <n v="31984"/>
        <n v="8154"/>
        <n v="-34309"/>
        <n v="-32734"/>
        <n v="14276"/>
        <n v="-16398"/>
        <n v="-9749"/>
        <n v="-33948"/>
        <n v="-17980"/>
        <n v="19242"/>
        <n v="65921"/>
        <n v="1565"/>
        <n v="-34544"/>
        <n v="-27544"/>
        <n v="-44152"/>
        <n v="-22576"/>
        <n v="28591"/>
        <n v="45572"/>
        <n v="8681"/>
        <n v="58874"/>
        <n v="-65170"/>
        <n v="-17125"/>
        <n v="-37833"/>
        <n v="-7182"/>
        <n v="28311"/>
        <n v="-6605"/>
        <n v="13610"/>
        <n v="-100856"/>
        <n v="-109379"/>
        <n v="-15992"/>
        <n v="-72359"/>
        <n v="62103"/>
        <n v="9392"/>
        <n v="29474"/>
        <n v="-85272"/>
        <n v="371277"/>
        <n v="13343"/>
        <n v="-218105"/>
        <n v="211341"/>
        <n v="-157246"/>
        <n v="-4661"/>
        <n v="-147184"/>
        <n v="268419"/>
        <n v="110087"/>
        <n v="124657"/>
        <n v="25700"/>
        <n v="24482"/>
        <n v="-6361"/>
        <n v="27417"/>
        <n v="18868"/>
        <n v="-318874"/>
        <n v="-135501"/>
        <n v="-151307"/>
        <n v="265763"/>
        <n v="211735"/>
        <n v="225211"/>
        <n v="175700"/>
        <n v="81467"/>
        <n v="4194.6080000000002"/>
        <n v="-5384.0739999999996"/>
        <n v="-6827.1360000000004"/>
        <n v="-13783.927"/>
        <n v="22915.338"/>
        <n v="6192.8879999999999"/>
        <n v="37076.512999999999"/>
        <n v="1377.4659999999999"/>
        <n v="-157.97"/>
        <n v="-6208.9719999999998"/>
        <n v="2403.5639999999999"/>
        <n v="684.96"/>
        <n v="-27694.523000000001"/>
        <n v="23096.402999999991"/>
        <n v="12508.102999999999"/>
        <n v="39445.040999999997"/>
        <n v="2047.2"/>
        <n v="-44936"/>
        <n v="-1070"/>
        <n v="-20346"/>
        <n v="-9271"/>
        <n v="2566"/>
        <n v="10223"/>
        <n v="-43706"/>
        <n v="111917"/>
        <n v="15171"/>
        <n v="-23411"/>
        <n v="-13190"/>
        <n v="-76095"/>
        <n v="18212"/>
        <n v="-45176"/>
        <n v="123338"/>
        <n v="-8171"/>
        <n v="-35853"/>
        <n v="-75107"/>
        <n v="17017"/>
        <n v="9809"/>
        <n v="-170358"/>
        <n v="37588"/>
        <n v="30066"/>
        <n v="33526"/>
        <n v="210000"/>
        <n v="13259"/>
        <n v="-24391"/>
        <n v="-144374"/>
        <n v="-294224"/>
        <n v="35574"/>
        <n v="53432"/>
        <n v="99702"/>
        <n v="50200"/>
        <n v="260000"/>
        <n v="22914"/>
        <n v="-735"/>
        <n v="-3351"/>
        <n v="22915"/>
        <n v="10038"/>
        <n v="17166"/>
        <n v="1073"/>
        <n v="30909"/>
        <n v="17344"/>
        <n v="23035"/>
        <n v="1535"/>
        <n v="-9967"/>
        <n v="-4002"/>
        <n v="-11995"/>
        <n v="-7613"/>
        <n v="2003"/>
        <n v="78"/>
        <n v="3334"/>
        <n v="-7634"/>
        <n v="-5701"/>
        <n v="19849"/>
        <n v="20641"/>
        <n v="-1345"/>
        <n v="19850"/>
        <n v="7972"/>
        <n v="13442"/>
        <n v="5084"/>
        <n v="-21884"/>
        <n v="4036"/>
        <n v="-21680"/>
        <n v="-78288"/>
        <n v="5319"/>
        <n v="12568"/>
        <n v="10609"/>
        <n v="4882"/>
        <n v="-30817"/>
        <n v="-22092"/>
        <n v="19056"/>
        <n v="6324"/>
        <n v="-14608"/>
        <n v="10831"/>
        <n v="-48655"/>
        <n v="-532374"/>
        <n v="129322"/>
        <n v="91559"/>
        <n v="-259681"/>
        <n v="149332"/>
        <n v="105416"/>
        <n v="43287"/>
        <n v="48151"/>
        <n v="515000"/>
        <n v="44584"/>
        <n v="-96348"/>
        <n v="12371"/>
        <n v="-216592"/>
        <n v="-706194"/>
        <n v="143081"/>
        <n v="81901"/>
        <n v="-432450"/>
        <n v="148947"/>
        <n v="188507"/>
        <n v="252142"/>
        <n v="177651"/>
        <n v="665000"/>
        <n v="62298"/>
        <n v="52589"/>
        <n v="-126414"/>
        <n v="16570"/>
        <n v="-56985"/>
        <n v="1379"/>
        <n v="-43653"/>
        <n v="-19625"/>
        <n v="28774"/>
        <n v="132438"/>
        <n v="2630"/>
        <n v="-58870"/>
        <n v="-67737"/>
        <n v="-115301"/>
        <n v="-15481"/>
        <n v="48750"/>
        <n v="148858"/>
        <n v="10519"/>
        <n v="12128"/>
        <n v="46756"/>
        <n v="-69806"/>
        <n v="29602"/>
        <n v="-40233"/>
        <n v="-20639"/>
        <n v="3641"/>
        <n v="34298"/>
        <n v="3372"/>
        <n v="8163"/>
        <n v="-63110"/>
        <n v="13229"/>
        <n v="-79673"/>
        <n v="-41712"/>
        <n v="-61140"/>
        <n v="3913"/>
        <n v="53944"/>
        <n v="53951"/>
        <n v="18022"/>
        <n v="4371"/>
        <n v="-3089"/>
        <n v="20972"/>
        <n v="540"/>
        <n v="20872"/>
        <n v="-26674"/>
        <n v="46490"/>
        <n v="16944"/>
        <n v="6456"/>
        <n v="959"/>
        <n v="-9971"/>
        <n v="-50899"/>
        <n v="49159"/>
        <n v="34930"/>
        <n v="22746"/>
        <n v="7700"/>
        <n v="6139"/>
        <n v="-6108"/>
        <n v="-6319"/>
        <n v="10932"/>
        <n v="-2566"/>
        <n v="-9886"/>
        <n v="9613"/>
        <n v="-68123"/>
        <n v="-12981"/>
        <n v="26501"/>
        <n v="-992"/>
        <n v="-28801"/>
        <n v="-45124"/>
        <n v="9548"/>
        <n v="20094"/>
        <n v="8138"/>
        <n v="1492"/>
        <n v="-13592"/>
        <n v="-18898"/>
        <n v="-103819"/>
        <n v="-42558"/>
        <n v="10188"/>
        <n v="-9131"/>
        <n v="13905"/>
        <n v="-34642"/>
        <n v="455430"/>
        <n v="-573522"/>
        <n v="949889"/>
        <n v="-470379"/>
        <n v="-936827"/>
        <n v="52380"/>
        <n v="803615"/>
        <n v="-339883"/>
        <n v="173675"/>
        <n v="-2074"/>
        <n v="-51770"/>
        <n v="10528"/>
        <n v="-959097"/>
        <n v="1018089"/>
        <n v="-426770"/>
        <n v="72753"/>
        <n v="-2381938"/>
        <n v="-832321"/>
        <n v="1530729"/>
        <n v="-80130"/>
        <n v="20678"/>
        <n v="244558"/>
        <n v="165254"/>
        <n v="-778"/>
        <n v="-47058"/>
        <n v="9268"/>
        <n v="-211131"/>
        <n v="155681"/>
        <n v="-109146"/>
        <n v="-165654"/>
        <n v="-74150"/>
        <n v="62889"/>
        <n v="99885"/>
        <n v="69172"/>
        <n v="62722"/>
        <n v="-41677"/>
        <n v="-773500"/>
        <n v="-47541"/>
        <n v="-3638"/>
        <n v="-279237"/>
        <n v="172026"/>
        <n v="-179111"/>
        <n v="-798947"/>
        <n v="-962636"/>
        <n v="230157"/>
        <n v="281871"/>
        <n v="57700"/>
        <n v="476569"/>
        <n v="-54869"/>
        <n v="-15797"/>
        <n v="19386"/>
        <n v="49410"/>
        <n v="-173297"/>
        <n v="122875"/>
        <n v="-314544"/>
        <n v="1413"/>
        <n v="92615"/>
        <n v="117846"/>
        <n v="21092"/>
        <n v="83407"/>
        <n v="-1480"/>
        <n v="-19623"/>
        <n v="109380"/>
        <n v="-191373"/>
        <n v="129061"/>
        <n v="-495941"/>
        <n v="-16439"/>
        <n v="124959"/>
        <n v="198938"/>
        <n v="29592"/>
        <n v="10842"/>
        <n v="-41982"/>
        <n v="7852"/>
        <n v="21084"/>
        <n v="-72350"/>
        <n v="42645"/>
        <n v="-22896"/>
        <n v="-226566"/>
        <n v="80853"/>
        <n v="76648"/>
        <n v="139616"/>
        <n v="54117"/>
        <n v="2701"/>
        <n v="-72012"/>
        <n v="-15372"/>
        <n v="-5147"/>
        <n v="-171030"/>
        <n v="44538"/>
        <n v="-35461"/>
        <n v="-272881"/>
        <n v="80854"/>
        <n v="133797"/>
        <n v="249298"/>
        <n v="112187"/>
        <n v="12953"/>
        <n v="3214"/>
        <n v="-1658"/>
        <n v="-24828"/>
        <n v="-31260"/>
        <n v="32303"/>
        <n v="26846"/>
        <n v="83676"/>
        <n v="-598"/>
        <n v="-26764"/>
        <n v="-23593"/>
        <n v="30927"/>
        <n v="79765"/>
        <n v="-18635"/>
        <n v="1354"/>
        <n v="-153"/>
        <n v="-25910"/>
        <n v="11173"/>
        <n v="-1146"/>
        <n v="-67894"/>
        <n v="21364"/>
        <n v="15936"/>
        <n v="40551"/>
        <n v="-85848"/>
        <n v="19378"/>
        <n v="32757"/>
        <n v="-67393"/>
        <n v="7517"/>
        <n v="-347"/>
        <n v="-20688"/>
        <n v="-45862"/>
        <n v="19696"/>
        <n v="19946"/>
        <n v="14202"/>
        <n v="-349"/>
        <n v="-110122"/>
        <n v="20179"/>
        <n v="22069"/>
        <n v="5816"/>
        <n v="444"/>
        <n v="9354"/>
        <n v="563"/>
        <n v="-13620"/>
        <n v="17883"/>
        <n v="4752"/>
        <n v="636"/>
        <n v="-6848"/>
        <n v="-1727"/>
        <n v="-48513"/>
        <n v="-33090"/>
        <n v="23882"/>
        <n v="21407"/>
        <n v="33100"/>
        <n v="3596"/>
        <n v="-19680"/>
        <n v="-7132"/>
        <n v="9486"/>
        <n v="-55226"/>
        <n v="9512"/>
        <n v="11133"/>
        <n v="37951"/>
        <n v="4612"/>
        <n v="454"/>
        <n v="-9382"/>
        <n v="19968"/>
        <n v="-73821"/>
        <n v="26007"/>
        <n v="22325"/>
        <n v="44615"/>
        <n v="915"/>
        <n v="-784"/>
        <n v="163"/>
        <n v="-2105"/>
        <n v="15974"/>
        <n v="756"/>
        <n v="95835"/>
        <n v="-51304"/>
        <n v="-65347"/>
        <n v="-5510"/>
        <n v="-36263"/>
        <n v="15847"/>
        <n v="25058"/>
        <n v="47068"/>
        <n v="5412"/>
        <n v="-1402"/>
        <n v="719"/>
        <n v="-77510"/>
        <n v="-54249"/>
        <n v="-5415"/>
        <n v="-55564"/>
        <n v="18023"/>
        <n v="30868"/>
        <n v="53115"/>
        <n v="18050"/>
        <n v="9411"/>
        <n v="-62577"/>
        <n v="-730"/>
        <n v="2999"/>
        <n v="-9437"/>
        <n v="-6544"/>
        <n v="-61218"/>
        <n v="11269"/>
        <n v="-9663"/>
        <n v="-63928"/>
        <n v="-55930"/>
        <n v="7805"/>
        <n v="11222"/>
        <n v="-4382"/>
        <n v="-26627"/>
        <n v="4402"/>
        <n v="-170348"/>
        <n v="23687"/>
        <n v="35903"/>
        <n v="43647"/>
        <n v="146000"/>
        <n v="4289"/>
        <n v="-32211"/>
        <n v="-5827"/>
        <n v="-178273"/>
        <n v="51322"/>
        <n v="41058"/>
        <n v="6111"/>
        <n v="4063"/>
        <n v="-53977"/>
        <n v="-43276"/>
        <n v="39465"/>
        <n v="-6297"/>
        <n v="-15810"/>
        <n v="-38303"/>
        <n v="590"/>
        <n v="4648"/>
        <n v="-13517"/>
        <n v="-110623"/>
        <n v="-13343"/>
        <n v="-55375"/>
        <n v="-38613"/>
        <n v="50531"/>
        <n v="14552"/>
        <n v="33710"/>
        <n v="669098"/>
        <n v="24717"/>
        <n v="-947392"/>
        <n v="300088"/>
        <n v="-543472"/>
        <n v="-215184"/>
        <n v="218163"/>
        <n v="-65162"/>
        <n v="12495"/>
        <n v="11609"/>
        <n v="1516"/>
        <n v="-12"/>
        <n v="11416"/>
        <n v="615948"/>
        <n v="-1216545"/>
        <n v="333865"/>
        <n v="97519"/>
        <n v="368"/>
        <n v="-928445"/>
        <n v="-214986"/>
        <n v="437125"/>
        <n v="378220"/>
        <n v="20315"/>
        <n v="30975"/>
        <n v="3204"/>
        <n v="-62903"/>
        <n v="8864"/>
        <n v="-38455"/>
        <n v="-29185"/>
        <n v="35795"/>
        <n v="36831"/>
        <n v="44320"/>
        <n v="-929"/>
        <n v="-2889"/>
        <n v="-8585"/>
        <n v="-57919"/>
        <n v="-33866"/>
        <n v="35735"/>
        <n v="54390"/>
        <n v="97342"/>
        <n v="5857"/>
        <n v="25632"/>
        <n v="-14936"/>
        <n v="47117"/>
        <n v="28200"/>
        <n v="8502"/>
        <n v="25631"/>
        <n v="8222"/>
        <n v="1796"/>
        <n v="15644"/>
        <n v="-3247"/>
        <n v="7927"/>
        <n v="4978"/>
        <n v="-2323"/>
        <n v="7944"/>
        <n v="-22666"/>
        <n v="8762"/>
        <n v="13676"/>
        <n v="1161"/>
        <n v="-8222"/>
        <n v="-11607"/>
        <n v="1650"/>
        <n v="-11368"/>
        <n v="443"/>
        <n v="5987"/>
        <n v="20966"/>
        <n v="2896"/>
        <n v="-15993"/>
        <n v="-15532"/>
        <n v="4977"/>
        <n v="22403"/>
        <n v="5793"/>
        <n v="14090"/>
        <n v="-36299"/>
        <n v="7782"/>
        <n v="25065"/>
        <n v="15026"/>
        <n v="4137"/>
        <n v="-6707"/>
        <n v="-164"/>
        <n v="9408"/>
        <n v="-30234"/>
        <n v="24984"/>
        <n v="23790"/>
        <n v="29237"/>
        <n v="-17342"/>
        <n v="-11691"/>
        <n v="-144469"/>
        <n v="-317810"/>
        <n v="51389"/>
        <n v="-9236"/>
        <n v="-109539"/>
        <n v="172644"/>
        <n v="177771"/>
        <n v="23450"/>
        <n v="97279"/>
        <n v="-20546"/>
        <n v="11597"/>
        <n v="-167513"/>
        <n v="30510"/>
        <n v="-602526"/>
        <n v="-7736"/>
        <n v="-199907"/>
        <n v="-41250"/>
        <n v="280164"/>
        <n v="256283"/>
        <n v="32450"/>
        <n v="222335"/>
        <n v="-1164"/>
        <n v="-16589"/>
        <n v="-59084"/>
        <n v="-93967"/>
        <n v="39309"/>
        <n v="18441"/>
        <n v="-215151"/>
        <n v="96967"/>
        <n v="95146"/>
        <n v="336887"/>
        <n v="-4361"/>
        <n v="-50394"/>
        <n v="-13014"/>
        <n v="-108868"/>
        <n v="54614"/>
        <n v="76069"/>
        <n v="-357100"/>
        <n v="123977"/>
        <n v="144920"/>
        <n v="380114"/>
        <n v="-37539"/>
        <n v="-191958"/>
        <n v="32725"/>
        <n v="-26557"/>
        <n v="437507"/>
        <n v="-137078"/>
        <n v="-243872"/>
        <n v="319948"/>
        <n v="122013"/>
        <n v="294565"/>
        <n v="71493"/>
        <n v="-1351"/>
        <n v="-36593"/>
        <n v="-213892"/>
        <n v="-3016"/>
        <n v="-55508"/>
        <n v="472806"/>
        <n v="-144677"/>
        <n v="-390260"/>
        <n v="205138"/>
        <n v="416864"/>
        <n v="74793"/>
        <n v="10293"/>
        <n v="-219"/>
        <n v="-14115"/>
        <n v="-114529"/>
        <n v="-672168"/>
        <n v="305653"/>
        <n v="130949"/>
        <n v="228"/>
        <n v="-229865"/>
        <n v="58643"/>
        <n v="286968"/>
        <n v="-218493"/>
        <n v="450000"/>
        <n v="133884"/>
        <n v="-370120"/>
        <n v="15706"/>
        <n v="-796247"/>
        <n v="322906"/>
        <n v="136713"/>
        <n v="-447160"/>
        <n v="439135"/>
        <n v="107813"/>
        <n v="163190"/>
        <n v="-15488"/>
        <n v="-13160"/>
        <n v="11457"/>
        <n v="-42849"/>
        <n v="12834"/>
        <n v="69618"/>
        <n v="-229"/>
        <n v="-30223"/>
        <n v="-17953"/>
        <n v="-71930"/>
        <n v="23115"/>
        <n v="62842"/>
        <n v="2884"/>
        <n v="-16635"/>
        <n v="-17328"/>
        <n v="58143"/>
        <n v="65261"/>
        <n v="3215"/>
        <n v="918"/>
        <n v="-17672"/>
        <n v="2456"/>
        <n v="69229"/>
        <n v="2640"/>
        <n v="6539"/>
        <n v="-18358"/>
        <n v="-857"/>
        <n v="-1853"/>
        <n v="6121"/>
        <n v="9823"/>
        <n v="1756"/>
        <n v="15536"/>
        <n v="-18876"/>
        <n v="-1586"/>
        <n v="7233"/>
        <n v="-29585"/>
        <n v="21579"/>
        <n v="-1367"/>
        <n v="-50386"/>
        <n v="24458"/>
        <n v="-92052"/>
        <n v="-61864"/>
        <n v="40139"/>
        <n v="59967"/>
        <n v="124535"/>
        <n v="39400"/>
        <n v="-43367"/>
        <n v="-7564"/>
        <n v="2343"/>
        <n v="-82078"/>
        <n v="-92225"/>
        <n v="-59974"/>
        <n v="70983"/>
        <n v="153328"/>
        <n v="64003"/>
        <n v="10232"/>
        <n v="-10802"/>
        <n v="28288"/>
        <n v="35670"/>
        <n v="8200"/>
        <n v="-107047"/>
        <n v="-38896"/>
        <n v="-138407"/>
        <n v="-113829"/>
        <n v="-13299"/>
        <n v="51942"/>
        <n v="184022"/>
        <n v="9438"/>
        <n v="-139202"/>
        <n v="-64394"/>
        <n v="-6501"/>
        <n v="-199476"/>
        <n v="-18314"/>
        <n v="86320"/>
        <n v="187073"/>
        <n v="46500"/>
        <n v="20703"/>
        <n v="26890"/>
        <n v="-15902"/>
        <n v="-40583"/>
        <n v="-19879"/>
        <n v="-410"/>
        <n v="-25562"/>
        <n v="32187"/>
        <n v="19294"/>
        <n v="67012"/>
        <n v="-7673"/>
        <n v="-6839"/>
        <n v="-325"/>
        <n v="-54549"/>
        <n v="-15543"/>
        <n v="43541"/>
        <n v="42271"/>
        <n v="79743"/>
        <n v="2058"/>
        <n v="51814"/>
        <n v="-39203"/>
        <n v="-147535"/>
        <n v="67210"/>
        <n v="30143"/>
        <n v="-293028"/>
        <n v="60753"/>
        <n v="85016"/>
        <n v="55935"/>
        <n v="221000"/>
        <n v="29401"/>
        <n v="-46074"/>
        <n v="-155776"/>
        <n v="29298"/>
        <n v="-331719"/>
        <n v="60752"/>
        <n v="100781"/>
        <n v="71285"/>
        <n v="243000"/>
        <n v="30933"/>
        <n v="3950"/>
        <n v="-6506"/>
        <n v="-101213"/>
        <n v="49698"/>
        <n v="-21684"/>
        <n v="-148121"/>
        <n v="95014"/>
        <n v="109294"/>
        <n v="21751"/>
        <n v="1184"/>
        <n v="-16144"/>
        <n v="-123016"/>
        <n v="51948"/>
        <n v="58361"/>
        <n v="-177715"/>
        <n v="128667"/>
        <n v="146789"/>
        <n v="157826"/>
        <n v="29338"/>
        <n v="10916"/>
        <n v="36530"/>
        <n v="-72962"/>
        <n v="-31339"/>
        <n v="-25819"/>
        <n v="-2721"/>
        <n v="41958"/>
        <n v="12650"/>
        <n v="11214"/>
        <n v="-43021"/>
        <n v="36384"/>
        <n v="-114439"/>
        <n v="-20166"/>
        <n v="66086"/>
        <n v="-7706"/>
        <n v="18964"/>
        <n v="-26804"/>
        <n v="-2583"/>
        <n v="19312"/>
        <n v="-16610"/>
        <n v="30135"/>
        <n v="43887"/>
        <n v="-1139"/>
        <n v="-22865"/>
        <n v="36"/>
        <n v="16628"/>
        <n v="-50862"/>
        <n v="30574"/>
        <n v="19617"/>
        <n v="43018"/>
        <n v="28600"/>
        <n v="22153"/>
        <n v="6857"/>
        <n v="-57062"/>
        <n v="-30819"/>
        <n v="-21708"/>
        <n v="90226"/>
        <n v="4596"/>
        <n v="-65946"/>
        <n v="-32569"/>
        <n v="-44587"/>
        <n v="40446"/>
        <n v="38352"/>
        <n v="133237"/>
        <n v="-29364"/>
        <n v="22191"/>
        <n v="-3367"/>
        <n v="-50643"/>
        <n v="-504"/>
        <n v="15853"/>
        <n v="57652"/>
        <n v="-1190"/>
        <n v="-4632"/>
        <n v="-50648"/>
        <n v="-4565"/>
        <n v="19124"/>
        <n v="49065"/>
        <n v="2284"/>
        <n v="-8067099"/>
        <n v="7187577"/>
        <n v="-2826028"/>
        <n v="-1436974"/>
        <n v="7002362"/>
        <n v="-8118536"/>
        <n v="-729315"/>
        <n v="-15419796"/>
        <n v="-1458362"/>
        <n v="4663706"/>
        <n v="4971331"/>
        <n v="2543632"/>
        <n v="8132694"/>
        <n v="636084"/>
        <n v="-7225707"/>
        <n v="5191229"/>
        <n v="-5873768"/>
        <n v="-15504902"/>
        <n v="-15621581"/>
        <n v="7044568"/>
        <n v="-8849294"/>
        <n v="-401776"/>
        <n v="-39806171"/>
        <n v="-8655760"/>
        <n v="15097039"/>
        <n v="28027176"/>
        <n v="913963"/>
        <n v="22396484"/>
        <n v="5956980"/>
        <n v="-955627"/>
        <n v="765480"/>
        <n v="-1968091"/>
        <n v="686828"/>
        <n v="354509"/>
        <n v="-2259256"/>
        <n v="34495"/>
        <n v="1217697"/>
        <n v="1678007"/>
        <n v="416636"/>
        <n v="149812"/>
        <n v="125462"/>
        <n v="-2172318"/>
        <n v="334452"/>
        <n v="-2449521"/>
        <n v="17086"/>
        <n v="1432437"/>
        <n v="2180656"/>
        <n v="418081"/>
        <n v="-1199"/>
        <n v="42646"/>
        <n v="-728421"/>
        <n v="-18774"/>
        <n v="89167"/>
        <n v="284156"/>
        <n v="-201032"/>
        <n v="-575259"/>
        <n v="102766"/>
        <n v="-137336"/>
        <n v="-68648"/>
        <n v="-22073"/>
        <n v="91920"/>
        <n v="274371"/>
        <n v="-883631"/>
        <n v="-564591"/>
        <n v="137564"/>
        <n v="-99592"/>
        <n v="5008"/>
        <n v="105761"/>
        <n v="-208403"/>
        <n v="-768985"/>
        <n v="168721"/>
        <n v="88631"/>
        <n v="-2534191"/>
        <n v="-313536"/>
        <n v="706159"/>
        <n v="791911"/>
        <n v="1259300"/>
        <n v="77560"/>
        <n v="16032"/>
        <n v="-152475"/>
        <n v="-783092"/>
        <n v="149781"/>
        <n v="42687"/>
        <n v="-2940444"/>
        <n v="815694"/>
        <n v="1153290"/>
        <n v="1288571"/>
        <n v="96420"/>
        <n v="-64601"/>
        <n v="1286732"/>
        <n v="-382609"/>
        <n v="-351370"/>
        <n v="-1012091"/>
        <n v="1323821"/>
        <n v="1057707"/>
        <n v="76889"/>
        <n v="-2736465"/>
        <n v="982154"/>
        <n v="666542"/>
        <n v="739572"/>
        <n v="378027"/>
        <n v="1417405"/>
        <n v="-468592"/>
        <n v="-1582925"/>
        <n v="1339896"/>
        <n v="1089493"/>
        <n v="-3099348"/>
        <n v="1078725"/>
        <n v="922673"/>
        <n v="1326288"/>
        <n v="472917"/>
        <n v="3808"/>
        <n v="120749"/>
        <n v="-11235"/>
        <n v="-715746"/>
        <n v="201000"/>
        <n v="-283738"/>
        <n v="-839522"/>
        <n v="-22444"/>
        <n v="279733"/>
        <n v="421035"/>
        <n v="100472"/>
        <n v="110587"/>
        <n v="-81661"/>
        <n v="19881"/>
        <n v="-748502"/>
        <n v="-283767"/>
        <n v="-957226"/>
        <n v="-23716"/>
        <n v="332672"/>
        <n v="560239"/>
        <n v="118253"/>
        <n v="4986"/>
        <n v="-2114"/>
        <n v="-44299"/>
        <n v="-1150"/>
        <n v="-13665"/>
        <n v="2144"/>
        <n v="29562"/>
        <n v="-186738"/>
        <n v="-164175"/>
        <n v="-650"/>
        <n v="-24599"/>
        <n v="5229"/>
        <n v="13640"/>
        <n v="1442"/>
        <n v="33891"/>
        <n v="24556"/>
        <n v="-146215"/>
        <n v="-1015756"/>
        <n v="879089"/>
        <n v="-3350094"/>
        <n v="-1131100"/>
        <n v="-673140"/>
        <n v="1540987"/>
        <n v="717859"/>
        <n v="1206195"/>
        <n v="936189"/>
        <n v="3600000"/>
        <n v="459513"/>
        <n v="22182"/>
        <n v="-645941"/>
        <n v="372427"/>
        <n v="-5769189"/>
        <n v="881593"/>
        <n v="1126550"/>
        <n v="-3080163"/>
        <n v="115197"/>
        <n v="1567918"/>
        <n v="1305489"/>
        <n v="685689"/>
        <n v="3708000"/>
        <n v="1047186"/>
        <n v="66137"/>
        <n v="-199407"/>
        <n v="39738"/>
        <n v="71068"/>
        <n v="-57577"/>
        <n v="349663"/>
        <n v="184135"/>
        <n v="248227"/>
        <n v="-2730"/>
        <n v="-8607"/>
        <n v="46528"/>
        <n v="24521"/>
        <n v="-244614"/>
        <n v="349662"/>
        <n v="226786"/>
        <n v="291012"/>
        <n v="11781"/>
        <n v="-16969"/>
        <n v="-94797"/>
        <n v="48398"/>
        <n v="13560"/>
        <n v="-85554"/>
        <n v="-2267"/>
        <n v="102141"/>
        <n v="928"/>
        <n v="29968"/>
        <n v="-9283"/>
        <n v="-23099"/>
        <n v="-148433"/>
        <n v="51065"/>
        <n v="48967"/>
        <n v="-125255"/>
        <n v="-2311"/>
        <n v="126633"/>
        <n v="30077"/>
        <n v="46517"/>
        <n v="-1396"/>
        <n v="9435"/>
        <n v="21073"/>
        <n v="21290"/>
        <n v="-152070"/>
        <n v="66035"/>
        <n v="73572"/>
        <n v="95055"/>
        <n v="-924"/>
        <n v="-10418"/>
        <n v="21858"/>
        <n v="-166044"/>
        <n v="82880"/>
        <n v="105570"/>
        <n v="-69230"/>
        <n v="-29012"/>
        <n v="26781"/>
        <n v="-50798"/>
        <n v="42312"/>
        <n v="36524"/>
        <n v="870"/>
        <n v="-5915"/>
        <n v="26586"/>
        <n v="-128029"/>
        <n v="-20006"/>
        <n v="49271"/>
        <n v="43677"/>
        <n v="-372"/>
        <n v="66160"/>
        <n v="-176786"/>
        <n v="-265736"/>
        <n v="417418"/>
        <n v="511074"/>
        <n v="-337939"/>
        <n v="691478"/>
        <n v="185944"/>
        <n v="245649"/>
        <n v="38000"/>
        <n v="8066"/>
        <n v="-1495"/>
        <n v="-177296"/>
        <n v="-282233"/>
        <n v="419906"/>
        <n v="544498"/>
        <n v="-352363"/>
        <n v="721974"/>
        <n v="212651"/>
        <n v="239746"/>
        <n v="39250"/>
        <n v="13150"/>
        <n v="-565.6"/>
        <n v="4004.8"/>
        <n v="2275.1"/>
        <n v="-3377.9"/>
        <n v="-14789.3"/>
        <n v="-5804.5"/>
        <n v="-1079.9000000000001"/>
        <n v="-13377.6"/>
        <n v="122649.7"/>
        <n v="45792"/>
        <n v="66710.2"/>
        <n v="39500"/>
        <n v="3362.4"/>
        <n v="122649.69999999997"/>
        <n v="47228.2"/>
        <n v="67549.100000000006"/>
        <n v="-36123"/>
        <n v="10108"/>
        <n v="-31439"/>
        <n v="-237724"/>
        <n v="130519"/>
        <n v="33076"/>
        <n v="-115240"/>
        <n v="206489"/>
        <n v="82841"/>
        <n v="311049"/>
        <n v="40200"/>
        <n v="-36173"/>
        <n v="18204"/>
        <n v="-27368"/>
        <n v="-284488"/>
        <n v="130520"/>
        <n v="41709"/>
        <n v="-117313"/>
        <n v="206869"/>
        <n v="120204"/>
        <n v="298485"/>
        <n v="40260"/>
        <n v="25224"/>
        <n v="-21034"/>
        <n v="40452"/>
        <n v="-94808"/>
        <n v="52774"/>
        <n v="-23428"/>
        <n v="-4800"/>
        <n v="-91165"/>
        <n v="-54630"/>
        <n v="38344"/>
        <n v="-22879"/>
        <n v="-103596"/>
        <n v="-26250"/>
        <n v="-114842"/>
        <n v="-84626"/>
        <n v="53217"/>
        <n v="-12210"/>
        <n v="15932"/>
        <n v="-334173"/>
        <n v="310580"/>
        <n v="-118633"/>
        <n v="16920"/>
        <n v="93072"/>
        <n v="-370754"/>
        <n v="-33154"/>
        <n v="46914"/>
        <n v="-2227"/>
        <n v="15147"/>
        <n v="40478"/>
        <n v="-178196"/>
        <n v="87858"/>
        <n v="-2700"/>
        <n v="-380631"/>
        <n v="65036"/>
        <n v="25867"/>
        <n v="-3024"/>
        <n v="17158"/>
        <n v="-9796"/>
        <n v="8968"/>
        <n v="-1092"/>
        <n v="-11229"/>
        <n v="2702"/>
        <n v="735"/>
        <n v="28150"/>
        <n v="7375"/>
        <n v="-123950"/>
        <n v="72719"/>
        <n v="27151"/>
        <n v="-4400"/>
        <n v="-369939"/>
        <n v="-36429"/>
        <n v="59036"/>
        <n v="137071"/>
        <n v="524"/>
        <n v="-11054"/>
        <n v="-143917"/>
        <n v="-6146"/>
        <n v="29967"/>
        <n v="-534918"/>
        <n v="-55215"/>
        <n v="113063"/>
        <n v="262875"/>
        <n v="18791"/>
        <n v="-7683"/>
        <n v="8531"/>
        <n v="-58332"/>
        <n v="-25614"/>
        <n v="-1488"/>
        <n v="39054"/>
        <n v="18542"/>
        <n v="18882"/>
        <n v="80407"/>
        <n v="11948"/>
        <n v="991"/>
        <n v="-2985"/>
        <n v="-470"/>
        <n v="-27491"/>
        <n v="47710"/>
        <n v="-65600"/>
        <n v="47975"/>
        <n v="28538"/>
        <n v="61327"/>
        <n v="4169"/>
        <n v="6708"/>
        <n v="-82084"/>
        <n v="5364"/>
        <n v="18687"/>
        <n v="-88594"/>
        <n v="24805"/>
        <n v="26276"/>
        <n v="3961"/>
        <n v="3956"/>
        <n v="-109031"/>
        <n v="-100553"/>
        <n v="24810"/>
        <n v="59790"/>
        <n v="44800"/>
        <n v="21679"/>
        <n v="-4306"/>
        <n v="-180581"/>
        <n v="3740"/>
        <n v="-213975"/>
        <n v="275555"/>
        <n v="180990"/>
        <n v="-31100"/>
        <n v="-357109"/>
        <n v="-312767"/>
        <n v="121450"/>
        <n v="-139210"/>
        <n v="31239"/>
        <n v="-217099"/>
        <n v="-304189"/>
        <n v="173608"/>
        <n v="-461985"/>
        <n v="-300546"/>
        <n v="220007"/>
        <n v="-34747"/>
        <n v="77493"/>
        <n v="-17859"/>
        <n v="-5707"/>
        <n v="-5669"/>
        <n v="-31503"/>
        <n v="-5020"/>
        <n v="10264"/>
        <n v="44395"/>
        <n v="1059"/>
        <n v="-6553"/>
        <n v="-27459"/>
        <n v="-53780"/>
        <n v="17333"/>
        <n v="69360"/>
        <n v="1486"/>
        <n v="2984"/>
        <n v="-15990"/>
        <n v="-24243"/>
        <n v="8260"/>
        <n v="-3489"/>
        <n v="11005"/>
        <n v="19779"/>
        <n v="-299"/>
        <n v="-3905"/>
        <n v="-27422"/>
        <n v="-21000"/>
        <n v="-23298"/>
        <n v="20257"/>
        <n v="32406"/>
        <n v="38250"/>
        <n v="-12033"/>
        <n v="-85201"/>
        <n v="16586"/>
        <n v="28254"/>
        <n v="-217086"/>
        <n v="-30076"/>
        <n v="35047"/>
        <n v="-15408"/>
        <n v="13201"/>
        <n v="-129440"/>
        <n v="32585"/>
        <n v="-270323"/>
        <n v="-27516"/>
        <n v="62505"/>
        <n v="35723"/>
        <n v="21456"/>
        <n v="-2519"/>
        <n v="6129"/>
        <n v="-3066"/>
        <n v="2695"/>
        <n v="30938"/>
        <n v="10049"/>
        <n v="29843"/>
        <n v="1786"/>
        <n v="34419"/>
        <n v="17299"/>
        <n v="33478"/>
        <n v="2438"/>
        <n v="-4080"/>
        <n v="-412"/>
        <n v="9399"/>
        <n v="-2085"/>
        <n v="-4864"/>
        <n v="645"/>
        <n v="-10531"/>
        <n v="-215"/>
        <n v="9400"/>
        <n v="-7808"/>
        <n v="-10462"/>
        <n v="3544"/>
        <n v="-540"/>
        <n v="7785"/>
        <n v="2334"/>
        <n v="-828"/>
        <n v="137"/>
        <n v="-55880"/>
        <n v="-28026"/>
        <n v="29586"/>
        <n v="-78713"/>
        <n v="-4221"/>
        <n v="15482"/>
        <n v="3865"/>
        <n v="1290"/>
        <n v="98980"/>
        <n v="5662"/>
        <n v="-87273"/>
        <n v="771"/>
        <n v="21970"/>
        <n v="6716"/>
        <n v="-26809"/>
        <n v="2059"/>
        <n v="67612"/>
        <n v="-309598"/>
        <n v="74214"/>
        <n v="-4458"/>
        <n v="715"/>
        <n v="-222117"/>
        <n v="64903"/>
        <n v="106539"/>
        <n v="52500"/>
        <n v="285000"/>
        <n v="38040"/>
        <n v="-35776"/>
        <n v="3628"/>
        <n v="1211"/>
        <n v="-399757"/>
        <n v="83903"/>
        <n v="-339382"/>
        <n v="67117"/>
        <n v="196938"/>
        <n v="144696"/>
        <n v="68818"/>
        <n v="345000"/>
        <n v="51652"/>
        <n v="-64645"/>
        <n v="-4526"/>
        <n v="3992"/>
        <n v="49370"/>
        <n v="-77841"/>
        <n v="135870"/>
        <n v="28324"/>
        <n v="217096"/>
        <n v="-4065"/>
        <n v="-50747"/>
        <n v="-41816"/>
        <n v="-110912"/>
        <n v="132136"/>
        <n v="48659"/>
        <n v="227891"/>
        <n v="7718"/>
        <n v="12949"/>
        <n v="-74407"/>
        <n v="23992"/>
        <n v="11719"/>
        <n v="-29407"/>
        <n v="-3177"/>
        <n v="35098"/>
        <n v="-1788"/>
        <n v="7197"/>
        <n v="-28181"/>
        <n v="-49303"/>
        <n v="-121138"/>
        <n v="17255"/>
        <n v="-55886"/>
        <n v="55889"/>
        <n v="46900"/>
        <n v="14915"/>
        <n v="-14130"/>
        <n v="18311"/>
        <n v="-6022"/>
        <n v="26262"/>
        <n v="-61628"/>
        <n v="-64650"/>
        <n v="-80347"/>
        <n v="15939"/>
        <n v="-19500"/>
        <n v="-11592"/>
        <n v="-6294"/>
        <n v="-18425"/>
        <n v="1817"/>
        <n v="-73777"/>
        <n v="-81937"/>
        <n v="33469"/>
        <n v="27571"/>
        <n v="7159"/>
        <n v="10289"/>
        <n v="3249"/>
        <n v="9542"/>
        <n v="-3181"/>
        <n v="1798"/>
        <n v="329"/>
        <n v="8722"/>
        <n v="-10797"/>
        <n v="-23215"/>
        <n v="-13581"/>
        <n v="10165"/>
        <n v="17522"/>
        <n v="985"/>
        <n v="-20754"/>
        <n v="-13794"/>
        <n v="26196"/>
        <n v="-100546"/>
        <n v="-15397"/>
        <n v="13513"/>
        <n v="2679"/>
        <n v="2309"/>
        <n v="11081"/>
        <n v="-5261"/>
        <n v="12907"/>
        <n v="4767"/>
        <n v="-1862"/>
        <n v="-190958"/>
        <n v="-551161"/>
        <n v="1527442"/>
        <n v="392401"/>
        <n v="-1050699"/>
        <n v="544985"/>
        <n v="832625"/>
        <n v="-530572"/>
        <n v="96862"/>
        <n v="-1448"/>
        <n v="-150540"/>
        <n v="-719428"/>
        <n v="1123616"/>
        <n v="386955"/>
        <n v="-20636"/>
        <n v="-2983441"/>
        <n v="474098"/>
        <n v="1406931"/>
        <n v="556795"/>
        <n v="655400"/>
        <n v="213200"/>
        <n v="-33305"/>
        <n v="-73861"/>
        <n v="3929"/>
        <n v="-194731"/>
        <n v="309160"/>
        <n v="-23796"/>
        <n v="-211466"/>
        <n v="181563"/>
        <n v="61701"/>
        <n v="236423"/>
        <n v="43593"/>
        <n v="63916"/>
        <n v="-122804"/>
        <n v="623751"/>
        <n v="-213166"/>
        <n v="7243"/>
        <n v="-897931"/>
        <n v="265746"/>
        <n v="30964"/>
        <n v="-9231"/>
        <n v="-743351"/>
        <n v="275111"/>
        <n v="257520"/>
        <n v="360985"/>
        <n v="168193"/>
        <n v="487859"/>
        <n v="59333"/>
        <n v="9348"/>
        <n v="18398"/>
        <n v="-121451"/>
        <n v="-50504"/>
        <n v="144602"/>
        <n v="92607"/>
        <n v="-338489"/>
        <n v="-7678"/>
        <n v="98000"/>
        <n v="109343"/>
        <n v="1285"/>
        <n v="30295"/>
        <n v="8648"/>
        <n v="37156"/>
        <n v="-195077"/>
        <n v="-57792"/>
        <n v="153828"/>
        <n v="150738"/>
        <n v="-441123"/>
        <n v="-2646"/>
        <n v="140051"/>
        <n v="159983"/>
        <n v="1985"/>
        <n v="-826"/>
        <n v="-170517"/>
        <n v="-70505"/>
        <n v="24766"/>
        <n v="84231"/>
        <n v="-4360"/>
        <n v="-255243"/>
        <n v="4403"/>
        <n v="84378"/>
        <n v="142044"/>
        <n v="3585"/>
        <n v="-61205"/>
        <n v="-15960"/>
        <n v="-5289"/>
        <n v="-156988"/>
        <n v="23922"/>
        <n v="51104"/>
        <n v="-502176"/>
        <n v="143397"/>
        <n v="231954"/>
        <n v="102400"/>
        <n v="187000"/>
        <n v="10604"/>
        <n v="181"/>
        <n v="-13755"/>
        <n v="13293"/>
        <n v="-448"/>
        <n v="-51742"/>
        <n v="6960"/>
        <n v="28091"/>
        <n v="-15765"/>
        <n v="13290"/>
        <n v="32205"/>
        <n v="29030"/>
        <n v="-5520"/>
        <n v="-1714"/>
        <n v="-35003"/>
        <n v="14145"/>
        <n v="-925"/>
        <n v="40197"/>
        <n v="18357"/>
        <n v="51460"/>
        <n v="2752"/>
        <n v="40269"/>
        <n v="13273"/>
        <n v="8942"/>
        <n v="-1036"/>
        <n v="-38002"/>
        <n v="24606"/>
        <n v="21017"/>
        <n v="-1147"/>
        <n v="1363"/>
        <n v="-14202"/>
        <n v="-358"/>
        <n v="17662"/>
        <n v="-27946"/>
        <n v="4163"/>
        <n v="-7827"/>
        <n v="-29543"/>
        <n v="18805"/>
        <n v="8731"/>
        <n v="-6863"/>
        <n v="-2467"/>
        <n v="-21440"/>
        <n v="4568"/>
        <n v="-64161"/>
        <n v="24977"/>
        <n v="16064"/>
        <n v="13060"/>
        <n v="-9802"/>
        <n v="-4904"/>
        <n v="6189"/>
        <n v="-3304"/>
        <n v="-71168"/>
        <n v="-7671"/>
        <n v="14388"/>
        <n v="52836"/>
        <n v="-11527"/>
        <n v="-25248"/>
        <n v="878"/>
        <n v="-7154"/>
        <n v="-2455"/>
        <n v="-86804"/>
        <n v="-23480"/>
        <n v="26899"/>
        <n v="68587"/>
        <n v="-3147.5"/>
        <n v="-798.4"/>
        <n v="234.39999999999992"/>
        <n v="-6197.1"/>
        <n v="2593.3000000000006"/>
        <n v="665.6"/>
        <n v="11772.7"/>
        <n v="63.6"/>
        <n v="-20714"/>
        <n v="-43962"/>
        <n v="-9916"/>
        <n v="-85877"/>
        <n v="-20181"/>
        <n v="23784"/>
        <n v="106299"/>
        <n v="3724"/>
        <n v="-326"/>
        <n v="16484"/>
        <n v="-54064"/>
        <n v="7809"/>
        <n v="-11028"/>
        <n v="-129248"/>
        <n v="-22669"/>
        <n v="107137"/>
        <n v="7537"/>
        <n v="23100"/>
        <n v="-21653.5"/>
        <n v="-165.1"/>
        <n v="-6605.3"/>
        <n v="24828.2"/>
        <n v="3764.8"/>
        <n v="26455.7"/>
        <n v="-68.400000000000006"/>
        <n v="404.2"/>
        <n v="37302.100000000006"/>
        <n v="-39580.9"/>
        <n v="36536.800000000003"/>
        <n v="10541.7"/>
        <n v="28103.200000000001"/>
        <n v="-13377"/>
        <n v="-66243"/>
        <n v="-548"/>
        <n v="-16086"/>
        <n v="-38425"/>
        <n v="-1126"/>
        <n v="39391"/>
        <n v="89509"/>
        <n v="4910"/>
        <n v="-9911"/>
        <n v="-71929"/>
        <n v="-28943"/>
        <n v="-39509"/>
        <n v="-1125"/>
        <n v="52989"/>
        <n v="90640"/>
        <n v="6343"/>
        <n v="-66940"/>
        <n v="-29231"/>
        <n v="27473"/>
        <n v="17198"/>
        <n v="1959"/>
        <n v="-41640"/>
        <n v="-16262"/>
        <n v="16056"/>
        <n v="2843"/>
        <n v="-16302"/>
        <n v="-85312"/>
        <n v="28436"/>
        <n v="-154431"/>
        <n v="-16270"/>
        <n v="47014"/>
        <n v="123623"/>
        <n v="11270"/>
        <n v="8604"/>
        <n v="219667"/>
        <n v="-549694"/>
        <n v="30899"/>
        <n v="-297919"/>
        <n v="129321"/>
        <n v="114781"/>
        <n v="-327352"/>
        <n v="-129037"/>
        <n v="238919"/>
        <n v="9661"/>
        <n v="237971"/>
        <n v="41105"/>
        <n v="-1422"/>
        <n v="-827221"/>
        <n v="-2240"/>
        <n v="-461788"/>
        <n v="-12764"/>
        <n v="87231"/>
        <n v="-993787"/>
        <n v="-165831"/>
        <n v="538967"/>
        <n v="485640"/>
        <n v="36525"/>
        <n v="900971"/>
        <n v="71441"/>
        <n v="3403"/>
        <n v="2794"/>
        <n v="-49996"/>
        <n v="-13119"/>
        <n v="17184"/>
        <n v="-49576"/>
        <n v="-19027"/>
        <n v="34177"/>
        <n v="-91"/>
        <n v="-4174"/>
        <n v="-6143"/>
        <n v="-82606"/>
        <n v="-16647"/>
        <n v="-57595"/>
        <n v="-19028"/>
        <n v="54657"/>
        <n v="95901"/>
        <n v="4833"/>
        <n v="6686"/>
        <n v="4655"/>
        <n v="-286"/>
        <n v="31546"/>
        <n v="4654"/>
        <n v="28730"/>
        <n v="139"/>
        <n v="331"/>
        <n v="-24918"/>
        <n v="-16382"/>
        <n v="5113"/>
        <n v="13277"/>
        <n v="-2418"/>
        <n v="5106"/>
        <n v="-37167"/>
        <n v="-14502"/>
        <n v="9501"/>
        <n v="9197"/>
        <n v="948"/>
        <n v="-11293"/>
        <n v="-8373"/>
        <n v="9677"/>
        <n v="21910"/>
        <n v="2462"/>
        <n v="-15329"/>
        <n v="-9375"/>
        <n v="20331"/>
        <n v="4998"/>
        <n v="40074"/>
        <n v="-40003"/>
        <n v="-7271"/>
        <n v="-17198"/>
        <n v="59056"/>
        <n v="15224"/>
        <n v="29268"/>
        <n v="33500"/>
        <n v="5462"/>
        <n v="-41625"/>
        <n v="-5781"/>
        <n v="-21476"/>
        <n v="67302"/>
        <n v="71684"/>
        <n v="6434"/>
        <n v="-171112"/>
        <n v="7169"/>
        <n v="-328484"/>
        <n v="43863"/>
        <n v="184368"/>
        <n v="70831"/>
        <n v="-144364"/>
        <n v="32929"/>
        <n v="175547"/>
        <n v="123902"/>
        <n v="71209"/>
        <n v="13128"/>
        <n v="-466229"/>
        <n v="185608"/>
        <n v="-279969"/>
        <n v="20449"/>
        <n v="284169"/>
        <n v="200197"/>
        <n v="92226"/>
        <n v="84525"/>
        <n v="-98623"/>
        <n v="-91156"/>
        <n v="25981"/>
        <n v="-31019"/>
        <n v="-21888"/>
        <n v="-496311"/>
        <n v="-93345"/>
        <n v="106703"/>
        <n v="425457"/>
        <n v="1890"/>
        <n v="48586"/>
        <n v="-14749"/>
        <n v="-656"/>
        <n v="-106556"/>
        <n v="28980"/>
        <n v="-48604"/>
        <n v="-597815"/>
        <n v="-50757"/>
        <n v="160305"/>
        <n v="493751"/>
        <n v="5612"/>
        <n v="-667638"/>
        <n v="-338023"/>
        <n v="-26993"/>
        <n v="330875"/>
        <n v="212091"/>
        <n v="-468800"/>
        <n v="-571518"/>
        <n v="123020"/>
        <n v="265466"/>
        <n v="-1516"/>
        <n v="-26708"/>
        <n v="-685137"/>
        <n v="-253930"/>
        <n v="-75293"/>
        <n v="355825"/>
        <n v="220629"/>
        <n v="-757613"/>
        <n v="208425"/>
        <n v="384793"/>
        <n v="49800"/>
        <n v="-5509"/>
        <n v="-11910"/>
        <n v="-657387"/>
        <n v="103311"/>
        <n v="157443"/>
        <n v="-201961"/>
        <n v="286964"/>
        <n v="292217"/>
        <n v="15970"/>
        <n v="10319"/>
        <n v="500000"/>
        <n v="111470"/>
        <n v="-21991"/>
        <n v="-306381"/>
        <n v="42723"/>
        <n v="-784866"/>
        <n v="125788"/>
        <n v="189183"/>
        <n v="-598822"/>
        <n v="353139"/>
        <n v="433868"/>
        <n v="450874"/>
        <n v="46843"/>
        <n v="650000"/>
        <n v="137830"/>
        <n v="-151450"/>
        <n v="-13899"/>
        <n v="-28411"/>
        <n v="6651"/>
        <n v="15291"/>
        <n v="-7461"/>
        <n v="-9725"/>
        <n v="-35471"/>
        <n v="16354"/>
        <n v="78277"/>
        <n v="-2446"/>
        <n v="-3445"/>
        <n v="-330"/>
        <n v="-30750"/>
        <n v="7554"/>
        <n v="-184831"/>
        <n v="24688"/>
        <n v="78538"/>
        <n v="3987"/>
        <n v="-17236"/>
        <n v="10420"/>
        <n v="-41809"/>
        <n v="23045"/>
        <n v="47750"/>
        <n v="-18260"/>
        <n v="15634"/>
        <n v="53245"/>
        <n v="3250"/>
        <n v="-9733"/>
        <n v="-7491"/>
        <n v="-22451"/>
        <n v="-18835"/>
        <n v="15934"/>
        <n v="-242"/>
        <n v="-7970"/>
        <n v="-24127"/>
        <n v="-20246"/>
        <n v="14045"/>
        <n v="13297"/>
        <n v="-135"/>
        <n v="3435"/>
        <n v="8954"/>
        <n v="-49002"/>
        <n v="7848"/>
        <n v="100084"/>
        <n v="-285506"/>
        <n v="-43396"/>
        <n v="61275"/>
        <n v="107352"/>
        <n v="2164"/>
        <n v="-7373"/>
        <n v="-2850"/>
        <n v="-53998"/>
        <n v="100126"/>
        <n v="-292492"/>
        <n v="-43395"/>
        <n v="71850"/>
        <n v="126161"/>
        <n v="7381"/>
        <n v="15875"/>
        <n v="34220"/>
        <n v="-110242"/>
        <n v="3424"/>
        <n v="51182"/>
        <n v="-133958"/>
        <n v="-102529"/>
        <n v="57593"/>
        <n v="121216"/>
        <n v="12725"/>
        <n v="55993"/>
        <n v="-2626"/>
        <n v="-143391"/>
        <n v="50588"/>
        <n v="-6526"/>
        <n v="-281288"/>
        <n v="98993"/>
        <n v="141480"/>
        <n v="22539"/>
        <n v="28588"/>
        <n v="-38776"/>
        <n v="-41742"/>
        <n v="46574"/>
        <n v="-1758"/>
        <n v="-42176"/>
        <n v="2815"/>
        <n v="20919"/>
        <n v="11467"/>
        <n v="17587"/>
        <n v="2132"/>
        <n v="2323"/>
        <n v="-55831"/>
        <n v="32816"/>
        <n v="-758"/>
        <n v="-94611"/>
        <n v="1178"/>
        <n v="46323"/>
        <n v="31468"/>
        <n v="9448"/>
        <n v="-13384"/>
        <n v="11224"/>
        <n v="-188867"/>
        <n v="52216"/>
        <n v="-75641"/>
        <n v="-564345"/>
        <n v="-27539"/>
        <n v="89743"/>
        <n v="30672"/>
        <n v="33230"/>
        <n v="550000"/>
        <n v="24392"/>
        <n v="12815"/>
        <n v="-198456"/>
        <n v="-105565"/>
        <n v="-593944"/>
        <n v="-27538"/>
        <n v="106874"/>
        <n v="81555"/>
        <n v="25897"/>
        <n v="-118434"/>
        <n v="-82048"/>
        <n v="26665"/>
        <n v="94231"/>
        <n v="-190857"/>
        <n v="99759"/>
        <n v="126245"/>
        <n v="39130"/>
        <n v="-10369"/>
        <n v="-33000"/>
        <n v="-15616"/>
        <n v="-98849"/>
        <n v="28670"/>
        <n v="19293"/>
        <n v="-477927"/>
        <n v="-167340"/>
        <n v="157303"/>
        <n v="151690"/>
        <n v="43861"/>
        <n v="47742"/>
        <n v="19862"/>
        <n v="16362"/>
        <n v="-32777"/>
        <n v="90748"/>
        <n v="-113867"/>
        <n v="43751"/>
        <n v="42819"/>
        <n v="35062"/>
        <n v="9557"/>
        <n v="-22502"/>
        <n v="-68069"/>
        <n v="89622"/>
        <n v="-133268"/>
        <n v="48224"/>
        <n v="69018"/>
        <n v="64808"/>
        <n v="33850"/>
        <n v="14765"/>
        <n v="-58134"/>
        <n v="23962"/>
        <n v="-2637"/>
        <n v="-1053"/>
        <n v="-40339"/>
        <n v="-29671"/>
        <n v="37044"/>
        <n v="22574"/>
        <n v="-550"/>
        <n v="-5235"/>
        <n v="-97387"/>
        <n v="-32413"/>
        <n v="20999"/>
        <n v="545"/>
        <n v="-644"/>
        <n v="-56717"/>
        <n v="58178"/>
        <n v="-83816"/>
        <n v="29745"/>
        <n v="18688"/>
        <n v="83466"/>
        <n v="3176"/>
        <n v="-61985"/>
        <n v="69314"/>
        <n v="-133716"/>
        <n v="52499"/>
        <n v="41957"/>
        <n v="128026"/>
        <n v="7321"/>
        <n v="8817"/>
        <n v="-16851"/>
        <n v="696"/>
        <n v="15657"/>
        <n v="63070"/>
        <n v="-1885"/>
        <n v="-15754"/>
        <n v="-51949"/>
        <n v="-9548"/>
        <n v="18457"/>
        <n v="74524"/>
        <n v="52300"/>
        <n v="-3602567.3"/>
        <n v="7925796.0999999996"/>
        <n v="-3084548.8"/>
        <n v="-1817796.7"/>
        <n v="4706001.7"/>
        <n v="2860216.7"/>
        <n v="-2170064.7999999998"/>
        <n v="-19368267.300000001"/>
        <n v="2820621.1999999993"/>
        <n v="4923351.2"/>
        <n v="4725509.0999999996"/>
        <n v="55039.4"/>
        <n v="6592600.7000000002"/>
        <n v="1063351.2"/>
        <n v="-3964387.6"/>
        <n v="10100392.9"/>
        <n v="-5233976.3000000007"/>
        <n v="3860543.3"/>
        <n v="-23591215.399999999"/>
        <n v="4810577.8"/>
        <n v="-2427934.6"/>
        <n v="-1659459.8"/>
        <n v="-40808005.299999997"/>
        <n v="7692652.9000000097"/>
        <n v="16661736.800000001"/>
        <n v="12341651.9"/>
        <n v="513765.9"/>
        <n v="31196103.100000001"/>
        <n v="5892860.2000000002"/>
        <n v="-1103177"/>
        <n v="-220466"/>
        <n v="-116924"/>
        <n v="-2954871"/>
        <n v="1113350"/>
        <n v="1490622"/>
        <n v="-108063"/>
        <n v="-3089374"/>
        <n v="-26984"/>
        <n v="1259356"/>
        <n v="1175717"/>
        <n v="2113893"/>
        <n v="403122"/>
        <n v="-1121920"/>
        <n v="-207498"/>
        <n v="-3181612"/>
        <n v="1500753"/>
        <n v="-56563"/>
        <n v="-3652615"/>
        <n v="-16338"/>
        <n v="1477771"/>
        <n v="1292082"/>
        <n v="29646"/>
        <n v="2019573"/>
        <n v="770695"/>
        <n v="-132185"/>
        <n v="637500"/>
        <n v="-45290"/>
        <n v="107349"/>
        <n v="-606488"/>
        <n v="-936769"/>
        <n v="67763"/>
        <n v="161332"/>
        <n v="-264027"/>
        <n v="1150000"/>
        <n v="-64876"/>
        <n v="7043"/>
        <n v="-48683"/>
        <n v="110148"/>
        <n v="-618238"/>
        <n v="-2032673"/>
        <n v="58539"/>
        <n v="197919"/>
        <n v="-173798"/>
        <n v="2621652"/>
        <n v="59811"/>
        <n v="111378"/>
        <n v="-68070"/>
        <n v="-891422"/>
        <n v="188649"/>
        <n v="-1442463"/>
        <n v="-2340731"/>
        <n v="2821"/>
        <n v="799467"/>
        <n v="441957"/>
        <n v="3000000"/>
        <n v="203765"/>
        <n v="17152"/>
        <n v="-22186"/>
        <n v="-906546"/>
        <n v="-1442267"/>
        <n v="-2790188"/>
        <n v="917001"/>
        <n v="805817"/>
        <n v="235098"/>
        <n v="-68929"/>
        <n v="-1916213"/>
        <n v="154039"/>
        <n v="-75302"/>
        <n v="-1075164"/>
        <n v="985922"/>
        <n v="-995156"/>
        <n v="-4548"/>
        <n v="-4783924"/>
        <n v="-1349883"/>
        <n v="716282"/>
        <n v="490233"/>
        <n v="1141327"/>
        <n v="3346081"/>
        <n v="735469"/>
        <n v="-1980750"/>
        <n v="-365506"/>
        <n v="-1630964"/>
        <n v="995317"/>
        <n v="-1031528"/>
        <n v="-5461447"/>
        <n v="-1351678"/>
        <n v="979694"/>
        <n v="1129205"/>
        <n v="1313287"/>
        <n v="3946638"/>
        <n v="903155"/>
        <n v="20745"/>
        <n v="-57914"/>
        <n v="-767616"/>
        <n v="93838"/>
        <n v="-196655"/>
        <n v="-16564"/>
        <n v="-1226210"/>
        <n v="129397"/>
        <n v="285471"/>
        <n v="703133"/>
        <n v="1080903"/>
        <n v="210266"/>
        <n v="9702"/>
        <n v="-85791"/>
        <n v="17647"/>
        <n v="-801742"/>
        <n v="93837"/>
        <n v="-166490"/>
        <n v="-24444"/>
        <n v="-1386867"/>
        <n v="133682"/>
        <n v="342464"/>
        <n v="811963"/>
        <n v="242500"/>
        <n v="-4987"/>
        <n v="-3604"/>
        <n v="9619"/>
        <n v="45047"/>
        <n v="2048"/>
        <n v="36538"/>
        <n v="1264"/>
        <n v="6923"/>
        <n v="-477778"/>
        <n v="178071"/>
        <n v="43240"/>
        <n v="10820"/>
        <n v="17339"/>
        <n v="300000"/>
        <n v="-110844"/>
        <n v="-264772"/>
        <n v="-157043"/>
        <n v="27450"/>
        <n v="-1523582"/>
        <n v="569683"/>
        <n v="-70214"/>
        <n v="250500"/>
        <n v="-1383573"/>
        <n v="1544392"/>
        <n v="163280"/>
        <n v="2676743"/>
        <n v="864396"/>
        <n v="502368"/>
        <n v="-94199"/>
        <n v="307401"/>
        <n v="343766"/>
        <n v="386641"/>
        <n v="-7940236"/>
        <n v="663720"/>
        <n v="1185517"/>
        <n v="-4676271"/>
        <n v="4785671"/>
        <n v="1224460"/>
        <n v="2373505"/>
        <n v="9776150"/>
        <n v="1235217"/>
        <n v="70886"/>
        <n v="-168771"/>
        <n v="24801"/>
        <n v="-272388"/>
        <n v="-585216"/>
        <n v="-263550"/>
        <n v="199431"/>
        <n v="470894"/>
        <n v="-3014"/>
        <n v="4695"/>
        <n v="-8930"/>
        <n v="27926"/>
        <n v="-298192"/>
        <n v="-792114"/>
        <n v="-263549"/>
        <n v="249725"/>
        <n v="502462"/>
        <n v="26837"/>
        <n v="24042"/>
        <n v="22665"/>
        <n v="-28526"/>
        <n v="14699"/>
        <n v="-64669"/>
        <n v="-134126"/>
        <n v="-92551"/>
        <n v="41061"/>
        <n v="38297"/>
        <n v="18048"/>
        <n v="17653"/>
        <n v="-64577"/>
        <n v="-147248"/>
        <n v="49460"/>
        <n v="47940"/>
        <n v="-183337.90000000002"/>
        <n v="6222.4"/>
        <n v="-62087.199999999997"/>
        <n v="87105.2"/>
        <n v="-139926.29999999999"/>
        <n v="-2191.6"/>
        <n v="-154230.6"/>
        <n v="-31517.5"/>
        <n v="182793.2"/>
        <n v="57136"/>
        <n v="15999.3"/>
        <n v="-188764.1"/>
        <n v="-93280.9"/>
        <n v="111641.4"/>
        <n v="-88534.700000000012"/>
        <n v="-217522.7"/>
        <n v="-15182.099999999977"/>
        <n v="222101.4"/>
        <n v="53202.7"/>
        <n v="20944"/>
        <n v="-70817.100000000006"/>
        <n v="-271033.2"/>
        <n v="9248.7000000000007"/>
        <n v="-443072.6"/>
        <n v="481179.3"/>
        <n v="-490041.30000000005"/>
        <n v="-563071"/>
        <n v="322125.50000000017"/>
        <n v="190343.7"/>
        <n v="814534.6"/>
        <n v="268521.5"/>
        <n v="372000"/>
        <n v="24332.9"/>
        <n v="-460519.2"/>
        <n v="483560.4"/>
        <n v="-460215.1"/>
        <n v="375790.20000000013"/>
        <n v="217815.7"/>
        <n v="826068.4"/>
        <n v="33479.800000000003"/>
        <n v="3615"/>
        <n v="-3553"/>
        <n v="-165242"/>
        <n v="-43298"/>
        <n v="-24053"/>
        <n v="41916"/>
        <n v="74730"/>
        <n v="5806"/>
        <n v="43352"/>
        <n v="74839"/>
        <n v="-36149"/>
        <n v="-53125"/>
        <n v="-183452"/>
        <n v="49658"/>
        <n v="-171920"/>
        <n v="-448772"/>
        <n v="-139862"/>
        <n v="84447"/>
        <n v="510293"/>
        <n v="62338"/>
        <n v="33307"/>
        <n v="22195"/>
        <n v="-26734"/>
        <n v="-231262"/>
        <n v="-172042"/>
        <n v="-453058"/>
        <n v="-118656"/>
        <n v="121835"/>
        <n v="501049"/>
        <n v="42918"/>
        <n v="-18805"/>
        <n v="-152993"/>
        <n v="-112016"/>
        <n v="7612"/>
        <n v="54870"/>
        <n v="-93154"/>
        <n v="94858"/>
        <n v="41331"/>
        <n v="30634"/>
        <n v="311000"/>
        <n v="28619"/>
        <n v="-12253"/>
        <n v="-175965"/>
        <n v="-148032"/>
        <n v="57723"/>
        <n v="8760"/>
        <n v="-95258"/>
        <n v="97701"/>
        <n v="52133"/>
        <n v="7834"/>
        <n v="-7149"/>
        <n v="5887"/>
        <n v="2093"/>
        <n v="361452"/>
        <n v="-81311"/>
        <n v="-129402"/>
        <n v="21834"/>
        <n v="-188923"/>
        <n v="-69024"/>
        <n v="-103669"/>
        <n v="22828"/>
        <n v="59931"/>
        <n v="-346709"/>
        <n v="431600"/>
        <n v="39156"/>
        <n v="-60847"/>
        <n v="-9404"/>
        <n v="-190770"/>
        <n v="-193744"/>
        <n v="-118725"/>
        <n v="23859"/>
        <n v="78215"/>
        <n v="5513"/>
        <n v="59170"/>
        <n v="2101"/>
        <n v="-1949"/>
        <n v="-8271"/>
        <n v="-33050"/>
        <n v="-45317"/>
        <n v="1533"/>
        <n v="-33318"/>
        <n v="-759"/>
        <n v="-143499"/>
        <n v="-132348"/>
        <n v="140830"/>
        <n v="-28733"/>
        <n v="-225086"/>
        <n v="84510"/>
        <n v="69464"/>
        <n v="51511"/>
        <n v="328502"/>
        <n v="30046"/>
        <n v="83338"/>
        <n v="-164537"/>
        <n v="-156608"/>
        <n v="139981"/>
        <n v="-42221"/>
        <n v="-368932"/>
        <n v="111506"/>
        <n v="127138"/>
        <n v="125334"/>
        <n v="43031"/>
        <n v="9033"/>
        <n v="-159958"/>
        <n v="-26341"/>
        <n v="7293"/>
        <n v="9128"/>
        <n v="-22405"/>
        <n v="19890"/>
        <n v="80993"/>
        <n v="82134"/>
        <n v="3802"/>
        <n v="-84654"/>
        <n v="-613"/>
        <n v="-32071"/>
        <n v="-131524"/>
        <n v="-21984"/>
        <n v="49437"/>
        <n v="132134"/>
        <n v="11039"/>
        <n v="27808"/>
        <n v="-83783"/>
        <n v="2829"/>
        <n v="23974"/>
        <n v="-205406"/>
        <n v="-32283"/>
        <n v="29152"/>
        <n v="24009"/>
        <n v="9134"/>
        <n v="-6565"/>
        <n v="-112245"/>
        <n v="22209"/>
        <n v="-219612"/>
        <n v="-32291"/>
        <n v="52166"/>
        <n v="-4590"/>
        <n v="-403018"/>
        <n v="243"/>
        <n v="28954"/>
        <n v="-191845"/>
        <n v="-255513"/>
        <n v="-520060"/>
        <n v="87613"/>
        <n v="133852"/>
        <n v="-14221"/>
        <n v="1123878"/>
        <n v="75547"/>
        <n v="-4705"/>
        <n v="-364784"/>
        <n v="-79657"/>
        <n v="31955"/>
        <n v="-286043"/>
        <n v="-259904"/>
        <n v="-583423"/>
        <n v="57947"/>
        <n v="215206"/>
        <n v="43871"/>
        <n v="8637"/>
        <n v="98554"/>
        <n v="-26365"/>
        <n v="-37752"/>
        <n v="-62910"/>
        <n v="9827"/>
        <n v="-7196"/>
        <n v="1821"/>
        <n v="-6783"/>
        <n v="-50303"/>
        <n v="-19949"/>
        <n v="2738"/>
        <n v="-42584"/>
        <n v="-22609"/>
        <n v="-35561"/>
        <n v="26347"/>
        <n v="11707"/>
        <n v="68466"/>
        <n v="58030"/>
        <n v="321"/>
        <n v="-42869"/>
        <n v="-20936"/>
        <n v="-4556"/>
        <n v="26346"/>
        <n v="21781"/>
        <n v="40375"/>
        <n v="4620"/>
        <n v="4816"/>
        <n v="28941"/>
        <n v="-106398"/>
        <n v="19933"/>
        <n v="-147529"/>
        <n v="-107798"/>
        <n v="-43579"/>
        <n v="46511"/>
        <n v="-101380"/>
        <n v="291108"/>
        <n v="33033"/>
        <n v="-9217"/>
        <n v="-153347"/>
        <n v="-162155"/>
        <n v="-154107"/>
        <n v="-48654"/>
        <n v="78250"/>
        <n v="-96095"/>
        <n v="378278"/>
        <n v="49806"/>
        <n v="-630"/>
        <n v="-14898"/>
        <n v="-40868"/>
        <n v="-34819"/>
        <n v="-59667"/>
        <n v="20594"/>
        <n v="634"/>
        <n v="-4204"/>
        <n v="-39102"/>
        <n v="-53583"/>
        <n v="18781"/>
        <n v="19036"/>
        <n v="1423"/>
        <n v="2617"/>
        <n v="-4067"/>
        <n v="-9700"/>
        <n v="-419"/>
        <n v="-1861"/>
        <n v="18100"/>
        <n v="22562"/>
        <n v="9700"/>
        <n v="-389"/>
        <n v="-1962"/>
        <n v="20178"/>
        <n v="1878"/>
        <n v="21661"/>
        <n v="2238"/>
        <n v="12644"/>
        <n v="5270"/>
        <n v="7990"/>
        <n v="1688"/>
        <n v="-5204"/>
        <n v="2287"/>
        <n v="43145"/>
        <n v="-38171"/>
        <n v="-40916"/>
        <n v="-55908"/>
        <n v="18051"/>
        <n v="-12838"/>
        <n v="11445"/>
        <n v="-11117"/>
        <n v="21244"/>
        <n v="-54303"/>
        <n v="-40513"/>
        <n v="-95285"/>
        <n v="-6141"/>
        <n v="26838"/>
        <n v="24200"/>
        <n v="114000"/>
        <n v="13662"/>
        <n v="-6902"/>
        <n v="-11427"/>
        <n v="45159"/>
        <n v="-332667"/>
        <n v="53823"/>
        <n v="-511080"/>
        <n v="-740063"/>
        <n v="-69797"/>
        <n v="114156"/>
        <n v="91496"/>
        <n v="27620"/>
        <n v="1101299"/>
        <n v="98789"/>
        <n v="-25947"/>
        <n v="-64181"/>
        <n v="-421427"/>
        <n v="59550"/>
        <n v="-536851"/>
        <n v="-808397"/>
        <n v="-69679"/>
        <n v="209233"/>
        <n v="240789"/>
        <n v="58520"/>
        <n v="126287"/>
        <n v="13056"/>
        <n v="-2106"/>
        <n v="-19785"/>
        <n v="49807"/>
        <n v="-43565"/>
        <n v="-134666"/>
        <n v="-31066"/>
        <n v="29917"/>
        <n v="78419"/>
        <n v="-2143"/>
        <n v="-4574"/>
        <n v="-51305"/>
        <n v="-91839"/>
        <n v="-135723"/>
        <n v="-30992"/>
        <n v="51036"/>
        <n v="85128"/>
        <n v="14613"/>
        <n v="13875"/>
        <n v="373"/>
        <n v="-78132"/>
        <n v="15274"/>
        <n v="-26801"/>
        <n v="-213972"/>
        <n v="38280"/>
        <n v="16475"/>
        <n v="-12251"/>
        <n v="33973"/>
        <n v="-96652"/>
        <n v="-30495"/>
        <n v="-235787"/>
        <n v="1024"/>
        <n v="57985"/>
        <n v="14600"/>
        <n v="29856"/>
        <n v="188743"/>
        <n v="-108911"/>
        <n v="9573"/>
        <n v="30098"/>
        <n v="-127074"/>
        <n v="9356"/>
        <n v="16449"/>
        <n v="478"/>
        <n v="183131"/>
        <n v="-33833"/>
        <n v="-10194"/>
        <n v="18377"/>
        <n v="-211911"/>
        <n v="13081"/>
        <n v="33290"/>
        <n v="16526"/>
        <n v="8122"/>
        <n v="-312"/>
        <n v="-8376"/>
        <n v="-15595"/>
        <n v="-2664"/>
        <n v="-7026"/>
        <n v="533"/>
        <n v="3790"/>
        <n v="-6628"/>
        <n v="-20705"/>
        <n v="-35219"/>
        <n v="-20150"/>
        <n v="17151"/>
        <n v="14300"/>
        <n v="1782"/>
        <n v="-14819"/>
        <n v="-20014"/>
        <n v="-51803"/>
        <n v="17103"/>
        <n v="1045"/>
        <n v="5215"/>
        <n v="-5548.4"/>
        <n v="-15256"/>
        <n v="13550.900000000005"/>
        <n v="6220.5"/>
        <n v="28134.799999999999"/>
        <n v="-67646"/>
        <n v="140820"/>
        <n v="-2181985"/>
        <n v="-442021"/>
        <n v="978386"/>
        <n v="8368"/>
        <n v="-1601870"/>
        <n v="200469"/>
        <n v="868615"/>
        <n v="-383822"/>
        <n v="74442"/>
        <n v="2584324"/>
        <n v="222858"/>
        <n v="-153864"/>
        <n v="129389"/>
        <n v="-2132055"/>
        <n v="-4113"/>
        <n v="-2780851"/>
        <n v="1024247"/>
        <n v="-25286"/>
        <n v="-4345950"/>
        <n v="-333088"/>
        <n v="1496466"/>
        <n v="377437"/>
        <n v="209376"/>
        <n v="5396713"/>
        <n v="478784"/>
        <n v="-151962"/>
        <n v="-75898"/>
        <n v="-811"/>
        <n v="-208630"/>
        <n v="104795"/>
        <n v="-31511"/>
        <n v="-451842"/>
        <n v="29851"/>
        <n v="66328"/>
        <n v="460349"/>
        <n v="1900"/>
        <n v="262000"/>
        <n v="55477"/>
        <n v="-21568"/>
        <n v="-240997"/>
        <n v="-65460"/>
        <n v="-226540"/>
        <n v="97453"/>
        <n v="18380"/>
        <n v="-25554"/>
        <n v="-574061"/>
        <n v="185486"/>
        <n v="319945"/>
        <n v="456774"/>
        <n v="29961"/>
        <n v="299679"/>
        <n v="124224"/>
        <n v="104"/>
        <n v="19508"/>
        <n v="-35006"/>
        <n v="4806"/>
        <n v="-157197"/>
        <n v="117531"/>
        <n v="-267006"/>
        <n v="7194"/>
        <n v="-280446"/>
        <n v="8842"/>
        <n v="107890"/>
        <n v="193354"/>
        <n v="292921"/>
        <n v="5159"/>
        <n v="559"/>
        <n v="-42957"/>
        <n v="-164756"/>
        <n v="121686"/>
        <n v="-268465"/>
        <n v="-324304"/>
        <n v="82183"/>
        <n v="153395"/>
        <n v="278980"/>
        <n v="8933"/>
        <n v="-78772"/>
        <n v="40712"/>
        <n v="-309829"/>
        <n v="-177122"/>
        <n v="-51356"/>
        <n v="87756"/>
        <n v="167133"/>
        <n v="214500"/>
        <n v="-116639"/>
        <n v="41787"/>
        <n v="-288497"/>
        <n v="-281877"/>
        <n v="145554"/>
        <n v="222344"/>
        <n v="26161"/>
        <n v="-14240"/>
        <n v="-63638"/>
        <n v="-119408"/>
        <n v="-116841"/>
        <n v="47519"/>
        <n v="-490"/>
        <n v="-16346"/>
        <n v="-119889"/>
        <n v="33404"/>
        <n v="44877"/>
        <n v="4751"/>
        <n v="2798"/>
        <n v="-24863"/>
        <n v="11810"/>
        <n v="-43570"/>
        <n v="13774"/>
        <n v="18884"/>
        <n v="-44980"/>
        <n v="13775"/>
        <n v="40844"/>
        <n v="25068"/>
        <n v="2295"/>
        <n v="-65066"/>
        <n v="-22132"/>
        <n v="-77417"/>
        <n v="21286"/>
        <n v="76479"/>
        <n v="-371"/>
        <n v="-140828"/>
        <n v="23543"/>
        <n v="72717"/>
        <n v="3442"/>
        <n v="12132"/>
        <n v="-6571"/>
        <n v="8455"/>
        <n v="-21311"/>
        <n v="-33937"/>
        <n v="-20761"/>
        <n v="-12726"/>
        <n v="12219"/>
        <n v="-24195"/>
        <n v="-19508"/>
        <n v="-70795"/>
        <n v="26020"/>
        <n v="6692"/>
        <n v="18503"/>
        <n v="4574"/>
        <n v="13481"/>
        <n v="-18144"/>
        <n v="-192588"/>
        <n v="-37132"/>
        <n v="11068"/>
        <n v="22997"/>
        <n v="231642"/>
        <n v="-105163"/>
        <n v="132027"/>
        <n v="19462"/>
        <n v="186360"/>
        <n v="5834"/>
        <n v="-1406"/>
        <n v="39635"/>
        <n v="-124903"/>
        <n v="135951"/>
        <n v="28857"/>
        <n v="174480"/>
        <n v="2985.9"/>
        <n v="-815.5"/>
        <n v="-1778.6999999999998"/>
        <n v="16232.699999999999"/>
        <n v="18081.599999999999"/>
        <n v="93.8"/>
        <n v="3400"/>
        <n v="-27121"/>
        <n v="-40535"/>
        <n v="29621"/>
        <n v="-32762"/>
        <n v="9525"/>
        <n v="32558"/>
        <n v="28550"/>
        <n v="9150"/>
        <n v="5802"/>
        <n v="-16484"/>
        <n v="157"/>
        <n v="-51084"/>
        <n v="29628"/>
        <n v="11317"/>
        <n v="41146"/>
        <n v="25999"/>
        <n v="19251.400000000001"/>
        <n v="-2079.6"/>
        <n v="39128.300000000003"/>
        <n v="3848"/>
        <n v="10568.8"/>
        <n v="39.700000000000003"/>
        <n v="-404.2"/>
        <n v="23053.1"/>
        <n v="-12910.9"/>
        <n v="27532.6"/>
        <n v="8907.5"/>
        <n v="8847.4"/>
        <n v="15022"/>
        <n v="-27466"/>
        <n v="6897"/>
        <n v="17233"/>
        <n v="-164493"/>
        <n v="-30398"/>
        <n v="72935"/>
        <n v="8809"/>
        <n v="-33170"/>
        <n v="14881"/>
        <n v="-175045"/>
        <n v="54053"/>
        <n v="86251"/>
        <n v="11378"/>
        <n v="-44921"/>
        <n v="-31039"/>
        <n v="32073"/>
        <n v="-20190"/>
        <n v="-32561"/>
        <n v="-35085"/>
        <n v="17495"/>
        <n v="7109"/>
        <n v="-18312"/>
        <n v="-86928"/>
        <n v="-20525"/>
        <n v="-127823"/>
        <n v="-35087"/>
        <n v="51755"/>
        <n v="83801"/>
        <n v="23850"/>
        <n v="10430"/>
        <n v="177924"/>
        <n v="-45"/>
        <n v="-313542"/>
        <n v="260911"/>
        <n v="-461554"/>
        <n v="261"/>
        <n v="-440873"/>
        <n v="99104"/>
        <n v="253889"/>
        <n v="203007"/>
        <n v="342303"/>
        <n v="66118"/>
        <n v="-6737"/>
        <n v="-102196"/>
        <n v="-479564"/>
        <n v="270482"/>
        <n v="-576432"/>
        <n v="-762412"/>
        <n v="102381"/>
        <n v="524918"/>
        <n v="738911"/>
        <n v="385894"/>
        <n v="121914"/>
        <n v="210195"/>
        <n v="-46881"/>
        <n v="12296"/>
        <n v="-91667"/>
        <n v="-45538"/>
        <n v="35686"/>
        <n v="-174216"/>
        <n v="-443"/>
        <n v="-74445"/>
        <n v="38550"/>
        <n v="-82668"/>
        <n v="55283"/>
        <n v="65127"/>
        <n v="30465"/>
        <n v="32375"/>
        <n v="2441"/>
        <n v="65126"/>
        <n v="30656"/>
        <n v="31959"/>
        <n v="1123"/>
        <n v="-3817"/>
        <n v="-28956"/>
        <n v="22545"/>
        <n v="5211"/>
        <n v="41797"/>
        <n v="239"/>
        <n v="-2805"/>
        <n v="-2454"/>
        <n v="-41396"/>
        <n v="22207"/>
        <n v="9584"/>
        <n v="38087"/>
        <n v="62133"/>
        <n v="-42416"/>
        <n v="-29367"/>
        <n v="-29514"/>
        <n v="33176"/>
        <n v="15726"/>
        <n v="-4129"/>
        <n v="10743"/>
        <n v="-27553"/>
        <n v="10824"/>
        <n v="-87552"/>
        <n v="-34412"/>
        <n v="36304"/>
        <n v="24397"/>
        <n v="76957"/>
        <n v="44400"/>
        <n v="11608"/>
        <n v="49404"/>
        <n v="32340"/>
        <n v="-334341"/>
        <n v="35422"/>
        <n v="-335496"/>
        <n v="-169329"/>
        <n v="-35930"/>
        <n v="169986"/>
        <n v="130941"/>
        <n v="243200"/>
        <n v="149443"/>
        <n v="126"/>
        <n v="12943"/>
        <n v="44485"/>
        <n v="16174"/>
        <n v="-497365"/>
        <n v="-336231"/>
        <n v="-275436"/>
        <n v="-60498"/>
        <n v="281387"/>
        <n v="209227"/>
        <n v="212770"/>
        <n v="15740"/>
        <n v="133606"/>
        <n v="-100552"/>
        <n v="34291"/>
        <n v="-215156"/>
        <n v="-724065"/>
        <n v="-65557"/>
        <n v="116721"/>
        <n v="487349"/>
        <n v="3550"/>
        <n v="177146"/>
        <n v="5736"/>
        <n v="36004"/>
        <n v="-193859"/>
        <n v="-992150"/>
        <n v="-174575"/>
        <n v="175005"/>
        <n v="541499"/>
        <n v="377146"/>
        <n v="234307"/>
        <n v="-234656"/>
        <n v="-26988"/>
        <n v="357026"/>
        <n v="-419464"/>
        <n v="-150000"/>
        <n v="-348967"/>
        <n v="-114593"/>
        <n v="133870"/>
        <n v="341274"/>
        <n v="-2679"/>
        <n v="211214"/>
        <n v="-186966"/>
        <n v="-56869"/>
        <n v="331521"/>
        <n v="-421246"/>
        <n v="-607852"/>
        <n v="10615"/>
        <n v="228221"/>
        <n v="497907"/>
        <n v="12900"/>
        <n v="-600305"/>
        <n v="11912"/>
        <n v="-202566"/>
        <n v="-641016"/>
        <n v="138667"/>
        <n v="-252363"/>
        <n v="-1178433"/>
        <n v="-320791"/>
        <n v="312574"/>
        <n v="-49951"/>
        <n v="1908117"/>
        <n v="231272"/>
        <n v="-622605"/>
        <n v="-82535"/>
        <n v="26683"/>
        <n v="-739827"/>
        <n v="146572"/>
        <n v="-220040"/>
        <n v="-1916143"/>
        <n v="-397712"/>
        <n v="462777"/>
        <n v="194756"/>
        <n v="2996"/>
        <n v="2088117"/>
        <n v="261668"/>
        <n v="-36572"/>
        <n v="-16765"/>
        <n v="-36386"/>
        <n v="-32856"/>
        <n v="-85672"/>
        <n v="14836"/>
        <n v="132096"/>
        <n v="1090"/>
        <n v="-3654"/>
        <n v="-239"/>
        <n v="-39271"/>
        <n v="-25798"/>
        <n v="-219732"/>
        <n v="32500"/>
        <n v="92369"/>
        <n v="163557"/>
        <n v="14783"/>
        <n v="-86160"/>
        <n v="31708"/>
        <n v="-17461"/>
        <n v="488"/>
        <n v="-42056"/>
        <n v="-33945"/>
        <n v="-32860"/>
        <n v="16218"/>
        <n v="54861"/>
        <n v="38100"/>
        <n v="5387"/>
        <n v="1424"/>
        <n v="-56462"/>
        <n v="-42100"/>
        <n v="-80830"/>
        <n v="17758"/>
        <n v="81027"/>
        <n v="6512"/>
        <n v="3029"/>
        <n v="-14926"/>
        <n v="-1025"/>
        <n v="-5689"/>
        <n v="7416"/>
        <n v="10017"/>
        <n v="3603"/>
        <n v="2015"/>
        <n v="-14403"/>
        <n v="-40576"/>
        <n v="5698"/>
        <n v="14188"/>
        <n v="-643"/>
        <n v="4239"/>
        <n v="87571"/>
        <n v="-57351"/>
        <n v="-274585"/>
        <n v="-635398"/>
        <n v="-129196"/>
        <n v="71797"/>
        <n v="249609"/>
        <n v="12161"/>
        <n v="-26683"/>
        <n v="-7377"/>
        <n v="50304"/>
        <n v="-75619"/>
        <n v="-278400"/>
        <n v="-635654"/>
        <n v="-129194"/>
        <n v="82652"/>
        <n v="295971"/>
        <n v="32390"/>
        <n v="20866"/>
        <n v="16795"/>
        <n v="25505"/>
        <n v="-94151"/>
        <n v="1412"/>
        <n v="-207053"/>
        <n v="-112871"/>
        <n v="94065"/>
        <n v="61277"/>
        <n v="198536"/>
        <n v="1926"/>
        <n v="176434"/>
        <n v="28627"/>
        <n v="-95474"/>
        <n v="-35903"/>
        <n v="10230"/>
        <n v="-139889"/>
        <n v="-193611"/>
        <n v="-160766"/>
        <n v="151444"/>
        <n v="107988"/>
        <n v="233778"/>
        <n v="141426"/>
        <n v="241434"/>
        <n v="45037"/>
        <n v="-544"/>
        <n v="-11155"/>
        <n v="-20854"/>
        <n v="-42623"/>
        <n v="-112591"/>
        <n v="-20904"/>
        <n v="-27811"/>
        <n v="21491"/>
        <n v="45462"/>
        <n v="101400"/>
        <n v="12642"/>
        <n v="-7037"/>
        <n v="-58615"/>
        <n v="-109077"/>
        <n v="-115265"/>
        <n v="-16644"/>
        <n v="48496"/>
        <n v="65934"/>
        <n v="131400"/>
        <n v="25819"/>
        <n v="-12903"/>
        <n v="-336469"/>
        <n v="25107"/>
        <n v="-167867"/>
        <n v="2488"/>
        <n v="-319035"/>
        <n v="-19870"/>
        <n v="102126"/>
        <n v="23349"/>
        <n v="41079"/>
        <n v="491856"/>
        <n v="83544"/>
        <n v="-13543"/>
        <n v="-176368"/>
        <n v="13745"/>
        <n v="-341047"/>
        <n v="121170"/>
        <n v="59673"/>
        <n v="86082"/>
        <n v="1671"/>
        <n v="-16493"/>
        <n v="17346"/>
        <n v="-95854"/>
        <n v="34439"/>
        <n v="-319893"/>
        <n v="-261144"/>
        <n v="4521"/>
        <n v="105788"/>
        <n v="150567"/>
        <n v="4778"/>
        <n v="38316"/>
        <n v="7842"/>
        <n v="-102958"/>
        <n v="34775"/>
        <n v="-281428"/>
        <n v="-519627"/>
        <n v="4261"/>
        <n v="171015"/>
        <n v="242759"/>
        <n v="390000"/>
        <n v="39174"/>
        <n v="-26504"/>
        <n v="-38735"/>
        <n v="-71491"/>
        <n v="-46014"/>
        <n v="79689"/>
        <n v="42644"/>
        <n v="86162"/>
        <n v="20120"/>
        <n v="-16634"/>
        <n v="-46099"/>
        <n v="-62355"/>
        <n v="-82022"/>
        <n v="-68784"/>
        <n v="97830"/>
        <n v="67936"/>
        <n v="110096"/>
        <n v="28692"/>
        <n v="8380"/>
        <n v="-18481"/>
        <n v="-3434"/>
        <n v="-77022"/>
        <n v="-112487"/>
        <n v="14907"/>
        <n v="15451"/>
        <n v="126243"/>
        <n v="81360"/>
        <n v="-2382"/>
        <n v="-18894"/>
        <n v="-76042"/>
        <n v="-122342"/>
        <n v="16983"/>
        <n v="25485"/>
        <n v="114449"/>
        <n v="3310"/>
        <n v="21835"/>
        <n v="-18066"/>
        <n v="-57963"/>
        <n v="-130973"/>
        <n v="-4193"/>
        <n v="-209752"/>
        <n v="92030"/>
        <n v="21655"/>
        <n v="77499"/>
        <n v="382519"/>
        <n v="-62546"/>
        <n v="-137145"/>
        <n v="-254875"/>
        <n v="102376"/>
        <n v="49703"/>
        <n v="110569"/>
        <n v="16297"/>
        <n v="-55712"/>
        <n v="-12799"/>
        <n v="-25494"/>
        <n v="-14597"/>
        <n v="33359"/>
        <n v="14979"/>
        <n v="45518"/>
        <n v="86700"/>
        <n v="-3870"/>
        <n v="-28598"/>
        <n v="-48484"/>
        <n v="66634"/>
        <n v="17071"/>
        <n v="5065"/>
      </sharedItems>
    </cacheField>
    <cacheField name="Tegund2" numFmtId="0" databaseField="0">
      <fieldGroup par="6" base="3">
        <discretePr count="15">
          <x v="2"/>
          <x v="3"/>
          <x v="4"/>
          <x v="2"/>
          <x v="4"/>
          <x v="2"/>
          <x v="0"/>
          <x v="3"/>
          <x v="3"/>
          <x v="1"/>
          <x v="2"/>
          <x v="2"/>
          <x v="3"/>
          <x v="4"/>
          <x v="2"/>
        </discretePr>
        <groupItems count="5">
          <s v="Breytingar á skammtímaliðum"/>
          <s v="Hækkun ( lækkun ) á handbæru fé"/>
          <s v="Group1"/>
          <s v="Group2"/>
          <s v="Group3"/>
        </groupItems>
      </fieldGroup>
    </cacheField>
    <cacheField name="Tegund3" numFmtId="0" databaseField="0">
      <fieldGroup base="3">
        <discretePr count="15">
          <x v="3"/>
          <x v="1"/>
          <x v="2"/>
          <x v="3"/>
          <x v="2"/>
          <x v="3"/>
          <x v="3"/>
          <x v="1"/>
          <x v="1"/>
          <x v="0"/>
          <x v="3"/>
          <x v="3"/>
          <x v="1"/>
          <x v="2"/>
          <x v="3"/>
        </discretePr>
        <groupItems count="4">
          <s v="Hækkun ( lækkun ) á handbæru fé"/>
          <s v="Group2"/>
          <s v="Group3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60">
  <r>
    <x v="0"/>
    <x v="0"/>
    <x v="0"/>
    <x v="0"/>
    <x v="0"/>
  </r>
  <r>
    <x v="0"/>
    <x v="0"/>
    <x v="0"/>
    <x v="1"/>
    <x v="1"/>
  </r>
  <r>
    <x v="0"/>
    <x v="0"/>
    <x v="0"/>
    <x v="2"/>
    <x v="2"/>
  </r>
  <r>
    <x v="0"/>
    <x v="0"/>
    <x v="0"/>
    <x v="3"/>
    <x v="3"/>
  </r>
  <r>
    <x v="0"/>
    <x v="0"/>
    <x v="0"/>
    <x v="4"/>
    <x v="4"/>
  </r>
  <r>
    <x v="0"/>
    <x v="0"/>
    <x v="0"/>
    <x v="5"/>
    <x v="5"/>
  </r>
  <r>
    <x v="0"/>
    <x v="0"/>
    <x v="0"/>
    <x v="6"/>
    <x v="6"/>
  </r>
  <r>
    <x v="0"/>
    <x v="0"/>
    <x v="0"/>
    <x v="7"/>
    <x v="7"/>
  </r>
  <r>
    <x v="0"/>
    <x v="0"/>
    <x v="0"/>
    <x v="8"/>
    <x v="8"/>
  </r>
  <r>
    <x v="0"/>
    <x v="0"/>
    <x v="0"/>
    <x v="9"/>
    <x v="9"/>
  </r>
  <r>
    <x v="0"/>
    <x v="0"/>
    <x v="1"/>
    <x v="0"/>
    <x v="10"/>
  </r>
  <r>
    <x v="0"/>
    <x v="0"/>
    <x v="1"/>
    <x v="1"/>
    <x v="11"/>
  </r>
  <r>
    <x v="0"/>
    <x v="0"/>
    <x v="1"/>
    <x v="2"/>
    <x v="12"/>
  </r>
  <r>
    <x v="0"/>
    <x v="0"/>
    <x v="1"/>
    <x v="3"/>
    <x v="13"/>
  </r>
  <r>
    <x v="0"/>
    <x v="0"/>
    <x v="1"/>
    <x v="4"/>
    <x v="4"/>
  </r>
  <r>
    <x v="0"/>
    <x v="0"/>
    <x v="1"/>
    <x v="5"/>
    <x v="14"/>
  </r>
  <r>
    <x v="0"/>
    <x v="0"/>
    <x v="1"/>
    <x v="6"/>
    <x v="15"/>
  </r>
  <r>
    <x v="0"/>
    <x v="0"/>
    <x v="1"/>
    <x v="7"/>
    <x v="16"/>
  </r>
  <r>
    <x v="0"/>
    <x v="0"/>
    <x v="1"/>
    <x v="8"/>
    <x v="17"/>
  </r>
  <r>
    <x v="0"/>
    <x v="0"/>
    <x v="1"/>
    <x v="9"/>
    <x v="18"/>
  </r>
  <r>
    <x v="0"/>
    <x v="1"/>
    <x v="0"/>
    <x v="0"/>
    <x v="19"/>
  </r>
  <r>
    <x v="0"/>
    <x v="1"/>
    <x v="0"/>
    <x v="1"/>
    <x v="20"/>
  </r>
  <r>
    <x v="0"/>
    <x v="1"/>
    <x v="0"/>
    <x v="2"/>
    <x v="21"/>
  </r>
  <r>
    <x v="0"/>
    <x v="1"/>
    <x v="0"/>
    <x v="3"/>
    <x v="22"/>
  </r>
  <r>
    <x v="0"/>
    <x v="1"/>
    <x v="0"/>
    <x v="4"/>
    <x v="23"/>
  </r>
  <r>
    <x v="0"/>
    <x v="1"/>
    <x v="0"/>
    <x v="5"/>
    <x v="24"/>
  </r>
  <r>
    <x v="0"/>
    <x v="1"/>
    <x v="0"/>
    <x v="6"/>
    <x v="6"/>
  </r>
  <r>
    <x v="0"/>
    <x v="1"/>
    <x v="0"/>
    <x v="7"/>
    <x v="25"/>
  </r>
  <r>
    <x v="0"/>
    <x v="1"/>
    <x v="0"/>
    <x v="8"/>
    <x v="26"/>
  </r>
  <r>
    <x v="0"/>
    <x v="1"/>
    <x v="0"/>
    <x v="9"/>
    <x v="27"/>
  </r>
  <r>
    <x v="0"/>
    <x v="1"/>
    <x v="1"/>
    <x v="0"/>
    <x v="28"/>
  </r>
  <r>
    <x v="0"/>
    <x v="1"/>
    <x v="1"/>
    <x v="1"/>
    <x v="29"/>
  </r>
  <r>
    <x v="0"/>
    <x v="1"/>
    <x v="1"/>
    <x v="2"/>
    <x v="21"/>
  </r>
  <r>
    <x v="0"/>
    <x v="1"/>
    <x v="1"/>
    <x v="3"/>
    <x v="30"/>
  </r>
  <r>
    <x v="0"/>
    <x v="1"/>
    <x v="1"/>
    <x v="4"/>
    <x v="23"/>
  </r>
  <r>
    <x v="0"/>
    <x v="1"/>
    <x v="1"/>
    <x v="5"/>
    <x v="31"/>
  </r>
  <r>
    <x v="0"/>
    <x v="1"/>
    <x v="1"/>
    <x v="6"/>
    <x v="32"/>
  </r>
  <r>
    <x v="0"/>
    <x v="1"/>
    <x v="1"/>
    <x v="7"/>
    <x v="33"/>
  </r>
  <r>
    <x v="0"/>
    <x v="1"/>
    <x v="1"/>
    <x v="8"/>
    <x v="26"/>
  </r>
  <r>
    <x v="0"/>
    <x v="1"/>
    <x v="1"/>
    <x v="9"/>
    <x v="34"/>
  </r>
  <r>
    <x v="0"/>
    <x v="2"/>
    <x v="0"/>
    <x v="0"/>
    <x v="35"/>
  </r>
  <r>
    <x v="0"/>
    <x v="2"/>
    <x v="0"/>
    <x v="1"/>
    <x v="36"/>
  </r>
  <r>
    <x v="0"/>
    <x v="2"/>
    <x v="0"/>
    <x v="2"/>
    <x v="37"/>
  </r>
  <r>
    <x v="0"/>
    <x v="2"/>
    <x v="0"/>
    <x v="3"/>
    <x v="38"/>
  </r>
  <r>
    <x v="0"/>
    <x v="2"/>
    <x v="0"/>
    <x v="4"/>
    <x v="39"/>
  </r>
  <r>
    <x v="0"/>
    <x v="2"/>
    <x v="0"/>
    <x v="5"/>
    <x v="40"/>
  </r>
  <r>
    <x v="0"/>
    <x v="2"/>
    <x v="0"/>
    <x v="6"/>
    <x v="6"/>
  </r>
  <r>
    <x v="0"/>
    <x v="2"/>
    <x v="0"/>
    <x v="7"/>
    <x v="41"/>
  </r>
  <r>
    <x v="0"/>
    <x v="2"/>
    <x v="0"/>
    <x v="8"/>
    <x v="42"/>
  </r>
  <r>
    <x v="0"/>
    <x v="2"/>
    <x v="0"/>
    <x v="9"/>
    <x v="43"/>
  </r>
  <r>
    <x v="0"/>
    <x v="2"/>
    <x v="1"/>
    <x v="0"/>
    <x v="44"/>
  </r>
  <r>
    <x v="0"/>
    <x v="2"/>
    <x v="1"/>
    <x v="1"/>
    <x v="45"/>
  </r>
  <r>
    <x v="0"/>
    <x v="2"/>
    <x v="1"/>
    <x v="2"/>
    <x v="46"/>
  </r>
  <r>
    <x v="0"/>
    <x v="2"/>
    <x v="1"/>
    <x v="3"/>
    <x v="47"/>
  </r>
  <r>
    <x v="0"/>
    <x v="2"/>
    <x v="1"/>
    <x v="4"/>
    <x v="39"/>
  </r>
  <r>
    <x v="0"/>
    <x v="2"/>
    <x v="1"/>
    <x v="5"/>
    <x v="48"/>
  </r>
  <r>
    <x v="0"/>
    <x v="2"/>
    <x v="1"/>
    <x v="6"/>
    <x v="6"/>
  </r>
  <r>
    <x v="0"/>
    <x v="2"/>
    <x v="1"/>
    <x v="7"/>
    <x v="49"/>
  </r>
  <r>
    <x v="0"/>
    <x v="2"/>
    <x v="1"/>
    <x v="8"/>
    <x v="50"/>
  </r>
  <r>
    <x v="0"/>
    <x v="2"/>
    <x v="1"/>
    <x v="9"/>
    <x v="51"/>
  </r>
  <r>
    <x v="0"/>
    <x v="3"/>
    <x v="0"/>
    <x v="0"/>
    <x v="52"/>
  </r>
  <r>
    <x v="0"/>
    <x v="3"/>
    <x v="0"/>
    <x v="1"/>
    <x v="53"/>
  </r>
  <r>
    <x v="0"/>
    <x v="3"/>
    <x v="0"/>
    <x v="2"/>
    <x v="54"/>
  </r>
  <r>
    <x v="0"/>
    <x v="3"/>
    <x v="0"/>
    <x v="3"/>
    <x v="55"/>
  </r>
  <r>
    <x v="0"/>
    <x v="3"/>
    <x v="0"/>
    <x v="4"/>
    <x v="56"/>
  </r>
  <r>
    <x v="0"/>
    <x v="3"/>
    <x v="0"/>
    <x v="5"/>
    <x v="57"/>
  </r>
  <r>
    <x v="0"/>
    <x v="3"/>
    <x v="0"/>
    <x v="6"/>
    <x v="6"/>
  </r>
  <r>
    <x v="0"/>
    <x v="3"/>
    <x v="0"/>
    <x v="7"/>
    <x v="58"/>
  </r>
  <r>
    <x v="0"/>
    <x v="3"/>
    <x v="0"/>
    <x v="8"/>
    <x v="59"/>
  </r>
  <r>
    <x v="0"/>
    <x v="3"/>
    <x v="0"/>
    <x v="9"/>
    <x v="60"/>
  </r>
  <r>
    <x v="0"/>
    <x v="3"/>
    <x v="1"/>
    <x v="0"/>
    <x v="61"/>
  </r>
  <r>
    <x v="0"/>
    <x v="3"/>
    <x v="1"/>
    <x v="1"/>
    <x v="62"/>
  </r>
  <r>
    <x v="0"/>
    <x v="3"/>
    <x v="1"/>
    <x v="2"/>
    <x v="54"/>
  </r>
  <r>
    <x v="0"/>
    <x v="3"/>
    <x v="1"/>
    <x v="3"/>
    <x v="63"/>
  </r>
  <r>
    <x v="0"/>
    <x v="3"/>
    <x v="1"/>
    <x v="4"/>
    <x v="56"/>
  </r>
  <r>
    <x v="0"/>
    <x v="3"/>
    <x v="1"/>
    <x v="5"/>
    <x v="64"/>
  </r>
  <r>
    <x v="0"/>
    <x v="3"/>
    <x v="1"/>
    <x v="6"/>
    <x v="6"/>
  </r>
  <r>
    <x v="0"/>
    <x v="3"/>
    <x v="1"/>
    <x v="7"/>
    <x v="65"/>
  </r>
  <r>
    <x v="0"/>
    <x v="3"/>
    <x v="1"/>
    <x v="8"/>
    <x v="59"/>
  </r>
  <r>
    <x v="0"/>
    <x v="3"/>
    <x v="1"/>
    <x v="9"/>
    <x v="66"/>
  </r>
  <r>
    <x v="0"/>
    <x v="4"/>
    <x v="0"/>
    <x v="0"/>
    <x v="67"/>
  </r>
  <r>
    <x v="0"/>
    <x v="4"/>
    <x v="0"/>
    <x v="1"/>
    <x v="68"/>
  </r>
  <r>
    <x v="0"/>
    <x v="4"/>
    <x v="0"/>
    <x v="2"/>
    <x v="69"/>
  </r>
  <r>
    <x v="0"/>
    <x v="4"/>
    <x v="0"/>
    <x v="3"/>
    <x v="70"/>
  </r>
  <r>
    <x v="0"/>
    <x v="4"/>
    <x v="0"/>
    <x v="4"/>
    <x v="71"/>
  </r>
  <r>
    <x v="0"/>
    <x v="4"/>
    <x v="0"/>
    <x v="5"/>
    <x v="72"/>
  </r>
  <r>
    <x v="0"/>
    <x v="4"/>
    <x v="0"/>
    <x v="6"/>
    <x v="73"/>
  </r>
  <r>
    <x v="0"/>
    <x v="4"/>
    <x v="0"/>
    <x v="7"/>
    <x v="74"/>
  </r>
  <r>
    <x v="0"/>
    <x v="4"/>
    <x v="0"/>
    <x v="8"/>
    <x v="75"/>
  </r>
  <r>
    <x v="0"/>
    <x v="4"/>
    <x v="0"/>
    <x v="9"/>
    <x v="76"/>
  </r>
  <r>
    <x v="0"/>
    <x v="4"/>
    <x v="1"/>
    <x v="0"/>
    <x v="77"/>
  </r>
  <r>
    <x v="0"/>
    <x v="4"/>
    <x v="1"/>
    <x v="1"/>
    <x v="78"/>
  </r>
  <r>
    <x v="0"/>
    <x v="4"/>
    <x v="1"/>
    <x v="2"/>
    <x v="79"/>
  </r>
  <r>
    <x v="0"/>
    <x v="4"/>
    <x v="1"/>
    <x v="3"/>
    <x v="80"/>
  </r>
  <r>
    <x v="0"/>
    <x v="4"/>
    <x v="1"/>
    <x v="4"/>
    <x v="71"/>
  </r>
  <r>
    <x v="0"/>
    <x v="4"/>
    <x v="1"/>
    <x v="5"/>
    <x v="81"/>
  </r>
  <r>
    <x v="0"/>
    <x v="4"/>
    <x v="1"/>
    <x v="6"/>
    <x v="82"/>
  </r>
  <r>
    <x v="0"/>
    <x v="4"/>
    <x v="1"/>
    <x v="7"/>
    <x v="83"/>
  </r>
  <r>
    <x v="0"/>
    <x v="4"/>
    <x v="1"/>
    <x v="8"/>
    <x v="75"/>
  </r>
  <r>
    <x v="0"/>
    <x v="4"/>
    <x v="1"/>
    <x v="9"/>
    <x v="84"/>
  </r>
  <r>
    <x v="0"/>
    <x v="5"/>
    <x v="0"/>
    <x v="0"/>
    <x v="85"/>
  </r>
  <r>
    <x v="0"/>
    <x v="5"/>
    <x v="0"/>
    <x v="1"/>
    <x v="86"/>
  </r>
  <r>
    <x v="0"/>
    <x v="5"/>
    <x v="0"/>
    <x v="2"/>
    <x v="6"/>
  </r>
  <r>
    <x v="0"/>
    <x v="5"/>
    <x v="0"/>
    <x v="3"/>
    <x v="87"/>
  </r>
  <r>
    <x v="0"/>
    <x v="5"/>
    <x v="0"/>
    <x v="4"/>
    <x v="88"/>
  </r>
  <r>
    <x v="0"/>
    <x v="5"/>
    <x v="0"/>
    <x v="5"/>
    <x v="89"/>
  </r>
  <r>
    <x v="0"/>
    <x v="5"/>
    <x v="0"/>
    <x v="6"/>
    <x v="6"/>
  </r>
  <r>
    <x v="0"/>
    <x v="5"/>
    <x v="0"/>
    <x v="7"/>
    <x v="90"/>
  </r>
  <r>
    <x v="0"/>
    <x v="5"/>
    <x v="0"/>
    <x v="8"/>
    <x v="91"/>
  </r>
  <r>
    <x v="0"/>
    <x v="5"/>
    <x v="0"/>
    <x v="9"/>
    <x v="92"/>
  </r>
  <r>
    <x v="0"/>
    <x v="5"/>
    <x v="1"/>
    <x v="0"/>
    <x v="93"/>
  </r>
  <r>
    <x v="0"/>
    <x v="5"/>
    <x v="1"/>
    <x v="1"/>
    <x v="94"/>
  </r>
  <r>
    <x v="0"/>
    <x v="5"/>
    <x v="1"/>
    <x v="2"/>
    <x v="6"/>
  </r>
  <r>
    <x v="0"/>
    <x v="5"/>
    <x v="1"/>
    <x v="3"/>
    <x v="95"/>
  </r>
  <r>
    <x v="0"/>
    <x v="5"/>
    <x v="1"/>
    <x v="4"/>
    <x v="88"/>
  </r>
  <r>
    <x v="0"/>
    <x v="5"/>
    <x v="1"/>
    <x v="5"/>
    <x v="96"/>
  </r>
  <r>
    <x v="0"/>
    <x v="5"/>
    <x v="1"/>
    <x v="6"/>
    <x v="6"/>
  </r>
  <r>
    <x v="0"/>
    <x v="5"/>
    <x v="1"/>
    <x v="7"/>
    <x v="97"/>
  </r>
  <r>
    <x v="0"/>
    <x v="5"/>
    <x v="1"/>
    <x v="8"/>
    <x v="91"/>
  </r>
  <r>
    <x v="0"/>
    <x v="5"/>
    <x v="1"/>
    <x v="9"/>
    <x v="98"/>
  </r>
  <r>
    <x v="0"/>
    <x v="6"/>
    <x v="0"/>
    <x v="0"/>
    <x v="99"/>
  </r>
  <r>
    <x v="0"/>
    <x v="6"/>
    <x v="0"/>
    <x v="1"/>
    <x v="100"/>
  </r>
  <r>
    <x v="0"/>
    <x v="6"/>
    <x v="0"/>
    <x v="2"/>
    <x v="101"/>
  </r>
  <r>
    <x v="0"/>
    <x v="6"/>
    <x v="0"/>
    <x v="3"/>
    <x v="102"/>
  </r>
  <r>
    <x v="0"/>
    <x v="6"/>
    <x v="0"/>
    <x v="4"/>
    <x v="103"/>
  </r>
  <r>
    <x v="0"/>
    <x v="6"/>
    <x v="0"/>
    <x v="5"/>
    <x v="104"/>
  </r>
  <r>
    <x v="0"/>
    <x v="6"/>
    <x v="0"/>
    <x v="6"/>
    <x v="6"/>
  </r>
  <r>
    <x v="0"/>
    <x v="6"/>
    <x v="0"/>
    <x v="7"/>
    <x v="105"/>
  </r>
  <r>
    <x v="0"/>
    <x v="6"/>
    <x v="0"/>
    <x v="8"/>
    <x v="106"/>
  </r>
  <r>
    <x v="0"/>
    <x v="6"/>
    <x v="0"/>
    <x v="9"/>
    <x v="107"/>
  </r>
  <r>
    <x v="0"/>
    <x v="6"/>
    <x v="1"/>
    <x v="0"/>
    <x v="108"/>
  </r>
  <r>
    <x v="0"/>
    <x v="6"/>
    <x v="1"/>
    <x v="1"/>
    <x v="109"/>
  </r>
  <r>
    <x v="0"/>
    <x v="6"/>
    <x v="1"/>
    <x v="2"/>
    <x v="101"/>
  </r>
  <r>
    <x v="0"/>
    <x v="6"/>
    <x v="1"/>
    <x v="3"/>
    <x v="110"/>
  </r>
  <r>
    <x v="0"/>
    <x v="6"/>
    <x v="1"/>
    <x v="4"/>
    <x v="103"/>
  </r>
  <r>
    <x v="0"/>
    <x v="6"/>
    <x v="1"/>
    <x v="5"/>
    <x v="111"/>
  </r>
  <r>
    <x v="0"/>
    <x v="6"/>
    <x v="1"/>
    <x v="6"/>
    <x v="6"/>
  </r>
  <r>
    <x v="0"/>
    <x v="6"/>
    <x v="1"/>
    <x v="7"/>
    <x v="112"/>
  </r>
  <r>
    <x v="0"/>
    <x v="6"/>
    <x v="1"/>
    <x v="8"/>
    <x v="106"/>
  </r>
  <r>
    <x v="0"/>
    <x v="6"/>
    <x v="1"/>
    <x v="9"/>
    <x v="113"/>
  </r>
  <r>
    <x v="0"/>
    <x v="7"/>
    <x v="0"/>
    <x v="0"/>
    <x v="114"/>
  </r>
  <r>
    <x v="0"/>
    <x v="7"/>
    <x v="0"/>
    <x v="1"/>
    <x v="115"/>
  </r>
  <r>
    <x v="0"/>
    <x v="7"/>
    <x v="0"/>
    <x v="2"/>
    <x v="6"/>
  </r>
  <r>
    <x v="0"/>
    <x v="7"/>
    <x v="0"/>
    <x v="3"/>
    <x v="116"/>
  </r>
  <r>
    <x v="0"/>
    <x v="7"/>
    <x v="0"/>
    <x v="4"/>
    <x v="117"/>
  </r>
  <r>
    <x v="0"/>
    <x v="7"/>
    <x v="0"/>
    <x v="5"/>
    <x v="118"/>
  </r>
  <r>
    <x v="0"/>
    <x v="7"/>
    <x v="0"/>
    <x v="6"/>
    <x v="6"/>
  </r>
  <r>
    <x v="0"/>
    <x v="7"/>
    <x v="0"/>
    <x v="7"/>
    <x v="119"/>
  </r>
  <r>
    <x v="0"/>
    <x v="7"/>
    <x v="0"/>
    <x v="8"/>
    <x v="120"/>
  </r>
  <r>
    <x v="0"/>
    <x v="7"/>
    <x v="0"/>
    <x v="9"/>
    <x v="121"/>
  </r>
  <r>
    <x v="0"/>
    <x v="7"/>
    <x v="1"/>
    <x v="0"/>
    <x v="114"/>
  </r>
  <r>
    <x v="0"/>
    <x v="7"/>
    <x v="1"/>
    <x v="1"/>
    <x v="115"/>
  </r>
  <r>
    <x v="0"/>
    <x v="7"/>
    <x v="1"/>
    <x v="2"/>
    <x v="6"/>
  </r>
  <r>
    <x v="0"/>
    <x v="7"/>
    <x v="1"/>
    <x v="3"/>
    <x v="116"/>
  </r>
  <r>
    <x v="0"/>
    <x v="7"/>
    <x v="1"/>
    <x v="4"/>
    <x v="117"/>
  </r>
  <r>
    <x v="0"/>
    <x v="7"/>
    <x v="1"/>
    <x v="5"/>
    <x v="118"/>
  </r>
  <r>
    <x v="0"/>
    <x v="7"/>
    <x v="1"/>
    <x v="6"/>
    <x v="6"/>
  </r>
  <r>
    <x v="0"/>
    <x v="7"/>
    <x v="1"/>
    <x v="7"/>
    <x v="119"/>
  </r>
  <r>
    <x v="0"/>
    <x v="7"/>
    <x v="1"/>
    <x v="8"/>
    <x v="120"/>
  </r>
  <r>
    <x v="0"/>
    <x v="7"/>
    <x v="1"/>
    <x v="9"/>
    <x v="121"/>
  </r>
  <r>
    <x v="0"/>
    <x v="8"/>
    <x v="0"/>
    <x v="0"/>
    <x v="122"/>
  </r>
  <r>
    <x v="0"/>
    <x v="8"/>
    <x v="0"/>
    <x v="1"/>
    <x v="123"/>
  </r>
  <r>
    <x v="0"/>
    <x v="8"/>
    <x v="0"/>
    <x v="2"/>
    <x v="124"/>
  </r>
  <r>
    <x v="0"/>
    <x v="8"/>
    <x v="0"/>
    <x v="3"/>
    <x v="125"/>
  </r>
  <r>
    <x v="0"/>
    <x v="8"/>
    <x v="0"/>
    <x v="4"/>
    <x v="126"/>
  </r>
  <r>
    <x v="0"/>
    <x v="8"/>
    <x v="0"/>
    <x v="5"/>
    <x v="127"/>
  </r>
  <r>
    <x v="0"/>
    <x v="8"/>
    <x v="0"/>
    <x v="6"/>
    <x v="128"/>
  </r>
  <r>
    <x v="0"/>
    <x v="8"/>
    <x v="0"/>
    <x v="7"/>
    <x v="129"/>
  </r>
  <r>
    <x v="0"/>
    <x v="8"/>
    <x v="0"/>
    <x v="8"/>
    <x v="130"/>
  </r>
  <r>
    <x v="0"/>
    <x v="8"/>
    <x v="0"/>
    <x v="9"/>
    <x v="131"/>
  </r>
  <r>
    <x v="0"/>
    <x v="8"/>
    <x v="1"/>
    <x v="0"/>
    <x v="132"/>
  </r>
  <r>
    <x v="0"/>
    <x v="8"/>
    <x v="1"/>
    <x v="1"/>
    <x v="133"/>
  </r>
  <r>
    <x v="0"/>
    <x v="8"/>
    <x v="1"/>
    <x v="2"/>
    <x v="134"/>
  </r>
  <r>
    <x v="0"/>
    <x v="8"/>
    <x v="1"/>
    <x v="3"/>
    <x v="135"/>
  </r>
  <r>
    <x v="0"/>
    <x v="8"/>
    <x v="1"/>
    <x v="4"/>
    <x v="126"/>
  </r>
  <r>
    <x v="0"/>
    <x v="8"/>
    <x v="1"/>
    <x v="5"/>
    <x v="136"/>
  </r>
  <r>
    <x v="0"/>
    <x v="8"/>
    <x v="1"/>
    <x v="6"/>
    <x v="137"/>
  </r>
  <r>
    <x v="0"/>
    <x v="8"/>
    <x v="1"/>
    <x v="7"/>
    <x v="138"/>
  </r>
  <r>
    <x v="0"/>
    <x v="8"/>
    <x v="1"/>
    <x v="8"/>
    <x v="130"/>
  </r>
  <r>
    <x v="0"/>
    <x v="8"/>
    <x v="1"/>
    <x v="9"/>
    <x v="139"/>
  </r>
  <r>
    <x v="0"/>
    <x v="9"/>
    <x v="0"/>
    <x v="0"/>
    <x v="140"/>
  </r>
  <r>
    <x v="0"/>
    <x v="9"/>
    <x v="0"/>
    <x v="1"/>
    <x v="141"/>
  </r>
  <r>
    <x v="0"/>
    <x v="9"/>
    <x v="0"/>
    <x v="2"/>
    <x v="142"/>
  </r>
  <r>
    <x v="0"/>
    <x v="9"/>
    <x v="0"/>
    <x v="3"/>
    <x v="143"/>
  </r>
  <r>
    <x v="0"/>
    <x v="9"/>
    <x v="0"/>
    <x v="4"/>
    <x v="144"/>
  </r>
  <r>
    <x v="0"/>
    <x v="9"/>
    <x v="0"/>
    <x v="5"/>
    <x v="145"/>
  </r>
  <r>
    <x v="0"/>
    <x v="9"/>
    <x v="0"/>
    <x v="6"/>
    <x v="6"/>
  </r>
  <r>
    <x v="0"/>
    <x v="9"/>
    <x v="0"/>
    <x v="7"/>
    <x v="146"/>
  </r>
  <r>
    <x v="0"/>
    <x v="9"/>
    <x v="0"/>
    <x v="8"/>
    <x v="147"/>
  </r>
  <r>
    <x v="0"/>
    <x v="9"/>
    <x v="0"/>
    <x v="9"/>
    <x v="148"/>
  </r>
  <r>
    <x v="0"/>
    <x v="9"/>
    <x v="1"/>
    <x v="0"/>
    <x v="149"/>
  </r>
  <r>
    <x v="0"/>
    <x v="9"/>
    <x v="1"/>
    <x v="1"/>
    <x v="150"/>
  </r>
  <r>
    <x v="0"/>
    <x v="9"/>
    <x v="1"/>
    <x v="2"/>
    <x v="151"/>
  </r>
  <r>
    <x v="0"/>
    <x v="9"/>
    <x v="1"/>
    <x v="3"/>
    <x v="152"/>
  </r>
  <r>
    <x v="0"/>
    <x v="9"/>
    <x v="1"/>
    <x v="4"/>
    <x v="144"/>
  </r>
  <r>
    <x v="0"/>
    <x v="9"/>
    <x v="1"/>
    <x v="5"/>
    <x v="153"/>
  </r>
  <r>
    <x v="0"/>
    <x v="9"/>
    <x v="1"/>
    <x v="6"/>
    <x v="6"/>
  </r>
  <r>
    <x v="0"/>
    <x v="9"/>
    <x v="1"/>
    <x v="7"/>
    <x v="154"/>
  </r>
  <r>
    <x v="0"/>
    <x v="9"/>
    <x v="1"/>
    <x v="8"/>
    <x v="147"/>
  </r>
  <r>
    <x v="0"/>
    <x v="9"/>
    <x v="1"/>
    <x v="9"/>
    <x v="155"/>
  </r>
  <r>
    <x v="0"/>
    <x v="10"/>
    <x v="0"/>
    <x v="0"/>
    <x v="156"/>
  </r>
  <r>
    <x v="0"/>
    <x v="10"/>
    <x v="0"/>
    <x v="1"/>
    <x v="157"/>
  </r>
  <r>
    <x v="0"/>
    <x v="10"/>
    <x v="0"/>
    <x v="2"/>
    <x v="158"/>
  </r>
  <r>
    <x v="0"/>
    <x v="10"/>
    <x v="0"/>
    <x v="3"/>
    <x v="159"/>
  </r>
  <r>
    <x v="0"/>
    <x v="10"/>
    <x v="0"/>
    <x v="4"/>
    <x v="160"/>
  </r>
  <r>
    <x v="0"/>
    <x v="10"/>
    <x v="0"/>
    <x v="5"/>
    <x v="161"/>
  </r>
  <r>
    <x v="0"/>
    <x v="10"/>
    <x v="0"/>
    <x v="6"/>
    <x v="6"/>
  </r>
  <r>
    <x v="0"/>
    <x v="10"/>
    <x v="0"/>
    <x v="7"/>
    <x v="162"/>
  </r>
  <r>
    <x v="0"/>
    <x v="10"/>
    <x v="0"/>
    <x v="8"/>
    <x v="163"/>
  </r>
  <r>
    <x v="0"/>
    <x v="10"/>
    <x v="0"/>
    <x v="9"/>
    <x v="164"/>
  </r>
  <r>
    <x v="0"/>
    <x v="10"/>
    <x v="1"/>
    <x v="0"/>
    <x v="165"/>
  </r>
  <r>
    <x v="0"/>
    <x v="10"/>
    <x v="1"/>
    <x v="1"/>
    <x v="166"/>
  </r>
  <r>
    <x v="0"/>
    <x v="10"/>
    <x v="1"/>
    <x v="2"/>
    <x v="167"/>
  </r>
  <r>
    <x v="0"/>
    <x v="10"/>
    <x v="1"/>
    <x v="3"/>
    <x v="168"/>
  </r>
  <r>
    <x v="0"/>
    <x v="10"/>
    <x v="1"/>
    <x v="4"/>
    <x v="160"/>
  </r>
  <r>
    <x v="0"/>
    <x v="10"/>
    <x v="1"/>
    <x v="5"/>
    <x v="169"/>
  </r>
  <r>
    <x v="0"/>
    <x v="10"/>
    <x v="1"/>
    <x v="6"/>
    <x v="6"/>
  </r>
  <r>
    <x v="0"/>
    <x v="10"/>
    <x v="1"/>
    <x v="7"/>
    <x v="170"/>
  </r>
  <r>
    <x v="0"/>
    <x v="10"/>
    <x v="1"/>
    <x v="8"/>
    <x v="163"/>
  </r>
  <r>
    <x v="0"/>
    <x v="10"/>
    <x v="1"/>
    <x v="9"/>
    <x v="171"/>
  </r>
  <r>
    <x v="0"/>
    <x v="11"/>
    <x v="0"/>
    <x v="0"/>
    <x v="172"/>
  </r>
  <r>
    <x v="0"/>
    <x v="11"/>
    <x v="0"/>
    <x v="1"/>
    <x v="173"/>
  </r>
  <r>
    <x v="0"/>
    <x v="11"/>
    <x v="0"/>
    <x v="2"/>
    <x v="6"/>
  </r>
  <r>
    <x v="0"/>
    <x v="11"/>
    <x v="0"/>
    <x v="3"/>
    <x v="174"/>
  </r>
  <r>
    <x v="0"/>
    <x v="11"/>
    <x v="0"/>
    <x v="4"/>
    <x v="175"/>
  </r>
  <r>
    <x v="0"/>
    <x v="11"/>
    <x v="0"/>
    <x v="5"/>
    <x v="176"/>
  </r>
  <r>
    <x v="0"/>
    <x v="11"/>
    <x v="0"/>
    <x v="6"/>
    <x v="6"/>
  </r>
  <r>
    <x v="0"/>
    <x v="11"/>
    <x v="0"/>
    <x v="7"/>
    <x v="177"/>
  </r>
  <r>
    <x v="0"/>
    <x v="11"/>
    <x v="0"/>
    <x v="8"/>
    <x v="178"/>
  </r>
  <r>
    <x v="0"/>
    <x v="11"/>
    <x v="0"/>
    <x v="9"/>
    <x v="179"/>
  </r>
  <r>
    <x v="0"/>
    <x v="11"/>
    <x v="1"/>
    <x v="0"/>
    <x v="180"/>
  </r>
  <r>
    <x v="0"/>
    <x v="11"/>
    <x v="1"/>
    <x v="1"/>
    <x v="181"/>
  </r>
  <r>
    <x v="0"/>
    <x v="11"/>
    <x v="1"/>
    <x v="2"/>
    <x v="6"/>
  </r>
  <r>
    <x v="0"/>
    <x v="11"/>
    <x v="1"/>
    <x v="3"/>
    <x v="182"/>
  </r>
  <r>
    <x v="0"/>
    <x v="11"/>
    <x v="1"/>
    <x v="4"/>
    <x v="175"/>
  </r>
  <r>
    <x v="0"/>
    <x v="11"/>
    <x v="1"/>
    <x v="5"/>
    <x v="183"/>
  </r>
  <r>
    <x v="0"/>
    <x v="11"/>
    <x v="1"/>
    <x v="6"/>
    <x v="6"/>
  </r>
  <r>
    <x v="0"/>
    <x v="11"/>
    <x v="1"/>
    <x v="7"/>
    <x v="184"/>
  </r>
  <r>
    <x v="0"/>
    <x v="11"/>
    <x v="1"/>
    <x v="8"/>
    <x v="178"/>
  </r>
  <r>
    <x v="0"/>
    <x v="11"/>
    <x v="1"/>
    <x v="9"/>
    <x v="185"/>
  </r>
  <r>
    <x v="0"/>
    <x v="12"/>
    <x v="0"/>
    <x v="0"/>
    <x v="186"/>
  </r>
  <r>
    <x v="0"/>
    <x v="12"/>
    <x v="0"/>
    <x v="1"/>
    <x v="187"/>
  </r>
  <r>
    <x v="0"/>
    <x v="12"/>
    <x v="0"/>
    <x v="2"/>
    <x v="6"/>
  </r>
  <r>
    <x v="0"/>
    <x v="12"/>
    <x v="0"/>
    <x v="3"/>
    <x v="188"/>
  </r>
  <r>
    <x v="0"/>
    <x v="12"/>
    <x v="0"/>
    <x v="4"/>
    <x v="189"/>
  </r>
  <r>
    <x v="0"/>
    <x v="12"/>
    <x v="0"/>
    <x v="5"/>
    <x v="190"/>
  </r>
  <r>
    <x v="0"/>
    <x v="12"/>
    <x v="0"/>
    <x v="6"/>
    <x v="6"/>
  </r>
  <r>
    <x v="0"/>
    <x v="12"/>
    <x v="0"/>
    <x v="7"/>
    <x v="191"/>
  </r>
  <r>
    <x v="0"/>
    <x v="12"/>
    <x v="0"/>
    <x v="8"/>
    <x v="192"/>
  </r>
  <r>
    <x v="0"/>
    <x v="12"/>
    <x v="0"/>
    <x v="9"/>
    <x v="193"/>
  </r>
  <r>
    <x v="0"/>
    <x v="12"/>
    <x v="1"/>
    <x v="0"/>
    <x v="194"/>
  </r>
  <r>
    <x v="0"/>
    <x v="12"/>
    <x v="1"/>
    <x v="1"/>
    <x v="195"/>
  </r>
  <r>
    <x v="0"/>
    <x v="12"/>
    <x v="1"/>
    <x v="2"/>
    <x v="6"/>
  </r>
  <r>
    <x v="0"/>
    <x v="12"/>
    <x v="1"/>
    <x v="3"/>
    <x v="196"/>
  </r>
  <r>
    <x v="0"/>
    <x v="12"/>
    <x v="1"/>
    <x v="4"/>
    <x v="189"/>
  </r>
  <r>
    <x v="0"/>
    <x v="12"/>
    <x v="1"/>
    <x v="5"/>
    <x v="190"/>
  </r>
  <r>
    <x v="0"/>
    <x v="12"/>
    <x v="1"/>
    <x v="6"/>
    <x v="6"/>
  </r>
  <r>
    <x v="0"/>
    <x v="12"/>
    <x v="1"/>
    <x v="7"/>
    <x v="197"/>
  </r>
  <r>
    <x v="0"/>
    <x v="12"/>
    <x v="1"/>
    <x v="8"/>
    <x v="192"/>
  </r>
  <r>
    <x v="0"/>
    <x v="12"/>
    <x v="1"/>
    <x v="9"/>
    <x v="198"/>
  </r>
  <r>
    <x v="0"/>
    <x v="13"/>
    <x v="0"/>
    <x v="0"/>
    <x v="199"/>
  </r>
  <r>
    <x v="0"/>
    <x v="13"/>
    <x v="0"/>
    <x v="1"/>
    <x v="200"/>
  </r>
  <r>
    <x v="0"/>
    <x v="13"/>
    <x v="0"/>
    <x v="2"/>
    <x v="201"/>
  </r>
  <r>
    <x v="0"/>
    <x v="13"/>
    <x v="0"/>
    <x v="3"/>
    <x v="202"/>
  </r>
  <r>
    <x v="0"/>
    <x v="13"/>
    <x v="0"/>
    <x v="4"/>
    <x v="203"/>
  </r>
  <r>
    <x v="0"/>
    <x v="13"/>
    <x v="0"/>
    <x v="5"/>
    <x v="204"/>
  </r>
  <r>
    <x v="0"/>
    <x v="13"/>
    <x v="0"/>
    <x v="6"/>
    <x v="6"/>
  </r>
  <r>
    <x v="0"/>
    <x v="13"/>
    <x v="0"/>
    <x v="7"/>
    <x v="205"/>
  </r>
  <r>
    <x v="0"/>
    <x v="13"/>
    <x v="0"/>
    <x v="8"/>
    <x v="206"/>
  </r>
  <r>
    <x v="0"/>
    <x v="13"/>
    <x v="0"/>
    <x v="9"/>
    <x v="207"/>
  </r>
  <r>
    <x v="0"/>
    <x v="13"/>
    <x v="1"/>
    <x v="0"/>
    <x v="208"/>
  </r>
  <r>
    <x v="0"/>
    <x v="13"/>
    <x v="1"/>
    <x v="1"/>
    <x v="209"/>
  </r>
  <r>
    <x v="0"/>
    <x v="13"/>
    <x v="1"/>
    <x v="2"/>
    <x v="210"/>
  </r>
  <r>
    <x v="0"/>
    <x v="13"/>
    <x v="1"/>
    <x v="3"/>
    <x v="211"/>
  </r>
  <r>
    <x v="0"/>
    <x v="13"/>
    <x v="1"/>
    <x v="4"/>
    <x v="203"/>
  </r>
  <r>
    <x v="0"/>
    <x v="13"/>
    <x v="1"/>
    <x v="5"/>
    <x v="212"/>
  </r>
  <r>
    <x v="0"/>
    <x v="13"/>
    <x v="1"/>
    <x v="6"/>
    <x v="6"/>
  </r>
  <r>
    <x v="0"/>
    <x v="13"/>
    <x v="1"/>
    <x v="7"/>
    <x v="213"/>
  </r>
  <r>
    <x v="0"/>
    <x v="13"/>
    <x v="1"/>
    <x v="8"/>
    <x v="214"/>
  </r>
  <r>
    <x v="0"/>
    <x v="13"/>
    <x v="1"/>
    <x v="9"/>
    <x v="215"/>
  </r>
  <r>
    <x v="0"/>
    <x v="14"/>
    <x v="0"/>
    <x v="0"/>
    <x v="216"/>
  </r>
  <r>
    <x v="0"/>
    <x v="14"/>
    <x v="0"/>
    <x v="1"/>
    <x v="217"/>
  </r>
  <r>
    <x v="0"/>
    <x v="14"/>
    <x v="0"/>
    <x v="2"/>
    <x v="6"/>
  </r>
  <r>
    <x v="0"/>
    <x v="14"/>
    <x v="0"/>
    <x v="3"/>
    <x v="218"/>
  </r>
  <r>
    <x v="0"/>
    <x v="14"/>
    <x v="0"/>
    <x v="4"/>
    <x v="219"/>
  </r>
  <r>
    <x v="0"/>
    <x v="14"/>
    <x v="0"/>
    <x v="5"/>
    <x v="220"/>
  </r>
  <r>
    <x v="0"/>
    <x v="14"/>
    <x v="0"/>
    <x v="6"/>
    <x v="6"/>
  </r>
  <r>
    <x v="0"/>
    <x v="14"/>
    <x v="0"/>
    <x v="7"/>
    <x v="221"/>
  </r>
  <r>
    <x v="0"/>
    <x v="14"/>
    <x v="0"/>
    <x v="8"/>
    <x v="222"/>
  </r>
  <r>
    <x v="0"/>
    <x v="14"/>
    <x v="0"/>
    <x v="9"/>
    <x v="223"/>
  </r>
  <r>
    <x v="0"/>
    <x v="14"/>
    <x v="1"/>
    <x v="0"/>
    <x v="216"/>
  </r>
  <r>
    <x v="0"/>
    <x v="14"/>
    <x v="1"/>
    <x v="1"/>
    <x v="217"/>
  </r>
  <r>
    <x v="0"/>
    <x v="14"/>
    <x v="1"/>
    <x v="2"/>
    <x v="6"/>
  </r>
  <r>
    <x v="0"/>
    <x v="14"/>
    <x v="1"/>
    <x v="3"/>
    <x v="218"/>
  </r>
  <r>
    <x v="0"/>
    <x v="14"/>
    <x v="1"/>
    <x v="4"/>
    <x v="219"/>
  </r>
  <r>
    <x v="0"/>
    <x v="14"/>
    <x v="1"/>
    <x v="5"/>
    <x v="220"/>
  </r>
  <r>
    <x v="0"/>
    <x v="14"/>
    <x v="1"/>
    <x v="6"/>
    <x v="6"/>
  </r>
  <r>
    <x v="0"/>
    <x v="14"/>
    <x v="1"/>
    <x v="7"/>
    <x v="221"/>
  </r>
  <r>
    <x v="0"/>
    <x v="14"/>
    <x v="1"/>
    <x v="8"/>
    <x v="222"/>
  </r>
  <r>
    <x v="0"/>
    <x v="14"/>
    <x v="1"/>
    <x v="9"/>
    <x v="223"/>
  </r>
  <r>
    <x v="0"/>
    <x v="15"/>
    <x v="0"/>
    <x v="0"/>
    <x v="224"/>
  </r>
  <r>
    <x v="0"/>
    <x v="15"/>
    <x v="0"/>
    <x v="1"/>
    <x v="225"/>
  </r>
  <r>
    <x v="0"/>
    <x v="15"/>
    <x v="0"/>
    <x v="2"/>
    <x v="226"/>
  </r>
  <r>
    <x v="0"/>
    <x v="15"/>
    <x v="0"/>
    <x v="3"/>
    <x v="227"/>
  </r>
  <r>
    <x v="0"/>
    <x v="15"/>
    <x v="0"/>
    <x v="4"/>
    <x v="228"/>
  </r>
  <r>
    <x v="0"/>
    <x v="15"/>
    <x v="0"/>
    <x v="5"/>
    <x v="229"/>
  </r>
  <r>
    <x v="0"/>
    <x v="15"/>
    <x v="0"/>
    <x v="6"/>
    <x v="6"/>
  </r>
  <r>
    <x v="0"/>
    <x v="15"/>
    <x v="0"/>
    <x v="7"/>
    <x v="230"/>
  </r>
  <r>
    <x v="0"/>
    <x v="15"/>
    <x v="0"/>
    <x v="8"/>
    <x v="231"/>
  </r>
  <r>
    <x v="0"/>
    <x v="15"/>
    <x v="0"/>
    <x v="9"/>
    <x v="232"/>
  </r>
  <r>
    <x v="0"/>
    <x v="15"/>
    <x v="1"/>
    <x v="0"/>
    <x v="233"/>
  </r>
  <r>
    <x v="0"/>
    <x v="15"/>
    <x v="1"/>
    <x v="1"/>
    <x v="234"/>
  </r>
  <r>
    <x v="0"/>
    <x v="15"/>
    <x v="1"/>
    <x v="2"/>
    <x v="226"/>
  </r>
  <r>
    <x v="0"/>
    <x v="15"/>
    <x v="1"/>
    <x v="3"/>
    <x v="235"/>
  </r>
  <r>
    <x v="0"/>
    <x v="15"/>
    <x v="1"/>
    <x v="4"/>
    <x v="228"/>
  </r>
  <r>
    <x v="0"/>
    <x v="15"/>
    <x v="1"/>
    <x v="5"/>
    <x v="236"/>
  </r>
  <r>
    <x v="0"/>
    <x v="15"/>
    <x v="1"/>
    <x v="6"/>
    <x v="6"/>
  </r>
  <r>
    <x v="0"/>
    <x v="15"/>
    <x v="1"/>
    <x v="7"/>
    <x v="237"/>
  </r>
  <r>
    <x v="0"/>
    <x v="15"/>
    <x v="1"/>
    <x v="8"/>
    <x v="231"/>
  </r>
  <r>
    <x v="0"/>
    <x v="15"/>
    <x v="1"/>
    <x v="9"/>
    <x v="238"/>
  </r>
  <r>
    <x v="0"/>
    <x v="16"/>
    <x v="0"/>
    <x v="0"/>
    <x v="239"/>
  </r>
  <r>
    <x v="0"/>
    <x v="16"/>
    <x v="0"/>
    <x v="1"/>
    <x v="240"/>
  </r>
  <r>
    <x v="0"/>
    <x v="16"/>
    <x v="0"/>
    <x v="2"/>
    <x v="241"/>
  </r>
  <r>
    <x v="0"/>
    <x v="16"/>
    <x v="0"/>
    <x v="3"/>
    <x v="242"/>
  </r>
  <r>
    <x v="0"/>
    <x v="16"/>
    <x v="0"/>
    <x v="4"/>
    <x v="243"/>
  </r>
  <r>
    <x v="0"/>
    <x v="16"/>
    <x v="0"/>
    <x v="5"/>
    <x v="244"/>
  </r>
  <r>
    <x v="0"/>
    <x v="16"/>
    <x v="0"/>
    <x v="6"/>
    <x v="6"/>
  </r>
  <r>
    <x v="0"/>
    <x v="16"/>
    <x v="0"/>
    <x v="7"/>
    <x v="245"/>
  </r>
  <r>
    <x v="0"/>
    <x v="16"/>
    <x v="0"/>
    <x v="8"/>
    <x v="246"/>
  </r>
  <r>
    <x v="0"/>
    <x v="16"/>
    <x v="0"/>
    <x v="9"/>
    <x v="247"/>
  </r>
  <r>
    <x v="0"/>
    <x v="16"/>
    <x v="1"/>
    <x v="0"/>
    <x v="248"/>
  </r>
  <r>
    <x v="0"/>
    <x v="16"/>
    <x v="1"/>
    <x v="1"/>
    <x v="249"/>
  </r>
  <r>
    <x v="0"/>
    <x v="16"/>
    <x v="1"/>
    <x v="2"/>
    <x v="241"/>
  </r>
  <r>
    <x v="0"/>
    <x v="16"/>
    <x v="1"/>
    <x v="3"/>
    <x v="250"/>
  </r>
  <r>
    <x v="0"/>
    <x v="16"/>
    <x v="1"/>
    <x v="4"/>
    <x v="243"/>
  </r>
  <r>
    <x v="0"/>
    <x v="16"/>
    <x v="1"/>
    <x v="5"/>
    <x v="251"/>
  </r>
  <r>
    <x v="0"/>
    <x v="16"/>
    <x v="1"/>
    <x v="6"/>
    <x v="6"/>
  </r>
  <r>
    <x v="0"/>
    <x v="16"/>
    <x v="1"/>
    <x v="7"/>
    <x v="252"/>
  </r>
  <r>
    <x v="0"/>
    <x v="16"/>
    <x v="1"/>
    <x v="8"/>
    <x v="246"/>
  </r>
  <r>
    <x v="0"/>
    <x v="16"/>
    <x v="1"/>
    <x v="9"/>
    <x v="253"/>
  </r>
  <r>
    <x v="0"/>
    <x v="17"/>
    <x v="0"/>
    <x v="0"/>
    <x v="254"/>
  </r>
  <r>
    <x v="0"/>
    <x v="17"/>
    <x v="0"/>
    <x v="1"/>
    <x v="255"/>
  </r>
  <r>
    <x v="0"/>
    <x v="17"/>
    <x v="0"/>
    <x v="2"/>
    <x v="6"/>
  </r>
  <r>
    <x v="0"/>
    <x v="17"/>
    <x v="0"/>
    <x v="3"/>
    <x v="256"/>
  </r>
  <r>
    <x v="0"/>
    <x v="17"/>
    <x v="0"/>
    <x v="4"/>
    <x v="257"/>
  </r>
  <r>
    <x v="0"/>
    <x v="17"/>
    <x v="0"/>
    <x v="5"/>
    <x v="258"/>
  </r>
  <r>
    <x v="0"/>
    <x v="17"/>
    <x v="0"/>
    <x v="6"/>
    <x v="6"/>
  </r>
  <r>
    <x v="0"/>
    <x v="17"/>
    <x v="0"/>
    <x v="7"/>
    <x v="259"/>
  </r>
  <r>
    <x v="0"/>
    <x v="17"/>
    <x v="0"/>
    <x v="8"/>
    <x v="260"/>
  </r>
  <r>
    <x v="0"/>
    <x v="17"/>
    <x v="0"/>
    <x v="9"/>
    <x v="261"/>
  </r>
  <r>
    <x v="0"/>
    <x v="17"/>
    <x v="1"/>
    <x v="0"/>
    <x v="254"/>
  </r>
  <r>
    <x v="0"/>
    <x v="17"/>
    <x v="1"/>
    <x v="1"/>
    <x v="255"/>
  </r>
  <r>
    <x v="0"/>
    <x v="17"/>
    <x v="1"/>
    <x v="2"/>
    <x v="6"/>
  </r>
  <r>
    <x v="0"/>
    <x v="17"/>
    <x v="1"/>
    <x v="3"/>
    <x v="256"/>
  </r>
  <r>
    <x v="0"/>
    <x v="17"/>
    <x v="1"/>
    <x v="4"/>
    <x v="257"/>
  </r>
  <r>
    <x v="0"/>
    <x v="17"/>
    <x v="1"/>
    <x v="5"/>
    <x v="258"/>
  </r>
  <r>
    <x v="0"/>
    <x v="17"/>
    <x v="1"/>
    <x v="6"/>
    <x v="6"/>
  </r>
  <r>
    <x v="0"/>
    <x v="17"/>
    <x v="1"/>
    <x v="7"/>
    <x v="259"/>
  </r>
  <r>
    <x v="0"/>
    <x v="17"/>
    <x v="1"/>
    <x v="8"/>
    <x v="260"/>
  </r>
  <r>
    <x v="0"/>
    <x v="17"/>
    <x v="1"/>
    <x v="9"/>
    <x v="261"/>
  </r>
  <r>
    <x v="0"/>
    <x v="18"/>
    <x v="0"/>
    <x v="0"/>
    <x v="262"/>
  </r>
  <r>
    <x v="0"/>
    <x v="18"/>
    <x v="0"/>
    <x v="1"/>
    <x v="263"/>
  </r>
  <r>
    <x v="0"/>
    <x v="18"/>
    <x v="0"/>
    <x v="2"/>
    <x v="6"/>
  </r>
  <r>
    <x v="0"/>
    <x v="18"/>
    <x v="0"/>
    <x v="3"/>
    <x v="264"/>
  </r>
  <r>
    <x v="0"/>
    <x v="18"/>
    <x v="0"/>
    <x v="4"/>
    <x v="265"/>
  </r>
  <r>
    <x v="0"/>
    <x v="18"/>
    <x v="0"/>
    <x v="5"/>
    <x v="266"/>
  </r>
  <r>
    <x v="0"/>
    <x v="18"/>
    <x v="0"/>
    <x v="6"/>
    <x v="6"/>
  </r>
  <r>
    <x v="0"/>
    <x v="18"/>
    <x v="0"/>
    <x v="7"/>
    <x v="267"/>
  </r>
  <r>
    <x v="0"/>
    <x v="18"/>
    <x v="0"/>
    <x v="8"/>
    <x v="268"/>
  </r>
  <r>
    <x v="0"/>
    <x v="18"/>
    <x v="0"/>
    <x v="9"/>
    <x v="269"/>
  </r>
  <r>
    <x v="0"/>
    <x v="18"/>
    <x v="1"/>
    <x v="0"/>
    <x v="270"/>
  </r>
  <r>
    <x v="0"/>
    <x v="18"/>
    <x v="1"/>
    <x v="1"/>
    <x v="271"/>
  </r>
  <r>
    <x v="0"/>
    <x v="18"/>
    <x v="1"/>
    <x v="2"/>
    <x v="6"/>
  </r>
  <r>
    <x v="0"/>
    <x v="18"/>
    <x v="1"/>
    <x v="3"/>
    <x v="272"/>
  </r>
  <r>
    <x v="0"/>
    <x v="18"/>
    <x v="1"/>
    <x v="4"/>
    <x v="265"/>
  </r>
  <r>
    <x v="0"/>
    <x v="18"/>
    <x v="1"/>
    <x v="5"/>
    <x v="273"/>
  </r>
  <r>
    <x v="0"/>
    <x v="18"/>
    <x v="1"/>
    <x v="6"/>
    <x v="6"/>
  </r>
  <r>
    <x v="0"/>
    <x v="18"/>
    <x v="1"/>
    <x v="7"/>
    <x v="274"/>
  </r>
  <r>
    <x v="0"/>
    <x v="18"/>
    <x v="1"/>
    <x v="8"/>
    <x v="268"/>
  </r>
  <r>
    <x v="0"/>
    <x v="18"/>
    <x v="1"/>
    <x v="9"/>
    <x v="275"/>
  </r>
  <r>
    <x v="0"/>
    <x v="19"/>
    <x v="0"/>
    <x v="0"/>
    <x v="276"/>
  </r>
  <r>
    <x v="0"/>
    <x v="19"/>
    <x v="0"/>
    <x v="1"/>
    <x v="277"/>
  </r>
  <r>
    <x v="0"/>
    <x v="19"/>
    <x v="0"/>
    <x v="2"/>
    <x v="6"/>
  </r>
  <r>
    <x v="0"/>
    <x v="19"/>
    <x v="0"/>
    <x v="3"/>
    <x v="278"/>
  </r>
  <r>
    <x v="0"/>
    <x v="19"/>
    <x v="0"/>
    <x v="4"/>
    <x v="279"/>
  </r>
  <r>
    <x v="0"/>
    <x v="19"/>
    <x v="0"/>
    <x v="5"/>
    <x v="280"/>
  </r>
  <r>
    <x v="0"/>
    <x v="19"/>
    <x v="0"/>
    <x v="6"/>
    <x v="6"/>
  </r>
  <r>
    <x v="0"/>
    <x v="19"/>
    <x v="0"/>
    <x v="7"/>
    <x v="281"/>
  </r>
  <r>
    <x v="0"/>
    <x v="19"/>
    <x v="0"/>
    <x v="8"/>
    <x v="282"/>
  </r>
  <r>
    <x v="0"/>
    <x v="19"/>
    <x v="0"/>
    <x v="9"/>
    <x v="283"/>
  </r>
  <r>
    <x v="0"/>
    <x v="19"/>
    <x v="1"/>
    <x v="0"/>
    <x v="276"/>
  </r>
  <r>
    <x v="0"/>
    <x v="19"/>
    <x v="1"/>
    <x v="1"/>
    <x v="277"/>
  </r>
  <r>
    <x v="0"/>
    <x v="19"/>
    <x v="1"/>
    <x v="2"/>
    <x v="6"/>
  </r>
  <r>
    <x v="0"/>
    <x v="19"/>
    <x v="1"/>
    <x v="3"/>
    <x v="278"/>
  </r>
  <r>
    <x v="0"/>
    <x v="19"/>
    <x v="1"/>
    <x v="4"/>
    <x v="279"/>
  </r>
  <r>
    <x v="0"/>
    <x v="19"/>
    <x v="1"/>
    <x v="5"/>
    <x v="280"/>
  </r>
  <r>
    <x v="0"/>
    <x v="19"/>
    <x v="1"/>
    <x v="6"/>
    <x v="6"/>
  </r>
  <r>
    <x v="0"/>
    <x v="19"/>
    <x v="1"/>
    <x v="7"/>
    <x v="281"/>
  </r>
  <r>
    <x v="0"/>
    <x v="19"/>
    <x v="1"/>
    <x v="8"/>
    <x v="282"/>
  </r>
  <r>
    <x v="0"/>
    <x v="19"/>
    <x v="1"/>
    <x v="9"/>
    <x v="283"/>
  </r>
  <r>
    <x v="0"/>
    <x v="20"/>
    <x v="0"/>
    <x v="0"/>
    <x v="284"/>
  </r>
  <r>
    <x v="0"/>
    <x v="20"/>
    <x v="0"/>
    <x v="1"/>
    <x v="285"/>
  </r>
  <r>
    <x v="0"/>
    <x v="20"/>
    <x v="0"/>
    <x v="2"/>
    <x v="286"/>
  </r>
  <r>
    <x v="0"/>
    <x v="20"/>
    <x v="0"/>
    <x v="3"/>
    <x v="287"/>
  </r>
  <r>
    <x v="0"/>
    <x v="20"/>
    <x v="0"/>
    <x v="4"/>
    <x v="288"/>
  </r>
  <r>
    <x v="0"/>
    <x v="20"/>
    <x v="0"/>
    <x v="5"/>
    <x v="289"/>
  </r>
  <r>
    <x v="0"/>
    <x v="20"/>
    <x v="0"/>
    <x v="6"/>
    <x v="6"/>
  </r>
  <r>
    <x v="0"/>
    <x v="20"/>
    <x v="0"/>
    <x v="7"/>
    <x v="290"/>
  </r>
  <r>
    <x v="0"/>
    <x v="20"/>
    <x v="0"/>
    <x v="8"/>
    <x v="291"/>
  </r>
  <r>
    <x v="0"/>
    <x v="20"/>
    <x v="0"/>
    <x v="9"/>
    <x v="292"/>
  </r>
  <r>
    <x v="0"/>
    <x v="20"/>
    <x v="1"/>
    <x v="0"/>
    <x v="293"/>
  </r>
  <r>
    <x v="0"/>
    <x v="20"/>
    <x v="1"/>
    <x v="1"/>
    <x v="294"/>
  </r>
  <r>
    <x v="0"/>
    <x v="20"/>
    <x v="1"/>
    <x v="2"/>
    <x v="286"/>
  </r>
  <r>
    <x v="0"/>
    <x v="20"/>
    <x v="1"/>
    <x v="3"/>
    <x v="295"/>
  </r>
  <r>
    <x v="0"/>
    <x v="20"/>
    <x v="1"/>
    <x v="4"/>
    <x v="288"/>
  </r>
  <r>
    <x v="0"/>
    <x v="20"/>
    <x v="1"/>
    <x v="5"/>
    <x v="296"/>
  </r>
  <r>
    <x v="0"/>
    <x v="20"/>
    <x v="1"/>
    <x v="6"/>
    <x v="6"/>
  </r>
  <r>
    <x v="0"/>
    <x v="20"/>
    <x v="1"/>
    <x v="7"/>
    <x v="297"/>
  </r>
  <r>
    <x v="0"/>
    <x v="20"/>
    <x v="1"/>
    <x v="8"/>
    <x v="291"/>
  </r>
  <r>
    <x v="0"/>
    <x v="20"/>
    <x v="1"/>
    <x v="9"/>
    <x v="298"/>
  </r>
  <r>
    <x v="0"/>
    <x v="21"/>
    <x v="0"/>
    <x v="0"/>
    <x v="299"/>
  </r>
  <r>
    <x v="0"/>
    <x v="21"/>
    <x v="0"/>
    <x v="1"/>
    <x v="300"/>
  </r>
  <r>
    <x v="0"/>
    <x v="21"/>
    <x v="0"/>
    <x v="2"/>
    <x v="301"/>
  </r>
  <r>
    <x v="0"/>
    <x v="21"/>
    <x v="0"/>
    <x v="3"/>
    <x v="302"/>
  </r>
  <r>
    <x v="0"/>
    <x v="21"/>
    <x v="0"/>
    <x v="4"/>
    <x v="303"/>
  </r>
  <r>
    <x v="0"/>
    <x v="21"/>
    <x v="0"/>
    <x v="5"/>
    <x v="304"/>
  </r>
  <r>
    <x v="0"/>
    <x v="21"/>
    <x v="0"/>
    <x v="6"/>
    <x v="6"/>
  </r>
  <r>
    <x v="0"/>
    <x v="21"/>
    <x v="0"/>
    <x v="7"/>
    <x v="305"/>
  </r>
  <r>
    <x v="0"/>
    <x v="21"/>
    <x v="0"/>
    <x v="8"/>
    <x v="306"/>
  </r>
  <r>
    <x v="0"/>
    <x v="21"/>
    <x v="0"/>
    <x v="9"/>
    <x v="307"/>
  </r>
  <r>
    <x v="0"/>
    <x v="21"/>
    <x v="1"/>
    <x v="0"/>
    <x v="308"/>
  </r>
  <r>
    <x v="0"/>
    <x v="21"/>
    <x v="1"/>
    <x v="1"/>
    <x v="309"/>
  </r>
  <r>
    <x v="0"/>
    <x v="21"/>
    <x v="1"/>
    <x v="2"/>
    <x v="301"/>
  </r>
  <r>
    <x v="0"/>
    <x v="21"/>
    <x v="1"/>
    <x v="3"/>
    <x v="310"/>
  </r>
  <r>
    <x v="0"/>
    <x v="21"/>
    <x v="1"/>
    <x v="4"/>
    <x v="303"/>
  </r>
  <r>
    <x v="0"/>
    <x v="21"/>
    <x v="1"/>
    <x v="5"/>
    <x v="311"/>
  </r>
  <r>
    <x v="0"/>
    <x v="21"/>
    <x v="1"/>
    <x v="6"/>
    <x v="6"/>
  </r>
  <r>
    <x v="0"/>
    <x v="21"/>
    <x v="1"/>
    <x v="7"/>
    <x v="312"/>
  </r>
  <r>
    <x v="0"/>
    <x v="21"/>
    <x v="1"/>
    <x v="8"/>
    <x v="306"/>
  </r>
  <r>
    <x v="0"/>
    <x v="21"/>
    <x v="1"/>
    <x v="9"/>
    <x v="313"/>
  </r>
  <r>
    <x v="0"/>
    <x v="22"/>
    <x v="0"/>
    <x v="0"/>
    <x v="314"/>
  </r>
  <r>
    <x v="0"/>
    <x v="22"/>
    <x v="0"/>
    <x v="1"/>
    <x v="315"/>
  </r>
  <r>
    <x v="0"/>
    <x v="22"/>
    <x v="0"/>
    <x v="2"/>
    <x v="316"/>
  </r>
  <r>
    <x v="0"/>
    <x v="22"/>
    <x v="0"/>
    <x v="3"/>
    <x v="317"/>
  </r>
  <r>
    <x v="0"/>
    <x v="22"/>
    <x v="0"/>
    <x v="4"/>
    <x v="318"/>
  </r>
  <r>
    <x v="0"/>
    <x v="22"/>
    <x v="0"/>
    <x v="5"/>
    <x v="319"/>
  </r>
  <r>
    <x v="0"/>
    <x v="22"/>
    <x v="0"/>
    <x v="6"/>
    <x v="6"/>
  </r>
  <r>
    <x v="0"/>
    <x v="22"/>
    <x v="0"/>
    <x v="7"/>
    <x v="320"/>
  </r>
  <r>
    <x v="0"/>
    <x v="22"/>
    <x v="0"/>
    <x v="8"/>
    <x v="321"/>
  </r>
  <r>
    <x v="0"/>
    <x v="22"/>
    <x v="0"/>
    <x v="9"/>
    <x v="322"/>
  </r>
  <r>
    <x v="0"/>
    <x v="22"/>
    <x v="1"/>
    <x v="0"/>
    <x v="323"/>
  </r>
  <r>
    <x v="0"/>
    <x v="22"/>
    <x v="1"/>
    <x v="1"/>
    <x v="324"/>
  </r>
  <r>
    <x v="0"/>
    <x v="22"/>
    <x v="1"/>
    <x v="2"/>
    <x v="316"/>
  </r>
  <r>
    <x v="0"/>
    <x v="22"/>
    <x v="1"/>
    <x v="3"/>
    <x v="325"/>
  </r>
  <r>
    <x v="0"/>
    <x v="22"/>
    <x v="1"/>
    <x v="4"/>
    <x v="318"/>
  </r>
  <r>
    <x v="0"/>
    <x v="22"/>
    <x v="1"/>
    <x v="5"/>
    <x v="326"/>
  </r>
  <r>
    <x v="0"/>
    <x v="22"/>
    <x v="1"/>
    <x v="6"/>
    <x v="6"/>
  </r>
  <r>
    <x v="0"/>
    <x v="22"/>
    <x v="1"/>
    <x v="7"/>
    <x v="327"/>
  </r>
  <r>
    <x v="0"/>
    <x v="22"/>
    <x v="1"/>
    <x v="8"/>
    <x v="328"/>
  </r>
  <r>
    <x v="0"/>
    <x v="22"/>
    <x v="1"/>
    <x v="9"/>
    <x v="329"/>
  </r>
  <r>
    <x v="0"/>
    <x v="23"/>
    <x v="0"/>
    <x v="0"/>
    <x v="330"/>
  </r>
  <r>
    <x v="0"/>
    <x v="23"/>
    <x v="0"/>
    <x v="1"/>
    <x v="331"/>
  </r>
  <r>
    <x v="0"/>
    <x v="23"/>
    <x v="0"/>
    <x v="2"/>
    <x v="332"/>
  </r>
  <r>
    <x v="0"/>
    <x v="23"/>
    <x v="0"/>
    <x v="3"/>
    <x v="333"/>
  </r>
  <r>
    <x v="0"/>
    <x v="23"/>
    <x v="0"/>
    <x v="4"/>
    <x v="334"/>
  </r>
  <r>
    <x v="0"/>
    <x v="23"/>
    <x v="0"/>
    <x v="5"/>
    <x v="335"/>
  </r>
  <r>
    <x v="0"/>
    <x v="23"/>
    <x v="0"/>
    <x v="6"/>
    <x v="6"/>
  </r>
  <r>
    <x v="0"/>
    <x v="23"/>
    <x v="0"/>
    <x v="7"/>
    <x v="336"/>
  </r>
  <r>
    <x v="0"/>
    <x v="23"/>
    <x v="0"/>
    <x v="8"/>
    <x v="337"/>
  </r>
  <r>
    <x v="0"/>
    <x v="23"/>
    <x v="0"/>
    <x v="9"/>
    <x v="338"/>
  </r>
  <r>
    <x v="0"/>
    <x v="23"/>
    <x v="1"/>
    <x v="0"/>
    <x v="339"/>
  </r>
  <r>
    <x v="0"/>
    <x v="23"/>
    <x v="1"/>
    <x v="1"/>
    <x v="340"/>
  </r>
  <r>
    <x v="0"/>
    <x v="23"/>
    <x v="1"/>
    <x v="2"/>
    <x v="332"/>
  </r>
  <r>
    <x v="0"/>
    <x v="23"/>
    <x v="1"/>
    <x v="3"/>
    <x v="341"/>
  </r>
  <r>
    <x v="0"/>
    <x v="23"/>
    <x v="1"/>
    <x v="4"/>
    <x v="334"/>
  </r>
  <r>
    <x v="0"/>
    <x v="23"/>
    <x v="1"/>
    <x v="5"/>
    <x v="342"/>
  </r>
  <r>
    <x v="0"/>
    <x v="23"/>
    <x v="1"/>
    <x v="6"/>
    <x v="6"/>
  </r>
  <r>
    <x v="0"/>
    <x v="23"/>
    <x v="1"/>
    <x v="7"/>
    <x v="343"/>
  </r>
  <r>
    <x v="0"/>
    <x v="23"/>
    <x v="1"/>
    <x v="8"/>
    <x v="337"/>
  </r>
  <r>
    <x v="0"/>
    <x v="23"/>
    <x v="1"/>
    <x v="9"/>
    <x v="344"/>
  </r>
  <r>
    <x v="0"/>
    <x v="24"/>
    <x v="0"/>
    <x v="0"/>
    <x v="345"/>
  </r>
  <r>
    <x v="0"/>
    <x v="24"/>
    <x v="0"/>
    <x v="1"/>
    <x v="346"/>
  </r>
  <r>
    <x v="0"/>
    <x v="24"/>
    <x v="0"/>
    <x v="2"/>
    <x v="6"/>
  </r>
  <r>
    <x v="0"/>
    <x v="24"/>
    <x v="0"/>
    <x v="3"/>
    <x v="347"/>
  </r>
  <r>
    <x v="0"/>
    <x v="24"/>
    <x v="0"/>
    <x v="4"/>
    <x v="348"/>
  </r>
  <r>
    <x v="0"/>
    <x v="24"/>
    <x v="0"/>
    <x v="5"/>
    <x v="349"/>
  </r>
  <r>
    <x v="0"/>
    <x v="24"/>
    <x v="0"/>
    <x v="6"/>
    <x v="6"/>
  </r>
  <r>
    <x v="0"/>
    <x v="24"/>
    <x v="0"/>
    <x v="7"/>
    <x v="350"/>
  </r>
  <r>
    <x v="0"/>
    <x v="24"/>
    <x v="0"/>
    <x v="8"/>
    <x v="351"/>
  </r>
  <r>
    <x v="0"/>
    <x v="24"/>
    <x v="0"/>
    <x v="9"/>
    <x v="352"/>
  </r>
  <r>
    <x v="0"/>
    <x v="24"/>
    <x v="1"/>
    <x v="0"/>
    <x v="353"/>
  </r>
  <r>
    <x v="0"/>
    <x v="24"/>
    <x v="1"/>
    <x v="1"/>
    <x v="354"/>
  </r>
  <r>
    <x v="0"/>
    <x v="24"/>
    <x v="1"/>
    <x v="2"/>
    <x v="6"/>
  </r>
  <r>
    <x v="0"/>
    <x v="24"/>
    <x v="1"/>
    <x v="3"/>
    <x v="355"/>
  </r>
  <r>
    <x v="0"/>
    <x v="24"/>
    <x v="1"/>
    <x v="4"/>
    <x v="348"/>
  </r>
  <r>
    <x v="0"/>
    <x v="24"/>
    <x v="1"/>
    <x v="5"/>
    <x v="356"/>
  </r>
  <r>
    <x v="0"/>
    <x v="24"/>
    <x v="1"/>
    <x v="6"/>
    <x v="6"/>
  </r>
  <r>
    <x v="0"/>
    <x v="24"/>
    <x v="1"/>
    <x v="7"/>
    <x v="357"/>
  </r>
  <r>
    <x v="0"/>
    <x v="24"/>
    <x v="1"/>
    <x v="8"/>
    <x v="351"/>
  </r>
  <r>
    <x v="0"/>
    <x v="24"/>
    <x v="1"/>
    <x v="9"/>
    <x v="358"/>
  </r>
  <r>
    <x v="0"/>
    <x v="25"/>
    <x v="0"/>
    <x v="0"/>
    <x v="359"/>
  </r>
  <r>
    <x v="0"/>
    <x v="25"/>
    <x v="0"/>
    <x v="1"/>
    <x v="360"/>
  </r>
  <r>
    <x v="0"/>
    <x v="25"/>
    <x v="0"/>
    <x v="2"/>
    <x v="6"/>
  </r>
  <r>
    <x v="0"/>
    <x v="25"/>
    <x v="0"/>
    <x v="3"/>
    <x v="361"/>
  </r>
  <r>
    <x v="0"/>
    <x v="25"/>
    <x v="0"/>
    <x v="4"/>
    <x v="362"/>
  </r>
  <r>
    <x v="0"/>
    <x v="25"/>
    <x v="0"/>
    <x v="5"/>
    <x v="363"/>
  </r>
  <r>
    <x v="0"/>
    <x v="25"/>
    <x v="0"/>
    <x v="6"/>
    <x v="6"/>
  </r>
  <r>
    <x v="0"/>
    <x v="25"/>
    <x v="0"/>
    <x v="7"/>
    <x v="364"/>
  </r>
  <r>
    <x v="0"/>
    <x v="25"/>
    <x v="0"/>
    <x v="8"/>
    <x v="365"/>
  </r>
  <r>
    <x v="0"/>
    <x v="25"/>
    <x v="0"/>
    <x v="9"/>
    <x v="366"/>
  </r>
  <r>
    <x v="0"/>
    <x v="25"/>
    <x v="1"/>
    <x v="0"/>
    <x v="367"/>
  </r>
  <r>
    <x v="0"/>
    <x v="25"/>
    <x v="1"/>
    <x v="1"/>
    <x v="368"/>
  </r>
  <r>
    <x v="0"/>
    <x v="25"/>
    <x v="1"/>
    <x v="2"/>
    <x v="6"/>
  </r>
  <r>
    <x v="0"/>
    <x v="25"/>
    <x v="1"/>
    <x v="3"/>
    <x v="369"/>
  </r>
  <r>
    <x v="0"/>
    <x v="25"/>
    <x v="1"/>
    <x v="4"/>
    <x v="362"/>
  </r>
  <r>
    <x v="0"/>
    <x v="25"/>
    <x v="1"/>
    <x v="5"/>
    <x v="370"/>
  </r>
  <r>
    <x v="0"/>
    <x v="25"/>
    <x v="1"/>
    <x v="6"/>
    <x v="6"/>
  </r>
  <r>
    <x v="0"/>
    <x v="25"/>
    <x v="1"/>
    <x v="7"/>
    <x v="371"/>
  </r>
  <r>
    <x v="0"/>
    <x v="25"/>
    <x v="1"/>
    <x v="8"/>
    <x v="372"/>
  </r>
  <r>
    <x v="0"/>
    <x v="25"/>
    <x v="1"/>
    <x v="9"/>
    <x v="373"/>
  </r>
  <r>
    <x v="0"/>
    <x v="26"/>
    <x v="0"/>
    <x v="0"/>
    <x v="374"/>
  </r>
  <r>
    <x v="0"/>
    <x v="26"/>
    <x v="0"/>
    <x v="1"/>
    <x v="375"/>
  </r>
  <r>
    <x v="0"/>
    <x v="26"/>
    <x v="0"/>
    <x v="2"/>
    <x v="6"/>
  </r>
  <r>
    <x v="0"/>
    <x v="26"/>
    <x v="0"/>
    <x v="3"/>
    <x v="376"/>
  </r>
  <r>
    <x v="0"/>
    <x v="26"/>
    <x v="0"/>
    <x v="4"/>
    <x v="377"/>
  </r>
  <r>
    <x v="0"/>
    <x v="26"/>
    <x v="0"/>
    <x v="5"/>
    <x v="378"/>
  </r>
  <r>
    <x v="0"/>
    <x v="26"/>
    <x v="0"/>
    <x v="6"/>
    <x v="6"/>
  </r>
  <r>
    <x v="0"/>
    <x v="26"/>
    <x v="0"/>
    <x v="7"/>
    <x v="379"/>
  </r>
  <r>
    <x v="0"/>
    <x v="26"/>
    <x v="0"/>
    <x v="8"/>
    <x v="380"/>
  </r>
  <r>
    <x v="0"/>
    <x v="26"/>
    <x v="0"/>
    <x v="9"/>
    <x v="381"/>
  </r>
  <r>
    <x v="0"/>
    <x v="26"/>
    <x v="1"/>
    <x v="0"/>
    <x v="382"/>
  </r>
  <r>
    <x v="0"/>
    <x v="26"/>
    <x v="1"/>
    <x v="1"/>
    <x v="383"/>
  </r>
  <r>
    <x v="0"/>
    <x v="26"/>
    <x v="1"/>
    <x v="2"/>
    <x v="6"/>
  </r>
  <r>
    <x v="0"/>
    <x v="26"/>
    <x v="1"/>
    <x v="3"/>
    <x v="384"/>
  </r>
  <r>
    <x v="0"/>
    <x v="26"/>
    <x v="1"/>
    <x v="4"/>
    <x v="377"/>
  </r>
  <r>
    <x v="0"/>
    <x v="26"/>
    <x v="1"/>
    <x v="5"/>
    <x v="385"/>
  </r>
  <r>
    <x v="0"/>
    <x v="26"/>
    <x v="1"/>
    <x v="6"/>
    <x v="6"/>
  </r>
  <r>
    <x v="0"/>
    <x v="26"/>
    <x v="1"/>
    <x v="7"/>
    <x v="386"/>
  </r>
  <r>
    <x v="0"/>
    <x v="26"/>
    <x v="1"/>
    <x v="8"/>
    <x v="387"/>
  </r>
  <r>
    <x v="0"/>
    <x v="26"/>
    <x v="1"/>
    <x v="9"/>
    <x v="388"/>
  </r>
  <r>
    <x v="0"/>
    <x v="27"/>
    <x v="0"/>
    <x v="0"/>
    <x v="389"/>
  </r>
  <r>
    <x v="0"/>
    <x v="27"/>
    <x v="0"/>
    <x v="1"/>
    <x v="390"/>
  </r>
  <r>
    <x v="0"/>
    <x v="27"/>
    <x v="0"/>
    <x v="2"/>
    <x v="6"/>
  </r>
  <r>
    <x v="0"/>
    <x v="27"/>
    <x v="0"/>
    <x v="3"/>
    <x v="391"/>
  </r>
  <r>
    <x v="0"/>
    <x v="27"/>
    <x v="0"/>
    <x v="4"/>
    <x v="392"/>
  </r>
  <r>
    <x v="0"/>
    <x v="27"/>
    <x v="0"/>
    <x v="5"/>
    <x v="393"/>
  </r>
  <r>
    <x v="0"/>
    <x v="27"/>
    <x v="0"/>
    <x v="6"/>
    <x v="6"/>
  </r>
  <r>
    <x v="0"/>
    <x v="27"/>
    <x v="0"/>
    <x v="7"/>
    <x v="394"/>
  </r>
  <r>
    <x v="0"/>
    <x v="27"/>
    <x v="0"/>
    <x v="8"/>
    <x v="395"/>
  </r>
  <r>
    <x v="0"/>
    <x v="27"/>
    <x v="0"/>
    <x v="9"/>
    <x v="396"/>
  </r>
  <r>
    <x v="0"/>
    <x v="27"/>
    <x v="1"/>
    <x v="0"/>
    <x v="397"/>
  </r>
  <r>
    <x v="0"/>
    <x v="27"/>
    <x v="1"/>
    <x v="1"/>
    <x v="398"/>
  </r>
  <r>
    <x v="0"/>
    <x v="27"/>
    <x v="1"/>
    <x v="2"/>
    <x v="6"/>
  </r>
  <r>
    <x v="0"/>
    <x v="27"/>
    <x v="1"/>
    <x v="3"/>
    <x v="399"/>
  </r>
  <r>
    <x v="0"/>
    <x v="27"/>
    <x v="1"/>
    <x v="4"/>
    <x v="392"/>
  </r>
  <r>
    <x v="0"/>
    <x v="27"/>
    <x v="1"/>
    <x v="5"/>
    <x v="400"/>
  </r>
  <r>
    <x v="0"/>
    <x v="27"/>
    <x v="1"/>
    <x v="6"/>
    <x v="6"/>
  </r>
  <r>
    <x v="0"/>
    <x v="27"/>
    <x v="1"/>
    <x v="7"/>
    <x v="401"/>
  </r>
  <r>
    <x v="0"/>
    <x v="27"/>
    <x v="1"/>
    <x v="8"/>
    <x v="395"/>
  </r>
  <r>
    <x v="0"/>
    <x v="27"/>
    <x v="1"/>
    <x v="9"/>
    <x v="402"/>
  </r>
  <r>
    <x v="0"/>
    <x v="28"/>
    <x v="0"/>
    <x v="0"/>
    <x v="403"/>
  </r>
  <r>
    <x v="0"/>
    <x v="28"/>
    <x v="0"/>
    <x v="1"/>
    <x v="404"/>
  </r>
  <r>
    <x v="0"/>
    <x v="28"/>
    <x v="0"/>
    <x v="2"/>
    <x v="6"/>
  </r>
  <r>
    <x v="0"/>
    <x v="28"/>
    <x v="0"/>
    <x v="3"/>
    <x v="405"/>
  </r>
  <r>
    <x v="0"/>
    <x v="28"/>
    <x v="0"/>
    <x v="4"/>
    <x v="406"/>
  </r>
  <r>
    <x v="0"/>
    <x v="28"/>
    <x v="0"/>
    <x v="5"/>
    <x v="407"/>
  </r>
  <r>
    <x v="0"/>
    <x v="28"/>
    <x v="0"/>
    <x v="6"/>
    <x v="6"/>
  </r>
  <r>
    <x v="0"/>
    <x v="28"/>
    <x v="0"/>
    <x v="7"/>
    <x v="408"/>
  </r>
  <r>
    <x v="0"/>
    <x v="28"/>
    <x v="0"/>
    <x v="8"/>
    <x v="409"/>
  </r>
  <r>
    <x v="0"/>
    <x v="28"/>
    <x v="0"/>
    <x v="9"/>
    <x v="410"/>
  </r>
  <r>
    <x v="0"/>
    <x v="28"/>
    <x v="1"/>
    <x v="0"/>
    <x v="411"/>
  </r>
  <r>
    <x v="0"/>
    <x v="28"/>
    <x v="1"/>
    <x v="1"/>
    <x v="412"/>
  </r>
  <r>
    <x v="0"/>
    <x v="28"/>
    <x v="1"/>
    <x v="2"/>
    <x v="6"/>
  </r>
  <r>
    <x v="0"/>
    <x v="28"/>
    <x v="1"/>
    <x v="3"/>
    <x v="405"/>
  </r>
  <r>
    <x v="0"/>
    <x v="28"/>
    <x v="1"/>
    <x v="4"/>
    <x v="406"/>
  </r>
  <r>
    <x v="0"/>
    <x v="28"/>
    <x v="1"/>
    <x v="5"/>
    <x v="413"/>
  </r>
  <r>
    <x v="0"/>
    <x v="28"/>
    <x v="1"/>
    <x v="6"/>
    <x v="6"/>
  </r>
  <r>
    <x v="0"/>
    <x v="28"/>
    <x v="1"/>
    <x v="7"/>
    <x v="414"/>
  </r>
  <r>
    <x v="0"/>
    <x v="28"/>
    <x v="1"/>
    <x v="8"/>
    <x v="409"/>
  </r>
  <r>
    <x v="0"/>
    <x v="28"/>
    <x v="1"/>
    <x v="9"/>
    <x v="415"/>
  </r>
  <r>
    <x v="0"/>
    <x v="29"/>
    <x v="0"/>
    <x v="0"/>
    <x v="416"/>
  </r>
  <r>
    <x v="0"/>
    <x v="29"/>
    <x v="0"/>
    <x v="1"/>
    <x v="417"/>
  </r>
  <r>
    <x v="0"/>
    <x v="29"/>
    <x v="0"/>
    <x v="2"/>
    <x v="6"/>
  </r>
  <r>
    <x v="0"/>
    <x v="29"/>
    <x v="0"/>
    <x v="3"/>
    <x v="418"/>
  </r>
  <r>
    <x v="0"/>
    <x v="29"/>
    <x v="0"/>
    <x v="4"/>
    <x v="419"/>
  </r>
  <r>
    <x v="0"/>
    <x v="29"/>
    <x v="0"/>
    <x v="5"/>
    <x v="420"/>
  </r>
  <r>
    <x v="0"/>
    <x v="29"/>
    <x v="0"/>
    <x v="6"/>
    <x v="421"/>
  </r>
  <r>
    <x v="0"/>
    <x v="29"/>
    <x v="0"/>
    <x v="7"/>
    <x v="422"/>
  </r>
  <r>
    <x v="0"/>
    <x v="29"/>
    <x v="0"/>
    <x v="8"/>
    <x v="423"/>
  </r>
  <r>
    <x v="0"/>
    <x v="29"/>
    <x v="0"/>
    <x v="9"/>
    <x v="424"/>
  </r>
  <r>
    <x v="0"/>
    <x v="29"/>
    <x v="1"/>
    <x v="0"/>
    <x v="425"/>
  </r>
  <r>
    <x v="0"/>
    <x v="29"/>
    <x v="1"/>
    <x v="1"/>
    <x v="426"/>
  </r>
  <r>
    <x v="0"/>
    <x v="29"/>
    <x v="1"/>
    <x v="2"/>
    <x v="6"/>
  </r>
  <r>
    <x v="0"/>
    <x v="29"/>
    <x v="1"/>
    <x v="3"/>
    <x v="427"/>
  </r>
  <r>
    <x v="0"/>
    <x v="29"/>
    <x v="1"/>
    <x v="4"/>
    <x v="419"/>
  </r>
  <r>
    <x v="0"/>
    <x v="29"/>
    <x v="1"/>
    <x v="5"/>
    <x v="428"/>
  </r>
  <r>
    <x v="0"/>
    <x v="29"/>
    <x v="1"/>
    <x v="6"/>
    <x v="421"/>
  </r>
  <r>
    <x v="0"/>
    <x v="29"/>
    <x v="1"/>
    <x v="7"/>
    <x v="429"/>
  </r>
  <r>
    <x v="0"/>
    <x v="29"/>
    <x v="1"/>
    <x v="8"/>
    <x v="423"/>
  </r>
  <r>
    <x v="0"/>
    <x v="29"/>
    <x v="1"/>
    <x v="9"/>
    <x v="430"/>
  </r>
  <r>
    <x v="0"/>
    <x v="30"/>
    <x v="0"/>
    <x v="0"/>
    <x v="431"/>
  </r>
  <r>
    <x v="0"/>
    <x v="30"/>
    <x v="0"/>
    <x v="1"/>
    <x v="432"/>
  </r>
  <r>
    <x v="0"/>
    <x v="30"/>
    <x v="0"/>
    <x v="2"/>
    <x v="6"/>
  </r>
  <r>
    <x v="0"/>
    <x v="30"/>
    <x v="0"/>
    <x v="3"/>
    <x v="433"/>
  </r>
  <r>
    <x v="0"/>
    <x v="30"/>
    <x v="0"/>
    <x v="4"/>
    <x v="434"/>
  </r>
  <r>
    <x v="0"/>
    <x v="30"/>
    <x v="0"/>
    <x v="5"/>
    <x v="435"/>
  </r>
  <r>
    <x v="0"/>
    <x v="30"/>
    <x v="0"/>
    <x v="6"/>
    <x v="6"/>
  </r>
  <r>
    <x v="0"/>
    <x v="30"/>
    <x v="0"/>
    <x v="7"/>
    <x v="436"/>
  </r>
  <r>
    <x v="0"/>
    <x v="30"/>
    <x v="0"/>
    <x v="8"/>
    <x v="437"/>
  </r>
  <r>
    <x v="0"/>
    <x v="30"/>
    <x v="0"/>
    <x v="9"/>
    <x v="438"/>
  </r>
  <r>
    <x v="0"/>
    <x v="30"/>
    <x v="1"/>
    <x v="0"/>
    <x v="439"/>
  </r>
  <r>
    <x v="0"/>
    <x v="30"/>
    <x v="1"/>
    <x v="1"/>
    <x v="440"/>
  </r>
  <r>
    <x v="0"/>
    <x v="30"/>
    <x v="1"/>
    <x v="2"/>
    <x v="6"/>
  </r>
  <r>
    <x v="0"/>
    <x v="30"/>
    <x v="1"/>
    <x v="3"/>
    <x v="441"/>
  </r>
  <r>
    <x v="0"/>
    <x v="30"/>
    <x v="1"/>
    <x v="4"/>
    <x v="434"/>
  </r>
  <r>
    <x v="0"/>
    <x v="30"/>
    <x v="1"/>
    <x v="5"/>
    <x v="442"/>
  </r>
  <r>
    <x v="0"/>
    <x v="30"/>
    <x v="1"/>
    <x v="6"/>
    <x v="6"/>
  </r>
  <r>
    <x v="0"/>
    <x v="30"/>
    <x v="1"/>
    <x v="7"/>
    <x v="443"/>
  </r>
  <r>
    <x v="0"/>
    <x v="30"/>
    <x v="1"/>
    <x v="8"/>
    <x v="437"/>
  </r>
  <r>
    <x v="0"/>
    <x v="30"/>
    <x v="1"/>
    <x v="9"/>
    <x v="444"/>
  </r>
  <r>
    <x v="0"/>
    <x v="31"/>
    <x v="0"/>
    <x v="0"/>
    <x v="445"/>
  </r>
  <r>
    <x v="0"/>
    <x v="31"/>
    <x v="0"/>
    <x v="1"/>
    <x v="446"/>
  </r>
  <r>
    <x v="0"/>
    <x v="31"/>
    <x v="0"/>
    <x v="2"/>
    <x v="447"/>
  </r>
  <r>
    <x v="0"/>
    <x v="31"/>
    <x v="0"/>
    <x v="3"/>
    <x v="448"/>
  </r>
  <r>
    <x v="0"/>
    <x v="31"/>
    <x v="0"/>
    <x v="4"/>
    <x v="449"/>
  </r>
  <r>
    <x v="0"/>
    <x v="31"/>
    <x v="0"/>
    <x v="5"/>
    <x v="450"/>
  </r>
  <r>
    <x v="0"/>
    <x v="31"/>
    <x v="0"/>
    <x v="6"/>
    <x v="451"/>
  </r>
  <r>
    <x v="0"/>
    <x v="31"/>
    <x v="0"/>
    <x v="7"/>
    <x v="452"/>
  </r>
  <r>
    <x v="0"/>
    <x v="31"/>
    <x v="0"/>
    <x v="8"/>
    <x v="453"/>
  </r>
  <r>
    <x v="0"/>
    <x v="31"/>
    <x v="0"/>
    <x v="9"/>
    <x v="454"/>
  </r>
  <r>
    <x v="0"/>
    <x v="31"/>
    <x v="1"/>
    <x v="0"/>
    <x v="455"/>
  </r>
  <r>
    <x v="0"/>
    <x v="31"/>
    <x v="1"/>
    <x v="1"/>
    <x v="456"/>
  </r>
  <r>
    <x v="0"/>
    <x v="31"/>
    <x v="1"/>
    <x v="2"/>
    <x v="447"/>
  </r>
  <r>
    <x v="0"/>
    <x v="31"/>
    <x v="1"/>
    <x v="3"/>
    <x v="457"/>
  </r>
  <r>
    <x v="0"/>
    <x v="31"/>
    <x v="1"/>
    <x v="4"/>
    <x v="449"/>
  </r>
  <r>
    <x v="0"/>
    <x v="31"/>
    <x v="1"/>
    <x v="5"/>
    <x v="458"/>
  </r>
  <r>
    <x v="0"/>
    <x v="31"/>
    <x v="1"/>
    <x v="6"/>
    <x v="451"/>
  </r>
  <r>
    <x v="0"/>
    <x v="31"/>
    <x v="1"/>
    <x v="7"/>
    <x v="459"/>
  </r>
  <r>
    <x v="0"/>
    <x v="31"/>
    <x v="1"/>
    <x v="8"/>
    <x v="460"/>
  </r>
  <r>
    <x v="0"/>
    <x v="31"/>
    <x v="1"/>
    <x v="9"/>
    <x v="461"/>
  </r>
  <r>
    <x v="0"/>
    <x v="32"/>
    <x v="0"/>
    <x v="0"/>
    <x v="462"/>
  </r>
  <r>
    <x v="0"/>
    <x v="32"/>
    <x v="0"/>
    <x v="1"/>
    <x v="463"/>
  </r>
  <r>
    <x v="0"/>
    <x v="32"/>
    <x v="0"/>
    <x v="2"/>
    <x v="464"/>
  </r>
  <r>
    <x v="0"/>
    <x v="32"/>
    <x v="0"/>
    <x v="3"/>
    <x v="465"/>
  </r>
  <r>
    <x v="0"/>
    <x v="32"/>
    <x v="0"/>
    <x v="4"/>
    <x v="466"/>
  </r>
  <r>
    <x v="0"/>
    <x v="32"/>
    <x v="0"/>
    <x v="5"/>
    <x v="467"/>
  </r>
  <r>
    <x v="0"/>
    <x v="32"/>
    <x v="0"/>
    <x v="6"/>
    <x v="6"/>
  </r>
  <r>
    <x v="0"/>
    <x v="32"/>
    <x v="0"/>
    <x v="7"/>
    <x v="468"/>
  </r>
  <r>
    <x v="0"/>
    <x v="32"/>
    <x v="0"/>
    <x v="8"/>
    <x v="469"/>
  </r>
  <r>
    <x v="0"/>
    <x v="32"/>
    <x v="0"/>
    <x v="9"/>
    <x v="470"/>
  </r>
  <r>
    <x v="0"/>
    <x v="32"/>
    <x v="1"/>
    <x v="0"/>
    <x v="471"/>
  </r>
  <r>
    <x v="0"/>
    <x v="32"/>
    <x v="1"/>
    <x v="1"/>
    <x v="472"/>
  </r>
  <r>
    <x v="0"/>
    <x v="32"/>
    <x v="1"/>
    <x v="2"/>
    <x v="473"/>
  </r>
  <r>
    <x v="0"/>
    <x v="32"/>
    <x v="1"/>
    <x v="3"/>
    <x v="474"/>
  </r>
  <r>
    <x v="0"/>
    <x v="32"/>
    <x v="1"/>
    <x v="4"/>
    <x v="466"/>
  </r>
  <r>
    <x v="0"/>
    <x v="32"/>
    <x v="1"/>
    <x v="5"/>
    <x v="475"/>
  </r>
  <r>
    <x v="0"/>
    <x v="32"/>
    <x v="1"/>
    <x v="6"/>
    <x v="6"/>
  </r>
  <r>
    <x v="0"/>
    <x v="32"/>
    <x v="1"/>
    <x v="7"/>
    <x v="476"/>
  </r>
  <r>
    <x v="0"/>
    <x v="32"/>
    <x v="1"/>
    <x v="8"/>
    <x v="477"/>
  </r>
  <r>
    <x v="0"/>
    <x v="32"/>
    <x v="1"/>
    <x v="9"/>
    <x v="478"/>
  </r>
  <r>
    <x v="0"/>
    <x v="33"/>
    <x v="0"/>
    <x v="0"/>
    <x v="479"/>
  </r>
  <r>
    <x v="0"/>
    <x v="33"/>
    <x v="0"/>
    <x v="1"/>
    <x v="480"/>
  </r>
  <r>
    <x v="0"/>
    <x v="33"/>
    <x v="0"/>
    <x v="2"/>
    <x v="481"/>
  </r>
  <r>
    <x v="0"/>
    <x v="33"/>
    <x v="0"/>
    <x v="3"/>
    <x v="482"/>
  </r>
  <r>
    <x v="0"/>
    <x v="33"/>
    <x v="0"/>
    <x v="4"/>
    <x v="483"/>
  </r>
  <r>
    <x v="0"/>
    <x v="33"/>
    <x v="0"/>
    <x v="5"/>
    <x v="484"/>
  </r>
  <r>
    <x v="0"/>
    <x v="33"/>
    <x v="0"/>
    <x v="6"/>
    <x v="6"/>
  </r>
  <r>
    <x v="0"/>
    <x v="33"/>
    <x v="0"/>
    <x v="7"/>
    <x v="485"/>
  </r>
  <r>
    <x v="0"/>
    <x v="33"/>
    <x v="0"/>
    <x v="8"/>
    <x v="486"/>
  </r>
  <r>
    <x v="0"/>
    <x v="33"/>
    <x v="0"/>
    <x v="9"/>
    <x v="487"/>
  </r>
  <r>
    <x v="0"/>
    <x v="33"/>
    <x v="1"/>
    <x v="0"/>
    <x v="488"/>
  </r>
  <r>
    <x v="0"/>
    <x v="33"/>
    <x v="1"/>
    <x v="1"/>
    <x v="489"/>
  </r>
  <r>
    <x v="0"/>
    <x v="33"/>
    <x v="1"/>
    <x v="2"/>
    <x v="481"/>
  </r>
  <r>
    <x v="0"/>
    <x v="33"/>
    <x v="1"/>
    <x v="3"/>
    <x v="490"/>
  </r>
  <r>
    <x v="0"/>
    <x v="33"/>
    <x v="1"/>
    <x v="4"/>
    <x v="483"/>
  </r>
  <r>
    <x v="0"/>
    <x v="33"/>
    <x v="1"/>
    <x v="5"/>
    <x v="491"/>
  </r>
  <r>
    <x v="0"/>
    <x v="33"/>
    <x v="1"/>
    <x v="6"/>
    <x v="6"/>
  </r>
  <r>
    <x v="0"/>
    <x v="33"/>
    <x v="1"/>
    <x v="7"/>
    <x v="492"/>
  </r>
  <r>
    <x v="0"/>
    <x v="33"/>
    <x v="1"/>
    <x v="8"/>
    <x v="486"/>
  </r>
  <r>
    <x v="0"/>
    <x v="33"/>
    <x v="1"/>
    <x v="9"/>
    <x v="493"/>
  </r>
  <r>
    <x v="0"/>
    <x v="34"/>
    <x v="0"/>
    <x v="0"/>
    <x v="494"/>
  </r>
  <r>
    <x v="0"/>
    <x v="34"/>
    <x v="0"/>
    <x v="1"/>
    <x v="495"/>
  </r>
  <r>
    <x v="0"/>
    <x v="34"/>
    <x v="0"/>
    <x v="2"/>
    <x v="496"/>
  </r>
  <r>
    <x v="0"/>
    <x v="34"/>
    <x v="0"/>
    <x v="3"/>
    <x v="497"/>
  </r>
  <r>
    <x v="0"/>
    <x v="34"/>
    <x v="0"/>
    <x v="4"/>
    <x v="498"/>
  </r>
  <r>
    <x v="0"/>
    <x v="34"/>
    <x v="0"/>
    <x v="5"/>
    <x v="499"/>
  </r>
  <r>
    <x v="0"/>
    <x v="34"/>
    <x v="0"/>
    <x v="6"/>
    <x v="6"/>
  </r>
  <r>
    <x v="0"/>
    <x v="34"/>
    <x v="0"/>
    <x v="7"/>
    <x v="500"/>
  </r>
  <r>
    <x v="0"/>
    <x v="34"/>
    <x v="0"/>
    <x v="8"/>
    <x v="501"/>
  </r>
  <r>
    <x v="0"/>
    <x v="34"/>
    <x v="0"/>
    <x v="9"/>
    <x v="502"/>
  </r>
  <r>
    <x v="0"/>
    <x v="34"/>
    <x v="1"/>
    <x v="0"/>
    <x v="503"/>
  </r>
  <r>
    <x v="0"/>
    <x v="34"/>
    <x v="1"/>
    <x v="1"/>
    <x v="504"/>
  </r>
  <r>
    <x v="0"/>
    <x v="34"/>
    <x v="1"/>
    <x v="2"/>
    <x v="496"/>
  </r>
  <r>
    <x v="0"/>
    <x v="34"/>
    <x v="1"/>
    <x v="3"/>
    <x v="505"/>
  </r>
  <r>
    <x v="0"/>
    <x v="34"/>
    <x v="1"/>
    <x v="4"/>
    <x v="498"/>
  </r>
  <r>
    <x v="0"/>
    <x v="34"/>
    <x v="1"/>
    <x v="5"/>
    <x v="506"/>
  </r>
  <r>
    <x v="0"/>
    <x v="34"/>
    <x v="1"/>
    <x v="6"/>
    <x v="6"/>
  </r>
  <r>
    <x v="0"/>
    <x v="34"/>
    <x v="1"/>
    <x v="7"/>
    <x v="507"/>
  </r>
  <r>
    <x v="0"/>
    <x v="34"/>
    <x v="1"/>
    <x v="8"/>
    <x v="501"/>
  </r>
  <r>
    <x v="0"/>
    <x v="34"/>
    <x v="1"/>
    <x v="9"/>
    <x v="508"/>
  </r>
  <r>
    <x v="0"/>
    <x v="35"/>
    <x v="0"/>
    <x v="0"/>
    <x v="509"/>
  </r>
  <r>
    <x v="0"/>
    <x v="35"/>
    <x v="0"/>
    <x v="1"/>
    <x v="510"/>
  </r>
  <r>
    <x v="0"/>
    <x v="35"/>
    <x v="0"/>
    <x v="2"/>
    <x v="511"/>
  </r>
  <r>
    <x v="0"/>
    <x v="35"/>
    <x v="0"/>
    <x v="3"/>
    <x v="512"/>
  </r>
  <r>
    <x v="0"/>
    <x v="35"/>
    <x v="0"/>
    <x v="4"/>
    <x v="513"/>
  </r>
  <r>
    <x v="0"/>
    <x v="35"/>
    <x v="0"/>
    <x v="5"/>
    <x v="514"/>
  </r>
  <r>
    <x v="0"/>
    <x v="35"/>
    <x v="0"/>
    <x v="6"/>
    <x v="6"/>
  </r>
  <r>
    <x v="0"/>
    <x v="35"/>
    <x v="0"/>
    <x v="7"/>
    <x v="515"/>
  </r>
  <r>
    <x v="0"/>
    <x v="35"/>
    <x v="0"/>
    <x v="8"/>
    <x v="516"/>
  </r>
  <r>
    <x v="0"/>
    <x v="35"/>
    <x v="0"/>
    <x v="9"/>
    <x v="517"/>
  </r>
  <r>
    <x v="0"/>
    <x v="35"/>
    <x v="1"/>
    <x v="0"/>
    <x v="518"/>
  </r>
  <r>
    <x v="0"/>
    <x v="35"/>
    <x v="1"/>
    <x v="1"/>
    <x v="519"/>
  </r>
  <r>
    <x v="0"/>
    <x v="35"/>
    <x v="1"/>
    <x v="2"/>
    <x v="511"/>
  </r>
  <r>
    <x v="0"/>
    <x v="35"/>
    <x v="1"/>
    <x v="3"/>
    <x v="520"/>
  </r>
  <r>
    <x v="0"/>
    <x v="35"/>
    <x v="1"/>
    <x v="4"/>
    <x v="513"/>
  </r>
  <r>
    <x v="0"/>
    <x v="35"/>
    <x v="1"/>
    <x v="5"/>
    <x v="521"/>
  </r>
  <r>
    <x v="0"/>
    <x v="35"/>
    <x v="1"/>
    <x v="6"/>
    <x v="6"/>
  </r>
  <r>
    <x v="0"/>
    <x v="35"/>
    <x v="1"/>
    <x v="7"/>
    <x v="522"/>
  </r>
  <r>
    <x v="0"/>
    <x v="35"/>
    <x v="1"/>
    <x v="8"/>
    <x v="516"/>
  </r>
  <r>
    <x v="0"/>
    <x v="35"/>
    <x v="1"/>
    <x v="9"/>
    <x v="523"/>
  </r>
  <r>
    <x v="0"/>
    <x v="36"/>
    <x v="0"/>
    <x v="0"/>
    <x v="524"/>
  </r>
  <r>
    <x v="0"/>
    <x v="36"/>
    <x v="0"/>
    <x v="1"/>
    <x v="525"/>
  </r>
  <r>
    <x v="0"/>
    <x v="36"/>
    <x v="0"/>
    <x v="2"/>
    <x v="6"/>
  </r>
  <r>
    <x v="0"/>
    <x v="36"/>
    <x v="0"/>
    <x v="3"/>
    <x v="526"/>
  </r>
  <r>
    <x v="0"/>
    <x v="36"/>
    <x v="0"/>
    <x v="4"/>
    <x v="527"/>
  </r>
  <r>
    <x v="0"/>
    <x v="36"/>
    <x v="0"/>
    <x v="5"/>
    <x v="528"/>
  </r>
  <r>
    <x v="0"/>
    <x v="36"/>
    <x v="0"/>
    <x v="6"/>
    <x v="6"/>
  </r>
  <r>
    <x v="0"/>
    <x v="36"/>
    <x v="0"/>
    <x v="7"/>
    <x v="529"/>
  </r>
  <r>
    <x v="0"/>
    <x v="36"/>
    <x v="0"/>
    <x v="8"/>
    <x v="530"/>
  </r>
  <r>
    <x v="0"/>
    <x v="36"/>
    <x v="0"/>
    <x v="9"/>
    <x v="531"/>
  </r>
  <r>
    <x v="0"/>
    <x v="36"/>
    <x v="1"/>
    <x v="0"/>
    <x v="524"/>
  </r>
  <r>
    <x v="0"/>
    <x v="36"/>
    <x v="1"/>
    <x v="1"/>
    <x v="525"/>
  </r>
  <r>
    <x v="0"/>
    <x v="36"/>
    <x v="1"/>
    <x v="2"/>
    <x v="6"/>
  </r>
  <r>
    <x v="0"/>
    <x v="36"/>
    <x v="1"/>
    <x v="3"/>
    <x v="526"/>
  </r>
  <r>
    <x v="0"/>
    <x v="36"/>
    <x v="1"/>
    <x v="4"/>
    <x v="527"/>
  </r>
  <r>
    <x v="0"/>
    <x v="36"/>
    <x v="1"/>
    <x v="5"/>
    <x v="528"/>
  </r>
  <r>
    <x v="0"/>
    <x v="36"/>
    <x v="1"/>
    <x v="6"/>
    <x v="6"/>
  </r>
  <r>
    <x v="0"/>
    <x v="36"/>
    <x v="1"/>
    <x v="7"/>
    <x v="529"/>
  </r>
  <r>
    <x v="0"/>
    <x v="36"/>
    <x v="1"/>
    <x v="8"/>
    <x v="530"/>
  </r>
  <r>
    <x v="0"/>
    <x v="36"/>
    <x v="1"/>
    <x v="9"/>
    <x v="531"/>
  </r>
  <r>
    <x v="0"/>
    <x v="37"/>
    <x v="0"/>
    <x v="0"/>
    <x v="532"/>
  </r>
  <r>
    <x v="0"/>
    <x v="37"/>
    <x v="0"/>
    <x v="1"/>
    <x v="533"/>
  </r>
  <r>
    <x v="0"/>
    <x v="37"/>
    <x v="0"/>
    <x v="2"/>
    <x v="6"/>
  </r>
  <r>
    <x v="0"/>
    <x v="37"/>
    <x v="0"/>
    <x v="3"/>
    <x v="534"/>
  </r>
  <r>
    <x v="0"/>
    <x v="37"/>
    <x v="0"/>
    <x v="4"/>
    <x v="535"/>
  </r>
  <r>
    <x v="0"/>
    <x v="37"/>
    <x v="0"/>
    <x v="5"/>
    <x v="536"/>
  </r>
  <r>
    <x v="0"/>
    <x v="37"/>
    <x v="0"/>
    <x v="6"/>
    <x v="6"/>
  </r>
  <r>
    <x v="0"/>
    <x v="37"/>
    <x v="0"/>
    <x v="7"/>
    <x v="537"/>
  </r>
  <r>
    <x v="0"/>
    <x v="37"/>
    <x v="0"/>
    <x v="8"/>
    <x v="538"/>
  </r>
  <r>
    <x v="0"/>
    <x v="37"/>
    <x v="0"/>
    <x v="9"/>
    <x v="539"/>
  </r>
  <r>
    <x v="0"/>
    <x v="37"/>
    <x v="1"/>
    <x v="0"/>
    <x v="540"/>
  </r>
  <r>
    <x v="0"/>
    <x v="37"/>
    <x v="1"/>
    <x v="1"/>
    <x v="541"/>
  </r>
  <r>
    <x v="0"/>
    <x v="37"/>
    <x v="1"/>
    <x v="2"/>
    <x v="6"/>
  </r>
  <r>
    <x v="0"/>
    <x v="37"/>
    <x v="1"/>
    <x v="3"/>
    <x v="542"/>
  </r>
  <r>
    <x v="0"/>
    <x v="37"/>
    <x v="1"/>
    <x v="4"/>
    <x v="535"/>
  </r>
  <r>
    <x v="0"/>
    <x v="37"/>
    <x v="1"/>
    <x v="5"/>
    <x v="543"/>
  </r>
  <r>
    <x v="0"/>
    <x v="37"/>
    <x v="1"/>
    <x v="6"/>
    <x v="6"/>
  </r>
  <r>
    <x v="0"/>
    <x v="37"/>
    <x v="1"/>
    <x v="7"/>
    <x v="544"/>
  </r>
  <r>
    <x v="0"/>
    <x v="37"/>
    <x v="1"/>
    <x v="8"/>
    <x v="545"/>
  </r>
  <r>
    <x v="0"/>
    <x v="37"/>
    <x v="1"/>
    <x v="9"/>
    <x v="546"/>
  </r>
  <r>
    <x v="0"/>
    <x v="38"/>
    <x v="0"/>
    <x v="0"/>
    <x v="547"/>
  </r>
  <r>
    <x v="0"/>
    <x v="38"/>
    <x v="0"/>
    <x v="1"/>
    <x v="548"/>
  </r>
  <r>
    <x v="0"/>
    <x v="38"/>
    <x v="0"/>
    <x v="2"/>
    <x v="549"/>
  </r>
  <r>
    <x v="0"/>
    <x v="38"/>
    <x v="0"/>
    <x v="3"/>
    <x v="550"/>
  </r>
  <r>
    <x v="0"/>
    <x v="38"/>
    <x v="0"/>
    <x v="4"/>
    <x v="551"/>
  </r>
  <r>
    <x v="0"/>
    <x v="38"/>
    <x v="0"/>
    <x v="5"/>
    <x v="552"/>
  </r>
  <r>
    <x v="0"/>
    <x v="38"/>
    <x v="0"/>
    <x v="6"/>
    <x v="6"/>
  </r>
  <r>
    <x v="0"/>
    <x v="38"/>
    <x v="0"/>
    <x v="7"/>
    <x v="553"/>
  </r>
  <r>
    <x v="0"/>
    <x v="38"/>
    <x v="0"/>
    <x v="8"/>
    <x v="554"/>
  </r>
  <r>
    <x v="0"/>
    <x v="38"/>
    <x v="0"/>
    <x v="9"/>
    <x v="555"/>
  </r>
  <r>
    <x v="0"/>
    <x v="38"/>
    <x v="1"/>
    <x v="0"/>
    <x v="556"/>
  </r>
  <r>
    <x v="0"/>
    <x v="38"/>
    <x v="1"/>
    <x v="1"/>
    <x v="557"/>
  </r>
  <r>
    <x v="0"/>
    <x v="38"/>
    <x v="1"/>
    <x v="2"/>
    <x v="558"/>
  </r>
  <r>
    <x v="0"/>
    <x v="38"/>
    <x v="1"/>
    <x v="3"/>
    <x v="559"/>
  </r>
  <r>
    <x v="0"/>
    <x v="38"/>
    <x v="1"/>
    <x v="4"/>
    <x v="551"/>
  </r>
  <r>
    <x v="0"/>
    <x v="38"/>
    <x v="1"/>
    <x v="5"/>
    <x v="560"/>
  </r>
  <r>
    <x v="0"/>
    <x v="38"/>
    <x v="1"/>
    <x v="6"/>
    <x v="6"/>
  </r>
  <r>
    <x v="0"/>
    <x v="38"/>
    <x v="1"/>
    <x v="7"/>
    <x v="561"/>
  </r>
  <r>
    <x v="0"/>
    <x v="38"/>
    <x v="1"/>
    <x v="8"/>
    <x v="562"/>
  </r>
  <r>
    <x v="0"/>
    <x v="38"/>
    <x v="1"/>
    <x v="9"/>
    <x v="563"/>
  </r>
  <r>
    <x v="0"/>
    <x v="39"/>
    <x v="0"/>
    <x v="0"/>
    <x v="564"/>
  </r>
  <r>
    <x v="0"/>
    <x v="39"/>
    <x v="0"/>
    <x v="1"/>
    <x v="565"/>
  </r>
  <r>
    <x v="0"/>
    <x v="39"/>
    <x v="0"/>
    <x v="2"/>
    <x v="566"/>
  </r>
  <r>
    <x v="0"/>
    <x v="39"/>
    <x v="0"/>
    <x v="3"/>
    <x v="567"/>
  </r>
  <r>
    <x v="0"/>
    <x v="39"/>
    <x v="0"/>
    <x v="4"/>
    <x v="568"/>
  </r>
  <r>
    <x v="0"/>
    <x v="39"/>
    <x v="0"/>
    <x v="5"/>
    <x v="569"/>
  </r>
  <r>
    <x v="0"/>
    <x v="39"/>
    <x v="0"/>
    <x v="6"/>
    <x v="6"/>
  </r>
  <r>
    <x v="0"/>
    <x v="39"/>
    <x v="0"/>
    <x v="7"/>
    <x v="570"/>
  </r>
  <r>
    <x v="0"/>
    <x v="39"/>
    <x v="0"/>
    <x v="8"/>
    <x v="571"/>
  </r>
  <r>
    <x v="0"/>
    <x v="39"/>
    <x v="0"/>
    <x v="9"/>
    <x v="572"/>
  </r>
  <r>
    <x v="0"/>
    <x v="39"/>
    <x v="1"/>
    <x v="0"/>
    <x v="573"/>
  </r>
  <r>
    <x v="0"/>
    <x v="39"/>
    <x v="1"/>
    <x v="1"/>
    <x v="574"/>
  </r>
  <r>
    <x v="0"/>
    <x v="39"/>
    <x v="1"/>
    <x v="2"/>
    <x v="566"/>
  </r>
  <r>
    <x v="0"/>
    <x v="39"/>
    <x v="1"/>
    <x v="3"/>
    <x v="575"/>
  </r>
  <r>
    <x v="0"/>
    <x v="39"/>
    <x v="1"/>
    <x v="4"/>
    <x v="568"/>
  </r>
  <r>
    <x v="0"/>
    <x v="39"/>
    <x v="1"/>
    <x v="5"/>
    <x v="576"/>
  </r>
  <r>
    <x v="0"/>
    <x v="39"/>
    <x v="1"/>
    <x v="6"/>
    <x v="6"/>
  </r>
  <r>
    <x v="0"/>
    <x v="39"/>
    <x v="1"/>
    <x v="7"/>
    <x v="577"/>
  </r>
  <r>
    <x v="0"/>
    <x v="39"/>
    <x v="1"/>
    <x v="8"/>
    <x v="571"/>
  </r>
  <r>
    <x v="0"/>
    <x v="39"/>
    <x v="1"/>
    <x v="9"/>
    <x v="578"/>
  </r>
  <r>
    <x v="0"/>
    <x v="40"/>
    <x v="0"/>
    <x v="0"/>
    <x v="579"/>
  </r>
  <r>
    <x v="0"/>
    <x v="40"/>
    <x v="0"/>
    <x v="1"/>
    <x v="580"/>
  </r>
  <r>
    <x v="0"/>
    <x v="40"/>
    <x v="0"/>
    <x v="2"/>
    <x v="581"/>
  </r>
  <r>
    <x v="0"/>
    <x v="40"/>
    <x v="0"/>
    <x v="3"/>
    <x v="582"/>
  </r>
  <r>
    <x v="0"/>
    <x v="40"/>
    <x v="0"/>
    <x v="4"/>
    <x v="583"/>
  </r>
  <r>
    <x v="0"/>
    <x v="40"/>
    <x v="0"/>
    <x v="5"/>
    <x v="584"/>
  </r>
  <r>
    <x v="0"/>
    <x v="40"/>
    <x v="0"/>
    <x v="6"/>
    <x v="6"/>
  </r>
  <r>
    <x v="0"/>
    <x v="40"/>
    <x v="0"/>
    <x v="7"/>
    <x v="585"/>
  </r>
  <r>
    <x v="0"/>
    <x v="40"/>
    <x v="0"/>
    <x v="8"/>
    <x v="586"/>
  </r>
  <r>
    <x v="0"/>
    <x v="40"/>
    <x v="0"/>
    <x v="9"/>
    <x v="587"/>
  </r>
  <r>
    <x v="0"/>
    <x v="40"/>
    <x v="1"/>
    <x v="0"/>
    <x v="588"/>
  </r>
  <r>
    <x v="0"/>
    <x v="40"/>
    <x v="1"/>
    <x v="1"/>
    <x v="589"/>
  </r>
  <r>
    <x v="0"/>
    <x v="40"/>
    <x v="1"/>
    <x v="2"/>
    <x v="581"/>
  </r>
  <r>
    <x v="0"/>
    <x v="40"/>
    <x v="1"/>
    <x v="3"/>
    <x v="590"/>
  </r>
  <r>
    <x v="0"/>
    <x v="40"/>
    <x v="1"/>
    <x v="4"/>
    <x v="583"/>
  </r>
  <r>
    <x v="0"/>
    <x v="40"/>
    <x v="1"/>
    <x v="5"/>
    <x v="591"/>
  </r>
  <r>
    <x v="0"/>
    <x v="40"/>
    <x v="1"/>
    <x v="6"/>
    <x v="6"/>
  </r>
  <r>
    <x v="0"/>
    <x v="40"/>
    <x v="1"/>
    <x v="7"/>
    <x v="592"/>
  </r>
  <r>
    <x v="0"/>
    <x v="40"/>
    <x v="1"/>
    <x v="8"/>
    <x v="593"/>
  </r>
  <r>
    <x v="0"/>
    <x v="40"/>
    <x v="1"/>
    <x v="9"/>
    <x v="594"/>
  </r>
  <r>
    <x v="0"/>
    <x v="41"/>
    <x v="0"/>
    <x v="0"/>
    <x v="595"/>
  </r>
  <r>
    <x v="0"/>
    <x v="41"/>
    <x v="0"/>
    <x v="1"/>
    <x v="596"/>
  </r>
  <r>
    <x v="0"/>
    <x v="41"/>
    <x v="0"/>
    <x v="2"/>
    <x v="597"/>
  </r>
  <r>
    <x v="0"/>
    <x v="41"/>
    <x v="0"/>
    <x v="3"/>
    <x v="598"/>
  </r>
  <r>
    <x v="0"/>
    <x v="41"/>
    <x v="0"/>
    <x v="4"/>
    <x v="599"/>
  </r>
  <r>
    <x v="0"/>
    <x v="41"/>
    <x v="0"/>
    <x v="5"/>
    <x v="600"/>
  </r>
  <r>
    <x v="0"/>
    <x v="41"/>
    <x v="0"/>
    <x v="6"/>
    <x v="6"/>
  </r>
  <r>
    <x v="0"/>
    <x v="41"/>
    <x v="0"/>
    <x v="7"/>
    <x v="601"/>
  </r>
  <r>
    <x v="0"/>
    <x v="41"/>
    <x v="0"/>
    <x v="8"/>
    <x v="602"/>
  </r>
  <r>
    <x v="0"/>
    <x v="41"/>
    <x v="0"/>
    <x v="9"/>
    <x v="603"/>
  </r>
  <r>
    <x v="0"/>
    <x v="41"/>
    <x v="1"/>
    <x v="0"/>
    <x v="604"/>
  </r>
  <r>
    <x v="0"/>
    <x v="41"/>
    <x v="1"/>
    <x v="1"/>
    <x v="605"/>
  </r>
  <r>
    <x v="0"/>
    <x v="41"/>
    <x v="1"/>
    <x v="2"/>
    <x v="597"/>
  </r>
  <r>
    <x v="0"/>
    <x v="41"/>
    <x v="1"/>
    <x v="3"/>
    <x v="606"/>
  </r>
  <r>
    <x v="0"/>
    <x v="41"/>
    <x v="1"/>
    <x v="4"/>
    <x v="599"/>
  </r>
  <r>
    <x v="0"/>
    <x v="41"/>
    <x v="1"/>
    <x v="5"/>
    <x v="607"/>
  </r>
  <r>
    <x v="0"/>
    <x v="41"/>
    <x v="1"/>
    <x v="6"/>
    <x v="6"/>
  </r>
  <r>
    <x v="0"/>
    <x v="41"/>
    <x v="1"/>
    <x v="7"/>
    <x v="608"/>
  </r>
  <r>
    <x v="0"/>
    <x v="41"/>
    <x v="1"/>
    <x v="8"/>
    <x v="609"/>
  </r>
  <r>
    <x v="0"/>
    <x v="41"/>
    <x v="1"/>
    <x v="9"/>
    <x v="610"/>
  </r>
  <r>
    <x v="0"/>
    <x v="42"/>
    <x v="0"/>
    <x v="0"/>
    <x v="611"/>
  </r>
  <r>
    <x v="0"/>
    <x v="42"/>
    <x v="0"/>
    <x v="1"/>
    <x v="612"/>
  </r>
  <r>
    <x v="0"/>
    <x v="42"/>
    <x v="0"/>
    <x v="2"/>
    <x v="6"/>
  </r>
  <r>
    <x v="0"/>
    <x v="42"/>
    <x v="0"/>
    <x v="3"/>
    <x v="613"/>
  </r>
  <r>
    <x v="0"/>
    <x v="42"/>
    <x v="0"/>
    <x v="4"/>
    <x v="614"/>
  </r>
  <r>
    <x v="0"/>
    <x v="42"/>
    <x v="0"/>
    <x v="5"/>
    <x v="615"/>
  </r>
  <r>
    <x v="0"/>
    <x v="42"/>
    <x v="0"/>
    <x v="6"/>
    <x v="6"/>
  </r>
  <r>
    <x v="0"/>
    <x v="42"/>
    <x v="0"/>
    <x v="7"/>
    <x v="616"/>
  </r>
  <r>
    <x v="0"/>
    <x v="42"/>
    <x v="0"/>
    <x v="8"/>
    <x v="617"/>
  </r>
  <r>
    <x v="0"/>
    <x v="42"/>
    <x v="0"/>
    <x v="9"/>
    <x v="618"/>
  </r>
  <r>
    <x v="0"/>
    <x v="42"/>
    <x v="1"/>
    <x v="0"/>
    <x v="619"/>
  </r>
  <r>
    <x v="0"/>
    <x v="42"/>
    <x v="1"/>
    <x v="1"/>
    <x v="620"/>
  </r>
  <r>
    <x v="0"/>
    <x v="42"/>
    <x v="1"/>
    <x v="2"/>
    <x v="6"/>
  </r>
  <r>
    <x v="0"/>
    <x v="42"/>
    <x v="1"/>
    <x v="3"/>
    <x v="621"/>
  </r>
  <r>
    <x v="0"/>
    <x v="42"/>
    <x v="1"/>
    <x v="4"/>
    <x v="614"/>
  </r>
  <r>
    <x v="0"/>
    <x v="42"/>
    <x v="1"/>
    <x v="5"/>
    <x v="622"/>
  </r>
  <r>
    <x v="0"/>
    <x v="42"/>
    <x v="1"/>
    <x v="6"/>
    <x v="6"/>
  </r>
  <r>
    <x v="0"/>
    <x v="42"/>
    <x v="1"/>
    <x v="7"/>
    <x v="623"/>
  </r>
  <r>
    <x v="0"/>
    <x v="42"/>
    <x v="1"/>
    <x v="8"/>
    <x v="624"/>
  </r>
  <r>
    <x v="0"/>
    <x v="42"/>
    <x v="1"/>
    <x v="9"/>
    <x v="625"/>
  </r>
  <r>
    <x v="0"/>
    <x v="43"/>
    <x v="0"/>
    <x v="0"/>
    <x v="626"/>
  </r>
  <r>
    <x v="0"/>
    <x v="43"/>
    <x v="0"/>
    <x v="1"/>
    <x v="627"/>
  </r>
  <r>
    <x v="0"/>
    <x v="43"/>
    <x v="0"/>
    <x v="2"/>
    <x v="6"/>
  </r>
  <r>
    <x v="0"/>
    <x v="43"/>
    <x v="0"/>
    <x v="3"/>
    <x v="628"/>
  </r>
  <r>
    <x v="0"/>
    <x v="43"/>
    <x v="0"/>
    <x v="4"/>
    <x v="629"/>
  </r>
  <r>
    <x v="0"/>
    <x v="43"/>
    <x v="0"/>
    <x v="5"/>
    <x v="630"/>
  </r>
  <r>
    <x v="0"/>
    <x v="43"/>
    <x v="0"/>
    <x v="6"/>
    <x v="6"/>
  </r>
  <r>
    <x v="0"/>
    <x v="43"/>
    <x v="0"/>
    <x v="7"/>
    <x v="631"/>
  </r>
  <r>
    <x v="0"/>
    <x v="43"/>
    <x v="0"/>
    <x v="8"/>
    <x v="632"/>
  </r>
  <r>
    <x v="0"/>
    <x v="43"/>
    <x v="0"/>
    <x v="9"/>
    <x v="633"/>
  </r>
  <r>
    <x v="0"/>
    <x v="43"/>
    <x v="1"/>
    <x v="0"/>
    <x v="634"/>
  </r>
  <r>
    <x v="0"/>
    <x v="43"/>
    <x v="1"/>
    <x v="1"/>
    <x v="627"/>
  </r>
  <r>
    <x v="0"/>
    <x v="43"/>
    <x v="1"/>
    <x v="2"/>
    <x v="6"/>
  </r>
  <r>
    <x v="0"/>
    <x v="43"/>
    <x v="1"/>
    <x v="3"/>
    <x v="635"/>
  </r>
  <r>
    <x v="0"/>
    <x v="43"/>
    <x v="1"/>
    <x v="4"/>
    <x v="629"/>
  </r>
  <r>
    <x v="0"/>
    <x v="43"/>
    <x v="1"/>
    <x v="5"/>
    <x v="630"/>
  </r>
  <r>
    <x v="0"/>
    <x v="43"/>
    <x v="1"/>
    <x v="6"/>
    <x v="6"/>
  </r>
  <r>
    <x v="0"/>
    <x v="43"/>
    <x v="1"/>
    <x v="7"/>
    <x v="636"/>
  </r>
  <r>
    <x v="0"/>
    <x v="43"/>
    <x v="1"/>
    <x v="8"/>
    <x v="632"/>
  </r>
  <r>
    <x v="0"/>
    <x v="43"/>
    <x v="1"/>
    <x v="9"/>
    <x v="637"/>
  </r>
  <r>
    <x v="0"/>
    <x v="44"/>
    <x v="0"/>
    <x v="0"/>
    <x v="638"/>
  </r>
  <r>
    <x v="0"/>
    <x v="44"/>
    <x v="0"/>
    <x v="1"/>
    <x v="639"/>
  </r>
  <r>
    <x v="0"/>
    <x v="44"/>
    <x v="0"/>
    <x v="2"/>
    <x v="6"/>
  </r>
  <r>
    <x v="0"/>
    <x v="44"/>
    <x v="0"/>
    <x v="3"/>
    <x v="640"/>
  </r>
  <r>
    <x v="0"/>
    <x v="44"/>
    <x v="0"/>
    <x v="4"/>
    <x v="641"/>
  </r>
  <r>
    <x v="0"/>
    <x v="44"/>
    <x v="0"/>
    <x v="5"/>
    <x v="642"/>
  </r>
  <r>
    <x v="0"/>
    <x v="44"/>
    <x v="0"/>
    <x v="6"/>
    <x v="6"/>
  </r>
  <r>
    <x v="0"/>
    <x v="44"/>
    <x v="0"/>
    <x v="7"/>
    <x v="643"/>
  </r>
  <r>
    <x v="0"/>
    <x v="44"/>
    <x v="0"/>
    <x v="8"/>
    <x v="644"/>
  </r>
  <r>
    <x v="0"/>
    <x v="44"/>
    <x v="0"/>
    <x v="9"/>
    <x v="645"/>
  </r>
  <r>
    <x v="0"/>
    <x v="44"/>
    <x v="1"/>
    <x v="0"/>
    <x v="646"/>
  </r>
  <r>
    <x v="0"/>
    <x v="44"/>
    <x v="1"/>
    <x v="1"/>
    <x v="647"/>
  </r>
  <r>
    <x v="0"/>
    <x v="44"/>
    <x v="1"/>
    <x v="2"/>
    <x v="6"/>
  </r>
  <r>
    <x v="0"/>
    <x v="44"/>
    <x v="1"/>
    <x v="3"/>
    <x v="648"/>
  </r>
  <r>
    <x v="0"/>
    <x v="44"/>
    <x v="1"/>
    <x v="4"/>
    <x v="641"/>
  </r>
  <r>
    <x v="0"/>
    <x v="44"/>
    <x v="1"/>
    <x v="5"/>
    <x v="642"/>
  </r>
  <r>
    <x v="0"/>
    <x v="44"/>
    <x v="1"/>
    <x v="6"/>
    <x v="6"/>
  </r>
  <r>
    <x v="0"/>
    <x v="44"/>
    <x v="1"/>
    <x v="7"/>
    <x v="649"/>
  </r>
  <r>
    <x v="0"/>
    <x v="44"/>
    <x v="1"/>
    <x v="8"/>
    <x v="650"/>
  </r>
  <r>
    <x v="0"/>
    <x v="44"/>
    <x v="1"/>
    <x v="9"/>
    <x v="651"/>
  </r>
  <r>
    <x v="0"/>
    <x v="45"/>
    <x v="0"/>
    <x v="0"/>
    <x v="652"/>
  </r>
  <r>
    <x v="0"/>
    <x v="45"/>
    <x v="0"/>
    <x v="1"/>
    <x v="653"/>
  </r>
  <r>
    <x v="0"/>
    <x v="45"/>
    <x v="0"/>
    <x v="2"/>
    <x v="654"/>
  </r>
  <r>
    <x v="0"/>
    <x v="45"/>
    <x v="0"/>
    <x v="3"/>
    <x v="655"/>
  </r>
  <r>
    <x v="0"/>
    <x v="45"/>
    <x v="0"/>
    <x v="4"/>
    <x v="656"/>
  </r>
  <r>
    <x v="0"/>
    <x v="45"/>
    <x v="0"/>
    <x v="5"/>
    <x v="657"/>
  </r>
  <r>
    <x v="0"/>
    <x v="45"/>
    <x v="0"/>
    <x v="6"/>
    <x v="6"/>
  </r>
  <r>
    <x v="0"/>
    <x v="45"/>
    <x v="0"/>
    <x v="7"/>
    <x v="658"/>
  </r>
  <r>
    <x v="0"/>
    <x v="45"/>
    <x v="0"/>
    <x v="8"/>
    <x v="659"/>
  </r>
  <r>
    <x v="0"/>
    <x v="45"/>
    <x v="0"/>
    <x v="9"/>
    <x v="660"/>
  </r>
  <r>
    <x v="0"/>
    <x v="45"/>
    <x v="1"/>
    <x v="0"/>
    <x v="661"/>
  </r>
  <r>
    <x v="0"/>
    <x v="45"/>
    <x v="1"/>
    <x v="1"/>
    <x v="662"/>
  </r>
  <r>
    <x v="0"/>
    <x v="45"/>
    <x v="1"/>
    <x v="2"/>
    <x v="654"/>
  </r>
  <r>
    <x v="0"/>
    <x v="45"/>
    <x v="1"/>
    <x v="3"/>
    <x v="663"/>
  </r>
  <r>
    <x v="0"/>
    <x v="45"/>
    <x v="1"/>
    <x v="4"/>
    <x v="656"/>
  </r>
  <r>
    <x v="0"/>
    <x v="45"/>
    <x v="1"/>
    <x v="5"/>
    <x v="664"/>
  </r>
  <r>
    <x v="0"/>
    <x v="45"/>
    <x v="1"/>
    <x v="6"/>
    <x v="6"/>
  </r>
  <r>
    <x v="0"/>
    <x v="45"/>
    <x v="1"/>
    <x v="7"/>
    <x v="665"/>
  </r>
  <r>
    <x v="0"/>
    <x v="45"/>
    <x v="1"/>
    <x v="8"/>
    <x v="659"/>
  </r>
  <r>
    <x v="0"/>
    <x v="45"/>
    <x v="1"/>
    <x v="9"/>
    <x v="666"/>
  </r>
  <r>
    <x v="0"/>
    <x v="46"/>
    <x v="0"/>
    <x v="0"/>
    <x v="667"/>
  </r>
  <r>
    <x v="0"/>
    <x v="46"/>
    <x v="0"/>
    <x v="1"/>
    <x v="668"/>
  </r>
  <r>
    <x v="0"/>
    <x v="46"/>
    <x v="0"/>
    <x v="2"/>
    <x v="669"/>
  </r>
  <r>
    <x v="0"/>
    <x v="46"/>
    <x v="0"/>
    <x v="3"/>
    <x v="670"/>
  </r>
  <r>
    <x v="0"/>
    <x v="46"/>
    <x v="0"/>
    <x v="4"/>
    <x v="671"/>
  </r>
  <r>
    <x v="0"/>
    <x v="46"/>
    <x v="0"/>
    <x v="5"/>
    <x v="672"/>
  </r>
  <r>
    <x v="0"/>
    <x v="46"/>
    <x v="0"/>
    <x v="6"/>
    <x v="6"/>
  </r>
  <r>
    <x v="0"/>
    <x v="46"/>
    <x v="0"/>
    <x v="7"/>
    <x v="673"/>
  </r>
  <r>
    <x v="0"/>
    <x v="46"/>
    <x v="0"/>
    <x v="8"/>
    <x v="674"/>
  </r>
  <r>
    <x v="0"/>
    <x v="46"/>
    <x v="0"/>
    <x v="9"/>
    <x v="675"/>
  </r>
  <r>
    <x v="0"/>
    <x v="46"/>
    <x v="1"/>
    <x v="0"/>
    <x v="676"/>
  </r>
  <r>
    <x v="0"/>
    <x v="46"/>
    <x v="1"/>
    <x v="1"/>
    <x v="677"/>
  </r>
  <r>
    <x v="0"/>
    <x v="46"/>
    <x v="1"/>
    <x v="2"/>
    <x v="669"/>
  </r>
  <r>
    <x v="0"/>
    <x v="46"/>
    <x v="1"/>
    <x v="3"/>
    <x v="678"/>
  </r>
  <r>
    <x v="0"/>
    <x v="46"/>
    <x v="1"/>
    <x v="4"/>
    <x v="671"/>
  </r>
  <r>
    <x v="0"/>
    <x v="46"/>
    <x v="1"/>
    <x v="5"/>
    <x v="679"/>
  </r>
  <r>
    <x v="0"/>
    <x v="46"/>
    <x v="1"/>
    <x v="6"/>
    <x v="6"/>
  </r>
  <r>
    <x v="0"/>
    <x v="46"/>
    <x v="1"/>
    <x v="7"/>
    <x v="680"/>
  </r>
  <r>
    <x v="0"/>
    <x v="46"/>
    <x v="1"/>
    <x v="8"/>
    <x v="681"/>
  </r>
  <r>
    <x v="0"/>
    <x v="46"/>
    <x v="1"/>
    <x v="9"/>
    <x v="682"/>
  </r>
  <r>
    <x v="0"/>
    <x v="47"/>
    <x v="0"/>
    <x v="0"/>
    <x v="6"/>
  </r>
  <r>
    <x v="0"/>
    <x v="47"/>
    <x v="0"/>
    <x v="1"/>
    <x v="683"/>
  </r>
  <r>
    <x v="0"/>
    <x v="47"/>
    <x v="0"/>
    <x v="2"/>
    <x v="6"/>
  </r>
  <r>
    <x v="0"/>
    <x v="47"/>
    <x v="0"/>
    <x v="3"/>
    <x v="684"/>
  </r>
  <r>
    <x v="0"/>
    <x v="47"/>
    <x v="0"/>
    <x v="4"/>
    <x v="685"/>
  </r>
  <r>
    <x v="0"/>
    <x v="47"/>
    <x v="0"/>
    <x v="5"/>
    <x v="686"/>
  </r>
  <r>
    <x v="0"/>
    <x v="47"/>
    <x v="0"/>
    <x v="6"/>
    <x v="6"/>
  </r>
  <r>
    <x v="0"/>
    <x v="47"/>
    <x v="0"/>
    <x v="7"/>
    <x v="687"/>
  </r>
  <r>
    <x v="0"/>
    <x v="47"/>
    <x v="0"/>
    <x v="8"/>
    <x v="688"/>
  </r>
  <r>
    <x v="0"/>
    <x v="47"/>
    <x v="0"/>
    <x v="9"/>
    <x v="6"/>
  </r>
  <r>
    <x v="0"/>
    <x v="47"/>
    <x v="1"/>
    <x v="0"/>
    <x v="6"/>
  </r>
  <r>
    <x v="0"/>
    <x v="47"/>
    <x v="1"/>
    <x v="1"/>
    <x v="683"/>
  </r>
  <r>
    <x v="0"/>
    <x v="47"/>
    <x v="1"/>
    <x v="2"/>
    <x v="6"/>
  </r>
  <r>
    <x v="0"/>
    <x v="47"/>
    <x v="1"/>
    <x v="3"/>
    <x v="684"/>
  </r>
  <r>
    <x v="0"/>
    <x v="47"/>
    <x v="1"/>
    <x v="4"/>
    <x v="685"/>
  </r>
  <r>
    <x v="0"/>
    <x v="47"/>
    <x v="1"/>
    <x v="5"/>
    <x v="686"/>
  </r>
  <r>
    <x v="0"/>
    <x v="47"/>
    <x v="1"/>
    <x v="6"/>
    <x v="6"/>
  </r>
  <r>
    <x v="0"/>
    <x v="47"/>
    <x v="1"/>
    <x v="7"/>
    <x v="687"/>
  </r>
  <r>
    <x v="0"/>
    <x v="47"/>
    <x v="1"/>
    <x v="8"/>
    <x v="688"/>
  </r>
  <r>
    <x v="0"/>
    <x v="47"/>
    <x v="1"/>
    <x v="9"/>
    <x v="6"/>
  </r>
  <r>
    <x v="0"/>
    <x v="48"/>
    <x v="0"/>
    <x v="0"/>
    <x v="689"/>
  </r>
  <r>
    <x v="0"/>
    <x v="48"/>
    <x v="0"/>
    <x v="1"/>
    <x v="690"/>
  </r>
  <r>
    <x v="0"/>
    <x v="48"/>
    <x v="0"/>
    <x v="2"/>
    <x v="6"/>
  </r>
  <r>
    <x v="0"/>
    <x v="48"/>
    <x v="0"/>
    <x v="3"/>
    <x v="691"/>
  </r>
  <r>
    <x v="0"/>
    <x v="48"/>
    <x v="0"/>
    <x v="4"/>
    <x v="692"/>
  </r>
  <r>
    <x v="0"/>
    <x v="48"/>
    <x v="0"/>
    <x v="5"/>
    <x v="693"/>
  </r>
  <r>
    <x v="0"/>
    <x v="48"/>
    <x v="0"/>
    <x v="6"/>
    <x v="6"/>
  </r>
  <r>
    <x v="0"/>
    <x v="48"/>
    <x v="0"/>
    <x v="7"/>
    <x v="694"/>
  </r>
  <r>
    <x v="0"/>
    <x v="48"/>
    <x v="0"/>
    <x v="8"/>
    <x v="695"/>
  </r>
  <r>
    <x v="0"/>
    <x v="48"/>
    <x v="0"/>
    <x v="9"/>
    <x v="696"/>
  </r>
  <r>
    <x v="0"/>
    <x v="48"/>
    <x v="1"/>
    <x v="0"/>
    <x v="697"/>
  </r>
  <r>
    <x v="0"/>
    <x v="48"/>
    <x v="1"/>
    <x v="1"/>
    <x v="698"/>
  </r>
  <r>
    <x v="0"/>
    <x v="48"/>
    <x v="1"/>
    <x v="2"/>
    <x v="6"/>
  </r>
  <r>
    <x v="0"/>
    <x v="48"/>
    <x v="1"/>
    <x v="3"/>
    <x v="699"/>
  </r>
  <r>
    <x v="0"/>
    <x v="48"/>
    <x v="1"/>
    <x v="4"/>
    <x v="692"/>
  </r>
  <r>
    <x v="0"/>
    <x v="48"/>
    <x v="1"/>
    <x v="5"/>
    <x v="693"/>
  </r>
  <r>
    <x v="0"/>
    <x v="48"/>
    <x v="1"/>
    <x v="6"/>
    <x v="6"/>
  </r>
  <r>
    <x v="0"/>
    <x v="48"/>
    <x v="1"/>
    <x v="7"/>
    <x v="700"/>
  </r>
  <r>
    <x v="0"/>
    <x v="48"/>
    <x v="1"/>
    <x v="8"/>
    <x v="701"/>
  </r>
  <r>
    <x v="0"/>
    <x v="48"/>
    <x v="1"/>
    <x v="9"/>
    <x v="702"/>
  </r>
  <r>
    <x v="0"/>
    <x v="49"/>
    <x v="0"/>
    <x v="0"/>
    <x v="703"/>
  </r>
  <r>
    <x v="0"/>
    <x v="49"/>
    <x v="0"/>
    <x v="1"/>
    <x v="704"/>
  </r>
  <r>
    <x v="0"/>
    <x v="49"/>
    <x v="0"/>
    <x v="2"/>
    <x v="6"/>
  </r>
  <r>
    <x v="0"/>
    <x v="49"/>
    <x v="0"/>
    <x v="3"/>
    <x v="705"/>
  </r>
  <r>
    <x v="0"/>
    <x v="49"/>
    <x v="0"/>
    <x v="4"/>
    <x v="706"/>
  </r>
  <r>
    <x v="0"/>
    <x v="49"/>
    <x v="0"/>
    <x v="5"/>
    <x v="707"/>
  </r>
  <r>
    <x v="0"/>
    <x v="49"/>
    <x v="0"/>
    <x v="6"/>
    <x v="6"/>
  </r>
  <r>
    <x v="0"/>
    <x v="49"/>
    <x v="0"/>
    <x v="7"/>
    <x v="708"/>
  </r>
  <r>
    <x v="0"/>
    <x v="49"/>
    <x v="0"/>
    <x v="8"/>
    <x v="709"/>
  </r>
  <r>
    <x v="0"/>
    <x v="49"/>
    <x v="0"/>
    <x v="9"/>
    <x v="710"/>
  </r>
  <r>
    <x v="0"/>
    <x v="49"/>
    <x v="1"/>
    <x v="0"/>
    <x v="703"/>
  </r>
  <r>
    <x v="0"/>
    <x v="49"/>
    <x v="1"/>
    <x v="1"/>
    <x v="704"/>
  </r>
  <r>
    <x v="0"/>
    <x v="49"/>
    <x v="1"/>
    <x v="2"/>
    <x v="6"/>
  </r>
  <r>
    <x v="0"/>
    <x v="49"/>
    <x v="1"/>
    <x v="3"/>
    <x v="705"/>
  </r>
  <r>
    <x v="0"/>
    <x v="49"/>
    <x v="1"/>
    <x v="4"/>
    <x v="706"/>
  </r>
  <r>
    <x v="0"/>
    <x v="49"/>
    <x v="1"/>
    <x v="5"/>
    <x v="707"/>
  </r>
  <r>
    <x v="0"/>
    <x v="49"/>
    <x v="1"/>
    <x v="6"/>
    <x v="6"/>
  </r>
  <r>
    <x v="0"/>
    <x v="49"/>
    <x v="1"/>
    <x v="7"/>
    <x v="708"/>
  </r>
  <r>
    <x v="0"/>
    <x v="49"/>
    <x v="1"/>
    <x v="8"/>
    <x v="709"/>
  </r>
  <r>
    <x v="0"/>
    <x v="49"/>
    <x v="1"/>
    <x v="9"/>
    <x v="710"/>
  </r>
  <r>
    <x v="0"/>
    <x v="50"/>
    <x v="0"/>
    <x v="0"/>
    <x v="711"/>
  </r>
  <r>
    <x v="0"/>
    <x v="50"/>
    <x v="0"/>
    <x v="1"/>
    <x v="712"/>
  </r>
  <r>
    <x v="0"/>
    <x v="50"/>
    <x v="0"/>
    <x v="2"/>
    <x v="713"/>
  </r>
  <r>
    <x v="0"/>
    <x v="50"/>
    <x v="0"/>
    <x v="3"/>
    <x v="714"/>
  </r>
  <r>
    <x v="0"/>
    <x v="50"/>
    <x v="0"/>
    <x v="4"/>
    <x v="715"/>
  </r>
  <r>
    <x v="0"/>
    <x v="50"/>
    <x v="0"/>
    <x v="5"/>
    <x v="716"/>
  </r>
  <r>
    <x v="0"/>
    <x v="50"/>
    <x v="0"/>
    <x v="6"/>
    <x v="6"/>
  </r>
  <r>
    <x v="0"/>
    <x v="50"/>
    <x v="0"/>
    <x v="7"/>
    <x v="717"/>
  </r>
  <r>
    <x v="0"/>
    <x v="50"/>
    <x v="0"/>
    <x v="8"/>
    <x v="718"/>
  </r>
  <r>
    <x v="0"/>
    <x v="50"/>
    <x v="0"/>
    <x v="9"/>
    <x v="719"/>
  </r>
  <r>
    <x v="0"/>
    <x v="50"/>
    <x v="1"/>
    <x v="0"/>
    <x v="720"/>
  </r>
  <r>
    <x v="0"/>
    <x v="50"/>
    <x v="1"/>
    <x v="1"/>
    <x v="721"/>
  </r>
  <r>
    <x v="0"/>
    <x v="50"/>
    <x v="1"/>
    <x v="2"/>
    <x v="713"/>
  </r>
  <r>
    <x v="0"/>
    <x v="50"/>
    <x v="1"/>
    <x v="3"/>
    <x v="722"/>
  </r>
  <r>
    <x v="0"/>
    <x v="50"/>
    <x v="1"/>
    <x v="4"/>
    <x v="715"/>
  </r>
  <r>
    <x v="0"/>
    <x v="50"/>
    <x v="1"/>
    <x v="5"/>
    <x v="723"/>
  </r>
  <r>
    <x v="0"/>
    <x v="50"/>
    <x v="1"/>
    <x v="6"/>
    <x v="6"/>
  </r>
  <r>
    <x v="0"/>
    <x v="50"/>
    <x v="1"/>
    <x v="7"/>
    <x v="724"/>
  </r>
  <r>
    <x v="0"/>
    <x v="50"/>
    <x v="1"/>
    <x v="8"/>
    <x v="718"/>
  </r>
  <r>
    <x v="0"/>
    <x v="50"/>
    <x v="1"/>
    <x v="9"/>
    <x v="725"/>
  </r>
  <r>
    <x v="0"/>
    <x v="51"/>
    <x v="0"/>
    <x v="0"/>
    <x v="726"/>
  </r>
  <r>
    <x v="0"/>
    <x v="51"/>
    <x v="0"/>
    <x v="1"/>
    <x v="727"/>
  </r>
  <r>
    <x v="0"/>
    <x v="51"/>
    <x v="0"/>
    <x v="2"/>
    <x v="728"/>
  </r>
  <r>
    <x v="0"/>
    <x v="51"/>
    <x v="0"/>
    <x v="3"/>
    <x v="729"/>
  </r>
  <r>
    <x v="0"/>
    <x v="51"/>
    <x v="0"/>
    <x v="4"/>
    <x v="730"/>
  </r>
  <r>
    <x v="0"/>
    <x v="51"/>
    <x v="0"/>
    <x v="5"/>
    <x v="731"/>
  </r>
  <r>
    <x v="0"/>
    <x v="51"/>
    <x v="0"/>
    <x v="6"/>
    <x v="6"/>
  </r>
  <r>
    <x v="0"/>
    <x v="51"/>
    <x v="0"/>
    <x v="7"/>
    <x v="732"/>
  </r>
  <r>
    <x v="0"/>
    <x v="51"/>
    <x v="0"/>
    <x v="8"/>
    <x v="733"/>
  </r>
  <r>
    <x v="0"/>
    <x v="51"/>
    <x v="0"/>
    <x v="9"/>
    <x v="734"/>
  </r>
  <r>
    <x v="0"/>
    <x v="51"/>
    <x v="1"/>
    <x v="0"/>
    <x v="735"/>
  </r>
  <r>
    <x v="0"/>
    <x v="51"/>
    <x v="1"/>
    <x v="1"/>
    <x v="736"/>
  </r>
  <r>
    <x v="0"/>
    <x v="51"/>
    <x v="1"/>
    <x v="2"/>
    <x v="728"/>
  </r>
  <r>
    <x v="0"/>
    <x v="51"/>
    <x v="1"/>
    <x v="3"/>
    <x v="737"/>
  </r>
  <r>
    <x v="0"/>
    <x v="51"/>
    <x v="1"/>
    <x v="4"/>
    <x v="730"/>
  </r>
  <r>
    <x v="0"/>
    <x v="51"/>
    <x v="1"/>
    <x v="5"/>
    <x v="738"/>
  </r>
  <r>
    <x v="0"/>
    <x v="51"/>
    <x v="1"/>
    <x v="6"/>
    <x v="6"/>
  </r>
  <r>
    <x v="0"/>
    <x v="51"/>
    <x v="1"/>
    <x v="7"/>
    <x v="739"/>
  </r>
  <r>
    <x v="0"/>
    <x v="51"/>
    <x v="1"/>
    <x v="8"/>
    <x v="733"/>
  </r>
  <r>
    <x v="0"/>
    <x v="51"/>
    <x v="1"/>
    <x v="9"/>
    <x v="740"/>
  </r>
  <r>
    <x v="0"/>
    <x v="52"/>
    <x v="0"/>
    <x v="0"/>
    <x v="741"/>
  </r>
  <r>
    <x v="0"/>
    <x v="52"/>
    <x v="0"/>
    <x v="1"/>
    <x v="742"/>
  </r>
  <r>
    <x v="0"/>
    <x v="52"/>
    <x v="0"/>
    <x v="2"/>
    <x v="743"/>
  </r>
  <r>
    <x v="0"/>
    <x v="52"/>
    <x v="0"/>
    <x v="3"/>
    <x v="744"/>
  </r>
  <r>
    <x v="0"/>
    <x v="52"/>
    <x v="0"/>
    <x v="4"/>
    <x v="745"/>
  </r>
  <r>
    <x v="0"/>
    <x v="52"/>
    <x v="0"/>
    <x v="5"/>
    <x v="746"/>
  </r>
  <r>
    <x v="0"/>
    <x v="52"/>
    <x v="0"/>
    <x v="6"/>
    <x v="6"/>
  </r>
  <r>
    <x v="0"/>
    <x v="52"/>
    <x v="0"/>
    <x v="7"/>
    <x v="747"/>
  </r>
  <r>
    <x v="0"/>
    <x v="52"/>
    <x v="0"/>
    <x v="8"/>
    <x v="748"/>
  </r>
  <r>
    <x v="0"/>
    <x v="52"/>
    <x v="0"/>
    <x v="9"/>
    <x v="749"/>
  </r>
  <r>
    <x v="0"/>
    <x v="52"/>
    <x v="1"/>
    <x v="0"/>
    <x v="750"/>
  </r>
  <r>
    <x v="0"/>
    <x v="52"/>
    <x v="1"/>
    <x v="1"/>
    <x v="751"/>
  </r>
  <r>
    <x v="0"/>
    <x v="52"/>
    <x v="1"/>
    <x v="2"/>
    <x v="743"/>
  </r>
  <r>
    <x v="0"/>
    <x v="52"/>
    <x v="1"/>
    <x v="3"/>
    <x v="752"/>
  </r>
  <r>
    <x v="0"/>
    <x v="52"/>
    <x v="1"/>
    <x v="4"/>
    <x v="745"/>
  </r>
  <r>
    <x v="0"/>
    <x v="52"/>
    <x v="1"/>
    <x v="5"/>
    <x v="753"/>
  </r>
  <r>
    <x v="0"/>
    <x v="52"/>
    <x v="1"/>
    <x v="6"/>
    <x v="6"/>
  </r>
  <r>
    <x v="0"/>
    <x v="52"/>
    <x v="1"/>
    <x v="7"/>
    <x v="754"/>
  </r>
  <r>
    <x v="0"/>
    <x v="52"/>
    <x v="1"/>
    <x v="8"/>
    <x v="748"/>
  </r>
  <r>
    <x v="0"/>
    <x v="52"/>
    <x v="1"/>
    <x v="9"/>
    <x v="755"/>
  </r>
  <r>
    <x v="0"/>
    <x v="53"/>
    <x v="0"/>
    <x v="0"/>
    <x v="543"/>
  </r>
  <r>
    <x v="0"/>
    <x v="53"/>
    <x v="0"/>
    <x v="1"/>
    <x v="756"/>
  </r>
  <r>
    <x v="0"/>
    <x v="53"/>
    <x v="0"/>
    <x v="2"/>
    <x v="6"/>
  </r>
  <r>
    <x v="0"/>
    <x v="53"/>
    <x v="0"/>
    <x v="3"/>
    <x v="757"/>
  </r>
  <r>
    <x v="0"/>
    <x v="53"/>
    <x v="0"/>
    <x v="4"/>
    <x v="758"/>
  </r>
  <r>
    <x v="0"/>
    <x v="53"/>
    <x v="0"/>
    <x v="5"/>
    <x v="759"/>
  </r>
  <r>
    <x v="0"/>
    <x v="53"/>
    <x v="0"/>
    <x v="6"/>
    <x v="6"/>
  </r>
  <r>
    <x v="0"/>
    <x v="53"/>
    <x v="0"/>
    <x v="7"/>
    <x v="760"/>
  </r>
  <r>
    <x v="0"/>
    <x v="53"/>
    <x v="0"/>
    <x v="8"/>
    <x v="761"/>
  </r>
  <r>
    <x v="0"/>
    <x v="53"/>
    <x v="0"/>
    <x v="9"/>
    <x v="762"/>
  </r>
  <r>
    <x v="0"/>
    <x v="53"/>
    <x v="1"/>
    <x v="0"/>
    <x v="763"/>
  </r>
  <r>
    <x v="0"/>
    <x v="53"/>
    <x v="1"/>
    <x v="1"/>
    <x v="764"/>
  </r>
  <r>
    <x v="0"/>
    <x v="53"/>
    <x v="1"/>
    <x v="2"/>
    <x v="6"/>
  </r>
  <r>
    <x v="0"/>
    <x v="53"/>
    <x v="1"/>
    <x v="3"/>
    <x v="765"/>
  </r>
  <r>
    <x v="0"/>
    <x v="53"/>
    <x v="1"/>
    <x v="4"/>
    <x v="758"/>
  </r>
  <r>
    <x v="0"/>
    <x v="53"/>
    <x v="1"/>
    <x v="5"/>
    <x v="766"/>
  </r>
  <r>
    <x v="0"/>
    <x v="53"/>
    <x v="1"/>
    <x v="6"/>
    <x v="6"/>
  </r>
  <r>
    <x v="0"/>
    <x v="53"/>
    <x v="1"/>
    <x v="7"/>
    <x v="767"/>
  </r>
  <r>
    <x v="0"/>
    <x v="53"/>
    <x v="1"/>
    <x v="8"/>
    <x v="761"/>
  </r>
  <r>
    <x v="0"/>
    <x v="53"/>
    <x v="1"/>
    <x v="9"/>
    <x v="768"/>
  </r>
  <r>
    <x v="0"/>
    <x v="54"/>
    <x v="0"/>
    <x v="0"/>
    <x v="769"/>
  </r>
  <r>
    <x v="0"/>
    <x v="54"/>
    <x v="0"/>
    <x v="1"/>
    <x v="770"/>
  </r>
  <r>
    <x v="0"/>
    <x v="54"/>
    <x v="0"/>
    <x v="2"/>
    <x v="6"/>
  </r>
  <r>
    <x v="0"/>
    <x v="54"/>
    <x v="0"/>
    <x v="3"/>
    <x v="771"/>
  </r>
  <r>
    <x v="0"/>
    <x v="54"/>
    <x v="0"/>
    <x v="4"/>
    <x v="772"/>
  </r>
  <r>
    <x v="0"/>
    <x v="54"/>
    <x v="0"/>
    <x v="5"/>
    <x v="773"/>
  </r>
  <r>
    <x v="0"/>
    <x v="54"/>
    <x v="0"/>
    <x v="6"/>
    <x v="6"/>
  </r>
  <r>
    <x v="0"/>
    <x v="54"/>
    <x v="0"/>
    <x v="7"/>
    <x v="774"/>
  </r>
  <r>
    <x v="0"/>
    <x v="54"/>
    <x v="0"/>
    <x v="8"/>
    <x v="775"/>
  </r>
  <r>
    <x v="0"/>
    <x v="54"/>
    <x v="0"/>
    <x v="9"/>
    <x v="776"/>
  </r>
  <r>
    <x v="0"/>
    <x v="54"/>
    <x v="1"/>
    <x v="0"/>
    <x v="777"/>
  </r>
  <r>
    <x v="0"/>
    <x v="54"/>
    <x v="1"/>
    <x v="1"/>
    <x v="778"/>
  </r>
  <r>
    <x v="0"/>
    <x v="54"/>
    <x v="1"/>
    <x v="2"/>
    <x v="6"/>
  </r>
  <r>
    <x v="0"/>
    <x v="54"/>
    <x v="1"/>
    <x v="3"/>
    <x v="779"/>
  </r>
  <r>
    <x v="0"/>
    <x v="54"/>
    <x v="1"/>
    <x v="4"/>
    <x v="772"/>
  </r>
  <r>
    <x v="0"/>
    <x v="54"/>
    <x v="1"/>
    <x v="5"/>
    <x v="773"/>
  </r>
  <r>
    <x v="0"/>
    <x v="54"/>
    <x v="1"/>
    <x v="6"/>
    <x v="6"/>
  </r>
  <r>
    <x v="0"/>
    <x v="54"/>
    <x v="1"/>
    <x v="7"/>
    <x v="780"/>
  </r>
  <r>
    <x v="0"/>
    <x v="54"/>
    <x v="1"/>
    <x v="8"/>
    <x v="775"/>
  </r>
  <r>
    <x v="0"/>
    <x v="54"/>
    <x v="1"/>
    <x v="9"/>
    <x v="781"/>
  </r>
  <r>
    <x v="0"/>
    <x v="55"/>
    <x v="0"/>
    <x v="0"/>
    <x v="782"/>
  </r>
  <r>
    <x v="0"/>
    <x v="55"/>
    <x v="0"/>
    <x v="1"/>
    <x v="783"/>
  </r>
  <r>
    <x v="0"/>
    <x v="55"/>
    <x v="0"/>
    <x v="2"/>
    <x v="6"/>
  </r>
  <r>
    <x v="0"/>
    <x v="55"/>
    <x v="0"/>
    <x v="3"/>
    <x v="784"/>
  </r>
  <r>
    <x v="0"/>
    <x v="55"/>
    <x v="0"/>
    <x v="4"/>
    <x v="785"/>
  </r>
  <r>
    <x v="0"/>
    <x v="55"/>
    <x v="0"/>
    <x v="5"/>
    <x v="786"/>
  </r>
  <r>
    <x v="0"/>
    <x v="55"/>
    <x v="0"/>
    <x v="6"/>
    <x v="6"/>
  </r>
  <r>
    <x v="0"/>
    <x v="55"/>
    <x v="0"/>
    <x v="7"/>
    <x v="787"/>
  </r>
  <r>
    <x v="0"/>
    <x v="55"/>
    <x v="0"/>
    <x v="8"/>
    <x v="788"/>
  </r>
  <r>
    <x v="0"/>
    <x v="55"/>
    <x v="0"/>
    <x v="9"/>
    <x v="789"/>
  </r>
  <r>
    <x v="0"/>
    <x v="55"/>
    <x v="1"/>
    <x v="0"/>
    <x v="790"/>
  </r>
  <r>
    <x v="0"/>
    <x v="55"/>
    <x v="1"/>
    <x v="1"/>
    <x v="791"/>
  </r>
  <r>
    <x v="0"/>
    <x v="55"/>
    <x v="1"/>
    <x v="2"/>
    <x v="6"/>
  </r>
  <r>
    <x v="0"/>
    <x v="55"/>
    <x v="1"/>
    <x v="3"/>
    <x v="792"/>
  </r>
  <r>
    <x v="0"/>
    <x v="55"/>
    <x v="1"/>
    <x v="4"/>
    <x v="785"/>
  </r>
  <r>
    <x v="0"/>
    <x v="55"/>
    <x v="1"/>
    <x v="5"/>
    <x v="786"/>
  </r>
  <r>
    <x v="0"/>
    <x v="55"/>
    <x v="1"/>
    <x v="6"/>
    <x v="6"/>
  </r>
  <r>
    <x v="0"/>
    <x v="55"/>
    <x v="1"/>
    <x v="7"/>
    <x v="793"/>
  </r>
  <r>
    <x v="0"/>
    <x v="55"/>
    <x v="1"/>
    <x v="8"/>
    <x v="788"/>
  </r>
  <r>
    <x v="0"/>
    <x v="55"/>
    <x v="1"/>
    <x v="9"/>
    <x v="794"/>
  </r>
  <r>
    <x v="0"/>
    <x v="56"/>
    <x v="0"/>
    <x v="0"/>
    <x v="795"/>
  </r>
  <r>
    <x v="0"/>
    <x v="56"/>
    <x v="0"/>
    <x v="1"/>
    <x v="796"/>
  </r>
  <r>
    <x v="0"/>
    <x v="56"/>
    <x v="0"/>
    <x v="2"/>
    <x v="6"/>
  </r>
  <r>
    <x v="0"/>
    <x v="56"/>
    <x v="0"/>
    <x v="3"/>
    <x v="797"/>
  </r>
  <r>
    <x v="0"/>
    <x v="56"/>
    <x v="0"/>
    <x v="4"/>
    <x v="798"/>
  </r>
  <r>
    <x v="0"/>
    <x v="56"/>
    <x v="0"/>
    <x v="5"/>
    <x v="799"/>
  </r>
  <r>
    <x v="0"/>
    <x v="56"/>
    <x v="0"/>
    <x v="6"/>
    <x v="6"/>
  </r>
  <r>
    <x v="0"/>
    <x v="56"/>
    <x v="0"/>
    <x v="7"/>
    <x v="800"/>
  </r>
  <r>
    <x v="0"/>
    <x v="56"/>
    <x v="0"/>
    <x v="8"/>
    <x v="801"/>
  </r>
  <r>
    <x v="0"/>
    <x v="56"/>
    <x v="0"/>
    <x v="9"/>
    <x v="802"/>
  </r>
  <r>
    <x v="0"/>
    <x v="56"/>
    <x v="1"/>
    <x v="0"/>
    <x v="803"/>
  </r>
  <r>
    <x v="0"/>
    <x v="56"/>
    <x v="1"/>
    <x v="1"/>
    <x v="804"/>
  </r>
  <r>
    <x v="0"/>
    <x v="56"/>
    <x v="1"/>
    <x v="2"/>
    <x v="6"/>
  </r>
  <r>
    <x v="0"/>
    <x v="56"/>
    <x v="1"/>
    <x v="3"/>
    <x v="805"/>
  </r>
  <r>
    <x v="0"/>
    <x v="56"/>
    <x v="1"/>
    <x v="4"/>
    <x v="798"/>
  </r>
  <r>
    <x v="0"/>
    <x v="56"/>
    <x v="1"/>
    <x v="5"/>
    <x v="806"/>
  </r>
  <r>
    <x v="0"/>
    <x v="56"/>
    <x v="1"/>
    <x v="6"/>
    <x v="6"/>
  </r>
  <r>
    <x v="0"/>
    <x v="56"/>
    <x v="1"/>
    <x v="7"/>
    <x v="807"/>
  </r>
  <r>
    <x v="0"/>
    <x v="56"/>
    <x v="1"/>
    <x v="8"/>
    <x v="801"/>
  </r>
  <r>
    <x v="0"/>
    <x v="56"/>
    <x v="1"/>
    <x v="9"/>
    <x v="808"/>
  </r>
  <r>
    <x v="0"/>
    <x v="57"/>
    <x v="0"/>
    <x v="0"/>
    <x v="809"/>
  </r>
  <r>
    <x v="0"/>
    <x v="57"/>
    <x v="0"/>
    <x v="1"/>
    <x v="810"/>
  </r>
  <r>
    <x v="0"/>
    <x v="57"/>
    <x v="0"/>
    <x v="2"/>
    <x v="6"/>
  </r>
  <r>
    <x v="0"/>
    <x v="57"/>
    <x v="0"/>
    <x v="3"/>
    <x v="811"/>
  </r>
  <r>
    <x v="0"/>
    <x v="57"/>
    <x v="0"/>
    <x v="4"/>
    <x v="812"/>
  </r>
  <r>
    <x v="0"/>
    <x v="57"/>
    <x v="0"/>
    <x v="5"/>
    <x v="813"/>
  </r>
  <r>
    <x v="0"/>
    <x v="57"/>
    <x v="0"/>
    <x v="6"/>
    <x v="6"/>
  </r>
  <r>
    <x v="0"/>
    <x v="57"/>
    <x v="0"/>
    <x v="7"/>
    <x v="814"/>
  </r>
  <r>
    <x v="0"/>
    <x v="57"/>
    <x v="0"/>
    <x v="8"/>
    <x v="815"/>
  </r>
  <r>
    <x v="0"/>
    <x v="57"/>
    <x v="0"/>
    <x v="9"/>
    <x v="816"/>
  </r>
  <r>
    <x v="0"/>
    <x v="57"/>
    <x v="1"/>
    <x v="0"/>
    <x v="817"/>
  </r>
  <r>
    <x v="0"/>
    <x v="57"/>
    <x v="1"/>
    <x v="1"/>
    <x v="818"/>
  </r>
  <r>
    <x v="0"/>
    <x v="57"/>
    <x v="1"/>
    <x v="2"/>
    <x v="6"/>
  </r>
  <r>
    <x v="0"/>
    <x v="57"/>
    <x v="1"/>
    <x v="3"/>
    <x v="819"/>
  </r>
  <r>
    <x v="0"/>
    <x v="57"/>
    <x v="1"/>
    <x v="4"/>
    <x v="812"/>
  </r>
  <r>
    <x v="0"/>
    <x v="57"/>
    <x v="1"/>
    <x v="5"/>
    <x v="820"/>
  </r>
  <r>
    <x v="0"/>
    <x v="57"/>
    <x v="1"/>
    <x v="6"/>
    <x v="6"/>
  </r>
  <r>
    <x v="0"/>
    <x v="57"/>
    <x v="1"/>
    <x v="7"/>
    <x v="821"/>
  </r>
  <r>
    <x v="0"/>
    <x v="57"/>
    <x v="1"/>
    <x v="8"/>
    <x v="815"/>
  </r>
  <r>
    <x v="0"/>
    <x v="57"/>
    <x v="1"/>
    <x v="9"/>
    <x v="822"/>
  </r>
  <r>
    <x v="0"/>
    <x v="58"/>
    <x v="0"/>
    <x v="0"/>
    <x v="823"/>
  </r>
  <r>
    <x v="0"/>
    <x v="58"/>
    <x v="0"/>
    <x v="1"/>
    <x v="824"/>
  </r>
  <r>
    <x v="0"/>
    <x v="58"/>
    <x v="0"/>
    <x v="2"/>
    <x v="825"/>
  </r>
  <r>
    <x v="0"/>
    <x v="58"/>
    <x v="0"/>
    <x v="3"/>
    <x v="826"/>
  </r>
  <r>
    <x v="0"/>
    <x v="58"/>
    <x v="0"/>
    <x v="4"/>
    <x v="827"/>
  </r>
  <r>
    <x v="0"/>
    <x v="58"/>
    <x v="0"/>
    <x v="5"/>
    <x v="828"/>
  </r>
  <r>
    <x v="0"/>
    <x v="58"/>
    <x v="0"/>
    <x v="6"/>
    <x v="6"/>
  </r>
  <r>
    <x v="0"/>
    <x v="58"/>
    <x v="0"/>
    <x v="7"/>
    <x v="829"/>
  </r>
  <r>
    <x v="0"/>
    <x v="58"/>
    <x v="0"/>
    <x v="8"/>
    <x v="830"/>
  </r>
  <r>
    <x v="0"/>
    <x v="58"/>
    <x v="0"/>
    <x v="9"/>
    <x v="831"/>
  </r>
  <r>
    <x v="0"/>
    <x v="58"/>
    <x v="1"/>
    <x v="0"/>
    <x v="832"/>
  </r>
  <r>
    <x v="0"/>
    <x v="58"/>
    <x v="1"/>
    <x v="1"/>
    <x v="833"/>
  </r>
  <r>
    <x v="0"/>
    <x v="58"/>
    <x v="1"/>
    <x v="2"/>
    <x v="825"/>
  </r>
  <r>
    <x v="0"/>
    <x v="58"/>
    <x v="1"/>
    <x v="3"/>
    <x v="834"/>
  </r>
  <r>
    <x v="0"/>
    <x v="58"/>
    <x v="1"/>
    <x v="4"/>
    <x v="827"/>
  </r>
  <r>
    <x v="0"/>
    <x v="58"/>
    <x v="1"/>
    <x v="5"/>
    <x v="835"/>
  </r>
  <r>
    <x v="0"/>
    <x v="58"/>
    <x v="1"/>
    <x v="6"/>
    <x v="836"/>
  </r>
  <r>
    <x v="0"/>
    <x v="58"/>
    <x v="1"/>
    <x v="7"/>
    <x v="837"/>
  </r>
  <r>
    <x v="0"/>
    <x v="58"/>
    <x v="1"/>
    <x v="8"/>
    <x v="830"/>
  </r>
  <r>
    <x v="0"/>
    <x v="58"/>
    <x v="1"/>
    <x v="9"/>
    <x v="838"/>
  </r>
  <r>
    <x v="0"/>
    <x v="59"/>
    <x v="0"/>
    <x v="0"/>
    <x v="839"/>
  </r>
  <r>
    <x v="0"/>
    <x v="59"/>
    <x v="0"/>
    <x v="1"/>
    <x v="840"/>
  </r>
  <r>
    <x v="0"/>
    <x v="59"/>
    <x v="0"/>
    <x v="2"/>
    <x v="841"/>
  </r>
  <r>
    <x v="0"/>
    <x v="59"/>
    <x v="0"/>
    <x v="3"/>
    <x v="842"/>
  </r>
  <r>
    <x v="0"/>
    <x v="59"/>
    <x v="0"/>
    <x v="4"/>
    <x v="843"/>
  </r>
  <r>
    <x v="0"/>
    <x v="59"/>
    <x v="0"/>
    <x v="5"/>
    <x v="844"/>
  </r>
  <r>
    <x v="0"/>
    <x v="59"/>
    <x v="0"/>
    <x v="6"/>
    <x v="6"/>
  </r>
  <r>
    <x v="0"/>
    <x v="59"/>
    <x v="0"/>
    <x v="7"/>
    <x v="845"/>
  </r>
  <r>
    <x v="0"/>
    <x v="59"/>
    <x v="0"/>
    <x v="8"/>
    <x v="846"/>
  </r>
  <r>
    <x v="0"/>
    <x v="59"/>
    <x v="0"/>
    <x v="9"/>
    <x v="847"/>
  </r>
  <r>
    <x v="0"/>
    <x v="59"/>
    <x v="1"/>
    <x v="0"/>
    <x v="848"/>
  </r>
  <r>
    <x v="0"/>
    <x v="59"/>
    <x v="1"/>
    <x v="1"/>
    <x v="849"/>
  </r>
  <r>
    <x v="0"/>
    <x v="59"/>
    <x v="1"/>
    <x v="2"/>
    <x v="850"/>
  </r>
  <r>
    <x v="0"/>
    <x v="59"/>
    <x v="1"/>
    <x v="3"/>
    <x v="851"/>
  </r>
  <r>
    <x v="0"/>
    <x v="59"/>
    <x v="1"/>
    <x v="4"/>
    <x v="843"/>
  </r>
  <r>
    <x v="0"/>
    <x v="59"/>
    <x v="1"/>
    <x v="5"/>
    <x v="852"/>
  </r>
  <r>
    <x v="0"/>
    <x v="59"/>
    <x v="1"/>
    <x v="6"/>
    <x v="6"/>
  </r>
  <r>
    <x v="0"/>
    <x v="59"/>
    <x v="1"/>
    <x v="7"/>
    <x v="853"/>
  </r>
  <r>
    <x v="0"/>
    <x v="59"/>
    <x v="1"/>
    <x v="8"/>
    <x v="846"/>
  </r>
  <r>
    <x v="0"/>
    <x v="59"/>
    <x v="1"/>
    <x v="9"/>
    <x v="854"/>
  </r>
  <r>
    <x v="0"/>
    <x v="60"/>
    <x v="0"/>
    <x v="0"/>
    <x v="855"/>
  </r>
  <r>
    <x v="0"/>
    <x v="60"/>
    <x v="0"/>
    <x v="1"/>
    <x v="856"/>
  </r>
  <r>
    <x v="0"/>
    <x v="60"/>
    <x v="0"/>
    <x v="2"/>
    <x v="857"/>
  </r>
  <r>
    <x v="0"/>
    <x v="60"/>
    <x v="0"/>
    <x v="3"/>
    <x v="858"/>
  </r>
  <r>
    <x v="0"/>
    <x v="60"/>
    <x v="0"/>
    <x v="4"/>
    <x v="859"/>
  </r>
  <r>
    <x v="0"/>
    <x v="60"/>
    <x v="0"/>
    <x v="5"/>
    <x v="860"/>
  </r>
  <r>
    <x v="0"/>
    <x v="60"/>
    <x v="0"/>
    <x v="6"/>
    <x v="861"/>
  </r>
  <r>
    <x v="0"/>
    <x v="60"/>
    <x v="0"/>
    <x v="7"/>
    <x v="862"/>
  </r>
  <r>
    <x v="0"/>
    <x v="60"/>
    <x v="0"/>
    <x v="8"/>
    <x v="863"/>
  </r>
  <r>
    <x v="0"/>
    <x v="60"/>
    <x v="0"/>
    <x v="9"/>
    <x v="864"/>
  </r>
  <r>
    <x v="0"/>
    <x v="60"/>
    <x v="1"/>
    <x v="0"/>
    <x v="865"/>
  </r>
  <r>
    <x v="0"/>
    <x v="60"/>
    <x v="1"/>
    <x v="1"/>
    <x v="866"/>
  </r>
  <r>
    <x v="0"/>
    <x v="60"/>
    <x v="1"/>
    <x v="2"/>
    <x v="867"/>
  </r>
  <r>
    <x v="0"/>
    <x v="60"/>
    <x v="1"/>
    <x v="3"/>
    <x v="868"/>
  </r>
  <r>
    <x v="0"/>
    <x v="60"/>
    <x v="1"/>
    <x v="4"/>
    <x v="859"/>
  </r>
  <r>
    <x v="0"/>
    <x v="60"/>
    <x v="1"/>
    <x v="5"/>
    <x v="869"/>
  </r>
  <r>
    <x v="0"/>
    <x v="60"/>
    <x v="1"/>
    <x v="6"/>
    <x v="861"/>
  </r>
  <r>
    <x v="0"/>
    <x v="60"/>
    <x v="1"/>
    <x v="7"/>
    <x v="870"/>
  </r>
  <r>
    <x v="0"/>
    <x v="60"/>
    <x v="1"/>
    <x v="8"/>
    <x v="863"/>
  </r>
  <r>
    <x v="0"/>
    <x v="60"/>
    <x v="1"/>
    <x v="9"/>
    <x v="871"/>
  </r>
  <r>
    <x v="0"/>
    <x v="61"/>
    <x v="0"/>
    <x v="0"/>
    <x v="872"/>
  </r>
  <r>
    <x v="0"/>
    <x v="61"/>
    <x v="0"/>
    <x v="1"/>
    <x v="873"/>
  </r>
  <r>
    <x v="0"/>
    <x v="61"/>
    <x v="0"/>
    <x v="2"/>
    <x v="874"/>
  </r>
  <r>
    <x v="0"/>
    <x v="61"/>
    <x v="0"/>
    <x v="3"/>
    <x v="875"/>
  </r>
  <r>
    <x v="0"/>
    <x v="61"/>
    <x v="0"/>
    <x v="4"/>
    <x v="876"/>
  </r>
  <r>
    <x v="0"/>
    <x v="61"/>
    <x v="0"/>
    <x v="5"/>
    <x v="877"/>
  </r>
  <r>
    <x v="0"/>
    <x v="61"/>
    <x v="0"/>
    <x v="6"/>
    <x v="6"/>
  </r>
  <r>
    <x v="0"/>
    <x v="61"/>
    <x v="0"/>
    <x v="7"/>
    <x v="878"/>
  </r>
  <r>
    <x v="0"/>
    <x v="61"/>
    <x v="0"/>
    <x v="8"/>
    <x v="879"/>
  </r>
  <r>
    <x v="0"/>
    <x v="61"/>
    <x v="0"/>
    <x v="9"/>
    <x v="880"/>
  </r>
  <r>
    <x v="0"/>
    <x v="61"/>
    <x v="1"/>
    <x v="0"/>
    <x v="881"/>
  </r>
  <r>
    <x v="0"/>
    <x v="61"/>
    <x v="1"/>
    <x v="1"/>
    <x v="882"/>
  </r>
  <r>
    <x v="0"/>
    <x v="61"/>
    <x v="1"/>
    <x v="2"/>
    <x v="883"/>
  </r>
  <r>
    <x v="0"/>
    <x v="61"/>
    <x v="1"/>
    <x v="3"/>
    <x v="884"/>
  </r>
  <r>
    <x v="0"/>
    <x v="61"/>
    <x v="1"/>
    <x v="4"/>
    <x v="876"/>
  </r>
  <r>
    <x v="0"/>
    <x v="61"/>
    <x v="1"/>
    <x v="5"/>
    <x v="885"/>
  </r>
  <r>
    <x v="0"/>
    <x v="61"/>
    <x v="1"/>
    <x v="6"/>
    <x v="6"/>
  </r>
  <r>
    <x v="0"/>
    <x v="61"/>
    <x v="1"/>
    <x v="7"/>
    <x v="886"/>
  </r>
  <r>
    <x v="0"/>
    <x v="61"/>
    <x v="1"/>
    <x v="8"/>
    <x v="887"/>
  </r>
  <r>
    <x v="0"/>
    <x v="61"/>
    <x v="1"/>
    <x v="9"/>
    <x v="888"/>
  </r>
  <r>
    <x v="0"/>
    <x v="62"/>
    <x v="0"/>
    <x v="0"/>
    <x v="889"/>
  </r>
  <r>
    <x v="0"/>
    <x v="62"/>
    <x v="0"/>
    <x v="1"/>
    <x v="890"/>
  </r>
  <r>
    <x v="0"/>
    <x v="62"/>
    <x v="0"/>
    <x v="2"/>
    <x v="891"/>
  </r>
  <r>
    <x v="0"/>
    <x v="62"/>
    <x v="0"/>
    <x v="3"/>
    <x v="892"/>
  </r>
  <r>
    <x v="0"/>
    <x v="62"/>
    <x v="0"/>
    <x v="4"/>
    <x v="893"/>
  </r>
  <r>
    <x v="0"/>
    <x v="62"/>
    <x v="0"/>
    <x v="5"/>
    <x v="894"/>
  </r>
  <r>
    <x v="0"/>
    <x v="62"/>
    <x v="0"/>
    <x v="6"/>
    <x v="6"/>
  </r>
  <r>
    <x v="0"/>
    <x v="62"/>
    <x v="0"/>
    <x v="7"/>
    <x v="895"/>
  </r>
  <r>
    <x v="0"/>
    <x v="62"/>
    <x v="0"/>
    <x v="8"/>
    <x v="896"/>
  </r>
  <r>
    <x v="0"/>
    <x v="62"/>
    <x v="0"/>
    <x v="9"/>
    <x v="897"/>
  </r>
  <r>
    <x v="0"/>
    <x v="62"/>
    <x v="1"/>
    <x v="0"/>
    <x v="898"/>
  </r>
  <r>
    <x v="0"/>
    <x v="62"/>
    <x v="1"/>
    <x v="1"/>
    <x v="899"/>
  </r>
  <r>
    <x v="0"/>
    <x v="62"/>
    <x v="1"/>
    <x v="2"/>
    <x v="891"/>
  </r>
  <r>
    <x v="0"/>
    <x v="62"/>
    <x v="1"/>
    <x v="3"/>
    <x v="900"/>
  </r>
  <r>
    <x v="0"/>
    <x v="62"/>
    <x v="1"/>
    <x v="4"/>
    <x v="893"/>
  </r>
  <r>
    <x v="0"/>
    <x v="62"/>
    <x v="1"/>
    <x v="5"/>
    <x v="894"/>
  </r>
  <r>
    <x v="0"/>
    <x v="62"/>
    <x v="1"/>
    <x v="6"/>
    <x v="6"/>
  </r>
  <r>
    <x v="0"/>
    <x v="62"/>
    <x v="1"/>
    <x v="7"/>
    <x v="901"/>
  </r>
  <r>
    <x v="0"/>
    <x v="62"/>
    <x v="1"/>
    <x v="8"/>
    <x v="896"/>
  </r>
  <r>
    <x v="0"/>
    <x v="62"/>
    <x v="1"/>
    <x v="9"/>
    <x v="902"/>
  </r>
  <r>
    <x v="0"/>
    <x v="63"/>
    <x v="0"/>
    <x v="0"/>
    <x v="903"/>
  </r>
  <r>
    <x v="0"/>
    <x v="63"/>
    <x v="0"/>
    <x v="1"/>
    <x v="904"/>
  </r>
  <r>
    <x v="0"/>
    <x v="63"/>
    <x v="0"/>
    <x v="2"/>
    <x v="905"/>
  </r>
  <r>
    <x v="0"/>
    <x v="63"/>
    <x v="0"/>
    <x v="3"/>
    <x v="906"/>
  </r>
  <r>
    <x v="0"/>
    <x v="63"/>
    <x v="0"/>
    <x v="4"/>
    <x v="907"/>
  </r>
  <r>
    <x v="0"/>
    <x v="63"/>
    <x v="0"/>
    <x v="5"/>
    <x v="908"/>
  </r>
  <r>
    <x v="0"/>
    <x v="63"/>
    <x v="0"/>
    <x v="6"/>
    <x v="6"/>
  </r>
  <r>
    <x v="0"/>
    <x v="63"/>
    <x v="0"/>
    <x v="7"/>
    <x v="909"/>
  </r>
  <r>
    <x v="0"/>
    <x v="63"/>
    <x v="0"/>
    <x v="8"/>
    <x v="910"/>
  </r>
  <r>
    <x v="0"/>
    <x v="63"/>
    <x v="0"/>
    <x v="9"/>
    <x v="911"/>
  </r>
  <r>
    <x v="0"/>
    <x v="63"/>
    <x v="1"/>
    <x v="0"/>
    <x v="912"/>
  </r>
  <r>
    <x v="0"/>
    <x v="63"/>
    <x v="1"/>
    <x v="1"/>
    <x v="913"/>
  </r>
  <r>
    <x v="0"/>
    <x v="63"/>
    <x v="1"/>
    <x v="2"/>
    <x v="905"/>
  </r>
  <r>
    <x v="0"/>
    <x v="63"/>
    <x v="1"/>
    <x v="3"/>
    <x v="914"/>
  </r>
  <r>
    <x v="0"/>
    <x v="63"/>
    <x v="1"/>
    <x v="4"/>
    <x v="907"/>
  </r>
  <r>
    <x v="0"/>
    <x v="63"/>
    <x v="1"/>
    <x v="5"/>
    <x v="915"/>
  </r>
  <r>
    <x v="0"/>
    <x v="63"/>
    <x v="1"/>
    <x v="6"/>
    <x v="6"/>
  </r>
  <r>
    <x v="0"/>
    <x v="63"/>
    <x v="1"/>
    <x v="7"/>
    <x v="916"/>
  </r>
  <r>
    <x v="0"/>
    <x v="63"/>
    <x v="1"/>
    <x v="8"/>
    <x v="910"/>
  </r>
  <r>
    <x v="0"/>
    <x v="63"/>
    <x v="1"/>
    <x v="9"/>
    <x v="917"/>
  </r>
  <r>
    <x v="0"/>
    <x v="64"/>
    <x v="0"/>
    <x v="0"/>
    <x v="918"/>
  </r>
  <r>
    <x v="0"/>
    <x v="64"/>
    <x v="0"/>
    <x v="1"/>
    <x v="919"/>
  </r>
  <r>
    <x v="0"/>
    <x v="64"/>
    <x v="0"/>
    <x v="2"/>
    <x v="6"/>
  </r>
  <r>
    <x v="0"/>
    <x v="64"/>
    <x v="0"/>
    <x v="3"/>
    <x v="920"/>
  </r>
  <r>
    <x v="0"/>
    <x v="64"/>
    <x v="0"/>
    <x v="4"/>
    <x v="921"/>
  </r>
  <r>
    <x v="0"/>
    <x v="64"/>
    <x v="0"/>
    <x v="5"/>
    <x v="922"/>
  </r>
  <r>
    <x v="0"/>
    <x v="64"/>
    <x v="0"/>
    <x v="6"/>
    <x v="6"/>
  </r>
  <r>
    <x v="0"/>
    <x v="64"/>
    <x v="0"/>
    <x v="7"/>
    <x v="923"/>
  </r>
  <r>
    <x v="0"/>
    <x v="64"/>
    <x v="0"/>
    <x v="8"/>
    <x v="924"/>
  </r>
  <r>
    <x v="0"/>
    <x v="64"/>
    <x v="0"/>
    <x v="9"/>
    <x v="925"/>
  </r>
  <r>
    <x v="0"/>
    <x v="64"/>
    <x v="1"/>
    <x v="0"/>
    <x v="926"/>
  </r>
  <r>
    <x v="0"/>
    <x v="64"/>
    <x v="1"/>
    <x v="1"/>
    <x v="927"/>
  </r>
  <r>
    <x v="0"/>
    <x v="64"/>
    <x v="1"/>
    <x v="2"/>
    <x v="6"/>
  </r>
  <r>
    <x v="0"/>
    <x v="64"/>
    <x v="1"/>
    <x v="3"/>
    <x v="928"/>
  </r>
  <r>
    <x v="0"/>
    <x v="64"/>
    <x v="1"/>
    <x v="4"/>
    <x v="921"/>
  </r>
  <r>
    <x v="0"/>
    <x v="64"/>
    <x v="1"/>
    <x v="5"/>
    <x v="922"/>
  </r>
  <r>
    <x v="0"/>
    <x v="64"/>
    <x v="1"/>
    <x v="6"/>
    <x v="6"/>
  </r>
  <r>
    <x v="0"/>
    <x v="64"/>
    <x v="1"/>
    <x v="7"/>
    <x v="929"/>
  </r>
  <r>
    <x v="0"/>
    <x v="64"/>
    <x v="1"/>
    <x v="8"/>
    <x v="930"/>
  </r>
  <r>
    <x v="0"/>
    <x v="64"/>
    <x v="1"/>
    <x v="9"/>
    <x v="931"/>
  </r>
  <r>
    <x v="0"/>
    <x v="65"/>
    <x v="0"/>
    <x v="0"/>
    <x v="932"/>
  </r>
  <r>
    <x v="0"/>
    <x v="65"/>
    <x v="0"/>
    <x v="1"/>
    <x v="933"/>
  </r>
  <r>
    <x v="0"/>
    <x v="65"/>
    <x v="0"/>
    <x v="2"/>
    <x v="934"/>
  </r>
  <r>
    <x v="0"/>
    <x v="65"/>
    <x v="0"/>
    <x v="3"/>
    <x v="935"/>
  </r>
  <r>
    <x v="0"/>
    <x v="65"/>
    <x v="0"/>
    <x v="4"/>
    <x v="936"/>
  </r>
  <r>
    <x v="0"/>
    <x v="65"/>
    <x v="0"/>
    <x v="5"/>
    <x v="937"/>
  </r>
  <r>
    <x v="0"/>
    <x v="65"/>
    <x v="0"/>
    <x v="6"/>
    <x v="938"/>
  </r>
  <r>
    <x v="0"/>
    <x v="65"/>
    <x v="0"/>
    <x v="7"/>
    <x v="939"/>
  </r>
  <r>
    <x v="0"/>
    <x v="65"/>
    <x v="0"/>
    <x v="8"/>
    <x v="940"/>
  </r>
  <r>
    <x v="0"/>
    <x v="65"/>
    <x v="0"/>
    <x v="9"/>
    <x v="941"/>
  </r>
  <r>
    <x v="0"/>
    <x v="65"/>
    <x v="1"/>
    <x v="0"/>
    <x v="942"/>
  </r>
  <r>
    <x v="0"/>
    <x v="65"/>
    <x v="1"/>
    <x v="1"/>
    <x v="943"/>
  </r>
  <r>
    <x v="0"/>
    <x v="65"/>
    <x v="1"/>
    <x v="2"/>
    <x v="934"/>
  </r>
  <r>
    <x v="0"/>
    <x v="65"/>
    <x v="1"/>
    <x v="3"/>
    <x v="944"/>
  </r>
  <r>
    <x v="0"/>
    <x v="65"/>
    <x v="1"/>
    <x v="4"/>
    <x v="936"/>
  </r>
  <r>
    <x v="0"/>
    <x v="65"/>
    <x v="1"/>
    <x v="5"/>
    <x v="945"/>
  </r>
  <r>
    <x v="0"/>
    <x v="65"/>
    <x v="1"/>
    <x v="6"/>
    <x v="6"/>
  </r>
  <r>
    <x v="0"/>
    <x v="65"/>
    <x v="1"/>
    <x v="7"/>
    <x v="946"/>
  </r>
  <r>
    <x v="0"/>
    <x v="65"/>
    <x v="1"/>
    <x v="8"/>
    <x v="940"/>
  </r>
  <r>
    <x v="0"/>
    <x v="65"/>
    <x v="1"/>
    <x v="9"/>
    <x v="947"/>
  </r>
  <r>
    <x v="0"/>
    <x v="66"/>
    <x v="0"/>
    <x v="0"/>
    <x v="948"/>
  </r>
  <r>
    <x v="0"/>
    <x v="66"/>
    <x v="0"/>
    <x v="1"/>
    <x v="949"/>
  </r>
  <r>
    <x v="0"/>
    <x v="66"/>
    <x v="0"/>
    <x v="2"/>
    <x v="950"/>
  </r>
  <r>
    <x v="0"/>
    <x v="66"/>
    <x v="0"/>
    <x v="3"/>
    <x v="951"/>
  </r>
  <r>
    <x v="0"/>
    <x v="66"/>
    <x v="0"/>
    <x v="4"/>
    <x v="952"/>
  </r>
  <r>
    <x v="0"/>
    <x v="66"/>
    <x v="0"/>
    <x v="5"/>
    <x v="953"/>
  </r>
  <r>
    <x v="0"/>
    <x v="66"/>
    <x v="0"/>
    <x v="6"/>
    <x v="6"/>
  </r>
  <r>
    <x v="0"/>
    <x v="66"/>
    <x v="0"/>
    <x v="7"/>
    <x v="954"/>
  </r>
  <r>
    <x v="0"/>
    <x v="66"/>
    <x v="0"/>
    <x v="8"/>
    <x v="955"/>
  </r>
  <r>
    <x v="0"/>
    <x v="66"/>
    <x v="0"/>
    <x v="9"/>
    <x v="956"/>
  </r>
  <r>
    <x v="0"/>
    <x v="66"/>
    <x v="1"/>
    <x v="0"/>
    <x v="957"/>
  </r>
  <r>
    <x v="0"/>
    <x v="66"/>
    <x v="1"/>
    <x v="1"/>
    <x v="958"/>
  </r>
  <r>
    <x v="0"/>
    <x v="66"/>
    <x v="1"/>
    <x v="2"/>
    <x v="950"/>
  </r>
  <r>
    <x v="0"/>
    <x v="66"/>
    <x v="1"/>
    <x v="3"/>
    <x v="959"/>
  </r>
  <r>
    <x v="0"/>
    <x v="66"/>
    <x v="1"/>
    <x v="4"/>
    <x v="952"/>
  </r>
  <r>
    <x v="0"/>
    <x v="66"/>
    <x v="1"/>
    <x v="5"/>
    <x v="960"/>
  </r>
  <r>
    <x v="0"/>
    <x v="66"/>
    <x v="1"/>
    <x v="6"/>
    <x v="6"/>
  </r>
  <r>
    <x v="0"/>
    <x v="66"/>
    <x v="1"/>
    <x v="7"/>
    <x v="961"/>
  </r>
  <r>
    <x v="0"/>
    <x v="66"/>
    <x v="1"/>
    <x v="8"/>
    <x v="955"/>
  </r>
  <r>
    <x v="0"/>
    <x v="66"/>
    <x v="1"/>
    <x v="9"/>
    <x v="962"/>
  </r>
  <r>
    <x v="0"/>
    <x v="67"/>
    <x v="0"/>
    <x v="0"/>
    <x v="963"/>
  </r>
  <r>
    <x v="0"/>
    <x v="67"/>
    <x v="0"/>
    <x v="1"/>
    <x v="964"/>
  </r>
  <r>
    <x v="0"/>
    <x v="67"/>
    <x v="0"/>
    <x v="2"/>
    <x v="6"/>
  </r>
  <r>
    <x v="0"/>
    <x v="67"/>
    <x v="0"/>
    <x v="3"/>
    <x v="965"/>
  </r>
  <r>
    <x v="0"/>
    <x v="67"/>
    <x v="0"/>
    <x v="4"/>
    <x v="966"/>
  </r>
  <r>
    <x v="0"/>
    <x v="67"/>
    <x v="0"/>
    <x v="5"/>
    <x v="967"/>
  </r>
  <r>
    <x v="0"/>
    <x v="67"/>
    <x v="0"/>
    <x v="6"/>
    <x v="6"/>
  </r>
  <r>
    <x v="0"/>
    <x v="67"/>
    <x v="0"/>
    <x v="7"/>
    <x v="968"/>
  </r>
  <r>
    <x v="0"/>
    <x v="67"/>
    <x v="0"/>
    <x v="8"/>
    <x v="969"/>
  </r>
  <r>
    <x v="0"/>
    <x v="67"/>
    <x v="0"/>
    <x v="9"/>
    <x v="970"/>
  </r>
  <r>
    <x v="0"/>
    <x v="67"/>
    <x v="1"/>
    <x v="0"/>
    <x v="971"/>
  </r>
  <r>
    <x v="0"/>
    <x v="67"/>
    <x v="1"/>
    <x v="1"/>
    <x v="972"/>
  </r>
  <r>
    <x v="0"/>
    <x v="67"/>
    <x v="1"/>
    <x v="2"/>
    <x v="6"/>
  </r>
  <r>
    <x v="0"/>
    <x v="67"/>
    <x v="1"/>
    <x v="3"/>
    <x v="973"/>
  </r>
  <r>
    <x v="0"/>
    <x v="67"/>
    <x v="1"/>
    <x v="4"/>
    <x v="966"/>
  </r>
  <r>
    <x v="0"/>
    <x v="67"/>
    <x v="1"/>
    <x v="5"/>
    <x v="974"/>
  </r>
  <r>
    <x v="0"/>
    <x v="67"/>
    <x v="1"/>
    <x v="6"/>
    <x v="6"/>
  </r>
  <r>
    <x v="0"/>
    <x v="67"/>
    <x v="1"/>
    <x v="7"/>
    <x v="975"/>
  </r>
  <r>
    <x v="0"/>
    <x v="67"/>
    <x v="1"/>
    <x v="8"/>
    <x v="969"/>
  </r>
  <r>
    <x v="0"/>
    <x v="67"/>
    <x v="1"/>
    <x v="9"/>
    <x v="976"/>
  </r>
  <r>
    <x v="0"/>
    <x v="68"/>
    <x v="0"/>
    <x v="0"/>
    <x v="977"/>
  </r>
  <r>
    <x v="0"/>
    <x v="68"/>
    <x v="0"/>
    <x v="1"/>
    <x v="978"/>
  </r>
  <r>
    <x v="0"/>
    <x v="68"/>
    <x v="0"/>
    <x v="2"/>
    <x v="979"/>
  </r>
  <r>
    <x v="0"/>
    <x v="68"/>
    <x v="0"/>
    <x v="3"/>
    <x v="980"/>
  </r>
  <r>
    <x v="0"/>
    <x v="68"/>
    <x v="0"/>
    <x v="4"/>
    <x v="981"/>
  </r>
  <r>
    <x v="0"/>
    <x v="68"/>
    <x v="0"/>
    <x v="5"/>
    <x v="982"/>
  </r>
  <r>
    <x v="0"/>
    <x v="68"/>
    <x v="0"/>
    <x v="6"/>
    <x v="6"/>
  </r>
  <r>
    <x v="0"/>
    <x v="68"/>
    <x v="0"/>
    <x v="7"/>
    <x v="983"/>
  </r>
  <r>
    <x v="0"/>
    <x v="68"/>
    <x v="0"/>
    <x v="8"/>
    <x v="984"/>
  </r>
  <r>
    <x v="0"/>
    <x v="68"/>
    <x v="0"/>
    <x v="9"/>
    <x v="985"/>
  </r>
  <r>
    <x v="0"/>
    <x v="68"/>
    <x v="1"/>
    <x v="0"/>
    <x v="986"/>
  </r>
  <r>
    <x v="0"/>
    <x v="68"/>
    <x v="1"/>
    <x v="1"/>
    <x v="987"/>
  </r>
  <r>
    <x v="0"/>
    <x v="68"/>
    <x v="1"/>
    <x v="2"/>
    <x v="979"/>
  </r>
  <r>
    <x v="0"/>
    <x v="68"/>
    <x v="1"/>
    <x v="3"/>
    <x v="988"/>
  </r>
  <r>
    <x v="0"/>
    <x v="68"/>
    <x v="1"/>
    <x v="4"/>
    <x v="981"/>
  </r>
  <r>
    <x v="0"/>
    <x v="68"/>
    <x v="1"/>
    <x v="5"/>
    <x v="989"/>
  </r>
  <r>
    <x v="0"/>
    <x v="68"/>
    <x v="1"/>
    <x v="6"/>
    <x v="6"/>
  </r>
  <r>
    <x v="0"/>
    <x v="68"/>
    <x v="1"/>
    <x v="7"/>
    <x v="990"/>
  </r>
  <r>
    <x v="0"/>
    <x v="68"/>
    <x v="1"/>
    <x v="8"/>
    <x v="984"/>
  </r>
  <r>
    <x v="0"/>
    <x v="68"/>
    <x v="1"/>
    <x v="9"/>
    <x v="991"/>
  </r>
  <r>
    <x v="0"/>
    <x v="69"/>
    <x v="0"/>
    <x v="0"/>
    <x v="992"/>
  </r>
  <r>
    <x v="0"/>
    <x v="69"/>
    <x v="0"/>
    <x v="1"/>
    <x v="993"/>
  </r>
  <r>
    <x v="0"/>
    <x v="69"/>
    <x v="0"/>
    <x v="2"/>
    <x v="994"/>
  </r>
  <r>
    <x v="0"/>
    <x v="69"/>
    <x v="0"/>
    <x v="3"/>
    <x v="995"/>
  </r>
  <r>
    <x v="0"/>
    <x v="69"/>
    <x v="0"/>
    <x v="4"/>
    <x v="996"/>
  </r>
  <r>
    <x v="0"/>
    <x v="69"/>
    <x v="0"/>
    <x v="5"/>
    <x v="997"/>
  </r>
  <r>
    <x v="0"/>
    <x v="69"/>
    <x v="0"/>
    <x v="6"/>
    <x v="6"/>
  </r>
  <r>
    <x v="0"/>
    <x v="69"/>
    <x v="0"/>
    <x v="7"/>
    <x v="998"/>
  </r>
  <r>
    <x v="0"/>
    <x v="69"/>
    <x v="0"/>
    <x v="8"/>
    <x v="999"/>
  </r>
  <r>
    <x v="0"/>
    <x v="69"/>
    <x v="0"/>
    <x v="9"/>
    <x v="1000"/>
  </r>
  <r>
    <x v="0"/>
    <x v="69"/>
    <x v="1"/>
    <x v="0"/>
    <x v="1001"/>
  </r>
  <r>
    <x v="0"/>
    <x v="69"/>
    <x v="1"/>
    <x v="1"/>
    <x v="1002"/>
  </r>
  <r>
    <x v="0"/>
    <x v="69"/>
    <x v="1"/>
    <x v="2"/>
    <x v="994"/>
  </r>
  <r>
    <x v="0"/>
    <x v="69"/>
    <x v="1"/>
    <x v="3"/>
    <x v="1003"/>
  </r>
  <r>
    <x v="0"/>
    <x v="69"/>
    <x v="1"/>
    <x v="4"/>
    <x v="996"/>
  </r>
  <r>
    <x v="0"/>
    <x v="69"/>
    <x v="1"/>
    <x v="5"/>
    <x v="1004"/>
  </r>
  <r>
    <x v="0"/>
    <x v="69"/>
    <x v="1"/>
    <x v="6"/>
    <x v="6"/>
  </r>
  <r>
    <x v="0"/>
    <x v="69"/>
    <x v="1"/>
    <x v="7"/>
    <x v="1005"/>
  </r>
  <r>
    <x v="0"/>
    <x v="69"/>
    <x v="1"/>
    <x v="8"/>
    <x v="999"/>
  </r>
  <r>
    <x v="0"/>
    <x v="69"/>
    <x v="1"/>
    <x v="9"/>
    <x v="1006"/>
  </r>
  <r>
    <x v="0"/>
    <x v="70"/>
    <x v="0"/>
    <x v="0"/>
    <x v="1007"/>
  </r>
  <r>
    <x v="0"/>
    <x v="70"/>
    <x v="0"/>
    <x v="1"/>
    <x v="1008"/>
  </r>
  <r>
    <x v="0"/>
    <x v="70"/>
    <x v="0"/>
    <x v="2"/>
    <x v="6"/>
  </r>
  <r>
    <x v="0"/>
    <x v="70"/>
    <x v="0"/>
    <x v="3"/>
    <x v="1009"/>
  </r>
  <r>
    <x v="0"/>
    <x v="70"/>
    <x v="0"/>
    <x v="4"/>
    <x v="1010"/>
  </r>
  <r>
    <x v="0"/>
    <x v="70"/>
    <x v="0"/>
    <x v="5"/>
    <x v="1011"/>
  </r>
  <r>
    <x v="0"/>
    <x v="70"/>
    <x v="0"/>
    <x v="6"/>
    <x v="6"/>
  </r>
  <r>
    <x v="0"/>
    <x v="70"/>
    <x v="0"/>
    <x v="7"/>
    <x v="1012"/>
  </r>
  <r>
    <x v="0"/>
    <x v="70"/>
    <x v="0"/>
    <x v="8"/>
    <x v="1013"/>
  </r>
  <r>
    <x v="0"/>
    <x v="70"/>
    <x v="0"/>
    <x v="9"/>
    <x v="1014"/>
  </r>
  <r>
    <x v="0"/>
    <x v="70"/>
    <x v="1"/>
    <x v="0"/>
    <x v="1015"/>
  </r>
  <r>
    <x v="0"/>
    <x v="70"/>
    <x v="1"/>
    <x v="1"/>
    <x v="1016"/>
  </r>
  <r>
    <x v="0"/>
    <x v="70"/>
    <x v="1"/>
    <x v="2"/>
    <x v="6"/>
  </r>
  <r>
    <x v="0"/>
    <x v="70"/>
    <x v="1"/>
    <x v="3"/>
    <x v="1017"/>
  </r>
  <r>
    <x v="0"/>
    <x v="70"/>
    <x v="1"/>
    <x v="4"/>
    <x v="1010"/>
  </r>
  <r>
    <x v="0"/>
    <x v="70"/>
    <x v="1"/>
    <x v="5"/>
    <x v="1011"/>
  </r>
  <r>
    <x v="0"/>
    <x v="70"/>
    <x v="1"/>
    <x v="6"/>
    <x v="6"/>
  </r>
  <r>
    <x v="0"/>
    <x v="70"/>
    <x v="1"/>
    <x v="7"/>
    <x v="1018"/>
  </r>
  <r>
    <x v="0"/>
    <x v="70"/>
    <x v="1"/>
    <x v="8"/>
    <x v="1013"/>
  </r>
  <r>
    <x v="0"/>
    <x v="70"/>
    <x v="1"/>
    <x v="9"/>
    <x v="1019"/>
  </r>
  <r>
    <x v="0"/>
    <x v="71"/>
    <x v="0"/>
    <x v="0"/>
    <x v="1020"/>
  </r>
  <r>
    <x v="0"/>
    <x v="71"/>
    <x v="0"/>
    <x v="1"/>
    <x v="1021"/>
  </r>
  <r>
    <x v="0"/>
    <x v="71"/>
    <x v="0"/>
    <x v="2"/>
    <x v="6"/>
  </r>
  <r>
    <x v="0"/>
    <x v="71"/>
    <x v="0"/>
    <x v="3"/>
    <x v="1022"/>
  </r>
  <r>
    <x v="0"/>
    <x v="71"/>
    <x v="0"/>
    <x v="4"/>
    <x v="1023"/>
  </r>
  <r>
    <x v="0"/>
    <x v="71"/>
    <x v="0"/>
    <x v="5"/>
    <x v="1024"/>
  </r>
  <r>
    <x v="0"/>
    <x v="71"/>
    <x v="0"/>
    <x v="6"/>
    <x v="6"/>
  </r>
  <r>
    <x v="0"/>
    <x v="71"/>
    <x v="0"/>
    <x v="7"/>
    <x v="1025"/>
  </r>
  <r>
    <x v="0"/>
    <x v="71"/>
    <x v="0"/>
    <x v="8"/>
    <x v="1026"/>
  </r>
  <r>
    <x v="0"/>
    <x v="71"/>
    <x v="0"/>
    <x v="9"/>
    <x v="1027"/>
  </r>
  <r>
    <x v="0"/>
    <x v="71"/>
    <x v="1"/>
    <x v="0"/>
    <x v="1028"/>
  </r>
  <r>
    <x v="0"/>
    <x v="71"/>
    <x v="1"/>
    <x v="1"/>
    <x v="1029"/>
  </r>
  <r>
    <x v="0"/>
    <x v="71"/>
    <x v="1"/>
    <x v="2"/>
    <x v="6"/>
  </r>
  <r>
    <x v="0"/>
    <x v="71"/>
    <x v="1"/>
    <x v="3"/>
    <x v="1030"/>
  </r>
  <r>
    <x v="0"/>
    <x v="71"/>
    <x v="1"/>
    <x v="4"/>
    <x v="1023"/>
  </r>
  <r>
    <x v="0"/>
    <x v="71"/>
    <x v="1"/>
    <x v="5"/>
    <x v="1024"/>
  </r>
  <r>
    <x v="0"/>
    <x v="71"/>
    <x v="1"/>
    <x v="6"/>
    <x v="6"/>
  </r>
  <r>
    <x v="0"/>
    <x v="71"/>
    <x v="1"/>
    <x v="7"/>
    <x v="1031"/>
  </r>
  <r>
    <x v="0"/>
    <x v="71"/>
    <x v="1"/>
    <x v="8"/>
    <x v="1026"/>
  </r>
  <r>
    <x v="0"/>
    <x v="71"/>
    <x v="1"/>
    <x v="9"/>
    <x v="1032"/>
  </r>
  <r>
    <x v="0"/>
    <x v="72"/>
    <x v="0"/>
    <x v="0"/>
    <x v="1033"/>
  </r>
  <r>
    <x v="0"/>
    <x v="72"/>
    <x v="0"/>
    <x v="1"/>
    <x v="1034"/>
  </r>
  <r>
    <x v="0"/>
    <x v="72"/>
    <x v="0"/>
    <x v="2"/>
    <x v="6"/>
  </r>
  <r>
    <x v="0"/>
    <x v="72"/>
    <x v="0"/>
    <x v="3"/>
    <x v="1035"/>
  </r>
  <r>
    <x v="0"/>
    <x v="72"/>
    <x v="0"/>
    <x v="4"/>
    <x v="1036"/>
  </r>
  <r>
    <x v="0"/>
    <x v="72"/>
    <x v="0"/>
    <x v="5"/>
    <x v="1037"/>
  </r>
  <r>
    <x v="0"/>
    <x v="72"/>
    <x v="0"/>
    <x v="6"/>
    <x v="6"/>
  </r>
  <r>
    <x v="0"/>
    <x v="72"/>
    <x v="0"/>
    <x v="7"/>
    <x v="1038"/>
  </r>
  <r>
    <x v="0"/>
    <x v="72"/>
    <x v="0"/>
    <x v="8"/>
    <x v="1039"/>
  </r>
  <r>
    <x v="0"/>
    <x v="72"/>
    <x v="0"/>
    <x v="9"/>
    <x v="1040"/>
  </r>
  <r>
    <x v="0"/>
    <x v="72"/>
    <x v="1"/>
    <x v="0"/>
    <x v="1041"/>
  </r>
  <r>
    <x v="0"/>
    <x v="72"/>
    <x v="1"/>
    <x v="1"/>
    <x v="1042"/>
  </r>
  <r>
    <x v="0"/>
    <x v="72"/>
    <x v="1"/>
    <x v="2"/>
    <x v="6"/>
  </r>
  <r>
    <x v="0"/>
    <x v="72"/>
    <x v="1"/>
    <x v="3"/>
    <x v="1043"/>
  </r>
  <r>
    <x v="0"/>
    <x v="72"/>
    <x v="1"/>
    <x v="4"/>
    <x v="1036"/>
  </r>
  <r>
    <x v="0"/>
    <x v="72"/>
    <x v="1"/>
    <x v="5"/>
    <x v="1044"/>
  </r>
  <r>
    <x v="0"/>
    <x v="72"/>
    <x v="1"/>
    <x v="6"/>
    <x v="6"/>
  </r>
  <r>
    <x v="0"/>
    <x v="72"/>
    <x v="1"/>
    <x v="7"/>
    <x v="1045"/>
  </r>
  <r>
    <x v="0"/>
    <x v="72"/>
    <x v="1"/>
    <x v="8"/>
    <x v="1039"/>
  </r>
  <r>
    <x v="0"/>
    <x v="72"/>
    <x v="1"/>
    <x v="9"/>
    <x v="1046"/>
  </r>
  <r>
    <x v="0"/>
    <x v="73"/>
    <x v="0"/>
    <x v="0"/>
    <x v="1047"/>
  </r>
  <r>
    <x v="0"/>
    <x v="73"/>
    <x v="0"/>
    <x v="1"/>
    <x v="1048"/>
  </r>
  <r>
    <x v="0"/>
    <x v="73"/>
    <x v="0"/>
    <x v="2"/>
    <x v="6"/>
  </r>
  <r>
    <x v="0"/>
    <x v="73"/>
    <x v="0"/>
    <x v="3"/>
    <x v="1049"/>
  </r>
  <r>
    <x v="0"/>
    <x v="73"/>
    <x v="0"/>
    <x v="4"/>
    <x v="1050"/>
  </r>
  <r>
    <x v="0"/>
    <x v="73"/>
    <x v="0"/>
    <x v="5"/>
    <x v="1051"/>
  </r>
  <r>
    <x v="0"/>
    <x v="73"/>
    <x v="0"/>
    <x v="6"/>
    <x v="6"/>
  </r>
  <r>
    <x v="0"/>
    <x v="73"/>
    <x v="0"/>
    <x v="7"/>
    <x v="1052"/>
  </r>
  <r>
    <x v="0"/>
    <x v="73"/>
    <x v="0"/>
    <x v="8"/>
    <x v="1053"/>
  </r>
  <r>
    <x v="0"/>
    <x v="73"/>
    <x v="0"/>
    <x v="9"/>
    <x v="1054"/>
  </r>
  <r>
    <x v="0"/>
    <x v="73"/>
    <x v="1"/>
    <x v="0"/>
    <x v="1055"/>
  </r>
  <r>
    <x v="0"/>
    <x v="73"/>
    <x v="1"/>
    <x v="1"/>
    <x v="1056"/>
  </r>
  <r>
    <x v="0"/>
    <x v="73"/>
    <x v="1"/>
    <x v="2"/>
    <x v="6"/>
  </r>
  <r>
    <x v="0"/>
    <x v="73"/>
    <x v="1"/>
    <x v="3"/>
    <x v="1057"/>
  </r>
  <r>
    <x v="0"/>
    <x v="73"/>
    <x v="1"/>
    <x v="4"/>
    <x v="1050"/>
  </r>
  <r>
    <x v="0"/>
    <x v="73"/>
    <x v="1"/>
    <x v="5"/>
    <x v="1051"/>
  </r>
  <r>
    <x v="0"/>
    <x v="73"/>
    <x v="1"/>
    <x v="6"/>
    <x v="6"/>
  </r>
  <r>
    <x v="0"/>
    <x v="73"/>
    <x v="1"/>
    <x v="7"/>
    <x v="1058"/>
  </r>
  <r>
    <x v="0"/>
    <x v="73"/>
    <x v="1"/>
    <x v="8"/>
    <x v="1059"/>
  </r>
  <r>
    <x v="0"/>
    <x v="73"/>
    <x v="1"/>
    <x v="9"/>
    <x v="1060"/>
  </r>
  <r>
    <x v="1"/>
    <x v="0"/>
    <x v="0"/>
    <x v="0"/>
    <x v="1061"/>
  </r>
  <r>
    <x v="1"/>
    <x v="0"/>
    <x v="0"/>
    <x v="1"/>
    <x v="1062"/>
  </r>
  <r>
    <x v="1"/>
    <x v="0"/>
    <x v="0"/>
    <x v="2"/>
    <x v="1063"/>
  </r>
  <r>
    <x v="1"/>
    <x v="0"/>
    <x v="0"/>
    <x v="3"/>
    <x v="1064"/>
  </r>
  <r>
    <x v="1"/>
    <x v="0"/>
    <x v="0"/>
    <x v="4"/>
    <x v="1065"/>
  </r>
  <r>
    <x v="1"/>
    <x v="0"/>
    <x v="0"/>
    <x v="5"/>
    <x v="1066"/>
  </r>
  <r>
    <x v="1"/>
    <x v="0"/>
    <x v="0"/>
    <x v="6"/>
    <x v="1067"/>
  </r>
  <r>
    <x v="1"/>
    <x v="0"/>
    <x v="0"/>
    <x v="7"/>
    <x v="1068"/>
  </r>
  <r>
    <x v="1"/>
    <x v="0"/>
    <x v="0"/>
    <x v="8"/>
    <x v="1069"/>
  </r>
  <r>
    <x v="1"/>
    <x v="0"/>
    <x v="0"/>
    <x v="9"/>
    <x v="1070"/>
  </r>
  <r>
    <x v="1"/>
    <x v="0"/>
    <x v="1"/>
    <x v="0"/>
    <x v="1071"/>
  </r>
  <r>
    <x v="1"/>
    <x v="0"/>
    <x v="1"/>
    <x v="1"/>
    <x v="1072"/>
  </r>
  <r>
    <x v="1"/>
    <x v="0"/>
    <x v="1"/>
    <x v="2"/>
    <x v="1073"/>
  </r>
  <r>
    <x v="1"/>
    <x v="0"/>
    <x v="1"/>
    <x v="3"/>
    <x v="1074"/>
  </r>
  <r>
    <x v="1"/>
    <x v="0"/>
    <x v="1"/>
    <x v="4"/>
    <x v="1065"/>
  </r>
  <r>
    <x v="1"/>
    <x v="0"/>
    <x v="1"/>
    <x v="5"/>
    <x v="1075"/>
  </r>
  <r>
    <x v="1"/>
    <x v="0"/>
    <x v="1"/>
    <x v="6"/>
    <x v="1076"/>
  </r>
  <r>
    <x v="1"/>
    <x v="0"/>
    <x v="1"/>
    <x v="7"/>
    <x v="1077"/>
  </r>
  <r>
    <x v="1"/>
    <x v="0"/>
    <x v="1"/>
    <x v="8"/>
    <x v="1078"/>
  </r>
  <r>
    <x v="1"/>
    <x v="0"/>
    <x v="1"/>
    <x v="9"/>
    <x v="1079"/>
  </r>
  <r>
    <x v="1"/>
    <x v="1"/>
    <x v="0"/>
    <x v="0"/>
    <x v="1080"/>
  </r>
  <r>
    <x v="1"/>
    <x v="1"/>
    <x v="0"/>
    <x v="1"/>
    <x v="1081"/>
  </r>
  <r>
    <x v="1"/>
    <x v="1"/>
    <x v="0"/>
    <x v="2"/>
    <x v="1082"/>
  </r>
  <r>
    <x v="1"/>
    <x v="1"/>
    <x v="0"/>
    <x v="3"/>
    <x v="1083"/>
  </r>
  <r>
    <x v="1"/>
    <x v="1"/>
    <x v="0"/>
    <x v="4"/>
    <x v="1084"/>
  </r>
  <r>
    <x v="1"/>
    <x v="1"/>
    <x v="0"/>
    <x v="5"/>
    <x v="1085"/>
  </r>
  <r>
    <x v="1"/>
    <x v="1"/>
    <x v="0"/>
    <x v="6"/>
    <x v="6"/>
  </r>
  <r>
    <x v="1"/>
    <x v="1"/>
    <x v="0"/>
    <x v="7"/>
    <x v="1086"/>
  </r>
  <r>
    <x v="1"/>
    <x v="1"/>
    <x v="0"/>
    <x v="8"/>
    <x v="1087"/>
  </r>
  <r>
    <x v="1"/>
    <x v="1"/>
    <x v="0"/>
    <x v="9"/>
    <x v="1088"/>
  </r>
  <r>
    <x v="1"/>
    <x v="1"/>
    <x v="1"/>
    <x v="0"/>
    <x v="1089"/>
  </r>
  <r>
    <x v="1"/>
    <x v="1"/>
    <x v="1"/>
    <x v="1"/>
    <x v="1090"/>
  </r>
  <r>
    <x v="1"/>
    <x v="1"/>
    <x v="1"/>
    <x v="2"/>
    <x v="1082"/>
  </r>
  <r>
    <x v="1"/>
    <x v="1"/>
    <x v="1"/>
    <x v="3"/>
    <x v="1091"/>
  </r>
  <r>
    <x v="1"/>
    <x v="1"/>
    <x v="1"/>
    <x v="4"/>
    <x v="1084"/>
  </r>
  <r>
    <x v="1"/>
    <x v="1"/>
    <x v="1"/>
    <x v="5"/>
    <x v="1092"/>
  </r>
  <r>
    <x v="1"/>
    <x v="1"/>
    <x v="1"/>
    <x v="6"/>
    <x v="1093"/>
  </r>
  <r>
    <x v="1"/>
    <x v="1"/>
    <x v="1"/>
    <x v="7"/>
    <x v="1094"/>
  </r>
  <r>
    <x v="1"/>
    <x v="1"/>
    <x v="1"/>
    <x v="8"/>
    <x v="1095"/>
  </r>
  <r>
    <x v="1"/>
    <x v="1"/>
    <x v="1"/>
    <x v="9"/>
    <x v="1096"/>
  </r>
  <r>
    <x v="1"/>
    <x v="2"/>
    <x v="0"/>
    <x v="0"/>
    <x v="1097"/>
  </r>
  <r>
    <x v="1"/>
    <x v="2"/>
    <x v="0"/>
    <x v="1"/>
    <x v="1098"/>
  </r>
  <r>
    <x v="1"/>
    <x v="2"/>
    <x v="0"/>
    <x v="2"/>
    <x v="1099"/>
  </r>
  <r>
    <x v="1"/>
    <x v="2"/>
    <x v="0"/>
    <x v="3"/>
    <x v="1100"/>
  </r>
  <r>
    <x v="1"/>
    <x v="2"/>
    <x v="0"/>
    <x v="4"/>
    <x v="1101"/>
  </r>
  <r>
    <x v="1"/>
    <x v="2"/>
    <x v="0"/>
    <x v="5"/>
    <x v="1102"/>
  </r>
  <r>
    <x v="1"/>
    <x v="2"/>
    <x v="0"/>
    <x v="6"/>
    <x v="6"/>
  </r>
  <r>
    <x v="1"/>
    <x v="2"/>
    <x v="0"/>
    <x v="7"/>
    <x v="1103"/>
  </r>
  <r>
    <x v="1"/>
    <x v="2"/>
    <x v="0"/>
    <x v="8"/>
    <x v="1104"/>
  </r>
  <r>
    <x v="1"/>
    <x v="2"/>
    <x v="0"/>
    <x v="9"/>
    <x v="1105"/>
  </r>
  <r>
    <x v="1"/>
    <x v="2"/>
    <x v="1"/>
    <x v="0"/>
    <x v="1106"/>
  </r>
  <r>
    <x v="1"/>
    <x v="2"/>
    <x v="1"/>
    <x v="1"/>
    <x v="1107"/>
  </r>
  <r>
    <x v="1"/>
    <x v="2"/>
    <x v="1"/>
    <x v="2"/>
    <x v="1108"/>
  </r>
  <r>
    <x v="1"/>
    <x v="2"/>
    <x v="1"/>
    <x v="3"/>
    <x v="1109"/>
  </r>
  <r>
    <x v="1"/>
    <x v="2"/>
    <x v="1"/>
    <x v="4"/>
    <x v="1101"/>
  </r>
  <r>
    <x v="1"/>
    <x v="2"/>
    <x v="1"/>
    <x v="5"/>
    <x v="1110"/>
  </r>
  <r>
    <x v="1"/>
    <x v="2"/>
    <x v="1"/>
    <x v="6"/>
    <x v="6"/>
  </r>
  <r>
    <x v="1"/>
    <x v="2"/>
    <x v="1"/>
    <x v="7"/>
    <x v="1111"/>
  </r>
  <r>
    <x v="1"/>
    <x v="2"/>
    <x v="1"/>
    <x v="8"/>
    <x v="1104"/>
  </r>
  <r>
    <x v="1"/>
    <x v="2"/>
    <x v="1"/>
    <x v="9"/>
    <x v="1112"/>
  </r>
  <r>
    <x v="1"/>
    <x v="3"/>
    <x v="0"/>
    <x v="0"/>
    <x v="1113"/>
  </r>
  <r>
    <x v="1"/>
    <x v="3"/>
    <x v="0"/>
    <x v="1"/>
    <x v="1114"/>
  </r>
  <r>
    <x v="1"/>
    <x v="3"/>
    <x v="0"/>
    <x v="2"/>
    <x v="1115"/>
  </r>
  <r>
    <x v="1"/>
    <x v="3"/>
    <x v="0"/>
    <x v="3"/>
    <x v="1116"/>
  </r>
  <r>
    <x v="1"/>
    <x v="3"/>
    <x v="0"/>
    <x v="4"/>
    <x v="1117"/>
  </r>
  <r>
    <x v="1"/>
    <x v="3"/>
    <x v="0"/>
    <x v="5"/>
    <x v="1118"/>
  </r>
  <r>
    <x v="1"/>
    <x v="3"/>
    <x v="0"/>
    <x v="6"/>
    <x v="1119"/>
  </r>
  <r>
    <x v="1"/>
    <x v="3"/>
    <x v="0"/>
    <x v="7"/>
    <x v="1120"/>
  </r>
  <r>
    <x v="1"/>
    <x v="3"/>
    <x v="0"/>
    <x v="8"/>
    <x v="1121"/>
  </r>
  <r>
    <x v="1"/>
    <x v="3"/>
    <x v="0"/>
    <x v="9"/>
    <x v="1122"/>
  </r>
  <r>
    <x v="1"/>
    <x v="3"/>
    <x v="1"/>
    <x v="0"/>
    <x v="1123"/>
  </r>
  <r>
    <x v="1"/>
    <x v="3"/>
    <x v="1"/>
    <x v="1"/>
    <x v="1124"/>
  </r>
  <r>
    <x v="1"/>
    <x v="3"/>
    <x v="1"/>
    <x v="2"/>
    <x v="1115"/>
  </r>
  <r>
    <x v="1"/>
    <x v="3"/>
    <x v="1"/>
    <x v="3"/>
    <x v="1125"/>
  </r>
  <r>
    <x v="1"/>
    <x v="3"/>
    <x v="1"/>
    <x v="4"/>
    <x v="1117"/>
  </r>
  <r>
    <x v="1"/>
    <x v="3"/>
    <x v="1"/>
    <x v="5"/>
    <x v="1126"/>
  </r>
  <r>
    <x v="1"/>
    <x v="3"/>
    <x v="1"/>
    <x v="6"/>
    <x v="1119"/>
  </r>
  <r>
    <x v="1"/>
    <x v="3"/>
    <x v="1"/>
    <x v="7"/>
    <x v="1127"/>
  </r>
  <r>
    <x v="1"/>
    <x v="3"/>
    <x v="1"/>
    <x v="8"/>
    <x v="1121"/>
  </r>
  <r>
    <x v="1"/>
    <x v="3"/>
    <x v="1"/>
    <x v="9"/>
    <x v="1128"/>
  </r>
  <r>
    <x v="1"/>
    <x v="4"/>
    <x v="0"/>
    <x v="0"/>
    <x v="1129"/>
  </r>
  <r>
    <x v="1"/>
    <x v="4"/>
    <x v="0"/>
    <x v="1"/>
    <x v="1130"/>
  </r>
  <r>
    <x v="1"/>
    <x v="4"/>
    <x v="0"/>
    <x v="2"/>
    <x v="1131"/>
  </r>
  <r>
    <x v="1"/>
    <x v="4"/>
    <x v="0"/>
    <x v="3"/>
    <x v="1132"/>
  </r>
  <r>
    <x v="1"/>
    <x v="4"/>
    <x v="0"/>
    <x v="4"/>
    <x v="1133"/>
  </r>
  <r>
    <x v="1"/>
    <x v="4"/>
    <x v="0"/>
    <x v="5"/>
    <x v="1134"/>
  </r>
  <r>
    <x v="1"/>
    <x v="4"/>
    <x v="0"/>
    <x v="6"/>
    <x v="1135"/>
  </r>
  <r>
    <x v="1"/>
    <x v="4"/>
    <x v="0"/>
    <x v="7"/>
    <x v="1136"/>
  </r>
  <r>
    <x v="1"/>
    <x v="4"/>
    <x v="0"/>
    <x v="8"/>
    <x v="1137"/>
  </r>
  <r>
    <x v="1"/>
    <x v="4"/>
    <x v="0"/>
    <x v="9"/>
    <x v="1138"/>
  </r>
  <r>
    <x v="1"/>
    <x v="4"/>
    <x v="1"/>
    <x v="0"/>
    <x v="1139"/>
  </r>
  <r>
    <x v="1"/>
    <x v="4"/>
    <x v="1"/>
    <x v="1"/>
    <x v="1140"/>
  </r>
  <r>
    <x v="1"/>
    <x v="4"/>
    <x v="1"/>
    <x v="2"/>
    <x v="1141"/>
  </r>
  <r>
    <x v="1"/>
    <x v="4"/>
    <x v="1"/>
    <x v="3"/>
    <x v="1142"/>
  </r>
  <r>
    <x v="1"/>
    <x v="4"/>
    <x v="1"/>
    <x v="4"/>
    <x v="1133"/>
  </r>
  <r>
    <x v="1"/>
    <x v="4"/>
    <x v="1"/>
    <x v="5"/>
    <x v="1143"/>
  </r>
  <r>
    <x v="1"/>
    <x v="4"/>
    <x v="1"/>
    <x v="6"/>
    <x v="1135"/>
  </r>
  <r>
    <x v="1"/>
    <x v="4"/>
    <x v="1"/>
    <x v="7"/>
    <x v="1144"/>
  </r>
  <r>
    <x v="1"/>
    <x v="4"/>
    <x v="1"/>
    <x v="8"/>
    <x v="1137"/>
  </r>
  <r>
    <x v="1"/>
    <x v="4"/>
    <x v="1"/>
    <x v="9"/>
    <x v="1145"/>
  </r>
  <r>
    <x v="1"/>
    <x v="5"/>
    <x v="0"/>
    <x v="0"/>
    <x v="1146"/>
  </r>
  <r>
    <x v="1"/>
    <x v="5"/>
    <x v="0"/>
    <x v="1"/>
    <x v="1147"/>
  </r>
  <r>
    <x v="1"/>
    <x v="5"/>
    <x v="0"/>
    <x v="2"/>
    <x v="6"/>
  </r>
  <r>
    <x v="1"/>
    <x v="5"/>
    <x v="0"/>
    <x v="3"/>
    <x v="1148"/>
  </r>
  <r>
    <x v="1"/>
    <x v="5"/>
    <x v="0"/>
    <x v="4"/>
    <x v="1149"/>
  </r>
  <r>
    <x v="1"/>
    <x v="5"/>
    <x v="0"/>
    <x v="5"/>
    <x v="1150"/>
  </r>
  <r>
    <x v="1"/>
    <x v="5"/>
    <x v="0"/>
    <x v="6"/>
    <x v="6"/>
  </r>
  <r>
    <x v="1"/>
    <x v="5"/>
    <x v="0"/>
    <x v="7"/>
    <x v="1151"/>
  </r>
  <r>
    <x v="1"/>
    <x v="5"/>
    <x v="0"/>
    <x v="8"/>
    <x v="1152"/>
  </r>
  <r>
    <x v="1"/>
    <x v="5"/>
    <x v="0"/>
    <x v="9"/>
    <x v="1153"/>
  </r>
  <r>
    <x v="1"/>
    <x v="5"/>
    <x v="1"/>
    <x v="0"/>
    <x v="1154"/>
  </r>
  <r>
    <x v="1"/>
    <x v="5"/>
    <x v="1"/>
    <x v="1"/>
    <x v="1155"/>
  </r>
  <r>
    <x v="1"/>
    <x v="5"/>
    <x v="1"/>
    <x v="2"/>
    <x v="6"/>
  </r>
  <r>
    <x v="1"/>
    <x v="5"/>
    <x v="1"/>
    <x v="3"/>
    <x v="1156"/>
  </r>
  <r>
    <x v="1"/>
    <x v="5"/>
    <x v="1"/>
    <x v="4"/>
    <x v="1149"/>
  </r>
  <r>
    <x v="1"/>
    <x v="5"/>
    <x v="1"/>
    <x v="5"/>
    <x v="1150"/>
  </r>
  <r>
    <x v="1"/>
    <x v="5"/>
    <x v="1"/>
    <x v="6"/>
    <x v="6"/>
  </r>
  <r>
    <x v="1"/>
    <x v="5"/>
    <x v="1"/>
    <x v="7"/>
    <x v="1157"/>
  </r>
  <r>
    <x v="1"/>
    <x v="5"/>
    <x v="1"/>
    <x v="8"/>
    <x v="1152"/>
  </r>
  <r>
    <x v="1"/>
    <x v="5"/>
    <x v="1"/>
    <x v="9"/>
    <x v="1158"/>
  </r>
  <r>
    <x v="1"/>
    <x v="6"/>
    <x v="0"/>
    <x v="0"/>
    <x v="1159"/>
  </r>
  <r>
    <x v="1"/>
    <x v="6"/>
    <x v="0"/>
    <x v="1"/>
    <x v="1160"/>
  </r>
  <r>
    <x v="1"/>
    <x v="6"/>
    <x v="0"/>
    <x v="2"/>
    <x v="1161"/>
  </r>
  <r>
    <x v="1"/>
    <x v="6"/>
    <x v="0"/>
    <x v="3"/>
    <x v="1162"/>
  </r>
  <r>
    <x v="1"/>
    <x v="6"/>
    <x v="0"/>
    <x v="4"/>
    <x v="1163"/>
  </r>
  <r>
    <x v="1"/>
    <x v="6"/>
    <x v="0"/>
    <x v="5"/>
    <x v="1164"/>
  </r>
  <r>
    <x v="1"/>
    <x v="6"/>
    <x v="0"/>
    <x v="6"/>
    <x v="6"/>
  </r>
  <r>
    <x v="1"/>
    <x v="6"/>
    <x v="0"/>
    <x v="7"/>
    <x v="1165"/>
  </r>
  <r>
    <x v="1"/>
    <x v="6"/>
    <x v="0"/>
    <x v="8"/>
    <x v="1166"/>
  </r>
  <r>
    <x v="1"/>
    <x v="6"/>
    <x v="0"/>
    <x v="9"/>
    <x v="1167"/>
  </r>
  <r>
    <x v="1"/>
    <x v="6"/>
    <x v="1"/>
    <x v="0"/>
    <x v="1168"/>
  </r>
  <r>
    <x v="1"/>
    <x v="6"/>
    <x v="1"/>
    <x v="1"/>
    <x v="1169"/>
  </r>
  <r>
    <x v="1"/>
    <x v="6"/>
    <x v="1"/>
    <x v="2"/>
    <x v="1161"/>
  </r>
  <r>
    <x v="1"/>
    <x v="6"/>
    <x v="1"/>
    <x v="3"/>
    <x v="1170"/>
  </r>
  <r>
    <x v="1"/>
    <x v="6"/>
    <x v="1"/>
    <x v="4"/>
    <x v="1163"/>
  </r>
  <r>
    <x v="1"/>
    <x v="6"/>
    <x v="1"/>
    <x v="5"/>
    <x v="1171"/>
  </r>
  <r>
    <x v="1"/>
    <x v="6"/>
    <x v="1"/>
    <x v="6"/>
    <x v="6"/>
  </r>
  <r>
    <x v="1"/>
    <x v="6"/>
    <x v="1"/>
    <x v="7"/>
    <x v="1172"/>
  </r>
  <r>
    <x v="1"/>
    <x v="6"/>
    <x v="1"/>
    <x v="8"/>
    <x v="1166"/>
  </r>
  <r>
    <x v="1"/>
    <x v="6"/>
    <x v="1"/>
    <x v="9"/>
    <x v="1173"/>
  </r>
  <r>
    <x v="1"/>
    <x v="7"/>
    <x v="0"/>
    <x v="0"/>
    <x v="1174"/>
  </r>
  <r>
    <x v="1"/>
    <x v="7"/>
    <x v="0"/>
    <x v="1"/>
    <x v="1175"/>
  </r>
  <r>
    <x v="1"/>
    <x v="7"/>
    <x v="0"/>
    <x v="2"/>
    <x v="6"/>
  </r>
  <r>
    <x v="1"/>
    <x v="7"/>
    <x v="0"/>
    <x v="3"/>
    <x v="1176"/>
  </r>
  <r>
    <x v="1"/>
    <x v="7"/>
    <x v="0"/>
    <x v="4"/>
    <x v="1177"/>
  </r>
  <r>
    <x v="1"/>
    <x v="7"/>
    <x v="0"/>
    <x v="5"/>
    <x v="1178"/>
  </r>
  <r>
    <x v="1"/>
    <x v="7"/>
    <x v="0"/>
    <x v="6"/>
    <x v="6"/>
  </r>
  <r>
    <x v="1"/>
    <x v="7"/>
    <x v="0"/>
    <x v="7"/>
    <x v="1179"/>
  </r>
  <r>
    <x v="1"/>
    <x v="7"/>
    <x v="0"/>
    <x v="8"/>
    <x v="1180"/>
  </r>
  <r>
    <x v="1"/>
    <x v="7"/>
    <x v="0"/>
    <x v="9"/>
    <x v="1181"/>
  </r>
  <r>
    <x v="1"/>
    <x v="7"/>
    <x v="1"/>
    <x v="0"/>
    <x v="1174"/>
  </r>
  <r>
    <x v="1"/>
    <x v="7"/>
    <x v="1"/>
    <x v="1"/>
    <x v="1175"/>
  </r>
  <r>
    <x v="1"/>
    <x v="7"/>
    <x v="1"/>
    <x v="2"/>
    <x v="6"/>
  </r>
  <r>
    <x v="1"/>
    <x v="7"/>
    <x v="1"/>
    <x v="3"/>
    <x v="1176"/>
  </r>
  <r>
    <x v="1"/>
    <x v="7"/>
    <x v="1"/>
    <x v="4"/>
    <x v="1177"/>
  </r>
  <r>
    <x v="1"/>
    <x v="7"/>
    <x v="1"/>
    <x v="5"/>
    <x v="1178"/>
  </r>
  <r>
    <x v="1"/>
    <x v="7"/>
    <x v="1"/>
    <x v="6"/>
    <x v="6"/>
  </r>
  <r>
    <x v="1"/>
    <x v="7"/>
    <x v="1"/>
    <x v="7"/>
    <x v="1179"/>
  </r>
  <r>
    <x v="1"/>
    <x v="7"/>
    <x v="1"/>
    <x v="8"/>
    <x v="1180"/>
  </r>
  <r>
    <x v="1"/>
    <x v="7"/>
    <x v="1"/>
    <x v="9"/>
    <x v="1181"/>
  </r>
  <r>
    <x v="1"/>
    <x v="8"/>
    <x v="0"/>
    <x v="0"/>
    <x v="1182"/>
  </r>
  <r>
    <x v="1"/>
    <x v="8"/>
    <x v="0"/>
    <x v="1"/>
    <x v="1183"/>
  </r>
  <r>
    <x v="1"/>
    <x v="8"/>
    <x v="0"/>
    <x v="2"/>
    <x v="1184"/>
  </r>
  <r>
    <x v="1"/>
    <x v="8"/>
    <x v="0"/>
    <x v="3"/>
    <x v="1185"/>
  </r>
  <r>
    <x v="1"/>
    <x v="8"/>
    <x v="0"/>
    <x v="4"/>
    <x v="1186"/>
  </r>
  <r>
    <x v="1"/>
    <x v="8"/>
    <x v="0"/>
    <x v="5"/>
    <x v="1187"/>
  </r>
  <r>
    <x v="1"/>
    <x v="8"/>
    <x v="0"/>
    <x v="6"/>
    <x v="1188"/>
  </r>
  <r>
    <x v="1"/>
    <x v="8"/>
    <x v="0"/>
    <x v="7"/>
    <x v="1189"/>
  </r>
  <r>
    <x v="1"/>
    <x v="8"/>
    <x v="0"/>
    <x v="8"/>
    <x v="1190"/>
  </r>
  <r>
    <x v="1"/>
    <x v="8"/>
    <x v="0"/>
    <x v="9"/>
    <x v="1191"/>
  </r>
  <r>
    <x v="1"/>
    <x v="8"/>
    <x v="1"/>
    <x v="0"/>
    <x v="1192"/>
  </r>
  <r>
    <x v="1"/>
    <x v="8"/>
    <x v="1"/>
    <x v="1"/>
    <x v="1193"/>
  </r>
  <r>
    <x v="1"/>
    <x v="8"/>
    <x v="1"/>
    <x v="2"/>
    <x v="1194"/>
  </r>
  <r>
    <x v="1"/>
    <x v="8"/>
    <x v="1"/>
    <x v="3"/>
    <x v="1195"/>
  </r>
  <r>
    <x v="1"/>
    <x v="8"/>
    <x v="1"/>
    <x v="4"/>
    <x v="1186"/>
  </r>
  <r>
    <x v="1"/>
    <x v="8"/>
    <x v="1"/>
    <x v="5"/>
    <x v="1196"/>
  </r>
  <r>
    <x v="1"/>
    <x v="8"/>
    <x v="1"/>
    <x v="6"/>
    <x v="1197"/>
  </r>
  <r>
    <x v="1"/>
    <x v="8"/>
    <x v="1"/>
    <x v="7"/>
    <x v="1198"/>
  </r>
  <r>
    <x v="1"/>
    <x v="8"/>
    <x v="1"/>
    <x v="8"/>
    <x v="1199"/>
  </r>
  <r>
    <x v="1"/>
    <x v="8"/>
    <x v="1"/>
    <x v="9"/>
    <x v="1200"/>
  </r>
  <r>
    <x v="1"/>
    <x v="9"/>
    <x v="0"/>
    <x v="0"/>
    <x v="1201"/>
  </r>
  <r>
    <x v="1"/>
    <x v="9"/>
    <x v="0"/>
    <x v="1"/>
    <x v="1202"/>
  </r>
  <r>
    <x v="1"/>
    <x v="9"/>
    <x v="0"/>
    <x v="2"/>
    <x v="1203"/>
  </r>
  <r>
    <x v="1"/>
    <x v="9"/>
    <x v="0"/>
    <x v="3"/>
    <x v="1204"/>
  </r>
  <r>
    <x v="1"/>
    <x v="9"/>
    <x v="0"/>
    <x v="4"/>
    <x v="1205"/>
  </r>
  <r>
    <x v="1"/>
    <x v="9"/>
    <x v="0"/>
    <x v="5"/>
    <x v="1206"/>
  </r>
  <r>
    <x v="1"/>
    <x v="9"/>
    <x v="0"/>
    <x v="6"/>
    <x v="6"/>
  </r>
  <r>
    <x v="1"/>
    <x v="9"/>
    <x v="0"/>
    <x v="7"/>
    <x v="1207"/>
  </r>
  <r>
    <x v="1"/>
    <x v="9"/>
    <x v="0"/>
    <x v="8"/>
    <x v="1208"/>
  </r>
  <r>
    <x v="1"/>
    <x v="9"/>
    <x v="0"/>
    <x v="9"/>
    <x v="1209"/>
  </r>
  <r>
    <x v="1"/>
    <x v="9"/>
    <x v="1"/>
    <x v="0"/>
    <x v="1210"/>
  </r>
  <r>
    <x v="1"/>
    <x v="9"/>
    <x v="1"/>
    <x v="1"/>
    <x v="1211"/>
  </r>
  <r>
    <x v="1"/>
    <x v="9"/>
    <x v="1"/>
    <x v="2"/>
    <x v="1212"/>
  </r>
  <r>
    <x v="1"/>
    <x v="9"/>
    <x v="1"/>
    <x v="3"/>
    <x v="1213"/>
  </r>
  <r>
    <x v="1"/>
    <x v="9"/>
    <x v="1"/>
    <x v="4"/>
    <x v="1205"/>
  </r>
  <r>
    <x v="1"/>
    <x v="9"/>
    <x v="1"/>
    <x v="5"/>
    <x v="1214"/>
  </r>
  <r>
    <x v="1"/>
    <x v="9"/>
    <x v="1"/>
    <x v="6"/>
    <x v="6"/>
  </r>
  <r>
    <x v="1"/>
    <x v="9"/>
    <x v="1"/>
    <x v="7"/>
    <x v="1215"/>
  </r>
  <r>
    <x v="1"/>
    <x v="9"/>
    <x v="1"/>
    <x v="8"/>
    <x v="1208"/>
  </r>
  <r>
    <x v="1"/>
    <x v="9"/>
    <x v="1"/>
    <x v="9"/>
    <x v="1216"/>
  </r>
  <r>
    <x v="1"/>
    <x v="10"/>
    <x v="0"/>
    <x v="0"/>
    <x v="1217"/>
  </r>
  <r>
    <x v="1"/>
    <x v="10"/>
    <x v="0"/>
    <x v="1"/>
    <x v="1218"/>
  </r>
  <r>
    <x v="1"/>
    <x v="10"/>
    <x v="0"/>
    <x v="2"/>
    <x v="1219"/>
  </r>
  <r>
    <x v="1"/>
    <x v="10"/>
    <x v="0"/>
    <x v="3"/>
    <x v="1220"/>
  </r>
  <r>
    <x v="1"/>
    <x v="10"/>
    <x v="0"/>
    <x v="4"/>
    <x v="1221"/>
  </r>
  <r>
    <x v="1"/>
    <x v="10"/>
    <x v="0"/>
    <x v="5"/>
    <x v="1222"/>
  </r>
  <r>
    <x v="1"/>
    <x v="10"/>
    <x v="0"/>
    <x v="6"/>
    <x v="1223"/>
  </r>
  <r>
    <x v="1"/>
    <x v="10"/>
    <x v="0"/>
    <x v="7"/>
    <x v="1224"/>
  </r>
  <r>
    <x v="1"/>
    <x v="10"/>
    <x v="0"/>
    <x v="8"/>
    <x v="1225"/>
  </r>
  <r>
    <x v="1"/>
    <x v="10"/>
    <x v="0"/>
    <x v="9"/>
    <x v="1226"/>
  </r>
  <r>
    <x v="1"/>
    <x v="10"/>
    <x v="1"/>
    <x v="0"/>
    <x v="1227"/>
  </r>
  <r>
    <x v="1"/>
    <x v="10"/>
    <x v="1"/>
    <x v="1"/>
    <x v="1228"/>
  </r>
  <r>
    <x v="1"/>
    <x v="10"/>
    <x v="1"/>
    <x v="2"/>
    <x v="1229"/>
  </r>
  <r>
    <x v="1"/>
    <x v="10"/>
    <x v="1"/>
    <x v="3"/>
    <x v="1230"/>
  </r>
  <r>
    <x v="1"/>
    <x v="10"/>
    <x v="1"/>
    <x v="4"/>
    <x v="1221"/>
  </r>
  <r>
    <x v="1"/>
    <x v="10"/>
    <x v="1"/>
    <x v="5"/>
    <x v="1231"/>
  </r>
  <r>
    <x v="1"/>
    <x v="10"/>
    <x v="1"/>
    <x v="6"/>
    <x v="1223"/>
  </r>
  <r>
    <x v="1"/>
    <x v="10"/>
    <x v="1"/>
    <x v="7"/>
    <x v="1232"/>
  </r>
  <r>
    <x v="1"/>
    <x v="10"/>
    <x v="1"/>
    <x v="8"/>
    <x v="1233"/>
  </r>
  <r>
    <x v="1"/>
    <x v="10"/>
    <x v="1"/>
    <x v="9"/>
    <x v="1234"/>
  </r>
  <r>
    <x v="1"/>
    <x v="11"/>
    <x v="0"/>
    <x v="0"/>
    <x v="1235"/>
  </r>
  <r>
    <x v="1"/>
    <x v="11"/>
    <x v="0"/>
    <x v="1"/>
    <x v="1236"/>
  </r>
  <r>
    <x v="1"/>
    <x v="11"/>
    <x v="0"/>
    <x v="2"/>
    <x v="1237"/>
  </r>
  <r>
    <x v="1"/>
    <x v="11"/>
    <x v="0"/>
    <x v="3"/>
    <x v="1238"/>
  </r>
  <r>
    <x v="1"/>
    <x v="11"/>
    <x v="0"/>
    <x v="4"/>
    <x v="1239"/>
  </r>
  <r>
    <x v="1"/>
    <x v="11"/>
    <x v="0"/>
    <x v="5"/>
    <x v="1240"/>
  </r>
  <r>
    <x v="1"/>
    <x v="11"/>
    <x v="0"/>
    <x v="6"/>
    <x v="6"/>
  </r>
  <r>
    <x v="1"/>
    <x v="11"/>
    <x v="0"/>
    <x v="7"/>
    <x v="1241"/>
  </r>
  <r>
    <x v="1"/>
    <x v="11"/>
    <x v="0"/>
    <x v="8"/>
    <x v="1242"/>
  </r>
  <r>
    <x v="1"/>
    <x v="11"/>
    <x v="0"/>
    <x v="9"/>
    <x v="1243"/>
  </r>
  <r>
    <x v="1"/>
    <x v="11"/>
    <x v="1"/>
    <x v="0"/>
    <x v="1244"/>
  </r>
  <r>
    <x v="1"/>
    <x v="11"/>
    <x v="1"/>
    <x v="1"/>
    <x v="1245"/>
  </r>
  <r>
    <x v="1"/>
    <x v="11"/>
    <x v="1"/>
    <x v="2"/>
    <x v="1237"/>
  </r>
  <r>
    <x v="1"/>
    <x v="11"/>
    <x v="1"/>
    <x v="3"/>
    <x v="1246"/>
  </r>
  <r>
    <x v="1"/>
    <x v="11"/>
    <x v="1"/>
    <x v="4"/>
    <x v="1239"/>
  </r>
  <r>
    <x v="1"/>
    <x v="11"/>
    <x v="1"/>
    <x v="5"/>
    <x v="1247"/>
  </r>
  <r>
    <x v="1"/>
    <x v="11"/>
    <x v="1"/>
    <x v="6"/>
    <x v="6"/>
  </r>
  <r>
    <x v="1"/>
    <x v="11"/>
    <x v="1"/>
    <x v="7"/>
    <x v="1248"/>
  </r>
  <r>
    <x v="1"/>
    <x v="11"/>
    <x v="1"/>
    <x v="8"/>
    <x v="1242"/>
  </r>
  <r>
    <x v="1"/>
    <x v="11"/>
    <x v="1"/>
    <x v="9"/>
    <x v="1249"/>
  </r>
  <r>
    <x v="1"/>
    <x v="12"/>
    <x v="0"/>
    <x v="0"/>
    <x v="1250"/>
  </r>
  <r>
    <x v="1"/>
    <x v="12"/>
    <x v="0"/>
    <x v="1"/>
    <x v="1251"/>
  </r>
  <r>
    <x v="1"/>
    <x v="12"/>
    <x v="0"/>
    <x v="2"/>
    <x v="1252"/>
  </r>
  <r>
    <x v="1"/>
    <x v="12"/>
    <x v="0"/>
    <x v="3"/>
    <x v="1253"/>
  </r>
  <r>
    <x v="1"/>
    <x v="12"/>
    <x v="0"/>
    <x v="4"/>
    <x v="1254"/>
  </r>
  <r>
    <x v="1"/>
    <x v="12"/>
    <x v="0"/>
    <x v="5"/>
    <x v="1255"/>
  </r>
  <r>
    <x v="1"/>
    <x v="12"/>
    <x v="0"/>
    <x v="6"/>
    <x v="6"/>
  </r>
  <r>
    <x v="1"/>
    <x v="12"/>
    <x v="0"/>
    <x v="7"/>
    <x v="1256"/>
  </r>
  <r>
    <x v="1"/>
    <x v="12"/>
    <x v="0"/>
    <x v="8"/>
    <x v="1257"/>
  </r>
  <r>
    <x v="1"/>
    <x v="12"/>
    <x v="0"/>
    <x v="9"/>
    <x v="1258"/>
  </r>
  <r>
    <x v="1"/>
    <x v="12"/>
    <x v="1"/>
    <x v="0"/>
    <x v="1259"/>
  </r>
  <r>
    <x v="1"/>
    <x v="12"/>
    <x v="1"/>
    <x v="1"/>
    <x v="1260"/>
  </r>
  <r>
    <x v="1"/>
    <x v="12"/>
    <x v="1"/>
    <x v="2"/>
    <x v="1252"/>
  </r>
  <r>
    <x v="1"/>
    <x v="12"/>
    <x v="1"/>
    <x v="3"/>
    <x v="1261"/>
  </r>
  <r>
    <x v="1"/>
    <x v="12"/>
    <x v="1"/>
    <x v="4"/>
    <x v="1254"/>
  </r>
  <r>
    <x v="1"/>
    <x v="12"/>
    <x v="1"/>
    <x v="5"/>
    <x v="1255"/>
  </r>
  <r>
    <x v="1"/>
    <x v="12"/>
    <x v="1"/>
    <x v="6"/>
    <x v="6"/>
  </r>
  <r>
    <x v="1"/>
    <x v="12"/>
    <x v="1"/>
    <x v="7"/>
    <x v="1262"/>
  </r>
  <r>
    <x v="1"/>
    <x v="12"/>
    <x v="1"/>
    <x v="8"/>
    <x v="1257"/>
  </r>
  <r>
    <x v="1"/>
    <x v="12"/>
    <x v="1"/>
    <x v="9"/>
    <x v="1263"/>
  </r>
  <r>
    <x v="1"/>
    <x v="13"/>
    <x v="0"/>
    <x v="0"/>
    <x v="1264"/>
  </r>
  <r>
    <x v="1"/>
    <x v="13"/>
    <x v="0"/>
    <x v="1"/>
    <x v="1265"/>
  </r>
  <r>
    <x v="1"/>
    <x v="13"/>
    <x v="0"/>
    <x v="2"/>
    <x v="1266"/>
  </r>
  <r>
    <x v="1"/>
    <x v="13"/>
    <x v="0"/>
    <x v="3"/>
    <x v="1267"/>
  </r>
  <r>
    <x v="1"/>
    <x v="13"/>
    <x v="0"/>
    <x v="4"/>
    <x v="1268"/>
  </r>
  <r>
    <x v="1"/>
    <x v="13"/>
    <x v="0"/>
    <x v="5"/>
    <x v="1269"/>
  </r>
  <r>
    <x v="1"/>
    <x v="13"/>
    <x v="0"/>
    <x v="6"/>
    <x v="1270"/>
  </r>
  <r>
    <x v="1"/>
    <x v="13"/>
    <x v="0"/>
    <x v="7"/>
    <x v="1271"/>
  </r>
  <r>
    <x v="1"/>
    <x v="13"/>
    <x v="0"/>
    <x v="8"/>
    <x v="1272"/>
  </r>
  <r>
    <x v="1"/>
    <x v="13"/>
    <x v="0"/>
    <x v="9"/>
    <x v="1273"/>
  </r>
  <r>
    <x v="1"/>
    <x v="13"/>
    <x v="1"/>
    <x v="0"/>
    <x v="1274"/>
  </r>
  <r>
    <x v="1"/>
    <x v="13"/>
    <x v="1"/>
    <x v="1"/>
    <x v="1275"/>
  </r>
  <r>
    <x v="1"/>
    <x v="13"/>
    <x v="1"/>
    <x v="2"/>
    <x v="1276"/>
  </r>
  <r>
    <x v="1"/>
    <x v="13"/>
    <x v="1"/>
    <x v="3"/>
    <x v="1277"/>
  </r>
  <r>
    <x v="1"/>
    <x v="13"/>
    <x v="1"/>
    <x v="4"/>
    <x v="1268"/>
  </r>
  <r>
    <x v="1"/>
    <x v="13"/>
    <x v="1"/>
    <x v="5"/>
    <x v="1278"/>
  </r>
  <r>
    <x v="1"/>
    <x v="13"/>
    <x v="1"/>
    <x v="6"/>
    <x v="1270"/>
  </r>
  <r>
    <x v="1"/>
    <x v="13"/>
    <x v="1"/>
    <x v="7"/>
    <x v="1279"/>
  </r>
  <r>
    <x v="1"/>
    <x v="13"/>
    <x v="1"/>
    <x v="8"/>
    <x v="1280"/>
  </r>
  <r>
    <x v="1"/>
    <x v="13"/>
    <x v="1"/>
    <x v="9"/>
    <x v="1281"/>
  </r>
  <r>
    <x v="1"/>
    <x v="74"/>
    <x v="0"/>
    <x v="0"/>
    <x v="1282"/>
  </r>
  <r>
    <x v="1"/>
    <x v="74"/>
    <x v="0"/>
    <x v="1"/>
    <x v="1283"/>
  </r>
  <r>
    <x v="1"/>
    <x v="74"/>
    <x v="0"/>
    <x v="2"/>
    <x v="6"/>
  </r>
  <r>
    <x v="1"/>
    <x v="74"/>
    <x v="0"/>
    <x v="3"/>
    <x v="1284"/>
  </r>
  <r>
    <x v="1"/>
    <x v="74"/>
    <x v="0"/>
    <x v="4"/>
    <x v="1285"/>
  </r>
  <r>
    <x v="1"/>
    <x v="74"/>
    <x v="0"/>
    <x v="5"/>
    <x v="1286"/>
  </r>
  <r>
    <x v="1"/>
    <x v="74"/>
    <x v="0"/>
    <x v="6"/>
    <x v="6"/>
  </r>
  <r>
    <x v="1"/>
    <x v="74"/>
    <x v="0"/>
    <x v="7"/>
    <x v="1287"/>
  </r>
  <r>
    <x v="1"/>
    <x v="74"/>
    <x v="0"/>
    <x v="8"/>
    <x v="1288"/>
  </r>
  <r>
    <x v="1"/>
    <x v="74"/>
    <x v="0"/>
    <x v="9"/>
    <x v="1289"/>
  </r>
  <r>
    <x v="1"/>
    <x v="74"/>
    <x v="1"/>
    <x v="0"/>
    <x v="1290"/>
  </r>
  <r>
    <x v="1"/>
    <x v="74"/>
    <x v="1"/>
    <x v="1"/>
    <x v="1291"/>
  </r>
  <r>
    <x v="1"/>
    <x v="74"/>
    <x v="1"/>
    <x v="2"/>
    <x v="6"/>
  </r>
  <r>
    <x v="1"/>
    <x v="74"/>
    <x v="1"/>
    <x v="3"/>
    <x v="1292"/>
  </r>
  <r>
    <x v="1"/>
    <x v="74"/>
    <x v="1"/>
    <x v="4"/>
    <x v="1285"/>
  </r>
  <r>
    <x v="1"/>
    <x v="74"/>
    <x v="1"/>
    <x v="5"/>
    <x v="1293"/>
  </r>
  <r>
    <x v="1"/>
    <x v="74"/>
    <x v="1"/>
    <x v="6"/>
    <x v="6"/>
  </r>
  <r>
    <x v="1"/>
    <x v="74"/>
    <x v="1"/>
    <x v="7"/>
    <x v="1294"/>
  </r>
  <r>
    <x v="1"/>
    <x v="74"/>
    <x v="1"/>
    <x v="8"/>
    <x v="1288"/>
  </r>
  <r>
    <x v="1"/>
    <x v="74"/>
    <x v="1"/>
    <x v="9"/>
    <x v="1295"/>
  </r>
  <r>
    <x v="1"/>
    <x v="14"/>
    <x v="0"/>
    <x v="0"/>
    <x v="1296"/>
  </r>
  <r>
    <x v="1"/>
    <x v="14"/>
    <x v="0"/>
    <x v="1"/>
    <x v="1297"/>
  </r>
  <r>
    <x v="1"/>
    <x v="14"/>
    <x v="0"/>
    <x v="2"/>
    <x v="6"/>
  </r>
  <r>
    <x v="1"/>
    <x v="14"/>
    <x v="0"/>
    <x v="3"/>
    <x v="1298"/>
  </r>
  <r>
    <x v="1"/>
    <x v="14"/>
    <x v="0"/>
    <x v="4"/>
    <x v="1299"/>
  </r>
  <r>
    <x v="1"/>
    <x v="14"/>
    <x v="0"/>
    <x v="5"/>
    <x v="1300"/>
  </r>
  <r>
    <x v="1"/>
    <x v="14"/>
    <x v="0"/>
    <x v="6"/>
    <x v="6"/>
  </r>
  <r>
    <x v="1"/>
    <x v="14"/>
    <x v="0"/>
    <x v="7"/>
    <x v="1301"/>
  </r>
  <r>
    <x v="1"/>
    <x v="14"/>
    <x v="0"/>
    <x v="8"/>
    <x v="1302"/>
  </r>
  <r>
    <x v="1"/>
    <x v="14"/>
    <x v="0"/>
    <x v="9"/>
    <x v="1303"/>
  </r>
  <r>
    <x v="1"/>
    <x v="14"/>
    <x v="1"/>
    <x v="0"/>
    <x v="1296"/>
  </r>
  <r>
    <x v="1"/>
    <x v="14"/>
    <x v="1"/>
    <x v="1"/>
    <x v="1297"/>
  </r>
  <r>
    <x v="1"/>
    <x v="14"/>
    <x v="1"/>
    <x v="2"/>
    <x v="6"/>
  </r>
  <r>
    <x v="1"/>
    <x v="14"/>
    <x v="1"/>
    <x v="3"/>
    <x v="1298"/>
  </r>
  <r>
    <x v="1"/>
    <x v="14"/>
    <x v="1"/>
    <x v="4"/>
    <x v="1299"/>
  </r>
  <r>
    <x v="1"/>
    <x v="14"/>
    <x v="1"/>
    <x v="5"/>
    <x v="1300"/>
  </r>
  <r>
    <x v="1"/>
    <x v="14"/>
    <x v="1"/>
    <x v="6"/>
    <x v="6"/>
  </r>
  <r>
    <x v="1"/>
    <x v="14"/>
    <x v="1"/>
    <x v="7"/>
    <x v="1301"/>
  </r>
  <r>
    <x v="1"/>
    <x v="14"/>
    <x v="1"/>
    <x v="8"/>
    <x v="1302"/>
  </r>
  <r>
    <x v="1"/>
    <x v="14"/>
    <x v="1"/>
    <x v="9"/>
    <x v="1303"/>
  </r>
  <r>
    <x v="1"/>
    <x v="15"/>
    <x v="0"/>
    <x v="0"/>
    <x v="1304"/>
  </r>
  <r>
    <x v="1"/>
    <x v="15"/>
    <x v="0"/>
    <x v="1"/>
    <x v="1305"/>
  </r>
  <r>
    <x v="1"/>
    <x v="15"/>
    <x v="0"/>
    <x v="2"/>
    <x v="1306"/>
  </r>
  <r>
    <x v="1"/>
    <x v="15"/>
    <x v="0"/>
    <x v="3"/>
    <x v="1307"/>
  </r>
  <r>
    <x v="1"/>
    <x v="15"/>
    <x v="0"/>
    <x v="4"/>
    <x v="1308"/>
  </r>
  <r>
    <x v="1"/>
    <x v="15"/>
    <x v="0"/>
    <x v="5"/>
    <x v="1309"/>
  </r>
  <r>
    <x v="1"/>
    <x v="15"/>
    <x v="0"/>
    <x v="6"/>
    <x v="1310"/>
  </r>
  <r>
    <x v="1"/>
    <x v="15"/>
    <x v="0"/>
    <x v="7"/>
    <x v="1311"/>
  </r>
  <r>
    <x v="1"/>
    <x v="15"/>
    <x v="0"/>
    <x v="8"/>
    <x v="1312"/>
  </r>
  <r>
    <x v="1"/>
    <x v="15"/>
    <x v="0"/>
    <x v="9"/>
    <x v="1313"/>
  </r>
  <r>
    <x v="1"/>
    <x v="15"/>
    <x v="1"/>
    <x v="0"/>
    <x v="1314"/>
  </r>
  <r>
    <x v="1"/>
    <x v="15"/>
    <x v="1"/>
    <x v="1"/>
    <x v="1315"/>
  </r>
  <r>
    <x v="1"/>
    <x v="15"/>
    <x v="1"/>
    <x v="2"/>
    <x v="1316"/>
  </r>
  <r>
    <x v="1"/>
    <x v="15"/>
    <x v="1"/>
    <x v="3"/>
    <x v="1317"/>
  </r>
  <r>
    <x v="1"/>
    <x v="15"/>
    <x v="1"/>
    <x v="4"/>
    <x v="1308"/>
  </r>
  <r>
    <x v="1"/>
    <x v="15"/>
    <x v="1"/>
    <x v="5"/>
    <x v="1318"/>
  </r>
  <r>
    <x v="1"/>
    <x v="15"/>
    <x v="1"/>
    <x v="6"/>
    <x v="1310"/>
  </r>
  <r>
    <x v="1"/>
    <x v="15"/>
    <x v="1"/>
    <x v="7"/>
    <x v="1319"/>
  </r>
  <r>
    <x v="1"/>
    <x v="15"/>
    <x v="1"/>
    <x v="8"/>
    <x v="1312"/>
  </r>
  <r>
    <x v="1"/>
    <x v="15"/>
    <x v="1"/>
    <x v="9"/>
    <x v="1320"/>
  </r>
  <r>
    <x v="1"/>
    <x v="16"/>
    <x v="0"/>
    <x v="0"/>
    <x v="1321"/>
  </r>
  <r>
    <x v="1"/>
    <x v="16"/>
    <x v="0"/>
    <x v="1"/>
    <x v="1322"/>
  </r>
  <r>
    <x v="1"/>
    <x v="16"/>
    <x v="0"/>
    <x v="2"/>
    <x v="1323"/>
  </r>
  <r>
    <x v="1"/>
    <x v="16"/>
    <x v="0"/>
    <x v="3"/>
    <x v="1324"/>
  </r>
  <r>
    <x v="1"/>
    <x v="16"/>
    <x v="0"/>
    <x v="4"/>
    <x v="1325"/>
  </r>
  <r>
    <x v="1"/>
    <x v="16"/>
    <x v="0"/>
    <x v="5"/>
    <x v="1326"/>
  </r>
  <r>
    <x v="1"/>
    <x v="16"/>
    <x v="0"/>
    <x v="6"/>
    <x v="1327"/>
  </r>
  <r>
    <x v="1"/>
    <x v="16"/>
    <x v="0"/>
    <x v="7"/>
    <x v="1328"/>
  </r>
  <r>
    <x v="1"/>
    <x v="16"/>
    <x v="0"/>
    <x v="8"/>
    <x v="1329"/>
  </r>
  <r>
    <x v="1"/>
    <x v="16"/>
    <x v="0"/>
    <x v="9"/>
    <x v="1330"/>
  </r>
  <r>
    <x v="1"/>
    <x v="16"/>
    <x v="1"/>
    <x v="0"/>
    <x v="1331"/>
  </r>
  <r>
    <x v="1"/>
    <x v="16"/>
    <x v="1"/>
    <x v="1"/>
    <x v="1332"/>
  </r>
  <r>
    <x v="1"/>
    <x v="16"/>
    <x v="1"/>
    <x v="2"/>
    <x v="1323"/>
  </r>
  <r>
    <x v="1"/>
    <x v="16"/>
    <x v="1"/>
    <x v="3"/>
    <x v="1333"/>
  </r>
  <r>
    <x v="1"/>
    <x v="16"/>
    <x v="1"/>
    <x v="4"/>
    <x v="1325"/>
  </r>
  <r>
    <x v="1"/>
    <x v="16"/>
    <x v="1"/>
    <x v="5"/>
    <x v="1334"/>
  </r>
  <r>
    <x v="1"/>
    <x v="16"/>
    <x v="1"/>
    <x v="6"/>
    <x v="1327"/>
  </r>
  <r>
    <x v="1"/>
    <x v="16"/>
    <x v="1"/>
    <x v="7"/>
    <x v="1335"/>
  </r>
  <r>
    <x v="1"/>
    <x v="16"/>
    <x v="1"/>
    <x v="8"/>
    <x v="1329"/>
  </r>
  <r>
    <x v="1"/>
    <x v="16"/>
    <x v="1"/>
    <x v="9"/>
    <x v="1336"/>
  </r>
  <r>
    <x v="1"/>
    <x v="17"/>
    <x v="0"/>
    <x v="0"/>
    <x v="1337"/>
  </r>
  <r>
    <x v="1"/>
    <x v="17"/>
    <x v="0"/>
    <x v="1"/>
    <x v="1338"/>
  </r>
  <r>
    <x v="1"/>
    <x v="17"/>
    <x v="0"/>
    <x v="2"/>
    <x v="6"/>
  </r>
  <r>
    <x v="1"/>
    <x v="17"/>
    <x v="0"/>
    <x v="3"/>
    <x v="1339"/>
  </r>
  <r>
    <x v="1"/>
    <x v="17"/>
    <x v="0"/>
    <x v="4"/>
    <x v="1340"/>
  </r>
  <r>
    <x v="1"/>
    <x v="17"/>
    <x v="0"/>
    <x v="5"/>
    <x v="1341"/>
  </r>
  <r>
    <x v="1"/>
    <x v="17"/>
    <x v="0"/>
    <x v="6"/>
    <x v="6"/>
  </r>
  <r>
    <x v="1"/>
    <x v="17"/>
    <x v="0"/>
    <x v="7"/>
    <x v="1342"/>
  </r>
  <r>
    <x v="1"/>
    <x v="17"/>
    <x v="0"/>
    <x v="8"/>
    <x v="1343"/>
  </r>
  <r>
    <x v="1"/>
    <x v="17"/>
    <x v="0"/>
    <x v="9"/>
    <x v="1344"/>
  </r>
  <r>
    <x v="1"/>
    <x v="17"/>
    <x v="1"/>
    <x v="0"/>
    <x v="1337"/>
  </r>
  <r>
    <x v="1"/>
    <x v="17"/>
    <x v="1"/>
    <x v="1"/>
    <x v="1338"/>
  </r>
  <r>
    <x v="1"/>
    <x v="17"/>
    <x v="1"/>
    <x v="2"/>
    <x v="6"/>
  </r>
  <r>
    <x v="1"/>
    <x v="17"/>
    <x v="1"/>
    <x v="3"/>
    <x v="1339"/>
  </r>
  <r>
    <x v="1"/>
    <x v="17"/>
    <x v="1"/>
    <x v="4"/>
    <x v="1340"/>
  </r>
  <r>
    <x v="1"/>
    <x v="17"/>
    <x v="1"/>
    <x v="5"/>
    <x v="1341"/>
  </r>
  <r>
    <x v="1"/>
    <x v="17"/>
    <x v="1"/>
    <x v="6"/>
    <x v="6"/>
  </r>
  <r>
    <x v="1"/>
    <x v="17"/>
    <x v="1"/>
    <x v="7"/>
    <x v="1342"/>
  </r>
  <r>
    <x v="1"/>
    <x v="17"/>
    <x v="1"/>
    <x v="8"/>
    <x v="1343"/>
  </r>
  <r>
    <x v="1"/>
    <x v="17"/>
    <x v="1"/>
    <x v="9"/>
    <x v="1344"/>
  </r>
  <r>
    <x v="1"/>
    <x v="18"/>
    <x v="0"/>
    <x v="0"/>
    <x v="1345"/>
  </r>
  <r>
    <x v="1"/>
    <x v="18"/>
    <x v="0"/>
    <x v="1"/>
    <x v="1346"/>
  </r>
  <r>
    <x v="1"/>
    <x v="18"/>
    <x v="0"/>
    <x v="2"/>
    <x v="6"/>
  </r>
  <r>
    <x v="1"/>
    <x v="18"/>
    <x v="0"/>
    <x v="3"/>
    <x v="1347"/>
  </r>
  <r>
    <x v="1"/>
    <x v="18"/>
    <x v="0"/>
    <x v="4"/>
    <x v="1348"/>
  </r>
  <r>
    <x v="1"/>
    <x v="18"/>
    <x v="0"/>
    <x v="5"/>
    <x v="1349"/>
  </r>
  <r>
    <x v="1"/>
    <x v="18"/>
    <x v="0"/>
    <x v="6"/>
    <x v="6"/>
  </r>
  <r>
    <x v="1"/>
    <x v="18"/>
    <x v="0"/>
    <x v="7"/>
    <x v="1350"/>
  </r>
  <r>
    <x v="1"/>
    <x v="18"/>
    <x v="0"/>
    <x v="8"/>
    <x v="1351"/>
  </r>
  <r>
    <x v="1"/>
    <x v="18"/>
    <x v="0"/>
    <x v="9"/>
    <x v="1352"/>
  </r>
  <r>
    <x v="1"/>
    <x v="18"/>
    <x v="1"/>
    <x v="0"/>
    <x v="1353"/>
  </r>
  <r>
    <x v="1"/>
    <x v="18"/>
    <x v="1"/>
    <x v="1"/>
    <x v="1354"/>
  </r>
  <r>
    <x v="1"/>
    <x v="18"/>
    <x v="1"/>
    <x v="2"/>
    <x v="6"/>
  </r>
  <r>
    <x v="1"/>
    <x v="18"/>
    <x v="1"/>
    <x v="3"/>
    <x v="1355"/>
  </r>
  <r>
    <x v="1"/>
    <x v="18"/>
    <x v="1"/>
    <x v="4"/>
    <x v="1348"/>
  </r>
  <r>
    <x v="1"/>
    <x v="18"/>
    <x v="1"/>
    <x v="5"/>
    <x v="1356"/>
  </r>
  <r>
    <x v="1"/>
    <x v="18"/>
    <x v="1"/>
    <x v="6"/>
    <x v="6"/>
  </r>
  <r>
    <x v="1"/>
    <x v="18"/>
    <x v="1"/>
    <x v="7"/>
    <x v="1357"/>
  </r>
  <r>
    <x v="1"/>
    <x v="18"/>
    <x v="1"/>
    <x v="8"/>
    <x v="1351"/>
  </r>
  <r>
    <x v="1"/>
    <x v="18"/>
    <x v="1"/>
    <x v="9"/>
    <x v="1358"/>
  </r>
  <r>
    <x v="1"/>
    <x v="19"/>
    <x v="0"/>
    <x v="0"/>
    <x v="276"/>
  </r>
  <r>
    <x v="1"/>
    <x v="19"/>
    <x v="0"/>
    <x v="1"/>
    <x v="1359"/>
  </r>
  <r>
    <x v="1"/>
    <x v="19"/>
    <x v="0"/>
    <x v="2"/>
    <x v="6"/>
  </r>
  <r>
    <x v="1"/>
    <x v="19"/>
    <x v="0"/>
    <x v="3"/>
    <x v="1360"/>
  </r>
  <r>
    <x v="1"/>
    <x v="19"/>
    <x v="0"/>
    <x v="4"/>
    <x v="1361"/>
  </r>
  <r>
    <x v="1"/>
    <x v="19"/>
    <x v="0"/>
    <x v="5"/>
    <x v="1362"/>
  </r>
  <r>
    <x v="1"/>
    <x v="19"/>
    <x v="0"/>
    <x v="6"/>
    <x v="1363"/>
  </r>
  <r>
    <x v="1"/>
    <x v="19"/>
    <x v="0"/>
    <x v="7"/>
    <x v="708"/>
  </r>
  <r>
    <x v="1"/>
    <x v="19"/>
    <x v="0"/>
    <x v="8"/>
    <x v="1364"/>
  </r>
  <r>
    <x v="1"/>
    <x v="19"/>
    <x v="0"/>
    <x v="9"/>
    <x v="1365"/>
  </r>
  <r>
    <x v="1"/>
    <x v="19"/>
    <x v="1"/>
    <x v="0"/>
    <x v="276"/>
  </r>
  <r>
    <x v="1"/>
    <x v="19"/>
    <x v="1"/>
    <x v="1"/>
    <x v="1359"/>
  </r>
  <r>
    <x v="1"/>
    <x v="19"/>
    <x v="1"/>
    <x v="2"/>
    <x v="6"/>
  </r>
  <r>
    <x v="1"/>
    <x v="19"/>
    <x v="1"/>
    <x v="3"/>
    <x v="1360"/>
  </r>
  <r>
    <x v="1"/>
    <x v="19"/>
    <x v="1"/>
    <x v="4"/>
    <x v="1361"/>
  </r>
  <r>
    <x v="1"/>
    <x v="19"/>
    <x v="1"/>
    <x v="5"/>
    <x v="1362"/>
  </r>
  <r>
    <x v="1"/>
    <x v="19"/>
    <x v="1"/>
    <x v="6"/>
    <x v="1363"/>
  </r>
  <r>
    <x v="1"/>
    <x v="19"/>
    <x v="1"/>
    <x v="7"/>
    <x v="708"/>
  </r>
  <r>
    <x v="1"/>
    <x v="19"/>
    <x v="1"/>
    <x v="8"/>
    <x v="1364"/>
  </r>
  <r>
    <x v="1"/>
    <x v="19"/>
    <x v="1"/>
    <x v="9"/>
    <x v="1365"/>
  </r>
  <r>
    <x v="1"/>
    <x v="20"/>
    <x v="0"/>
    <x v="0"/>
    <x v="1366"/>
  </r>
  <r>
    <x v="1"/>
    <x v="20"/>
    <x v="0"/>
    <x v="1"/>
    <x v="1367"/>
  </r>
  <r>
    <x v="1"/>
    <x v="20"/>
    <x v="0"/>
    <x v="2"/>
    <x v="1368"/>
  </r>
  <r>
    <x v="1"/>
    <x v="20"/>
    <x v="0"/>
    <x v="3"/>
    <x v="1369"/>
  </r>
  <r>
    <x v="1"/>
    <x v="20"/>
    <x v="0"/>
    <x v="4"/>
    <x v="1370"/>
  </r>
  <r>
    <x v="1"/>
    <x v="20"/>
    <x v="0"/>
    <x v="5"/>
    <x v="1371"/>
  </r>
  <r>
    <x v="1"/>
    <x v="20"/>
    <x v="0"/>
    <x v="6"/>
    <x v="1372"/>
  </r>
  <r>
    <x v="1"/>
    <x v="20"/>
    <x v="0"/>
    <x v="7"/>
    <x v="1373"/>
  </r>
  <r>
    <x v="1"/>
    <x v="20"/>
    <x v="0"/>
    <x v="8"/>
    <x v="1374"/>
  </r>
  <r>
    <x v="1"/>
    <x v="20"/>
    <x v="0"/>
    <x v="9"/>
    <x v="1375"/>
  </r>
  <r>
    <x v="1"/>
    <x v="20"/>
    <x v="1"/>
    <x v="0"/>
    <x v="1376"/>
  </r>
  <r>
    <x v="1"/>
    <x v="20"/>
    <x v="1"/>
    <x v="1"/>
    <x v="1377"/>
  </r>
  <r>
    <x v="1"/>
    <x v="20"/>
    <x v="1"/>
    <x v="2"/>
    <x v="1368"/>
  </r>
  <r>
    <x v="1"/>
    <x v="20"/>
    <x v="1"/>
    <x v="3"/>
    <x v="1378"/>
  </r>
  <r>
    <x v="1"/>
    <x v="20"/>
    <x v="1"/>
    <x v="4"/>
    <x v="1370"/>
  </r>
  <r>
    <x v="1"/>
    <x v="20"/>
    <x v="1"/>
    <x v="5"/>
    <x v="1379"/>
  </r>
  <r>
    <x v="1"/>
    <x v="20"/>
    <x v="1"/>
    <x v="6"/>
    <x v="1372"/>
  </r>
  <r>
    <x v="1"/>
    <x v="20"/>
    <x v="1"/>
    <x v="7"/>
    <x v="1380"/>
  </r>
  <r>
    <x v="1"/>
    <x v="20"/>
    <x v="1"/>
    <x v="8"/>
    <x v="1374"/>
  </r>
  <r>
    <x v="1"/>
    <x v="20"/>
    <x v="1"/>
    <x v="9"/>
    <x v="1381"/>
  </r>
  <r>
    <x v="1"/>
    <x v="21"/>
    <x v="0"/>
    <x v="0"/>
    <x v="1382"/>
  </r>
  <r>
    <x v="1"/>
    <x v="21"/>
    <x v="0"/>
    <x v="1"/>
    <x v="1383"/>
  </r>
  <r>
    <x v="1"/>
    <x v="21"/>
    <x v="0"/>
    <x v="2"/>
    <x v="1384"/>
  </r>
  <r>
    <x v="1"/>
    <x v="21"/>
    <x v="0"/>
    <x v="3"/>
    <x v="1385"/>
  </r>
  <r>
    <x v="1"/>
    <x v="21"/>
    <x v="0"/>
    <x v="4"/>
    <x v="1386"/>
  </r>
  <r>
    <x v="1"/>
    <x v="21"/>
    <x v="0"/>
    <x v="5"/>
    <x v="1387"/>
  </r>
  <r>
    <x v="1"/>
    <x v="21"/>
    <x v="0"/>
    <x v="6"/>
    <x v="1388"/>
  </r>
  <r>
    <x v="1"/>
    <x v="21"/>
    <x v="0"/>
    <x v="7"/>
    <x v="1389"/>
  </r>
  <r>
    <x v="1"/>
    <x v="21"/>
    <x v="0"/>
    <x v="8"/>
    <x v="1390"/>
  </r>
  <r>
    <x v="1"/>
    <x v="21"/>
    <x v="0"/>
    <x v="9"/>
    <x v="1391"/>
  </r>
  <r>
    <x v="1"/>
    <x v="21"/>
    <x v="1"/>
    <x v="0"/>
    <x v="1392"/>
  </r>
  <r>
    <x v="1"/>
    <x v="21"/>
    <x v="1"/>
    <x v="1"/>
    <x v="1393"/>
  </r>
  <r>
    <x v="1"/>
    <x v="21"/>
    <x v="1"/>
    <x v="2"/>
    <x v="1384"/>
  </r>
  <r>
    <x v="1"/>
    <x v="21"/>
    <x v="1"/>
    <x v="3"/>
    <x v="1394"/>
  </r>
  <r>
    <x v="1"/>
    <x v="21"/>
    <x v="1"/>
    <x v="4"/>
    <x v="1386"/>
  </r>
  <r>
    <x v="1"/>
    <x v="21"/>
    <x v="1"/>
    <x v="5"/>
    <x v="1395"/>
  </r>
  <r>
    <x v="1"/>
    <x v="21"/>
    <x v="1"/>
    <x v="6"/>
    <x v="1388"/>
  </r>
  <r>
    <x v="1"/>
    <x v="21"/>
    <x v="1"/>
    <x v="7"/>
    <x v="1396"/>
  </r>
  <r>
    <x v="1"/>
    <x v="21"/>
    <x v="1"/>
    <x v="8"/>
    <x v="1397"/>
  </r>
  <r>
    <x v="1"/>
    <x v="21"/>
    <x v="1"/>
    <x v="9"/>
    <x v="1398"/>
  </r>
  <r>
    <x v="1"/>
    <x v="22"/>
    <x v="0"/>
    <x v="0"/>
    <x v="1399"/>
  </r>
  <r>
    <x v="1"/>
    <x v="22"/>
    <x v="0"/>
    <x v="1"/>
    <x v="1400"/>
  </r>
  <r>
    <x v="1"/>
    <x v="22"/>
    <x v="0"/>
    <x v="2"/>
    <x v="1401"/>
  </r>
  <r>
    <x v="1"/>
    <x v="22"/>
    <x v="0"/>
    <x v="3"/>
    <x v="1402"/>
  </r>
  <r>
    <x v="1"/>
    <x v="22"/>
    <x v="0"/>
    <x v="4"/>
    <x v="1403"/>
  </r>
  <r>
    <x v="1"/>
    <x v="22"/>
    <x v="0"/>
    <x v="5"/>
    <x v="1404"/>
  </r>
  <r>
    <x v="1"/>
    <x v="22"/>
    <x v="0"/>
    <x v="6"/>
    <x v="1405"/>
  </r>
  <r>
    <x v="1"/>
    <x v="22"/>
    <x v="0"/>
    <x v="7"/>
    <x v="1406"/>
  </r>
  <r>
    <x v="1"/>
    <x v="22"/>
    <x v="0"/>
    <x v="8"/>
    <x v="1407"/>
  </r>
  <r>
    <x v="1"/>
    <x v="22"/>
    <x v="0"/>
    <x v="9"/>
    <x v="1408"/>
  </r>
  <r>
    <x v="1"/>
    <x v="22"/>
    <x v="1"/>
    <x v="0"/>
    <x v="1409"/>
  </r>
  <r>
    <x v="1"/>
    <x v="22"/>
    <x v="1"/>
    <x v="1"/>
    <x v="1410"/>
  </r>
  <r>
    <x v="1"/>
    <x v="22"/>
    <x v="1"/>
    <x v="2"/>
    <x v="1401"/>
  </r>
  <r>
    <x v="1"/>
    <x v="22"/>
    <x v="1"/>
    <x v="3"/>
    <x v="1411"/>
  </r>
  <r>
    <x v="1"/>
    <x v="22"/>
    <x v="1"/>
    <x v="4"/>
    <x v="1403"/>
  </r>
  <r>
    <x v="1"/>
    <x v="22"/>
    <x v="1"/>
    <x v="5"/>
    <x v="1412"/>
  </r>
  <r>
    <x v="1"/>
    <x v="22"/>
    <x v="1"/>
    <x v="6"/>
    <x v="1405"/>
  </r>
  <r>
    <x v="1"/>
    <x v="22"/>
    <x v="1"/>
    <x v="7"/>
    <x v="1413"/>
  </r>
  <r>
    <x v="1"/>
    <x v="22"/>
    <x v="1"/>
    <x v="8"/>
    <x v="1414"/>
  </r>
  <r>
    <x v="1"/>
    <x v="22"/>
    <x v="1"/>
    <x v="9"/>
    <x v="1415"/>
  </r>
  <r>
    <x v="1"/>
    <x v="23"/>
    <x v="0"/>
    <x v="0"/>
    <x v="1416"/>
  </r>
  <r>
    <x v="1"/>
    <x v="23"/>
    <x v="0"/>
    <x v="1"/>
    <x v="1417"/>
  </r>
  <r>
    <x v="1"/>
    <x v="23"/>
    <x v="0"/>
    <x v="2"/>
    <x v="1418"/>
  </r>
  <r>
    <x v="1"/>
    <x v="23"/>
    <x v="0"/>
    <x v="3"/>
    <x v="1419"/>
  </r>
  <r>
    <x v="1"/>
    <x v="23"/>
    <x v="0"/>
    <x v="4"/>
    <x v="1420"/>
  </r>
  <r>
    <x v="1"/>
    <x v="23"/>
    <x v="0"/>
    <x v="5"/>
    <x v="1421"/>
  </r>
  <r>
    <x v="1"/>
    <x v="23"/>
    <x v="0"/>
    <x v="6"/>
    <x v="6"/>
  </r>
  <r>
    <x v="1"/>
    <x v="23"/>
    <x v="0"/>
    <x v="7"/>
    <x v="1422"/>
  </r>
  <r>
    <x v="1"/>
    <x v="23"/>
    <x v="0"/>
    <x v="8"/>
    <x v="1423"/>
  </r>
  <r>
    <x v="1"/>
    <x v="23"/>
    <x v="0"/>
    <x v="9"/>
    <x v="1424"/>
  </r>
  <r>
    <x v="1"/>
    <x v="23"/>
    <x v="1"/>
    <x v="0"/>
    <x v="1425"/>
  </r>
  <r>
    <x v="1"/>
    <x v="23"/>
    <x v="1"/>
    <x v="1"/>
    <x v="1426"/>
  </r>
  <r>
    <x v="1"/>
    <x v="23"/>
    <x v="1"/>
    <x v="2"/>
    <x v="1418"/>
  </r>
  <r>
    <x v="1"/>
    <x v="23"/>
    <x v="1"/>
    <x v="3"/>
    <x v="1427"/>
  </r>
  <r>
    <x v="1"/>
    <x v="23"/>
    <x v="1"/>
    <x v="4"/>
    <x v="1420"/>
  </r>
  <r>
    <x v="1"/>
    <x v="23"/>
    <x v="1"/>
    <x v="5"/>
    <x v="1428"/>
  </r>
  <r>
    <x v="1"/>
    <x v="23"/>
    <x v="1"/>
    <x v="6"/>
    <x v="6"/>
  </r>
  <r>
    <x v="1"/>
    <x v="23"/>
    <x v="1"/>
    <x v="7"/>
    <x v="1429"/>
  </r>
  <r>
    <x v="1"/>
    <x v="23"/>
    <x v="1"/>
    <x v="8"/>
    <x v="1423"/>
  </r>
  <r>
    <x v="1"/>
    <x v="23"/>
    <x v="1"/>
    <x v="9"/>
    <x v="1430"/>
  </r>
  <r>
    <x v="1"/>
    <x v="24"/>
    <x v="0"/>
    <x v="0"/>
    <x v="1431"/>
  </r>
  <r>
    <x v="1"/>
    <x v="24"/>
    <x v="0"/>
    <x v="1"/>
    <x v="1432"/>
  </r>
  <r>
    <x v="1"/>
    <x v="24"/>
    <x v="0"/>
    <x v="2"/>
    <x v="6"/>
  </r>
  <r>
    <x v="1"/>
    <x v="24"/>
    <x v="0"/>
    <x v="3"/>
    <x v="1433"/>
  </r>
  <r>
    <x v="1"/>
    <x v="24"/>
    <x v="0"/>
    <x v="4"/>
    <x v="1434"/>
  </r>
  <r>
    <x v="1"/>
    <x v="24"/>
    <x v="0"/>
    <x v="5"/>
    <x v="1435"/>
  </r>
  <r>
    <x v="1"/>
    <x v="24"/>
    <x v="0"/>
    <x v="6"/>
    <x v="6"/>
  </r>
  <r>
    <x v="1"/>
    <x v="24"/>
    <x v="0"/>
    <x v="7"/>
    <x v="1436"/>
  </r>
  <r>
    <x v="1"/>
    <x v="24"/>
    <x v="0"/>
    <x v="8"/>
    <x v="1437"/>
  </r>
  <r>
    <x v="1"/>
    <x v="24"/>
    <x v="0"/>
    <x v="9"/>
    <x v="1438"/>
  </r>
  <r>
    <x v="1"/>
    <x v="24"/>
    <x v="1"/>
    <x v="0"/>
    <x v="1439"/>
  </r>
  <r>
    <x v="1"/>
    <x v="24"/>
    <x v="1"/>
    <x v="1"/>
    <x v="1440"/>
  </r>
  <r>
    <x v="1"/>
    <x v="24"/>
    <x v="1"/>
    <x v="2"/>
    <x v="6"/>
  </r>
  <r>
    <x v="1"/>
    <x v="24"/>
    <x v="1"/>
    <x v="3"/>
    <x v="1441"/>
  </r>
  <r>
    <x v="1"/>
    <x v="24"/>
    <x v="1"/>
    <x v="4"/>
    <x v="1434"/>
  </r>
  <r>
    <x v="1"/>
    <x v="24"/>
    <x v="1"/>
    <x v="5"/>
    <x v="1442"/>
  </r>
  <r>
    <x v="1"/>
    <x v="24"/>
    <x v="1"/>
    <x v="6"/>
    <x v="6"/>
  </r>
  <r>
    <x v="1"/>
    <x v="24"/>
    <x v="1"/>
    <x v="7"/>
    <x v="1443"/>
  </r>
  <r>
    <x v="1"/>
    <x v="24"/>
    <x v="1"/>
    <x v="8"/>
    <x v="1437"/>
  </r>
  <r>
    <x v="1"/>
    <x v="24"/>
    <x v="1"/>
    <x v="9"/>
    <x v="1444"/>
  </r>
  <r>
    <x v="1"/>
    <x v="25"/>
    <x v="0"/>
    <x v="0"/>
    <x v="1445"/>
  </r>
  <r>
    <x v="1"/>
    <x v="25"/>
    <x v="0"/>
    <x v="1"/>
    <x v="1446"/>
  </r>
  <r>
    <x v="1"/>
    <x v="25"/>
    <x v="0"/>
    <x v="2"/>
    <x v="6"/>
  </r>
  <r>
    <x v="1"/>
    <x v="25"/>
    <x v="0"/>
    <x v="3"/>
    <x v="1447"/>
  </r>
  <r>
    <x v="1"/>
    <x v="25"/>
    <x v="0"/>
    <x v="4"/>
    <x v="1448"/>
  </r>
  <r>
    <x v="1"/>
    <x v="25"/>
    <x v="0"/>
    <x v="5"/>
    <x v="1449"/>
  </r>
  <r>
    <x v="1"/>
    <x v="25"/>
    <x v="0"/>
    <x v="6"/>
    <x v="1450"/>
  </r>
  <r>
    <x v="1"/>
    <x v="25"/>
    <x v="0"/>
    <x v="7"/>
    <x v="1451"/>
  </r>
  <r>
    <x v="1"/>
    <x v="25"/>
    <x v="0"/>
    <x v="8"/>
    <x v="1452"/>
  </r>
  <r>
    <x v="1"/>
    <x v="25"/>
    <x v="0"/>
    <x v="9"/>
    <x v="1453"/>
  </r>
  <r>
    <x v="1"/>
    <x v="25"/>
    <x v="1"/>
    <x v="0"/>
    <x v="1454"/>
  </r>
  <r>
    <x v="1"/>
    <x v="25"/>
    <x v="1"/>
    <x v="1"/>
    <x v="1455"/>
  </r>
  <r>
    <x v="1"/>
    <x v="25"/>
    <x v="1"/>
    <x v="2"/>
    <x v="6"/>
  </r>
  <r>
    <x v="1"/>
    <x v="25"/>
    <x v="1"/>
    <x v="3"/>
    <x v="1456"/>
  </r>
  <r>
    <x v="1"/>
    <x v="25"/>
    <x v="1"/>
    <x v="4"/>
    <x v="1448"/>
  </r>
  <r>
    <x v="1"/>
    <x v="25"/>
    <x v="1"/>
    <x v="5"/>
    <x v="1457"/>
  </r>
  <r>
    <x v="1"/>
    <x v="25"/>
    <x v="1"/>
    <x v="6"/>
    <x v="1450"/>
  </r>
  <r>
    <x v="1"/>
    <x v="25"/>
    <x v="1"/>
    <x v="7"/>
    <x v="1458"/>
  </r>
  <r>
    <x v="1"/>
    <x v="25"/>
    <x v="1"/>
    <x v="8"/>
    <x v="1459"/>
  </r>
  <r>
    <x v="1"/>
    <x v="25"/>
    <x v="1"/>
    <x v="9"/>
    <x v="1460"/>
  </r>
  <r>
    <x v="1"/>
    <x v="26"/>
    <x v="0"/>
    <x v="0"/>
    <x v="1461"/>
  </r>
  <r>
    <x v="1"/>
    <x v="26"/>
    <x v="0"/>
    <x v="1"/>
    <x v="1462"/>
  </r>
  <r>
    <x v="1"/>
    <x v="26"/>
    <x v="0"/>
    <x v="2"/>
    <x v="1463"/>
  </r>
  <r>
    <x v="1"/>
    <x v="26"/>
    <x v="0"/>
    <x v="3"/>
    <x v="1464"/>
  </r>
  <r>
    <x v="1"/>
    <x v="26"/>
    <x v="0"/>
    <x v="4"/>
    <x v="1465"/>
  </r>
  <r>
    <x v="1"/>
    <x v="26"/>
    <x v="0"/>
    <x v="5"/>
    <x v="1466"/>
  </r>
  <r>
    <x v="1"/>
    <x v="26"/>
    <x v="0"/>
    <x v="6"/>
    <x v="6"/>
  </r>
  <r>
    <x v="1"/>
    <x v="26"/>
    <x v="0"/>
    <x v="7"/>
    <x v="1467"/>
  </r>
  <r>
    <x v="1"/>
    <x v="26"/>
    <x v="0"/>
    <x v="8"/>
    <x v="1468"/>
  </r>
  <r>
    <x v="1"/>
    <x v="26"/>
    <x v="0"/>
    <x v="9"/>
    <x v="1469"/>
  </r>
  <r>
    <x v="1"/>
    <x v="26"/>
    <x v="1"/>
    <x v="0"/>
    <x v="1470"/>
  </r>
  <r>
    <x v="1"/>
    <x v="26"/>
    <x v="1"/>
    <x v="1"/>
    <x v="1471"/>
  </r>
  <r>
    <x v="1"/>
    <x v="26"/>
    <x v="1"/>
    <x v="2"/>
    <x v="1463"/>
  </r>
  <r>
    <x v="1"/>
    <x v="26"/>
    <x v="1"/>
    <x v="3"/>
    <x v="1472"/>
  </r>
  <r>
    <x v="1"/>
    <x v="26"/>
    <x v="1"/>
    <x v="4"/>
    <x v="1465"/>
  </r>
  <r>
    <x v="1"/>
    <x v="26"/>
    <x v="1"/>
    <x v="5"/>
    <x v="1473"/>
  </r>
  <r>
    <x v="1"/>
    <x v="26"/>
    <x v="1"/>
    <x v="6"/>
    <x v="6"/>
  </r>
  <r>
    <x v="1"/>
    <x v="26"/>
    <x v="1"/>
    <x v="7"/>
    <x v="1474"/>
  </r>
  <r>
    <x v="1"/>
    <x v="26"/>
    <x v="1"/>
    <x v="8"/>
    <x v="1475"/>
  </r>
  <r>
    <x v="1"/>
    <x v="26"/>
    <x v="1"/>
    <x v="9"/>
    <x v="1476"/>
  </r>
  <r>
    <x v="1"/>
    <x v="27"/>
    <x v="0"/>
    <x v="0"/>
    <x v="1477"/>
  </r>
  <r>
    <x v="1"/>
    <x v="27"/>
    <x v="0"/>
    <x v="1"/>
    <x v="1478"/>
  </r>
  <r>
    <x v="1"/>
    <x v="27"/>
    <x v="0"/>
    <x v="2"/>
    <x v="6"/>
  </r>
  <r>
    <x v="1"/>
    <x v="27"/>
    <x v="0"/>
    <x v="3"/>
    <x v="1479"/>
  </r>
  <r>
    <x v="1"/>
    <x v="27"/>
    <x v="0"/>
    <x v="4"/>
    <x v="1480"/>
  </r>
  <r>
    <x v="1"/>
    <x v="27"/>
    <x v="0"/>
    <x v="5"/>
    <x v="1481"/>
  </r>
  <r>
    <x v="1"/>
    <x v="27"/>
    <x v="0"/>
    <x v="6"/>
    <x v="6"/>
  </r>
  <r>
    <x v="1"/>
    <x v="27"/>
    <x v="0"/>
    <x v="7"/>
    <x v="1482"/>
  </r>
  <r>
    <x v="1"/>
    <x v="27"/>
    <x v="0"/>
    <x v="8"/>
    <x v="1483"/>
  </r>
  <r>
    <x v="1"/>
    <x v="27"/>
    <x v="0"/>
    <x v="9"/>
    <x v="1484"/>
  </r>
  <r>
    <x v="1"/>
    <x v="27"/>
    <x v="1"/>
    <x v="0"/>
    <x v="1485"/>
  </r>
  <r>
    <x v="1"/>
    <x v="27"/>
    <x v="1"/>
    <x v="1"/>
    <x v="1486"/>
  </r>
  <r>
    <x v="1"/>
    <x v="27"/>
    <x v="1"/>
    <x v="2"/>
    <x v="6"/>
  </r>
  <r>
    <x v="1"/>
    <x v="27"/>
    <x v="1"/>
    <x v="3"/>
    <x v="1487"/>
  </r>
  <r>
    <x v="1"/>
    <x v="27"/>
    <x v="1"/>
    <x v="4"/>
    <x v="1480"/>
  </r>
  <r>
    <x v="1"/>
    <x v="27"/>
    <x v="1"/>
    <x v="5"/>
    <x v="1488"/>
  </r>
  <r>
    <x v="1"/>
    <x v="27"/>
    <x v="1"/>
    <x v="6"/>
    <x v="1489"/>
  </r>
  <r>
    <x v="1"/>
    <x v="27"/>
    <x v="1"/>
    <x v="7"/>
    <x v="1490"/>
  </r>
  <r>
    <x v="1"/>
    <x v="27"/>
    <x v="1"/>
    <x v="8"/>
    <x v="1483"/>
  </r>
  <r>
    <x v="1"/>
    <x v="27"/>
    <x v="1"/>
    <x v="9"/>
    <x v="1491"/>
  </r>
  <r>
    <x v="1"/>
    <x v="28"/>
    <x v="0"/>
    <x v="0"/>
    <x v="280"/>
  </r>
  <r>
    <x v="1"/>
    <x v="28"/>
    <x v="0"/>
    <x v="1"/>
    <x v="1492"/>
  </r>
  <r>
    <x v="1"/>
    <x v="28"/>
    <x v="0"/>
    <x v="2"/>
    <x v="6"/>
  </r>
  <r>
    <x v="1"/>
    <x v="28"/>
    <x v="0"/>
    <x v="3"/>
    <x v="1493"/>
  </r>
  <r>
    <x v="1"/>
    <x v="28"/>
    <x v="0"/>
    <x v="4"/>
    <x v="1494"/>
  </r>
  <r>
    <x v="1"/>
    <x v="28"/>
    <x v="0"/>
    <x v="5"/>
    <x v="1495"/>
  </r>
  <r>
    <x v="1"/>
    <x v="28"/>
    <x v="0"/>
    <x v="6"/>
    <x v="6"/>
  </r>
  <r>
    <x v="1"/>
    <x v="28"/>
    <x v="0"/>
    <x v="7"/>
    <x v="1496"/>
  </r>
  <r>
    <x v="1"/>
    <x v="28"/>
    <x v="0"/>
    <x v="8"/>
    <x v="1497"/>
  </r>
  <r>
    <x v="1"/>
    <x v="28"/>
    <x v="0"/>
    <x v="9"/>
    <x v="1498"/>
  </r>
  <r>
    <x v="1"/>
    <x v="28"/>
    <x v="1"/>
    <x v="0"/>
    <x v="1499"/>
  </r>
  <r>
    <x v="1"/>
    <x v="28"/>
    <x v="1"/>
    <x v="1"/>
    <x v="1500"/>
  </r>
  <r>
    <x v="1"/>
    <x v="28"/>
    <x v="1"/>
    <x v="2"/>
    <x v="6"/>
  </r>
  <r>
    <x v="1"/>
    <x v="28"/>
    <x v="1"/>
    <x v="3"/>
    <x v="1493"/>
  </r>
  <r>
    <x v="1"/>
    <x v="28"/>
    <x v="1"/>
    <x v="4"/>
    <x v="1494"/>
  </r>
  <r>
    <x v="1"/>
    <x v="28"/>
    <x v="1"/>
    <x v="5"/>
    <x v="1501"/>
  </r>
  <r>
    <x v="1"/>
    <x v="28"/>
    <x v="1"/>
    <x v="6"/>
    <x v="6"/>
  </r>
  <r>
    <x v="1"/>
    <x v="28"/>
    <x v="1"/>
    <x v="7"/>
    <x v="1502"/>
  </r>
  <r>
    <x v="1"/>
    <x v="28"/>
    <x v="1"/>
    <x v="8"/>
    <x v="1497"/>
  </r>
  <r>
    <x v="1"/>
    <x v="28"/>
    <x v="1"/>
    <x v="9"/>
    <x v="1503"/>
  </r>
  <r>
    <x v="1"/>
    <x v="29"/>
    <x v="0"/>
    <x v="0"/>
    <x v="1504"/>
  </r>
  <r>
    <x v="1"/>
    <x v="29"/>
    <x v="0"/>
    <x v="1"/>
    <x v="1505"/>
  </r>
  <r>
    <x v="1"/>
    <x v="29"/>
    <x v="0"/>
    <x v="2"/>
    <x v="6"/>
  </r>
  <r>
    <x v="1"/>
    <x v="29"/>
    <x v="0"/>
    <x v="3"/>
    <x v="1506"/>
  </r>
  <r>
    <x v="1"/>
    <x v="29"/>
    <x v="0"/>
    <x v="4"/>
    <x v="1507"/>
  </r>
  <r>
    <x v="1"/>
    <x v="29"/>
    <x v="0"/>
    <x v="5"/>
    <x v="1508"/>
  </r>
  <r>
    <x v="1"/>
    <x v="29"/>
    <x v="0"/>
    <x v="6"/>
    <x v="6"/>
  </r>
  <r>
    <x v="1"/>
    <x v="29"/>
    <x v="0"/>
    <x v="7"/>
    <x v="1509"/>
  </r>
  <r>
    <x v="1"/>
    <x v="29"/>
    <x v="0"/>
    <x v="8"/>
    <x v="1510"/>
  </r>
  <r>
    <x v="1"/>
    <x v="29"/>
    <x v="0"/>
    <x v="9"/>
    <x v="1511"/>
  </r>
  <r>
    <x v="1"/>
    <x v="29"/>
    <x v="1"/>
    <x v="0"/>
    <x v="1512"/>
  </r>
  <r>
    <x v="1"/>
    <x v="29"/>
    <x v="1"/>
    <x v="1"/>
    <x v="1513"/>
  </r>
  <r>
    <x v="1"/>
    <x v="29"/>
    <x v="1"/>
    <x v="2"/>
    <x v="6"/>
  </r>
  <r>
    <x v="1"/>
    <x v="29"/>
    <x v="1"/>
    <x v="3"/>
    <x v="1514"/>
  </r>
  <r>
    <x v="1"/>
    <x v="29"/>
    <x v="1"/>
    <x v="4"/>
    <x v="1507"/>
  </r>
  <r>
    <x v="1"/>
    <x v="29"/>
    <x v="1"/>
    <x v="5"/>
    <x v="1515"/>
  </r>
  <r>
    <x v="1"/>
    <x v="29"/>
    <x v="1"/>
    <x v="6"/>
    <x v="6"/>
  </r>
  <r>
    <x v="1"/>
    <x v="29"/>
    <x v="1"/>
    <x v="7"/>
    <x v="1516"/>
  </r>
  <r>
    <x v="1"/>
    <x v="29"/>
    <x v="1"/>
    <x v="8"/>
    <x v="1510"/>
  </r>
  <r>
    <x v="1"/>
    <x v="29"/>
    <x v="1"/>
    <x v="9"/>
    <x v="1517"/>
  </r>
  <r>
    <x v="1"/>
    <x v="30"/>
    <x v="0"/>
    <x v="0"/>
    <x v="431"/>
  </r>
  <r>
    <x v="1"/>
    <x v="30"/>
    <x v="0"/>
    <x v="1"/>
    <x v="1518"/>
  </r>
  <r>
    <x v="1"/>
    <x v="30"/>
    <x v="0"/>
    <x v="2"/>
    <x v="6"/>
  </r>
  <r>
    <x v="1"/>
    <x v="30"/>
    <x v="0"/>
    <x v="3"/>
    <x v="1519"/>
  </r>
  <r>
    <x v="1"/>
    <x v="30"/>
    <x v="0"/>
    <x v="4"/>
    <x v="1520"/>
  </r>
  <r>
    <x v="1"/>
    <x v="30"/>
    <x v="0"/>
    <x v="5"/>
    <x v="1521"/>
  </r>
  <r>
    <x v="1"/>
    <x v="30"/>
    <x v="0"/>
    <x v="6"/>
    <x v="6"/>
  </r>
  <r>
    <x v="1"/>
    <x v="30"/>
    <x v="0"/>
    <x v="7"/>
    <x v="1522"/>
  </r>
  <r>
    <x v="1"/>
    <x v="30"/>
    <x v="0"/>
    <x v="8"/>
    <x v="1523"/>
  </r>
  <r>
    <x v="1"/>
    <x v="30"/>
    <x v="0"/>
    <x v="9"/>
    <x v="1524"/>
  </r>
  <r>
    <x v="1"/>
    <x v="30"/>
    <x v="1"/>
    <x v="0"/>
    <x v="439"/>
  </r>
  <r>
    <x v="1"/>
    <x v="30"/>
    <x v="1"/>
    <x v="1"/>
    <x v="1525"/>
  </r>
  <r>
    <x v="1"/>
    <x v="30"/>
    <x v="1"/>
    <x v="2"/>
    <x v="6"/>
  </r>
  <r>
    <x v="1"/>
    <x v="30"/>
    <x v="1"/>
    <x v="3"/>
    <x v="1526"/>
  </r>
  <r>
    <x v="1"/>
    <x v="30"/>
    <x v="1"/>
    <x v="4"/>
    <x v="1520"/>
  </r>
  <r>
    <x v="1"/>
    <x v="30"/>
    <x v="1"/>
    <x v="5"/>
    <x v="1521"/>
  </r>
  <r>
    <x v="1"/>
    <x v="30"/>
    <x v="1"/>
    <x v="6"/>
    <x v="6"/>
  </r>
  <r>
    <x v="1"/>
    <x v="30"/>
    <x v="1"/>
    <x v="7"/>
    <x v="1527"/>
  </r>
  <r>
    <x v="1"/>
    <x v="30"/>
    <x v="1"/>
    <x v="8"/>
    <x v="1523"/>
  </r>
  <r>
    <x v="1"/>
    <x v="30"/>
    <x v="1"/>
    <x v="9"/>
    <x v="1528"/>
  </r>
  <r>
    <x v="1"/>
    <x v="31"/>
    <x v="0"/>
    <x v="0"/>
    <x v="1529"/>
  </r>
  <r>
    <x v="1"/>
    <x v="31"/>
    <x v="0"/>
    <x v="1"/>
    <x v="1530"/>
  </r>
  <r>
    <x v="1"/>
    <x v="31"/>
    <x v="0"/>
    <x v="2"/>
    <x v="1531"/>
  </r>
  <r>
    <x v="1"/>
    <x v="31"/>
    <x v="0"/>
    <x v="3"/>
    <x v="1532"/>
  </r>
  <r>
    <x v="1"/>
    <x v="31"/>
    <x v="0"/>
    <x v="4"/>
    <x v="1533"/>
  </r>
  <r>
    <x v="1"/>
    <x v="31"/>
    <x v="0"/>
    <x v="5"/>
    <x v="1534"/>
  </r>
  <r>
    <x v="1"/>
    <x v="31"/>
    <x v="0"/>
    <x v="6"/>
    <x v="1535"/>
  </r>
  <r>
    <x v="1"/>
    <x v="31"/>
    <x v="0"/>
    <x v="7"/>
    <x v="1536"/>
  </r>
  <r>
    <x v="1"/>
    <x v="31"/>
    <x v="0"/>
    <x v="8"/>
    <x v="1537"/>
  </r>
  <r>
    <x v="1"/>
    <x v="31"/>
    <x v="0"/>
    <x v="9"/>
    <x v="1538"/>
  </r>
  <r>
    <x v="1"/>
    <x v="31"/>
    <x v="1"/>
    <x v="0"/>
    <x v="1539"/>
  </r>
  <r>
    <x v="1"/>
    <x v="31"/>
    <x v="1"/>
    <x v="1"/>
    <x v="1540"/>
  </r>
  <r>
    <x v="1"/>
    <x v="31"/>
    <x v="1"/>
    <x v="2"/>
    <x v="1531"/>
  </r>
  <r>
    <x v="1"/>
    <x v="31"/>
    <x v="1"/>
    <x v="3"/>
    <x v="1541"/>
  </r>
  <r>
    <x v="1"/>
    <x v="31"/>
    <x v="1"/>
    <x v="4"/>
    <x v="1533"/>
  </r>
  <r>
    <x v="1"/>
    <x v="31"/>
    <x v="1"/>
    <x v="5"/>
    <x v="1542"/>
  </r>
  <r>
    <x v="1"/>
    <x v="31"/>
    <x v="1"/>
    <x v="6"/>
    <x v="1535"/>
  </r>
  <r>
    <x v="1"/>
    <x v="31"/>
    <x v="1"/>
    <x v="7"/>
    <x v="1543"/>
  </r>
  <r>
    <x v="1"/>
    <x v="31"/>
    <x v="1"/>
    <x v="8"/>
    <x v="1544"/>
  </r>
  <r>
    <x v="1"/>
    <x v="31"/>
    <x v="1"/>
    <x v="9"/>
    <x v="1545"/>
  </r>
  <r>
    <x v="1"/>
    <x v="32"/>
    <x v="0"/>
    <x v="0"/>
    <x v="1546"/>
  </r>
  <r>
    <x v="1"/>
    <x v="32"/>
    <x v="0"/>
    <x v="1"/>
    <x v="1547"/>
  </r>
  <r>
    <x v="1"/>
    <x v="32"/>
    <x v="0"/>
    <x v="2"/>
    <x v="1548"/>
  </r>
  <r>
    <x v="1"/>
    <x v="32"/>
    <x v="0"/>
    <x v="3"/>
    <x v="1549"/>
  </r>
  <r>
    <x v="1"/>
    <x v="32"/>
    <x v="0"/>
    <x v="4"/>
    <x v="1550"/>
  </r>
  <r>
    <x v="1"/>
    <x v="32"/>
    <x v="0"/>
    <x v="5"/>
    <x v="1551"/>
  </r>
  <r>
    <x v="1"/>
    <x v="32"/>
    <x v="0"/>
    <x v="6"/>
    <x v="6"/>
  </r>
  <r>
    <x v="1"/>
    <x v="32"/>
    <x v="0"/>
    <x v="7"/>
    <x v="1552"/>
  </r>
  <r>
    <x v="1"/>
    <x v="32"/>
    <x v="0"/>
    <x v="8"/>
    <x v="1553"/>
  </r>
  <r>
    <x v="1"/>
    <x v="32"/>
    <x v="0"/>
    <x v="9"/>
    <x v="1554"/>
  </r>
  <r>
    <x v="1"/>
    <x v="32"/>
    <x v="1"/>
    <x v="0"/>
    <x v="1555"/>
  </r>
  <r>
    <x v="1"/>
    <x v="32"/>
    <x v="1"/>
    <x v="1"/>
    <x v="1556"/>
  </r>
  <r>
    <x v="1"/>
    <x v="32"/>
    <x v="1"/>
    <x v="2"/>
    <x v="1557"/>
  </r>
  <r>
    <x v="1"/>
    <x v="32"/>
    <x v="1"/>
    <x v="3"/>
    <x v="1558"/>
  </r>
  <r>
    <x v="1"/>
    <x v="32"/>
    <x v="1"/>
    <x v="4"/>
    <x v="1550"/>
  </r>
  <r>
    <x v="1"/>
    <x v="32"/>
    <x v="1"/>
    <x v="5"/>
    <x v="1559"/>
  </r>
  <r>
    <x v="1"/>
    <x v="32"/>
    <x v="1"/>
    <x v="6"/>
    <x v="6"/>
  </r>
  <r>
    <x v="1"/>
    <x v="32"/>
    <x v="1"/>
    <x v="7"/>
    <x v="1560"/>
  </r>
  <r>
    <x v="1"/>
    <x v="32"/>
    <x v="1"/>
    <x v="8"/>
    <x v="1561"/>
  </r>
  <r>
    <x v="1"/>
    <x v="32"/>
    <x v="1"/>
    <x v="9"/>
    <x v="1562"/>
  </r>
  <r>
    <x v="1"/>
    <x v="33"/>
    <x v="0"/>
    <x v="0"/>
    <x v="1563"/>
  </r>
  <r>
    <x v="1"/>
    <x v="33"/>
    <x v="0"/>
    <x v="1"/>
    <x v="1564"/>
  </r>
  <r>
    <x v="1"/>
    <x v="33"/>
    <x v="0"/>
    <x v="2"/>
    <x v="1565"/>
  </r>
  <r>
    <x v="1"/>
    <x v="33"/>
    <x v="0"/>
    <x v="3"/>
    <x v="1566"/>
  </r>
  <r>
    <x v="1"/>
    <x v="33"/>
    <x v="0"/>
    <x v="4"/>
    <x v="1567"/>
  </r>
  <r>
    <x v="1"/>
    <x v="33"/>
    <x v="0"/>
    <x v="5"/>
    <x v="1568"/>
  </r>
  <r>
    <x v="1"/>
    <x v="33"/>
    <x v="0"/>
    <x v="6"/>
    <x v="6"/>
  </r>
  <r>
    <x v="1"/>
    <x v="33"/>
    <x v="0"/>
    <x v="7"/>
    <x v="1569"/>
  </r>
  <r>
    <x v="1"/>
    <x v="33"/>
    <x v="0"/>
    <x v="8"/>
    <x v="1570"/>
  </r>
  <r>
    <x v="1"/>
    <x v="33"/>
    <x v="0"/>
    <x v="9"/>
    <x v="1571"/>
  </r>
  <r>
    <x v="1"/>
    <x v="33"/>
    <x v="1"/>
    <x v="0"/>
    <x v="1572"/>
  </r>
  <r>
    <x v="1"/>
    <x v="33"/>
    <x v="1"/>
    <x v="1"/>
    <x v="1573"/>
  </r>
  <r>
    <x v="1"/>
    <x v="33"/>
    <x v="1"/>
    <x v="2"/>
    <x v="1565"/>
  </r>
  <r>
    <x v="1"/>
    <x v="33"/>
    <x v="1"/>
    <x v="3"/>
    <x v="1574"/>
  </r>
  <r>
    <x v="1"/>
    <x v="33"/>
    <x v="1"/>
    <x v="4"/>
    <x v="1567"/>
  </r>
  <r>
    <x v="1"/>
    <x v="33"/>
    <x v="1"/>
    <x v="5"/>
    <x v="1575"/>
  </r>
  <r>
    <x v="1"/>
    <x v="33"/>
    <x v="1"/>
    <x v="6"/>
    <x v="6"/>
  </r>
  <r>
    <x v="1"/>
    <x v="33"/>
    <x v="1"/>
    <x v="7"/>
    <x v="1576"/>
  </r>
  <r>
    <x v="1"/>
    <x v="33"/>
    <x v="1"/>
    <x v="8"/>
    <x v="1577"/>
  </r>
  <r>
    <x v="1"/>
    <x v="33"/>
    <x v="1"/>
    <x v="9"/>
    <x v="1578"/>
  </r>
  <r>
    <x v="1"/>
    <x v="34"/>
    <x v="0"/>
    <x v="0"/>
    <x v="1579"/>
  </r>
  <r>
    <x v="1"/>
    <x v="34"/>
    <x v="0"/>
    <x v="1"/>
    <x v="1580"/>
  </r>
  <r>
    <x v="1"/>
    <x v="34"/>
    <x v="0"/>
    <x v="2"/>
    <x v="1581"/>
  </r>
  <r>
    <x v="1"/>
    <x v="34"/>
    <x v="0"/>
    <x v="3"/>
    <x v="1582"/>
  </r>
  <r>
    <x v="1"/>
    <x v="34"/>
    <x v="0"/>
    <x v="4"/>
    <x v="1583"/>
  </r>
  <r>
    <x v="1"/>
    <x v="34"/>
    <x v="0"/>
    <x v="5"/>
    <x v="1584"/>
  </r>
  <r>
    <x v="1"/>
    <x v="34"/>
    <x v="0"/>
    <x v="6"/>
    <x v="6"/>
  </r>
  <r>
    <x v="1"/>
    <x v="34"/>
    <x v="0"/>
    <x v="7"/>
    <x v="1585"/>
  </r>
  <r>
    <x v="1"/>
    <x v="34"/>
    <x v="0"/>
    <x v="8"/>
    <x v="1586"/>
  </r>
  <r>
    <x v="1"/>
    <x v="34"/>
    <x v="0"/>
    <x v="9"/>
    <x v="1587"/>
  </r>
  <r>
    <x v="1"/>
    <x v="34"/>
    <x v="1"/>
    <x v="0"/>
    <x v="1588"/>
  </r>
  <r>
    <x v="1"/>
    <x v="34"/>
    <x v="1"/>
    <x v="1"/>
    <x v="1589"/>
  </r>
  <r>
    <x v="1"/>
    <x v="34"/>
    <x v="1"/>
    <x v="2"/>
    <x v="1581"/>
  </r>
  <r>
    <x v="1"/>
    <x v="34"/>
    <x v="1"/>
    <x v="3"/>
    <x v="1590"/>
  </r>
  <r>
    <x v="1"/>
    <x v="34"/>
    <x v="1"/>
    <x v="4"/>
    <x v="1583"/>
  </r>
  <r>
    <x v="1"/>
    <x v="34"/>
    <x v="1"/>
    <x v="5"/>
    <x v="1591"/>
  </r>
  <r>
    <x v="1"/>
    <x v="34"/>
    <x v="1"/>
    <x v="6"/>
    <x v="6"/>
  </r>
  <r>
    <x v="1"/>
    <x v="34"/>
    <x v="1"/>
    <x v="7"/>
    <x v="1592"/>
  </r>
  <r>
    <x v="1"/>
    <x v="34"/>
    <x v="1"/>
    <x v="8"/>
    <x v="1593"/>
  </r>
  <r>
    <x v="1"/>
    <x v="34"/>
    <x v="1"/>
    <x v="9"/>
    <x v="1594"/>
  </r>
  <r>
    <x v="1"/>
    <x v="35"/>
    <x v="0"/>
    <x v="0"/>
    <x v="1595"/>
  </r>
  <r>
    <x v="1"/>
    <x v="35"/>
    <x v="0"/>
    <x v="1"/>
    <x v="1596"/>
  </r>
  <r>
    <x v="1"/>
    <x v="35"/>
    <x v="0"/>
    <x v="2"/>
    <x v="1597"/>
  </r>
  <r>
    <x v="1"/>
    <x v="35"/>
    <x v="0"/>
    <x v="3"/>
    <x v="1598"/>
  </r>
  <r>
    <x v="1"/>
    <x v="35"/>
    <x v="0"/>
    <x v="4"/>
    <x v="1599"/>
  </r>
  <r>
    <x v="1"/>
    <x v="35"/>
    <x v="0"/>
    <x v="5"/>
    <x v="1600"/>
  </r>
  <r>
    <x v="1"/>
    <x v="35"/>
    <x v="0"/>
    <x v="6"/>
    <x v="6"/>
  </r>
  <r>
    <x v="1"/>
    <x v="35"/>
    <x v="0"/>
    <x v="7"/>
    <x v="1601"/>
  </r>
  <r>
    <x v="1"/>
    <x v="35"/>
    <x v="0"/>
    <x v="8"/>
    <x v="1602"/>
  </r>
  <r>
    <x v="1"/>
    <x v="35"/>
    <x v="0"/>
    <x v="9"/>
    <x v="1603"/>
  </r>
  <r>
    <x v="1"/>
    <x v="35"/>
    <x v="1"/>
    <x v="0"/>
    <x v="1604"/>
  </r>
  <r>
    <x v="1"/>
    <x v="35"/>
    <x v="1"/>
    <x v="1"/>
    <x v="1605"/>
  </r>
  <r>
    <x v="1"/>
    <x v="35"/>
    <x v="1"/>
    <x v="2"/>
    <x v="1597"/>
  </r>
  <r>
    <x v="1"/>
    <x v="35"/>
    <x v="1"/>
    <x v="3"/>
    <x v="1606"/>
  </r>
  <r>
    <x v="1"/>
    <x v="35"/>
    <x v="1"/>
    <x v="4"/>
    <x v="1599"/>
  </r>
  <r>
    <x v="1"/>
    <x v="35"/>
    <x v="1"/>
    <x v="5"/>
    <x v="1607"/>
  </r>
  <r>
    <x v="1"/>
    <x v="35"/>
    <x v="1"/>
    <x v="6"/>
    <x v="6"/>
  </r>
  <r>
    <x v="1"/>
    <x v="35"/>
    <x v="1"/>
    <x v="7"/>
    <x v="1608"/>
  </r>
  <r>
    <x v="1"/>
    <x v="35"/>
    <x v="1"/>
    <x v="8"/>
    <x v="1602"/>
  </r>
  <r>
    <x v="1"/>
    <x v="35"/>
    <x v="1"/>
    <x v="9"/>
    <x v="1609"/>
  </r>
  <r>
    <x v="1"/>
    <x v="36"/>
    <x v="0"/>
    <x v="0"/>
    <x v="524"/>
  </r>
  <r>
    <x v="1"/>
    <x v="36"/>
    <x v="0"/>
    <x v="1"/>
    <x v="1610"/>
  </r>
  <r>
    <x v="1"/>
    <x v="36"/>
    <x v="0"/>
    <x v="2"/>
    <x v="6"/>
  </r>
  <r>
    <x v="1"/>
    <x v="36"/>
    <x v="0"/>
    <x v="3"/>
    <x v="1611"/>
  </r>
  <r>
    <x v="1"/>
    <x v="36"/>
    <x v="0"/>
    <x v="4"/>
    <x v="1612"/>
  </r>
  <r>
    <x v="1"/>
    <x v="36"/>
    <x v="0"/>
    <x v="5"/>
    <x v="1613"/>
  </r>
  <r>
    <x v="1"/>
    <x v="36"/>
    <x v="0"/>
    <x v="6"/>
    <x v="1614"/>
  </r>
  <r>
    <x v="1"/>
    <x v="36"/>
    <x v="0"/>
    <x v="7"/>
    <x v="1615"/>
  </r>
  <r>
    <x v="1"/>
    <x v="36"/>
    <x v="0"/>
    <x v="8"/>
    <x v="1616"/>
  </r>
  <r>
    <x v="1"/>
    <x v="36"/>
    <x v="0"/>
    <x v="9"/>
    <x v="1617"/>
  </r>
  <r>
    <x v="1"/>
    <x v="36"/>
    <x v="1"/>
    <x v="0"/>
    <x v="524"/>
  </r>
  <r>
    <x v="1"/>
    <x v="36"/>
    <x v="1"/>
    <x v="1"/>
    <x v="1610"/>
  </r>
  <r>
    <x v="1"/>
    <x v="36"/>
    <x v="1"/>
    <x v="2"/>
    <x v="6"/>
  </r>
  <r>
    <x v="1"/>
    <x v="36"/>
    <x v="1"/>
    <x v="3"/>
    <x v="1611"/>
  </r>
  <r>
    <x v="1"/>
    <x v="36"/>
    <x v="1"/>
    <x v="4"/>
    <x v="1612"/>
  </r>
  <r>
    <x v="1"/>
    <x v="36"/>
    <x v="1"/>
    <x v="5"/>
    <x v="1613"/>
  </r>
  <r>
    <x v="1"/>
    <x v="36"/>
    <x v="1"/>
    <x v="6"/>
    <x v="1614"/>
  </r>
  <r>
    <x v="1"/>
    <x v="36"/>
    <x v="1"/>
    <x v="7"/>
    <x v="1615"/>
  </r>
  <r>
    <x v="1"/>
    <x v="36"/>
    <x v="1"/>
    <x v="8"/>
    <x v="1616"/>
  </r>
  <r>
    <x v="1"/>
    <x v="36"/>
    <x v="1"/>
    <x v="9"/>
    <x v="1617"/>
  </r>
  <r>
    <x v="1"/>
    <x v="37"/>
    <x v="0"/>
    <x v="0"/>
    <x v="1618"/>
  </r>
  <r>
    <x v="1"/>
    <x v="37"/>
    <x v="0"/>
    <x v="1"/>
    <x v="1619"/>
  </r>
  <r>
    <x v="1"/>
    <x v="37"/>
    <x v="0"/>
    <x v="2"/>
    <x v="6"/>
  </r>
  <r>
    <x v="1"/>
    <x v="37"/>
    <x v="0"/>
    <x v="3"/>
    <x v="1620"/>
  </r>
  <r>
    <x v="1"/>
    <x v="37"/>
    <x v="0"/>
    <x v="4"/>
    <x v="1621"/>
  </r>
  <r>
    <x v="1"/>
    <x v="37"/>
    <x v="0"/>
    <x v="5"/>
    <x v="1622"/>
  </r>
  <r>
    <x v="1"/>
    <x v="37"/>
    <x v="0"/>
    <x v="6"/>
    <x v="1623"/>
  </r>
  <r>
    <x v="1"/>
    <x v="37"/>
    <x v="0"/>
    <x v="7"/>
    <x v="1624"/>
  </r>
  <r>
    <x v="1"/>
    <x v="37"/>
    <x v="0"/>
    <x v="8"/>
    <x v="1625"/>
  </r>
  <r>
    <x v="1"/>
    <x v="37"/>
    <x v="0"/>
    <x v="9"/>
    <x v="1626"/>
  </r>
  <r>
    <x v="1"/>
    <x v="37"/>
    <x v="1"/>
    <x v="0"/>
    <x v="1627"/>
  </r>
  <r>
    <x v="1"/>
    <x v="37"/>
    <x v="1"/>
    <x v="1"/>
    <x v="1628"/>
  </r>
  <r>
    <x v="1"/>
    <x v="37"/>
    <x v="1"/>
    <x v="2"/>
    <x v="6"/>
  </r>
  <r>
    <x v="1"/>
    <x v="37"/>
    <x v="1"/>
    <x v="3"/>
    <x v="1629"/>
  </r>
  <r>
    <x v="1"/>
    <x v="37"/>
    <x v="1"/>
    <x v="4"/>
    <x v="1621"/>
  </r>
  <r>
    <x v="1"/>
    <x v="37"/>
    <x v="1"/>
    <x v="5"/>
    <x v="1630"/>
  </r>
  <r>
    <x v="1"/>
    <x v="37"/>
    <x v="1"/>
    <x v="6"/>
    <x v="1623"/>
  </r>
  <r>
    <x v="1"/>
    <x v="37"/>
    <x v="1"/>
    <x v="7"/>
    <x v="1631"/>
  </r>
  <r>
    <x v="1"/>
    <x v="37"/>
    <x v="1"/>
    <x v="8"/>
    <x v="1625"/>
  </r>
  <r>
    <x v="1"/>
    <x v="37"/>
    <x v="1"/>
    <x v="9"/>
    <x v="1632"/>
  </r>
  <r>
    <x v="1"/>
    <x v="75"/>
    <x v="0"/>
    <x v="0"/>
    <x v="1633"/>
  </r>
  <r>
    <x v="1"/>
    <x v="75"/>
    <x v="0"/>
    <x v="1"/>
    <x v="1634"/>
  </r>
  <r>
    <x v="1"/>
    <x v="75"/>
    <x v="0"/>
    <x v="2"/>
    <x v="6"/>
  </r>
  <r>
    <x v="1"/>
    <x v="75"/>
    <x v="0"/>
    <x v="3"/>
    <x v="1635"/>
  </r>
  <r>
    <x v="1"/>
    <x v="75"/>
    <x v="0"/>
    <x v="4"/>
    <x v="1636"/>
  </r>
  <r>
    <x v="1"/>
    <x v="75"/>
    <x v="0"/>
    <x v="5"/>
    <x v="1637"/>
  </r>
  <r>
    <x v="1"/>
    <x v="75"/>
    <x v="0"/>
    <x v="6"/>
    <x v="6"/>
  </r>
  <r>
    <x v="1"/>
    <x v="75"/>
    <x v="0"/>
    <x v="7"/>
    <x v="1638"/>
  </r>
  <r>
    <x v="1"/>
    <x v="75"/>
    <x v="0"/>
    <x v="8"/>
    <x v="1639"/>
  </r>
  <r>
    <x v="1"/>
    <x v="75"/>
    <x v="0"/>
    <x v="9"/>
    <x v="1640"/>
  </r>
  <r>
    <x v="1"/>
    <x v="75"/>
    <x v="1"/>
    <x v="0"/>
    <x v="1633"/>
  </r>
  <r>
    <x v="1"/>
    <x v="75"/>
    <x v="1"/>
    <x v="1"/>
    <x v="1634"/>
  </r>
  <r>
    <x v="1"/>
    <x v="75"/>
    <x v="1"/>
    <x v="2"/>
    <x v="6"/>
  </r>
  <r>
    <x v="1"/>
    <x v="75"/>
    <x v="1"/>
    <x v="3"/>
    <x v="1635"/>
  </r>
  <r>
    <x v="1"/>
    <x v="75"/>
    <x v="1"/>
    <x v="4"/>
    <x v="1636"/>
  </r>
  <r>
    <x v="1"/>
    <x v="75"/>
    <x v="1"/>
    <x v="5"/>
    <x v="1637"/>
  </r>
  <r>
    <x v="1"/>
    <x v="75"/>
    <x v="1"/>
    <x v="6"/>
    <x v="6"/>
  </r>
  <r>
    <x v="1"/>
    <x v="75"/>
    <x v="1"/>
    <x v="7"/>
    <x v="1638"/>
  </r>
  <r>
    <x v="1"/>
    <x v="75"/>
    <x v="1"/>
    <x v="8"/>
    <x v="1639"/>
  </r>
  <r>
    <x v="1"/>
    <x v="75"/>
    <x v="1"/>
    <x v="9"/>
    <x v="1640"/>
  </r>
  <r>
    <x v="1"/>
    <x v="38"/>
    <x v="0"/>
    <x v="0"/>
    <x v="1641"/>
  </r>
  <r>
    <x v="1"/>
    <x v="38"/>
    <x v="0"/>
    <x v="1"/>
    <x v="1642"/>
  </r>
  <r>
    <x v="1"/>
    <x v="38"/>
    <x v="0"/>
    <x v="2"/>
    <x v="1643"/>
  </r>
  <r>
    <x v="1"/>
    <x v="38"/>
    <x v="0"/>
    <x v="3"/>
    <x v="1644"/>
  </r>
  <r>
    <x v="1"/>
    <x v="38"/>
    <x v="0"/>
    <x v="4"/>
    <x v="1645"/>
  </r>
  <r>
    <x v="1"/>
    <x v="38"/>
    <x v="0"/>
    <x v="5"/>
    <x v="1646"/>
  </r>
  <r>
    <x v="1"/>
    <x v="38"/>
    <x v="0"/>
    <x v="6"/>
    <x v="6"/>
  </r>
  <r>
    <x v="1"/>
    <x v="38"/>
    <x v="0"/>
    <x v="7"/>
    <x v="1647"/>
  </r>
  <r>
    <x v="1"/>
    <x v="38"/>
    <x v="0"/>
    <x v="8"/>
    <x v="1648"/>
  </r>
  <r>
    <x v="1"/>
    <x v="38"/>
    <x v="0"/>
    <x v="9"/>
    <x v="1649"/>
  </r>
  <r>
    <x v="1"/>
    <x v="38"/>
    <x v="1"/>
    <x v="0"/>
    <x v="1650"/>
  </r>
  <r>
    <x v="1"/>
    <x v="38"/>
    <x v="1"/>
    <x v="1"/>
    <x v="1651"/>
  </r>
  <r>
    <x v="1"/>
    <x v="38"/>
    <x v="1"/>
    <x v="2"/>
    <x v="1652"/>
  </r>
  <r>
    <x v="1"/>
    <x v="38"/>
    <x v="1"/>
    <x v="3"/>
    <x v="1653"/>
  </r>
  <r>
    <x v="1"/>
    <x v="38"/>
    <x v="1"/>
    <x v="4"/>
    <x v="1645"/>
  </r>
  <r>
    <x v="1"/>
    <x v="38"/>
    <x v="1"/>
    <x v="5"/>
    <x v="1654"/>
  </r>
  <r>
    <x v="1"/>
    <x v="38"/>
    <x v="1"/>
    <x v="6"/>
    <x v="6"/>
  </r>
  <r>
    <x v="1"/>
    <x v="38"/>
    <x v="1"/>
    <x v="7"/>
    <x v="1655"/>
  </r>
  <r>
    <x v="1"/>
    <x v="38"/>
    <x v="1"/>
    <x v="8"/>
    <x v="1656"/>
  </r>
  <r>
    <x v="1"/>
    <x v="38"/>
    <x v="1"/>
    <x v="9"/>
    <x v="1657"/>
  </r>
  <r>
    <x v="1"/>
    <x v="39"/>
    <x v="0"/>
    <x v="0"/>
    <x v="1658"/>
  </r>
  <r>
    <x v="1"/>
    <x v="39"/>
    <x v="0"/>
    <x v="1"/>
    <x v="1659"/>
  </r>
  <r>
    <x v="1"/>
    <x v="39"/>
    <x v="0"/>
    <x v="2"/>
    <x v="1660"/>
  </r>
  <r>
    <x v="1"/>
    <x v="39"/>
    <x v="0"/>
    <x v="3"/>
    <x v="1661"/>
  </r>
  <r>
    <x v="1"/>
    <x v="39"/>
    <x v="0"/>
    <x v="4"/>
    <x v="1662"/>
  </r>
  <r>
    <x v="1"/>
    <x v="39"/>
    <x v="0"/>
    <x v="5"/>
    <x v="1663"/>
  </r>
  <r>
    <x v="1"/>
    <x v="39"/>
    <x v="0"/>
    <x v="6"/>
    <x v="1664"/>
  </r>
  <r>
    <x v="1"/>
    <x v="39"/>
    <x v="0"/>
    <x v="7"/>
    <x v="1665"/>
  </r>
  <r>
    <x v="1"/>
    <x v="39"/>
    <x v="0"/>
    <x v="8"/>
    <x v="1666"/>
  </r>
  <r>
    <x v="1"/>
    <x v="39"/>
    <x v="0"/>
    <x v="9"/>
    <x v="1667"/>
  </r>
  <r>
    <x v="1"/>
    <x v="39"/>
    <x v="1"/>
    <x v="0"/>
    <x v="1668"/>
  </r>
  <r>
    <x v="1"/>
    <x v="39"/>
    <x v="1"/>
    <x v="1"/>
    <x v="1669"/>
  </r>
  <r>
    <x v="1"/>
    <x v="39"/>
    <x v="1"/>
    <x v="2"/>
    <x v="1670"/>
  </r>
  <r>
    <x v="1"/>
    <x v="39"/>
    <x v="1"/>
    <x v="3"/>
    <x v="1671"/>
  </r>
  <r>
    <x v="1"/>
    <x v="39"/>
    <x v="1"/>
    <x v="4"/>
    <x v="1662"/>
  </r>
  <r>
    <x v="1"/>
    <x v="39"/>
    <x v="1"/>
    <x v="5"/>
    <x v="1672"/>
  </r>
  <r>
    <x v="1"/>
    <x v="39"/>
    <x v="1"/>
    <x v="6"/>
    <x v="1664"/>
  </r>
  <r>
    <x v="1"/>
    <x v="39"/>
    <x v="1"/>
    <x v="7"/>
    <x v="1673"/>
  </r>
  <r>
    <x v="1"/>
    <x v="39"/>
    <x v="1"/>
    <x v="8"/>
    <x v="1666"/>
  </r>
  <r>
    <x v="1"/>
    <x v="39"/>
    <x v="1"/>
    <x v="9"/>
    <x v="1674"/>
  </r>
  <r>
    <x v="1"/>
    <x v="40"/>
    <x v="0"/>
    <x v="0"/>
    <x v="1675"/>
  </r>
  <r>
    <x v="1"/>
    <x v="40"/>
    <x v="0"/>
    <x v="1"/>
    <x v="1676"/>
  </r>
  <r>
    <x v="1"/>
    <x v="40"/>
    <x v="0"/>
    <x v="2"/>
    <x v="1677"/>
  </r>
  <r>
    <x v="1"/>
    <x v="40"/>
    <x v="0"/>
    <x v="3"/>
    <x v="1678"/>
  </r>
  <r>
    <x v="1"/>
    <x v="40"/>
    <x v="0"/>
    <x v="4"/>
    <x v="1679"/>
  </r>
  <r>
    <x v="1"/>
    <x v="40"/>
    <x v="0"/>
    <x v="5"/>
    <x v="1680"/>
  </r>
  <r>
    <x v="1"/>
    <x v="40"/>
    <x v="0"/>
    <x v="6"/>
    <x v="6"/>
  </r>
  <r>
    <x v="1"/>
    <x v="40"/>
    <x v="0"/>
    <x v="7"/>
    <x v="1681"/>
  </r>
  <r>
    <x v="1"/>
    <x v="40"/>
    <x v="0"/>
    <x v="8"/>
    <x v="1682"/>
  </r>
  <r>
    <x v="1"/>
    <x v="40"/>
    <x v="0"/>
    <x v="9"/>
    <x v="1683"/>
  </r>
  <r>
    <x v="1"/>
    <x v="40"/>
    <x v="1"/>
    <x v="0"/>
    <x v="1684"/>
  </r>
  <r>
    <x v="1"/>
    <x v="40"/>
    <x v="1"/>
    <x v="1"/>
    <x v="1685"/>
  </r>
  <r>
    <x v="1"/>
    <x v="40"/>
    <x v="1"/>
    <x v="2"/>
    <x v="1677"/>
  </r>
  <r>
    <x v="1"/>
    <x v="40"/>
    <x v="1"/>
    <x v="3"/>
    <x v="1686"/>
  </r>
  <r>
    <x v="1"/>
    <x v="40"/>
    <x v="1"/>
    <x v="4"/>
    <x v="1679"/>
  </r>
  <r>
    <x v="1"/>
    <x v="40"/>
    <x v="1"/>
    <x v="5"/>
    <x v="1687"/>
  </r>
  <r>
    <x v="1"/>
    <x v="40"/>
    <x v="1"/>
    <x v="6"/>
    <x v="6"/>
  </r>
  <r>
    <x v="1"/>
    <x v="40"/>
    <x v="1"/>
    <x v="7"/>
    <x v="1688"/>
  </r>
  <r>
    <x v="1"/>
    <x v="40"/>
    <x v="1"/>
    <x v="8"/>
    <x v="1689"/>
  </r>
  <r>
    <x v="1"/>
    <x v="40"/>
    <x v="1"/>
    <x v="9"/>
    <x v="1690"/>
  </r>
  <r>
    <x v="1"/>
    <x v="41"/>
    <x v="0"/>
    <x v="0"/>
    <x v="1691"/>
  </r>
  <r>
    <x v="1"/>
    <x v="41"/>
    <x v="0"/>
    <x v="1"/>
    <x v="1692"/>
  </r>
  <r>
    <x v="1"/>
    <x v="41"/>
    <x v="0"/>
    <x v="2"/>
    <x v="1693"/>
  </r>
  <r>
    <x v="1"/>
    <x v="41"/>
    <x v="0"/>
    <x v="3"/>
    <x v="1694"/>
  </r>
  <r>
    <x v="1"/>
    <x v="41"/>
    <x v="0"/>
    <x v="4"/>
    <x v="1695"/>
  </r>
  <r>
    <x v="1"/>
    <x v="41"/>
    <x v="0"/>
    <x v="5"/>
    <x v="1696"/>
  </r>
  <r>
    <x v="1"/>
    <x v="41"/>
    <x v="0"/>
    <x v="6"/>
    <x v="6"/>
  </r>
  <r>
    <x v="1"/>
    <x v="41"/>
    <x v="0"/>
    <x v="7"/>
    <x v="1697"/>
  </r>
  <r>
    <x v="1"/>
    <x v="41"/>
    <x v="0"/>
    <x v="8"/>
    <x v="1698"/>
  </r>
  <r>
    <x v="1"/>
    <x v="41"/>
    <x v="0"/>
    <x v="9"/>
    <x v="1699"/>
  </r>
  <r>
    <x v="1"/>
    <x v="41"/>
    <x v="1"/>
    <x v="0"/>
    <x v="1700"/>
  </r>
  <r>
    <x v="1"/>
    <x v="41"/>
    <x v="1"/>
    <x v="1"/>
    <x v="1701"/>
  </r>
  <r>
    <x v="1"/>
    <x v="41"/>
    <x v="1"/>
    <x v="2"/>
    <x v="1693"/>
  </r>
  <r>
    <x v="1"/>
    <x v="41"/>
    <x v="1"/>
    <x v="3"/>
    <x v="1702"/>
  </r>
  <r>
    <x v="1"/>
    <x v="41"/>
    <x v="1"/>
    <x v="4"/>
    <x v="1695"/>
  </r>
  <r>
    <x v="1"/>
    <x v="41"/>
    <x v="1"/>
    <x v="5"/>
    <x v="1703"/>
  </r>
  <r>
    <x v="1"/>
    <x v="41"/>
    <x v="1"/>
    <x v="6"/>
    <x v="6"/>
  </r>
  <r>
    <x v="1"/>
    <x v="41"/>
    <x v="1"/>
    <x v="7"/>
    <x v="1704"/>
  </r>
  <r>
    <x v="1"/>
    <x v="41"/>
    <x v="1"/>
    <x v="8"/>
    <x v="1705"/>
  </r>
  <r>
    <x v="1"/>
    <x v="41"/>
    <x v="1"/>
    <x v="9"/>
    <x v="1706"/>
  </r>
  <r>
    <x v="1"/>
    <x v="42"/>
    <x v="0"/>
    <x v="0"/>
    <x v="1707"/>
  </r>
  <r>
    <x v="1"/>
    <x v="42"/>
    <x v="0"/>
    <x v="1"/>
    <x v="1708"/>
  </r>
  <r>
    <x v="1"/>
    <x v="42"/>
    <x v="0"/>
    <x v="2"/>
    <x v="6"/>
  </r>
  <r>
    <x v="1"/>
    <x v="42"/>
    <x v="0"/>
    <x v="3"/>
    <x v="1709"/>
  </r>
  <r>
    <x v="1"/>
    <x v="42"/>
    <x v="0"/>
    <x v="4"/>
    <x v="1710"/>
  </r>
  <r>
    <x v="1"/>
    <x v="42"/>
    <x v="0"/>
    <x v="5"/>
    <x v="1711"/>
  </r>
  <r>
    <x v="1"/>
    <x v="42"/>
    <x v="0"/>
    <x v="6"/>
    <x v="6"/>
  </r>
  <r>
    <x v="1"/>
    <x v="42"/>
    <x v="0"/>
    <x v="7"/>
    <x v="1712"/>
  </r>
  <r>
    <x v="1"/>
    <x v="42"/>
    <x v="0"/>
    <x v="8"/>
    <x v="1713"/>
  </r>
  <r>
    <x v="1"/>
    <x v="42"/>
    <x v="0"/>
    <x v="9"/>
    <x v="1714"/>
  </r>
  <r>
    <x v="1"/>
    <x v="42"/>
    <x v="1"/>
    <x v="0"/>
    <x v="1715"/>
  </r>
  <r>
    <x v="1"/>
    <x v="42"/>
    <x v="1"/>
    <x v="1"/>
    <x v="1716"/>
  </r>
  <r>
    <x v="1"/>
    <x v="42"/>
    <x v="1"/>
    <x v="2"/>
    <x v="6"/>
  </r>
  <r>
    <x v="1"/>
    <x v="42"/>
    <x v="1"/>
    <x v="3"/>
    <x v="1717"/>
  </r>
  <r>
    <x v="1"/>
    <x v="42"/>
    <x v="1"/>
    <x v="4"/>
    <x v="1710"/>
  </r>
  <r>
    <x v="1"/>
    <x v="42"/>
    <x v="1"/>
    <x v="5"/>
    <x v="1718"/>
  </r>
  <r>
    <x v="1"/>
    <x v="42"/>
    <x v="1"/>
    <x v="6"/>
    <x v="6"/>
  </r>
  <r>
    <x v="1"/>
    <x v="42"/>
    <x v="1"/>
    <x v="7"/>
    <x v="1719"/>
  </r>
  <r>
    <x v="1"/>
    <x v="42"/>
    <x v="1"/>
    <x v="8"/>
    <x v="1720"/>
  </r>
  <r>
    <x v="1"/>
    <x v="42"/>
    <x v="1"/>
    <x v="9"/>
    <x v="1721"/>
  </r>
  <r>
    <x v="1"/>
    <x v="43"/>
    <x v="0"/>
    <x v="0"/>
    <x v="1722"/>
  </r>
  <r>
    <x v="1"/>
    <x v="43"/>
    <x v="0"/>
    <x v="1"/>
    <x v="1723"/>
  </r>
  <r>
    <x v="1"/>
    <x v="43"/>
    <x v="0"/>
    <x v="2"/>
    <x v="6"/>
  </r>
  <r>
    <x v="1"/>
    <x v="43"/>
    <x v="0"/>
    <x v="3"/>
    <x v="1724"/>
  </r>
  <r>
    <x v="1"/>
    <x v="43"/>
    <x v="0"/>
    <x v="4"/>
    <x v="1725"/>
  </r>
  <r>
    <x v="1"/>
    <x v="43"/>
    <x v="0"/>
    <x v="5"/>
    <x v="1726"/>
  </r>
  <r>
    <x v="1"/>
    <x v="43"/>
    <x v="0"/>
    <x v="6"/>
    <x v="1727"/>
  </r>
  <r>
    <x v="1"/>
    <x v="43"/>
    <x v="0"/>
    <x v="7"/>
    <x v="1728"/>
  </r>
  <r>
    <x v="1"/>
    <x v="43"/>
    <x v="0"/>
    <x v="8"/>
    <x v="1729"/>
  </r>
  <r>
    <x v="1"/>
    <x v="43"/>
    <x v="0"/>
    <x v="9"/>
    <x v="1730"/>
  </r>
  <r>
    <x v="1"/>
    <x v="43"/>
    <x v="1"/>
    <x v="0"/>
    <x v="1731"/>
  </r>
  <r>
    <x v="1"/>
    <x v="43"/>
    <x v="1"/>
    <x v="1"/>
    <x v="1723"/>
  </r>
  <r>
    <x v="1"/>
    <x v="43"/>
    <x v="1"/>
    <x v="2"/>
    <x v="6"/>
  </r>
  <r>
    <x v="1"/>
    <x v="43"/>
    <x v="1"/>
    <x v="3"/>
    <x v="1732"/>
  </r>
  <r>
    <x v="1"/>
    <x v="43"/>
    <x v="1"/>
    <x v="4"/>
    <x v="1725"/>
  </r>
  <r>
    <x v="1"/>
    <x v="43"/>
    <x v="1"/>
    <x v="5"/>
    <x v="1726"/>
  </r>
  <r>
    <x v="1"/>
    <x v="43"/>
    <x v="1"/>
    <x v="6"/>
    <x v="1727"/>
  </r>
  <r>
    <x v="1"/>
    <x v="43"/>
    <x v="1"/>
    <x v="7"/>
    <x v="1733"/>
  </r>
  <r>
    <x v="1"/>
    <x v="43"/>
    <x v="1"/>
    <x v="8"/>
    <x v="1729"/>
  </r>
  <r>
    <x v="1"/>
    <x v="43"/>
    <x v="1"/>
    <x v="9"/>
    <x v="1734"/>
  </r>
  <r>
    <x v="1"/>
    <x v="44"/>
    <x v="0"/>
    <x v="0"/>
    <x v="1735"/>
  </r>
  <r>
    <x v="1"/>
    <x v="44"/>
    <x v="0"/>
    <x v="1"/>
    <x v="1736"/>
  </r>
  <r>
    <x v="1"/>
    <x v="44"/>
    <x v="0"/>
    <x v="2"/>
    <x v="6"/>
  </r>
  <r>
    <x v="1"/>
    <x v="44"/>
    <x v="0"/>
    <x v="3"/>
    <x v="1737"/>
  </r>
  <r>
    <x v="1"/>
    <x v="44"/>
    <x v="0"/>
    <x v="4"/>
    <x v="1738"/>
  </r>
  <r>
    <x v="1"/>
    <x v="44"/>
    <x v="0"/>
    <x v="5"/>
    <x v="1739"/>
  </r>
  <r>
    <x v="1"/>
    <x v="44"/>
    <x v="0"/>
    <x v="6"/>
    <x v="6"/>
  </r>
  <r>
    <x v="1"/>
    <x v="44"/>
    <x v="0"/>
    <x v="7"/>
    <x v="1740"/>
  </r>
  <r>
    <x v="1"/>
    <x v="44"/>
    <x v="0"/>
    <x v="8"/>
    <x v="1741"/>
  </r>
  <r>
    <x v="1"/>
    <x v="44"/>
    <x v="0"/>
    <x v="9"/>
    <x v="1742"/>
  </r>
  <r>
    <x v="1"/>
    <x v="44"/>
    <x v="1"/>
    <x v="0"/>
    <x v="1743"/>
  </r>
  <r>
    <x v="1"/>
    <x v="44"/>
    <x v="1"/>
    <x v="1"/>
    <x v="1744"/>
  </r>
  <r>
    <x v="1"/>
    <x v="44"/>
    <x v="1"/>
    <x v="2"/>
    <x v="6"/>
  </r>
  <r>
    <x v="1"/>
    <x v="44"/>
    <x v="1"/>
    <x v="3"/>
    <x v="1745"/>
  </r>
  <r>
    <x v="1"/>
    <x v="44"/>
    <x v="1"/>
    <x v="4"/>
    <x v="1738"/>
  </r>
  <r>
    <x v="1"/>
    <x v="44"/>
    <x v="1"/>
    <x v="5"/>
    <x v="1739"/>
  </r>
  <r>
    <x v="1"/>
    <x v="44"/>
    <x v="1"/>
    <x v="6"/>
    <x v="6"/>
  </r>
  <r>
    <x v="1"/>
    <x v="44"/>
    <x v="1"/>
    <x v="7"/>
    <x v="1746"/>
  </r>
  <r>
    <x v="1"/>
    <x v="44"/>
    <x v="1"/>
    <x v="8"/>
    <x v="1741"/>
  </r>
  <r>
    <x v="1"/>
    <x v="44"/>
    <x v="1"/>
    <x v="9"/>
    <x v="1747"/>
  </r>
  <r>
    <x v="1"/>
    <x v="45"/>
    <x v="0"/>
    <x v="0"/>
    <x v="1748"/>
  </r>
  <r>
    <x v="1"/>
    <x v="45"/>
    <x v="0"/>
    <x v="1"/>
    <x v="1749"/>
  </r>
  <r>
    <x v="1"/>
    <x v="45"/>
    <x v="0"/>
    <x v="2"/>
    <x v="1750"/>
  </r>
  <r>
    <x v="1"/>
    <x v="45"/>
    <x v="0"/>
    <x v="3"/>
    <x v="1751"/>
  </r>
  <r>
    <x v="1"/>
    <x v="45"/>
    <x v="0"/>
    <x v="4"/>
    <x v="1752"/>
  </r>
  <r>
    <x v="1"/>
    <x v="45"/>
    <x v="0"/>
    <x v="5"/>
    <x v="1753"/>
  </r>
  <r>
    <x v="1"/>
    <x v="45"/>
    <x v="0"/>
    <x v="6"/>
    <x v="6"/>
  </r>
  <r>
    <x v="1"/>
    <x v="45"/>
    <x v="0"/>
    <x v="7"/>
    <x v="1754"/>
  </r>
  <r>
    <x v="1"/>
    <x v="45"/>
    <x v="0"/>
    <x v="8"/>
    <x v="1755"/>
  </r>
  <r>
    <x v="1"/>
    <x v="45"/>
    <x v="0"/>
    <x v="9"/>
    <x v="1756"/>
  </r>
  <r>
    <x v="1"/>
    <x v="45"/>
    <x v="1"/>
    <x v="0"/>
    <x v="1757"/>
  </r>
  <r>
    <x v="1"/>
    <x v="45"/>
    <x v="1"/>
    <x v="1"/>
    <x v="1758"/>
  </r>
  <r>
    <x v="1"/>
    <x v="45"/>
    <x v="1"/>
    <x v="2"/>
    <x v="1750"/>
  </r>
  <r>
    <x v="1"/>
    <x v="45"/>
    <x v="1"/>
    <x v="3"/>
    <x v="1759"/>
  </r>
  <r>
    <x v="1"/>
    <x v="45"/>
    <x v="1"/>
    <x v="4"/>
    <x v="1752"/>
  </r>
  <r>
    <x v="1"/>
    <x v="45"/>
    <x v="1"/>
    <x v="5"/>
    <x v="1760"/>
  </r>
  <r>
    <x v="1"/>
    <x v="45"/>
    <x v="1"/>
    <x v="6"/>
    <x v="6"/>
  </r>
  <r>
    <x v="1"/>
    <x v="45"/>
    <x v="1"/>
    <x v="7"/>
    <x v="1761"/>
  </r>
  <r>
    <x v="1"/>
    <x v="45"/>
    <x v="1"/>
    <x v="8"/>
    <x v="1762"/>
  </r>
  <r>
    <x v="1"/>
    <x v="45"/>
    <x v="1"/>
    <x v="9"/>
    <x v="1763"/>
  </r>
  <r>
    <x v="1"/>
    <x v="46"/>
    <x v="0"/>
    <x v="0"/>
    <x v="1764"/>
  </r>
  <r>
    <x v="1"/>
    <x v="46"/>
    <x v="0"/>
    <x v="1"/>
    <x v="1765"/>
  </r>
  <r>
    <x v="1"/>
    <x v="46"/>
    <x v="0"/>
    <x v="2"/>
    <x v="1766"/>
  </r>
  <r>
    <x v="1"/>
    <x v="46"/>
    <x v="0"/>
    <x v="3"/>
    <x v="1767"/>
  </r>
  <r>
    <x v="1"/>
    <x v="46"/>
    <x v="0"/>
    <x v="4"/>
    <x v="1768"/>
  </r>
  <r>
    <x v="1"/>
    <x v="46"/>
    <x v="0"/>
    <x v="5"/>
    <x v="1769"/>
  </r>
  <r>
    <x v="1"/>
    <x v="46"/>
    <x v="0"/>
    <x v="6"/>
    <x v="6"/>
  </r>
  <r>
    <x v="1"/>
    <x v="46"/>
    <x v="0"/>
    <x v="7"/>
    <x v="1770"/>
  </r>
  <r>
    <x v="1"/>
    <x v="46"/>
    <x v="0"/>
    <x v="8"/>
    <x v="1771"/>
  </r>
  <r>
    <x v="1"/>
    <x v="46"/>
    <x v="0"/>
    <x v="9"/>
    <x v="1772"/>
  </r>
  <r>
    <x v="1"/>
    <x v="46"/>
    <x v="1"/>
    <x v="0"/>
    <x v="1773"/>
  </r>
  <r>
    <x v="1"/>
    <x v="46"/>
    <x v="1"/>
    <x v="1"/>
    <x v="1774"/>
  </r>
  <r>
    <x v="1"/>
    <x v="46"/>
    <x v="1"/>
    <x v="2"/>
    <x v="1766"/>
  </r>
  <r>
    <x v="1"/>
    <x v="46"/>
    <x v="1"/>
    <x v="3"/>
    <x v="1775"/>
  </r>
  <r>
    <x v="1"/>
    <x v="46"/>
    <x v="1"/>
    <x v="4"/>
    <x v="1768"/>
  </r>
  <r>
    <x v="1"/>
    <x v="46"/>
    <x v="1"/>
    <x v="5"/>
    <x v="1776"/>
  </r>
  <r>
    <x v="1"/>
    <x v="46"/>
    <x v="1"/>
    <x v="6"/>
    <x v="6"/>
  </r>
  <r>
    <x v="1"/>
    <x v="46"/>
    <x v="1"/>
    <x v="7"/>
    <x v="1777"/>
  </r>
  <r>
    <x v="1"/>
    <x v="46"/>
    <x v="1"/>
    <x v="8"/>
    <x v="1771"/>
  </r>
  <r>
    <x v="1"/>
    <x v="46"/>
    <x v="1"/>
    <x v="9"/>
    <x v="1778"/>
  </r>
  <r>
    <x v="1"/>
    <x v="47"/>
    <x v="0"/>
    <x v="0"/>
    <x v="6"/>
  </r>
  <r>
    <x v="1"/>
    <x v="47"/>
    <x v="0"/>
    <x v="1"/>
    <x v="1779"/>
  </r>
  <r>
    <x v="1"/>
    <x v="47"/>
    <x v="0"/>
    <x v="2"/>
    <x v="6"/>
  </r>
  <r>
    <x v="1"/>
    <x v="47"/>
    <x v="0"/>
    <x v="3"/>
    <x v="1780"/>
  </r>
  <r>
    <x v="1"/>
    <x v="47"/>
    <x v="0"/>
    <x v="4"/>
    <x v="1781"/>
  </r>
  <r>
    <x v="1"/>
    <x v="47"/>
    <x v="0"/>
    <x v="5"/>
    <x v="1782"/>
  </r>
  <r>
    <x v="1"/>
    <x v="47"/>
    <x v="0"/>
    <x v="6"/>
    <x v="1783"/>
  </r>
  <r>
    <x v="1"/>
    <x v="47"/>
    <x v="0"/>
    <x v="7"/>
    <x v="1784"/>
  </r>
  <r>
    <x v="1"/>
    <x v="47"/>
    <x v="0"/>
    <x v="8"/>
    <x v="1785"/>
  </r>
  <r>
    <x v="1"/>
    <x v="47"/>
    <x v="0"/>
    <x v="9"/>
    <x v="1786"/>
  </r>
  <r>
    <x v="1"/>
    <x v="47"/>
    <x v="1"/>
    <x v="0"/>
    <x v="6"/>
  </r>
  <r>
    <x v="1"/>
    <x v="47"/>
    <x v="1"/>
    <x v="1"/>
    <x v="1779"/>
  </r>
  <r>
    <x v="1"/>
    <x v="47"/>
    <x v="1"/>
    <x v="2"/>
    <x v="6"/>
  </r>
  <r>
    <x v="1"/>
    <x v="47"/>
    <x v="1"/>
    <x v="3"/>
    <x v="1780"/>
  </r>
  <r>
    <x v="1"/>
    <x v="47"/>
    <x v="1"/>
    <x v="4"/>
    <x v="1781"/>
  </r>
  <r>
    <x v="1"/>
    <x v="47"/>
    <x v="1"/>
    <x v="5"/>
    <x v="1782"/>
  </r>
  <r>
    <x v="1"/>
    <x v="47"/>
    <x v="1"/>
    <x v="6"/>
    <x v="1783"/>
  </r>
  <r>
    <x v="1"/>
    <x v="47"/>
    <x v="1"/>
    <x v="7"/>
    <x v="1784"/>
  </r>
  <r>
    <x v="1"/>
    <x v="47"/>
    <x v="1"/>
    <x v="8"/>
    <x v="1785"/>
  </r>
  <r>
    <x v="1"/>
    <x v="47"/>
    <x v="1"/>
    <x v="9"/>
    <x v="1786"/>
  </r>
  <r>
    <x v="1"/>
    <x v="48"/>
    <x v="0"/>
    <x v="0"/>
    <x v="1787"/>
  </r>
  <r>
    <x v="1"/>
    <x v="48"/>
    <x v="0"/>
    <x v="1"/>
    <x v="1788"/>
  </r>
  <r>
    <x v="1"/>
    <x v="48"/>
    <x v="0"/>
    <x v="2"/>
    <x v="6"/>
  </r>
  <r>
    <x v="1"/>
    <x v="48"/>
    <x v="0"/>
    <x v="3"/>
    <x v="1789"/>
  </r>
  <r>
    <x v="1"/>
    <x v="48"/>
    <x v="0"/>
    <x v="4"/>
    <x v="1790"/>
  </r>
  <r>
    <x v="1"/>
    <x v="48"/>
    <x v="0"/>
    <x v="5"/>
    <x v="1791"/>
  </r>
  <r>
    <x v="1"/>
    <x v="48"/>
    <x v="0"/>
    <x v="6"/>
    <x v="6"/>
  </r>
  <r>
    <x v="1"/>
    <x v="48"/>
    <x v="0"/>
    <x v="7"/>
    <x v="1792"/>
  </r>
  <r>
    <x v="1"/>
    <x v="48"/>
    <x v="0"/>
    <x v="8"/>
    <x v="1793"/>
  </r>
  <r>
    <x v="1"/>
    <x v="48"/>
    <x v="0"/>
    <x v="9"/>
    <x v="1794"/>
  </r>
  <r>
    <x v="1"/>
    <x v="48"/>
    <x v="1"/>
    <x v="0"/>
    <x v="1795"/>
  </r>
  <r>
    <x v="1"/>
    <x v="48"/>
    <x v="1"/>
    <x v="1"/>
    <x v="1796"/>
  </r>
  <r>
    <x v="1"/>
    <x v="48"/>
    <x v="1"/>
    <x v="2"/>
    <x v="6"/>
  </r>
  <r>
    <x v="1"/>
    <x v="48"/>
    <x v="1"/>
    <x v="3"/>
    <x v="1797"/>
  </r>
  <r>
    <x v="1"/>
    <x v="48"/>
    <x v="1"/>
    <x v="4"/>
    <x v="1790"/>
  </r>
  <r>
    <x v="1"/>
    <x v="48"/>
    <x v="1"/>
    <x v="5"/>
    <x v="1791"/>
  </r>
  <r>
    <x v="1"/>
    <x v="48"/>
    <x v="1"/>
    <x v="6"/>
    <x v="6"/>
  </r>
  <r>
    <x v="1"/>
    <x v="48"/>
    <x v="1"/>
    <x v="7"/>
    <x v="1798"/>
  </r>
  <r>
    <x v="1"/>
    <x v="48"/>
    <x v="1"/>
    <x v="8"/>
    <x v="1793"/>
  </r>
  <r>
    <x v="1"/>
    <x v="48"/>
    <x v="1"/>
    <x v="9"/>
    <x v="1799"/>
  </r>
  <r>
    <x v="1"/>
    <x v="49"/>
    <x v="0"/>
    <x v="0"/>
    <x v="703"/>
  </r>
  <r>
    <x v="1"/>
    <x v="49"/>
    <x v="0"/>
    <x v="1"/>
    <x v="1800"/>
  </r>
  <r>
    <x v="1"/>
    <x v="49"/>
    <x v="0"/>
    <x v="2"/>
    <x v="6"/>
  </r>
  <r>
    <x v="1"/>
    <x v="49"/>
    <x v="0"/>
    <x v="3"/>
    <x v="1801"/>
  </r>
  <r>
    <x v="1"/>
    <x v="49"/>
    <x v="0"/>
    <x v="4"/>
    <x v="1802"/>
  </r>
  <r>
    <x v="1"/>
    <x v="49"/>
    <x v="0"/>
    <x v="5"/>
    <x v="1803"/>
  </r>
  <r>
    <x v="1"/>
    <x v="49"/>
    <x v="0"/>
    <x v="6"/>
    <x v="6"/>
  </r>
  <r>
    <x v="1"/>
    <x v="49"/>
    <x v="0"/>
    <x v="7"/>
    <x v="1804"/>
  </r>
  <r>
    <x v="1"/>
    <x v="49"/>
    <x v="0"/>
    <x v="8"/>
    <x v="1805"/>
  </r>
  <r>
    <x v="1"/>
    <x v="49"/>
    <x v="0"/>
    <x v="9"/>
    <x v="1806"/>
  </r>
  <r>
    <x v="1"/>
    <x v="49"/>
    <x v="1"/>
    <x v="0"/>
    <x v="703"/>
  </r>
  <r>
    <x v="1"/>
    <x v="49"/>
    <x v="1"/>
    <x v="1"/>
    <x v="1800"/>
  </r>
  <r>
    <x v="1"/>
    <x v="49"/>
    <x v="1"/>
    <x v="2"/>
    <x v="6"/>
  </r>
  <r>
    <x v="1"/>
    <x v="49"/>
    <x v="1"/>
    <x v="3"/>
    <x v="1801"/>
  </r>
  <r>
    <x v="1"/>
    <x v="49"/>
    <x v="1"/>
    <x v="4"/>
    <x v="1802"/>
  </r>
  <r>
    <x v="1"/>
    <x v="49"/>
    <x v="1"/>
    <x v="5"/>
    <x v="1803"/>
  </r>
  <r>
    <x v="1"/>
    <x v="49"/>
    <x v="1"/>
    <x v="6"/>
    <x v="6"/>
  </r>
  <r>
    <x v="1"/>
    <x v="49"/>
    <x v="1"/>
    <x v="7"/>
    <x v="1804"/>
  </r>
  <r>
    <x v="1"/>
    <x v="49"/>
    <x v="1"/>
    <x v="8"/>
    <x v="1805"/>
  </r>
  <r>
    <x v="1"/>
    <x v="49"/>
    <x v="1"/>
    <x v="9"/>
    <x v="1806"/>
  </r>
  <r>
    <x v="1"/>
    <x v="50"/>
    <x v="0"/>
    <x v="0"/>
    <x v="1807"/>
  </r>
  <r>
    <x v="1"/>
    <x v="50"/>
    <x v="0"/>
    <x v="1"/>
    <x v="1808"/>
  </r>
  <r>
    <x v="1"/>
    <x v="50"/>
    <x v="0"/>
    <x v="2"/>
    <x v="1284"/>
  </r>
  <r>
    <x v="1"/>
    <x v="50"/>
    <x v="0"/>
    <x v="3"/>
    <x v="1809"/>
  </r>
  <r>
    <x v="1"/>
    <x v="50"/>
    <x v="0"/>
    <x v="4"/>
    <x v="1810"/>
  </r>
  <r>
    <x v="1"/>
    <x v="50"/>
    <x v="0"/>
    <x v="5"/>
    <x v="1811"/>
  </r>
  <r>
    <x v="1"/>
    <x v="50"/>
    <x v="0"/>
    <x v="6"/>
    <x v="6"/>
  </r>
  <r>
    <x v="1"/>
    <x v="50"/>
    <x v="0"/>
    <x v="7"/>
    <x v="1812"/>
  </r>
  <r>
    <x v="1"/>
    <x v="50"/>
    <x v="0"/>
    <x v="8"/>
    <x v="1813"/>
  </r>
  <r>
    <x v="1"/>
    <x v="50"/>
    <x v="0"/>
    <x v="9"/>
    <x v="1814"/>
  </r>
  <r>
    <x v="1"/>
    <x v="50"/>
    <x v="1"/>
    <x v="0"/>
    <x v="1815"/>
  </r>
  <r>
    <x v="1"/>
    <x v="50"/>
    <x v="1"/>
    <x v="1"/>
    <x v="1816"/>
  </r>
  <r>
    <x v="1"/>
    <x v="50"/>
    <x v="1"/>
    <x v="2"/>
    <x v="1284"/>
  </r>
  <r>
    <x v="1"/>
    <x v="50"/>
    <x v="1"/>
    <x v="3"/>
    <x v="1817"/>
  </r>
  <r>
    <x v="1"/>
    <x v="50"/>
    <x v="1"/>
    <x v="4"/>
    <x v="1810"/>
  </r>
  <r>
    <x v="1"/>
    <x v="50"/>
    <x v="1"/>
    <x v="5"/>
    <x v="1818"/>
  </r>
  <r>
    <x v="1"/>
    <x v="50"/>
    <x v="1"/>
    <x v="6"/>
    <x v="6"/>
  </r>
  <r>
    <x v="1"/>
    <x v="50"/>
    <x v="1"/>
    <x v="7"/>
    <x v="1819"/>
  </r>
  <r>
    <x v="1"/>
    <x v="50"/>
    <x v="1"/>
    <x v="8"/>
    <x v="1820"/>
  </r>
  <r>
    <x v="1"/>
    <x v="50"/>
    <x v="1"/>
    <x v="9"/>
    <x v="1821"/>
  </r>
  <r>
    <x v="1"/>
    <x v="51"/>
    <x v="0"/>
    <x v="0"/>
    <x v="1822"/>
  </r>
  <r>
    <x v="1"/>
    <x v="51"/>
    <x v="0"/>
    <x v="1"/>
    <x v="1823"/>
  </r>
  <r>
    <x v="1"/>
    <x v="51"/>
    <x v="0"/>
    <x v="2"/>
    <x v="1824"/>
  </r>
  <r>
    <x v="1"/>
    <x v="51"/>
    <x v="0"/>
    <x v="3"/>
    <x v="1825"/>
  </r>
  <r>
    <x v="1"/>
    <x v="51"/>
    <x v="0"/>
    <x v="4"/>
    <x v="1826"/>
  </r>
  <r>
    <x v="1"/>
    <x v="51"/>
    <x v="0"/>
    <x v="5"/>
    <x v="1827"/>
  </r>
  <r>
    <x v="1"/>
    <x v="51"/>
    <x v="0"/>
    <x v="6"/>
    <x v="6"/>
  </r>
  <r>
    <x v="1"/>
    <x v="51"/>
    <x v="0"/>
    <x v="7"/>
    <x v="1828"/>
  </r>
  <r>
    <x v="1"/>
    <x v="51"/>
    <x v="0"/>
    <x v="8"/>
    <x v="1829"/>
  </r>
  <r>
    <x v="1"/>
    <x v="51"/>
    <x v="0"/>
    <x v="9"/>
    <x v="1830"/>
  </r>
  <r>
    <x v="1"/>
    <x v="51"/>
    <x v="1"/>
    <x v="0"/>
    <x v="1831"/>
  </r>
  <r>
    <x v="1"/>
    <x v="51"/>
    <x v="1"/>
    <x v="1"/>
    <x v="1832"/>
  </r>
  <r>
    <x v="1"/>
    <x v="51"/>
    <x v="1"/>
    <x v="2"/>
    <x v="1824"/>
  </r>
  <r>
    <x v="1"/>
    <x v="51"/>
    <x v="1"/>
    <x v="3"/>
    <x v="1833"/>
  </r>
  <r>
    <x v="1"/>
    <x v="51"/>
    <x v="1"/>
    <x v="4"/>
    <x v="1826"/>
  </r>
  <r>
    <x v="1"/>
    <x v="51"/>
    <x v="1"/>
    <x v="5"/>
    <x v="1834"/>
  </r>
  <r>
    <x v="1"/>
    <x v="51"/>
    <x v="1"/>
    <x v="6"/>
    <x v="6"/>
  </r>
  <r>
    <x v="1"/>
    <x v="51"/>
    <x v="1"/>
    <x v="7"/>
    <x v="1835"/>
  </r>
  <r>
    <x v="1"/>
    <x v="51"/>
    <x v="1"/>
    <x v="8"/>
    <x v="1829"/>
  </r>
  <r>
    <x v="1"/>
    <x v="51"/>
    <x v="1"/>
    <x v="9"/>
    <x v="1836"/>
  </r>
  <r>
    <x v="1"/>
    <x v="52"/>
    <x v="0"/>
    <x v="0"/>
    <x v="1837"/>
  </r>
  <r>
    <x v="1"/>
    <x v="52"/>
    <x v="0"/>
    <x v="1"/>
    <x v="1838"/>
  </r>
  <r>
    <x v="1"/>
    <x v="52"/>
    <x v="0"/>
    <x v="2"/>
    <x v="1839"/>
  </r>
  <r>
    <x v="1"/>
    <x v="52"/>
    <x v="0"/>
    <x v="3"/>
    <x v="1840"/>
  </r>
  <r>
    <x v="1"/>
    <x v="52"/>
    <x v="0"/>
    <x v="4"/>
    <x v="1841"/>
  </r>
  <r>
    <x v="1"/>
    <x v="52"/>
    <x v="0"/>
    <x v="5"/>
    <x v="1842"/>
  </r>
  <r>
    <x v="1"/>
    <x v="52"/>
    <x v="0"/>
    <x v="6"/>
    <x v="1843"/>
  </r>
  <r>
    <x v="1"/>
    <x v="52"/>
    <x v="0"/>
    <x v="7"/>
    <x v="1844"/>
  </r>
  <r>
    <x v="1"/>
    <x v="52"/>
    <x v="0"/>
    <x v="8"/>
    <x v="1845"/>
  </r>
  <r>
    <x v="1"/>
    <x v="52"/>
    <x v="0"/>
    <x v="9"/>
    <x v="1846"/>
  </r>
  <r>
    <x v="1"/>
    <x v="52"/>
    <x v="1"/>
    <x v="0"/>
    <x v="1847"/>
  </r>
  <r>
    <x v="1"/>
    <x v="52"/>
    <x v="1"/>
    <x v="1"/>
    <x v="1848"/>
  </r>
  <r>
    <x v="1"/>
    <x v="52"/>
    <x v="1"/>
    <x v="2"/>
    <x v="1849"/>
  </r>
  <r>
    <x v="1"/>
    <x v="52"/>
    <x v="1"/>
    <x v="3"/>
    <x v="1850"/>
  </r>
  <r>
    <x v="1"/>
    <x v="52"/>
    <x v="1"/>
    <x v="4"/>
    <x v="1841"/>
  </r>
  <r>
    <x v="1"/>
    <x v="52"/>
    <x v="1"/>
    <x v="5"/>
    <x v="1851"/>
  </r>
  <r>
    <x v="1"/>
    <x v="52"/>
    <x v="1"/>
    <x v="6"/>
    <x v="1852"/>
  </r>
  <r>
    <x v="1"/>
    <x v="52"/>
    <x v="1"/>
    <x v="7"/>
    <x v="1853"/>
  </r>
  <r>
    <x v="1"/>
    <x v="52"/>
    <x v="1"/>
    <x v="8"/>
    <x v="1854"/>
  </r>
  <r>
    <x v="1"/>
    <x v="52"/>
    <x v="1"/>
    <x v="9"/>
    <x v="1855"/>
  </r>
  <r>
    <x v="1"/>
    <x v="53"/>
    <x v="0"/>
    <x v="0"/>
    <x v="1856"/>
  </r>
  <r>
    <x v="1"/>
    <x v="53"/>
    <x v="0"/>
    <x v="1"/>
    <x v="1857"/>
  </r>
  <r>
    <x v="1"/>
    <x v="53"/>
    <x v="0"/>
    <x v="2"/>
    <x v="6"/>
  </r>
  <r>
    <x v="1"/>
    <x v="53"/>
    <x v="0"/>
    <x v="3"/>
    <x v="1858"/>
  </r>
  <r>
    <x v="1"/>
    <x v="53"/>
    <x v="0"/>
    <x v="4"/>
    <x v="1859"/>
  </r>
  <r>
    <x v="1"/>
    <x v="53"/>
    <x v="0"/>
    <x v="5"/>
    <x v="1860"/>
  </r>
  <r>
    <x v="1"/>
    <x v="53"/>
    <x v="0"/>
    <x v="6"/>
    <x v="1861"/>
  </r>
  <r>
    <x v="1"/>
    <x v="53"/>
    <x v="0"/>
    <x v="7"/>
    <x v="1862"/>
  </r>
  <r>
    <x v="1"/>
    <x v="53"/>
    <x v="0"/>
    <x v="8"/>
    <x v="1863"/>
  </r>
  <r>
    <x v="1"/>
    <x v="53"/>
    <x v="0"/>
    <x v="9"/>
    <x v="1864"/>
  </r>
  <r>
    <x v="1"/>
    <x v="53"/>
    <x v="1"/>
    <x v="0"/>
    <x v="1865"/>
  </r>
  <r>
    <x v="1"/>
    <x v="53"/>
    <x v="1"/>
    <x v="1"/>
    <x v="1866"/>
  </r>
  <r>
    <x v="1"/>
    <x v="53"/>
    <x v="1"/>
    <x v="2"/>
    <x v="6"/>
  </r>
  <r>
    <x v="1"/>
    <x v="53"/>
    <x v="1"/>
    <x v="3"/>
    <x v="1867"/>
  </r>
  <r>
    <x v="1"/>
    <x v="53"/>
    <x v="1"/>
    <x v="4"/>
    <x v="1859"/>
  </r>
  <r>
    <x v="1"/>
    <x v="53"/>
    <x v="1"/>
    <x v="5"/>
    <x v="1868"/>
  </r>
  <r>
    <x v="1"/>
    <x v="53"/>
    <x v="1"/>
    <x v="6"/>
    <x v="1861"/>
  </r>
  <r>
    <x v="1"/>
    <x v="53"/>
    <x v="1"/>
    <x v="7"/>
    <x v="1869"/>
  </r>
  <r>
    <x v="1"/>
    <x v="53"/>
    <x v="1"/>
    <x v="8"/>
    <x v="1863"/>
  </r>
  <r>
    <x v="1"/>
    <x v="53"/>
    <x v="1"/>
    <x v="9"/>
    <x v="1870"/>
  </r>
  <r>
    <x v="1"/>
    <x v="54"/>
    <x v="0"/>
    <x v="0"/>
    <x v="1871"/>
  </r>
  <r>
    <x v="1"/>
    <x v="54"/>
    <x v="0"/>
    <x v="1"/>
    <x v="1872"/>
  </r>
  <r>
    <x v="1"/>
    <x v="54"/>
    <x v="0"/>
    <x v="2"/>
    <x v="6"/>
  </r>
  <r>
    <x v="1"/>
    <x v="54"/>
    <x v="0"/>
    <x v="3"/>
    <x v="1873"/>
  </r>
  <r>
    <x v="1"/>
    <x v="54"/>
    <x v="0"/>
    <x v="4"/>
    <x v="1874"/>
  </r>
  <r>
    <x v="1"/>
    <x v="54"/>
    <x v="0"/>
    <x v="5"/>
    <x v="1875"/>
  </r>
  <r>
    <x v="1"/>
    <x v="54"/>
    <x v="0"/>
    <x v="6"/>
    <x v="6"/>
  </r>
  <r>
    <x v="1"/>
    <x v="54"/>
    <x v="0"/>
    <x v="7"/>
    <x v="1876"/>
  </r>
  <r>
    <x v="1"/>
    <x v="54"/>
    <x v="0"/>
    <x v="8"/>
    <x v="1877"/>
  </r>
  <r>
    <x v="1"/>
    <x v="54"/>
    <x v="0"/>
    <x v="9"/>
    <x v="1878"/>
  </r>
  <r>
    <x v="1"/>
    <x v="54"/>
    <x v="1"/>
    <x v="0"/>
    <x v="1879"/>
  </r>
  <r>
    <x v="1"/>
    <x v="54"/>
    <x v="1"/>
    <x v="1"/>
    <x v="1880"/>
  </r>
  <r>
    <x v="1"/>
    <x v="54"/>
    <x v="1"/>
    <x v="2"/>
    <x v="6"/>
  </r>
  <r>
    <x v="1"/>
    <x v="54"/>
    <x v="1"/>
    <x v="3"/>
    <x v="1873"/>
  </r>
  <r>
    <x v="1"/>
    <x v="54"/>
    <x v="1"/>
    <x v="4"/>
    <x v="1874"/>
  </r>
  <r>
    <x v="1"/>
    <x v="54"/>
    <x v="1"/>
    <x v="5"/>
    <x v="1875"/>
  </r>
  <r>
    <x v="1"/>
    <x v="54"/>
    <x v="1"/>
    <x v="6"/>
    <x v="1881"/>
  </r>
  <r>
    <x v="1"/>
    <x v="54"/>
    <x v="1"/>
    <x v="7"/>
    <x v="1882"/>
  </r>
  <r>
    <x v="1"/>
    <x v="54"/>
    <x v="1"/>
    <x v="8"/>
    <x v="1877"/>
  </r>
  <r>
    <x v="1"/>
    <x v="54"/>
    <x v="1"/>
    <x v="9"/>
    <x v="1883"/>
  </r>
  <r>
    <x v="1"/>
    <x v="55"/>
    <x v="0"/>
    <x v="0"/>
    <x v="1884"/>
  </r>
  <r>
    <x v="1"/>
    <x v="55"/>
    <x v="0"/>
    <x v="1"/>
    <x v="1885"/>
  </r>
  <r>
    <x v="1"/>
    <x v="55"/>
    <x v="0"/>
    <x v="2"/>
    <x v="1886"/>
  </r>
  <r>
    <x v="1"/>
    <x v="55"/>
    <x v="0"/>
    <x v="3"/>
    <x v="1887"/>
  </r>
  <r>
    <x v="1"/>
    <x v="55"/>
    <x v="0"/>
    <x v="4"/>
    <x v="1888"/>
  </r>
  <r>
    <x v="1"/>
    <x v="55"/>
    <x v="0"/>
    <x v="5"/>
    <x v="1889"/>
  </r>
  <r>
    <x v="1"/>
    <x v="55"/>
    <x v="0"/>
    <x v="6"/>
    <x v="6"/>
  </r>
  <r>
    <x v="1"/>
    <x v="55"/>
    <x v="0"/>
    <x v="7"/>
    <x v="1890"/>
  </r>
  <r>
    <x v="1"/>
    <x v="55"/>
    <x v="0"/>
    <x v="8"/>
    <x v="1891"/>
  </r>
  <r>
    <x v="1"/>
    <x v="55"/>
    <x v="0"/>
    <x v="9"/>
    <x v="1892"/>
  </r>
  <r>
    <x v="1"/>
    <x v="55"/>
    <x v="1"/>
    <x v="0"/>
    <x v="1893"/>
  </r>
  <r>
    <x v="1"/>
    <x v="55"/>
    <x v="1"/>
    <x v="1"/>
    <x v="1894"/>
  </r>
  <r>
    <x v="1"/>
    <x v="55"/>
    <x v="1"/>
    <x v="2"/>
    <x v="1886"/>
  </r>
  <r>
    <x v="1"/>
    <x v="55"/>
    <x v="1"/>
    <x v="3"/>
    <x v="1895"/>
  </r>
  <r>
    <x v="1"/>
    <x v="55"/>
    <x v="1"/>
    <x v="4"/>
    <x v="1888"/>
  </r>
  <r>
    <x v="1"/>
    <x v="55"/>
    <x v="1"/>
    <x v="5"/>
    <x v="1889"/>
  </r>
  <r>
    <x v="1"/>
    <x v="55"/>
    <x v="1"/>
    <x v="6"/>
    <x v="6"/>
  </r>
  <r>
    <x v="1"/>
    <x v="55"/>
    <x v="1"/>
    <x v="7"/>
    <x v="1896"/>
  </r>
  <r>
    <x v="1"/>
    <x v="55"/>
    <x v="1"/>
    <x v="8"/>
    <x v="1897"/>
  </r>
  <r>
    <x v="1"/>
    <x v="55"/>
    <x v="1"/>
    <x v="9"/>
    <x v="1898"/>
  </r>
  <r>
    <x v="1"/>
    <x v="56"/>
    <x v="0"/>
    <x v="0"/>
    <x v="1899"/>
  </r>
  <r>
    <x v="1"/>
    <x v="56"/>
    <x v="0"/>
    <x v="1"/>
    <x v="1900"/>
  </r>
  <r>
    <x v="1"/>
    <x v="56"/>
    <x v="0"/>
    <x v="2"/>
    <x v="1901"/>
  </r>
  <r>
    <x v="1"/>
    <x v="56"/>
    <x v="0"/>
    <x v="3"/>
    <x v="1902"/>
  </r>
  <r>
    <x v="1"/>
    <x v="56"/>
    <x v="0"/>
    <x v="4"/>
    <x v="1903"/>
  </r>
  <r>
    <x v="1"/>
    <x v="56"/>
    <x v="0"/>
    <x v="5"/>
    <x v="1904"/>
  </r>
  <r>
    <x v="1"/>
    <x v="56"/>
    <x v="0"/>
    <x v="6"/>
    <x v="6"/>
  </r>
  <r>
    <x v="1"/>
    <x v="56"/>
    <x v="0"/>
    <x v="7"/>
    <x v="1905"/>
  </r>
  <r>
    <x v="1"/>
    <x v="56"/>
    <x v="0"/>
    <x v="8"/>
    <x v="1906"/>
  </r>
  <r>
    <x v="1"/>
    <x v="56"/>
    <x v="0"/>
    <x v="9"/>
    <x v="1907"/>
  </r>
  <r>
    <x v="1"/>
    <x v="56"/>
    <x v="1"/>
    <x v="0"/>
    <x v="1908"/>
  </r>
  <r>
    <x v="1"/>
    <x v="56"/>
    <x v="1"/>
    <x v="1"/>
    <x v="1909"/>
  </r>
  <r>
    <x v="1"/>
    <x v="56"/>
    <x v="1"/>
    <x v="2"/>
    <x v="1901"/>
  </r>
  <r>
    <x v="1"/>
    <x v="56"/>
    <x v="1"/>
    <x v="3"/>
    <x v="1910"/>
  </r>
  <r>
    <x v="1"/>
    <x v="56"/>
    <x v="1"/>
    <x v="4"/>
    <x v="1903"/>
  </r>
  <r>
    <x v="1"/>
    <x v="56"/>
    <x v="1"/>
    <x v="5"/>
    <x v="1911"/>
  </r>
  <r>
    <x v="1"/>
    <x v="56"/>
    <x v="1"/>
    <x v="6"/>
    <x v="6"/>
  </r>
  <r>
    <x v="1"/>
    <x v="56"/>
    <x v="1"/>
    <x v="7"/>
    <x v="1912"/>
  </r>
  <r>
    <x v="1"/>
    <x v="56"/>
    <x v="1"/>
    <x v="8"/>
    <x v="1913"/>
  </r>
  <r>
    <x v="1"/>
    <x v="56"/>
    <x v="1"/>
    <x v="9"/>
    <x v="1914"/>
  </r>
  <r>
    <x v="1"/>
    <x v="57"/>
    <x v="0"/>
    <x v="0"/>
    <x v="1915"/>
  </r>
  <r>
    <x v="1"/>
    <x v="57"/>
    <x v="0"/>
    <x v="1"/>
    <x v="1916"/>
  </r>
  <r>
    <x v="1"/>
    <x v="57"/>
    <x v="0"/>
    <x v="2"/>
    <x v="6"/>
  </r>
  <r>
    <x v="1"/>
    <x v="57"/>
    <x v="0"/>
    <x v="3"/>
    <x v="1917"/>
  </r>
  <r>
    <x v="1"/>
    <x v="57"/>
    <x v="0"/>
    <x v="4"/>
    <x v="1918"/>
  </r>
  <r>
    <x v="1"/>
    <x v="57"/>
    <x v="0"/>
    <x v="5"/>
    <x v="1919"/>
  </r>
  <r>
    <x v="1"/>
    <x v="57"/>
    <x v="0"/>
    <x v="6"/>
    <x v="6"/>
  </r>
  <r>
    <x v="1"/>
    <x v="57"/>
    <x v="0"/>
    <x v="7"/>
    <x v="1920"/>
  </r>
  <r>
    <x v="1"/>
    <x v="57"/>
    <x v="0"/>
    <x v="8"/>
    <x v="1921"/>
  </r>
  <r>
    <x v="1"/>
    <x v="57"/>
    <x v="0"/>
    <x v="9"/>
    <x v="1922"/>
  </r>
  <r>
    <x v="1"/>
    <x v="57"/>
    <x v="1"/>
    <x v="0"/>
    <x v="1923"/>
  </r>
  <r>
    <x v="1"/>
    <x v="57"/>
    <x v="1"/>
    <x v="1"/>
    <x v="1924"/>
  </r>
  <r>
    <x v="1"/>
    <x v="57"/>
    <x v="1"/>
    <x v="2"/>
    <x v="6"/>
  </r>
  <r>
    <x v="1"/>
    <x v="57"/>
    <x v="1"/>
    <x v="3"/>
    <x v="1925"/>
  </r>
  <r>
    <x v="1"/>
    <x v="57"/>
    <x v="1"/>
    <x v="4"/>
    <x v="1918"/>
  </r>
  <r>
    <x v="1"/>
    <x v="57"/>
    <x v="1"/>
    <x v="5"/>
    <x v="1926"/>
  </r>
  <r>
    <x v="1"/>
    <x v="57"/>
    <x v="1"/>
    <x v="6"/>
    <x v="6"/>
  </r>
  <r>
    <x v="1"/>
    <x v="57"/>
    <x v="1"/>
    <x v="7"/>
    <x v="1927"/>
  </r>
  <r>
    <x v="1"/>
    <x v="57"/>
    <x v="1"/>
    <x v="8"/>
    <x v="1921"/>
  </r>
  <r>
    <x v="1"/>
    <x v="57"/>
    <x v="1"/>
    <x v="9"/>
    <x v="1928"/>
  </r>
  <r>
    <x v="1"/>
    <x v="58"/>
    <x v="0"/>
    <x v="0"/>
    <x v="1929"/>
  </r>
  <r>
    <x v="1"/>
    <x v="58"/>
    <x v="0"/>
    <x v="1"/>
    <x v="1930"/>
  </r>
  <r>
    <x v="1"/>
    <x v="58"/>
    <x v="0"/>
    <x v="2"/>
    <x v="1931"/>
  </r>
  <r>
    <x v="1"/>
    <x v="58"/>
    <x v="0"/>
    <x v="3"/>
    <x v="1932"/>
  </r>
  <r>
    <x v="1"/>
    <x v="58"/>
    <x v="0"/>
    <x v="4"/>
    <x v="1933"/>
  </r>
  <r>
    <x v="1"/>
    <x v="58"/>
    <x v="0"/>
    <x v="5"/>
    <x v="1934"/>
  </r>
  <r>
    <x v="1"/>
    <x v="58"/>
    <x v="0"/>
    <x v="6"/>
    <x v="1935"/>
  </r>
  <r>
    <x v="1"/>
    <x v="58"/>
    <x v="0"/>
    <x v="7"/>
    <x v="1936"/>
  </r>
  <r>
    <x v="1"/>
    <x v="58"/>
    <x v="0"/>
    <x v="8"/>
    <x v="1937"/>
  </r>
  <r>
    <x v="1"/>
    <x v="58"/>
    <x v="0"/>
    <x v="9"/>
    <x v="1938"/>
  </r>
  <r>
    <x v="1"/>
    <x v="58"/>
    <x v="1"/>
    <x v="0"/>
    <x v="1939"/>
  </r>
  <r>
    <x v="1"/>
    <x v="58"/>
    <x v="1"/>
    <x v="1"/>
    <x v="1940"/>
  </r>
  <r>
    <x v="1"/>
    <x v="58"/>
    <x v="1"/>
    <x v="2"/>
    <x v="1941"/>
  </r>
  <r>
    <x v="1"/>
    <x v="58"/>
    <x v="1"/>
    <x v="3"/>
    <x v="1942"/>
  </r>
  <r>
    <x v="1"/>
    <x v="58"/>
    <x v="1"/>
    <x v="4"/>
    <x v="1933"/>
  </r>
  <r>
    <x v="1"/>
    <x v="58"/>
    <x v="1"/>
    <x v="5"/>
    <x v="1943"/>
  </r>
  <r>
    <x v="1"/>
    <x v="58"/>
    <x v="1"/>
    <x v="6"/>
    <x v="1944"/>
  </r>
  <r>
    <x v="1"/>
    <x v="58"/>
    <x v="1"/>
    <x v="7"/>
    <x v="1945"/>
  </r>
  <r>
    <x v="1"/>
    <x v="58"/>
    <x v="1"/>
    <x v="8"/>
    <x v="1946"/>
  </r>
  <r>
    <x v="1"/>
    <x v="58"/>
    <x v="1"/>
    <x v="9"/>
    <x v="1947"/>
  </r>
  <r>
    <x v="1"/>
    <x v="59"/>
    <x v="0"/>
    <x v="0"/>
    <x v="1948"/>
  </r>
  <r>
    <x v="1"/>
    <x v="59"/>
    <x v="0"/>
    <x v="1"/>
    <x v="1949"/>
  </r>
  <r>
    <x v="1"/>
    <x v="59"/>
    <x v="0"/>
    <x v="2"/>
    <x v="1950"/>
  </r>
  <r>
    <x v="1"/>
    <x v="59"/>
    <x v="0"/>
    <x v="3"/>
    <x v="1951"/>
  </r>
  <r>
    <x v="1"/>
    <x v="59"/>
    <x v="0"/>
    <x v="4"/>
    <x v="1952"/>
  </r>
  <r>
    <x v="1"/>
    <x v="59"/>
    <x v="0"/>
    <x v="5"/>
    <x v="1953"/>
  </r>
  <r>
    <x v="1"/>
    <x v="59"/>
    <x v="0"/>
    <x v="6"/>
    <x v="6"/>
  </r>
  <r>
    <x v="1"/>
    <x v="59"/>
    <x v="0"/>
    <x v="7"/>
    <x v="1954"/>
  </r>
  <r>
    <x v="1"/>
    <x v="59"/>
    <x v="0"/>
    <x v="8"/>
    <x v="1955"/>
  </r>
  <r>
    <x v="1"/>
    <x v="59"/>
    <x v="0"/>
    <x v="9"/>
    <x v="1956"/>
  </r>
  <r>
    <x v="1"/>
    <x v="59"/>
    <x v="1"/>
    <x v="0"/>
    <x v="1957"/>
  </r>
  <r>
    <x v="1"/>
    <x v="59"/>
    <x v="1"/>
    <x v="1"/>
    <x v="1958"/>
  </r>
  <r>
    <x v="1"/>
    <x v="59"/>
    <x v="1"/>
    <x v="2"/>
    <x v="1959"/>
  </r>
  <r>
    <x v="1"/>
    <x v="59"/>
    <x v="1"/>
    <x v="3"/>
    <x v="1840"/>
  </r>
  <r>
    <x v="1"/>
    <x v="59"/>
    <x v="1"/>
    <x v="4"/>
    <x v="1952"/>
  </r>
  <r>
    <x v="1"/>
    <x v="59"/>
    <x v="1"/>
    <x v="5"/>
    <x v="1960"/>
  </r>
  <r>
    <x v="1"/>
    <x v="59"/>
    <x v="1"/>
    <x v="6"/>
    <x v="6"/>
  </r>
  <r>
    <x v="1"/>
    <x v="59"/>
    <x v="1"/>
    <x v="7"/>
    <x v="1961"/>
  </r>
  <r>
    <x v="1"/>
    <x v="59"/>
    <x v="1"/>
    <x v="8"/>
    <x v="1955"/>
  </r>
  <r>
    <x v="1"/>
    <x v="59"/>
    <x v="1"/>
    <x v="9"/>
    <x v="1962"/>
  </r>
  <r>
    <x v="1"/>
    <x v="60"/>
    <x v="0"/>
    <x v="0"/>
    <x v="1963"/>
  </r>
  <r>
    <x v="1"/>
    <x v="60"/>
    <x v="0"/>
    <x v="1"/>
    <x v="1964"/>
  </r>
  <r>
    <x v="1"/>
    <x v="60"/>
    <x v="0"/>
    <x v="2"/>
    <x v="1965"/>
  </r>
  <r>
    <x v="1"/>
    <x v="60"/>
    <x v="0"/>
    <x v="3"/>
    <x v="1966"/>
  </r>
  <r>
    <x v="1"/>
    <x v="60"/>
    <x v="0"/>
    <x v="4"/>
    <x v="1967"/>
  </r>
  <r>
    <x v="1"/>
    <x v="60"/>
    <x v="0"/>
    <x v="5"/>
    <x v="1968"/>
  </r>
  <r>
    <x v="1"/>
    <x v="60"/>
    <x v="0"/>
    <x v="6"/>
    <x v="6"/>
  </r>
  <r>
    <x v="1"/>
    <x v="60"/>
    <x v="0"/>
    <x v="7"/>
    <x v="1969"/>
  </r>
  <r>
    <x v="1"/>
    <x v="60"/>
    <x v="0"/>
    <x v="8"/>
    <x v="1970"/>
  </r>
  <r>
    <x v="1"/>
    <x v="60"/>
    <x v="0"/>
    <x v="9"/>
    <x v="1971"/>
  </r>
  <r>
    <x v="1"/>
    <x v="60"/>
    <x v="1"/>
    <x v="0"/>
    <x v="1972"/>
  </r>
  <r>
    <x v="1"/>
    <x v="60"/>
    <x v="1"/>
    <x v="1"/>
    <x v="1973"/>
  </r>
  <r>
    <x v="1"/>
    <x v="60"/>
    <x v="1"/>
    <x v="2"/>
    <x v="1974"/>
  </r>
  <r>
    <x v="1"/>
    <x v="60"/>
    <x v="1"/>
    <x v="3"/>
    <x v="1975"/>
  </r>
  <r>
    <x v="1"/>
    <x v="60"/>
    <x v="1"/>
    <x v="4"/>
    <x v="1967"/>
  </r>
  <r>
    <x v="1"/>
    <x v="60"/>
    <x v="1"/>
    <x v="5"/>
    <x v="1976"/>
  </r>
  <r>
    <x v="1"/>
    <x v="60"/>
    <x v="1"/>
    <x v="6"/>
    <x v="6"/>
  </r>
  <r>
    <x v="1"/>
    <x v="60"/>
    <x v="1"/>
    <x v="7"/>
    <x v="1977"/>
  </r>
  <r>
    <x v="1"/>
    <x v="60"/>
    <x v="1"/>
    <x v="8"/>
    <x v="1970"/>
  </r>
  <r>
    <x v="1"/>
    <x v="60"/>
    <x v="1"/>
    <x v="9"/>
    <x v="1978"/>
  </r>
  <r>
    <x v="1"/>
    <x v="61"/>
    <x v="0"/>
    <x v="0"/>
    <x v="1979"/>
  </r>
  <r>
    <x v="1"/>
    <x v="61"/>
    <x v="0"/>
    <x v="1"/>
    <x v="1980"/>
  </r>
  <r>
    <x v="1"/>
    <x v="61"/>
    <x v="0"/>
    <x v="2"/>
    <x v="1981"/>
  </r>
  <r>
    <x v="1"/>
    <x v="61"/>
    <x v="0"/>
    <x v="3"/>
    <x v="1982"/>
  </r>
  <r>
    <x v="1"/>
    <x v="61"/>
    <x v="0"/>
    <x v="4"/>
    <x v="1983"/>
  </r>
  <r>
    <x v="1"/>
    <x v="61"/>
    <x v="0"/>
    <x v="5"/>
    <x v="1984"/>
  </r>
  <r>
    <x v="1"/>
    <x v="61"/>
    <x v="0"/>
    <x v="6"/>
    <x v="6"/>
  </r>
  <r>
    <x v="1"/>
    <x v="61"/>
    <x v="0"/>
    <x v="7"/>
    <x v="1985"/>
  </r>
  <r>
    <x v="1"/>
    <x v="61"/>
    <x v="0"/>
    <x v="8"/>
    <x v="1986"/>
  </r>
  <r>
    <x v="1"/>
    <x v="61"/>
    <x v="0"/>
    <x v="9"/>
    <x v="1987"/>
  </r>
  <r>
    <x v="1"/>
    <x v="61"/>
    <x v="1"/>
    <x v="0"/>
    <x v="1988"/>
  </r>
  <r>
    <x v="1"/>
    <x v="61"/>
    <x v="1"/>
    <x v="1"/>
    <x v="1989"/>
  </r>
  <r>
    <x v="1"/>
    <x v="61"/>
    <x v="1"/>
    <x v="2"/>
    <x v="1990"/>
  </r>
  <r>
    <x v="1"/>
    <x v="61"/>
    <x v="1"/>
    <x v="3"/>
    <x v="1991"/>
  </r>
  <r>
    <x v="1"/>
    <x v="61"/>
    <x v="1"/>
    <x v="4"/>
    <x v="1983"/>
  </r>
  <r>
    <x v="1"/>
    <x v="61"/>
    <x v="1"/>
    <x v="5"/>
    <x v="1992"/>
  </r>
  <r>
    <x v="1"/>
    <x v="61"/>
    <x v="1"/>
    <x v="6"/>
    <x v="6"/>
  </r>
  <r>
    <x v="1"/>
    <x v="61"/>
    <x v="1"/>
    <x v="7"/>
    <x v="1993"/>
  </r>
  <r>
    <x v="1"/>
    <x v="61"/>
    <x v="1"/>
    <x v="8"/>
    <x v="1986"/>
  </r>
  <r>
    <x v="1"/>
    <x v="61"/>
    <x v="1"/>
    <x v="9"/>
    <x v="1994"/>
  </r>
  <r>
    <x v="1"/>
    <x v="62"/>
    <x v="0"/>
    <x v="0"/>
    <x v="1995"/>
  </r>
  <r>
    <x v="1"/>
    <x v="62"/>
    <x v="0"/>
    <x v="1"/>
    <x v="1996"/>
  </r>
  <r>
    <x v="1"/>
    <x v="62"/>
    <x v="0"/>
    <x v="2"/>
    <x v="1997"/>
  </r>
  <r>
    <x v="1"/>
    <x v="62"/>
    <x v="0"/>
    <x v="3"/>
    <x v="1998"/>
  </r>
  <r>
    <x v="1"/>
    <x v="62"/>
    <x v="0"/>
    <x v="4"/>
    <x v="1999"/>
  </r>
  <r>
    <x v="1"/>
    <x v="62"/>
    <x v="0"/>
    <x v="5"/>
    <x v="2000"/>
  </r>
  <r>
    <x v="1"/>
    <x v="62"/>
    <x v="0"/>
    <x v="6"/>
    <x v="6"/>
  </r>
  <r>
    <x v="1"/>
    <x v="62"/>
    <x v="0"/>
    <x v="7"/>
    <x v="2001"/>
  </r>
  <r>
    <x v="1"/>
    <x v="62"/>
    <x v="0"/>
    <x v="8"/>
    <x v="2002"/>
  </r>
  <r>
    <x v="1"/>
    <x v="62"/>
    <x v="0"/>
    <x v="9"/>
    <x v="2003"/>
  </r>
  <r>
    <x v="1"/>
    <x v="62"/>
    <x v="1"/>
    <x v="0"/>
    <x v="2004"/>
  </r>
  <r>
    <x v="1"/>
    <x v="62"/>
    <x v="1"/>
    <x v="1"/>
    <x v="2005"/>
  </r>
  <r>
    <x v="1"/>
    <x v="62"/>
    <x v="1"/>
    <x v="2"/>
    <x v="1997"/>
  </r>
  <r>
    <x v="1"/>
    <x v="62"/>
    <x v="1"/>
    <x v="3"/>
    <x v="2006"/>
  </r>
  <r>
    <x v="1"/>
    <x v="62"/>
    <x v="1"/>
    <x v="4"/>
    <x v="1999"/>
  </r>
  <r>
    <x v="1"/>
    <x v="62"/>
    <x v="1"/>
    <x v="5"/>
    <x v="2000"/>
  </r>
  <r>
    <x v="1"/>
    <x v="62"/>
    <x v="1"/>
    <x v="6"/>
    <x v="6"/>
  </r>
  <r>
    <x v="1"/>
    <x v="62"/>
    <x v="1"/>
    <x v="7"/>
    <x v="2007"/>
  </r>
  <r>
    <x v="1"/>
    <x v="62"/>
    <x v="1"/>
    <x v="8"/>
    <x v="2008"/>
  </r>
  <r>
    <x v="1"/>
    <x v="62"/>
    <x v="1"/>
    <x v="9"/>
    <x v="2009"/>
  </r>
  <r>
    <x v="1"/>
    <x v="63"/>
    <x v="0"/>
    <x v="0"/>
    <x v="903"/>
  </r>
  <r>
    <x v="1"/>
    <x v="63"/>
    <x v="0"/>
    <x v="1"/>
    <x v="2010"/>
  </r>
  <r>
    <x v="1"/>
    <x v="63"/>
    <x v="0"/>
    <x v="2"/>
    <x v="6"/>
  </r>
  <r>
    <x v="1"/>
    <x v="63"/>
    <x v="0"/>
    <x v="3"/>
    <x v="2011"/>
  </r>
  <r>
    <x v="1"/>
    <x v="63"/>
    <x v="0"/>
    <x v="4"/>
    <x v="2012"/>
  </r>
  <r>
    <x v="1"/>
    <x v="63"/>
    <x v="0"/>
    <x v="5"/>
    <x v="2013"/>
  </r>
  <r>
    <x v="1"/>
    <x v="63"/>
    <x v="0"/>
    <x v="6"/>
    <x v="6"/>
  </r>
  <r>
    <x v="1"/>
    <x v="63"/>
    <x v="0"/>
    <x v="7"/>
    <x v="2014"/>
  </r>
  <r>
    <x v="1"/>
    <x v="63"/>
    <x v="0"/>
    <x v="8"/>
    <x v="2015"/>
  </r>
  <r>
    <x v="1"/>
    <x v="63"/>
    <x v="0"/>
    <x v="9"/>
    <x v="2016"/>
  </r>
  <r>
    <x v="1"/>
    <x v="63"/>
    <x v="1"/>
    <x v="0"/>
    <x v="2017"/>
  </r>
  <r>
    <x v="1"/>
    <x v="63"/>
    <x v="1"/>
    <x v="1"/>
    <x v="2018"/>
  </r>
  <r>
    <x v="1"/>
    <x v="63"/>
    <x v="1"/>
    <x v="2"/>
    <x v="6"/>
  </r>
  <r>
    <x v="1"/>
    <x v="63"/>
    <x v="1"/>
    <x v="3"/>
    <x v="2019"/>
  </r>
  <r>
    <x v="1"/>
    <x v="63"/>
    <x v="1"/>
    <x v="4"/>
    <x v="2012"/>
  </r>
  <r>
    <x v="1"/>
    <x v="63"/>
    <x v="1"/>
    <x v="5"/>
    <x v="2020"/>
  </r>
  <r>
    <x v="1"/>
    <x v="63"/>
    <x v="1"/>
    <x v="6"/>
    <x v="6"/>
  </r>
  <r>
    <x v="1"/>
    <x v="63"/>
    <x v="1"/>
    <x v="7"/>
    <x v="2021"/>
  </r>
  <r>
    <x v="1"/>
    <x v="63"/>
    <x v="1"/>
    <x v="8"/>
    <x v="2022"/>
  </r>
  <r>
    <x v="1"/>
    <x v="63"/>
    <x v="1"/>
    <x v="9"/>
    <x v="2023"/>
  </r>
  <r>
    <x v="1"/>
    <x v="64"/>
    <x v="0"/>
    <x v="0"/>
    <x v="2024"/>
  </r>
  <r>
    <x v="1"/>
    <x v="64"/>
    <x v="0"/>
    <x v="1"/>
    <x v="2025"/>
  </r>
  <r>
    <x v="1"/>
    <x v="64"/>
    <x v="0"/>
    <x v="2"/>
    <x v="6"/>
  </r>
  <r>
    <x v="1"/>
    <x v="64"/>
    <x v="0"/>
    <x v="3"/>
    <x v="2026"/>
  </r>
  <r>
    <x v="1"/>
    <x v="64"/>
    <x v="0"/>
    <x v="4"/>
    <x v="2027"/>
  </r>
  <r>
    <x v="1"/>
    <x v="64"/>
    <x v="0"/>
    <x v="5"/>
    <x v="2028"/>
  </r>
  <r>
    <x v="1"/>
    <x v="64"/>
    <x v="0"/>
    <x v="6"/>
    <x v="6"/>
  </r>
  <r>
    <x v="1"/>
    <x v="64"/>
    <x v="0"/>
    <x v="7"/>
    <x v="2029"/>
  </r>
  <r>
    <x v="1"/>
    <x v="64"/>
    <x v="0"/>
    <x v="8"/>
    <x v="2030"/>
  </r>
  <r>
    <x v="1"/>
    <x v="64"/>
    <x v="0"/>
    <x v="9"/>
    <x v="2031"/>
  </r>
  <r>
    <x v="1"/>
    <x v="64"/>
    <x v="1"/>
    <x v="0"/>
    <x v="2032"/>
  </r>
  <r>
    <x v="1"/>
    <x v="64"/>
    <x v="1"/>
    <x v="1"/>
    <x v="2033"/>
  </r>
  <r>
    <x v="1"/>
    <x v="64"/>
    <x v="1"/>
    <x v="2"/>
    <x v="6"/>
  </r>
  <r>
    <x v="1"/>
    <x v="64"/>
    <x v="1"/>
    <x v="3"/>
    <x v="2034"/>
  </r>
  <r>
    <x v="1"/>
    <x v="64"/>
    <x v="1"/>
    <x v="4"/>
    <x v="2027"/>
  </r>
  <r>
    <x v="1"/>
    <x v="64"/>
    <x v="1"/>
    <x v="5"/>
    <x v="2028"/>
  </r>
  <r>
    <x v="1"/>
    <x v="64"/>
    <x v="1"/>
    <x v="6"/>
    <x v="6"/>
  </r>
  <r>
    <x v="1"/>
    <x v="64"/>
    <x v="1"/>
    <x v="7"/>
    <x v="2035"/>
  </r>
  <r>
    <x v="1"/>
    <x v="64"/>
    <x v="1"/>
    <x v="8"/>
    <x v="2036"/>
  </r>
  <r>
    <x v="1"/>
    <x v="64"/>
    <x v="1"/>
    <x v="9"/>
    <x v="2037"/>
  </r>
  <r>
    <x v="1"/>
    <x v="65"/>
    <x v="0"/>
    <x v="0"/>
    <x v="2038"/>
  </r>
  <r>
    <x v="1"/>
    <x v="65"/>
    <x v="0"/>
    <x v="1"/>
    <x v="2039"/>
  </r>
  <r>
    <x v="1"/>
    <x v="65"/>
    <x v="0"/>
    <x v="2"/>
    <x v="2040"/>
  </r>
  <r>
    <x v="1"/>
    <x v="65"/>
    <x v="0"/>
    <x v="3"/>
    <x v="2041"/>
  </r>
  <r>
    <x v="1"/>
    <x v="65"/>
    <x v="0"/>
    <x v="4"/>
    <x v="2042"/>
  </r>
  <r>
    <x v="1"/>
    <x v="65"/>
    <x v="0"/>
    <x v="5"/>
    <x v="2043"/>
  </r>
  <r>
    <x v="1"/>
    <x v="65"/>
    <x v="0"/>
    <x v="6"/>
    <x v="6"/>
  </r>
  <r>
    <x v="1"/>
    <x v="65"/>
    <x v="0"/>
    <x v="7"/>
    <x v="2044"/>
  </r>
  <r>
    <x v="1"/>
    <x v="65"/>
    <x v="0"/>
    <x v="8"/>
    <x v="2045"/>
  </r>
  <r>
    <x v="1"/>
    <x v="65"/>
    <x v="0"/>
    <x v="9"/>
    <x v="2046"/>
  </r>
  <r>
    <x v="1"/>
    <x v="65"/>
    <x v="1"/>
    <x v="0"/>
    <x v="2047"/>
  </r>
  <r>
    <x v="1"/>
    <x v="65"/>
    <x v="1"/>
    <x v="1"/>
    <x v="2048"/>
  </r>
  <r>
    <x v="1"/>
    <x v="65"/>
    <x v="1"/>
    <x v="2"/>
    <x v="2040"/>
  </r>
  <r>
    <x v="1"/>
    <x v="65"/>
    <x v="1"/>
    <x v="3"/>
    <x v="2049"/>
  </r>
  <r>
    <x v="1"/>
    <x v="65"/>
    <x v="1"/>
    <x v="4"/>
    <x v="2042"/>
  </r>
  <r>
    <x v="1"/>
    <x v="65"/>
    <x v="1"/>
    <x v="5"/>
    <x v="2050"/>
  </r>
  <r>
    <x v="1"/>
    <x v="65"/>
    <x v="1"/>
    <x v="6"/>
    <x v="6"/>
  </r>
  <r>
    <x v="1"/>
    <x v="65"/>
    <x v="1"/>
    <x v="7"/>
    <x v="2051"/>
  </r>
  <r>
    <x v="1"/>
    <x v="65"/>
    <x v="1"/>
    <x v="8"/>
    <x v="2052"/>
  </r>
  <r>
    <x v="1"/>
    <x v="65"/>
    <x v="1"/>
    <x v="9"/>
    <x v="2053"/>
  </r>
  <r>
    <x v="1"/>
    <x v="66"/>
    <x v="0"/>
    <x v="0"/>
    <x v="2054"/>
  </r>
  <r>
    <x v="1"/>
    <x v="66"/>
    <x v="0"/>
    <x v="1"/>
    <x v="2055"/>
  </r>
  <r>
    <x v="1"/>
    <x v="66"/>
    <x v="0"/>
    <x v="2"/>
    <x v="2056"/>
  </r>
  <r>
    <x v="1"/>
    <x v="66"/>
    <x v="0"/>
    <x v="3"/>
    <x v="2057"/>
  </r>
  <r>
    <x v="1"/>
    <x v="66"/>
    <x v="0"/>
    <x v="4"/>
    <x v="2058"/>
  </r>
  <r>
    <x v="1"/>
    <x v="66"/>
    <x v="0"/>
    <x v="5"/>
    <x v="2059"/>
  </r>
  <r>
    <x v="1"/>
    <x v="66"/>
    <x v="0"/>
    <x v="6"/>
    <x v="6"/>
  </r>
  <r>
    <x v="1"/>
    <x v="66"/>
    <x v="0"/>
    <x v="7"/>
    <x v="2060"/>
  </r>
  <r>
    <x v="1"/>
    <x v="66"/>
    <x v="0"/>
    <x v="8"/>
    <x v="2061"/>
  </r>
  <r>
    <x v="1"/>
    <x v="66"/>
    <x v="0"/>
    <x v="9"/>
    <x v="2062"/>
  </r>
  <r>
    <x v="1"/>
    <x v="66"/>
    <x v="1"/>
    <x v="0"/>
    <x v="2063"/>
  </r>
  <r>
    <x v="1"/>
    <x v="66"/>
    <x v="1"/>
    <x v="1"/>
    <x v="2064"/>
  </r>
  <r>
    <x v="1"/>
    <x v="66"/>
    <x v="1"/>
    <x v="2"/>
    <x v="2056"/>
  </r>
  <r>
    <x v="1"/>
    <x v="66"/>
    <x v="1"/>
    <x v="3"/>
    <x v="2065"/>
  </r>
  <r>
    <x v="1"/>
    <x v="66"/>
    <x v="1"/>
    <x v="4"/>
    <x v="2058"/>
  </r>
  <r>
    <x v="1"/>
    <x v="66"/>
    <x v="1"/>
    <x v="5"/>
    <x v="2066"/>
  </r>
  <r>
    <x v="1"/>
    <x v="66"/>
    <x v="1"/>
    <x v="6"/>
    <x v="6"/>
  </r>
  <r>
    <x v="1"/>
    <x v="66"/>
    <x v="1"/>
    <x v="7"/>
    <x v="2067"/>
  </r>
  <r>
    <x v="1"/>
    <x v="66"/>
    <x v="1"/>
    <x v="8"/>
    <x v="2068"/>
  </r>
  <r>
    <x v="1"/>
    <x v="66"/>
    <x v="1"/>
    <x v="9"/>
    <x v="2069"/>
  </r>
  <r>
    <x v="1"/>
    <x v="67"/>
    <x v="0"/>
    <x v="0"/>
    <x v="2070"/>
  </r>
  <r>
    <x v="1"/>
    <x v="67"/>
    <x v="0"/>
    <x v="1"/>
    <x v="2071"/>
  </r>
  <r>
    <x v="1"/>
    <x v="67"/>
    <x v="0"/>
    <x v="2"/>
    <x v="6"/>
  </r>
  <r>
    <x v="1"/>
    <x v="67"/>
    <x v="0"/>
    <x v="3"/>
    <x v="2072"/>
  </r>
  <r>
    <x v="1"/>
    <x v="67"/>
    <x v="0"/>
    <x v="4"/>
    <x v="2073"/>
  </r>
  <r>
    <x v="1"/>
    <x v="67"/>
    <x v="0"/>
    <x v="5"/>
    <x v="2074"/>
  </r>
  <r>
    <x v="1"/>
    <x v="67"/>
    <x v="0"/>
    <x v="6"/>
    <x v="6"/>
  </r>
  <r>
    <x v="1"/>
    <x v="67"/>
    <x v="0"/>
    <x v="7"/>
    <x v="2075"/>
  </r>
  <r>
    <x v="1"/>
    <x v="67"/>
    <x v="0"/>
    <x v="8"/>
    <x v="2076"/>
  </r>
  <r>
    <x v="1"/>
    <x v="67"/>
    <x v="0"/>
    <x v="9"/>
    <x v="2077"/>
  </r>
  <r>
    <x v="1"/>
    <x v="67"/>
    <x v="1"/>
    <x v="0"/>
    <x v="2078"/>
  </r>
  <r>
    <x v="1"/>
    <x v="67"/>
    <x v="1"/>
    <x v="1"/>
    <x v="2079"/>
  </r>
  <r>
    <x v="1"/>
    <x v="67"/>
    <x v="1"/>
    <x v="2"/>
    <x v="6"/>
  </r>
  <r>
    <x v="1"/>
    <x v="67"/>
    <x v="1"/>
    <x v="3"/>
    <x v="2080"/>
  </r>
  <r>
    <x v="1"/>
    <x v="67"/>
    <x v="1"/>
    <x v="4"/>
    <x v="2073"/>
  </r>
  <r>
    <x v="1"/>
    <x v="67"/>
    <x v="1"/>
    <x v="5"/>
    <x v="2081"/>
  </r>
  <r>
    <x v="1"/>
    <x v="67"/>
    <x v="1"/>
    <x v="6"/>
    <x v="6"/>
  </r>
  <r>
    <x v="1"/>
    <x v="67"/>
    <x v="1"/>
    <x v="7"/>
    <x v="2082"/>
  </r>
  <r>
    <x v="1"/>
    <x v="67"/>
    <x v="1"/>
    <x v="8"/>
    <x v="2083"/>
  </r>
  <r>
    <x v="1"/>
    <x v="67"/>
    <x v="1"/>
    <x v="9"/>
    <x v="2084"/>
  </r>
  <r>
    <x v="1"/>
    <x v="68"/>
    <x v="0"/>
    <x v="0"/>
    <x v="2085"/>
  </r>
  <r>
    <x v="1"/>
    <x v="68"/>
    <x v="0"/>
    <x v="1"/>
    <x v="2086"/>
  </r>
  <r>
    <x v="1"/>
    <x v="68"/>
    <x v="0"/>
    <x v="2"/>
    <x v="2087"/>
  </r>
  <r>
    <x v="1"/>
    <x v="68"/>
    <x v="0"/>
    <x v="3"/>
    <x v="2088"/>
  </r>
  <r>
    <x v="1"/>
    <x v="68"/>
    <x v="0"/>
    <x v="4"/>
    <x v="2089"/>
  </r>
  <r>
    <x v="1"/>
    <x v="68"/>
    <x v="0"/>
    <x v="5"/>
    <x v="2090"/>
  </r>
  <r>
    <x v="1"/>
    <x v="68"/>
    <x v="0"/>
    <x v="6"/>
    <x v="6"/>
  </r>
  <r>
    <x v="1"/>
    <x v="68"/>
    <x v="0"/>
    <x v="7"/>
    <x v="2091"/>
  </r>
  <r>
    <x v="1"/>
    <x v="68"/>
    <x v="0"/>
    <x v="8"/>
    <x v="2092"/>
  </r>
  <r>
    <x v="1"/>
    <x v="68"/>
    <x v="0"/>
    <x v="9"/>
    <x v="2093"/>
  </r>
  <r>
    <x v="1"/>
    <x v="68"/>
    <x v="1"/>
    <x v="0"/>
    <x v="2094"/>
  </r>
  <r>
    <x v="1"/>
    <x v="68"/>
    <x v="1"/>
    <x v="1"/>
    <x v="2095"/>
  </r>
  <r>
    <x v="1"/>
    <x v="68"/>
    <x v="1"/>
    <x v="2"/>
    <x v="2087"/>
  </r>
  <r>
    <x v="1"/>
    <x v="68"/>
    <x v="1"/>
    <x v="3"/>
    <x v="2096"/>
  </r>
  <r>
    <x v="1"/>
    <x v="68"/>
    <x v="1"/>
    <x v="4"/>
    <x v="2089"/>
  </r>
  <r>
    <x v="1"/>
    <x v="68"/>
    <x v="1"/>
    <x v="5"/>
    <x v="2097"/>
  </r>
  <r>
    <x v="1"/>
    <x v="68"/>
    <x v="1"/>
    <x v="6"/>
    <x v="6"/>
  </r>
  <r>
    <x v="1"/>
    <x v="68"/>
    <x v="1"/>
    <x v="7"/>
    <x v="2098"/>
  </r>
  <r>
    <x v="1"/>
    <x v="68"/>
    <x v="1"/>
    <x v="8"/>
    <x v="2092"/>
  </r>
  <r>
    <x v="1"/>
    <x v="68"/>
    <x v="1"/>
    <x v="9"/>
    <x v="2099"/>
  </r>
  <r>
    <x v="1"/>
    <x v="69"/>
    <x v="0"/>
    <x v="0"/>
    <x v="2100"/>
  </r>
  <r>
    <x v="1"/>
    <x v="69"/>
    <x v="0"/>
    <x v="1"/>
    <x v="2101"/>
  </r>
  <r>
    <x v="1"/>
    <x v="69"/>
    <x v="0"/>
    <x v="2"/>
    <x v="2102"/>
  </r>
  <r>
    <x v="1"/>
    <x v="69"/>
    <x v="0"/>
    <x v="3"/>
    <x v="2103"/>
  </r>
  <r>
    <x v="1"/>
    <x v="69"/>
    <x v="0"/>
    <x v="4"/>
    <x v="2104"/>
  </r>
  <r>
    <x v="1"/>
    <x v="69"/>
    <x v="0"/>
    <x v="5"/>
    <x v="2105"/>
  </r>
  <r>
    <x v="1"/>
    <x v="69"/>
    <x v="0"/>
    <x v="6"/>
    <x v="2106"/>
  </r>
  <r>
    <x v="1"/>
    <x v="69"/>
    <x v="0"/>
    <x v="7"/>
    <x v="2107"/>
  </r>
  <r>
    <x v="1"/>
    <x v="69"/>
    <x v="0"/>
    <x v="8"/>
    <x v="2108"/>
  </r>
  <r>
    <x v="1"/>
    <x v="69"/>
    <x v="0"/>
    <x v="9"/>
    <x v="2109"/>
  </r>
  <r>
    <x v="1"/>
    <x v="69"/>
    <x v="1"/>
    <x v="0"/>
    <x v="2110"/>
  </r>
  <r>
    <x v="1"/>
    <x v="69"/>
    <x v="1"/>
    <x v="1"/>
    <x v="2111"/>
  </r>
  <r>
    <x v="1"/>
    <x v="69"/>
    <x v="1"/>
    <x v="2"/>
    <x v="2112"/>
  </r>
  <r>
    <x v="1"/>
    <x v="69"/>
    <x v="1"/>
    <x v="3"/>
    <x v="2113"/>
  </r>
  <r>
    <x v="1"/>
    <x v="69"/>
    <x v="1"/>
    <x v="4"/>
    <x v="2104"/>
  </r>
  <r>
    <x v="1"/>
    <x v="69"/>
    <x v="1"/>
    <x v="5"/>
    <x v="2114"/>
  </r>
  <r>
    <x v="1"/>
    <x v="69"/>
    <x v="1"/>
    <x v="6"/>
    <x v="2106"/>
  </r>
  <r>
    <x v="1"/>
    <x v="69"/>
    <x v="1"/>
    <x v="7"/>
    <x v="2115"/>
  </r>
  <r>
    <x v="1"/>
    <x v="69"/>
    <x v="1"/>
    <x v="8"/>
    <x v="2108"/>
  </r>
  <r>
    <x v="1"/>
    <x v="69"/>
    <x v="1"/>
    <x v="9"/>
    <x v="2116"/>
  </r>
  <r>
    <x v="1"/>
    <x v="70"/>
    <x v="0"/>
    <x v="0"/>
    <x v="2117"/>
  </r>
  <r>
    <x v="1"/>
    <x v="70"/>
    <x v="0"/>
    <x v="1"/>
    <x v="2118"/>
  </r>
  <r>
    <x v="1"/>
    <x v="70"/>
    <x v="0"/>
    <x v="2"/>
    <x v="6"/>
  </r>
  <r>
    <x v="1"/>
    <x v="70"/>
    <x v="0"/>
    <x v="3"/>
    <x v="2119"/>
  </r>
  <r>
    <x v="1"/>
    <x v="70"/>
    <x v="0"/>
    <x v="4"/>
    <x v="2120"/>
  </r>
  <r>
    <x v="1"/>
    <x v="70"/>
    <x v="0"/>
    <x v="5"/>
    <x v="2121"/>
  </r>
  <r>
    <x v="1"/>
    <x v="70"/>
    <x v="0"/>
    <x v="6"/>
    <x v="6"/>
  </r>
  <r>
    <x v="1"/>
    <x v="70"/>
    <x v="0"/>
    <x v="7"/>
    <x v="2122"/>
  </r>
  <r>
    <x v="1"/>
    <x v="70"/>
    <x v="0"/>
    <x v="8"/>
    <x v="2123"/>
  </r>
  <r>
    <x v="1"/>
    <x v="70"/>
    <x v="0"/>
    <x v="9"/>
    <x v="2124"/>
  </r>
  <r>
    <x v="1"/>
    <x v="70"/>
    <x v="1"/>
    <x v="0"/>
    <x v="2125"/>
  </r>
  <r>
    <x v="1"/>
    <x v="70"/>
    <x v="1"/>
    <x v="1"/>
    <x v="2126"/>
  </r>
  <r>
    <x v="1"/>
    <x v="70"/>
    <x v="1"/>
    <x v="2"/>
    <x v="6"/>
  </r>
  <r>
    <x v="1"/>
    <x v="70"/>
    <x v="1"/>
    <x v="3"/>
    <x v="2127"/>
  </r>
  <r>
    <x v="1"/>
    <x v="70"/>
    <x v="1"/>
    <x v="4"/>
    <x v="2120"/>
  </r>
  <r>
    <x v="1"/>
    <x v="70"/>
    <x v="1"/>
    <x v="5"/>
    <x v="2121"/>
  </r>
  <r>
    <x v="1"/>
    <x v="70"/>
    <x v="1"/>
    <x v="6"/>
    <x v="6"/>
  </r>
  <r>
    <x v="1"/>
    <x v="70"/>
    <x v="1"/>
    <x v="7"/>
    <x v="2128"/>
  </r>
  <r>
    <x v="1"/>
    <x v="70"/>
    <x v="1"/>
    <x v="8"/>
    <x v="2129"/>
  </r>
  <r>
    <x v="1"/>
    <x v="70"/>
    <x v="1"/>
    <x v="9"/>
    <x v="2130"/>
  </r>
  <r>
    <x v="1"/>
    <x v="71"/>
    <x v="0"/>
    <x v="0"/>
    <x v="2131"/>
  </r>
  <r>
    <x v="1"/>
    <x v="71"/>
    <x v="0"/>
    <x v="1"/>
    <x v="2132"/>
  </r>
  <r>
    <x v="1"/>
    <x v="71"/>
    <x v="0"/>
    <x v="2"/>
    <x v="6"/>
  </r>
  <r>
    <x v="1"/>
    <x v="71"/>
    <x v="0"/>
    <x v="3"/>
    <x v="2133"/>
  </r>
  <r>
    <x v="1"/>
    <x v="71"/>
    <x v="0"/>
    <x v="4"/>
    <x v="2134"/>
  </r>
  <r>
    <x v="1"/>
    <x v="71"/>
    <x v="0"/>
    <x v="5"/>
    <x v="2135"/>
  </r>
  <r>
    <x v="1"/>
    <x v="71"/>
    <x v="0"/>
    <x v="6"/>
    <x v="6"/>
  </r>
  <r>
    <x v="1"/>
    <x v="71"/>
    <x v="0"/>
    <x v="7"/>
    <x v="2136"/>
  </r>
  <r>
    <x v="1"/>
    <x v="71"/>
    <x v="0"/>
    <x v="8"/>
    <x v="2137"/>
  </r>
  <r>
    <x v="1"/>
    <x v="71"/>
    <x v="0"/>
    <x v="9"/>
    <x v="2138"/>
  </r>
  <r>
    <x v="1"/>
    <x v="71"/>
    <x v="1"/>
    <x v="0"/>
    <x v="2139"/>
  </r>
  <r>
    <x v="1"/>
    <x v="71"/>
    <x v="1"/>
    <x v="1"/>
    <x v="2140"/>
  </r>
  <r>
    <x v="1"/>
    <x v="71"/>
    <x v="1"/>
    <x v="2"/>
    <x v="6"/>
  </r>
  <r>
    <x v="1"/>
    <x v="71"/>
    <x v="1"/>
    <x v="3"/>
    <x v="2141"/>
  </r>
  <r>
    <x v="1"/>
    <x v="71"/>
    <x v="1"/>
    <x v="4"/>
    <x v="2134"/>
  </r>
  <r>
    <x v="1"/>
    <x v="71"/>
    <x v="1"/>
    <x v="5"/>
    <x v="2135"/>
  </r>
  <r>
    <x v="1"/>
    <x v="71"/>
    <x v="1"/>
    <x v="6"/>
    <x v="6"/>
  </r>
  <r>
    <x v="1"/>
    <x v="71"/>
    <x v="1"/>
    <x v="7"/>
    <x v="2142"/>
  </r>
  <r>
    <x v="1"/>
    <x v="71"/>
    <x v="1"/>
    <x v="8"/>
    <x v="2143"/>
  </r>
  <r>
    <x v="1"/>
    <x v="71"/>
    <x v="1"/>
    <x v="9"/>
    <x v="2144"/>
  </r>
  <r>
    <x v="1"/>
    <x v="72"/>
    <x v="0"/>
    <x v="0"/>
    <x v="1431"/>
  </r>
  <r>
    <x v="1"/>
    <x v="72"/>
    <x v="0"/>
    <x v="1"/>
    <x v="2145"/>
  </r>
  <r>
    <x v="1"/>
    <x v="72"/>
    <x v="0"/>
    <x v="2"/>
    <x v="6"/>
  </r>
  <r>
    <x v="1"/>
    <x v="72"/>
    <x v="0"/>
    <x v="3"/>
    <x v="2146"/>
  </r>
  <r>
    <x v="1"/>
    <x v="72"/>
    <x v="0"/>
    <x v="4"/>
    <x v="2147"/>
  </r>
  <r>
    <x v="1"/>
    <x v="72"/>
    <x v="0"/>
    <x v="5"/>
    <x v="2148"/>
  </r>
  <r>
    <x v="1"/>
    <x v="72"/>
    <x v="0"/>
    <x v="6"/>
    <x v="6"/>
  </r>
  <r>
    <x v="1"/>
    <x v="72"/>
    <x v="0"/>
    <x v="7"/>
    <x v="2149"/>
  </r>
  <r>
    <x v="1"/>
    <x v="72"/>
    <x v="0"/>
    <x v="8"/>
    <x v="2150"/>
  </r>
  <r>
    <x v="1"/>
    <x v="72"/>
    <x v="0"/>
    <x v="9"/>
    <x v="2151"/>
  </r>
  <r>
    <x v="1"/>
    <x v="72"/>
    <x v="1"/>
    <x v="0"/>
    <x v="2152"/>
  </r>
  <r>
    <x v="1"/>
    <x v="72"/>
    <x v="1"/>
    <x v="1"/>
    <x v="2153"/>
  </r>
  <r>
    <x v="1"/>
    <x v="72"/>
    <x v="1"/>
    <x v="2"/>
    <x v="6"/>
  </r>
  <r>
    <x v="1"/>
    <x v="72"/>
    <x v="1"/>
    <x v="3"/>
    <x v="2154"/>
  </r>
  <r>
    <x v="1"/>
    <x v="72"/>
    <x v="1"/>
    <x v="4"/>
    <x v="2147"/>
  </r>
  <r>
    <x v="1"/>
    <x v="72"/>
    <x v="1"/>
    <x v="5"/>
    <x v="2155"/>
  </r>
  <r>
    <x v="1"/>
    <x v="72"/>
    <x v="1"/>
    <x v="6"/>
    <x v="6"/>
  </r>
  <r>
    <x v="1"/>
    <x v="72"/>
    <x v="1"/>
    <x v="7"/>
    <x v="2156"/>
  </r>
  <r>
    <x v="1"/>
    <x v="72"/>
    <x v="1"/>
    <x v="8"/>
    <x v="2157"/>
  </r>
  <r>
    <x v="1"/>
    <x v="72"/>
    <x v="1"/>
    <x v="9"/>
    <x v="2158"/>
  </r>
  <r>
    <x v="1"/>
    <x v="73"/>
    <x v="0"/>
    <x v="0"/>
    <x v="2159"/>
  </r>
  <r>
    <x v="1"/>
    <x v="73"/>
    <x v="0"/>
    <x v="1"/>
    <x v="2160"/>
  </r>
  <r>
    <x v="1"/>
    <x v="73"/>
    <x v="0"/>
    <x v="2"/>
    <x v="6"/>
  </r>
  <r>
    <x v="1"/>
    <x v="73"/>
    <x v="0"/>
    <x v="3"/>
    <x v="2161"/>
  </r>
  <r>
    <x v="1"/>
    <x v="73"/>
    <x v="0"/>
    <x v="4"/>
    <x v="2162"/>
  </r>
  <r>
    <x v="1"/>
    <x v="73"/>
    <x v="0"/>
    <x v="5"/>
    <x v="2163"/>
  </r>
  <r>
    <x v="1"/>
    <x v="73"/>
    <x v="0"/>
    <x v="6"/>
    <x v="6"/>
  </r>
  <r>
    <x v="1"/>
    <x v="73"/>
    <x v="0"/>
    <x v="7"/>
    <x v="2164"/>
  </r>
  <r>
    <x v="1"/>
    <x v="73"/>
    <x v="0"/>
    <x v="8"/>
    <x v="2165"/>
  </r>
  <r>
    <x v="1"/>
    <x v="73"/>
    <x v="0"/>
    <x v="9"/>
    <x v="2166"/>
  </r>
  <r>
    <x v="1"/>
    <x v="73"/>
    <x v="1"/>
    <x v="0"/>
    <x v="2167"/>
  </r>
  <r>
    <x v="1"/>
    <x v="73"/>
    <x v="1"/>
    <x v="1"/>
    <x v="2168"/>
  </r>
  <r>
    <x v="1"/>
    <x v="73"/>
    <x v="1"/>
    <x v="2"/>
    <x v="6"/>
  </r>
  <r>
    <x v="1"/>
    <x v="73"/>
    <x v="1"/>
    <x v="3"/>
    <x v="2169"/>
  </r>
  <r>
    <x v="1"/>
    <x v="73"/>
    <x v="1"/>
    <x v="4"/>
    <x v="2162"/>
  </r>
  <r>
    <x v="1"/>
    <x v="73"/>
    <x v="1"/>
    <x v="5"/>
    <x v="2170"/>
  </r>
  <r>
    <x v="1"/>
    <x v="73"/>
    <x v="1"/>
    <x v="6"/>
    <x v="6"/>
  </r>
  <r>
    <x v="1"/>
    <x v="73"/>
    <x v="1"/>
    <x v="7"/>
    <x v="2171"/>
  </r>
  <r>
    <x v="1"/>
    <x v="73"/>
    <x v="1"/>
    <x v="8"/>
    <x v="2172"/>
  </r>
  <r>
    <x v="1"/>
    <x v="73"/>
    <x v="1"/>
    <x v="9"/>
    <x v="2173"/>
  </r>
  <r>
    <x v="2"/>
    <x v="0"/>
    <x v="0"/>
    <x v="0"/>
    <x v="2174"/>
  </r>
  <r>
    <x v="2"/>
    <x v="0"/>
    <x v="0"/>
    <x v="1"/>
    <x v="2175"/>
  </r>
  <r>
    <x v="2"/>
    <x v="0"/>
    <x v="0"/>
    <x v="2"/>
    <x v="2176"/>
  </r>
  <r>
    <x v="2"/>
    <x v="0"/>
    <x v="0"/>
    <x v="3"/>
    <x v="2177"/>
  </r>
  <r>
    <x v="2"/>
    <x v="0"/>
    <x v="0"/>
    <x v="4"/>
    <x v="2178"/>
  </r>
  <r>
    <x v="2"/>
    <x v="0"/>
    <x v="0"/>
    <x v="5"/>
    <x v="2179"/>
  </r>
  <r>
    <x v="2"/>
    <x v="0"/>
    <x v="0"/>
    <x v="6"/>
    <x v="6"/>
  </r>
  <r>
    <x v="2"/>
    <x v="0"/>
    <x v="0"/>
    <x v="7"/>
    <x v="2180"/>
  </r>
  <r>
    <x v="2"/>
    <x v="0"/>
    <x v="0"/>
    <x v="8"/>
    <x v="2181"/>
  </r>
  <r>
    <x v="2"/>
    <x v="0"/>
    <x v="0"/>
    <x v="9"/>
    <x v="2182"/>
  </r>
  <r>
    <x v="2"/>
    <x v="0"/>
    <x v="1"/>
    <x v="0"/>
    <x v="2183"/>
  </r>
  <r>
    <x v="2"/>
    <x v="0"/>
    <x v="1"/>
    <x v="1"/>
    <x v="2184"/>
  </r>
  <r>
    <x v="2"/>
    <x v="0"/>
    <x v="1"/>
    <x v="2"/>
    <x v="2185"/>
  </r>
  <r>
    <x v="2"/>
    <x v="0"/>
    <x v="1"/>
    <x v="3"/>
    <x v="2186"/>
  </r>
  <r>
    <x v="2"/>
    <x v="0"/>
    <x v="1"/>
    <x v="4"/>
    <x v="2178"/>
  </r>
  <r>
    <x v="2"/>
    <x v="0"/>
    <x v="1"/>
    <x v="5"/>
    <x v="2187"/>
  </r>
  <r>
    <x v="2"/>
    <x v="0"/>
    <x v="1"/>
    <x v="6"/>
    <x v="2188"/>
  </r>
  <r>
    <x v="2"/>
    <x v="0"/>
    <x v="1"/>
    <x v="7"/>
    <x v="2189"/>
  </r>
  <r>
    <x v="2"/>
    <x v="0"/>
    <x v="1"/>
    <x v="8"/>
    <x v="2190"/>
  </r>
  <r>
    <x v="2"/>
    <x v="0"/>
    <x v="1"/>
    <x v="9"/>
    <x v="2191"/>
  </r>
  <r>
    <x v="2"/>
    <x v="1"/>
    <x v="0"/>
    <x v="0"/>
    <x v="2192"/>
  </r>
  <r>
    <x v="2"/>
    <x v="1"/>
    <x v="0"/>
    <x v="1"/>
    <x v="2193"/>
  </r>
  <r>
    <x v="2"/>
    <x v="1"/>
    <x v="0"/>
    <x v="2"/>
    <x v="2194"/>
  </r>
  <r>
    <x v="2"/>
    <x v="1"/>
    <x v="0"/>
    <x v="3"/>
    <x v="2195"/>
  </r>
  <r>
    <x v="2"/>
    <x v="1"/>
    <x v="0"/>
    <x v="4"/>
    <x v="2196"/>
  </r>
  <r>
    <x v="2"/>
    <x v="1"/>
    <x v="0"/>
    <x v="5"/>
    <x v="2197"/>
  </r>
  <r>
    <x v="2"/>
    <x v="1"/>
    <x v="0"/>
    <x v="6"/>
    <x v="6"/>
  </r>
  <r>
    <x v="2"/>
    <x v="1"/>
    <x v="0"/>
    <x v="7"/>
    <x v="2198"/>
  </r>
  <r>
    <x v="2"/>
    <x v="1"/>
    <x v="0"/>
    <x v="8"/>
    <x v="2199"/>
  </r>
  <r>
    <x v="2"/>
    <x v="1"/>
    <x v="0"/>
    <x v="9"/>
    <x v="2200"/>
  </r>
  <r>
    <x v="2"/>
    <x v="1"/>
    <x v="1"/>
    <x v="0"/>
    <x v="2201"/>
  </r>
  <r>
    <x v="2"/>
    <x v="1"/>
    <x v="1"/>
    <x v="1"/>
    <x v="2202"/>
  </r>
  <r>
    <x v="2"/>
    <x v="1"/>
    <x v="1"/>
    <x v="2"/>
    <x v="2194"/>
  </r>
  <r>
    <x v="2"/>
    <x v="1"/>
    <x v="1"/>
    <x v="3"/>
    <x v="2203"/>
  </r>
  <r>
    <x v="2"/>
    <x v="1"/>
    <x v="1"/>
    <x v="4"/>
    <x v="2196"/>
  </r>
  <r>
    <x v="2"/>
    <x v="1"/>
    <x v="1"/>
    <x v="5"/>
    <x v="2204"/>
  </r>
  <r>
    <x v="2"/>
    <x v="1"/>
    <x v="1"/>
    <x v="6"/>
    <x v="2205"/>
  </r>
  <r>
    <x v="2"/>
    <x v="1"/>
    <x v="1"/>
    <x v="7"/>
    <x v="2206"/>
  </r>
  <r>
    <x v="2"/>
    <x v="1"/>
    <x v="1"/>
    <x v="8"/>
    <x v="2207"/>
  </r>
  <r>
    <x v="2"/>
    <x v="1"/>
    <x v="1"/>
    <x v="9"/>
    <x v="2208"/>
  </r>
  <r>
    <x v="2"/>
    <x v="2"/>
    <x v="0"/>
    <x v="0"/>
    <x v="2209"/>
  </r>
  <r>
    <x v="2"/>
    <x v="2"/>
    <x v="0"/>
    <x v="1"/>
    <x v="2210"/>
  </r>
  <r>
    <x v="2"/>
    <x v="2"/>
    <x v="0"/>
    <x v="2"/>
    <x v="2211"/>
  </r>
  <r>
    <x v="2"/>
    <x v="2"/>
    <x v="0"/>
    <x v="3"/>
    <x v="2212"/>
  </r>
  <r>
    <x v="2"/>
    <x v="2"/>
    <x v="0"/>
    <x v="4"/>
    <x v="2213"/>
  </r>
  <r>
    <x v="2"/>
    <x v="2"/>
    <x v="0"/>
    <x v="5"/>
    <x v="2214"/>
  </r>
  <r>
    <x v="2"/>
    <x v="2"/>
    <x v="0"/>
    <x v="6"/>
    <x v="6"/>
  </r>
  <r>
    <x v="2"/>
    <x v="2"/>
    <x v="0"/>
    <x v="7"/>
    <x v="2215"/>
  </r>
  <r>
    <x v="2"/>
    <x v="2"/>
    <x v="0"/>
    <x v="8"/>
    <x v="2216"/>
  </r>
  <r>
    <x v="2"/>
    <x v="2"/>
    <x v="0"/>
    <x v="9"/>
    <x v="2217"/>
  </r>
  <r>
    <x v="2"/>
    <x v="2"/>
    <x v="1"/>
    <x v="0"/>
    <x v="2218"/>
  </r>
  <r>
    <x v="2"/>
    <x v="2"/>
    <x v="1"/>
    <x v="1"/>
    <x v="2219"/>
  </r>
  <r>
    <x v="2"/>
    <x v="2"/>
    <x v="1"/>
    <x v="2"/>
    <x v="2220"/>
  </r>
  <r>
    <x v="2"/>
    <x v="2"/>
    <x v="1"/>
    <x v="3"/>
    <x v="2221"/>
  </r>
  <r>
    <x v="2"/>
    <x v="2"/>
    <x v="1"/>
    <x v="4"/>
    <x v="2213"/>
  </r>
  <r>
    <x v="2"/>
    <x v="2"/>
    <x v="1"/>
    <x v="5"/>
    <x v="2222"/>
  </r>
  <r>
    <x v="2"/>
    <x v="2"/>
    <x v="1"/>
    <x v="6"/>
    <x v="6"/>
  </r>
  <r>
    <x v="2"/>
    <x v="2"/>
    <x v="1"/>
    <x v="7"/>
    <x v="2223"/>
  </r>
  <r>
    <x v="2"/>
    <x v="2"/>
    <x v="1"/>
    <x v="8"/>
    <x v="2224"/>
  </r>
  <r>
    <x v="2"/>
    <x v="2"/>
    <x v="1"/>
    <x v="9"/>
    <x v="2225"/>
  </r>
  <r>
    <x v="2"/>
    <x v="3"/>
    <x v="0"/>
    <x v="0"/>
    <x v="132"/>
  </r>
  <r>
    <x v="2"/>
    <x v="3"/>
    <x v="0"/>
    <x v="1"/>
    <x v="2226"/>
  </r>
  <r>
    <x v="2"/>
    <x v="3"/>
    <x v="0"/>
    <x v="2"/>
    <x v="2227"/>
  </r>
  <r>
    <x v="2"/>
    <x v="3"/>
    <x v="0"/>
    <x v="3"/>
    <x v="2228"/>
  </r>
  <r>
    <x v="2"/>
    <x v="3"/>
    <x v="0"/>
    <x v="4"/>
    <x v="2229"/>
  </r>
  <r>
    <x v="2"/>
    <x v="3"/>
    <x v="0"/>
    <x v="5"/>
    <x v="2230"/>
  </r>
  <r>
    <x v="2"/>
    <x v="3"/>
    <x v="0"/>
    <x v="6"/>
    <x v="6"/>
  </r>
  <r>
    <x v="2"/>
    <x v="3"/>
    <x v="0"/>
    <x v="7"/>
    <x v="2231"/>
  </r>
  <r>
    <x v="2"/>
    <x v="3"/>
    <x v="0"/>
    <x v="8"/>
    <x v="2232"/>
  </r>
  <r>
    <x v="2"/>
    <x v="3"/>
    <x v="0"/>
    <x v="9"/>
    <x v="2233"/>
  </r>
  <r>
    <x v="2"/>
    <x v="3"/>
    <x v="1"/>
    <x v="0"/>
    <x v="2234"/>
  </r>
  <r>
    <x v="2"/>
    <x v="3"/>
    <x v="1"/>
    <x v="1"/>
    <x v="2235"/>
  </r>
  <r>
    <x v="2"/>
    <x v="3"/>
    <x v="1"/>
    <x v="2"/>
    <x v="2227"/>
  </r>
  <r>
    <x v="2"/>
    <x v="3"/>
    <x v="1"/>
    <x v="3"/>
    <x v="2236"/>
  </r>
  <r>
    <x v="2"/>
    <x v="3"/>
    <x v="1"/>
    <x v="4"/>
    <x v="2229"/>
  </r>
  <r>
    <x v="2"/>
    <x v="3"/>
    <x v="1"/>
    <x v="5"/>
    <x v="2237"/>
  </r>
  <r>
    <x v="2"/>
    <x v="3"/>
    <x v="1"/>
    <x v="6"/>
    <x v="6"/>
  </r>
  <r>
    <x v="2"/>
    <x v="3"/>
    <x v="1"/>
    <x v="7"/>
    <x v="2238"/>
  </r>
  <r>
    <x v="2"/>
    <x v="3"/>
    <x v="1"/>
    <x v="8"/>
    <x v="2232"/>
  </r>
  <r>
    <x v="2"/>
    <x v="3"/>
    <x v="1"/>
    <x v="9"/>
    <x v="2239"/>
  </r>
  <r>
    <x v="2"/>
    <x v="4"/>
    <x v="0"/>
    <x v="0"/>
    <x v="2240"/>
  </r>
  <r>
    <x v="2"/>
    <x v="4"/>
    <x v="0"/>
    <x v="1"/>
    <x v="2241"/>
  </r>
  <r>
    <x v="2"/>
    <x v="4"/>
    <x v="0"/>
    <x v="2"/>
    <x v="2242"/>
  </r>
  <r>
    <x v="2"/>
    <x v="4"/>
    <x v="0"/>
    <x v="3"/>
    <x v="2243"/>
  </r>
  <r>
    <x v="2"/>
    <x v="4"/>
    <x v="0"/>
    <x v="4"/>
    <x v="2244"/>
  </r>
  <r>
    <x v="2"/>
    <x v="4"/>
    <x v="0"/>
    <x v="5"/>
    <x v="2245"/>
  </r>
  <r>
    <x v="2"/>
    <x v="4"/>
    <x v="0"/>
    <x v="6"/>
    <x v="2246"/>
  </r>
  <r>
    <x v="2"/>
    <x v="4"/>
    <x v="0"/>
    <x v="7"/>
    <x v="2247"/>
  </r>
  <r>
    <x v="2"/>
    <x v="4"/>
    <x v="0"/>
    <x v="8"/>
    <x v="2248"/>
  </r>
  <r>
    <x v="2"/>
    <x v="4"/>
    <x v="0"/>
    <x v="9"/>
    <x v="2249"/>
  </r>
  <r>
    <x v="2"/>
    <x v="4"/>
    <x v="1"/>
    <x v="0"/>
    <x v="2250"/>
  </r>
  <r>
    <x v="2"/>
    <x v="4"/>
    <x v="1"/>
    <x v="1"/>
    <x v="2251"/>
  </r>
  <r>
    <x v="2"/>
    <x v="4"/>
    <x v="1"/>
    <x v="2"/>
    <x v="2252"/>
  </r>
  <r>
    <x v="2"/>
    <x v="4"/>
    <x v="1"/>
    <x v="3"/>
    <x v="2253"/>
  </r>
  <r>
    <x v="2"/>
    <x v="4"/>
    <x v="1"/>
    <x v="4"/>
    <x v="2244"/>
  </r>
  <r>
    <x v="2"/>
    <x v="4"/>
    <x v="1"/>
    <x v="5"/>
    <x v="2254"/>
  </r>
  <r>
    <x v="2"/>
    <x v="4"/>
    <x v="1"/>
    <x v="6"/>
    <x v="2246"/>
  </r>
  <r>
    <x v="2"/>
    <x v="4"/>
    <x v="1"/>
    <x v="7"/>
    <x v="2255"/>
  </r>
  <r>
    <x v="2"/>
    <x v="4"/>
    <x v="1"/>
    <x v="8"/>
    <x v="2256"/>
  </r>
  <r>
    <x v="2"/>
    <x v="4"/>
    <x v="1"/>
    <x v="9"/>
    <x v="2257"/>
  </r>
  <r>
    <x v="2"/>
    <x v="5"/>
    <x v="0"/>
    <x v="0"/>
    <x v="2258"/>
  </r>
  <r>
    <x v="2"/>
    <x v="5"/>
    <x v="0"/>
    <x v="1"/>
    <x v="2259"/>
  </r>
  <r>
    <x v="2"/>
    <x v="5"/>
    <x v="0"/>
    <x v="2"/>
    <x v="2260"/>
  </r>
  <r>
    <x v="2"/>
    <x v="5"/>
    <x v="0"/>
    <x v="3"/>
    <x v="2261"/>
  </r>
  <r>
    <x v="2"/>
    <x v="5"/>
    <x v="0"/>
    <x v="4"/>
    <x v="2262"/>
  </r>
  <r>
    <x v="2"/>
    <x v="5"/>
    <x v="0"/>
    <x v="5"/>
    <x v="2263"/>
  </r>
  <r>
    <x v="2"/>
    <x v="5"/>
    <x v="0"/>
    <x v="6"/>
    <x v="2264"/>
  </r>
  <r>
    <x v="2"/>
    <x v="5"/>
    <x v="0"/>
    <x v="7"/>
    <x v="2265"/>
  </r>
  <r>
    <x v="2"/>
    <x v="5"/>
    <x v="0"/>
    <x v="8"/>
    <x v="2266"/>
  </r>
  <r>
    <x v="2"/>
    <x v="5"/>
    <x v="0"/>
    <x v="9"/>
    <x v="2267"/>
  </r>
  <r>
    <x v="2"/>
    <x v="5"/>
    <x v="1"/>
    <x v="0"/>
    <x v="2268"/>
  </r>
  <r>
    <x v="2"/>
    <x v="5"/>
    <x v="1"/>
    <x v="1"/>
    <x v="2269"/>
  </r>
  <r>
    <x v="2"/>
    <x v="5"/>
    <x v="1"/>
    <x v="2"/>
    <x v="2260"/>
  </r>
  <r>
    <x v="2"/>
    <x v="5"/>
    <x v="1"/>
    <x v="3"/>
    <x v="2270"/>
  </r>
  <r>
    <x v="2"/>
    <x v="5"/>
    <x v="1"/>
    <x v="4"/>
    <x v="2262"/>
  </r>
  <r>
    <x v="2"/>
    <x v="5"/>
    <x v="1"/>
    <x v="5"/>
    <x v="2263"/>
  </r>
  <r>
    <x v="2"/>
    <x v="5"/>
    <x v="1"/>
    <x v="6"/>
    <x v="2264"/>
  </r>
  <r>
    <x v="2"/>
    <x v="5"/>
    <x v="1"/>
    <x v="7"/>
    <x v="2271"/>
  </r>
  <r>
    <x v="2"/>
    <x v="5"/>
    <x v="1"/>
    <x v="8"/>
    <x v="2266"/>
  </r>
  <r>
    <x v="2"/>
    <x v="5"/>
    <x v="1"/>
    <x v="9"/>
    <x v="2272"/>
  </r>
  <r>
    <x v="2"/>
    <x v="6"/>
    <x v="0"/>
    <x v="0"/>
    <x v="2273"/>
  </r>
  <r>
    <x v="2"/>
    <x v="6"/>
    <x v="0"/>
    <x v="1"/>
    <x v="2274"/>
  </r>
  <r>
    <x v="2"/>
    <x v="6"/>
    <x v="0"/>
    <x v="2"/>
    <x v="2275"/>
  </r>
  <r>
    <x v="2"/>
    <x v="6"/>
    <x v="0"/>
    <x v="3"/>
    <x v="2276"/>
  </r>
  <r>
    <x v="2"/>
    <x v="6"/>
    <x v="0"/>
    <x v="4"/>
    <x v="2277"/>
  </r>
  <r>
    <x v="2"/>
    <x v="6"/>
    <x v="0"/>
    <x v="5"/>
    <x v="2278"/>
  </r>
  <r>
    <x v="2"/>
    <x v="6"/>
    <x v="0"/>
    <x v="6"/>
    <x v="6"/>
  </r>
  <r>
    <x v="2"/>
    <x v="6"/>
    <x v="0"/>
    <x v="7"/>
    <x v="2279"/>
  </r>
  <r>
    <x v="2"/>
    <x v="6"/>
    <x v="0"/>
    <x v="8"/>
    <x v="2280"/>
  </r>
  <r>
    <x v="2"/>
    <x v="6"/>
    <x v="0"/>
    <x v="9"/>
    <x v="2281"/>
  </r>
  <r>
    <x v="2"/>
    <x v="6"/>
    <x v="1"/>
    <x v="0"/>
    <x v="2282"/>
  </r>
  <r>
    <x v="2"/>
    <x v="6"/>
    <x v="1"/>
    <x v="1"/>
    <x v="2283"/>
  </r>
  <r>
    <x v="2"/>
    <x v="6"/>
    <x v="1"/>
    <x v="2"/>
    <x v="2275"/>
  </r>
  <r>
    <x v="2"/>
    <x v="6"/>
    <x v="1"/>
    <x v="3"/>
    <x v="2284"/>
  </r>
  <r>
    <x v="2"/>
    <x v="6"/>
    <x v="1"/>
    <x v="4"/>
    <x v="2277"/>
  </r>
  <r>
    <x v="2"/>
    <x v="6"/>
    <x v="1"/>
    <x v="5"/>
    <x v="2285"/>
  </r>
  <r>
    <x v="2"/>
    <x v="6"/>
    <x v="1"/>
    <x v="6"/>
    <x v="6"/>
  </r>
  <r>
    <x v="2"/>
    <x v="6"/>
    <x v="1"/>
    <x v="7"/>
    <x v="2286"/>
  </r>
  <r>
    <x v="2"/>
    <x v="6"/>
    <x v="1"/>
    <x v="8"/>
    <x v="2287"/>
  </r>
  <r>
    <x v="2"/>
    <x v="6"/>
    <x v="1"/>
    <x v="9"/>
    <x v="2288"/>
  </r>
  <r>
    <x v="2"/>
    <x v="7"/>
    <x v="0"/>
    <x v="0"/>
    <x v="1174"/>
  </r>
  <r>
    <x v="2"/>
    <x v="7"/>
    <x v="0"/>
    <x v="1"/>
    <x v="2289"/>
  </r>
  <r>
    <x v="2"/>
    <x v="7"/>
    <x v="0"/>
    <x v="2"/>
    <x v="6"/>
  </r>
  <r>
    <x v="2"/>
    <x v="7"/>
    <x v="0"/>
    <x v="3"/>
    <x v="2290"/>
  </r>
  <r>
    <x v="2"/>
    <x v="7"/>
    <x v="0"/>
    <x v="4"/>
    <x v="2291"/>
  </r>
  <r>
    <x v="2"/>
    <x v="7"/>
    <x v="0"/>
    <x v="5"/>
    <x v="2292"/>
  </r>
  <r>
    <x v="2"/>
    <x v="7"/>
    <x v="0"/>
    <x v="6"/>
    <x v="6"/>
  </r>
  <r>
    <x v="2"/>
    <x v="7"/>
    <x v="0"/>
    <x v="7"/>
    <x v="2293"/>
  </r>
  <r>
    <x v="2"/>
    <x v="7"/>
    <x v="0"/>
    <x v="8"/>
    <x v="2294"/>
  </r>
  <r>
    <x v="2"/>
    <x v="7"/>
    <x v="0"/>
    <x v="9"/>
    <x v="2295"/>
  </r>
  <r>
    <x v="2"/>
    <x v="7"/>
    <x v="1"/>
    <x v="0"/>
    <x v="1174"/>
  </r>
  <r>
    <x v="2"/>
    <x v="7"/>
    <x v="1"/>
    <x v="1"/>
    <x v="2289"/>
  </r>
  <r>
    <x v="2"/>
    <x v="7"/>
    <x v="1"/>
    <x v="2"/>
    <x v="6"/>
  </r>
  <r>
    <x v="2"/>
    <x v="7"/>
    <x v="1"/>
    <x v="3"/>
    <x v="2290"/>
  </r>
  <r>
    <x v="2"/>
    <x v="7"/>
    <x v="1"/>
    <x v="4"/>
    <x v="2291"/>
  </r>
  <r>
    <x v="2"/>
    <x v="7"/>
    <x v="1"/>
    <x v="5"/>
    <x v="2292"/>
  </r>
  <r>
    <x v="2"/>
    <x v="7"/>
    <x v="1"/>
    <x v="6"/>
    <x v="6"/>
  </r>
  <r>
    <x v="2"/>
    <x v="7"/>
    <x v="1"/>
    <x v="7"/>
    <x v="2293"/>
  </r>
  <r>
    <x v="2"/>
    <x v="7"/>
    <x v="1"/>
    <x v="8"/>
    <x v="2294"/>
  </r>
  <r>
    <x v="2"/>
    <x v="7"/>
    <x v="1"/>
    <x v="9"/>
    <x v="2295"/>
  </r>
  <r>
    <x v="2"/>
    <x v="8"/>
    <x v="0"/>
    <x v="0"/>
    <x v="2296"/>
  </r>
  <r>
    <x v="2"/>
    <x v="8"/>
    <x v="0"/>
    <x v="1"/>
    <x v="2297"/>
  </r>
  <r>
    <x v="2"/>
    <x v="8"/>
    <x v="0"/>
    <x v="2"/>
    <x v="2298"/>
  </r>
  <r>
    <x v="2"/>
    <x v="8"/>
    <x v="0"/>
    <x v="3"/>
    <x v="2299"/>
  </r>
  <r>
    <x v="2"/>
    <x v="8"/>
    <x v="0"/>
    <x v="4"/>
    <x v="2300"/>
  </r>
  <r>
    <x v="2"/>
    <x v="8"/>
    <x v="0"/>
    <x v="5"/>
    <x v="2301"/>
  </r>
  <r>
    <x v="2"/>
    <x v="8"/>
    <x v="0"/>
    <x v="6"/>
    <x v="2302"/>
  </r>
  <r>
    <x v="2"/>
    <x v="8"/>
    <x v="0"/>
    <x v="7"/>
    <x v="2303"/>
  </r>
  <r>
    <x v="2"/>
    <x v="8"/>
    <x v="0"/>
    <x v="8"/>
    <x v="2304"/>
  </r>
  <r>
    <x v="2"/>
    <x v="8"/>
    <x v="0"/>
    <x v="9"/>
    <x v="2305"/>
  </r>
  <r>
    <x v="2"/>
    <x v="8"/>
    <x v="1"/>
    <x v="0"/>
    <x v="2306"/>
  </r>
  <r>
    <x v="2"/>
    <x v="8"/>
    <x v="1"/>
    <x v="1"/>
    <x v="2307"/>
  </r>
  <r>
    <x v="2"/>
    <x v="8"/>
    <x v="1"/>
    <x v="2"/>
    <x v="2308"/>
  </r>
  <r>
    <x v="2"/>
    <x v="8"/>
    <x v="1"/>
    <x v="3"/>
    <x v="2309"/>
  </r>
  <r>
    <x v="2"/>
    <x v="8"/>
    <x v="1"/>
    <x v="4"/>
    <x v="2300"/>
  </r>
  <r>
    <x v="2"/>
    <x v="8"/>
    <x v="1"/>
    <x v="5"/>
    <x v="2310"/>
  </r>
  <r>
    <x v="2"/>
    <x v="8"/>
    <x v="1"/>
    <x v="6"/>
    <x v="2311"/>
  </r>
  <r>
    <x v="2"/>
    <x v="8"/>
    <x v="1"/>
    <x v="7"/>
    <x v="2312"/>
  </r>
  <r>
    <x v="2"/>
    <x v="8"/>
    <x v="1"/>
    <x v="8"/>
    <x v="2313"/>
  </r>
  <r>
    <x v="2"/>
    <x v="8"/>
    <x v="1"/>
    <x v="9"/>
    <x v="2314"/>
  </r>
  <r>
    <x v="2"/>
    <x v="9"/>
    <x v="0"/>
    <x v="0"/>
    <x v="2315"/>
  </r>
  <r>
    <x v="2"/>
    <x v="9"/>
    <x v="0"/>
    <x v="1"/>
    <x v="2316"/>
  </r>
  <r>
    <x v="2"/>
    <x v="9"/>
    <x v="0"/>
    <x v="2"/>
    <x v="2317"/>
  </r>
  <r>
    <x v="2"/>
    <x v="9"/>
    <x v="0"/>
    <x v="3"/>
    <x v="2318"/>
  </r>
  <r>
    <x v="2"/>
    <x v="9"/>
    <x v="0"/>
    <x v="4"/>
    <x v="2319"/>
  </r>
  <r>
    <x v="2"/>
    <x v="9"/>
    <x v="0"/>
    <x v="5"/>
    <x v="2320"/>
  </r>
  <r>
    <x v="2"/>
    <x v="9"/>
    <x v="0"/>
    <x v="6"/>
    <x v="6"/>
  </r>
  <r>
    <x v="2"/>
    <x v="9"/>
    <x v="0"/>
    <x v="7"/>
    <x v="2321"/>
  </r>
  <r>
    <x v="2"/>
    <x v="9"/>
    <x v="0"/>
    <x v="8"/>
    <x v="2322"/>
  </r>
  <r>
    <x v="2"/>
    <x v="9"/>
    <x v="0"/>
    <x v="9"/>
    <x v="2323"/>
  </r>
  <r>
    <x v="2"/>
    <x v="9"/>
    <x v="1"/>
    <x v="0"/>
    <x v="2324"/>
  </r>
  <r>
    <x v="2"/>
    <x v="9"/>
    <x v="1"/>
    <x v="1"/>
    <x v="2325"/>
  </r>
  <r>
    <x v="2"/>
    <x v="9"/>
    <x v="1"/>
    <x v="2"/>
    <x v="2326"/>
  </r>
  <r>
    <x v="2"/>
    <x v="9"/>
    <x v="1"/>
    <x v="3"/>
    <x v="2327"/>
  </r>
  <r>
    <x v="2"/>
    <x v="9"/>
    <x v="1"/>
    <x v="4"/>
    <x v="2319"/>
  </r>
  <r>
    <x v="2"/>
    <x v="9"/>
    <x v="1"/>
    <x v="5"/>
    <x v="2328"/>
  </r>
  <r>
    <x v="2"/>
    <x v="9"/>
    <x v="1"/>
    <x v="6"/>
    <x v="6"/>
  </r>
  <r>
    <x v="2"/>
    <x v="9"/>
    <x v="1"/>
    <x v="7"/>
    <x v="2329"/>
  </r>
  <r>
    <x v="2"/>
    <x v="9"/>
    <x v="1"/>
    <x v="8"/>
    <x v="2322"/>
  </r>
  <r>
    <x v="2"/>
    <x v="9"/>
    <x v="1"/>
    <x v="9"/>
    <x v="2330"/>
  </r>
  <r>
    <x v="2"/>
    <x v="10"/>
    <x v="0"/>
    <x v="0"/>
    <x v="2331"/>
  </r>
  <r>
    <x v="2"/>
    <x v="10"/>
    <x v="0"/>
    <x v="1"/>
    <x v="2332"/>
  </r>
  <r>
    <x v="2"/>
    <x v="10"/>
    <x v="0"/>
    <x v="2"/>
    <x v="2333"/>
  </r>
  <r>
    <x v="2"/>
    <x v="10"/>
    <x v="0"/>
    <x v="3"/>
    <x v="2334"/>
  </r>
  <r>
    <x v="2"/>
    <x v="10"/>
    <x v="0"/>
    <x v="4"/>
    <x v="2335"/>
  </r>
  <r>
    <x v="2"/>
    <x v="10"/>
    <x v="0"/>
    <x v="5"/>
    <x v="2336"/>
  </r>
  <r>
    <x v="2"/>
    <x v="10"/>
    <x v="0"/>
    <x v="6"/>
    <x v="6"/>
  </r>
  <r>
    <x v="2"/>
    <x v="10"/>
    <x v="0"/>
    <x v="7"/>
    <x v="2337"/>
  </r>
  <r>
    <x v="2"/>
    <x v="10"/>
    <x v="0"/>
    <x v="8"/>
    <x v="2338"/>
  </r>
  <r>
    <x v="2"/>
    <x v="10"/>
    <x v="0"/>
    <x v="9"/>
    <x v="2339"/>
  </r>
  <r>
    <x v="2"/>
    <x v="10"/>
    <x v="1"/>
    <x v="0"/>
    <x v="2340"/>
  </r>
  <r>
    <x v="2"/>
    <x v="10"/>
    <x v="1"/>
    <x v="1"/>
    <x v="2341"/>
  </r>
  <r>
    <x v="2"/>
    <x v="10"/>
    <x v="1"/>
    <x v="2"/>
    <x v="2342"/>
  </r>
  <r>
    <x v="2"/>
    <x v="10"/>
    <x v="1"/>
    <x v="3"/>
    <x v="2343"/>
  </r>
  <r>
    <x v="2"/>
    <x v="10"/>
    <x v="1"/>
    <x v="4"/>
    <x v="2335"/>
  </r>
  <r>
    <x v="2"/>
    <x v="10"/>
    <x v="1"/>
    <x v="5"/>
    <x v="2344"/>
  </r>
  <r>
    <x v="2"/>
    <x v="10"/>
    <x v="1"/>
    <x v="6"/>
    <x v="6"/>
  </r>
  <r>
    <x v="2"/>
    <x v="10"/>
    <x v="1"/>
    <x v="7"/>
    <x v="2345"/>
  </r>
  <r>
    <x v="2"/>
    <x v="10"/>
    <x v="1"/>
    <x v="8"/>
    <x v="2346"/>
  </r>
  <r>
    <x v="2"/>
    <x v="10"/>
    <x v="1"/>
    <x v="9"/>
    <x v="2347"/>
  </r>
  <r>
    <x v="2"/>
    <x v="11"/>
    <x v="0"/>
    <x v="0"/>
    <x v="2348"/>
  </r>
  <r>
    <x v="2"/>
    <x v="11"/>
    <x v="0"/>
    <x v="1"/>
    <x v="2349"/>
  </r>
  <r>
    <x v="2"/>
    <x v="11"/>
    <x v="0"/>
    <x v="2"/>
    <x v="6"/>
  </r>
  <r>
    <x v="2"/>
    <x v="11"/>
    <x v="0"/>
    <x v="3"/>
    <x v="2350"/>
  </r>
  <r>
    <x v="2"/>
    <x v="11"/>
    <x v="0"/>
    <x v="4"/>
    <x v="2351"/>
  </r>
  <r>
    <x v="2"/>
    <x v="11"/>
    <x v="0"/>
    <x v="5"/>
    <x v="2352"/>
  </r>
  <r>
    <x v="2"/>
    <x v="11"/>
    <x v="0"/>
    <x v="6"/>
    <x v="6"/>
  </r>
  <r>
    <x v="2"/>
    <x v="11"/>
    <x v="0"/>
    <x v="7"/>
    <x v="2353"/>
  </r>
  <r>
    <x v="2"/>
    <x v="11"/>
    <x v="0"/>
    <x v="8"/>
    <x v="2354"/>
  </r>
  <r>
    <x v="2"/>
    <x v="11"/>
    <x v="0"/>
    <x v="9"/>
    <x v="2355"/>
  </r>
  <r>
    <x v="2"/>
    <x v="11"/>
    <x v="1"/>
    <x v="0"/>
    <x v="2356"/>
  </r>
  <r>
    <x v="2"/>
    <x v="11"/>
    <x v="1"/>
    <x v="1"/>
    <x v="2357"/>
  </r>
  <r>
    <x v="2"/>
    <x v="11"/>
    <x v="1"/>
    <x v="2"/>
    <x v="6"/>
  </r>
  <r>
    <x v="2"/>
    <x v="11"/>
    <x v="1"/>
    <x v="3"/>
    <x v="2358"/>
  </r>
  <r>
    <x v="2"/>
    <x v="11"/>
    <x v="1"/>
    <x v="4"/>
    <x v="2351"/>
  </r>
  <r>
    <x v="2"/>
    <x v="11"/>
    <x v="1"/>
    <x v="5"/>
    <x v="2359"/>
  </r>
  <r>
    <x v="2"/>
    <x v="11"/>
    <x v="1"/>
    <x v="6"/>
    <x v="2360"/>
  </r>
  <r>
    <x v="2"/>
    <x v="11"/>
    <x v="1"/>
    <x v="7"/>
    <x v="2361"/>
  </r>
  <r>
    <x v="2"/>
    <x v="11"/>
    <x v="1"/>
    <x v="8"/>
    <x v="2354"/>
  </r>
  <r>
    <x v="2"/>
    <x v="11"/>
    <x v="1"/>
    <x v="9"/>
    <x v="2362"/>
  </r>
  <r>
    <x v="2"/>
    <x v="12"/>
    <x v="0"/>
    <x v="0"/>
    <x v="2363"/>
  </r>
  <r>
    <x v="2"/>
    <x v="12"/>
    <x v="0"/>
    <x v="1"/>
    <x v="2364"/>
  </r>
  <r>
    <x v="2"/>
    <x v="12"/>
    <x v="0"/>
    <x v="2"/>
    <x v="6"/>
  </r>
  <r>
    <x v="2"/>
    <x v="12"/>
    <x v="0"/>
    <x v="3"/>
    <x v="2365"/>
  </r>
  <r>
    <x v="2"/>
    <x v="12"/>
    <x v="0"/>
    <x v="4"/>
    <x v="2366"/>
  </r>
  <r>
    <x v="2"/>
    <x v="12"/>
    <x v="0"/>
    <x v="5"/>
    <x v="2367"/>
  </r>
  <r>
    <x v="2"/>
    <x v="12"/>
    <x v="0"/>
    <x v="6"/>
    <x v="2368"/>
  </r>
  <r>
    <x v="2"/>
    <x v="12"/>
    <x v="0"/>
    <x v="7"/>
    <x v="2369"/>
  </r>
  <r>
    <x v="2"/>
    <x v="12"/>
    <x v="0"/>
    <x v="8"/>
    <x v="2370"/>
  </r>
  <r>
    <x v="2"/>
    <x v="12"/>
    <x v="0"/>
    <x v="9"/>
    <x v="2371"/>
  </r>
  <r>
    <x v="2"/>
    <x v="12"/>
    <x v="1"/>
    <x v="0"/>
    <x v="2372"/>
  </r>
  <r>
    <x v="2"/>
    <x v="12"/>
    <x v="1"/>
    <x v="1"/>
    <x v="2373"/>
  </r>
  <r>
    <x v="2"/>
    <x v="12"/>
    <x v="1"/>
    <x v="2"/>
    <x v="6"/>
  </r>
  <r>
    <x v="2"/>
    <x v="12"/>
    <x v="1"/>
    <x v="3"/>
    <x v="2374"/>
  </r>
  <r>
    <x v="2"/>
    <x v="12"/>
    <x v="1"/>
    <x v="4"/>
    <x v="2366"/>
  </r>
  <r>
    <x v="2"/>
    <x v="12"/>
    <x v="1"/>
    <x v="5"/>
    <x v="2367"/>
  </r>
  <r>
    <x v="2"/>
    <x v="12"/>
    <x v="1"/>
    <x v="6"/>
    <x v="2368"/>
  </r>
  <r>
    <x v="2"/>
    <x v="12"/>
    <x v="1"/>
    <x v="7"/>
    <x v="2375"/>
  </r>
  <r>
    <x v="2"/>
    <x v="12"/>
    <x v="1"/>
    <x v="8"/>
    <x v="2370"/>
  </r>
  <r>
    <x v="2"/>
    <x v="12"/>
    <x v="1"/>
    <x v="9"/>
    <x v="2376"/>
  </r>
  <r>
    <x v="2"/>
    <x v="13"/>
    <x v="0"/>
    <x v="0"/>
    <x v="2377"/>
  </r>
  <r>
    <x v="2"/>
    <x v="13"/>
    <x v="0"/>
    <x v="1"/>
    <x v="2378"/>
  </r>
  <r>
    <x v="2"/>
    <x v="13"/>
    <x v="0"/>
    <x v="2"/>
    <x v="2379"/>
  </r>
  <r>
    <x v="2"/>
    <x v="13"/>
    <x v="0"/>
    <x v="3"/>
    <x v="2380"/>
  </r>
  <r>
    <x v="2"/>
    <x v="13"/>
    <x v="0"/>
    <x v="4"/>
    <x v="2381"/>
  </r>
  <r>
    <x v="2"/>
    <x v="13"/>
    <x v="0"/>
    <x v="5"/>
    <x v="2382"/>
  </r>
  <r>
    <x v="2"/>
    <x v="13"/>
    <x v="0"/>
    <x v="6"/>
    <x v="6"/>
  </r>
  <r>
    <x v="2"/>
    <x v="13"/>
    <x v="0"/>
    <x v="7"/>
    <x v="2383"/>
  </r>
  <r>
    <x v="2"/>
    <x v="13"/>
    <x v="0"/>
    <x v="8"/>
    <x v="2384"/>
  </r>
  <r>
    <x v="2"/>
    <x v="13"/>
    <x v="0"/>
    <x v="9"/>
    <x v="2385"/>
  </r>
  <r>
    <x v="2"/>
    <x v="13"/>
    <x v="1"/>
    <x v="0"/>
    <x v="2386"/>
  </r>
  <r>
    <x v="2"/>
    <x v="13"/>
    <x v="1"/>
    <x v="1"/>
    <x v="2387"/>
  </r>
  <r>
    <x v="2"/>
    <x v="13"/>
    <x v="1"/>
    <x v="2"/>
    <x v="2388"/>
  </r>
  <r>
    <x v="2"/>
    <x v="13"/>
    <x v="1"/>
    <x v="3"/>
    <x v="2389"/>
  </r>
  <r>
    <x v="2"/>
    <x v="13"/>
    <x v="1"/>
    <x v="4"/>
    <x v="2381"/>
  </r>
  <r>
    <x v="2"/>
    <x v="13"/>
    <x v="1"/>
    <x v="5"/>
    <x v="2390"/>
  </r>
  <r>
    <x v="2"/>
    <x v="13"/>
    <x v="1"/>
    <x v="6"/>
    <x v="6"/>
  </r>
  <r>
    <x v="2"/>
    <x v="13"/>
    <x v="1"/>
    <x v="7"/>
    <x v="2391"/>
  </r>
  <r>
    <x v="2"/>
    <x v="13"/>
    <x v="1"/>
    <x v="8"/>
    <x v="2392"/>
  </r>
  <r>
    <x v="2"/>
    <x v="13"/>
    <x v="1"/>
    <x v="9"/>
    <x v="2393"/>
  </r>
  <r>
    <x v="2"/>
    <x v="74"/>
    <x v="0"/>
    <x v="0"/>
    <x v="2394"/>
  </r>
  <r>
    <x v="2"/>
    <x v="74"/>
    <x v="0"/>
    <x v="1"/>
    <x v="2395"/>
  </r>
  <r>
    <x v="2"/>
    <x v="74"/>
    <x v="0"/>
    <x v="2"/>
    <x v="6"/>
  </r>
  <r>
    <x v="2"/>
    <x v="74"/>
    <x v="0"/>
    <x v="3"/>
    <x v="2396"/>
  </r>
  <r>
    <x v="2"/>
    <x v="74"/>
    <x v="0"/>
    <x v="4"/>
    <x v="2397"/>
  </r>
  <r>
    <x v="2"/>
    <x v="74"/>
    <x v="0"/>
    <x v="5"/>
    <x v="2398"/>
  </r>
  <r>
    <x v="2"/>
    <x v="74"/>
    <x v="0"/>
    <x v="6"/>
    <x v="6"/>
  </r>
  <r>
    <x v="2"/>
    <x v="74"/>
    <x v="0"/>
    <x v="7"/>
    <x v="2399"/>
  </r>
  <r>
    <x v="2"/>
    <x v="74"/>
    <x v="0"/>
    <x v="8"/>
    <x v="2400"/>
  </r>
  <r>
    <x v="2"/>
    <x v="74"/>
    <x v="0"/>
    <x v="9"/>
    <x v="2401"/>
  </r>
  <r>
    <x v="2"/>
    <x v="74"/>
    <x v="1"/>
    <x v="0"/>
    <x v="2402"/>
  </r>
  <r>
    <x v="2"/>
    <x v="74"/>
    <x v="1"/>
    <x v="1"/>
    <x v="2403"/>
  </r>
  <r>
    <x v="2"/>
    <x v="74"/>
    <x v="1"/>
    <x v="2"/>
    <x v="6"/>
  </r>
  <r>
    <x v="2"/>
    <x v="74"/>
    <x v="1"/>
    <x v="3"/>
    <x v="2404"/>
  </r>
  <r>
    <x v="2"/>
    <x v="74"/>
    <x v="1"/>
    <x v="4"/>
    <x v="2397"/>
  </r>
  <r>
    <x v="2"/>
    <x v="74"/>
    <x v="1"/>
    <x v="5"/>
    <x v="2398"/>
  </r>
  <r>
    <x v="2"/>
    <x v="74"/>
    <x v="1"/>
    <x v="6"/>
    <x v="6"/>
  </r>
  <r>
    <x v="2"/>
    <x v="74"/>
    <x v="1"/>
    <x v="7"/>
    <x v="2405"/>
  </r>
  <r>
    <x v="2"/>
    <x v="74"/>
    <x v="1"/>
    <x v="8"/>
    <x v="2400"/>
  </r>
  <r>
    <x v="2"/>
    <x v="74"/>
    <x v="1"/>
    <x v="9"/>
    <x v="2406"/>
  </r>
  <r>
    <x v="2"/>
    <x v="14"/>
    <x v="0"/>
    <x v="0"/>
    <x v="2407"/>
  </r>
  <r>
    <x v="2"/>
    <x v="14"/>
    <x v="0"/>
    <x v="1"/>
    <x v="2408"/>
  </r>
  <r>
    <x v="2"/>
    <x v="14"/>
    <x v="0"/>
    <x v="2"/>
    <x v="6"/>
  </r>
  <r>
    <x v="2"/>
    <x v="14"/>
    <x v="0"/>
    <x v="3"/>
    <x v="2409"/>
  </r>
  <r>
    <x v="2"/>
    <x v="14"/>
    <x v="0"/>
    <x v="4"/>
    <x v="2410"/>
  </r>
  <r>
    <x v="2"/>
    <x v="14"/>
    <x v="0"/>
    <x v="5"/>
    <x v="2411"/>
  </r>
  <r>
    <x v="2"/>
    <x v="14"/>
    <x v="0"/>
    <x v="6"/>
    <x v="6"/>
  </r>
  <r>
    <x v="2"/>
    <x v="14"/>
    <x v="0"/>
    <x v="7"/>
    <x v="2412"/>
  </r>
  <r>
    <x v="2"/>
    <x v="14"/>
    <x v="0"/>
    <x v="8"/>
    <x v="2413"/>
  </r>
  <r>
    <x v="2"/>
    <x v="14"/>
    <x v="0"/>
    <x v="9"/>
    <x v="2414"/>
  </r>
  <r>
    <x v="2"/>
    <x v="14"/>
    <x v="1"/>
    <x v="0"/>
    <x v="2407"/>
  </r>
  <r>
    <x v="2"/>
    <x v="14"/>
    <x v="1"/>
    <x v="1"/>
    <x v="2408"/>
  </r>
  <r>
    <x v="2"/>
    <x v="14"/>
    <x v="1"/>
    <x v="2"/>
    <x v="6"/>
  </r>
  <r>
    <x v="2"/>
    <x v="14"/>
    <x v="1"/>
    <x v="3"/>
    <x v="2409"/>
  </r>
  <r>
    <x v="2"/>
    <x v="14"/>
    <x v="1"/>
    <x v="4"/>
    <x v="2410"/>
  </r>
  <r>
    <x v="2"/>
    <x v="14"/>
    <x v="1"/>
    <x v="5"/>
    <x v="2411"/>
  </r>
  <r>
    <x v="2"/>
    <x v="14"/>
    <x v="1"/>
    <x v="6"/>
    <x v="6"/>
  </r>
  <r>
    <x v="2"/>
    <x v="14"/>
    <x v="1"/>
    <x v="7"/>
    <x v="2412"/>
  </r>
  <r>
    <x v="2"/>
    <x v="14"/>
    <x v="1"/>
    <x v="8"/>
    <x v="2413"/>
  </r>
  <r>
    <x v="2"/>
    <x v="14"/>
    <x v="1"/>
    <x v="9"/>
    <x v="2414"/>
  </r>
  <r>
    <x v="2"/>
    <x v="15"/>
    <x v="0"/>
    <x v="0"/>
    <x v="2415"/>
  </r>
  <r>
    <x v="2"/>
    <x v="15"/>
    <x v="0"/>
    <x v="1"/>
    <x v="2416"/>
  </r>
  <r>
    <x v="2"/>
    <x v="15"/>
    <x v="0"/>
    <x v="2"/>
    <x v="2417"/>
  </r>
  <r>
    <x v="2"/>
    <x v="15"/>
    <x v="0"/>
    <x v="3"/>
    <x v="2418"/>
  </r>
  <r>
    <x v="2"/>
    <x v="15"/>
    <x v="0"/>
    <x v="4"/>
    <x v="2419"/>
  </r>
  <r>
    <x v="2"/>
    <x v="15"/>
    <x v="0"/>
    <x v="5"/>
    <x v="2420"/>
  </r>
  <r>
    <x v="2"/>
    <x v="15"/>
    <x v="0"/>
    <x v="6"/>
    <x v="6"/>
  </r>
  <r>
    <x v="2"/>
    <x v="15"/>
    <x v="0"/>
    <x v="7"/>
    <x v="2421"/>
  </r>
  <r>
    <x v="2"/>
    <x v="15"/>
    <x v="0"/>
    <x v="8"/>
    <x v="2422"/>
  </r>
  <r>
    <x v="2"/>
    <x v="15"/>
    <x v="0"/>
    <x v="9"/>
    <x v="2423"/>
  </r>
  <r>
    <x v="2"/>
    <x v="15"/>
    <x v="1"/>
    <x v="0"/>
    <x v="2424"/>
  </r>
  <r>
    <x v="2"/>
    <x v="15"/>
    <x v="1"/>
    <x v="1"/>
    <x v="2425"/>
  </r>
  <r>
    <x v="2"/>
    <x v="15"/>
    <x v="1"/>
    <x v="2"/>
    <x v="2426"/>
  </r>
  <r>
    <x v="2"/>
    <x v="15"/>
    <x v="1"/>
    <x v="3"/>
    <x v="2427"/>
  </r>
  <r>
    <x v="2"/>
    <x v="15"/>
    <x v="1"/>
    <x v="4"/>
    <x v="2419"/>
  </r>
  <r>
    <x v="2"/>
    <x v="15"/>
    <x v="1"/>
    <x v="5"/>
    <x v="2428"/>
  </r>
  <r>
    <x v="2"/>
    <x v="15"/>
    <x v="1"/>
    <x v="6"/>
    <x v="6"/>
  </r>
  <r>
    <x v="2"/>
    <x v="15"/>
    <x v="1"/>
    <x v="7"/>
    <x v="1714"/>
  </r>
  <r>
    <x v="2"/>
    <x v="15"/>
    <x v="1"/>
    <x v="8"/>
    <x v="2422"/>
  </r>
  <r>
    <x v="2"/>
    <x v="15"/>
    <x v="1"/>
    <x v="9"/>
    <x v="2429"/>
  </r>
  <r>
    <x v="2"/>
    <x v="16"/>
    <x v="0"/>
    <x v="0"/>
    <x v="2430"/>
  </r>
  <r>
    <x v="2"/>
    <x v="16"/>
    <x v="0"/>
    <x v="1"/>
    <x v="2431"/>
  </r>
  <r>
    <x v="2"/>
    <x v="16"/>
    <x v="0"/>
    <x v="2"/>
    <x v="2432"/>
  </r>
  <r>
    <x v="2"/>
    <x v="16"/>
    <x v="0"/>
    <x v="3"/>
    <x v="2433"/>
  </r>
  <r>
    <x v="2"/>
    <x v="16"/>
    <x v="0"/>
    <x v="4"/>
    <x v="2434"/>
  </r>
  <r>
    <x v="2"/>
    <x v="16"/>
    <x v="0"/>
    <x v="5"/>
    <x v="2435"/>
  </r>
  <r>
    <x v="2"/>
    <x v="16"/>
    <x v="0"/>
    <x v="6"/>
    <x v="2436"/>
  </r>
  <r>
    <x v="2"/>
    <x v="16"/>
    <x v="0"/>
    <x v="7"/>
    <x v="2437"/>
  </r>
  <r>
    <x v="2"/>
    <x v="16"/>
    <x v="0"/>
    <x v="8"/>
    <x v="2438"/>
  </r>
  <r>
    <x v="2"/>
    <x v="16"/>
    <x v="0"/>
    <x v="9"/>
    <x v="2439"/>
  </r>
  <r>
    <x v="2"/>
    <x v="16"/>
    <x v="1"/>
    <x v="0"/>
    <x v="2440"/>
  </r>
  <r>
    <x v="2"/>
    <x v="16"/>
    <x v="1"/>
    <x v="1"/>
    <x v="2441"/>
  </r>
  <r>
    <x v="2"/>
    <x v="16"/>
    <x v="1"/>
    <x v="2"/>
    <x v="2432"/>
  </r>
  <r>
    <x v="2"/>
    <x v="16"/>
    <x v="1"/>
    <x v="3"/>
    <x v="2442"/>
  </r>
  <r>
    <x v="2"/>
    <x v="16"/>
    <x v="1"/>
    <x v="4"/>
    <x v="2434"/>
  </r>
  <r>
    <x v="2"/>
    <x v="16"/>
    <x v="1"/>
    <x v="5"/>
    <x v="2443"/>
  </r>
  <r>
    <x v="2"/>
    <x v="16"/>
    <x v="1"/>
    <x v="6"/>
    <x v="2436"/>
  </r>
  <r>
    <x v="2"/>
    <x v="16"/>
    <x v="1"/>
    <x v="7"/>
    <x v="2444"/>
  </r>
  <r>
    <x v="2"/>
    <x v="16"/>
    <x v="1"/>
    <x v="8"/>
    <x v="2438"/>
  </r>
  <r>
    <x v="2"/>
    <x v="16"/>
    <x v="1"/>
    <x v="9"/>
    <x v="2445"/>
  </r>
  <r>
    <x v="2"/>
    <x v="17"/>
    <x v="0"/>
    <x v="0"/>
    <x v="1337"/>
  </r>
  <r>
    <x v="2"/>
    <x v="17"/>
    <x v="0"/>
    <x v="1"/>
    <x v="2446"/>
  </r>
  <r>
    <x v="2"/>
    <x v="17"/>
    <x v="0"/>
    <x v="2"/>
    <x v="6"/>
  </r>
  <r>
    <x v="2"/>
    <x v="17"/>
    <x v="0"/>
    <x v="3"/>
    <x v="2447"/>
  </r>
  <r>
    <x v="2"/>
    <x v="17"/>
    <x v="0"/>
    <x v="4"/>
    <x v="2448"/>
  </r>
  <r>
    <x v="2"/>
    <x v="17"/>
    <x v="0"/>
    <x v="5"/>
    <x v="2449"/>
  </r>
  <r>
    <x v="2"/>
    <x v="17"/>
    <x v="0"/>
    <x v="6"/>
    <x v="6"/>
  </r>
  <r>
    <x v="2"/>
    <x v="17"/>
    <x v="0"/>
    <x v="7"/>
    <x v="2450"/>
  </r>
  <r>
    <x v="2"/>
    <x v="17"/>
    <x v="0"/>
    <x v="8"/>
    <x v="2451"/>
  </r>
  <r>
    <x v="2"/>
    <x v="17"/>
    <x v="0"/>
    <x v="9"/>
    <x v="2452"/>
  </r>
  <r>
    <x v="2"/>
    <x v="17"/>
    <x v="1"/>
    <x v="0"/>
    <x v="1337"/>
  </r>
  <r>
    <x v="2"/>
    <x v="17"/>
    <x v="1"/>
    <x v="1"/>
    <x v="2446"/>
  </r>
  <r>
    <x v="2"/>
    <x v="17"/>
    <x v="1"/>
    <x v="2"/>
    <x v="6"/>
  </r>
  <r>
    <x v="2"/>
    <x v="17"/>
    <x v="1"/>
    <x v="3"/>
    <x v="2447"/>
  </r>
  <r>
    <x v="2"/>
    <x v="17"/>
    <x v="1"/>
    <x v="4"/>
    <x v="2448"/>
  </r>
  <r>
    <x v="2"/>
    <x v="17"/>
    <x v="1"/>
    <x v="5"/>
    <x v="2449"/>
  </r>
  <r>
    <x v="2"/>
    <x v="17"/>
    <x v="1"/>
    <x v="6"/>
    <x v="6"/>
  </r>
  <r>
    <x v="2"/>
    <x v="17"/>
    <x v="1"/>
    <x v="7"/>
    <x v="2450"/>
  </r>
  <r>
    <x v="2"/>
    <x v="17"/>
    <x v="1"/>
    <x v="8"/>
    <x v="2451"/>
  </r>
  <r>
    <x v="2"/>
    <x v="17"/>
    <x v="1"/>
    <x v="9"/>
    <x v="2452"/>
  </r>
  <r>
    <x v="2"/>
    <x v="18"/>
    <x v="0"/>
    <x v="0"/>
    <x v="2453"/>
  </r>
  <r>
    <x v="2"/>
    <x v="18"/>
    <x v="0"/>
    <x v="1"/>
    <x v="2454"/>
  </r>
  <r>
    <x v="2"/>
    <x v="18"/>
    <x v="0"/>
    <x v="2"/>
    <x v="2455"/>
  </r>
  <r>
    <x v="2"/>
    <x v="18"/>
    <x v="0"/>
    <x v="3"/>
    <x v="2456"/>
  </r>
  <r>
    <x v="2"/>
    <x v="18"/>
    <x v="0"/>
    <x v="4"/>
    <x v="2457"/>
  </r>
  <r>
    <x v="2"/>
    <x v="18"/>
    <x v="0"/>
    <x v="5"/>
    <x v="2458"/>
  </r>
  <r>
    <x v="2"/>
    <x v="18"/>
    <x v="0"/>
    <x v="6"/>
    <x v="6"/>
  </r>
  <r>
    <x v="2"/>
    <x v="18"/>
    <x v="0"/>
    <x v="7"/>
    <x v="2459"/>
  </r>
  <r>
    <x v="2"/>
    <x v="18"/>
    <x v="0"/>
    <x v="8"/>
    <x v="2460"/>
  </r>
  <r>
    <x v="2"/>
    <x v="18"/>
    <x v="0"/>
    <x v="9"/>
    <x v="2461"/>
  </r>
  <r>
    <x v="2"/>
    <x v="18"/>
    <x v="1"/>
    <x v="0"/>
    <x v="2462"/>
  </r>
  <r>
    <x v="2"/>
    <x v="18"/>
    <x v="1"/>
    <x v="1"/>
    <x v="2463"/>
  </r>
  <r>
    <x v="2"/>
    <x v="18"/>
    <x v="1"/>
    <x v="2"/>
    <x v="2455"/>
  </r>
  <r>
    <x v="2"/>
    <x v="18"/>
    <x v="1"/>
    <x v="3"/>
    <x v="2464"/>
  </r>
  <r>
    <x v="2"/>
    <x v="18"/>
    <x v="1"/>
    <x v="4"/>
    <x v="2457"/>
  </r>
  <r>
    <x v="2"/>
    <x v="18"/>
    <x v="1"/>
    <x v="5"/>
    <x v="2465"/>
  </r>
  <r>
    <x v="2"/>
    <x v="18"/>
    <x v="1"/>
    <x v="6"/>
    <x v="2466"/>
  </r>
  <r>
    <x v="2"/>
    <x v="18"/>
    <x v="1"/>
    <x v="7"/>
    <x v="2467"/>
  </r>
  <r>
    <x v="2"/>
    <x v="18"/>
    <x v="1"/>
    <x v="8"/>
    <x v="2460"/>
  </r>
  <r>
    <x v="2"/>
    <x v="18"/>
    <x v="1"/>
    <x v="9"/>
    <x v="2468"/>
  </r>
  <r>
    <x v="2"/>
    <x v="19"/>
    <x v="0"/>
    <x v="0"/>
    <x v="276"/>
  </r>
  <r>
    <x v="2"/>
    <x v="19"/>
    <x v="0"/>
    <x v="1"/>
    <x v="2469"/>
  </r>
  <r>
    <x v="2"/>
    <x v="19"/>
    <x v="0"/>
    <x v="2"/>
    <x v="6"/>
  </r>
  <r>
    <x v="2"/>
    <x v="19"/>
    <x v="0"/>
    <x v="3"/>
    <x v="2470"/>
  </r>
  <r>
    <x v="2"/>
    <x v="19"/>
    <x v="0"/>
    <x v="4"/>
    <x v="2471"/>
  </r>
  <r>
    <x v="2"/>
    <x v="19"/>
    <x v="0"/>
    <x v="5"/>
    <x v="2472"/>
  </r>
  <r>
    <x v="2"/>
    <x v="19"/>
    <x v="0"/>
    <x v="6"/>
    <x v="6"/>
  </r>
  <r>
    <x v="2"/>
    <x v="19"/>
    <x v="0"/>
    <x v="7"/>
    <x v="2473"/>
  </r>
  <r>
    <x v="2"/>
    <x v="19"/>
    <x v="0"/>
    <x v="8"/>
    <x v="2474"/>
  </r>
  <r>
    <x v="2"/>
    <x v="19"/>
    <x v="0"/>
    <x v="9"/>
    <x v="2475"/>
  </r>
  <r>
    <x v="2"/>
    <x v="19"/>
    <x v="1"/>
    <x v="0"/>
    <x v="276"/>
  </r>
  <r>
    <x v="2"/>
    <x v="19"/>
    <x v="1"/>
    <x v="1"/>
    <x v="2469"/>
  </r>
  <r>
    <x v="2"/>
    <x v="19"/>
    <x v="1"/>
    <x v="2"/>
    <x v="6"/>
  </r>
  <r>
    <x v="2"/>
    <x v="19"/>
    <x v="1"/>
    <x v="3"/>
    <x v="2470"/>
  </r>
  <r>
    <x v="2"/>
    <x v="19"/>
    <x v="1"/>
    <x v="4"/>
    <x v="2471"/>
  </r>
  <r>
    <x v="2"/>
    <x v="19"/>
    <x v="1"/>
    <x v="5"/>
    <x v="2472"/>
  </r>
  <r>
    <x v="2"/>
    <x v="19"/>
    <x v="1"/>
    <x v="6"/>
    <x v="6"/>
  </r>
  <r>
    <x v="2"/>
    <x v="19"/>
    <x v="1"/>
    <x v="7"/>
    <x v="2473"/>
  </r>
  <r>
    <x v="2"/>
    <x v="19"/>
    <x v="1"/>
    <x v="8"/>
    <x v="2474"/>
  </r>
  <r>
    <x v="2"/>
    <x v="19"/>
    <x v="1"/>
    <x v="9"/>
    <x v="2475"/>
  </r>
  <r>
    <x v="2"/>
    <x v="20"/>
    <x v="0"/>
    <x v="0"/>
    <x v="2476"/>
  </r>
  <r>
    <x v="2"/>
    <x v="20"/>
    <x v="0"/>
    <x v="1"/>
    <x v="2477"/>
  </r>
  <r>
    <x v="2"/>
    <x v="20"/>
    <x v="0"/>
    <x v="2"/>
    <x v="6"/>
  </r>
  <r>
    <x v="2"/>
    <x v="20"/>
    <x v="0"/>
    <x v="3"/>
    <x v="2478"/>
  </r>
  <r>
    <x v="2"/>
    <x v="20"/>
    <x v="0"/>
    <x v="4"/>
    <x v="2479"/>
  </r>
  <r>
    <x v="2"/>
    <x v="20"/>
    <x v="0"/>
    <x v="5"/>
    <x v="2480"/>
  </r>
  <r>
    <x v="2"/>
    <x v="20"/>
    <x v="0"/>
    <x v="6"/>
    <x v="1372"/>
  </r>
  <r>
    <x v="2"/>
    <x v="20"/>
    <x v="0"/>
    <x v="7"/>
    <x v="2481"/>
  </r>
  <r>
    <x v="2"/>
    <x v="20"/>
    <x v="0"/>
    <x v="8"/>
    <x v="2482"/>
  </r>
  <r>
    <x v="2"/>
    <x v="20"/>
    <x v="0"/>
    <x v="9"/>
    <x v="2483"/>
  </r>
  <r>
    <x v="2"/>
    <x v="20"/>
    <x v="1"/>
    <x v="0"/>
    <x v="2484"/>
  </r>
  <r>
    <x v="2"/>
    <x v="20"/>
    <x v="1"/>
    <x v="1"/>
    <x v="2485"/>
  </r>
  <r>
    <x v="2"/>
    <x v="20"/>
    <x v="1"/>
    <x v="2"/>
    <x v="6"/>
  </r>
  <r>
    <x v="2"/>
    <x v="20"/>
    <x v="1"/>
    <x v="3"/>
    <x v="2486"/>
  </r>
  <r>
    <x v="2"/>
    <x v="20"/>
    <x v="1"/>
    <x v="4"/>
    <x v="2479"/>
  </r>
  <r>
    <x v="2"/>
    <x v="20"/>
    <x v="1"/>
    <x v="5"/>
    <x v="2487"/>
  </r>
  <r>
    <x v="2"/>
    <x v="20"/>
    <x v="1"/>
    <x v="6"/>
    <x v="1372"/>
  </r>
  <r>
    <x v="2"/>
    <x v="20"/>
    <x v="1"/>
    <x v="7"/>
    <x v="2488"/>
  </r>
  <r>
    <x v="2"/>
    <x v="20"/>
    <x v="1"/>
    <x v="8"/>
    <x v="2482"/>
  </r>
  <r>
    <x v="2"/>
    <x v="20"/>
    <x v="1"/>
    <x v="9"/>
    <x v="2489"/>
  </r>
  <r>
    <x v="2"/>
    <x v="21"/>
    <x v="0"/>
    <x v="0"/>
    <x v="2490"/>
  </r>
  <r>
    <x v="2"/>
    <x v="21"/>
    <x v="0"/>
    <x v="1"/>
    <x v="2491"/>
  </r>
  <r>
    <x v="2"/>
    <x v="21"/>
    <x v="0"/>
    <x v="2"/>
    <x v="2492"/>
  </r>
  <r>
    <x v="2"/>
    <x v="21"/>
    <x v="0"/>
    <x v="3"/>
    <x v="2493"/>
  </r>
  <r>
    <x v="2"/>
    <x v="21"/>
    <x v="0"/>
    <x v="4"/>
    <x v="2494"/>
  </r>
  <r>
    <x v="2"/>
    <x v="21"/>
    <x v="0"/>
    <x v="5"/>
    <x v="2495"/>
  </r>
  <r>
    <x v="2"/>
    <x v="21"/>
    <x v="0"/>
    <x v="6"/>
    <x v="6"/>
  </r>
  <r>
    <x v="2"/>
    <x v="21"/>
    <x v="0"/>
    <x v="7"/>
    <x v="2496"/>
  </r>
  <r>
    <x v="2"/>
    <x v="21"/>
    <x v="0"/>
    <x v="8"/>
    <x v="2497"/>
  </r>
  <r>
    <x v="2"/>
    <x v="21"/>
    <x v="0"/>
    <x v="9"/>
    <x v="2498"/>
  </r>
  <r>
    <x v="2"/>
    <x v="21"/>
    <x v="1"/>
    <x v="0"/>
    <x v="2499"/>
  </r>
  <r>
    <x v="2"/>
    <x v="21"/>
    <x v="1"/>
    <x v="1"/>
    <x v="2500"/>
  </r>
  <r>
    <x v="2"/>
    <x v="21"/>
    <x v="1"/>
    <x v="2"/>
    <x v="2492"/>
  </r>
  <r>
    <x v="2"/>
    <x v="21"/>
    <x v="1"/>
    <x v="3"/>
    <x v="2501"/>
  </r>
  <r>
    <x v="2"/>
    <x v="21"/>
    <x v="1"/>
    <x v="4"/>
    <x v="2494"/>
  </r>
  <r>
    <x v="2"/>
    <x v="21"/>
    <x v="1"/>
    <x v="5"/>
    <x v="2502"/>
  </r>
  <r>
    <x v="2"/>
    <x v="21"/>
    <x v="1"/>
    <x v="6"/>
    <x v="6"/>
  </r>
  <r>
    <x v="2"/>
    <x v="21"/>
    <x v="1"/>
    <x v="7"/>
    <x v="2503"/>
  </r>
  <r>
    <x v="2"/>
    <x v="21"/>
    <x v="1"/>
    <x v="8"/>
    <x v="2504"/>
  </r>
  <r>
    <x v="2"/>
    <x v="21"/>
    <x v="1"/>
    <x v="9"/>
    <x v="2505"/>
  </r>
  <r>
    <x v="2"/>
    <x v="22"/>
    <x v="0"/>
    <x v="0"/>
    <x v="2506"/>
  </r>
  <r>
    <x v="2"/>
    <x v="22"/>
    <x v="0"/>
    <x v="1"/>
    <x v="2507"/>
  </r>
  <r>
    <x v="2"/>
    <x v="22"/>
    <x v="0"/>
    <x v="2"/>
    <x v="2508"/>
  </r>
  <r>
    <x v="2"/>
    <x v="22"/>
    <x v="0"/>
    <x v="3"/>
    <x v="2509"/>
  </r>
  <r>
    <x v="2"/>
    <x v="22"/>
    <x v="0"/>
    <x v="4"/>
    <x v="2510"/>
  </r>
  <r>
    <x v="2"/>
    <x v="22"/>
    <x v="0"/>
    <x v="5"/>
    <x v="2511"/>
  </r>
  <r>
    <x v="2"/>
    <x v="22"/>
    <x v="0"/>
    <x v="6"/>
    <x v="6"/>
  </r>
  <r>
    <x v="2"/>
    <x v="22"/>
    <x v="0"/>
    <x v="7"/>
    <x v="2512"/>
  </r>
  <r>
    <x v="2"/>
    <x v="22"/>
    <x v="0"/>
    <x v="8"/>
    <x v="2513"/>
  </r>
  <r>
    <x v="2"/>
    <x v="22"/>
    <x v="0"/>
    <x v="9"/>
    <x v="2514"/>
  </r>
  <r>
    <x v="2"/>
    <x v="22"/>
    <x v="1"/>
    <x v="0"/>
    <x v="2515"/>
  </r>
  <r>
    <x v="2"/>
    <x v="22"/>
    <x v="1"/>
    <x v="1"/>
    <x v="2516"/>
  </r>
  <r>
    <x v="2"/>
    <x v="22"/>
    <x v="1"/>
    <x v="2"/>
    <x v="2508"/>
  </r>
  <r>
    <x v="2"/>
    <x v="22"/>
    <x v="1"/>
    <x v="3"/>
    <x v="2517"/>
  </r>
  <r>
    <x v="2"/>
    <x v="22"/>
    <x v="1"/>
    <x v="4"/>
    <x v="2510"/>
  </r>
  <r>
    <x v="2"/>
    <x v="22"/>
    <x v="1"/>
    <x v="5"/>
    <x v="2518"/>
  </r>
  <r>
    <x v="2"/>
    <x v="22"/>
    <x v="1"/>
    <x v="6"/>
    <x v="6"/>
  </r>
  <r>
    <x v="2"/>
    <x v="22"/>
    <x v="1"/>
    <x v="7"/>
    <x v="2519"/>
  </r>
  <r>
    <x v="2"/>
    <x v="22"/>
    <x v="1"/>
    <x v="8"/>
    <x v="2520"/>
  </r>
  <r>
    <x v="2"/>
    <x v="22"/>
    <x v="1"/>
    <x v="9"/>
    <x v="2521"/>
  </r>
  <r>
    <x v="2"/>
    <x v="23"/>
    <x v="0"/>
    <x v="0"/>
    <x v="2522"/>
  </r>
  <r>
    <x v="2"/>
    <x v="23"/>
    <x v="0"/>
    <x v="1"/>
    <x v="2523"/>
  </r>
  <r>
    <x v="2"/>
    <x v="23"/>
    <x v="0"/>
    <x v="2"/>
    <x v="2524"/>
  </r>
  <r>
    <x v="2"/>
    <x v="23"/>
    <x v="0"/>
    <x v="3"/>
    <x v="2525"/>
  </r>
  <r>
    <x v="2"/>
    <x v="23"/>
    <x v="0"/>
    <x v="4"/>
    <x v="2526"/>
  </r>
  <r>
    <x v="2"/>
    <x v="23"/>
    <x v="0"/>
    <x v="5"/>
    <x v="2527"/>
  </r>
  <r>
    <x v="2"/>
    <x v="23"/>
    <x v="0"/>
    <x v="6"/>
    <x v="6"/>
  </r>
  <r>
    <x v="2"/>
    <x v="23"/>
    <x v="0"/>
    <x v="7"/>
    <x v="2528"/>
  </r>
  <r>
    <x v="2"/>
    <x v="23"/>
    <x v="0"/>
    <x v="8"/>
    <x v="2529"/>
  </r>
  <r>
    <x v="2"/>
    <x v="23"/>
    <x v="0"/>
    <x v="9"/>
    <x v="2530"/>
  </r>
  <r>
    <x v="2"/>
    <x v="23"/>
    <x v="1"/>
    <x v="0"/>
    <x v="2531"/>
  </r>
  <r>
    <x v="2"/>
    <x v="23"/>
    <x v="1"/>
    <x v="1"/>
    <x v="2532"/>
  </r>
  <r>
    <x v="2"/>
    <x v="23"/>
    <x v="1"/>
    <x v="2"/>
    <x v="2524"/>
  </r>
  <r>
    <x v="2"/>
    <x v="23"/>
    <x v="1"/>
    <x v="3"/>
    <x v="2533"/>
  </r>
  <r>
    <x v="2"/>
    <x v="23"/>
    <x v="1"/>
    <x v="4"/>
    <x v="2526"/>
  </r>
  <r>
    <x v="2"/>
    <x v="23"/>
    <x v="1"/>
    <x v="5"/>
    <x v="2534"/>
  </r>
  <r>
    <x v="2"/>
    <x v="23"/>
    <x v="1"/>
    <x v="6"/>
    <x v="6"/>
  </r>
  <r>
    <x v="2"/>
    <x v="23"/>
    <x v="1"/>
    <x v="7"/>
    <x v="2535"/>
  </r>
  <r>
    <x v="2"/>
    <x v="23"/>
    <x v="1"/>
    <x v="8"/>
    <x v="2529"/>
  </r>
  <r>
    <x v="2"/>
    <x v="23"/>
    <x v="1"/>
    <x v="9"/>
    <x v="2536"/>
  </r>
  <r>
    <x v="2"/>
    <x v="24"/>
    <x v="0"/>
    <x v="0"/>
    <x v="2537"/>
  </r>
  <r>
    <x v="2"/>
    <x v="24"/>
    <x v="0"/>
    <x v="1"/>
    <x v="2538"/>
  </r>
  <r>
    <x v="2"/>
    <x v="24"/>
    <x v="0"/>
    <x v="2"/>
    <x v="6"/>
  </r>
  <r>
    <x v="2"/>
    <x v="24"/>
    <x v="0"/>
    <x v="3"/>
    <x v="2539"/>
  </r>
  <r>
    <x v="2"/>
    <x v="24"/>
    <x v="0"/>
    <x v="4"/>
    <x v="2540"/>
  </r>
  <r>
    <x v="2"/>
    <x v="24"/>
    <x v="0"/>
    <x v="5"/>
    <x v="2541"/>
  </r>
  <r>
    <x v="2"/>
    <x v="24"/>
    <x v="0"/>
    <x v="6"/>
    <x v="6"/>
  </r>
  <r>
    <x v="2"/>
    <x v="24"/>
    <x v="0"/>
    <x v="7"/>
    <x v="2542"/>
  </r>
  <r>
    <x v="2"/>
    <x v="24"/>
    <x v="0"/>
    <x v="8"/>
    <x v="2543"/>
  </r>
  <r>
    <x v="2"/>
    <x v="24"/>
    <x v="0"/>
    <x v="9"/>
    <x v="2544"/>
  </r>
  <r>
    <x v="2"/>
    <x v="24"/>
    <x v="1"/>
    <x v="0"/>
    <x v="2545"/>
  </r>
  <r>
    <x v="2"/>
    <x v="24"/>
    <x v="1"/>
    <x v="1"/>
    <x v="2546"/>
  </r>
  <r>
    <x v="2"/>
    <x v="24"/>
    <x v="1"/>
    <x v="2"/>
    <x v="6"/>
  </r>
  <r>
    <x v="2"/>
    <x v="24"/>
    <x v="1"/>
    <x v="3"/>
    <x v="2547"/>
  </r>
  <r>
    <x v="2"/>
    <x v="24"/>
    <x v="1"/>
    <x v="4"/>
    <x v="2540"/>
  </r>
  <r>
    <x v="2"/>
    <x v="24"/>
    <x v="1"/>
    <x v="5"/>
    <x v="2548"/>
  </r>
  <r>
    <x v="2"/>
    <x v="24"/>
    <x v="1"/>
    <x v="6"/>
    <x v="6"/>
  </r>
  <r>
    <x v="2"/>
    <x v="24"/>
    <x v="1"/>
    <x v="7"/>
    <x v="2549"/>
  </r>
  <r>
    <x v="2"/>
    <x v="24"/>
    <x v="1"/>
    <x v="8"/>
    <x v="2543"/>
  </r>
  <r>
    <x v="2"/>
    <x v="24"/>
    <x v="1"/>
    <x v="9"/>
    <x v="2550"/>
  </r>
  <r>
    <x v="2"/>
    <x v="25"/>
    <x v="0"/>
    <x v="0"/>
    <x v="2551"/>
  </r>
  <r>
    <x v="2"/>
    <x v="25"/>
    <x v="0"/>
    <x v="1"/>
    <x v="2552"/>
  </r>
  <r>
    <x v="2"/>
    <x v="25"/>
    <x v="0"/>
    <x v="2"/>
    <x v="6"/>
  </r>
  <r>
    <x v="2"/>
    <x v="25"/>
    <x v="0"/>
    <x v="3"/>
    <x v="2553"/>
  </r>
  <r>
    <x v="2"/>
    <x v="25"/>
    <x v="0"/>
    <x v="4"/>
    <x v="2554"/>
  </r>
  <r>
    <x v="2"/>
    <x v="25"/>
    <x v="0"/>
    <x v="5"/>
    <x v="2555"/>
  </r>
  <r>
    <x v="2"/>
    <x v="25"/>
    <x v="0"/>
    <x v="6"/>
    <x v="2556"/>
  </r>
  <r>
    <x v="2"/>
    <x v="25"/>
    <x v="0"/>
    <x v="7"/>
    <x v="2557"/>
  </r>
  <r>
    <x v="2"/>
    <x v="25"/>
    <x v="0"/>
    <x v="8"/>
    <x v="2558"/>
  </r>
  <r>
    <x v="2"/>
    <x v="25"/>
    <x v="0"/>
    <x v="9"/>
    <x v="2559"/>
  </r>
  <r>
    <x v="2"/>
    <x v="25"/>
    <x v="1"/>
    <x v="0"/>
    <x v="2560"/>
  </r>
  <r>
    <x v="2"/>
    <x v="25"/>
    <x v="1"/>
    <x v="1"/>
    <x v="2561"/>
  </r>
  <r>
    <x v="2"/>
    <x v="25"/>
    <x v="1"/>
    <x v="2"/>
    <x v="6"/>
  </r>
  <r>
    <x v="2"/>
    <x v="25"/>
    <x v="1"/>
    <x v="3"/>
    <x v="2562"/>
  </r>
  <r>
    <x v="2"/>
    <x v="25"/>
    <x v="1"/>
    <x v="4"/>
    <x v="2554"/>
  </r>
  <r>
    <x v="2"/>
    <x v="25"/>
    <x v="1"/>
    <x v="5"/>
    <x v="2563"/>
  </r>
  <r>
    <x v="2"/>
    <x v="25"/>
    <x v="1"/>
    <x v="6"/>
    <x v="2556"/>
  </r>
  <r>
    <x v="2"/>
    <x v="25"/>
    <x v="1"/>
    <x v="7"/>
    <x v="2564"/>
  </r>
  <r>
    <x v="2"/>
    <x v="25"/>
    <x v="1"/>
    <x v="8"/>
    <x v="2558"/>
  </r>
  <r>
    <x v="2"/>
    <x v="25"/>
    <x v="1"/>
    <x v="9"/>
    <x v="2565"/>
  </r>
  <r>
    <x v="2"/>
    <x v="26"/>
    <x v="0"/>
    <x v="0"/>
    <x v="2566"/>
  </r>
  <r>
    <x v="2"/>
    <x v="26"/>
    <x v="0"/>
    <x v="1"/>
    <x v="2567"/>
  </r>
  <r>
    <x v="2"/>
    <x v="26"/>
    <x v="0"/>
    <x v="2"/>
    <x v="2568"/>
  </r>
  <r>
    <x v="2"/>
    <x v="26"/>
    <x v="0"/>
    <x v="3"/>
    <x v="2569"/>
  </r>
  <r>
    <x v="2"/>
    <x v="26"/>
    <x v="0"/>
    <x v="4"/>
    <x v="2570"/>
  </r>
  <r>
    <x v="2"/>
    <x v="26"/>
    <x v="0"/>
    <x v="5"/>
    <x v="2571"/>
  </r>
  <r>
    <x v="2"/>
    <x v="26"/>
    <x v="0"/>
    <x v="6"/>
    <x v="6"/>
  </r>
  <r>
    <x v="2"/>
    <x v="26"/>
    <x v="0"/>
    <x v="7"/>
    <x v="2572"/>
  </r>
  <r>
    <x v="2"/>
    <x v="26"/>
    <x v="0"/>
    <x v="8"/>
    <x v="2573"/>
  </r>
  <r>
    <x v="2"/>
    <x v="26"/>
    <x v="0"/>
    <x v="9"/>
    <x v="2574"/>
  </r>
  <r>
    <x v="2"/>
    <x v="26"/>
    <x v="1"/>
    <x v="0"/>
    <x v="2575"/>
  </r>
  <r>
    <x v="2"/>
    <x v="26"/>
    <x v="1"/>
    <x v="1"/>
    <x v="2576"/>
  </r>
  <r>
    <x v="2"/>
    <x v="26"/>
    <x v="1"/>
    <x v="2"/>
    <x v="2568"/>
  </r>
  <r>
    <x v="2"/>
    <x v="26"/>
    <x v="1"/>
    <x v="3"/>
    <x v="2577"/>
  </r>
  <r>
    <x v="2"/>
    <x v="26"/>
    <x v="1"/>
    <x v="4"/>
    <x v="2570"/>
  </r>
  <r>
    <x v="2"/>
    <x v="26"/>
    <x v="1"/>
    <x v="5"/>
    <x v="2578"/>
  </r>
  <r>
    <x v="2"/>
    <x v="26"/>
    <x v="1"/>
    <x v="6"/>
    <x v="6"/>
  </r>
  <r>
    <x v="2"/>
    <x v="26"/>
    <x v="1"/>
    <x v="7"/>
    <x v="2579"/>
  </r>
  <r>
    <x v="2"/>
    <x v="26"/>
    <x v="1"/>
    <x v="8"/>
    <x v="2580"/>
  </r>
  <r>
    <x v="2"/>
    <x v="26"/>
    <x v="1"/>
    <x v="9"/>
    <x v="2581"/>
  </r>
  <r>
    <x v="2"/>
    <x v="27"/>
    <x v="0"/>
    <x v="0"/>
    <x v="2582"/>
  </r>
  <r>
    <x v="2"/>
    <x v="27"/>
    <x v="0"/>
    <x v="1"/>
    <x v="2583"/>
  </r>
  <r>
    <x v="2"/>
    <x v="27"/>
    <x v="0"/>
    <x v="2"/>
    <x v="6"/>
  </r>
  <r>
    <x v="2"/>
    <x v="27"/>
    <x v="0"/>
    <x v="3"/>
    <x v="2584"/>
  </r>
  <r>
    <x v="2"/>
    <x v="27"/>
    <x v="0"/>
    <x v="4"/>
    <x v="2585"/>
  </r>
  <r>
    <x v="2"/>
    <x v="27"/>
    <x v="0"/>
    <x v="5"/>
    <x v="2586"/>
  </r>
  <r>
    <x v="2"/>
    <x v="27"/>
    <x v="0"/>
    <x v="6"/>
    <x v="2587"/>
  </r>
  <r>
    <x v="2"/>
    <x v="27"/>
    <x v="0"/>
    <x v="7"/>
    <x v="2588"/>
  </r>
  <r>
    <x v="2"/>
    <x v="27"/>
    <x v="0"/>
    <x v="8"/>
    <x v="2589"/>
  </r>
  <r>
    <x v="2"/>
    <x v="27"/>
    <x v="0"/>
    <x v="9"/>
    <x v="2590"/>
  </r>
  <r>
    <x v="2"/>
    <x v="27"/>
    <x v="1"/>
    <x v="0"/>
    <x v="2591"/>
  </r>
  <r>
    <x v="2"/>
    <x v="27"/>
    <x v="1"/>
    <x v="1"/>
    <x v="2592"/>
  </r>
  <r>
    <x v="2"/>
    <x v="27"/>
    <x v="1"/>
    <x v="2"/>
    <x v="6"/>
  </r>
  <r>
    <x v="2"/>
    <x v="27"/>
    <x v="1"/>
    <x v="3"/>
    <x v="2593"/>
  </r>
  <r>
    <x v="2"/>
    <x v="27"/>
    <x v="1"/>
    <x v="4"/>
    <x v="2585"/>
  </r>
  <r>
    <x v="2"/>
    <x v="27"/>
    <x v="1"/>
    <x v="5"/>
    <x v="2594"/>
  </r>
  <r>
    <x v="2"/>
    <x v="27"/>
    <x v="1"/>
    <x v="6"/>
    <x v="2587"/>
  </r>
  <r>
    <x v="2"/>
    <x v="27"/>
    <x v="1"/>
    <x v="7"/>
    <x v="2595"/>
  </r>
  <r>
    <x v="2"/>
    <x v="27"/>
    <x v="1"/>
    <x v="8"/>
    <x v="2596"/>
  </r>
  <r>
    <x v="2"/>
    <x v="27"/>
    <x v="1"/>
    <x v="9"/>
    <x v="2597"/>
  </r>
  <r>
    <x v="2"/>
    <x v="28"/>
    <x v="0"/>
    <x v="0"/>
    <x v="280"/>
  </r>
  <r>
    <x v="2"/>
    <x v="28"/>
    <x v="0"/>
    <x v="1"/>
    <x v="2598"/>
  </r>
  <r>
    <x v="2"/>
    <x v="28"/>
    <x v="0"/>
    <x v="2"/>
    <x v="6"/>
  </r>
  <r>
    <x v="2"/>
    <x v="28"/>
    <x v="0"/>
    <x v="3"/>
    <x v="2599"/>
  </r>
  <r>
    <x v="2"/>
    <x v="28"/>
    <x v="0"/>
    <x v="4"/>
    <x v="2600"/>
  </r>
  <r>
    <x v="2"/>
    <x v="28"/>
    <x v="0"/>
    <x v="5"/>
    <x v="2601"/>
  </r>
  <r>
    <x v="2"/>
    <x v="28"/>
    <x v="0"/>
    <x v="6"/>
    <x v="6"/>
  </r>
  <r>
    <x v="2"/>
    <x v="28"/>
    <x v="0"/>
    <x v="7"/>
    <x v="2602"/>
  </r>
  <r>
    <x v="2"/>
    <x v="28"/>
    <x v="0"/>
    <x v="8"/>
    <x v="2603"/>
  </r>
  <r>
    <x v="2"/>
    <x v="28"/>
    <x v="0"/>
    <x v="9"/>
    <x v="2604"/>
  </r>
  <r>
    <x v="2"/>
    <x v="28"/>
    <x v="1"/>
    <x v="0"/>
    <x v="2605"/>
  </r>
  <r>
    <x v="2"/>
    <x v="28"/>
    <x v="1"/>
    <x v="1"/>
    <x v="2606"/>
  </r>
  <r>
    <x v="2"/>
    <x v="28"/>
    <x v="1"/>
    <x v="2"/>
    <x v="6"/>
  </r>
  <r>
    <x v="2"/>
    <x v="28"/>
    <x v="1"/>
    <x v="3"/>
    <x v="2607"/>
  </r>
  <r>
    <x v="2"/>
    <x v="28"/>
    <x v="1"/>
    <x v="4"/>
    <x v="2600"/>
  </r>
  <r>
    <x v="2"/>
    <x v="28"/>
    <x v="1"/>
    <x v="5"/>
    <x v="2601"/>
  </r>
  <r>
    <x v="2"/>
    <x v="28"/>
    <x v="1"/>
    <x v="6"/>
    <x v="6"/>
  </r>
  <r>
    <x v="2"/>
    <x v="28"/>
    <x v="1"/>
    <x v="7"/>
    <x v="2608"/>
  </r>
  <r>
    <x v="2"/>
    <x v="28"/>
    <x v="1"/>
    <x v="8"/>
    <x v="2603"/>
  </r>
  <r>
    <x v="2"/>
    <x v="28"/>
    <x v="1"/>
    <x v="9"/>
    <x v="2609"/>
  </r>
  <r>
    <x v="2"/>
    <x v="29"/>
    <x v="0"/>
    <x v="0"/>
    <x v="1504"/>
  </r>
  <r>
    <x v="2"/>
    <x v="29"/>
    <x v="0"/>
    <x v="1"/>
    <x v="2610"/>
  </r>
  <r>
    <x v="2"/>
    <x v="29"/>
    <x v="0"/>
    <x v="2"/>
    <x v="6"/>
  </r>
  <r>
    <x v="2"/>
    <x v="29"/>
    <x v="0"/>
    <x v="3"/>
    <x v="2611"/>
  </r>
  <r>
    <x v="2"/>
    <x v="29"/>
    <x v="0"/>
    <x v="4"/>
    <x v="2612"/>
  </r>
  <r>
    <x v="2"/>
    <x v="29"/>
    <x v="0"/>
    <x v="5"/>
    <x v="2613"/>
  </r>
  <r>
    <x v="2"/>
    <x v="29"/>
    <x v="0"/>
    <x v="6"/>
    <x v="6"/>
  </r>
  <r>
    <x v="2"/>
    <x v="29"/>
    <x v="0"/>
    <x v="7"/>
    <x v="2614"/>
  </r>
  <r>
    <x v="2"/>
    <x v="29"/>
    <x v="0"/>
    <x v="8"/>
    <x v="2615"/>
  </r>
  <r>
    <x v="2"/>
    <x v="29"/>
    <x v="0"/>
    <x v="9"/>
    <x v="2616"/>
  </r>
  <r>
    <x v="2"/>
    <x v="29"/>
    <x v="1"/>
    <x v="0"/>
    <x v="1512"/>
  </r>
  <r>
    <x v="2"/>
    <x v="29"/>
    <x v="1"/>
    <x v="1"/>
    <x v="2617"/>
  </r>
  <r>
    <x v="2"/>
    <x v="29"/>
    <x v="1"/>
    <x v="2"/>
    <x v="6"/>
  </r>
  <r>
    <x v="2"/>
    <x v="29"/>
    <x v="1"/>
    <x v="3"/>
    <x v="2618"/>
  </r>
  <r>
    <x v="2"/>
    <x v="29"/>
    <x v="1"/>
    <x v="4"/>
    <x v="2612"/>
  </r>
  <r>
    <x v="2"/>
    <x v="29"/>
    <x v="1"/>
    <x v="5"/>
    <x v="2619"/>
  </r>
  <r>
    <x v="2"/>
    <x v="29"/>
    <x v="1"/>
    <x v="6"/>
    <x v="6"/>
  </r>
  <r>
    <x v="2"/>
    <x v="29"/>
    <x v="1"/>
    <x v="7"/>
    <x v="2620"/>
  </r>
  <r>
    <x v="2"/>
    <x v="29"/>
    <x v="1"/>
    <x v="8"/>
    <x v="2615"/>
  </r>
  <r>
    <x v="2"/>
    <x v="29"/>
    <x v="1"/>
    <x v="9"/>
    <x v="2621"/>
  </r>
  <r>
    <x v="2"/>
    <x v="30"/>
    <x v="0"/>
    <x v="0"/>
    <x v="2622"/>
  </r>
  <r>
    <x v="2"/>
    <x v="30"/>
    <x v="0"/>
    <x v="1"/>
    <x v="2623"/>
  </r>
  <r>
    <x v="2"/>
    <x v="30"/>
    <x v="0"/>
    <x v="2"/>
    <x v="6"/>
  </r>
  <r>
    <x v="2"/>
    <x v="30"/>
    <x v="0"/>
    <x v="3"/>
    <x v="2624"/>
  </r>
  <r>
    <x v="2"/>
    <x v="30"/>
    <x v="0"/>
    <x v="4"/>
    <x v="2625"/>
  </r>
  <r>
    <x v="2"/>
    <x v="30"/>
    <x v="0"/>
    <x v="5"/>
    <x v="2626"/>
  </r>
  <r>
    <x v="2"/>
    <x v="30"/>
    <x v="0"/>
    <x v="6"/>
    <x v="6"/>
  </r>
  <r>
    <x v="2"/>
    <x v="30"/>
    <x v="0"/>
    <x v="7"/>
    <x v="2627"/>
  </r>
  <r>
    <x v="2"/>
    <x v="30"/>
    <x v="0"/>
    <x v="8"/>
    <x v="2628"/>
  </r>
  <r>
    <x v="2"/>
    <x v="30"/>
    <x v="0"/>
    <x v="9"/>
    <x v="2629"/>
  </r>
  <r>
    <x v="2"/>
    <x v="30"/>
    <x v="1"/>
    <x v="0"/>
    <x v="2630"/>
  </r>
  <r>
    <x v="2"/>
    <x v="30"/>
    <x v="1"/>
    <x v="1"/>
    <x v="2631"/>
  </r>
  <r>
    <x v="2"/>
    <x v="30"/>
    <x v="1"/>
    <x v="2"/>
    <x v="6"/>
  </r>
  <r>
    <x v="2"/>
    <x v="30"/>
    <x v="1"/>
    <x v="3"/>
    <x v="2632"/>
  </r>
  <r>
    <x v="2"/>
    <x v="30"/>
    <x v="1"/>
    <x v="4"/>
    <x v="2625"/>
  </r>
  <r>
    <x v="2"/>
    <x v="30"/>
    <x v="1"/>
    <x v="5"/>
    <x v="2626"/>
  </r>
  <r>
    <x v="2"/>
    <x v="30"/>
    <x v="1"/>
    <x v="6"/>
    <x v="6"/>
  </r>
  <r>
    <x v="2"/>
    <x v="30"/>
    <x v="1"/>
    <x v="7"/>
    <x v="2633"/>
  </r>
  <r>
    <x v="2"/>
    <x v="30"/>
    <x v="1"/>
    <x v="8"/>
    <x v="2628"/>
  </r>
  <r>
    <x v="2"/>
    <x v="30"/>
    <x v="1"/>
    <x v="9"/>
    <x v="2634"/>
  </r>
  <r>
    <x v="2"/>
    <x v="31"/>
    <x v="0"/>
    <x v="0"/>
    <x v="2635"/>
  </r>
  <r>
    <x v="2"/>
    <x v="31"/>
    <x v="0"/>
    <x v="1"/>
    <x v="2636"/>
  </r>
  <r>
    <x v="2"/>
    <x v="31"/>
    <x v="0"/>
    <x v="2"/>
    <x v="2637"/>
  </r>
  <r>
    <x v="2"/>
    <x v="31"/>
    <x v="0"/>
    <x v="3"/>
    <x v="2638"/>
  </r>
  <r>
    <x v="2"/>
    <x v="31"/>
    <x v="0"/>
    <x v="4"/>
    <x v="2639"/>
  </r>
  <r>
    <x v="2"/>
    <x v="31"/>
    <x v="0"/>
    <x v="5"/>
    <x v="2640"/>
  </r>
  <r>
    <x v="2"/>
    <x v="31"/>
    <x v="0"/>
    <x v="6"/>
    <x v="2641"/>
  </r>
  <r>
    <x v="2"/>
    <x v="31"/>
    <x v="0"/>
    <x v="7"/>
    <x v="2642"/>
  </r>
  <r>
    <x v="2"/>
    <x v="31"/>
    <x v="0"/>
    <x v="8"/>
    <x v="2643"/>
  </r>
  <r>
    <x v="2"/>
    <x v="31"/>
    <x v="0"/>
    <x v="9"/>
    <x v="2644"/>
  </r>
  <r>
    <x v="2"/>
    <x v="31"/>
    <x v="1"/>
    <x v="0"/>
    <x v="2645"/>
  </r>
  <r>
    <x v="2"/>
    <x v="31"/>
    <x v="1"/>
    <x v="1"/>
    <x v="2646"/>
  </r>
  <r>
    <x v="2"/>
    <x v="31"/>
    <x v="1"/>
    <x v="2"/>
    <x v="2637"/>
  </r>
  <r>
    <x v="2"/>
    <x v="31"/>
    <x v="1"/>
    <x v="3"/>
    <x v="2647"/>
  </r>
  <r>
    <x v="2"/>
    <x v="31"/>
    <x v="1"/>
    <x v="4"/>
    <x v="2639"/>
  </r>
  <r>
    <x v="2"/>
    <x v="31"/>
    <x v="1"/>
    <x v="5"/>
    <x v="2648"/>
  </r>
  <r>
    <x v="2"/>
    <x v="31"/>
    <x v="1"/>
    <x v="6"/>
    <x v="2641"/>
  </r>
  <r>
    <x v="2"/>
    <x v="31"/>
    <x v="1"/>
    <x v="7"/>
    <x v="2649"/>
  </r>
  <r>
    <x v="2"/>
    <x v="31"/>
    <x v="1"/>
    <x v="8"/>
    <x v="2650"/>
  </r>
  <r>
    <x v="2"/>
    <x v="31"/>
    <x v="1"/>
    <x v="9"/>
    <x v="2651"/>
  </r>
  <r>
    <x v="2"/>
    <x v="32"/>
    <x v="0"/>
    <x v="0"/>
    <x v="2652"/>
  </r>
  <r>
    <x v="2"/>
    <x v="32"/>
    <x v="0"/>
    <x v="1"/>
    <x v="2653"/>
  </r>
  <r>
    <x v="2"/>
    <x v="32"/>
    <x v="0"/>
    <x v="2"/>
    <x v="2654"/>
  </r>
  <r>
    <x v="2"/>
    <x v="32"/>
    <x v="0"/>
    <x v="3"/>
    <x v="2655"/>
  </r>
  <r>
    <x v="2"/>
    <x v="32"/>
    <x v="0"/>
    <x v="4"/>
    <x v="2656"/>
  </r>
  <r>
    <x v="2"/>
    <x v="32"/>
    <x v="0"/>
    <x v="5"/>
    <x v="2657"/>
  </r>
  <r>
    <x v="2"/>
    <x v="32"/>
    <x v="0"/>
    <x v="6"/>
    <x v="2658"/>
  </r>
  <r>
    <x v="2"/>
    <x v="32"/>
    <x v="0"/>
    <x v="7"/>
    <x v="2659"/>
  </r>
  <r>
    <x v="2"/>
    <x v="32"/>
    <x v="0"/>
    <x v="8"/>
    <x v="2660"/>
  </r>
  <r>
    <x v="2"/>
    <x v="32"/>
    <x v="0"/>
    <x v="9"/>
    <x v="2661"/>
  </r>
  <r>
    <x v="2"/>
    <x v="32"/>
    <x v="1"/>
    <x v="0"/>
    <x v="2662"/>
  </r>
  <r>
    <x v="2"/>
    <x v="32"/>
    <x v="1"/>
    <x v="1"/>
    <x v="2663"/>
  </r>
  <r>
    <x v="2"/>
    <x v="32"/>
    <x v="1"/>
    <x v="2"/>
    <x v="2664"/>
  </r>
  <r>
    <x v="2"/>
    <x v="32"/>
    <x v="1"/>
    <x v="3"/>
    <x v="2665"/>
  </r>
  <r>
    <x v="2"/>
    <x v="32"/>
    <x v="1"/>
    <x v="4"/>
    <x v="2656"/>
  </r>
  <r>
    <x v="2"/>
    <x v="32"/>
    <x v="1"/>
    <x v="5"/>
    <x v="2666"/>
  </r>
  <r>
    <x v="2"/>
    <x v="32"/>
    <x v="1"/>
    <x v="6"/>
    <x v="2658"/>
  </r>
  <r>
    <x v="2"/>
    <x v="32"/>
    <x v="1"/>
    <x v="7"/>
    <x v="2667"/>
  </r>
  <r>
    <x v="2"/>
    <x v="32"/>
    <x v="1"/>
    <x v="8"/>
    <x v="2668"/>
  </r>
  <r>
    <x v="2"/>
    <x v="32"/>
    <x v="1"/>
    <x v="9"/>
    <x v="2669"/>
  </r>
  <r>
    <x v="2"/>
    <x v="33"/>
    <x v="0"/>
    <x v="0"/>
    <x v="2670"/>
  </r>
  <r>
    <x v="2"/>
    <x v="33"/>
    <x v="0"/>
    <x v="1"/>
    <x v="2671"/>
  </r>
  <r>
    <x v="2"/>
    <x v="33"/>
    <x v="0"/>
    <x v="2"/>
    <x v="6"/>
  </r>
  <r>
    <x v="2"/>
    <x v="33"/>
    <x v="0"/>
    <x v="3"/>
    <x v="2672"/>
  </r>
  <r>
    <x v="2"/>
    <x v="33"/>
    <x v="0"/>
    <x v="4"/>
    <x v="2673"/>
  </r>
  <r>
    <x v="2"/>
    <x v="33"/>
    <x v="0"/>
    <x v="5"/>
    <x v="2674"/>
  </r>
  <r>
    <x v="2"/>
    <x v="33"/>
    <x v="0"/>
    <x v="6"/>
    <x v="6"/>
  </r>
  <r>
    <x v="2"/>
    <x v="33"/>
    <x v="0"/>
    <x v="7"/>
    <x v="2675"/>
  </r>
  <r>
    <x v="2"/>
    <x v="33"/>
    <x v="0"/>
    <x v="8"/>
    <x v="2676"/>
  </r>
  <r>
    <x v="2"/>
    <x v="33"/>
    <x v="0"/>
    <x v="9"/>
    <x v="2677"/>
  </r>
  <r>
    <x v="2"/>
    <x v="33"/>
    <x v="1"/>
    <x v="0"/>
    <x v="2678"/>
  </r>
  <r>
    <x v="2"/>
    <x v="33"/>
    <x v="1"/>
    <x v="1"/>
    <x v="2679"/>
  </r>
  <r>
    <x v="2"/>
    <x v="33"/>
    <x v="1"/>
    <x v="2"/>
    <x v="6"/>
  </r>
  <r>
    <x v="2"/>
    <x v="33"/>
    <x v="1"/>
    <x v="3"/>
    <x v="2680"/>
  </r>
  <r>
    <x v="2"/>
    <x v="33"/>
    <x v="1"/>
    <x v="4"/>
    <x v="2673"/>
  </r>
  <r>
    <x v="2"/>
    <x v="33"/>
    <x v="1"/>
    <x v="5"/>
    <x v="2681"/>
  </r>
  <r>
    <x v="2"/>
    <x v="33"/>
    <x v="1"/>
    <x v="6"/>
    <x v="6"/>
  </r>
  <r>
    <x v="2"/>
    <x v="33"/>
    <x v="1"/>
    <x v="7"/>
    <x v="2682"/>
  </r>
  <r>
    <x v="2"/>
    <x v="33"/>
    <x v="1"/>
    <x v="8"/>
    <x v="2683"/>
  </r>
  <r>
    <x v="2"/>
    <x v="33"/>
    <x v="1"/>
    <x v="9"/>
    <x v="2684"/>
  </r>
  <r>
    <x v="2"/>
    <x v="34"/>
    <x v="0"/>
    <x v="0"/>
    <x v="2685"/>
  </r>
  <r>
    <x v="2"/>
    <x v="34"/>
    <x v="0"/>
    <x v="1"/>
    <x v="2686"/>
  </r>
  <r>
    <x v="2"/>
    <x v="34"/>
    <x v="0"/>
    <x v="2"/>
    <x v="2687"/>
  </r>
  <r>
    <x v="2"/>
    <x v="34"/>
    <x v="0"/>
    <x v="3"/>
    <x v="2688"/>
  </r>
  <r>
    <x v="2"/>
    <x v="34"/>
    <x v="0"/>
    <x v="4"/>
    <x v="2689"/>
  </r>
  <r>
    <x v="2"/>
    <x v="34"/>
    <x v="0"/>
    <x v="5"/>
    <x v="2690"/>
  </r>
  <r>
    <x v="2"/>
    <x v="34"/>
    <x v="0"/>
    <x v="6"/>
    <x v="6"/>
  </r>
  <r>
    <x v="2"/>
    <x v="34"/>
    <x v="0"/>
    <x v="7"/>
    <x v="2691"/>
  </r>
  <r>
    <x v="2"/>
    <x v="34"/>
    <x v="0"/>
    <x v="8"/>
    <x v="2692"/>
  </r>
  <r>
    <x v="2"/>
    <x v="34"/>
    <x v="0"/>
    <x v="9"/>
    <x v="2693"/>
  </r>
  <r>
    <x v="2"/>
    <x v="34"/>
    <x v="1"/>
    <x v="0"/>
    <x v="2694"/>
  </r>
  <r>
    <x v="2"/>
    <x v="34"/>
    <x v="1"/>
    <x v="1"/>
    <x v="2695"/>
  </r>
  <r>
    <x v="2"/>
    <x v="34"/>
    <x v="1"/>
    <x v="2"/>
    <x v="2687"/>
  </r>
  <r>
    <x v="2"/>
    <x v="34"/>
    <x v="1"/>
    <x v="3"/>
    <x v="2696"/>
  </r>
  <r>
    <x v="2"/>
    <x v="34"/>
    <x v="1"/>
    <x v="4"/>
    <x v="2689"/>
  </r>
  <r>
    <x v="2"/>
    <x v="34"/>
    <x v="1"/>
    <x v="5"/>
    <x v="2697"/>
  </r>
  <r>
    <x v="2"/>
    <x v="34"/>
    <x v="1"/>
    <x v="6"/>
    <x v="6"/>
  </r>
  <r>
    <x v="2"/>
    <x v="34"/>
    <x v="1"/>
    <x v="7"/>
    <x v="2698"/>
  </r>
  <r>
    <x v="2"/>
    <x v="34"/>
    <x v="1"/>
    <x v="8"/>
    <x v="2699"/>
  </r>
  <r>
    <x v="2"/>
    <x v="34"/>
    <x v="1"/>
    <x v="9"/>
    <x v="2700"/>
  </r>
  <r>
    <x v="2"/>
    <x v="35"/>
    <x v="0"/>
    <x v="0"/>
    <x v="2701"/>
  </r>
  <r>
    <x v="2"/>
    <x v="35"/>
    <x v="0"/>
    <x v="1"/>
    <x v="2702"/>
  </r>
  <r>
    <x v="2"/>
    <x v="35"/>
    <x v="0"/>
    <x v="2"/>
    <x v="2703"/>
  </r>
  <r>
    <x v="2"/>
    <x v="35"/>
    <x v="0"/>
    <x v="3"/>
    <x v="2704"/>
  </r>
  <r>
    <x v="2"/>
    <x v="35"/>
    <x v="0"/>
    <x v="4"/>
    <x v="2705"/>
  </r>
  <r>
    <x v="2"/>
    <x v="35"/>
    <x v="0"/>
    <x v="5"/>
    <x v="2706"/>
  </r>
  <r>
    <x v="2"/>
    <x v="35"/>
    <x v="0"/>
    <x v="6"/>
    <x v="2707"/>
  </r>
  <r>
    <x v="2"/>
    <x v="35"/>
    <x v="0"/>
    <x v="7"/>
    <x v="2708"/>
  </r>
  <r>
    <x v="2"/>
    <x v="35"/>
    <x v="0"/>
    <x v="8"/>
    <x v="2709"/>
  </r>
  <r>
    <x v="2"/>
    <x v="35"/>
    <x v="0"/>
    <x v="9"/>
    <x v="2710"/>
  </r>
  <r>
    <x v="2"/>
    <x v="35"/>
    <x v="1"/>
    <x v="0"/>
    <x v="2711"/>
  </r>
  <r>
    <x v="2"/>
    <x v="35"/>
    <x v="1"/>
    <x v="1"/>
    <x v="2712"/>
  </r>
  <r>
    <x v="2"/>
    <x v="35"/>
    <x v="1"/>
    <x v="2"/>
    <x v="2703"/>
  </r>
  <r>
    <x v="2"/>
    <x v="35"/>
    <x v="1"/>
    <x v="3"/>
    <x v="2713"/>
  </r>
  <r>
    <x v="2"/>
    <x v="35"/>
    <x v="1"/>
    <x v="4"/>
    <x v="2705"/>
  </r>
  <r>
    <x v="2"/>
    <x v="35"/>
    <x v="1"/>
    <x v="5"/>
    <x v="2714"/>
  </r>
  <r>
    <x v="2"/>
    <x v="35"/>
    <x v="1"/>
    <x v="6"/>
    <x v="2707"/>
  </r>
  <r>
    <x v="2"/>
    <x v="35"/>
    <x v="1"/>
    <x v="7"/>
    <x v="2715"/>
  </r>
  <r>
    <x v="2"/>
    <x v="35"/>
    <x v="1"/>
    <x v="8"/>
    <x v="2709"/>
  </r>
  <r>
    <x v="2"/>
    <x v="35"/>
    <x v="1"/>
    <x v="9"/>
    <x v="2716"/>
  </r>
  <r>
    <x v="2"/>
    <x v="36"/>
    <x v="0"/>
    <x v="0"/>
    <x v="524"/>
  </r>
  <r>
    <x v="2"/>
    <x v="36"/>
    <x v="0"/>
    <x v="1"/>
    <x v="2717"/>
  </r>
  <r>
    <x v="2"/>
    <x v="36"/>
    <x v="0"/>
    <x v="2"/>
    <x v="6"/>
  </r>
  <r>
    <x v="2"/>
    <x v="36"/>
    <x v="0"/>
    <x v="3"/>
    <x v="2718"/>
  </r>
  <r>
    <x v="2"/>
    <x v="36"/>
    <x v="0"/>
    <x v="4"/>
    <x v="2719"/>
  </r>
  <r>
    <x v="2"/>
    <x v="36"/>
    <x v="0"/>
    <x v="5"/>
    <x v="2720"/>
  </r>
  <r>
    <x v="2"/>
    <x v="36"/>
    <x v="0"/>
    <x v="6"/>
    <x v="6"/>
  </r>
  <r>
    <x v="2"/>
    <x v="36"/>
    <x v="0"/>
    <x v="7"/>
    <x v="2721"/>
  </r>
  <r>
    <x v="2"/>
    <x v="36"/>
    <x v="0"/>
    <x v="8"/>
    <x v="2722"/>
  </r>
  <r>
    <x v="2"/>
    <x v="36"/>
    <x v="0"/>
    <x v="9"/>
    <x v="2723"/>
  </r>
  <r>
    <x v="2"/>
    <x v="36"/>
    <x v="1"/>
    <x v="0"/>
    <x v="524"/>
  </r>
  <r>
    <x v="2"/>
    <x v="36"/>
    <x v="1"/>
    <x v="1"/>
    <x v="2717"/>
  </r>
  <r>
    <x v="2"/>
    <x v="36"/>
    <x v="1"/>
    <x v="2"/>
    <x v="6"/>
  </r>
  <r>
    <x v="2"/>
    <x v="36"/>
    <x v="1"/>
    <x v="3"/>
    <x v="2718"/>
  </r>
  <r>
    <x v="2"/>
    <x v="36"/>
    <x v="1"/>
    <x v="4"/>
    <x v="2719"/>
  </r>
  <r>
    <x v="2"/>
    <x v="36"/>
    <x v="1"/>
    <x v="5"/>
    <x v="2720"/>
  </r>
  <r>
    <x v="2"/>
    <x v="36"/>
    <x v="1"/>
    <x v="6"/>
    <x v="6"/>
  </r>
  <r>
    <x v="2"/>
    <x v="36"/>
    <x v="1"/>
    <x v="7"/>
    <x v="2721"/>
  </r>
  <r>
    <x v="2"/>
    <x v="36"/>
    <x v="1"/>
    <x v="8"/>
    <x v="2722"/>
  </r>
  <r>
    <x v="2"/>
    <x v="36"/>
    <x v="1"/>
    <x v="9"/>
    <x v="2723"/>
  </r>
  <r>
    <x v="2"/>
    <x v="37"/>
    <x v="0"/>
    <x v="0"/>
    <x v="2724"/>
  </r>
  <r>
    <x v="2"/>
    <x v="37"/>
    <x v="0"/>
    <x v="1"/>
    <x v="2725"/>
  </r>
  <r>
    <x v="2"/>
    <x v="37"/>
    <x v="0"/>
    <x v="2"/>
    <x v="6"/>
  </r>
  <r>
    <x v="2"/>
    <x v="37"/>
    <x v="0"/>
    <x v="3"/>
    <x v="2726"/>
  </r>
  <r>
    <x v="2"/>
    <x v="37"/>
    <x v="0"/>
    <x v="4"/>
    <x v="2727"/>
  </r>
  <r>
    <x v="2"/>
    <x v="37"/>
    <x v="0"/>
    <x v="5"/>
    <x v="2728"/>
  </r>
  <r>
    <x v="2"/>
    <x v="37"/>
    <x v="0"/>
    <x v="6"/>
    <x v="2729"/>
  </r>
  <r>
    <x v="2"/>
    <x v="37"/>
    <x v="0"/>
    <x v="7"/>
    <x v="2730"/>
  </r>
  <r>
    <x v="2"/>
    <x v="37"/>
    <x v="0"/>
    <x v="8"/>
    <x v="2731"/>
  </r>
  <r>
    <x v="2"/>
    <x v="37"/>
    <x v="0"/>
    <x v="9"/>
    <x v="2732"/>
  </r>
  <r>
    <x v="2"/>
    <x v="37"/>
    <x v="1"/>
    <x v="0"/>
    <x v="2733"/>
  </r>
  <r>
    <x v="2"/>
    <x v="37"/>
    <x v="1"/>
    <x v="1"/>
    <x v="2734"/>
  </r>
  <r>
    <x v="2"/>
    <x v="37"/>
    <x v="1"/>
    <x v="2"/>
    <x v="6"/>
  </r>
  <r>
    <x v="2"/>
    <x v="37"/>
    <x v="1"/>
    <x v="3"/>
    <x v="2735"/>
  </r>
  <r>
    <x v="2"/>
    <x v="37"/>
    <x v="1"/>
    <x v="4"/>
    <x v="2727"/>
  </r>
  <r>
    <x v="2"/>
    <x v="37"/>
    <x v="1"/>
    <x v="5"/>
    <x v="2728"/>
  </r>
  <r>
    <x v="2"/>
    <x v="37"/>
    <x v="1"/>
    <x v="6"/>
    <x v="2729"/>
  </r>
  <r>
    <x v="2"/>
    <x v="37"/>
    <x v="1"/>
    <x v="7"/>
    <x v="2736"/>
  </r>
  <r>
    <x v="2"/>
    <x v="37"/>
    <x v="1"/>
    <x v="8"/>
    <x v="2731"/>
  </r>
  <r>
    <x v="2"/>
    <x v="37"/>
    <x v="1"/>
    <x v="9"/>
    <x v="2737"/>
  </r>
  <r>
    <x v="2"/>
    <x v="75"/>
    <x v="0"/>
    <x v="0"/>
    <x v="2738"/>
  </r>
  <r>
    <x v="2"/>
    <x v="75"/>
    <x v="0"/>
    <x v="1"/>
    <x v="2739"/>
  </r>
  <r>
    <x v="2"/>
    <x v="75"/>
    <x v="0"/>
    <x v="2"/>
    <x v="6"/>
  </r>
  <r>
    <x v="2"/>
    <x v="75"/>
    <x v="0"/>
    <x v="3"/>
    <x v="2740"/>
  </r>
  <r>
    <x v="2"/>
    <x v="75"/>
    <x v="0"/>
    <x v="4"/>
    <x v="2741"/>
  </r>
  <r>
    <x v="2"/>
    <x v="75"/>
    <x v="0"/>
    <x v="5"/>
    <x v="2742"/>
  </r>
  <r>
    <x v="2"/>
    <x v="75"/>
    <x v="0"/>
    <x v="6"/>
    <x v="6"/>
  </r>
  <r>
    <x v="2"/>
    <x v="75"/>
    <x v="0"/>
    <x v="7"/>
    <x v="2743"/>
  </r>
  <r>
    <x v="2"/>
    <x v="75"/>
    <x v="0"/>
    <x v="8"/>
    <x v="2744"/>
  </r>
  <r>
    <x v="2"/>
    <x v="75"/>
    <x v="0"/>
    <x v="9"/>
    <x v="2745"/>
  </r>
  <r>
    <x v="2"/>
    <x v="75"/>
    <x v="1"/>
    <x v="0"/>
    <x v="2738"/>
  </r>
  <r>
    <x v="2"/>
    <x v="75"/>
    <x v="1"/>
    <x v="1"/>
    <x v="2739"/>
  </r>
  <r>
    <x v="2"/>
    <x v="75"/>
    <x v="1"/>
    <x v="2"/>
    <x v="6"/>
  </r>
  <r>
    <x v="2"/>
    <x v="75"/>
    <x v="1"/>
    <x v="3"/>
    <x v="2740"/>
  </r>
  <r>
    <x v="2"/>
    <x v="75"/>
    <x v="1"/>
    <x v="4"/>
    <x v="2741"/>
  </r>
  <r>
    <x v="2"/>
    <x v="75"/>
    <x v="1"/>
    <x v="5"/>
    <x v="2742"/>
  </r>
  <r>
    <x v="2"/>
    <x v="75"/>
    <x v="1"/>
    <x v="6"/>
    <x v="6"/>
  </r>
  <r>
    <x v="2"/>
    <x v="75"/>
    <x v="1"/>
    <x v="7"/>
    <x v="2743"/>
  </r>
  <r>
    <x v="2"/>
    <x v="75"/>
    <x v="1"/>
    <x v="8"/>
    <x v="2744"/>
  </r>
  <r>
    <x v="2"/>
    <x v="75"/>
    <x v="1"/>
    <x v="9"/>
    <x v="2745"/>
  </r>
  <r>
    <x v="2"/>
    <x v="38"/>
    <x v="0"/>
    <x v="0"/>
    <x v="2746"/>
  </r>
  <r>
    <x v="2"/>
    <x v="38"/>
    <x v="0"/>
    <x v="1"/>
    <x v="2747"/>
  </r>
  <r>
    <x v="2"/>
    <x v="38"/>
    <x v="0"/>
    <x v="2"/>
    <x v="2748"/>
  </r>
  <r>
    <x v="2"/>
    <x v="38"/>
    <x v="0"/>
    <x v="3"/>
    <x v="2749"/>
  </r>
  <r>
    <x v="2"/>
    <x v="38"/>
    <x v="0"/>
    <x v="4"/>
    <x v="2750"/>
  </r>
  <r>
    <x v="2"/>
    <x v="38"/>
    <x v="0"/>
    <x v="5"/>
    <x v="2751"/>
  </r>
  <r>
    <x v="2"/>
    <x v="38"/>
    <x v="0"/>
    <x v="6"/>
    <x v="6"/>
  </r>
  <r>
    <x v="2"/>
    <x v="38"/>
    <x v="0"/>
    <x v="7"/>
    <x v="2752"/>
  </r>
  <r>
    <x v="2"/>
    <x v="38"/>
    <x v="0"/>
    <x v="8"/>
    <x v="2753"/>
  </r>
  <r>
    <x v="2"/>
    <x v="38"/>
    <x v="0"/>
    <x v="9"/>
    <x v="2754"/>
  </r>
  <r>
    <x v="2"/>
    <x v="38"/>
    <x v="1"/>
    <x v="0"/>
    <x v="2755"/>
  </r>
  <r>
    <x v="2"/>
    <x v="38"/>
    <x v="1"/>
    <x v="1"/>
    <x v="2756"/>
  </r>
  <r>
    <x v="2"/>
    <x v="38"/>
    <x v="1"/>
    <x v="2"/>
    <x v="2757"/>
  </r>
  <r>
    <x v="2"/>
    <x v="38"/>
    <x v="1"/>
    <x v="3"/>
    <x v="2758"/>
  </r>
  <r>
    <x v="2"/>
    <x v="38"/>
    <x v="1"/>
    <x v="4"/>
    <x v="2750"/>
  </r>
  <r>
    <x v="2"/>
    <x v="38"/>
    <x v="1"/>
    <x v="5"/>
    <x v="2759"/>
  </r>
  <r>
    <x v="2"/>
    <x v="38"/>
    <x v="1"/>
    <x v="6"/>
    <x v="6"/>
  </r>
  <r>
    <x v="2"/>
    <x v="38"/>
    <x v="1"/>
    <x v="7"/>
    <x v="2760"/>
  </r>
  <r>
    <x v="2"/>
    <x v="38"/>
    <x v="1"/>
    <x v="8"/>
    <x v="2761"/>
  </r>
  <r>
    <x v="2"/>
    <x v="38"/>
    <x v="1"/>
    <x v="9"/>
    <x v="2762"/>
  </r>
  <r>
    <x v="2"/>
    <x v="39"/>
    <x v="0"/>
    <x v="0"/>
    <x v="2763"/>
  </r>
  <r>
    <x v="2"/>
    <x v="39"/>
    <x v="0"/>
    <x v="1"/>
    <x v="2764"/>
  </r>
  <r>
    <x v="2"/>
    <x v="39"/>
    <x v="0"/>
    <x v="2"/>
    <x v="2765"/>
  </r>
  <r>
    <x v="2"/>
    <x v="39"/>
    <x v="0"/>
    <x v="3"/>
    <x v="2766"/>
  </r>
  <r>
    <x v="2"/>
    <x v="39"/>
    <x v="0"/>
    <x v="4"/>
    <x v="2767"/>
  </r>
  <r>
    <x v="2"/>
    <x v="39"/>
    <x v="0"/>
    <x v="5"/>
    <x v="2768"/>
  </r>
  <r>
    <x v="2"/>
    <x v="39"/>
    <x v="0"/>
    <x v="6"/>
    <x v="6"/>
  </r>
  <r>
    <x v="2"/>
    <x v="39"/>
    <x v="0"/>
    <x v="7"/>
    <x v="2769"/>
  </r>
  <r>
    <x v="2"/>
    <x v="39"/>
    <x v="0"/>
    <x v="8"/>
    <x v="2770"/>
  </r>
  <r>
    <x v="2"/>
    <x v="39"/>
    <x v="0"/>
    <x v="9"/>
    <x v="2771"/>
  </r>
  <r>
    <x v="2"/>
    <x v="39"/>
    <x v="1"/>
    <x v="0"/>
    <x v="2772"/>
  </r>
  <r>
    <x v="2"/>
    <x v="39"/>
    <x v="1"/>
    <x v="1"/>
    <x v="2773"/>
  </r>
  <r>
    <x v="2"/>
    <x v="39"/>
    <x v="1"/>
    <x v="2"/>
    <x v="2774"/>
  </r>
  <r>
    <x v="2"/>
    <x v="39"/>
    <x v="1"/>
    <x v="3"/>
    <x v="2775"/>
  </r>
  <r>
    <x v="2"/>
    <x v="39"/>
    <x v="1"/>
    <x v="4"/>
    <x v="2767"/>
  </r>
  <r>
    <x v="2"/>
    <x v="39"/>
    <x v="1"/>
    <x v="5"/>
    <x v="2776"/>
  </r>
  <r>
    <x v="2"/>
    <x v="39"/>
    <x v="1"/>
    <x v="6"/>
    <x v="6"/>
  </r>
  <r>
    <x v="2"/>
    <x v="39"/>
    <x v="1"/>
    <x v="7"/>
    <x v="2777"/>
  </r>
  <r>
    <x v="2"/>
    <x v="39"/>
    <x v="1"/>
    <x v="8"/>
    <x v="2770"/>
  </r>
  <r>
    <x v="2"/>
    <x v="39"/>
    <x v="1"/>
    <x v="9"/>
    <x v="2778"/>
  </r>
  <r>
    <x v="2"/>
    <x v="40"/>
    <x v="0"/>
    <x v="0"/>
    <x v="2779"/>
  </r>
  <r>
    <x v="2"/>
    <x v="40"/>
    <x v="0"/>
    <x v="1"/>
    <x v="2780"/>
  </r>
  <r>
    <x v="2"/>
    <x v="40"/>
    <x v="0"/>
    <x v="2"/>
    <x v="2781"/>
  </r>
  <r>
    <x v="2"/>
    <x v="40"/>
    <x v="0"/>
    <x v="3"/>
    <x v="2782"/>
  </r>
  <r>
    <x v="2"/>
    <x v="40"/>
    <x v="0"/>
    <x v="4"/>
    <x v="2783"/>
  </r>
  <r>
    <x v="2"/>
    <x v="40"/>
    <x v="0"/>
    <x v="5"/>
    <x v="2784"/>
  </r>
  <r>
    <x v="2"/>
    <x v="40"/>
    <x v="0"/>
    <x v="6"/>
    <x v="6"/>
  </r>
  <r>
    <x v="2"/>
    <x v="40"/>
    <x v="0"/>
    <x v="7"/>
    <x v="2785"/>
  </r>
  <r>
    <x v="2"/>
    <x v="40"/>
    <x v="0"/>
    <x v="8"/>
    <x v="2786"/>
  </r>
  <r>
    <x v="2"/>
    <x v="40"/>
    <x v="0"/>
    <x v="9"/>
    <x v="2787"/>
  </r>
  <r>
    <x v="2"/>
    <x v="40"/>
    <x v="1"/>
    <x v="0"/>
    <x v="2788"/>
  </r>
  <r>
    <x v="2"/>
    <x v="40"/>
    <x v="1"/>
    <x v="1"/>
    <x v="2789"/>
  </r>
  <r>
    <x v="2"/>
    <x v="40"/>
    <x v="1"/>
    <x v="2"/>
    <x v="2790"/>
  </r>
  <r>
    <x v="2"/>
    <x v="40"/>
    <x v="1"/>
    <x v="3"/>
    <x v="2791"/>
  </r>
  <r>
    <x v="2"/>
    <x v="40"/>
    <x v="1"/>
    <x v="4"/>
    <x v="2783"/>
  </r>
  <r>
    <x v="2"/>
    <x v="40"/>
    <x v="1"/>
    <x v="5"/>
    <x v="2792"/>
  </r>
  <r>
    <x v="2"/>
    <x v="40"/>
    <x v="1"/>
    <x v="6"/>
    <x v="6"/>
  </r>
  <r>
    <x v="2"/>
    <x v="40"/>
    <x v="1"/>
    <x v="7"/>
    <x v="2793"/>
  </r>
  <r>
    <x v="2"/>
    <x v="40"/>
    <x v="1"/>
    <x v="8"/>
    <x v="2794"/>
  </r>
  <r>
    <x v="2"/>
    <x v="40"/>
    <x v="1"/>
    <x v="9"/>
    <x v="2795"/>
  </r>
  <r>
    <x v="2"/>
    <x v="41"/>
    <x v="0"/>
    <x v="0"/>
    <x v="2796"/>
  </r>
  <r>
    <x v="2"/>
    <x v="41"/>
    <x v="0"/>
    <x v="1"/>
    <x v="2797"/>
  </r>
  <r>
    <x v="2"/>
    <x v="41"/>
    <x v="0"/>
    <x v="2"/>
    <x v="2798"/>
  </r>
  <r>
    <x v="2"/>
    <x v="41"/>
    <x v="0"/>
    <x v="3"/>
    <x v="2799"/>
  </r>
  <r>
    <x v="2"/>
    <x v="41"/>
    <x v="0"/>
    <x v="4"/>
    <x v="2800"/>
  </r>
  <r>
    <x v="2"/>
    <x v="41"/>
    <x v="0"/>
    <x v="5"/>
    <x v="2801"/>
  </r>
  <r>
    <x v="2"/>
    <x v="41"/>
    <x v="0"/>
    <x v="6"/>
    <x v="6"/>
  </r>
  <r>
    <x v="2"/>
    <x v="41"/>
    <x v="0"/>
    <x v="7"/>
    <x v="2802"/>
  </r>
  <r>
    <x v="2"/>
    <x v="41"/>
    <x v="0"/>
    <x v="8"/>
    <x v="2803"/>
  </r>
  <r>
    <x v="2"/>
    <x v="41"/>
    <x v="0"/>
    <x v="9"/>
    <x v="2804"/>
  </r>
  <r>
    <x v="2"/>
    <x v="41"/>
    <x v="1"/>
    <x v="0"/>
    <x v="2805"/>
  </r>
  <r>
    <x v="2"/>
    <x v="41"/>
    <x v="1"/>
    <x v="1"/>
    <x v="2806"/>
  </r>
  <r>
    <x v="2"/>
    <x v="41"/>
    <x v="1"/>
    <x v="2"/>
    <x v="2798"/>
  </r>
  <r>
    <x v="2"/>
    <x v="41"/>
    <x v="1"/>
    <x v="3"/>
    <x v="2807"/>
  </r>
  <r>
    <x v="2"/>
    <x v="41"/>
    <x v="1"/>
    <x v="4"/>
    <x v="2800"/>
  </r>
  <r>
    <x v="2"/>
    <x v="41"/>
    <x v="1"/>
    <x v="5"/>
    <x v="2808"/>
  </r>
  <r>
    <x v="2"/>
    <x v="41"/>
    <x v="1"/>
    <x v="6"/>
    <x v="6"/>
  </r>
  <r>
    <x v="2"/>
    <x v="41"/>
    <x v="1"/>
    <x v="7"/>
    <x v="2809"/>
  </r>
  <r>
    <x v="2"/>
    <x v="41"/>
    <x v="1"/>
    <x v="8"/>
    <x v="2810"/>
  </r>
  <r>
    <x v="2"/>
    <x v="41"/>
    <x v="1"/>
    <x v="9"/>
    <x v="2811"/>
  </r>
  <r>
    <x v="2"/>
    <x v="42"/>
    <x v="0"/>
    <x v="0"/>
    <x v="2812"/>
  </r>
  <r>
    <x v="2"/>
    <x v="42"/>
    <x v="0"/>
    <x v="1"/>
    <x v="2813"/>
  </r>
  <r>
    <x v="2"/>
    <x v="42"/>
    <x v="0"/>
    <x v="2"/>
    <x v="6"/>
  </r>
  <r>
    <x v="2"/>
    <x v="42"/>
    <x v="0"/>
    <x v="3"/>
    <x v="2814"/>
  </r>
  <r>
    <x v="2"/>
    <x v="42"/>
    <x v="0"/>
    <x v="4"/>
    <x v="2815"/>
  </r>
  <r>
    <x v="2"/>
    <x v="42"/>
    <x v="0"/>
    <x v="5"/>
    <x v="2816"/>
  </r>
  <r>
    <x v="2"/>
    <x v="42"/>
    <x v="0"/>
    <x v="6"/>
    <x v="6"/>
  </r>
  <r>
    <x v="2"/>
    <x v="42"/>
    <x v="0"/>
    <x v="7"/>
    <x v="2817"/>
  </r>
  <r>
    <x v="2"/>
    <x v="42"/>
    <x v="0"/>
    <x v="8"/>
    <x v="2818"/>
  </r>
  <r>
    <x v="2"/>
    <x v="42"/>
    <x v="0"/>
    <x v="9"/>
    <x v="2819"/>
  </r>
  <r>
    <x v="2"/>
    <x v="42"/>
    <x v="1"/>
    <x v="0"/>
    <x v="2820"/>
  </r>
  <r>
    <x v="2"/>
    <x v="42"/>
    <x v="1"/>
    <x v="1"/>
    <x v="2821"/>
  </r>
  <r>
    <x v="2"/>
    <x v="42"/>
    <x v="1"/>
    <x v="2"/>
    <x v="6"/>
  </r>
  <r>
    <x v="2"/>
    <x v="42"/>
    <x v="1"/>
    <x v="3"/>
    <x v="2822"/>
  </r>
  <r>
    <x v="2"/>
    <x v="42"/>
    <x v="1"/>
    <x v="4"/>
    <x v="2815"/>
  </r>
  <r>
    <x v="2"/>
    <x v="42"/>
    <x v="1"/>
    <x v="5"/>
    <x v="2823"/>
  </r>
  <r>
    <x v="2"/>
    <x v="42"/>
    <x v="1"/>
    <x v="6"/>
    <x v="6"/>
  </r>
  <r>
    <x v="2"/>
    <x v="42"/>
    <x v="1"/>
    <x v="7"/>
    <x v="2824"/>
  </r>
  <r>
    <x v="2"/>
    <x v="42"/>
    <x v="1"/>
    <x v="8"/>
    <x v="2825"/>
  </r>
  <r>
    <x v="2"/>
    <x v="42"/>
    <x v="1"/>
    <x v="9"/>
    <x v="2826"/>
  </r>
  <r>
    <x v="2"/>
    <x v="43"/>
    <x v="0"/>
    <x v="0"/>
    <x v="2827"/>
  </r>
  <r>
    <x v="2"/>
    <x v="43"/>
    <x v="0"/>
    <x v="1"/>
    <x v="2828"/>
  </r>
  <r>
    <x v="2"/>
    <x v="43"/>
    <x v="0"/>
    <x v="2"/>
    <x v="6"/>
  </r>
  <r>
    <x v="2"/>
    <x v="43"/>
    <x v="0"/>
    <x v="3"/>
    <x v="2829"/>
  </r>
  <r>
    <x v="2"/>
    <x v="43"/>
    <x v="0"/>
    <x v="4"/>
    <x v="2830"/>
  </r>
  <r>
    <x v="2"/>
    <x v="43"/>
    <x v="0"/>
    <x v="5"/>
    <x v="2831"/>
  </r>
  <r>
    <x v="2"/>
    <x v="43"/>
    <x v="0"/>
    <x v="6"/>
    <x v="2832"/>
  </r>
  <r>
    <x v="2"/>
    <x v="43"/>
    <x v="0"/>
    <x v="7"/>
    <x v="2833"/>
  </r>
  <r>
    <x v="2"/>
    <x v="43"/>
    <x v="0"/>
    <x v="8"/>
    <x v="2834"/>
  </r>
  <r>
    <x v="2"/>
    <x v="43"/>
    <x v="0"/>
    <x v="9"/>
    <x v="2835"/>
  </r>
  <r>
    <x v="2"/>
    <x v="43"/>
    <x v="1"/>
    <x v="0"/>
    <x v="2836"/>
  </r>
  <r>
    <x v="2"/>
    <x v="43"/>
    <x v="1"/>
    <x v="1"/>
    <x v="2837"/>
  </r>
  <r>
    <x v="2"/>
    <x v="43"/>
    <x v="1"/>
    <x v="2"/>
    <x v="6"/>
  </r>
  <r>
    <x v="2"/>
    <x v="43"/>
    <x v="1"/>
    <x v="3"/>
    <x v="2838"/>
  </r>
  <r>
    <x v="2"/>
    <x v="43"/>
    <x v="1"/>
    <x v="4"/>
    <x v="2830"/>
  </r>
  <r>
    <x v="2"/>
    <x v="43"/>
    <x v="1"/>
    <x v="5"/>
    <x v="2831"/>
  </r>
  <r>
    <x v="2"/>
    <x v="43"/>
    <x v="1"/>
    <x v="6"/>
    <x v="2832"/>
  </r>
  <r>
    <x v="2"/>
    <x v="43"/>
    <x v="1"/>
    <x v="7"/>
    <x v="2839"/>
  </r>
  <r>
    <x v="2"/>
    <x v="43"/>
    <x v="1"/>
    <x v="8"/>
    <x v="2834"/>
  </r>
  <r>
    <x v="2"/>
    <x v="43"/>
    <x v="1"/>
    <x v="9"/>
    <x v="2840"/>
  </r>
  <r>
    <x v="2"/>
    <x v="44"/>
    <x v="0"/>
    <x v="0"/>
    <x v="2841"/>
  </r>
  <r>
    <x v="2"/>
    <x v="44"/>
    <x v="0"/>
    <x v="1"/>
    <x v="2842"/>
  </r>
  <r>
    <x v="2"/>
    <x v="44"/>
    <x v="0"/>
    <x v="2"/>
    <x v="6"/>
  </r>
  <r>
    <x v="2"/>
    <x v="44"/>
    <x v="0"/>
    <x v="3"/>
    <x v="2843"/>
  </r>
  <r>
    <x v="2"/>
    <x v="44"/>
    <x v="0"/>
    <x v="4"/>
    <x v="2844"/>
  </r>
  <r>
    <x v="2"/>
    <x v="44"/>
    <x v="0"/>
    <x v="5"/>
    <x v="2845"/>
  </r>
  <r>
    <x v="2"/>
    <x v="44"/>
    <x v="0"/>
    <x v="6"/>
    <x v="6"/>
  </r>
  <r>
    <x v="2"/>
    <x v="44"/>
    <x v="0"/>
    <x v="7"/>
    <x v="2846"/>
  </r>
  <r>
    <x v="2"/>
    <x v="44"/>
    <x v="0"/>
    <x v="8"/>
    <x v="2847"/>
  </r>
  <r>
    <x v="2"/>
    <x v="44"/>
    <x v="0"/>
    <x v="9"/>
    <x v="2848"/>
  </r>
  <r>
    <x v="2"/>
    <x v="44"/>
    <x v="1"/>
    <x v="0"/>
    <x v="2849"/>
  </r>
  <r>
    <x v="2"/>
    <x v="44"/>
    <x v="1"/>
    <x v="1"/>
    <x v="2850"/>
  </r>
  <r>
    <x v="2"/>
    <x v="44"/>
    <x v="1"/>
    <x v="2"/>
    <x v="6"/>
  </r>
  <r>
    <x v="2"/>
    <x v="44"/>
    <x v="1"/>
    <x v="3"/>
    <x v="2851"/>
  </r>
  <r>
    <x v="2"/>
    <x v="44"/>
    <x v="1"/>
    <x v="4"/>
    <x v="2844"/>
  </r>
  <r>
    <x v="2"/>
    <x v="44"/>
    <x v="1"/>
    <x v="5"/>
    <x v="2845"/>
  </r>
  <r>
    <x v="2"/>
    <x v="44"/>
    <x v="1"/>
    <x v="6"/>
    <x v="6"/>
  </r>
  <r>
    <x v="2"/>
    <x v="44"/>
    <x v="1"/>
    <x v="7"/>
    <x v="2733"/>
  </r>
  <r>
    <x v="2"/>
    <x v="44"/>
    <x v="1"/>
    <x v="8"/>
    <x v="2847"/>
  </r>
  <r>
    <x v="2"/>
    <x v="44"/>
    <x v="1"/>
    <x v="9"/>
    <x v="2852"/>
  </r>
  <r>
    <x v="2"/>
    <x v="45"/>
    <x v="0"/>
    <x v="0"/>
    <x v="2853"/>
  </r>
  <r>
    <x v="2"/>
    <x v="45"/>
    <x v="0"/>
    <x v="1"/>
    <x v="2854"/>
  </r>
  <r>
    <x v="2"/>
    <x v="45"/>
    <x v="0"/>
    <x v="2"/>
    <x v="2855"/>
  </r>
  <r>
    <x v="2"/>
    <x v="45"/>
    <x v="0"/>
    <x v="3"/>
    <x v="2856"/>
  </r>
  <r>
    <x v="2"/>
    <x v="45"/>
    <x v="0"/>
    <x v="4"/>
    <x v="2857"/>
  </r>
  <r>
    <x v="2"/>
    <x v="45"/>
    <x v="0"/>
    <x v="5"/>
    <x v="2858"/>
  </r>
  <r>
    <x v="2"/>
    <x v="45"/>
    <x v="0"/>
    <x v="6"/>
    <x v="6"/>
  </r>
  <r>
    <x v="2"/>
    <x v="45"/>
    <x v="0"/>
    <x v="7"/>
    <x v="2859"/>
  </r>
  <r>
    <x v="2"/>
    <x v="45"/>
    <x v="0"/>
    <x v="8"/>
    <x v="2860"/>
  </r>
  <r>
    <x v="2"/>
    <x v="45"/>
    <x v="0"/>
    <x v="9"/>
    <x v="2861"/>
  </r>
  <r>
    <x v="2"/>
    <x v="45"/>
    <x v="1"/>
    <x v="0"/>
    <x v="2862"/>
  </r>
  <r>
    <x v="2"/>
    <x v="45"/>
    <x v="1"/>
    <x v="1"/>
    <x v="2863"/>
  </r>
  <r>
    <x v="2"/>
    <x v="45"/>
    <x v="1"/>
    <x v="2"/>
    <x v="2855"/>
  </r>
  <r>
    <x v="2"/>
    <x v="45"/>
    <x v="1"/>
    <x v="3"/>
    <x v="2864"/>
  </r>
  <r>
    <x v="2"/>
    <x v="45"/>
    <x v="1"/>
    <x v="4"/>
    <x v="2857"/>
  </r>
  <r>
    <x v="2"/>
    <x v="45"/>
    <x v="1"/>
    <x v="5"/>
    <x v="2865"/>
  </r>
  <r>
    <x v="2"/>
    <x v="45"/>
    <x v="1"/>
    <x v="6"/>
    <x v="6"/>
  </r>
  <r>
    <x v="2"/>
    <x v="45"/>
    <x v="1"/>
    <x v="7"/>
    <x v="2866"/>
  </r>
  <r>
    <x v="2"/>
    <x v="45"/>
    <x v="1"/>
    <x v="8"/>
    <x v="2867"/>
  </r>
  <r>
    <x v="2"/>
    <x v="45"/>
    <x v="1"/>
    <x v="9"/>
    <x v="2868"/>
  </r>
  <r>
    <x v="2"/>
    <x v="46"/>
    <x v="0"/>
    <x v="0"/>
    <x v="2869"/>
  </r>
  <r>
    <x v="2"/>
    <x v="46"/>
    <x v="0"/>
    <x v="1"/>
    <x v="2870"/>
  </r>
  <r>
    <x v="2"/>
    <x v="46"/>
    <x v="0"/>
    <x v="2"/>
    <x v="2871"/>
  </r>
  <r>
    <x v="2"/>
    <x v="46"/>
    <x v="0"/>
    <x v="3"/>
    <x v="2872"/>
  </r>
  <r>
    <x v="2"/>
    <x v="46"/>
    <x v="0"/>
    <x v="4"/>
    <x v="2873"/>
  </r>
  <r>
    <x v="2"/>
    <x v="46"/>
    <x v="0"/>
    <x v="5"/>
    <x v="2874"/>
  </r>
  <r>
    <x v="2"/>
    <x v="46"/>
    <x v="0"/>
    <x v="6"/>
    <x v="6"/>
  </r>
  <r>
    <x v="2"/>
    <x v="46"/>
    <x v="0"/>
    <x v="7"/>
    <x v="2875"/>
  </r>
  <r>
    <x v="2"/>
    <x v="46"/>
    <x v="0"/>
    <x v="8"/>
    <x v="2876"/>
  </r>
  <r>
    <x v="2"/>
    <x v="46"/>
    <x v="0"/>
    <x v="9"/>
    <x v="2877"/>
  </r>
  <r>
    <x v="2"/>
    <x v="46"/>
    <x v="1"/>
    <x v="0"/>
    <x v="2878"/>
  </r>
  <r>
    <x v="2"/>
    <x v="46"/>
    <x v="1"/>
    <x v="1"/>
    <x v="2879"/>
  </r>
  <r>
    <x v="2"/>
    <x v="46"/>
    <x v="1"/>
    <x v="2"/>
    <x v="2871"/>
  </r>
  <r>
    <x v="2"/>
    <x v="46"/>
    <x v="1"/>
    <x v="3"/>
    <x v="2880"/>
  </r>
  <r>
    <x v="2"/>
    <x v="46"/>
    <x v="1"/>
    <x v="4"/>
    <x v="2873"/>
  </r>
  <r>
    <x v="2"/>
    <x v="46"/>
    <x v="1"/>
    <x v="5"/>
    <x v="2881"/>
  </r>
  <r>
    <x v="2"/>
    <x v="46"/>
    <x v="1"/>
    <x v="6"/>
    <x v="6"/>
  </r>
  <r>
    <x v="2"/>
    <x v="46"/>
    <x v="1"/>
    <x v="7"/>
    <x v="2882"/>
  </r>
  <r>
    <x v="2"/>
    <x v="46"/>
    <x v="1"/>
    <x v="8"/>
    <x v="2876"/>
  </r>
  <r>
    <x v="2"/>
    <x v="46"/>
    <x v="1"/>
    <x v="9"/>
    <x v="2883"/>
  </r>
  <r>
    <x v="2"/>
    <x v="47"/>
    <x v="0"/>
    <x v="0"/>
    <x v="6"/>
  </r>
  <r>
    <x v="2"/>
    <x v="47"/>
    <x v="0"/>
    <x v="1"/>
    <x v="2884"/>
  </r>
  <r>
    <x v="2"/>
    <x v="47"/>
    <x v="0"/>
    <x v="2"/>
    <x v="6"/>
  </r>
  <r>
    <x v="2"/>
    <x v="47"/>
    <x v="0"/>
    <x v="3"/>
    <x v="2885"/>
  </r>
  <r>
    <x v="2"/>
    <x v="47"/>
    <x v="0"/>
    <x v="4"/>
    <x v="2886"/>
  </r>
  <r>
    <x v="2"/>
    <x v="47"/>
    <x v="0"/>
    <x v="5"/>
    <x v="2887"/>
  </r>
  <r>
    <x v="2"/>
    <x v="47"/>
    <x v="0"/>
    <x v="6"/>
    <x v="6"/>
  </r>
  <r>
    <x v="2"/>
    <x v="47"/>
    <x v="0"/>
    <x v="7"/>
    <x v="1871"/>
  </r>
  <r>
    <x v="2"/>
    <x v="47"/>
    <x v="0"/>
    <x v="8"/>
    <x v="2888"/>
  </r>
  <r>
    <x v="2"/>
    <x v="47"/>
    <x v="0"/>
    <x v="9"/>
    <x v="2889"/>
  </r>
  <r>
    <x v="2"/>
    <x v="47"/>
    <x v="1"/>
    <x v="0"/>
    <x v="6"/>
  </r>
  <r>
    <x v="2"/>
    <x v="47"/>
    <x v="1"/>
    <x v="1"/>
    <x v="2884"/>
  </r>
  <r>
    <x v="2"/>
    <x v="47"/>
    <x v="1"/>
    <x v="2"/>
    <x v="6"/>
  </r>
  <r>
    <x v="2"/>
    <x v="47"/>
    <x v="1"/>
    <x v="3"/>
    <x v="2885"/>
  </r>
  <r>
    <x v="2"/>
    <x v="47"/>
    <x v="1"/>
    <x v="4"/>
    <x v="2886"/>
  </r>
  <r>
    <x v="2"/>
    <x v="47"/>
    <x v="1"/>
    <x v="5"/>
    <x v="2887"/>
  </r>
  <r>
    <x v="2"/>
    <x v="47"/>
    <x v="1"/>
    <x v="6"/>
    <x v="6"/>
  </r>
  <r>
    <x v="2"/>
    <x v="47"/>
    <x v="1"/>
    <x v="7"/>
    <x v="1871"/>
  </r>
  <r>
    <x v="2"/>
    <x v="47"/>
    <x v="1"/>
    <x v="8"/>
    <x v="2888"/>
  </r>
  <r>
    <x v="2"/>
    <x v="47"/>
    <x v="1"/>
    <x v="9"/>
    <x v="2889"/>
  </r>
  <r>
    <x v="2"/>
    <x v="48"/>
    <x v="0"/>
    <x v="0"/>
    <x v="2890"/>
  </r>
  <r>
    <x v="2"/>
    <x v="48"/>
    <x v="0"/>
    <x v="1"/>
    <x v="2891"/>
  </r>
  <r>
    <x v="2"/>
    <x v="48"/>
    <x v="0"/>
    <x v="2"/>
    <x v="6"/>
  </r>
  <r>
    <x v="2"/>
    <x v="48"/>
    <x v="0"/>
    <x v="3"/>
    <x v="2892"/>
  </r>
  <r>
    <x v="2"/>
    <x v="48"/>
    <x v="0"/>
    <x v="4"/>
    <x v="2893"/>
  </r>
  <r>
    <x v="2"/>
    <x v="48"/>
    <x v="0"/>
    <x v="5"/>
    <x v="2894"/>
  </r>
  <r>
    <x v="2"/>
    <x v="48"/>
    <x v="0"/>
    <x v="6"/>
    <x v="6"/>
  </r>
  <r>
    <x v="2"/>
    <x v="48"/>
    <x v="0"/>
    <x v="7"/>
    <x v="2895"/>
  </r>
  <r>
    <x v="2"/>
    <x v="48"/>
    <x v="0"/>
    <x v="8"/>
    <x v="2896"/>
  </r>
  <r>
    <x v="2"/>
    <x v="48"/>
    <x v="0"/>
    <x v="9"/>
    <x v="2897"/>
  </r>
  <r>
    <x v="2"/>
    <x v="48"/>
    <x v="1"/>
    <x v="0"/>
    <x v="2898"/>
  </r>
  <r>
    <x v="2"/>
    <x v="48"/>
    <x v="1"/>
    <x v="1"/>
    <x v="2899"/>
  </r>
  <r>
    <x v="2"/>
    <x v="48"/>
    <x v="1"/>
    <x v="2"/>
    <x v="6"/>
  </r>
  <r>
    <x v="2"/>
    <x v="48"/>
    <x v="1"/>
    <x v="3"/>
    <x v="2900"/>
  </r>
  <r>
    <x v="2"/>
    <x v="48"/>
    <x v="1"/>
    <x v="4"/>
    <x v="2893"/>
  </r>
  <r>
    <x v="2"/>
    <x v="48"/>
    <x v="1"/>
    <x v="5"/>
    <x v="2901"/>
  </r>
  <r>
    <x v="2"/>
    <x v="48"/>
    <x v="1"/>
    <x v="6"/>
    <x v="6"/>
  </r>
  <r>
    <x v="2"/>
    <x v="48"/>
    <x v="1"/>
    <x v="7"/>
    <x v="2902"/>
  </r>
  <r>
    <x v="2"/>
    <x v="48"/>
    <x v="1"/>
    <x v="8"/>
    <x v="2903"/>
  </r>
  <r>
    <x v="2"/>
    <x v="48"/>
    <x v="1"/>
    <x v="9"/>
    <x v="2904"/>
  </r>
  <r>
    <x v="2"/>
    <x v="49"/>
    <x v="0"/>
    <x v="0"/>
    <x v="703"/>
  </r>
  <r>
    <x v="2"/>
    <x v="49"/>
    <x v="0"/>
    <x v="1"/>
    <x v="2905"/>
  </r>
  <r>
    <x v="2"/>
    <x v="49"/>
    <x v="0"/>
    <x v="2"/>
    <x v="6"/>
  </r>
  <r>
    <x v="2"/>
    <x v="49"/>
    <x v="0"/>
    <x v="3"/>
    <x v="2906"/>
  </r>
  <r>
    <x v="2"/>
    <x v="49"/>
    <x v="0"/>
    <x v="4"/>
    <x v="2907"/>
  </r>
  <r>
    <x v="2"/>
    <x v="49"/>
    <x v="0"/>
    <x v="5"/>
    <x v="2908"/>
  </r>
  <r>
    <x v="2"/>
    <x v="49"/>
    <x v="0"/>
    <x v="6"/>
    <x v="6"/>
  </r>
  <r>
    <x v="2"/>
    <x v="49"/>
    <x v="0"/>
    <x v="7"/>
    <x v="2909"/>
  </r>
  <r>
    <x v="2"/>
    <x v="49"/>
    <x v="0"/>
    <x v="8"/>
    <x v="2910"/>
  </r>
  <r>
    <x v="2"/>
    <x v="49"/>
    <x v="0"/>
    <x v="9"/>
    <x v="2911"/>
  </r>
  <r>
    <x v="2"/>
    <x v="49"/>
    <x v="1"/>
    <x v="0"/>
    <x v="703"/>
  </r>
  <r>
    <x v="2"/>
    <x v="49"/>
    <x v="1"/>
    <x v="1"/>
    <x v="2905"/>
  </r>
  <r>
    <x v="2"/>
    <x v="49"/>
    <x v="1"/>
    <x v="2"/>
    <x v="6"/>
  </r>
  <r>
    <x v="2"/>
    <x v="49"/>
    <x v="1"/>
    <x v="3"/>
    <x v="2906"/>
  </r>
  <r>
    <x v="2"/>
    <x v="49"/>
    <x v="1"/>
    <x v="4"/>
    <x v="2907"/>
  </r>
  <r>
    <x v="2"/>
    <x v="49"/>
    <x v="1"/>
    <x v="5"/>
    <x v="2908"/>
  </r>
  <r>
    <x v="2"/>
    <x v="49"/>
    <x v="1"/>
    <x v="6"/>
    <x v="6"/>
  </r>
  <r>
    <x v="2"/>
    <x v="49"/>
    <x v="1"/>
    <x v="7"/>
    <x v="2909"/>
  </r>
  <r>
    <x v="2"/>
    <x v="49"/>
    <x v="1"/>
    <x v="8"/>
    <x v="2910"/>
  </r>
  <r>
    <x v="2"/>
    <x v="49"/>
    <x v="1"/>
    <x v="9"/>
    <x v="2911"/>
  </r>
  <r>
    <x v="2"/>
    <x v="50"/>
    <x v="0"/>
    <x v="0"/>
    <x v="2912"/>
  </r>
  <r>
    <x v="2"/>
    <x v="50"/>
    <x v="0"/>
    <x v="1"/>
    <x v="2913"/>
  </r>
  <r>
    <x v="2"/>
    <x v="50"/>
    <x v="0"/>
    <x v="2"/>
    <x v="6"/>
  </r>
  <r>
    <x v="2"/>
    <x v="50"/>
    <x v="0"/>
    <x v="3"/>
    <x v="2914"/>
  </r>
  <r>
    <x v="2"/>
    <x v="50"/>
    <x v="0"/>
    <x v="4"/>
    <x v="2915"/>
  </r>
  <r>
    <x v="2"/>
    <x v="50"/>
    <x v="0"/>
    <x v="5"/>
    <x v="2916"/>
  </r>
  <r>
    <x v="2"/>
    <x v="50"/>
    <x v="0"/>
    <x v="6"/>
    <x v="6"/>
  </r>
  <r>
    <x v="2"/>
    <x v="50"/>
    <x v="0"/>
    <x v="7"/>
    <x v="2917"/>
  </r>
  <r>
    <x v="2"/>
    <x v="50"/>
    <x v="0"/>
    <x v="8"/>
    <x v="2918"/>
  </r>
  <r>
    <x v="2"/>
    <x v="50"/>
    <x v="0"/>
    <x v="9"/>
    <x v="2919"/>
  </r>
  <r>
    <x v="2"/>
    <x v="50"/>
    <x v="1"/>
    <x v="0"/>
    <x v="2920"/>
  </r>
  <r>
    <x v="2"/>
    <x v="50"/>
    <x v="1"/>
    <x v="1"/>
    <x v="2921"/>
  </r>
  <r>
    <x v="2"/>
    <x v="50"/>
    <x v="1"/>
    <x v="2"/>
    <x v="6"/>
  </r>
  <r>
    <x v="2"/>
    <x v="50"/>
    <x v="1"/>
    <x v="3"/>
    <x v="2922"/>
  </r>
  <r>
    <x v="2"/>
    <x v="50"/>
    <x v="1"/>
    <x v="4"/>
    <x v="2915"/>
  </r>
  <r>
    <x v="2"/>
    <x v="50"/>
    <x v="1"/>
    <x v="5"/>
    <x v="2923"/>
  </r>
  <r>
    <x v="2"/>
    <x v="50"/>
    <x v="1"/>
    <x v="6"/>
    <x v="6"/>
  </r>
  <r>
    <x v="2"/>
    <x v="50"/>
    <x v="1"/>
    <x v="7"/>
    <x v="2924"/>
  </r>
  <r>
    <x v="2"/>
    <x v="50"/>
    <x v="1"/>
    <x v="8"/>
    <x v="2925"/>
  </r>
  <r>
    <x v="2"/>
    <x v="50"/>
    <x v="1"/>
    <x v="9"/>
    <x v="2434"/>
  </r>
  <r>
    <x v="2"/>
    <x v="51"/>
    <x v="0"/>
    <x v="0"/>
    <x v="2926"/>
  </r>
  <r>
    <x v="2"/>
    <x v="51"/>
    <x v="0"/>
    <x v="1"/>
    <x v="2927"/>
  </r>
  <r>
    <x v="2"/>
    <x v="51"/>
    <x v="0"/>
    <x v="2"/>
    <x v="2928"/>
  </r>
  <r>
    <x v="2"/>
    <x v="51"/>
    <x v="0"/>
    <x v="3"/>
    <x v="2929"/>
  </r>
  <r>
    <x v="2"/>
    <x v="51"/>
    <x v="0"/>
    <x v="4"/>
    <x v="2930"/>
  </r>
  <r>
    <x v="2"/>
    <x v="51"/>
    <x v="0"/>
    <x v="5"/>
    <x v="2931"/>
  </r>
  <r>
    <x v="2"/>
    <x v="51"/>
    <x v="0"/>
    <x v="6"/>
    <x v="6"/>
  </r>
  <r>
    <x v="2"/>
    <x v="51"/>
    <x v="0"/>
    <x v="7"/>
    <x v="2932"/>
  </r>
  <r>
    <x v="2"/>
    <x v="51"/>
    <x v="0"/>
    <x v="8"/>
    <x v="2933"/>
  </r>
  <r>
    <x v="2"/>
    <x v="51"/>
    <x v="0"/>
    <x v="9"/>
    <x v="2934"/>
  </r>
  <r>
    <x v="2"/>
    <x v="51"/>
    <x v="1"/>
    <x v="0"/>
    <x v="2935"/>
  </r>
  <r>
    <x v="2"/>
    <x v="51"/>
    <x v="1"/>
    <x v="1"/>
    <x v="2936"/>
  </r>
  <r>
    <x v="2"/>
    <x v="51"/>
    <x v="1"/>
    <x v="2"/>
    <x v="2928"/>
  </r>
  <r>
    <x v="2"/>
    <x v="51"/>
    <x v="1"/>
    <x v="3"/>
    <x v="2937"/>
  </r>
  <r>
    <x v="2"/>
    <x v="51"/>
    <x v="1"/>
    <x v="4"/>
    <x v="2930"/>
  </r>
  <r>
    <x v="2"/>
    <x v="51"/>
    <x v="1"/>
    <x v="5"/>
    <x v="2938"/>
  </r>
  <r>
    <x v="2"/>
    <x v="51"/>
    <x v="1"/>
    <x v="6"/>
    <x v="6"/>
  </r>
  <r>
    <x v="2"/>
    <x v="51"/>
    <x v="1"/>
    <x v="7"/>
    <x v="2939"/>
  </r>
  <r>
    <x v="2"/>
    <x v="51"/>
    <x v="1"/>
    <x v="8"/>
    <x v="2933"/>
  </r>
  <r>
    <x v="2"/>
    <x v="51"/>
    <x v="1"/>
    <x v="9"/>
    <x v="2940"/>
  </r>
  <r>
    <x v="2"/>
    <x v="52"/>
    <x v="0"/>
    <x v="0"/>
    <x v="2941"/>
  </r>
  <r>
    <x v="2"/>
    <x v="52"/>
    <x v="0"/>
    <x v="1"/>
    <x v="2942"/>
  </r>
  <r>
    <x v="2"/>
    <x v="52"/>
    <x v="0"/>
    <x v="2"/>
    <x v="2943"/>
  </r>
  <r>
    <x v="2"/>
    <x v="52"/>
    <x v="0"/>
    <x v="3"/>
    <x v="2944"/>
  </r>
  <r>
    <x v="2"/>
    <x v="52"/>
    <x v="0"/>
    <x v="4"/>
    <x v="2945"/>
  </r>
  <r>
    <x v="2"/>
    <x v="52"/>
    <x v="0"/>
    <x v="5"/>
    <x v="2946"/>
  </r>
  <r>
    <x v="2"/>
    <x v="52"/>
    <x v="0"/>
    <x v="6"/>
    <x v="6"/>
  </r>
  <r>
    <x v="2"/>
    <x v="52"/>
    <x v="0"/>
    <x v="7"/>
    <x v="2947"/>
  </r>
  <r>
    <x v="2"/>
    <x v="52"/>
    <x v="0"/>
    <x v="8"/>
    <x v="2948"/>
  </r>
  <r>
    <x v="2"/>
    <x v="52"/>
    <x v="0"/>
    <x v="9"/>
    <x v="2949"/>
  </r>
  <r>
    <x v="2"/>
    <x v="52"/>
    <x v="1"/>
    <x v="0"/>
    <x v="2950"/>
  </r>
  <r>
    <x v="2"/>
    <x v="52"/>
    <x v="1"/>
    <x v="1"/>
    <x v="2951"/>
  </r>
  <r>
    <x v="2"/>
    <x v="52"/>
    <x v="1"/>
    <x v="2"/>
    <x v="2952"/>
  </r>
  <r>
    <x v="2"/>
    <x v="52"/>
    <x v="1"/>
    <x v="3"/>
    <x v="2953"/>
  </r>
  <r>
    <x v="2"/>
    <x v="52"/>
    <x v="1"/>
    <x v="4"/>
    <x v="2945"/>
  </r>
  <r>
    <x v="2"/>
    <x v="52"/>
    <x v="1"/>
    <x v="5"/>
    <x v="2954"/>
  </r>
  <r>
    <x v="2"/>
    <x v="52"/>
    <x v="1"/>
    <x v="6"/>
    <x v="6"/>
  </r>
  <r>
    <x v="2"/>
    <x v="52"/>
    <x v="1"/>
    <x v="7"/>
    <x v="2955"/>
  </r>
  <r>
    <x v="2"/>
    <x v="52"/>
    <x v="1"/>
    <x v="8"/>
    <x v="2956"/>
  </r>
  <r>
    <x v="2"/>
    <x v="52"/>
    <x v="1"/>
    <x v="9"/>
    <x v="2957"/>
  </r>
  <r>
    <x v="2"/>
    <x v="53"/>
    <x v="0"/>
    <x v="0"/>
    <x v="2958"/>
  </r>
  <r>
    <x v="2"/>
    <x v="53"/>
    <x v="0"/>
    <x v="1"/>
    <x v="2959"/>
  </r>
  <r>
    <x v="2"/>
    <x v="53"/>
    <x v="0"/>
    <x v="2"/>
    <x v="6"/>
  </r>
  <r>
    <x v="2"/>
    <x v="53"/>
    <x v="0"/>
    <x v="3"/>
    <x v="2960"/>
  </r>
  <r>
    <x v="2"/>
    <x v="53"/>
    <x v="0"/>
    <x v="4"/>
    <x v="2961"/>
  </r>
  <r>
    <x v="2"/>
    <x v="53"/>
    <x v="0"/>
    <x v="5"/>
    <x v="2962"/>
  </r>
  <r>
    <x v="2"/>
    <x v="53"/>
    <x v="0"/>
    <x v="6"/>
    <x v="6"/>
  </r>
  <r>
    <x v="2"/>
    <x v="53"/>
    <x v="0"/>
    <x v="7"/>
    <x v="2963"/>
  </r>
  <r>
    <x v="2"/>
    <x v="53"/>
    <x v="0"/>
    <x v="8"/>
    <x v="2964"/>
  </r>
  <r>
    <x v="2"/>
    <x v="53"/>
    <x v="0"/>
    <x v="9"/>
    <x v="2965"/>
  </r>
  <r>
    <x v="2"/>
    <x v="53"/>
    <x v="1"/>
    <x v="0"/>
    <x v="2966"/>
  </r>
  <r>
    <x v="2"/>
    <x v="53"/>
    <x v="1"/>
    <x v="1"/>
    <x v="2967"/>
  </r>
  <r>
    <x v="2"/>
    <x v="53"/>
    <x v="1"/>
    <x v="2"/>
    <x v="6"/>
  </r>
  <r>
    <x v="2"/>
    <x v="53"/>
    <x v="1"/>
    <x v="3"/>
    <x v="2968"/>
  </r>
  <r>
    <x v="2"/>
    <x v="53"/>
    <x v="1"/>
    <x v="4"/>
    <x v="2961"/>
  </r>
  <r>
    <x v="2"/>
    <x v="53"/>
    <x v="1"/>
    <x v="5"/>
    <x v="2969"/>
  </r>
  <r>
    <x v="2"/>
    <x v="53"/>
    <x v="1"/>
    <x v="6"/>
    <x v="6"/>
  </r>
  <r>
    <x v="2"/>
    <x v="53"/>
    <x v="1"/>
    <x v="7"/>
    <x v="2970"/>
  </r>
  <r>
    <x v="2"/>
    <x v="53"/>
    <x v="1"/>
    <x v="8"/>
    <x v="2964"/>
  </r>
  <r>
    <x v="2"/>
    <x v="53"/>
    <x v="1"/>
    <x v="9"/>
    <x v="2971"/>
  </r>
  <r>
    <x v="2"/>
    <x v="54"/>
    <x v="0"/>
    <x v="0"/>
    <x v="2972"/>
  </r>
  <r>
    <x v="2"/>
    <x v="54"/>
    <x v="0"/>
    <x v="1"/>
    <x v="2973"/>
  </r>
  <r>
    <x v="2"/>
    <x v="54"/>
    <x v="0"/>
    <x v="2"/>
    <x v="6"/>
  </r>
  <r>
    <x v="2"/>
    <x v="54"/>
    <x v="0"/>
    <x v="3"/>
    <x v="686"/>
  </r>
  <r>
    <x v="2"/>
    <x v="54"/>
    <x v="0"/>
    <x v="4"/>
    <x v="2974"/>
  </r>
  <r>
    <x v="2"/>
    <x v="54"/>
    <x v="0"/>
    <x v="5"/>
    <x v="2975"/>
  </r>
  <r>
    <x v="2"/>
    <x v="54"/>
    <x v="0"/>
    <x v="6"/>
    <x v="6"/>
  </r>
  <r>
    <x v="2"/>
    <x v="54"/>
    <x v="0"/>
    <x v="7"/>
    <x v="2976"/>
  </r>
  <r>
    <x v="2"/>
    <x v="54"/>
    <x v="0"/>
    <x v="8"/>
    <x v="2977"/>
  </r>
  <r>
    <x v="2"/>
    <x v="54"/>
    <x v="0"/>
    <x v="9"/>
    <x v="2978"/>
  </r>
  <r>
    <x v="2"/>
    <x v="54"/>
    <x v="1"/>
    <x v="0"/>
    <x v="2979"/>
  </r>
  <r>
    <x v="2"/>
    <x v="54"/>
    <x v="1"/>
    <x v="1"/>
    <x v="2980"/>
  </r>
  <r>
    <x v="2"/>
    <x v="54"/>
    <x v="1"/>
    <x v="2"/>
    <x v="6"/>
  </r>
  <r>
    <x v="2"/>
    <x v="54"/>
    <x v="1"/>
    <x v="3"/>
    <x v="2981"/>
  </r>
  <r>
    <x v="2"/>
    <x v="54"/>
    <x v="1"/>
    <x v="4"/>
    <x v="2974"/>
  </r>
  <r>
    <x v="2"/>
    <x v="54"/>
    <x v="1"/>
    <x v="5"/>
    <x v="2975"/>
  </r>
  <r>
    <x v="2"/>
    <x v="54"/>
    <x v="1"/>
    <x v="6"/>
    <x v="6"/>
  </r>
  <r>
    <x v="2"/>
    <x v="54"/>
    <x v="1"/>
    <x v="7"/>
    <x v="2982"/>
  </r>
  <r>
    <x v="2"/>
    <x v="54"/>
    <x v="1"/>
    <x v="8"/>
    <x v="2977"/>
  </r>
  <r>
    <x v="2"/>
    <x v="54"/>
    <x v="1"/>
    <x v="9"/>
    <x v="2983"/>
  </r>
  <r>
    <x v="2"/>
    <x v="55"/>
    <x v="0"/>
    <x v="0"/>
    <x v="2984"/>
  </r>
  <r>
    <x v="2"/>
    <x v="55"/>
    <x v="0"/>
    <x v="1"/>
    <x v="2985"/>
  </r>
  <r>
    <x v="2"/>
    <x v="55"/>
    <x v="0"/>
    <x v="2"/>
    <x v="6"/>
  </r>
  <r>
    <x v="2"/>
    <x v="55"/>
    <x v="0"/>
    <x v="3"/>
    <x v="2986"/>
  </r>
  <r>
    <x v="2"/>
    <x v="55"/>
    <x v="0"/>
    <x v="4"/>
    <x v="2987"/>
  </r>
  <r>
    <x v="2"/>
    <x v="55"/>
    <x v="0"/>
    <x v="5"/>
    <x v="2988"/>
  </r>
  <r>
    <x v="2"/>
    <x v="55"/>
    <x v="0"/>
    <x v="6"/>
    <x v="6"/>
  </r>
  <r>
    <x v="2"/>
    <x v="55"/>
    <x v="0"/>
    <x v="7"/>
    <x v="2989"/>
  </r>
  <r>
    <x v="2"/>
    <x v="55"/>
    <x v="0"/>
    <x v="8"/>
    <x v="2990"/>
  </r>
  <r>
    <x v="2"/>
    <x v="55"/>
    <x v="0"/>
    <x v="9"/>
    <x v="2991"/>
  </r>
  <r>
    <x v="2"/>
    <x v="55"/>
    <x v="1"/>
    <x v="0"/>
    <x v="2992"/>
  </r>
  <r>
    <x v="2"/>
    <x v="55"/>
    <x v="1"/>
    <x v="1"/>
    <x v="2993"/>
  </r>
  <r>
    <x v="2"/>
    <x v="55"/>
    <x v="1"/>
    <x v="2"/>
    <x v="6"/>
  </r>
  <r>
    <x v="2"/>
    <x v="55"/>
    <x v="1"/>
    <x v="3"/>
    <x v="2994"/>
  </r>
  <r>
    <x v="2"/>
    <x v="55"/>
    <x v="1"/>
    <x v="4"/>
    <x v="2987"/>
  </r>
  <r>
    <x v="2"/>
    <x v="55"/>
    <x v="1"/>
    <x v="5"/>
    <x v="2988"/>
  </r>
  <r>
    <x v="2"/>
    <x v="55"/>
    <x v="1"/>
    <x v="6"/>
    <x v="6"/>
  </r>
  <r>
    <x v="2"/>
    <x v="55"/>
    <x v="1"/>
    <x v="7"/>
    <x v="2995"/>
  </r>
  <r>
    <x v="2"/>
    <x v="55"/>
    <x v="1"/>
    <x v="8"/>
    <x v="2996"/>
  </r>
  <r>
    <x v="2"/>
    <x v="55"/>
    <x v="1"/>
    <x v="9"/>
    <x v="2997"/>
  </r>
  <r>
    <x v="2"/>
    <x v="56"/>
    <x v="0"/>
    <x v="0"/>
    <x v="2998"/>
  </r>
  <r>
    <x v="2"/>
    <x v="56"/>
    <x v="0"/>
    <x v="1"/>
    <x v="2999"/>
  </r>
  <r>
    <x v="2"/>
    <x v="56"/>
    <x v="0"/>
    <x v="2"/>
    <x v="6"/>
  </r>
  <r>
    <x v="2"/>
    <x v="56"/>
    <x v="0"/>
    <x v="3"/>
    <x v="3000"/>
  </r>
  <r>
    <x v="2"/>
    <x v="56"/>
    <x v="0"/>
    <x v="4"/>
    <x v="3001"/>
  </r>
  <r>
    <x v="2"/>
    <x v="56"/>
    <x v="0"/>
    <x v="5"/>
    <x v="3002"/>
  </r>
  <r>
    <x v="2"/>
    <x v="56"/>
    <x v="0"/>
    <x v="6"/>
    <x v="6"/>
  </r>
  <r>
    <x v="2"/>
    <x v="56"/>
    <x v="0"/>
    <x v="7"/>
    <x v="3003"/>
  </r>
  <r>
    <x v="2"/>
    <x v="56"/>
    <x v="0"/>
    <x v="8"/>
    <x v="3004"/>
  </r>
  <r>
    <x v="2"/>
    <x v="56"/>
    <x v="0"/>
    <x v="9"/>
    <x v="3005"/>
  </r>
  <r>
    <x v="2"/>
    <x v="56"/>
    <x v="1"/>
    <x v="0"/>
    <x v="3006"/>
  </r>
  <r>
    <x v="2"/>
    <x v="56"/>
    <x v="1"/>
    <x v="1"/>
    <x v="3007"/>
  </r>
  <r>
    <x v="2"/>
    <x v="56"/>
    <x v="1"/>
    <x v="2"/>
    <x v="6"/>
  </r>
  <r>
    <x v="2"/>
    <x v="56"/>
    <x v="1"/>
    <x v="3"/>
    <x v="3008"/>
  </r>
  <r>
    <x v="2"/>
    <x v="56"/>
    <x v="1"/>
    <x v="4"/>
    <x v="3001"/>
  </r>
  <r>
    <x v="2"/>
    <x v="56"/>
    <x v="1"/>
    <x v="5"/>
    <x v="3009"/>
  </r>
  <r>
    <x v="2"/>
    <x v="56"/>
    <x v="1"/>
    <x v="6"/>
    <x v="6"/>
  </r>
  <r>
    <x v="2"/>
    <x v="56"/>
    <x v="1"/>
    <x v="7"/>
    <x v="3010"/>
  </r>
  <r>
    <x v="2"/>
    <x v="56"/>
    <x v="1"/>
    <x v="8"/>
    <x v="3011"/>
  </r>
  <r>
    <x v="2"/>
    <x v="56"/>
    <x v="1"/>
    <x v="9"/>
    <x v="3012"/>
  </r>
  <r>
    <x v="2"/>
    <x v="57"/>
    <x v="0"/>
    <x v="0"/>
    <x v="3013"/>
  </r>
  <r>
    <x v="2"/>
    <x v="57"/>
    <x v="0"/>
    <x v="1"/>
    <x v="3014"/>
  </r>
  <r>
    <x v="2"/>
    <x v="57"/>
    <x v="0"/>
    <x v="2"/>
    <x v="6"/>
  </r>
  <r>
    <x v="2"/>
    <x v="57"/>
    <x v="0"/>
    <x v="3"/>
    <x v="3015"/>
  </r>
  <r>
    <x v="2"/>
    <x v="57"/>
    <x v="0"/>
    <x v="4"/>
    <x v="3016"/>
  </r>
  <r>
    <x v="2"/>
    <x v="57"/>
    <x v="0"/>
    <x v="5"/>
    <x v="3017"/>
  </r>
  <r>
    <x v="2"/>
    <x v="57"/>
    <x v="0"/>
    <x v="6"/>
    <x v="6"/>
  </r>
  <r>
    <x v="2"/>
    <x v="57"/>
    <x v="0"/>
    <x v="7"/>
    <x v="3018"/>
  </r>
  <r>
    <x v="2"/>
    <x v="57"/>
    <x v="0"/>
    <x v="8"/>
    <x v="3019"/>
  </r>
  <r>
    <x v="2"/>
    <x v="57"/>
    <x v="0"/>
    <x v="9"/>
    <x v="3020"/>
  </r>
  <r>
    <x v="2"/>
    <x v="57"/>
    <x v="1"/>
    <x v="0"/>
    <x v="3021"/>
  </r>
  <r>
    <x v="2"/>
    <x v="57"/>
    <x v="1"/>
    <x v="1"/>
    <x v="3022"/>
  </r>
  <r>
    <x v="2"/>
    <x v="57"/>
    <x v="1"/>
    <x v="2"/>
    <x v="6"/>
  </r>
  <r>
    <x v="2"/>
    <x v="57"/>
    <x v="1"/>
    <x v="3"/>
    <x v="3023"/>
  </r>
  <r>
    <x v="2"/>
    <x v="57"/>
    <x v="1"/>
    <x v="4"/>
    <x v="3016"/>
  </r>
  <r>
    <x v="2"/>
    <x v="57"/>
    <x v="1"/>
    <x v="5"/>
    <x v="3024"/>
  </r>
  <r>
    <x v="2"/>
    <x v="57"/>
    <x v="1"/>
    <x v="6"/>
    <x v="6"/>
  </r>
  <r>
    <x v="2"/>
    <x v="57"/>
    <x v="1"/>
    <x v="7"/>
    <x v="3025"/>
  </r>
  <r>
    <x v="2"/>
    <x v="57"/>
    <x v="1"/>
    <x v="8"/>
    <x v="3026"/>
  </r>
  <r>
    <x v="2"/>
    <x v="57"/>
    <x v="1"/>
    <x v="9"/>
    <x v="3027"/>
  </r>
  <r>
    <x v="2"/>
    <x v="58"/>
    <x v="0"/>
    <x v="0"/>
    <x v="3028"/>
  </r>
  <r>
    <x v="2"/>
    <x v="58"/>
    <x v="0"/>
    <x v="1"/>
    <x v="3029"/>
  </r>
  <r>
    <x v="2"/>
    <x v="58"/>
    <x v="0"/>
    <x v="2"/>
    <x v="3030"/>
  </r>
  <r>
    <x v="2"/>
    <x v="58"/>
    <x v="0"/>
    <x v="3"/>
    <x v="3031"/>
  </r>
  <r>
    <x v="2"/>
    <x v="58"/>
    <x v="0"/>
    <x v="4"/>
    <x v="3032"/>
  </r>
  <r>
    <x v="2"/>
    <x v="58"/>
    <x v="0"/>
    <x v="5"/>
    <x v="3033"/>
  </r>
  <r>
    <x v="2"/>
    <x v="58"/>
    <x v="0"/>
    <x v="6"/>
    <x v="3034"/>
  </r>
  <r>
    <x v="2"/>
    <x v="58"/>
    <x v="0"/>
    <x v="7"/>
    <x v="3035"/>
  </r>
  <r>
    <x v="2"/>
    <x v="58"/>
    <x v="0"/>
    <x v="8"/>
    <x v="3036"/>
  </r>
  <r>
    <x v="2"/>
    <x v="58"/>
    <x v="0"/>
    <x v="9"/>
    <x v="3037"/>
  </r>
  <r>
    <x v="2"/>
    <x v="58"/>
    <x v="1"/>
    <x v="0"/>
    <x v="3038"/>
  </r>
  <r>
    <x v="2"/>
    <x v="58"/>
    <x v="1"/>
    <x v="1"/>
    <x v="3039"/>
  </r>
  <r>
    <x v="2"/>
    <x v="58"/>
    <x v="1"/>
    <x v="2"/>
    <x v="3030"/>
  </r>
  <r>
    <x v="2"/>
    <x v="58"/>
    <x v="1"/>
    <x v="3"/>
    <x v="3040"/>
  </r>
  <r>
    <x v="2"/>
    <x v="58"/>
    <x v="1"/>
    <x v="4"/>
    <x v="3032"/>
  </r>
  <r>
    <x v="2"/>
    <x v="58"/>
    <x v="1"/>
    <x v="5"/>
    <x v="3041"/>
  </r>
  <r>
    <x v="2"/>
    <x v="58"/>
    <x v="1"/>
    <x v="6"/>
    <x v="3034"/>
  </r>
  <r>
    <x v="2"/>
    <x v="58"/>
    <x v="1"/>
    <x v="7"/>
    <x v="3042"/>
  </r>
  <r>
    <x v="2"/>
    <x v="58"/>
    <x v="1"/>
    <x v="8"/>
    <x v="3043"/>
  </r>
  <r>
    <x v="2"/>
    <x v="58"/>
    <x v="1"/>
    <x v="9"/>
    <x v="3044"/>
  </r>
  <r>
    <x v="2"/>
    <x v="59"/>
    <x v="0"/>
    <x v="0"/>
    <x v="3045"/>
  </r>
  <r>
    <x v="2"/>
    <x v="59"/>
    <x v="0"/>
    <x v="1"/>
    <x v="3046"/>
  </r>
  <r>
    <x v="2"/>
    <x v="59"/>
    <x v="0"/>
    <x v="2"/>
    <x v="3047"/>
  </r>
  <r>
    <x v="2"/>
    <x v="59"/>
    <x v="0"/>
    <x v="3"/>
    <x v="3048"/>
  </r>
  <r>
    <x v="2"/>
    <x v="59"/>
    <x v="0"/>
    <x v="4"/>
    <x v="3049"/>
  </r>
  <r>
    <x v="2"/>
    <x v="59"/>
    <x v="0"/>
    <x v="5"/>
    <x v="3050"/>
  </r>
  <r>
    <x v="2"/>
    <x v="59"/>
    <x v="0"/>
    <x v="6"/>
    <x v="6"/>
  </r>
  <r>
    <x v="2"/>
    <x v="59"/>
    <x v="0"/>
    <x v="7"/>
    <x v="3051"/>
  </r>
  <r>
    <x v="2"/>
    <x v="59"/>
    <x v="0"/>
    <x v="8"/>
    <x v="3052"/>
  </r>
  <r>
    <x v="2"/>
    <x v="59"/>
    <x v="0"/>
    <x v="9"/>
    <x v="3053"/>
  </r>
  <r>
    <x v="2"/>
    <x v="59"/>
    <x v="1"/>
    <x v="0"/>
    <x v="3054"/>
  </r>
  <r>
    <x v="2"/>
    <x v="59"/>
    <x v="1"/>
    <x v="1"/>
    <x v="3055"/>
  </r>
  <r>
    <x v="2"/>
    <x v="59"/>
    <x v="1"/>
    <x v="2"/>
    <x v="3056"/>
  </r>
  <r>
    <x v="2"/>
    <x v="59"/>
    <x v="1"/>
    <x v="3"/>
    <x v="3057"/>
  </r>
  <r>
    <x v="2"/>
    <x v="59"/>
    <x v="1"/>
    <x v="4"/>
    <x v="3049"/>
  </r>
  <r>
    <x v="2"/>
    <x v="59"/>
    <x v="1"/>
    <x v="5"/>
    <x v="3058"/>
  </r>
  <r>
    <x v="2"/>
    <x v="59"/>
    <x v="1"/>
    <x v="6"/>
    <x v="6"/>
  </r>
  <r>
    <x v="2"/>
    <x v="59"/>
    <x v="1"/>
    <x v="7"/>
    <x v="3059"/>
  </r>
  <r>
    <x v="2"/>
    <x v="59"/>
    <x v="1"/>
    <x v="8"/>
    <x v="3052"/>
  </r>
  <r>
    <x v="2"/>
    <x v="59"/>
    <x v="1"/>
    <x v="9"/>
    <x v="3060"/>
  </r>
  <r>
    <x v="2"/>
    <x v="60"/>
    <x v="0"/>
    <x v="0"/>
    <x v="3061"/>
  </r>
  <r>
    <x v="2"/>
    <x v="60"/>
    <x v="0"/>
    <x v="1"/>
    <x v="3062"/>
  </r>
  <r>
    <x v="2"/>
    <x v="60"/>
    <x v="0"/>
    <x v="2"/>
    <x v="3063"/>
  </r>
  <r>
    <x v="2"/>
    <x v="60"/>
    <x v="0"/>
    <x v="3"/>
    <x v="3064"/>
  </r>
  <r>
    <x v="2"/>
    <x v="60"/>
    <x v="0"/>
    <x v="4"/>
    <x v="3065"/>
  </r>
  <r>
    <x v="2"/>
    <x v="60"/>
    <x v="0"/>
    <x v="5"/>
    <x v="3066"/>
  </r>
  <r>
    <x v="2"/>
    <x v="60"/>
    <x v="0"/>
    <x v="6"/>
    <x v="3067"/>
  </r>
  <r>
    <x v="2"/>
    <x v="60"/>
    <x v="0"/>
    <x v="7"/>
    <x v="3068"/>
  </r>
  <r>
    <x v="2"/>
    <x v="60"/>
    <x v="0"/>
    <x v="8"/>
    <x v="3069"/>
  </r>
  <r>
    <x v="2"/>
    <x v="60"/>
    <x v="0"/>
    <x v="9"/>
    <x v="3070"/>
  </r>
  <r>
    <x v="2"/>
    <x v="60"/>
    <x v="1"/>
    <x v="0"/>
    <x v="3071"/>
  </r>
  <r>
    <x v="2"/>
    <x v="60"/>
    <x v="1"/>
    <x v="1"/>
    <x v="3072"/>
  </r>
  <r>
    <x v="2"/>
    <x v="60"/>
    <x v="1"/>
    <x v="2"/>
    <x v="3073"/>
  </r>
  <r>
    <x v="2"/>
    <x v="60"/>
    <x v="1"/>
    <x v="3"/>
    <x v="3074"/>
  </r>
  <r>
    <x v="2"/>
    <x v="60"/>
    <x v="1"/>
    <x v="4"/>
    <x v="3065"/>
  </r>
  <r>
    <x v="2"/>
    <x v="60"/>
    <x v="1"/>
    <x v="5"/>
    <x v="3075"/>
  </r>
  <r>
    <x v="2"/>
    <x v="60"/>
    <x v="1"/>
    <x v="6"/>
    <x v="3067"/>
  </r>
  <r>
    <x v="2"/>
    <x v="60"/>
    <x v="1"/>
    <x v="7"/>
    <x v="3076"/>
  </r>
  <r>
    <x v="2"/>
    <x v="60"/>
    <x v="1"/>
    <x v="8"/>
    <x v="3069"/>
  </r>
  <r>
    <x v="2"/>
    <x v="60"/>
    <x v="1"/>
    <x v="9"/>
    <x v="3077"/>
  </r>
  <r>
    <x v="2"/>
    <x v="61"/>
    <x v="0"/>
    <x v="0"/>
    <x v="3078"/>
  </r>
  <r>
    <x v="2"/>
    <x v="61"/>
    <x v="0"/>
    <x v="1"/>
    <x v="3079"/>
  </r>
  <r>
    <x v="2"/>
    <x v="61"/>
    <x v="0"/>
    <x v="2"/>
    <x v="3080"/>
  </r>
  <r>
    <x v="2"/>
    <x v="61"/>
    <x v="0"/>
    <x v="3"/>
    <x v="3081"/>
  </r>
  <r>
    <x v="2"/>
    <x v="61"/>
    <x v="0"/>
    <x v="4"/>
    <x v="3082"/>
  </r>
  <r>
    <x v="2"/>
    <x v="61"/>
    <x v="0"/>
    <x v="5"/>
    <x v="3083"/>
  </r>
  <r>
    <x v="2"/>
    <x v="61"/>
    <x v="0"/>
    <x v="6"/>
    <x v="3084"/>
  </r>
  <r>
    <x v="2"/>
    <x v="61"/>
    <x v="0"/>
    <x v="7"/>
    <x v="3085"/>
  </r>
  <r>
    <x v="2"/>
    <x v="61"/>
    <x v="0"/>
    <x v="8"/>
    <x v="3086"/>
  </r>
  <r>
    <x v="2"/>
    <x v="61"/>
    <x v="0"/>
    <x v="9"/>
    <x v="3087"/>
  </r>
  <r>
    <x v="2"/>
    <x v="61"/>
    <x v="1"/>
    <x v="0"/>
    <x v="3088"/>
  </r>
  <r>
    <x v="2"/>
    <x v="61"/>
    <x v="1"/>
    <x v="1"/>
    <x v="3089"/>
  </r>
  <r>
    <x v="2"/>
    <x v="61"/>
    <x v="1"/>
    <x v="2"/>
    <x v="3090"/>
  </r>
  <r>
    <x v="2"/>
    <x v="61"/>
    <x v="1"/>
    <x v="3"/>
    <x v="3091"/>
  </r>
  <r>
    <x v="2"/>
    <x v="61"/>
    <x v="1"/>
    <x v="4"/>
    <x v="3082"/>
  </r>
  <r>
    <x v="2"/>
    <x v="61"/>
    <x v="1"/>
    <x v="5"/>
    <x v="3092"/>
  </r>
  <r>
    <x v="2"/>
    <x v="61"/>
    <x v="1"/>
    <x v="6"/>
    <x v="3084"/>
  </r>
  <r>
    <x v="2"/>
    <x v="61"/>
    <x v="1"/>
    <x v="7"/>
    <x v="3093"/>
  </r>
  <r>
    <x v="2"/>
    <x v="61"/>
    <x v="1"/>
    <x v="8"/>
    <x v="3086"/>
  </r>
  <r>
    <x v="2"/>
    <x v="61"/>
    <x v="1"/>
    <x v="9"/>
    <x v="3094"/>
  </r>
  <r>
    <x v="2"/>
    <x v="62"/>
    <x v="0"/>
    <x v="0"/>
    <x v="3095"/>
  </r>
  <r>
    <x v="2"/>
    <x v="62"/>
    <x v="0"/>
    <x v="1"/>
    <x v="3096"/>
  </r>
  <r>
    <x v="2"/>
    <x v="62"/>
    <x v="0"/>
    <x v="2"/>
    <x v="6"/>
  </r>
  <r>
    <x v="2"/>
    <x v="62"/>
    <x v="0"/>
    <x v="3"/>
    <x v="3097"/>
  </r>
  <r>
    <x v="2"/>
    <x v="62"/>
    <x v="0"/>
    <x v="4"/>
    <x v="3098"/>
  </r>
  <r>
    <x v="2"/>
    <x v="62"/>
    <x v="0"/>
    <x v="5"/>
    <x v="3099"/>
  </r>
  <r>
    <x v="2"/>
    <x v="62"/>
    <x v="0"/>
    <x v="6"/>
    <x v="6"/>
  </r>
  <r>
    <x v="2"/>
    <x v="62"/>
    <x v="0"/>
    <x v="7"/>
    <x v="3100"/>
  </r>
  <r>
    <x v="2"/>
    <x v="62"/>
    <x v="0"/>
    <x v="8"/>
    <x v="3101"/>
  </r>
  <r>
    <x v="2"/>
    <x v="62"/>
    <x v="0"/>
    <x v="9"/>
    <x v="3102"/>
  </r>
  <r>
    <x v="2"/>
    <x v="62"/>
    <x v="1"/>
    <x v="0"/>
    <x v="3103"/>
  </r>
  <r>
    <x v="2"/>
    <x v="62"/>
    <x v="1"/>
    <x v="1"/>
    <x v="3104"/>
  </r>
  <r>
    <x v="2"/>
    <x v="62"/>
    <x v="1"/>
    <x v="2"/>
    <x v="6"/>
  </r>
  <r>
    <x v="2"/>
    <x v="62"/>
    <x v="1"/>
    <x v="3"/>
    <x v="3105"/>
  </r>
  <r>
    <x v="2"/>
    <x v="62"/>
    <x v="1"/>
    <x v="4"/>
    <x v="3098"/>
  </r>
  <r>
    <x v="2"/>
    <x v="62"/>
    <x v="1"/>
    <x v="5"/>
    <x v="3099"/>
  </r>
  <r>
    <x v="2"/>
    <x v="62"/>
    <x v="1"/>
    <x v="6"/>
    <x v="6"/>
  </r>
  <r>
    <x v="2"/>
    <x v="62"/>
    <x v="1"/>
    <x v="7"/>
    <x v="3106"/>
  </r>
  <r>
    <x v="2"/>
    <x v="62"/>
    <x v="1"/>
    <x v="8"/>
    <x v="3107"/>
  </r>
  <r>
    <x v="2"/>
    <x v="62"/>
    <x v="1"/>
    <x v="9"/>
    <x v="3108"/>
  </r>
  <r>
    <x v="2"/>
    <x v="63"/>
    <x v="0"/>
    <x v="0"/>
    <x v="3109"/>
  </r>
  <r>
    <x v="2"/>
    <x v="63"/>
    <x v="0"/>
    <x v="1"/>
    <x v="3110"/>
  </r>
  <r>
    <x v="2"/>
    <x v="63"/>
    <x v="0"/>
    <x v="2"/>
    <x v="6"/>
  </r>
  <r>
    <x v="2"/>
    <x v="63"/>
    <x v="0"/>
    <x v="3"/>
    <x v="3111"/>
  </r>
  <r>
    <x v="2"/>
    <x v="63"/>
    <x v="0"/>
    <x v="4"/>
    <x v="3112"/>
  </r>
  <r>
    <x v="2"/>
    <x v="63"/>
    <x v="0"/>
    <x v="5"/>
    <x v="3113"/>
  </r>
  <r>
    <x v="2"/>
    <x v="63"/>
    <x v="0"/>
    <x v="6"/>
    <x v="6"/>
  </r>
  <r>
    <x v="2"/>
    <x v="63"/>
    <x v="0"/>
    <x v="7"/>
    <x v="3114"/>
  </r>
  <r>
    <x v="2"/>
    <x v="63"/>
    <x v="0"/>
    <x v="8"/>
    <x v="3115"/>
  </r>
  <r>
    <x v="2"/>
    <x v="63"/>
    <x v="0"/>
    <x v="9"/>
    <x v="3116"/>
  </r>
  <r>
    <x v="2"/>
    <x v="63"/>
    <x v="1"/>
    <x v="0"/>
    <x v="3117"/>
  </r>
  <r>
    <x v="2"/>
    <x v="63"/>
    <x v="1"/>
    <x v="1"/>
    <x v="3118"/>
  </r>
  <r>
    <x v="2"/>
    <x v="63"/>
    <x v="1"/>
    <x v="2"/>
    <x v="6"/>
  </r>
  <r>
    <x v="2"/>
    <x v="63"/>
    <x v="1"/>
    <x v="3"/>
    <x v="3119"/>
  </r>
  <r>
    <x v="2"/>
    <x v="63"/>
    <x v="1"/>
    <x v="4"/>
    <x v="3112"/>
  </r>
  <r>
    <x v="2"/>
    <x v="63"/>
    <x v="1"/>
    <x v="5"/>
    <x v="3120"/>
  </r>
  <r>
    <x v="2"/>
    <x v="63"/>
    <x v="1"/>
    <x v="6"/>
    <x v="6"/>
  </r>
  <r>
    <x v="2"/>
    <x v="63"/>
    <x v="1"/>
    <x v="7"/>
    <x v="3121"/>
  </r>
  <r>
    <x v="2"/>
    <x v="63"/>
    <x v="1"/>
    <x v="8"/>
    <x v="3122"/>
  </r>
  <r>
    <x v="2"/>
    <x v="63"/>
    <x v="1"/>
    <x v="9"/>
    <x v="3123"/>
  </r>
  <r>
    <x v="2"/>
    <x v="64"/>
    <x v="0"/>
    <x v="0"/>
    <x v="3124"/>
  </r>
  <r>
    <x v="2"/>
    <x v="64"/>
    <x v="0"/>
    <x v="1"/>
    <x v="3125"/>
  </r>
  <r>
    <x v="2"/>
    <x v="64"/>
    <x v="0"/>
    <x v="2"/>
    <x v="6"/>
  </r>
  <r>
    <x v="2"/>
    <x v="64"/>
    <x v="0"/>
    <x v="3"/>
    <x v="3126"/>
  </r>
  <r>
    <x v="2"/>
    <x v="64"/>
    <x v="0"/>
    <x v="4"/>
    <x v="775"/>
  </r>
  <r>
    <x v="2"/>
    <x v="64"/>
    <x v="0"/>
    <x v="5"/>
    <x v="2539"/>
  </r>
  <r>
    <x v="2"/>
    <x v="64"/>
    <x v="0"/>
    <x v="6"/>
    <x v="6"/>
  </r>
  <r>
    <x v="2"/>
    <x v="64"/>
    <x v="0"/>
    <x v="7"/>
    <x v="3127"/>
  </r>
  <r>
    <x v="2"/>
    <x v="64"/>
    <x v="0"/>
    <x v="8"/>
    <x v="3128"/>
  </r>
  <r>
    <x v="2"/>
    <x v="64"/>
    <x v="0"/>
    <x v="9"/>
    <x v="3129"/>
  </r>
  <r>
    <x v="2"/>
    <x v="64"/>
    <x v="1"/>
    <x v="0"/>
    <x v="3130"/>
  </r>
  <r>
    <x v="2"/>
    <x v="64"/>
    <x v="1"/>
    <x v="1"/>
    <x v="3131"/>
  </r>
  <r>
    <x v="2"/>
    <x v="64"/>
    <x v="1"/>
    <x v="2"/>
    <x v="6"/>
  </r>
  <r>
    <x v="2"/>
    <x v="64"/>
    <x v="1"/>
    <x v="3"/>
    <x v="3132"/>
  </r>
  <r>
    <x v="2"/>
    <x v="64"/>
    <x v="1"/>
    <x v="4"/>
    <x v="775"/>
  </r>
  <r>
    <x v="2"/>
    <x v="64"/>
    <x v="1"/>
    <x v="5"/>
    <x v="2539"/>
  </r>
  <r>
    <x v="2"/>
    <x v="64"/>
    <x v="1"/>
    <x v="6"/>
    <x v="6"/>
  </r>
  <r>
    <x v="2"/>
    <x v="64"/>
    <x v="1"/>
    <x v="7"/>
    <x v="3133"/>
  </r>
  <r>
    <x v="2"/>
    <x v="64"/>
    <x v="1"/>
    <x v="8"/>
    <x v="3134"/>
  </r>
  <r>
    <x v="2"/>
    <x v="64"/>
    <x v="1"/>
    <x v="9"/>
    <x v="3135"/>
  </r>
  <r>
    <x v="2"/>
    <x v="65"/>
    <x v="0"/>
    <x v="0"/>
    <x v="3136"/>
  </r>
  <r>
    <x v="2"/>
    <x v="65"/>
    <x v="0"/>
    <x v="1"/>
    <x v="3137"/>
  </r>
  <r>
    <x v="2"/>
    <x v="65"/>
    <x v="0"/>
    <x v="2"/>
    <x v="3138"/>
  </r>
  <r>
    <x v="2"/>
    <x v="65"/>
    <x v="0"/>
    <x v="3"/>
    <x v="3139"/>
  </r>
  <r>
    <x v="2"/>
    <x v="65"/>
    <x v="0"/>
    <x v="4"/>
    <x v="3140"/>
  </r>
  <r>
    <x v="2"/>
    <x v="65"/>
    <x v="0"/>
    <x v="5"/>
    <x v="3141"/>
  </r>
  <r>
    <x v="2"/>
    <x v="65"/>
    <x v="0"/>
    <x v="6"/>
    <x v="6"/>
  </r>
  <r>
    <x v="2"/>
    <x v="65"/>
    <x v="0"/>
    <x v="7"/>
    <x v="3142"/>
  </r>
  <r>
    <x v="2"/>
    <x v="65"/>
    <x v="0"/>
    <x v="8"/>
    <x v="3143"/>
  </r>
  <r>
    <x v="2"/>
    <x v="65"/>
    <x v="0"/>
    <x v="9"/>
    <x v="3144"/>
  </r>
  <r>
    <x v="2"/>
    <x v="65"/>
    <x v="1"/>
    <x v="0"/>
    <x v="3145"/>
  </r>
  <r>
    <x v="2"/>
    <x v="65"/>
    <x v="1"/>
    <x v="1"/>
    <x v="3146"/>
  </r>
  <r>
    <x v="2"/>
    <x v="65"/>
    <x v="1"/>
    <x v="2"/>
    <x v="3138"/>
  </r>
  <r>
    <x v="2"/>
    <x v="65"/>
    <x v="1"/>
    <x v="3"/>
    <x v="3147"/>
  </r>
  <r>
    <x v="2"/>
    <x v="65"/>
    <x v="1"/>
    <x v="4"/>
    <x v="3140"/>
  </r>
  <r>
    <x v="2"/>
    <x v="65"/>
    <x v="1"/>
    <x v="5"/>
    <x v="3148"/>
  </r>
  <r>
    <x v="2"/>
    <x v="65"/>
    <x v="1"/>
    <x v="6"/>
    <x v="6"/>
  </r>
  <r>
    <x v="2"/>
    <x v="65"/>
    <x v="1"/>
    <x v="7"/>
    <x v="3149"/>
  </r>
  <r>
    <x v="2"/>
    <x v="65"/>
    <x v="1"/>
    <x v="8"/>
    <x v="3150"/>
  </r>
  <r>
    <x v="2"/>
    <x v="65"/>
    <x v="1"/>
    <x v="9"/>
    <x v="3151"/>
  </r>
  <r>
    <x v="2"/>
    <x v="66"/>
    <x v="0"/>
    <x v="0"/>
    <x v="3152"/>
  </r>
  <r>
    <x v="2"/>
    <x v="66"/>
    <x v="0"/>
    <x v="1"/>
    <x v="3153"/>
  </r>
  <r>
    <x v="2"/>
    <x v="66"/>
    <x v="0"/>
    <x v="2"/>
    <x v="6"/>
  </r>
  <r>
    <x v="2"/>
    <x v="66"/>
    <x v="0"/>
    <x v="3"/>
    <x v="3154"/>
  </r>
  <r>
    <x v="2"/>
    <x v="66"/>
    <x v="0"/>
    <x v="4"/>
    <x v="3155"/>
  </r>
  <r>
    <x v="2"/>
    <x v="66"/>
    <x v="0"/>
    <x v="5"/>
    <x v="3156"/>
  </r>
  <r>
    <x v="2"/>
    <x v="66"/>
    <x v="0"/>
    <x v="6"/>
    <x v="6"/>
  </r>
  <r>
    <x v="2"/>
    <x v="66"/>
    <x v="0"/>
    <x v="7"/>
    <x v="3157"/>
  </r>
  <r>
    <x v="2"/>
    <x v="66"/>
    <x v="0"/>
    <x v="8"/>
    <x v="3158"/>
  </r>
  <r>
    <x v="2"/>
    <x v="66"/>
    <x v="0"/>
    <x v="9"/>
    <x v="3159"/>
  </r>
  <r>
    <x v="2"/>
    <x v="66"/>
    <x v="1"/>
    <x v="0"/>
    <x v="3160"/>
  </r>
  <r>
    <x v="2"/>
    <x v="66"/>
    <x v="1"/>
    <x v="1"/>
    <x v="3161"/>
  </r>
  <r>
    <x v="2"/>
    <x v="66"/>
    <x v="1"/>
    <x v="2"/>
    <x v="6"/>
  </r>
  <r>
    <x v="2"/>
    <x v="66"/>
    <x v="1"/>
    <x v="3"/>
    <x v="3162"/>
  </r>
  <r>
    <x v="2"/>
    <x v="66"/>
    <x v="1"/>
    <x v="4"/>
    <x v="3155"/>
  </r>
  <r>
    <x v="2"/>
    <x v="66"/>
    <x v="1"/>
    <x v="5"/>
    <x v="3163"/>
  </r>
  <r>
    <x v="2"/>
    <x v="66"/>
    <x v="1"/>
    <x v="6"/>
    <x v="6"/>
  </r>
  <r>
    <x v="2"/>
    <x v="66"/>
    <x v="1"/>
    <x v="7"/>
    <x v="3164"/>
  </r>
  <r>
    <x v="2"/>
    <x v="66"/>
    <x v="1"/>
    <x v="8"/>
    <x v="3165"/>
  </r>
  <r>
    <x v="2"/>
    <x v="66"/>
    <x v="1"/>
    <x v="9"/>
    <x v="3166"/>
  </r>
  <r>
    <x v="2"/>
    <x v="67"/>
    <x v="0"/>
    <x v="0"/>
    <x v="3167"/>
  </r>
  <r>
    <x v="2"/>
    <x v="67"/>
    <x v="0"/>
    <x v="1"/>
    <x v="3168"/>
  </r>
  <r>
    <x v="2"/>
    <x v="67"/>
    <x v="0"/>
    <x v="2"/>
    <x v="6"/>
  </r>
  <r>
    <x v="2"/>
    <x v="67"/>
    <x v="0"/>
    <x v="3"/>
    <x v="3169"/>
  </r>
  <r>
    <x v="2"/>
    <x v="67"/>
    <x v="0"/>
    <x v="4"/>
    <x v="3170"/>
  </r>
  <r>
    <x v="2"/>
    <x v="67"/>
    <x v="0"/>
    <x v="5"/>
    <x v="3171"/>
  </r>
  <r>
    <x v="2"/>
    <x v="67"/>
    <x v="0"/>
    <x v="6"/>
    <x v="6"/>
  </r>
  <r>
    <x v="2"/>
    <x v="67"/>
    <x v="0"/>
    <x v="7"/>
    <x v="3172"/>
  </r>
  <r>
    <x v="2"/>
    <x v="67"/>
    <x v="0"/>
    <x v="8"/>
    <x v="3173"/>
  </r>
  <r>
    <x v="2"/>
    <x v="67"/>
    <x v="0"/>
    <x v="9"/>
    <x v="3174"/>
  </r>
  <r>
    <x v="2"/>
    <x v="67"/>
    <x v="1"/>
    <x v="0"/>
    <x v="3175"/>
  </r>
  <r>
    <x v="2"/>
    <x v="67"/>
    <x v="1"/>
    <x v="1"/>
    <x v="3176"/>
  </r>
  <r>
    <x v="2"/>
    <x v="67"/>
    <x v="1"/>
    <x v="2"/>
    <x v="6"/>
  </r>
  <r>
    <x v="2"/>
    <x v="67"/>
    <x v="1"/>
    <x v="3"/>
    <x v="3177"/>
  </r>
  <r>
    <x v="2"/>
    <x v="67"/>
    <x v="1"/>
    <x v="4"/>
    <x v="3170"/>
  </r>
  <r>
    <x v="2"/>
    <x v="67"/>
    <x v="1"/>
    <x v="5"/>
    <x v="3178"/>
  </r>
  <r>
    <x v="2"/>
    <x v="67"/>
    <x v="1"/>
    <x v="6"/>
    <x v="6"/>
  </r>
  <r>
    <x v="2"/>
    <x v="67"/>
    <x v="1"/>
    <x v="7"/>
    <x v="3179"/>
  </r>
  <r>
    <x v="2"/>
    <x v="67"/>
    <x v="1"/>
    <x v="8"/>
    <x v="3180"/>
  </r>
  <r>
    <x v="2"/>
    <x v="67"/>
    <x v="1"/>
    <x v="9"/>
    <x v="3181"/>
  </r>
  <r>
    <x v="2"/>
    <x v="68"/>
    <x v="0"/>
    <x v="0"/>
    <x v="3182"/>
  </r>
  <r>
    <x v="2"/>
    <x v="68"/>
    <x v="0"/>
    <x v="1"/>
    <x v="3183"/>
  </r>
  <r>
    <x v="2"/>
    <x v="68"/>
    <x v="0"/>
    <x v="2"/>
    <x v="3184"/>
  </r>
  <r>
    <x v="2"/>
    <x v="68"/>
    <x v="0"/>
    <x v="3"/>
    <x v="3185"/>
  </r>
  <r>
    <x v="2"/>
    <x v="68"/>
    <x v="0"/>
    <x v="4"/>
    <x v="3186"/>
  </r>
  <r>
    <x v="2"/>
    <x v="68"/>
    <x v="0"/>
    <x v="5"/>
    <x v="3187"/>
  </r>
  <r>
    <x v="2"/>
    <x v="68"/>
    <x v="0"/>
    <x v="6"/>
    <x v="6"/>
  </r>
  <r>
    <x v="2"/>
    <x v="68"/>
    <x v="0"/>
    <x v="7"/>
    <x v="3188"/>
  </r>
  <r>
    <x v="2"/>
    <x v="68"/>
    <x v="0"/>
    <x v="8"/>
    <x v="3189"/>
  </r>
  <r>
    <x v="2"/>
    <x v="68"/>
    <x v="0"/>
    <x v="9"/>
    <x v="3190"/>
  </r>
  <r>
    <x v="2"/>
    <x v="68"/>
    <x v="1"/>
    <x v="0"/>
    <x v="3191"/>
  </r>
  <r>
    <x v="2"/>
    <x v="68"/>
    <x v="1"/>
    <x v="1"/>
    <x v="3192"/>
  </r>
  <r>
    <x v="2"/>
    <x v="68"/>
    <x v="1"/>
    <x v="2"/>
    <x v="3184"/>
  </r>
  <r>
    <x v="2"/>
    <x v="68"/>
    <x v="1"/>
    <x v="3"/>
    <x v="3193"/>
  </r>
  <r>
    <x v="2"/>
    <x v="68"/>
    <x v="1"/>
    <x v="4"/>
    <x v="3186"/>
  </r>
  <r>
    <x v="2"/>
    <x v="68"/>
    <x v="1"/>
    <x v="5"/>
    <x v="3194"/>
  </r>
  <r>
    <x v="2"/>
    <x v="68"/>
    <x v="1"/>
    <x v="6"/>
    <x v="6"/>
  </r>
  <r>
    <x v="2"/>
    <x v="68"/>
    <x v="1"/>
    <x v="7"/>
    <x v="3195"/>
  </r>
  <r>
    <x v="2"/>
    <x v="68"/>
    <x v="1"/>
    <x v="8"/>
    <x v="3189"/>
  </r>
  <r>
    <x v="2"/>
    <x v="68"/>
    <x v="1"/>
    <x v="9"/>
    <x v="3196"/>
  </r>
  <r>
    <x v="2"/>
    <x v="69"/>
    <x v="0"/>
    <x v="0"/>
    <x v="3197"/>
  </r>
  <r>
    <x v="2"/>
    <x v="69"/>
    <x v="0"/>
    <x v="1"/>
    <x v="3198"/>
  </r>
  <r>
    <x v="2"/>
    <x v="69"/>
    <x v="0"/>
    <x v="2"/>
    <x v="3199"/>
  </r>
  <r>
    <x v="2"/>
    <x v="69"/>
    <x v="0"/>
    <x v="3"/>
    <x v="3200"/>
  </r>
  <r>
    <x v="2"/>
    <x v="69"/>
    <x v="0"/>
    <x v="4"/>
    <x v="3201"/>
  </r>
  <r>
    <x v="2"/>
    <x v="69"/>
    <x v="0"/>
    <x v="5"/>
    <x v="3202"/>
  </r>
  <r>
    <x v="2"/>
    <x v="69"/>
    <x v="0"/>
    <x v="6"/>
    <x v="3203"/>
  </r>
  <r>
    <x v="2"/>
    <x v="69"/>
    <x v="0"/>
    <x v="7"/>
    <x v="3204"/>
  </r>
  <r>
    <x v="2"/>
    <x v="69"/>
    <x v="0"/>
    <x v="8"/>
    <x v="3205"/>
  </r>
  <r>
    <x v="2"/>
    <x v="69"/>
    <x v="0"/>
    <x v="9"/>
    <x v="3206"/>
  </r>
  <r>
    <x v="2"/>
    <x v="69"/>
    <x v="1"/>
    <x v="0"/>
    <x v="3207"/>
  </r>
  <r>
    <x v="2"/>
    <x v="69"/>
    <x v="1"/>
    <x v="1"/>
    <x v="3208"/>
  </r>
  <r>
    <x v="2"/>
    <x v="69"/>
    <x v="1"/>
    <x v="2"/>
    <x v="3209"/>
  </r>
  <r>
    <x v="2"/>
    <x v="69"/>
    <x v="1"/>
    <x v="3"/>
    <x v="3210"/>
  </r>
  <r>
    <x v="2"/>
    <x v="69"/>
    <x v="1"/>
    <x v="4"/>
    <x v="3201"/>
  </r>
  <r>
    <x v="2"/>
    <x v="69"/>
    <x v="1"/>
    <x v="5"/>
    <x v="3211"/>
  </r>
  <r>
    <x v="2"/>
    <x v="69"/>
    <x v="1"/>
    <x v="6"/>
    <x v="3203"/>
  </r>
  <r>
    <x v="2"/>
    <x v="69"/>
    <x v="1"/>
    <x v="7"/>
    <x v="3212"/>
  </r>
  <r>
    <x v="2"/>
    <x v="69"/>
    <x v="1"/>
    <x v="8"/>
    <x v="3213"/>
  </r>
  <r>
    <x v="2"/>
    <x v="69"/>
    <x v="1"/>
    <x v="9"/>
    <x v="3214"/>
  </r>
  <r>
    <x v="2"/>
    <x v="70"/>
    <x v="0"/>
    <x v="0"/>
    <x v="3215"/>
  </r>
  <r>
    <x v="2"/>
    <x v="70"/>
    <x v="0"/>
    <x v="1"/>
    <x v="3216"/>
  </r>
  <r>
    <x v="2"/>
    <x v="70"/>
    <x v="0"/>
    <x v="2"/>
    <x v="6"/>
  </r>
  <r>
    <x v="2"/>
    <x v="70"/>
    <x v="0"/>
    <x v="3"/>
    <x v="3217"/>
  </r>
  <r>
    <x v="2"/>
    <x v="70"/>
    <x v="0"/>
    <x v="4"/>
    <x v="3218"/>
  </r>
  <r>
    <x v="2"/>
    <x v="70"/>
    <x v="0"/>
    <x v="5"/>
    <x v="3219"/>
  </r>
  <r>
    <x v="2"/>
    <x v="70"/>
    <x v="0"/>
    <x v="6"/>
    <x v="6"/>
  </r>
  <r>
    <x v="2"/>
    <x v="70"/>
    <x v="0"/>
    <x v="7"/>
    <x v="3220"/>
  </r>
  <r>
    <x v="2"/>
    <x v="70"/>
    <x v="0"/>
    <x v="8"/>
    <x v="2893"/>
  </r>
  <r>
    <x v="2"/>
    <x v="70"/>
    <x v="0"/>
    <x v="9"/>
    <x v="3221"/>
  </r>
  <r>
    <x v="2"/>
    <x v="70"/>
    <x v="1"/>
    <x v="0"/>
    <x v="3222"/>
  </r>
  <r>
    <x v="2"/>
    <x v="70"/>
    <x v="1"/>
    <x v="1"/>
    <x v="3223"/>
  </r>
  <r>
    <x v="2"/>
    <x v="70"/>
    <x v="1"/>
    <x v="2"/>
    <x v="6"/>
  </r>
  <r>
    <x v="2"/>
    <x v="70"/>
    <x v="1"/>
    <x v="3"/>
    <x v="3224"/>
  </r>
  <r>
    <x v="2"/>
    <x v="70"/>
    <x v="1"/>
    <x v="4"/>
    <x v="3218"/>
  </r>
  <r>
    <x v="2"/>
    <x v="70"/>
    <x v="1"/>
    <x v="5"/>
    <x v="3225"/>
  </r>
  <r>
    <x v="2"/>
    <x v="70"/>
    <x v="1"/>
    <x v="6"/>
    <x v="6"/>
  </r>
  <r>
    <x v="2"/>
    <x v="70"/>
    <x v="1"/>
    <x v="7"/>
    <x v="3226"/>
  </r>
  <r>
    <x v="2"/>
    <x v="70"/>
    <x v="1"/>
    <x v="8"/>
    <x v="3227"/>
  </r>
  <r>
    <x v="2"/>
    <x v="70"/>
    <x v="1"/>
    <x v="9"/>
    <x v="3228"/>
  </r>
  <r>
    <x v="2"/>
    <x v="71"/>
    <x v="0"/>
    <x v="0"/>
    <x v="3229"/>
  </r>
  <r>
    <x v="2"/>
    <x v="71"/>
    <x v="0"/>
    <x v="1"/>
    <x v="3230"/>
  </r>
  <r>
    <x v="2"/>
    <x v="71"/>
    <x v="0"/>
    <x v="2"/>
    <x v="6"/>
  </r>
  <r>
    <x v="2"/>
    <x v="71"/>
    <x v="0"/>
    <x v="3"/>
    <x v="3231"/>
  </r>
  <r>
    <x v="2"/>
    <x v="71"/>
    <x v="0"/>
    <x v="4"/>
    <x v="3232"/>
  </r>
  <r>
    <x v="2"/>
    <x v="71"/>
    <x v="0"/>
    <x v="5"/>
    <x v="3233"/>
  </r>
  <r>
    <x v="2"/>
    <x v="71"/>
    <x v="0"/>
    <x v="6"/>
    <x v="6"/>
  </r>
  <r>
    <x v="2"/>
    <x v="71"/>
    <x v="0"/>
    <x v="7"/>
    <x v="3234"/>
  </r>
  <r>
    <x v="2"/>
    <x v="71"/>
    <x v="0"/>
    <x v="8"/>
    <x v="3235"/>
  </r>
  <r>
    <x v="2"/>
    <x v="71"/>
    <x v="0"/>
    <x v="9"/>
    <x v="3236"/>
  </r>
  <r>
    <x v="2"/>
    <x v="71"/>
    <x v="1"/>
    <x v="0"/>
    <x v="3237"/>
  </r>
  <r>
    <x v="2"/>
    <x v="71"/>
    <x v="1"/>
    <x v="1"/>
    <x v="3238"/>
  </r>
  <r>
    <x v="2"/>
    <x v="71"/>
    <x v="1"/>
    <x v="2"/>
    <x v="6"/>
  </r>
  <r>
    <x v="2"/>
    <x v="71"/>
    <x v="1"/>
    <x v="3"/>
    <x v="3239"/>
  </r>
  <r>
    <x v="2"/>
    <x v="71"/>
    <x v="1"/>
    <x v="4"/>
    <x v="3232"/>
  </r>
  <r>
    <x v="2"/>
    <x v="71"/>
    <x v="1"/>
    <x v="5"/>
    <x v="3233"/>
  </r>
  <r>
    <x v="2"/>
    <x v="71"/>
    <x v="1"/>
    <x v="6"/>
    <x v="6"/>
  </r>
  <r>
    <x v="2"/>
    <x v="71"/>
    <x v="1"/>
    <x v="7"/>
    <x v="3240"/>
  </r>
  <r>
    <x v="2"/>
    <x v="71"/>
    <x v="1"/>
    <x v="8"/>
    <x v="3241"/>
  </r>
  <r>
    <x v="2"/>
    <x v="71"/>
    <x v="1"/>
    <x v="9"/>
    <x v="3242"/>
  </r>
  <r>
    <x v="2"/>
    <x v="72"/>
    <x v="0"/>
    <x v="0"/>
    <x v="3243"/>
  </r>
  <r>
    <x v="2"/>
    <x v="72"/>
    <x v="0"/>
    <x v="1"/>
    <x v="3244"/>
  </r>
  <r>
    <x v="2"/>
    <x v="72"/>
    <x v="0"/>
    <x v="2"/>
    <x v="6"/>
  </r>
  <r>
    <x v="2"/>
    <x v="72"/>
    <x v="0"/>
    <x v="3"/>
    <x v="3245"/>
  </r>
  <r>
    <x v="2"/>
    <x v="72"/>
    <x v="0"/>
    <x v="4"/>
    <x v="3246"/>
  </r>
  <r>
    <x v="2"/>
    <x v="72"/>
    <x v="0"/>
    <x v="5"/>
    <x v="3247"/>
  </r>
  <r>
    <x v="2"/>
    <x v="72"/>
    <x v="0"/>
    <x v="6"/>
    <x v="6"/>
  </r>
  <r>
    <x v="2"/>
    <x v="72"/>
    <x v="0"/>
    <x v="7"/>
    <x v="3248"/>
  </r>
  <r>
    <x v="2"/>
    <x v="72"/>
    <x v="0"/>
    <x v="8"/>
    <x v="3249"/>
  </r>
  <r>
    <x v="2"/>
    <x v="72"/>
    <x v="0"/>
    <x v="9"/>
    <x v="3250"/>
  </r>
  <r>
    <x v="2"/>
    <x v="72"/>
    <x v="1"/>
    <x v="0"/>
    <x v="3251"/>
  </r>
  <r>
    <x v="2"/>
    <x v="72"/>
    <x v="1"/>
    <x v="1"/>
    <x v="3252"/>
  </r>
  <r>
    <x v="2"/>
    <x v="72"/>
    <x v="1"/>
    <x v="2"/>
    <x v="6"/>
  </r>
  <r>
    <x v="2"/>
    <x v="72"/>
    <x v="1"/>
    <x v="3"/>
    <x v="3253"/>
  </r>
  <r>
    <x v="2"/>
    <x v="72"/>
    <x v="1"/>
    <x v="4"/>
    <x v="3246"/>
  </r>
  <r>
    <x v="2"/>
    <x v="72"/>
    <x v="1"/>
    <x v="5"/>
    <x v="3254"/>
  </r>
  <r>
    <x v="2"/>
    <x v="72"/>
    <x v="1"/>
    <x v="6"/>
    <x v="6"/>
  </r>
  <r>
    <x v="2"/>
    <x v="72"/>
    <x v="1"/>
    <x v="7"/>
    <x v="3255"/>
  </r>
  <r>
    <x v="2"/>
    <x v="72"/>
    <x v="1"/>
    <x v="8"/>
    <x v="3256"/>
  </r>
  <r>
    <x v="2"/>
    <x v="72"/>
    <x v="1"/>
    <x v="9"/>
    <x v="3257"/>
  </r>
  <r>
    <x v="2"/>
    <x v="73"/>
    <x v="0"/>
    <x v="0"/>
    <x v="3258"/>
  </r>
  <r>
    <x v="2"/>
    <x v="73"/>
    <x v="0"/>
    <x v="1"/>
    <x v="3259"/>
  </r>
  <r>
    <x v="2"/>
    <x v="73"/>
    <x v="0"/>
    <x v="2"/>
    <x v="6"/>
  </r>
  <r>
    <x v="2"/>
    <x v="73"/>
    <x v="0"/>
    <x v="3"/>
    <x v="3260"/>
  </r>
  <r>
    <x v="2"/>
    <x v="73"/>
    <x v="0"/>
    <x v="4"/>
    <x v="3261"/>
  </r>
  <r>
    <x v="2"/>
    <x v="73"/>
    <x v="0"/>
    <x v="5"/>
    <x v="3262"/>
  </r>
  <r>
    <x v="2"/>
    <x v="73"/>
    <x v="0"/>
    <x v="6"/>
    <x v="3263"/>
  </r>
  <r>
    <x v="2"/>
    <x v="73"/>
    <x v="0"/>
    <x v="7"/>
    <x v="3264"/>
  </r>
  <r>
    <x v="2"/>
    <x v="73"/>
    <x v="0"/>
    <x v="8"/>
    <x v="3265"/>
  </r>
  <r>
    <x v="2"/>
    <x v="73"/>
    <x v="0"/>
    <x v="9"/>
    <x v="2685"/>
  </r>
  <r>
    <x v="2"/>
    <x v="73"/>
    <x v="1"/>
    <x v="0"/>
    <x v="3266"/>
  </r>
  <r>
    <x v="2"/>
    <x v="73"/>
    <x v="1"/>
    <x v="1"/>
    <x v="3267"/>
  </r>
  <r>
    <x v="2"/>
    <x v="73"/>
    <x v="1"/>
    <x v="2"/>
    <x v="6"/>
  </r>
  <r>
    <x v="2"/>
    <x v="73"/>
    <x v="1"/>
    <x v="3"/>
    <x v="3268"/>
  </r>
  <r>
    <x v="2"/>
    <x v="73"/>
    <x v="1"/>
    <x v="4"/>
    <x v="3261"/>
  </r>
  <r>
    <x v="2"/>
    <x v="73"/>
    <x v="1"/>
    <x v="5"/>
    <x v="3262"/>
  </r>
  <r>
    <x v="2"/>
    <x v="73"/>
    <x v="1"/>
    <x v="6"/>
    <x v="3263"/>
  </r>
  <r>
    <x v="2"/>
    <x v="73"/>
    <x v="1"/>
    <x v="7"/>
    <x v="3269"/>
  </r>
  <r>
    <x v="2"/>
    <x v="73"/>
    <x v="1"/>
    <x v="8"/>
    <x v="3270"/>
  </r>
  <r>
    <x v="2"/>
    <x v="73"/>
    <x v="1"/>
    <x v="9"/>
    <x v="3271"/>
  </r>
  <r>
    <x v="3"/>
    <x v="0"/>
    <x v="0"/>
    <x v="0"/>
    <x v="3272"/>
  </r>
  <r>
    <x v="3"/>
    <x v="0"/>
    <x v="0"/>
    <x v="1"/>
    <x v="3273"/>
  </r>
  <r>
    <x v="3"/>
    <x v="0"/>
    <x v="0"/>
    <x v="2"/>
    <x v="3274"/>
  </r>
  <r>
    <x v="3"/>
    <x v="0"/>
    <x v="0"/>
    <x v="3"/>
    <x v="3275"/>
  </r>
  <r>
    <x v="3"/>
    <x v="0"/>
    <x v="0"/>
    <x v="4"/>
    <x v="3276"/>
  </r>
  <r>
    <x v="3"/>
    <x v="0"/>
    <x v="0"/>
    <x v="5"/>
    <x v="3277"/>
  </r>
  <r>
    <x v="3"/>
    <x v="0"/>
    <x v="0"/>
    <x v="6"/>
    <x v="6"/>
  </r>
  <r>
    <x v="3"/>
    <x v="0"/>
    <x v="0"/>
    <x v="7"/>
    <x v="3278"/>
  </r>
  <r>
    <x v="3"/>
    <x v="0"/>
    <x v="0"/>
    <x v="8"/>
    <x v="3279"/>
  </r>
  <r>
    <x v="3"/>
    <x v="0"/>
    <x v="0"/>
    <x v="9"/>
    <x v="3280"/>
  </r>
  <r>
    <x v="3"/>
    <x v="0"/>
    <x v="1"/>
    <x v="0"/>
    <x v="3281"/>
  </r>
  <r>
    <x v="3"/>
    <x v="0"/>
    <x v="1"/>
    <x v="1"/>
    <x v="3282"/>
  </r>
  <r>
    <x v="3"/>
    <x v="0"/>
    <x v="1"/>
    <x v="2"/>
    <x v="3283"/>
  </r>
  <r>
    <x v="3"/>
    <x v="0"/>
    <x v="1"/>
    <x v="3"/>
    <x v="3284"/>
  </r>
  <r>
    <x v="3"/>
    <x v="0"/>
    <x v="1"/>
    <x v="4"/>
    <x v="3276"/>
  </r>
  <r>
    <x v="3"/>
    <x v="0"/>
    <x v="1"/>
    <x v="5"/>
    <x v="3285"/>
  </r>
  <r>
    <x v="3"/>
    <x v="0"/>
    <x v="1"/>
    <x v="6"/>
    <x v="3286"/>
  </r>
  <r>
    <x v="3"/>
    <x v="0"/>
    <x v="1"/>
    <x v="7"/>
    <x v="3287"/>
  </r>
  <r>
    <x v="3"/>
    <x v="0"/>
    <x v="1"/>
    <x v="8"/>
    <x v="3288"/>
  </r>
  <r>
    <x v="3"/>
    <x v="0"/>
    <x v="1"/>
    <x v="9"/>
    <x v="3289"/>
  </r>
  <r>
    <x v="3"/>
    <x v="1"/>
    <x v="0"/>
    <x v="0"/>
    <x v="3290"/>
  </r>
  <r>
    <x v="3"/>
    <x v="1"/>
    <x v="0"/>
    <x v="1"/>
    <x v="3291"/>
  </r>
  <r>
    <x v="3"/>
    <x v="1"/>
    <x v="0"/>
    <x v="2"/>
    <x v="3292"/>
  </r>
  <r>
    <x v="3"/>
    <x v="1"/>
    <x v="0"/>
    <x v="3"/>
    <x v="3293"/>
  </r>
  <r>
    <x v="3"/>
    <x v="1"/>
    <x v="0"/>
    <x v="4"/>
    <x v="3294"/>
  </r>
  <r>
    <x v="3"/>
    <x v="1"/>
    <x v="0"/>
    <x v="5"/>
    <x v="3295"/>
  </r>
  <r>
    <x v="3"/>
    <x v="1"/>
    <x v="0"/>
    <x v="6"/>
    <x v="6"/>
  </r>
  <r>
    <x v="3"/>
    <x v="1"/>
    <x v="0"/>
    <x v="7"/>
    <x v="3296"/>
  </r>
  <r>
    <x v="3"/>
    <x v="1"/>
    <x v="0"/>
    <x v="8"/>
    <x v="3297"/>
  </r>
  <r>
    <x v="3"/>
    <x v="1"/>
    <x v="0"/>
    <x v="9"/>
    <x v="3298"/>
  </r>
  <r>
    <x v="3"/>
    <x v="1"/>
    <x v="1"/>
    <x v="0"/>
    <x v="3299"/>
  </r>
  <r>
    <x v="3"/>
    <x v="1"/>
    <x v="1"/>
    <x v="1"/>
    <x v="3300"/>
  </r>
  <r>
    <x v="3"/>
    <x v="1"/>
    <x v="1"/>
    <x v="2"/>
    <x v="3292"/>
  </r>
  <r>
    <x v="3"/>
    <x v="1"/>
    <x v="1"/>
    <x v="3"/>
    <x v="3301"/>
  </r>
  <r>
    <x v="3"/>
    <x v="1"/>
    <x v="1"/>
    <x v="4"/>
    <x v="3294"/>
  </r>
  <r>
    <x v="3"/>
    <x v="1"/>
    <x v="1"/>
    <x v="5"/>
    <x v="3302"/>
  </r>
  <r>
    <x v="3"/>
    <x v="1"/>
    <x v="1"/>
    <x v="6"/>
    <x v="1629"/>
  </r>
  <r>
    <x v="3"/>
    <x v="1"/>
    <x v="1"/>
    <x v="7"/>
    <x v="3303"/>
  </r>
  <r>
    <x v="3"/>
    <x v="1"/>
    <x v="1"/>
    <x v="8"/>
    <x v="3304"/>
  </r>
  <r>
    <x v="3"/>
    <x v="1"/>
    <x v="1"/>
    <x v="9"/>
    <x v="3305"/>
  </r>
  <r>
    <x v="3"/>
    <x v="2"/>
    <x v="0"/>
    <x v="0"/>
    <x v="3306"/>
  </r>
  <r>
    <x v="3"/>
    <x v="2"/>
    <x v="0"/>
    <x v="1"/>
    <x v="3307"/>
  </r>
  <r>
    <x v="3"/>
    <x v="2"/>
    <x v="0"/>
    <x v="2"/>
    <x v="3308"/>
  </r>
  <r>
    <x v="3"/>
    <x v="2"/>
    <x v="0"/>
    <x v="3"/>
    <x v="3309"/>
  </r>
  <r>
    <x v="3"/>
    <x v="2"/>
    <x v="0"/>
    <x v="4"/>
    <x v="3310"/>
  </r>
  <r>
    <x v="3"/>
    <x v="2"/>
    <x v="0"/>
    <x v="5"/>
    <x v="3311"/>
  </r>
  <r>
    <x v="3"/>
    <x v="2"/>
    <x v="0"/>
    <x v="6"/>
    <x v="6"/>
  </r>
  <r>
    <x v="3"/>
    <x v="2"/>
    <x v="0"/>
    <x v="7"/>
    <x v="3312"/>
  </r>
  <r>
    <x v="3"/>
    <x v="2"/>
    <x v="0"/>
    <x v="8"/>
    <x v="3313"/>
  </r>
  <r>
    <x v="3"/>
    <x v="2"/>
    <x v="0"/>
    <x v="9"/>
    <x v="3314"/>
  </r>
  <r>
    <x v="3"/>
    <x v="2"/>
    <x v="1"/>
    <x v="0"/>
    <x v="3315"/>
  </r>
  <r>
    <x v="3"/>
    <x v="2"/>
    <x v="1"/>
    <x v="1"/>
    <x v="3316"/>
  </r>
  <r>
    <x v="3"/>
    <x v="2"/>
    <x v="1"/>
    <x v="2"/>
    <x v="3317"/>
  </r>
  <r>
    <x v="3"/>
    <x v="2"/>
    <x v="1"/>
    <x v="3"/>
    <x v="3318"/>
  </r>
  <r>
    <x v="3"/>
    <x v="2"/>
    <x v="1"/>
    <x v="4"/>
    <x v="3310"/>
  </r>
  <r>
    <x v="3"/>
    <x v="2"/>
    <x v="1"/>
    <x v="5"/>
    <x v="3319"/>
  </r>
  <r>
    <x v="3"/>
    <x v="2"/>
    <x v="1"/>
    <x v="6"/>
    <x v="6"/>
  </r>
  <r>
    <x v="3"/>
    <x v="2"/>
    <x v="1"/>
    <x v="7"/>
    <x v="3320"/>
  </r>
  <r>
    <x v="3"/>
    <x v="2"/>
    <x v="1"/>
    <x v="8"/>
    <x v="3321"/>
  </r>
  <r>
    <x v="3"/>
    <x v="2"/>
    <x v="1"/>
    <x v="9"/>
    <x v="3322"/>
  </r>
  <r>
    <x v="3"/>
    <x v="3"/>
    <x v="0"/>
    <x v="0"/>
    <x v="3323"/>
  </r>
  <r>
    <x v="3"/>
    <x v="3"/>
    <x v="0"/>
    <x v="1"/>
    <x v="3324"/>
  </r>
  <r>
    <x v="3"/>
    <x v="3"/>
    <x v="0"/>
    <x v="2"/>
    <x v="3325"/>
  </r>
  <r>
    <x v="3"/>
    <x v="3"/>
    <x v="0"/>
    <x v="3"/>
    <x v="3326"/>
  </r>
  <r>
    <x v="3"/>
    <x v="3"/>
    <x v="0"/>
    <x v="4"/>
    <x v="3327"/>
  </r>
  <r>
    <x v="3"/>
    <x v="3"/>
    <x v="0"/>
    <x v="5"/>
    <x v="3328"/>
  </r>
  <r>
    <x v="3"/>
    <x v="3"/>
    <x v="0"/>
    <x v="6"/>
    <x v="6"/>
  </r>
  <r>
    <x v="3"/>
    <x v="3"/>
    <x v="0"/>
    <x v="7"/>
    <x v="3329"/>
  </r>
  <r>
    <x v="3"/>
    <x v="3"/>
    <x v="0"/>
    <x v="8"/>
    <x v="3330"/>
  </r>
  <r>
    <x v="3"/>
    <x v="3"/>
    <x v="0"/>
    <x v="9"/>
    <x v="3331"/>
  </r>
  <r>
    <x v="3"/>
    <x v="3"/>
    <x v="1"/>
    <x v="0"/>
    <x v="3332"/>
  </r>
  <r>
    <x v="3"/>
    <x v="3"/>
    <x v="1"/>
    <x v="1"/>
    <x v="3333"/>
  </r>
  <r>
    <x v="3"/>
    <x v="3"/>
    <x v="1"/>
    <x v="2"/>
    <x v="3325"/>
  </r>
  <r>
    <x v="3"/>
    <x v="3"/>
    <x v="1"/>
    <x v="3"/>
    <x v="3334"/>
  </r>
  <r>
    <x v="3"/>
    <x v="3"/>
    <x v="1"/>
    <x v="4"/>
    <x v="3327"/>
  </r>
  <r>
    <x v="3"/>
    <x v="3"/>
    <x v="1"/>
    <x v="5"/>
    <x v="3335"/>
  </r>
  <r>
    <x v="3"/>
    <x v="3"/>
    <x v="1"/>
    <x v="6"/>
    <x v="6"/>
  </r>
  <r>
    <x v="3"/>
    <x v="3"/>
    <x v="1"/>
    <x v="7"/>
    <x v="3336"/>
  </r>
  <r>
    <x v="3"/>
    <x v="3"/>
    <x v="1"/>
    <x v="8"/>
    <x v="3337"/>
  </r>
  <r>
    <x v="3"/>
    <x v="3"/>
    <x v="1"/>
    <x v="9"/>
    <x v="3338"/>
  </r>
  <r>
    <x v="3"/>
    <x v="4"/>
    <x v="0"/>
    <x v="0"/>
    <x v="3339"/>
  </r>
  <r>
    <x v="3"/>
    <x v="4"/>
    <x v="0"/>
    <x v="1"/>
    <x v="3340"/>
  </r>
  <r>
    <x v="3"/>
    <x v="4"/>
    <x v="0"/>
    <x v="2"/>
    <x v="3341"/>
  </r>
  <r>
    <x v="3"/>
    <x v="4"/>
    <x v="0"/>
    <x v="3"/>
    <x v="1568"/>
  </r>
  <r>
    <x v="3"/>
    <x v="4"/>
    <x v="0"/>
    <x v="4"/>
    <x v="3342"/>
  </r>
  <r>
    <x v="3"/>
    <x v="4"/>
    <x v="0"/>
    <x v="5"/>
    <x v="3343"/>
  </r>
  <r>
    <x v="3"/>
    <x v="4"/>
    <x v="0"/>
    <x v="6"/>
    <x v="3344"/>
  </r>
  <r>
    <x v="3"/>
    <x v="4"/>
    <x v="0"/>
    <x v="7"/>
    <x v="3345"/>
  </r>
  <r>
    <x v="3"/>
    <x v="4"/>
    <x v="0"/>
    <x v="8"/>
    <x v="3346"/>
  </r>
  <r>
    <x v="3"/>
    <x v="4"/>
    <x v="0"/>
    <x v="9"/>
    <x v="3347"/>
  </r>
  <r>
    <x v="3"/>
    <x v="4"/>
    <x v="1"/>
    <x v="0"/>
    <x v="3348"/>
  </r>
  <r>
    <x v="3"/>
    <x v="4"/>
    <x v="1"/>
    <x v="1"/>
    <x v="3349"/>
  </r>
  <r>
    <x v="3"/>
    <x v="4"/>
    <x v="1"/>
    <x v="2"/>
    <x v="3350"/>
  </r>
  <r>
    <x v="3"/>
    <x v="4"/>
    <x v="1"/>
    <x v="3"/>
    <x v="3351"/>
  </r>
  <r>
    <x v="3"/>
    <x v="4"/>
    <x v="1"/>
    <x v="4"/>
    <x v="3342"/>
  </r>
  <r>
    <x v="3"/>
    <x v="4"/>
    <x v="1"/>
    <x v="5"/>
    <x v="3352"/>
  </r>
  <r>
    <x v="3"/>
    <x v="4"/>
    <x v="1"/>
    <x v="6"/>
    <x v="3344"/>
  </r>
  <r>
    <x v="3"/>
    <x v="4"/>
    <x v="1"/>
    <x v="7"/>
    <x v="3353"/>
  </r>
  <r>
    <x v="3"/>
    <x v="4"/>
    <x v="1"/>
    <x v="8"/>
    <x v="3354"/>
  </r>
  <r>
    <x v="3"/>
    <x v="4"/>
    <x v="1"/>
    <x v="9"/>
    <x v="3355"/>
  </r>
  <r>
    <x v="3"/>
    <x v="5"/>
    <x v="0"/>
    <x v="0"/>
    <x v="3356"/>
  </r>
  <r>
    <x v="3"/>
    <x v="5"/>
    <x v="0"/>
    <x v="1"/>
    <x v="3357"/>
  </r>
  <r>
    <x v="3"/>
    <x v="5"/>
    <x v="0"/>
    <x v="2"/>
    <x v="3358"/>
  </r>
  <r>
    <x v="3"/>
    <x v="5"/>
    <x v="0"/>
    <x v="3"/>
    <x v="3359"/>
  </r>
  <r>
    <x v="3"/>
    <x v="5"/>
    <x v="0"/>
    <x v="4"/>
    <x v="3360"/>
  </r>
  <r>
    <x v="3"/>
    <x v="5"/>
    <x v="0"/>
    <x v="5"/>
    <x v="3361"/>
  </r>
  <r>
    <x v="3"/>
    <x v="5"/>
    <x v="0"/>
    <x v="6"/>
    <x v="258"/>
  </r>
  <r>
    <x v="3"/>
    <x v="5"/>
    <x v="0"/>
    <x v="7"/>
    <x v="3362"/>
  </r>
  <r>
    <x v="3"/>
    <x v="5"/>
    <x v="0"/>
    <x v="8"/>
    <x v="3363"/>
  </r>
  <r>
    <x v="3"/>
    <x v="5"/>
    <x v="0"/>
    <x v="9"/>
    <x v="3364"/>
  </r>
  <r>
    <x v="3"/>
    <x v="5"/>
    <x v="1"/>
    <x v="0"/>
    <x v="3365"/>
  </r>
  <r>
    <x v="3"/>
    <x v="5"/>
    <x v="1"/>
    <x v="1"/>
    <x v="3366"/>
  </r>
  <r>
    <x v="3"/>
    <x v="5"/>
    <x v="1"/>
    <x v="2"/>
    <x v="3358"/>
  </r>
  <r>
    <x v="3"/>
    <x v="5"/>
    <x v="1"/>
    <x v="3"/>
    <x v="3367"/>
  </r>
  <r>
    <x v="3"/>
    <x v="5"/>
    <x v="1"/>
    <x v="4"/>
    <x v="3360"/>
  </r>
  <r>
    <x v="3"/>
    <x v="5"/>
    <x v="1"/>
    <x v="5"/>
    <x v="3361"/>
  </r>
  <r>
    <x v="3"/>
    <x v="5"/>
    <x v="1"/>
    <x v="6"/>
    <x v="258"/>
  </r>
  <r>
    <x v="3"/>
    <x v="5"/>
    <x v="1"/>
    <x v="7"/>
    <x v="3368"/>
  </r>
  <r>
    <x v="3"/>
    <x v="5"/>
    <x v="1"/>
    <x v="8"/>
    <x v="3363"/>
  </r>
  <r>
    <x v="3"/>
    <x v="5"/>
    <x v="1"/>
    <x v="9"/>
    <x v="3369"/>
  </r>
  <r>
    <x v="3"/>
    <x v="6"/>
    <x v="0"/>
    <x v="0"/>
    <x v="3370"/>
  </r>
  <r>
    <x v="3"/>
    <x v="6"/>
    <x v="0"/>
    <x v="1"/>
    <x v="3371"/>
  </r>
  <r>
    <x v="3"/>
    <x v="6"/>
    <x v="0"/>
    <x v="2"/>
    <x v="3372"/>
  </r>
  <r>
    <x v="3"/>
    <x v="6"/>
    <x v="0"/>
    <x v="3"/>
    <x v="3373"/>
  </r>
  <r>
    <x v="3"/>
    <x v="6"/>
    <x v="0"/>
    <x v="4"/>
    <x v="3374"/>
  </r>
  <r>
    <x v="3"/>
    <x v="6"/>
    <x v="0"/>
    <x v="5"/>
    <x v="3375"/>
  </r>
  <r>
    <x v="3"/>
    <x v="6"/>
    <x v="0"/>
    <x v="6"/>
    <x v="6"/>
  </r>
  <r>
    <x v="3"/>
    <x v="6"/>
    <x v="0"/>
    <x v="7"/>
    <x v="3376"/>
  </r>
  <r>
    <x v="3"/>
    <x v="6"/>
    <x v="0"/>
    <x v="8"/>
    <x v="3377"/>
  </r>
  <r>
    <x v="3"/>
    <x v="6"/>
    <x v="0"/>
    <x v="9"/>
    <x v="3378"/>
  </r>
  <r>
    <x v="3"/>
    <x v="6"/>
    <x v="1"/>
    <x v="0"/>
    <x v="3379"/>
  </r>
  <r>
    <x v="3"/>
    <x v="6"/>
    <x v="1"/>
    <x v="1"/>
    <x v="3380"/>
  </r>
  <r>
    <x v="3"/>
    <x v="6"/>
    <x v="1"/>
    <x v="2"/>
    <x v="3372"/>
  </r>
  <r>
    <x v="3"/>
    <x v="6"/>
    <x v="1"/>
    <x v="3"/>
    <x v="3381"/>
  </r>
  <r>
    <x v="3"/>
    <x v="6"/>
    <x v="1"/>
    <x v="4"/>
    <x v="3374"/>
  </r>
  <r>
    <x v="3"/>
    <x v="6"/>
    <x v="1"/>
    <x v="5"/>
    <x v="3382"/>
  </r>
  <r>
    <x v="3"/>
    <x v="6"/>
    <x v="1"/>
    <x v="6"/>
    <x v="6"/>
  </r>
  <r>
    <x v="3"/>
    <x v="6"/>
    <x v="1"/>
    <x v="7"/>
    <x v="3383"/>
  </r>
  <r>
    <x v="3"/>
    <x v="6"/>
    <x v="1"/>
    <x v="8"/>
    <x v="3384"/>
  </r>
  <r>
    <x v="3"/>
    <x v="6"/>
    <x v="1"/>
    <x v="9"/>
    <x v="3385"/>
  </r>
  <r>
    <x v="3"/>
    <x v="7"/>
    <x v="0"/>
    <x v="0"/>
    <x v="114"/>
  </r>
  <r>
    <x v="3"/>
    <x v="7"/>
    <x v="0"/>
    <x v="1"/>
    <x v="3386"/>
  </r>
  <r>
    <x v="3"/>
    <x v="7"/>
    <x v="0"/>
    <x v="2"/>
    <x v="6"/>
  </r>
  <r>
    <x v="3"/>
    <x v="7"/>
    <x v="0"/>
    <x v="3"/>
    <x v="3387"/>
  </r>
  <r>
    <x v="3"/>
    <x v="7"/>
    <x v="0"/>
    <x v="4"/>
    <x v="1177"/>
  </r>
  <r>
    <x v="3"/>
    <x v="7"/>
    <x v="0"/>
    <x v="5"/>
    <x v="3388"/>
  </r>
  <r>
    <x v="3"/>
    <x v="7"/>
    <x v="0"/>
    <x v="6"/>
    <x v="6"/>
  </r>
  <r>
    <x v="3"/>
    <x v="7"/>
    <x v="0"/>
    <x v="7"/>
    <x v="3389"/>
  </r>
  <r>
    <x v="3"/>
    <x v="7"/>
    <x v="0"/>
    <x v="8"/>
    <x v="3390"/>
  </r>
  <r>
    <x v="3"/>
    <x v="7"/>
    <x v="0"/>
    <x v="9"/>
    <x v="3391"/>
  </r>
  <r>
    <x v="3"/>
    <x v="7"/>
    <x v="1"/>
    <x v="0"/>
    <x v="114"/>
  </r>
  <r>
    <x v="3"/>
    <x v="7"/>
    <x v="1"/>
    <x v="1"/>
    <x v="3386"/>
  </r>
  <r>
    <x v="3"/>
    <x v="7"/>
    <x v="1"/>
    <x v="2"/>
    <x v="6"/>
  </r>
  <r>
    <x v="3"/>
    <x v="7"/>
    <x v="1"/>
    <x v="3"/>
    <x v="3387"/>
  </r>
  <r>
    <x v="3"/>
    <x v="7"/>
    <x v="1"/>
    <x v="4"/>
    <x v="1177"/>
  </r>
  <r>
    <x v="3"/>
    <x v="7"/>
    <x v="1"/>
    <x v="5"/>
    <x v="3388"/>
  </r>
  <r>
    <x v="3"/>
    <x v="7"/>
    <x v="1"/>
    <x v="6"/>
    <x v="6"/>
  </r>
  <r>
    <x v="3"/>
    <x v="7"/>
    <x v="1"/>
    <x v="7"/>
    <x v="3389"/>
  </r>
  <r>
    <x v="3"/>
    <x v="7"/>
    <x v="1"/>
    <x v="8"/>
    <x v="3390"/>
  </r>
  <r>
    <x v="3"/>
    <x v="7"/>
    <x v="1"/>
    <x v="9"/>
    <x v="3391"/>
  </r>
  <r>
    <x v="3"/>
    <x v="8"/>
    <x v="0"/>
    <x v="0"/>
    <x v="3392"/>
  </r>
  <r>
    <x v="3"/>
    <x v="8"/>
    <x v="0"/>
    <x v="1"/>
    <x v="3393"/>
  </r>
  <r>
    <x v="3"/>
    <x v="8"/>
    <x v="0"/>
    <x v="2"/>
    <x v="3394"/>
  </r>
  <r>
    <x v="3"/>
    <x v="8"/>
    <x v="0"/>
    <x v="3"/>
    <x v="3395"/>
  </r>
  <r>
    <x v="3"/>
    <x v="8"/>
    <x v="0"/>
    <x v="4"/>
    <x v="3396"/>
  </r>
  <r>
    <x v="3"/>
    <x v="8"/>
    <x v="0"/>
    <x v="5"/>
    <x v="3397"/>
  </r>
  <r>
    <x v="3"/>
    <x v="8"/>
    <x v="0"/>
    <x v="6"/>
    <x v="6"/>
  </r>
  <r>
    <x v="3"/>
    <x v="8"/>
    <x v="0"/>
    <x v="7"/>
    <x v="3398"/>
  </r>
  <r>
    <x v="3"/>
    <x v="8"/>
    <x v="0"/>
    <x v="8"/>
    <x v="3399"/>
  </r>
  <r>
    <x v="3"/>
    <x v="8"/>
    <x v="0"/>
    <x v="9"/>
    <x v="3400"/>
  </r>
  <r>
    <x v="3"/>
    <x v="8"/>
    <x v="1"/>
    <x v="0"/>
    <x v="3401"/>
  </r>
  <r>
    <x v="3"/>
    <x v="8"/>
    <x v="1"/>
    <x v="1"/>
    <x v="3402"/>
  </r>
  <r>
    <x v="3"/>
    <x v="8"/>
    <x v="1"/>
    <x v="2"/>
    <x v="3403"/>
  </r>
  <r>
    <x v="3"/>
    <x v="8"/>
    <x v="1"/>
    <x v="3"/>
    <x v="3404"/>
  </r>
  <r>
    <x v="3"/>
    <x v="8"/>
    <x v="1"/>
    <x v="4"/>
    <x v="3396"/>
  </r>
  <r>
    <x v="3"/>
    <x v="8"/>
    <x v="1"/>
    <x v="5"/>
    <x v="3405"/>
  </r>
  <r>
    <x v="3"/>
    <x v="8"/>
    <x v="1"/>
    <x v="6"/>
    <x v="3406"/>
  </r>
  <r>
    <x v="3"/>
    <x v="8"/>
    <x v="1"/>
    <x v="7"/>
    <x v="3407"/>
  </r>
  <r>
    <x v="3"/>
    <x v="8"/>
    <x v="1"/>
    <x v="8"/>
    <x v="3399"/>
  </r>
  <r>
    <x v="3"/>
    <x v="8"/>
    <x v="1"/>
    <x v="9"/>
    <x v="3408"/>
  </r>
  <r>
    <x v="3"/>
    <x v="9"/>
    <x v="0"/>
    <x v="0"/>
    <x v="3409"/>
  </r>
  <r>
    <x v="3"/>
    <x v="9"/>
    <x v="0"/>
    <x v="1"/>
    <x v="3410"/>
  </r>
  <r>
    <x v="3"/>
    <x v="9"/>
    <x v="0"/>
    <x v="2"/>
    <x v="3411"/>
  </r>
  <r>
    <x v="3"/>
    <x v="9"/>
    <x v="0"/>
    <x v="3"/>
    <x v="3412"/>
  </r>
  <r>
    <x v="3"/>
    <x v="9"/>
    <x v="0"/>
    <x v="4"/>
    <x v="3413"/>
  </r>
  <r>
    <x v="3"/>
    <x v="9"/>
    <x v="0"/>
    <x v="5"/>
    <x v="3414"/>
  </r>
  <r>
    <x v="3"/>
    <x v="9"/>
    <x v="0"/>
    <x v="6"/>
    <x v="6"/>
  </r>
  <r>
    <x v="3"/>
    <x v="9"/>
    <x v="0"/>
    <x v="7"/>
    <x v="3415"/>
  </r>
  <r>
    <x v="3"/>
    <x v="9"/>
    <x v="0"/>
    <x v="8"/>
    <x v="3416"/>
  </r>
  <r>
    <x v="3"/>
    <x v="9"/>
    <x v="0"/>
    <x v="9"/>
    <x v="3417"/>
  </r>
  <r>
    <x v="3"/>
    <x v="9"/>
    <x v="1"/>
    <x v="0"/>
    <x v="3418"/>
  </r>
  <r>
    <x v="3"/>
    <x v="9"/>
    <x v="1"/>
    <x v="1"/>
    <x v="3419"/>
  </r>
  <r>
    <x v="3"/>
    <x v="9"/>
    <x v="1"/>
    <x v="2"/>
    <x v="3420"/>
  </r>
  <r>
    <x v="3"/>
    <x v="9"/>
    <x v="1"/>
    <x v="3"/>
    <x v="3421"/>
  </r>
  <r>
    <x v="3"/>
    <x v="9"/>
    <x v="1"/>
    <x v="4"/>
    <x v="3413"/>
  </r>
  <r>
    <x v="3"/>
    <x v="9"/>
    <x v="1"/>
    <x v="5"/>
    <x v="3422"/>
  </r>
  <r>
    <x v="3"/>
    <x v="9"/>
    <x v="1"/>
    <x v="6"/>
    <x v="6"/>
  </r>
  <r>
    <x v="3"/>
    <x v="9"/>
    <x v="1"/>
    <x v="7"/>
    <x v="3423"/>
  </r>
  <r>
    <x v="3"/>
    <x v="9"/>
    <x v="1"/>
    <x v="8"/>
    <x v="3416"/>
  </r>
  <r>
    <x v="3"/>
    <x v="9"/>
    <x v="1"/>
    <x v="9"/>
    <x v="3424"/>
  </r>
  <r>
    <x v="3"/>
    <x v="10"/>
    <x v="0"/>
    <x v="0"/>
    <x v="3425"/>
  </r>
  <r>
    <x v="3"/>
    <x v="10"/>
    <x v="0"/>
    <x v="1"/>
    <x v="3426"/>
  </r>
  <r>
    <x v="3"/>
    <x v="10"/>
    <x v="0"/>
    <x v="2"/>
    <x v="3427"/>
  </r>
  <r>
    <x v="3"/>
    <x v="10"/>
    <x v="0"/>
    <x v="3"/>
    <x v="3428"/>
  </r>
  <r>
    <x v="3"/>
    <x v="10"/>
    <x v="0"/>
    <x v="4"/>
    <x v="3429"/>
  </r>
  <r>
    <x v="3"/>
    <x v="10"/>
    <x v="0"/>
    <x v="5"/>
    <x v="3430"/>
  </r>
  <r>
    <x v="3"/>
    <x v="10"/>
    <x v="0"/>
    <x v="6"/>
    <x v="6"/>
  </r>
  <r>
    <x v="3"/>
    <x v="10"/>
    <x v="0"/>
    <x v="7"/>
    <x v="3431"/>
  </r>
  <r>
    <x v="3"/>
    <x v="10"/>
    <x v="0"/>
    <x v="8"/>
    <x v="3432"/>
  </r>
  <r>
    <x v="3"/>
    <x v="10"/>
    <x v="0"/>
    <x v="9"/>
    <x v="3433"/>
  </r>
  <r>
    <x v="3"/>
    <x v="10"/>
    <x v="1"/>
    <x v="0"/>
    <x v="3434"/>
  </r>
  <r>
    <x v="3"/>
    <x v="10"/>
    <x v="1"/>
    <x v="1"/>
    <x v="3435"/>
  </r>
  <r>
    <x v="3"/>
    <x v="10"/>
    <x v="1"/>
    <x v="2"/>
    <x v="3436"/>
  </r>
  <r>
    <x v="3"/>
    <x v="10"/>
    <x v="1"/>
    <x v="3"/>
    <x v="3437"/>
  </r>
  <r>
    <x v="3"/>
    <x v="10"/>
    <x v="1"/>
    <x v="4"/>
    <x v="3429"/>
  </r>
  <r>
    <x v="3"/>
    <x v="10"/>
    <x v="1"/>
    <x v="5"/>
    <x v="3438"/>
  </r>
  <r>
    <x v="3"/>
    <x v="10"/>
    <x v="1"/>
    <x v="6"/>
    <x v="6"/>
  </r>
  <r>
    <x v="3"/>
    <x v="10"/>
    <x v="1"/>
    <x v="7"/>
    <x v="3439"/>
  </r>
  <r>
    <x v="3"/>
    <x v="10"/>
    <x v="1"/>
    <x v="8"/>
    <x v="3432"/>
  </r>
  <r>
    <x v="3"/>
    <x v="10"/>
    <x v="1"/>
    <x v="9"/>
    <x v="3440"/>
  </r>
  <r>
    <x v="3"/>
    <x v="11"/>
    <x v="0"/>
    <x v="0"/>
    <x v="3441"/>
  </r>
  <r>
    <x v="3"/>
    <x v="11"/>
    <x v="0"/>
    <x v="1"/>
    <x v="3442"/>
  </r>
  <r>
    <x v="3"/>
    <x v="11"/>
    <x v="0"/>
    <x v="2"/>
    <x v="6"/>
  </r>
  <r>
    <x v="3"/>
    <x v="11"/>
    <x v="0"/>
    <x v="3"/>
    <x v="3443"/>
  </r>
  <r>
    <x v="3"/>
    <x v="11"/>
    <x v="0"/>
    <x v="4"/>
    <x v="3444"/>
  </r>
  <r>
    <x v="3"/>
    <x v="11"/>
    <x v="0"/>
    <x v="5"/>
    <x v="3445"/>
  </r>
  <r>
    <x v="3"/>
    <x v="11"/>
    <x v="0"/>
    <x v="6"/>
    <x v="3446"/>
  </r>
  <r>
    <x v="3"/>
    <x v="11"/>
    <x v="0"/>
    <x v="7"/>
    <x v="3447"/>
  </r>
  <r>
    <x v="3"/>
    <x v="11"/>
    <x v="0"/>
    <x v="8"/>
    <x v="3448"/>
  </r>
  <r>
    <x v="3"/>
    <x v="11"/>
    <x v="0"/>
    <x v="9"/>
    <x v="3449"/>
  </r>
  <r>
    <x v="3"/>
    <x v="11"/>
    <x v="1"/>
    <x v="0"/>
    <x v="3450"/>
  </r>
  <r>
    <x v="3"/>
    <x v="11"/>
    <x v="1"/>
    <x v="1"/>
    <x v="3451"/>
  </r>
  <r>
    <x v="3"/>
    <x v="11"/>
    <x v="1"/>
    <x v="2"/>
    <x v="6"/>
  </r>
  <r>
    <x v="3"/>
    <x v="11"/>
    <x v="1"/>
    <x v="3"/>
    <x v="3452"/>
  </r>
  <r>
    <x v="3"/>
    <x v="11"/>
    <x v="1"/>
    <x v="4"/>
    <x v="3444"/>
  </r>
  <r>
    <x v="3"/>
    <x v="11"/>
    <x v="1"/>
    <x v="5"/>
    <x v="3445"/>
  </r>
  <r>
    <x v="3"/>
    <x v="11"/>
    <x v="1"/>
    <x v="6"/>
    <x v="3453"/>
  </r>
  <r>
    <x v="3"/>
    <x v="11"/>
    <x v="1"/>
    <x v="7"/>
    <x v="3454"/>
  </r>
  <r>
    <x v="3"/>
    <x v="11"/>
    <x v="1"/>
    <x v="8"/>
    <x v="3448"/>
  </r>
  <r>
    <x v="3"/>
    <x v="11"/>
    <x v="1"/>
    <x v="9"/>
    <x v="3455"/>
  </r>
  <r>
    <x v="3"/>
    <x v="12"/>
    <x v="0"/>
    <x v="0"/>
    <x v="3456"/>
  </r>
  <r>
    <x v="3"/>
    <x v="12"/>
    <x v="0"/>
    <x v="1"/>
    <x v="3457"/>
  </r>
  <r>
    <x v="3"/>
    <x v="12"/>
    <x v="0"/>
    <x v="2"/>
    <x v="3458"/>
  </r>
  <r>
    <x v="3"/>
    <x v="12"/>
    <x v="0"/>
    <x v="3"/>
    <x v="3459"/>
  </r>
  <r>
    <x v="3"/>
    <x v="12"/>
    <x v="0"/>
    <x v="4"/>
    <x v="3460"/>
  </r>
  <r>
    <x v="3"/>
    <x v="12"/>
    <x v="0"/>
    <x v="5"/>
    <x v="3461"/>
  </r>
  <r>
    <x v="3"/>
    <x v="12"/>
    <x v="0"/>
    <x v="6"/>
    <x v="3462"/>
  </r>
  <r>
    <x v="3"/>
    <x v="12"/>
    <x v="0"/>
    <x v="7"/>
    <x v="3463"/>
  </r>
  <r>
    <x v="3"/>
    <x v="12"/>
    <x v="0"/>
    <x v="8"/>
    <x v="3464"/>
  </r>
  <r>
    <x v="3"/>
    <x v="12"/>
    <x v="0"/>
    <x v="9"/>
    <x v="3465"/>
  </r>
  <r>
    <x v="3"/>
    <x v="12"/>
    <x v="1"/>
    <x v="0"/>
    <x v="3466"/>
  </r>
  <r>
    <x v="3"/>
    <x v="12"/>
    <x v="1"/>
    <x v="1"/>
    <x v="3467"/>
  </r>
  <r>
    <x v="3"/>
    <x v="12"/>
    <x v="1"/>
    <x v="2"/>
    <x v="3458"/>
  </r>
  <r>
    <x v="3"/>
    <x v="12"/>
    <x v="1"/>
    <x v="3"/>
    <x v="3468"/>
  </r>
  <r>
    <x v="3"/>
    <x v="12"/>
    <x v="1"/>
    <x v="4"/>
    <x v="3460"/>
  </r>
  <r>
    <x v="3"/>
    <x v="12"/>
    <x v="1"/>
    <x v="5"/>
    <x v="3461"/>
  </r>
  <r>
    <x v="3"/>
    <x v="12"/>
    <x v="1"/>
    <x v="6"/>
    <x v="3462"/>
  </r>
  <r>
    <x v="3"/>
    <x v="12"/>
    <x v="1"/>
    <x v="7"/>
    <x v="3469"/>
  </r>
  <r>
    <x v="3"/>
    <x v="12"/>
    <x v="1"/>
    <x v="8"/>
    <x v="3464"/>
  </r>
  <r>
    <x v="3"/>
    <x v="12"/>
    <x v="1"/>
    <x v="9"/>
    <x v="3470"/>
  </r>
  <r>
    <x v="3"/>
    <x v="13"/>
    <x v="0"/>
    <x v="0"/>
    <x v="3471"/>
  </r>
  <r>
    <x v="3"/>
    <x v="13"/>
    <x v="0"/>
    <x v="1"/>
    <x v="3472"/>
  </r>
  <r>
    <x v="3"/>
    <x v="13"/>
    <x v="0"/>
    <x v="2"/>
    <x v="3473"/>
  </r>
  <r>
    <x v="3"/>
    <x v="13"/>
    <x v="0"/>
    <x v="3"/>
    <x v="3474"/>
  </r>
  <r>
    <x v="3"/>
    <x v="13"/>
    <x v="0"/>
    <x v="4"/>
    <x v="3475"/>
  </r>
  <r>
    <x v="3"/>
    <x v="13"/>
    <x v="0"/>
    <x v="5"/>
    <x v="3476"/>
  </r>
  <r>
    <x v="3"/>
    <x v="13"/>
    <x v="0"/>
    <x v="6"/>
    <x v="6"/>
  </r>
  <r>
    <x v="3"/>
    <x v="13"/>
    <x v="0"/>
    <x v="7"/>
    <x v="3477"/>
  </r>
  <r>
    <x v="3"/>
    <x v="13"/>
    <x v="0"/>
    <x v="8"/>
    <x v="3478"/>
  </r>
  <r>
    <x v="3"/>
    <x v="13"/>
    <x v="0"/>
    <x v="9"/>
    <x v="3479"/>
  </r>
  <r>
    <x v="3"/>
    <x v="13"/>
    <x v="1"/>
    <x v="0"/>
    <x v="3480"/>
  </r>
  <r>
    <x v="3"/>
    <x v="13"/>
    <x v="1"/>
    <x v="1"/>
    <x v="3481"/>
  </r>
  <r>
    <x v="3"/>
    <x v="13"/>
    <x v="1"/>
    <x v="2"/>
    <x v="3482"/>
  </r>
  <r>
    <x v="3"/>
    <x v="13"/>
    <x v="1"/>
    <x v="3"/>
    <x v="3483"/>
  </r>
  <r>
    <x v="3"/>
    <x v="13"/>
    <x v="1"/>
    <x v="4"/>
    <x v="3475"/>
  </r>
  <r>
    <x v="3"/>
    <x v="13"/>
    <x v="1"/>
    <x v="5"/>
    <x v="3484"/>
  </r>
  <r>
    <x v="3"/>
    <x v="13"/>
    <x v="1"/>
    <x v="6"/>
    <x v="6"/>
  </r>
  <r>
    <x v="3"/>
    <x v="13"/>
    <x v="1"/>
    <x v="7"/>
    <x v="3485"/>
  </r>
  <r>
    <x v="3"/>
    <x v="13"/>
    <x v="1"/>
    <x v="8"/>
    <x v="3486"/>
  </r>
  <r>
    <x v="3"/>
    <x v="13"/>
    <x v="1"/>
    <x v="9"/>
    <x v="3487"/>
  </r>
  <r>
    <x v="3"/>
    <x v="74"/>
    <x v="0"/>
    <x v="0"/>
    <x v="2394"/>
  </r>
  <r>
    <x v="3"/>
    <x v="74"/>
    <x v="0"/>
    <x v="1"/>
    <x v="3488"/>
  </r>
  <r>
    <x v="3"/>
    <x v="74"/>
    <x v="0"/>
    <x v="2"/>
    <x v="6"/>
  </r>
  <r>
    <x v="3"/>
    <x v="74"/>
    <x v="0"/>
    <x v="3"/>
    <x v="1499"/>
  </r>
  <r>
    <x v="3"/>
    <x v="74"/>
    <x v="0"/>
    <x v="4"/>
    <x v="3489"/>
  </r>
  <r>
    <x v="3"/>
    <x v="74"/>
    <x v="0"/>
    <x v="5"/>
    <x v="3490"/>
  </r>
  <r>
    <x v="3"/>
    <x v="74"/>
    <x v="0"/>
    <x v="6"/>
    <x v="6"/>
  </r>
  <r>
    <x v="3"/>
    <x v="74"/>
    <x v="0"/>
    <x v="7"/>
    <x v="3491"/>
  </r>
  <r>
    <x v="3"/>
    <x v="74"/>
    <x v="0"/>
    <x v="8"/>
    <x v="3492"/>
  </r>
  <r>
    <x v="3"/>
    <x v="74"/>
    <x v="0"/>
    <x v="9"/>
    <x v="3493"/>
  </r>
  <r>
    <x v="3"/>
    <x v="74"/>
    <x v="1"/>
    <x v="0"/>
    <x v="3494"/>
  </r>
  <r>
    <x v="3"/>
    <x v="74"/>
    <x v="1"/>
    <x v="1"/>
    <x v="3495"/>
  </r>
  <r>
    <x v="3"/>
    <x v="74"/>
    <x v="1"/>
    <x v="2"/>
    <x v="6"/>
  </r>
  <r>
    <x v="3"/>
    <x v="74"/>
    <x v="1"/>
    <x v="3"/>
    <x v="3496"/>
  </r>
  <r>
    <x v="3"/>
    <x v="74"/>
    <x v="1"/>
    <x v="4"/>
    <x v="3489"/>
  </r>
  <r>
    <x v="3"/>
    <x v="74"/>
    <x v="1"/>
    <x v="5"/>
    <x v="3490"/>
  </r>
  <r>
    <x v="3"/>
    <x v="74"/>
    <x v="1"/>
    <x v="6"/>
    <x v="6"/>
  </r>
  <r>
    <x v="3"/>
    <x v="74"/>
    <x v="1"/>
    <x v="7"/>
    <x v="3497"/>
  </r>
  <r>
    <x v="3"/>
    <x v="74"/>
    <x v="1"/>
    <x v="8"/>
    <x v="3492"/>
  </r>
  <r>
    <x v="3"/>
    <x v="74"/>
    <x v="1"/>
    <x v="9"/>
    <x v="3498"/>
  </r>
  <r>
    <x v="3"/>
    <x v="14"/>
    <x v="0"/>
    <x v="0"/>
    <x v="3266"/>
  </r>
  <r>
    <x v="3"/>
    <x v="14"/>
    <x v="0"/>
    <x v="1"/>
    <x v="3499"/>
  </r>
  <r>
    <x v="3"/>
    <x v="14"/>
    <x v="0"/>
    <x v="2"/>
    <x v="6"/>
  </r>
  <r>
    <x v="3"/>
    <x v="14"/>
    <x v="0"/>
    <x v="3"/>
    <x v="3500"/>
  </r>
  <r>
    <x v="3"/>
    <x v="14"/>
    <x v="0"/>
    <x v="4"/>
    <x v="3501"/>
  </r>
  <r>
    <x v="3"/>
    <x v="14"/>
    <x v="0"/>
    <x v="5"/>
    <x v="3502"/>
  </r>
  <r>
    <x v="3"/>
    <x v="14"/>
    <x v="0"/>
    <x v="6"/>
    <x v="6"/>
  </r>
  <r>
    <x v="3"/>
    <x v="14"/>
    <x v="0"/>
    <x v="7"/>
    <x v="3503"/>
  </r>
  <r>
    <x v="3"/>
    <x v="14"/>
    <x v="0"/>
    <x v="8"/>
    <x v="3504"/>
  </r>
  <r>
    <x v="3"/>
    <x v="14"/>
    <x v="0"/>
    <x v="9"/>
    <x v="3505"/>
  </r>
  <r>
    <x v="3"/>
    <x v="14"/>
    <x v="1"/>
    <x v="0"/>
    <x v="3266"/>
  </r>
  <r>
    <x v="3"/>
    <x v="14"/>
    <x v="1"/>
    <x v="1"/>
    <x v="3499"/>
  </r>
  <r>
    <x v="3"/>
    <x v="14"/>
    <x v="1"/>
    <x v="2"/>
    <x v="6"/>
  </r>
  <r>
    <x v="3"/>
    <x v="14"/>
    <x v="1"/>
    <x v="3"/>
    <x v="3500"/>
  </r>
  <r>
    <x v="3"/>
    <x v="14"/>
    <x v="1"/>
    <x v="4"/>
    <x v="3501"/>
  </r>
  <r>
    <x v="3"/>
    <x v="14"/>
    <x v="1"/>
    <x v="5"/>
    <x v="3502"/>
  </r>
  <r>
    <x v="3"/>
    <x v="14"/>
    <x v="1"/>
    <x v="6"/>
    <x v="6"/>
  </r>
  <r>
    <x v="3"/>
    <x v="14"/>
    <x v="1"/>
    <x v="7"/>
    <x v="3503"/>
  </r>
  <r>
    <x v="3"/>
    <x v="14"/>
    <x v="1"/>
    <x v="8"/>
    <x v="3504"/>
  </r>
  <r>
    <x v="3"/>
    <x v="14"/>
    <x v="1"/>
    <x v="9"/>
    <x v="3505"/>
  </r>
  <r>
    <x v="3"/>
    <x v="15"/>
    <x v="0"/>
    <x v="0"/>
    <x v="3506"/>
  </r>
  <r>
    <x v="3"/>
    <x v="15"/>
    <x v="0"/>
    <x v="1"/>
    <x v="3507"/>
  </r>
  <r>
    <x v="3"/>
    <x v="15"/>
    <x v="0"/>
    <x v="2"/>
    <x v="3508"/>
  </r>
  <r>
    <x v="3"/>
    <x v="15"/>
    <x v="0"/>
    <x v="3"/>
    <x v="3509"/>
  </r>
  <r>
    <x v="3"/>
    <x v="15"/>
    <x v="0"/>
    <x v="4"/>
    <x v="3510"/>
  </r>
  <r>
    <x v="3"/>
    <x v="15"/>
    <x v="0"/>
    <x v="5"/>
    <x v="3511"/>
  </r>
  <r>
    <x v="3"/>
    <x v="15"/>
    <x v="0"/>
    <x v="6"/>
    <x v="3512"/>
  </r>
  <r>
    <x v="3"/>
    <x v="15"/>
    <x v="0"/>
    <x v="7"/>
    <x v="3513"/>
  </r>
  <r>
    <x v="3"/>
    <x v="15"/>
    <x v="0"/>
    <x v="8"/>
    <x v="3514"/>
  </r>
  <r>
    <x v="3"/>
    <x v="15"/>
    <x v="0"/>
    <x v="9"/>
    <x v="3515"/>
  </r>
  <r>
    <x v="3"/>
    <x v="15"/>
    <x v="1"/>
    <x v="0"/>
    <x v="3516"/>
  </r>
  <r>
    <x v="3"/>
    <x v="15"/>
    <x v="1"/>
    <x v="1"/>
    <x v="3517"/>
  </r>
  <r>
    <x v="3"/>
    <x v="15"/>
    <x v="1"/>
    <x v="2"/>
    <x v="3518"/>
  </r>
  <r>
    <x v="3"/>
    <x v="15"/>
    <x v="1"/>
    <x v="3"/>
    <x v="3519"/>
  </r>
  <r>
    <x v="3"/>
    <x v="15"/>
    <x v="1"/>
    <x v="4"/>
    <x v="3510"/>
  </r>
  <r>
    <x v="3"/>
    <x v="15"/>
    <x v="1"/>
    <x v="5"/>
    <x v="3520"/>
  </r>
  <r>
    <x v="3"/>
    <x v="15"/>
    <x v="1"/>
    <x v="6"/>
    <x v="3512"/>
  </r>
  <r>
    <x v="3"/>
    <x v="15"/>
    <x v="1"/>
    <x v="7"/>
    <x v="3521"/>
  </r>
  <r>
    <x v="3"/>
    <x v="15"/>
    <x v="1"/>
    <x v="8"/>
    <x v="3514"/>
  </r>
  <r>
    <x v="3"/>
    <x v="15"/>
    <x v="1"/>
    <x v="9"/>
    <x v="3522"/>
  </r>
  <r>
    <x v="3"/>
    <x v="16"/>
    <x v="0"/>
    <x v="0"/>
    <x v="3523"/>
  </r>
  <r>
    <x v="3"/>
    <x v="16"/>
    <x v="0"/>
    <x v="1"/>
    <x v="3524"/>
  </r>
  <r>
    <x v="3"/>
    <x v="16"/>
    <x v="0"/>
    <x v="2"/>
    <x v="3525"/>
  </r>
  <r>
    <x v="3"/>
    <x v="16"/>
    <x v="0"/>
    <x v="3"/>
    <x v="3526"/>
  </r>
  <r>
    <x v="3"/>
    <x v="16"/>
    <x v="0"/>
    <x v="4"/>
    <x v="3527"/>
  </r>
  <r>
    <x v="3"/>
    <x v="16"/>
    <x v="0"/>
    <x v="5"/>
    <x v="3528"/>
  </r>
  <r>
    <x v="3"/>
    <x v="16"/>
    <x v="0"/>
    <x v="6"/>
    <x v="3529"/>
  </r>
  <r>
    <x v="3"/>
    <x v="16"/>
    <x v="0"/>
    <x v="7"/>
    <x v="3530"/>
  </r>
  <r>
    <x v="3"/>
    <x v="16"/>
    <x v="0"/>
    <x v="8"/>
    <x v="3531"/>
  </r>
  <r>
    <x v="3"/>
    <x v="16"/>
    <x v="0"/>
    <x v="9"/>
    <x v="3532"/>
  </r>
  <r>
    <x v="3"/>
    <x v="16"/>
    <x v="1"/>
    <x v="0"/>
    <x v="3533"/>
  </r>
  <r>
    <x v="3"/>
    <x v="16"/>
    <x v="1"/>
    <x v="1"/>
    <x v="3534"/>
  </r>
  <r>
    <x v="3"/>
    <x v="16"/>
    <x v="1"/>
    <x v="2"/>
    <x v="3525"/>
  </r>
  <r>
    <x v="3"/>
    <x v="16"/>
    <x v="1"/>
    <x v="3"/>
    <x v="3535"/>
  </r>
  <r>
    <x v="3"/>
    <x v="16"/>
    <x v="1"/>
    <x v="4"/>
    <x v="3527"/>
  </r>
  <r>
    <x v="3"/>
    <x v="16"/>
    <x v="1"/>
    <x v="5"/>
    <x v="3536"/>
  </r>
  <r>
    <x v="3"/>
    <x v="16"/>
    <x v="1"/>
    <x v="6"/>
    <x v="3529"/>
  </r>
  <r>
    <x v="3"/>
    <x v="16"/>
    <x v="1"/>
    <x v="7"/>
    <x v="3537"/>
  </r>
  <r>
    <x v="3"/>
    <x v="16"/>
    <x v="1"/>
    <x v="8"/>
    <x v="3531"/>
  </r>
  <r>
    <x v="3"/>
    <x v="16"/>
    <x v="1"/>
    <x v="9"/>
    <x v="3538"/>
  </r>
  <r>
    <x v="3"/>
    <x v="17"/>
    <x v="0"/>
    <x v="0"/>
    <x v="1337"/>
  </r>
  <r>
    <x v="3"/>
    <x v="17"/>
    <x v="0"/>
    <x v="1"/>
    <x v="3539"/>
  </r>
  <r>
    <x v="3"/>
    <x v="17"/>
    <x v="0"/>
    <x v="2"/>
    <x v="6"/>
  </r>
  <r>
    <x v="3"/>
    <x v="17"/>
    <x v="0"/>
    <x v="3"/>
    <x v="3540"/>
  </r>
  <r>
    <x v="3"/>
    <x v="17"/>
    <x v="0"/>
    <x v="4"/>
    <x v="3541"/>
  </r>
  <r>
    <x v="3"/>
    <x v="17"/>
    <x v="0"/>
    <x v="5"/>
    <x v="3542"/>
  </r>
  <r>
    <x v="3"/>
    <x v="17"/>
    <x v="0"/>
    <x v="6"/>
    <x v="6"/>
  </r>
  <r>
    <x v="3"/>
    <x v="17"/>
    <x v="0"/>
    <x v="7"/>
    <x v="3543"/>
  </r>
  <r>
    <x v="3"/>
    <x v="17"/>
    <x v="0"/>
    <x v="8"/>
    <x v="3544"/>
  </r>
  <r>
    <x v="3"/>
    <x v="17"/>
    <x v="0"/>
    <x v="9"/>
    <x v="3545"/>
  </r>
  <r>
    <x v="3"/>
    <x v="17"/>
    <x v="1"/>
    <x v="0"/>
    <x v="1337"/>
  </r>
  <r>
    <x v="3"/>
    <x v="17"/>
    <x v="1"/>
    <x v="1"/>
    <x v="3539"/>
  </r>
  <r>
    <x v="3"/>
    <x v="17"/>
    <x v="1"/>
    <x v="2"/>
    <x v="6"/>
  </r>
  <r>
    <x v="3"/>
    <x v="17"/>
    <x v="1"/>
    <x v="3"/>
    <x v="3540"/>
  </r>
  <r>
    <x v="3"/>
    <x v="17"/>
    <x v="1"/>
    <x v="4"/>
    <x v="3541"/>
  </r>
  <r>
    <x v="3"/>
    <x v="17"/>
    <x v="1"/>
    <x v="5"/>
    <x v="3542"/>
  </r>
  <r>
    <x v="3"/>
    <x v="17"/>
    <x v="1"/>
    <x v="6"/>
    <x v="6"/>
  </r>
  <r>
    <x v="3"/>
    <x v="17"/>
    <x v="1"/>
    <x v="7"/>
    <x v="3543"/>
  </r>
  <r>
    <x v="3"/>
    <x v="17"/>
    <x v="1"/>
    <x v="8"/>
    <x v="3544"/>
  </r>
  <r>
    <x v="3"/>
    <x v="17"/>
    <x v="1"/>
    <x v="9"/>
    <x v="3545"/>
  </r>
  <r>
    <x v="3"/>
    <x v="18"/>
    <x v="0"/>
    <x v="0"/>
    <x v="3546"/>
  </r>
  <r>
    <x v="3"/>
    <x v="18"/>
    <x v="0"/>
    <x v="1"/>
    <x v="3547"/>
  </r>
  <r>
    <x v="3"/>
    <x v="18"/>
    <x v="0"/>
    <x v="2"/>
    <x v="6"/>
  </r>
  <r>
    <x v="3"/>
    <x v="18"/>
    <x v="0"/>
    <x v="3"/>
    <x v="3548"/>
  </r>
  <r>
    <x v="3"/>
    <x v="18"/>
    <x v="0"/>
    <x v="4"/>
    <x v="3549"/>
  </r>
  <r>
    <x v="3"/>
    <x v="18"/>
    <x v="0"/>
    <x v="5"/>
    <x v="3550"/>
  </r>
  <r>
    <x v="3"/>
    <x v="18"/>
    <x v="0"/>
    <x v="6"/>
    <x v="3551"/>
  </r>
  <r>
    <x v="3"/>
    <x v="18"/>
    <x v="0"/>
    <x v="7"/>
    <x v="3552"/>
  </r>
  <r>
    <x v="3"/>
    <x v="18"/>
    <x v="0"/>
    <x v="8"/>
    <x v="3553"/>
  </r>
  <r>
    <x v="3"/>
    <x v="18"/>
    <x v="0"/>
    <x v="9"/>
    <x v="3554"/>
  </r>
  <r>
    <x v="3"/>
    <x v="18"/>
    <x v="1"/>
    <x v="0"/>
    <x v="3555"/>
  </r>
  <r>
    <x v="3"/>
    <x v="18"/>
    <x v="1"/>
    <x v="1"/>
    <x v="3556"/>
  </r>
  <r>
    <x v="3"/>
    <x v="18"/>
    <x v="1"/>
    <x v="2"/>
    <x v="6"/>
  </r>
  <r>
    <x v="3"/>
    <x v="18"/>
    <x v="1"/>
    <x v="3"/>
    <x v="3557"/>
  </r>
  <r>
    <x v="3"/>
    <x v="18"/>
    <x v="1"/>
    <x v="4"/>
    <x v="3549"/>
  </r>
  <r>
    <x v="3"/>
    <x v="18"/>
    <x v="1"/>
    <x v="5"/>
    <x v="3558"/>
  </r>
  <r>
    <x v="3"/>
    <x v="18"/>
    <x v="1"/>
    <x v="6"/>
    <x v="3559"/>
  </r>
  <r>
    <x v="3"/>
    <x v="18"/>
    <x v="1"/>
    <x v="7"/>
    <x v="3560"/>
  </r>
  <r>
    <x v="3"/>
    <x v="18"/>
    <x v="1"/>
    <x v="8"/>
    <x v="3553"/>
  </r>
  <r>
    <x v="3"/>
    <x v="18"/>
    <x v="1"/>
    <x v="9"/>
    <x v="3561"/>
  </r>
  <r>
    <x v="3"/>
    <x v="19"/>
    <x v="0"/>
    <x v="0"/>
    <x v="276"/>
  </r>
  <r>
    <x v="3"/>
    <x v="19"/>
    <x v="0"/>
    <x v="1"/>
    <x v="3562"/>
  </r>
  <r>
    <x v="3"/>
    <x v="19"/>
    <x v="0"/>
    <x v="2"/>
    <x v="6"/>
  </r>
  <r>
    <x v="3"/>
    <x v="19"/>
    <x v="0"/>
    <x v="3"/>
    <x v="3563"/>
  </r>
  <r>
    <x v="3"/>
    <x v="19"/>
    <x v="0"/>
    <x v="4"/>
    <x v="3564"/>
  </r>
  <r>
    <x v="3"/>
    <x v="19"/>
    <x v="0"/>
    <x v="5"/>
    <x v="3565"/>
  </r>
  <r>
    <x v="3"/>
    <x v="19"/>
    <x v="0"/>
    <x v="6"/>
    <x v="6"/>
  </r>
  <r>
    <x v="3"/>
    <x v="19"/>
    <x v="0"/>
    <x v="7"/>
    <x v="3566"/>
  </r>
  <r>
    <x v="3"/>
    <x v="19"/>
    <x v="0"/>
    <x v="8"/>
    <x v="3567"/>
  </r>
  <r>
    <x v="3"/>
    <x v="19"/>
    <x v="0"/>
    <x v="9"/>
    <x v="3568"/>
  </r>
  <r>
    <x v="3"/>
    <x v="19"/>
    <x v="1"/>
    <x v="0"/>
    <x v="276"/>
  </r>
  <r>
    <x v="3"/>
    <x v="19"/>
    <x v="1"/>
    <x v="1"/>
    <x v="3562"/>
  </r>
  <r>
    <x v="3"/>
    <x v="19"/>
    <x v="1"/>
    <x v="2"/>
    <x v="6"/>
  </r>
  <r>
    <x v="3"/>
    <x v="19"/>
    <x v="1"/>
    <x v="3"/>
    <x v="3563"/>
  </r>
  <r>
    <x v="3"/>
    <x v="19"/>
    <x v="1"/>
    <x v="4"/>
    <x v="3564"/>
  </r>
  <r>
    <x v="3"/>
    <x v="19"/>
    <x v="1"/>
    <x v="5"/>
    <x v="3565"/>
  </r>
  <r>
    <x v="3"/>
    <x v="19"/>
    <x v="1"/>
    <x v="6"/>
    <x v="6"/>
  </r>
  <r>
    <x v="3"/>
    <x v="19"/>
    <x v="1"/>
    <x v="7"/>
    <x v="3566"/>
  </r>
  <r>
    <x v="3"/>
    <x v="19"/>
    <x v="1"/>
    <x v="8"/>
    <x v="3567"/>
  </r>
  <r>
    <x v="3"/>
    <x v="19"/>
    <x v="1"/>
    <x v="9"/>
    <x v="3568"/>
  </r>
  <r>
    <x v="3"/>
    <x v="20"/>
    <x v="0"/>
    <x v="0"/>
    <x v="3569"/>
  </r>
  <r>
    <x v="3"/>
    <x v="20"/>
    <x v="0"/>
    <x v="1"/>
    <x v="3570"/>
  </r>
  <r>
    <x v="3"/>
    <x v="20"/>
    <x v="0"/>
    <x v="2"/>
    <x v="3571"/>
  </r>
  <r>
    <x v="3"/>
    <x v="20"/>
    <x v="0"/>
    <x v="3"/>
    <x v="3572"/>
  </r>
  <r>
    <x v="3"/>
    <x v="20"/>
    <x v="0"/>
    <x v="4"/>
    <x v="3573"/>
  </r>
  <r>
    <x v="3"/>
    <x v="20"/>
    <x v="0"/>
    <x v="5"/>
    <x v="3574"/>
  </r>
  <r>
    <x v="3"/>
    <x v="20"/>
    <x v="0"/>
    <x v="6"/>
    <x v="3575"/>
  </r>
  <r>
    <x v="3"/>
    <x v="20"/>
    <x v="0"/>
    <x v="7"/>
    <x v="3576"/>
  </r>
  <r>
    <x v="3"/>
    <x v="20"/>
    <x v="0"/>
    <x v="8"/>
    <x v="3577"/>
  </r>
  <r>
    <x v="3"/>
    <x v="20"/>
    <x v="0"/>
    <x v="9"/>
    <x v="3578"/>
  </r>
  <r>
    <x v="3"/>
    <x v="20"/>
    <x v="1"/>
    <x v="0"/>
    <x v="3579"/>
  </r>
  <r>
    <x v="3"/>
    <x v="20"/>
    <x v="1"/>
    <x v="1"/>
    <x v="3580"/>
  </r>
  <r>
    <x v="3"/>
    <x v="20"/>
    <x v="1"/>
    <x v="2"/>
    <x v="3571"/>
  </r>
  <r>
    <x v="3"/>
    <x v="20"/>
    <x v="1"/>
    <x v="3"/>
    <x v="3581"/>
  </r>
  <r>
    <x v="3"/>
    <x v="20"/>
    <x v="1"/>
    <x v="4"/>
    <x v="3573"/>
  </r>
  <r>
    <x v="3"/>
    <x v="20"/>
    <x v="1"/>
    <x v="5"/>
    <x v="3582"/>
  </r>
  <r>
    <x v="3"/>
    <x v="20"/>
    <x v="1"/>
    <x v="6"/>
    <x v="3575"/>
  </r>
  <r>
    <x v="3"/>
    <x v="20"/>
    <x v="1"/>
    <x v="7"/>
    <x v="3583"/>
  </r>
  <r>
    <x v="3"/>
    <x v="20"/>
    <x v="1"/>
    <x v="8"/>
    <x v="3577"/>
  </r>
  <r>
    <x v="3"/>
    <x v="20"/>
    <x v="1"/>
    <x v="9"/>
    <x v="3584"/>
  </r>
  <r>
    <x v="3"/>
    <x v="21"/>
    <x v="0"/>
    <x v="0"/>
    <x v="3585"/>
  </r>
  <r>
    <x v="3"/>
    <x v="21"/>
    <x v="0"/>
    <x v="1"/>
    <x v="3586"/>
  </r>
  <r>
    <x v="3"/>
    <x v="21"/>
    <x v="0"/>
    <x v="2"/>
    <x v="3587"/>
  </r>
  <r>
    <x v="3"/>
    <x v="21"/>
    <x v="0"/>
    <x v="3"/>
    <x v="3588"/>
  </r>
  <r>
    <x v="3"/>
    <x v="21"/>
    <x v="0"/>
    <x v="4"/>
    <x v="3589"/>
  </r>
  <r>
    <x v="3"/>
    <x v="21"/>
    <x v="0"/>
    <x v="5"/>
    <x v="3590"/>
  </r>
  <r>
    <x v="3"/>
    <x v="21"/>
    <x v="0"/>
    <x v="6"/>
    <x v="6"/>
  </r>
  <r>
    <x v="3"/>
    <x v="21"/>
    <x v="0"/>
    <x v="7"/>
    <x v="2405"/>
  </r>
  <r>
    <x v="3"/>
    <x v="21"/>
    <x v="0"/>
    <x v="8"/>
    <x v="3591"/>
  </r>
  <r>
    <x v="3"/>
    <x v="21"/>
    <x v="0"/>
    <x v="9"/>
    <x v="3592"/>
  </r>
  <r>
    <x v="3"/>
    <x v="21"/>
    <x v="1"/>
    <x v="0"/>
    <x v="3593"/>
  </r>
  <r>
    <x v="3"/>
    <x v="21"/>
    <x v="1"/>
    <x v="1"/>
    <x v="3594"/>
  </r>
  <r>
    <x v="3"/>
    <x v="21"/>
    <x v="1"/>
    <x v="2"/>
    <x v="3587"/>
  </r>
  <r>
    <x v="3"/>
    <x v="21"/>
    <x v="1"/>
    <x v="3"/>
    <x v="3595"/>
  </r>
  <r>
    <x v="3"/>
    <x v="21"/>
    <x v="1"/>
    <x v="4"/>
    <x v="3589"/>
  </r>
  <r>
    <x v="3"/>
    <x v="21"/>
    <x v="1"/>
    <x v="5"/>
    <x v="3596"/>
  </r>
  <r>
    <x v="3"/>
    <x v="21"/>
    <x v="1"/>
    <x v="6"/>
    <x v="6"/>
  </r>
  <r>
    <x v="3"/>
    <x v="21"/>
    <x v="1"/>
    <x v="7"/>
    <x v="3597"/>
  </r>
  <r>
    <x v="3"/>
    <x v="21"/>
    <x v="1"/>
    <x v="8"/>
    <x v="3598"/>
  </r>
  <r>
    <x v="3"/>
    <x v="21"/>
    <x v="1"/>
    <x v="9"/>
    <x v="3599"/>
  </r>
  <r>
    <x v="3"/>
    <x v="22"/>
    <x v="0"/>
    <x v="0"/>
    <x v="3600"/>
  </r>
  <r>
    <x v="3"/>
    <x v="22"/>
    <x v="0"/>
    <x v="1"/>
    <x v="3601"/>
  </r>
  <r>
    <x v="3"/>
    <x v="22"/>
    <x v="0"/>
    <x v="2"/>
    <x v="3602"/>
  </r>
  <r>
    <x v="3"/>
    <x v="22"/>
    <x v="0"/>
    <x v="3"/>
    <x v="3603"/>
  </r>
  <r>
    <x v="3"/>
    <x v="22"/>
    <x v="0"/>
    <x v="4"/>
    <x v="3604"/>
  </r>
  <r>
    <x v="3"/>
    <x v="22"/>
    <x v="0"/>
    <x v="5"/>
    <x v="3605"/>
  </r>
  <r>
    <x v="3"/>
    <x v="22"/>
    <x v="0"/>
    <x v="6"/>
    <x v="3606"/>
  </r>
  <r>
    <x v="3"/>
    <x v="22"/>
    <x v="0"/>
    <x v="7"/>
    <x v="3607"/>
  </r>
  <r>
    <x v="3"/>
    <x v="22"/>
    <x v="0"/>
    <x v="8"/>
    <x v="3608"/>
  </r>
  <r>
    <x v="3"/>
    <x v="22"/>
    <x v="0"/>
    <x v="9"/>
    <x v="3609"/>
  </r>
  <r>
    <x v="3"/>
    <x v="22"/>
    <x v="1"/>
    <x v="0"/>
    <x v="3610"/>
  </r>
  <r>
    <x v="3"/>
    <x v="22"/>
    <x v="1"/>
    <x v="1"/>
    <x v="3611"/>
  </r>
  <r>
    <x v="3"/>
    <x v="22"/>
    <x v="1"/>
    <x v="2"/>
    <x v="3602"/>
  </r>
  <r>
    <x v="3"/>
    <x v="22"/>
    <x v="1"/>
    <x v="3"/>
    <x v="3612"/>
  </r>
  <r>
    <x v="3"/>
    <x v="22"/>
    <x v="1"/>
    <x v="4"/>
    <x v="3604"/>
  </r>
  <r>
    <x v="3"/>
    <x v="22"/>
    <x v="1"/>
    <x v="5"/>
    <x v="3613"/>
  </r>
  <r>
    <x v="3"/>
    <x v="22"/>
    <x v="1"/>
    <x v="6"/>
    <x v="3614"/>
  </r>
  <r>
    <x v="3"/>
    <x v="22"/>
    <x v="1"/>
    <x v="7"/>
    <x v="3615"/>
  </r>
  <r>
    <x v="3"/>
    <x v="22"/>
    <x v="1"/>
    <x v="8"/>
    <x v="3616"/>
  </r>
  <r>
    <x v="3"/>
    <x v="22"/>
    <x v="1"/>
    <x v="9"/>
    <x v="3617"/>
  </r>
  <r>
    <x v="3"/>
    <x v="23"/>
    <x v="0"/>
    <x v="0"/>
    <x v="3618"/>
  </r>
  <r>
    <x v="3"/>
    <x v="23"/>
    <x v="0"/>
    <x v="1"/>
    <x v="3619"/>
  </r>
  <r>
    <x v="3"/>
    <x v="23"/>
    <x v="0"/>
    <x v="2"/>
    <x v="3620"/>
  </r>
  <r>
    <x v="3"/>
    <x v="23"/>
    <x v="0"/>
    <x v="3"/>
    <x v="3621"/>
  </r>
  <r>
    <x v="3"/>
    <x v="23"/>
    <x v="0"/>
    <x v="4"/>
    <x v="3622"/>
  </r>
  <r>
    <x v="3"/>
    <x v="23"/>
    <x v="0"/>
    <x v="5"/>
    <x v="3623"/>
  </r>
  <r>
    <x v="3"/>
    <x v="23"/>
    <x v="0"/>
    <x v="6"/>
    <x v="6"/>
  </r>
  <r>
    <x v="3"/>
    <x v="23"/>
    <x v="0"/>
    <x v="7"/>
    <x v="3624"/>
  </r>
  <r>
    <x v="3"/>
    <x v="23"/>
    <x v="0"/>
    <x v="8"/>
    <x v="3625"/>
  </r>
  <r>
    <x v="3"/>
    <x v="23"/>
    <x v="0"/>
    <x v="9"/>
    <x v="3626"/>
  </r>
  <r>
    <x v="3"/>
    <x v="23"/>
    <x v="1"/>
    <x v="0"/>
    <x v="3627"/>
  </r>
  <r>
    <x v="3"/>
    <x v="23"/>
    <x v="1"/>
    <x v="1"/>
    <x v="3628"/>
  </r>
  <r>
    <x v="3"/>
    <x v="23"/>
    <x v="1"/>
    <x v="2"/>
    <x v="3620"/>
  </r>
  <r>
    <x v="3"/>
    <x v="23"/>
    <x v="1"/>
    <x v="3"/>
    <x v="3629"/>
  </r>
  <r>
    <x v="3"/>
    <x v="23"/>
    <x v="1"/>
    <x v="4"/>
    <x v="3622"/>
  </r>
  <r>
    <x v="3"/>
    <x v="23"/>
    <x v="1"/>
    <x v="5"/>
    <x v="3630"/>
  </r>
  <r>
    <x v="3"/>
    <x v="23"/>
    <x v="1"/>
    <x v="6"/>
    <x v="6"/>
  </r>
  <r>
    <x v="3"/>
    <x v="23"/>
    <x v="1"/>
    <x v="7"/>
    <x v="3631"/>
  </r>
  <r>
    <x v="3"/>
    <x v="23"/>
    <x v="1"/>
    <x v="8"/>
    <x v="3625"/>
  </r>
  <r>
    <x v="3"/>
    <x v="23"/>
    <x v="1"/>
    <x v="9"/>
    <x v="3632"/>
  </r>
  <r>
    <x v="3"/>
    <x v="24"/>
    <x v="0"/>
    <x v="0"/>
    <x v="3633"/>
  </r>
  <r>
    <x v="3"/>
    <x v="24"/>
    <x v="0"/>
    <x v="1"/>
    <x v="3634"/>
  </r>
  <r>
    <x v="3"/>
    <x v="24"/>
    <x v="0"/>
    <x v="2"/>
    <x v="6"/>
  </r>
  <r>
    <x v="3"/>
    <x v="24"/>
    <x v="0"/>
    <x v="3"/>
    <x v="3635"/>
  </r>
  <r>
    <x v="3"/>
    <x v="24"/>
    <x v="0"/>
    <x v="4"/>
    <x v="3636"/>
  </r>
  <r>
    <x v="3"/>
    <x v="24"/>
    <x v="0"/>
    <x v="5"/>
    <x v="3637"/>
  </r>
  <r>
    <x v="3"/>
    <x v="24"/>
    <x v="0"/>
    <x v="6"/>
    <x v="6"/>
  </r>
  <r>
    <x v="3"/>
    <x v="24"/>
    <x v="0"/>
    <x v="7"/>
    <x v="3081"/>
  </r>
  <r>
    <x v="3"/>
    <x v="24"/>
    <x v="0"/>
    <x v="8"/>
    <x v="3638"/>
  </r>
  <r>
    <x v="3"/>
    <x v="24"/>
    <x v="0"/>
    <x v="9"/>
    <x v="3639"/>
  </r>
  <r>
    <x v="3"/>
    <x v="24"/>
    <x v="1"/>
    <x v="0"/>
    <x v="3640"/>
  </r>
  <r>
    <x v="3"/>
    <x v="24"/>
    <x v="1"/>
    <x v="1"/>
    <x v="3641"/>
  </r>
  <r>
    <x v="3"/>
    <x v="24"/>
    <x v="1"/>
    <x v="2"/>
    <x v="6"/>
  </r>
  <r>
    <x v="3"/>
    <x v="24"/>
    <x v="1"/>
    <x v="3"/>
    <x v="3642"/>
  </r>
  <r>
    <x v="3"/>
    <x v="24"/>
    <x v="1"/>
    <x v="4"/>
    <x v="3636"/>
  </r>
  <r>
    <x v="3"/>
    <x v="24"/>
    <x v="1"/>
    <x v="5"/>
    <x v="3643"/>
  </r>
  <r>
    <x v="3"/>
    <x v="24"/>
    <x v="1"/>
    <x v="6"/>
    <x v="6"/>
  </r>
  <r>
    <x v="3"/>
    <x v="24"/>
    <x v="1"/>
    <x v="7"/>
    <x v="3644"/>
  </r>
  <r>
    <x v="3"/>
    <x v="24"/>
    <x v="1"/>
    <x v="8"/>
    <x v="3645"/>
  </r>
  <r>
    <x v="3"/>
    <x v="24"/>
    <x v="1"/>
    <x v="9"/>
    <x v="3646"/>
  </r>
  <r>
    <x v="3"/>
    <x v="25"/>
    <x v="0"/>
    <x v="0"/>
    <x v="3647"/>
  </r>
  <r>
    <x v="3"/>
    <x v="25"/>
    <x v="0"/>
    <x v="1"/>
    <x v="3648"/>
  </r>
  <r>
    <x v="3"/>
    <x v="25"/>
    <x v="0"/>
    <x v="2"/>
    <x v="6"/>
  </r>
  <r>
    <x v="3"/>
    <x v="25"/>
    <x v="0"/>
    <x v="3"/>
    <x v="3649"/>
  </r>
  <r>
    <x v="3"/>
    <x v="25"/>
    <x v="0"/>
    <x v="4"/>
    <x v="3650"/>
  </r>
  <r>
    <x v="3"/>
    <x v="25"/>
    <x v="0"/>
    <x v="5"/>
    <x v="3651"/>
  </r>
  <r>
    <x v="3"/>
    <x v="25"/>
    <x v="0"/>
    <x v="6"/>
    <x v="6"/>
  </r>
  <r>
    <x v="3"/>
    <x v="25"/>
    <x v="0"/>
    <x v="7"/>
    <x v="3652"/>
  </r>
  <r>
    <x v="3"/>
    <x v="25"/>
    <x v="0"/>
    <x v="8"/>
    <x v="3653"/>
  </r>
  <r>
    <x v="3"/>
    <x v="25"/>
    <x v="0"/>
    <x v="9"/>
    <x v="3654"/>
  </r>
  <r>
    <x v="3"/>
    <x v="25"/>
    <x v="1"/>
    <x v="0"/>
    <x v="3655"/>
  </r>
  <r>
    <x v="3"/>
    <x v="25"/>
    <x v="1"/>
    <x v="1"/>
    <x v="3656"/>
  </r>
  <r>
    <x v="3"/>
    <x v="25"/>
    <x v="1"/>
    <x v="2"/>
    <x v="6"/>
  </r>
  <r>
    <x v="3"/>
    <x v="25"/>
    <x v="1"/>
    <x v="3"/>
    <x v="3657"/>
  </r>
  <r>
    <x v="3"/>
    <x v="25"/>
    <x v="1"/>
    <x v="4"/>
    <x v="3650"/>
  </r>
  <r>
    <x v="3"/>
    <x v="25"/>
    <x v="1"/>
    <x v="5"/>
    <x v="3658"/>
  </r>
  <r>
    <x v="3"/>
    <x v="25"/>
    <x v="1"/>
    <x v="6"/>
    <x v="6"/>
  </r>
  <r>
    <x v="3"/>
    <x v="25"/>
    <x v="1"/>
    <x v="7"/>
    <x v="3659"/>
  </r>
  <r>
    <x v="3"/>
    <x v="25"/>
    <x v="1"/>
    <x v="8"/>
    <x v="3660"/>
  </r>
  <r>
    <x v="3"/>
    <x v="25"/>
    <x v="1"/>
    <x v="9"/>
    <x v="3661"/>
  </r>
  <r>
    <x v="3"/>
    <x v="26"/>
    <x v="0"/>
    <x v="0"/>
    <x v="3662"/>
  </r>
  <r>
    <x v="3"/>
    <x v="26"/>
    <x v="0"/>
    <x v="1"/>
    <x v="3663"/>
  </r>
  <r>
    <x v="3"/>
    <x v="26"/>
    <x v="0"/>
    <x v="2"/>
    <x v="3664"/>
  </r>
  <r>
    <x v="3"/>
    <x v="26"/>
    <x v="0"/>
    <x v="3"/>
    <x v="3665"/>
  </r>
  <r>
    <x v="3"/>
    <x v="26"/>
    <x v="0"/>
    <x v="4"/>
    <x v="3666"/>
  </r>
  <r>
    <x v="3"/>
    <x v="26"/>
    <x v="0"/>
    <x v="5"/>
    <x v="3667"/>
  </r>
  <r>
    <x v="3"/>
    <x v="26"/>
    <x v="0"/>
    <x v="6"/>
    <x v="6"/>
  </r>
  <r>
    <x v="3"/>
    <x v="26"/>
    <x v="0"/>
    <x v="7"/>
    <x v="3668"/>
  </r>
  <r>
    <x v="3"/>
    <x v="26"/>
    <x v="0"/>
    <x v="8"/>
    <x v="3669"/>
  </r>
  <r>
    <x v="3"/>
    <x v="26"/>
    <x v="0"/>
    <x v="9"/>
    <x v="3670"/>
  </r>
  <r>
    <x v="3"/>
    <x v="26"/>
    <x v="1"/>
    <x v="0"/>
    <x v="3671"/>
  </r>
  <r>
    <x v="3"/>
    <x v="26"/>
    <x v="1"/>
    <x v="1"/>
    <x v="3672"/>
  </r>
  <r>
    <x v="3"/>
    <x v="26"/>
    <x v="1"/>
    <x v="2"/>
    <x v="3664"/>
  </r>
  <r>
    <x v="3"/>
    <x v="26"/>
    <x v="1"/>
    <x v="3"/>
    <x v="3673"/>
  </r>
  <r>
    <x v="3"/>
    <x v="26"/>
    <x v="1"/>
    <x v="4"/>
    <x v="3666"/>
  </r>
  <r>
    <x v="3"/>
    <x v="26"/>
    <x v="1"/>
    <x v="5"/>
    <x v="3674"/>
  </r>
  <r>
    <x v="3"/>
    <x v="26"/>
    <x v="1"/>
    <x v="6"/>
    <x v="6"/>
  </r>
  <r>
    <x v="3"/>
    <x v="26"/>
    <x v="1"/>
    <x v="7"/>
    <x v="3675"/>
  </r>
  <r>
    <x v="3"/>
    <x v="26"/>
    <x v="1"/>
    <x v="8"/>
    <x v="3676"/>
  </r>
  <r>
    <x v="3"/>
    <x v="26"/>
    <x v="1"/>
    <x v="9"/>
    <x v="3677"/>
  </r>
  <r>
    <x v="3"/>
    <x v="27"/>
    <x v="0"/>
    <x v="0"/>
    <x v="3678"/>
  </r>
  <r>
    <x v="3"/>
    <x v="27"/>
    <x v="0"/>
    <x v="1"/>
    <x v="3679"/>
  </r>
  <r>
    <x v="3"/>
    <x v="27"/>
    <x v="0"/>
    <x v="2"/>
    <x v="6"/>
  </r>
  <r>
    <x v="3"/>
    <x v="27"/>
    <x v="0"/>
    <x v="3"/>
    <x v="3680"/>
  </r>
  <r>
    <x v="3"/>
    <x v="27"/>
    <x v="0"/>
    <x v="4"/>
    <x v="3681"/>
  </r>
  <r>
    <x v="3"/>
    <x v="27"/>
    <x v="0"/>
    <x v="5"/>
    <x v="3682"/>
  </r>
  <r>
    <x v="3"/>
    <x v="27"/>
    <x v="0"/>
    <x v="6"/>
    <x v="6"/>
  </r>
  <r>
    <x v="3"/>
    <x v="27"/>
    <x v="0"/>
    <x v="7"/>
    <x v="3683"/>
  </r>
  <r>
    <x v="3"/>
    <x v="27"/>
    <x v="0"/>
    <x v="8"/>
    <x v="3684"/>
  </r>
  <r>
    <x v="3"/>
    <x v="27"/>
    <x v="0"/>
    <x v="9"/>
    <x v="3685"/>
  </r>
  <r>
    <x v="3"/>
    <x v="27"/>
    <x v="1"/>
    <x v="0"/>
    <x v="3686"/>
  </r>
  <r>
    <x v="3"/>
    <x v="27"/>
    <x v="1"/>
    <x v="1"/>
    <x v="3687"/>
  </r>
  <r>
    <x v="3"/>
    <x v="27"/>
    <x v="1"/>
    <x v="2"/>
    <x v="6"/>
  </r>
  <r>
    <x v="3"/>
    <x v="27"/>
    <x v="1"/>
    <x v="3"/>
    <x v="3688"/>
  </r>
  <r>
    <x v="3"/>
    <x v="27"/>
    <x v="1"/>
    <x v="4"/>
    <x v="3681"/>
  </r>
  <r>
    <x v="3"/>
    <x v="27"/>
    <x v="1"/>
    <x v="5"/>
    <x v="3689"/>
  </r>
  <r>
    <x v="3"/>
    <x v="27"/>
    <x v="1"/>
    <x v="6"/>
    <x v="6"/>
  </r>
  <r>
    <x v="3"/>
    <x v="27"/>
    <x v="1"/>
    <x v="7"/>
    <x v="2490"/>
  </r>
  <r>
    <x v="3"/>
    <x v="27"/>
    <x v="1"/>
    <x v="8"/>
    <x v="3690"/>
  </r>
  <r>
    <x v="3"/>
    <x v="27"/>
    <x v="1"/>
    <x v="9"/>
    <x v="3691"/>
  </r>
  <r>
    <x v="3"/>
    <x v="28"/>
    <x v="0"/>
    <x v="0"/>
    <x v="3692"/>
  </r>
  <r>
    <x v="3"/>
    <x v="28"/>
    <x v="0"/>
    <x v="1"/>
    <x v="3693"/>
  </r>
  <r>
    <x v="3"/>
    <x v="28"/>
    <x v="0"/>
    <x v="2"/>
    <x v="6"/>
  </r>
  <r>
    <x v="3"/>
    <x v="28"/>
    <x v="0"/>
    <x v="3"/>
    <x v="3694"/>
  </r>
  <r>
    <x v="3"/>
    <x v="28"/>
    <x v="0"/>
    <x v="4"/>
    <x v="3695"/>
  </r>
  <r>
    <x v="3"/>
    <x v="28"/>
    <x v="0"/>
    <x v="5"/>
    <x v="3696"/>
  </r>
  <r>
    <x v="3"/>
    <x v="28"/>
    <x v="0"/>
    <x v="6"/>
    <x v="6"/>
  </r>
  <r>
    <x v="3"/>
    <x v="28"/>
    <x v="0"/>
    <x v="7"/>
    <x v="3697"/>
  </r>
  <r>
    <x v="3"/>
    <x v="28"/>
    <x v="0"/>
    <x v="8"/>
    <x v="3698"/>
  </r>
  <r>
    <x v="3"/>
    <x v="28"/>
    <x v="0"/>
    <x v="9"/>
    <x v="3699"/>
  </r>
  <r>
    <x v="3"/>
    <x v="28"/>
    <x v="1"/>
    <x v="0"/>
    <x v="3700"/>
  </r>
  <r>
    <x v="3"/>
    <x v="28"/>
    <x v="1"/>
    <x v="1"/>
    <x v="3701"/>
  </r>
  <r>
    <x v="3"/>
    <x v="28"/>
    <x v="1"/>
    <x v="2"/>
    <x v="6"/>
  </r>
  <r>
    <x v="3"/>
    <x v="28"/>
    <x v="1"/>
    <x v="3"/>
    <x v="1174"/>
  </r>
  <r>
    <x v="3"/>
    <x v="28"/>
    <x v="1"/>
    <x v="4"/>
    <x v="3695"/>
  </r>
  <r>
    <x v="3"/>
    <x v="28"/>
    <x v="1"/>
    <x v="5"/>
    <x v="3696"/>
  </r>
  <r>
    <x v="3"/>
    <x v="28"/>
    <x v="1"/>
    <x v="6"/>
    <x v="6"/>
  </r>
  <r>
    <x v="3"/>
    <x v="28"/>
    <x v="1"/>
    <x v="7"/>
    <x v="3702"/>
  </r>
  <r>
    <x v="3"/>
    <x v="28"/>
    <x v="1"/>
    <x v="8"/>
    <x v="3698"/>
  </r>
  <r>
    <x v="3"/>
    <x v="28"/>
    <x v="1"/>
    <x v="9"/>
    <x v="3703"/>
  </r>
  <r>
    <x v="3"/>
    <x v="29"/>
    <x v="0"/>
    <x v="0"/>
    <x v="3704"/>
  </r>
  <r>
    <x v="3"/>
    <x v="29"/>
    <x v="0"/>
    <x v="1"/>
    <x v="3705"/>
  </r>
  <r>
    <x v="3"/>
    <x v="29"/>
    <x v="0"/>
    <x v="2"/>
    <x v="6"/>
  </r>
  <r>
    <x v="3"/>
    <x v="29"/>
    <x v="0"/>
    <x v="3"/>
    <x v="3706"/>
  </r>
  <r>
    <x v="3"/>
    <x v="29"/>
    <x v="0"/>
    <x v="4"/>
    <x v="3707"/>
  </r>
  <r>
    <x v="3"/>
    <x v="29"/>
    <x v="0"/>
    <x v="5"/>
    <x v="3708"/>
  </r>
  <r>
    <x v="3"/>
    <x v="29"/>
    <x v="0"/>
    <x v="6"/>
    <x v="6"/>
  </r>
  <r>
    <x v="3"/>
    <x v="29"/>
    <x v="0"/>
    <x v="7"/>
    <x v="3709"/>
  </r>
  <r>
    <x v="3"/>
    <x v="29"/>
    <x v="0"/>
    <x v="8"/>
    <x v="3710"/>
  </r>
  <r>
    <x v="3"/>
    <x v="29"/>
    <x v="0"/>
    <x v="9"/>
    <x v="3711"/>
  </r>
  <r>
    <x v="3"/>
    <x v="29"/>
    <x v="1"/>
    <x v="0"/>
    <x v="3712"/>
  </r>
  <r>
    <x v="3"/>
    <x v="29"/>
    <x v="1"/>
    <x v="1"/>
    <x v="3713"/>
  </r>
  <r>
    <x v="3"/>
    <x v="29"/>
    <x v="1"/>
    <x v="2"/>
    <x v="6"/>
  </r>
  <r>
    <x v="3"/>
    <x v="29"/>
    <x v="1"/>
    <x v="3"/>
    <x v="3714"/>
  </r>
  <r>
    <x v="3"/>
    <x v="29"/>
    <x v="1"/>
    <x v="4"/>
    <x v="3707"/>
  </r>
  <r>
    <x v="3"/>
    <x v="29"/>
    <x v="1"/>
    <x v="5"/>
    <x v="3715"/>
  </r>
  <r>
    <x v="3"/>
    <x v="29"/>
    <x v="1"/>
    <x v="6"/>
    <x v="6"/>
  </r>
  <r>
    <x v="3"/>
    <x v="29"/>
    <x v="1"/>
    <x v="7"/>
    <x v="3716"/>
  </r>
  <r>
    <x v="3"/>
    <x v="29"/>
    <x v="1"/>
    <x v="8"/>
    <x v="3710"/>
  </r>
  <r>
    <x v="3"/>
    <x v="29"/>
    <x v="1"/>
    <x v="9"/>
    <x v="3717"/>
  </r>
  <r>
    <x v="3"/>
    <x v="30"/>
    <x v="0"/>
    <x v="0"/>
    <x v="3718"/>
  </r>
  <r>
    <x v="3"/>
    <x v="30"/>
    <x v="0"/>
    <x v="1"/>
    <x v="3719"/>
  </r>
  <r>
    <x v="3"/>
    <x v="30"/>
    <x v="0"/>
    <x v="2"/>
    <x v="6"/>
  </r>
  <r>
    <x v="3"/>
    <x v="30"/>
    <x v="0"/>
    <x v="3"/>
    <x v="3720"/>
  </r>
  <r>
    <x v="3"/>
    <x v="30"/>
    <x v="0"/>
    <x v="4"/>
    <x v="3721"/>
  </r>
  <r>
    <x v="3"/>
    <x v="30"/>
    <x v="0"/>
    <x v="5"/>
    <x v="3722"/>
  </r>
  <r>
    <x v="3"/>
    <x v="30"/>
    <x v="0"/>
    <x v="6"/>
    <x v="6"/>
  </r>
  <r>
    <x v="3"/>
    <x v="30"/>
    <x v="0"/>
    <x v="7"/>
    <x v="3723"/>
  </r>
  <r>
    <x v="3"/>
    <x v="30"/>
    <x v="0"/>
    <x v="8"/>
    <x v="3724"/>
  </r>
  <r>
    <x v="3"/>
    <x v="30"/>
    <x v="0"/>
    <x v="9"/>
    <x v="3725"/>
  </r>
  <r>
    <x v="3"/>
    <x v="30"/>
    <x v="1"/>
    <x v="0"/>
    <x v="3726"/>
  </r>
  <r>
    <x v="3"/>
    <x v="30"/>
    <x v="1"/>
    <x v="1"/>
    <x v="3727"/>
  </r>
  <r>
    <x v="3"/>
    <x v="30"/>
    <x v="1"/>
    <x v="2"/>
    <x v="6"/>
  </r>
  <r>
    <x v="3"/>
    <x v="30"/>
    <x v="1"/>
    <x v="3"/>
    <x v="3728"/>
  </r>
  <r>
    <x v="3"/>
    <x v="30"/>
    <x v="1"/>
    <x v="4"/>
    <x v="3721"/>
  </r>
  <r>
    <x v="3"/>
    <x v="30"/>
    <x v="1"/>
    <x v="5"/>
    <x v="3722"/>
  </r>
  <r>
    <x v="3"/>
    <x v="30"/>
    <x v="1"/>
    <x v="6"/>
    <x v="6"/>
  </r>
  <r>
    <x v="3"/>
    <x v="30"/>
    <x v="1"/>
    <x v="7"/>
    <x v="3729"/>
  </r>
  <r>
    <x v="3"/>
    <x v="30"/>
    <x v="1"/>
    <x v="8"/>
    <x v="3724"/>
  </r>
  <r>
    <x v="3"/>
    <x v="30"/>
    <x v="1"/>
    <x v="9"/>
    <x v="3730"/>
  </r>
  <r>
    <x v="3"/>
    <x v="31"/>
    <x v="0"/>
    <x v="0"/>
    <x v="3731"/>
  </r>
  <r>
    <x v="3"/>
    <x v="31"/>
    <x v="0"/>
    <x v="1"/>
    <x v="3732"/>
  </r>
  <r>
    <x v="3"/>
    <x v="31"/>
    <x v="0"/>
    <x v="2"/>
    <x v="3733"/>
  </r>
  <r>
    <x v="3"/>
    <x v="31"/>
    <x v="0"/>
    <x v="3"/>
    <x v="3734"/>
  </r>
  <r>
    <x v="3"/>
    <x v="31"/>
    <x v="0"/>
    <x v="4"/>
    <x v="3735"/>
  </r>
  <r>
    <x v="3"/>
    <x v="31"/>
    <x v="0"/>
    <x v="5"/>
    <x v="3736"/>
  </r>
  <r>
    <x v="3"/>
    <x v="31"/>
    <x v="0"/>
    <x v="6"/>
    <x v="3737"/>
  </r>
  <r>
    <x v="3"/>
    <x v="31"/>
    <x v="0"/>
    <x v="7"/>
    <x v="3738"/>
  </r>
  <r>
    <x v="3"/>
    <x v="31"/>
    <x v="0"/>
    <x v="8"/>
    <x v="3739"/>
  </r>
  <r>
    <x v="3"/>
    <x v="31"/>
    <x v="0"/>
    <x v="9"/>
    <x v="3740"/>
  </r>
  <r>
    <x v="3"/>
    <x v="31"/>
    <x v="1"/>
    <x v="0"/>
    <x v="3741"/>
  </r>
  <r>
    <x v="3"/>
    <x v="31"/>
    <x v="1"/>
    <x v="1"/>
    <x v="1251"/>
  </r>
  <r>
    <x v="3"/>
    <x v="31"/>
    <x v="1"/>
    <x v="2"/>
    <x v="3733"/>
  </r>
  <r>
    <x v="3"/>
    <x v="31"/>
    <x v="1"/>
    <x v="3"/>
    <x v="3742"/>
  </r>
  <r>
    <x v="3"/>
    <x v="31"/>
    <x v="1"/>
    <x v="4"/>
    <x v="3735"/>
  </r>
  <r>
    <x v="3"/>
    <x v="31"/>
    <x v="1"/>
    <x v="5"/>
    <x v="3743"/>
  </r>
  <r>
    <x v="3"/>
    <x v="31"/>
    <x v="1"/>
    <x v="6"/>
    <x v="3737"/>
  </r>
  <r>
    <x v="3"/>
    <x v="31"/>
    <x v="1"/>
    <x v="7"/>
    <x v="3744"/>
  </r>
  <r>
    <x v="3"/>
    <x v="31"/>
    <x v="1"/>
    <x v="8"/>
    <x v="3745"/>
  </r>
  <r>
    <x v="3"/>
    <x v="31"/>
    <x v="1"/>
    <x v="9"/>
    <x v="3746"/>
  </r>
  <r>
    <x v="3"/>
    <x v="32"/>
    <x v="0"/>
    <x v="0"/>
    <x v="3747"/>
  </r>
  <r>
    <x v="3"/>
    <x v="32"/>
    <x v="0"/>
    <x v="1"/>
    <x v="3748"/>
  </r>
  <r>
    <x v="3"/>
    <x v="32"/>
    <x v="0"/>
    <x v="2"/>
    <x v="3749"/>
  </r>
  <r>
    <x v="3"/>
    <x v="32"/>
    <x v="0"/>
    <x v="3"/>
    <x v="3750"/>
  </r>
  <r>
    <x v="3"/>
    <x v="32"/>
    <x v="0"/>
    <x v="4"/>
    <x v="3751"/>
  </r>
  <r>
    <x v="3"/>
    <x v="32"/>
    <x v="0"/>
    <x v="5"/>
    <x v="3752"/>
  </r>
  <r>
    <x v="3"/>
    <x v="32"/>
    <x v="0"/>
    <x v="6"/>
    <x v="3753"/>
  </r>
  <r>
    <x v="3"/>
    <x v="32"/>
    <x v="0"/>
    <x v="7"/>
    <x v="3754"/>
  </r>
  <r>
    <x v="3"/>
    <x v="32"/>
    <x v="0"/>
    <x v="8"/>
    <x v="3755"/>
  </r>
  <r>
    <x v="3"/>
    <x v="32"/>
    <x v="0"/>
    <x v="9"/>
    <x v="3756"/>
  </r>
  <r>
    <x v="3"/>
    <x v="32"/>
    <x v="1"/>
    <x v="0"/>
    <x v="3757"/>
  </r>
  <r>
    <x v="3"/>
    <x v="32"/>
    <x v="1"/>
    <x v="1"/>
    <x v="3758"/>
  </r>
  <r>
    <x v="3"/>
    <x v="32"/>
    <x v="1"/>
    <x v="2"/>
    <x v="3759"/>
  </r>
  <r>
    <x v="3"/>
    <x v="32"/>
    <x v="1"/>
    <x v="3"/>
    <x v="3760"/>
  </r>
  <r>
    <x v="3"/>
    <x v="32"/>
    <x v="1"/>
    <x v="4"/>
    <x v="3751"/>
  </r>
  <r>
    <x v="3"/>
    <x v="32"/>
    <x v="1"/>
    <x v="5"/>
    <x v="3761"/>
  </r>
  <r>
    <x v="3"/>
    <x v="32"/>
    <x v="1"/>
    <x v="6"/>
    <x v="3753"/>
  </r>
  <r>
    <x v="3"/>
    <x v="32"/>
    <x v="1"/>
    <x v="7"/>
    <x v="3762"/>
  </r>
  <r>
    <x v="3"/>
    <x v="32"/>
    <x v="1"/>
    <x v="8"/>
    <x v="3763"/>
  </r>
  <r>
    <x v="3"/>
    <x v="32"/>
    <x v="1"/>
    <x v="9"/>
    <x v="3764"/>
  </r>
  <r>
    <x v="3"/>
    <x v="33"/>
    <x v="0"/>
    <x v="0"/>
    <x v="3765"/>
  </r>
  <r>
    <x v="3"/>
    <x v="33"/>
    <x v="0"/>
    <x v="1"/>
    <x v="3766"/>
  </r>
  <r>
    <x v="3"/>
    <x v="33"/>
    <x v="0"/>
    <x v="2"/>
    <x v="3767"/>
  </r>
  <r>
    <x v="3"/>
    <x v="33"/>
    <x v="0"/>
    <x v="3"/>
    <x v="3768"/>
  </r>
  <r>
    <x v="3"/>
    <x v="33"/>
    <x v="0"/>
    <x v="4"/>
    <x v="3769"/>
  </r>
  <r>
    <x v="3"/>
    <x v="33"/>
    <x v="0"/>
    <x v="5"/>
    <x v="3770"/>
  </r>
  <r>
    <x v="3"/>
    <x v="33"/>
    <x v="0"/>
    <x v="6"/>
    <x v="6"/>
  </r>
  <r>
    <x v="3"/>
    <x v="33"/>
    <x v="0"/>
    <x v="7"/>
    <x v="3771"/>
  </r>
  <r>
    <x v="3"/>
    <x v="33"/>
    <x v="0"/>
    <x v="8"/>
    <x v="3772"/>
  </r>
  <r>
    <x v="3"/>
    <x v="33"/>
    <x v="0"/>
    <x v="9"/>
    <x v="3773"/>
  </r>
  <r>
    <x v="3"/>
    <x v="33"/>
    <x v="1"/>
    <x v="0"/>
    <x v="3774"/>
  </r>
  <r>
    <x v="3"/>
    <x v="33"/>
    <x v="1"/>
    <x v="1"/>
    <x v="3775"/>
  </r>
  <r>
    <x v="3"/>
    <x v="33"/>
    <x v="1"/>
    <x v="2"/>
    <x v="3767"/>
  </r>
  <r>
    <x v="3"/>
    <x v="33"/>
    <x v="1"/>
    <x v="3"/>
    <x v="3776"/>
  </r>
  <r>
    <x v="3"/>
    <x v="33"/>
    <x v="1"/>
    <x v="4"/>
    <x v="3769"/>
  </r>
  <r>
    <x v="3"/>
    <x v="33"/>
    <x v="1"/>
    <x v="5"/>
    <x v="3777"/>
  </r>
  <r>
    <x v="3"/>
    <x v="33"/>
    <x v="1"/>
    <x v="6"/>
    <x v="6"/>
  </r>
  <r>
    <x v="3"/>
    <x v="33"/>
    <x v="1"/>
    <x v="7"/>
    <x v="3778"/>
  </r>
  <r>
    <x v="3"/>
    <x v="33"/>
    <x v="1"/>
    <x v="8"/>
    <x v="3779"/>
  </r>
  <r>
    <x v="3"/>
    <x v="33"/>
    <x v="1"/>
    <x v="9"/>
    <x v="3780"/>
  </r>
  <r>
    <x v="3"/>
    <x v="34"/>
    <x v="0"/>
    <x v="0"/>
    <x v="3781"/>
  </r>
  <r>
    <x v="3"/>
    <x v="34"/>
    <x v="0"/>
    <x v="1"/>
    <x v="3782"/>
  </r>
  <r>
    <x v="3"/>
    <x v="34"/>
    <x v="0"/>
    <x v="2"/>
    <x v="3783"/>
  </r>
  <r>
    <x v="3"/>
    <x v="34"/>
    <x v="0"/>
    <x v="3"/>
    <x v="3784"/>
  </r>
  <r>
    <x v="3"/>
    <x v="34"/>
    <x v="0"/>
    <x v="4"/>
    <x v="3785"/>
  </r>
  <r>
    <x v="3"/>
    <x v="34"/>
    <x v="0"/>
    <x v="5"/>
    <x v="3786"/>
  </r>
  <r>
    <x v="3"/>
    <x v="34"/>
    <x v="0"/>
    <x v="6"/>
    <x v="3787"/>
  </r>
  <r>
    <x v="3"/>
    <x v="34"/>
    <x v="0"/>
    <x v="7"/>
    <x v="3788"/>
  </r>
  <r>
    <x v="3"/>
    <x v="34"/>
    <x v="0"/>
    <x v="8"/>
    <x v="3789"/>
  </r>
  <r>
    <x v="3"/>
    <x v="34"/>
    <x v="0"/>
    <x v="9"/>
    <x v="3790"/>
  </r>
  <r>
    <x v="3"/>
    <x v="34"/>
    <x v="1"/>
    <x v="0"/>
    <x v="3791"/>
  </r>
  <r>
    <x v="3"/>
    <x v="34"/>
    <x v="1"/>
    <x v="1"/>
    <x v="3792"/>
  </r>
  <r>
    <x v="3"/>
    <x v="34"/>
    <x v="1"/>
    <x v="2"/>
    <x v="3783"/>
  </r>
  <r>
    <x v="3"/>
    <x v="34"/>
    <x v="1"/>
    <x v="3"/>
    <x v="3793"/>
  </r>
  <r>
    <x v="3"/>
    <x v="34"/>
    <x v="1"/>
    <x v="4"/>
    <x v="3785"/>
  </r>
  <r>
    <x v="3"/>
    <x v="34"/>
    <x v="1"/>
    <x v="5"/>
    <x v="3794"/>
  </r>
  <r>
    <x v="3"/>
    <x v="34"/>
    <x v="1"/>
    <x v="6"/>
    <x v="3795"/>
  </r>
  <r>
    <x v="3"/>
    <x v="34"/>
    <x v="1"/>
    <x v="7"/>
    <x v="3796"/>
  </r>
  <r>
    <x v="3"/>
    <x v="34"/>
    <x v="1"/>
    <x v="8"/>
    <x v="3797"/>
  </r>
  <r>
    <x v="3"/>
    <x v="34"/>
    <x v="1"/>
    <x v="9"/>
    <x v="3798"/>
  </r>
  <r>
    <x v="3"/>
    <x v="35"/>
    <x v="0"/>
    <x v="0"/>
    <x v="3799"/>
  </r>
  <r>
    <x v="3"/>
    <x v="35"/>
    <x v="0"/>
    <x v="1"/>
    <x v="3800"/>
  </r>
  <r>
    <x v="3"/>
    <x v="35"/>
    <x v="0"/>
    <x v="2"/>
    <x v="3801"/>
  </r>
  <r>
    <x v="3"/>
    <x v="35"/>
    <x v="0"/>
    <x v="3"/>
    <x v="3802"/>
  </r>
  <r>
    <x v="3"/>
    <x v="35"/>
    <x v="0"/>
    <x v="4"/>
    <x v="3803"/>
  </r>
  <r>
    <x v="3"/>
    <x v="35"/>
    <x v="0"/>
    <x v="5"/>
    <x v="3804"/>
  </r>
  <r>
    <x v="3"/>
    <x v="35"/>
    <x v="0"/>
    <x v="6"/>
    <x v="6"/>
  </r>
  <r>
    <x v="3"/>
    <x v="35"/>
    <x v="0"/>
    <x v="7"/>
    <x v="3805"/>
  </r>
  <r>
    <x v="3"/>
    <x v="35"/>
    <x v="0"/>
    <x v="8"/>
    <x v="3806"/>
  </r>
  <r>
    <x v="3"/>
    <x v="35"/>
    <x v="0"/>
    <x v="9"/>
    <x v="3807"/>
  </r>
  <r>
    <x v="3"/>
    <x v="35"/>
    <x v="1"/>
    <x v="0"/>
    <x v="3808"/>
  </r>
  <r>
    <x v="3"/>
    <x v="35"/>
    <x v="1"/>
    <x v="1"/>
    <x v="3809"/>
  </r>
  <r>
    <x v="3"/>
    <x v="35"/>
    <x v="1"/>
    <x v="2"/>
    <x v="3801"/>
  </r>
  <r>
    <x v="3"/>
    <x v="35"/>
    <x v="1"/>
    <x v="3"/>
    <x v="3810"/>
  </r>
  <r>
    <x v="3"/>
    <x v="35"/>
    <x v="1"/>
    <x v="4"/>
    <x v="3803"/>
  </r>
  <r>
    <x v="3"/>
    <x v="35"/>
    <x v="1"/>
    <x v="5"/>
    <x v="3811"/>
  </r>
  <r>
    <x v="3"/>
    <x v="35"/>
    <x v="1"/>
    <x v="6"/>
    <x v="6"/>
  </r>
  <r>
    <x v="3"/>
    <x v="35"/>
    <x v="1"/>
    <x v="7"/>
    <x v="3812"/>
  </r>
  <r>
    <x v="3"/>
    <x v="35"/>
    <x v="1"/>
    <x v="8"/>
    <x v="3806"/>
  </r>
  <r>
    <x v="3"/>
    <x v="35"/>
    <x v="1"/>
    <x v="9"/>
    <x v="3813"/>
  </r>
  <r>
    <x v="3"/>
    <x v="36"/>
    <x v="0"/>
    <x v="0"/>
    <x v="524"/>
  </r>
  <r>
    <x v="3"/>
    <x v="36"/>
    <x v="0"/>
    <x v="1"/>
    <x v="3814"/>
  </r>
  <r>
    <x v="3"/>
    <x v="36"/>
    <x v="0"/>
    <x v="2"/>
    <x v="6"/>
  </r>
  <r>
    <x v="3"/>
    <x v="36"/>
    <x v="0"/>
    <x v="3"/>
    <x v="3815"/>
  </r>
  <r>
    <x v="3"/>
    <x v="36"/>
    <x v="0"/>
    <x v="4"/>
    <x v="3816"/>
  </r>
  <r>
    <x v="3"/>
    <x v="36"/>
    <x v="0"/>
    <x v="5"/>
    <x v="3817"/>
  </r>
  <r>
    <x v="3"/>
    <x v="36"/>
    <x v="0"/>
    <x v="6"/>
    <x v="6"/>
  </r>
  <r>
    <x v="3"/>
    <x v="36"/>
    <x v="0"/>
    <x v="7"/>
    <x v="3818"/>
  </r>
  <r>
    <x v="3"/>
    <x v="36"/>
    <x v="0"/>
    <x v="8"/>
    <x v="3819"/>
  </r>
  <r>
    <x v="3"/>
    <x v="36"/>
    <x v="0"/>
    <x v="9"/>
    <x v="3820"/>
  </r>
  <r>
    <x v="3"/>
    <x v="36"/>
    <x v="1"/>
    <x v="0"/>
    <x v="524"/>
  </r>
  <r>
    <x v="3"/>
    <x v="36"/>
    <x v="1"/>
    <x v="1"/>
    <x v="3814"/>
  </r>
  <r>
    <x v="3"/>
    <x v="36"/>
    <x v="1"/>
    <x v="2"/>
    <x v="6"/>
  </r>
  <r>
    <x v="3"/>
    <x v="36"/>
    <x v="1"/>
    <x v="3"/>
    <x v="3815"/>
  </r>
  <r>
    <x v="3"/>
    <x v="36"/>
    <x v="1"/>
    <x v="4"/>
    <x v="3816"/>
  </r>
  <r>
    <x v="3"/>
    <x v="36"/>
    <x v="1"/>
    <x v="5"/>
    <x v="3817"/>
  </r>
  <r>
    <x v="3"/>
    <x v="36"/>
    <x v="1"/>
    <x v="6"/>
    <x v="6"/>
  </r>
  <r>
    <x v="3"/>
    <x v="36"/>
    <x v="1"/>
    <x v="7"/>
    <x v="3818"/>
  </r>
  <r>
    <x v="3"/>
    <x v="36"/>
    <x v="1"/>
    <x v="8"/>
    <x v="3819"/>
  </r>
  <r>
    <x v="3"/>
    <x v="36"/>
    <x v="1"/>
    <x v="9"/>
    <x v="3820"/>
  </r>
  <r>
    <x v="3"/>
    <x v="37"/>
    <x v="0"/>
    <x v="0"/>
    <x v="3821"/>
  </r>
  <r>
    <x v="3"/>
    <x v="37"/>
    <x v="0"/>
    <x v="1"/>
    <x v="3822"/>
  </r>
  <r>
    <x v="3"/>
    <x v="37"/>
    <x v="0"/>
    <x v="2"/>
    <x v="6"/>
  </r>
  <r>
    <x v="3"/>
    <x v="37"/>
    <x v="0"/>
    <x v="3"/>
    <x v="3823"/>
  </r>
  <r>
    <x v="3"/>
    <x v="37"/>
    <x v="0"/>
    <x v="4"/>
    <x v="3824"/>
  </r>
  <r>
    <x v="3"/>
    <x v="37"/>
    <x v="0"/>
    <x v="5"/>
    <x v="2035"/>
  </r>
  <r>
    <x v="3"/>
    <x v="37"/>
    <x v="0"/>
    <x v="6"/>
    <x v="6"/>
  </r>
  <r>
    <x v="3"/>
    <x v="37"/>
    <x v="0"/>
    <x v="7"/>
    <x v="3825"/>
  </r>
  <r>
    <x v="3"/>
    <x v="37"/>
    <x v="0"/>
    <x v="8"/>
    <x v="3826"/>
  </r>
  <r>
    <x v="3"/>
    <x v="37"/>
    <x v="0"/>
    <x v="9"/>
    <x v="3827"/>
  </r>
  <r>
    <x v="3"/>
    <x v="37"/>
    <x v="1"/>
    <x v="0"/>
    <x v="3828"/>
  </r>
  <r>
    <x v="3"/>
    <x v="37"/>
    <x v="1"/>
    <x v="1"/>
    <x v="3829"/>
  </r>
  <r>
    <x v="3"/>
    <x v="37"/>
    <x v="1"/>
    <x v="2"/>
    <x v="6"/>
  </r>
  <r>
    <x v="3"/>
    <x v="37"/>
    <x v="1"/>
    <x v="3"/>
    <x v="3830"/>
  </r>
  <r>
    <x v="3"/>
    <x v="37"/>
    <x v="1"/>
    <x v="4"/>
    <x v="3824"/>
  </r>
  <r>
    <x v="3"/>
    <x v="37"/>
    <x v="1"/>
    <x v="5"/>
    <x v="2035"/>
  </r>
  <r>
    <x v="3"/>
    <x v="37"/>
    <x v="1"/>
    <x v="6"/>
    <x v="6"/>
  </r>
  <r>
    <x v="3"/>
    <x v="37"/>
    <x v="1"/>
    <x v="7"/>
    <x v="3831"/>
  </r>
  <r>
    <x v="3"/>
    <x v="37"/>
    <x v="1"/>
    <x v="8"/>
    <x v="3826"/>
  </r>
  <r>
    <x v="3"/>
    <x v="37"/>
    <x v="1"/>
    <x v="9"/>
    <x v="3832"/>
  </r>
  <r>
    <x v="3"/>
    <x v="75"/>
    <x v="0"/>
    <x v="0"/>
    <x v="2738"/>
  </r>
  <r>
    <x v="3"/>
    <x v="75"/>
    <x v="0"/>
    <x v="1"/>
    <x v="3833"/>
  </r>
  <r>
    <x v="3"/>
    <x v="75"/>
    <x v="0"/>
    <x v="2"/>
    <x v="6"/>
  </r>
  <r>
    <x v="3"/>
    <x v="75"/>
    <x v="0"/>
    <x v="3"/>
    <x v="3834"/>
  </r>
  <r>
    <x v="3"/>
    <x v="75"/>
    <x v="0"/>
    <x v="4"/>
    <x v="3835"/>
  </r>
  <r>
    <x v="3"/>
    <x v="75"/>
    <x v="0"/>
    <x v="5"/>
    <x v="525"/>
  </r>
  <r>
    <x v="3"/>
    <x v="75"/>
    <x v="0"/>
    <x v="6"/>
    <x v="6"/>
  </r>
  <r>
    <x v="3"/>
    <x v="75"/>
    <x v="0"/>
    <x v="7"/>
    <x v="3836"/>
  </r>
  <r>
    <x v="3"/>
    <x v="75"/>
    <x v="0"/>
    <x v="8"/>
    <x v="3837"/>
  </r>
  <r>
    <x v="3"/>
    <x v="75"/>
    <x v="0"/>
    <x v="9"/>
    <x v="3838"/>
  </r>
  <r>
    <x v="3"/>
    <x v="75"/>
    <x v="1"/>
    <x v="0"/>
    <x v="2738"/>
  </r>
  <r>
    <x v="3"/>
    <x v="75"/>
    <x v="1"/>
    <x v="1"/>
    <x v="3833"/>
  </r>
  <r>
    <x v="3"/>
    <x v="75"/>
    <x v="1"/>
    <x v="2"/>
    <x v="6"/>
  </r>
  <r>
    <x v="3"/>
    <x v="75"/>
    <x v="1"/>
    <x v="3"/>
    <x v="3834"/>
  </r>
  <r>
    <x v="3"/>
    <x v="75"/>
    <x v="1"/>
    <x v="4"/>
    <x v="3835"/>
  </r>
  <r>
    <x v="3"/>
    <x v="75"/>
    <x v="1"/>
    <x v="5"/>
    <x v="525"/>
  </r>
  <r>
    <x v="3"/>
    <x v="75"/>
    <x v="1"/>
    <x v="6"/>
    <x v="6"/>
  </r>
  <r>
    <x v="3"/>
    <x v="75"/>
    <x v="1"/>
    <x v="7"/>
    <x v="3836"/>
  </r>
  <r>
    <x v="3"/>
    <x v="75"/>
    <x v="1"/>
    <x v="8"/>
    <x v="3837"/>
  </r>
  <r>
    <x v="3"/>
    <x v="75"/>
    <x v="1"/>
    <x v="9"/>
    <x v="3838"/>
  </r>
  <r>
    <x v="3"/>
    <x v="38"/>
    <x v="0"/>
    <x v="0"/>
    <x v="3839"/>
  </r>
  <r>
    <x v="3"/>
    <x v="38"/>
    <x v="0"/>
    <x v="1"/>
    <x v="3840"/>
  </r>
  <r>
    <x v="3"/>
    <x v="38"/>
    <x v="0"/>
    <x v="2"/>
    <x v="3841"/>
  </r>
  <r>
    <x v="3"/>
    <x v="38"/>
    <x v="0"/>
    <x v="3"/>
    <x v="3842"/>
  </r>
  <r>
    <x v="3"/>
    <x v="38"/>
    <x v="0"/>
    <x v="4"/>
    <x v="3843"/>
  </r>
  <r>
    <x v="3"/>
    <x v="38"/>
    <x v="0"/>
    <x v="5"/>
    <x v="3844"/>
  </r>
  <r>
    <x v="3"/>
    <x v="38"/>
    <x v="0"/>
    <x v="6"/>
    <x v="6"/>
  </r>
  <r>
    <x v="3"/>
    <x v="38"/>
    <x v="0"/>
    <x v="7"/>
    <x v="3845"/>
  </r>
  <r>
    <x v="3"/>
    <x v="38"/>
    <x v="0"/>
    <x v="8"/>
    <x v="3846"/>
  </r>
  <r>
    <x v="3"/>
    <x v="38"/>
    <x v="0"/>
    <x v="9"/>
    <x v="3847"/>
  </r>
  <r>
    <x v="3"/>
    <x v="38"/>
    <x v="1"/>
    <x v="0"/>
    <x v="3848"/>
  </r>
  <r>
    <x v="3"/>
    <x v="38"/>
    <x v="1"/>
    <x v="1"/>
    <x v="3849"/>
  </r>
  <r>
    <x v="3"/>
    <x v="38"/>
    <x v="1"/>
    <x v="2"/>
    <x v="3850"/>
  </r>
  <r>
    <x v="3"/>
    <x v="38"/>
    <x v="1"/>
    <x v="3"/>
    <x v="3851"/>
  </r>
  <r>
    <x v="3"/>
    <x v="38"/>
    <x v="1"/>
    <x v="4"/>
    <x v="3843"/>
  </r>
  <r>
    <x v="3"/>
    <x v="38"/>
    <x v="1"/>
    <x v="5"/>
    <x v="3852"/>
  </r>
  <r>
    <x v="3"/>
    <x v="38"/>
    <x v="1"/>
    <x v="6"/>
    <x v="3853"/>
  </r>
  <r>
    <x v="3"/>
    <x v="38"/>
    <x v="1"/>
    <x v="7"/>
    <x v="3854"/>
  </r>
  <r>
    <x v="3"/>
    <x v="38"/>
    <x v="1"/>
    <x v="8"/>
    <x v="3855"/>
  </r>
  <r>
    <x v="3"/>
    <x v="38"/>
    <x v="1"/>
    <x v="9"/>
    <x v="3856"/>
  </r>
  <r>
    <x v="3"/>
    <x v="39"/>
    <x v="0"/>
    <x v="0"/>
    <x v="3857"/>
  </r>
  <r>
    <x v="3"/>
    <x v="39"/>
    <x v="0"/>
    <x v="1"/>
    <x v="3858"/>
  </r>
  <r>
    <x v="3"/>
    <x v="39"/>
    <x v="0"/>
    <x v="2"/>
    <x v="3859"/>
  </r>
  <r>
    <x v="3"/>
    <x v="39"/>
    <x v="0"/>
    <x v="3"/>
    <x v="3860"/>
  </r>
  <r>
    <x v="3"/>
    <x v="39"/>
    <x v="0"/>
    <x v="4"/>
    <x v="3861"/>
  </r>
  <r>
    <x v="3"/>
    <x v="39"/>
    <x v="0"/>
    <x v="5"/>
    <x v="3862"/>
  </r>
  <r>
    <x v="3"/>
    <x v="39"/>
    <x v="0"/>
    <x v="6"/>
    <x v="6"/>
  </r>
  <r>
    <x v="3"/>
    <x v="39"/>
    <x v="0"/>
    <x v="7"/>
    <x v="3863"/>
  </r>
  <r>
    <x v="3"/>
    <x v="39"/>
    <x v="0"/>
    <x v="8"/>
    <x v="3864"/>
  </r>
  <r>
    <x v="3"/>
    <x v="39"/>
    <x v="0"/>
    <x v="9"/>
    <x v="3865"/>
  </r>
  <r>
    <x v="3"/>
    <x v="39"/>
    <x v="1"/>
    <x v="0"/>
    <x v="3866"/>
  </r>
  <r>
    <x v="3"/>
    <x v="39"/>
    <x v="1"/>
    <x v="1"/>
    <x v="3867"/>
  </r>
  <r>
    <x v="3"/>
    <x v="39"/>
    <x v="1"/>
    <x v="2"/>
    <x v="3859"/>
  </r>
  <r>
    <x v="3"/>
    <x v="39"/>
    <x v="1"/>
    <x v="3"/>
    <x v="3868"/>
  </r>
  <r>
    <x v="3"/>
    <x v="39"/>
    <x v="1"/>
    <x v="4"/>
    <x v="3861"/>
  </r>
  <r>
    <x v="3"/>
    <x v="39"/>
    <x v="1"/>
    <x v="5"/>
    <x v="3869"/>
  </r>
  <r>
    <x v="3"/>
    <x v="39"/>
    <x v="1"/>
    <x v="6"/>
    <x v="6"/>
  </r>
  <r>
    <x v="3"/>
    <x v="39"/>
    <x v="1"/>
    <x v="7"/>
    <x v="3870"/>
  </r>
  <r>
    <x v="3"/>
    <x v="39"/>
    <x v="1"/>
    <x v="8"/>
    <x v="3864"/>
  </r>
  <r>
    <x v="3"/>
    <x v="39"/>
    <x v="1"/>
    <x v="9"/>
    <x v="3871"/>
  </r>
  <r>
    <x v="3"/>
    <x v="40"/>
    <x v="0"/>
    <x v="0"/>
    <x v="3872"/>
  </r>
  <r>
    <x v="3"/>
    <x v="40"/>
    <x v="0"/>
    <x v="1"/>
    <x v="3873"/>
  </r>
  <r>
    <x v="3"/>
    <x v="40"/>
    <x v="0"/>
    <x v="2"/>
    <x v="3874"/>
  </r>
  <r>
    <x v="3"/>
    <x v="40"/>
    <x v="0"/>
    <x v="3"/>
    <x v="3875"/>
  </r>
  <r>
    <x v="3"/>
    <x v="40"/>
    <x v="0"/>
    <x v="4"/>
    <x v="3876"/>
  </r>
  <r>
    <x v="3"/>
    <x v="40"/>
    <x v="0"/>
    <x v="5"/>
    <x v="3877"/>
  </r>
  <r>
    <x v="3"/>
    <x v="40"/>
    <x v="0"/>
    <x v="6"/>
    <x v="6"/>
  </r>
  <r>
    <x v="3"/>
    <x v="40"/>
    <x v="0"/>
    <x v="7"/>
    <x v="3878"/>
  </r>
  <r>
    <x v="3"/>
    <x v="40"/>
    <x v="0"/>
    <x v="8"/>
    <x v="3879"/>
  </r>
  <r>
    <x v="3"/>
    <x v="40"/>
    <x v="0"/>
    <x v="9"/>
    <x v="3880"/>
  </r>
  <r>
    <x v="3"/>
    <x v="40"/>
    <x v="1"/>
    <x v="0"/>
    <x v="3881"/>
  </r>
  <r>
    <x v="3"/>
    <x v="40"/>
    <x v="1"/>
    <x v="1"/>
    <x v="3882"/>
  </r>
  <r>
    <x v="3"/>
    <x v="40"/>
    <x v="1"/>
    <x v="2"/>
    <x v="3883"/>
  </r>
  <r>
    <x v="3"/>
    <x v="40"/>
    <x v="1"/>
    <x v="3"/>
    <x v="3884"/>
  </r>
  <r>
    <x v="3"/>
    <x v="40"/>
    <x v="1"/>
    <x v="4"/>
    <x v="3876"/>
  </r>
  <r>
    <x v="3"/>
    <x v="40"/>
    <x v="1"/>
    <x v="5"/>
    <x v="3885"/>
  </r>
  <r>
    <x v="3"/>
    <x v="40"/>
    <x v="1"/>
    <x v="6"/>
    <x v="3886"/>
  </r>
  <r>
    <x v="3"/>
    <x v="40"/>
    <x v="1"/>
    <x v="7"/>
    <x v="3887"/>
  </r>
  <r>
    <x v="3"/>
    <x v="40"/>
    <x v="1"/>
    <x v="8"/>
    <x v="3888"/>
  </r>
  <r>
    <x v="3"/>
    <x v="40"/>
    <x v="1"/>
    <x v="9"/>
    <x v="3889"/>
  </r>
  <r>
    <x v="3"/>
    <x v="41"/>
    <x v="0"/>
    <x v="0"/>
    <x v="3890"/>
  </r>
  <r>
    <x v="3"/>
    <x v="41"/>
    <x v="0"/>
    <x v="1"/>
    <x v="3891"/>
  </r>
  <r>
    <x v="3"/>
    <x v="41"/>
    <x v="0"/>
    <x v="2"/>
    <x v="3892"/>
  </r>
  <r>
    <x v="3"/>
    <x v="41"/>
    <x v="0"/>
    <x v="3"/>
    <x v="3893"/>
  </r>
  <r>
    <x v="3"/>
    <x v="41"/>
    <x v="0"/>
    <x v="4"/>
    <x v="3894"/>
  </r>
  <r>
    <x v="3"/>
    <x v="41"/>
    <x v="0"/>
    <x v="5"/>
    <x v="3895"/>
  </r>
  <r>
    <x v="3"/>
    <x v="41"/>
    <x v="0"/>
    <x v="6"/>
    <x v="6"/>
  </r>
  <r>
    <x v="3"/>
    <x v="41"/>
    <x v="0"/>
    <x v="7"/>
    <x v="3896"/>
  </r>
  <r>
    <x v="3"/>
    <x v="41"/>
    <x v="0"/>
    <x v="8"/>
    <x v="3897"/>
  </r>
  <r>
    <x v="3"/>
    <x v="41"/>
    <x v="0"/>
    <x v="9"/>
    <x v="3898"/>
  </r>
  <r>
    <x v="3"/>
    <x v="41"/>
    <x v="1"/>
    <x v="0"/>
    <x v="3899"/>
  </r>
  <r>
    <x v="3"/>
    <x v="41"/>
    <x v="1"/>
    <x v="1"/>
    <x v="3900"/>
  </r>
  <r>
    <x v="3"/>
    <x v="41"/>
    <x v="1"/>
    <x v="2"/>
    <x v="3892"/>
  </r>
  <r>
    <x v="3"/>
    <x v="41"/>
    <x v="1"/>
    <x v="3"/>
    <x v="3901"/>
  </r>
  <r>
    <x v="3"/>
    <x v="41"/>
    <x v="1"/>
    <x v="4"/>
    <x v="3894"/>
  </r>
  <r>
    <x v="3"/>
    <x v="41"/>
    <x v="1"/>
    <x v="5"/>
    <x v="3902"/>
  </r>
  <r>
    <x v="3"/>
    <x v="41"/>
    <x v="1"/>
    <x v="6"/>
    <x v="3903"/>
  </r>
  <r>
    <x v="3"/>
    <x v="41"/>
    <x v="1"/>
    <x v="7"/>
    <x v="3904"/>
  </r>
  <r>
    <x v="3"/>
    <x v="41"/>
    <x v="1"/>
    <x v="8"/>
    <x v="3905"/>
  </r>
  <r>
    <x v="3"/>
    <x v="41"/>
    <x v="1"/>
    <x v="9"/>
    <x v="3906"/>
  </r>
  <r>
    <x v="3"/>
    <x v="42"/>
    <x v="0"/>
    <x v="0"/>
    <x v="3907"/>
  </r>
  <r>
    <x v="3"/>
    <x v="42"/>
    <x v="0"/>
    <x v="1"/>
    <x v="3908"/>
  </r>
  <r>
    <x v="3"/>
    <x v="42"/>
    <x v="0"/>
    <x v="2"/>
    <x v="6"/>
  </r>
  <r>
    <x v="3"/>
    <x v="42"/>
    <x v="0"/>
    <x v="3"/>
    <x v="3909"/>
  </r>
  <r>
    <x v="3"/>
    <x v="42"/>
    <x v="0"/>
    <x v="4"/>
    <x v="3910"/>
  </r>
  <r>
    <x v="3"/>
    <x v="42"/>
    <x v="0"/>
    <x v="5"/>
    <x v="3911"/>
  </r>
  <r>
    <x v="3"/>
    <x v="42"/>
    <x v="0"/>
    <x v="6"/>
    <x v="6"/>
  </r>
  <r>
    <x v="3"/>
    <x v="42"/>
    <x v="0"/>
    <x v="7"/>
    <x v="3912"/>
  </r>
  <r>
    <x v="3"/>
    <x v="42"/>
    <x v="0"/>
    <x v="8"/>
    <x v="3913"/>
  </r>
  <r>
    <x v="3"/>
    <x v="42"/>
    <x v="0"/>
    <x v="9"/>
    <x v="3914"/>
  </r>
  <r>
    <x v="3"/>
    <x v="42"/>
    <x v="1"/>
    <x v="0"/>
    <x v="3915"/>
  </r>
  <r>
    <x v="3"/>
    <x v="42"/>
    <x v="1"/>
    <x v="1"/>
    <x v="3916"/>
  </r>
  <r>
    <x v="3"/>
    <x v="42"/>
    <x v="1"/>
    <x v="2"/>
    <x v="6"/>
  </r>
  <r>
    <x v="3"/>
    <x v="42"/>
    <x v="1"/>
    <x v="3"/>
    <x v="3509"/>
  </r>
  <r>
    <x v="3"/>
    <x v="42"/>
    <x v="1"/>
    <x v="4"/>
    <x v="3910"/>
  </r>
  <r>
    <x v="3"/>
    <x v="42"/>
    <x v="1"/>
    <x v="5"/>
    <x v="3911"/>
  </r>
  <r>
    <x v="3"/>
    <x v="42"/>
    <x v="1"/>
    <x v="6"/>
    <x v="6"/>
  </r>
  <r>
    <x v="3"/>
    <x v="42"/>
    <x v="1"/>
    <x v="7"/>
    <x v="3917"/>
  </r>
  <r>
    <x v="3"/>
    <x v="42"/>
    <x v="1"/>
    <x v="8"/>
    <x v="3918"/>
  </r>
  <r>
    <x v="3"/>
    <x v="42"/>
    <x v="1"/>
    <x v="9"/>
    <x v="3919"/>
  </r>
  <r>
    <x v="3"/>
    <x v="43"/>
    <x v="0"/>
    <x v="0"/>
    <x v="3920"/>
  </r>
  <r>
    <x v="3"/>
    <x v="43"/>
    <x v="0"/>
    <x v="1"/>
    <x v="3921"/>
  </r>
  <r>
    <x v="3"/>
    <x v="43"/>
    <x v="0"/>
    <x v="2"/>
    <x v="6"/>
  </r>
  <r>
    <x v="3"/>
    <x v="43"/>
    <x v="0"/>
    <x v="3"/>
    <x v="3922"/>
  </r>
  <r>
    <x v="3"/>
    <x v="43"/>
    <x v="0"/>
    <x v="4"/>
    <x v="3923"/>
  </r>
  <r>
    <x v="3"/>
    <x v="43"/>
    <x v="0"/>
    <x v="5"/>
    <x v="3924"/>
  </r>
  <r>
    <x v="3"/>
    <x v="43"/>
    <x v="0"/>
    <x v="6"/>
    <x v="6"/>
  </r>
  <r>
    <x v="3"/>
    <x v="43"/>
    <x v="0"/>
    <x v="7"/>
    <x v="3925"/>
  </r>
  <r>
    <x v="3"/>
    <x v="43"/>
    <x v="0"/>
    <x v="8"/>
    <x v="3926"/>
  </r>
  <r>
    <x v="3"/>
    <x v="43"/>
    <x v="0"/>
    <x v="9"/>
    <x v="3927"/>
  </r>
  <r>
    <x v="3"/>
    <x v="43"/>
    <x v="1"/>
    <x v="0"/>
    <x v="3928"/>
  </r>
  <r>
    <x v="3"/>
    <x v="43"/>
    <x v="1"/>
    <x v="1"/>
    <x v="3929"/>
  </r>
  <r>
    <x v="3"/>
    <x v="43"/>
    <x v="1"/>
    <x v="2"/>
    <x v="6"/>
  </r>
  <r>
    <x v="3"/>
    <x v="43"/>
    <x v="1"/>
    <x v="3"/>
    <x v="3930"/>
  </r>
  <r>
    <x v="3"/>
    <x v="43"/>
    <x v="1"/>
    <x v="4"/>
    <x v="3923"/>
  </r>
  <r>
    <x v="3"/>
    <x v="43"/>
    <x v="1"/>
    <x v="5"/>
    <x v="3924"/>
  </r>
  <r>
    <x v="3"/>
    <x v="43"/>
    <x v="1"/>
    <x v="6"/>
    <x v="6"/>
  </r>
  <r>
    <x v="3"/>
    <x v="43"/>
    <x v="1"/>
    <x v="7"/>
    <x v="3931"/>
  </r>
  <r>
    <x v="3"/>
    <x v="43"/>
    <x v="1"/>
    <x v="8"/>
    <x v="3926"/>
  </r>
  <r>
    <x v="3"/>
    <x v="43"/>
    <x v="1"/>
    <x v="9"/>
    <x v="3932"/>
  </r>
  <r>
    <x v="3"/>
    <x v="44"/>
    <x v="0"/>
    <x v="0"/>
    <x v="3933"/>
  </r>
  <r>
    <x v="3"/>
    <x v="44"/>
    <x v="0"/>
    <x v="1"/>
    <x v="3934"/>
  </r>
  <r>
    <x v="3"/>
    <x v="44"/>
    <x v="0"/>
    <x v="2"/>
    <x v="6"/>
  </r>
  <r>
    <x v="3"/>
    <x v="44"/>
    <x v="0"/>
    <x v="3"/>
    <x v="3935"/>
  </r>
  <r>
    <x v="3"/>
    <x v="44"/>
    <x v="0"/>
    <x v="4"/>
    <x v="3936"/>
  </r>
  <r>
    <x v="3"/>
    <x v="44"/>
    <x v="0"/>
    <x v="5"/>
    <x v="3937"/>
  </r>
  <r>
    <x v="3"/>
    <x v="44"/>
    <x v="0"/>
    <x v="6"/>
    <x v="6"/>
  </r>
  <r>
    <x v="3"/>
    <x v="44"/>
    <x v="0"/>
    <x v="7"/>
    <x v="3938"/>
  </r>
  <r>
    <x v="3"/>
    <x v="44"/>
    <x v="0"/>
    <x v="8"/>
    <x v="3939"/>
  </r>
  <r>
    <x v="3"/>
    <x v="44"/>
    <x v="0"/>
    <x v="9"/>
    <x v="3940"/>
  </r>
  <r>
    <x v="3"/>
    <x v="44"/>
    <x v="1"/>
    <x v="0"/>
    <x v="3941"/>
  </r>
  <r>
    <x v="3"/>
    <x v="44"/>
    <x v="1"/>
    <x v="1"/>
    <x v="3942"/>
  </r>
  <r>
    <x v="3"/>
    <x v="44"/>
    <x v="1"/>
    <x v="2"/>
    <x v="6"/>
  </r>
  <r>
    <x v="3"/>
    <x v="44"/>
    <x v="1"/>
    <x v="3"/>
    <x v="3943"/>
  </r>
  <r>
    <x v="3"/>
    <x v="44"/>
    <x v="1"/>
    <x v="4"/>
    <x v="3936"/>
  </r>
  <r>
    <x v="3"/>
    <x v="44"/>
    <x v="1"/>
    <x v="5"/>
    <x v="3937"/>
  </r>
  <r>
    <x v="3"/>
    <x v="44"/>
    <x v="1"/>
    <x v="6"/>
    <x v="6"/>
  </r>
  <r>
    <x v="3"/>
    <x v="44"/>
    <x v="1"/>
    <x v="7"/>
    <x v="3944"/>
  </r>
  <r>
    <x v="3"/>
    <x v="44"/>
    <x v="1"/>
    <x v="8"/>
    <x v="3939"/>
  </r>
  <r>
    <x v="3"/>
    <x v="44"/>
    <x v="1"/>
    <x v="9"/>
    <x v="3945"/>
  </r>
  <r>
    <x v="3"/>
    <x v="45"/>
    <x v="0"/>
    <x v="0"/>
    <x v="3946"/>
  </r>
  <r>
    <x v="3"/>
    <x v="45"/>
    <x v="0"/>
    <x v="1"/>
    <x v="3947"/>
  </r>
  <r>
    <x v="3"/>
    <x v="45"/>
    <x v="0"/>
    <x v="2"/>
    <x v="3948"/>
  </r>
  <r>
    <x v="3"/>
    <x v="45"/>
    <x v="0"/>
    <x v="3"/>
    <x v="3949"/>
  </r>
  <r>
    <x v="3"/>
    <x v="45"/>
    <x v="0"/>
    <x v="4"/>
    <x v="3950"/>
  </r>
  <r>
    <x v="3"/>
    <x v="45"/>
    <x v="0"/>
    <x v="5"/>
    <x v="3951"/>
  </r>
  <r>
    <x v="3"/>
    <x v="45"/>
    <x v="0"/>
    <x v="6"/>
    <x v="6"/>
  </r>
  <r>
    <x v="3"/>
    <x v="45"/>
    <x v="0"/>
    <x v="7"/>
    <x v="3952"/>
  </r>
  <r>
    <x v="3"/>
    <x v="45"/>
    <x v="0"/>
    <x v="8"/>
    <x v="3953"/>
  </r>
  <r>
    <x v="3"/>
    <x v="45"/>
    <x v="0"/>
    <x v="9"/>
    <x v="3954"/>
  </r>
  <r>
    <x v="3"/>
    <x v="45"/>
    <x v="1"/>
    <x v="0"/>
    <x v="3955"/>
  </r>
  <r>
    <x v="3"/>
    <x v="45"/>
    <x v="1"/>
    <x v="1"/>
    <x v="3956"/>
  </r>
  <r>
    <x v="3"/>
    <x v="45"/>
    <x v="1"/>
    <x v="2"/>
    <x v="3948"/>
  </r>
  <r>
    <x v="3"/>
    <x v="45"/>
    <x v="1"/>
    <x v="3"/>
    <x v="3957"/>
  </r>
  <r>
    <x v="3"/>
    <x v="45"/>
    <x v="1"/>
    <x v="4"/>
    <x v="3950"/>
  </r>
  <r>
    <x v="3"/>
    <x v="45"/>
    <x v="1"/>
    <x v="5"/>
    <x v="3958"/>
  </r>
  <r>
    <x v="3"/>
    <x v="45"/>
    <x v="1"/>
    <x v="6"/>
    <x v="6"/>
  </r>
  <r>
    <x v="3"/>
    <x v="45"/>
    <x v="1"/>
    <x v="7"/>
    <x v="3959"/>
  </r>
  <r>
    <x v="3"/>
    <x v="45"/>
    <x v="1"/>
    <x v="8"/>
    <x v="3960"/>
  </r>
  <r>
    <x v="3"/>
    <x v="45"/>
    <x v="1"/>
    <x v="9"/>
    <x v="3961"/>
  </r>
  <r>
    <x v="3"/>
    <x v="46"/>
    <x v="0"/>
    <x v="0"/>
    <x v="3962"/>
  </r>
  <r>
    <x v="3"/>
    <x v="46"/>
    <x v="0"/>
    <x v="1"/>
    <x v="3963"/>
  </r>
  <r>
    <x v="3"/>
    <x v="46"/>
    <x v="0"/>
    <x v="2"/>
    <x v="3964"/>
  </r>
  <r>
    <x v="3"/>
    <x v="46"/>
    <x v="0"/>
    <x v="3"/>
    <x v="648"/>
  </r>
  <r>
    <x v="3"/>
    <x v="46"/>
    <x v="0"/>
    <x v="4"/>
    <x v="3965"/>
  </r>
  <r>
    <x v="3"/>
    <x v="46"/>
    <x v="0"/>
    <x v="5"/>
    <x v="3966"/>
  </r>
  <r>
    <x v="3"/>
    <x v="46"/>
    <x v="0"/>
    <x v="6"/>
    <x v="6"/>
  </r>
  <r>
    <x v="3"/>
    <x v="46"/>
    <x v="0"/>
    <x v="7"/>
    <x v="3967"/>
  </r>
  <r>
    <x v="3"/>
    <x v="46"/>
    <x v="0"/>
    <x v="8"/>
    <x v="3968"/>
  </r>
  <r>
    <x v="3"/>
    <x v="46"/>
    <x v="0"/>
    <x v="9"/>
    <x v="3969"/>
  </r>
  <r>
    <x v="3"/>
    <x v="46"/>
    <x v="1"/>
    <x v="0"/>
    <x v="3970"/>
  </r>
  <r>
    <x v="3"/>
    <x v="46"/>
    <x v="1"/>
    <x v="1"/>
    <x v="3971"/>
  </r>
  <r>
    <x v="3"/>
    <x v="46"/>
    <x v="1"/>
    <x v="2"/>
    <x v="3964"/>
  </r>
  <r>
    <x v="3"/>
    <x v="46"/>
    <x v="1"/>
    <x v="3"/>
    <x v="3972"/>
  </r>
  <r>
    <x v="3"/>
    <x v="46"/>
    <x v="1"/>
    <x v="4"/>
    <x v="3965"/>
  </r>
  <r>
    <x v="3"/>
    <x v="46"/>
    <x v="1"/>
    <x v="5"/>
    <x v="3973"/>
  </r>
  <r>
    <x v="3"/>
    <x v="46"/>
    <x v="1"/>
    <x v="6"/>
    <x v="3974"/>
  </r>
  <r>
    <x v="3"/>
    <x v="46"/>
    <x v="1"/>
    <x v="7"/>
    <x v="3975"/>
  </r>
  <r>
    <x v="3"/>
    <x v="46"/>
    <x v="1"/>
    <x v="8"/>
    <x v="3976"/>
  </r>
  <r>
    <x v="3"/>
    <x v="46"/>
    <x v="1"/>
    <x v="9"/>
    <x v="3977"/>
  </r>
  <r>
    <x v="3"/>
    <x v="47"/>
    <x v="0"/>
    <x v="0"/>
    <x v="6"/>
  </r>
  <r>
    <x v="3"/>
    <x v="47"/>
    <x v="0"/>
    <x v="1"/>
    <x v="3978"/>
  </r>
  <r>
    <x v="3"/>
    <x v="47"/>
    <x v="0"/>
    <x v="2"/>
    <x v="6"/>
  </r>
  <r>
    <x v="3"/>
    <x v="47"/>
    <x v="0"/>
    <x v="3"/>
    <x v="3979"/>
  </r>
  <r>
    <x v="3"/>
    <x v="47"/>
    <x v="0"/>
    <x v="4"/>
    <x v="3980"/>
  </r>
  <r>
    <x v="3"/>
    <x v="47"/>
    <x v="0"/>
    <x v="5"/>
    <x v="3981"/>
  </r>
  <r>
    <x v="3"/>
    <x v="47"/>
    <x v="0"/>
    <x v="6"/>
    <x v="3982"/>
  </r>
  <r>
    <x v="3"/>
    <x v="47"/>
    <x v="0"/>
    <x v="7"/>
    <x v="3983"/>
  </r>
  <r>
    <x v="3"/>
    <x v="47"/>
    <x v="0"/>
    <x v="8"/>
    <x v="3984"/>
  </r>
  <r>
    <x v="3"/>
    <x v="47"/>
    <x v="0"/>
    <x v="9"/>
    <x v="3985"/>
  </r>
  <r>
    <x v="3"/>
    <x v="47"/>
    <x v="1"/>
    <x v="0"/>
    <x v="6"/>
  </r>
  <r>
    <x v="3"/>
    <x v="47"/>
    <x v="1"/>
    <x v="1"/>
    <x v="3978"/>
  </r>
  <r>
    <x v="3"/>
    <x v="47"/>
    <x v="1"/>
    <x v="2"/>
    <x v="6"/>
  </r>
  <r>
    <x v="3"/>
    <x v="47"/>
    <x v="1"/>
    <x v="3"/>
    <x v="3979"/>
  </r>
  <r>
    <x v="3"/>
    <x v="47"/>
    <x v="1"/>
    <x v="4"/>
    <x v="3980"/>
  </r>
  <r>
    <x v="3"/>
    <x v="47"/>
    <x v="1"/>
    <x v="5"/>
    <x v="3981"/>
  </r>
  <r>
    <x v="3"/>
    <x v="47"/>
    <x v="1"/>
    <x v="6"/>
    <x v="3982"/>
  </r>
  <r>
    <x v="3"/>
    <x v="47"/>
    <x v="1"/>
    <x v="7"/>
    <x v="3983"/>
  </r>
  <r>
    <x v="3"/>
    <x v="47"/>
    <x v="1"/>
    <x v="8"/>
    <x v="3984"/>
  </r>
  <r>
    <x v="3"/>
    <x v="47"/>
    <x v="1"/>
    <x v="9"/>
    <x v="3985"/>
  </r>
  <r>
    <x v="3"/>
    <x v="48"/>
    <x v="0"/>
    <x v="0"/>
    <x v="3986"/>
  </r>
  <r>
    <x v="3"/>
    <x v="48"/>
    <x v="0"/>
    <x v="1"/>
    <x v="3987"/>
  </r>
  <r>
    <x v="3"/>
    <x v="48"/>
    <x v="0"/>
    <x v="2"/>
    <x v="6"/>
  </r>
  <r>
    <x v="3"/>
    <x v="48"/>
    <x v="0"/>
    <x v="3"/>
    <x v="3988"/>
  </r>
  <r>
    <x v="3"/>
    <x v="48"/>
    <x v="0"/>
    <x v="4"/>
    <x v="3989"/>
  </r>
  <r>
    <x v="3"/>
    <x v="48"/>
    <x v="0"/>
    <x v="5"/>
    <x v="3990"/>
  </r>
  <r>
    <x v="3"/>
    <x v="48"/>
    <x v="0"/>
    <x v="6"/>
    <x v="6"/>
  </r>
  <r>
    <x v="3"/>
    <x v="48"/>
    <x v="0"/>
    <x v="7"/>
    <x v="3991"/>
  </r>
  <r>
    <x v="3"/>
    <x v="48"/>
    <x v="0"/>
    <x v="8"/>
    <x v="3992"/>
  </r>
  <r>
    <x v="3"/>
    <x v="48"/>
    <x v="0"/>
    <x v="9"/>
    <x v="3993"/>
  </r>
  <r>
    <x v="3"/>
    <x v="48"/>
    <x v="1"/>
    <x v="0"/>
    <x v="3994"/>
  </r>
  <r>
    <x v="3"/>
    <x v="48"/>
    <x v="1"/>
    <x v="1"/>
    <x v="3995"/>
  </r>
  <r>
    <x v="3"/>
    <x v="48"/>
    <x v="1"/>
    <x v="2"/>
    <x v="6"/>
  </r>
  <r>
    <x v="3"/>
    <x v="48"/>
    <x v="1"/>
    <x v="3"/>
    <x v="3996"/>
  </r>
  <r>
    <x v="3"/>
    <x v="48"/>
    <x v="1"/>
    <x v="4"/>
    <x v="3989"/>
  </r>
  <r>
    <x v="3"/>
    <x v="48"/>
    <x v="1"/>
    <x v="5"/>
    <x v="3997"/>
  </r>
  <r>
    <x v="3"/>
    <x v="48"/>
    <x v="1"/>
    <x v="6"/>
    <x v="6"/>
  </r>
  <r>
    <x v="3"/>
    <x v="48"/>
    <x v="1"/>
    <x v="7"/>
    <x v="3998"/>
  </r>
  <r>
    <x v="3"/>
    <x v="48"/>
    <x v="1"/>
    <x v="8"/>
    <x v="3992"/>
  </r>
  <r>
    <x v="3"/>
    <x v="48"/>
    <x v="1"/>
    <x v="9"/>
    <x v="3999"/>
  </r>
  <r>
    <x v="3"/>
    <x v="49"/>
    <x v="0"/>
    <x v="0"/>
    <x v="703"/>
  </r>
  <r>
    <x v="3"/>
    <x v="49"/>
    <x v="0"/>
    <x v="1"/>
    <x v="4000"/>
  </r>
  <r>
    <x v="3"/>
    <x v="49"/>
    <x v="0"/>
    <x v="2"/>
    <x v="6"/>
  </r>
  <r>
    <x v="3"/>
    <x v="49"/>
    <x v="0"/>
    <x v="3"/>
    <x v="4001"/>
  </r>
  <r>
    <x v="3"/>
    <x v="49"/>
    <x v="0"/>
    <x v="4"/>
    <x v="4002"/>
  </r>
  <r>
    <x v="3"/>
    <x v="49"/>
    <x v="0"/>
    <x v="5"/>
    <x v="4003"/>
  </r>
  <r>
    <x v="3"/>
    <x v="49"/>
    <x v="0"/>
    <x v="6"/>
    <x v="6"/>
  </r>
  <r>
    <x v="3"/>
    <x v="49"/>
    <x v="0"/>
    <x v="7"/>
    <x v="4004"/>
  </r>
  <r>
    <x v="3"/>
    <x v="49"/>
    <x v="0"/>
    <x v="8"/>
    <x v="4005"/>
  </r>
  <r>
    <x v="3"/>
    <x v="49"/>
    <x v="0"/>
    <x v="9"/>
    <x v="4006"/>
  </r>
  <r>
    <x v="3"/>
    <x v="49"/>
    <x v="1"/>
    <x v="0"/>
    <x v="703"/>
  </r>
  <r>
    <x v="3"/>
    <x v="49"/>
    <x v="1"/>
    <x v="1"/>
    <x v="4000"/>
  </r>
  <r>
    <x v="3"/>
    <x v="49"/>
    <x v="1"/>
    <x v="2"/>
    <x v="6"/>
  </r>
  <r>
    <x v="3"/>
    <x v="49"/>
    <x v="1"/>
    <x v="3"/>
    <x v="4001"/>
  </r>
  <r>
    <x v="3"/>
    <x v="49"/>
    <x v="1"/>
    <x v="4"/>
    <x v="4002"/>
  </r>
  <r>
    <x v="3"/>
    <x v="49"/>
    <x v="1"/>
    <x v="5"/>
    <x v="4003"/>
  </r>
  <r>
    <x v="3"/>
    <x v="49"/>
    <x v="1"/>
    <x v="6"/>
    <x v="6"/>
  </r>
  <r>
    <x v="3"/>
    <x v="49"/>
    <x v="1"/>
    <x v="7"/>
    <x v="4004"/>
  </r>
  <r>
    <x v="3"/>
    <x v="49"/>
    <x v="1"/>
    <x v="8"/>
    <x v="4005"/>
  </r>
  <r>
    <x v="3"/>
    <x v="49"/>
    <x v="1"/>
    <x v="9"/>
    <x v="4006"/>
  </r>
  <r>
    <x v="3"/>
    <x v="50"/>
    <x v="0"/>
    <x v="0"/>
    <x v="4007"/>
  </r>
  <r>
    <x v="3"/>
    <x v="50"/>
    <x v="0"/>
    <x v="1"/>
    <x v="4008"/>
  </r>
  <r>
    <x v="3"/>
    <x v="50"/>
    <x v="0"/>
    <x v="2"/>
    <x v="6"/>
  </r>
  <r>
    <x v="3"/>
    <x v="50"/>
    <x v="0"/>
    <x v="3"/>
    <x v="4009"/>
  </r>
  <r>
    <x v="3"/>
    <x v="50"/>
    <x v="0"/>
    <x v="4"/>
    <x v="4010"/>
  </r>
  <r>
    <x v="3"/>
    <x v="50"/>
    <x v="0"/>
    <x v="5"/>
    <x v="4011"/>
  </r>
  <r>
    <x v="3"/>
    <x v="50"/>
    <x v="0"/>
    <x v="6"/>
    <x v="6"/>
  </r>
  <r>
    <x v="3"/>
    <x v="50"/>
    <x v="0"/>
    <x v="7"/>
    <x v="4012"/>
  </r>
  <r>
    <x v="3"/>
    <x v="50"/>
    <x v="0"/>
    <x v="8"/>
    <x v="4013"/>
  </r>
  <r>
    <x v="3"/>
    <x v="50"/>
    <x v="0"/>
    <x v="9"/>
    <x v="4014"/>
  </r>
  <r>
    <x v="3"/>
    <x v="50"/>
    <x v="1"/>
    <x v="0"/>
    <x v="4015"/>
  </r>
  <r>
    <x v="3"/>
    <x v="50"/>
    <x v="1"/>
    <x v="1"/>
    <x v="4016"/>
  </r>
  <r>
    <x v="3"/>
    <x v="50"/>
    <x v="1"/>
    <x v="2"/>
    <x v="6"/>
  </r>
  <r>
    <x v="3"/>
    <x v="50"/>
    <x v="1"/>
    <x v="3"/>
    <x v="4017"/>
  </r>
  <r>
    <x v="3"/>
    <x v="50"/>
    <x v="1"/>
    <x v="4"/>
    <x v="4010"/>
  </r>
  <r>
    <x v="3"/>
    <x v="50"/>
    <x v="1"/>
    <x v="5"/>
    <x v="4018"/>
  </r>
  <r>
    <x v="3"/>
    <x v="50"/>
    <x v="1"/>
    <x v="6"/>
    <x v="6"/>
  </r>
  <r>
    <x v="3"/>
    <x v="50"/>
    <x v="1"/>
    <x v="7"/>
    <x v="4019"/>
  </r>
  <r>
    <x v="3"/>
    <x v="50"/>
    <x v="1"/>
    <x v="8"/>
    <x v="4020"/>
  </r>
  <r>
    <x v="3"/>
    <x v="50"/>
    <x v="1"/>
    <x v="9"/>
    <x v="4021"/>
  </r>
  <r>
    <x v="3"/>
    <x v="51"/>
    <x v="0"/>
    <x v="0"/>
    <x v="4022"/>
  </r>
  <r>
    <x v="3"/>
    <x v="51"/>
    <x v="0"/>
    <x v="1"/>
    <x v="4023"/>
  </r>
  <r>
    <x v="3"/>
    <x v="51"/>
    <x v="0"/>
    <x v="2"/>
    <x v="4024"/>
  </r>
  <r>
    <x v="3"/>
    <x v="51"/>
    <x v="0"/>
    <x v="3"/>
    <x v="4025"/>
  </r>
  <r>
    <x v="3"/>
    <x v="51"/>
    <x v="0"/>
    <x v="4"/>
    <x v="4026"/>
  </r>
  <r>
    <x v="3"/>
    <x v="51"/>
    <x v="0"/>
    <x v="5"/>
    <x v="4027"/>
  </r>
  <r>
    <x v="3"/>
    <x v="51"/>
    <x v="0"/>
    <x v="6"/>
    <x v="6"/>
  </r>
  <r>
    <x v="3"/>
    <x v="51"/>
    <x v="0"/>
    <x v="7"/>
    <x v="4028"/>
  </r>
  <r>
    <x v="3"/>
    <x v="51"/>
    <x v="0"/>
    <x v="8"/>
    <x v="4029"/>
  </r>
  <r>
    <x v="3"/>
    <x v="51"/>
    <x v="0"/>
    <x v="9"/>
    <x v="4030"/>
  </r>
  <r>
    <x v="3"/>
    <x v="51"/>
    <x v="1"/>
    <x v="0"/>
    <x v="4031"/>
  </r>
  <r>
    <x v="3"/>
    <x v="51"/>
    <x v="1"/>
    <x v="1"/>
    <x v="4032"/>
  </r>
  <r>
    <x v="3"/>
    <x v="51"/>
    <x v="1"/>
    <x v="2"/>
    <x v="4024"/>
  </r>
  <r>
    <x v="3"/>
    <x v="51"/>
    <x v="1"/>
    <x v="3"/>
    <x v="4033"/>
  </r>
  <r>
    <x v="3"/>
    <x v="51"/>
    <x v="1"/>
    <x v="4"/>
    <x v="4026"/>
  </r>
  <r>
    <x v="3"/>
    <x v="51"/>
    <x v="1"/>
    <x v="5"/>
    <x v="4034"/>
  </r>
  <r>
    <x v="3"/>
    <x v="51"/>
    <x v="1"/>
    <x v="6"/>
    <x v="6"/>
  </r>
  <r>
    <x v="3"/>
    <x v="51"/>
    <x v="1"/>
    <x v="7"/>
    <x v="4035"/>
  </r>
  <r>
    <x v="3"/>
    <x v="51"/>
    <x v="1"/>
    <x v="8"/>
    <x v="4029"/>
  </r>
  <r>
    <x v="3"/>
    <x v="51"/>
    <x v="1"/>
    <x v="9"/>
    <x v="4036"/>
  </r>
  <r>
    <x v="3"/>
    <x v="52"/>
    <x v="0"/>
    <x v="0"/>
    <x v="4037"/>
  </r>
  <r>
    <x v="3"/>
    <x v="52"/>
    <x v="0"/>
    <x v="1"/>
    <x v="4038"/>
  </r>
  <r>
    <x v="3"/>
    <x v="52"/>
    <x v="0"/>
    <x v="2"/>
    <x v="4039"/>
  </r>
  <r>
    <x v="3"/>
    <x v="52"/>
    <x v="0"/>
    <x v="3"/>
    <x v="4040"/>
  </r>
  <r>
    <x v="3"/>
    <x v="52"/>
    <x v="0"/>
    <x v="4"/>
    <x v="4041"/>
  </r>
  <r>
    <x v="3"/>
    <x v="52"/>
    <x v="0"/>
    <x v="5"/>
    <x v="4042"/>
  </r>
  <r>
    <x v="3"/>
    <x v="52"/>
    <x v="0"/>
    <x v="6"/>
    <x v="6"/>
  </r>
  <r>
    <x v="3"/>
    <x v="52"/>
    <x v="0"/>
    <x v="7"/>
    <x v="4043"/>
  </r>
  <r>
    <x v="3"/>
    <x v="52"/>
    <x v="0"/>
    <x v="8"/>
    <x v="4044"/>
  </r>
  <r>
    <x v="3"/>
    <x v="52"/>
    <x v="0"/>
    <x v="9"/>
    <x v="4045"/>
  </r>
  <r>
    <x v="3"/>
    <x v="52"/>
    <x v="1"/>
    <x v="0"/>
    <x v="4046"/>
  </r>
  <r>
    <x v="3"/>
    <x v="52"/>
    <x v="1"/>
    <x v="1"/>
    <x v="4047"/>
  </r>
  <r>
    <x v="3"/>
    <x v="52"/>
    <x v="1"/>
    <x v="2"/>
    <x v="4048"/>
  </r>
  <r>
    <x v="3"/>
    <x v="52"/>
    <x v="1"/>
    <x v="3"/>
    <x v="4049"/>
  </r>
  <r>
    <x v="3"/>
    <x v="52"/>
    <x v="1"/>
    <x v="4"/>
    <x v="4041"/>
  </r>
  <r>
    <x v="3"/>
    <x v="52"/>
    <x v="1"/>
    <x v="5"/>
    <x v="4050"/>
  </r>
  <r>
    <x v="3"/>
    <x v="52"/>
    <x v="1"/>
    <x v="6"/>
    <x v="6"/>
  </r>
  <r>
    <x v="3"/>
    <x v="52"/>
    <x v="1"/>
    <x v="7"/>
    <x v="4051"/>
  </r>
  <r>
    <x v="3"/>
    <x v="52"/>
    <x v="1"/>
    <x v="8"/>
    <x v="4052"/>
  </r>
  <r>
    <x v="3"/>
    <x v="52"/>
    <x v="1"/>
    <x v="9"/>
    <x v="4053"/>
  </r>
  <r>
    <x v="3"/>
    <x v="53"/>
    <x v="0"/>
    <x v="0"/>
    <x v="3600"/>
  </r>
  <r>
    <x v="3"/>
    <x v="53"/>
    <x v="0"/>
    <x v="1"/>
    <x v="4054"/>
  </r>
  <r>
    <x v="3"/>
    <x v="53"/>
    <x v="0"/>
    <x v="2"/>
    <x v="4055"/>
  </r>
  <r>
    <x v="3"/>
    <x v="53"/>
    <x v="0"/>
    <x v="3"/>
    <x v="4056"/>
  </r>
  <r>
    <x v="3"/>
    <x v="53"/>
    <x v="0"/>
    <x v="4"/>
    <x v="4057"/>
  </r>
  <r>
    <x v="3"/>
    <x v="53"/>
    <x v="0"/>
    <x v="5"/>
    <x v="4058"/>
  </r>
  <r>
    <x v="3"/>
    <x v="53"/>
    <x v="0"/>
    <x v="6"/>
    <x v="6"/>
  </r>
  <r>
    <x v="3"/>
    <x v="53"/>
    <x v="0"/>
    <x v="7"/>
    <x v="4059"/>
  </r>
  <r>
    <x v="3"/>
    <x v="53"/>
    <x v="0"/>
    <x v="8"/>
    <x v="4060"/>
  </r>
  <r>
    <x v="3"/>
    <x v="53"/>
    <x v="0"/>
    <x v="9"/>
    <x v="4061"/>
  </r>
  <r>
    <x v="3"/>
    <x v="53"/>
    <x v="1"/>
    <x v="0"/>
    <x v="4062"/>
  </r>
  <r>
    <x v="3"/>
    <x v="53"/>
    <x v="1"/>
    <x v="1"/>
    <x v="4063"/>
  </r>
  <r>
    <x v="3"/>
    <x v="53"/>
    <x v="1"/>
    <x v="2"/>
    <x v="4055"/>
  </r>
  <r>
    <x v="3"/>
    <x v="53"/>
    <x v="1"/>
    <x v="3"/>
    <x v="4064"/>
  </r>
  <r>
    <x v="3"/>
    <x v="53"/>
    <x v="1"/>
    <x v="4"/>
    <x v="4057"/>
  </r>
  <r>
    <x v="3"/>
    <x v="53"/>
    <x v="1"/>
    <x v="5"/>
    <x v="4065"/>
  </r>
  <r>
    <x v="3"/>
    <x v="53"/>
    <x v="1"/>
    <x v="6"/>
    <x v="6"/>
  </r>
  <r>
    <x v="3"/>
    <x v="53"/>
    <x v="1"/>
    <x v="7"/>
    <x v="4066"/>
  </r>
  <r>
    <x v="3"/>
    <x v="53"/>
    <x v="1"/>
    <x v="8"/>
    <x v="4067"/>
  </r>
  <r>
    <x v="3"/>
    <x v="53"/>
    <x v="1"/>
    <x v="9"/>
    <x v="4068"/>
  </r>
  <r>
    <x v="3"/>
    <x v="54"/>
    <x v="0"/>
    <x v="0"/>
    <x v="4069"/>
  </r>
  <r>
    <x v="3"/>
    <x v="54"/>
    <x v="0"/>
    <x v="1"/>
    <x v="4070"/>
  </r>
  <r>
    <x v="3"/>
    <x v="54"/>
    <x v="0"/>
    <x v="2"/>
    <x v="6"/>
  </r>
  <r>
    <x v="3"/>
    <x v="54"/>
    <x v="0"/>
    <x v="3"/>
    <x v="4071"/>
  </r>
  <r>
    <x v="3"/>
    <x v="54"/>
    <x v="0"/>
    <x v="4"/>
    <x v="4072"/>
  </r>
  <r>
    <x v="3"/>
    <x v="54"/>
    <x v="0"/>
    <x v="5"/>
    <x v="4073"/>
  </r>
  <r>
    <x v="3"/>
    <x v="54"/>
    <x v="0"/>
    <x v="6"/>
    <x v="4074"/>
  </r>
  <r>
    <x v="3"/>
    <x v="54"/>
    <x v="0"/>
    <x v="7"/>
    <x v="4075"/>
  </r>
  <r>
    <x v="3"/>
    <x v="54"/>
    <x v="0"/>
    <x v="8"/>
    <x v="4076"/>
  </r>
  <r>
    <x v="3"/>
    <x v="54"/>
    <x v="0"/>
    <x v="9"/>
    <x v="4077"/>
  </r>
  <r>
    <x v="3"/>
    <x v="54"/>
    <x v="1"/>
    <x v="0"/>
    <x v="4078"/>
  </r>
  <r>
    <x v="3"/>
    <x v="54"/>
    <x v="1"/>
    <x v="1"/>
    <x v="4079"/>
  </r>
  <r>
    <x v="3"/>
    <x v="54"/>
    <x v="1"/>
    <x v="2"/>
    <x v="6"/>
  </r>
  <r>
    <x v="3"/>
    <x v="54"/>
    <x v="1"/>
    <x v="3"/>
    <x v="4080"/>
  </r>
  <r>
    <x v="3"/>
    <x v="54"/>
    <x v="1"/>
    <x v="4"/>
    <x v="4072"/>
  </r>
  <r>
    <x v="3"/>
    <x v="54"/>
    <x v="1"/>
    <x v="5"/>
    <x v="4073"/>
  </r>
  <r>
    <x v="3"/>
    <x v="54"/>
    <x v="1"/>
    <x v="6"/>
    <x v="4074"/>
  </r>
  <r>
    <x v="3"/>
    <x v="54"/>
    <x v="1"/>
    <x v="7"/>
    <x v="4081"/>
  </r>
  <r>
    <x v="3"/>
    <x v="54"/>
    <x v="1"/>
    <x v="8"/>
    <x v="4076"/>
  </r>
  <r>
    <x v="3"/>
    <x v="54"/>
    <x v="1"/>
    <x v="9"/>
    <x v="4082"/>
  </r>
  <r>
    <x v="3"/>
    <x v="55"/>
    <x v="0"/>
    <x v="0"/>
    <x v="4083"/>
  </r>
  <r>
    <x v="3"/>
    <x v="55"/>
    <x v="0"/>
    <x v="1"/>
    <x v="4084"/>
  </r>
  <r>
    <x v="3"/>
    <x v="55"/>
    <x v="0"/>
    <x v="2"/>
    <x v="4085"/>
  </r>
  <r>
    <x v="3"/>
    <x v="55"/>
    <x v="0"/>
    <x v="3"/>
    <x v="4086"/>
  </r>
  <r>
    <x v="3"/>
    <x v="55"/>
    <x v="0"/>
    <x v="4"/>
    <x v="4087"/>
  </r>
  <r>
    <x v="3"/>
    <x v="55"/>
    <x v="0"/>
    <x v="5"/>
    <x v="4088"/>
  </r>
  <r>
    <x v="3"/>
    <x v="55"/>
    <x v="0"/>
    <x v="6"/>
    <x v="6"/>
  </r>
  <r>
    <x v="3"/>
    <x v="55"/>
    <x v="0"/>
    <x v="7"/>
    <x v="4089"/>
  </r>
  <r>
    <x v="3"/>
    <x v="55"/>
    <x v="0"/>
    <x v="8"/>
    <x v="4090"/>
  </r>
  <r>
    <x v="3"/>
    <x v="55"/>
    <x v="0"/>
    <x v="9"/>
    <x v="4091"/>
  </r>
  <r>
    <x v="3"/>
    <x v="55"/>
    <x v="1"/>
    <x v="0"/>
    <x v="4092"/>
  </r>
  <r>
    <x v="3"/>
    <x v="55"/>
    <x v="1"/>
    <x v="1"/>
    <x v="4093"/>
  </r>
  <r>
    <x v="3"/>
    <x v="55"/>
    <x v="1"/>
    <x v="2"/>
    <x v="4085"/>
  </r>
  <r>
    <x v="3"/>
    <x v="55"/>
    <x v="1"/>
    <x v="3"/>
    <x v="4094"/>
  </r>
  <r>
    <x v="3"/>
    <x v="55"/>
    <x v="1"/>
    <x v="4"/>
    <x v="4087"/>
  </r>
  <r>
    <x v="3"/>
    <x v="55"/>
    <x v="1"/>
    <x v="5"/>
    <x v="4088"/>
  </r>
  <r>
    <x v="3"/>
    <x v="55"/>
    <x v="1"/>
    <x v="6"/>
    <x v="6"/>
  </r>
  <r>
    <x v="3"/>
    <x v="55"/>
    <x v="1"/>
    <x v="7"/>
    <x v="3944"/>
  </r>
  <r>
    <x v="3"/>
    <x v="55"/>
    <x v="1"/>
    <x v="8"/>
    <x v="4095"/>
  </r>
  <r>
    <x v="3"/>
    <x v="55"/>
    <x v="1"/>
    <x v="9"/>
    <x v="4096"/>
  </r>
  <r>
    <x v="3"/>
    <x v="56"/>
    <x v="0"/>
    <x v="0"/>
    <x v="2998"/>
  </r>
  <r>
    <x v="3"/>
    <x v="56"/>
    <x v="0"/>
    <x v="1"/>
    <x v="4097"/>
  </r>
  <r>
    <x v="3"/>
    <x v="56"/>
    <x v="0"/>
    <x v="2"/>
    <x v="4098"/>
  </r>
  <r>
    <x v="3"/>
    <x v="56"/>
    <x v="0"/>
    <x v="3"/>
    <x v="4099"/>
  </r>
  <r>
    <x v="3"/>
    <x v="56"/>
    <x v="0"/>
    <x v="4"/>
    <x v="4100"/>
  </r>
  <r>
    <x v="3"/>
    <x v="56"/>
    <x v="0"/>
    <x v="5"/>
    <x v="4101"/>
  </r>
  <r>
    <x v="3"/>
    <x v="56"/>
    <x v="0"/>
    <x v="6"/>
    <x v="6"/>
  </r>
  <r>
    <x v="3"/>
    <x v="56"/>
    <x v="0"/>
    <x v="7"/>
    <x v="4102"/>
  </r>
  <r>
    <x v="3"/>
    <x v="56"/>
    <x v="0"/>
    <x v="8"/>
    <x v="1979"/>
  </r>
  <r>
    <x v="3"/>
    <x v="56"/>
    <x v="0"/>
    <x v="9"/>
    <x v="4103"/>
  </r>
  <r>
    <x v="3"/>
    <x v="56"/>
    <x v="1"/>
    <x v="0"/>
    <x v="4104"/>
  </r>
  <r>
    <x v="3"/>
    <x v="56"/>
    <x v="1"/>
    <x v="1"/>
    <x v="4105"/>
  </r>
  <r>
    <x v="3"/>
    <x v="56"/>
    <x v="1"/>
    <x v="2"/>
    <x v="4098"/>
  </r>
  <r>
    <x v="3"/>
    <x v="56"/>
    <x v="1"/>
    <x v="3"/>
    <x v="4106"/>
  </r>
  <r>
    <x v="3"/>
    <x v="56"/>
    <x v="1"/>
    <x v="4"/>
    <x v="4100"/>
  </r>
  <r>
    <x v="3"/>
    <x v="56"/>
    <x v="1"/>
    <x v="5"/>
    <x v="4107"/>
  </r>
  <r>
    <x v="3"/>
    <x v="56"/>
    <x v="1"/>
    <x v="6"/>
    <x v="6"/>
  </r>
  <r>
    <x v="3"/>
    <x v="56"/>
    <x v="1"/>
    <x v="7"/>
    <x v="4108"/>
  </r>
  <r>
    <x v="3"/>
    <x v="56"/>
    <x v="1"/>
    <x v="8"/>
    <x v="4109"/>
  </r>
  <r>
    <x v="3"/>
    <x v="56"/>
    <x v="1"/>
    <x v="9"/>
    <x v="4110"/>
  </r>
  <r>
    <x v="3"/>
    <x v="57"/>
    <x v="0"/>
    <x v="0"/>
    <x v="4111"/>
  </r>
  <r>
    <x v="3"/>
    <x v="57"/>
    <x v="0"/>
    <x v="1"/>
    <x v="4112"/>
  </r>
  <r>
    <x v="3"/>
    <x v="57"/>
    <x v="0"/>
    <x v="2"/>
    <x v="6"/>
  </r>
  <r>
    <x v="3"/>
    <x v="57"/>
    <x v="0"/>
    <x v="3"/>
    <x v="4113"/>
  </r>
  <r>
    <x v="3"/>
    <x v="57"/>
    <x v="0"/>
    <x v="4"/>
    <x v="4114"/>
  </r>
  <r>
    <x v="3"/>
    <x v="57"/>
    <x v="0"/>
    <x v="5"/>
    <x v="4115"/>
  </r>
  <r>
    <x v="3"/>
    <x v="57"/>
    <x v="0"/>
    <x v="6"/>
    <x v="6"/>
  </r>
  <r>
    <x v="3"/>
    <x v="57"/>
    <x v="0"/>
    <x v="7"/>
    <x v="4116"/>
  </r>
  <r>
    <x v="3"/>
    <x v="57"/>
    <x v="0"/>
    <x v="8"/>
    <x v="4117"/>
  </r>
  <r>
    <x v="3"/>
    <x v="57"/>
    <x v="0"/>
    <x v="9"/>
    <x v="4118"/>
  </r>
  <r>
    <x v="3"/>
    <x v="57"/>
    <x v="1"/>
    <x v="0"/>
    <x v="4119"/>
  </r>
  <r>
    <x v="3"/>
    <x v="57"/>
    <x v="1"/>
    <x v="1"/>
    <x v="4120"/>
  </r>
  <r>
    <x v="3"/>
    <x v="57"/>
    <x v="1"/>
    <x v="2"/>
    <x v="6"/>
  </r>
  <r>
    <x v="3"/>
    <x v="57"/>
    <x v="1"/>
    <x v="3"/>
    <x v="4121"/>
  </r>
  <r>
    <x v="3"/>
    <x v="57"/>
    <x v="1"/>
    <x v="4"/>
    <x v="4114"/>
  </r>
  <r>
    <x v="3"/>
    <x v="57"/>
    <x v="1"/>
    <x v="5"/>
    <x v="4122"/>
  </r>
  <r>
    <x v="3"/>
    <x v="57"/>
    <x v="1"/>
    <x v="6"/>
    <x v="6"/>
  </r>
  <r>
    <x v="3"/>
    <x v="57"/>
    <x v="1"/>
    <x v="7"/>
    <x v="4123"/>
  </r>
  <r>
    <x v="3"/>
    <x v="57"/>
    <x v="1"/>
    <x v="8"/>
    <x v="4124"/>
  </r>
  <r>
    <x v="3"/>
    <x v="57"/>
    <x v="1"/>
    <x v="9"/>
    <x v="4125"/>
  </r>
  <r>
    <x v="3"/>
    <x v="58"/>
    <x v="0"/>
    <x v="0"/>
    <x v="4126"/>
  </r>
  <r>
    <x v="3"/>
    <x v="58"/>
    <x v="0"/>
    <x v="1"/>
    <x v="4127"/>
  </r>
  <r>
    <x v="3"/>
    <x v="58"/>
    <x v="0"/>
    <x v="2"/>
    <x v="4128"/>
  </r>
  <r>
    <x v="3"/>
    <x v="58"/>
    <x v="0"/>
    <x v="3"/>
    <x v="4129"/>
  </r>
  <r>
    <x v="3"/>
    <x v="58"/>
    <x v="0"/>
    <x v="4"/>
    <x v="4130"/>
  </r>
  <r>
    <x v="3"/>
    <x v="58"/>
    <x v="0"/>
    <x v="5"/>
    <x v="4131"/>
  </r>
  <r>
    <x v="3"/>
    <x v="58"/>
    <x v="0"/>
    <x v="6"/>
    <x v="6"/>
  </r>
  <r>
    <x v="3"/>
    <x v="58"/>
    <x v="0"/>
    <x v="7"/>
    <x v="4132"/>
  </r>
  <r>
    <x v="3"/>
    <x v="58"/>
    <x v="0"/>
    <x v="8"/>
    <x v="4133"/>
  </r>
  <r>
    <x v="3"/>
    <x v="58"/>
    <x v="0"/>
    <x v="9"/>
    <x v="4134"/>
  </r>
  <r>
    <x v="3"/>
    <x v="58"/>
    <x v="1"/>
    <x v="0"/>
    <x v="4135"/>
  </r>
  <r>
    <x v="3"/>
    <x v="58"/>
    <x v="1"/>
    <x v="1"/>
    <x v="4136"/>
  </r>
  <r>
    <x v="3"/>
    <x v="58"/>
    <x v="1"/>
    <x v="2"/>
    <x v="4128"/>
  </r>
  <r>
    <x v="3"/>
    <x v="58"/>
    <x v="1"/>
    <x v="3"/>
    <x v="4137"/>
  </r>
  <r>
    <x v="3"/>
    <x v="58"/>
    <x v="1"/>
    <x v="4"/>
    <x v="4130"/>
  </r>
  <r>
    <x v="3"/>
    <x v="58"/>
    <x v="1"/>
    <x v="5"/>
    <x v="4138"/>
  </r>
  <r>
    <x v="3"/>
    <x v="58"/>
    <x v="1"/>
    <x v="6"/>
    <x v="6"/>
  </r>
  <r>
    <x v="3"/>
    <x v="58"/>
    <x v="1"/>
    <x v="7"/>
    <x v="4139"/>
  </r>
  <r>
    <x v="3"/>
    <x v="58"/>
    <x v="1"/>
    <x v="8"/>
    <x v="4140"/>
  </r>
  <r>
    <x v="3"/>
    <x v="58"/>
    <x v="1"/>
    <x v="9"/>
    <x v="4141"/>
  </r>
  <r>
    <x v="3"/>
    <x v="59"/>
    <x v="0"/>
    <x v="0"/>
    <x v="4142"/>
  </r>
  <r>
    <x v="3"/>
    <x v="59"/>
    <x v="0"/>
    <x v="1"/>
    <x v="4143"/>
  </r>
  <r>
    <x v="3"/>
    <x v="59"/>
    <x v="0"/>
    <x v="2"/>
    <x v="4144"/>
  </r>
  <r>
    <x v="3"/>
    <x v="59"/>
    <x v="0"/>
    <x v="3"/>
    <x v="4145"/>
  </r>
  <r>
    <x v="3"/>
    <x v="59"/>
    <x v="0"/>
    <x v="4"/>
    <x v="4146"/>
  </r>
  <r>
    <x v="3"/>
    <x v="59"/>
    <x v="0"/>
    <x v="5"/>
    <x v="4147"/>
  </r>
  <r>
    <x v="3"/>
    <x v="59"/>
    <x v="0"/>
    <x v="6"/>
    <x v="6"/>
  </r>
  <r>
    <x v="3"/>
    <x v="59"/>
    <x v="0"/>
    <x v="7"/>
    <x v="4148"/>
  </r>
  <r>
    <x v="3"/>
    <x v="59"/>
    <x v="0"/>
    <x v="8"/>
    <x v="4149"/>
  </r>
  <r>
    <x v="3"/>
    <x v="59"/>
    <x v="0"/>
    <x v="9"/>
    <x v="4150"/>
  </r>
  <r>
    <x v="3"/>
    <x v="59"/>
    <x v="1"/>
    <x v="0"/>
    <x v="4151"/>
  </r>
  <r>
    <x v="3"/>
    <x v="59"/>
    <x v="1"/>
    <x v="1"/>
    <x v="4152"/>
  </r>
  <r>
    <x v="3"/>
    <x v="59"/>
    <x v="1"/>
    <x v="2"/>
    <x v="4153"/>
  </r>
  <r>
    <x v="3"/>
    <x v="59"/>
    <x v="1"/>
    <x v="3"/>
    <x v="4154"/>
  </r>
  <r>
    <x v="3"/>
    <x v="59"/>
    <x v="1"/>
    <x v="4"/>
    <x v="4146"/>
  </r>
  <r>
    <x v="3"/>
    <x v="59"/>
    <x v="1"/>
    <x v="5"/>
    <x v="4155"/>
  </r>
  <r>
    <x v="3"/>
    <x v="59"/>
    <x v="1"/>
    <x v="6"/>
    <x v="6"/>
  </r>
  <r>
    <x v="3"/>
    <x v="59"/>
    <x v="1"/>
    <x v="7"/>
    <x v="4156"/>
  </r>
  <r>
    <x v="3"/>
    <x v="59"/>
    <x v="1"/>
    <x v="8"/>
    <x v="4157"/>
  </r>
  <r>
    <x v="3"/>
    <x v="59"/>
    <x v="1"/>
    <x v="9"/>
    <x v="4158"/>
  </r>
  <r>
    <x v="3"/>
    <x v="60"/>
    <x v="0"/>
    <x v="0"/>
    <x v="4159"/>
  </r>
  <r>
    <x v="3"/>
    <x v="60"/>
    <x v="0"/>
    <x v="1"/>
    <x v="4160"/>
  </r>
  <r>
    <x v="3"/>
    <x v="60"/>
    <x v="0"/>
    <x v="2"/>
    <x v="4161"/>
  </r>
  <r>
    <x v="3"/>
    <x v="60"/>
    <x v="0"/>
    <x v="3"/>
    <x v="4162"/>
  </r>
  <r>
    <x v="3"/>
    <x v="60"/>
    <x v="0"/>
    <x v="4"/>
    <x v="4163"/>
  </r>
  <r>
    <x v="3"/>
    <x v="60"/>
    <x v="0"/>
    <x v="5"/>
    <x v="4164"/>
  </r>
  <r>
    <x v="3"/>
    <x v="60"/>
    <x v="0"/>
    <x v="6"/>
    <x v="6"/>
  </r>
  <r>
    <x v="3"/>
    <x v="60"/>
    <x v="0"/>
    <x v="7"/>
    <x v="4165"/>
  </r>
  <r>
    <x v="3"/>
    <x v="60"/>
    <x v="0"/>
    <x v="8"/>
    <x v="4166"/>
  </r>
  <r>
    <x v="3"/>
    <x v="60"/>
    <x v="0"/>
    <x v="9"/>
    <x v="4167"/>
  </r>
  <r>
    <x v="3"/>
    <x v="60"/>
    <x v="1"/>
    <x v="0"/>
    <x v="4168"/>
  </r>
  <r>
    <x v="3"/>
    <x v="60"/>
    <x v="1"/>
    <x v="1"/>
    <x v="4169"/>
  </r>
  <r>
    <x v="3"/>
    <x v="60"/>
    <x v="1"/>
    <x v="2"/>
    <x v="4170"/>
  </r>
  <r>
    <x v="3"/>
    <x v="60"/>
    <x v="1"/>
    <x v="3"/>
    <x v="4171"/>
  </r>
  <r>
    <x v="3"/>
    <x v="60"/>
    <x v="1"/>
    <x v="4"/>
    <x v="4163"/>
  </r>
  <r>
    <x v="3"/>
    <x v="60"/>
    <x v="1"/>
    <x v="5"/>
    <x v="4172"/>
  </r>
  <r>
    <x v="3"/>
    <x v="60"/>
    <x v="1"/>
    <x v="6"/>
    <x v="6"/>
  </r>
  <r>
    <x v="3"/>
    <x v="60"/>
    <x v="1"/>
    <x v="7"/>
    <x v="4173"/>
  </r>
  <r>
    <x v="3"/>
    <x v="60"/>
    <x v="1"/>
    <x v="8"/>
    <x v="4166"/>
  </r>
  <r>
    <x v="3"/>
    <x v="60"/>
    <x v="1"/>
    <x v="9"/>
    <x v="4174"/>
  </r>
  <r>
    <x v="3"/>
    <x v="61"/>
    <x v="0"/>
    <x v="0"/>
    <x v="4175"/>
  </r>
  <r>
    <x v="3"/>
    <x v="61"/>
    <x v="0"/>
    <x v="1"/>
    <x v="4176"/>
  </r>
  <r>
    <x v="3"/>
    <x v="61"/>
    <x v="0"/>
    <x v="2"/>
    <x v="4177"/>
  </r>
  <r>
    <x v="3"/>
    <x v="61"/>
    <x v="0"/>
    <x v="3"/>
    <x v="4178"/>
  </r>
  <r>
    <x v="3"/>
    <x v="61"/>
    <x v="0"/>
    <x v="4"/>
    <x v="4179"/>
  </r>
  <r>
    <x v="3"/>
    <x v="61"/>
    <x v="0"/>
    <x v="5"/>
    <x v="4180"/>
  </r>
  <r>
    <x v="3"/>
    <x v="61"/>
    <x v="0"/>
    <x v="6"/>
    <x v="6"/>
  </r>
  <r>
    <x v="3"/>
    <x v="61"/>
    <x v="0"/>
    <x v="7"/>
    <x v="4181"/>
  </r>
  <r>
    <x v="3"/>
    <x v="61"/>
    <x v="0"/>
    <x v="8"/>
    <x v="4182"/>
  </r>
  <r>
    <x v="3"/>
    <x v="61"/>
    <x v="0"/>
    <x v="9"/>
    <x v="4183"/>
  </r>
  <r>
    <x v="3"/>
    <x v="61"/>
    <x v="1"/>
    <x v="0"/>
    <x v="4184"/>
  </r>
  <r>
    <x v="3"/>
    <x v="61"/>
    <x v="1"/>
    <x v="1"/>
    <x v="4185"/>
  </r>
  <r>
    <x v="3"/>
    <x v="61"/>
    <x v="1"/>
    <x v="2"/>
    <x v="4186"/>
  </r>
  <r>
    <x v="3"/>
    <x v="61"/>
    <x v="1"/>
    <x v="3"/>
    <x v="4187"/>
  </r>
  <r>
    <x v="3"/>
    <x v="61"/>
    <x v="1"/>
    <x v="4"/>
    <x v="4179"/>
  </r>
  <r>
    <x v="3"/>
    <x v="61"/>
    <x v="1"/>
    <x v="5"/>
    <x v="4188"/>
  </r>
  <r>
    <x v="3"/>
    <x v="61"/>
    <x v="1"/>
    <x v="6"/>
    <x v="6"/>
  </r>
  <r>
    <x v="3"/>
    <x v="61"/>
    <x v="1"/>
    <x v="7"/>
    <x v="4189"/>
  </r>
  <r>
    <x v="3"/>
    <x v="61"/>
    <x v="1"/>
    <x v="8"/>
    <x v="4182"/>
  </r>
  <r>
    <x v="3"/>
    <x v="61"/>
    <x v="1"/>
    <x v="9"/>
    <x v="4190"/>
  </r>
  <r>
    <x v="3"/>
    <x v="62"/>
    <x v="0"/>
    <x v="0"/>
    <x v="4191"/>
  </r>
  <r>
    <x v="3"/>
    <x v="62"/>
    <x v="0"/>
    <x v="1"/>
    <x v="4192"/>
  </r>
  <r>
    <x v="3"/>
    <x v="62"/>
    <x v="0"/>
    <x v="2"/>
    <x v="4193"/>
  </r>
  <r>
    <x v="3"/>
    <x v="62"/>
    <x v="0"/>
    <x v="3"/>
    <x v="4194"/>
  </r>
  <r>
    <x v="3"/>
    <x v="62"/>
    <x v="0"/>
    <x v="4"/>
    <x v="4195"/>
  </r>
  <r>
    <x v="3"/>
    <x v="62"/>
    <x v="0"/>
    <x v="5"/>
    <x v="4196"/>
  </r>
  <r>
    <x v="3"/>
    <x v="62"/>
    <x v="0"/>
    <x v="6"/>
    <x v="6"/>
  </r>
  <r>
    <x v="3"/>
    <x v="62"/>
    <x v="0"/>
    <x v="7"/>
    <x v="4197"/>
  </r>
  <r>
    <x v="3"/>
    <x v="62"/>
    <x v="0"/>
    <x v="8"/>
    <x v="4198"/>
  </r>
  <r>
    <x v="3"/>
    <x v="62"/>
    <x v="0"/>
    <x v="9"/>
    <x v="4199"/>
  </r>
  <r>
    <x v="3"/>
    <x v="62"/>
    <x v="1"/>
    <x v="0"/>
    <x v="4200"/>
  </r>
  <r>
    <x v="3"/>
    <x v="62"/>
    <x v="1"/>
    <x v="1"/>
    <x v="4201"/>
  </r>
  <r>
    <x v="3"/>
    <x v="62"/>
    <x v="1"/>
    <x v="2"/>
    <x v="4193"/>
  </r>
  <r>
    <x v="3"/>
    <x v="62"/>
    <x v="1"/>
    <x v="3"/>
    <x v="4202"/>
  </r>
  <r>
    <x v="3"/>
    <x v="62"/>
    <x v="1"/>
    <x v="4"/>
    <x v="4195"/>
  </r>
  <r>
    <x v="3"/>
    <x v="62"/>
    <x v="1"/>
    <x v="5"/>
    <x v="4196"/>
  </r>
  <r>
    <x v="3"/>
    <x v="62"/>
    <x v="1"/>
    <x v="6"/>
    <x v="6"/>
  </r>
  <r>
    <x v="3"/>
    <x v="62"/>
    <x v="1"/>
    <x v="7"/>
    <x v="4203"/>
  </r>
  <r>
    <x v="3"/>
    <x v="62"/>
    <x v="1"/>
    <x v="8"/>
    <x v="4204"/>
  </r>
  <r>
    <x v="3"/>
    <x v="62"/>
    <x v="1"/>
    <x v="9"/>
    <x v="4205"/>
  </r>
  <r>
    <x v="3"/>
    <x v="63"/>
    <x v="0"/>
    <x v="0"/>
    <x v="4206"/>
  </r>
  <r>
    <x v="3"/>
    <x v="63"/>
    <x v="0"/>
    <x v="1"/>
    <x v="4207"/>
  </r>
  <r>
    <x v="3"/>
    <x v="63"/>
    <x v="0"/>
    <x v="2"/>
    <x v="6"/>
  </r>
  <r>
    <x v="3"/>
    <x v="63"/>
    <x v="0"/>
    <x v="3"/>
    <x v="4208"/>
  </r>
  <r>
    <x v="3"/>
    <x v="63"/>
    <x v="0"/>
    <x v="4"/>
    <x v="4209"/>
  </r>
  <r>
    <x v="3"/>
    <x v="63"/>
    <x v="0"/>
    <x v="5"/>
    <x v="4210"/>
  </r>
  <r>
    <x v="3"/>
    <x v="63"/>
    <x v="0"/>
    <x v="6"/>
    <x v="4211"/>
  </r>
  <r>
    <x v="3"/>
    <x v="63"/>
    <x v="0"/>
    <x v="7"/>
    <x v="4212"/>
  </r>
  <r>
    <x v="3"/>
    <x v="63"/>
    <x v="0"/>
    <x v="8"/>
    <x v="4213"/>
  </r>
  <r>
    <x v="3"/>
    <x v="63"/>
    <x v="0"/>
    <x v="9"/>
    <x v="4214"/>
  </r>
  <r>
    <x v="3"/>
    <x v="63"/>
    <x v="1"/>
    <x v="0"/>
    <x v="4215"/>
  </r>
  <r>
    <x v="3"/>
    <x v="63"/>
    <x v="1"/>
    <x v="1"/>
    <x v="4216"/>
  </r>
  <r>
    <x v="3"/>
    <x v="63"/>
    <x v="1"/>
    <x v="2"/>
    <x v="6"/>
  </r>
  <r>
    <x v="3"/>
    <x v="63"/>
    <x v="1"/>
    <x v="3"/>
    <x v="4217"/>
  </r>
  <r>
    <x v="3"/>
    <x v="63"/>
    <x v="1"/>
    <x v="4"/>
    <x v="4209"/>
  </r>
  <r>
    <x v="3"/>
    <x v="63"/>
    <x v="1"/>
    <x v="5"/>
    <x v="4218"/>
  </r>
  <r>
    <x v="3"/>
    <x v="63"/>
    <x v="1"/>
    <x v="6"/>
    <x v="4211"/>
  </r>
  <r>
    <x v="3"/>
    <x v="63"/>
    <x v="1"/>
    <x v="7"/>
    <x v="4219"/>
  </r>
  <r>
    <x v="3"/>
    <x v="63"/>
    <x v="1"/>
    <x v="8"/>
    <x v="4220"/>
  </r>
  <r>
    <x v="3"/>
    <x v="63"/>
    <x v="1"/>
    <x v="9"/>
    <x v="4221"/>
  </r>
  <r>
    <x v="3"/>
    <x v="64"/>
    <x v="0"/>
    <x v="0"/>
    <x v="1179"/>
  </r>
  <r>
    <x v="3"/>
    <x v="64"/>
    <x v="0"/>
    <x v="1"/>
    <x v="4222"/>
  </r>
  <r>
    <x v="3"/>
    <x v="64"/>
    <x v="0"/>
    <x v="2"/>
    <x v="6"/>
  </r>
  <r>
    <x v="3"/>
    <x v="64"/>
    <x v="0"/>
    <x v="3"/>
    <x v="4223"/>
  </r>
  <r>
    <x v="3"/>
    <x v="64"/>
    <x v="0"/>
    <x v="4"/>
    <x v="4224"/>
  </r>
  <r>
    <x v="3"/>
    <x v="64"/>
    <x v="0"/>
    <x v="5"/>
    <x v="4225"/>
  </r>
  <r>
    <x v="3"/>
    <x v="64"/>
    <x v="0"/>
    <x v="6"/>
    <x v="4226"/>
  </r>
  <r>
    <x v="3"/>
    <x v="64"/>
    <x v="0"/>
    <x v="7"/>
    <x v="4227"/>
  </r>
  <r>
    <x v="3"/>
    <x v="64"/>
    <x v="0"/>
    <x v="8"/>
    <x v="4228"/>
  </r>
  <r>
    <x v="3"/>
    <x v="64"/>
    <x v="0"/>
    <x v="9"/>
    <x v="4229"/>
  </r>
  <r>
    <x v="3"/>
    <x v="64"/>
    <x v="1"/>
    <x v="0"/>
    <x v="4230"/>
  </r>
  <r>
    <x v="3"/>
    <x v="64"/>
    <x v="1"/>
    <x v="1"/>
    <x v="4231"/>
  </r>
  <r>
    <x v="3"/>
    <x v="64"/>
    <x v="1"/>
    <x v="2"/>
    <x v="6"/>
  </r>
  <r>
    <x v="3"/>
    <x v="64"/>
    <x v="1"/>
    <x v="3"/>
    <x v="4232"/>
  </r>
  <r>
    <x v="3"/>
    <x v="64"/>
    <x v="1"/>
    <x v="4"/>
    <x v="4224"/>
  </r>
  <r>
    <x v="3"/>
    <x v="64"/>
    <x v="1"/>
    <x v="5"/>
    <x v="4225"/>
  </r>
  <r>
    <x v="3"/>
    <x v="64"/>
    <x v="1"/>
    <x v="6"/>
    <x v="4226"/>
  </r>
  <r>
    <x v="3"/>
    <x v="64"/>
    <x v="1"/>
    <x v="7"/>
    <x v="4233"/>
  </r>
  <r>
    <x v="3"/>
    <x v="64"/>
    <x v="1"/>
    <x v="8"/>
    <x v="4228"/>
  </r>
  <r>
    <x v="3"/>
    <x v="64"/>
    <x v="1"/>
    <x v="9"/>
    <x v="4234"/>
  </r>
  <r>
    <x v="3"/>
    <x v="65"/>
    <x v="0"/>
    <x v="0"/>
    <x v="4235"/>
  </r>
  <r>
    <x v="3"/>
    <x v="65"/>
    <x v="0"/>
    <x v="1"/>
    <x v="4236"/>
  </r>
  <r>
    <x v="3"/>
    <x v="65"/>
    <x v="0"/>
    <x v="2"/>
    <x v="4237"/>
  </r>
  <r>
    <x v="3"/>
    <x v="65"/>
    <x v="0"/>
    <x v="3"/>
    <x v="4238"/>
  </r>
  <r>
    <x v="3"/>
    <x v="65"/>
    <x v="0"/>
    <x v="4"/>
    <x v="4239"/>
  </r>
  <r>
    <x v="3"/>
    <x v="65"/>
    <x v="0"/>
    <x v="5"/>
    <x v="4240"/>
  </r>
  <r>
    <x v="3"/>
    <x v="65"/>
    <x v="0"/>
    <x v="6"/>
    <x v="4241"/>
  </r>
  <r>
    <x v="3"/>
    <x v="65"/>
    <x v="0"/>
    <x v="7"/>
    <x v="4242"/>
  </r>
  <r>
    <x v="3"/>
    <x v="65"/>
    <x v="0"/>
    <x v="8"/>
    <x v="4243"/>
  </r>
  <r>
    <x v="3"/>
    <x v="65"/>
    <x v="0"/>
    <x v="9"/>
    <x v="4244"/>
  </r>
  <r>
    <x v="3"/>
    <x v="65"/>
    <x v="1"/>
    <x v="0"/>
    <x v="4245"/>
  </r>
  <r>
    <x v="3"/>
    <x v="65"/>
    <x v="1"/>
    <x v="1"/>
    <x v="4246"/>
  </r>
  <r>
    <x v="3"/>
    <x v="65"/>
    <x v="1"/>
    <x v="2"/>
    <x v="4237"/>
  </r>
  <r>
    <x v="3"/>
    <x v="65"/>
    <x v="1"/>
    <x v="3"/>
    <x v="4247"/>
  </r>
  <r>
    <x v="3"/>
    <x v="65"/>
    <x v="1"/>
    <x v="4"/>
    <x v="4239"/>
  </r>
  <r>
    <x v="3"/>
    <x v="65"/>
    <x v="1"/>
    <x v="5"/>
    <x v="4248"/>
  </r>
  <r>
    <x v="3"/>
    <x v="65"/>
    <x v="1"/>
    <x v="6"/>
    <x v="4241"/>
  </r>
  <r>
    <x v="3"/>
    <x v="65"/>
    <x v="1"/>
    <x v="7"/>
    <x v="4249"/>
  </r>
  <r>
    <x v="3"/>
    <x v="65"/>
    <x v="1"/>
    <x v="8"/>
    <x v="4250"/>
  </r>
  <r>
    <x v="3"/>
    <x v="65"/>
    <x v="1"/>
    <x v="9"/>
    <x v="4251"/>
  </r>
  <r>
    <x v="3"/>
    <x v="66"/>
    <x v="0"/>
    <x v="0"/>
    <x v="4252"/>
  </r>
  <r>
    <x v="3"/>
    <x v="66"/>
    <x v="0"/>
    <x v="1"/>
    <x v="4253"/>
  </r>
  <r>
    <x v="3"/>
    <x v="66"/>
    <x v="0"/>
    <x v="2"/>
    <x v="4254"/>
  </r>
  <r>
    <x v="3"/>
    <x v="66"/>
    <x v="0"/>
    <x v="3"/>
    <x v="4255"/>
  </r>
  <r>
    <x v="3"/>
    <x v="66"/>
    <x v="0"/>
    <x v="4"/>
    <x v="4256"/>
  </r>
  <r>
    <x v="3"/>
    <x v="66"/>
    <x v="0"/>
    <x v="5"/>
    <x v="4257"/>
  </r>
  <r>
    <x v="3"/>
    <x v="66"/>
    <x v="0"/>
    <x v="6"/>
    <x v="4258"/>
  </r>
  <r>
    <x v="3"/>
    <x v="66"/>
    <x v="0"/>
    <x v="7"/>
    <x v="4259"/>
  </r>
  <r>
    <x v="3"/>
    <x v="66"/>
    <x v="0"/>
    <x v="8"/>
    <x v="4260"/>
  </r>
  <r>
    <x v="3"/>
    <x v="66"/>
    <x v="0"/>
    <x v="9"/>
    <x v="4261"/>
  </r>
  <r>
    <x v="3"/>
    <x v="66"/>
    <x v="1"/>
    <x v="0"/>
    <x v="4262"/>
  </r>
  <r>
    <x v="3"/>
    <x v="66"/>
    <x v="1"/>
    <x v="1"/>
    <x v="4263"/>
  </r>
  <r>
    <x v="3"/>
    <x v="66"/>
    <x v="1"/>
    <x v="2"/>
    <x v="4254"/>
  </r>
  <r>
    <x v="3"/>
    <x v="66"/>
    <x v="1"/>
    <x v="3"/>
    <x v="4264"/>
  </r>
  <r>
    <x v="3"/>
    <x v="66"/>
    <x v="1"/>
    <x v="4"/>
    <x v="4256"/>
  </r>
  <r>
    <x v="3"/>
    <x v="66"/>
    <x v="1"/>
    <x v="5"/>
    <x v="4265"/>
  </r>
  <r>
    <x v="3"/>
    <x v="66"/>
    <x v="1"/>
    <x v="6"/>
    <x v="4258"/>
  </r>
  <r>
    <x v="3"/>
    <x v="66"/>
    <x v="1"/>
    <x v="7"/>
    <x v="4266"/>
  </r>
  <r>
    <x v="3"/>
    <x v="66"/>
    <x v="1"/>
    <x v="8"/>
    <x v="4267"/>
  </r>
  <r>
    <x v="3"/>
    <x v="66"/>
    <x v="1"/>
    <x v="9"/>
    <x v="4268"/>
  </r>
  <r>
    <x v="3"/>
    <x v="67"/>
    <x v="0"/>
    <x v="0"/>
    <x v="4269"/>
  </r>
  <r>
    <x v="3"/>
    <x v="67"/>
    <x v="0"/>
    <x v="1"/>
    <x v="4270"/>
  </r>
  <r>
    <x v="3"/>
    <x v="67"/>
    <x v="0"/>
    <x v="2"/>
    <x v="6"/>
  </r>
  <r>
    <x v="3"/>
    <x v="67"/>
    <x v="0"/>
    <x v="3"/>
    <x v="4271"/>
  </r>
  <r>
    <x v="3"/>
    <x v="67"/>
    <x v="0"/>
    <x v="4"/>
    <x v="4272"/>
  </r>
  <r>
    <x v="3"/>
    <x v="67"/>
    <x v="0"/>
    <x v="5"/>
    <x v="4273"/>
  </r>
  <r>
    <x v="3"/>
    <x v="67"/>
    <x v="0"/>
    <x v="6"/>
    <x v="6"/>
  </r>
  <r>
    <x v="3"/>
    <x v="67"/>
    <x v="0"/>
    <x v="7"/>
    <x v="4274"/>
  </r>
  <r>
    <x v="3"/>
    <x v="67"/>
    <x v="0"/>
    <x v="8"/>
    <x v="4275"/>
  </r>
  <r>
    <x v="3"/>
    <x v="67"/>
    <x v="0"/>
    <x v="9"/>
    <x v="4276"/>
  </r>
  <r>
    <x v="3"/>
    <x v="67"/>
    <x v="1"/>
    <x v="0"/>
    <x v="4277"/>
  </r>
  <r>
    <x v="3"/>
    <x v="67"/>
    <x v="1"/>
    <x v="1"/>
    <x v="4278"/>
  </r>
  <r>
    <x v="3"/>
    <x v="67"/>
    <x v="1"/>
    <x v="2"/>
    <x v="6"/>
  </r>
  <r>
    <x v="3"/>
    <x v="67"/>
    <x v="1"/>
    <x v="3"/>
    <x v="4279"/>
  </r>
  <r>
    <x v="3"/>
    <x v="67"/>
    <x v="1"/>
    <x v="4"/>
    <x v="4272"/>
  </r>
  <r>
    <x v="3"/>
    <x v="67"/>
    <x v="1"/>
    <x v="5"/>
    <x v="4280"/>
  </r>
  <r>
    <x v="3"/>
    <x v="67"/>
    <x v="1"/>
    <x v="6"/>
    <x v="6"/>
  </r>
  <r>
    <x v="3"/>
    <x v="67"/>
    <x v="1"/>
    <x v="7"/>
    <x v="4281"/>
  </r>
  <r>
    <x v="3"/>
    <x v="67"/>
    <x v="1"/>
    <x v="8"/>
    <x v="4282"/>
  </r>
  <r>
    <x v="3"/>
    <x v="67"/>
    <x v="1"/>
    <x v="9"/>
    <x v="4283"/>
  </r>
  <r>
    <x v="3"/>
    <x v="68"/>
    <x v="0"/>
    <x v="0"/>
    <x v="4284"/>
  </r>
  <r>
    <x v="3"/>
    <x v="68"/>
    <x v="0"/>
    <x v="1"/>
    <x v="4285"/>
  </r>
  <r>
    <x v="3"/>
    <x v="68"/>
    <x v="0"/>
    <x v="2"/>
    <x v="4286"/>
  </r>
  <r>
    <x v="3"/>
    <x v="68"/>
    <x v="0"/>
    <x v="3"/>
    <x v="4287"/>
  </r>
  <r>
    <x v="3"/>
    <x v="68"/>
    <x v="0"/>
    <x v="4"/>
    <x v="4288"/>
  </r>
  <r>
    <x v="3"/>
    <x v="68"/>
    <x v="0"/>
    <x v="5"/>
    <x v="4289"/>
  </r>
  <r>
    <x v="3"/>
    <x v="68"/>
    <x v="0"/>
    <x v="6"/>
    <x v="6"/>
  </r>
  <r>
    <x v="3"/>
    <x v="68"/>
    <x v="0"/>
    <x v="7"/>
    <x v="4290"/>
  </r>
  <r>
    <x v="3"/>
    <x v="68"/>
    <x v="0"/>
    <x v="8"/>
    <x v="4291"/>
  </r>
  <r>
    <x v="3"/>
    <x v="68"/>
    <x v="0"/>
    <x v="9"/>
    <x v="4292"/>
  </r>
  <r>
    <x v="3"/>
    <x v="68"/>
    <x v="1"/>
    <x v="0"/>
    <x v="4293"/>
  </r>
  <r>
    <x v="3"/>
    <x v="68"/>
    <x v="1"/>
    <x v="1"/>
    <x v="4294"/>
  </r>
  <r>
    <x v="3"/>
    <x v="68"/>
    <x v="1"/>
    <x v="2"/>
    <x v="4286"/>
  </r>
  <r>
    <x v="3"/>
    <x v="68"/>
    <x v="1"/>
    <x v="3"/>
    <x v="4295"/>
  </r>
  <r>
    <x v="3"/>
    <x v="68"/>
    <x v="1"/>
    <x v="4"/>
    <x v="4288"/>
  </r>
  <r>
    <x v="3"/>
    <x v="68"/>
    <x v="1"/>
    <x v="5"/>
    <x v="4296"/>
  </r>
  <r>
    <x v="3"/>
    <x v="68"/>
    <x v="1"/>
    <x v="6"/>
    <x v="6"/>
  </r>
  <r>
    <x v="3"/>
    <x v="68"/>
    <x v="1"/>
    <x v="7"/>
    <x v="4297"/>
  </r>
  <r>
    <x v="3"/>
    <x v="68"/>
    <x v="1"/>
    <x v="8"/>
    <x v="4291"/>
  </r>
  <r>
    <x v="3"/>
    <x v="68"/>
    <x v="1"/>
    <x v="9"/>
    <x v="4298"/>
  </r>
  <r>
    <x v="3"/>
    <x v="69"/>
    <x v="0"/>
    <x v="0"/>
    <x v="4299"/>
  </r>
  <r>
    <x v="3"/>
    <x v="69"/>
    <x v="0"/>
    <x v="1"/>
    <x v="4300"/>
  </r>
  <r>
    <x v="3"/>
    <x v="69"/>
    <x v="0"/>
    <x v="2"/>
    <x v="4301"/>
  </r>
  <r>
    <x v="3"/>
    <x v="69"/>
    <x v="0"/>
    <x v="3"/>
    <x v="4302"/>
  </r>
  <r>
    <x v="3"/>
    <x v="69"/>
    <x v="0"/>
    <x v="4"/>
    <x v="4303"/>
  </r>
  <r>
    <x v="3"/>
    <x v="69"/>
    <x v="0"/>
    <x v="5"/>
    <x v="4304"/>
  </r>
  <r>
    <x v="3"/>
    <x v="69"/>
    <x v="0"/>
    <x v="6"/>
    <x v="4305"/>
  </r>
  <r>
    <x v="3"/>
    <x v="69"/>
    <x v="0"/>
    <x v="7"/>
    <x v="4306"/>
  </r>
  <r>
    <x v="3"/>
    <x v="69"/>
    <x v="0"/>
    <x v="8"/>
    <x v="4307"/>
  </r>
  <r>
    <x v="3"/>
    <x v="69"/>
    <x v="0"/>
    <x v="9"/>
    <x v="4308"/>
  </r>
  <r>
    <x v="3"/>
    <x v="69"/>
    <x v="1"/>
    <x v="0"/>
    <x v="4309"/>
  </r>
  <r>
    <x v="3"/>
    <x v="69"/>
    <x v="1"/>
    <x v="1"/>
    <x v="4310"/>
  </r>
  <r>
    <x v="3"/>
    <x v="69"/>
    <x v="1"/>
    <x v="2"/>
    <x v="4311"/>
  </r>
  <r>
    <x v="3"/>
    <x v="69"/>
    <x v="1"/>
    <x v="3"/>
    <x v="4312"/>
  </r>
  <r>
    <x v="3"/>
    <x v="69"/>
    <x v="1"/>
    <x v="4"/>
    <x v="4303"/>
  </r>
  <r>
    <x v="3"/>
    <x v="69"/>
    <x v="1"/>
    <x v="5"/>
    <x v="4313"/>
  </r>
  <r>
    <x v="3"/>
    <x v="69"/>
    <x v="1"/>
    <x v="6"/>
    <x v="4305"/>
  </r>
  <r>
    <x v="3"/>
    <x v="69"/>
    <x v="1"/>
    <x v="7"/>
    <x v="4314"/>
  </r>
  <r>
    <x v="3"/>
    <x v="69"/>
    <x v="1"/>
    <x v="8"/>
    <x v="4315"/>
  </r>
  <r>
    <x v="3"/>
    <x v="69"/>
    <x v="1"/>
    <x v="9"/>
    <x v="4316"/>
  </r>
  <r>
    <x v="3"/>
    <x v="70"/>
    <x v="0"/>
    <x v="0"/>
    <x v="4317"/>
  </r>
  <r>
    <x v="3"/>
    <x v="70"/>
    <x v="0"/>
    <x v="1"/>
    <x v="4318"/>
  </r>
  <r>
    <x v="3"/>
    <x v="70"/>
    <x v="0"/>
    <x v="2"/>
    <x v="6"/>
  </r>
  <r>
    <x v="3"/>
    <x v="70"/>
    <x v="0"/>
    <x v="3"/>
    <x v="4319"/>
  </r>
  <r>
    <x v="3"/>
    <x v="70"/>
    <x v="0"/>
    <x v="4"/>
    <x v="4320"/>
  </r>
  <r>
    <x v="3"/>
    <x v="70"/>
    <x v="0"/>
    <x v="5"/>
    <x v="4321"/>
  </r>
  <r>
    <x v="3"/>
    <x v="70"/>
    <x v="0"/>
    <x v="6"/>
    <x v="6"/>
  </r>
  <r>
    <x v="3"/>
    <x v="70"/>
    <x v="0"/>
    <x v="7"/>
    <x v="4322"/>
  </r>
  <r>
    <x v="3"/>
    <x v="70"/>
    <x v="0"/>
    <x v="8"/>
    <x v="4323"/>
  </r>
  <r>
    <x v="3"/>
    <x v="70"/>
    <x v="0"/>
    <x v="9"/>
    <x v="4324"/>
  </r>
  <r>
    <x v="3"/>
    <x v="70"/>
    <x v="1"/>
    <x v="0"/>
    <x v="4325"/>
  </r>
  <r>
    <x v="3"/>
    <x v="70"/>
    <x v="1"/>
    <x v="1"/>
    <x v="4326"/>
  </r>
  <r>
    <x v="3"/>
    <x v="70"/>
    <x v="1"/>
    <x v="2"/>
    <x v="6"/>
  </r>
  <r>
    <x v="3"/>
    <x v="70"/>
    <x v="1"/>
    <x v="3"/>
    <x v="1522"/>
  </r>
  <r>
    <x v="3"/>
    <x v="70"/>
    <x v="1"/>
    <x v="4"/>
    <x v="4320"/>
  </r>
  <r>
    <x v="3"/>
    <x v="70"/>
    <x v="1"/>
    <x v="5"/>
    <x v="4321"/>
  </r>
  <r>
    <x v="3"/>
    <x v="70"/>
    <x v="1"/>
    <x v="6"/>
    <x v="6"/>
  </r>
  <r>
    <x v="3"/>
    <x v="70"/>
    <x v="1"/>
    <x v="7"/>
    <x v="4327"/>
  </r>
  <r>
    <x v="3"/>
    <x v="70"/>
    <x v="1"/>
    <x v="8"/>
    <x v="4328"/>
  </r>
  <r>
    <x v="3"/>
    <x v="70"/>
    <x v="1"/>
    <x v="9"/>
    <x v="4329"/>
  </r>
  <r>
    <x v="3"/>
    <x v="71"/>
    <x v="0"/>
    <x v="0"/>
    <x v="4330"/>
  </r>
  <r>
    <x v="3"/>
    <x v="71"/>
    <x v="0"/>
    <x v="1"/>
    <x v="4331"/>
  </r>
  <r>
    <x v="3"/>
    <x v="71"/>
    <x v="0"/>
    <x v="2"/>
    <x v="6"/>
  </r>
  <r>
    <x v="3"/>
    <x v="71"/>
    <x v="0"/>
    <x v="3"/>
    <x v="4332"/>
  </r>
  <r>
    <x v="3"/>
    <x v="71"/>
    <x v="0"/>
    <x v="4"/>
    <x v="4333"/>
  </r>
  <r>
    <x v="3"/>
    <x v="71"/>
    <x v="0"/>
    <x v="5"/>
    <x v="4334"/>
  </r>
  <r>
    <x v="3"/>
    <x v="71"/>
    <x v="0"/>
    <x v="6"/>
    <x v="6"/>
  </r>
  <r>
    <x v="3"/>
    <x v="71"/>
    <x v="0"/>
    <x v="7"/>
    <x v="4335"/>
  </r>
  <r>
    <x v="3"/>
    <x v="71"/>
    <x v="0"/>
    <x v="8"/>
    <x v="4336"/>
  </r>
  <r>
    <x v="3"/>
    <x v="71"/>
    <x v="0"/>
    <x v="9"/>
    <x v="4337"/>
  </r>
  <r>
    <x v="3"/>
    <x v="71"/>
    <x v="1"/>
    <x v="0"/>
    <x v="4338"/>
  </r>
  <r>
    <x v="3"/>
    <x v="71"/>
    <x v="1"/>
    <x v="1"/>
    <x v="4339"/>
  </r>
  <r>
    <x v="3"/>
    <x v="71"/>
    <x v="1"/>
    <x v="2"/>
    <x v="6"/>
  </r>
  <r>
    <x v="3"/>
    <x v="71"/>
    <x v="1"/>
    <x v="3"/>
    <x v="4340"/>
  </r>
  <r>
    <x v="3"/>
    <x v="71"/>
    <x v="1"/>
    <x v="4"/>
    <x v="4333"/>
  </r>
  <r>
    <x v="3"/>
    <x v="71"/>
    <x v="1"/>
    <x v="5"/>
    <x v="4341"/>
  </r>
  <r>
    <x v="3"/>
    <x v="71"/>
    <x v="1"/>
    <x v="6"/>
    <x v="6"/>
  </r>
  <r>
    <x v="3"/>
    <x v="71"/>
    <x v="1"/>
    <x v="7"/>
    <x v="4342"/>
  </r>
  <r>
    <x v="3"/>
    <x v="71"/>
    <x v="1"/>
    <x v="8"/>
    <x v="4343"/>
  </r>
  <r>
    <x v="3"/>
    <x v="71"/>
    <x v="1"/>
    <x v="9"/>
    <x v="4344"/>
  </r>
  <r>
    <x v="3"/>
    <x v="72"/>
    <x v="0"/>
    <x v="0"/>
    <x v="4345"/>
  </r>
  <r>
    <x v="3"/>
    <x v="72"/>
    <x v="0"/>
    <x v="1"/>
    <x v="4346"/>
  </r>
  <r>
    <x v="3"/>
    <x v="72"/>
    <x v="0"/>
    <x v="2"/>
    <x v="6"/>
  </r>
  <r>
    <x v="3"/>
    <x v="72"/>
    <x v="0"/>
    <x v="3"/>
    <x v="4347"/>
  </r>
  <r>
    <x v="3"/>
    <x v="72"/>
    <x v="0"/>
    <x v="4"/>
    <x v="4348"/>
  </r>
  <r>
    <x v="3"/>
    <x v="72"/>
    <x v="0"/>
    <x v="5"/>
    <x v="4349"/>
  </r>
  <r>
    <x v="3"/>
    <x v="72"/>
    <x v="0"/>
    <x v="6"/>
    <x v="6"/>
  </r>
  <r>
    <x v="3"/>
    <x v="72"/>
    <x v="0"/>
    <x v="7"/>
    <x v="4350"/>
  </r>
  <r>
    <x v="3"/>
    <x v="72"/>
    <x v="0"/>
    <x v="8"/>
    <x v="4351"/>
  </r>
  <r>
    <x v="3"/>
    <x v="72"/>
    <x v="0"/>
    <x v="9"/>
    <x v="4352"/>
  </r>
  <r>
    <x v="3"/>
    <x v="72"/>
    <x v="1"/>
    <x v="0"/>
    <x v="4353"/>
  </r>
  <r>
    <x v="3"/>
    <x v="72"/>
    <x v="1"/>
    <x v="1"/>
    <x v="4354"/>
  </r>
  <r>
    <x v="3"/>
    <x v="72"/>
    <x v="1"/>
    <x v="2"/>
    <x v="6"/>
  </r>
  <r>
    <x v="3"/>
    <x v="72"/>
    <x v="1"/>
    <x v="3"/>
    <x v="4355"/>
  </r>
  <r>
    <x v="3"/>
    <x v="72"/>
    <x v="1"/>
    <x v="4"/>
    <x v="4348"/>
  </r>
  <r>
    <x v="3"/>
    <x v="72"/>
    <x v="1"/>
    <x v="5"/>
    <x v="4356"/>
  </r>
  <r>
    <x v="3"/>
    <x v="72"/>
    <x v="1"/>
    <x v="6"/>
    <x v="6"/>
  </r>
  <r>
    <x v="3"/>
    <x v="72"/>
    <x v="1"/>
    <x v="7"/>
    <x v="4357"/>
  </r>
  <r>
    <x v="3"/>
    <x v="72"/>
    <x v="1"/>
    <x v="8"/>
    <x v="4358"/>
  </r>
  <r>
    <x v="3"/>
    <x v="72"/>
    <x v="1"/>
    <x v="9"/>
    <x v="4359"/>
  </r>
  <r>
    <x v="3"/>
    <x v="73"/>
    <x v="0"/>
    <x v="0"/>
    <x v="4360"/>
  </r>
  <r>
    <x v="3"/>
    <x v="73"/>
    <x v="0"/>
    <x v="1"/>
    <x v="4361"/>
  </r>
  <r>
    <x v="3"/>
    <x v="73"/>
    <x v="0"/>
    <x v="2"/>
    <x v="6"/>
  </r>
  <r>
    <x v="3"/>
    <x v="73"/>
    <x v="0"/>
    <x v="3"/>
    <x v="4362"/>
  </r>
  <r>
    <x v="3"/>
    <x v="73"/>
    <x v="0"/>
    <x v="4"/>
    <x v="4363"/>
  </r>
  <r>
    <x v="3"/>
    <x v="73"/>
    <x v="0"/>
    <x v="5"/>
    <x v="4364"/>
  </r>
  <r>
    <x v="3"/>
    <x v="73"/>
    <x v="0"/>
    <x v="6"/>
    <x v="6"/>
  </r>
  <r>
    <x v="3"/>
    <x v="73"/>
    <x v="0"/>
    <x v="7"/>
    <x v="4365"/>
  </r>
  <r>
    <x v="3"/>
    <x v="73"/>
    <x v="0"/>
    <x v="8"/>
    <x v="4366"/>
  </r>
  <r>
    <x v="3"/>
    <x v="73"/>
    <x v="0"/>
    <x v="9"/>
    <x v="4367"/>
  </r>
  <r>
    <x v="3"/>
    <x v="73"/>
    <x v="1"/>
    <x v="0"/>
    <x v="4368"/>
  </r>
  <r>
    <x v="3"/>
    <x v="73"/>
    <x v="1"/>
    <x v="1"/>
    <x v="4369"/>
  </r>
  <r>
    <x v="3"/>
    <x v="73"/>
    <x v="1"/>
    <x v="2"/>
    <x v="6"/>
  </r>
  <r>
    <x v="3"/>
    <x v="73"/>
    <x v="1"/>
    <x v="3"/>
    <x v="4370"/>
  </r>
  <r>
    <x v="3"/>
    <x v="73"/>
    <x v="1"/>
    <x v="4"/>
    <x v="4363"/>
  </r>
  <r>
    <x v="3"/>
    <x v="73"/>
    <x v="1"/>
    <x v="5"/>
    <x v="4364"/>
  </r>
  <r>
    <x v="3"/>
    <x v="73"/>
    <x v="1"/>
    <x v="6"/>
    <x v="6"/>
  </r>
  <r>
    <x v="3"/>
    <x v="73"/>
    <x v="1"/>
    <x v="7"/>
    <x v="4371"/>
  </r>
  <r>
    <x v="3"/>
    <x v="73"/>
    <x v="1"/>
    <x v="8"/>
    <x v="4372"/>
  </r>
  <r>
    <x v="3"/>
    <x v="73"/>
    <x v="1"/>
    <x v="9"/>
    <x v="4373"/>
  </r>
  <r>
    <x v="4"/>
    <x v="0"/>
    <x v="0"/>
    <x v="0"/>
    <x v="4374"/>
  </r>
  <r>
    <x v="4"/>
    <x v="0"/>
    <x v="0"/>
    <x v="1"/>
    <x v="4375"/>
  </r>
  <r>
    <x v="4"/>
    <x v="0"/>
    <x v="0"/>
    <x v="2"/>
    <x v="4376"/>
  </r>
  <r>
    <x v="4"/>
    <x v="0"/>
    <x v="0"/>
    <x v="3"/>
    <x v="4377"/>
  </r>
  <r>
    <x v="4"/>
    <x v="0"/>
    <x v="0"/>
    <x v="4"/>
    <x v="4378"/>
  </r>
  <r>
    <x v="4"/>
    <x v="0"/>
    <x v="0"/>
    <x v="5"/>
    <x v="4379"/>
  </r>
  <r>
    <x v="4"/>
    <x v="0"/>
    <x v="0"/>
    <x v="6"/>
    <x v="6"/>
  </r>
  <r>
    <x v="4"/>
    <x v="0"/>
    <x v="0"/>
    <x v="7"/>
    <x v="4380"/>
  </r>
  <r>
    <x v="4"/>
    <x v="0"/>
    <x v="0"/>
    <x v="8"/>
    <x v="4381"/>
  </r>
  <r>
    <x v="4"/>
    <x v="0"/>
    <x v="0"/>
    <x v="9"/>
    <x v="4382"/>
  </r>
  <r>
    <x v="4"/>
    <x v="0"/>
    <x v="1"/>
    <x v="0"/>
    <x v="4383"/>
  </r>
  <r>
    <x v="4"/>
    <x v="0"/>
    <x v="1"/>
    <x v="1"/>
    <x v="4384"/>
  </r>
  <r>
    <x v="4"/>
    <x v="0"/>
    <x v="1"/>
    <x v="2"/>
    <x v="4385"/>
  </r>
  <r>
    <x v="4"/>
    <x v="0"/>
    <x v="1"/>
    <x v="3"/>
    <x v="4386"/>
  </r>
  <r>
    <x v="4"/>
    <x v="0"/>
    <x v="1"/>
    <x v="4"/>
    <x v="4378"/>
  </r>
  <r>
    <x v="4"/>
    <x v="0"/>
    <x v="1"/>
    <x v="5"/>
    <x v="4387"/>
  </r>
  <r>
    <x v="4"/>
    <x v="0"/>
    <x v="1"/>
    <x v="6"/>
    <x v="4388"/>
  </r>
  <r>
    <x v="4"/>
    <x v="0"/>
    <x v="1"/>
    <x v="7"/>
    <x v="4389"/>
  </r>
  <r>
    <x v="4"/>
    <x v="0"/>
    <x v="1"/>
    <x v="8"/>
    <x v="4390"/>
  </r>
  <r>
    <x v="4"/>
    <x v="0"/>
    <x v="1"/>
    <x v="9"/>
    <x v="4391"/>
  </r>
  <r>
    <x v="4"/>
    <x v="1"/>
    <x v="0"/>
    <x v="0"/>
    <x v="4392"/>
  </r>
  <r>
    <x v="4"/>
    <x v="1"/>
    <x v="0"/>
    <x v="1"/>
    <x v="4393"/>
  </r>
  <r>
    <x v="4"/>
    <x v="1"/>
    <x v="0"/>
    <x v="2"/>
    <x v="4394"/>
  </r>
  <r>
    <x v="4"/>
    <x v="1"/>
    <x v="0"/>
    <x v="3"/>
    <x v="4395"/>
  </r>
  <r>
    <x v="4"/>
    <x v="1"/>
    <x v="0"/>
    <x v="4"/>
    <x v="4396"/>
  </r>
  <r>
    <x v="4"/>
    <x v="1"/>
    <x v="0"/>
    <x v="5"/>
    <x v="4397"/>
  </r>
  <r>
    <x v="4"/>
    <x v="1"/>
    <x v="0"/>
    <x v="6"/>
    <x v="6"/>
  </r>
  <r>
    <x v="4"/>
    <x v="1"/>
    <x v="0"/>
    <x v="7"/>
    <x v="4398"/>
  </r>
  <r>
    <x v="4"/>
    <x v="1"/>
    <x v="0"/>
    <x v="8"/>
    <x v="4399"/>
  </r>
  <r>
    <x v="4"/>
    <x v="1"/>
    <x v="0"/>
    <x v="9"/>
    <x v="4400"/>
  </r>
  <r>
    <x v="4"/>
    <x v="1"/>
    <x v="1"/>
    <x v="0"/>
    <x v="4401"/>
  </r>
  <r>
    <x v="4"/>
    <x v="1"/>
    <x v="1"/>
    <x v="1"/>
    <x v="4402"/>
  </r>
  <r>
    <x v="4"/>
    <x v="1"/>
    <x v="1"/>
    <x v="2"/>
    <x v="4394"/>
  </r>
  <r>
    <x v="4"/>
    <x v="1"/>
    <x v="1"/>
    <x v="3"/>
    <x v="4403"/>
  </r>
  <r>
    <x v="4"/>
    <x v="1"/>
    <x v="1"/>
    <x v="4"/>
    <x v="4396"/>
  </r>
  <r>
    <x v="4"/>
    <x v="1"/>
    <x v="1"/>
    <x v="5"/>
    <x v="4404"/>
  </r>
  <r>
    <x v="4"/>
    <x v="1"/>
    <x v="1"/>
    <x v="6"/>
    <x v="4405"/>
  </r>
  <r>
    <x v="4"/>
    <x v="1"/>
    <x v="1"/>
    <x v="7"/>
    <x v="4406"/>
  </r>
  <r>
    <x v="4"/>
    <x v="1"/>
    <x v="1"/>
    <x v="8"/>
    <x v="4407"/>
  </r>
  <r>
    <x v="4"/>
    <x v="1"/>
    <x v="1"/>
    <x v="9"/>
    <x v="4408"/>
  </r>
  <r>
    <x v="4"/>
    <x v="2"/>
    <x v="0"/>
    <x v="0"/>
    <x v="4409"/>
  </r>
  <r>
    <x v="4"/>
    <x v="2"/>
    <x v="0"/>
    <x v="1"/>
    <x v="4410"/>
  </r>
  <r>
    <x v="4"/>
    <x v="2"/>
    <x v="0"/>
    <x v="2"/>
    <x v="4411"/>
  </r>
  <r>
    <x v="4"/>
    <x v="2"/>
    <x v="0"/>
    <x v="3"/>
    <x v="4412"/>
  </r>
  <r>
    <x v="4"/>
    <x v="2"/>
    <x v="0"/>
    <x v="4"/>
    <x v="4413"/>
  </r>
  <r>
    <x v="4"/>
    <x v="2"/>
    <x v="0"/>
    <x v="5"/>
    <x v="4414"/>
  </r>
  <r>
    <x v="4"/>
    <x v="2"/>
    <x v="0"/>
    <x v="6"/>
    <x v="4415"/>
  </r>
  <r>
    <x v="4"/>
    <x v="2"/>
    <x v="0"/>
    <x v="7"/>
    <x v="4416"/>
  </r>
  <r>
    <x v="4"/>
    <x v="2"/>
    <x v="0"/>
    <x v="8"/>
    <x v="4417"/>
  </r>
  <r>
    <x v="4"/>
    <x v="2"/>
    <x v="0"/>
    <x v="9"/>
    <x v="4418"/>
  </r>
  <r>
    <x v="4"/>
    <x v="2"/>
    <x v="1"/>
    <x v="0"/>
    <x v="4419"/>
  </r>
  <r>
    <x v="4"/>
    <x v="2"/>
    <x v="1"/>
    <x v="1"/>
    <x v="4420"/>
  </r>
  <r>
    <x v="4"/>
    <x v="2"/>
    <x v="1"/>
    <x v="2"/>
    <x v="523"/>
  </r>
  <r>
    <x v="4"/>
    <x v="2"/>
    <x v="1"/>
    <x v="3"/>
    <x v="4421"/>
  </r>
  <r>
    <x v="4"/>
    <x v="2"/>
    <x v="1"/>
    <x v="4"/>
    <x v="4413"/>
  </r>
  <r>
    <x v="4"/>
    <x v="2"/>
    <x v="1"/>
    <x v="5"/>
    <x v="4422"/>
  </r>
  <r>
    <x v="4"/>
    <x v="2"/>
    <x v="1"/>
    <x v="6"/>
    <x v="4415"/>
  </r>
  <r>
    <x v="4"/>
    <x v="2"/>
    <x v="1"/>
    <x v="7"/>
    <x v="4423"/>
  </r>
  <r>
    <x v="4"/>
    <x v="2"/>
    <x v="1"/>
    <x v="8"/>
    <x v="4424"/>
  </r>
  <r>
    <x v="4"/>
    <x v="2"/>
    <x v="1"/>
    <x v="9"/>
    <x v="4425"/>
  </r>
  <r>
    <x v="4"/>
    <x v="3"/>
    <x v="0"/>
    <x v="0"/>
    <x v="4426"/>
  </r>
  <r>
    <x v="4"/>
    <x v="3"/>
    <x v="0"/>
    <x v="1"/>
    <x v="4427"/>
  </r>
  <r>
    <x v="4"/>
    <x v="3"/>
    <x v="0"/>
    <x v="2"/>
    <x v="4428"/>
  </r>
  <r>
    <x v="4"/>
    <x v="3"/>
    <x v="0"/>
    <x v="3"/>
    <x v="4429"/>
  </r>
  <r>
    <x v="4"/>
    <x v="3"/>
    <x v="0"/>
    <x v="4"/>
    <x v="4430"/>
  </r>
  <r>
    <x v="4"/>
    <x v="3"/>
    <x v="0"/>
    <x v="5"/>
    <x v="4431"/>
  </r>
  <r>
    <x v="4"/>
    <x v="3"/>
    <x v="0"/>
    <x v="6"/>
    <x v="6"/>
  </r>
  <r>
    <x v="4"/>
    <x v="3"/>
    <x v="0"/>
    <x v="7"/>
    <x v="4432"/>
  </r>
  <r>
    <x v="4"/>
    <x v="3"/>
    <x v="0"/>
    <x v="8"/>
    <x v="4433"/>
  </r>
  <r>
    <x v="4"/>
    <x v="3"/>
    <x v="0"/>
    <x v="9"/>
    <x v="4434"/>
  </r>
  <r>
    <x v="4"/>
    <x v="3"/>
    <x v="1"/>
    <x v="0"/>
    <x v="4435"/>
  </r>
  <r>
    <x v="4"/>
    <x v="3"/>
    <x v="1"/>
    <x v="1"/>
    <x v="4436"/>
  </r>
  <r>
    <x v="4"/>
    <x v="3"/>
    <x v="1"/>
    <x v="2"/>
    <x v="4428"/>
  </r>
  <r>
    <x v="4"/>
    <x v="3"/>
    <x v="1"/>
    <x v="3"/>
    <x v="4437"/>
  </r>
  <r>
    <x v="4"/>
    <x v="3"/>
    <x v="1"/>
    <x v="4"/>
    <x v="4430"/>
  </r>
  <r>
    <x v="4"/>
    <x v="3"/>
    <x v="1"/>
    <x v="5"/>
    <x v="4438"/>
  </r>
  <r>
    <x v="4"/>
    <x v="3"/>
    <x v="1"/>
    <x v="6"/>
    <x v="6"/>
  </r>
  <r>
    <x v="4"/>
    <x v="3"/>
    <x v="1"/>
    <x v="7"/>
    <x v="4439"/>
  </r>
  <r>
    <x v="4"/>
    <x v="3"/>
    <x v="1"/>
    <x v="8"/>
    <x v="4440"/>
  </r>
  <r>
    <x v="4"/>
    <x v="3"/>
    <x v="1"/>
    <x v="9"/>
    <x v="4441"/>
  </r>
  <r>
    <x v="4"/>
    <x v="4"/>
    <x v="0"/>
    <x v="0"/>
    <x v="4442"/>
  </r>
  <r>
    <x v="4"/>
    <x v="4"/>
    <x v="0"/>
    <x v="1"/>
    <x v="4443"/>
  </r>
  <r>
    <x v="4"/>
    <x v="4"/>
    <x v="0"/>
    <x v="2"/>
    <x v="4444"/>
  </r>
  <r>
    <x v="4"/>
    <x v="4"/>
    <x v="0"/>
    <x v="3"/>
    <x v="4445"/>
  </r>
  <r>
    <x v="4"/>
    <x v="4"/>
    <x v="0"/>
    <x v="4"/>
    <x v="4446"/>
  </r>
  <r>
    <x v="4"/>
    <x v="4"/>
    <x v="0"/>
    <x v="5"/>
    <x v="4447"/>
  </r>
  <r>
    <x v="4"/>
    <x v="4"/>
    <x v="0"/>
    <x v="6"/>
    <x v="4448"/>
  </r>
  <r>
    <x v="4"/>
    <x v="4"/>
    <x v="0"/>
    <x v="7"/>
    <x v="4449"/>
  </r>
  <r>
    <x v="4"/>
    <x v="4"/>
    <x v="0"/>
    <x v="8"/>
    <x v="4450"/>
  </r>
  <r>
    <x v="4"/>
    <x v="4"/>
    <x v="0"/>
    <x v="9"/>
    <x v="4451"/>
  </r>
  <r>
    <x v="4"/>
    <x v="4"/>
    <x v="1"/>
    <x v="0"/>
    <x v="4452"/>
  </r>
  <r>
    <x v="4"/>
    <x v="4"/>
    <x v="1"/>
    <x v="1"/>
    <x v="4453"/>
  </r>
  <r>
    <x v="4"/>
    <x v="4"/>
    <x v="1"/>
    <x v="2"/>
    <x v="4454"/>
  </r>
  <r>
    <x v="4"/>
    <x v="4"/>
    <x v="1"/>
    <x v="3"/>
    <x v="4455"/>
  </r>
  <r>
    <x v="4"/>
    <x v="4"/>
    <x v="1"/>
    <x v="4"/>
    <x v="4446"/>
  </r>
  <r>
    <x v="4"/>
    <x v="4"/>
    <x v="1"/>
    <x v="5"/>
    <x v="4456"/>
  </r>
  <r>
    <x v="4"/>
    <x v="4"/>
    <x v="1"/>
    <x v="6"/>
    <x v="4448"/>
  </r>
  <r>
    <x v="4"/>
    <x v="4"/>
    <x v="1"/>
    <x v="7"/>
    <x v="4457"/>
  </r>
  <r>
    <x v="4"/>
    <x v="4"/>
    <x v="1"/>
    <x v="8"/>
    <x v="4450"/>
  </r>
  <r>
    <x v="4"/>
    <x v="4"/>
    <x v="1"/>
    <x v="9"/>
    <x v="4458"/>
  </r>
  <r>
    <x v="4"/>
    <x v="5"/>
    <x v="0"/>
    <x v="0"/>
    <x v="4459"/>
  </r>
  <r>
    <x v="4"/>
    <x v="5"/>
    <x v="0"/>
    <x v="1"/>
    <x v="4460"/>
  </r>
  <r>
    <x v="4"/>
    <x v="5"/>
    <x v="0"/>
    <x v="2"/>
    <x v="4461"/>
  </r>
  <r>
    <x v="4"/>
    <x v="5"/>
    <x v="0"/>
    <x v="3"/>
    <x v="4462"/>
  </r>
  <r>
    <x v="4"/>
    <x v="5"/>
    <x v="0"/>
    <x v="4"/>
    <x v="4463"/>
  </r>
  <r>
    <x v="4"/>
    <x v="5"/>
    <x v="0"/>
    <x v="5"/>
    <x v="4464"/>
  </r>
  <r>
    <x v="4"/>
    <x v="5"/>
    <x v="0"/>
    <x v="6"/>
    <x v="6"/>
  </r>
  <r>
    <x v="4"/>
    <x v="5"/>
    <x v="0"/>
    <x v="7"/>
    <x v="4465"/>
  </r>
  <r>
    <x v="4"/>
    <x v="5"/>
    <x v="0"/>
    <x v="8"/>
    <x v="4466"/>
  </r>
  <r>
    <x v="4"/>
    <x v="5"/>
    <x v="0"/>
    <x v="9"/>
    <x v="4467"/>
  </r>
  <r>
    <x v="4"/>
    <x v="5"/>
    <x v="1"/>
    <x v="0"/>
    <x v="4468"/>
  </r>
  <r>
    <x v="4"/>
    <x v="5"/>
    <x v="1"/>
    <x v="1"/>
    <x v="4469"/>
  </r>
  <r>
    <x v="4"/>
    <x v="5"/>
    <x v="1"/>
    <x v="2"/>
    <x v="4461"/>
  </r>
  <r>
    <x v="4"/>
    <x v="5"/>
    <x v="1"/>
    <x v="3"/>
    <x v="4470"/>
  </r>
  <r>
    <x v="4"/>
    <x v="5"/>
    <x v="1"/>
    <x v="4"/>
    <x v="4463"/>
  </r>
  <r>
    <x v="4"/>
    <x v="5"/>
    <x v="1"/>
    <x v="5"/>
    <x v="4464"/>
  </r>
  <r>
    <x v="4"/>
    <x v="5"/>
    <x v="1"/>
    <x v="6"/>
    <x v="6"/>
  </r>
  <r>
    <x v="4"/>
    <x v="5"/>
    <x v="1"/>
    <x v="7"/>
    <x v="4471"/>
  </r>
  <r>
    <x v="4"/>
    <x v="5"/>
    <x v="1"/>
    <x v="8"/>
    <x v="4466"/>
  </r>
  <r>
    <x v="4"/>
    <x v="5"/>
    <x v="1"/>
    <x v="9"/>
    <x v="4472"/>
  </r>
  <r>
    <x v="4"/>
    <x v="6"/>
    <x v="0"/>
    <x v="0"/>
    <x v="4473"/>
  </r>
  <r>
    <x v="4"/>
    <x v="6"/>
    <x v="0"/>
    <x v="1"/>
    <x v="4474"/>
  </r>
  <r>
    <x v="4"/>
    <x v="6"/>
    <x v="0"/>
    <x v="2"/>
    <x v="4475"/>
  </r>
  <r>
    <x v="4"/>
    <x v="6"/>
    <x v="0"/>
    <x v="3"/>
    <x v="4476"/>
  </r>
  <r>
    <x v="4"/>
    <x v="6"/>
    <x v="0"/>
    <x v="4"/>
    <x v="4477"/>
  </r>
  <r>
    <x v="4"/>
    <x v="6"/>
    <x v="0"/>
    <x v="5"/>
    <x v="4478"/>
  </r>
  <r>
    <x v="4"/>
    <x v="6"/>
    <x v="0"/>
    <x v="6"/>
    <x v="6"/>
  </r>
  <r>
    <x v="4"/>
    <x v="6"/>
    <x v="0"/>
    <x v="7"/>
    <x v="4479"/>
  </r>
  <r>
    <x v="4"/>
    <x v="6"/>
    <x v="0"/>
    <x v="8"/>
    <x v="4480"/>
  </r>
  <r>
    <x v="4"/>
    <x v="6"/>
    <x v="0"/>
    <x v="9"/>
    <x v="4481"/>
  </r>
  <r>
    <x v="4"/>
    <x v="6"/>
    <x v="1"/>
    <x v="0"/>
    <x v="4482"/>
  </r>
  <r>
    <x v="4"/>
    <x v="6"/>
    <x v="1"/>
    <x v="1"/>
    <x v="4483"/>
  </r>
  <r>
    <x v="4"/>
    <x v="6"/>
    <x v="1"/>
    <x v="2"/>
    <x v="4475"/>
  </r>
  <r>
    <x v="4"/>
    <x v="6"/>
    <x v="1"/>
    <x v="3"/>
    <x v="4484"/>
  </r>
  <r>
    <x v="4"/>
    <x v="6"/>
    <x v="1"/>
    <x v="4"/>
    <x v="4477"/>
  </r>
  <r>
    <x v="4"/>
    <x v="6"/>
    <x v="1"/>
    <x v="5"/>
    <x v="4485"/>
  </r>
  <r>
    <x v="4"/>
    <x v="6"/>
    <x v="1"/>
    <x v="6"/>
    <x v="4486"/>
  </r>
  <r>
    <x v="4"/>
    <x v="6"/>
    <x v="1"/>
    <x v="7"/>
    <x v="4487"/>
  </r>
  <r>
    <x v="4"/>
    <x v="6"/>
    <x v="1"/>
    <x v="8"/>
    <x v="4488"/>
  </r>
  <r>
    <x v="4"/>
    <x v="6"/>
    <x v="1"/>
    <x v="9"/>
    <x v="4489"/>
  </r>
  <r>
    <x v="4"/>
    <x v="7"/>
    <x v="0"/>
    <x v="0"/>
    <x v="1174"/>
  </r>
  <r>
    <x v="4"/>
    <x v="7"/>
    <x v="0"/>
    <x v="1"/>
    <x v="4490"/>
  </r>
  <r>
    <x v="4"/>
    <x v="7"/>
    <x v="0"/>
    <x v="2"/>
    <x v="6"/>
  </r>
  <r>
    <x v="4"/>
    <x v="7"/>
    <x v="0"/>
    <x v="3"/>
    <x v="4491"/>
  </r>
  <r>
    <x v="4"/>
    <x v="7"/>
    <x v="0"/>
    <x v="4"/>
    <x v="4492"/>
  </r>
  <r>
    <x v="4"/>
    <x v="7"/>
    <x v="0"/>
    <x v="5"/>
    <x v="4493"/>
  </r>
  <r>
    <x v="4"/>
    <x v="7"/>
    <x v="0"/>
    <x v="6"/>
    <x v="6"/>
  </r>
  <r>
    <x v="4"/>
    <x v="7"/>
    <x v="0"/>
    <x v="7"/>
    <x v="4494"/>
  </r>
  <r>
    <x v="4"/>
    <x v="7"/>
    <x v="0"/>
    <x v="8"/>
    <x v="4495"/>
  </r>
  <r>
    <x v="4"/>
    <x v="7"/>
    <x v="0"/>
    <x v="9"/>
    <x v="4496"/>
  </r>
  <r>
    <x v="4"/>
    <x v="7"/>
    <x v="1"/>
    <x v="0"/>
    <x v="1174"/>
  </r>
  <r>
    <x v="4"/>
    <x v="7"/>
    <x v="1"/>
    <x v="1"/>
    <x v="4490"/>
  </r>
  <r>
    <x v="4"/>
    <x v="7"/>
    <x v="1"/>
    <x v="2"/>
    <x v="6"/>
  </r>
  <r>
    <x v="4"/>
    <x v="7"/>
    <x v="1"/>
    <x v="3"/>
    <x v="4491"/>
  </r>
  <r>
    <x v="4"/>
    <x v="7"/>
    <x v="1"/>
    <x v="4"/>
    <x v="4492"/>
  </r>
  <r>
    <x v="4"/>
    <x v="7"/>
    <x v="1"/>
    <x v="5"/>
    <x v="4493"/>
  </r>
  <r>
    <x v="4"/>
    <x v="7"/>
    <x v="1"/>
    <x v="6"/>
    <x v="6"/>
  </r>
  <r>
    <x v="4"/>
    <x v="7"/>
    <x v="1"/>
    <x v="7"/>
    <x v="4494"/>
  </r>
  <r>
    <x v="4"/>
    <x v="7"/>
    <x v="1"/>
    <x v="8"/>
    <x v="4495"/>
  </r>
  <r>
    <x v="4"/>
    <x v="7"/>
    <x v="1"/>
    <x v="9"/>
    <x v="4496"/>
  </r>
  <r>
    <x v="4"/>
    <x v="8"/>
    <x v="0"/>
    <x v="0"/>
    <x v="4497"/>
  </r>
  <r>
    <x v="4"/>
    <x v="8"/>
    <x v="0"/>
    <x v="1"/>
    <x v="4498"/>
  </r>
  <r>
    <x v="4"/>
    <x v="8"/>
    <x v="0"/>
    <x v="2"/>
    <x v="4499"/>
  </r>
  <r>
    <x v="4"/>
    <x v="8"/>
    <x v="0"/>
    <x v="3"/>
    <x v="4500"/>
  </r>
  <r>
    <x v="4"/>
    <x v="8"/>
    <x v="0"/>
    <x v="4"/>
    <x v="4501"/>
  </r>
  <r>
    <x v="4"/>
    <x v="8"/>
    <x v="0"/>
    <x v="5"/>
    <x v="4502"/>
  </r>
  <r>
    <x v="4"/>
    <x v="8"/>
    <x v="0"/>
    <x v="6"/>
    <x v="6"/>
  </r>
  <r>
    <x v="4"/>
    <x v="8"/>
    <x v="0"/>
    <x v="7"/>
    <x v="4503"/>
  </r>
  <r>
    <x v="4"/>
    <x v="8"/>
    <x v="0"/>
    <x v="8"/>
    <x v="4504"/>
  </r>
  <r>
    <x v="4"/>
    <x v="8"/>
    <x v="0"/>
    <x v="9"/>
    <x v="4505"/>
  </r>
  <r>
    <x v="4"/>
    <x v="8"/>
    <x v="1"/>
    <x v="0"/>
    <x v="4506"/>
  </r>
  <r>
    <x v="4"/>
    <x v="8"/>
    <x v="1"/>
    <x v="1"/>
    <x v="4507"/>
  </r>
  <r>
    <x v="4"/>
    <x v="8"/>
    <x v="1"/>
    <x v="2"/>
    <x v="4499"/>
  </r>
  <r>
    <x v="4"/>
    <x v="8"/>
    <x v="1"/>
    <x v="3"/>
    <x v="4508"/>
  </r>
  <r>
    <x v="4"/>
    <x v="8"/>
    <x v="1"/>
    <x v="4"/>
    <x v="4501"/>
  </r>
  <r>
    <x v="4"/>
    <x v="8"/>
    <x v="1"/>
    <x v="5"/>
    <x v="4509"/>
  </r>
  <r>
    <x v="4"/>
    <x v="8"/>
    <x v="1"/>
    <x v="6"/>
    <x v="6"/>
  </r>
  <r>
    <x v="4"/>
    <x v="8"/>
    <x v="1"/>
    <x v="7"/>
    <x v="4510"/>
  </r>
  <r>
    <x v="4"/>
    <x v="8"/>
    <x v="1"/>
    <x v="8"/>
    <x v="4504"/>
  </r>
  <r>
    <x v="4"/>
    <x v="8"/>
    <x v="1"/>
    <x v="9"/>
    <x v="4511"/>
  </r>
  <r>
    <x v="4"/>
    <x v="9"/>
    <x v="0"/>
    <x v="0"/>
    <x v="4512"/>
  </r>
  <r>
    <x v="4"/>
    <x v="9"/>
    <x v="0"/>
    <x v="1"/>
    <x v="4513"/>
  </r>
  <r>
    <x v="4"/>
    <x v="9"/>
    <x v="0"/>
    <x v="2"/>
    <x v="4514"/>
  </r>
  <r>
    <x v="4"/>
    <x v="9"/>
    <x v="0"/>
    <x v="3"/>
    <x v="4515"/>
  </r>
  <r>
    <x v="4"/>
    <x v="9"/>
    <x v="0"/>
    <x v="4"/>
    <x v="4516"/>
  </r>
  <r>
    <x v="4"/>
    <x v="9"/>
    <x v="0"/>
    <x v="5"/>
    <x v="4517"/>
  </r>
  <r>
    <x v="4"/>
    <x v="9"/>
    <x v="0"/>
    <x v="6"/>
    <x v="4518"/>
  </r>
  <r>
    <x v="4"/>
    <x v="9"/>
    <x v="0"/>
    <x v="7"/>
    <x v="4519"/>
  </r>
  <r>
    <x v="4"/>
    <x v="9"/>
    <x v="0"/>
    <x v="8"/>
    <x v="4520"/>
  </r>
  <r>
    <x v="4"/>
    <x v="9"/>
    <x v="0"/>
    <x v="9"/>
    <x v="4521"/>
  </r>
  <r>
    <x v="4"/>
    <x v="9"/>
    <x v="1"/>
    <x v="0"/>
    <x v="4522"/>
  </r>
  <r>
    <x v="4"/>
    <x v="9"/>
    <x v="1"/>
    <x v="1"/>
    <x v="4523"/>
  </r>
  <r>
    <x v="4"/>
    <x v="9"/>
    <x v="1"/>
    <x v="2"/>
    <x v="4524"/>
  </r>
  <r>
    <x v="4"/>
    <x v="9"/>
    <x v="1"/>
    <x v="3"/>
    <x v="4525"/>
  </r>
  <r>
    <x v="4"/>
    <x v="9"/>
    <x v="1"/>
    <x v="4"/>
    <x v="4516"/>
  </r>
  <r>
    <x v="4"/>
    <x v="9"/>
    <x v="1"/>
    <x v="5"/>
    <x v="4526"/>
  </r>
  <r>
    <x v="4"/>
    <x v="9"/>
    <x v="1"/>
    <x v="6"/>
    <x v="4518"/>
  </r>
  <r>
    <x v="4"/>
    <x v="9"/>
    <x v="1"/>
    <x v="7"/>
    <x v="4527"/>
  </r>
  <r>
    <x v="4"/>
    <x v="9"/>
    <x v="1"/>
    <x v="8"/>
    <x v="4520"/>
  </r>
  <r>
    <x v="4"/>
    <x v="9"/>
    <x v="1"/>
    <x v="9"/>
    <x v="4528"/>
  </r>
  <r>
    <x v="4"/>
    <x v="10"/>
    <x v="0"/>
    <x v="0"/>
    <x v="4529"/>
  </r>
  <r>
    <x v="4"/>
    <x v="10"/>
    <x v="0"/>
    <x v="1"/>
    <x v="4530"/>
  </r>
  <r>
    <x v="4"/>
    <x v="10"/>
    <x v="0"/>
    <x v="2"/>
    <x v="4531"/>
  </r>
  <r>
    <x v="4"/>
    <x v="10"/>
    <x v="0"/>
    <x v="3"/>
    <x v="4532"/>
  </r>
  <r>
    <x v="4"/>
    <x v="10"/>
    <x v="0"/>
    <x v="4"/>
    <x v="4533"/>
  </r>
  <r>
    <x v="4"/>
    <x v="10"/>
    <x v="0"/>
    <x v="5"/>
    <x v="4534"/>
  </r>
  <r>
    <x v="4"/>
    <x v="10"/>
    <x v="0"/>
    <x v="6"/>
    <x v="6"/>
  </r>
  <r>
    <x v="4"/>
    <x v="10"/>
    <x v="0"/>
    <x v="7"/>
    <x v="4535"/>
  </r>
  <r>
    <x v="4"/>
    <x v="10"/>
    <x v="0"/>
    <x v="8"/>
    <x v="4536"/>
  </r>
  <r>
    <x v="4"/>
    <x v="10"/>
    <x v="0"/>
    <x v="9"/>
    <x v="4537"/>
  </r>
  <r>
    <x v="4"/>
    <x v="10"/>
    <x v="1"/>
    <x v="0"/>
    <x v="4538"/>
  </r>
  <r>
    <x v="4"/>
    <x v="10"/>
    <x v="1"/>
    <x v="1"/>
    <x v="4539"/>
  </r>
  <r>
    <x v="4"/>
    <x v="10"/>
    <x v="1"/>
    <x v="2"/>
    <x v="4540"/>
  </r>
  <r>
    <x v="4"/>
    <x v="10"/>
    <x v="1"/>
    <x v="3"/>
    <x v="4541"/>
  </r>
  <r>
    <x v="4"/>
    <x v="10"/>
    <x v="1"/>
    <x v="4"/>
    <x v="4533"/>
  </r>
  <r>
    <x v="4"/>
    <x v="10"/>
    <x v="1"/>
    <x v="5"/>
    <x v="4542"/>
  </r>
  <r>
    <x v="4"/>
    <x v="10"/>
    <x v="1"/>
    <x v="6"/>
    <x v="6"/>
  </r>
  <r>
    <x v="4"/>
    <x v="10"/>
    <x v="1"/>
    <x v="7"/>
    <x v="4543"/>
  </r>
  <r>
    <x v="4"/>
    <x v="10"/>
    <x v="1"/>
    <x v="8"/>
    <x v="4544"/>
  </r>
  <r>
    <x v="4"/>
    <x v="10"/>
    <x v="1"/>
    <x v="9"/>
    <x v="4545"/>
  </r>
  <r>
    <x v="4"/>
    <x v="11"/>
    <x v="0"/>
    <x v="0"/>
    <x v="4546"/>
  </r>
  <r>
    <x v="4"/>
    <x v="11"/>
    <x v="0"/>
    <x v="1"/>
    <x v="4547"/>
  </r>
  <r>
    <x v="4"/>
    <x v="11"/>
    <x v="0"/>
    <x v="2"/>
    <x v="4548"/>
  </r>
  <r>
    <x v="4"/>
    <x v="11"/>
    <x v="0"/>
    <x v="3"/>
    <x v="4549"/>
  </r>
  <r>
    <x v="4"/>
    <x v="11"/>
    <x v="0"/>
    <x v="4"/>
    <x v="4550"/>
  </r>
  <r>
    <x v="4"/>
    <x v="11"/>
    <x v="0"/>
    <x v="5"/>
    <x v="4551"/>
  </r>
  <r>
    <x v="4"/>
    <x v="11"/>
    <x v="0"/>
    <x v="6"/>
    <x v="4552"/>
  </r>
  <r>
    <x v="4"/>
    <x v="11"/>
    <x v="0"/>
    <x v="7"/>
    <x v="4553"/>
  </r>
  <r>
    <x v="4"/>
    <x v="11"/>
    <x v="0"/>
    <x v="8"/>
    <x v="4554"/>
  </r>
  <r>
    <x v="4"/>
    <x v="11"/>
    <x v="0"/>
    <x v="9"/>
    <x v="4555"/>
  </r>
  <r>
    <x v="4"/>
    <x v="11"/>
    <x v="1"/>
    <x v="0"/>
    <x v="4556"/>
  </r>
  <r>
    <x v="4"/>
    <x v="11"/>
    <x v="1"/>
    <x v="1"/>
    <x v="4557"/>
  </r>
  <r>
    <x v="4"/>
    <x v="11"/>
    <x v="1"/>
    <x v="2"/>
    <x v="4548"/>
  </r>
  <r>
    <x v="4"/>
    <x v="11"/>
    <x v="1"/>
    <x v="3"/>
    <x v="4558"/>
  </r>
  <r>
    <x v="4"/>
    <x v="11"/>
    <x v="1"/>
    <x v="4"/>
    <x v="4550"/>
  </r>
  <r>
    <x v="4"/>
    <x v="11"/>
    <x v="1"/>
    <x v="5"/>
    <x v="4551"/>
  </r>
  <r>
    <x v="4"/>
    <x v="11"/>
    <x v="1"/>
    <x v="6"/>
    <x v="4552"/>
  </r>
  <r>
    <x v="4"/>
    <x v="11"/>
    <x v="1"/>
    <x v="7"/>
    <x v="4559"/>
  </r>
  <r>
    <x v="4"/>
    <x v="11"/>
    <x v="1"/>
    <x v="8"/>
    <x v="4554"/>
  </r>
  <r>
    <x v="4"/>
    <x v="11"/>
    <x v="1"/>
    <x v="9"/>
    <x v="4560"/>
  </r>
  <r>
    <x v="4"/>
    <x v="12"/>
    <x v="0"/>
    <x v="0"/>
    <x v="4561"/>
  </r>
  <r>
    <x v="4"/>
    <x v="12"/>
    <x v="0"/>
    <x v="1"/>
    <x v="4562"/>
  </r>
  <r>
    <x v="4"/>
    <x v="12"/>
    <x v="0"/>
    <x v="2"/>
    <x v="4563"/>
  </r>
  <r>
    <x v="4"/>
    <x v="12"/>
    <x v="0"/>
    <x v="3"/>
    <x v="4564"/>
  </r>
  <r>
    <x v="4"/>
    <x v="12"/>
    <x v="0"/>
    <x v="4"/>
    <x v="4565"/>
  </r>
  <r>
    <x v="4"/>
    <x v="12"/>
    <x v="0"/>
    <x v="5"/>
    <x v="4566"/>
  </r>
  <r>
    <x v="4"/>
    <x v="12"/>
    <x v="0"/>
    <x v="6"/>
    <x v="6"/>
  </r>
  <r>
    <x v="4"/>
    <x v="12"/>
    <x v="0"/>
    <x v="7"/>
    <x v="4567"/>
  </r>
  <r>
    <x v="4"/>
    <x v="12"/>
    <x v="0"/>
    <x v="8"/>
    <x v="4568"/>
  </r>
  <r>
    <x v="4"/>
    <x v="12"/>
    <x v="0"/>
    <x v="9"/>
    <x v="4569"/>
  </r>
  <r>
    <x v="4"/>
    <x v="12"/>
    <x v="1"/>
    <x v="0"/>
    <x v="4570"/>
  </r>
  <r>
    <x v="4"/>
    <x v="12"/>
    <x v="1"/>
    <x v="1"/>
    <x v="4571"/>
  </r>
  <r>
    <x v="4"/>
    <x v="12"/>
    <x v="1"/>
    <x v="2"/>
    <x v="4563"/>
  </r>
  <r>
    <x v="4"/>
    <x v="12"/>
    <x v="1"/>
    <x v="3"/>
    <x v="4572"/>
  </r>
  <r>
    <x v="4"/>
    <x v="12"/>
    <x v="1"/>
    <x v="4"/>
    <x v="4565"/>
  </r>
  <r>
    <x v="4"/>
    <x v="12"/>
    <x v="1"/>
    <x v="5"/>
    <x v="4566"/>
  </r>
  <r>
    <x v="4"/>
    <x v="12"/>
    <x v="1"/>
    <x v="6"/>
    <x v="6"/>
  </r>
  <r>
    <x v="4"/>
    <x v="12"/>
    <x v="1"/>
    <x v="7"/>
    <x v="4573"/>
  </r>
  <r>
    <x v="4"/>
    <x v="12"/>
    <x v="1"/>
    <x v="8"/>
    <x v="4568"/>
  </r>
  <r>
    <x v="4"/>
    <x v="12"/>
    <x v="1"/>
    <x v="9"/>
    <x v="4574"/>
  </r>
  <r>
    <x v="4"/>
    <x v="13"/>
    <x v="0"/>
    <x v="0"/>
    <x v="4575"/>
  </r>
  <r>
    <x v="4"/>
    <x v="13"/>
    <x v="0"/>
    <x v="1"/>
    <x v="4576"/>
  </r>
  <r>
    <x v="4"/>
    <x v="13"/>
    <x v="0"/>
    <x v="2"/>
    <x v="4577"/>
  </r>
  <r>
    <x v="4"/>
    <x v="13"/>
    <x v="0"/>
    <x v="3"/>
    <x v="4578"/>
  </r>
  <r>
    <x v="4"/>
    <x v="13"/>
    <x v="0"/>
    <x v="4"/>
    <x v="4579"/>
  </r>
  <r>
    <x v="4"/>
    <x v="13"/>
    <x v="0"/>
    <x v="5"/>
    <x v="4580"/>
  </r>
  <r>
    <x v="4"/>
    <x v="13"/>
    <x v="0"/>
    <x v="6"/>
    <x v="6"/>
  </r>
  <r>
    <x v="4"/>
    <x v="13"/>
    <x v="0"/>
    <x v="7"/>
    <x v="4581"/>
  </r>
  <r>
    <x v="4"/>
    <x v="13"/>
    <x v="0"/>
    <x v="8"/>
    <x v="4582"/>
  </r>
  <r>
    <x v="4"/>
    <x v="13"/>
    <x v="0"/>
    <x v="9"/>
    <x v="4583"/>
  </r>
  <r>
    <x v="4"/>
    <x v="13"/>
    <x v="1"/>
    <x v="0"/>
    <x v="4575"/>
  </r>
  <r>
    <x v="4"/>
    <x v="13"/>
    <x v="1"/>
    <x v="1"/>
    <x v="4576"/>
  </r>
  <r>
    <x v="4"/>
    <x v="13"/>
    <x v="1"/>
    <x v="2"/>
    <x v="4577"/>
  </r>
  <r>
    <x v="4"/>
    <x v="13"/>
    <x v="1"/>
    <x v="3"/>
    <x v="4578"/>
  </r>
  <r>
    <x v="4"/>
    <x v="13"/>
    <x v="1"/>
    <x v="4"/>
    <x v="4579"/>
  </r>
  <r>
    <x v="4"/>
    <x v="13"/>
    <x v="1"/>
    <x v="5"/>
    <x v="4580"/>
  </r>
  <r>
    <x v="4"/>
    <x v="13"/>
    <x v="1"/>
    <x v="6"/>
    <x v="6"/>
  </r>
  <r>
    <x v="4"/>
    <x v="13"/>
    <x v="1"/>
    <x v="7"/>
    <x v="4581"/>
  </r>
  <r>
    <x v="4"/>
    <x v="13"/>
    <x v="1"/>
    <x v="8"/>
    <x v="4582"/>
  </r>
  <r>
    <x v="4"/>
    <x v="13"/>
    <x v="1"/>
    <x v="9"/>
    <x v="4583"/>
  </r>
  <r>
    <x v="4"/>
    <x v="74"/>
    <x v="0"/>
    <x v="0"/>
    <x v="4584"/>
  </r>
  <r>
    <x v="4"/>
    <x v="74"/>
    <x v="0"/>
    <x v="1"/>
    <x v="4585"/>
  </r>
  <r>
    <x v="4"/>
    <x v="74"/>
    <x v="0"/>
    <x v="2"/>
    <x v="6"/>
  </r>
  <r>
    <x v="4"/>
    <x v="74"/>
    <x v="0"/>
    <x v="3"/>
    <x v="4586"/>
  </r>
  <r>
    <x v="4"/>
    <x v="74"/>
    <x v="0"/>
    <x v="4"/>
    <x v="4587"/>
  </r>
  <r>
    <x v="4"/>
    <x v="74"/>
    <x v="0"/>
    <x v="5"/>
    <x v="2887"/>
  </r>
  <r>
    <x v="4"/>
    <x v="74"/>
    <x v="0"/>
    <x v="6"/>
    <x v="6"/>
  </r>
  <r>
    <x v="4"/>
    <x v="74"/>
    <x v="0"/>
    <x v="7"/>
    <x v="4588"/>
  </r>
  <r>
    <x v="4"/>
    <x v="74"/>
    <x v="0"/>
    <x v="8"/>
    <x v="4589"/>
  </r>
  <r>
    <x v="4"/>
    <x v="74"/>
    <x v="0"/>
    <x v="9"/>
    <x v="4590"/>
  </r>
  <r>
    <x v="4"/>
    <x v="74"/>
    <x v="1"/>
    <x v="0"/>
    <x v="3494"/>
  </r>
  <r>
    <x v="4"/>
    <x v="74"/>
    <x v="1"/>
    <x v="1"/>
    <x v="4591"/>
  </r>
  <r>
    <x v="4"/>
    <x v="74"/>
    <x v="1"/>
    <x v="2"/>
    <x v="6"/>
  </r>
  <r>
    <x v="4"/>
    <x v="74"/>
    <x v="1"/>
    <x v="3"/>
    <x v="4592"/>
  </r>
  <r>
    <x v="4"/>
    <x v="74"/>
    <x v="1"/>
    <x v="4"/>
    <x v="4587"/>
  </r>
  <r>
    <x v="4"/>
    <x v="74"/>
    <x v="1"/>
    <x v="5"/>
    <x v="2887"/>
  </r>
  <r>
    <x v="4"/>
    <x v="74"/>
    <x v="1"/>
    <x v="6"/>
    <x v="6"/>
  </r>
  <r>
    <x v="4"/>
    <x v="74"/>
    <x v="1"/>
    <x v="7"/>
    <x v="4593"/>
  </r>
  <r>
    <x v="4"/>
    <x v="74"/>
    <x v="1"/>
    <x v="8"/>
    <x v="4589"/>
  </r>
  <r>
    <x v="4"/>
    <x v="74"/>
    <x v="1"/>
    <x v="9"/>
    <x v="1445"/>
  </r>
  <r>
    <x v="4"/>
    <x v="15"/>
    <x v="0"/>
    <x v="0"/>
    <x v="4594"/>
  </r>
  <r>
    <x v="4"/>
    <x v="15"/>
    <x v="0"/>
    <x v="1"/>
    <x v="4595"/>
  </r>
  <r>
    <x v="4"/>
    <x v="15"/>
    <x v="0"/>
    <x v="2"/>
    <x v="4596"/>
  </r>
  <r>
    <x v="4"/>
    <x v="15"/>
    <x v="0"/>
    <x v="3"/>
    <x v="4597"/>
  </r>
  <r>
    <x v="4"/>
    <x v="15"/>
    <x v="0"/>
    <x v="4"/>
    <x v="4598"/>
  </r>
  <r>
    <x v="4"/>
    <x v="15"/>
    <x v="0"/>
    <x v="5"/>
    <x v="4599"/>
  </r>
  <r>
    <x v="4"/>
    <x v="15"/>
    <x v="0"/>
    <x v="6"/>
    <x v="6"/>
  </r>
  <r>
    <x v="4"/>
    <x v="15"/>
    <x v="0"/>
    <x v="7"/>
    <x v="4600"/>
  </r>
  <r>
    <x v="4"/>
    <x v="15"/>
    <x v="0"/>
    <x v="8"/>
    <x v="4601"/>
  </r>
  <r>
    <x v="4"/>
    <x v="15"/>
    <x v="0"/>
    <x v="9"/>
    <x v="4602"/>
  </r>
  <r>
    <x v="4"/>
    <x v="15"/>
    <x v="1"/>
    <x v="0"/>
    <x v="4603"/>
  </r>
  <r>
    <x v="4"/>
    <x v="15"/>
    <x v="1"/>
    <x v="1"/>
    <x v="4604"/>
  </r>
  <r>
    <x v="4"/>
    <x v="15"/>
    <x v="1"/>
    <x v="2"/>
    <x v="4596"/>
  </r>
  <r>
    <x v="4"/>
    <x v="15"/>
    <x v="1"/>
    <x v="3"/>
    <x v="4605"/>
  </r>
  <r>
    <x v="4"/>
    <x v="15"/>
    <x v="1"/>
    <x v="4"/>
    <x v="4598"/>
  </r>
  <r>
    <x v="4"/>
    <x v="15"/>
    <x v="1"/>
    <x v="5"/>
    <x v="4606"/>
  </r>
  <r>
    <x v="4"/>
    <x v="15"/>
    <x v="1"/>
    <x v="6"/>
    <x v="6"/>
  </r>
  <r>
    <x v="4"/>
    <x v="15"/>
    <x v="1"/>
    <x v="7"/>
    <x v="4607"/>
  </r>
  <r>
    <x v="4"/>
    <x v="15"/>
    <x v="1"/>
    <x v="8"/>
    <x v="4601"/>
  </r>
  <r>
    <x v="4"/>
    <x v="15"/>
    <x v="1"/>
    <x v="9"/>
    <x v="4608"/>
  </r>
  <r>
    <x v="4"/>
    <x v="16"/>
    <x v="0"/>
    <x v="0"/>
    <x v="4609"/>
  </r>
  <r>
    <x v="4"/>
    <x v="16"/>
    <x v="0"/>
    <x v="1"/>
    <x v="4610"/>
  </r>
  <r>
    <x v="4"/>
    <x v="16"/>
    <x v="0"/>
    <x v="2"/>
    <x v="4611"/>
  </r>
  <r>
    <x v="4"/>
    <x v="16"/>
    <x v="0"/>
    <x v="3"/>
    <x v="4612"/>
  </r>
  <r>
    <x v="4"/>
    <x v="16"/>
    <x v="0"/>
    <x v="4"/>
    <x v="4613"/>
  </r>
  <r>
    <x v="4"/>
    <x v="16"/>
    <x v="0"/>
    <x v="5"/>
    <x v="4614"/>
  </r>
  <r>
    <x v="4"/>
    <x v="16"/>
    <x v="0"/>
    <x v="6"/>
    <x v="4615"/>
  </r>
  <r>
    <x v="4"/>
    <x v="16"/>
    <x v="0"/>
    <x v="7"/>
    <x v="4616"/>
  </r>
  <r>
    <x v="4"/>
    <x v="16"/>
    <x v="0"/>
    <x v="8"/>
    <x v="4617"/>
  </r>
  <r>
    <x v="4"/>
    <x v="16"/>
    <x v="0"/>
    <x v="9"/>
    <x v="4618"/>
  </r>
  <r>
    <x v="4"/>
    <x v="16"/>
    <x v="1"/>
    <x v="0"/>
    <x v="4619"/>
  </r>
  <r>
    <x v="4"/>
    <x v="16"/>
    <x v="1"/>
    <x v="1"/>
    <x v="4620"/>
  </r>
  <r>
    <x v="4"/>
    <x v="16"/>
    <x v="1"/>
    <x v="2"/>
    <x v="4611"/>
  </r>
  <r>
    <x v="4"/>
    <x v="16"/>
    <x v="1"/>
    <x v="3"/>
    <x v="4621"/>
  </r>
  <r>
    <x v="4"/>
    <x v="16"/>
    <x v="1"/>
    <x v="4"/>
    <x v="4613"/>
  </r>
  <r>
    <x v="4"/>
    <x v="16"/>
    <x v="1"/>
    <x v="5"/>
    <x v="4622"/>
  </r>
  <r>
    <x v="4"/>
    <x v="16"/>
    <x v="1"/>
    <x v="6"/>
    <x v="4615"/>
  </r>
  <r>
    <x v="4"/>
    <x v="16"/>
    <x v="1"/>
    <x v="7"/>
    <x v="4623"/>
  </r>
  <r>
    <x v="4"/>
    <x v="16"/>
    <x v="1"/>
    <x v="8"/>
    <x v="4617"/>
  </r>
  <r>
    <x v="4"/>
    <x v="16"/>
    <x v="1"/>
    <x v="9"/>
    <x v="4624"/>
  </r>
  <r>
    <x v="4"/>
    <x v="17"/>
    <x v="0"/>
    <x v="0"/>
    <x v="1337"/>
  </r>
  <r>
    <x v="4"/>
    <x v="17"/>
    <x v="0"/>
    <x v="1"/>
    <x v="4625"/>
  </r>
  <r>
    <x v="4"/>
    <x v="17"/>
    <x v="0"/>
    <x v="2"/>
    <x v="6"/>
  </r>
  <r>
    <x v="4"/>
    <x v="17"/>
    <x v="0"/>
    <x v="3"/>
    <x v="4626"/>
  </r>
  <r>
    <x v="4"/>
    <x v="17"/>
    <x v="0"/>
    <x v="4"/>
    <x v="4627"/>
  </r>
  <r>
    <x v="4"/>
    <x v="17"/>
    <x v="0"/>
    <x v="5"/>
    <x v="280"/>
  </r>
  <r>
    <x v="4"/>
    <x v="17"/>
    <x v="0"/>
    <x v="6"/>
    <x v="6"/>
  </r>
  <r>
    <x v="4"/>
    <x v="17"/>
    <x v="0"/>
    <x v="7"/>
    <x v="4628"/>
  </r>
  <r>
    <x v="4"/>
    <x v="17"/>
    <x v="0"/>
    <x v="8"/>
    <x v="4629"/>
  </r>
  <r>
    <x v="4"/>
    <x v="17"/>
    <x v="0"/>
    <x v="9"/>
    <x v="4630"/>
  </r>
  <r>
    <x v="4"/>
    <x v="17"/>
    <x v="1"/>
    <x v="0"/>
    <x v="1337"/>
  </r>
  <r>
    <x v="4"/>
    <x v="17"/>
    <x v="1"/>
    <x v="1"/>
    <x v="4625"/>
  </r>
  <r>
    <x v="4"/>
    <x v="17"/>
    <x v="1"/>
    <x v="2"/>
    <x v="6"/>
  </r>
  <r>
    <x v="4"/>
    <x v="17"/>
    <x v="1"/>
    <x v="3"/>
    <x v="4626"/>
  </r>
  <r>
    <x v="4"/>
    <x v="17"/>
    <x v="1"/>
    <x v="4"/>
    <x v="4627"/>
  </r>
  <r>
    <x v="4"/>
    <x v="17"/>
    <x v="1"/>
    <x v="5"/>
    <x v="280"/>
  </r>
  <r>
    <x v="4"/>
    <x v="17"/>
    <x v="1"/>
    <x v="6"/>
    <x v="6"/>
  </r>
  <r>
    <x v="4"/>
    <x v="17"/>
    <x v="1"/>
    <x v="7"/>
    <x v="4628"/>
  </r>
  <r>
    <x v="4"/>
    <x v="17"/>
    <x v="1"/>
    <x v="8"/>
    <x v="4629"/>
  </r>
  <r>
    <x v="4"/>
    <x v="17"/>
    <x v="1"/>
    <x v="9"/>
    <x v="4630"/>
  </r>
  <r>
    <x v="4"/>
    <x v="18"/>
    <x v="0"/>
    <x v="0"/>
    <x v="4546"/>
  </r>
  <r>
    <x v="4"/>
    <x v="18"/>
    <x v="0"/>
    <x v="1"/>
    <x v="4631"/>
  </r>
  <r>
    <x v="4"/>
    <x v="18"/>
    <x v="0"/>
    <x v="2"/>
    <x v="4632"/>
  </r>
  <r>
    <x v="4"/>
    <x v="18"/>
    <x v="0"/>
    <x v="3"/>
    <x v="4633"/>
  </r>
  <r>
    <x v="4"/>
    <x v="18"/>
    <x v="0"/>
    <x v="4"/>
    <x v="4634"/>
  </r>
  <r>
    <x v="4"/>
    <x v="18"/>
    <x v="0"/>
    <x v="5"/>
    <x v="4635"/>
  </r>
  <r>
    <x v="4"/>
    <x v="18"/>
    <x v="0"/>
    <x v="6"/>
    <x v="4636"/>
  </r>
  <r>
    <x v="4"/>
    <x v="18"/>
    <x v="0"/>
    <x v="7"/>
    <x v="4637"/>
  </r>
  <r>
    <x v="4"/>
    <x v="18"/>
    <x v="0"/>
    <x v="8"/>
    <x v="4638"/>
  </r>
  <r>
    <x v="4"/>
    <x v="18"/>
    <x v="0"/>
    <x v="9"/>
    <x v="4639"/>
  </r>
  <r>
    <x v="4"/>
    <x v="18"/>
    <x v="1"/>
    <x v="0"/>
    <x v="4640"/>
  </r>
  <r>
    <x v="4"/>
    <x v="18"/>
    <x v="1"/>
    <x v="1"/>
    <x v="4641"/>
  </r>
  <r>
    <x v="4"/>
    <x v="18"/>
    <x v="1"/>
    <x v="2"/>
    <x v="4632"/>
  </r>
  <r>
    <x v="4"/>
    <x v="18"/>
    <x v="1"/>
    <x v="3"/>
    <x v="4642"/>
  </r>
  <r>
    <x v="4"/>
    <x v="18"/>
    <x v="1"/>
    <x v="4"/>
    <x v="4634"/>
  </r>
  <r>
    <x v="4"/>
    <x v="18"/>
    <x v="1"/>
    <x v="5"/>
    <x v="4643"/>
  </r>
  <r>
    <x v="4"/>
    <x v="18"/>
    <x v="1"/>
    <x v="6"/>
    <x v="4636"/>
  </r>
  <r>
    <x v="4"/>
    <x v="18"/>
    <x v="1"/>
    <x v="7"/>
    <x v="4644"/>
  </r>
  <r>
    <x v="4"/>
    <x v="18"/>
    <x v="1"/>
    <x v="8"/>
    <x v="4638"/>
  </r>
  <r>
    <x v="4"/>
    <x v="18"/>
    <x v="1"/>
    <x v="9"/>
    <x v="4645"/>
  </r>
  <r>
    <x v="4"/>
    <x v="19"/>
    <x v="0"/>
    <x v="0"/>
    <x v="4646"/>
  </r>
  <r>
    <x v="4"/>
    <x v="19"/>
    <x v="0"/>
    <x v="1"/>
    <x v="4647"/>
  </r>
  <r>
    <x v="4"/>
    <x v="19"/>
    <x v="0"/>
    <x v="2"/>
    <x v="6"/>
  </r>
  <r>
    <x v="4"/>
    <x v="19"/>
    <x v="0"/>
    <x v="3"/>
    <x v="4648"/>
  </r>
  <r>
    <x v="4"/>
    <x v="19"/>
    <x v="0"/>
    <x v="4"/>
    <x v="4649"/>
  </r>
  <r>
    <x v="4"/>
    <x v="19"/>
    <x v="0"/>
    <x v="5"/>
    <x v="4650"/>
  </r>
  <r>
    <x v="4"/>
    <x v="19"/>
    <x v="0"/>
    <x v="6"/>
    <x v="6"/>
  </r>
  <r>
    <x v="4"/>
    <x v="19"/>
    <x v="0"/>
    <x v="7"/>
    <x v="4651"/>
  </r>
  <r>
    <x v="4"/>
    <x v="19"/>
    <x v="0"/>
    <x v="8"/>
    <x v="4652"/>
  </r>
  <r>
    <x v="4"/>
    <x v="19"/>
    <x v="0"/>
    <x v="9"/>
    <x v="4653"/>
  </r>
  <r>
    <x v="4"/>
    <x v="19"/>
    <x v="1"/>
    <x v="0"/>
    <x v="4646"/>
  </r>
  <r>
    <x v="4"/>
    <x v="19"/>
    <x v="1"/>
    <x v="1"/>
    <x v="4647"/>
  </r>
  <r>
    <x v="4"/>
    <x v="19"/>
    <x v="1"/>
    <x v="2"/>
    <x v="6"/>
  </r>
  <r>
    <x v="4"/>
    <x v="19"/>
    <x v="1"/>
    <x v="3"/>
    <x v="4648"/>
  </r>
  <r>
    <x v="4"/>
    <x v="19"/>
    <x v="1"/>
    <x v="4"/>
    <x v="4649"/>
  </r>
  <r>
    <x v="4"/>
    <x v="19"/>
    <x v="1"/>
    <x v="5"/>
    <x v="4650"/>
  </r>
  <r>
    <x v="4"/>
    <x v="19"/>
    <x v="1"/>
    <x v="6"/>
    <x v="6"/>
  </r>
  <r>
    <x v="4"/>
    <x v="19"/>
    <x v="1"/>
    <x v="7"/>
    <x v="4651"/>
  </r>
  <r>
    <x v="4"/>
    <x v="19"/>
    <x v="1"/>
    <x v="8"/>
    <x v="4652"/>
  </r>
  <r>
    <x v="4"/>
    <x v="19"/>
    <x v="1"/>
    <x v="9"/>
    <x v="4653"/>
  </r>
  <r>
    <x v="4"/>
    <x v="20"/>
    <x v="0"/>
    <x v="0"/>
    <x v="4654"/>
  </r>
  <r>
    <x v="4"/>
    <x v="20"/>
    <x v="0"/>
    <x v="1"/>
    <x v="4655"/>
  </r>
  <r>
    <x v="4"/>
    <x v="20"/>
    <x v="0"/>
    <x v="2"/>
    <x v="4656"/>
  </r>
  <r>
    <x v="4"/>
    <x v="20"/>
    <x v="0"/>
    <x v="3"/>
    <x v="4657"/>
  </r>
  <r>
    <x v="4"/>
    <x v="20"/>
    <x v="0"/>
    <x v="4"/>
    <x v="4658"/>
  </r>
  <r>
    <x v="4"/>
    <x v="20"/>
    <x v="0"/>
    <x v="5"/>
    <x v="4659"/>
  </r>
  <r>
    <x v="4"/>
    <x v="20"/>
    <x v="0"/>
    <x v="6"/>
    <x v="4660"/>
  </r>
  <r>
    <x v="4"/>
    <x v="20"/>
    <x v="0"/>
    <x v="7"/>
    <x v="4661"/>
  </r>
  <r>
    <x v="4"/>
    <x v="20"/>
    <x v="0"/>
    <x v="8"/>
    <x v="4662"/>
  </r>
  <r>
    <x v="4"/>
    <x v="20"/>
    <x v="0"/>
    <x v="9"/>
    <x v="4663"/>
  </r>
  <r>
    <x v="4"/>
    <x v="20"/>
    <x v="1"/>
    <x v="0"/>
    <x v="4664"/>
  </r>
  <r>
    <x v="4"/>
    <x v="20"/>
    <x v="1"/>
    <x v="1"/>
    <x v="4665"/>
  </r>
  <r>
    <x v="4"/>
    <x v="20"/>
    <x v="1"/>
    <x v="2"/>
    <x v="4656"/>
  </r>
  <r>
    <x v="4"/>
    <x v="20"/>
    <x v="1"/>
    <x v="3"/>
    <x v="4666"/>
  </r>
  <r>
    <x v="4"/>
    <x v="20"/>
    <x v="1"/>
    <x v="4"/>
    <x v="4658"/>
  </r>
  <r>
    <x v="4"/>
    <x v="20"/>
    <x v="1"/>
    <x v="5"/>
    <x v="4667"/>
  </r>
  <r>
    <x v="4"/>
    <x v="20"/>
    <x v="1"/>
    <x v="6"/>
    <x v="4660"/>
  </r>
  <r>
    <x v="4"/>
    <x v="20"/>
    <x v="1"/>
    <x v="7"/>
    <x v="4668"/>
  </r>
  <r>
    <x v="4"/>
    <x v="20"/>
    <x v="1"/>
    <x v="8"/>
    <x v="4662"/>
  </r>
  <r>
    <x v="4"/>
    <x v="20"/>
    <x v="1"/>
    <x v="9"/>
    <x v="4669"/>
  </r>
  <r>
    <x v="4"/>
    <x v="21"/>
    <x v="0"/>
    <x v="0"/>
    <x v="4670"/>
  </r>
  <r>
    <x v="4"/>
    <x v="21"/>
    <x v="0"/>
    <x v="1"/>
    <x v="4671"/>
  </r>
  <r>
    <x v="4"/>
    <x v="21"/>
    <x v="0"/>
    <x v="2"/>
    <x v="4672"/>
  </r>
  <r>
    <x v="4"/>
    <x v="21"/>
    <x v="0"/>
    <x v="3"/>
    <x v="4673"/>
  </r>
  <r>
    <x v="4"/>
    <x v="21"/>
    <x v="0"/>
    <x v="4"/>
    <x v="4674"/>
  </r>
  <r>
    <x v="4"/>
    <x v="21"/>
    <x v="0"/>
    <x v="5"/>
    <x v="4675"/>
  </r>
  <r>
    <x v="4"/>
    <x v="21"/>
    <x v="0"/>
    <x v="6"/>
    <x v="6"/>
  </r>
  <r>
    <x v="4"/>
    <x v="21"/>
    <x v="0"/>
    <x v="7"/>
    <x v="4676"/>
  </r>
  <r>
    <x v="4"/>
    <x v="21"/>
    <x v="0"/>
    <x v="8"/>
    <x v="4677"/>
  </r>
  <r>
    <x v="4"/>
    <x v="21"/>
    <x v="0"/>
    <x v="9"/>
    <x v="4678"/>
  </r>
  <r>
    <x v="4"/>
    <x v="21"/>
    <x v="1"/>
    <x v="0"/>
    <x v="4679"/>
  </r>
  <r>
    <x v="4"/>
    <x v="21"/>
    <x v="1"/>
    <x v="1"/>
    <x v="4680"/>
  </r>
  <r>
    <x v="4"/>
    <x v="21"/>
    <x v="1"/>
    <x v="2"/>
    <x v="4672"/>
  </r>
  <r>
    <x v="4"/>
    <x v="21"/>
    <x v="1"/>
    <x v="3"/>
    <x v="4681"/>
  </r>
  <r>
    <x v="4"/>
    <x v="21"/>
    <x v="1"/>
    <x v="4"/>
    <x v="4674"/>
  </r>
  <r>
    <x v="4"/>
    <x v="21"/>
    <x v="1"/>
    <x v="5"/>
    <x v="4682"/>
  </r>
  <r>
    <x v="4"/>
    <x v="21"/>
    <x v="1"/>
    <x v="6"/>
    <x v="6"/>
  </r>
  <r>
    <x v="4"/>
    <x v="21"/>
    <x v="1"/>
    <x v="7"/>
    <x v="4683"/>
  </r>
  <r>
    <x v="4"/>
    <x v="21"/>
    <x v="1"/>
    <x v="8"/>
    <x v="4684"/>
  </r>
  <r>
    <x v="4"/>
    <x v="21"/>
    <x v="1"/>
    <x v="9"/>
    <x v="4685"/>
  </r>
  <r>
    <x v="4"/>
    <x v="22"/>
    <x v="0"/>
    <x v="0"/>
    <x v="4686"/>
  </r>
  <r>
    <x v="4"/>
    <x v="22"/>
    <x v="0"/>
    <x v="1"/>
    <x v="4687"/>
  </r>
  <r>
    <x v="4"/>
    <x v="22"/>
    <x v="0"/>
    <x v="2"/>
    <x v="4688"/>
  </r>
  <r>
    <x v="4"/>
    <x v="22"/>
    <x v="0"/>
    <x v="3"/>
    <x v="4689"/>
  </r>
  <r>
    <x v="4"/>
    <x v="22"/>
    <x v="0"/>
    <x v="4"/>
    <x v="4690"/>
  </r>
  <r>
    <x v="4"/>
    <x v="22"/>
    <x v="0"/>
    <x v="5"/>
    <x v="4691"/>
  </r>
  <r>
    <x v="4"/>
    <x v="22"/>
    <x v="0"/>
    <x v="6"/>
    <x v="4692"/>
  </r>
  <r>
    <x v="4"/>
    <x v="22"/>
    <x v="0"/>
    <x v="7"/>
    <x v="4693"/>
  </r>
  <r>
    <x v="4"/>
    <x v="22"/>
    <x v="0"/>
    <x v="8"/>
    <x v="4694"/>
  </r>
  <r>
    <x v="4"/>
    <x v="22"/>
    <x v="0"/>
    <x v="9"/>
    <x v="4695"/>
  </r>
  <r>
    <x v="4"/>
    <x v="22"/>
    <x v="1"/>
    <x v="0"/>
    <x v="4696"/>
  </r>
  <r>
    <x v="4"/>
    <x v="22"/>
    <x v="1"/>
    <x v="1"/>
    <x v="4697"/>
  </r>
  <r>
    <x v="4"/>
    <x v="22"/>
    <x v="1"/>
    <x v="2"/>
    <x v="4688"/>
  </r>
  <r>
    <x v="4"/>
    <x v="22"/>
    <x v="1"/>
    <x v="3"/>
    <x v="4698"/>
  </r>
  <r>
    <x v="4"/>
    <x v="22"/>
    <x v="1"/>
    <x v="4"/>
    <x v="4690"/>
  </r>
  <r>
    <x v="4"/>
    <x v="22"/>
    <x v="1"/>
    <x v="5"/>
    <x v="4699"/>
  </r>
  <r>
    <x v="4"/>
    <x v="22"/>
    <x v="1"/>
    <x v="6"/>
    <x v="4700"/>
  </r>
  <r>
    <x v="4"/>
    <x v="22"/>
    <x v="1"/>
    <x v="7"/>
    <x v="4701"/>
  </r>
  <r>
    <x v="4"/>
    <x v="22"/>
    <x v="1"/>
    <x v="8"/>
    <x v="4702"/>
  </r>
  <r>
    <x v="4"/>
    <x v="22"/>
    <x v="1"/>
    <x v="9"/>
    <x v="4703"/>
  </r>
  <r>
    <x v="4"/>
    <x v="23"/>
    <x v="0"/>
    <x v="0"/>
    <x v="4704"/>
  </r>
  <r>
    <x v="4"/>
    <x v="23"/>
    <x v="0"/>
    <x v="1"/>
    <x v="4705"/>
  </r>
  <r>
    <x v="4"/>
    <x v="23"/>
    <x v="0"/>
    <x v="2"/>
    <x v="4706"/>
  </r>
  <r>
    <x v="4"/>
    <x v="23"/>
    <x v="0"/>
    <x v="3"/>
    <x v="4707"/>
  </r>
  <r>
    <x v="4"/>
    <x v="23"/>
    <x v="0"/>
    <x v="4"/>
    <x v="4708"/>
  </r>
  <r>
    <x v="4"/>
    <x v="23"/>
    <x v="0"/>
    <x v="5"/>
    <x v="4709"/>
  </r>
  <r>
    <x v="4"/>
    <x v="23"/>
    <x v="0"/>
    <x v="6"/>
    <x v="6"/>
  </r>
  <r>
    <x v="4"/>
    <x v="23"/>
    <x v="0"/>
    <x v="7"/>
    <x v="4710"/>
  </r>
  <r>
    <x v="4"/>
    <x v="23"/>
    <x v="0"/>
    <x v="8"/>
    <x v="4711"/>
  </r>
  <r>
    <x v="4"/>
    <x v="23"/>
    <x v="0"/>
    <x v="9"/>
    <x v="4712"/>
  </r>
  <r>
    <x v="4"/>
    <x v="23"/>
    <x v="1"/>
    <x v="0"/>
    <x v="4713"/>
  </r>
  <r>
    <x v="4"/>
    <x v="23"/>
    <x v="1"/>
    <x v="1"/>
    <x v="4714"/>
  </r>
  <r>
    <x v="4"/>
    <x v="23"/>
    <x v="1"/>
    <x v="2"/>
    <x v="4706"/>
  </r>
  <r>
    <x v="4"/>
    <x v="23"/>
    <x v="1"/>
    <x v="3"/>
    <x v="4715"/>
  </r>
  <r>
    <x v="4"/>
    <x v="23"/>
    <x v="1"/>
    <x v="4"/>
    <x v="4708"/>
  </r>
  <r>
    <x v="4"/>
    <x v="23"/>
    <x v="1"/>
    <x v="5"/>
    <x v="4716"/>
  </r>
  <r>
    <x v="4"/>
    <x v="23"/>
    <x v="1"/>
    <x v="6"/>
    <x v="6"/>
  </r>
  <r>
    <x v="4"/>
    <x v="23"/>
    <x v="1"/>
    <x v="7"/>
    <x v="4717"/>
  </r>
  <r>
    <x v="4"/>
    <x v="23"/>
    <x v="1"/>
    <x v="8"/>
    <x v="4711"/>
  </r>
  <r>
    <x v="4"/>
    <x v="23"/>
    <x v="1"/>
    <x v="9"/>
    <x v="4718"/>
  </r>
  <r>
    <x v="4"/>
    <x v="24"/>
    <x v="0"/>
    <x v="0"/>
    <x v="4719"/>
  </r>
  <r>
    <x v="4"/>
    <x v="24"/>
    <x v="0"/>
    <x v="1"/>
    <x v="4720"/>
  </r>
  <r>
    <x v="4"/>
    <x v="24"/>
    <x v="0"/>
    <x v="2"/>
    <x v="6"/>
  </r>
  <r>
    <x v="4"/>
    <x v="24"/>
    <x v="0"/>
    <x v="3"/>
    <x v="4721"/>
  </r>
  <r>
    <x v="4"/>
    <x v="24"/>
    <x v="0"/>
    <x v="4"/>
    <x v="4722"/>
  </r>
  <r>
    <x v="4"/>
    <x v="24"/>
    <x v="0"/>
    <x v="5"/>
    <x v="4723"/>
  </r>
  <r>
    <x v="4"/>
    <x v="24"/>
    <x v="0"/>
    <x v="6"/>
    <x v="6"/>
  </r>
  <r>
    <x v="4"/>
    <x v="24"/>
    <x v="0"/>
    <x v="7"/>
    <x v="4724"/>
  </r>
  <r>
    <x v="4"/>
    <x v="24"/>
    <x v="0"/>
    <x v="8"/>
    <x v="4725"/>
  </r>
  <r>
    <x v="4"/>
    <x v="24"/>
    <x v="0"/>
    <x v="9"/>
    <x v="4726"/>
  </r>
  <r>
    <x v="4"/>
    <x v="24"/>
    <x v="1"/>
    <x v="0"/>
    <x v="4727"/>
  </r>
  <r>
    <x v="4"/>
    <x v="24"/>
    <x v="1"/>
    <x v="1"/>
    <x v="4728"/>
  </r>
  <r>
    <x v="4"/>
    <x v="24"/>
    <x v="1"/>
    <x v="2"/>
    <x v="6"/>
  </r>
  <r>
    <x v="4"/>
    <x v="24"/>
    <x v="1"/>
    <x v="3"/>
    <x v="4729"/>
  </r>
  <r>
    <x v="4"/>
    <x v="24"/>
    <x v="1"/>
    <x v="4"/>
    <x v="4722"/>
  </r>
  <r>
    <x v="4"/>
    <x v="24"/>
    <x v="1"/>
    <x v="5"/>
    <x v="4730"/>
  </r>
  <r>
    <x v="4"/>
    <x v="24"/>
    <x v="1"/>
    <x v="6"/>
    <x v="6"/>
  </r>
  <r>
    <x v="4"/>
    <x v="24"/>
    <x v="1"/>
    <x v="7"/>
    <x v="4731"/>
  </r>
  <r>
    <x v="4"/>
    <x v="24"/>
    <x v="1"/>
    <x v="8"/>
    <x v="4732"/>
  </r>
  <r>
    <x v="4"/>
    <x v="24"/>
    <x v="1"/>
    <x v="9"/>
    <x v="4733"/>
  </r>
  <r>
    <x v="4"/>
    <x v="25"/>
    <x v="0"/>
    <x v="0"/>
    <x v="4734"/>
  </r>
  <r>
    <x v="4"/>
    <x v="25"/>
    <x v="0"/>
    <x v="1"/>
    <x v="4735"/>
  </r>
  <r>
    <x v="4"/>
    <x v="25"/>
    <x v="0"/>
    <x v="2"/>
    <x v="6"/>
  </r>
  <r>
    <x v="4"/>
    <x v="25"/>
    <x v="0"/>
    <x v="3"/>
    <x v="4736"/>
  </r>
  <r>
    <x v="4"/>
    <x v="25"/>
    <x v="0"/>
    <x v="4"/>
    <x v="4737"/>
  </r>
  <r>
    <x v="4"/>
    <x v="25"/>
    <x v="0"/>
    <x v="5"/>
    <x v="4738"/>
  </r>
  <r>
    <x v="4"/>
    <x v="25"/>
    <x v="0"/>
    <x v="6"/>
    <x v="6"/>
  </r>
  <r>
    <x v="4"/>
    <x v="25"/>
    <x v="0"/>
    <x v="7"/>
    <x v="4739"/>
  </r>
  <r>
    <x v="4"/>
    <x v="25"/>
    <x v="0"/>
    <x v="8"/>
    <x v="4740"/>
  </r>
  <r>
    <x v="4"/>
    <x v="25"/>
    <x v="0"/>
    <x v="9"/>
    <x v="4741"/>
  </r>
  <r>
    <x v="4"/>
    <x v="25"/>
    <x v="1"/>
    <x v="0"/>
    <x v="4742"/>
  </r>
  <r>
    <x v="4"/>
    <x v="25"/>
    <x v="1"/>
    <x v="1"/>
    <x v="4743"/>
  </r>
  <r>
    <x v="4"/>
    <x v="25"/>
    <x v="1"/>
    <x v="2"/>
    <x v="6"/>
  </r>
  <r>
    <x v="4"/>
    <x v="25"/>
    <x v="1"/>
    <x v="3"/>
    <x v="4744"/>
  </r>
  <r>
    <x v="4"/>
    <x v="25"/>
    <x v="1"/>
    <x v="4"/>
    <x v="4737"/>
  </r>
  <r>
    <x v="4"/>
    <x v="25"/>
    <x v="1"/>
    <x v="5"/>
    <x v="4745"/>
  </r>
  <r>
    <x v="4"/>
    <x v="25"/>
    <x v="1"/>
    <x v="6"/>
    <x v="6"/>
  </r>
  <r>
    <x v="4"/>
    <x v="25"/>
    <x v="1"/>
    <x v="7"/>
    <x v="191"/>
  </r>
  <r>
    <x v="4"/>
    <x v="25"/>
    <x v="1"/>
    <x v="8"/>
    <x v="4746"/>
  </r>
  <r>
    <x v="4"/>
    <x v="25"/>
    <x v="1"/>
    <x v="9"/>
    <x v="4747"/>
  </r>
  <r>
    <x v="4"/>
    <x v="26"/>
    <x v="0"/>
    <x v="0"/>
    <x v="4748"/>
  </r>
  <r>
    <x v="4"/>
    <x v="26"/>
    <x v="0"/>
    <x v="1"/>
    <x v="4749"/>
  </r>
  <r>
    <x v="4"/>
    <x v="26"/>
    <x v="0"/>
    <x v="2"/>
    <x v="4750"/>
  </r>
  <r>
    <x v="4"/>
    <x v="26"/>
    <x v="0"/>
    <x v="3"/>
    <x v="4751"/>
  </r>
  <r>
    <x v="4"/>
    <x v="26"/>
    <x v="0"/>
    <x v="4"/>
    <x v="4752"/>
  </r>
  <r>
    <x v="4"/>
    <x v="26"/>
    <x v="0"/>
    <x v="5"/>
    <x v="4753"/>
  </r>
  <r>
    <x v="4"/>
    <x v="26"/>
    <x v="0"/>
    <x v="6"/>
    <x v="6"/>
  </r>
  <r>
    <x v="4"/>
    <x v="26"/>
    <x v="0"/>
    <x v="7"/>
    <x v="4754"/>
  </r>
  <r>
    <x v="4"/>
    <x v="26"/>
    <x v="0"/>
    <x v="8"/>
    <x v="4755"/>
  </r>
  <r>
    <x v="4"/>
    <x v="26"/>
    <x v="0"/>
    <x v="9"/>
    <x v="4756"/>
  </r>
  <r>
    <x v="4"/>
    <x v="26"/>
    <x v="1"/>
    <x v="0"/>
    <x v="4757"/>
  </r>
  <r>
    <x v="4"/>
    <x v="26"/>
    <x v="1"/>
    <x v="1"/>
    <x v="4758"/>
  </r>
  <r>
    <x v="4"/>
    <x v="26"/>
    <x v="1"/>
    <x v="2"/>
    <x v="4750"/>
  </r>
  <r>
    <x v="4"/>
    <x v="26"/>
    <x v="1"/>
    <x v="3"/>
    <x v="4759"/>
  </r>
  <r>
    <x v="4"/>
    <x v="26"/>
    <x v="1"/>
    <x v="4"/>
    <x v="4752"/>
  </r>
  <r>
    <x v="4"/>
    <x v="26"/>
    <x v="1"/>
    <x v="5"/>
    <x v="4760"/>
  </r>
  <r>
    <x v="4"/>
    <x v="26"/>
    <x v="1"/>
    <x v="6"/>
    <x v="6"/>
  </r>
  <r>
    <x v="4"/>
    <x v="26"/>
    <x v="1"/>
    <x v="7"/>
    <x v="4761"/>
  </r>
  <r>
    <x v="4"/>
    <x v="26"/>
    <x v="1"/>
    <x v="8"/>
    <x v="4762"/>
  </r>
  <r>
    <x v="4"/>
    <x v="26"/>
    <x v="1"/>
    <x v="9"/>
    <x v="4763"/>
  </r>
  <r>
    <x v="4"/>
    <x v="27"/>
    <x v="0"/>
    <x v="0"/>
    <x v="4764"/>
  </r>
  <r>
    <x v="4"/>
    <x v="27"/>
    <x v="0"/>
    <x v="1"/>
    <x v="4765"/>
  </r>
  <r>
    <x v="4"/>
    <x v="27"/>
    <x v="0"/>
    <x v="2"/>
    <x v="6"/>
  </r>
  <r>
    <x v="4"/>
    <x v="27"/>
    <x v="0"/>
    <x v="3"/>
    <x v="4766"/>
  </r>
  <r>
    <x v="4"/>
    <x v="27"/>
    <x v="0"/>
    <x v="4"/>
    <x v="4767"/>
  </r>
  <r>
    <x v="4"/>
    <x v="27"/>
    <x v="0"/>
    <x v="5"/>
    <x v="4768"/>
  </r>
  <r>
    <x v="4"/>
    <x v="27"/>
    <x v="0"/>
    <x v="6"/>
    <x v="6"/>
  </r>
  <r>
    <x v="4"/>
    <x v="27"/>
    <x v="0"/>
    <x v="7"/>
    <x v="4769"/>
  </r>
  <r>
    <x v="4"/>
    <x v="27"/>
    <x v="0"/>
    <x v="8"/>
    <x v="4770"/>
  </r>
  <r>
    <x v="4"/>
    <x v="27"/>
    <x v="0"/>
    <x v="9"/>
    <x v="4771"/>
  </r>
  <r>
    <x v="4"/>
    <x v="27"/>
    <x v="1"/>
    <x v="0"/>
    <x v="4772"/>
  </r>
  <r>
    <x v="4"/>
    <x v="27"/>
    <x v="1"/>
    <x v="1"/>
    <x v="4773"/>
  </r>
  <r>
    <x v="4"/>
    <x v="27"/>
    <x v="1"/>
    <x v="2"/>
    <x v="6"/>
  </r>
  <r>
    <x v="4"/>
    <x v="27"/>
    <x v="1"/>
    <x v="3"/>
    <x v="4774"/>
  </r>
  <r>
    <x v="4"/>
    <x v="27"/>
    <x v="1"/>
    <x v="4"/>
    <x v="4767"/>
  </r>
  <r>
    <x v="4"/>
    <x v="27"/>
    <x v="1"/>
    <x v="5"/>
    <x v="4775"/>
  </r>
  <r>
    <x v="4"/>
    <x v="27"/>
    <x v="1"/>
    <x v="6"/>
    <x v="6"/>
  </r>
  <r>
    <x v="4"/>
    <x v="27"/>
    <x v="1"/>
    <x v="7"/>
    <x v="4776"/>
  </r>
  <r>
    <x v="4"/>
    <x v="27"/>
    <x v="1"/>
    <x v="8"/>
    <x v="4777"/>
  </r>
  <r>
    <x v="4"/>
    <x v="27"/>
    <x v="1"/>
    <x v="9"/>
    <x v="4778"/>
  </r>
  <r>
    <x v="4"/>
    <x v="28"/>
    <x v="0"/>
    <x v="0"/>
    <x v="4779"/>
  </r>
  <r>
    <x v="4"/>
    <x v="28"/>
    <x v="0"/>
    <x v="1"/>
    <x v="4780"/>
  </r>
  <r>
    <x v="4"/>
    <x v="28"/>
    <x v="0"/>
    <x v="2"/>
    <x v="6"/>
  </r>
  <r>
    <x v="4"/>
    <x v="28"/>
    <x v="0"/>
    <x v="3"/>
    <x v="4781"/>
  </r>
  <r>
    <x v="4"/>
    <x v="28"/>
    <x v="0"/>
    <x v="4"/>
    <x v="4782"/>
  </r>
  <r>
    <x v="4"/>
    <x v="28"/>
    <x v="0"/>
    <x v="5"/>
    <x v="4783"/>
  </r>
  <r>
    <x v="4"/>
    <x v="28"/>
    <x v="0"/>
    <x v="6"/>
    <x v="6"/>
  </r>
  <r>
    <x v="4"/>
    <x v="28"/>
    <x v="0"/>
    <x v="7"/>
    <x v="4784"/>
  </r>
  <r>
    <x v="4"/>
    <x v="28"/>
    <x v="0"/>
    <x v="8"/>
    <x v="4785"/>
  </r>
  <r>
    <x v="4"/>
    <x v="28"/>
    <x v="0"/>
    <x v="9"/>
    <x v="4786"/>
  </r>
  <r>
    <x v="4"/>
    <x v="28"/>
    <x v="1"/>
    <x v="0"/>
    <x v="4787"/>
  </r>
  <r>
    <x v="4"/>
    <x v="28"/>
    <x v="1"/>
    <x v="1"/>
    <x v="4788"/>
  </r>
  <r>
    <x v="4"/>
    <x v="28"/>
    <x v="1"/>
    <x v="2"/>
    <x v="6"/>
  </r>
  <r>
    <x v="4"/>
    <x v="28"/>
    <x v="1"/>
    <x v="3"/>
    <x v="439"/>
  </r>
  <r>
    <x v="4"/>
    <x v="28"/>
    <x v="1"/>
    <x v="4"/>
    <x v="4782"/>
  </r>
  <r>
    <x v="4"/>
    <x v="28"/>
    <x v="1"/>
    <x v="5"/>
    <x v="4783"/>
  </r>
  <r>
    <x v="4"/>
    <x v="28"/>
    <x v="1"/>
    <x v="6"/>
    <x v="6"/>
  </r>
  <r>
    <x v="4"/>
    <x v="28"/>
    <x v="1"/>
    <x v="7"/>
    <x v="4789"/>
  </r>
  <r>
    <x v="4"/>
    <x v="28"/>
    <x v="1"/>
    <x v="8"/>
    <x v="4785"/>
  </r>
  <r>
    <x v="4"/>
    <x v="28"/>
    <x v="1"/>
    <x v="9"/>
    <x v="4790"/>
  </r>
  <r>
    <x v="4"/>
    <x v="29"/>
    <x v="0"/>
    <x v="0"/>
    <x v="4791"/>
  </r>
  <r>
    <x v="4"/>
    <x v="29"/>
    <x v="0"/>
    <x v="1"/>
    <x v="4792"/>
  </r>
  <r>
    <x v="4"/>
    <x v="29"/>
    <x v="0"/>
    <x v="2"/>
    <x v="6"/>
  </r>
  <r>
    <x v="4"/>
    <x v="29"/>
    <x v="0"/>
    <x v="3"/>
    <x v="4793"/>
  </r>
  <r>
    <x v="4"/>
    <x v="29"/>
    <x v="0"/>
    <x v="4"/>
    <x v="4794"/>
  </r>
  <r>
    <x v="4"/>
    <x v="29"/>
    <x v="0"/>
    <x v="5"/>
    <x v="4795"/>
  </r>
  <r>
    <x v="4"/>
    <x v="29"/>
    <x v="0"/>
    <x v="6"/>
    <x v="6"/>
  </r>
  <r>
    <x v="4"/>
    <x v="29"/>
    <x v="0"/>
    <x v="7"/>
    <x v="4796"/>
  </r>
  <r>
    <x v="4"/>
    <x v="29"/>
    <x v="0"/>
    <x v="8"/>
    <x v="4797"/>
  </r>
  <r>
    <x v="4"/>
    <x v="29"/>
    <x v="0"/>
    <x v="9"/>
    <x v="4798"/>
  </r>
  <r>
    <x v="4"/>
    <x v="29"/>
    <x v="1"/>
    <x v="0"/>
    <x v="4799"/>
  </r>
  <r>
    <x v="4"/>
    <x v="29"/>
    <x v="1"/>
    <x v="1"/>
    <x v="4800"/>
  </r>
  <r>
    <x v="4"/>
    <x v="29"/>
    <x v="1"/>
    <x v="2"/>
    <x v="6"/>
  </r>
  <r>
    <x v="4"/>
    <x v="29"/>
    <x v="1"/>
    <x v="3"/>
    <x v="4801"/>
  </r>
  <r>
    <x v="4"/>
    <x v="29"/>
    <x v="1"/>
    <x v="4"/>
    <x v="4794"/>
  </r>
  <r>
    <x v="4"/>
    <x v="29"/>
    <x v="1"/>
    <x v="5"/>
    <x v="4802"/>
  </r>
  <r>
    <x v="4"/>
    <x v="29"/>
    <x v="1"/>
    <x v="6"/>
    <x v="4803"/>
  </r>
  <r>
    <x v="4"/>
    <x v="29"/>
    <x v="1"/>
    <x v="7"/>
    <x v="4804"/>
  </r>
  <r>
    <x v="4"/>
    <x v="29"/>
    <x v="1"/>
    <x v="8"/>
    <x v="4805"/>
  </r>
  <r>
    <x v="4"/>
    <x v="29"/>
    <x v="1"/>
    <x v="9"/>
    <x v="4806"/>
  </r>
  <r>
    <x v="4"/>
    <x v="30"/>
    <x v="0"/>
    <x v="0"/>
    <x v="4807"/>
  </r>
  <r>
    <x v="4"/>
    <x v="30"/>
    <x v="0"/>
    <x v="1"/>
    <x v="4808"/>
  </r>
  <r>
    <x v="4"/>
    <x v="30"/>
    <x v="0"/>
    <x v="2"/>
    <x v="6"/>
  </r>
  <r>
    <x v="4"/>
    <x v="30"/>
    <x v="0"/>
    <x v="3"/>
    <x v="4809"/>
  </r>
  <r>
    <x v="4"/>
    <x v="30"/>
    <x v="0"/>
    <x v="4"/>
    <x v="4810"/>
  </r>
  <r>
    <x v="4"/>
    <x v="30"/>
    <x v="0"/>
    <x v="5"/>
    <x v="4811"/>
  </r>
  <r>
    <x v="4"/>
    <x v="30"/>
    <x v="0"/>
    <x v="6"/>
    <x v="6"/>
  </r>
  <r>
    <x v="4"/>
    <x v="30"/>
    <x v="0"/>
    <x v="7"/>
    <x v="4812"/>
  </r>
  <r>
    <x v="4"/>
    <x v="30"/>
    <x v="0"/>
    <x v="8"/>
    <x v="4813"/>
  </r>
  <r>
    <x v="4"/>
    <x v="30"/>
    <x v="0"/>
    <x v="9"/>
    <x v="4814"/>
  </r>
  <r>
    <x v="4"/>
    <x v="30"/>
    <x v="1"/>
    <x v="0"/>
    <x v="4815"/>
  </r>
  <r>
    <x v="4"/>
    <x v="30"/>
    <x v="1"/>
    <x v="1"/>
    <x v="4816"/>
  </r>
  <r>
    <x v="4"/>
    <x v="30"/>
    <x v="1"/>
    <x v="2"/>
    <x v="6"/>
  </r>
  <r>
    <x v="4"/>
    <x v="30"/>
    <x v="1"/>
    <x v="3"/>
    <x v="4817"/>
  </r>
  <r>
    <x v="4"/>
    <x v="30"/>
    <x v="1"/>
    <x v="4"/>
    <x v="4810"/>
  </r>
  <r>
    <x v="4"/>
    <x v="30"/>
    <x v="1"/>
    <x v="5"/>
    <x v="4811"/>
  </r>
  <r>
    <x v="4"/>
    <x v="30"/>
    <x v="1"/>
    <x v="6"/>
    <x v="6"/>
  </r>
  <r>
    <x v="4"/>
    <x v="30"/>
    <x v="1"/>
    <x v="7"/>
    <x v="3597"/>
  </r>
  <r>
    <x v="4"/>
    <x v="30"/>
    <x v="1"/>
    <x v="8"/>
    <x v="4813"/>
  </r>
  <r>
    <x v="4"/>
    <x v="30"/>
    <x v="1"/>
    <x v="9"/>
    <x v="4818"/>
  </r>
  <r>
    <x v="4"/>
    <x v="31"/>
    <x v="0"/>
    <x v="0"/>
    <x v="4819"/>
  </r>
  <r>
    <x v="4"/>
    <x v="31"/>
    <x v="0"/>
    <x v="1"/>
    <x v="4820"/>
  </r>
  <r>
    <x v="4"/>
    <x v="31"/>
    <x v="0"/>
    <x v="2"/>
    <x v="4821"/>
  </r>
  <r>
    <x v="4"/>
    <x v="31"/>
    <x v="0"/>
    <x v="3"/>
    <x v="4822"/>
  </r>
  <r>
    <x v="4"/>
    <x v="31"/>
    <x v="0"/>
    <x v="4"/>
    <x v="4823"/>
  </r>
  <r>
    <x v="4"/>
    <x v="31"/>
    <x v="0"/>
    <x v="5"/>
    <x v="4824"/>
  </r>
  <r>
    <x v="4"/>
    <x v="31"/>
    <x v="0"/>
    <x v="6"/>
    <x v="6"/>
  </r>
  <r>
    <x v="4"/>
    <x v="31"/>
    <x v="0"/>
    <x v="7"/>
    <x v="4825"/>
  </r>
  <r>
    <x v="4"/>
    <x v="31"/>
    <x v="0"/>
    <x v="8"/>
    <x v="4826"/>
  </r>
  <r>
    <x v="4"/>
    <x v="31"/>
    <x v="0"/>
    <x v="9"/>
    <x v="4827"/>
  </r>
  <r>
    <x v="4"/>
    <x v="31"/>
    <x v="1"/>
    <x v="0"/>
    <x v="4828"/>
  </r>
  <r>
    <x v="4"/>
    <x v="31"/>
    <x v="1"/>
    <x v="1"/>
    <x v="4829"/>
  </r>
  <r>
    <x v="4"/>
    <x v="31"/>
    <x v="1"/>
    <x v="2"/>
    <x v="4821"/>
  </r>
  <r>
    <x v="4"/>
    <x v="31"/>
    <x v="1"/>
    <x v="3"/>
    <x v="4830"/>
  </r>
  <r>
    <x v="4"/>
    <x v="31"/>
    <x v="1"/>
    <x v="4"/>
    <x v="4823"/>
  </r>
  <r>
    <x v="4"/>
    <x v="31"/>
    <x v="1"/>
    <x v="5"/>
    <x v="4831"/>
  </r>
  <r>
    <x v="4"/>
    <x v="31"/>
    <x v="1"/>
    <x v="6"/>
    <x v="6"/>
  </r>
  <r>
    <x v="4"/>
    <x v="31"/>
    <x v="1"/>
    <x v="7"/>
    <x v="4832"/>
  </r>
  <r>
    <x v="4"/>
    <x v="31"/>
    <x v="1"/>
    <x v="8"/>
    <x v="4833"/>
  </r>
  <r>
    <x v="4"/>
    <x v="31"/>
    <x v="1"/>
    <x v="9"/>
    <x v="4834"/>
  </r>
  <r>
    <x v="4"/>
    <x v="32"/>
    <x v="0"/>
    <x v="0"/>
    <x v="4835"/>
  </r>
  <r>
    <x v="4"/>
    <x v="32"/>
    <x v="0"/>
    <x v="1"/>
    <x v="4836"/>
  </r>
  <r>
    <x v="4"/>
    <x v="32"/>
    <x v="0"/>
    <x v="2"/>
    <x v="4837"/>
  </r>
  <r>
    <x v="4"/>
    <x v="32"/>
    <x v="0"/>
    <x v="3"/>
    <x v="4838"/>
  </r>
  <r>
    <x v="4"/>
    <x v="32"/>
    <x v="0"/>
    <x v="4"/>
    <x v="4839"/>
  </r>
  <r>
    <x v="4"/>
    <x v="32"/>
    <x v="0"/>
    <x v="5"/>
    <x v="4840"/>
  </r>
  <r>
    <x v="4"/>
    <x v="32"/>
    <x v="0"/>
    <x v="6"/>
    <x v="4841"/>
  </r>
  <r>
    <x v="4"/>
    <x v="32"/>
    <x v="0"/>
    <x v="7"/>
    <x v="4842"/>
  </r>
  <r>
    <x v="4"/>
    <x v="32"/>
    <x v="0"/>
    <x v="8"/>
    <x v="4843"/>
  </r>
  <r>
    <x v="4"/>
    <x v="32"/>
    <x v="0"/>
    <x v="9"/>
    <x v="4844"/>
  </r>
  <r>
    <x v="4"/>
    <x v="32"/>
    <x v="1"/>
    <x v="0"/>
    <x v="4845"/>
  </r>
  <r>
    <x v="4"/>
    <x v="32"/>
    <x v="1"/>
    <x v="1"/>
    <x v="4846"/>
  </r>
  <r>
    <x v="4"/>
    <x v="32"/>
    <x v="1"/>
    <x v="2"/>
    <x v="4847"/>
  </r>
  <r>
    <x v="4"/>
    <x v="32"/>
    <x v="1"/>
    <x v="3"/>
    <x v="4848"/>
  </r>
  <r>
    <x v="4"/>
    <x v="32"/>
    <x v="1"/>
    <x v="4"/>
    <x v="4839"/>
  </r>
  <r>
    <x v="4"/>
    <x v="32"/>
    <x v="1"/>
    <x v="5"/>
    <x v="4849"/>
  </r>
  <r>
    <x v="4"/>
    <x v="32"/>
    <x v="1"/>
    <x v="6"/>
    <x v="4850"/>
  </r>
  <r>
    <x v="4"/>
    <x v="32"/>
    <x v="1"/>
    <x v="7"/>
    <x v="4851"/>
  </r>
  <r>
    <x v="4"/>
    <x v="32"/>
    <x v="1"/>
    <x v="8"/>
    <x v="4852"/>
  </r>
  <r>
    <x v="4"/>
    <x v="32"/>
    <x v="1"/>
    <x v="9"/>
    <x v="4853"/>
  </r>
  <r>
    <x v="4"/>
    <x v="33"/>
    <x v="0"/>
    <x v="0"/>
    <x v="4854"/>
  </r>
  <r>
    <x v="4"/>
    <x v="33"/>
    <x v="0"/>
    <x v="1"/>
    <x v="4855"/>
  </r>
  <r>
    <x v="4"/>
    <x v="33"/>
    <x v="0"/>
    <x v="2"/>
    <x v="4856"/>
  </r>
  <r>
    <x v="4"/>
    <x v="33"/>
    <x v="0"/>
    <x v="3"/>
    <x v="4857"/>
  </r>
  <r>
    <x v="4"/>
    <x v="33"/>
    <x v="0"/>
    <x v="4"/>
    <x v="4858"/>
  </r>
  <r>
    <x v="4"/>
    <x v="33"/>
    <x v="0"/>
    <x v="5"/>
    <x v="4859"/>
  </r>
  <r>
    <x v="4"/>
    <x v="33"/>
    <x v="0"/>
    <x v="6"/>
    <x v="6"/>
  </r>
  <r>
    <x v="4"/>
    <x v="33"/>
    <x v="0"/>
    <x v="7"/>
    <x v="4860"/>
  </r>
  <r>
    <x v="4"/>
    <x v="33"/>
    <x v="0"/>
    <x v="8"/>
    <x v="4861"/>
  </r>
  <r>
    <x v="4"/>
    <x v="33"/>
    <x v="0"/>
    <x v="9"/>
    <x v="4862"/>
  </r>
  <r>
    <x v="4"/>
    <x v="33"/>
    <x v="1"/>
    <x v="0"/>
    <x v="4863"/>
  </r>
  <r>
    <x v="4"/>
    <x v="33"/>
    <x v="1"/>
    <x v="1"/>
    <x v="4864"/>
  </r>
  <r>
    <x v="4"/>
    <x v="33"/>
    <x v="1"/>
    <x v="2"/>
    <x v="4856"/>
  </r>
  <r>
    <x v="4"/>
    <x v="33"/>
    <x v="1"/>
    <x v="3"/>
    <x v="4865"/>
  </r>
  <r>
    <x v="4"/>
    <x v="33"/>
    <x v="1"/>
    <x v="4"/>
    <x v="4858"/>
  </r>
  <r>
    <x v="4"/>
    <x v="33"/>
    <x v="1"/>
    <x v="5"/>
    <x v="4866"/>
  </r>
  <r>
    <x v="4"/>
    <x v="33"/>
    <x v="1"/>
    <x v="6"/>
    <x v="4867"/>
  </r>
  <r>
    <x v="4"/>
    <x v="33"/>
    <x v="1"/>
    <x v="7"/>
    <x v="4868"/>
  </r>
  <r>
    <x v="4"/>
    <x v="33"/>
    <x v="1"/>
    <x v="8"/>
    <x v="4869"/>
  </r>
  <r>
    <x v="4"/>
    <x v="33"/>
    <x v="1"/>
    <x v="9"/>
    <x v="4870"/>
  </r>
  <r>
    <x v="4"/>
    <x v="34"/>
    <x v="0"/>
    <x v="0"/>
    <x v="4871"/>
  </r>
  <r>
    <x v="4"/>
    <x v="34"/>
    <x v="0"/>
    <x v="1"/>
    <x v="4872"/>
  </r>
  <r>
    <x v="4"/>
    <x v="34"/>
    <x v="0"/>
    <x v="2"/>
    <x v="4873"/>
  </r>
  <r>
    <x v="4"/>
    <x v="34"/>
    <x v="0"/>
    <x v="3"/>
    <x v="4874"/>
  </r>
  <r>
    <x v="4"/>
    <x v="34"/>
    <x v="0"/>
    <x v="4"/>
    <x v="4875"/>
  </r>
  <r>
    <x v="4"/>
    <x v="34"/>
    <x v="0"/>
    <x v="5"/>
    <x v="4876"/>
  </r>
  <r>
    <x v="4"/>
    <x v="34"/>
    <x v="0"/>
    <x v="6"/>
    <x v="6"/>
  </r>
  <r>
    <x v="4"/>
    <x v="34"/>
    <x v="0"/>
    <x v="7"/>
    <x v="4877"/>
  </r>
  <r>
    <x v="4"/>
    <x v="34"/>
    <x v="0"/>
    <x v="8"/>
    <x v="4878"/>
  </r>
  <r>
    <x v="4"/>
    <x v="34"/>
    <x v="0"/>
    <x v="9"/>
    <x v="4879"/>
  </r>
  <r>
    <x v="4"/>
    <x v="34"/>
    <x v="1"/>
    <x v="0"/>
    <x v="4880"/>
  </r>
  <r>
    <x v="4"/>
    <x v="34"/>
    <x v="1"/>
    <x v="1"/>
    <x v="4881"/>
  </r>
  <r>
    <x v="4"/>
    <x v="34"/>
    <x v="1"/>
    <x v="2"/>
    <x v="4873"/>
  </r>
  <r>
    <x v="4"/>
    <x v="34"/>
    <x v="1"/>
    <x v="3"/>
    <x v="4882"/>
  </r>
  <r>
    <x v="4"/>
    <x v="34"/>
    <x v="1"/>
    <x v="4"/>
    <x v="4875"/>
  </r>
  <r>
    <x v="4"/>
    <x v="34"/>
    <x v="1"/>
    <x v="5"/>
    <x v="4883"/>
  </r>
  <r>
    <x v="4"/>
    <x v="34"/>
    <x v="1"/>
    <x v="6"/>
    <x v="6"/>
  </r>
  <r>
    <x v="4"/>
    <x v="34"/>
    <x v="1"/>
    <x v="7"/>
    <x v="4884"/>
  </r>
  <r>
    <x v="4"/>
    <x v="34"/>
    <x v="1"/>
    <x v="8"/>
    <x v="4885"/>
  </r>
  <r>
    <x v="4"/>
    <x v="34"/>
    <x v="1"/>
    <x v="9"/>
    <x v="4886"/>
  </r>
  <r>
    <x v="4"/>
    <x v="35"/>
    <x v="0"/>
    <x v="0"/>
    <x v="4887"/>
  </r>
  <r>
    <x v="4"/>
    <x v="35"/>
    <x v="0"/>
    <x v="1"/>
    <x v="4888"/>
  </r>
  <r>
    <x v="4"/>
    <x v="35"/>
    <x v="0"/>
    <x v="2"/>
    <x v="3980"/>
  </r>
  <r>
    <x v="4"/>
    <x v="35"/>
    <x v="0"/>
    <x v="3"/>
    <x v="4889"/>
  </r>
  <r>
    <x v="4"/>
    <x v="35"/>
    <x v="0"/>
    <x v="4"/>
    <x v="4890"/>
  </r>
  <r>
    <x v="4"/>
    <x v="35"/>
    <x v="0"/>
    <x v="5"/>
    <x v="4891"/>
  </r>
  <r>
    <x v="4"/>
    <x v="35"/>
    <x v="0"/>
    <x v="6"/>
    <x v="6"/>
  </r>
  <r>
    <x v="4"/>
    <x v="35"/>
    <x v="0"/>
    <x v="7"/>
    <x v="4892"/>
  </r>
  <r>
    <x v="4"/>
    <x v="35"/>
    <x v="0"/>
    <x v="8"/>
    <x v="4893"/>
  </r>
  <r>
    <x v="4"/>
    <x v="35"/>
    <x v="0"/>
    <x v="9"/>
    <x v="4894"/>
  </r>
  <r>
    <x v="4"/>
    <x v="35"/>
    <x v="1"/>
    <x v="0"/>
    <x v="2631"/>
  </r>
  <r>
    <x v="4"/>
    <x v="35"/>
    <x v="1"/>
    <x v="1"/>
    <x v="4895"/>
  </r>
  <r>
    <x v="4"/>
    <x v="35"/>
    <x v="1"/>
    <x v="2"/>
    <x v="3980"/>
  </r>
  <r>
    <x v="4"/>
    <x v="35"/>
    <x v="1"/>
    <x v="3"/>
    <x v="4896"/>
  </r>
  <r>
    <x v="4"/>
    <x v="35"/>
    <x v="1"/>
    <x v="4"/>
    <x v="4890"/>
  </r>
  <r>
    <x v="4"/>
    <x v="35"/>
    <x v="1"/>
    <x v="5"/>
    <x v="4897"/>
  </r>
  <r>
    <x v="4"/>
    <x v="35"/>
    <x v="1"/>
    <x v="6"/>
    <x v="6"/>
  </r>
  <r>
    <x v="4"/>
    <x v="35"/>
    <x v="1"/>
    <x v="7"/>
    <x v="4898"/>
  </r>
  <r>
    <x v="4"/>
    <x v="35"/>
    <x v="1"/>
    <x v="8"/>
    <x v="4893"/>
  </r>
  <r>
    <x v="4"/>
    <x v="35"/>
    <x v="1"/>
    <x v="9"/>
    <x v="4899"/>
  </r>
  <r>
    <x v="4"/>
    <x v="36"/>
    <x v="0"/>
    <x v="0"/>
    <x v="524"/>
  </r>
  <r>
    <x v="4"/>
    <x v="36"/>
    <x v="0"/>
    <x v="1"/>
    <x v="4900"/>
  </r>
  <r>
    <x v="4"/>
    <x v="36"/>
    <x v="0"/>
    <x v="2"/>
    <x v="6"/>
  </r>
  <r>
    <x v="4"/>
    <x v="36"/>
    <x v="0"/>
    <x v="3"/>
    <x v="4901"/>
  </r>
  <r>
    <x v="4"/>
    <x v="36"/>
    <x v="0"/>
    <x v="4"/>
    <x v="4902"/>
  </r>
  <r>
    <x v="4"/>
    <x v="36"/>
    <x v="0"/>
    <x v="5"/>
    <x v="4903"/>
  </r>
  <r>
    <x v="4"/>
    <x v="36"/>
    <x v="0"/>
    <x v="6"/>
    <x v="6"/>
  </r>
  <r>
    <x v="4"/>
    <x v="36"/>
    <x v="0"/>
    <x v="7"/>
    <x v="4904"/>
  </r>
  <r>
    <x v="4"/>
    <x v="36"/>
    <x v="0"/>
    <x v="8"/>
    <x v="4905"/>
  </r>
  <r>
    <x v="4"/>
    <x v="36"/>
    <x v="0"/>
    <x v="9"/>
    <x v="4906"/>
  </r>
  <r>
    <x v="4"/>
    <x v="36"/>
    <x v="1"/>
    <x v="0"/>
    <x v="524"/>
  </r>
  <r>
    <x v="4"/>
    <x v="36"/>
    <x v="1"/>
    <x v="1"/>
    <x v="4900"/>
  </r>
  <r>
    <x v="4"/>
    <x v="36"/>
    <x v="1"/>
    <x v="2"/>
    <x v="6"/>
  </r>
  <r>
    <x v="4"/>
    <x v="36"/>
    <x v="1"/>
    <x v="3"/>
    <x v="4901"/>
  </r>
  <r>
    <x v="4"/>
    <x v="36"/>
    <x v="1"/>
    <x v="4"/>
    <x v="4902"/>
  </r>
  <r>
    <x v="4"/>
    <x v="36"/>
    <x v="1"/>
    <x v="5"/>
    <x v="4903"/>
  </r>
  <r>
    <x v="4"/>
    <x v="36"/>
    <x v="1"/>
    <x v="6"/>
    <x v="6"/>
  </r>
  <r>
    <x v="4"/>
    <x v="36"/>
    <x v="1"/>
    <x v="7"/>
    <x v="4904"/>
  </r>
  <r>
    <x v="4"/>
    <x v="36"/>
    <x v="1"/>
    <x v="8"/>
    <x v="4905"/>
  </r>
  <r>
    <x v="4"/>
    <x v="36"/>
    <x v="1"/>
    <x v="9"/>
    <x v="4906"/>
  </r>
  <r>
    <x v="4"/>
    <x v="37"/>
    <x v="0"/>
    <x v="0"/>
    <x v="4907"/>
  </r>
  <r>
    <x v="4"/>
    <x v="37"/>
    <x v="0"/>
    <x v="1"/>
    <x v="4908"/>
  </r>
  <r>
    <x v="4"/>
    <x v="37"/>
    <x v="0"/>
    <x v="2"/>
    <x v="6"/>
  </r>
  <r>
    <x v="4"/>
    <x v="37"/>
    <x v="0"/>
    <x v="3"/>
    <x v="4909"/>
  </r>
  <r>
    <x v="4"/>
    <x v="37"/>
    <x v="0"/>
    <x v="4"/>
    <x v="4910"/>
  </r>
  <r>
    <x v="4"/>
    <x v="37"/>
    <x v="0"/>
    <x v="5"/>
    <x v="4911"/>
  </r>
  <r>
    <x v="4"/>
    <x v="37"/>
    <x v="0"/>
    <x v="6"/>
    <x v="4912"/>
  </r>
  <r>
    <x v="4"/>
    <x v="37"/>
    <x v="0"/>
    <x v="7"/>
    <x v="4913"/>
  </r>
  <r>
    <x v="4"/>
    <x v="37"/>
    <x v="0"/>
    <x v="8"/>
    <x v="4914"/>
  </r>
  <r>
    <x v="4"/>
    <x v="37"/>
    <x v="0"/>
    <x v="9"/>
    <x v="4915"/>
  </r>
  <r>
    <x v="4"/>
    <x v="37"/>
    <x v="1"/>
    <x v="0"/>
    <x v="4916"/>
  </r>
  <r>
    <x v="4"/>
    <x v="37"/>
    <x v="1"/>
    <x v="1"/>
    <x v="4917"/>
  </r>
  <r>
    <x v="4"/>
    <x v="37"/>
    <x v="1"/>
    <x v="2"/>
    <x v="6"/>
  </r>
  <r>
    <x v="4"/>
    <x v="37"/>
    <x v="1"/>
    <x v="3"/>
    <x v="4918"/>
  </r>
  <r>
    <x v="4"/>
    <x v="37"/>
    <x v="1"/>
    <x v="4"/>
    <x v="4910"/>
  </r>
  <r>
    <x v="4"/>
    <x v="37"/>
    <x v="1"/>
    <x v="5"/>
    <x v="4919"/>
  </r>
  <r>
    <x v="4"/>
    <x v="37"/>
    <x v="1"/>
    <x v="6"/>
    <x v="4920"/>
  </r>
  <r>
    <x v="4"/>
    <x v="37"/>
    <x v="1"/>
    <x v="7"/>
    <x v="4921"/>
  </r>
  <r>
    <x v="4"/>
    <x v="37"/>
    <x v="1"/>
    <x v="8"/>
    <x v="4914"/>
  </r>
  <r>
    <x v="4"/>
    <x v="37"/>
    <x v="1"/>
    <x v="9"/>
    <x v="4922"/>
  </r>
  <r>
    <x v="4"/>
    <x v="38"/>
    <x v="0"/>
    <x v="0"/>
    <x v="4923"/>
  </r>
  <r>
    <x v="4"/>
    <x v="38"/>
    <x v="0"/>
    <x v="1"/>
    <x v="4924"/>
  </r>
  <r>
    <x v="4"/>
    <x v="38"/>
    <x v="0"/>
    <x v="2"/>
    <x v="4925"/>
  </r>
  <r>
    <x v="4"/>
    <x v="38"/>
    <x v="0"/>
    <x v="3"/>
    <x v="4926"/>
  </r>
  <r>
    <x v="4"/>
    <x v="38"/>
    <x v="0"/>
    <x v="4"/>
    <x v="4927"/>
  </r>
  <r>
    <x v="4"/>
    <x v="38"/>
    <x v="0"/>
    <x v="5"/>
    <x v="4928"/>
  </r>
  <r>
    <x v="4"/>
    <x v="38"/>
    <x v="0"/>
    <x v="6"/>
    <x v="6"/>
  </r>
  <r>
    <x v="4"/>
    <x v="38"/>
    <x v="0"/>
    <x v="7"/>
    <x v="4929"/>
  </r>
  <r>
    <x v="4"/>
    <x v="38"/>
    <x v="0"/>
    <x v="8"/>
    <x v="4930"/>
  </r>
  <r>
    <x v="4"/>
    <x v="38"/>
    <x v="0"/>
    <x v="9"/>
    <x v="4931"/>
  </r>
  <r>
    <x v="4"/>
    <x v="38"/>
    <x v="1"/>
    <x v="0"/>
    <x v="4932"/>
  </r>
  <r>
    <x v="4"/>
    <x v="38"/>
    <x v="1"/>
    <x v="1"/>
    <x v="4933"/>
  </r>
  <r>
    <x v="4"/>
    <x v="38"/>
    <x v="1"/>
    <x v="2"/>
    <x v="4925"/>
  </r>
  <r>
    <x v="4"/>
    <x v="38"/>
    <x v="1"/>
    <x v="3"/>
    <x v="4934"/>
  </r>
  <r>
    <x v="4"/>
    <x v="38"/>
    <x v="1"/>
    <x v="4"/>
    <x v="4927"/>
  </r>
  <r>
    <x v="4"/>
    <x v="38"/>
    <x v="1"/>
    <x v="5"/>
    <x v="4935"/>
  </r>
  <r>
    <x v="4"/>
    <x v="38"/>
    <x v="1"/>
    <x v="6"/>
    <x v="4936"/>
  </r>
  <r>
    <x v="4"/>
    <x v="38"/>
    <x v="1"/>
    <x v="7"/>
    <x v="4937"/>
  </r>
  <r>
    <x v="4"/>
    <x v="38"/>
    <x v="1"/>
    <x v="8"/>
    <x v="4938"/>
  </r>
  <r>
    <x v="4"/>
    <x v="38"/>
    <x v="1"/>
    <x v="9"/>
    <x v="4939"/>
  </r>
  <r>
    <x v="4"/>
    <x v="39"/>
    <x v="0"/>
    <x v="0"/>
    <x v="4940"/>
  </r>
  <r>
    <x v="4"/>
    <x v="39"/>
    <x v="0"/>
    <x v="1"/>
    <x v="4941"/>
  </r>
  <r>
    <x v="4"/>
    <x v="39"/>
    <x v="0"/>
    <x v="2"/>
    <x v="4942"/>
  </r>
  <r>
    <x v="4"/>
    <x v="39"/>
    <x v="0"/>
    <x v="3"/>
    <x v="4943"/>
  </r>
  <r>
    <x v="4"/>
    <x v="39"/>
    <x v="0"/>
    <x v="4"/>
    <x v="4944"/>
  </r>
  <r>
    <x v="4"/>
    <x v="39"/>
    <x v="0"/>
    <x v="5"/>
    <x v="4945"/>
  </r>
  <r>
    <x v="4"/>
    <x v="39"/>
    <x v="0"/>
    <x v="6"/>
    <x v="6"/>
  </r>
  <r>
    <x v="4"/>
    <x v="39"/>
    <x v="0"/>
    <x v="7"/>
    <x v="4946"/>
  </r>
  <r>
    <x v="4"/>
    <x v="39"/>
    <x v="0"/>
    <x v="8"/>
    <x v="4947"/>
  </r>
  <r>
    <x v="4"/>
    <x v="39"/>
    <x v="0"/>
    <x v="9"/>
    <x v="4948"/>
  </r>
  <r>
    <x v="4"/>
    <x v="39"/>
    <x v="1"/>
    <x v="0"/>
    <x v="4949"/>
  </r>
  <r>
    <x v="4"/>
    <x v="39"/>
    <x v="1"/>
    <x v="1"/>
    <x v="4950"/>
  </r>
  <r>
    <x v="4"/>
    <x v="39"/>
    <x v="1"/>
    <x v="2"/>
    <x v="4942"/>
  </r>
  <r>
    <x v="4"/>
    <x v="39"/>
    <x v="1"/>
    <x v="3"/>
    <x v="4951"/>
  </r>
  <r>
    <x v="4"/>
    <x v="39"/>
    <x v="1"/>
    <x v="4"/>
    <x v="4944"/>
  </r>
  <r>
    <x v="4"/>
    <x v="39"/>
    <x v="1"/>
    <x v="5"/>
    <x v="4952"/>
  </r>
  <r>
    <x v="4"/>
    <x v="39"/>
    <x v="1"/>
    <x v="6"/>
    <x v="4953"/>
  </r>
  <r>
    <x v="4"/>
    <x v="39"/>
    <x v="1"/>
    <x v="7"/>
    <x v="4954"/>
  </r>
  <r>
    <x v="4"/>
    <x v="39"/>
    <x v="1"/>
    <x v="8"/>
    <x v="4947"/>
  </r>
  <r>
    <x v="4"/>
    <x v="39"/>
    <x v="1"/>
    <x v="9"/>
    <x v="4955"/>
  </r>
  <r>
    <x v="4"/>
    <x v="40"/>
    <x v="0"/>
    <x v="0"/>
    <x v="4956"/>
  </r>
  <r>
    <x v="4"/>
    <x v="40"/>
    <x v="0"/>
    <x v="1"/>
    <x v="4957"/>
  </r>
  <r>
    <x v="4"/>
    <x v="40"/>
    <x v="0"/>
    <x v="2"/>
    <x v="4958"/>
  </r>
  <r>
    <x v="4"/>
    <x v="40"/>
    <x v="0"/>
    <x v="3"/>
    <x v="4959"/>
  </r>
  <r>
    <x v="4"/>
    <x v="40"/>
    <x v="0"/>
    <x v="4"/>
    <x v="4960"/>
  </r>
  <r>
    <x v="4"/>
    <x v="40"/>
    <x v="0"/>
    <x v="5"/>
    <x v="4961"/>
  </r>
  <r>
    <x v="4"/>
    <x v="40"/>
    <x v="0"/>
    <x v="6"/>
    <x v="6"/>
  </r>
  <r>
    <x v="4"/>
    <x v="40"/>
    <x v="0"/>
    <x v="7"/>
    <x v="4962"/>
  </r>
  <r>
    <x v="4"/>
    <x v="40"/>
    <x v="0"/>
    <x v="8"/>
    <x v="4963"/>
  </r>
  <r>
    <x v="4"/>
    <x v="40"/>
    <x v="0"/>
    <x v="9"/>
    <x v="4964"/>
  </r>
  <r>
    <x v="4"/>
    <x v="40"/>
    <x v="1"/>
    <x v="0"/>
    <x v="4965"/>
  </r>
  <r>
    <x v="4"/>
    <x v="40"/>
    <x v="1"/>
    <x v="1"/>
    <x v="4966"/>
  </r>
  <r>
    <x v="4"/>
    <x v="40"/>
    <x v="1"/>
    <x v="2"/>
    <x v="4958"/>
  </r>
  <r>
    <x v="4"/>
    <x v="40"/>
    <x v="1"/>
    <x v="3"/>
    <x v="4967"/>
  </r>
  <r>
    <x v="4"/>
    <x v="40"/>
    <x v="1"/>
    <x v="4"/>
    <x v="4960"/>
  </r>
  <r>
    <x v="4"/>
    <x v="40"/>
    <x v="1"/>
    <x v="5"/>
    <x v="4968"/>
  </r>
  <r>
    <x v="4"/>
    <x v="40"/>
    <x v="1"/>
    <x v="6"/>
    <x v="6"/>
  </r>
  <r>
    <x v="4"/>
    <x v="40"/>
    <x v="1"/>
    <x v="7"/>
    <x v="4969"/>
  </r>
  <r>
    <x v="4"/>
    <x v="40"/>
    <x v="1"/>
    <x v="8"/>
    <x v="4970"/>
  </r>
  <r>
    <x v="4"/>
    <x v="40"/>
    <x v="1"/>
    <x v="9"/>
    <x v="4971"/>
  </r>
  <r>
    <x v="4"/>
    <x v="41"/>
    <x v="0"/>
    <x v="0"/>
    <x v="4972"/>
  </r>
  <r>
    <x v="4"/>
    <x v="41"/>
    <x v="0"/>
    <x v="1"/>
    <x v="4973"/>
  </r>
  <r>
    <x v="4"/>
    <x v="41"/>
    <x v="0"/>
    <x v="2"/>
    <x v="4974"/>
  </r>
  <r>
    <x v="4"/>
    <x v="41"/>
    <x v="0"/>
    <x v="3"/>
    <x v="4975"/>
  </r>
  <r>
    <x v="4"/>
    <x v="41"/>
    <x v="0"/>
    <x v="4"/>
    <x v="4976"/>
  </r>
  <r>
    <x v="4"/>
    <x v="41"/>
    <x v="0"/>
    <x v="5"/>
    <x v="4977"/>
  </r>
  <r>
    <x v="4"/>
    <x v="41"/>
    <x v="0"/>
    <x v="6"/>
    <x v="6"/>
  </r>
  <r>
    <x v="4"/>
    <x v="41"/>
    <x v="0"/>
    <x v="7"/>
    <x v="4978"/>
  </r>
  <r>
    <x v="4"/>
    <x v="41"/>
    <x v="0"/>
    <x v="8"/>
    <x v="4979"/>
  </r>
  <r>
    <x v="4"/>
    <x v="41"/>
    <x v="0"/>
    <x v="9"/>
    <x v="4980"/>
  </r>
  <r>
    <x v="4"/>
    <x v="41"/>
    <x v="1"/>
    <x v="0"/>
    <x v="4981"/>
  </r>
  <r>
    <x v="4"/>
    <x v="41"/>
    <x v="1"/>
    <x v="1"/>
    <x v="4982"/>
  </r>
  <r>
    <x v="4"/>
    <x v="41"/>
    <x v="1"/>
    <x v="2"/>
    <x v="4974"/>
  </r>
  <r>
    <x v="4"/>
    <x v="41"/>
    <x v="1"/>
    <x v="3"/>
    <x v="4983"/>
  </r>
  <r>
    <x v="4"/>
    <x v="41"/>
    <x v="1"/>
    <x v="4"/>
    <x v="4976"/>
  </r>
  <r>
    <x v="4"/>
    <x v="41"/>
    <x v="1"/>
    <x v="5"/>
    <x v="4984"/>
  </r>
  <r>
    <x v="4"/>
    <x v="41"/>
    <x v="1"/>
    <x v="6"/>
    <x v="4985"/>
  </r>
  <r>
    <x v="4"/>
    <x v="41"/>
    <x v="1"/>
    <x v="7"/>
    <x v="4986"/>
  </r>
  <r>
    <x v="4"/>
    <x v="41"/>
    <x v="1"/>
    <x v="8"/>
    <x v="4987"/>
  </r>
  <r>
    <x v="4"/>
    <x v="41"/>
    <x v="1"/>
    <x v="9"/>
    <x v="4988"/>
  </r>
  <r>
    <x v="4"/>
    <x v="42"/>
    <x v="0"/>
    <x v="0"/>
    <x v="4989"/>
  </r>
  <r>
    <x v="4"/>
    <x v="42"/>
    <x v="0"/>
    <x v="1"/>
    <x v="4990"/>
  </r>
  <r>
    <x v="4"/>
    <x v="42"/>
    <x v="0"/>
    <x v="2"/>
    <x v="6"/>
  </r>
  <r>
    <x v="4"/>
    <x v="42"/>
    <x v="0"/>
    <x v="3"/>
    <x v="4991"/>
  </r>
  <r>
    <x v="4"/>
    <x v="42"/>
    <x v="0"/>
    <x v="4"/>
    <x v="4992"/>
  </r>
  <r>
    <x v="4"/>
    <x v="42"/>
    <x v="0"/>
    <x v="5"/>
    <x v="4993"/>
  </r>
  <r>
    <x v="4"/>
    <x v="42"/>
    <x v="0"/>
    <x v="6"/>
    <x v="6"/>
  </r>
  <r>
    <x v="4"/>
    <x v="42"/>
    <x v="0"/>
    <x v="7"/>
    <x v="4994"/>
  </r>
  <r>
    <x v="4"/>
    <x v="42"/>
    <x v="0"/>
    <x v="8"/>
    <x v="4995"/>
  </r>
  <r>
    <x v="4"/>
    <x v="42"/>
    <x v="0"/>
    <x v="9"/>
    <x v="4996"/>
  </r>
  <r>
    <x v="4"/>
    <x v="42"/>
    <x v="1"/>
    <x v="0"/>
    <x v="4997"/>
  </r>
  <r>
    <x v="4"/>
    <x v="42"/>
    <x v="1"/>
    <x v="1"/>
    <x v="4998"/>
  </r>
  <r>
    <x v="4"/>
    <x v="42"/>
    <x v="1"/>
    <x v="2"/>
    <x v="4999"/>
  </r>
  <r>
    <x v="4"/>
    <x v="42"/>
    <x v="1"/>
    <x v="3"/>
    <x v="5000"/>
  </r>
  <r>
    <x v="4"/>
    <x v="42"/>
    <x v="1"/>
    <x v="4"/>
    <x v="4992"/>
  </r>
  <r>
    <x v="4"/>
    <x v="42"/>
    <x v="1"/>
    <x v="5"/>
    <x v="4993"/>
  </r>
  <r>
    <x v="4"/>
    <x v="42"/>
    <x v="1"/>
    <x v="6"/>
    <x v="5001"/>
  </r>
  <r>
    <x v="4"/>
    <x v="42"/>
    <x v="1"/>
    <x v="7"/>
    <x v="5002"/>
  </r>
  <r>
    <x v="4"/>
    <x v="42"/>
    <x v="1"/>
    <x v="8"/>
    <x v="5003"/>
  </r>
  <r>
    <x v="4"/>
    <x v="42"/>
    <x v="1"/>
    <x v="9"/>
    <x v="5004"/>
  </r>
  <r>
    <x v="4"/>
    <x v="43"/>
    <x v="0"/>
    <x v="0"/>
    <x v="5005"/>
  </r>
  <r>
    <x v="4"/>
    <x v="43"/>
    <x v="0"/>
    <x v="1"/>
    <x v="5006"/>
  </r>
  <r>
    <x v="4"/>
    <x v="43"/>
    <x v="0"/>
    <x v="2"/>
    <x v="6"/>
  </r>
  <r>
    <x v="4"/>
    <x v="43"/>
    <x v="0"/>
    <x v="3"/>
    <x v="5007"/>
  </r>
  <r>
    <x v="4"/>
    <x v="43"/>
    <x v="0"/>
    <x v="4"/>
    <x v="5008"/>
  </r>
  <r>
    <x v="4"/>
    <x v="43"/>
    <x v="0"/>
    <x v="5"/>
    <x v="5009"/>
  </r>
  <r>
    <x v="4"/>
    <x v="43"/>
    <x v="0"/>
    <x v="6"/>
    <x v="5010"/>
  </r>
  <r>
    <x v="4"/>
    <x v="43"/>
    <x v="0"/>
    <x v="7"/>
    <x v="5011"/>
  </r>
  <r>
    <x v="4"/>
    <x v="43"/>
    <x v="0"/>
    <x v="8"/>
    <x v="5012"/>
  </r>
  <r>
    <x v="4"/>
    <x v="43"/>
    <x v="0"/>
    <x v="9"/>
    <x v="5013"/>
  </r>
  <r>
    <x v="4"/>
    <x v="43"/>
    <x v="1"/>
    <x v="0"/>
    <x v="5005"/>
  </r>
  <r>
    <x v="4"/>
    <x v="43"/>
    <x v="1"/>
    <x v="1"/>
    <x v="5014"/>
  </r>
  <r>
    <x v="4"/>
    <x v="43"/>
    <x v="1"/>
    <x v="2"/>
    <x v="6"/>
  </r>
  <r>
    <x v="4"/>
    <x v="43"/>
    <x v="1"/>
    <x v="3"/>
    <x v="5007"/>
  </r>
  <r>
    <x v="4"/>
    <x v="43"/>
    <x v="1"/>
    <x v="4"/>
    <x v="5008"/>
  </r>
  <r>
    <x v="4"/>
    <x v="43"/>
    <x v="1"/>
    <x v="5"/>
    <x v="5009"/>
  </r>
  <r>
    <x v="4"/>
    <x v="43"/>
    <x v="1"/>
    <x v="6"/>
    <x v="5010"/>
  </r>
  <r>
    <x v="4"/>
    <x v="43"/>
    <x v="1"/>
    <x v="7"/>
    <x v="5015"/>
  </r>
  <r>
    <x v="4"/>
    <x v="43"/>
    <x v="1"/>
    <x v="8"/>
    <x v="5012"/>
  </r>
  <r>
    <x v="4"/>
    <x v="43"/>
    <x v="1"/>
    <x v="9"/>
    <x v="5016"/>
  </r>
  <r>
    <x v="4"/>
    <x v="44"/>
    <x v="0"/>
    <x v="0"/>
    <x v="5017"/>
  </r>
  <r>
    <x v="4"/>
    <x v="44"/>
    <x v="0"/>
    <x v="1"/>
    <x v="5018"/>
  </r>
  <r>
    <x v="4"/>
    <x v="44"/>
    <x v="0"/>
    <x v="2"/>
    <x v="6"/>
  </r>
  <r>
    <x v="4"/>
    <x v="44"/>
    <x v="0"/>
    <x v="3"/>
    <x v="5019"/>
  </r>
  <r>
    <x v="4"/>
    <x v="44"/>
    <x v="0"/>
    <x v="4"/>
    <x v="5020"/>
  </r>
  <r>
    <x v="4"/>
    <x v="44"/>
    <x v="0"/>
    <x v="5"/>
    <x v="5021"/>
  </r>
  <r>
    <x v="4"/>
    <x v="44"/>
    <x v="0"/>
    <x v="6"/>
    <x v="6"/>
  </r>
  <r>
    <x v="4"/>
    <x v="44"/>
    <x v="0"/>
    <x v="7"/>
    <x v="5022"/>
  </r>
  <r>
    <x v="4"/>
    <x v="44"/>
    <x v="0"/>
    <x v="8"/>
    <x v="5023"/>
  </r>
  <r>
    <x v="4"/>
    <x v="44"/>
    <x v="0"/>
    <x v="9"/>
    <x v="5024"/>
  </r>
  <r>
    <x v="4"/>
    <x v="44"/>
    <x v="1"/>
    <x v="0"/>
    <x v="5025"/>
  </r>
  <r>
    <x v="4"/>
    <x v="44"/>
    <x v="1"/>
    <x v="1"/>
    <x v="5026"/>
  </r>
  <r>
    <x v="4"/>
    <x v="44"/>
    <x v="1"/>
    <x v="2"/>
    <x v="6"/>
  </r>
  <r>
    <x v="4"/>
    <x v="44"/>
    <x v="1"/>
    <x v="3"/>
    <x v="5027"/>
  </r>
  <r>
    <x v="4"/>
    <x v="44"/>
    <x v="1"/>
    <x v="4"/>
    <x v="5020"/>
  </r>
  <r>
    <x v="4"/>
    <x v="44"/>
    <x v="1"/>
    <x v="5"/>
    <x v="5021"/>
  </r>
  <r>
    <x v="4"/>
    <x v="44"/>
    <x v="1"/>
    <x v="6"/>
    <x v="6"/>
  </r>
  <r>
    <x v="4"/>
    <x v="44"/>
    <x v="1"/>
    <x v="7"/>
    <x v="5028"/>
  </r>
  <r>
    <x v="4"/>
    <x v="44"/>
    <x v="1"/>
    <x v="8"/>
    <x v="5023"/>
  </r>
  <r>
    <x v="4"/>
    <x v="44"/>
    <x v="1"/>
    <x v="9"/>
    <x v="5029"/>
  </r>
  <r>
    <x v="4"/>
    <x v="45"/>
    <x v="0"/>
    <x v="0"/>
    <x v="5030"/>
  </r>
  <r>
    <x v="4"/>
    <x v="45"/>
    <x v="0"/>
    <x v="1"/>
    <x v="5031"/>
  </r>
  <r>
    <x v="4"/>
    <x v="45"/>
    <x v="0"/>
    <x v="2"/>
    <x v="5032"/>
  </r>
  <r>
    <x v="4"/>
    <x v="45"/>
    <x v="0"/>
    <x v="3"/>
    <x v="5033"/>
  </r>
  <r>
    <x v="4"/>
    <x v="45"/>
    <x v="0"/>
    <x v="4"/>
    <x v="5034"/>
  </r>
  <r>
    <x v="4"/>
    <x v="45"/>
    <x v="0"/>
    <x v="5"/>
    <x v="5035"/>
  </r>
  <r>
    <x v="4"/>
    <x v="45"/>
    <x v="0"/>
    <x v="6"/>
    <x v="6"/>
  </r>
  <r>
    <x v="4"/>
    <x v="45"/>
    <x v="0"/>
    <x v="7"/>
    <x v="5036"/>
  </r>
  <r>
    <x v="4"/>
    <x v="45"/>
    <x v="0"/>
    <x v="8"/>
    <x v="5037"/>
  </r>
  <r>
    <x v="4"/>
    <x v="45"/>
    <x v="0"/>
    <x v="9"/>
    <x v="5038"/>
  </r>
  <r>
    <x v="4"/>
    <x v="45"/>
    <x v="1"/>
    <x v="0"/>
    <x v="5039"/>
  </r>
  <r>
    <x v="4"/>
    <x v="45"/>
    <x v="1"/>
    <x v="1"/>
    <x v="5040"/>
  </r>
  <r>
    <x v="4"/>
    <x v="45"/>
    <x v="1"/>
    <x v="2"/>
    <x v="5032"/>
  </r>
  <r>
    <x v="4"/>
    <x v="45"/>
    <x v="1"/>
    <x v="3"/>
    <x v="5041"/>
  </r>
  <r>
    <x v="4"/>
    <x v="45"/>
    <x v="1"/>
    <x v="4"/>
    <x v="5034"/>
  </r>
  <r>
    <x v="4"/>
    <x v="45"/>
    <x v="1"/>
    <x v="5"/>
    <x v="5042"/>
  </r>
  <r>
    <x v="4"/>
    <x v="45"/>
    <x v="1"/>
    <x v="6"/>
    <x v="6"/>
  </r>
  <r>
    <x v="4"/>
    <x v="45"/>
    <x v="1"/>
    <x v="7"/>
    <x v="5043"/>
  </r>
  <r>
    <x v="4"/>
    <x v="45"/>
    <x v="1"/>
    <x v="8"/>
    <x v="5044"/>
  </r>
  <r>
    <x v="4"/>
    <x v="45"/>
    <x v="1"/>
    <x v="9"/>
    <x v="5045"/>
  </r>
  <r>
    <x v="4"/>
    <x v="46"/>
    <x v="0"/>
    <x v="0"/>
    <x v="3962"/>
  </r>
  <r>
    <x v="4"/>
    <x v="46"/>
    <x v="0"/>
    <x v="1"/>
    <x v="5046"/>
  </r>
  <r>
    <x v="4"/>
    <x v="46"/>
    <x v="0"/>
    <x v="2"/>
    <x v="5047"/>
  </r>
  <r>
    <x v="4"/>
    <x v="46"/>
    <x v="0"/>
    <x v="3"/>
    <x v="5048"/>
  </r>
  <r>
    <x v="4"/>
    <x v="46"/>
    <x v="0"/>
    <x v="4"/>
    <x v="5049"/>
  </r>
  <r>
    <x v="4"/>
    <x v="46"/>
    <x v="0"/>
    <x v="5"/>
    <x v="5050"/>
  </r>
  <r>
    <x v="4"/>
    <x v="46"/>
    <x v="0"/>
    <x v="6"/>
    <x v="6"/>
  </r>
  <r>
    <x v="4"/>
    <x v="46"/>
    <x v="0"/>
    <x v="7"/>
    <x v="5051"/>
  </r>
  <r>
    <x v="4"/>
    <x v="46"/>
    <x v="0"/>
    <x v="8"/>
    <x v="5052"/>
  </r>
  <r>
    <x v="4"/>
    <x v="46"/>
    <x v="0"/>
    <x v="9"/>
    <x v="5053"/>
  </r>
  <r>
    <x v="4"/>
    <x v="46"/>
    <x v="1"/>
    <x v="0"/>
    <x v="5054"/>
  </r>
  <r>
    <x v="4"/>
    <x v="46"/>
    <x v="1"/>
    <x v="1"/>
    <x v="5055"/>
  </r>
  <r>
    <x v="4"/>
    <x v="46"/>
    <x v="1"/>
    <x v="2"/>
    <x v="5047"/>
  </r>
  <r>
    <x v="4"/>
    <x v="46"/>
    <x v="1"/>
    <x v="3"/>
    <x v="5056"/>
  </r>
  <r>
    <x v="4"/>
    <x v="46"/>
    <x v="1"/>
    <x v="4"/>
    <x v="5049"/>
  </r>
  <r>
    <x v="4"/>
    <x v="46"/>
    <x v="1"/>
    <x v="5"/>
    <x v="5057"/>
  </r>
  <r>
    <x v="4"/>
    <x v="46"/>
    <x v="1"/>
    <x v="6"/>
    <x v="5058"/>
  </r>
  <r>
    <x v="4"/>
    <x v="46"/>
    <x v="1"/>
    <x v="7"/>
    <x v="5059"/>
  </r>
  <r>
    <x v="4"/>
    <x v="46"/>
    <x v="1"/>
    <x v="8"/>
    <x v="5060"/>
  </r>
  <r>
    <x v="4"/>
    <x v="46"/>
    <x v="1"/>
    <x v="9"/>
    <x v="639"/>
  </r>
  <r>
    <x v="4"/>
    <x v="47"/>
    <x v="0"/>
    <x v="0"/>
    <x v="6"/>
  </r>
  <r>
    <x v="4"/>
    <x v="47"/>
    <x v="0"/>
    <x v="1"/>
    <x v="5061"/>
  </r>
  <r>
    <x v="4"/>
    <x v="47"/>
    <x v="0"/>
    <x v="2"/>
    <x v="6"/>
  </r>
  <r>
    <x v="4"/>
    <x v="47"/>
    <x v="0"/>
    <x v="3"/>
    <x v="5062"/>
  </r>
  <r>
    <x v="4"/>
    <x v="47"/>
    <x v="0"/>
    <x v="4"/>
    <x v="5063"/>
  </r>
  <r>
    <x v="4"/>
    <x v="47"/>
    <x v="0"/>
    <x v="5"/>
    <x v="5064"/>
  </r>
  <r>
    <x v="4"/>
    <x v="47"/>
    <x v="0"/>
    <x v="6"/>
    <x v="6"/>
  </r>
  <r>
    <x v="4"/>
    <x v="47"/>
    <x v="0"/>
    <x v="7"/>
    <x v="2726"/>
  </r>
  <r>
    <x v="4"/>
    <x v="47"/>
    <x v="0"/>
    <x v="8"/>
    <x v="5065"/>
  </r>
  <r>
    <x v="4"/>
    <x v="47"/>
    <x v="0"/>
    <x v="9"/>
    <x v="5066"/>
  </r>
  <r>
    <x v="4"/>
    <x v="47"/>
    <x v="1"/>
    <x v="0"/>
    <x v="6"/>
  </r>
  <r>
    <x v="4"/>
    <x v="47"/>
    <x v="1"/>
    <x v="1"/>
    <x v="5061"/>
  </r>
  <r>
    <x v="4"/>
    <x v="47"/>
    <x v="1"/>
    <x v="2"/>
    <x v="6"/>
  </r>
  <r>
    <x v="4"/>
    <x v="47"/>
    <x v="1"/>
    <x v="3"/>
    <x v="5062"/>
  </r>
  <r>
    <x v="4"/>
    <x v="47"/>
    <x v="1"/>
    <x v="4"/>
    <x v="5063"/>
  </r>
  <r>
    <x v="4"/>
    <x v="47"/>
    <x v="1"/>
    <x v="5"/>
    <x v="5064"/>
  </r>
  <r>
    <x v="4"/>
    <x v="47"/>
    <x v="1"/>
    <x v="6"/>
    <x v="6"/>
  </r>
  <r>
    <x v="4"/>
    <x v="47"/>
    <x v="1"/>
    <x v="7"/>
    <x v="2726"/>
  </r>
  <r>
    <x v="4"/>
    <x v="47"/>
    <x v="1"/>
    <x v="8"/>
    <x v="5065"/>
  </r>
  <r>
    <x v="4"/>
    <x v="47"/>
    <x v="1"/>
    <x v="9"/>
    <x v="5066"/>
  </r>
  <r>
    <x v="4"/>
    <x v="48"/>
    <x v="0"/>
    <x v="0"/>
    <x v="5067"/>
  </r>
  <r>
    <x v="4"/>
    <x v="48"/>
    <x v="0"/>
    <x v="1"/>
    <x v="5068"/>
  </r>
  <r>
    <x v="4"/>
    <x v="48"/>
    <x v="0"/>
    <x v="2"/>
    <x v="6"/>
  </r>
  <r>
    <x v="4"/>
    <x v="48"/>
    <x v="0"/>
    <x v="3"/>
    <x v="5069"/>
  </r>
  <r>
    <x v="4"/>
    <x v="48"/>
    <x v="0"/>
    <x v="4"/>
    <x v="5070"/>
  </r>
  <r>
    <x v="4"/>
    <x v="48"/>
    <x v="0"/>
    <x v="5"/>
    <x v="5071"/>
  </r>
  <r>
    <x v="4"/>
    <x v="48"/>
    <x v="0"/>
    <x v="6"/>
    <x v="6"/>
  </r>
  <r>
    <x v="4"/>
    <x v="48"/>
    <x v="0"/>
    <x v="7"/>
    <x v="5072"/>
  </r>
  <r>
    <x v="4"/>
    <x v="48"/>
    <x v="0"/>
    <x v="8"/>
    <x v="5073"/>
  </r>
  <r>
    <x v="4"/>
    <x v="48"/>
    <x v="0"/>
    <x v="9"/>
    <x v="5074"/>
  </r>
  <r>
    <x v="4"/>
    <x v="48"/>
    <x v="1"/>
    <x v="0"/>
    <x v="5075"/>
  </r>
  <r>
    <x v="4"/>
    <x v="48"/>
    <x v="1"/>
    <x v="1"/>
    <x v="5076"/>
  </r>
  <r>
    <x v="4"/>
    <x v="48"/>
    <x v="1"/>
    <x v="2"/>
    <x v="6"/>
  </r>
  <r>
    <x v="4"/>
    <x v="48"/>
    <x v="1"/>
    <x v="3"/>
    <x v="5077"/>
  </r>
  <r>
    <x v="4"/>
    <x v="48"/>
    <x v="1"/>
    <x v="4"/>
    <x v="5070"/>
  </r>
  <r>
    <x v="4"/>
    <x v="48"/>
    <x v="1"/>
    <x v="5"/>
    <x v="5078"/>
  </r>
  <r>
    <x v="4"/>
    <x v="48"/>
    <x v="1"/>
    <x v="6"/>
    <x v="5079"/>
  </r>
  <r>
    <x v="4"/>
    <x v="48"/>
    <x v="1"/>
    <x v="7"/>
    <x v="5080"/>
  </r>
  <r>
    <x v="4"/>
    <x v="48"/>
    <x v="1"/>
    <x v="8"/>
    <x v="5081"/>
  </r>
  <r>
    <x v="4"/>
    <x v="48"/>
    <x v="1"/>
    <x v="9"/>
    <x v="5082"/>
  </r>
  <r>
    <x v="4"/>
    <x v="49"/>
    <x v="0"/>
    <x v="0"/>
    <x v="5083"/>
  </r>
  <r>
    <x v="4"/>
    <x v="49"/>
    <x v="0"/>
    <x v="1"/>
    <x v="5084"/>
  </r>
  <r>
    <x v="4"/>
    <x v="49"/>
    <x v="0"/>
    <x v="2"/>
    <x v="6"/>
  </r>
  <r>
    <x v="4"/>
    <x v="49"/>
    <x v="0"/>
    <x v="3"/>
    <x v="5085"/>
  </r>
  <r>
    <x v="4"/>
    <x v="49"/>
    <x v="0"/>
    <x v="4"/>
    <x v="5086"/>
  </r>
  <r>
    <x v="4"/>
    <x v="49"/>
    <x v="0"/>
    <x v="5"/>
    <x v="5087"/>
  </r>
  <r>
    <x v="4"/>
    <x v="49"/>
    <x v="0"/>
    <x v="6"/>
    <x v="6"/>
  </r>
  <r>
    <x v="4"/>
    <x v="49"/>
    <x v="0"/>
    <x v="7"/>
    <x v="5088"/>
  </r>
  <r>
    <x v="4"/>
    <x v="49"/>
    <x v="0"/>
    <x v="8"/>
    <x v="5089"/>
  </r>
  <r>
    <x v="4"/>
    <x v="49"/>
    <x v="0"/>
    <x v="9"/>
    <x v="5090"/>
  </r>
  <r>
    <x v="4"/>
    <x v="49"/>
    <x v="1"/>
    <x v="0"/>
    <x v="5083"/>
  </r>
  <r>
    <x v="4"/>
    <x v="49"/>
    <x v="1"/>
    <x v="1"/>
    <x v="5084"/>
  </r>
  <r>
    <x v="4"/>
    <x v="49"/>
    <x v="1"/>
    <x v="2"/>
    <x v="6"/>
  </r>
  <r>
    <x v="4"/>
    <x v="49"/>
    <x v="1"/>
    <x v="3"/>
    <x v="5085"/>
  </r>
  <r>
    <x v="4"/>
    <x v="49"/>
    <x v="1"/>
    <x v="4"/>
    <x v="5086"/>
  </r>
  <r>
    <x v="4"/>
    <x v="49"/>
    <x v="1"/>
    <x v="5"/>
    <x v="5087"/>
  </r>
  <r>
    <x v="4"/>
    <x v="49"/>
    <x v="1"/>
    <x v="6"/>
    <x v="6"/>
  </r>
  <r>
    <x v="4"/>
    <x v="49"/>
    <x v="1"/>
    <x v="7"/>
    <x v="5088"/>
  </r>
  <r>
    <x v="4"/>
    <x v="49"/>
    <x v="1"/>
    <x v="8"/>
    <x v="5089"/>
  </r>
  <r>
    <x v="4"/>
    <x v="49"/>
    <x v="1"/>
    <x v="9"/>
    <x v="5090"/>
  </r>
  <r>
    <x v="4"/>
    <x v="50"/>
    <x v="0"/>
    <x v="0"/>
    <x v="5091"/>
  </r>
  <r>
    <x v="4"/>
    <x v="50"/>
    <x v="0"/>
    <x v="1"/>
    <x v="5092"/>
  </r>
  <r>
    <x v="4"/>
    <x v="50"/>
    <x v="0"/>
    <x v="2"/>
    <x v="2627"/>
  </r>
  <r>
    <x v="4"/>
    <x v="50"/>
    <x v="0"/>
    <x v="3"/>
    <x v="5093"/>
  </r>
  <r>
    <x v="4"/>
    <x v="50"/>
    <x v="0"/>
    <x v="4"/>
    <x v="5094"/>
  </r>
  <r>
    <x v="4"/>
    <x v="50"/>
    <x v="0"/>
    <x v="5"/>
    <x v="5095"/>
  </r>
  <r>
    <x v="4"/>
    <x v="50"/>
    <x v="0"/>
    <x v="6"/>
    <x v="6"/>
  </r>
  <r>
    <x v="4"/>
    <x v="50"/>
    <x v="0"/>
    <x v="7"/>
    <x v="5096"/>
  </r>
  <r>
    <x v="4"/>
    <x v="50"/>
    <x v="0"/>
    <x v="8"/>
    <x v="5097"/>
  </r>
  <r>
    <x v="4"/>
    <x v="50"/>
    <x v="0"/>
    <x v="9"/>
    <x v="5098"/>
  </r>
  <r>
    <x v="4"/>
    <x v="50"/>
    <x v="1"/>
    <x v="0"/>
    <x v="5099"/>
  </r>
  <r>
    <x v="4"/>
    <x v="50"/>
    <x v="1"/>
    <x v="1"/>
    <x v="5100"/>
  </r>
  <r>
    <x v="4"/>
    <x v="50"/>
    <x v="1"/>
    <x v="2"/>
    <x v="2627"/>
  </r>
  <r>
    <x v="4"/>
    <x v="50"/>
    <x v="1"/>
    <x v="3"/>
    <x v="5101"/>
  </r>
  <r>
    <x v="4"/>
    <x v="50"/>
    <x v="1"/>
    <x v="4"/>
    <x v="5094"/>
  </r>
  <r>
    <x v="4"/>
    <x v="50"/>
    <x v="1"/>
    <x v="5"/>
    <x v="5102"/>
  </r>
  <r>
    <x v="4"/>
    <x v="50"/>
    <x v="1"/>
    <x v="6"/>
    <x v="6"/>
  </r>
  <r>
    <x v="4"/>
    <x v="50"/>
    <x v="1"/>
    <x v="7"/>
    <x v="5103"/>
  </r>
  <r>
    <x v="4"/>
    <x v="50"/>
    <x v="1"/>
    <x v="8"/>
    <x v="5104"/>
  </r>
  <r>
    <x v="4"/>
    <x v="50"/>
    <x v="1"/>
    <x v="9"/>
    <x v="5105"/>
  </r>
  <r>
    <x v="4"/>
    <x v="51"/>
    <x v="0"/>
    <x v="0"/>
    <x v="5106"/>
  </r>
  <r>
    <x v="4"/>
    <x v="51"/>
    <x v="0"/>
    <x v="1"/>
    <x v="5107"/>
  </r>
  <r>
    <x v="4"/>
    <x v="51"/>
    <x v="0"/>
    <x v="2"/>
    <x v="5108"/>
  </r>
  <r>
    <x v="4"/>
    <x v="51"/>
    <x v="0"/>
    <x v="3"/>
    <x v="5109"/>
  </r>
  <r>
    <x v="4"/>
    <x v="51"/>
    <x v="0"/>
    <x v="4"/>
    <x v="5110"/>
  </r>
  <r>
    <x v="4"/>
    <x v="51"/>
    <x v="0"/>
    <x v="5"/>
    <x v="5111"/>
  </r>
  <r>
    <x v="4"/>
    <x v="51"/>
    <x v="0"/>
    <x v="6"/>
    <x v="6"/>
  </r>
  <r>
    <x v="4"/>
    <x v="51"/>
    <x v="0"/>
    <x v="7"/>
    <x v="5112"/>
  </r>
  <r>
    <x v="4"/>
    <x v="51"/>
    <x v="0"/>
    <x v="8"/>
    <x v="5113"/>
  </r>
  <r>
    <x v="4"/>
    <x v="51"/>
    <x v="0"/>
    <x v="9"/>
    <x v="5114"/>
  </r>
  <r>
    <x v="4"/>
    <x v="51"/>
    <x v="1"/>
    <x v="0"/>
    <x v="5115"/>
  </r>
  <r>
    <x v="4"/>
    <x v="51"/>
    <x v="1"/>
    <x v="1"/>
    <x v="5116"/>
  </r>
  <r>
    <x v="4"/>
    <x v="51"/>
    <x v="1"/>
    <x v="2"/>
    <x v="5108"/>
  </r>
  <r>
    <x v="4"/>
    <x v="51"/>
    <x v="1"/>
    <x v="3"/>
    <x v="5117"/>
  </r>
  <r>
    <x v="4"/>
    <x v="51"/>
    <x v="1"/>
    <x v="4"/>
    <x v="5110"/>
  </r>
  <r>
    <x v="4"/>
    <x v="51"/>
    <x v="1"/>
    <x v="5"/>
    <x v="5118"/>
  </r>
  <r>
    <x v="4"/>
    <x v="51"/>
    <x v="1"/>
    <x v="6"/>
    <x v="6"/>
  </r>
  <r>
    <x v="4"/>
    <x v="51"/>
    <x v="1"/>
    <x v="7"/>
    <x v="5119"/>
  </r>
  <r>
    <x v="4"/>
    <x v="51"/>
    <x v="1"/>
    <x v="8"/>
    <x v="5113"/>
  </r>
  <r>
    <x v="4"/>
    <x v="51"/>
    <x v="1"/>
    <x v="9"/>
    <x v="5120"/>
  </r>
  <r>
    <x v="4"/>
    <x v="52"/>
    <x v="0"/>
    <x v="0"/>
    <x v="5121"/>
  </r>
  <r>
    <x v="4"/>
    <x v="52"/>
    <x v="0"/>
    <x v="1"/>
    <x v="5122"/>
  </r>
  <r>
    <x v="4"/>
    <x v="52"/>
    <x v="0"/>
    <x v="2"/>
    <x v="5123"/>
  </r>
  <r>
    <x v="4"/>
    <x v="52"/>
    <x v="0"/>
    <x v="3"/>
    <x v="5124"/>
  </r>
  <r>
    <x v="4"/>
    <x v="52"/>
    <x v="0"/>
    <x v="4"/>
    <x v="5125"/>
  </r>
  <r>
    <x v="4"/>
    <x v="52"/>
    <x v="0"/>
    <x v="5"/>
    <x v="5126"/>
  </r>
  <r>
    <x v="4"/>
    <x v="52"/>
    <x v="0"/>
    <x v="6"/>
    <x v="6"/>
  </r>
  <r>
    <x v="4"/>
    <x v="52"/>
    <x v="0"/>
    <x v="7"/>
    <x v="5127"/>
  </r>
  <r>
    <x v="4"/>
    <x v="52"/>
    <x v="0"/>
    <x v="8"/>
    <x v="5128"/>
  </r>
  <r>
    <x v="4"/>
    <x v="52"/>
    <x v="0"/>
    <x v="9"/>
    <x v="5129"/>
  </r>
  <r>
    <x v="4"/>
    <x v="52"/>
    <x v="1"/>
    <x v="0"/>
    <x v="5130"/>
  </r>
  <r>
    <x v="4"/>
    <x v="52"/>
    <x v="1"/>
    <x v="1"/>
    <x v="5131"/>
  </r>
  <r>
    <x v="4"/>
    <x v="52"/>
    <x v="1"/>
    <x v="2"/>
    <x v="5132"/>
  </r>
  <r>
    <x v="4"/>
    <x v="52"/>
    <x v="1"/>
    <x v="3"/>
    <x v="5133"/>
  </r>
  <r>
    <x v="4"/>
    <x v="52"/>
    <x v="1"/>
    <x v="4"/>
    <x v="5125"/>
  </r>
  <r>
    <x v="4"/>
    <x v="52"/>
    <x v="1"/>
    <x v="5"/>
    <x v="5134"/>
  </r>
  <r>
    <x v="4"/>
    <x v="52"/>
    <x v="1"/>
    <x v="6"/>
    <x v="5135"/>
  </r>
  <r>
    <x v="4"/>
    <x v="52"/>
    <x v="1"/>
    <x v="7"/>
    <x v="5136"/>
  </r>
  <r>
    <x v="4"/>
    <x v="52"/>
    <x v="1"/>
    <x v="8"/>
    <x v="5137"/>
  </r>
  <r>
    <x v="4"/>
    <x v="52"/>
    <x v="1"/>
    <x v="9"/>
    <x v="5138"/>
  </r>
  <r>
    <x v="4"/>
    <x v="53"/>
    <x v="0"/>
    <x v="0"/>
    <x v="5139"/>
  </r>
  <r>
    <x v="4"/>
    <x v="53"/>
    <x v="0"/>
    <x v="1"/>
    <x v="5140"/>
  </r>
  <r>
    <x v="4"/>
    <x v="53"/>
    <x v="0"/>
    <x v="2"/>
    <x v="5141"/>
  </r>
  <r>
    <x v="4"/>
    <x v="53"/>
    <x v="0"/>
    <x v="3"/>
    <x v="5142"/>
  </r>
  <r>
    <x v="4"/>
    <x v="53"/>
    <x v="0"/>
    <x v="4"/>
    <x v="5143"/>
  </r>
  <r>
    <x v="4"/>
    <x v="53"/>
    <x v="0"/>
    <x v="5"/>
    <x v="5144"/>
  </r>
  <r>
    <x v="4"/>
    <x v="53"/>
    <x v="0"/>
    <x v="6"/>
    <x v="5145"/>
  </r>
  <r>
    <x v="4"/>
    <x v="53"/>
    <x v="0"/>
    <x v="7"/>
    <x v="5146"/>
  </r>
  <r>
    <x v="4"/>
    <x v="53"/>
    <x v="0"/>
    <x v="8"/>
    <x v="5147"/>
  </r>
  <r>
    <x v="4"/>
    <x v="53"/>
    <x v="0"/>
    <x v="9"/>
    <x v="5148"/>
  </r>
  <r>
    <x v="4"/>
    <x v="53"/>
    <x v="1"/>
    <x v="0"/>
    <x v="5149"/>
  </r>
  <r>
    <x v="4"/>
    <x v="53"/>
    <x v="1"/>
    <x v="1"/>
    <x v="5150"/>
  </r>
  <r>
    <x v="4"/>
    <x v="53"/>
    <x v="1"/>
    <x v="2"/>
    <x v="5141"/>
  </r>
  <r>
    <x v="4"/>
    <x v="53"/>
    <x v="1"/>
    <x v="3"/>
    <x v="5151"/>
  </r>
  <r>
    <x v="4"/>
    <x v="53"/>
    <x v="1"/>
    <x v="4"/>
    <x v="5143"/>
  </r>
  <r>
    <x v="4"/>
    <x v="53"/>
    <x v="1"/>
    <x v="5"/>
    <x v="5152"/>
  </r>
  <r>
    <x v="4"/>
    <x v="53"/>
    <x v="1"/>
    <x v="6"/>
    <x v="5145"/>
  </r>
  <r>
    <x v="4"/>
    <x v="53"/>
    <x v="1"/>
    <x v="7"/>
    <x v="5153"/>
  </r>
  <r>
    <x v="4"/>
    <x v="53"/>
    <x v="1"/>
    <x v="8"/>
    <x v="5154"/>
  </r>
  <r>
    <x v="4"/>
    <x v="53"/>
    <x v="1"/>
    <x v="9"/>
    <x v="5155"/>
  </r>
  <r>
    <x v="4"/>
    <x v="54"/>
    <x v="0"/>
    <x v="0"/>
    <x v="4069"/>
  </r>
  <r>
    <x v="4"/>
    <x v="54"/>
    <x v="0"/>
    <x v="1"/>
    <x v="5156"/>
  </r>
  <r>
    <x v="4"/>
    <x v="54"/>
    <x v="0"/>
    <x v="2"/>
    <x v="6"/>
  </r>
  <r>
    <x v="4"/>
    <x v="54"/>
    <x v="0"/>
    <x v="3"/>
    <x v="5157"/>
  </r>
  <r>
    <x v="4"/>
    <x v="54"/>
    <x v="0"/>
    <x v="4"/>
    <x v="5158"/>
  </r>
  <r>
    <x v="4"/>
    <x v="54"/>
    <x v="0"/>
    <x v="5"/>
    <x v="5159"/>
  </r>
  <r>
    <x v="4"/>
    <x v="54"/>
    <x v="0"/>
    <x v="6"/>
    <x v="5160"/>
  </r>
  <r>
    <x v="4"/>
    <x v="54"/>
    <x v="0"/>
    <x v="7"/>
    <x v="5161"/>
  </r>
  <r>
    <x v="4"/>
    <x v="54"/>
    <x v="0"/>
    <x v="8"/>
    <x v="5162"/>
  </r>
  <r>
    <x v="4"/>
    <x v="54"/>
    <x v="0"/>
    <x v="9"/>
    <x v="5163"/>
  </r>
  <r>
    <x v="4"/>
    <x v="54"/>
    <x v="1"/>
    <x v="0"/>
    <x v="4078"/>
  </r>
  <r>
    <x v="4"/>
    <x v="54"/>
    <x v="1"/>
    <x v="1"/>
    <x v="5164"/>
  </r>
  <r>
    <x v="4"/>
    <x v="54"/>
    <x v="1"/>
    <x v="2"/>
    <x v="6"/>
  </r>
  <r>
    <x v="4"/>
    <x v="54"/>
    <x v="1"/>
    <x v="3"/>
    <x v="5165"/>
  </r>
  <r>
    <x v="4"/>
    <x v="54"/>
    <x v="1"/>
    <x v="4"/>
    <x v="5158"/>
  </r>
  <r>
    <x v="4"/>
    <x v="54"/>
    <x v="1"/>
    <x v="5"/>
    <x v="5159"/>
  </r>
  <r>
    <x v="4"/>
    <x v="54"/>
    <x v="1"/>
    <x v="6"/>
    <x v="5160"/>
  </r>
  <r>
    <x v="4"/>
    <x v="54"/>
    <x v="1"/>
    <x v="7"/>
    <x v="5166"/>
  </r>
  <r>
    <x v="4"/>
    <x v="54"/>
    <x v="1"/>
    <x v="8"/>
    <x v="5162"/>
  </r>
  <r>
    <x v="4"/>
    <x v="54"/>
    <x v="1"/>
    <x v="9"/>
    <x v="5167"/>
  </r>
  <r>
    <x v="4"/>
    <x v="55"/>
    <x v="0"/>
    <x v="0"/>
    <x v="5168"/>
  </r>
  <r>
    <x v="4"/>
    <x v="55"/>
    <x v="0"/>
    <x v="1"/>
    <x v="5169"/>
  </r>
  <r>
    <x v="4"/>
    <x v="55"/>
    <x v="0"/>
    <x v="2"/>
    <x v="5170"/>
  </r>
  <r>
    <x v="4"/>
    <x v="55"/>
    <x v="0"/>
    <x v="3"/>
    <x v="1784"/>
  </r>
  <r>
    <x v="4"/>
    <x v="55"/>
    <x v="0"/>
    <x v="4"/>
    <x v="5171"/>
  </r>
  <r>
    <x v="4"/>
    <x v="55"/>
    <x v="0"/>
    <x v="5"/>
    <x v="5172"/>
  </r>
  <r>
    <x v="4"/>
    <x v="55"/>
    <x v="0"/>
    <x v="6"/>
    <x v="6"/>
  </r>
  <r>
    <x v="4"/>
    <x v="55"/>
    <x v="0"/>
    <x v="7"/>
    <x v="5173"/>
  </r>
  <r>
    <x v="4"/>
    <x v="55"/>
    <x v="0"/>
    <x v="8"/>
    <x v="5174"/>
  </r>
  <r>
    <x v="4"/>
    <x v="55"/>
    <x v="0"/>
    <x v="9"/>
    <x v="5175"/>
  </r>
  <r>
    <x v="4"/>
    <x v="55"/>
    <x v="1"/>
    <x v="0"/>
    <x v="5176"/>
  </r>
  <r>
    <x v="4"/>
    <x v="55"/>
    <x v="1"/>
    <x v="1"/>
    <x v="5177"/>
  </r>
  <r>
    <x v="4"/>
    <x v="55"/>
    <x v="1"/>
    <x v="2"/>
    <x v="5170"/>
  </r>
  <r>
    <x v="4"/>
    <x v="55"/>
    <x v="1"/>
    <x v="3"/>
    <x v="5178"/>
  </r>
  <r>
    <x v="4"/>
    <x v="55"/>
    <x v="1"/>
    <x v="4"/>
    <x v="5171"/>
  </r>
  <r>
    <x v="4"/>
    <x v="55"/>
    <x v="1"/>
    <x v="5"/>
    <x v="5172"/>
  </r>
  <r>
    <x v="4"/>
    <x v="55"/>
    <x v="1"/>
    <x v="6"/>
    <x v="6"/>
  </r>
  <r>
    <x v="4"/>
    <x v="55"/>
    <x v="1"/>
    <x v="7"/>
    <x v="5179"/>
  </r>
  <r>
    <x v="4"/>
    <x v="55"/>
    <x v="1"/>
    <x v="8"/>
    <x v="5180"/>
  </r>
  <r>
    <x v="4"/>
    <x v="55"/>
    <x v="1"/>
    <x v="9"/>
    <x v="5181"/>
  </r>
  <r>
    <x v="4"/>
    <x v="56"/>
    <x v="0"/>
    <x v="0"/>
    <x v="5182"/>
  </r>
  <r>
    <x v="4"/>
    <x v="56"/>
    <x v="0"/>
    <x v="1"/>
    <x v="5183"/>
  </r>
  <r>
    <x v="4"/>
    <x v="56"/>
    <x v="0"/>
    <x v="2"/>
    <x v="5184"/>
  </r>
  <r>
    <x v="4"/>
    <x v="56"/>
    <x v="0"/>
    <x v="3"/>
    <x v="5185"/>
  </r>
  <r>
    <x v="4"/>
    <x v="56"/>
    <x v="0"/>
    <x v="4"/>
    <x v="5186"/>
  </r>
  <r>
    <x v="4"/>
    <x v="56"/>
    <x v="0"/>
    <x v="5"/>
    <x v="5187"/>
  </r>
  <r>
    <x v="4"/>
    <x v="56"/>
    <x v="0"/>
    <x v="6"/>
    <x v="6"/>
  </r>
  <r>
    <x v="4"/>
    <x v="56"/>
    <x v="0"/>
    <x v="7"/>
    <x v="5188"/>
  </r>
  <r>
    <x v="4"/>
    <x v="56"/>
    <x v="0"/>
    <x v="8"/>
    <x v="1826"/>
  </r>
  <r>
    <x v="4"/>
    <x v="56"/>
    <x v="0"/>
    <x v="9"/>
    <x v="5189"/>
  </r>
  <r>
    <x v="4"/>
    <x v="56"/>
    <x v="1"/>
    <x v="0"/>
    <x v="5190"/>
  </r>
  <r>
    <x v="4"/>
    <x v="56"/>
    <x v="1"/>
    <x v="1"/>
    <x v="5191"/>
  </r>
  <r>
    <x v="4"/>
    <x v="56"/>
    <x v="1"/>
    <x v="2"/>
    <x v="5184"/>
  </r>
  <r>
    <x v="4"/>
    <x v="56"/>
    <x v="1"/>
    <x v="3"/>
    <x v="5192"/>
  </r>
  <r>
    <x v="4"/>
    <x v="56"/>
    <x v="1"/>
    <x v="4"/>
    <x v="5186"/>
  </r>
  <r>
    <x v="4"/>
    <x v="56"/>
    <x v="1"/>
    <x v="5"/>
    <x v="5187"/>
  </r>
  <r>
    <x v="4"/>
    <x v="56"/>
    <x v="1"/>
    <x v="6"/>
    <x v="6"/>
  </r>
  <r>
    <x v="4"/>
    <x v="56"/>
    <x v="1"/>
    <x v="7"/>
    <x v="5193"/>
  </r>
  <r>
    <x v="4"/>
    <x v="56"/>
    <x v="1"/>
    <x v="8"/>
    <x v="5194"/>
  </r>
  <r>
    <x v="4"/>
    <x v="56"/>
    <x v="1"/>
    <x v="9"/>
    <x v="5195"/>
  </r>
  <r>
    <x v="4"/>
    <x v="57"/>
    <x v="0"/>
    <x v="0"/>
    <x v="5196"/>
  </r>
  <r>
    <x v="4"/>
    <x v="57"/>
    <x v="0"/>
    <x v="1"/>
    <x v="5197"/>
  </r>
  <r>
    <x v="4"/>
    <x v="57"/>
    <x v="0"/>
    <x v="2"/>
    <x v="6"/>
  </r>
  <r>
    <x v="4"/>
    <x v="57"/>
    <x v="0"/>
    <x v="3"/>
    <x v="5198"/>
  </r>
  <r>
    <x v="4"/>
    <x v="57"/>
    <x v="0"/>
    <x v="4"/>
    <x v="5199"/>
  </r>
  <r>
    <x v="4"/>
    <x v="57"/>
    <x v="0"/>
    <x v="5"/>
    <x v="5200"/>
  </r>
  <r>
    <x v="4"/>
    <x v="57"/>
    <x v="0"/>
    <x v="6"/>
    <x v="6"/>
  </r>
  <r>
    <x v="4"/>
    <x v="57"/>
    <x v="0"/>
    <x v="7"/>
    <x v="5201"/>
  </r>
  <r>
    <x v="4"/>
    <x v="57"/>
    <x v="0"/>
    <x v="8"/>
    <x v="5202"/>
  </r>
  <r>
    <x v="4"/>
    <x v="57"/>
    <x v="0"/>
    <x v="9"/>
    <x v="5203"/>
  </r>
  <r>
    <x v="4"/>
    <x v="57"/>
    <x v="1"/>
    <x v="0"/>
    <x v="5204"/>
  </r>
  <r>
    <x v="4"/>
    <x v="57"/>
    <x v="1"/>
    <x v="1"/>
    <x v="5205"/>
  </r>
  <r>
    <x v="4"/>
    <x v="57"/>
    <x v="1"/>
    <x v="2"/>
    <x v="6"/>
  </r>
  <r>
    <x v="4"/>
    <x v="57"/>
    <x v="1"/>
    <x v="3"/>
    <x v="5206"/>
  </r>
  <r>
    <x v="4"/>
    <x v="57"/>
    <x v="1"/>
    <x v="4"/>
    <x v="5199"/>
  </r>
  <r>
    <x v="4"/>
    <x v="57"/>
    <x v="1"/>
    <x v="5"/>
    <x v="5207"/>
  </r>
  <r>
    <x v="4"/>
    <x v="57"/>
    <x v="1"/>
    <x v="6"/>
    <x v="6"/>
  </r>
  <r>
    <x v="4"/>
    <x v="57"/>
    <x v="1"/>
    <x v="7"/>
    <x v="5208"/>
  </r>
  <r>
    <x v="4"/>
    <x v="57"/>
    <x v="1"/>
    <x v="8"/>
    <x v="5209"/>
  </r>
  <r>
    <x v="4"/>
    <x v="57"/>
    <x v="1"/>
    <x v="9"/>
    <x v="5210"/>
  </r>
  <r>
    <x v="4"/>
    <x v="58"/>
    <x v="0"/>
    <x v="0"/>
    <x v="5211"/>
  </r>
  <r>
    <x v="4"/>
    <x v="58"/>
    <x v="0"/>
    <x v="1"/>
    <x v="5212"/>
  </r>
  <r>
    <x v="4"/>
    <x v="58"/>
    <x v="0"/>
    <x v="2"/>
    <x v="5213"/>
  </r>
  <r>
    <x v="4"/>
    <x v="58"/>
    <x v="0"/>
    <x v="3"/>
    <x v="5214"/>
  </r>
  <r>
    <x v="4"/>
    <x v="58"/>
    <x v="0"/>
    <x v="4"/>
    <x v="5215"/>
  </r>
  <r>
    <x v="4"/>
    <x v="58"/>
    <x v="0"/>
    <x v="5"/>
    <x v="5216"/>
  </r>
  <r>
    <x v="4"/>
    <x v="58"/>
    <x v="0"/>
    <x v="6"/>
    <x v="6"/>
  </r>
  <r>
    <x v="4"/>
    <x v="58"/>
    <x v="0"/>
    <x v="7"/>
    <x v="5217"/>
  </r>
  <r>
    <x v="4"/>
    <x v="58"/>
    <x v="0"/>
    <x v="8"/>
    <x v="5218"/>
  </r>
  <r>
    <x v="4"/>
    <x v="58"/>
    <x v="0"/>
    <x v="9"/>
    <x v="5219"/>
  </r>
  <r>
    <x v="4"/>
    <x v="58"/>
    <x v="1"/>
    <x v="0"/>
    <x v="5220"/>
  </r>
  <r>
    <x v="4"/>
    <x v="58"/>
    <x v="1"/>
    <x v="1"/>
    <x v="5221"/>
  </r>
  <r>
    <x v="4"/>
    <x v="58"/>
    <x v="1"/>
    <x v="2"/>
    <x v="5213"/>
  </r>
  <r>
    <x v="4"/>
    <x v="58"/>
    <x v="1"/>
    <x v="3"/>
    <x v="5222"/>
  </r>
  <r>
    <x v="4"/>
    <x v="58"/>
    <x v="1"/>
    <x v="4"/>
    <x v="5215"/>
  </r>
  <r>
    <x v="4"/>
    <x v="58"/>
    <x v="1"/>
    <x v="5"/>
    <x v="5223"/>
  </r>
  <r>
    <x v="4"/>
    <x v="58"/>
    <x v="1"/>
    <x v="6"/>
    <x v="6"/>
  </r>
  <r>
    <x v="4"/>
    <x v="58"/>
    <x v="1"/>
    <x v="7"/>
    <x v="5224"/>
  </r>
  <r>
    <x v="4"/>
    <x v="58"/>
    <x v="1"/>
    <x v="8"/>
    <x v="5225"/>
  </r>
  <r>
    <x v="4"/>
    <x v="58"/>
    <x v="1"/>
    <x v="9"/>
    <x v="5226"/>
  </r>
  <r>
    <x v="4"/>
    <x v="59"/>
    <x v="0"/>
    <x v="0"/>
    <x v="5227"/>
  </r>
  <r>
    <x v="4"/>
    <x v="59"/>
    <x v="0"/>
    <x v="1"/>
    <x v="5228"/>
  </r>
  <r>
    <x v="4"/>
    <x v="59"/>
    <x v="0"/>
    <x v="2"/>
    <x v="5229"/>
  </r>
  <r>
    <x v="4"/>
    <x v="59"/>
    <x v="0"/>
    <x v="3"/>
    <x v="5230"/>
  </r>
  <r>
    <x v="4"/>
    <x v="59"/>
    <x v="0"/>
    <x v="4"/>
    <x v="5231"/>
  </r>
  <r>
    <x v="4"/>
    <x v="59"/>
    <x v="0"/>
    <x v="5"/>
    <x v="5232"/>
  </r>
  <r>
    <x v="4"/>
    <x v="59"/>
    <x v="0"/>
    <x v="6"/>
    <x v="6"/>
  </r>
  <r>
    <x v="4"/>
    <x v="59"/>
    <x v="0"/>
    <x v="7"/>
    <x v="5233"/>
  </r>
  <r>
    <x v="4"/>
    <x v="59"/>
    <x v="0"/>
    <x v="8"/>
    <x v="5234"/>
  </r>
  <r>
    <x v="4"/>
    <x v="59"/>
    <x v="0"/>
    <x v="9"/>
    <x v="5235"/>
  </r>
  <r>
    <x v="4"/>
    <x v="59"/>
    <x v="1"/>
    <x v="0"/>
    <x v="5236"/>
  </r>
  <r>
    <x v="4"/>
    <x v="59"/>
    <x v="1"/>
    <x v="1"/>
    <x v="5237"/>
  </r>
  <r>
    <x v="4"/>
    <x v="59"/>
    <x v="1"/>
    <x v="2"/>
    <x v="5238"/>
  </r>
  <r>
    <x v="4"/>
    <x v="59"/>
    <x v="1"/>
    <x v="3"/>
    <x v="5239"/>
  </r>
  <r>
    <x v="4"/>
    <x v="59"/>
    <x v="1"/>
    <x v="4"/>
    <x v="5231"/>
  </r>
  <r>
    <x v="4"/>
    <x v="59"/>
    <x v="1"/>
    <x v="5"/>
    <x v="5240"/>
  </r>
  <r>
    <x v="4"/>
    <x v="59"/>
    <x v="1"/>
    <x v="6"/>
    <x v="6"/>
  </r>
  <r>
    <x v="4"/>
    <x v="59"/>
    <x v="1"/>
    <x v="7"/>
    <x v="5241"/>
  </r>
  <r>
    <x v="4"/>
    <x v="59"/>
    <x v="1"/>
    <x v="8"/>
    <x v="5242"/>
  </r>
  <r>
    <x v="4"/>
    <x v="59"/>
    <x v="1"/>
    <x v="9"/>
    <x v="5243"/>
  </r>
  <r>
    <x v="4"/>
    <x v="60"/>
    <x v="0"/>
    <x v="0"/>
    <x v="5244"/>
  </r>
  <r>
    <x v="4"/>
    <x v="60"/>
    <x v="0"/>
    <x v="1"/>
    <x v="5245"/>
  </r>
  <r>
    <x v="4"/>
    <x v="60"/>
    <x v="0"/>
    <x v="2"/>
    <x v="5246"/>
  </r>
  <r>
    <x v="4"/>
    <x v="60"/>
    <x v="0"/>
    <x v="3"/>
    <x v="5247"/>
  </r>
  <r>
    <x v="4"/>
    <x v="60"/>
    <x v="0"/>
    <x v="4"/>
    <x v="5248"/>
  </r>
  <r>
    <x v="4"/>
    <x v="60"/>
    <x v="0"/>
    <x v="5"/>
    <x v="5249"/>
  </r>
  <r>
    <x v="4"/>
    <x v="60"/>
    <x v="0"/>
    <x v="6"/>
    <x v="6"/>
  </r>
  <r>
    <x v="4"/>
    <x v="60"/>
    <x v="0"/>
    <x v="7"/>
    <x v="5250"/>
  </r>
  <r>
    <x v="4"/>
    <x v="60"/>
    <x v="0"/>
    <x v="8"/>
    <x v="5251"/>
  </r>
  <r>
    <x v="4"/>
    <x v="60"/>
    <x v="0"/>
    <x v="9"/>
    <x v="5252"/>
  </r>
  <r>
    <x v="4"/>
    <x v="60"/>
    <x v="1"/>
    <x v="0"/>
    <x v="5253"/>
  </r>
  <r>
    <x v="4"/>
    <x v="60"/>
    <x v="1"/>
    <x v="1"/>
    <x v="5254"/>
  </r>
  <r>
    <x v="4"/>
    <x v="60"/>
    <x v="1"/>
    <x v="2"/>
    <x v="5246"/>
  </r>
  <r>
    <x v="4"/>
    <x v="60"/>
    <x v="1"/>
    <x v="3"/>
    <x v="5255"/>
  </r>
  <r>
    <x v="4"/>
    <x v="60"/>
    <x v="1"/>
    <x v="4"/>
    <x v="5248"/>
  </r>
  <r>
    <x v="4"/>
    <x v="60"/>
    <x v="1"/>
    <x v="5"/>
    <x v="5256"/>
  </r>
  <r>
    <x v="4"/>
    <x v="60"/>
    <x v="1"/>
    <x v="6"/>
    <x v="6"/>
  </r>
  <r>
    <x v="4"/>
    <x v="60"/>
    <x v="1"/>
    <x v="7"/>
    <x v="5257"/>
  </r>
  <r>
    <x v="4"/>
    <x v="60"/>
    <x v="1"/>
    <x v="8"/>
    <x v="5251"/>
  </r>
  <r>
    <x v="4"/>
    <x v="60"/>
    <x v="1"/>
    <x v="9"/>
    <x v="5258"/>
  </r>
  <r>
    <x v="4"/>
    <x v="61"/>
    <x v="0"/>
    <x v="0"/>
    <x v="5259"/>
  </r>
  <r>
    <x v="4"/>
    <x v="61"/>
    <x v="0"/>
    <x v="1"/>
    <x v="5260"/>
  </r>
  <r>
    <x v="4"/>
    <x v="61"/>
    <x v="0"/>
    <x v="2"/>
    <x v="5261"/>
  </r>
  <r>
    <x v="4"/>
    <x v="61"/>
    <x v="0"/>
    <x v="3"/>
    <x v="5262"/>
  </r>
  <r>
    <x v="4"/>
    <x v="61"/>
    <x v="0"/>
    <x v="4"/>
    <x v="5263"/>
  </r>
  <r>
    <x v="4"/>
    <x v="61"/>
    <x v="0"/>
    <x v="5"/>
    <x v="5264"/>
  </r>
  <r>
    <x v="4"/>
    <x v="61"/>
    <x v="0"/>
    <x v="6"/>
    <x v="6"/>
  </r>
  <r>
    <x v="4"/>
    <x v="61"/>
    <x v="0"/>
    <x v="7"/>
    <x v="5265"/>
  </r>
  <r>
    <x v="4"/>
    <x v="61"/>
    <x v="0"/>
    <x v="8"/>
    <x v="5266"/>
  </r>
  <r>
    <x v="4"/>
    <x v="61"/>
    <x v="0"/>
    <x v="9"/>
    <x v="5267"/>
  </r>
  <r>
    <x v="4"/>
    <x v="61"/>
    <x v="1"/>
    <x v="0"/>
    <x v="5268"/>
  </r>
  <r>
    <x v="4"/>
    <x v="61"/>
    <x v="1"/>
    <x v="1"/>
    <x v="5269"/>
  </r>
  <r>
    <x v="4"/>
    <x v="61"/>
    <x v="1"/>
    <x v="2"/>
    <x v="5270"/>
  </r>
  <r>
    <x v="4"/>
    <x v="61"/>
    <x v="1"/>
    <x v="3"/>
    <x v="5271"/>
  </r>
  <r>
    <x v="4"/>
    <x v="61"/>
    <x v="1"/>
    <x v="4"/>
    <x v="5263"/>
  </r>
  <r>
    <x v="4"/>
    <x v="61"/>
    <x v="1"/>
    <x v="5"/>
    <x v="5272"/>
  </r>
  <r>
    <x v="4"/>
    <x v="61"/>
    <x v="1"/>
    <x v="6"/>
    <x v="5273"/>
  </r>
  <r>
    <x v="4"/>
    <x v="61"/>
    <x v="1"/>
    <x v="7"/>
    <x v="5274"/>
  </r>
  <r>
    <x v="4"/>
    <x v="61"/>
    <x v="1"/>
    <x v="8"/>
    <x v="5266"/>
  </r>
  <r>
    <x v="4"/>
    <x v="61"/>
    <x v="1"/>
    <x v="9"/>
    <x v="5275"/>
  </r>
  <r>
    <x v="4"/>
    <x v="62"/>
    <x v="0"/>
    <x v="0"/>
    <x v="1748"/>
  </r>
  <r>
    <x v="4"/>
    <x v="62"/>
    <x v="0"/>
    <x v="1"/>
    <x v="5276"/>
  </r>
  <r>
    <x v="4"/>
    <x v="62"/>
    <x v="0"/>
    <x v="2"/>
    <x v="5277"/>
  </r>
  <r>
    <x v="4"/>
    <x v="62"/>
    <x v="0"/>
    <x v="3"/>
    <x v="5278"/>
  </r>
  <r>
    <x v="4"/>
    <x v="62"/>
    <x v="0"/>
    <x v="4"/>
    <x v="5279"/>
  </r>
  <r>
    <x v="4"/>
    <x v="62"/>
    <x v="0"/>
    <x v="5"/>
    <x v="5280"/>
  </r>
  <r>
    <x v="4"/>
    <x v="62"/>
    <x v="0"/>
    <x v="6"/>
    <x v="6"/>
  </r>
  <r>
    <x v="4"/>
    <x v="62"/>
    <x v="0"/>
    <x v="7"/>
    <x v="5281"/>
  </r>
  <r>
    <x v="4"/>
    <x v="62"/>
    <x v="0"/>
    <x v="8"/>
    <x v="5282"/>
  </r>
  <r>
    <x v="4"/>
    <x v="62"/>
    <x v="0"/>
    <x v="9"/>
    <x v="5283"/>
  </r>
  <r>
    <x v="4"/>
    <x v="62"/>
    <x v="1"/>
    <x v="0"/>
    <x v="5284"/>
  </r>
  <r>
    <x v="4"/>
    <x v="62"/>
    <x v="1"/>
    <x v="1"/>
    <x v="5285"/>
  </r>
  <r>
    <x v="4"/>
    <x v="62"/>
    <x v="1"/>
    <x v="2"/>
    <x v="5277"/>
  </r>
  <r>
    <x v="4"/>
    <x v="62"/>
    <x v="1"/>
    <x v="3"/>
    <x v="5286"/>
  </r>
  <r>
    <x v="4"/>
    <x v="62"/>
    <x v="1"/>
    <x v="4"/>
    <x v="5279"/>
  </r>
  <r>
    <x v="4"/>
    <x v="62"/>
    <x v="1"/>
    <x v="5"/>
    <x v="5280"/>
  </r>
  <r>
    <x v="4"/>
    <x v="62"/>
    <x v="1"/>
    <x v="6"/>
    <x v="6"/>
  </r>
  <r>
    <x v="4"/>
    <x v="62"/>
    <x v="1"/>
    <x v="7"/>
    <x v="5287"/>
  </r>
  <r>
    <x v="4"/>
    <x v="62"/>
    <x v="1"/>
    <x v="8"/>
    <x v="5288"/>
  </r>
  <r>
    <x v="4"/>
    <x v="62"/>
    <x v="1"/>
    <x v="9"/>
    <x v="5289"/>
  </r>
  <r>
    <x v="4"/>
    <x v="63"/>
    <x v="0"/>
    <x v="0"/>
    <x v="5290"/>
  </r>
  <r>
    <x v="4"/>
    <x v="63"/>
    <x v="0"/>
    <x v="1"/>
    <x v="5291"/>
  </r>
  <r>
    <x v="4"/>
    <x v="63"/>
    <x v="0"/>
    <x v="2"/>
    <x v="5292"/>
  </r>
  <r>
    <x v="4"/>
    <x v="63"/>
    <x v="0"/>
    <x v="3"/>
    <x v="5293"/>
  </r>
  <r>
    <x v="4"/>
    <x v="63"/>
    <x v="0"/>
    <x v="4"/>
    <x v="5294"/>
  </r>
  <r>
    <x v="4"/>
    <x v="63"/>
    <x v="0"/>
    <x v="5"/>
    <x v="5295"/>
  </r>
  <r>
    <x v="4"/>
    <x v="63"/>
    <x v="0"/>
    <x v="6"/>
    <x v="6"/>
  </r>
  <r>
    <x v="4"/>
    <x v="63"/>
    <x v="0"/>
    <x v="7"/>
    <x v="5296"/>
  </r>
  <r>
    <x v="4"/>
    <x v="63"/>
    <x v="0"/>
    <x v="8"/>
    <x v="5297"/>
  </r>
  <r>
    <x v="4"/>
    <x v="63"/>
    <x v="0"/>
    <x v="9"/>
    <x v="5298"/>
  </r>
  <r>
    <x v="4"/>
    <x v="63"/>
    <x v="1"/>
    <x v="0"/>
    <x v="5299"/>
  </r>
  <r>
    <x v="4"/>
    <x v="63"/>
    <x v="1"/>
    <x v="1"/>
    <x v="5300"/>
  </r>
  <r>
    <x v="4"/>
    <x v="63"/>
    <x v="1"/>
    <x v="2"/>
    <x v="5292"/>
  </r>
  <r>
    <x v="4"/>
    <x v="63"/>
    <x v="1"/>
    <x v="3"/>
    <x v="5301"/>
  </r>
  <r>
    <x v="4"/>
    <x v="63"/>
    <x v="1"/>
    <x v="4"/>
    <x v="5294"/>
  </r>
  <r>
    <x v="4"/>
    <x v="63"/>
    <x v="1"/>
    <x v="5"/>
    <x v="5302"/>
  </r>
  <r>
    <x v="4"/>
    <x v="63"/>
    <x v="1"/>
    <x v="6"/>
    <x v="6"/>
  </r>
  <r>
    <x v="4"/>
    <x v="63"/>
    <x v="1"/>
    <x v="7"/>
    <x v="5303"/>
  </r>
  <r>
    <x v="4"/>
    <x v="63"/>
    <x v="1"/>
    <x v="8"/>
    <x v="5304"/>
  </r>
  <r>
    <x v="4"/>
    <x v="63"/>
    <x v="1"/>
    <x v="9"/>
    <x v="5305"/>
  </r>
  <r>
    <x v="4"/>
    <x v="64"/>
    <x v="0"/>
    <x v="0"/>
    <x v="5306"/>
  </r>
  <r>
    <x v="4"/>
    <x v="64"/>
    <x v="0"/>
    <x v="1"/>
    <x v="5307"/>
  </r>
  <r>
    <x v="4"/>
    <x v="64"/>
    <x v="0"/>
    <x v="2"/>
    <x v="6"/>
  </r>
  <r>
    <x v="4"/>
    <x v="64"/>
    <x v="0"/>
    <x v="3"/>
    <x v="5308"/>
  </r>
  <r>
    <x v="4"/>
    <x v="64"/>
    <x v="0"/>
    <x v="4"/>
    <x v="5309"/>
  </r>
  <r>
    <x v="4"/>
    <x v="64"/>
    <x v="0"/>
    <x v="5"/>
    <x v="5310"/>
  </r>
  <r>
    <x v="4"/>
    <x v="64"/>
    <x v="0"/>
    <x v="6"/>
    <x v="5311"/>
  </r>
  <r>
    <x v="4"/>
    <x v="64"/>
    <x v="0"/>
    <x v="7"/>
    <x v="5312"/>
  </r>
  <r>
    <x v="4"/>
    <x v="64"/>
    <x v="0"/>
    <x v="8"/>
    <x v="5313"/>
  </r>
  <r>
    <x v="4"/>
    <x v="64"/>
    <x v="0"/>
    <x v="9"/>
    <x v="5314"/>
  </r>
  <r>
    <x v="4"/>
    <x v="64"/>
    <x v="1"/>
    <x v="0"/>
    <x v="414"/>
  </r>
  <r>
    <x v="4"/>
    <x v="64"/>
    <x v="1"/>
    <x v="1"/>
    <x v="5315"/>
  </r>
  <r>
    <x v="4"/>
    <x v="64"/>
    <x v="1"/>
    <x v="2"/>
    <x v="6"/>
  </r>
  <r>
    <x v="4"/>
    <x v="64"/>
    <x v="1"/>
    <x v="3"/>
    <x v="5316"/>
  </r>
  <r>
    <x v="4"/>
    <x v="64"/>
    <x v="1"/>
    <x v="4"/>
    <x v="5309"/>
  </r>
  <r>
    <x v="4"/>
    <x v="64"/>
    <x v="1"/>
    <x v="5"/>
    <x v="5310"/>
  </r>
  <r>
    <x v="4"/>
    <x v="64"/>
    <x v="1"/>
    <x v="6"/>
    <x v="5311"/>
  </r>
  <r>
    <x v="4"/>
    <x v="64"/>
    <x v="1"/>
    <x v="7"/>
    <x v="5317"/>
  </r>
  <r>
    <x v="4"/>
    <x v="64"/>
    <x v="1"/>
    <x v="8"/>
    <x v="5313"/>
  </r>
  <r>
    <x v="4"/>
    <x v="64"/>
    <x v="1"/>
    <x v="9"/>
    <x v="5318"/>
  </r>
  <r>
    <x v="4"/>
    <x v="65"/>
    <x v="0"/>
    <x v="0"/>
    <x v="5319"/>
  </r>
  <r>
    <x v="4"/>
    <x v="65"/>
    <x v="0"/>
    <x v="1"/>
    <x v="5320"/>
  </r>
  <r>
    <x v="4"/>
    <x v="65"/>
    <x v="0"/>
    <x v="2"/>
    <x v="6"/>
  </r>
  <r>
    <x v="4"/>
    <x v="65"/>
    <x v="0"/>
    <x v="3"/>
    <x v="5321"/>
  </r>
  <r>
    <x v="4"/>
    <x v="65"/>
    <x v="0"/>
    <x v="4"/>
    <x v="5322"/>
  </r>
  <r>
    <x v="4"/>
    <x v="65"/>
    <x v="0"/>
    <x v="5"/>
    <x v="5323"/>
  </r>
  <r>
    <x v="4"/>
    <x v="65"/>
    <x v="0"/>
    <x v="6"/>
    <x v="6"/>
  </r>
  <r>
    <x v="4"/>
    <x v="65"/>
    <x v="0"/>
    <x v="7"/>
    <x v="5324"/>
  </r>
  <r>
    <x v="4"/>
    <x v="65"/>
    <x v="0"/>
    <x v="8"/>
    <x v="5325"/>
  </r>
  <r>
    <x v="4"/>
    <x v="65"/>
    <x v="0"/>
    <x v="9"/>
    <x v="5326"/>
  </r>
  <r>
    <x v="4"/>
    <x v="65"/>
    <x v="1"/>
    <x v="0"/>
    <x v="5327"/>
  </r>
  <r>
    <x v="4"/>
    <x v="65"/>
    <x v="1"/>
    <x v="1"/>
    <x v="5328"/>
  </r>
  <r>
    <x v="4"/>
    <x v="65"/>
    <x v="1"/>
    <x v="2"/>
    <x v="6"/>
  </r>
  <r>
    <x v="4"/>
    <x v="65"/>
    <x v="1"/>
    <x v="3"/>
    <x v="5329"/>
  </r>
  <r>
    <x v="4"/>
    <x v="65"/>
    <x v="1"/>
    <x v="4"/>
    <x v="5322"/>
  </r>
  <r>
    <x v="4"/>
    <x v="65"/>
    <x v="1"/>
    <x v="5"/>
    <x v="5330"/>
  </r>
  <r>
    <x v="4"/>
    <x v="65"/>
    <x v="1"/>
    <x v="6"/>
    <x v="5331"/>
  </r>
  <r>
    <x v="4"/>
    <x v="65"/>
    <x v="1"/>
    <x v="7"/>
    <x v="5332"/>
  </r>
  <r>
    <x v="4"/>
    <x v="65"/>
    <x v="1"/>
    <x v="8"/>
    <x v="5333"/>
  </r>
  <r>
    <x v="4"/>
    <x v="65"/>
    <x v="1"/>
    <x v="9"/>
    <x v="5334"/>
  </r>
  <r>
    <x v="4"/>
    <x v="66"/>
    <x v="0"/>
    <x v="0"/>
    <x v="5335"/>
  </r>
  <r>
    <x v="4"/>
    <x v="66"/>
    <x v="0"/>
    <x v="1"/>
    <x v="5336"/>
  </r>
  <r>
    <x v="4"/>
    <x v="66"/>
    <x v="0"/>
    <x v="2"/>
    <x v="5337"/>
  </r>
  <r>
    <x v="4"/>
    <x v="66"/>
    <x v="0"/>
    <x v="3"/>
    <x v="5338"/>
  </r>
  <r>
    <x v="4"/>
    <x v="66"/>
    <x v="0"/>
    <x v="4"/>
    <x v="5339"/>
  </r>
  <r>
    <x v="4"/>
    <x v="66"/>
    <x v="0"/>
    <x v="5"/>
    <x v="5340"/>
  </r>
  <r>
    <x v="4"/>
    <x v="66"/>
    <x v="0"/>
    <x v="6"/>
    <x v="6"/>
  </r>
  <r>
    <x v="4"/>
    <x v="66"/>
    <x v="0"/>
    <x v="7"/>
    <x v="5341"/>
  </r>
  <r>
    <x v="4"/>
    <x v="66"/>
    <x v="0"/>
    <x v="8"/>
    <x v="5342"/>
  </r>
  <r>
    <x v="4"/>
    <x v="66"/>
    <x v="0"/>
    <x v="9"/>
    <x v="5343"/>
  </r>
  <r>
    <x v="4"/>
    <x v="66"/>
    <x v="1"/>
    <x v="0"/>
    <x v="5344"/>
  </r>
  <r>
    <x v="4"/>
    <x v="66"/>
    <x v="1"/>
    <x v="1"/>
    <x v="5345"/>
  </r>
  <r>
    <x v="4"/>
    <x v="66"/>
    <x v="1"/>
    <x v="2"/>
    <x v="5337"/>
  </r>
  <r>
    <x v="4"/>
    <x v="66"/>
    <x v="1"/>
    <x v="3"/>
    <x v="500"/>
  </r>
  <r>
    <x v="4"/>
    <x v="66"/>
    <x v="1"/>
    <x v="4"/>
    <x v="5339"/>
  </r>
  <r>
    <x v="4"/>
    <x v="66"/>
    <x v="1"/>
    <x v="5"/>
    <x v="5346"/>
  </r>
  <r>
    <x v="4"/>
    <x v="66"/>
    <x v="1"/>
    <x v="6"/>
    <x v="6"/>
  </r>
  <r>
    <x v="4"/>
    <x v="66"/>
    <x v="1"/>
    <x v="7"/>
    <x v="5347"/>
  </r>
  <r>
    <x v="4"/>
    <x v="66"/>
    <x v="1"/>
    <x v="8"/>
    <x v="5348"/>
  </r>
  <r>
    <x v="4"/>
    <x v="66"/>
    <x v="1"/>
    <x v="9"/>
    <x v="5349"/>
  </r>
  <r>
    <x v="4"/>
    <x v="67"/>
    <x v="0"/>
    <x v="0"/>
    <x v="5350"/>
  </r>
  <r>
    <x v="4"/>
    <x v="67"/>
    <x v="0"/>
    <x v="1"/>
    <x v="5351"/>
  </r>
  <r>
    <x v="4"/>
    <x v="67"/>
    <x v="0"/>
    <x v="2"/>
    <x v="6"/>
  </r>
  <r>
    <x v="4"/>
    <x v="67"/>
    <x v="0"/>
    <x v="3"/>
    <x v="5352"/>
  </r>
  <r>
    <x v="4"/>
    <x v="67"/>
    <x v="0"/>
    <x v="4"/>
    <x v="5353"/>
  </r>
  <r>
    <x v="4"/>
    <x v="67"/>
    <x v="0"/>
    <x v="5"/>
    <x v="5354"/>
  </r>
  <r>
    <x v="4"/>
    <x v="67"/>
    <x v="0"/>
    <x v="6"/>
    <x v="6"/>
  </r>
  <r>
    <x v="4"/>
    <x v="67"/>
    <x v="0"/>
    <x v="7"/>
    <x v="5355"/>
  </r>
  <r>
    <x v="4"/>
    <x v="67"/>
    <x v="0"/>
    <x v="8"/>
    <x v="5356"/>
  </r>
  <r>
    <x v="4"/>
    <x v="67"/>
    <x v="0"/>
    <x v="9"/>
    <x v="5357"/>
  </r>
  <r>
    <x v="4"/>
    <x v="67"/>
    <x v="1"/>
    <x v="0"/>
    <x v="5358"/>
  </r>
  <r>
    <x v="4"/>
    <x v="67"/>
    <x v="1"/>
    <x v="1"/>
    <x v="5359"/>
  </r>
  <r>
    <x v="4"/>
    <x v="67"/>
    <x v="1"/>
    <x v="2"/>
    <x v="6"/>
  </r>
  <r>
    <x v="4"/>
    <x v="67"/>
    <x v="1"/>
    <x v="3"/>
    <x v="5360"/>
  </r>
  <r>
    <x v="4"/>
    <x v="67"/>
    <x v="1"/>
    <x v="4"/>
    <x v="5353"/>
  </r>
  <r>
    <x v="4"/>
    <x v="67"/>
    <x v="1"/>
    <x v="5"/>
    <x v="5361"/>
  </r>
  <r>
    <x v="4"/>
    <x v="67"/>
    <x v="1"/>
    <x v="6"/>
    <x v="6"/>
  </r>
  <r>
    <x v="4"/>
    <x v="67"/>
    <x v="1"/>
    <x v="7"/>
    <x v="5362"/>
  </r>
  <r>
    <x v="4"/>
    <x v="67"/>
    <x v="1"/>
    <x v="8"/>
    <x v="5363"/>
  </r>
  <r>
    <x v="4"/>
    <x v="67"/>
    <x v="1"/>
    <x v="9"/>
    <x v="3590"/>
  </r>
  <r>
    <x v="4"/>
    <x v="68"/>
    <x v="0"/>
    <x v="0"/>
    <x v="5364"/>
  </r>
  <r>
    <x v="4"/>
    <x v="68"/>
    <x v="0"/>
    <x v="1"/>
    <x v="5365"/>
  </r>
  <r>
    <x v="4"/>
    <x v="68"/>
    <x v="0"/>
    <x v="2"/>
    <x v="5366"/>
  </r>
  <r>
    <x v="4"/>
    <x v="68"/>
    <x v="0"/>
    <x v="3"/>
    <x v="5367"/>
  </r>
  <r>
    <x v="4"/>
    <x v="68"/>
    <x v="0"/>
    <x v="4"/>
    <x v="5368"/>
  </r>
  <r>
    <x v="4"/>
    <x v="68"/>
    <x v="0"/>
    <x v="5"/>
    <x v="5369"/>
  </r>
  <r>
    <x v="4"/>
    <x v="68"/>
    <x v="0"/>
    <x v="6"/>
    <x v="6"/>
  </r>
  <r>
    <x v="4"/>
    <x v="68"/>
    <x v="0"/>
    <x v="7"/>
    <x v="5370"/>
  </r>
  <r>
    <x v="4"/>
    <x v="68"/>
    <x v="0"/>
    <x v="8"/>
    <x v="5371"/>
  </r>
  <r>
    <x v="4"/>
    <x v="68"/>
    <x v="0"/>
    <x v="9"/>
    <x v="5372"/>
  </r>
  <r>
    <x v="4"/>
    <x v="68"/>
    <x v="1"/>
    <x v="0"/>
    <x v="5373"/>
  </r>
  <r>
    <x v="4"/>
    <x v="68"/>
    <x v="1"/>
    <x v="1"/>
    <x v="5374"/>
  </r>
  <r>
    <x v="4"/>
    <x v="68"/>
    <x v="1"/>
    <x v="2"/>
    <x v="5366"/>
  </r>
  <r>
    <x v="4"/>
    <x v="68"/>
    <x v="1"/>
    <x v="3"/>
    <x v="5375"/>
  </r>
  <r>
    <x v="4"/>
    <x v="68"/>
    <x v="1"/>
    <x v="4"/>
    <x v="5368"/>
  </r>
  <r>
    <x v="4"/>
    <x v="68"/>
    <x v="1"/>
    <x v="5"/>
    <x v="5376"/>
  </r>
  <r>
    <x v="4"/>
    <x v="68"/>
    <x v="1"/>
    <x v="6"/>
    <x v="6"/>
  </r>
  <r>
    <x v="4"/>
    <x v="68"/>
    <x v="1"/>
    <x v="7"/>
    <x v="5377"/>
  </r>
  <r>
    <x v="4"/>
    <x v="68"/>
    <x v="1"/>
    <x v="8"/>
    <x v="5371"/>
  </r>
  <r>
    <x v="4"/>
    <x v="68"/>
    <x v="1"/>
    <x v="9"/>
    <x v="5378"/>
  </r>
  <r>
    <x v="4"/>
    <x v="69"/>
    <x v="0"/>
    <x v="0"/>
    <x v="5379"/>
  </r>
  <r>
    <x v="4"/>
    <x v="69"/>
    <x v="0"/>
    <x v="1"/>
    <x v="5380"/>
  </r>
  <r>
    <x v="4"/>
    <x v="69"/>
    <x v="0"/>
    <x v="2"/>
    <x v="5381"/>
  </r>
  <r>
    <x v="4"/>
    <x v="69"/>
    <x v="0"/>
    <x v="3"/>
    <x v="5382"/>
  </r>
  <r>
    <x v="4"/>
    <x v="69"/>
    <x v="0"/>
    <x v="4"/>
    <x v="5383"/>
  </r>
  <r>
    <x v="4"/>
    <x v="69"/>
    <x v="0"/>
    <x v="5"/>
    <x v="5384"/>
  </r>
  <r>
    <x v="4"/>
    <x v="69"/>
    <x v="0"/>
    <x v="6"/>
    <x v="5385"/>
  </r>
  <r>
    <x v="4"/>
    <x v="69"/>
    <x v="0"/>
    <x v="7"/>
    <x v="5386"/>
  </r>
  <r>
    <x v="4"/>
    <x v="69"/>
    <x v="0"/>
    <x v="8"/>
    <x v="5387"/>
  </r>
  <r>
    <x v="4"/>
    <x v="69"/>
    <x v="0"/>
    <x v="9"/>
    <x v="5388"/>
  </r>
  <r>
    <x v="4"/>
    <x v="69"/>
    <x v="1"/>
    <x v="0"/>
    <x v="5389"/>
  </r>
  <r>
    <x v="4"/>
    <x v="69"/>
    <x v="1"/>
    <x v="1"/>
    <x v="5390"/>
  </r>
  <r>
    <x v="4"/>
    <x v="69"/>
    <x v="1"/>
    <x v="2"/>
    <x v="5391"/>
  </r>
  <r>
    <x v="4"/>
    <x v="69"/>
    <x v="1"/>
    <x v="3"/>
    <x v="5392"/>
  </r>
  <r>
    <x v="4"/>
    <x v="69"/>
    <x v="1"/>
    <x v="4"/>
    <x v="5383"/>
  </r>
  <r>
    <x v="4"/>
    <x v="69"/>
    <x v="1"/>
    <x v="5"/>
    <x v="5393"/>
  </r>
  <r>
    <x v="4"/>
    <x v="69"/>
    <x v="1"/>
    <x v="6"/>
    <x v="5385"/>
  </r>
  <r>
    <x v="4"/>
    <x v="69"/>
    <x v="1"/>
    <x v="7"/>
    <x v="5394"/>
  </r>
  <r>
    <x v="4"/>
    <x v="69"/>
    <x v="1"/>
    <x v="8"/>
    <x v="5395"/>
  </r>
  <r>
    <x v="4"/>
    <x v="69"/>
    <x v="1"/>
    <x v="9"/>
    <x v="5396"/>
  </r>
  <r>
    <x v="4"/>
    <x v="70"/>
    <x v="0"/>
    <x v="0"/>
    <x v="5397"/>
  </r>
  <r>
    <x v="4"/>
    <x v="70"/>
    <x v="0"/>
    <x v="1"/>
    <x v="5398"/>
  </r>
  <r>
    <x v="4"/>
    <x v="70"/>
    <x v="0"/>
    <x v="2"/>
    <x v="6"/>
  </r>
  <r>
    <x v="4"/>
    <x v="70"/>
    <x v="0"/>
    <x v="3"/>
    <x v="5399"/>
  </r>
  <r>
    <x v="4"/>
    <x v="70"/>
    <x v="0"/>
    <x v="4"/>
    <x v="5400"/>
  </r>
  <r>
    <x v="4"/>
    <x v="70"/>
    <x v="0"/>
    <x v="5"/>
    <x v="5401"/>
  </r>
  <r>
    <x v="4"/>
    <x v="70"/>
    <x v="0"/>
    <x v="6"/>
    <x v="6"/>
  </r>
  <r>
    <x v="4"/>
    <x v="70"/>
    <x v="0"/>
    <x v="7"/>
    <x v="5402"/>
  </r>
  <r>
    <x v="4"/>
    <x v="70"/>
    <x v="0"/>
    <x v="8"/>
    <x v="5403"/>
  </r>
  <r>
    <x v="4"/>
    <x v="70"/>
    <x v="0"/>
    <x v="9"/>
    <x v="5404"/>
  </r>
  <r>
    <x v="4"/>
    <x v="70"/>
    <x v="1"/>
    <x v="0"/>
    <x v="781"/>
  </r>
  <r>
    <x v="4"/>
    <x v="70"/>
    <x v="1"/>
    <x v="1"/>
    <x v="5405"/>
  </r>
  <r>
    <x v="4"/>
    <x v="70"/>
    <x v="1"/>
    <x v="2"/>
    <x v="6"/>
  </r>
  <r>
    <x v="4"/>
    <x v="70"/>
    <x v="1"/>
    <x v="3"/>
    <x v="4780"/>
  </r>
  <r>
    <x v="4"/>
    <x v="70"/>
    <x v="1"/>
    <x v="4"/>
    <x v="5400"/>
  </r>
  <r>
    <x v="4"/>
    <x v="70"/>
    <x v="1"/>
    <x v="5"/>
    <x v="5406"/>
  </r>
  <r>
    <x v="4"/>
    <x v="70"/>
    <x v="1"/>
    <x v="6"/>
    <x v="5407"/>
  </r>
  <r>
    <x v="4"/>
    <x v="70"/>
    <x v="1"/>
    <x v="7"/>
    <x v="5408"/>
  </r>
  <r>
    <x v="4"/>
    <x v="70"/>
    <x v="1"/>
    <x v="8"/>
    <x v="5409"/>
  </r>
  <r>
    <x v="4"/>
    <x v="70"/>
    <x v="1"/>
    <x v="9"/>
    <x v="5410"/>
  </r>
  <r>
    <x v="4"/>
    <x v="71"/>
    <x v="0"/>
    <x v="0"/>
    <x v="5411"/>
  </r>
  <r>
    <x v="4"/>
    <x v="71"/>
    <x v="0"/>
    <x v="1"/>
    <x v="5412"/>
  </r>
  <r>
    <x v="4"/>
    <x v="71"/>
    <x v="0"/>
    <x v="2"/>
    <x v="6"/>
  </r>
  <r>
    <x v="4"/>
    <x v="71"/>
    <x v="0"/>
    <x v="3"/>
    <x v="5413"/>
  </r>
  <r>
    <x v="4"/>
    <x v="71"/>
    <x v="0"/>
    <x v="4"/>
    <x v="5414"/>
  </r>
  <r>
    <x v="4"/>
    <x v="71"/>
    <x v="0"/>
    <x v="5"/>
    <x v="5415"/>
  </r>
  <r>
    <x v="4"/>
    <x v="71"/>
    <x v="0"/>
    <x v="6"/>
    <x v="6"/>
  </r>
  <r>
    <x v="4"/>
    <x v="71"/>
    <x v="0"/>
    <x v="7"/>
    <x v="5416"/>
  </r>
  <r>
    <x v="4"/>
    <x v="71"/>
    <x v="0"/>
    <x v="8"/>
    <x v="5417"/>
  </r>
  <r>
    <x v="4"/>
    <x v="71"/>
    <x v="0"/>
    <x v="9"/>
    <x v="5418"/>
  </r>
  <r>
    <x v="4"/>
    <x v="71"/>
    <x v="1"/>
    <x v="0"/>
    <x v="5419"/>
  </r>
  <r>
    <x v="4"/>
    <x v="71"/>
    <x v="1"/>
    <x v="1"/>
    <x v="5420"/>
  </r>
  <r>
    <x v="4"/>
    <x v="71"/>
    <x v="1"/>
    <x v="2"/>
    <x v="6"/>
  </r>
  <r>
    <x v="4"/>
    <x v="71"/>
    <x v="1"/>
    <x v="3"/>
    <x v="5421"/>
  </r>
  <r>
    <x v="4"/>
    <x v="71"/>
    <x v="1"/>
    <x v="4"/>
    <x v="5414"/>
  </r>
  <r>
    <x v="4"/>
    <x v="71"/>
    <x v="1"/>
    <x v="5"/>
    <x v="5422"/>
  </r>
  <r>
    <x v="4"/>
    <x v="71"/>
    <x v="1"/>
    <x v="6"/>
    <x v="6"/>
  </r>
  <r>
    <x v="4"/>
    <x v="71"/>
    <x v="1"/>
    <x v="7"/>
    <x v="5423"/>
  </r>
  <r>
    <x v="4"/>
    <x v="71"/>
    <x v="1"/>
    <x v="8"/>
    <x v="5424"/>
  </r>
  <r>
    <x v="4"/>
    <x v="71"/>
    <x v="1"/>
    <x v="9"/>
    <x v="5425"/>
  </r>
  <r>
    <x v="4"/>
    <x v="72"/>
    <x v="0"/>
    <x v="0"/>
    <x v="5426"/>
  </r>
  <r>
    <x v="4"/>
    <x v="72"/>
    <x v="0"/>
    <x v="1"/>
    <x v="5427"/>
  </r>
  <r>
    <x v="4"/>
    <x v="72"/>
    <x v="0"/>
    <x v="2"/>
    <x v="6"/>
  </r>
  <r>
    <x v="4"/>
    <x v="72"/>
    <x v="0"/>
    <x v="3"/>
    <x v="5428"/>
  </r>
  <r>
    <x v="4"/>
    <x v="72"/>
    <x v="0"/>
    <x v="4"/>
    <x v="5429"/>
  </r>
  <r>
    <x v="4"/>
    <x v="72"/>
    <x v="0"/>
    <x v="5"/>
    <x v="5430"/>
  </r>
  <r>
    <x v="4"/>
    <x v="72"/>
    <x v="0"/>
    <x v="6"/>
    <x v="6"/>
  </r>
  <r>
    <x v="4"/>
    <x v="72"/>
    <x v="0"/>
    <x v="7"/>
    <x v="5431"/>
  </r>
  <r>
    <x v="4"/>
    <x v="72"/>
    <x v="0"/>
    <x v="8"/>
    <x v="5432"/>
  </r>
  <r>
    <x v="4"/>
    <x v="72"/>
    <x v="0"/>
    <x v="9"/>
    <x v="5433"/>
  </r>
  <r>
    <x v="4"/>
    <x v="72"/>
    <x v="1"/>
    <x v="0"/>
    <x v="5434"/>
  </r>
  <r>
    <x v="4"/>
    <x v="72"/>
    <x v="1"/>
    <x v="1"/>
    <x v="5435"/>
  </r>
  <r>
    <x v="4"/>
    <x v="72"/>
    <x v="1"/>
    <x v="2"/>
    <x v="6"/>
  </r>
  <r>
    <x v="4"/>
    <x v="72"/>
    <x v="1"/>
    <x v="3"/>
    <x v="5436"/>
  </r>
  <r>
    <x v="4"/>
    <x v="72"/>
    <x v="1"/>
    <x v="4"/>
    <x v="5429"/>
  </r>
  <r>
    <x v="4"/>
    <x v="72"/>
    <x v="1"/>
    <x v="5"/>
    <x v="5437"/>
  </r>
  <r>
    <x v="4"/>
    <x v="72"/>
    <x v="1"/>
    <x v="6"/>
    <x v="5438"/>
  </r>
  <r>
    <x v="4"/>
    <x v="72"/>
    <x v="1"/>
    <x v="7"/>
    <x v="5439"/>
  </r>
  <r>
    <x v="4"/>
    <x v="72"/>
    <x v="1"/>
    <x v="8"/>
    <x v="5440"/>
  </r>
  <r>
    <x v="4"/>
    <x v="72"/>
    <x v="1"/>
    <x v="9"/>
    <x v="5441"/>
  </r>
  <r>
    <x v="4"/>
    <x v="73"/>
    <x v="0"/>
    <x v="0"/>
    <x v="5442"/>
  </r>
  <r>
    <x v="4"/>
    <x v="73"/>
    <x v="0"/>
    <x v="1"/>
    <x v="5443"/>
  </r>
  <r>
    <x v="4"/>
    <x v="73"/>
    <x v="0"/>
    <x v="2"/>
    <x v="6"/>
  </r>
  <r>
    <x v="4"/>
    <x v="73"/>
    <x v="0"/>
    <x v="3"/>
    <x v="5444"/>
  </r>
  <r>
    <x v="4"/>
    <x v="73"/>
    <x v="0"/>
    <x v="4"/>
    <x v="5445"/>
  </r>
  <r>
    <x v="4"/>
    <x v="73"/>
    <x v="0"/>
    <x v="5"/>
    <x v="5446"/>
  </r>
  <r>
    <x v="4"/>
    <x v="73"/>
    <x v="0"/>
    <x v="6"/>
    <x v="6"/>
  </r>
  <r>
    <x v="4"/>
    <x v="73"/>
    <x v="0"/>
    <x v="7"/>
    <x v="5447"/>
  </r>
  <r>
    <x v="4"/>
    <x v="73"/>
    <x v="0"/>
    <x v="8"/>
    <x v="5448"/>
  </r>
  <r>
    <x v="4"/>
    <x v="73"/>
    <x v="0"/>
    <x v="9"/>
    <x v="5449"/>
  </r>
  <r>
    <x v="4"/>
    <x v="73"/>
    <x v="1"/>
    <x v="0"/>
    <x v="5450"/>
  </r>
  <r>
    <x v="4"/>
    <x v="73"/>
    <x v="1"/>
    <x v="1"/>
    <x v="5451"/>
  </r>
  <r>
    <x v="4"/>
    <x v="73"/>
    <x v="1"/>
    <x v="2"/>
    <x v="6"/>
  </r>
  <r>
    <x v="4"/>
    <x v="73"/>
    <x v="1"/>
    <x v="3"/>
    <x v="5452"/>
  </r>
  <r>
    <x v="4"/>
    <x v="73"/>
    <x v="1"/>
    <x v="4"/>
    <x v="5445"/>
  </r>
  <r>
    <x v="4"/>
    <x v="73"/>
    <x v="1"/>
    <x v="5"/>
    <x v="5446"/>
  </r>
  <r>
    <x v="4"/>
    <x v="73"/>
    <x v="1"/>
    <x v="6"/>
    <x v="6"/>
  </r>
  <r>
    <x v="4"/>
    <x v="73"/>
    <x v="1"/>
    <x v="7"/>
    <x v="5453"/>
  </r>
  <r>
    <x v="4"/>
    <x v="73"/>
    <x v="1"/>
    <x v="8"/>
    <x v="5454"/>
  </r>
  <r>
    <x v="4"/>
    <x v="73"/>
    <x v="1"/>
    <x v="9"/>
    <x v="5455"/>
  </r>
  <r>
    <x v="5"/>
    <x v="0"/>
    <x v="0"/>
    <x v="0"/>
    <x v="5456"/>
  </r>
  <r>
    <x v="5"/>
    <x v="0"/>
    <x v="0"/>
    <x v="1"/>
    <x v="5457"/>
  </r>
  <r>
    <x v="5"/>
    <x v="0"/>
    <x v="0"/>
    <x v="2"/>
    <x v="5458"/>
  </r>
  <r>
    <x v="5"/>
    <x v="0"/>
    <x v="0"/>
    <x v="3"/>
    <x v="5459"/>
  </r>
  <r>
    <x v="5"/>
    <x v="0"/>
    <x v="0"/>
    <x v="4"/>
    <x v="5460"/>
  </r>
  <r>
    <x v="5"/>
    <x v="0"/>
    <x v="0"/>
    <x v="5"/>
    <x v="5461"/>
  </r>
  <r>
    <x v="5"/>
    <x v="0"/>
    <x v="0"/>
    <x v="6"/>
    <x v="5462"/>
  </r>
  <r>
    <x v="5"/>
    <x v="0"/>
    <x v="0"/>
    <x v="7"/>
    <x v="5463"/>
  </r>
  <r>
    <x v="5"/>
    <x v="0"/>
    <x v="0"/>
    <x v="8"/>
    <x v="5464"/>
  </r>
  <r>
    <x v="5"/>
    <x v="0"/>
    <x v="0"/>
    <x v="9"/>
    <x v="5465"/>
  </r>
  <r>
    <x v="5"/>
    <x v="0"/>
    <x v="1"/>
    <x v="0"/>
    <x v="5466"/>
  </r>
  <r>
    <x v="5"/>
    <x v="0"/>
    <x v="1"/>
    <x v="1"/>
    <x v="5467"/>
  </r>
  <r>
    <x v="5"/>
    <x v="0"/>
    <x v="1"/>
    <x v="2"/>
    <x v="5468"/>
  </r>
  <r>
    <x v="5"/>
    <x v="0"/>
    <x v="1"/>
    <x v="3"/>
    <x v="5469"/>
  </r>
  <r>
    <x v="5"/>
    <x v="0"/>
    <x v="1"/>
    <x v="4"/>
    <x v="5460"/>
  </r>
  <r>
    <x v="5"/>
    <x v="0"/>
    <x v="1"/>
    <x v="5"/>
    <x v="5470"/>
  </r>
  <r>
    <x v="5"/>
    <x v="0"/>
    <x v="1"/>
    <x v="6"/>
    <x v="5471"/>
  </r>
  <r>
    <x v="5"/>
    <x v="0"/>
    <x v="1"/>
    <x v="7"/>
    <x v="5472"/>
  </r>
  <r>
    <x v="5"/>
    <x v="0"/>
    <x v="1"/>
    <x v="8"/>
    <x v="5473"/>
  </r>
  <r>
    <x v="5"/>
    <x v="0"/>
    <x v="1"/>
    <x v="9"/>
    <x v="5474"/>
  </r>
  <r>
    <x v="5"/>
    <x v="1"/>
    <x v="0"/>
    <x v="0"/>
    <x v="5475"/>
  </r>
  <r>
    <x v="5"/>
    <x v="1"/>
    <x v="0"/>
    <x v="1"/>
    <x v="5476"/>
  </r>
  <r>
    <x v="5"/>
    <x v="1"/>
    <x v="0"/>
    <x v="2"/>
    <x v="5477"/>
  </r>
  <r>
    <x v="5"/>
    <x v="1"/>
    <x v="0"/>
    <x v="3"/>
    <x v="5478"/>
  </r>
  <r>
    <x v="5"/>
    <x v="1"/>
    <x v="0"/>
    <x v="4"/>
    <x v="5479"/>
  </r>
  <r>
    <x v="5"/>
    <x v="1"/>
    <x v="0"/>
    <x v="5"/>
    <x v="5480"/>
  </r>
  <r>
    <x v="5"/>
    <x v="1"/>
    <x v="0"/>
    <x v="6"/>
    <x v="6"/>
  </r>
  <r>
    <x v="5"/>
    <x v="1"/>
    <x v="0"/>
    <x v="7"/>
    <x v="5481"/>
  </r>
  <r>
    <x v="5"/>
    <x v="1"/>
    <x v="0"/>
    <x v="8"/>
    <x v="5482"/>
  </r>
  <r>
    <x v="5"/>
    <x v="1"/>
    <x v="0"/>
    <x v="9"/>
    <x v="5483"/>
  </r>
  <r>
    <x v="5"/>
    <x v="1"/>
    <x v="1"/>
    <x v="0"/>
    <x v="5484"/>
  </r>
  <r>
    <x v="5"/>
    <x v="1"/>
    <x v="1"/>
    <x v="1"/>
    <x v="5485"/>
  </r>
  <r>
    <x v="5"/>
    <x v="1"/>
    <x v="1"/>
    <x v="2"/>
    <x v="5477"/>
  </r>
  <r>
    <x v="5"/>
    <x v="1"/>
    <x v="1"/>
    <x v="3"/>
    <x v="5486"/>
  </r>
  <r>
    <x v="5"/>
    <x v="1"/>
    <x v="1"/>
    <x v="4"/>
    <x v="5479"/>
  </r>
  <r>
    <x v="5"/>
    <x v="1"/>
    <x v="1"/>
    <x v="5"/>
    <x v="5487"/>
  </r>
  <r>
    <x v="5"/>
    <x v="1"/>
    <x v="1"/>
    <x v="6"/>
    <x v="5488"/>
  </r>
  <r>
    <x v="5"/>
    <x v="1"/>
    <x v="1"/>
    <x v="7"/>
    <x v="5489"/>
  </r>
  <r>
    <x v="5"/>
    <x v="1"/>
    <x v="1"/>
    <x v="8"/>
    <x v="5482"/>
  </r>
  <r>
    <x v="5"/>
    <x v="1"/>
    <x v="1"/>
    <x v="9"/>
    <x v="5490"/>
  </r>
  <r>
    <x v="5"/>
    <x v="2"/>
    <x v="0"/>
    <x v="0"/>
    <x v="5491"/>
  </r>
  <r>
    <x v="5"/>
    <x v="2"/>
    <x v="0"/>
    <x v="1"/>
    <x v="5492"/>
  </r>
  <r>
    <x v="5"/>
    <x v="2"/>
    <x v="0"/>
    <x v="2"/>
    <x v="5493"/>
  </r>
  <r>
    <x v="5"/>
    <x v="2"/>
    <x v="0"/>
    <x v="3"/>
    <x v="5494"/>
  </r>
  <r>
    <x v="5"/>
    <x v="2"/>
    <x v="0"/>
    <x v="4"/>
    <x v="5495"/>
  </r>
  <r>
    <x v="5"/>
    <x v="2"/>
    <x v="0"/>
    <x v="5"/>
    <x v="5496"/>
  </r>
  <r>
    <x v="5"/>
    <x v="2"/>
    <x v="0"/>
    <x v="6"/>
    <x v="6"/>
  </r>
  <r>
    <x v="5"/>
    <x v="2"/>
    <x v="0"/>
    <x v="7"/>
    <x v="5497"/>
  </r>
  <r>
    <x v="5"/>
    <x v="2"/>
    <x v="0"/>
    <x v="8"/>
    <x v="5498"/>
  </r>
  <r>
    <x v="5"/>
    <x v="2"/>
    <x v="0"/>
    <x v="9"/>
    <x v="5499"/>
  </r>
  <r>
    <x v="5"/>
    <x v="2"/>
    <x v="1"/>
    <x v="0"/>
    <x v="5500"/>
  </r>
  <r>
    <x v="5"/>
    <x v="2"/>
    <x v="1"/>
    <x v="1"/>
    <x v="5501"/>
  </r>
  <r>
    <x v="5"/>
    <x v="2"/>
    <x v="1"/>
    <x v="2"/>
    <x v="5502"/>
  </r>
  <r>
    <x v="5"/>
    <x v="2"/>
    <x v="1"/>
    <x v="3"/>
    <x v="5503"/>
  </r>
  <r>
    <x v="5"/>
    <x v="2"/>
    <x v="1"/>
    <x v="4"/>
    <x v="5495"/>
  </r>
  <r>
    <x v="5"/>
    <x v="2"/>
    <x v="1"/>
    <x v="5"/>
    <x v="5504"/>
  </r>
  <r>
    <x v="5"/>
    <x v="2"/>
    <x v="1"/>
    <x v="6"/>
    <x v="6"/>
  </r>
  <r>
    <x v="5"/>
    <x v="2"/>
    <x v="1"/>
    <x v="7"/>
    <x v="5505"/>
  </r>
  <r>
    <x v="5"/>
    <x v="2"/>
    <x v="1"/>
    <x v="8"/>
    <x v="5506"/>
  </r>
  <r>
    <x v="5"/>
    <x v="2"/>
    <x v="1"/>
    <x v="9"/>
    <x v="5507"/>
  </r>
  <r>
    <x v="5"/>
    <x v="3"/>
    <x v="0"/>
    <x v="0"/>
    <x v="5508"/>
  </r>
  <r>
    <x v="5"/>
    <x v="3"/>
    <x v="0"/>
    <x v="1"/>
    <x v="5509"/>
  </r>
  <r>
    <x v="5"/>
    <x v="3"/>
    <x v="0"/>
    <x v="2"/>
    <x v="5510"/>
  </r>
  <r>
    <x v="5"/>
    <x v="3"/>
    <x v="0"/>
    <x v="3"/>
    <x v="5511"/>
  </r>
  <r>
    <x v="5"/>
    <x v="3"/>
    <x v="0"/>
    <x v="4"/>
    <x v="5512"/>
  </r>
  <r>
    <x v="5"/>
    <x v="3"/>
    <x v="0"/>
    <x v="5"/>
    <x v="5513"/>
  </r>
  <r>
    <x v="5"/>
    <x v="3"/>
    <x v="0"/>
    <x v="6"/>
    <x v="6"/>
  </r>
  <r>
    <x v="5"/>
    <x v="3"/>
    <x v="0"/>
    <x v="7"/>
    <x v="5514"/>
  </r>
  <r>
    <x v="5"/>
    <x v="3"/>
    <x v="0"/>
    <x v="8"/>
    <x v="5515"/>
  </r>
  <r>
    <x v="5"/>
    <x v="3"/>
    <x v="0"/>
    <x v="9"/>
    <x v="5516"/>
  </r>
  <r>
    <x v="5"/>
    <x v="3"/>
    <x v="1"/>
    <x v="0"/>
    <x v="5517"/>
  </r>
  <r>
    <x v="5"/>
    <x v="3"/>
    <x v="1"/>
    <x v="1"/>
    <x v="5518"/>
  </r>
  <r>
    <x v="5"/>
    <x v="3"/>
    <x v="1"/>
    <x v="2"/>
    <x v="5510"/>
  </r>
  <r>
    <x v="5"/>
    <x v="3"/>
    <x v="1"/>
    <x v="3"/>
    <x v="5519"/>
  </r>
  <r>
    <x v="5"/>
    <x v="3"/>
    <x v="1"/>
    <x v="4"/>
    <x v="5512"/>
  </r>
  <r>
    <x v="5"/>
    <x v="3"/>
    <x v="1"/>
    <x v="5"/>
    <x v="5520"/>
  </r>
  <r>
    <x v="5"/>
    <x v="3"/>
    <x v="1"/>
    <x v="6"/>
    <x v="6"/>
  </r>
  <r>
    <x v="5"/>
    <x v="3"/>
    <x v="1"/>
    <x v="7"/>
    <x v="5521"/>
  </r>
  <r>
    <x v="5"/>
    <x v="3"/>
    <x v="1"/>
    <x v="8"/>
    <x v="5522"/>
  </r>
  <r>
    <x v="5"/>
    <x v="3"/>
    <x v="1"/>
    <x v="9"/>
    <x v="5523"/>
  </r>
  <r>
    <x v="5"/>
    <x v="4"/>
    <x v="0"/>
    <x v="0"/>
    <x v="5524"/>
  </r>
  <r>
    <x v="5"/>
    <x v="4"/>
    <x v="0"/>
    <x v="1"/>
    <x v="5525"/>
  </r>
  <r>
    <x v="5"/>
    <x v="4"/>
    <x v="0"/>
    <x v="2"/>
    <x v="5526"/>
  </r>
  <r>
    <x v="5"/>
    <x v="4"/>
    <x v="0"/>
    <x v="3"/>
    <x v="5527"/>
  </r>
  <r>
    <x v="5"/>
    <x v="4"/>
    <x v="0"/>
    <x v="4"/>
    <x v="5528"/>
  </r>
  <r>
    <x v="5"/>
    <x v="4"/>
    <x v="0"/>
    <x v="5"/>
    <x v="5529"/>
  </r>
  <r>
    <x v="5"/>
    <x v="4"/>
    <x v="0"/>
    <x v="6"/>
    <x v="6"/>
  </r>
  <r>
    <x v="5"/>
    <x v="4"/>
    <x v="0"/>
    <x v="7"/>
    <x v="5530"/>
  </r>
  <r>
    <x v="5"/>
    <x v="4"/>
    <x v="0"/>
    <x v="8"/>
    <x v="5531"/>
  </r>
  <r>
    <x v="5"/>
    <x v="4"/>
    <x v="0"/>
    <x v="9"/>
    <x v="5532"/>
  </r>
  <r>
    <x v="5"/>
    <x v="4"/>
    <x v="1"/>
    <x v="0"/>
    <x v="5533"/>
  </r>
  <r>
    <x v="5"/>
    <x v="4"/>
    <x v="1"/>
    <x v="1"/>
    <x v="5534"/>
  </r>
  <r>
    <x v="5"/>
    <x v="4"/>
    <x v="1"/>
    <x v="2"/>
    <x v="5526"/>
  </r>
  <r>
    <x v="5"/>
    <x v="4"/>
    <x v="1"/>
    <x v="3"/>
    <x v="5535"/>
  </r>
  <r>
    <x v="5"/>
    <x v="4"/>
    <x v="1"/>
    <x v="4"/>
    <x v="5528"/>
  </r>
  <r>
    <x v="5"/>
    <x v="4"/>
    <x v="1"/>
    <x v="5"/>
    <x v="5536"/>
  </r>
  <r>
    <x v="5"/>
    <x v="4"/>
    <x v="1"/>
    <x v="6"/>
    <x v="6"/>
  </r>
  <r>
    <x v="5"/>
    <x v="4"/>
    <x v="1"/>
    <x v="7"/>
    <x v="5537"/>
  </r>
  <r>
    <x v="5"/>
    <x v="4"/>
    <x v="1"/>
    <x v="8"/>
    <x v="5538"/>
  </r>
  <r>
    <x v="5"/>
    <x v="4"/>
    <x v="1"/>
    <x v="9"/>
    <x v="5539"/>
  </r>
  <r>
    <x v="5"/>
    <x v="5"/>
    <x v="0"/>
    <x v="0"/>
    <x v="5540"/>
  </r>
  <r>
    <x v="5"/>
    <x v="5"/>
    <x v="0"/>
    <x v="1"/>
    <x v="5541"/>
  </r>
  <r>
    <x v="5"/>
    <x v="5"/>
    <x v="0"/>
    <x v="2"/>
    <x v="5542"/>
  </r>
  <r>
    <x v="5"/>
    <x v="5"/>
    <x v="0"/>
    <x v="3"/>
    <x v="5543"/>
  </r>
  <r>
    <x v="5"/>
    <x v="5"/>
    <x v="0"/>
    <x v="4"/>
    <x v="5544"/>
  </r>
  <r>
    <x v="5"/>
    <x v="5"/>
    <x v="0"/>
    <x v="5"/>
    <x v="5545"/>
  </r>
  <r>
    <x v="5"/>
    <x v="5"/>
    <x v="0"/>
    <x v="6"/>
    <x v="6"/>
  </r>
  <r>
    <x v="5"/>
    <x v="5"/>
    <x v="0"/>
    <x v="7"/>
    <x v="5546"/>
  </r>
  <r>
    <x v="5"/>
    <x v="5"/>
    <x v="0"/>
    <x v="8"/>
    <x v="5547"/>
  </r>
  <r>
    <x v="5"/>
    <x v="5"/>
    <x v="0"/>
    <x v="9"/>
    <x v="5548"/>
  </r>
  <r>
    <x v="5"/>
    <x v="5"/>
    <x v="1"/>
    <x v="0"/>
    <x v="5540"/>
  </r>
  <r>
    <x v="5"/>
    <x v="5"/>
    <x v="1"/>
    <x v="1"/>
    <x v="5549"/>
  </r>
  <r>
    <x v="5"/>
    <x v="5"/>
    <x v="1"/>
    <x v="2"/>
    <x v="5542"/>
  </r>
  <r>
    <x v="5"/>
    <x v="5"/>
    <x v="1"/>
    <x v="3"/>
    <x v="5550"/>
  </r>
  <r>
    <x v="5"/>
    <x v="5"/>
    <x v="1"/>
    <x v="4"/>
    <x v="5544"/>
  </r>
  <r>
    <x v="5"/>
    <x v="5"/>
    <x v="1"/>
    <x v="5"/>
    <x v="5545"/>
  </r>
  <r>
    <x v="5"/>
    <x v="5"/>
    <x v="1"/>
    <x v="6"/>
    <x v="6"/>
  </r>
  <r>
    <x v="5"/>
    <x v="5"/>
    <x v="1"/>
    <x v="7"/>
    <x v="5551"/>
  </r>
  <r>
    <x v="5"/>
    <x v="5"/>
    <x v="1"/>
    <x v="8"/>
    <x v="5547"/>
  </r>
  <r>
    <x v="5"/>
    <x v="5"/>
    <x v="1"/>
    <x v="9"/>
    <x v="5552"/>
  </r>
  <r>
    <x v="5"/>
    <x v="6"/>
    <x v="0"/>
    <x v="0"/>
    <x v="5553"/>
  </r>
  <r>
    <x v="5"/>
    <x v="6"/>
    <x v="0"/>
    <x v="1"/>
    <x v="5554"/>
  </r>
  <r>
    <x v="5"/>
    <x v="6"/>
    <x v="0"/>
    <x v="2"/>
    <x v="5555"/>
  </r>
  <r>
    <x v="5"/>
    <x v="6"/>
    <x v="0"/>
    <x v="3"/>
    <x v="5556"/>
  </r>
  <r>
    <x v="5"/>
    <x v="6"/>
    <x v="0"/>
    <x v="4"/>
    <x v="5557"/>
  </r>
  <r>
    <x v="5"/>
    <x v="6"/>
    <x v="0"/>
    <x v="5"/>
    <x v="5558"/>
  </r>
  <r>
    <x v="5"/>
    <x v="6"/>
    <x v="0"/>
    <x v="6"/>
    <x v="6"/>
  </r>
  <r>
    <x v="5"/>
    <x v="6"/>
    <x v="0"/>
    <x v="7"/>
    <x v="5559"/>
  </r>
  <r>
    <x v="5"/>
    <x v="6"/>
    <x v="0"/>
    <x v="8"/>
    <x v="5560"/>
  </r>
  <r>
    <x v="5"/>
    <x v="6"/>
    <x v="0"/>
    <x v="9"/>
    <x v="5561"/>
  </r>
  <r>
    <x v="5"/>
    <x v="6"/>
    <x v="1"/>
    <x v="0"/>
    <x v="5562"/>
  </r>
  <r>
    <x v="5"/>
    <x v="6"/>
    <x v="1"/>
    <x v="1"/>
    <x v="5563"/>
  </r>
  <r>
    <x v="5"/>
    <x v="6"/>
    <x v="1"/>
    <x v="2"/>
    <x v="5555"/>
  </r>
  <r>
    <x v="5"/>
    <x v="6"/>
    <x v="1"/>
    <x v="3"/>
    <x v="5564"/>
  </r>
  <r>
    <x v="5"/>
    <x v="6"/>
    <x v="1"/>
    <x v="4"/>
    <x v="5557"/>
  </r>
  <r>
    <x v="5"/>
    <x v="6"/>
    <x v="1"/>
    <x v="5"/>
    <x v="5565"/>
  </r>
  <r>
    <x v="5"/>
    <x v="6"/>
    <x v="1"/>
    <x v="6"/>
    <x v="5566"/>
  </r>
  <r>
    <x v="5"/>
    <x v="6"/>
    <x v="1"/>
    <x v="7"/>
    <x v="5567"/>
  </r>
  <r>
    <x v="5"/>
    <x v="6"/>
    <x v="1"/>
    <x v="8"/>
    <x v="5560"/>
  </r>
  <r>
    <x v="5"/>
    <x v="6"/>
    <x v="1"/>
    <x v="9"/>
    <x v="5568"/>
  </r>
  <r>
    <x v="5"/>
    <x v="7"/>
    <x v="0"/>
    <x v="0"/>
    <x v="5569"/>
  </r>
  <r>
    <x v="5"/>
    <x v="7"/>
    <x v="0"/>
    <x v="1"/>
    <x v="5570"/>
  </r>
  <r>
    <x v="5"/>
    <x v="7"/>
    <x v="0"/>
    <x v="2"/>
    <x v="6"/>
  </r>
  <r>
    <x v="5"/>
    <x v="7"/>
    <x v="0"/>
    <x v="3"/>
    <x v="5571"/>
  </r>
  <r>
    <x v="5"/>
    <x v="7"/>
    <x v="0"/>
    <x v="4"/>
    <x v="5572"/>
  </r>
  <r>
    <x v="5"/>
    <x v="7"/>
    <x v="0"/>
    <x v="5"/>
    <x v="5573"/>
  </r>
  <r>
    <x v="5"/>
    <x v="7"/>
    <x v="0"/>
    <x v="6"/>
    <x v="6"/>
  </r>
  <r>
    <x v="5"/>
    <x v="7"/>
    <x v="0"/>
    <x v="7"/>
    <x v="5574"/>
  </r>
  <r>
    <x v="5"/>
    <x v="7"/>
    <x v="0"/>
    <x v="8"/>
    <x v="5575"/>
  </r>
  <r>
    <x v="5"/>
    <x v="7"/>
    <x v="0"/>
    <x v="9"/>
    <x v="5576"/>
  </r>
  <r>
    <x v="5"/>
    <x v="7"/>
    <x v="1"/>
    <x v="0"/>
    <x v="5569"/>
  </r>
  <r>
    <x v="5"/>
    <x v="7"/>
    <x v="1"/>
    <x v="1"/>
    <x v="5570"/>
  </r>
  <r>
    <x v="5"/>
    <x v="7"/>
    <x v="1"/>
    <x v="2"/>
    <x v="6"/>
  </r>
  <r>
    <x v="5"/>
    <x v="7"/>
    <x v="1"/>
    <x v="3"/>
    <x v="5571"/>
  </r>
  <r>
    <x v="5"/>
    <x v="7"/>
    <x v="1"/>
    <x v="4"/>
    <x v="5572"/>
  </r>
  <r>
    <x v="5"/>
    <x v="7"/>
    <x v="1"/>
    <x v="5"/>
    <x v="5573"/>
  </r>
  <r>
    <x v="5"/>
    <x v="7"/>
    <x v="1"/>
    <x v="6"/>
    <x v="6"/>
  </r>
  <r>
    <x v="5"/>
    <x v="7"/>
    <x v="1"/>
    <x v="7"/>
    <x v="5574"/>
  </r>
  <r>
    <x v="5"/>
    <x v="7"/>
    <x v="1"/>
    <x v="8"/>
    <x v="5575"/>
  </r>
  <r>
    <x v="5"/>
    <x v="7"/>
    <x v="1"/>
    <x v="9"/>
    <x v="5576"/>
  </r>
  <r>
    <x v="5"/>
    <x v="8"/>
    <x v="0"/>
    <x v="0"/>
    <x v="5577"/>
  </r>
  <r>
    <x v="5"/>
    <x v="8"/>
    <x v="0"/>
    <x v="1"/>
    <x v="5578"/>
  </r>
  <r>
    <x v="5"/>
    <x v="8"/>
    <x v="0"/>
    <x v="2"/>
    <x v="5579"/>
  </r>
  <r>
    <x v="5"/>
    <x v="8"/>
    <x v="0"/>
    <x v="3"/>
    <x v="5580"/>
  </r>
  <r>
    <x v="5"/>
    <x v="8"/>
    <x v="0"/>
    <x v="4"/>
    <x v="5581"/>
  </r>
  <r>
    <x v="5"/>
    <x v="8"/>
    <x v="0"/>
    <x v="5"/>
    <x v="5582"/>
  </r>
  <r>
    <x v="5"/>
    <x v="8"/>
    <x v="0"/>
    <x v="6"/>
    <x v="5583"/>
  </r>
  <r>
    <x v="5"/>
    <x v="8"/>
    <x v="0"/>
    <x v="7"/>
    <x v="5584"/>
  </r>
  <r>
    <x v="5"/>
    <x v="8"/>
    <x v="0"/>
    <x v="8"/>
    <x v="5585"/>
  </r>
  <r>
    <x v="5"/>
    <x v="8"/>
    <x v="0"/>
    <x v="9"/>
    <x v="5586"/>
  </r>
  <r>
    <x v="5"/>
    <x v="8"/>
    <x v="1"/>
    <x v="0"/>
    <x v="5587"/>
  </r>
  <r>
    <x v="5"/>
    <x v="8"/>
    <x v="1"/>
    <x v="1"/>
    <x v="5588"/>
  </r>
  <r>
    <x v="5"/>
    <x v="8"/>
    <x v="1"/>
    <x v="2"/>
    <x v="5589"/>
  </r>
  <r>
    <x v="5"/>
    <x v="8"/>
    <x v="1"/>
    <x v="3"/>
    <x v="5590"/>
  </r>
  <r>
    <x v="5"/>
    <x v="8"/>
    <x v="1"/>
    <x v="4"/>
    <x v="5581"/>
  </r>
  <r>
    <x v="5"/>
    <x v="8"/>
    <x v="1"/>
    <x v="5"/>
    <x v="5591"/>
  </r>
  <r>
    <x v="5"/>
    <x v="8"/>
    <x v="1"/>
    <x v="6"/>
    <x v="5592"/>
  </r>
  <r>
    <x v="5"/>
    <x v="8"/>
    <x v="1"/>
    <x v="7"/>
    <x v="5593"/>
  </r>
  <r>
    <x v="5"/>
    <x v="8"/>
    <x v="1"/>
    <x v="8"/>
    <x v="5594"/>
  </r>
  <r>
    <x v="5"/>
    <x v="8"/>
    <x v="1"/>
    <x v="9"/>
    <x v="5595"/>
  </r>
  <r>
    <x v="5"/>
    <x v="9"/>
    <x v="0"/>
    <x v="0"/>
    <x v="5596"/>
  </r>
  <r>
    <x v="5"/>
    <x v="9"/>
    <x v="0"/>
    <x v="1"/>
    <x v="5597"/>
  </r>
  <r>
    <x v="5"/>
    <x v="9"/>
    <x v="0"/>
    <x v="2"/>
    <x v="5598"/>
  </r>
  <r>
    <x v="5"/>
    <x v="9"/>
    <x v="0"/>
    <x v="3"/>
    <x v="5599"/>
  </r>
  <r>
    <x v="5"/>
    <x v="9"/>
    <x v="0"/>
    <x v="4"/>
    <x v="5600"/>
  </r>
  <r>
    <x v="5"/>
    <x v="9"/>
    <x v="0"/>
    <x v="5"/>
    <x v="5601"/>
  </r>
  <r>
    <x v="5"/>
    <x v="9"/>
    <x v="0"/>
    <x v="6"/>
    <x v="5602"/>
  </r>
  <r>
    <x v="5"/>
    <x v="9"/>
    <x v="0"/>
    <x v="7"/>
    <x v="5603"/>
  </r>
  <r>
    <x v="5"/>
    <x v="9"/>
    <x v="0"/>
    <x v="8"/>
    <x v="5604"/>
  </r>
  <r>
    <x v="5"/>
    <x v="9"/>
    <x v="0"/>
    <x v="9"/>
    <x v="5605"/>
  </r>
  <r>
    <x v="5"/>
    <x v="9"/>
    <x v="1"/>
    <x v="0"/>
    <x v="5606"/>
  </r>
  <r>
    <x v="5"/>
    <x v="9"/>
    <x v="1"/>
    <x v="1"/>
    <x v="5607"/>
  </r>
  <r>
    <x v="5"/>
    <x v="9"/>
    <x v="1"/>
    <x v="2"/>
    <x v="5608"/>
  </r>
  <r>
    <x v="5"/>
    <x v="9"/>
    <x v="1"/>
    <x v="3"/>
    <x v="5609"/>
  </r>
  <r>
    <x v="5"/>
    <x v="9"/>
    <x v="1"/>
    <x v="4"/>
    <x v="5600"/>
  </r>
  <r>
    <x v="5"/>
    <x v="9"/>
    <x v="1"/>
    <x v="5"/>
    <x v="5610"/>
  </r>
  <r>
    <x v="5"/>
    <x v="9"/>
    <x v="1"/>
    <x v="6"/>
    <x v="5602"/>
  </r>
  <r>
    <x v="5"/>
    <x v="9"/>
    <x v="1"/>
    <x v="7"/>
    <x v="5611"/>
  </r>
  <r>
    <x v="5"/>
    <x v="9"/>
    <x v="1"/>
    <x v="8"/>
    <x v="5604"/>
  </r>
  <r>
    <x v="5"/>
    <x v="9"/>
    <x v="1"/>
    <x v="9"/>
    <x v="5612"/>
  </r>
  <r>
    <x v="5"/>
    <x v="10"/>
    <x v="0"/>
    <x v="0"/>
    <x v="5613"/>
  </r>
  <r>
    <x v="5"/>
    <x v="10"/>
    <x v="0"/>
    <x v="1"/>
    <x v="5614"/>
  </r>
  <r>
    <x v="5"/>
    <x v="10"/>
    <x v="0"/>
    <x v="2"/>
    <x v="5615"/>
  </r>
  <r>
    <x v="5"/>
    <x v="10"/>
    <x v="0"/>
    <x v="3"/>
    <x v="5616"/>
  </r>
  <r>
    <x v="5"/>
    <x v="10"/>
    <x v="0"/>
    <x v="4"/>
    <x v="5617"/>
  </r>
  <r>
    <x v="5"/>
    <x v="10"/>
    <x v="0"/>
    <x v="5"/>
    <x v="5618"/>
  </r>
  <r>
    <x v="5"/>
    <x v="10"/>
    <x v="0"/>
    <x v="6"/>
    <x v="5619"/>
  </r>
  <r>
    <x v="5"/>
    <x v="10"/>
    <x v="0"/>
    <x v="7"/>
    <x v="5620"/>
  </r>
  <r>
    <x v="5"/>
    <x v="10"/>
    <x v="0"/>
    <x v="8"/>
    <x v="5621"/>
  </r>
  <r>
    <x v="5"/>
    <x v="10"/>
    <x v="0"/>
    <x v="9"/>
    <x v="5622"/>
  </r>
  <r>
    <x v="5"/>
    <x v="10"/>
    <x v="1"/>
    <x v="0"/>
    <x v="5623"/>
  </r>
  <r>
    <x v="5"/>
    <x v="10"/>
    <x v="1"/>
    <x v="1"/>
    <x v="5624"/>
  </r>
  <r>
    <x v="5"/>
    <x v="10"/>
    <x v="1"/>
    <x v="2"/>
    <x v="5625"/>
  </r>
  <r>
    <x v="5"/>
    <x v="10"/>
    <x v="1"/>
    <x v="3"/>
    <x v="5626"/>
  </r>
  <r>
    <x v="5"/>
    <x v="10"/>
    <x v="1"/>
    <x v="4"/>
    <x v="5617"/>
  </r>
  <r>
    <x v="5"/>
    <x v="10"/>
    <x v="1"/>
    <x v="5"/>
    <x v="5627"/>
  </r>
  <r>
    <x v="5"/>
    <x v="10"/>
    <x v="1"/>
    <x v="6"/>
    <x v="5619"/>
  </r>
  <r>
    <x v="5"/>
    <x v="10"/>
    <x v="1"/>
    <x v="7"/>
    <x v="5628"/>
  </r>
  <r>
    <x v="5"/>
    <x v="10"/>
    <x v="1"/>
    <x v="8"/>
    <x v="5629"/>
  </r>
  <r>
    <x v="5"/>
    <x v="10"/>
    <x v="1"/>
    <x v="9"/>
    <x v="5630"/>
  </r>
  <r>
    <x v="5"/>
    <x v="11"/>
    <x v="0"/>
    <x v="0"/>
    <x v="5631"/>
  </r>
  <r>
    <x v="5"/>
    <x v="11"/>
    <x v="0"/>
    <x v="1"/>
    <x v="5632"/>
  </r>
  <r>
    <x v="5"/>
    <x v="11"/>
    <x v="0"/>
    <x v="2"/>
    <x v="5633"/>
  </r>
  <r>
    <x v="5"/>
    <x v="11"/>
    <x v="0"/>
    <x v="3"/>
    <x v="5634"/>
  </r>
  <r>
    <x v="5"/>
    <x v="11"/>
    <x v="0"/>
    <x v="4"/>
    <x v="5635"/>
  </r>
  <r>
    <x v="5"/>
    <x v="11"/>
    <x v="0"/>
    <x v="5"/>
    <x v="5636"/>
  </r>
  <r>
    <x v="5"/>
    <x v="11"/>
    <x v="0"/>
    <x v="6"/>
    <x v="5637"/>
  </r>
  <r>
    <x v="5"/>
    <x v="11"/>
    <x v="0"/>
    <x v="7"/>
    <x v="5638"/>
  </r>
  <r>
    <x v="5"/>
    <x v="11"/>
    <x v="0"/>
    <x v="8"/>
    <x v="5639"/>
  </r>
  <r>
    <x v="5"/>
    <x v="11"/>
    <x v="0"/>
    <x v="9"/>
    <x v="5640"/>
  </r>
  <r>
    <x v="5"/>
    <x v="11"/>
    <x v="1"/>
    <x v="0"/>
    <x v="5641"/>
  </r>
  <r>
    <x v="5"/>
    <x v="11"/>
    <x v="1"/>
    <x v="1"/>
    <x v="5642"/>
  </r>
  <r>
    <x v="5"/>
    <x v="11"/>
    <x v="1"/>
    <x v="2"/>
    <x v="5633"/>
  </r>
  <r>
    <x v="5"/>
    <x v="11"/>
    <x v="1"/>
    <x v="3"/>
    <x v="5643"/>
  </r>
  <r>
    <x v="5"/>
    <x v="11"/>
    <x v="1"/>
    <x v="4"/>
    <x v="5635"/>
  </r>
  <r>
    <x v="5"/>
    <x v="11"/>
    <x v="1"/>
    <x v="5"/>
    <x v="5636"/>
  </r>
  <r>
    <x v="5"/>
    <x v="11"/>
    <x v="1"/>
    <x v="6"/>
    <x v="5637"/>
  </r>
  <r>
    <x v="5"/>
    <x v="11"/>
    <x v="1"/>
    <x v="7"/>
    <x v="5644"/>
  </r>
  <r>
    <x v="5"/>
    <x v="11"/>
    <x v="1"/>
    <x v="8"/>
    <x v="5645"/>
  </r>
  <r>
    <x v="5"/>
    <x v="11"/>
    <x v="1"/>
    <x v="9"/>
    <x v="5646"/>
  </r>
  <r>
    <x v="5"/>
    <x v="12"/>
    <x v="0"/>
    <x v="0"/>
    <x v="5647"/>
  </r>
  <r>
    <x v="5"/>
    <x v="12"/>
    <x v="0"/>
    <x v="1"/>
    <x v="5648"/>
  </r>
  <r>
    <x v="5"/>
    <x v="12"/>
    <x v="0"/>
    <x v="2"/>
    <x v="5649"/>
  </r>
  <r>
    <x v="5"/>
    <x v="12"/>
    <x v="0"/>
    <x v="3"/>
    <x v="5650"/>
  </r>
  <r>
    <x v="5"/>
    <x v="12"/>
    <x v="0"/>
    <x v="4"/>
    <x v="5651"/>
  </r>
  <r>
    <x v="5"/>
    <x v="12"/>
    <x v="0"/>
    <x v="5"/>
    <x v="5652"/>
  </r>
  <r>
    <x v="5"/>
    <x v="12"/>
    <x v="0"/>
    <x v="6"/>
    <x v="5653"/>
  </r>
  <r>
    <x v="5"/>
    <x v="12"/>
    <x v="0"/>
    <x v="7"/>
    <x v="5654"/>
  </r>
  <r>
    <x v="5"/>
    <x v="12"/>
    <x v="0"/>
    <x v="8"/>
    <x v="5655"/>
  </r>
  <r>
    <x v="5"/>
    <x v="12"/>
    <x v="0"/>
    <x v="9"/>
    <x v="5656"/>
  </r>
  <r>
    <x v="5"/>
    <x v="12"/>
    <x v="1"/>
    <x v="0"/>
    <x v="5657"/>
  </r>
  <r>
    <x v="5"/>
    <x v="12"/>
    <x v="1"/>
    <x v="1"/>
    <x v="5658"/>
  </r>
  <r>
    <x v="5"/>
    <x v="12"/>
    <x v="1"/>
    <x v="2"/>
    <x v="5649"/>
  </r>
  <r>
    <x v="5"/>
    <x v="12"/>
    <x v="1"/>
    <x v="3"/>
    <x v="5659"/>
  </r>
  <r>
    <x v="5"/>
    <x v="12"/>
    <x v="1"/>
    <x v="4"/>
    <x v="5651"/>
  </r>
  <r>
    <x v="5"/>
    <x v="12"/>
    <x v="1"/>
    <x v="5"/>
    <x v="5652"/>
  </r>
  <r>
    <x v="5"/>
    <x v="12"/>
    <x v="1"/>
    <x v="6"/>
    <x v="5653"/>
  </r>
  <r>
    <x v="5"/>
    <x v="12"/>
    <x v="1"/>
    <x v="7"/>
    <x v="5660"/>
  </r>
  <r>
    <x v="5"/>
    <x v="12"/>
    <x v="1"/>
    <x v="8"/>
    <x v="5655"/>
  </r>
  <r>
    <x v="5"/>
    <x v="12"/>
    <x v="1"/>
    <x v="9"/>
    <x v="5661"/>
  </r>
  <r>
    <x v="5"/>
    <x v="13"/>
    <x v="0"/>
    <x v="0"/>
    <x v="5662"/>
  </r>
  <r>
    <x v="5"/>
    <x v="13"/>
    <x v="0"/>
    <x v="1"/>
    <x v="5663"/>
  </r>
  <r>
    <x v="5"/>
    <x v="13"/>
    <x v="0"/>
    <x v="2"/>
    <x v="5664"/>
  </r>
  <r>
    <x v="5"/>
    <x v="13"/>
    <x v="0"/>
    <x v="3"/>
    <x v="5665"/>
  </r>
  <r>
    <x v="5"/>
    <x v="13"/>
    <x v="0"/>
    <x v="4"/>
    <x v="5666"/>
  </r>
  <r>
    <x v="5"/>
    <x v="13"/>
    <x v="0"/>
    <x v="5"/>
    <x v="5667"/>
  </r>
  <r>
    <x v="5"/>
    <x v="13"/>
    <x v="0"/>
    <x v="6"/>
    <x v="6"/>
  </r>
  <r>
    <x v="5"/>
    <x v="13"/>
    <x v="0"/>
    <x v="7"/>
    <x v="5668"/>
  </r>
  <r>
    <x v="5"/>
    <x v="13"/>
    <x v="0"/>
    <x v="8"/>
    <x v="5669"/>
  </r>
  <r>
    <x v="5"/>
    <x v="13"/>
    <x v="0"/>
    <x v="9"/>
    <x v="5670"/>
  </r>
  <r>
    <x v="5"/>
    <x v="13"/>
    <x v="1"/>
    <x v="0"/>
    <x v="5662"/>
  </r>
  <r>
    <x v="5"/>
    <x v="13"/>
    <x v="1"/>
    <x v="1"/>
    <x v="5663"/>
  </r>
  <r>
    <x v="5"/>
    <x v="13"/>
    <x v="1"/>
    <x v="2"/>
    <x v="5664"/>
  </r>
  <r>
    <x v="5"/>
    <x v="13"/>
    <x v="1"/>
    <x v="3"/>
    <x v="5665"/>
  </r>
  <r>
    <x v="5"/>
    <x v="13"/>
    <x v="1"/>
    <x v="4"/>
    <x v="5666"/>
  </r>
  <r>
    <x v="5"/>
    <x v="13"/>
    <x v="1"/>
    <x v="5"/>
    <x v="5667"/>
  </r>
  <r>
    <x v="5"/>
    <x v="13"/>
    <x v="1"/>
    <x v="6"/>
    <x v="6"/>
  </r>
  <r>
    <x v="5"/>
    <x v="13"/>
    <x v="1"/>
    <x v="7"/>
    <x v="5668"/>
  </r>
  <r>
    <x v="5"/>
    <x v="13"/>
    <x v="1"/>
    <x v="8"/>
    <x v="5669"/>
  </r>
  <r>
    <x v="5"/>
    <x v="13"/>
    <x v="1"/>
    <x v="9"/>
    <x v="5670"/>
  </r>
  <r>
    <x v="5"/>
    <x v="74"/>
    <x v="0"/>
    <x v="0"/>
    <x v="5671"/>
  </r>
  <r>
    <x v="5"/>
    <x v="74"/>
    <x v="0"/>
    <x v="1"/>
    <x v="5672"/>
  </r>
  <r>
    <x v="5"/>
    <x v="74"/>
    <x v="0"/>
    <x v="2"/>
    <x v="6"/>
  </r>
  <r>
    <x v="5"/>
    <x v="74"/>
    <x v="0"/>
    <x v="3"/>
    <x v="4727"/>
  </r>
  <r>
    <x v="5"/>
    <x v="74"/>
    <x v="0"/>
    <x v="4"/>
    <x v="5673"/>
  </r>
  <r>
    <x v="5"/>
    <x v="74"/>
    <x v="0"/>
    <x v="5"/>
    <x v="5674"/>
  </r>
  <r>
    <x v="5"/>
    <x v="74"/>
    <x v="0"/>
    <x v="6"/>
    <x v="6"/>
  </r>
  <r>
    <x v="5"/>
    <x v="74"/>
    <x v="0"/>
    <x v="7"/>
    <x v="5675"/>
  </r>
  <r>
    <x v="5"/>
    <x v="74"/>
    <x v="0"/>
    <x v="8"/>
    <x v="5676"/>
  </r>
  <r>
    <x v="5"/>
    <x v="74"/>
    <x v="0"/>
    <x v="9"/>
    <x v="5677"/>
  </r>
  <r>
    <x v="5"/>
    <x v="74"/>
    <x v="1"/>
    <x v="0"/>
    <x v="5678"/>
  </r>
  <r>
    <x v="5"/>
    <x v="74"/>
    <x v="1"/>
    <x v="1"/>
    <x v="5679"/>
  </r>
  <r>
    <x v="5"/>
    <x v="74"/>
    <x v="1"/>
    <x v="2"/>
    <x v="6"/>
  </r>
  <r>
    <x v="5"/>
    <x v="74"/>
    <x v="1"/>
    <x v="3"/>
    <x v="5680"/>
  </r>
  <r>
    <x v="5"/>
    <x v="74"/>
    <x v="1"/>
    <x v="4"/>
    <x v="5673"/>
  </r>
  <r>
    <x v="5"/>
    <x v="74"/>
    <x v="1"/>
    <x v="5"/>
    <x v="5674"/>
  </r>
  <r>
    <x v="5"/>
    <x v="74"/>
    <x v="1"/>
    <x v="6"/>
    <x v="6"/>
  </r>
  <r>
    <x v="5"/>
    <x v="74"/>
    <x v="1"/>
    <x v="7"/>
    <x v="5681"/>
  </r>
  <r>
    <x v="5"/>
    <x v="74"/>
    <x v="1"/>
    <x v="8"/>
    <x v="5676"/>
  </r>
  <r>
    <x v="5"/>
    <x v="74"/>
    <x v="1"/>
    <x v="9"/>
    <x v="5682"/>
  </r>
  <r>
    <x v="5"/>
    <x v="14"/>
    <x v="0"/>
    <x v="0"/>
    <x v="5683"/>
  </r>
  <r>
    <x v="5"/>
    <x v="14"/>
    <x v="0"/>
    <x v="1"/>
    <x v="5684"/>
  </r>
  <r>
    <x v="5"/>
    <x v="14"/>
    <x v="0"/>
    <x v="2"/>
    <x v="6"/>
  </r>
  <r>
    <x v="5"/>
    <x v="14"/>
    <x v="0"/>
    <x v="3"/>
    <x v="5685"/>
  </r>
  <r>
    <x v="5"/>
    <x v="14"/>
    <x v="0"/>
    <x v="4"/>
    <x v="5686"/>
  </r>
  <r>
    <x v="5"/>
    <x v="14"/>
    <x v="0"/>
    <x v="5"/>
    <x v="5687"/>
  </r>
  <r>
    <x v="5"/>
    <x v="14"/>
    <x v="0"/>
    <x v="6"/>
    <x v="6"/>
  </r>
  <r>
    <x v="5"/>
    <x v="14"/>
    <x v="0"/>
    <x v="7"/>
    <x v="5688"/>
  </r>
  <r>
    <x v="5"/>
    <x v="14"/>
    <x v="0"/>
    <x v="8"/>
    <x v="5689"/>
  </r>
  <r>
    <x v="5"/>
    <x v="14"/>
    <x v="0"/>
    <x v="9"/>
    <x v="5690"/>
  </r>
  <r>
    <x v="5"/>
    <x v="14"/>
    <x v="1"/>
    <x v="0"/>
    <x v="5683"/>
  </r>
  <r>
    <x v="5"/>
    <x v="14"/>
    <x v="1"/>
    <x v="1"/>
    <x v="5684"/>
  </r>
  <r>
    <x v="5"/>
    <x v="14"/>
    <x v="1"/>
    <x v="2"/>
    <x v="6"/>
  </r>
  <r>
    <x v="5"/>
    <x v="14"/>
    <x v="1"/>
    <x v="3"/>
    <x v="5685"/>
  </r>
  <r>
    <x v="5"/>
    <x v="14"/>
    <x v="1"/>
    <x v="4"/>
    <x v="5686"/>
  </r>
  <r>
    <x v="5"/>
    <x v="14"/>
    <x v="1"/>
    <x v="5"/>
    <x v="5687"/>
  </r>
  <r>
    <x v="5"/>
    <x v="14"/>
    <x v="1"/>
    <x v="6"/>
    <x v="6"/>
  </r>
  <r>
    <x v="5"/>
    <x v="14"/>
    <x v="1"/>
    <x v="7"/>
    <x v="5688"/>
  </r>
  <r>
    <x v="5"/>
    <x v="14"/>
    <x v="1"/>
    <x v="8"/>
    <x v="5689"/>
  </r>
  <r>
    <x v="5"/>
    <x v="14"/>
    <x v="1"/>
    <x v="9"/>
    <x v="5690"/>
  </r>
  <r>
    <x v="5"/>
    <x v="15"/>
    <x v="0"/>
    <x v="0"/>
    <x v="5691"/>
  </r>
  <r>
    <x v="5"/>
    <x v="15"/>
    <x v="0"/>
    <x v="1"/>
    <x v="5692"/>
  </r>
  <r>
    <x v="5"/>
    <x v="15"/>
    <x v="0"/>
    <x v="2"/>
    <x v="5693"/>
  </r>
  <r>
    <x v="5"/>
    <x v="15"/>
    <x v="0"/>
    <x v="3"/>
    <x v="5694"/>
  </r>
  <r>
    <x v="5"/>
    <x v="15"/>
    <x v="0"/>
    <x v="4"/>
    <x v="5695"/>
  </r>
  <r>
    <x v="5"/>
    <x v="15"/>
    <x v="0"/>
    <x v="5"/>
    <x v="5696"/>
  </r>
  <r>
    <x v="5"/>
    <x v="15"/>
    <x v="0"/>
    <x v="6"/>
    <x v="6"/>
  </r>
  <r>
    <x v="5"/>
    <x v="15"/>
    <x v="0"/>
    <x v="7"/>
    <x v="5697"/>
  </r>
  <r>
    <x v="5"/>
    <x v="15"/>
    <x v="0"/>
    <x v="8"/>
    <x v="5698"/>
  </r>
  <r>
    <x v="5"/>
    <x v="15"/>
    <x v="0"/>
    <x v="9"/>
    <x v="5699"/>
  </r>
  <r>
    <x v="5"/>
    <x v="15"/>
    <x v="1"/>
    <x v="0"/>
    <x v="5700"/>
  </r>
  <r>
    <x v="5"/>
    <x v="15"/>
    <x v="1"/>
    <x v="1"/>
    <x v="5701"/>
  </r>
  <r>
    <x v="5"/>
    <x v="15"/>
    <x v="1"/>
    <x v="2"/>
    <x v="5693"/>
  </r>
  <r>
    <x v="5"/>
    <x v="15"/>
    <x v="1"/>
    <x v="3"/>
    <x v="5702"/>
  </r>
  <r>
    <x v="5"/>
    <x v="15"/>
    <x v="1"/>
    <x v="4"/>
    <x v="5695"/>
  </r>
  <r>
    <x v="5"/>
    <x v="15"/>
    <x v="1"/>
    <x v="5"/>
    <x v="5703"/>
  </r>
  <r>
    <x v="5"/>
    <x v="15"/>
    <x v="1"/>
    <x v="6"/>
    <x v="6"/>
  </r>
  <r>
    <x v="5"/>
    <x v="15"/>
    <x v="1"/>
    <x v="7"/>
    <x v="5704"/>
  </r>
  <r>
    <x v="5"/>
    <x v="15"/>
    <x v="1"/>
    <x v="8"/>
    <x v="5698"/>
  </r>
  <r>
    <x v="5"/>
    <x v="15"/>
    <x v="1"/>
    <x v="9"/>
    <x v="5705"/>
  </r>
  <r>
    <x v="5"/>
    <x v="16"/>
    <x v="0"/>
    <x v="0"/>
    <x v="5706"/>
  </r>
  <r>
    <x v="5"/>
    <x v="16"/>
    <x v="0"/>
    <x v="1"/>
    <x v="5707"/>
  </r>
  <r>
    <x v="5"/>
    <x v="16"/>
    <x v="0"/>
    <x v="2"/>
    <x v="5708"/>
  </r>
  <r>
    <x v="5"/>
    <x v="16"/>
    <x v="0"/>
    <x v="3"/>
    <x v="5709"/>
  </r>
  <r>
    <x v="5"/>
    <x v="16"/>
    <x v="0"/>
    <x v="4"/>
    <x v="5710"/>
  </r>
  <r>
    <x v="5"/>
    <x v="16"/>
    <x v="0"/>
    <x v="5"/>
    <x v="5711"/>
  </r>
  <r>
    <x v="5"/>
    <x v="16"/>
    <x v="0"/>
    <x v="6"/>
    <x v="5712"/>
  </r>
  <r>
    <x v="5"/>
    <x v="16"/>
    <x v="0"/>
    <x v="7"/>
    <x v="5713"/>
  </r>
  <r>
    <x v="5"/>
    <x v="16"/>
    <x v="0"/>
    <x v="8"/>
    <x v="5714"/>
  </r>
  <r>
    <x v="5"/>
    <x v="16"/>
    <x v="0"/>
    <x v="9"/>
    <x v="5715"/>
  </r>
  <r>
    <x v="5"/>
    <x v="16"/>
    <x v="1"/>
    <x v="0"/>
    <x v="5716"/>
  </r>
  <r>
    <x v="5"/>
    <x v="16"/>
    <x v="1"/>
    <x v="1"/>
    <x v="5717"/>
  </r>
  <r>
    <x v="5"/>
    <x v="16"/>
    <x v="1"/>
    <x v="2"/>
    <x v="5708"/>
  </r>
  <r>
    <x v="5"/>
    <x v="16"/>
    <x v="1"/>
    <x v="3"/>
    <x v="5718"/>
  </r>
  <r>
    <x v="5"/>
    <x v="16"/>
    <x v="1"/>
    <x v="4"/>
    <x v="5710"/>
  </r>
  <r>
    <x v="5"/>
    <x v="16"/>
    <x v="1"/>
    <x v="5"/>
    <x v="5719"/>
  </r>
  <r>
    <x v="5"/>
    <x v="16"/>
    <x v="1"/>
    <x v="6"/>
    <x v="5712"/>
  </r>
  <r>
    <x v="5"/>
    <x v="16"/>
    <x v="1"/>
    <x v="7"/>
    <x v="5720"/>
  </r>
  <r>
    <x v="5"/>
    <x v="16"/>
    <x v="1"/>
    <x v="8"/>
    <x v="5714"/>
  </r>
  <r>
    <x v="5"/>
    <x v="16"/>
    <x v="1"/>
    <x v="9"/>
    <x v="5721"/>
  </r>
  <r>
    <x v="5"/>
    <x v="17"/>
    <x v="0"/>
    <x v="0"/>
    <x v="1337"/>
  </r>
  <r>
    <x v="5"/>
    <x v="17"/>
    <x v="0"/>
    <x v="1"/>
    <x v="5722"/>
  </r>
  <r>
    <x v="5"/>
    <x v="17"/>
    <x v="0"/>
    <x v="2"/>
    <x v="6"/>
  </r>
  <r>
    <x v="5"/>
    <x v="17"/>
    <x v="0"/>
    <x v="3"/>
    <x v="5723"/>
  </r>
  <r>
    <x v="5"/>
    <x v="17"/>
    <x v="0"/>
    <x v="4"/>
    <x v="5724"/>
  </r>
  <r>
    <x v="5"/>
    <x v="17"/>
    <x v="0"/>
    <x v="5"/>
    <x v="5725"/>
  </r>
  <r>
    <x v="5"/>
    <x v="17"/>
    <x v="0"/>
    <x v="6"/>
    <x v="6"/>
  </r>
  <r>
    <x v="5"/>
    <x v="17"/>
    <x v="0"/>
    <x v="7"/>
    <x v="5726"/>
  </r>
  <r>
    <x v="5"/>
    <x v="17"/>
    <x v="0"/>
    <x v="8"/>
    <x v="5727"/>
  </r>
  <r>
    <x v="5"/>
    <x v="17"/>
    <x v="0"/>
    <x v="9"/>
    <x v="5728"/>
  </r>
  <r>
    <x v="5"/>
    <x v="17"/>
    <x v="1"/>
    <x v="0"/>
    <x v="1337"/>
  </r>
  <r>
    <x v="5"/>
    <x v="17"/>
    <x v="1"/>
    <x v="1"/>
    <x v="5722"/>
  </r>
  <r>
    <x v="5"/>
    <x v="17"/>
    <x v="1"/>
    <x v="2"/>
    <x v="6"/>
  </r>
  <r>
    <x v="5"/>
    <x v="17"/>
    <x v="1"/>
    <x v="3"/>
    <x v="5723"/>
  </r>
  <r>
    <x v="5"/>
    <x v="17"/>
    <x v="1"/>
    <x v="4"/>
    <x v="5724"/>
  </r>
  <r>
    <x v="5"/>
    <x v="17"/>
    <x v="1"/>
    <x v="5"/>
    <x v="5725"/>
  </r>
  <r>
    <x v="5"/>
    <x v="17"/>
    <x v="1"/>
    <x v="6"/>
    <x v="6"/>
  </r>
  <r>
    <x v="5"/>
    <x v="17"/>
    <x v="1"/>
    <x v="7"/>
    <x v="5726"/>
  </r>
  <r>
    <x v="5"/>
    <x v="17"/>
    <x v="1"/>
    <x v="8"/>
    <x v="5727"/>
  </r>
  <r>
    <x v="5"/>
    <x v="17"/>
    <x v="1"/>
    <x v="9"/>
    <x v="5728"/>
  </r>
  <r>
    <x v="5"/>
    <x v="18"/>
    <x v="0"/>
    <x v="0"/>
    <x v="5729"/>
  </r>
  <r>
    <x v="5"/>
    <x v="18"/>
    <x v="0"/>
    <x v="1"/>
    <x v="5730"/>
  </r>
  <r>
    <x v="5"/>
    <x v="18"/>
    <x v="0"/>
    <x v="2"/>
    <x v="4546"/>
  </r>
  <r>
    <x v="5"/>
    <x v="18"/>
    <x v="0"/>
    <x v="3"/>
    <x v="5731"/>
  </r>
  <r>
    <x v="5"/>
    <x v="18"/>
    <x v="0"/>
    <x v="4"/>
    <x v="5732"/>
  </r>
  <r>
    <x v="5"/>
    <x v="18"/>
    <x v="0"/>
    <x v="5"/>
    <x v="5733"/>
  </r>
  <r>
    <x v="5"/>
    <x v="18"/>
    <x v="0"/>
    <x v="6"/>
    <x v="6"/>
  </r>
  <r>
    <x v="5"/>
    <x v="18"/>
    <x v="0"/>
    <x v="7"/>
    <x v="5734"/>
  </r>
  <r>
    <x v="5"/>
    <x v="18"/>
    <x v="0"/>
    <x v="8"/>
    <x v="5735"/>
  </r>
  <r>
    <x v="5"/>
    <x v="18"/>
    <x v="0"/>
    <x v="9"/>
    <x v="5736"/>
  </r>
  <r>
    <x v="5"/>
    <x v="18"/>
    <x v="1"/>
    <x v="0"/>
    <x v="5737"/>
  </r>
  <r>
    <x v="5"/>
    <x v="18"/>
    <x v="1"/>
    <x v="1"/>
    <x v="5738"/>
  </r>
  <r>
    <x v="5"/>
    <x v="18"/>
    <x v="1"/>
    <x v="2"/>
    <x v="4546"/>
  </r>
  <r>
    <x v="5"/>
    <x v="18"/>
    <x v="1"/>
    <x v="3"/>
    <x v="5739"/>
  </r>
  <r>
    <x v="5"/>
    <x v="18"/>
    <x v="1"/>
    <x v="4"/>
    <x v="5732"/>
  </r>
  <r>
    <x v="5"/>
    <x v="18"/>
    <x v="1"/>
    <x v="5"/>
    <x v="5740"/>
  </r>
  <r>
    <x v="5"/>
    <x v="18"/>
    <x v="1"/>
    <x v="6"/>
    <x v="6"/>
  </r>
  <r>
    <x v="5"/>
    <x v="18"/>
    <x v="1"/>
    <x v="7"/>
    <x v="5741"/>
  </r>
  <r>
    <x v="5"/>
    <x v="18"/>
    <x v="1"/>
    <x v="8"/>
    <x v="5735"/>
  </r>
  <r>
    <x v="5"/>
    <x v="18"/>
    <x v="1"/>
    <x v="9"/>
    <x v="5742"/>
  </r>
  <r>
    <x v="5"/>
    <x v="19"/>
    <x v="0"/>
    <x v="0"/>
    <x v="276"/>
  </r>
  <r>
    <x v="5"/>
    <x v="19"/>
    <x v="0"/>
    <x v="1"/>
    <x v="5743"/>
  </r>
  <r>
    <x v="5"/>
    <x v="19"/>
    <x v="0"/>
    <x v="2"/>
    <x v="6"/>
  </r>
  <r>
    <x v="5"/>
    <x v="19"/>
    <x v="0"/>
    <x v="3"/>
    <x v="5744"/>
  </r>
  <r>
    <x v="5"/>
    <x v="19"/>
    <x v="0"/>
    <x v="4"/>
    <x v="5745"/>
  </r>
  <r>
    <x v="5"/>
    <x v="19"/>
    <x v="0"/>
    <x v="5"/>
    <x v="5746"/>
  </r>
  <r>
    <x v="5"/>
    <x v="19"/>
    <x v="0"/>
    <x v="6"/>
    <x v="6"/>
  </r>
  <r>
    <x v="5"/>
    <x v="19"/>
    <x v="0"/>
    <x v="7"/>
    <x v="5747"/>
  </r>
  <r>
    <x v="5"/>
    <x v="19"/>
    <x v="0"/>
    <x v="8"/>
    <x v="5748"/>
  </r>
  <r>
    <x v="5"/>
    <x v="19"/>
    <x v="0"/>
    <x v="9"/>
    <x v="5749"/>
  </r>
  <r>
    <x v="5"/>
    <x v="19"/>
    <x v="1"/>
    <x v="0"/>
    <x v="276"/>
  </r>
  <r>
    <x v="5"/>
    <x v="19"/>
    <x v="1"/>
    <x v="1"/>
    <x v="5743"/>
  </r>
  <r>
    <x v="5"/>
    <x v="19"/>
    <x v="1"/>
    <x v="2"/>
    <x v="6"/>
  </r>
  <r>
    <x v="5"/>
    <x v="19"/>
    <x v="1"/>
    <x v="3"/>
    <x v="5744"/>
  </r>
  <r>
    <x v="5"/>
    <x v="19"/>
    <x v="1"/>
    <x v="4"/>
    <x v="5745"/>
  </r>
  <r>
    <x v="5"/>
    <x v="19"/>
    <x v="1"/>
    <x v="5"/>
    <x v="5746"/>
  </r>
  <r>
    <x v="5"/>
    <x v="19"/>
    <x v="1"/>
    <x v="6"/>
    <x v="6"/>
  </r>
  <r>
    <x v="5"/>
    <x v="19"/>
    <x v="1"/>
    <x v="7"/>
    <x v="5747"/>
  </r>
  <r>
    <x v="5"/>
    <x v="19"/>
    <x v="1"/>
    <x v="8"/>
    <x v="5748"/>
  </r>
  <r>
    <x v="5"/>
    <x v="19"/>
    <x v="1"/>
    <x v="9"/>
    <x v="5749"/>
  </r>
  <r>
    <x v="5"/>
    <x v="20"/>
    <x v="0"/>
    <x v="0"/>
    <x v="5750"/>
  </r>
  <r>
    <x v="5"/>
    <x v="20"/>
    <x v="0"/>
    <x v="1"/>
    <x v="5751"/>
  </r>
  <r>
    <x v="5"/>
    <x v="20"/>
    <x v="0"/>
    <x v="2"/>
    <x v="5752"/>
  </r>
  <r>
    <x v="5"/>
    <x v="20"/>
    <x v="0"/>
    <x v="3"/>
    <x v="5753"/>
  </r>
  <r>
    <x v="5"/>
    <x v="20"/>
    <x v="0"/>
    <x v="4"/>
    <x v="5754"/>
  </r>
  <r>
    <x v="5"/>
    <x v="20"/>
    <x v="0"/>
    <x v="5"/>
    <x v="5755"/>
  </r>
  <r>
    <x v="5"/>
    <x v="20"/>
    <x v="0"/>
    <x v="6"/>
    <x v="5756"/>
  </r>
  <r>
    <x v="5"/>
    <x v="20"/>
    <x v="0"/>
    <x v="7"/>
    <x v="5757"/>
  </r>
  <r>
    <x v="5"/>
    <x v="20"/>
    <x v="0"/>
    <x v="8"/>
    <x v="5758"/>
  </r>
  <r>
    <x v="5"/>
    <x v="20"/>
    <x v="0"/>
    <x v="9"/>
    <x v="5759"/>
  </r>
  <r>
    <x v="5"/>
    <x v="20"/>
    <x v="1"/>
    <x v="0"/>
    <x v="5760"/>
  </r>
  <r>
    <x v="5"/>
    <x v="20"/>
    <x v="1"/>
    <x v="1"/>
    <x v="5761"/>
  </r>
  <r>
    <x v="5"/>
    <x v="20"/>
    <x v="1"/>
    <x v="2"/>
    <x v="5752"/>
  </r>
  <r>
    <x v="5"/>
    <x v="20"/>
    <x v="1"/>
    <x v="3"/>
    <x v="5762"/>
  </r>
  <r>
    <x v="5"/>
    <x v="20"/>
    <x v="1"/>
    <x v="4"/>
    <x v="5754"/>
  </r>
  <r>
    <x v="5"/>
    <x v="20"/>
    <x v="1"/>
    <x v="5"/>
    <x v="5763"/>
  </r>
  <r>
    <x v="5"/>
    <x v="20"/>
    <x v="1"/>
    <x v="6"/>
    <x v="5756"/>
  </r>
  <r>
    <x v="5"/>
    <x v="20"/>
    <x v="1"/>
    <x v="7"/>
    <x v="5764"/>
  </r>
  <r>
    <x v="5"/>
    <x v="20"/>
    <x v="1"/>
    <x v="8"/>
    <x v="5758"/>
  </r>
  <r>
    <x v="5"/>
    <x v="20"/>
    <x v="1"/>
    <x v="9"/>
    <x v="5765"/>
  </r>
  <r>
    <x v="5"/>
    <x v="21"/>
    <x v="0"/>
    <x v="0"/>
    <x v="5766"/>
  </r>
  <r>
    <x v="5"/>
    <x v="21"/>
    <x v="0"/>
    <x v="1"/>
    <x v="5767"/>
  </r>
  <r>
    <x v="5"/>
    <x v="21"/>
    <x v="0"/>
    <x v="2"/>
    <x v="5768"/>
  </r>
  <r>
    <x v="5"/>
    <x v="21"/>
    <x v="0"/>
    <x v="3"/>
    <x v="5769"/>
  </r>
  <r>
    <x v="5"/>
    <x v="21"/>
    <x v="0"/>
    <x v="4"/>
    <x v="5770"/>
  </r>
  <r>
    <x v="5"/>
    <x v="21"/>
    <x v="0"/>
    <x v="5"/>
    <x v="5771"/>
  </r>
  <r>
    <x v="5"/>
    <x v="21"/>
    <x v="0"/>
    <x v="6"/>
    <x v="6"/>
  </r>
  <r>
    <x v="5"/>
    <x v="21"/>
    <x v="0"/>
    <x v="7"/>
    <x v="5772"/>
  </r>
  <r>
    <x v="5"/>
    <x v="21"/>
    <x v="0"/>
    <x v="8"/>
    <x v="5773"/>
  </r>
  <r>
    <x v="5"/>
    <x v="21"/>
    <x v="0"/>
    <x v="9"/>
    <x v="5774"/>
  </r>
  <r>
    <x v="5"/>
    <x v="21"/>
    <x v="1"/>
    <x v="0"/>
    <x v="5775"/>
  </r>
  <r>
    <x v="5"/>
    <x v="21"/>
    <x v="1"/>
    <x v="1"/>
    <x v="5776"/>
  </r>
  <r>
    <x v="5"/>
    <x v="21"/>
    <x v="1"/>
    <x v="2"/>
    <x v="5768"/>
  </r>
  <r>
    <x v="5"/>
    <x v="21"/>
    <x v="1"/>
    <x v="3"/>
    <x v="5777"/>
  </r>
  <r>
    <x v="5"/>
    <x v="21"/>
    <x v="1"/>
    <x v="4"/>
    <x v="5770"/>
  </r>
  <r>
    <x v="5"/>
    <x v="21"/>
    <x v="1"/>
    <x v="5"/>
    <x v="5778"/>
  </r>
  <r>
    <x v="5"/>
    <x v="21"/>
    <x v="1"/>
    <x v="6"/>
    <x v="6"/>
  </r>
  <r>
    <x v="5"/>
    <x v="21"/>
    <x v="1"/>
    <x v="7"/>
    <x v="5779"/>
  </r>
  <r>
    <x v="5"/>
    <x v="21"/>
    <x v="1"/>
    <x v="8"/>
    <x v="5780"/>
  </r>
  <r>
    <x v="5"/>
    <x v="21"/>
    <x v="1"/>
    <x v="9"/>
    <x v="5781"/>
  </r>
  <r>
    <x v="5"/>
    <x v="22"/>
    <x v="0"/>
    <x v="0"/>
    <x v="5782"/>
  </r>
  <r>
    <x v="5"/>
    <x v="22"/>
    <x v="0"/>
    <x v="1"/>
    <x v="5783"/>
  </r>
  <r>
    <x v="5"/>
    <x v="22"/>
    <x v="0"/>
    <x v="2"/>
    <x v="5784"/>
  </r>
  <r>
    <x v="5"/>
    <x v="22"/>
    <x v="0"/>
    <x v="3"/>
    <x v="5785"/>
  </r>
  <r>
    <x v="5"/>
    <x v="22"/>
    <x v="0"/>
    <x v="4"/>
    <x v="5786"/>
  </r>
  <r>
    <x v="5"/>
    <x v="22"/>
    <x v="0"/>
    <x v="5"/>
    <x v="5787"/>
  </r>
  <r>
    <x v="5"/>
    <x v="22"/>
    <x v="0"/>
    <x v="6"/>
    <x v="6"/>
  </r>
  <r>
    <x v="5"/>
    <x v="22"/>
    <x v="0"/>
    <x v="7"/>
    <x v="5788"/>
  </r>
  <r>
    <x v="5"/>
    <x v="22"/>
    <x v="0"/>
    <x v="8"/>
    <x v="5789"/>
  </r>
  <r>
    <x v="5"/>
    <x v="22"/>
    <x v="0"/>
    <x v="9"/>
    <x v="5790"/>
  </r>
  <r>
    <x v="5"/>
    <x v="22"/>
    <x v="1"/>
    <x v="0"/>
    <x v="5791"/>
  </r>
  <r>
    <x v="5"/>
    <x v="22"/>
    <x v="1"/>
    <x v="1"/>
    <x v="5792"/>
  </r>
  <r>
    <x v="5"/>
    <x v="22"/>
    <x v="1"/>
    <x v="2"/>
    <x v="5784"/>
  </r>
  <r>
    <x v="5"/>
    <x v="22"/>
    <x v="1"/>
    <x v="3"/>
    <x v="5793"/>
  </r>
  <r>
    <x v="5"/>
    <x v="22"/>
    <x v="1"/>
    <x v="4"/>
    <x v="5786"/>
  </r>
  <r>
    <x v="5"/>
    <x v="22"/>
    <x v="1"/>
    <x v="5"/>
    <x v="5794"/>
  </r>
  <r>
    <x v="5"/>
    <x v="22"/>
    <x v="1"/>
    <x v="6"/>
    <x v="6"/>
  </r>
  <r>
    <x v="5"/>
    <x v="22"/>
    <x v="1"/>
    <x v="7"/>
    <x v="5795"/>
  </r>
  <r>
    <x v="5"/>
    <x v="22"/>
    <x v="1"/>
    <x v="8"/>
    <x v="5796"/>
  </r>
  <r>
    <x v="5"/>
    <x v="22"/>
    <x v="1"/>
    <x v="9"/>
    <x v="5797"/>
  </r>
  <r>
    <x v="5"/>
    <x v="23"/>
    <x v="0"/>
    <x v="0"/>
    <x v="5798"/>
  </r>
  <r>
    <x v="5"/>
    <x v="23"/>
    <x v="0"/>
    <x v="1"/>
    <x v="5799"/>
  </r>
  <r>
    <x v="5"/>
    <x v="23"/>
    <x v="0"/>
    <x v="2"/>
    <x v="5800"/>
  </r>
  <r>
    <x v="5"/>
    <x v="23"/>
    <x v="0"/>
    <x v="3"/>
    <x v="5801"/>
  </r>
  <r>
    <x v="5"/>
    <x v="23"/>
    <x v="0"/>
    <x v="4"/>
    <x v="5802"/>
  </r>
  <r>
    <x v="5"/>
    <x v="23"/>
    <x v="0"/>
    <x v="5"/>
    <x v="5803"/>
  </r>
  <r>
    <x v="5"/>
    <x v="23"/>
    <x v="0"/>
    <x v="6"/>
    <x v="6"/>
  </r>
  <r>
    <x v="5"/>
    <x v="23"/>
    <x v="0"/>
    <x v="7"/>
    <x v="5804"/>
  </r>
  <r>
    <x v="5"/>
    <x v="23"/>
    <x v="0"/>
    <x v="8"/>
    <x v="5805"/>
  </r>
  <r>
    <x v="5"/>
    <x v="23"/>
    <x v="0"/>
    <x v="9"/>
    <x v="5806"/>
  </r>
  <r>
    <x v="5"/>
    <x v="23"/>
    <x v="1"/>
    <x v="0"/>
    <x v="5807"/>
  </r>
  <r>
    <x v="5"/>
    <x v="23"/>
    <x v="1"/>
    <x v="1"/>
    <x v="5808"/>
  </r>
  <r>
    <x v="5"/>
    <x v="23"/>
    <x v="1"/>
    <x v="2"/>
    <x v="5800"/>
  </r>
  <r>
    <x v="5"/>
    <x v="23"/>
    <x v="1"/>
    <x v="3"/>
    <x v="5809"/>
  </r>
  <r>
    <x v="5"/>
    <x v="23"/>
    <x v="1"/>
    <x v="4"/>
    <x v="5802"/>
  </r>
  <r>
    <x v="5"/>
    <x v="23"/>
    <x v="1"/>
    <x v="5"/>
    <x v="5810"/>
  </r>
  <r>
    <x v="5"/>
    <x v="23"/>
    <x v="1"/>
    <x v="6"/>
    <x v="6"/>
  </r>
  <r>
    <x v="5"/>
    <x v="23"/>
    <x v="1"/>
    <x v="7"/>
    <x v="5811"/>
  </r>
  <r>
    <x v="5"/>
    <x v="23"/>
    <x v="1"/>
    <x v="8"/>
    <x v="5805"/>
  </r>
  <r>
    <x v="5"/>
    <x v="23"/>
    <x v="1"/>
    <x v="9"/>
    <x v="5812"/>
  </r>
  <r>
    <x v="5"/>
    <x v="24"/>
    <x v="0"/>
    <x v="0"/>
    <x v="5813"/>
  </r>
  <r>
    <x v="5"/>
    <x v="24"/>
    <x v="0"/>
    <x v="1"/>
    <x v="5814"/>
  </r>
  <r>
    <x v="5"/>
    <x v="24"/>
    <x v="0"/>
    <x v="2"/>
    <x v="6"/>
  </r>
  <r>
    <x v="5"/>
    <x v="24"/>
    <x v="0"/>
    <x v="3"/>
    <x v="5815"/>
  </r>
  <r>
    <x v="5"/>
    <x v="24"/>
    <x v="0"/>
    <x v="4"/>
    <x v="5816"/>
  </r>
  <r>
    <x v="5"/>
    <x v="24"/>
    <x v="0"/>
    <x v="5"/>
    <x v="5817"/>
  </r>
  <r>
    <x v="5"/>
    <x v="24"/>
    <x v="0"/>
    <x v="6"/>
    <x v="6"/>
  </r>
  <r>
    <x v="5"/>
    <x v="24"/>
    <x v="0"/>
    <x v="7"/>
    <x v="5818"/>
  </r>
  <r>
    <x v="5"/>
    <x v="24"/>
    <x v="0"/>
    <x v="8"/>
    <x v="5819"/>
  </r>
  <r>
    <x v="5"/>
    <x v="24"/>
    <x v="0"/>
    <x v="9"/>
    <x v="5820"/>
  </r>
  <r>
    <x v="5"/>
    <x v="24"/>
    <x v="1"/>
    <x v="0"/>
    <x v="5821"/>
  </r>
  <r>
    <x v="5"/>
    <x v="24"/>
    <x v="1"/>
    <x v="1"/>
    <x v="5822"/>
  </r>
  <r>
    <x v="5"/>
    <x v="24"/>
    <x v="1"/>
    <x v="2"/>
    <x v="6"/>
  </r>
  <r>
    <x v="5"/>
    <x v="24"/>
    <x v="1"/>
    <x v="3"/>
    <x v="5823"/>
  </r>
  <r>
    <x v="5"/>
    <x v="24"/>
    <x v="1"/>
    <x v="4"/>
    <x v="5816"/>
  </r>
  <r>
    <x v="5"/>
    <x v="24"/>
    <x v="1"/>
    <x v="5"/>
    <x v="5824"/>
  </r>
  <r>
    <x v="5"/>
    <x v="24"/>
    <x v="1"/>
    <x v="6"/>
    <x v="6"/>
  </r>
  <r>
    <x v="5"/>
    <x v="24"/>
    <x v="1"/>
    <x v="7"/>
    <x v="5825"/>
  </r>
  <r>
    <x v="5"/>
    <x v="24"/>
    <x v="1"/>
    <x v="8"/>
    <x v="5826"/>
  </r>
  <r>
    <x v="5"/>
    <x v="24"/>
    <x v="1"/>
    <x v="9"/>
    <x v="5827"/>
  </r>
  <r>
    <x v="5"/>
    <x v="25"/>
    <x v="0"/>
    <x v="0"/>
    <x v="5828"/>
  </r>
  <r>
    <x v="5"/>
    <x v="25"/>
    <x v="0"/>
    <x v="1"/>
    <x v="5829"/>
  </r>
  <r>
    <x v="5"/>
    <x v="25"/>
    <x v="0"/>
    <x v="2"/>
    <x v="6"/>
  </r>
  <r>
    <x v="5"/>
    <x v="25"/>
    <x v="0"/>
    <x v="3"/>
    <x v="5830"/>
  </r>
  <r>
    <x v="5"/>
    <x v="25"/>
    <x v="0"/>
    <x v="4"/>
    <x v="5831"/>
  </r>
  <r>
    <x v="5"/>
    <x v="25"/>
    <x v="0"/>
    <x v="5"/>
    <x v="5832"/>
  </r>
  <r>
    <x v="5"/>
    <x v="25"/>
    <x v="0"/>
    <x v="6"/>
    <x v="5833"/>
  </r>
  <r>
    <x v="5"/>
    <x v="25"/>
    <x v="0"/>
    <x v="7"/>
    <x v="5834"/>
  </r>
  <r>
    <x v="5"/>
    <x v="25"/>
    <x v="0"/>
    <x v="8"/>
    <x v="5835"/>
  </r>
  <r>
    <x v="5"/>
    <x v="25"/>
    <x v="0"/>
    <x v="9"/>
    <x v="5836"/>
  </r>
  <r>
    <x v="5"/>
    <x v="25"/>
    <x v="1"/>
    <x v="0"/>
    <x v="5837"/>
  </r>
  <r>
    <x v="5"/>
    <x v="25"/>
    <x v="1"/>
    <x v="1"/>
    <x v="5838"/>
  </r>
  <r>
    <x v="5"/>
    <x v="25"/>
    <x v="1"/>
    <x v="2"/>
    <x v="6"/>
  </r>
  <r>
    <x v="5"/>
    <x v="25"/>
    <x v="1"/>
    <x v="3"/>
    <x v="5839"/>
  </r>
  <r>
    <x v="5"/>
    <x v="25"/>
    <x v="1"/>
    <x v="4"/>
    <x v="5831"/>
  </r>
  <r>
    <x v="5"/>
    <x v="25"/>
    <x v="1"/>
    <x v="5"/>
    <x v="5840"/>
  </r>
  <r>
    <x v="5"/>
    <x v="25"/>
    <x v="1"/>
    <x v="6"/>
    <x v="5841"/>
  </r>
  <r>
    <x v="5"/>
    <x v="25"/>
    <x v="1"/>
    <x v="7"/>
    <x v="5842"/>
  </r>
  <r>
    <x v="5"/>
    <x v="25"/>
    <x v="1"/>
    <x v="8"/>
    <x v="5843"/>
  </r>
  <r>
    <x v="5"/>
    <x v="25"/>
    <x v="1"/>
    <x v="9"/>
    <x v="5844"/>
  </r>
  <r>
    <x v="5"/>
    <x v="26"/>
    <x v="0"/>
    <x v="0"/>
    <x v="5845"/>
  </r>
  <r>
    <x v="5"/>
    <x v="26"/>
    <x v="0"/>
    <x v="1"/>
    <x v="5846"/>
  </r>
  <r>
    <x v="5"/>
    <x v="26"/>
    <x v="0"/>
    <x v="2"/>
    <x v="5847"/>
  </r>
  <r>
    <x v="5"/>
    <x v="26"/>
    <x v="0"/>
    <x v="3"/>
    <x v="5848"/>
  </r>
  <r>
    <x v="5"/>
    <x v="26"/>
    <x v="0"/>
    <x v="4"/>
    <x v="5849"/>
  </r>
  <r>
    <x v="5"/>
    <x v="26"/>
    <x v="0"/>
    <x v="5"/>
    <x v="5850"/>
  </r>
  <r>
    <x v="5"/>
    <x v="26"/>
    <x v="0"/>
    <x v="6"/>
    <x v="6"/>
  </r>
  <r>
    <x v="5"/>
    <x v="26"/>
    <x v="0"/>
    <x v="7"/>
    <x v="5851"/>
  </r>
  <r>
    <x v="5"/>
    <x v="26"/>
    <x v="0"/>
    <x v="8"/>
    <x v="5852"/>
  </r>
  <r>
    <x v="5"/>
    <x v="26"/>
    <x v="0"/>
    <x v="9"/>
    <x v="5853"/>
  </r>
  <r>
    <x v="5"/>
    <x v="26"/>
    <x v="1"/>
    <x v="0"/>
    <x v="5854"/>
  </r>
  <r>
    <x v="5"/>
    <x v="26"/>
    <x v="1"/>
    <x v="1"/>
    <x v="5855"/>
  </r>
  <r>
    <x v="5"/>
    <x v="26"/>
    <x v="1"/>
    <x v="2"/>
    <x v="5847"/>
  </r>
  <r>
    <x v="5"/>
    <x v="26"/>
    <x v="1"/>
    <x v="3"/>
    <x v="5856"/>
  </r>
  <r>
    <x v="5"/>
    <x v="26"/>
    <x v="1"/>
    <x v="4"/>
    <x v="5849"/>
  </r>
  <r>
    <x v="5"/>
    <x v="26"/>
    <x v="1"/>
    <x v="5"/>
    <x v="5857"/>
  </r>
  <r>
    <x v="5"/>
    <x v="26"/>
    <x v="1"/>
    <x v="6"/>
    <x v="6"/>
  </r>
  <r>
    <x v="5"/>
    <x v="26"/>
    <x v="1"/>
    <x v="7"/>
    <x v="5858"/>
  </r>
  <r>
    <x v="5"/>
    <x v="26"/>
    <x v="1"/>
    <x v="8"/>
    <x v="5859"/>
  </r>
  <r>
    <x v="5"/>
    <x v="26"/>
    <x v="1"/>
    <x v="9"/>
    <x v="5860"/>
  </r>
  <r>
    <x v="5"/>
    <x v="27"/>
    <x v="0"/>
    <x v="0"/>
    <x v="4764"/>
  </r>
  <r>
    <x v="5"/>
    <x v="27"/>
    <x v="0"/>
    <x v="1"/>
    <x v="5861"/>
  </r>
  <r>
    <x v="5"/>
    <x v="27"/>
    <x v="0"/>
    <x v="2"/>
    <x v="6"/>
  </r>
  <r>
    <x v="5"/>
    <x v="27"/>
    <x v="0"/>
    <x v="3"/>
    <x v="5862"/>
  </r>
  <r>
    <x v="5"/>
    <x v="27"/>
    <x v="0"/>
    <x v="4"/>
    <x v="5863"/>
  </r>
  <r>
    <x v="5"/>
    <x v="27"/>
    <x v="0"/>
    <x v="5"/>
    <x v="5864"/>
  </r>
  <r>
    <x v="5"/>
    <x v="27"/>
    <x v="0"/>
    <x v="6"/>
    <x v="6"/>
  </r>
  <r>
    <x v="5"/>
    <x v="27"/>
    <x v="0"/>
    <x v="7"/>
    <x v="5865"/>
  </r>
  <r>
    <x v="5"/>
    <x v="27"/>
    <x v="0"/>
    <x v="8"/>
    <x v="5866"/>
  </r>
  <r>
    <x v="5"/>
    <x v="27"/>
    <x v="0"/>
    <x v="9"/>
    <x v="5867"/>
  </r>
  <r>
    <x v="5"/>
    <x v="27"/>
    <x v="1"/>
    <x v="0"/>
    <x v="5868"/>
  </r>
  <r>
    <x v="5"/>
    <x v="27"/>
    <x v="1"/>
    <x v="1"/>
    <x v="5869"/>
  </r>
  <r>
    <x v="5"/>
    <x v="27"/>
    <x v="1"/>
    <x v="2"/>
    <x v="6"/>
  </r>
  <r>
    <x v="5"/>
    <x v="27"/>
    <x v="1"/>
    <x v="3"/>
    <x v="5870"/>
  </r>
  <r>
    <x v="5"/>
    <x v="27"/>
    <x v="1"/>
    <x v="4"/>
    <x v="5863"/>
  </r>
  <r>
    <x v="5"/>
    <x v="27"/>
    <x v="1"/>
    <x v="5"/>
    <x v="5871"/>
  </r>
  <r>
    <x v="5"/>
    <x v="27"/>
    <x v="1"/>
    <x v="6"/>
    <x v="6"/>
  </r>
  <r>
    <x v="5"/>
    <x v="27"/>
    <x v="1"/>
    <x v="7"/>
    <x v="5872"/>
  </r>
  <r>
    <x v="5"/>
    <x v="27"/>
    <x v="1"/>
    <x v="8"/>
    <x v="5873"/>
  </r>
  <r>
    <x v="5"/>
    <x v="27"/>
    <x v="1"/>
    <x v="9"/>
    <x v="5874"/>
  </r>
  <r>
    <x v="5"/>
    <x v="28"/>
    <x v="0"/>
    <x v="0"/>
    <x v="4779"/>
  </r>
  <r>
    <x v="5"/>
    <x v="28"/>
    <x v="0"/>
    <x v="1"/>
    <x v="5875"/>
  </r>
  <r>
    <x v="5"/>
    <x v="28"/>
    <x v="0"/>
    <x v="2"/>
    <x v="6"/>
  </r>
  <r>
    <x v="5"/>
    <x v="28"/>
    <x v="0"/>
    <x v="3"/>
    <x v="5876"/>
  </r>
  <r>
    <x v="5"/>
    <x v="28"/>
    <x v="0"/>
    <x v="4"/>
    <x v="5877"/>
  </r>
  <r>
    <x v="5"/>
    <x v="28"/>
    <x v="0"/>
    <x v="5"/>
    <x v="5878"/>
  </r>
  <r>
    <x v="5"/>
    <x v="28"/>
    <x v="0"/>
    <x v="6"/>
    <x v="6"/>
  </r>
  <r>
    <x v="5"/>
    <x v="28"/>
    <x v="0"/>
    <x v="7"/>
    <x v="784"/>
  </r>
  <r>
    <x v="5"/>
    <x v="28"/>
    <x v="0"/>
    <x v="8"/>
    <x v="5879"/>
  </r>
  <r>
    <x v="5"/>
    <x v="28"/>
    <x v="0"/>
    <x v="9"/>
    <x v="5880"/>
  </r>
  <r>
    <x v="5"/>
    <x v="28"/>
    <x v="1"/>
    <x v="0"/>
    <x v="4787"/>
  </r>
  <r>
    <x v="5"/>
    <x v="28"/>
    <x v="1"/>
    <x v="1"/>
    <x v="5881"/>
  </r>
  <r>
    <x v="5"/>
    <x v="28"/>
    <x v="1"/>
    <x v="2"/>
    <x v="6"/>
  </r>
  <r>
    <x v="5"/>
    <x v="28"/>
    <x v="1"/>
    <x v="3"/>
    <x v="5882"/>
  </r>
  <r>
    <x v="5"/>
    <x v="28"/>
    <x v="1"/>
    <x v="4"/>
    <x v="5877"/>
  </r>
  <r>
    <x v="5"/>
    <x v="28"/>
    <x v="1"/>
    <x v="5"/>
    <x v="5883"/>
  </r>
  <r>
    <x v="5"/>
    <x v="28"/>
    <x v="1"/>
    <x v="6"/>
    <x v="6"/>
  </r>
  <r>
    <x v="5"/>
    <x v="28"/>
    <x v="1"/>
    <x v="7"/>
    <x v="5884"/>
  </r>
  <r>
    <x v="5"/>
    <x v="28"/>
    <x v="1"/>
    <x v="8"/>
    <x v="5879"/>
  </r>
  <r>
    <x v="5"/>
    <x v="28"/>
    <x v="1"/>
    <x v="9"/>
    <x v="5885"/>
  </r>
  <r>
    <x v="5"/>
    <x v="29"/>
    <x v="0"/>
    <x v="0"/>
    <x v="5886"/>
  </r>
  <r>
    <x v="5"/>
    <x v="29"/>
    <x v="0"/>
    <x v="1"/>
    <x v="5887"/>
  </r>
  <r>
    <x v="5"/>
    <x v="29"/>
    <x v="0"/>
    <x v="2"/>
    <x v="6"/>
  </r>
  <r>
    <x v="5"/>
    <x v="29"/>
    <x v="0"/>
    <x v="3"/>
    <x v="5888"/>
  </r>
  <r>
    <x v="5"/>
    <x v="29"/>
    <x v="0"/>
    <x v="4"/>
    <x v="5889"/>
  </r>
  <r>
    <x v="5"/>
    <x v="29"/>
    <x v="0"/>
    <x v="5"/>
    <x v="5890"/>
  </r>
  <r>
    <x v="5"/>
    <x v="29"/>
    <x v="0"/>
    <x v="6"/>
    <x v="6"/>
  </r>
  <r>
    <x v="5"/>
    <x v="29"/>
    <x v="0"/>
    <x v="7"/>
    <x v="5891"/>
  </r>
  <r>
    <x v="5"/>
    <x v="29"/>
    <x v="0"/>
    <x v="8"/>
    <x v="5892"/>
  </r>
  <r>
    <x v="5"/>
    <x v="29"/>
    <x v="0"/>
    <x v="9"/>
    <x v="5893"/>
  </r>
  <r>
    <x v="5"/>
    <x v="29"/>
    <x v="1"/>
    <x v="0"/>
    <x v="5894"/>
  </r>
  <r>
    <x v="5"/>
    <x v="29"/>
    <x v="1"/>
    <x v="1"/>
    <x v="5895"/>
  </r>
  <r>
    <x v="5"/>
    <x v="29"/>
    <x v="1"/>
    <x v="2"/>
    <x v="6"/>
  </r>
  <r>
    <x v="5"/>
    <x v="29"/>
    <x v="1"/>
    <x v="3"/>
    <x v="5896"/>
  </r>
  <r>
    <x v="5"/>
    <x v="29"/>
    <x v="1"/>
    <x v="4"/>
    <x v="5889"/>
  </r>
  <r>
    <x v="5"/>
    <x v="29"/>
    <x v="1"/>
    <x v="5"/>
    <x v="5897"/>
  </r>
  <r>
    <x v="5"/>
    <x v="29"/>
    <x v="1"/>
    <x v="6"/>
    <x v="5898"/>
  </r>
  <r>
    <x v="5"/>
    <x v="29"/>
    <x v="1"/>
    <x v="7"/>
    <x v="5899"/>
  </r>
  <r>
    <x v="5"/>
    <x v="29"/>
    <x v="1"/>
    <x v="8"/>
    <x v="5900"/>
  </r>
  <r>
    <x v="5"/>
    <x v="29"/>
    <x v="1"/>
    <x v="9"/>
    <x v="3051"/>
  </r>
  <r>
    <x v="5"/>
    <x v="30"/>
    <x v="0"/>
    <x v="0"/>
    <x v="3545"/>
  </r>
  <r>
    <x v="5"/>
    <x v="30"/>
    <x v="0"/>
    <x v="1"/>
    <x v="5901"/>
  </r>
  <r>
    <x v="5"/>
    <x v="30"/>
    <x v="0"/>
    <x v="2"/>
    <x v="6"/>
  </r>
  <r>
    <x v="5"/>
    <x v="30"/>
    <x v="0"/>
    <x v="3"/>
    <x v="5902"/>
  </r>
  <r>
    <x v="5"/>
    <x v="30"/>
    <x v="0"/>
    <x v="4"/>
    <x v="5903"/>
  </r>
  <r>
    <x v="5"/>
    <x v="30"/>
    <x v="0"/>
    <x v="5"/>
    <x v="5904"/>
  </r>
  <r>
    <x v="5"/>
    <x v="30"/>
    <x v="0"/>
    <x v="6"/>
    <x v="6"/>
  </r>
  <r>
    <x v="5"/>
    <x v="30"/>
    <x v="0"/>
    <x v="7"/>
    <x v="5905"/>
  </r>
  <r>
    <x v="5"/>
    <x v="30"/>
    <x v="0"/>
    <x v="8"/>
    <x v="2719"/>
  </r>
  <r>
    <x v="5"/>
    <x v="30"/>
    <x v="0"/>
    <x v="9"/>
    <x v="5906"/>
  </r>
  <r>
    <x v="5"/>
    <x v="30"/>
    <x v="1"/>
    <x v="0"/>
    <x v="5907"/>
  </r>
  <r>
    <x v="5"/>
    <x v="30"/>
    <x v="1"/>
    <x v="1"/>
    <x v="5908"/>
  </r>
  <r>
    <x v="5"/>
    <x v="30"/>
    <x v="1"/>
    <x v="2"/>
    <x v="6"/>
  </r>
  <r>
    <x v="5"/>
    <x v="30"/>
    <x v="1"/>
    <x v="3"/>
    <x v="5909"/>
  </r>
  <r>
    <x v="5"/>
    <x v="30"/>
    <x v="1"/>
    <x v="4"/>
    <x v="5903"/>
  </r>
  <r>
    <x v="5"/>
    <x v="30"/>
    <x v="1"/>
    <x v="5"/>
    <x v="5910"/>
  </r>
  <r>
    <x v="5"/>
    <x v="30"/>
    <x v="1"/>
    <x v="6"/>
    <x v="6"/>
  </r>
  <r>
    <x v="5"/>
    <x v="30"/>
    <x v="1"/>
    <x v="7"/>
    <x v="5911"/>
  </r>
  <r>
    <x v="5"/>
    <x v="30"/>
    <x v="1"/>
    <x v="8"/>
    <x v="5912"/>
  </r>
  <r>
    <x v="5"/>
    <x v="30"/>
    <x v="1"/>
    <x v="9"/>
    <x v="5913"/>
  </r>
  <r>
    <x v="5"/>
    <x v="31"/>
    <x v="0"/>
    <x v="0"/>
    <x v="5914"/>
  </r>
  <r>
    <x v="5"/>
    <x v="31"/>
    <x v="0"/>
    <x v="1"/>
    <x v="5915"/>
  </r>
  <r>
    <x v="5"/>
    <x v="31"/>
    <x v="0"/>
    <x v="2"/>
    <x v="5916"/>
  </r>
  <r>
    <x v="5"/>
    <x v="31"/>
    <x v="0"/>
    <x v="3"/>
    <x v="5917"/>
  </r>
  <r>
    <x v="5"/>
    <x v="31"/>
    <x v="0"/>
    <x v="4"/>
    <x v="5918"/>
  </r>
  <r>
    <x v="5"/>
    <x v="31"/>
    <x v="0"/>
    <x v="5"/>
    <x v="5919"/>
  </r>
  <r>
    <x v="5"/>
    <x v="31"/>
    <x v="0"/>
    <x v="6"/>
    <x v="6"/>
  </r>
  <r>
    <x v="5"/>
    <x v="31"/>
    <x v="0"/>
    <x v="7"/>
    <x v="5920"/>
  </r>
  <r>
    <x v="5"/>
    <x v="31"/>
    <x v="0"/>
    <x v="8"/>
    <x v="5921"/>
  </r>
  <r>
    <x v="5"/>
    <x v="31"/>
    <x v="0"/>
    <x v="9"/>
    <x v="5922"/>
  </r>
  <r>
    <x v="5"/>
    <x v="31"/>
    <x v="1"/>
    <x v="0"/>
    <x v="5923"/>
  </r>
  <r>
    <x v="5"/>
    <x v="31"/>
    <x v="1"/>
    <x v="1"/>
    <x v="5924"/>
  </r>
  <r>
    <x v="5"/>
    <x v="31"/>
    <x v="1"/>
    <x v="2"/>
    <x v="5916"/>
  </r>
  <r>
    <x v="5"/>
    <x v="31"/>
    <x v="1"/>
    <x v="3"/>
    <x v="5925"/>
  </r>
  <r>
    <x v="5"/>
    <x v="31"/>
    <x v="1"/>
    <x v="4"/>
    <x v="5918"/>
  </r>
  <r>
    <x v="5"/>
    <x v="31"/>
    <x v="1"/>
    <x v="5"/>
    <x v="5926"/>
  </r>
  <r>
    <x v="5"/>
    <x v="31"/>
    <x v="1"/>
    <x v="6"/>
    <x v="6"/>
  </r>
  <r>
    <x v="5"/>
    <x v="31"/>
    <x v="1"/>
    <x v="7"/>
    <x v="5927"/>
  </r>
  <r>
    <x v="5"/>
    <x v="31"/>
    <x v="1"/>
    <x v="8"/>
    <x v="5928"/>
  </r>
  <r>
    <x v="5"/>
    <x v="31"/>
    <x v="1"/>
    <x v="9"/>
    <x v="5929"/>
  </r>
  <r>
    <x v="5"/>
    <x v="32"/>
    <x v="0"/>
    <x v="0"/>
    <x v="5930"/>
  </r>
  <r>
    <x v="5"/>
    <x v="32"/>
    <x v="0"/>
    <x v="1"/>
    <x v="5931"/>
  </r>
  <r>
    <x v="5"/>
    <x v="32"/>
    <x v="0"/>
    <x v="2"/>
    <x v="5932"/>
  </r>
  <r>
    <x v="5"/>
    <x v="32"/>
    <x v="0"/>
    <x v="3"/>
    <x v="5933"/>
  </r>
  <r>
    <x v="5"/>
    <x v="32"/>
    <x v="0"/>
    <x v="4"/>
    <x v="5934"/>
  </r>
  <r>
    <x v="5"/>
    <x v="32"/>
    <x v="0"/>
    <x v="5"/>
    <x v="5935"/>
  </r>
  <r>
    <x v="5"/>
    <x v="32"/>
    <x v="0"/>
    <x v="6"/>
    <x v="5936"/>
  </r>
  <r>
    <x v="5"/>
    <x v="32"/>
    <x v="0"/>
    <x v="7"/>
    <x v="5937"/>
  </r>
  <r>
    <x v="5"/>
    <x v="32"/>
    <x v="0"/>
    <x v="8"/>
    <x v="5938"/>
  </r>
  <r>
    <x v="5"/>
    <x v="32"/>
    <x v="0"/>
    <x v="9"/>
    <x v="5939"/>
  </r>
  <r>
    <x v="5"/>
    <x v="32"/>
    <x v="1"/>
    <x v="0"/>
    <x v="5940"/>
  </r>
  <r>
    <x v="5"/>
    <x v="32"/>
    <x v="1"/>
    <x v="1"/>
    <x v="5941"/>
  </r>
  <r>
    <x v="5"/>
    <x v="32"/>
    <x v="1"/>
    <x v="2"/>
    <x v="5942"/>
  </r>
  <r>
    <x v="5"/>
    <x v="32"/>
    <x v="1"/>
    <x v="3"/>
    <x v="5943"/>
  </r>
  <r>
    <x v="5"/>
    <x v="32"/>
    <x v="1"/>
    <x v="4"/>
    <x v="5934"/>
  </r>
  <r>
    <x v="5"/>
    <x v="32"/>
    <x v="1"/>
    <x v="5"/>
    <x v="5944"/>
  </r>
  <r>
    <x v="5"/>
    <x v="32"/>
    <x v="1"/>
    <x v="6"/>
    <x v="5945"/>
  </r>
  <r>
    <x v="5"/>
    <x v="32"/>
    <x v="1"/>
    <x v="7"/>
    <x v="5946"/>
  </r>
  <r>
    <x v="5"/>
    <x v="32"/>
    <x v="1"/>
    <x v="8"/>
    <x v="5947"/>
  </r>
  <r>
    <x v="5"/>
    <x v="32"/>
    <x v="1"/>
    <x v="9"/>
    <x v="5948"/>
  </r>
  <r>
    <x v="5"/>
    <x v="33"/>
    <x v="0"/>
    <x v="0"/>
    <x v="5949"/>
  </r>
  <r>
    <x v="5"/>
    <x v="33"/>
    <x v="0"/>
    <x v="1"/>
    <x v="5950"/>
  </r>
  <r>
    <x v="5"/>
    <x v="33"/>
    <x v="0"/>
    <x v="2"/>
    <x v="5951"/>
  </r>
  <r>
    <x v="5"/>
    <x v="33"/>
    <x v="0"/>
    <x v="3"/>
    <x v="5952"/>
  </r>
  <r>
    <x v="5"/>
    <x v="33"/>
    <x v="0"/>
    <x v="4"/>
    <x v="5953"/>
  </r>
  <r>
    <x v="5"/>
    <x v="33"/>
    <x v="0"/>
    <x v="5"/>
    <x v="5954"/>
  </r>
  <r>
    <x v="5"/>
    <x v="33"/>
    <x v="0"/>
    <x v="6"/>
    <x v="6"/>
  </r>
  <r>
    <x v="5"/>
    <x v="33"/>
    <x v="0"/>
    <x v="7"/>
    <x v="5955"/>
  </r>
  <r>
    <x v="5"/>
    <x v="33"/>
    <x v="0"/>
    <x v="8"/>
    <x v="5956"/>
  </r>
  <r>
    <x v="5"/>
    <x v="33"/>
    <x v="0"/>
    <x v="9"/>
    <x v="5957"/>
  </r>
  <r>
    <x v="5"/>
    <x v="33"/>
    <x v="1"/>
    <x v="0"/>
    <x v="5958"/>
  </r>
  <r>
    <x v="5"/>
    <x v="33"/>
    <x v="1"/>
    <x v="1"/>
    <x v="5959"/>
  </r>
  <r>
    <x v="5"/>
    <x v="33"/>
    <x v="1"/>
    <x v="2"/>
    <x v="5951"/>
  </r>
  <r>
    <x v="5"/>
    <x v="33"/>
    <x v="1"/>
    <x v="3"/>
    <x v="5960"/>
  </r>
  <r>
    <x v="5"/>
    <x v="33"/>
    <x v="1"/>
    <x v="4"/>
    <x v="5953"/>
  </r>
  <r>
    <x v="5"/>
    <x v="33"/>
    <x v="1"/>
    <x v="5"/>
    <x v="5961"/>
  </r>
  <r>
    <x v="5"/>
    <x v="33"/>
    <x v="1"/>
    <x v="6"/>
    <x v="5962"/>
  </r>
  <r>
    <x v="5"/>
    <x v="33"/>
    <x v="1"/>
    <x v="7"/>
    <x v="5963"/>
  </r>
  <r>
    <x v="5"/>
    <x v="33"/>
    <x v="1"/>
    <x v="8"/>
    <x v="5964"/>
  </r>
  <r>
    <x v="5"/>
    <x v="33"/>
    <x v="1"/>
    <x v="9"/>
    <x v="5965"/>
  </r>
  <r>
    <x v="5"/>
    <x v="34"/>
    <x v="0"/>
    <x v="0"/>
    <x v="5966"/>
  </r>
  <r>
    <x v="5"/>
    <x v="34"/>
    <x v="0"/>
    <x v="1"/>
    <x v="5967"/>
  </r>
  <r>
    <x v="5"/>
    <x v="34"/>
    <x v="0"/>
    <x v="2"/>
    <x v="5968"/>
  </r>
  <r>
    <x v="5"/>
    <x v="34"/>
    <x v="0"/>
    <x v="3"/>
    <x v="5969"/>
  </r>
  <r>
    <x v="5"/>
    <x v="34"/>
    <x v="0"/>
    <x v="4"/>
    <x v="5970"/>
  </r>
  <r>
    <x v="5"/>
    <x v="34"/>
    <x v="0"/>
    <x v="5"/>
    <x v="5971"/>
  </r>
  <r>
    <x v="5"/>
    <x v="34"/>
    <x v="0"/>
    <x v="6"/>
    <x v="6"/>
  </r>
  <r>
    <x v="5"/>
    <x v="34"/>
    <x v="0"/>
    <x v="7"/>
    <x v="5972"/>
  </r>
  <r>
    <x v="5"/>
    <x v="34"/>
    <x v="0"/>
    <x v="8"/>
    <x v="5973"/>
  </r>
  <r>
    <x v="5"/>
    <x v="34"/>
    <x v="0"/>
    <x v="9"/>
    <x v="5974"/>
  </r>
  <r>
    <x v="5"/>
    <x v="34"/>
    <x v="1"/>
    <x v="0"/>
    <x v="5975"/>
  </r>
  <r>
    <x v="5"/>
    <x v="34"/>
    <x v="1"/>
    <x v="1"/>
    <x v="5976"/>
  </r>
  <r>
    <x v="5"/>
    <x v="34"/>
    <x v="1"/>
    <x v="2"/>
    <x v="5968"/>
  </r>
  <r>
    <x v="5"/>
    <x v="34"/>
    <x v="1"/>
    <x v="3"/>
    <x v="4832"/>
  </r>
  <r>
    <x v="5"/>
    <x v="34"/>
    <x v="1"/>
    <x v="4"/>
    <x v="5970"/>
  </r>
  <r>
    <x v="5"/>
    <x v="34"/>
    <x v="1"/>
    <x v="5"/>
    <x v="5977"/>
  </r>
  <r>
    <x v="5"/>
    <x v="34"/>
    <x v="1"/>
    <x v="6"/>
    <x v="5978"/>
  </r>
  <r>
    <x v="5"/>
    <x v="34"/>
    <x v="1"/>
    <x v="7"/>
    <x v="5979"/>
  </r>
  <r>
    <x v="5"/>
    <x v="34"/>
    <x v="1"/>
    <x v="8"/>
    <x v="5980"/>
  </r>
  <r>
    <x v="5"/>
    <x v="34"/>
    <x v="1"/>
    <x v="9"/>
    <x v="5981"/>
  </r>
  <r>
    <x v="5"/>
    <x v="35"/>
    <x v="0"/>
    <x v="0"/>
    <x v="5982"/>
  </r>
  <r>
    <x v="5"/>
    <x v="35"/>
    <x v="0"/>
    <x v="1"/>
    <x v="5983"/>
  </r>
  <r>
    <x v="5"/>
    <x v="35"/>
    <x v="0"/>
    <x v="2"/>
    <x v="5984"/>
  </r>
  <r>
    <x v="5"/>
    <x v="35"/>
    <x v="0"/>
    <x v="3"/>
    <x v="5985"/>
  </r>
  <r>
    <x v="5"/>
    <x v="35"/>
    <x v="0"/>
    <x v="4"/>
    <x v="5986"/>
  </r>
  <r>
    <x v="5"/>
    <x v="35"/>
    <x v="0"/>
    <x v="5"/>
    <x v="5987"/>
  </r>
  <r>
    <x v="5"/>
    <x v="35"/>
    <x v="0"/>
    <x v="6"/>
    <x v="6"/>
  </r>
  <r>
    <x v="5"/>
    <x v="35"/>
    <x v="0"/>
    <x v="7"/>
    <x v="5988"/>
  </r>
  <r>
    <x v="5"/>
    <x v="35"/>
    <x v="0"/>
    <x v="8"/>
    <x v="5989"/>
  </r>
  <r>
    <x v="5"/>
    <x v="35"/>
    <x v="0"/>
    <x v="9"/>
    <x v="5990"/>
  </r>
  <r>
    <x v="5"/>
    <x v="35"/>
    <x v="1"/>
    <x v="0"/>
    <x v="5991"/>
  </r>
  <r>
    <x v="5"/>
    <x v="35"/>
    <x v="1"/>
    <x v="1"/>
    <x v="5992"/>
  </r>
  <r>
    <x v="5"/>
    <x v="35"/>
    <x v="1"/>
    <x v="2"/>
    <x v="5984"/>
  </r>
  <r>
    <x v="5"/>
    <x v="35"/>
    <x v="1"/>
    <x v="3"/>
    <x v="5993"/>
  </r>
  <r>
    <x v="5"/>
    <x v="35"/>
    <x v="1"/>
    <x v="4"/>
    <x v="5986"/>
  </r>
  <r>
    <x v="5"/>
    <x v="35"/>
    <x v="1"/>
    <x v="5"/>
    <x v="5994"/>
  </r>
  <r>
    <x v="5"/>
    <x v="35"/>
    <x v="1"/>
    <x v="6"/>
    <x v="6"/>
  </r>
  <r>
    <x v="5"/>
    <x v="35"/>
    <x v="1"/>
    <x v="7"/>
    <x v="5995"/>
  </r>
  <r>
    <x v="5"/>
    <x v="35"/>
    <x v="1"/>
    <x v="8"/>
    <x v="5989"/>
  </r>
  <r>
    <x v="5"/>
    <x v="35"/>
    <x v="1"/>
    <x v="9"/>
    <x v="5996"/>
  </r>
  <r>
    <x v="5"/>
    <x v="36"/>
    <x v="0"/>
    <x v="0"/>
    <x v="5997"/>
  </r>
  <r>
    <x v="5"/>
    <x v="36"/>
    <x v="0"/>
    <x v="1"/>
    <x v="5998"/>
  </r>
  <r>
    <x v="5"/>
    <x v="36"/>
    <x v="0"/>
    <x v="2"/>
    <x v="6"/>
  </r>
  <r>
    <x v="5"/>
    <x v="36"/>
    <x v="0"/>
    <x v="3"/>
    <x v="5999"/>
  </r>
  <r>
    <x v="5"/>
    <x v="36"/>
    <x v="0"/>
    <x v="4"/>
    <x v="6000"/>
  </r>
  <r>
    <x v="5"/>
    <x v="36"/>
    <x v="0"/>
    <x v="5"/>
    <x v="4799"/>
  </r>
  <r>
    <x v="5"/>
    <x v="36"/>
    <x v="0"/>
    <x v="6"/>
    <x v="6"/>
  </r>
  <r>
    <x v="5"/>
    <x v="36"/>
    <x v="0"/>
    <x v="7"/>
    <x v="6001"/>
  </r>
  <r>
    <x v="5"/>
    <x v="36"/>
    <x v="0"/>
    <x v="8"/>
    <x v="6002"/>
  </r>
  <r>
    <x v="5"/>
    <x v="36"/>
    <x v="0"/>
    <x v="9"/>
    <x v="6003"/>
  </r>
  <r>
    <x v="5"/>
    <x v="36"/>
    <x v="1"/>
    <x v="0"/>
    <x v="5997"/>
  </r>
  <r>
    <x v="5"/>
    <x v="36"/>
    <x v="1"/>
    <x v="1"/>
    <x v="5998"/>
  </r>
  <r>
    <x v="5"/>
    <x v="36"/>
    <x v="1"/>
    <x v="2"/>
    <x v="6"/>
  </r>
  <r>
    <x v="5"/>
    <x v="36"/>
    <x v="1"/>
    <x v="3"/>
    <x v="5999"/>
  </r>
  <r>
    <x v="5"/>
    <x v="36"/>
    <x v="1"/>
    <x v="4"/>
    <x v="6000"/>
  </r>
  <r>
    <x v="5"/>
    <x v="36"/>
    <x v="1"/>
    <x v="5"/>
    <x v="4799"/>
  </r>
  <r>
    <x v="5"/>
    <x v="36"/>
    <x v="1"/>
    <x v="6"/>
    <x v="6"/>
  </r>
  <r>
    <x v="5"/>
    <x v="36"/>
    <x v="1"/>
    <x v="7"/>
    <x v="6001"/>
  </r>
  <r>
    <x v="5"/>
    <x v="36"/>
    <x v="1"/>
    <x v="8"/>
    <x v="6002"/>
  </r>
  <r>
    <x v="5"/>
    <x v="36"/>
    <x v="1"/>
    <x v="9"/>
    <x v="6003"/>
  </r>
  <r>
    <x v="5"/>
    <x v="37"/>
    <x v="0"/>
    <x v="0"/>
    <x v="6004"/>
  </r>
  <r>
    <x v="5"/>
    <x v="37"/>
    <x v="0"/>
    <x v="1"/>
    <x v="6005"/>
  </r>
  <r>
    <x v="5"/>
    <x v="37"/>
    <x v="0"/>
    <x v="2"/>
    <x v="6"/>
  </r>
  <r>
    <x v="5"/>
    <x v="37"/>
    <x v="0"/>
    <x v="3"/>
    <x v="6006"/>
  </r>
  <r>
    <x v="5"/>
    <x v="37"/>
    <x v="0"/>
    <x v="4"/>
    <x v="6007"/>
  </r>
  <r>
    <x v="5"/>
    <x v="37"/>
    <x v="0"/>
    <x v="5"/>
    <x v="6008"/>
  </r>
  <r>
    <x v="5"/>
    <x v="37"/>
    <x v="0"/>
    <x v="6"/>
    <x v="6009"/>
  </r>
  <r>
    <x v="5"/>
    <x v="37"/>
    <x v="0"/>
    <x v="7"/>
    <x v="6010"/>
  </r>
  <r>
    <x v="5"/>
    <x v="37"/>
    <x v="0"/>
    <x v="8"/>
    <x v="6011"/>
  </r>
  <r>
    <x v="5"/>
    <x v="37"/>
    <x v="0"/>
    <x v="9"/>
    <x v="6012"/>
  </r>
  <r>
    <x v="5"/>
    <x v="37"/>
    <x v="1"/>
    <x v="0"/>
    <x v="6004"/>
  </r>
  <r>
    <x v="5"/>
    <x v="37"/>
    <x v="1"/>
    <x v="1"/>
    <x v="6013"/>
  </r>
  <r>
    <x v="5"/>
    <x v="37"/>
    <x v="1"/>
    <x v="2"/>
    <x v="6"/>
  </r>
  <r>
    <x v="5"/>
    <x v="37"/>
    <x v="1"/>
    <x v="3"/>
    <x v="6014"/>
  </r>
  <r>
    <x v="5"/>
    <x v="37"/>
    <x v="1"/>
    <x v="4"/>
    <x v="6007"/>
  </r>
  <r>
    <x v="5"/>
    <x v="37"/>
    <x v="1"/>
    <x v="5"/>
    <x v="6015"/>
  </r>
  <r>
    <x v="5"/>
    <x v="37"/>
    <x v="1"/>
    <x v="6"/>
    <x v="6016"/>
  </r>
  <r>
    <x v="5"/>
    <x v="37"/>
    <x v="1"/>
    <x v="7"/>
    <x v="6017"/>
  </r>
  <r>
    <x v="5"/>
    <x v="37"/>
    <x v="1"/>
    <x v="8"/>
    <x v="6011"/>
  </r>
  <r>
    <x v="5"/>
    <x v="37"/>
    <x v="1"/>
    <x v="9"/>
    <x v="6018"/>
  </r>
  <r>
    <x v="5"/>
    <x v="75"/>
    <x v="0"/>
    <x v="0"/>
    <x v="6019"/>
  </r>
  <r>
    <x v="5"/>
    <x v="75"/>
    <x v="0"/>
    <x v="1"/>
    <x v="6020"/>
  </r>
  <r>
    <x v="5"/>
    <x v="75"/>
    <x v="0"/>
    <x v="2"/>
    <x v="6"/>
  </r>
  <r>
    <x v="5"/>
    <x v="75"/>
    <x v="0"/>
    <x v="3"/>
    <x v="6021"/>
  </r>
  <r>
    <x v="5"/>
    <x v="75"/>
    <x v="0"/>
    <x v="4"/>
    <x v="6022"/>
  </r>
  <r>
    <x v="5"/>
    <x v="75"/>
    <x v="0"/>
    <x v="5"/>
    <x v="6023"/>
  </r>
  <r>
    <x v="5"/>
    <x v="75"/>
    <x v="0"/>
    <x v="6"/>
    <x v="6"/>
  </r>
  <r>
    <x v="5"/>
    <x v="75"/>
    <x v="0"/>
    <x v="7"/>
    <x v="6024"/>
  </r>
  <r>
    <x v="5"/>
    <x v="75"/>
    <x v="0"/>
    <x v="8"/>
    <x v="6025"/>
  </r>
  <r>
    <x v="5"/>
    <x v="75"/>
    <x v="0"/>
    <x v="9"/>
    <x v="6026"/>
  </r>
  <r>
    <x v="5"/>
    <x v="75"/>
    <x v="1"/>
    <x v="0"/>
    <x v="6019"/>
  </r>
  <r>
    <x v="5"/>
    <x v="75"/>
    <x v="1"/>
    <x v="1"/>
    <x v="6020"/>
  </r>
  <r>
    <x v="5"/>
    <x v="75"/>
    <x v="1"/>
    <x v="2"/>
    <x v="6"/>
  </r>
  <r>
    <x v="5"/>
    <x v="75"/>
    <x v="1"/>
    <x v="3"/>
    <x v="6021"/>
  </r>
  <r>
    <x v="5"/>
    <x v="75"/>
    <x v="1"/>
    <x v="4"/>
    <x v="6022"/>
  </r>
  <r>
    <x v="5"/>
    <x v="75"/>
    <x v="1"/>
    <x v="5"/>
    <x v="6023"/>
  </r>
  <r>
    <x v="5"/>
    <x v="75"/>
    <x v="1"/>
    <x v="6"/>
    <x v="6"/>
  </r>
  <r>
    <x v="5"/>
    <x v="75"/>
    <x v="1"/>
    <x v="7"/>
    <x v="6024"/>
  </r>
  <r>
    <x v="5"/>
    <x v="75"/>
    <x v="1"/>
    <x v="8"/>
    <x v="6025"/>
  </r>
  <r>
    <x v="5"/>
    <x v="75"/>
    <x v="1"/>
    <x v="9"/>
    <x v="6026"/>
  </r>
  <r>
    <x v="5"/>
    <x v="38"/>
    <x v="0"/>
    <x v="0"/>
    <x v="6027"/>
  </r>
  <r>
    <x v="5"/>
    <x v="38"/>
    <x v="0"/>
    <x v="1"/>
    <x v="6028"/>
  </r>
  <r>
    <x v="5"/>
    <x v="38"/>
    <x v="0"/>
    <x v="2"/>
    <x v="6029"/>
  </r>
  <r>
    <x v="5"/>
    <x v="38"/>
    <x v="0"/>
    <x v="3"/>
    <x v="6030"/>
  </r>
  <r>
    <x v="5"/>
    <x v="38"/>
    <x v="0"/>
    <x v="4"/>
    <x v="6031"/>
  </r>
  <r>
    <x v="5"/>
    <x v="38"/>
    <x v="0"/>
    <x v="5"/>
    <x v="6032"/>
  </r>
  <r>
    <x v="5"/>
    <x v="38"/>
    <x v="0"/>
    <x v="6"/>
    <x v="6033"/>
  </r>
  <r>
    <x v="5"/>
    <x v="38"/>
    <x v="0"/>
    <x v="7"/>
    <x v="6034"/>
  </r>
  <r>
    <x v="5"/>
    <x v="38"/>
    <x v="0"/>
    <x v="8"/>
    <x v="6035"/>
  </r>
  <r>
    <x v="5"/>
    <x v="38"/>
    <x v="0"/>
    <x v="9"/>
    <x v="6036"/>
  </r>
  <r>
    <x v="5"/>
    <x v="38"/>
    <x v="1"/>
    <x v="0"/>
    <x v="6037"/>
  </r>
  <r>
    <x v="5"/>
    <x v="38"/>
    <x v="1"/>
    <x v="1"/>
    <x v="6038"/>
  </r>
  <r>
    <x v="5"/>
    <x v="38"/>
    <x v="1"/>
    <x v="2"/>
    <x v="6029"/>
  </r>
  <r>
    <x v="5"/>
    <x v="38"/>
    <x v="1"/>
    <x v="3"/>
    <x v="6039"/>
  </r>
  <r>
    <x v="5"/>
    <x v="38"/>
    <x v="1"/>
    <x v="4"/>
    <x v="6031"/>
  </r>
  <r>
    <x v="5"/>
    <x v="38"/>
    <x v="1"/>
    <x v="5"/>
    <x v="6040"/>
  </r>
  <r>
    <x v="5"/>
    <x v="38"/>
    <x v="1"/>
    <x v="6"/>
    <x v="6041"/>
  </r>
  <r>
    <x v="5"/>
    <x v="38"/>
    <x v="1"/>
    <x v="7"/>
    <x v="6042"/>
  </r>
  <r>
    <x v="5"/>
    <x v="38"/>
    <x v="1"/>
    <x v="8"/>
    <x v="6043"/>
  </r>
  <r>
    <x v="5"/>
    <x v="38"/>
    <x v="1"/>
    <x v="9"/>
    <x v="6044"/>
  </r>
  <r>
    <x v="5"/>
    <x v="39"/>
    <x v="0"/>
    <x v="0"/>
    <x v="6045"/>
  </r>
  <r>
    <x v="5"/>
    <x v="39"/>
    <x v="0"/>
    <x v="1"/>
    <x v="6046"/>
  </r>
  <r>
    <x v="5"/>
    <x v="39"/>
    <x v="0"/>
    <x v="2"/>
    <x v="6047"/>
  </r>
  <r>
    <x v="5"/>
    <x v="39"/>
    <x v="0"/>
    <x v="3"/>
    <x v="6048"/>
  </r>
  <r>
    <x v="5"/>
    <x v="39"/>
    <x v="0"/>
    <x v="4"/>
    <x v="6049"/>
  </r>
  <r>
    <x v="5"/>
    <x v="39"/>
    <x v="0"/>
    <x v="5"/>
    <x v="6050"/>
  </r>
  <r>
    <x v="5"/>
    <x v="39"/>
    <x v="0"/>
    <x v="6"/>
    <x v="6"/>
  </r>
  <r>
    <x v="5"/>
    <x v="39"/>
    <x v="0"/>
    <x v="7"/>
    <x v="6051"/>
  </r>
  <r>
    <x v="5"/>
    <x v="39"/>
    <x v="0"/>
    <x v="8"/>
    <x v="6052"/>
  </r>
  <r>
    <x v="5"/>
    <x v="39"/>
    <x v="0"/>
    <x v="9"/>
    <x v="6053"/>
  </r>
  <r>
    <x v="5"/>
    <x v="39"/>
    <x v="1"/>
    <x v="0"/>
    <x v="6054"/>
  </r>
  <r>
    <x v="5"/>
    <x v="39"/>
    <x v="1"/>
    <x v="1"/>
    <x v="6055"/>
  </r>
  <r>
    <x v="5"/>
    <x v="39"/>
    <x v="1"/>
    <x v="2"/>
    <x v="6047"/>
  </r>
  <r>
    <x v="5"/>
    <x v="39"/>
    <x v="1"/>
    <x v="3"/>
    <x v="6056"/>
  </r>
  <r>
    <x v="5"/>
    <x v="39"/>
    <x v="1"/>
    <x v="4"/>
    <x v="6049"/>
  </r>
  <r>
    <x v="5"/>
    <x v="39"/>
    <x v="1"/>
    <x v="5"/>
    <x v="6057"/>
  </r>
  <r>
    <x v="5"/>
    <x v="39"/>
    <x v="1"/>
    <x v="6"/>
    <x v="6058"/>
  </r>
  <r>
    <x v="5"/>
    <x v="39"/>
    <x v="1"/>
    <x v="7"/>
    <x v="6059"/>
  </r>
  <r>
    <x v="5"/>
    <x v="39"/>
    <x v="1"/>
    <x v="8"/>
    <x v="6052"/>
  </r>
  <r>
    <x v="5"/>
    <x v="39"/>
    <x v="1"/>
    <x v="9"/>
    <x v="6060"/>
  </r>
  <r>
    <x v="5"/>
    <x v="40"/>
    <x v="0"/>
    <x v="0"/>
    <x v="6061"/>
  </r>
  <r>
    <x v="5"/>
    <x v="40"/>
    <x v="0"/>
    <x v="1"/>
    <x v="6062"/>
  </r>
  <r>
    <x v="5"/>
    <x v="40"/>
    <x v="0"/>
    <x v="2"/>
    <x v="6063"/>
  </r>
  <r>
    <x v="5"/>
    <x v="40"/>
    <x v="0"/>
    <x v="3"/>
    <x v="6064"/>
  </r>
  <r>
    <x v="5"/>
    <x v="40"/>
    <x v="0"/>
    <x v="4"/>
    <x v="6065"/>
  </r>
  <r>
    <x v="5"/>
    <x v="40"/>
    <x v="0"/>
    <x v="5"/>
    <x v="6066"/>
  </r>
  <r>
    <x v="5"/>
    <x v="40"/>
    <x v="0"/>
    <x v="6"/>
    <x v="6"/>
  </r>
  <r>
    <x v="5"/>
    <x v="40"/>
    <x v="0"/>
    <x v="7"/>
    <x v="6067"/>
  </r>
  <r>
    <x v="5"/>
    <x v="40"/>
    <x v="0"/>
    <x v="8"/>
    <x v="6068"/>
  </r>
  <r>
    <x v="5"/>
    <x v="40"/>
    <x v="0"/>
    <x v="9"/>
    <x v="6069"/>
  </r>
  <r>
    <x v="5"/>
    <x v="40"/>
    <x v="1"/>
    <x v="0"/>
    <x v="6070"/>
  </r>
  <r>
    <x v="5"/>
    <x v="40"/>
    <x v="1"/>
    <x v="1"/>
    <x v="6071"/>
  </r>
  <r>
    <x v="5"/>
    <x v="40"/>
    <x v="1"/>
    <x v="2"/>
    <x v="6063"/>
  </r>
  <r>
    <x v="5"/>
    <x v="40"/>
    <x v="1"/>
    <x v="3"/>
    <x v="6072"/>
  </r>
  <r>
    <x v="5"/>
    <x v="40"/>
    <x v="1"/>
    <x v="4"/>
    <x v="6065"/>
  </r>
  <r>
    <x v="5"/>
    <x v="40"/>
    <x v="1"/>
    <x v="5"/>
    <x v="6073"/>
  </r>
  <r>
    <x v="5"/>
    <x v="40"/>
    <x v="1"/>
    <x v="6"/>
    <x v="6"/>
  </r>
  <r>
    <x v="5"/>
    <x v="40"/>
    <x v="1"/>
    <x v="7"/>
    <x v="6074"/>
  </r>
  <r>
    <x v="5"/>
    <x v="40"/>
    <x v="1"/>
    <x v="8"/>
    <x v="6075"/>
  </r>
  <r>
    <x v="5"/>
    <x v="40"/>
    <x v="1"/>
    <x v="9"/>
    <x v="6076"/>
  </r>
  <r>
    <x v="5"/>
    <x v="41"/>
    <x v="0"/>
    <x v="0"/>
    <x v="6077"/>
  </r>
  <r>
    <x v="5"/>
    <x v="41"/>
    <x v="0"/>
    <x v="1"/>
    <x v="6078"/>
  </r>
  <r>
    <x v="5"/>
    <x v="41"/>
    <x v="0"/>
    <x v="2"/>
    <x v="6079"/>
  </r>
  <r>
    <x v="5"/>
    <x v="41"/>
    <x v="0"/>
    <x v="3"/>
    <x v="6080"/>
  </r>
  <r>
    <x v="5"/>
    <x v="41"/>
    <x v="0"/>
    <x v="4"/>
    <x v="6081"/>
  </r>
  <r>
    <x v="5"/>
    <x v="41"/>
    <x v="0"/>
    <x v="5"/>
    <x v="6082"/>
  </r>
  <r>
    <x v="5"/>
    <x v="41"/>
    <x v="0"/>
    <x v="6"/>
    <x v="6"/>
  </r>
  <r>
    <x v="5"/>
    <x v="41"/>
    <x v="0"/>
    <x v="7"/>
    <x v="6083"/>
  </r>
  <r>
    <x v="5"/>
    <x v="41"/>
    <x v="0"/>
    <x v="8"/>
    <x v="6084"/>
  </r>
  <r>
    <x v="5"/>
    <x v="41"/>
    <x v="0"/>
    <x v="9"/>
    <x v="6085"/>
  </r>
  <r>
    <x v="5"/>
    <x v="41"/>
    <x v="1"/>
    <x v="0"/>
    <x v="6086"/>
  </r>
  <r>
    <x v="5"/>
    <x v="41"/>
    <x v="1"/>
    <x v="1"/>
    <x v="6087"/>
  </r>
  <r>
    <x v="5"/>
    <x v="41"/>
    <x v="1"/>
    <x v="2"/>
    <x v="6079"/>
  </r>
  <r>
    <x v="5"/>
    <x v="41"/>
    <x v="1"/>
    <x v="3"/>
    <x v="6088"/>
  </r>
  <r>
    <x v="5"/>
    <x v="41"/>
    <x v="1"/>
    <x v="4"/>
    <x v="6081"/>
  </r>
  <r>
    <x v="5"/>
    <x v="41"/>
    <x v="1"/>
    <x v="5"/>
    <x v="6089"/>
  </r>
  <r>
    <x v="5"/>
    <x v="41"/>
    <x v="1"/>
    <x v="6"/>
    <x v="6090"/>
  </r>
  <r>
    <x v="5"/>
    <x v="41"/>
    <x v="1"/>
    <x v="7"/>
    <x v="6091"/>
  </r>
  <r>
    <x v="5"/>
    <x v="41"/>
    <x v="1"/>
    <x v="8"/>
    <x v="6092"/>
  </r>
  <r>
    <x v="5"/>
    <x v="41"/>
    <x v="1"/>
    <x v="9"/>
    <x v="6093"/>
  </r>
  <r>
    <x v="5"/>
    <x v="42"/>
    <x v="0"/>
    <x v="0"/>
    <x v="6094"/>
  </r>
  <r>
    <x v="5"/>
    <x v="42"/>
    <x v="0"/>
    <x v="1"/>
    <x v="6095"/>
  </r>
  <r>
    <x v="5"/>
    <x v="42"/>
    <x v="0"/>
    <x v="2"/>
    <x v="6"/>
  </r>
  <r>
    <x v="5"/>
    <x v="42"/>
    <x v="0"/>
    <x v="3"/>
    <x v="6096"/>
  </r>
  <r>
    <x v="5"/>
    <x v="42"/>
    <x v="0"/>
    <x v="4"/>
    <x v="6097"/>
  </r>
  <r>
    <x v="5"/>
    <x v="42"/>
    <x v="0"/>
    <x v="5"/>
    <x v="6098"/>
  </r>
  <r>
    <x v="5"/>
    <x v="42"/>
    <x v="0"/>
    <x v="6"/>
    <x v="6"/>
  </r>
  <r>
    <x v="5"/>
    <x v="42"/>
    <x v="0"/>
    <x v="7"/>
    <x v="6099"/>
  </r>
  <r>
    <x v="5"/>
    <x v="42"/>
    <x v="0"/>
    <x v="8"/>
    <x v="6100"/>
  </r>
  <r>
    <x v="5"/>
    <x v="42"/>
    <x v="0"/>
    <x v="9"/>
    <x v="6101"/>
  </r>
  <r>
    <x v="5"/>
    <x v="42"/>
    <x v="1"/>
    <x v="0"/>
    <x v="6102"/>
  </r>
  <r>
    <x v="5"/>
    <x v="42"/>
    <x v="1"/>
    <x v="1"/>
    <x v="6103"/>
  </r>
  <r>
    <x v="5"/>
    <x v="42"/>
    <x v="1"/>
    <x v="2"/>
    <x v="6"/>
  </r>
  <r>
    <x v="5"/>
    <x v="42"/>
    <x v="1"/>
    <x v="3"/>
    <x v="6104"/>
  </r>
  <r>
    <x v="5"/>
    <x v="42"/>
    <x v="1"/>
    <x v="4"/>
    <x v="6097"/>
  </r>
  <r>
    <x v="5"/>
    <x v="42"/>
    <x v="1"/>
    <x v="5"/>
    <x v="6105"/>
  </r>
  <r>
    <x v="5"/>
    <x v="42"/>
    <x v="1"/>
    <x v="6"/>
    <x v="6106"/>
  </r>
  <r>
    <x v="5"/>
    <x v="42"/>
    <x v="1"/>
    <x v="7"/>
    <x v="6107"/>
  </r>
  <r>
    <x v="5"/>
    <x v="42"/>
    <x v="1"/>
    <x v="8"/>
    <x v="6108"/>
  </r>
  <r>
    <x v="5"/>
    <x v="42"/>
    <x v="1"/>
    <x v="9"/>
    <x v="6109"/>
  </r>
  <r>
    <x v="5"/>
    <x v="43"/>
    <x v="0"/>
    <x v="0"/>
    <x v="6110"/>
  </r>
  <r>
    <x v="5"/>
    <x v="43"/>
    <x v="0"/>
    <x v="1"/>
    <x v="6111"/>
  </r>
  <r>
    <x v="5"/>
    <x v="43"/>
    <x v="0"/>
    <x v="2"/>
    <x v="6"/>
  </r>
  <r>
    <x v="5"/>
    <x v="43"/>
    <x v="0"/>
    <x v="3"/>
    <x v="6112"/>
  </r>
  <r>
    <x v="5"/>
    <x v="43"/>
    <x v="0"/>
    <x v="4"/>
    <x v="6113"/>
  </r>
  <r>
    <x v="5"/>
    <x v="43"/>
    <x v="0"/>
    <x v="5"/>
    <x v="6114"/>
  </r>
  <r>
    <x v="5"/>
    <x v="43"/>
    <x v="0"/>
    <x v="6"/>
    <x v="6"/>
  </r>
  <r>
    <x v="5"/>
    <x v="43"/>
    <x v="0"/>
    <x v="7"/>
    <x v="6115"/>
  </r>
  <r>
    <x v="5"/>
    <x v="43"/>
    <x v="0"/>
    <x v="8"/>
    <x v="6116"/>
  </r>
  <r>
    <x v="5"/>
    <x v="43"/>
    <x v="0"/>
    <x v="9"/>
    <x v="6117"/>
  </r>
  <r>
    <x v="5"/>
    <x v="43"/>
    <x v="1"/>
    <x v="0"/>
    <x v="6118"/>
  </r>
  <r>
    <x v="5"/>
    <x v="43"/>
    <x v="1"/>
    <x v="1"/>
    <x v="6119"/>
  </r>
  <r>
    <x v="5"/>
    <x v="43"/>
    <x v="1"/>
    <x v="2"/>
    <x v="6"/>
  </r>
  <r>
    <x v="5"/>
    <x v="43"/>
    <x v="1"/>
    <x v="3"/>
    <x v="6120"/>
  </r>
  <r>
    <x v="5"/>
    <x v="43"/>
    <x v="1"/>
    <x v="4"/>
    <x v="6113"/>
  </r>
  <r>
    <x v="5"/>
    <x v="43"/>
    <x v="1"/>
    <x v="5"/>
    <x v="6114"/>
  </r>
  <r>
    <x v="5"/>
    <x v="43"/>
    <x v="1"/>
    <x v="6"/>
    <x v="6"/>
  </r>
  <r>
    <x v="5"/>
    <x v="43"/>
    <x v="1"/>
    <x v="7"/>
    <x v="6121"/>
  </r>
  <r>
    <x v="5"/>
    <x v="43"/>
    <x v="1"/>
    <x v="8"/>
    <x v="6116"/>
  </r>
  <r>
    <x v="5"/>
    <x v="43"/>
    <x v="1"/>
    <x v="9"/>
    <x v="6122"/>
  </r>
  <r>
    <x v="5"/>
    <x v="44"/>
    <x v="0"/>
    <x v="0"/>
    <x v="3647"/>
  </r>
  <r>
    <x v="5"/>
    <x v="44"/>
    <x v="0"/>
    <x v="1"/>
    <x v="6123"/>
  </r>
  <r>
    <x v="5"/>
    <x v="44"/>
    <x v="0"/>
    <x v="2"/>
    <x v="6"/>
  </r>
  <r>
    <x v="5"/>
    <x v="44"/>
    <x v="0"/>
    <x v="3"/>
    <x v="6124"/>
  </r>
  <r>
    <x v="5"/>
    <x v="44"/>
    <x v="0"/>
    <x v="4"/>
    <x v="6125"/>
  </r>
  <r>
    <x v="5"/>
    <x v="44"/>
    <x v="0"/>
    <x v="5"/>
    <x v="6126"/>
  </r>
  <r>
    <x v="5"/>
    <x v="44"/>
    <x v="0"/>
    <x v="6"/>
    <x v="6"/>
  </r>
  <r>
    <x v="5"/>
    <x v="44"/>
    <x v="0"/>
    <x v="7"/>
    <x v="6127"/>
  </r>
  <r>
    <x v="5"/>
    <x v="44"/>
    <x v="0"/>
    <x v="8"/>
    <x v="6128"/>
  </r>
  <r>
    <x v="5"/>
    <x v="44"/>
    <x v="0"/>
    <x v="9"/>
    <x v="6129"/>
  </r>
  <r>
    <x v="5"/>
    <x v="44"/>
    <x v="1"/>
    <x v="0"/>
    <x v="6130"/>
  </r>
  <r>
    <x v="5"/>
    <x v="44"/>
    <x v="1"/>
    <x v="1"/>
    <x v="6131"/>
  </r>
  <r>
    <x v="5"/>
    <x v="44"/>
    <x v="1"/>
    <x v="2"/>
    <x v="6"/>
  </r>
  <r>
    <x v="5"/>
    <x v="44"/>
    <x v="1"/>
    <x v="3"/>
    <x v="6132"/>
  </r>
  <r>
    <x v="5"/>
    <x v="44"/>
    <x v="1"/>
    <x v="4"/>
    <x v="6125"/>
  </r>
  <r>
    <x v="5"/>
    <x v="44"/>
    <x v="1"/>
    <x v="5"/>
    <x v="6126"/>
  </r>
  <r>
    <x v="5"/>
    <x v="44"/>
    <x v="1"/>
    <x v="6"/>
    <x v="6"/>
  </r>
  <r>
    <x v="5"/>
    <x v="44"/>
    <x v="1"/>
    <x v="7"/>
    <x v="6133"/>
  </r>
  <r>
    <x v="5"/>
    <x v="44"/>
    <x v="1"/>
    <x v="8"/>
    <x v="6128"/>
  </r>
  <r>
    <x v="5"/>
    <x v="44"/>
    <x v="1"/>
    <x v="9"/>
    <x v="6134"/>
  </r>
  <r>
    <x v="5"/>
    <x v="45"/>
    <x v="0"/>
    <x v="0"/>
    <x v="6135"/>
  </r>
  <r>
    <x v="5"/>
    <x v="45"/>
    <x v="0"/>
    <x v="1"/>
    <x v="2550"/>
  </r>
  <r>
    <x v="5"/>
    <x v="45"/>
    <x v="0"/>
    <x v="2"/>
    <x v="6136"/>
  </r>
  <r>
    <x v="5"/>
    <x v="45"/>
    <x v="0"/>
    <x v="3"/>
    <x v="6137"/>
  </r>
  <r>
    <x v="5"/>
    <x v="45"/>
    <x v="0"/>
    <x v="4"/>
    <x v="6138"/>
  </r>
  <r>
    <x v="5"/>
    <x v="45"/>
    <x v="0"/>
    <x v="5"/>
    <x v="6139"/>
  </r>
  <r>
    <x v="5"/>
    <x v="45"/>
    <x v="0"/>
    <x v="6"/>
    <x v="6"/>
  </r>
  <r>
    <x v="5"/>
    <x v="45"/>
    <x v="0"/>
    <x v="7"/>
    <x v="6140"/>
  </r>
  <r>
    <x v="5"/>
    <x v="45"/>
    <x v="0"/>
    <x v="8"/>
    <x v="6141"/>
  </r>
  <r>
    <x v="5"/>
    <x v="45"/>
    <x v="0"/>
    <x v="9"/>
    <x v="6142"/>
  </r>
  <r>
    <x v="5"/>
    <x v="45"/>
    <x v="1"/>
    <x v="0"/>
    <x v="6143"/>
  </r>
  <r>
    <x v="5"/>
    <x v="45"/>
    <x v="1"/>
    <x v="1"/>
    <x v="6144"/>
  </r>
  <r>
    <x v="5"/>
    <x v="45"/>
    <x v="1"/>
    <x v="2"/>
    <x v="6136"/>
  </r>
  <r>
    <x v="5"/>
    <x v="45"/>
    <x v="1"/>
    <x v="3"/>
    <x v="6145"/>
  </r>
  <r>
    <x v="5"/>
    <x v="45"/>
    <x v="1"/>
    <x v="4"/>
    <x v="6138"/>
  </r>
  <r>
    <x v="5"/>
    <x v="45"/>
    <x v="1"/>
    <x v="5"/>
    <x v="6146"/>
  </r>
  <r>
    <x v="5"/>
    <x v="45"/>
    <x v="1"/>
    <x v="6"/>
    <x v="6147"/>
  </r>
  <r>
    <x v="5"/>
    <x v="45"/>
    <x v="1"/>
    <x v="7"/>
    <x v="6148"/>
  </r>
  <r>
    <x v="5"/>
    <x v="45"/>
    <x v="1"/>
    <x v="8"/>
    <x v="6149"/>
  </r>
  <r>
    <x v="5"/>
    <x v="45"/>
    <x v="1"/>
    <x v="9"/>
    <x v="6150"/>
  </r>
  <r>
    <x v="5"/>
    <x v="46"/>
    <x v="0"/>
    <x v="0"/>
    <x v="6151"/>
  </r>
  <r>
    <x v="5"/>
    <x v="46"/>
    <x v="0"/>
    <x v="1"/>
    <x v="6152"/>
  </r>
  <r>
    <x v="5"/>
    <x v="46"/>
    <x v="0"/>
    <x v="2"/>
    <x v="6153"/>
  </r>
  <r>
    <x v="5"/>
    <x v="46"/>
    <x v="0"/>
    <x v="3"/>
    <x v="6154"/>
  </r>
  <r>
    <x v="5"/>
    <x v="46"/>
    <x v="0"/>
    <x v="4"/>
    <x v="149"/>
  </r>
  <r>
    <x v="5"/>
    <x v="46"/>
    <x v="0"/>
    <x v="5"/>
    <x v="6155"/>
  </r>
  <r>
    <x v="5"/>
    <x v="46"/>
    <x v="0"/>
    <x v="6"/>
    <x v="6"/>
  </r>
  <r>
    <x v="5"/>
    <x v="46"/>
    <x v="0"/>
    <x v="7"/>
    <x v="6156"/>
  </r>
  <r>
    <x v="5"/>
    <x v="46"/>
    <x v="0"/>
    <x v="8"/>
    <x v="6157"/>
  </r>
  <r>
    <x v="5"/>
    <x v="46"/>
    <x v="0"/>
    <x v="9"/>
    <x v="6158"/>
  </r>
  <r>
    <x v="5"/>
    <x v="46"/>
    <x v="1"/>
    <x v="0"/>
    <x v="1020"/>
  </r>
  <r>
    <x v="5"/>
    <x v="46"/>
    <x v="1"/>
    <x v="1"/>
    <x v="6159"/>
  </r>
  <r>
    <x v="5"/>
    <x v="46"/>
    <x v="1"/>
    <x v="2"/>
    <x v="6153"/>
  </r>
  <r>
    <x v="5"/>
    <x v="46"/>
    <x v="1"/>
    <x v="3"/>
    <x v="6160"/>
  </r>
  <r>
    <x v="5"/>
    <x v="46"/>
    <x v="1"/>
    <x v="4"/>
    <x v="149"/>
  </r>
  <r>
    <x v="5"/>
    <x v="46"/>
    <x v="1"/>
    <x v="5"/>
    <x v="6161"/>
  </r>
  <r>
    <x v="5"/>
    <x v="46"/>
    <x v="1"/>
    <x v="6"/>
    <x v="6162"/>
  </r>
  <r>
    <x v="5"/>
    <x v="46"/>
    <x v="1"/>
    <x v="7"/>
    <x v="6163"/>
  </r>
  <r>
    <x v="5"/>
    <x v="46"/>
    <x v="1"/>
    <x v="8"/>
    <x v="6164"/>
  </r>
  <r>
    <x v="5"/>
    <x v="46"/>
    <x v="1"/>
    <x v="9"/>
    <x v="6165"/>
  </r>
  <r>
    <x v="5"/>
    <x v="47"/>
    <x v="0"/>
    <x v="0"/>
    <x v="6"/>
  </r>
  <r>
    <x v="5"/>
    <x v="47"/>
    <x v="0"/>
    <x v="1"/>
    <x v="6166"/>
  </r>
  <r>
    <x v="5"/>
    <x v="47"/>
    <x v="0"/>
    <x v="2"/>
    <x v="6"/>
  </r>
  <r>
    <x v="5"/>
    <x v="47"/>
    <x v="0"/>
    <x v="3"/>
    <x v="6167"/>
  </r>
  <r>
    <x v="5"/>
    <x v="47"/>
    <x v="0"/>
    <x v="4"/>
    <x v="6168"/>
  </r>
  <r>
    <x v="5"/>
    <x v="47"/>
    <x v="0"/>
    <x v="5"/>
    <x v="6169"/>
  </r>
  <r>
    <x v="5"/>
    <x v="47"/>
    <x v="0"/>
    <x v="6"/>
    <x v="6"/>
  </r>
  <r>
    <x v="5"/>
    <x v="47"/>
    <x v="0"/>
    <x v="7"/>
    <x v="6170"/>
  </r>
  <r>
    <x v="5"/>
    <x v="47"/>
    <x v="0"/>
    <x v="8"/>
    <x v="6171"/>
  </r>
  <r>
    <x v="5"/>
    <x v="47"/>
    <x v="0"/>
    <x v="9"/>
    <x v="6172"/>
  </r>
  <r>
    <x v="5"/>
    <x v="47"/>
    <x v="1"/>
    <x v="0"/>
    <x v="6"/>
  </r>
  <r>
    <x v="5"/>
    <x v="47"/>
    <x v="1"/>
    <x v="1"/>
    <x v="6166"/>
  </r>
  <r>
    <x v="5"/>
    <x v="47"/>
    <x v="1"/>
    <x v="2"/>
    <x v="6"/>
  </r>
  <r>
    <x v="5"/>
    <x v="47"/>
    <x v="1"/>
    <x v="3"/>
    <x v="6167"/>
  </r>
  <r>
    <x v="5"/>
    <x v="47"/>
    <x v="1"/>
    <x v="4"/>
    <x v="6168"/>
  </r>
  <r>
    <x v="5"/>
    <x v="47"/>
    <x v="1"/>
    <x v="5"/>
    <x v="6169"/>
  </r>
  <r>
    <x v="5"/>
    <x v="47"/>
    <x v="1"/>
    <x v="6"/>
    <x v="6"/>
  </r>
  <r>
    <x v="5"/>
    <x v="47"/>
    <x v="1"/>
    <x v="7"/>
    <x v="6170"/>
  </r>
  <r>
    <x v="5"/>
    <x v="47"/>
    <x v="1"/>
    <x v="8"/>
    <x v="6171"/>
  </r>
  <r>
    <x v="5"/>
    <x v="47"/>
    <x v="1"/>
    <x v="9"/>
    <x v="6172"/>
  </r>
  <r>
    <x v="5"/>
    <x v="48"/>
    <x v="0"/>
    <x v="0"/>
    <x v="6173"/>
  </r>
  <r>
    <x v="5"/>
    <x v="48"/>
    <x v="0"/>
    <x v="1"/>
    <x v="6174"/>
  </r>
  <r>
    <x v="5"/>
    <x v="48"/>
    <x v="0"/>
    <x v="2"/>
    <x v="6"/>
  </r>
  <r>
    <x v="5"/>
    <x v="48"/>
    <x v="0"/>
    <x v="3"/>
    <x v="6175"/>
  </r>
  <r>
    <x v="5"/>
    <x v="48"/>
    <x v="0"/>
    <x v="4"/>
    <x v="6176"/>
  </r>
  <r>
    <x v="5"/>
    <x v="48"/>
    <x v="0"/>
    <x v="5"/>
    <x v="6177"/>
  </r>
  <r>
    <x v="5"/>
    <x v="48"/>
    <x v="0"/>
    <x v="6"/>
    <x v="6"/>
  </r>
  <r>
    <x v="5"/>
    <x v="48"/>
    <x v="0"/>
    <x v="7"/>
    <x v="6178"/>
  </r>
  <r>
    <x v="5"/>
    <x v="48"/>
    <x v="0"/>
    <x v="8"/>
    <x v="6179"/>
  </r>
  <r>
    <x v="5"/>
    <x v="48"/>
    <x v="0"/>
    <x v="9"/>
    <x v="6180"/>
  </r>
  <r>
    <x v="5"/>
    <x v="48"/>
    <x v="1"/>
    <x v="0"/>
    <x v="6181"/>
  </r>
  <r>
    <x v="5"/>
    <x v="48"/>
    <x v="1"/>
    <x v="1"/>
    <x v="6182"/>
  </r>
  <r>
    <x v="5"/>
    <x v="48"/>
    <x v="1"/>
    <x v="2"/>
    <x v="6"/>
  </r>
  <r>
    <x v="5"/>
    <x v="48"/>
    <x v="1"/>
    <x v="3"/>
    <x v="6183"/>
  </r>
  <r>
    <x v="5"/>
    <x v="48"/>
    <x v="1"/>
    <x v="4"/>
    <x v="6176"/>
  </r>
  <r>
    <x v="5"/>
    <x v="48"/>
    <x v="1"/>
    <x v="5"/>
    <x v="6184"/>
  </r>
  <r>
    <x v="5"/>
    <x v="48"/>
    <x v="1"/>
    <x v="6"/>
    <x v="6"/>
  </r>
  <r>
    <x v="5"/>
    <x v="48"/>
    <x v="1"/>
    <x v="7"/>
    <x v="6185"/>
  </r>
  <r>
    <x v="5"/>
    <x v="48"/>
    <x v="1"/>
    <x v="8"/>
    <x v="6179"/>
  </r>
  <r>
    <x v="5"/>
    <x v="48"/>
    <x v="1"/>
    <x v="9"/>
    <x v="6186"/>
  </r>
  <r>
    <x v="5"/>
    <x v="49"/>
    <x v="0"/>
    <x v="0"/>
    <x v="6187"/>
  </r>
  <r>
    <x v="5"/>
    <x v="49"/>
    <x v="0"/>
    <x v="1"/>
    <x v="6188"/>
  </r>
  <r>
    <x v="5"/>
    <x v="49"/>
    <x v="0"/>
    <x v="2"/>
    <x v="6"/>
  </r>
  <r>
    <x v="5"/>
    <x v="49"/>
    <x v="0"/>
    <x v="3"/>
    <x v="6189"/>
  </r>
  <r>
    <x v="5"/>
    <x v="49"/>
    <x v="0"/>
    <x v="4"/>
    <x v="6190"/>
  </r>
  <r>
    <x v="5"/>
    <x v="49"/>
    <x v="0"/>
    <x v="5"/>
    <x v="6191"/>
  </r>
  <r>
    <x v="5"/>
    <x v="49"/>
    <x v="0"/>
    <x v="6"/>
    <x v="6"/>
  </r>
  <r>
    <x v="5"/>
    <x v="49"/>
    <x v="0"/>
    <x v="7"/>
    <x v="699"/>
  </r>
  <r>
    <x v="5"/>
    <x v="49"/>
    <x v="0"/>
    <x v="8"/>
    <x v="6192"/>
  </r>
  <r>
    <x v="5"/>
    <x v="49"/>
    <x v="0"/>
    <x v="9"/>
    <x v="6193"/>
  </r>
  <r>
    <x v="5"/>
    <x v="49"/>
    <x v="1"/>
    <x v="0"/>
    <x v="6187"/>
  </r>
  <r>
    <x v="5"/>
    <x v="49"/>
    <x v="1"/>
    <x v="1"/>
    <x v="6188"/>
  </r>
  <r>
    <x v="5"/>
    <x v="49"/>
    <x v="1"/>
    <x v="2"/>
    <x v="6"/>
  </r>
  <r>
    <x v="5"/>
    <x v="49"/>
    <x v="1"/>
    <x v="3"/>
    <x v="6189"/>
  </r>
  <r>
    <x v="5"/>
    <x v="49"/>
    <x v="1"/>
    <x v="4"/>
    <x v="6190"/>
  </r>
  <r>
    <x v="5"/>
    <x v="49"/>
    <x v="1"/>
    <x v="5"/>
    <x v="6191"/>
  </r>
  <r>
    <x v="5"/>
    <x v="49"/>
    <x v="1"/>
    <x v="6"/>
    <x v="6"/>
  </r>
  <r>
    <x v="5"/>
    <x v="49"/>
    <x v="1"/>
    <x v="7"/>
    <x v="699"/>
  </r>
  <r>
    <x v="5"/>
    <x v="49"/>
    <x v="1"/>
    <x v="8"/>
    <x v="6192"/>
  </r>
  <r>
    <x v="5"/>
    <x v="49"/>
    <x v="1"/>
    <x v="9"/>
    <x v="6193"/>
  </r>
  <r>
    <x v="5"/>
    <x v="50"/>
    <x v="0"/>
    <x v="0"/>
    <x v="6194"/>
  </r>
  <r>
    <x v="5"/>
    <x v="50"/>
    <x v="0"/>
    <x v="1"/>
    <x v="6195"/>
  </r>
  <r>
    <x v="5"/>
    <x v="50"/>
    <x v="0"/>
    <x v="2"/>
    <x v="6196"/>
  </r>
  <r>
    <x v="5"/>
    <x v="50"/>
    <x v="0"/>
    <x v="3"/>
    <x v="6197"/>
  </r>
  <r>
    <x v="5"/>
    <x v="50"/>
    <x v="0"/>
    <x v="4"/>
    <x v="6198"/>
  </r>
  <r>
    <x v="5"/>
    <x v="50"/>
    <x v="0"/>
    <x v="5"/>
    <x v="6199"/>
  </r>
  <r>
    <x v="5"/>
    <x v="50"/>
    <x v="0"/>
    <x v="6"/>
    <x v="6"/>
  </r>
  <r>
    <x v="5"/>
    <x v="50"/>
    <x v="0"/>
    <x v="7"/>
    <x v="6200"/>
  </r>
  <r>
    <x v="5"/>
    <x v="50"/>
    <x v="0"/>
    <x v="8"/>
    <x v="6201"/>
  </r>
  <r>
    <x v="5"/>
    <x v="50"/>
    <x v="0"/>
    <x v="9"/>
    <x v="6202"/>
  </r>
  <r>
    <x v="5"/>
    <x v="50"/>
    <x v="1"/>
    <x v="0"/>
    <x v="6203"/>
  </r>
  <r>
    <x v="5"/>
    <x v="50"/>
    <x v="1"/>
    <x v="1"/>
    <x v="6204"/>
  </r>
  <r>
    <x v="5"/>
    <x v="50"/>
    <x v="1"/>
    <x v="2"/>
    <x v="6196"/>
  </r>
  <r>
    <x v="5"/>
    <x v="50"/>
    <x v="1"/>
    <x v="3"/>
    <x v="6205"/>
  </r>
  <r>
    <x v="5"/>
    <x v="50"/>
    <x v="1"/>
    <x v="4"/>
    <x v="6198"/>
  </r>
  <r>
    <x v="5"/>
    <x v="50"/>
    <x v="1"/>
    <x v="5"/>
    <x v="6206"/>
  </r>
  <r>
    <x v="5"/>
    <x v="50"/>
    <x v="1"/>
    <x v="6"/>
    <x v="6207"/>
  </r>
  <r>
    <x v="5"/>
    <x v="50"/>
    <x v="1"/>
    <x v="7"/>
    <x v="6208"/>
  </r>
  <r>
    <x v="5"/>
    <x v="50"/>
    <x v="1"/>
    <x v="8"/>
    <x v="6209"/>
  </r>
  <r>
    <x v="5"/>
    <x v="50"/>
    <x v="1"/>
    <x v="9"/>
    <x v="6210"/>
  </r>
  <r>
    <x v="5"/>
    <x v="51"/>
    <x v="0"/>
    <x v="0"/>
    <x v="6211"/>
  </r>
  <r>
    <x v="5"/>
    <x v="51"/>
    <x v="0"/>
    <x v="1"/>
    <x v="6212"/>
  </r>
  <r>
    <x v="5"/>
    <x v="51"/>
    <x v="0"/>
    <x v="2"/>
    <x v="6213"/>
  </r>
  <r>
    <x v="5"/>
    <x v="51"/>
    <x v="0"/>
    <x v="3"/>
    <x v="6214"/>
  </r>
  <r>
    <x v="5"/>
    <x v="51"/>
    <x v="0"/>
    <x v="4"/>
    <x v="6215"/>
  </r>
  <r>
    <x v="5"/>
    <x v="51"/>
    <x v="0"/>
    <x v="5"/>
    <x v="6216"/>
  </r>
  <r>
    <x v="5"/>
    <x v="51"/>
    <x v="0"/>
    <x v="6"/>
    <x v="6"/>
  </r>
  <r>
    <x v="5"/>
    <x v="51"/>
    <x v="0"/>
    <x v="7"/>
    <x v="6217"/>
  </r>
  <r>
    <x v="5"/>
    <x v="51"/>
    <x v="0"/>
    <x v="8"/>
    <x v="6218"/>
  </r>
  <r>
    <x v="5"/>
    <x v="51"/>
    <x v="0"/>
    <x v="9"/>
    <x v="6219"/>
  </r>
  <r>
    <x v="5"/>
    <x v="51"/>
    <x v="1"/>
    <x v="0"/>
    <x v="6220"/>
  </r>
  <r>
    <x v="5"/>
    <x v="51"/>
    <x v="1"/>
    <x v="1"/>
    <x v="6221"/>
  </r>
  <r>
    <x v="5"/>
    <x v="51"/>
    <x v="1"/>
    <x v="2"/>
    <x v="6213"/>
  </r>
  <r>
    <x v="5"/>
    <x v="51"/>
    <x v="1"/>
    <x v="3"/>
    <x v="6222"/>
  </r>
  <r>
    <x v="5"/>
    <x v="51"/>
    <x v="1"/>
    <x v="4"/>
    <x v="6215"/>
  </r>
  <r>
    <x v="5"/>
    <x v="51"/>
    <x v="1"/>
    <x v="5"/>
    <x v="6223"/>
  </r>
  <r>
    <x v="5"/>
    <x v="51"/>
    <x v="1"/>
    <x v="6"/>
    <x v="6224"/>
  </r>
  <r>
    <x v="5"/>
    <x v="51"/>
    <x v="1"/>
    <x v="7"/>
    <x v="6225"/>
  </r>
  <r>
    <x v="5"/>
    <x v="51"/>
    <x v="1"/>
    <x v="8"/>
    <x v="6218"/>
  </r>
  <r>
    <x v="5"/>
    <x v="51"/>
    <x v="1"/>
    <x v="9"/>
    <x v="6226"/>
  </r>
  <r>
    <x v="5"/>
    <x v="52"/>
    <x v="0"/>
    <x v="0"/>
    <x v="6227"/>
  </r>
  <r>
    <x v="5"/>
    <x v="52"/>
    <x v="0"/>
    <x v="1"/>
    <x v="6228"/>
  </r>
  <r>
    <x v="5"/>
    <x v="52"/>
    <x v="0"/>
    <x v="2"/>
    <x v="6229"/>
  </r>
  <r>
    <x v="5"/>
    <x v="52"/>
    <x v="0"/>
    <x v="3"/>
    <x v="6230"/>
  </r>
  <r>
    <x v="5"/>
    <x v="52"/>
    <x v="0"/>
    <x v="4"/>
    <x v="6231"/>
  </r>
  <r>
    <x v="5"/>
    <x v="52"/>
    <x v="0"/>
    <x v="5"/>
    <x v="6232"/>
  </r>
  <r>
    <x v="5"/>
    <x v="52"/>
    <x v="0"/>
    <x v="6"/>
    <x v="6"/>
  </r>
  <r>
    <x v="5"/>
    <x v="52"/>
    <x v="0"/>
    <x v="7"/>
    <x v="6233"/>
  </r>
  <r>
    <x v="5"/>
    <x v="52"/>
    <x v="0"/>
    <x v="8"/>
    <x v="6234"/>
  </r>
  <r>
    <x v="5"/>
    <x v="52"/>
    <x v="0"/>
    <x v="9"/>
    <x v="6235"/>
  </r>
  <r>
    <x v="5"/>
    <x v="52"/>
    <x v="1"/>
    <x v="0"/>
    <x v="6236"/>
  </r>
  <r>
    <x v="5"/>
    <x v="52"/>
    <x v="1"/>
    <x v="1"/>
    <x v="6237"/>
  </r>
  <r>
    <x v="5"/>
    <x v="52"/>
    <x v="1"/>
    <x v="2"/>
    <x v="6238"/>
  </r>
  <r>
    <x v="5"/>
    <x v="52"/>
    <x v="1"/>
    <x v="3"/>
    <x v="6239"/>
  </r>
  <r>
    <x v="5"/>
    <x v="52"/>
    <x v="1"/>
    <x v="4"/>
    <x v="6231"/>
  </r>
  <r>
    <x v="5"/>
    <x v="52"/>
    <x v="1"/>
    <x v="5"/>
    <x v="6240"/>
  </r>
  <r>
    <x v="5"/>
    <x v="52"/>
    <x v="1"/>
    <x v="6"/>
    <x v="6241"/>
  </r>
  <r>
    <x v="5"/>
    <x v="52"/>
    <x v="1"/>
    <x v="7"/>
    <x v="6242"/>
  </r>
  <r>
    <x v="5"/>
    <x v="52"/>
    <x v="1"/>
    <x v="8"/>
    <x v="6243"/>
  </r>
  <r>
    <x v="5"/>
    <x v="52"/>
    <x v="1"/>
    <x v="9"/>
    <x v="6244"/>
  </r>
  <r>
    <x v="5"/>
    <x v="53"/>
    <x v="0"/>
    <x v="0"/>
    <x v="6245"/>
  </r>
  <r>
    <x v="5"/>
    <x v="53"/>
    <x v="0"/>
    <x v="1"/>
    <x v="6246"/>
  </r>
  <r>
    <x v="5"/>
    <x v="53"/>
    <x v="0"/>
    <x v="2"/>
    <x v="6247"/>
  </r>
  <r>
    <x v="5"/>
    <x v="53"/>
    <x v="0"/>
    <x v="3"/>
    <x v="6248"/>
  </r>
  <r>
    <x v="5"/>
    <x v="53"/>
    <x v="0"/>
    <x v="4"/>
    <x v="6249"/>
  </r>
  <r>
    <x v="5"/>
    <x v="53"/>
    <x v="0"/>
    <x v="5"/>
    <x v="6250"/>
  </r>
  <r>
    <x v="5"/>
    <x v="53"/>
    <x v="0"/>
    <x v="6"/>
    <x v="6"/>
  </r>
  <r>
    <x v="5"/>
    <x v="53"/>
    <x v="0"/>
    <x v="7"/>
    <x v="6251"/>
  </r>
  <r>
    <x v="5"/>
    <x v="53"/>
    <x v="0"/>
    <x v="8"/>
    <x v="6252"/>
  </r>
  <r>
    <x v="5"/>
    <x v="53"/>
    <x v="0"/>
    <x v="9"/>
    <x v="6253"/>
  </r>
  <r>
    <x v="5"/>
    <x v="53"/>
    <x v="1"/>
    <x v="0"/>
    <x v="6254"/>
  </r>
  <r>
    <x v="5"/>
    <x v="53"/>
    <x v="1"/>
    <x v="1"/>
    <x v="1711"/>
  </r>
  <r>
    <x v="5"/>
    <x v="53"/>
    <x v="1"/>
    <x v="2"/>
    <x v="6247"/>
  </r>
  <r>
    <x v="5"/>
    <x v="53"/>
    <x v="1"/>
    <x v="3"/>
    <x v="6255"/>
  </r>
  <r>
    <x v="5"/>
    <x v="53"/>
    <x v="1"/>
    <x v="4"/>
    <x v="6249"/>
  </r>
  <r>
    <x v="5"/>
    <x v="53"/>
    <x v="1"/>
    <x v="5"/>
    <x v="6256"/>
  </r>
  <r>
    <x v="5"/>
    <x v="53"/>
    <x v="1"/>
    <x v="6"/>
    <x v="6"/>
  </r>
  <r>
    <x v="5"/>
    <x v="53"/>
    <x v="1"/>
    <x v="7"/>
    <x v="6257"/>
  </r>
  <r>
    <x v="5"/>
    <x v="53"/>
    <x v="1"/>
    <x v="8"/>
    <x v="6258"/>
  </r>
  <r>
    <x v="5"/>
    <x v="53"/>
    <x v="1"/>
    <x v="9"/>
    <x v="6259"/>
  </r>
  <r>
    <x v="5"/>
    <x v="54"/>
    <x v="0"/>
    <x v="0"/>
    <x v="6260"/>
  </r>
  <r>
    <x v="5"/>
    <x v="54"/>
    <x v="0"/>
    <x v="1"/>
    <x v="6261"/>
  </r>
  <r>
    <x v="5"/>
    <x v="54"/>
    <x v="0"/>
    <x v="2"/>
    <x v="6"/>
  </r>
  <r>
    <x v="5"/>
    <x v="54"/>
    <x v="0"/>
    <x v="3"/>
    <x v="2877"/>
  </r>
  <r>
    <x v="5"/>
    <x v="54"/>
    <x v="0"/>
    <x v="4"/>
    <x v="6262"/>
  </r>
  <r>
    <x v="5"/>
    <x v="54"/>
    <x v="0"/>
    <x v="5"/>
    <x v="6263"/>
  </r>
  <r>
    <x v="5"/>
    <x v="54"/>
    <x v="0"/>
    <x v="6"/>
    <x v="6"/>
  </r>
  <r>
    <x v="5"/>
    <x v="54"/>
    <x v="0"/>
    <x v="7"/>
    <x v="6264"/>
  </r>
  <r>
    <x v="5"/>
    <x v="54"/>
    <x v="0"/>
    <x v="8"/>
    <x v="6265"/>
  </r>
  <r>
    <x v="5"/>
    <x v="54"/>
    <x v="0"/>
    <x v="9"/>
    <x v="4653"/>
  </r>
  <r>
    <x v="5"/>
    <x v="54"/>
    <x v="1"/>
    <x v="0"/>
    <x v="6266"/>
  </r>
  <r>
    <x v="5"/>
    <x v="54"/>
    <x v="1"/>
    <x v="1"/>
    <x v="6267"/>
  </r>
  <r>
    <x v="5"/>
    <x v="54"/>
    <x v="1"/>
    <x v="2"/>
    <x v="6"/>
  </r>
  <r>
    <x v="5"/>
    <x v="54"/>
    <x v="1"/>
    <x v="3"/>
    <x v="6268"/>
  </r>
  <r>
    <x v="5"/>
    <x v="54"/>
    <x v="1"/>
    <x v="4"/>
    <x v="6262"/>
  </r>
  <r>
    <x v="5"/>
    <x v="54"/>
    <x v="1"/>
    <x v="5"/>
    <x v="6263"/>
  </r>
  <r>
    <x v="5"/>
    <x v="54"/>
    <x v="1"/>
    <x v="6"/>
    <x v="6"/>
  </r>
  <r>
    <x v="5"/>
    <x v="54"/>
    <x v="1"/>
    <x v="7"/>
    <x v="6269"/>
  </r>
  <r>
    <x v="5"/>
    <x v="54"/>
    <x v="1"/>
    <x v="8"/>
    <x v="6265"/>
  </r>
  <r>
    <x v="5"/>
    <x v="54"/>
    <x v="1"/>
    <x v="9"/>
    <x v="6270"/>
  </r>
  <r>
    <x v="5"/>
    <x v="55"/>
    <x v="0"/>
    <x v="0"/>
    <x v="6271"/>
  </r>
  <r>
    <x v="5"/>
    <x v="55"/>
    <x v="0"/>
    <x v="1"/>
    <x v="6272"/>
  </r>
  <r>
    <x v="5"/>
    <x v="55"/>
    <x v="0"/>
    <x v="2"/>
    <x v="6273"/>
  </r>
  <r>
    <x v="5"/>
    <x v="55"/>
    <x v="0"/>
    <x v="3"/>
    <x v="6274"/>
  </r>
  <r>
    <x v="5"/>
    <x v="55"/>
    <x v="0"/>
    <x v="4"/>
    <x v="6275"/>
  </r>
  <r>
    <x v="5"/>
    <x v="55"/>
    <x v="0"/>
    <x v="5"/>
    <x v="6276"/>
  </r>
  <r>
    <x v="5"/>
    <x v="55"/>
    <x v="0"/>
    <x v="6"/>
    <x v="6"/>
  </r>
  <r>
    <x v="5"/>
    <x v="55"/>
    <x v="0"/>
    <x v="7"/>
    <x v="6277"/>
  </r>
  <r>
    <x v="5"/>
    <x v="55"/>
    <x v="0"/>
    <x v="8"/>
    <x v="6278"/>
  </r>
  <r>
    <x v="5"/>
    <x v="55"/>
    <x v="0"/>
    <x v="9"/>
    <x v="6279"/>
  </r>
  <r>
    <x v="5"/>
    <x v="55"/>
    <x v="1"/>
    <x v="0"/>
    <x v="6280"/>
  </r>
  <r>
    <x v="5"/>
    <x v="55"/>
    <x v="1"/>
    <x v="1"/>
    <x v="6281"/>
  </r>
  <r>
    <x v="5"/>
    <x v="55"/>
    <x v="1"/>
    <x v="2"/>
    <x v="6273"/>
  </r>
  <r>
    <x v="5"/>
    <x v="55"/>
    <x v="1"/>
    <x v="3"/>
    <x v="6282"/>
  </r>
  <r>
    <x v="5"/>
    <x v="55"/>
    <x v="1"/>
    <x v="4"/>
    <x v="6275"/>
  </r>
  <r>
    <x v="5"/>
    <x v="55"/>
    <x v="1"/>
    <x v="5"/>
    <x v="6276"/>
  </r>
  <r>
    <x v="5"/>
    <x v="55"/>
    <x v="1"/>
    <x v="6"/>
    <x v="6"/>
  </r>
  <r>
    <x v="5"/>
    <x v="55"/>
    <x v="1"/>
    <x v="7"/>
    <x v="6283"/>
  </r>
  <r>
    <x v="5"/>
    <x v="55"/>
    <x v="1"/>
    <x v="8"/>
    <x v="6284"/>
  </r>
  <r>
    <x v="5"/>
    <x v="55"/>
    <x v="1"/>
    <x v="9"/>
    <x v="6285"/>
  </r>
  <r>
    <x v="5"/>
    <x v="56"/>
    <x v="0"/>
    <x v="0"/>
    <x v="6286"/>
  </r>
  <r>
    <x v="5"/>
    <x v="56"/>
    <x v="0"/>
    <x v="1"/>
    <x v="6287"/>
  </r>
  <r>
    <x v="5"/>
    <x v="56"/>
    <x v="0"/>
    <x v="2"/>
    <x v="6288"/>
  </r>
  <r>
    <x v="5"/>
    <x v="56"/>
    <x v="0"/>
    <x v="3"/>
    <x v="6289"/>
  </r>
  <r>
    <x v="5"/>
    <x v="56"/>
    <x v="0"/>
    <x v="4"/>
    <x v="6290"/>
  </r>
  <r>
    <x v="5"/>
    <x v="56"/>
    <x v="0"/>
    <x v="5"/>
    <x v="6291"/>
  </r>
  <r>
    <x v="5"/>
    <x v="56"/>
    <x v="0"/>
    <x v="6"/>
    <x v="6"/>
  </r>
  <r>
    <x v="5"/>
    <x v="56"/>
    <x v="0"/>
    <x v="7"/>
    <x v="6292"/>
  </r>
  <r>
    <x v="5"/>
    <x v="56"/>
    <x v="0"/>
    <x v="8"/>
    <x v="6293"/>
  </r>
  <r>
    <x v="5"/>
    <x v="56"/>
    <x v="0"/>
    <x v="9"/>
    <x v="6294"/>
  </r>
  <r>
    <x v="5"/>
    <x v="56"/>
    <x v="1"/>
    <x v="0"/>
    <x v="6295"/>
  </r>
  <r>
    <x v="5"/>
    <x v="56"/>
    <x v="1"/>
    <x v="1"/>
    <x v="6296"/>
  </r>
  <r>
    <x v="5"/>
    <x v="56"/>
    <x v="1"/>
    <x v="2"/>
    <x v="6288"/>
  </r>
  <r>
    <x v="5"/>
    <x v="56"/>
    <x v="1"/>
    <x v="3"/>
    <x v="6297"/>
  </r>
  <r>
    <x v="5"/>
    <x v="56"/>
    <x v="1"/>
    <x v="4"/>
    <x v="6290"/>
  </r>
  <r>
    <x v="5"/>
    <x v="56"/>
    <x v="1"/>
    <x v="5"/>
    <x v="6291"/>
  </r>
  <r>
    <x v="5"/>
    <x v="56"/>
    <x v="1"/>
    <x v="6"/>
    <x v="6"/>
  </r>
  <r>
    <x v="5"/>
    <x v="56"/>
    <x v="1"/>
    <x v="7"/>
    <x v="6298"/>
  </r>
  <r>
    <x v="5"/>
    <x v="56"/>
    <x v="1"/>
    <x v="8"/>
    <x v="6299"/>
  </r>
  <r>
    <x v="5"/>
    <x v="56"/>
    <x v="1"/>
    <x v="9"/>
    <x v="6300"/>
  </r>
  <r>
    <x v="5"/>
    <x v="57"/>
    <x v="0"/>
    <x v="0"/>
    <x v="6301"/>
  </r>
  <r>
    <x v="5"/>
    <x v="57"/>
    <x v="0"/>
    <x v="1"/>
    <x v="6302"/>
  </r>
  <r>
    <x v="5"/>
    <x v="57"/>
    <x v="0"/>
    <x v="2"/>
    <x v="6"/>
  </r>
  <r>
    <x v="5"/>
    <x v="57"/>
    <x v="0"/>
    <x v="3"/>
    <x v="6303"/>
  </r>
  <r>
    <x v="5"/>
    <x v="57"/>
    <x v="0"/>
    <x v="4"/>
    <x v="6304"/>
  </r>
  <r>
    <x v="5"/>
    <x v="57"/>
    <x v="0"/>
    <x v="5"/>
    <x v="6305"/>
  </r>
  <r>
    <x v="5"/>
    <x v="57"/>
    <x v="0"/>
    <x v="6"/>
    <x v="6"/>
  </r>
  <r>
    <x v="5"/>
    <x v="57"/>
    <x v="0"/>
    <x v="7"/>
    <x v="6306"/>
  </r>
  <r>
    <x v="5"/>
    <x v="57"/>
    <x v="0"/>
    <x v="8"/>
    <x v="6307"/>
  </r>
  <r>
    <x v="5"/>
    <x v="57"/>
    <x v="0"/>
    <x v="9"/>
    <x v="6308"/>
  </r>
  <r>
    <x v="5"/>
    <x v="57"/>
    <x v="1"/>
    <x v="0"/>
    <x v="6309"/>
  </r>
  <r>
    <x v="5"/>
    <x v="57"/>
    <x v="1"/>
    <x v="1"/>
    <x v="6310"/>
  </r>
  <r>
    <x v="5"/>
    <x v="57"/>
    <x v="1"/>
    <x v="2"/>
    <x v="6"/>
  </r>
  <r>
    <x v="5"/>
    <x v="57"/>
    <x v="1"/>
    <x v="3"/>
    <x v="6311"/>
  </r>
  <r>
    <x v="5"/>
    <x v="57"/>
    <x v="1"/>
    <x v="4"/>
    <x v="6304"/>
  </r>
  <r>
    <x v="5"/>
    <x v="57"/>
    <x v="1"/>
    <x v="5"/>
    <x v="6312"/>
  </r>
  <r>
    <x v="5"/>
    <x v="57"/>
    <x v="1"/>
    <x v="6"/>
    <x v="6"/>
  </r>
  <r>
    <x v="5"/>
    <x v="57"/>
    <x v="1"/>
    <x v="7"/>
    <x v="6313"/>
  </r>
  <r>
    <x v="5"/>
    <x v="57"/>
    <x v="1"/>
    <x v="8"/>
    <x v="6314"/>
  </r>
  <r>
    <x v="5"/>
    <x v="57"/>
    <x v="1"/>
    <x v="9"/>
    <x v="6315"/>
  </r>
  <r>
    <x v="5"/>
    <x v="58"/>
    <x v="0"/>
    <x v="0"/>
    <x v="6316"/>
  </r>
  <r>
    <x v="5"/>
    <x v="58"/>
    <x v="0"/>
    <x v="1"/>
    <x v="6317"/>
  </r>
  <r>
    <x v="5"/>
    <x v="58"/>
    <x v="0"/>
    <x v="2"/>
    <x v="6318"/>
  </r>
  <r>
    <x v="5"/>
    <x v="58"/>
    <x v="0"/>
    <x v="3"/>
    <x v="6319"/>
  </r>
  <r>
    <x v="5"/>
    <x v="58"/>
    <x v="0"/>
    <x v="4"/>
    <x v="6320"/>
  </r>
  <r>
    <x v="5"/>
    <x v="58"/>
    <x v="0"/>
    <x v="5"/>
    <x v="6321"/>
  </r>
  <r>
    <x v="5"/>
    <x v="58"/>
    <x v="0"/>
    <x v="6"/>
    <x v="6"/>
  </r>
  <r>
    <x v="5"/>
    <x v="58"/>
    <x v="0"/>
    <x v="7"/>
    <x v="6322"/>
  </r>
  <r>
    <x v="5"/>
    <x v="58"/>
    <x v="0"/>
    <x v="8"/>
    <x v="6323"/>
  </r>
  <r>
    <x v="5"/>
    <x v="58"/>
    <x v="0"/>
    <x v="9"/>
    <x v="6324"/>
  </r>
  <r>
    <x v="5"/>
    <x v="58"/>
    <x v="1"/>
    <x v="0"/>
    <x v="6325"/>
  </r>
  <r>
    <x v="5"/>
    <x v="58"/>
    <x v="1"/>
    <x v="1"/>
    <x v="6326"/>
  </r>
  <r>
    <x v="5"/>
    <x v="58"/>
    <x v="1"/>
    <x v="2"/>
    <x v="6318"/>
  </r>
  <r>
    <x v="5"/>
    <x v="58"/>
    <x v="1"/>
    <x v="3"/>
    <x v="6327"/>
  </r>
  <r>
    <x v="5"/>
    <x v="58"/>
    <x v="1"/>
    <x v="4"/>
    <x v="6320"/>
  </r>
  <r>
    <x v="5"/>
    <x v="58"/>
    <x v="1"/>
    <x v="5"/>
    <x v="6328"/>
  </r>
  <r>
    <x v="5"/>
    <x v="58"/>
    <x v="1"/>
    <x v="6"/>
    <x v="6"/>
  </r>
  <r>
    <x v="5"/>
    <x v="58"/>
    <x v="1"/>
    <x v="7"/>
    <x v="6329"/>
  </r>
  <r>
    <x v="5"/>
    <x v="58"/>
    <x v="1"/>
    <x v="8"/>
    <x v="6323"/>
  </r>
  <r>
    <x v="5"/>
    <x v="58"/>
    <x v="1"/>
    <x v="9"/>
    <x v="6330"/>
  </r>
  <r>
    <x v="5"/>
    <x v="59"/>
    <x v="0"/>
    <x v="0"/>
    <x v="6331"/>
  </r>
  <r>
    <x v="5"/>
    <x v="59"/>
    <x v="0"/>
    <x v="1"/>
    <x v="6332"/>
  </r>
  <r>
    <x v="5"/>
    <x v="59"/>
    <x v="0"/>
    <x v="2"/>
    <x v="6333"/>
  </r>
  <r>
    <x v="5"/>
    <x v="59"/>
    <x v="0"/>
    <x v="3"/>
    <x v="6334"/>
  </r>
  <r>
    <x v="5"/>
    <x v="59"/>
    <x v="0"/>
    <x v="4"/>
    <x v="6335"/>
  </r>
  <r>
    <x v="5"/>
    <x v="59"/>
    <x v="0"/>
    <x v="5"/>
    <x v="6336"/>
  </r>
  <r>
    <x v="5"/>
    <x v="59"/>
    <x v="0"/>
    <x v="6"/>
    <x v="6"/>
  </r>
  <r>
    <x v="5"/>
    <x v="59"/>
    <x v="0"/>
    <x v="7"/>
    <x v="6337"/>
  </r>
  <r>
    <x v="5"/>
    <x v="59"/>
    <x v="0"/>
    <x v="8"/>
    <x v="6338"/>
  </r>
  <r>
    <x v="5"/>
    <x v="59"/>
    <x v="0"/>
    <x v="9"/>
    <x v="6339"/>
  </r>
  <r>
    <x v="5"/>
    <x v="59"/>
    <x v="1"/>
    <x v="0"/>
    <x v="6340"/>
  </r>
  <r>
    <x v="5"/>
    <x v="59"/>
    <x v="1"/>
    <x v="1"/>
    <x v="6341"/>
  </r>
  <r>
    <x v="5"/>
    <x v="59"/>
    <x v="1"/>
    <x v="2"/>
    <x v="6342"/>
  </r>
  <r>
    <x v="5"/>
    <x v="59"/>
    <x v="1"/>
    <x v="3"/>
    <x v="6343"/>
  </r>
  <r>
    <x v="5"/>
    <x v="59"/>
    <x v="1"/>
    <x v="4"/>
    <x v="6335"/>
  </r>
  <r>
    <x v="5"/>
    <x v="59"/>
    <x v="1"/>
    <x v="5"/>
    <x v="6344"/>
  </r>
  <r>
    <x v="5"/>
    <x v="59"/>
    <x v="1"/>
    <x v="6"/>
    <x v="6"/>
  </r>
  <r>
    <x v="5"/>
    <x v="59"/>
    <x v="1"/>
    <x v="7"/>
    <x v="6345"/>
  </r>
  <r>
    <x v="5"/>
    <x v="59"/>
    <x v="1"/>
    <x v="8"/>
    <x v="6346"/>
  </r>
  <r>
    <x v="5"/>
    <x v="59"/>
    <x v="1"/>
    <x v="9"/>
    <x v="6347"/>
  </r>
  <r>
    <x v="5"/>
    <x v="60"/>
    <x v="0"/>
    <x v="0"/>
    <x v="6348"/>
  </r>
  <r>
    <x v="5"/>
    <x v="60"/>
    <x v="0"/>
    <x v="1"/>
    <x v="6349"/>
  </r>
  <r>
    <x v="5"/>
    <x v="60"/>
    <x v="0"/>
    <x v="2"/>
    <x v="6350"/>
  </r>
  <r>
    <x v="5"/>
    <x v="60"/>
    <x v="0"/>
    <x v="3"/>
    <x v="6351"/>
  </r>
  <r>
    <x v="5"/>
    <x v="60"/>
    <x v="0"/>
    <x v="4"/>
    <x v="6352"/>
  </r>
  <r>
    <x v="5"/>
    <x v="60"/>
    <x v="0"/>
    <x v="5"/>
    <x v="6353"/>
  </r>
  <r>
    <x v="5"/>
    <x v="60"/>
    <x v="0"/>
    <x v="6"/>
    <x v="6354"/>
  </r>
  <r>
    <x v="5"/>
    <x v="60"/>
    <x v="0"/>
    <x v="7"/>
    <x v="6355"/>
  </r>
  <r>
    <x v="5"/>
    <x v="60"/>
    <x v="0"/>
    <x v="8"/>
    <x v="6356"/>
  </r>
  <r>
    <x v="5"/>
    <x v="60"/>
    <x v="0"/>
    <x v="9"/>
    <x v="6357"/>
  </r>
  <r>
    <x v="5"/>
    <x v="60"/>
    <x v="1"/>
    <x v="0"/>
    <x v="6358"/>
  </r>
  <r>
    <x v="5"/>
    <x v="60"/>
    <x v="1"/>
    <x v="1"/>
    <x v="6359"/>
  </r>
  <r>
    <x v="5"/>
    <x v="60"/>
    <x v="1"/>
    <x v="2"/>
    <x v="6350"/>
  </r>
  <r>
    <x v="5"/>
    <x v="60"/>
    <x v="1"/>
    <x v="3"/>
    <x v="6360"/>
  </r>
  <r>
    <x v="5"/>
    <x v="60"/>
    <x v="1"/>
    <x v="4"/>
    <x v="6352"/>
  </r>
  <r>
    <x v="5"/>
    <x v="60"/>
    <x v="1"/>
    <x v="5"/>
    <x v="6361"/>
  </r>
  <r>
    <x v="5"/>
    <x v="60"/>
    <x v="1"/>
    <x v="6"/>
    <x v="6354"/>
  </r>
  <r>
    <x v="5"/>
    <x v="60"/>
    <x v="1"/>
    <x v="7"/>
    <x v="6362"/>
  </r>
  <r>
    <x v="5"/>
    <x v="60"/>
    <x v="1"/>
    <x v="8"/>
    <x v="6356"/>
  </r>
  <r>
    <x v="5"/>
    <x v="60"/>
    <x v="1"/>
    <x v="9"/>
    <x v="6363"/>
  </r>
  <r>
    <x v="5"/>
    <x v="61"/>
    <x v="0"/>
    <x v="0"/>
    <x v="6364"/>
  </r>
  <r>
    <x v="5"/>
    <x v="61"/>
    <x v="0"/>
    <x v="1"/>
    <x v="6365"/>
  </r>
  <r>
    <x v="5"/>
    <x v="61"/>
    <x v="0"/>
    <x v="2"/>
    <x v="6366"/>
  </r>
  <r>
    <x v="5"/>
    <x v="61"/>
    <x v="0"/>
    <x v="3"/>
    <x v="6367"/>
  </r>
  <r>
    <x v="5"/>
    <x v="61"/>
    <x v="0"/>
    <x v="4"/>
    <x v="6368"/>
  </r>
  <r>
    <x v="5"/>
    <x v="61"/>
    <x v="0"/>
    <x v="5"/>
    <x v="6369"/>
  </r>
  <r>
    <x v="5"/>
    <x v="61"/>
    <x v="0"/>
    <x v="6"/>
    <x v="6370"/>
  </r>
  <r>
    <x v="5"/>
    <x v="61"/>
    <x v="0"/>
    <x v="7"/>
    <x v="6371"/>
  </r>
  <r>
    <x v="5"/>
    <x v="61"/>
    <x v="0"/>
    <x v="8"/>
    <x v="6372"/>
  </r>
  <r>
    <x v="5"/>
    <x v="61"/>
    <x v="0"/>
    <x v="9"/>
    <x v="6373"/>
  </r>
  <r>
    <x v="5"/>
    <x v="61"/>
    <x v="1"/>
    <x v="0"/>
    <x v="6374"/>
  </r>
  <r>
    <x v="5"/>
    <x v="61"/>
    <x v="1"/>
    <x v="1"/>
    <x v="6375"/>
  </r>
  <r>
    <x v="5"/>
    <x v="61"/>
    <x v="1"/>
    <x v="2"/>
    <x v="6376"/>
  </r>
  <r>
    <x v="5"/>
    <x v="61"/>
    <x v="1"/>
    <x v="3"/>
    <x v="6377"/>
  </r>
  <r>
    <x v="5"/>
    <x v="61"/>
    <x v="1"/>
    <x v="4"/>
    <x v="6368"/>
  </r>
  <r>
    <x v="5"/>
    <x v="61"/>
    <x v="1"/>
    <x v="5"/>
    <x v="6378"/>
  </r>
  <r>
    <x v="5"/>
    <x v="61"/>
    <x v="1"/>
    <x v="6"/>
    <x v="6379"/>
  </r>
  <r>
    <x v="5"/>
    <x v="61"/>
    <x v="1"/>
    <x v="7"/>
    <x v="6380"/>
  </r>
  <r>
    <x v="5"/>
    <x v="61"/>
    <x v="1"/>
    <x v="8"/>
    <x v="6372"/>
  </r>
  <r>
    <x v="5"/>
    <x v="61"/>
    <x v="1"/>
    <x v="9"/>
    <x v="6381"/>
  </r>
  <r>
    <x v="5"/>
    <x v="62"/>
    <x v="0"/>
    <x v="0"/>
    <x v="6382"/>
  </r>
  <r>
    <x v="5"/>
    <x v="62"/>
    <x v="0"/>
    <x v="1"/>
    <x v="6383"/>
  </r>
  <r>
    <x v="5"/>
    <x v="62"/>
    <x v="0"/>
    <x v="2"/>
    <x v="6384"/>
  </r>
  <r>
    <x v="5"/>
    <x v="62"/>
    <x v="0"/>
    <x v="3"/>
    <x v="6385"/>
  </r>
  <r>
    <x v="5"/>
    <x v="62"/>
    <x v="0"/>
    <x v="4"/>
    <x v="6386"/>
  </r>
  <r>
    <x v="5"/>
    <x v="62"/>
    <x v="0"/>
    <x v="5"/>
    <x v="6387"/>
  </r>
  <r>
    <x v="5"/>
    <x v="62"/>
    <x v="0"/>
    <x v="6"/>
    <x v="6"/>
  </r>
  <r>
    <x v="5"/>
    <x v="62"/>
    <x v="0"/>
    <x v="7"/>
    <x v="6388"/>
  </r>
  <r>
    <x v="5"/>
    <x v="62"/>
    <x v="0"/>
    <x v="8"/>
    <x v="6389"/>
  </r>
  <r>
    <x v="5"/>
    <x v="62"/>
    <x v="0"/>
    <x v="9"/>
    <x v="6390"/>
  </r>
  <r>
    <x v="5"/>
    <x v="62"/>
    <x v="1"/>
    <x v="0"/>
    <x v="6391"/>
  </r>
  <r>
    <x v="5"/>
    <x v="62"/>
    <x v="1"/>
    <x v="1"/>
    <x v="6392"/>
  </r>
  <r>
    <x v="5"/>
    <x v="62"/>
    <x v="1"/>
    <x v="2"/>
    <x v="6384"/>
  </r>
  <r>
    <x v="5"/>
    <x v="62"/>
    <x v="1"/>
    <x v="3"/>
    <x v="6393"/>
  </r>
  <r>
    <x v="5"/>
    <x v="62"/>
    <x v="1"/>
    <x v="4"/>
    <x v="6386"/>
  </r>
  <r>
    <x v="5"/>
    <x v="62"/>
    <x v="1"/>
    <x v="5"/>
    <x v="6387"/>
  </r>
  <r>
    <x v="5"/>
    <x v="62"/>
    <x v="1"/>
    <x v="6"/>
    <x v="6394"/>
  </r>
  <r>
    <x v="5"/>
    <x v="62"/>
    <x v="1"/>
    <x v="7"/>
    <x v="6395"/>
  </r>
  <r>
    <x v="5"/>
    <x v="62"/>
    <x v="1"/>
    <x v="8"/>
    <x v="6396"/>
  </r>
  <r>
    <x v="5"/>
    <x v="62"/>
    <x v="1"/>
    <x v="9"/>
    <x v="6397"/>
  </r>
  <r>
    <x v="5"/>
    <x v="63"/>
    <x v="0"/>
    <x v="0"/>
    <x v="6398"/>
  </r>
  <r>
    <x v="5"/>
    <x v="63"/>
    <x v="0"/>
    <x v="1"/>
    <x v="6399"/>
  </r>
  <r>
    <x v="5"/>
    <x v="63"/>
    <x v="0"/>
    <x v="2"/>
    <x v="6400"/>
  </r>
  <r>
    <x v="5"/>
    <x v="63"/>
    <x v="0"/>
    <x v="3"/>
    <x v="6401"/>
  </r>
  <r>
    <x v="5"/>
    <x v="63"/>
    <x v="0"/>
    <x v="4"/>
    <x v="6402"/>
  </r>
  <r>
    <x v="5"/>
    <x v="63"/>
    <x v="0"/>
    <x v="5"/>
    <x v="6403"/>
  </r>
  <r>
    <x v="5"/>
    <x v="63"/>
    <x v="0"/>
    <x v="6"/>
    <x v="6"/>
  </r>
  <r>
    <x v="5"/>
    <x v="63"/>
    <x v="0"/>
    <x v="7"/>
    <x v="6404"/>
  </r>
  <r>
    <x v="5"/>
    <x v="63"/>
    <x v="0"/>
    <x v="8"/>
    <x v="6405"/>
  </r>
  <r>
    <x v="5"/>
    <x v="63"/>
    <x v="0"/>
    <x v="9"/>
    <x v="6406"/>
  </r>
  <r>
    <x v="5"/>
    <x v="63"/>
    <x v="1"/>
    <x v="0"/>
    <x v="6407"/>
  </r>
  <r>
    <x v="5"/>
    <x v="63"/>
    <x v="1"/>
    <x v="1"/>
    <x v="6408"/>
  </r>
  <r>
    <x v="5"/>
    <x v="63"/>
    <x v="1"/>
    <x v="2"/>
    <x v="6400"/>
  </r>
  <r>
    <x v="5"/>
    <x v="63"/>
    <x v="1"/>
    <x v="3"/>
    <x v="6409"/>
  </r>
  <r>
    <x v="5"/>
    <x v="63"/>
    <x v="1"/>
    <x v="4"/>
    <x v="6402"/>
  </r>
  <r>
    <x v="5"/>
    <x v="63"/>
    <x v="1"/>
    <x v="5"/>
    <x v="6410"/>
  </r>
  <r>
    <x v="5"/>
    <x v="63"/>
    <x v="1"/>
    <x v="6"/>
    <x v="6"/>
  </r>
  <r>
    <x v="5"/>
    <x v="63"/>
    <x v="1"/>
    <x v="7"/>
    <x v="6411"/>
  </r>
  <r>
    <x v="5"/>
    <x v="63"/>
    <x v="1"/>
    <x v="8"/>
    <x v="6412"/>
  </r>
  <r>
    <x v="5"/>
    <x v="63"/>
    <x v="1"/>
    <x v="9"/>
    <x v="395"/>
  </r>
  <r>
    <x v="5"/>
    <x v="64"/>
    <x v="0"/>
    <x v="0"/>
    <x v="6413"/>
  </r>
  <r>
    <x v="5"/>
    <x v="64"/>
    <x v="0"/>
    <x v="1"/>
    <x v="6414"/>
  </r>
  <r>
    <x v="5"/>
    <x v="64"/>
    <x v="0"/>
    <x v="2"/>
    <x v="6"/>
  </r>
  <r>
    <x v="5"/>
    <x v="64"/>
    <x v="0"/>
    <x v="3"/>
    <x v="6415"/>
  </r>
  <r>
    <x v="5"/>
    <x v="64"/>
    <x v="0"/>
    <x v="4"/>
    <x v="6416"/>
  </r>
  <r>
    <x v="5"/>
    <x v="64"/>
    <x v="0"/>
    <x v="5"/>
    <x v="6417"/>
  </r>
  <r>
    <x v="5"/>
    <x v="64"/>
    <x v="0"/>
    <x v="6"/>
    <x v="6"/>
  </r>
  <r>
    <x v="5"/>
    <x v="64"/>
    <x v="0"/>
    <x v="7"/>
    <x v="6418"/>
  </r>
  <r>
    <x v="5"/>
    <x v="64"/>
    <x v="0"/>
    <x v="8"/>
    <x v="6419"/>
  </r>
  <r>
    <x v="5"/>
    <x v="64"/>
    <x v="0"/>
    <x v="9"/>
    <x v="6420"/>
  </r>
  <r>
    <x v="5"/>
    <x v="64"/>
    <x v="1"/>
    <x v="0"/>
    <x v="6421"/>
  </r>
  <r>
    <x v="5"/>
    <x v="64"/>
    <x v="1"/>
    <x v="1"/>
    <x v="6422"/>
  </r>
  <r>
    <x v="5"/>
    <x v="64"/>
    <x v="1"/>
    <x v="2"/>
    <x v="6"/>
  </r>
  <r>
    <x v="5"/>
    <x v="64"/>
    <x v="1"/>
    <x v="3"/>
    <x v="6423"/>
  </r>
  <r>
    <x v="5"/>
    <x v="64"/>
    <x v="1"/>
    <x v="4"/>
    <x v="6416"/>
  </r>
  <r>
    <x v="5"/>
    <x v="64"/>
    <x v="1"/>
    <x v="5"/>
    <x v="6417"/>
  </r>
  <r>
    <x v="5"/>
    <x v="64"/>
    <x v="1"/>
    <x v="6"/>
    <x v="6"/>
  </r>
  <r>
    <x v="5"/>
    <x v="64"/>
    <x v="1"/>
    <x v="7"/>
    <x v="6424"/>
  </r>
  <r>
    <x v="5"/>
    <x v="64"/>
    <x v="1"/>
    <x v="8"/>
    <x v="6419"/>
  </r>
  <r>
    <x v="5"/>
    <x v="64"/>
    <x v="1"/>
    <x v="9"/>
    <x v="6425"/>
  </r>
  <r>
    <x v="5"/>
    <x v="65"/>
    <x v="0"/>
    <x v="0"/>
    <x v="6426"/>
  </r>
  <r>
    <x v="5"/>
    <x v="65"/>
    <x v="0"/>
    <x v="1"/>
    <x v="6427"/>
  </r>
  <r>
    <x v="5"/>
    <x v="65"/>
    <x v="0"/>
    <x v="2"/>
    <x v="6428"/>
  </r>
  <r>
    <x v="5"/>
    <x v="65"/>
    <x v="0"/>
    <x v="3"/>
    <x v="6429"/>
  </r>
  <r>
    <x v="5"/>
    <x v="65"/>
    <x v="0"/>
    <x v="4"/>
    <x v="6430"/>
  </r>
  <r>
    <x v="5"/>
    <x v="65"/>
    <x v="0"/>
    <x v="5"/>
    <x v="6431"/>
  </r>
  <r>
    <x v="5"/>
    <x v="65"/>
    <x v="0"/>
    <x v="6"/>
    <x v="6"/>
  </r>
  <r>
    <x v="5"/>
    <x v="65"/>
    <x v="0"/>
    <x v="7"/>
    <x v="6432"/>
  </r>
  <r>
    <x v="5"/>
    <x v="65"/>
    <x v="0"/>
    <x v="8"/>
    <x v="6433"/>
  </r>
  <r>
    <x v="5"/>
    <x v="65"/>
    <x v="0"/>
    <x v="9"/>
    <x v="6434"/>
  </r>
  <r>
    <x v="5"/>
    <x v="65"/>
    <x v="1"/>
    <x v="0"/>
    <x v="6435"/>
  </r>
  <r>
    <x v="5"/>
    <x v="65"/>
    <x v="1"/>
    <x v="1"/>
    <x v="6436"/>
  </r>
  <r>
    <x v="5"/>
    <x v="65"/>
    <x v="1"/>
    <x v="2"/>
    <x v="6428"/>
  </r>
  <r>
    <x v="5"/>
    <x v="65"/>
    <x v="1"/>
    <x v="3"/>
    <x v="6437"/>
  </r>
  <r>
    <x v="5"/>
    <x v="65"/>
    <x v="1"/>
    <x v="4"/>
    <x v="6430"/>
  </r>
  <r>
    <x v="5"/>
    <x v="65"/>
    <x v="1"/>
    <x v="5"/>
    <x v="6438"/>
  </r>
  <r>
    <x v="5"/>
    <x v="65"/>
    <x v="1"/>
    <x v="6"/>
    <x v="6439"/>
  </r>
  <r>
    <x v="5"/>
    <x v="65"/>
    <x v="1"/>
    <x v="7"/>
    <x v="6440"/>
  </r>
  <r>
    <x v="5"/>
    <x v="65"/>
    <x v="1"/>
    <x v="8"/>
    <x v="6441"/>
  </r>
  <r>
    <x v="5"/>
    <x v="65"/>
    <x v="1"/>
    <x v="9"/>
    <x v="6442"/>
  </r>
  <r>
    <x v="5"/>
    <x v="66"/>
    <x v="0"/>
    <x v="0"/>
    <x v="6443"/>
  </r>
  <r>
    <x v="5"/>
    <x v="66"/>
    <x v="0"/>
    <x v="1"/>
    <x v="6444"/>
  </r>
  <r>
    <x v="5"/>
    <x v="66"/>
    <x v="0"/>
    <x v="2"/>
    <x v="6445"/>
  </r>
  <r>
    <x v="5"/>
    <x v="66"/>
    <x v="0"/>
    <x v="3"/>
    <x v="6446"/>
  </r>
  <r>
    <x v="5"/>
    <x v="66"/>
    <x v="0"/>
    <x v="4"/>
    <x v="6447"/>
  </r>
  <r>
    <x v="5"/>
    <x v="66"/>
    <x v="0"/>
    <x v="5"/>
    <x v="6448"/>
  </r>
  <r>
    <x v="5"/>
    <x v="66"/>
    <x v="0"/>
    <x v="6"/>
    <x v="6"/>
  </r>
  <r>
    <x v="5"/>
    <x v="66"/>
    <x v="0"/>
    <x v="7"/>
    <x v="6449"/>
  </r>
  <r>
    <x v="5"/>
    <x v="66"/>
    <x v="0"/>
    <x v="8"/>
    <x v="6450"/>
  </r>
  <r>
    <x v="5"/>
    <x v="66"/>
    <x v="0"/>
    <x v="9"/>
    <x v="6451"/>
  </r>
  <r>
    <x v="5"/>
    <x v="66"/>
    <x v="1"/>
    <x v="0"/>
    <x v="6452"/>
  </r>
  <r>
    <x v="5"/>
    <x v="66"/>
    <x v="1"/>
    <x v="1"/>
    <x v="6453"/>
  </r>
  <r>
    <x v="5"/>
    <x v="66"/>
    <x v="1"/>
    <x v="2"/>
    <x v="6445"/>
  </r>
  <r>
    <x v="5"/>
    <x v="66"/>
    <x v="1"/>
    <x v="3"/>
    <x v="6454"/>
  </r>
  <r>
    <x v="5"/>
    <x v="66"/>
    <x v="1"/>
    <x v="4"/>
    <x v="6447"/>
  </r>
  <r>
    <x v="5"/>
    <x v="66"/>
    <x v="1"/>
    <x v="5"/>
    <x v="6455"/>
  </r>
  <r>
    <x v="5"/>
    <x v="66"/>
    <x v="1"/>
    <x v="6"/>
    <x v="6"/>
  </r>
  <r>
    <x v="5"/>
    <x v="66"/>
    <x v="1"/>
    <x v="7"/>
    <x v="6456"/>
  </r>
  <r>
    <x v="5"/>
    <x v="66"/>
    <x v="1"/>
    <x v="8"/>
    <x v="6457"/>
  </r>
  <r>
    <x v="5"/>
    <x v="66"/>
    <x v="1"/>
    <x v="9"/>
    <x v="6458"/>
  </r>
  <r>
    <x v="5"/>
    <x v="67"/>
    <x v="0"/>
    <x v="0"/>
    <x v="6459"/>
  </r>
  <r>
    <x v="5"/>
    <x v="67"/>
    <x v="0"/>
    <x v="1"/>
    <x v="6460"/>
  </r>
  <r>
    <x v="5"/>
    <x v="67"/>
    <x v="0"/>
    <x v="2"/>
    <x v="6"/>
  </r>
  <r>
    <x v="5"/>
    <x v="67"/>
    <x v="0"/>
    <x v="3"/>
    <x v="6461"/>
  </r>
  <r>
    <x v="5"/>
    <x v="67"/>
    <x v="0"/>
    <x v="4"/>
    <x v="6462"/>
  </r>
  <r>
    <x v="5"/>
    <x v="67"/>
    <x v="0"/>
    <x v="5"/>
    <x v="6463"/>
  </r>
  <r>
    <x v="5"/>
    <x v="67"/>
    <x v="0"/>
    <x v="6"/>
    <x v="6"/>
  </r>
  <r>
    <x v="5"/>
    <x v="67"/>
    <x v="0"/>
    <x v="7"/>
    <x v="6464"/>
  </r>
  <r>
    <x v="5"/>
    <x v="67"/>
    <x v="0"/>
    <x v="8"/>
    <x v="6465"/>
  </r>
  <r>
    <x v="5"/>
    <x v="67"/>
    <x v="0"/>
    <x v="9"/>
    <x v="6466"/>
  </r>
  <r>
    <x v="5"/>
    <x v="67"/>
    <x v="1"/>
    <x v="0"/>
    <x v="6467"/>
  </r>
  <r>
    <x v="5"/>
    <x v="67"/>
    <x v="1"/>
    <x v="1"/>
    <x v="6468"/>
  </r>
  <r>
    <x v="5"/>
    <x v="67"/>
    <x v="1"/>
    <x v="2"/>
    <x v="6"/>
  </r>
  <r>
    <x v="5"/>
    <x v="67"/>
    <x v="1"/>
    <x v="3"/>
    <x v="6469"/>
  </r>
  <r>
    <x v="5"/>
    <x v="67"/>
    <x v="1"/>
    <x v="4"/>
    <x v="6462"/>
  </r>
  <r>
    <x v="5"/>
    <x v="67"/>
    <x v="1"/>
    <x v="5"/>
    <x v="6470"/>
  </r>
  <r>
    <x v="5"/>
    <x v="67"/>
    <x v="1"/>
    <x v="6"/>
    <x v="6471"/>
  </r>
  <r>
    <x v="5"/>
    <x v="67"/>
    <x v="1"/>
    <x v="7"/>
    <x v="6472"/>
  </r>
  <r>
    <x v="5"/>
    <x v="67"/>
    <x v="1"/>
    <x v="8"/>
    <x v="6473"/>
  </r>
  <r>
    <x v="5"/>
    <x v="67"/>
    <x v="1"/>
    <x v="9"/>
    <x v="6474"/>
  </r>
  <r>
    <x v="5"/>
    <x v="68"/>
    <x v="0"/>
    <x v="0"/>
    <x v="6475"/>
  </r>
  <r>
    <x v="5"/>
    <x v="68"/>
    <x v="0"/>
    <x v="1"/>
    <x v="6476"/>
  </r>
  <r>
    <x v="5"/>
    <x v="68"/>
    <x v="0"/>
    <x v="2"/>
    <x v="6477"/>
  </r>
  <r>
    <x v="5"/>
    <x v="68"/>
    <x v="0"/>
    <x v="3"/>
    <x v="6478"/>
  </r>
  <r>
    <x v="5"/>
    <x v="68"/>
    <x v="0"/>
    <x v="4"/>
    <x v="6479"/>
  </r>
  <r>
    <x v="5"/>
    <x v="68"/>
    <x v="0"/>
    <x v="5"/>
    <x v="6480"/>
  </r>
  <r>
    <x v="5"/>
    <x v="68"/>
    <x v="0"/>
    <x v="6"/>
    <x v="6"/>
  </r>
  <r>
    <x v="5"/>
    <x v="68"/>
    <x v="0"/>
    <x v="7"/>
    <x v="6481"/>
  </r>
  <r>
    <x v="5"/>
    <x v="68"/>
    <x v="0"/>
    <x v="8"/>
    <x v="6482"/>
  </r>
  <r>
    <x v="5"/>
    <x v="68"/>
    <x v="0"/>
    <x v="9"/>
    <x v="6483"/>
  </r>
  <r>
    <x v="5"/>
    <x v="68"/>
    <x v="1"/>
    <x v="0"/>
    <x v="6484"/>
  </r>
  <r>
    <x v="5"/>
    <x v="68"/>
    <x v="1"/>
    <x v="1"/>
    <x v="6485"/>
  </r>
  <r>
    <x v="5"/>
    <x v="68"/>
    <x v="1"/>
    <x v="2"/>
    <x v="6477"/>
  </r>
  <r>
    <x v="5"/>
    <x v="68"/>
    <x v="1"/>
    <x v="3"/>
    <x v="6486"/>
  </r>
  <r>
    <x v="5"/>
    <x v="68"/>
    <x v="1"/>
    <x v="4"/>
    <x v="6479"/>
  </r>
  <r>
    <x v="5"/>
    <x v="68"/>
    <x v="1"/>
    <x v="5"/>
    <x v="6487"/>
  </r>
  <r>
    <x v="5"/>
    <x v="68"/>
    <x v="1"/>
    <x v="6"/>
    <x v="6"/>
  </r>
  <r>
    <x v="5"/>
    <x v="68"/>
    <x v="1"/>
    <x v="7"/>
    <x v="6488"/>
  </r>
  <r>
    <x v="5"/>
    <x v="68"/>
    <x v="1"/>
    <x v="8"/>
    <x v="6482"/>
  </r>
  <r>
    <x v="5"/>
    <x v="68"/>
    <x v="1"/>
    <x v="9"/>
    <x v="6489"/>
  </r>
  <r>
    <x v="5"/>
    <x v="69"/>
    <x v="0"/>
    <x v="0"/>
    <x v="6490"/>
  </r>
  <r>
    <x v="5"/>
    <x v="69"/>
    <x v="0"/>
    <x v="1"/>
    <x v="6491"/>
  </r>
  <r>
    <x v="5"/>
    <x v="69"/>
    <x v="0"/>
    <x v="2"/>
    <x v="6492"/>
  </r>
  <r>
    <x v="5"/>
    <x v="69"/>
    <x v="0"/>
    <x v="3"/>
    <x v="6493"/>
  </r>
  <r>
    <x v="5"/>
    <x v="69"/>
    <x v="0"/>
    <x v="4"/>
    <x v="6494"/>
  </r>
  <r>
    <x v="5"/>
    <x v="69"/>
    <x v="0"/>
    <x v="5"/>
    <x v="6495"/>
  </r>
  <r>
    <x v="5"/>
    <x v="69"/>
    <x v="0"/>
    <x v="6"/>
    <x v="6496"/>
  </r>
  <r>
    <x v="5"/>
    <x v="69"/>
    <x v="0"/>
    <x v="7"/>
    <x v="6497"/>
  </r>
  <r>
    <x v="5"/>
    <x v="69"/>
    <x v="0"/>
    <x v="8"/>
    <x v="6498"/>
  </r>
  <r>
    <x v="5"/>
    <x v="69"/>
    <x v="0"/>
    <x v="9"/>
    <x v="6499"/>
  </r>
  <r>
    <x v="5"/>
    <x v="69"/>
    <x v="1"/>
    <x v="0"/>
    <x v="6500"/>
  </r>
  <r>
    <x v="5"/>
    <x v="69"/>
    <x v="1"/>
    <x v="1"/>
    <x v="6501"/>
  </r>
  <r>
    <x v="5"/>
    <x v="69"/>
    <x v="1"/>
    <x v="2"/>
    <x v="6502"/>
  </r>
  <r>
    <x v="5"/>
    <x v="69"/>
    <x v="1"/>
    <x v="3"/>
    <x v="6503"/>
  </r>
  <r>
    <x v="5"/>
    <x v="69"/>
    <x v="1"/>
    <x v="4"/>
    <x v="6494"/>
  </r>
  <r>
    <x v="5"/>
    <x v="69"/>
    <x v="1"/>
    <x v="5"/>
    <x v="6504"/>
  </r>
  <r>
    <x v="5"/>
    <x v="69"/>
    <x v="1"/>
    <x v="6"/>
    <x v="6505"/>
  </r>
  <r>
    <x v="5"/>
    <x v="69"/>
    <x v="1"/>
    <x v="7"/>
    <x v="6506"/>
  </r>
  <r>
    <x v="5"/>
    <x v="69"/>
    <x v="1"/>
    <x v="8"/>
    <x v="6507"/>
  </r>
  <r>
    <x v="5"/>
    <x v="69"/>
    <x v="1"/>
    <x v="9"/>
    <x v="6508"/>
  </r>
  <r>
    <x v="5"/>
    <x v="70"/>
    <x v="0"/>
    <x v="0"/>
    <x v="6509"/>
  </r>
  <r>
    <x v="5"/>
    <x v="70"/>
    <x v="0"/>
    <x v="1"/>
    <x v="6510"/>
  </r>
  <r>
    <x v="5"/>
    <x v="70"/>
    <x v="0"/>
    <x v="2"/>
    <x v="6"/>
  </r>
  <r>
    <x v="5"/>
    <x v="70"/>
    <x v="0"/>
    <x v="3"/>
    <x v="6511"/>
  </r>
  <r>
    <x v="5"/>
    <x v="70"/>
    <x v="0"/>
    <x v="4"/>
    <x v="6512"/>
  </r>
  <r>
    <x v="5"/>
    <x v="70"/>
    <x v="0"/>
    <x v="5"/>
    <x v="6513"/>
  </r>
  <r>
    <x v="5"/>
    <x v="70"/>
    <x v="0"/>
    <x v="6"/>
    <x v="6"/>
  </r>
  <r>
    <x v="5"/>
    <x v="70"/>
    <x v="0"/>
    <x v="7"/>
    <x v="6514"/>
  </r>
  <r>
    <x v="5"/>
    <x v="70"/>
    <x v="0"/>
    <x v="8"/>
    <x v="6515"/>
  </r>
  <r>
    <x v="5"/>
    <x v="70"/>
    <x v="0"/>
    <x v="9"/>
    <x v="6516"/>
  </r>
  <r>
    <x v="5"/>
    <x v="70"/>
    <x v="1"/>
    <x v="0"/>
    <x v="6517"/>
  </r>
  <r>
    <x v="5"/>
    <x v="70"/>
    <x v="1"/>
    <x v="1"/>
    <x v="6518"/>
  </r>
  <r>
    <x v="5"/>
    <x v="70"/>
    <x v="1"/>
    <x v="2"/>
    <x v="6"/>
  </r>
  <r>
    <x v="5"/>
    <x v="70"/>
    <x v="1"/>
    <x v="3"/>
    <x v="6519"/>
  </r>
  <r>
    <x v="5"/>
    <x v="70"/>
    <x v="1"/>
    <x v="4"/>
    <x v="6512"/>
  </r>
  <r>
    <x v="5"/>
    <x v="70"/>
    <x v="1"/>
    <x v="5"/>
    <x v="6520"/>
  </r>
  <r>
    <x v="5"/>
    <x v="70"/>
    <x v="1"/>
    <x v="6"/>
    <x v="6521"/>
  </r>
  <r>
    <x v="5"/>
    <x v="70"/>
    <x v="1"/>
    <x v="7"/>
    <x v="6522"/>
  </r>
  <r>
    <x v="5"/>
    <x v="70"/>
    <x v="1"/>
    <x v="8"/>
    <x v="6523"/>
  </r>
  <r>
    <x v="5"/>
    <x v="70"/>
    <x v="1"/>
    <x v="9"/>
    <x v="6524"/>
  </r>
  <r>
    <x v="5"/>
    <x v="71"/>
    <x v="0"/>
    <x v="0"/>
    <x v="6525"/>
  </r>
  <r>
    <x v="5"/>
    <x v="71"/>
    <x v="0"/>
    <x v="1"/>
    <x v="6526"/>
  </r>
  <r>
    <x v="5"/>
    <x v="71"/>
    <x v="0"/>
    <x v="2"/>
    <x v="6"/>
  </r>
  <r>
    <x v="5"/>
    <x v="71"/>
    <x v="0"/>
    <x v="3"/>
    <x v="6527"/>
  </r>
  <r>
    <x v="5"/>
    <x v="71"/>
    <x v="0"/>
    <x v="4"/>
    <x v="6528"/>
  </r>
  <r>
    <x v="5"/>
    <x v="71"/>
    <x v="0"/>
    <x v="5"/>
    <x v="6529"/>
  </r>
  <r>
    <x v="5"/>
    <x v="71"/>
    <x v="0"/>
    <x v="6"/>
    <x v="6"/>
  </r>
  <r>
    <x v="5"/>
    <x v="71"/>
    <x v="0"/>
    <x v="7"/>
    <x v="6530"/>
  </r>
  <r>
    <x v="5"/>
    <x v="71"/>
    <x v="0"/>
    <x v="8"/>
    <x v="6531"/>
  </r>
  <r>
    <x v="5"/>
    <x v="71"/>
    <x v="0"/>
    <x v="9"/>
    <x v="6532"/>
  </r>
  <r>
    <x v="5"/>
    <x v="71"/>
    <x v="1"/>
    <x v="0"/>
    <x v="6533"/>
  </r>
  <r>
    <x v="5"/>
    <x v="71"/>
    <x v="1"/>
    <x v="1"/>
    <x v="6534"/>
  </r>
  <r>
    <x v="5"/>
    <x v="71"/>
    <x v="1"/>
    <x v="2"/>
    <x v="6"/>
  </r>
  <r>
    <x v="5"/>
    <x v="71"/>
    <x v="1"/>
    <x v="3"/>
    <x v="6535"/>
  </r>
  <r>
    <x v="5"/>
    <x v="71"/>
    <x v="1"/>
    <x v="4"/>
    <x v="6528"/>
  </r>
  <r>
    <x v="5"/>
    <x v="71"/>
    <x v="1"/>
    <x v="5"/>
    <x v="6529"/>
  </r>
  <r>
    <x v="5"/>
    <x v="71"/>
    <x v="1"/>
    <x v="6"/>
    <x v="6536"/>
  </r>
  <r>
    <x v="5"/>
    <x v="71"/>
    <x v="1"/>
    <x v="7"/>
    <x v="6537"/>
  </r>
  <r>
    <x v="5"/>
    <x v="71"/>
    <x v="1"/>
    <x v="8"/>
    <x v="6538"/>
  </r>
  <r>
    <x v="5"/>
    <x v="71"/>
    <x v="1"/>
    <x v="9"/>
    <x v="6539"/>
  </r>
  <r>
    <x v="5"/>
    <x v="72"/>
    <x v="0"/>
    <x v="0"/>
    <x v="6540"/>
  </r>
  <r>
    <x v="5"/>
    <x v="72"/>
    <x v="0"/>
    <x v="1"/>
    <x v="6541"/>
  </r>
  <r>
    <x v="5"/>
    <x v="72"/>
    <x v="0"/>
    <x v="2"/>
    <x v="6"/>
  </r>
  <r>
    <x v="5"/>
    <x v="72"/>
    <x v="0"/>
    <x v="3"/>
    <x v="6542"/>
  </r>
  <r>
    <x v="5"/>
    <x v="72"/>
    <x v="0"/>
    <x v="4"/>
    <x v="6543"/>
  </r>
  <r>
    <x v="5"/>
    <x v="72"/>
    <x v="0"/>
    <x v="5"/>
    <x v="6544"/>
  </r>
  <r>
    <x v="5"/>
    <x v="72"/>
    <x v="0"/>
    <x v="6"/>
    <x v="6"/>
  </r>
  <r>
    <x v="5"/>
    <x v="72"/>
    <x v="0"/>
    <x v="7"/>
    <x v="6545"/>
  </r>
  <r>
    <x v="5"/>
    <x v="72"/>
    <x v="0"/>
    <x v="8"/>
    <x v="6546"/>
  </r>
  <r>
    <x v="5"/>
    <x v="72"/>
    <x v="0"/>
    <x v="9"/>
    <x v="6547"/>
  </r>
  <r>
    <x v="5"/>
    <x v="72"/>
    <x v="1"/>
    <x v="0"/>
    <x v="6548"/>
  </r>
  <r>
    <x v="5"/>
    <x v="72"/>
    <x v="1"/>
    <x v="1"/>
    <x v="6549"/>
  </r>
  <r>
    <x v="5"/>
    <x v="72"/>
    <x v="1"/>
    <x v="2"/>
    <x v="6"/>
  </r>
  <r>
    <x v="5"/>
    <x v="72"/>
    <x v="1"/>
    <x v="3"/>
    <x v="6550"/>
  </r>
  <r>
    <x v="5"/>
    <x v="72"/>
    <x v="1"/>
    <x v="4"/>
    <x v="6543"/>
  </r>
  <r>
    <x v="5"/>
    <x v="72"/>
    <x v="1"/>
    <x v="5"/>
    <x v="6551"/>
  </r>
  <r>
    <x v="5"/>
    <x v="72"/>
    <x v="1"/>
    <x v="6"/>
    <x v="6552"/>
  </r>
  <r>
    <x v="5"/>
    <x v="72"/>
    <x v="1"/>
    <x v="7"/>
    <x v="6553"/>
  </r>
  <r>
    <x v="5"/>
    <x v="72"/>
    <x v="1"/>
    <x v="8"/>
    <x v="6546"/>
  </r>
  <r>
    <x v="5"/>
    <x v="72"/>
    <x v="1"/>
    <x v="9"/>
    <x v="6554"/>
  </r>
  <r>
    <x v="5"/>
    <x v="73"/>
    <x v="0"/>
    <x v="0"/>
    <x v="1047"/>
  </r>
  <r>
    <x v="5"/>
    <x v="73"/>
    <x v="0"/>
    <x v="1"/>
    <x v="6555"/>
  </r>
  <r>
    <x v="5"/>
    <x v="73"/>
    <x v="0"/>
    <x v="2"/>
    <x v="6"/>
  </r>
  <r>
    <x v="5"/>
    <x v="73"/>
    <x v="0"/>
    <x v="3"/>
    <x v="6556"/>
  </r>
  <r>
    <x v="5"/>
    <x v="73"/>
    <x v="0"/>
    <x v="4"/>
    <x v="6557"/>
  </r>
  <r>
    <x v="5"/>
    <x v="73"/>
    <x v="0"/>
    <x v="5"/>
    <x v="6558"/>
  </r>
  <r>
    <x v="5"/>
    <x v="73"/>
    <x v="0"/>
    <x v="6"/>
    <x v="6"/>
  </r>
  <r>
    <x v="5"/>
    <x v="73"/>
    <x v="0"/>
    <x v="7"/>
    <x v="6559"/>
  </r>
  <r>
    <x v="5"/>
    <x v="73"/>
    <x v="0"/>
    <x v="8"/>
    <x v="6560"/>
  </r>
  <r>
    <x v="5"/>
    <x v="73"/>
    <x v="0"/>
    <x v="9"/>
    <x v="6561"/>
  </r>
  <r>
    <x v="5"/>
    <x v="73"/>
    <x v="1"/>
    <x v="0"/>
    <x v="6562"/>
  </r>
  <r>
    <x v="5"/>
    <x v="73"/>
    <x v="1"/>
    <x v="1"/>
    <x v="6563"/>
  </r>
  <r>
    <x v="5"/>
    <x v="73"/>
    <x v="1"/>
    <x v="2"/>
    <x v="6"/>
  </r>
  <r>
    <x v="5"/>
    <x v="73"/>
    <x v="1"/>
    <x v="3"/>
    <x v="6564"/>
  </r>
  <r>
    <x v="5"/>
    <x v="73"/>
    <x v="1"/>
    <x v="4"/>
    <x v="6557"/>
  </r>
  <r>
    <x v="5"/>
    <x v="73"/>
    <x v="1"/>
    <x v="5"/>
    <x v="6558"/>
  </r>
  <r>
    <x v="5"/>
    <x v="73"/>
    <x v="1"/>
    <x v="6"/>
    <x v="6"/>
  </r>
  <r>
    <x v="5"/>
    <x v="73"/>
    <x v="1"/>
    <x v="7"/>
    <x v="6565"/>
  </r>
  <r>
    <x v="5"/>
    <x v="73"/>
    <x v="1"/>
    <x v="8"/>
    <x v="6566"/>
  </r>
  <r>
    <x v="5"/>
    <x v="73"/>
    <x v="1"/>
    <x v="9"/>
    <x v="6567"/>
  </r>
  <r>
    <x v="6"/>
    <x v="0"/>
    <x v="0"/>
    <x v="0"/>
    <x v="6568"/>
  </r>
  <r>
    <x v="6"/>
    <x v="0"/>
    <x v="0"/>
    <x v="1"/>
    <x v="6569"/>
  </r>
  <r>
    <x v="6"/>
    <x v="0"/>
    <x v="0"/>
    <x v="2"/>
    <x v="6570"/>
  </r>
  <r>
    <x v="6"/>
    <x v="0"/>
    <x v="0"/>
    <x v="3"/>
    <x v="6571"/>
  </r>
  <r>
    <x v="6"/>
    <x v="0"/>
    <x v="0"/>
    <x v="4"/>
    <x v="6572"/>
  </r>
  <r>
    <x v="6"/>
    <x v="0"/>
    <x v="0"/>
    <x v="5"/>
    <x v="6573"/>
  </r>
  <r>
    <x v="6"/>
    <x v="0"/>
    <x v="0"/>
    <x v="6"/>
    <x v="6"/>
  </r>
  <r>
    <x v="6"/>
    <x v="0"/>
    <x v="0"/>
    <x v="7"/>
    <x v="6574"/>
  </r>
  <r>
    <x v="6"/>
    <x v="0"/>
    <x v="0"/>
    <x v="8"/>
    <x v="6575"/>
  </r>
  <r>
    <x v="6"/>
    <x v="0"/>
    <x v="0"/>
    <x v="9"/>
    <x v="6576"/>
  </r>
  <r>
    <x v="6"/>
    <x v="0"/>
    <x v="1"/>
    <x v="0"/>
    <x v="6577"/>
  </r>
  <r>
    <x v="6"/>
    <x v="0"/>
    <x v="1"/>
    <x v="1"/>
    <x v="6578"/>
  </r>
  <r>
    <x v="6"/>
    <x v="0"/>
    <x v="1"/>
    <x v="2"/>
    <x v="6579"/>
  </r>
  <r>
    <x v="6"/>
    <x v="0"/>
    <x v="1"/>
    <x v="3"/>
    <x v="6580"/>
  </r>
  <r>
    <x v="6"/>
    <x v="0"/>
    <x v="1"/>
    <x v="4"/>
    <x v="6572"/>
  </r>
  <r>
    <x v="6"/>
    <x v="0"/>
    <x v="1"/>
    <x v="5"/>
    <x v="6581"/>
  </r>
  <r>
    <x v="6"/>
    <x v="0"/>
    <x v="1"/>
    <x v="6"/>
    <x v="6582"/>
  </r>
  <r>
    <x v="6"/>
    <x v="0"/>
    <x v="1"/>
    <x v="7"/>
    <x v="6583"/>
  </r>
  <r>
    <x v="6"/>
    <x v="0"/>
    <x v="1"/>
    <x v="8"/>
    <x v="6584"/>
  </r>
  <r>
    <x v="6"/>
    <x v="0"/>
    <x v="1"/>
    <x v="9"/>
    <x v="6585"/>
  </r>
  <r>
    <x v="6"/>
    <x v="1"/>
    <x v="0"/>
    <x v="0"/>
    <x v="6586"/>
  </r>
  <r>
    <x v="6"/>
    <x v="1"/>
    <x v="0"/>
    <x v="1"/>
    <x v="6587"/>
  </r>
  <r>
    <x v="6"/>
    <x v="1"/>
    <x v="0"/>
    <x v="2"/>
    <x v="6588"/>
  </r>
  <r>
    <x v="6"/>
    <x v="1"/>
    <x v="0"/>
    <x v="3"/>
    <x v="6589"/>
  </r>
  <r>
    <x v="6"/>
    <x v="1"/>
    <x v="0"/>
    <x v="4"/>
    <x v="6590"/>
  </r>
  <r>
    <x v="6"/>
    <x v="1"/>
    <x v="0"/>
    <x v="5"/>
    <x v="6591"/>
  </r>
  <r>
    <x v="6"/>
    <x v="1"/>
    <x v="0"/>
    <x v="6"/>
    <x v="6592"/>
  </r>
  <r>
    <x v="6"/>
    <x v="1"/>
    <x v="0"/>
    <x v="7"/>
    <x v="6593"/>
  </r>
  <r>
    <x v="6"/>
    <x v="1"/>
    <x v="0"/>
    <x v="8"/>
    <x v="6594"/>
  </r>
  <r>
    <x v="6"/>
    <x v="1"/>
    <x v="0"/>
    <x v="9"/>
    <x v="6595"/>
  </r>
  <r>
    <x v="6"/>
    <x v="1"/>
    <x v="1"/>
    <x v="0"/>
    <x v="6596"/>
  </r>
  <r>
    <x v="6"/>
    <x v="1"/>
    <x v="1"/>
    <x v="1"/>
    <x v="6597"/>
  </r>
  <r>
    <x v="6"/>
    <x v="1"/>
    <x v="1"/>
    <x v="2"/>
    <x v="6588"/>
  </r>
  <r>
    <x v="6"/>
    <x v="1"/>
    <x v="1"/>
    <x v="3"/>
    <x v="6598"/>
  </r>
  <r>
    <x v="6"/>
    <x v="1"/>
    <x v="1"/>
    <x v="4"/>
    <x v="6590"/>
  </r>
  <r>
    <x v="6"/>
    <x v="1"/>
    <x v="1"/>
    <x v="5"/>
    <x v="6599"/>
  </r>
  <r>
    <x v="6"/>
    <x v="1"/>
    <x v="1"/>
    <x v="6"/>
    <x v="6592"/>
  </r>
  <r>
    <x v="6"/>
    <x v="1"/>
    <x v="1"/>
    <x v="7"/>
    <x v="6600"/>
  </r>
  <r>
    <x v="6"/>
    <x v="1"/>
    <x v="1"/>
    <x v="8"/>
    <x v="6601"/>
  </r>
  <r>
    <x v="6"/>
    <x v="1"/>
    <x v="1"/>
    <x v="9"/>
    <x v="6602"/>
  </r>
  <r>
    <x v="6"/>
    <x v="2"/>
    <x v="0"/>
    <x v="0"/>
    <x v="6603"/>
  </r>
  <r>
    <x v="6"/>
    <x v="2"/>
    <x v="0"/>
    <x v="1"/>
    <x v="6604"/>
  </r>
  <r>
    <x v="6"/>
    <x v="2"/>
    <x v="0"/>
    <x v="2"/>
    <x v="6605"/>
  </r>
  <r>
    <x v="6"/>
    <x v="2"/>
    <x v="0"/>
    <x v="3"/>
    <x v="6606"/>
  </r>
  <r>
    <x v="6"/>
    <x v="2"/>
    <x v="0"/>
    <x v="4"/>
    <x v="6607"/>
  </r>
  <r>
    <x v="6"/>
    <x v="2"/>
    <x v="0"/>
    <x v="5"/>
    <x v="6608"/>
  </r>
  <r>
    <x v="6"/>
    <x v="2"/>
    <x v="0"/>
    <x v="6"/>
    <x v="6"/>
  </r>
  <r>
    <x v="6"/>
    <x v="2"/>
    <x v="0"/>
    <x v="7"/>
    <x v="6609"/>
  </r>
  <r>
    <x v="6"/>
    <x v="2"/>
    <x v="0"/>
    <x v="8"/>
    <x v="6610"/>
  </r>
  <r>
    <x v="6"/>
    <x v="2"/>
    <x v="0"/>
    <x v="9"/>
    <x v="6611"/>
  </r>
  <r>
    <x v="6"/>
    <x v="2"/>
    <x v="1"/>
    <x v="0"/>
    <x v="6612"/>
  </r>
  <r>
    <x v="6"/>
    <x v="2"/>
    <x v="1"/>
    <x v="1"/>
    <x v="6613"/>
  </r>
  <r>
    <x v="6"/>
    <x v="2"/>
    <x v="1"/>
    <x v="2"/>
    <x v="6614"/>
  </r>
  <r>
    <x v="6"/>
    <x v="2"/>
    <x v="1"/>
    <x v="3"/>
    <x v="6615"/>
  </r>
  <r>
    <x v="6"/>
    <x v="2"/>
    <x v="1"/>
    <x v="4"/>
    <x v="6607"/>
  </r>
  <r>
    <x v="6"/>
    <x v="2"/>
    <x v="1"/>
    <x v="5"/>
    <x v="6616"/>
  </r>
  <r>
    <x v="6"/>
    <x v="2"/>
    <x v="1"/>
    <x v="6"/>
    <x v="6"/>
  </r>
  <r>
    <x v="6"/>
    <x v="2"/>
    <x v="1"/>
    <x v="7"/>
    <x v="6617"/>
  </r>
  <r>
    <x v="6"/>
    <x v="2"/>
    <x v="1"/>
    <x v="8"/>
    <x v="6618"/>
  </r>
  <r>
    <x v="6"/>
    <x v="2"/>
    <x v="1"/>
    <x v="9"/>
    <x v="6619"/>
  </r>
  <r>
    <x v="6"/>
    <x v="3"/>
    <x v="0"/>
    <x v="0"/>
    <x v="6620"/>
  </r>
  <r>
    <x v="6"/>
    <x v="3"/>
    <x v="0"/>
    <x v="1"/>
    <x v="6621"/>
  </r>
  <r>
    <x v="6"/>
    <x v="3"/>
    <x v="0"/>
    <x v="2"/>
    <x v="6622"/>
  </r>
  <r>
    <x v="6"/>
    <x v="3"/>
    <x v="0"/>
    <x v="3"/>
    <x v="6623"/>
  </r>
  <r>
    <x v="6"/>
    <x v="3"/>
    <x v="0"/>
    <x v="4"/>
    <x v="6624"/>
  </r>
  <r>
    <x v="6"/>
    <x v="3"/>
    <x v="0"/>
    <x v="5"/>
    <x v="6625"/>
  </r>
  <r>
    <x v="6"/>
    <x v="3"/>
    <x v="0"/>
    <x v="6"/>
    <x v="6"/>
  </r>
  <r>
    <x v="6"/>
    <x v="3"/>
    <x v="0"/>
    <x v="7"/>
    <x v="6626"/>
  </r>
  <r>
    <x v="6"/>
    <x v="3"/>
    <x v="0"/>
    <x v="8"/>
    <x v="6627"/>
  </r>
  <r>
    <x v="6"/>
    <x v="3"/>
    <x v="0"/>
    <x v="9"/>
    <x v="6628"/>
  </r>
  <r>
    <x v="6"/>
    <x v="3"/>
    <x v="1"/>
    <x v="0"/>
    <x v="6629"/>
  </r>
  <r>
    <x v="6"/>
    <x v="3"/>
    <x v="1"/>
    <x v="1"/>
    <x v="6630"/>
  </r>
  <r>
    <x v="6"/>
    <x v="3"/>
    <x v="1"/>
    <x v="2"/>
    <x v="6622"/>
  </r>
  <r>
    <x v="6"/>
    <x v="3"/>
    <x v="1"/>
    <x v="3"/>
    <x v="6631"/>
  </r>
  <r>
    <x v="6"/>
    <x v="3"/>
    <x v="1"/>
    <x v="4"/>
    <x v="6624"/>
  </r>
  <r>
    <x v="6"/>
    <x v="3"/>
    <x v="1"/>
    <x v="5"/>
    <x v="6632"/>
  </r>
  <r>
    <x v="6"/>
    <x v="3"/>
    <x v="1"/>
    <x v="6"/>
    <x v="6"/>
  </r>
  <r>
    <x v="6"/>
    <x v="3"/>
    <x v="1"/>
    <x v="7"/>
    <x v="6633"/>
  </r>
  <r>
    <x v="6"/>
    <x v="3"/>
    <x v="1"/>
    <x v="8"/>
    <x v="6634"/>
  </r>
  <r>
    <x v="6"/>
    <x v="3"/>
    <x v="1"/>
    <x v="9"/>
    <x v="6635"/>
  </r>
  <r>
    <x v="6"/>
    <x v="4"/>
    <x v="0"/>
    <x v="0"/>
    <x v="6636"/>
  </r>
  <r>
    <x v="6"/>
    <x v="4"/>
    <x v="0"/>
    <x v="1"/>
    <x v="6637"/>
  </r>
  <r>
    <x v="6"/>
    <x v="4"/>
    <x v="0"/>
    <x v="2"/>
    <x v="6638"/>
  </r>
  <r>
    <x v="6"/>
    <x v="4"/>
    <x v="0"/>
    <x v="3"/>
    <x v="6639"/>
  </r>
  <r>
    <x v="6"/>
    <x v="4"/>
    <x v="0"/>
    <x v="4"/>
    <x v="6640"/>
  </r>
  <r>
    <x v="6"/>
    <x v="4"/>
    <x v="0"/>
    <x v="5"/>
    <x v="6641"/>
  </r>
  <r>
    <x v="6"/>
    <x v="4"/>
    <x v="0"/>
    <x v="6"/>
    <x v="6642"/>
  </r>
  <r>
    <x v="6"/>
    <x v="4"/>
    <x v="0"/>
    <x v="7"/>
    <x v="6643"/>
  </r>
  <r>
    <x v="6"/>
    <x v="4"/>
    <x v="0"/>
    <x v="8"/>
    <x v="6644"/>
  </r>
  <r>
    <x v="6"/>
    <x v="4"/>
    <x v="0"/>
    <x v="9"/>
    <x v="6645"/>
  </r>
  <r>
    <x v="6"/>
    <x v="4"/>
    <x v="1"/>
    <x v="0"/>
    <x v="6646"/>
  </r>
  <r>
    <x v="6"/>
    <x v="4"/>
    <x v="1"/>
    <x v="1"/>
    <x v="6647"/>
  </r>
  <r>
    <x v="6"/>
    <x v="4"/>
    <x v="1"/>
    <x v="2"/>
    <x v="6648"/>
  </r>
  <r>
    <x v="6"/>
    <x v="4"/>
    <x v="1"/>
    <x v="3"/>
    <x v="6649"/>
  </r>
  <r>
    <x v="6"/>
    <x v="4"/>
    <x v="1"/>
    <x v="4"/>
    <x v="6640"/>
  </r>
  <r>
    <x v="6"/>
    <x v="4"/>
    <x v="1"/>
    <x v="5"/>
    <x v="6650"/>
  </r>
  <r>
    <x v="6"/>
    <x v="4"/>
    <x v="1"/>
    <x v="6"/>
    <x v="6642"/>
  </r>
  <r>
    <x v="6"/>
    <x v="4"/>
    <x v="1"/>
    <x v="7"/>
    <x v="6651"/>
  </r>
  <r>
    <x v="6"/>
    <x v="4"/>
    <x v="1"/>
    <x v="8"/>
    <x v="6652"/>
  </r>
  <r>
    <x v="6"/>
    <x v="4"/>
    <x v="1"/>
    <x v="9"/>
    <x v="6653"/>
  </r>
  <r>
    <x v="6"/>
    <x v="5"/>
    <x v="0"/>
    <x v="0"/>
    <x v="6654"/>
  </r>
  <r>
    <x v="6"/>
    <x v="5"/>
    <x v="0"/>
    <x v="1"/>
    <x v="6655"/>
  </r>
  <r>
    <x v="6"/>
    <x v="5"/>
    <x v="0"/>
    <x v="2"/>
    <x v="6656"/>
  </r>
  <r>
    <x v="6"/>
    <x v="5"/>
    <x v="0"/>
    <x v="3"/>
    <x v="6657"/>
  </r>
  <r>
    <x v="6"/>
    <x v="5"/>
    <x v="0"/>
    <x v="4"/>
    <x v="6658"/>
  </r>
  <r>
    <x v="6"/>
    <x v="5"/>
    <x v="0"/>
    <x v="5"/>
    <x v="6659"/>
  </r>
  <r>
    <x v="6"/>
    <x v="5"/>
    <x v="0"/>
    <x v="6"/>
    <x v="6"/>
  </r>
  <r>
    <x v="6"/>
    <x v="5"/>
    <x v="0"/>
    <x v="7"/>
    <x v="6660"/>
  </r>
  <r>
    <x v="6"/>
    <x v="5"/>
    <x v="0"/>
    <x v="8"/>
    <x v="6661"/>
  </r>
  <r>
    <x v="6"/>
    <x v="5"/>
    <x v="0"/>
    <x v="9"/>
    <x v="6662"/>
  </r>
  <r>
    <x v="6"/>
    <x v="5"/>
    <x v="1"/>
    <x v="0"/>
    <x v="6654"/>
  </r>
  <r>
    <x v="6"/>
    <x v="5"/>
    <x v="1"/>
    <x v="1"/>
    <x v="6655"/>
  </r>
  <r>
    <x v="6"/>
    <x v="5"/>
    <x v="1"/>
    <x v="2"/>
    <x v="6656"/>
  </r>
  <r>
    <x v="6"/>
    <x v="5"/>
    <x v="1"/>
    <x v="3"/>
    <x v="6657"/>
  </r>
  <r>
    <x v="6"/>
    <x v="5"/>
    <x v="1"/>
    <x v="4"/>
    <x v="6658"/>
  </r>
  <r>
    <x v="6"/>
    <x v="5"/>
    <x v="1"/>
    <x v="5"/>
    <x v="6659"/>
  </r>
  <r>
    <x v="6"/>
    <x v="5"/>
    <x v="1"/>
    <x v="6"/>
    <x v="6"/>
  </r>
  <r>
    <x v="6"/>
    <x v="5"/>
    <x v="1"/>
    <x v="7"/>
    <x v="6660"/>
  </r>
  <r>
    <x v="6"/>
    <x v="5"/>
    <x v="1"/>
    <x v="8"/>
    <x v="6661"/>
  </r>
  <r>
    <x v="6"/>
    <x v="5"/>
    <x v="1"/>
    <x v="9"/>
    <x v="6662"/>
  </r>
  <r>
    <x v="6"/>
    <x v="6"/>
    <x v="0"/>
    <x v="0"/>
    <x v="6663"/>
  </r>
  <r>
    <x v="6"/>
    <x v="6"/>
    <x v="0"/>
    <x v="1"/>
    <x v="6664"/>
  </r>
  <r>
    <x v="6"/>
    <x v="6"/>
    <x v="0"/>
    <x v="2"/>
    <x v="6665"/>
  </r>
  <r>
    <x v="6"/>
    <x v="6"/>
    <x v="0"/>
    <x v="3"/>
    <x v="6666"/>
  </r>
  <r>
    <x v="6"/>
    <x v="6"/>
    <x v="0"/>
    <x v="4"/>
    <x v="6667"/>
  </r>
  <r>
    <x v="6"/>
    <x v="6"/>
    <x v="0"/>
    <x v="5"/>
    <x v="6668"/>
  </r>
  <r>
    <x v="6"/>
    <x v="6"/>
    <x v="0"/>
    <x v="6"/>
    <x v="4906"/>
  </r>
  <r>
    <x v="6"/>
    <x v="6"/>
    <x v="0"/>
    <x v="7"/>
    <x v="6669"/>
  </r>
  <r>
    <x v="6"/>
    <x v="6"/>
    <x v="0"/>
    <x v="8"/>
    <x v="6670"/>
  </r>
  <r>
    <x v="6"/>
    <x v="6"/>
    <x v="0"/>
    <x v="9"/>
    <x v="6671"/>
  </r>
  <r>
    <x v="6"/>
    <x v="6"/>
    <x v="1"/>
    <x v="0"/>
    <x v="6672"/>
  </r>
  <r>
    <x v="6"/>
    <x v="6"/>
    <x v="1"/>
    <x v="1"/>
    <x v="6673"/>
  </r>
  <r>
    <x v="6"/>
    <x v="6"/>
    <x v="1"/>
    <x v="2"/>
    <x v="6665"/>
  </r>
  <r>
    <x v="6"/>
    <x v="6"/>
    <x v="1"/>
    <x v="3"/>
    <x v="6674"/>
  </r>
  <r>
    <x v="6"/>
    <x v="6"/>
    <x v="1"/>
    <x v="4"/>
    <x v="6667"/>
  </r>
  <r>
    <x v="6"/>
    <x v="6"/>
    <x v="1"/>
    <x v="5"/>
    <x v="6675"/>
  </r>
  <r>
    <x v="6"/>
    <x v="6"/>
    <x v="1"/>
    <x v="6"/>
    <x v="6676"/>
  </r>
  <r>
    <x v="6"/>
    <x v="6"/>
    <x v="1"/>
    <x v="7"/>
    <x v="6677"/>
  </r>
  <r>
    <x v="6"/>
    <x v="6"/>
    <x v="1"/>
    <x v="8"/>
    <x v="6670"/>
  </r>
  <r>
    <x v="6"/>
    <x v="6"/>
    <x v="1"/>
    <x v="9"/>
    <x v="6678"/>
  </r>
  <r>
    <x v="6"/>
    <x v="7"/>
    <x v="0"/>
    <x v="0"/>
    <x v="5569"/>
  </r>
  <r>
    <x v="6"/>
    <x v="7"/>
    <x v="0"/>
    <x v="1"/>
    <x v="6679"/>
  </r>
  <r>
    <x v="6"/>
    <x v="7"/>
    <x v="0"/>
    <x v="2"/>
    <x v="6"/>
  </r>
  <r>
    <x v="6"/>
    <x v="7"/>
    <x v="0"/>
    <x v="3"/>
    <x v="6680"/>
  </r>
  <r>
    <x v="6"/>
    <x v="7"/>
    <x v="0"/>
    <x v="4"/>
    <x v="6681"/>
  </r>
  <r>
    <x v="6"/>
    <x v="7"/>
    <x v="0"/>
    <x v="5"/>
    <x v="6682"/>
  </r>
  <r>
    <x v="6"/>
    <x v="7"/>
    <x v="0"/>
    <x v="6"/>
    <x v="6"/>
  </r>
  <r>
    <x v="6"/>
    <x v="7"/>
    <x v="0"/>
    <x v="7"/>
    <x v="6683"/>
  </r>
  <r>
    <x v="6"/>
    <x v="7"/>
    <x v="0"/>
    <x v="8"/>
    <x v="6684"/>
  </r>
  <r>
    <x v="6"/>
    <x v="7"/>
    <x v="0"/>
    <x v="9"/>
    <x v="6685"/>
  </r>
  <r>
    <x v="6"/>
    <x v="7"/>
    <x v="1"/>
    <x v="0"/>
    <x v="5569"/>
  </r>
  <r>
    <x v="6"/>
    <x v="7"/>
    <x v="1"/>
    <x v="1"/>
    <x v="6679"/>
  </r>
  <r>
    <x v="6"/>
    <x v="7"/>
    <x v="1"/>
    <x v="2"/>
    <x v="6"/>
  </r>
  <r>
    <x v="6"/>
    <x v="7"/>
    <x v="1"/>
    <x v="3"/>
    <x v="6680"/>
  </r>
  <r>
    <x v="6"/>
    <x v="7"/>
    <x v="1"/>
    <x v="4"/>
    <x v="6681"/>
  </r>
  <r>
    <x v="6"/>
    <x v="7"/>
    <x v="1"/>
    <x v="5"/>
    <x v="6682"/>
  </r>
  <r>
    <x v="6"/>
    <x v="7"/>
    <x v="1"/>
    <x v="6"/>
    <x v="6"/>
  </r>
  <r>
    <x v="6"/>
    <x v="7"/>
    <x v="1"/>
    <x v="7"/>
    <x v="6683"/>
  </r>
  <r>
    <x v="6"/>
    <x v="7"/>
    <x v="1"/>
    <x v="8"/>
    <x v="6684"/>
  </r>
  <r>
    <x v="6"/>
    <x v="7"/>
    <x v="1"/>
    <x v="9"/>
    <x v="6685"/>
  </r>
  <r>
    <x v="6"/>
    <x v="8"/>
    <x v="0"/>
    <x v="0"/>
    <x v="6686"/>
  </r>
  <r>
    <x v="6"/>
    <x v="8"/>
    <x v="0"/>
    <x v="1"/>
    <x v="6687"/>
  </r>
  <r>
    <x v="6"/>
    <x v="8"/>
    <x v="0"/>
    <x v="2"/>
    <x v="6688"/>
  </r>
  <r>
    <x v="6"/>
    <x v="8"/>
    <x v="0"/>
    <x v="3"/>
    <x v="6689"/>
  </r>
  <r>
    <x v="6"/>
    <x v="8"/>
    <x v="0"/>
    <x v="4"/>
    <x v="6690"/>
  </r>
  <r>
    <x v="6"/>
    <x v="8"/>
    <x v="0"/>
    <x v="5"/>
    <x v="6691"/>
  </r>
  <r>
    <x v="6"/>
    <x v="8"/>
    <x v="0"/>
    <x v="6"/>
    <x v="6"/>
  </r>
  <r>
    <x v="6"/>
    <x v="8"/>
    <x v="0"/>
    <x v="7"/>
    <x v="6692"/>
  </r>
  <r>
    <x v="6"/>
    <x v="8"/>
    <x v="0"/>
    <x v="8"/>
    <x v="6693"/>
  </r>
  <r>
    <x v="6"/>
    <x v="8"/>
    <x v="0"/>
    <x v="9"/>
    <x v="6694"/>
  </r>
  <r>
    <x v="6"/>
    <x v="8"/>
    <x v="1"/>
    <x v="0"/>
    <x v="6695"/>
  </r>
  <r>
    <x v="6"/>
    <x v="8"/>
    <x v="1"/>
    <x v="1"/>
    <x v="6696"/>
  </r>
  <r>
    <x v="6"/>
    <x v="8"/>
    <x v="1"/>
    <x v="2"/>
    <x v="6697"/>
  </r>
  <r>
    <x v="6"/>
    <x v="8"/>
    <x v="1"/>
    <x v="3"/>
    <x v="6698"/>
  </r>
  <r>
    <x v="6"/>
    <x v="8"/>
    <x v="1"/>
    <x v="4"/>
    <x v="6690"/>
  </r>
  <r>
    <x v="6"/>
    <x v="8"/>
    <x v="1"/>
    <x v="5"/>
    <x v="6699"/>
  </r>
  <r>
    <x v="6"/>
    <x v="8"/>
    <x v="1"/>
    <x v="6"/>
    <x v="6700"/>
  </r>
  <r>
    <x v="6"/>
    <x v="8"/>
    <x v="1"/>
    <x v="7"/>
    <x v="6701"/>
  </r>
  <r>
    <x v="6"/>
    <x v="8"/>
    <x v="1"/>
    <x v="8"/>
    <x v="6702"/>
  </r>
  <r>
    <x v="6"/>
    <x v="8"/>
    <x v="1"/>
    <x v="9"/>
    <x v="6703"/>
  </r>
  <r>
    <x v="6"/>
    <x v="9"/>
    <x v="0"/>
    <x v="0"/>
    <x v="6704"/>
  </r>
  <r>
    <x v="6"/>
    <x v="9"/>
    <x v="0"/>
    <x v="1"/>
    <x v="6705"/>
  </r>
  <r>
    <x v="6"/>
    <x v="9"/>
    <x v="0"/>
    <x v="2"/>
    <x v="6706"/>
  </r>
  <r>
    <x v="6"/>
    <x v="9"/>
    <x v="0"/>
    <x v="3"/>
    <x v="6707"/>
  </r>
  <r>
    <x v="6"/>
    <x v="9"/>
    <x v="0"/>
    <x v="4"/>
    <x v="6708"/>
  </r>
  <r>
    <x v="6"/>
    <x v="9"/>
    <x v="0"/>
    <x v="5"/>
    <x v="6709"/>
  </r>
  <r>
    <x v="6"/>
    <x v="9"/>
    <x v="0"/>
    <x v="6"/>
    <x v="6710"/>
  </r>
  <r>
    <x v="6"/>
    <x v="9"/>
    <x v="0"/>
    <x v="7"/>
    <x v="6711"/>
  </r>
  <r>
    <x v="6"/>
    <x v="9"/>
    <x v="0"/>
    <x v="8"/>
    <x v="6712"/>
  </r>
  <r>
    <x v="6"/>
    <x v="9"/>
    <x v="0"/>
    <x v="9"/>
    <x v="4953"/>
  </r>
  <r>
    <x v="6"/>
    <x v="9"/>
    <x v="1"/>
    <x v="0"/>
    <x v="6713"/>
  </r>
  <r>
    <x v="6"/>
    <x v="9"/>
    <x v="1"/>
    <x v="1"/>
    <x v="6714"/>
  </r>
  <r>
    <x v="6"/>
    <x v="9"/>
    <x v="1"/>
    <x v="2"/>
    <x v="6715"/>
  </r>
  <r>
    <x v="6"/>
    <x v="9"/>
    <x v="1"/>
    <x v="3"/>
    <x v="6716"/>
  </r>
  <r>
    <x v="6"/>
    <x v="9"/>
    <x v="1"/>
    <x v="4"/>
    <x v="6708"/>
  </r>
  <r>
    <x v="6"/>
    <x v="9"/>
    <x v="1"/>
    <x v="5"/>
    <x v="6717"/>
  </r>
  <r>
    <x v="6"/>
    <x v="9"/>
    <x v="1"/>
    <x v="6"/>
    <x v="6710"/>
  </r>
  <r>
    <x v="6"/>
    <x v="9"/>
    <x v="1"/>
    <x v="7"/>
    <x v="6718"/>
  </r>
  <r>
    <x v="6"/>
    <x v="9"/>
    <x v="1"/>
    <x v="8"/>
    <x v="6712"/>
  </r>
  <r>
    <x v="6"/>
    <x v="9"/>
    <x v="1"/>
    <x v="9"/>
    <x v="6719"/>
  </r>
  <r>
    <x v="6"/>
    <x v="10"/>
    <x v="0"/>
    <x v="0"/>
    <x v="6720"/>
  </r>
  <r>
    <x v="6"/>
    <x v="10"/>
    <x v="0"/>
    <x v="1"/>
    <x v="6721"/>
  </r>
  <r>
    <x v="6"/>
    <x v="10"/>
    <x v="0"/>
    <x v="2"/>
    <x v="1979"/>
  </r>
  <r>
    <x v="6"/>
    <x v="10"/>
    <x v="0"/>
    <x v="3"/>
    <x v="6722"/>
  </r>
  <r>
    <x v="6"/>
    <x v="10"/>
    <x v="0"/>
    <x v="4"/>
    <x v="6723"/>
  </r>
  <r>
    <x v="6"/>
    <x v="10"/>
    <x v="0"/>
    <x v="5"/>
    <x v="6724"/>
  </r>
  <r>
    <x v="6"/>
    <x v="10"/>
    <x v="0"/>
    <x v="6"/>
    <x v="6"/>
  </r>
  <r>
    <x v="6"/>
    <x v="10"/>
    <x v="0"/>
    <x v="7"/>
    <x v="6725"/>
  </r>
  <r>
    <x v="6"/>
    <x v="10"/>
    <x v="0"/>
    <x v="8"/>
    <x v="6726"/>
  </r>
  <r>
    <x v="6"/>
    <x v="10"/>
    <x v="0"/>
    <x v="9"/>
    <x v="6727"/>
  </r>
  <r>
    <x v="6"/>
    <x v="10"/>
    <x v="1"/>
    <x v="0"/>
    <x v="6728"/>
  </r>
  <r>
    <x v="6"/>
    <x v="10"/>
    <x v="1"/>
    <x v="1"/>
    <x v="6729"/>
  </r>
  <r>
    <x v="6"/>
    <x v="10"/>
    <x v="1"/>
    <x v="2"/>
    <x v="2421"/>
  </r>
  <r>
    <x v="6"/>
    <x v="10"/>
    <x v="1"/>
    <x v="3"/>
    <x v="6730"/>
  </r>
  <r>
    <x v="6"/>
    <x v="10"/>
    <x v="1"/>
    <x v="4"/>
    <x v="6723"/>
  </r>
  <r>
    <x v="6"/>
    <x v="10"/>
    <x v="1"/>
    <x v="5"/>
    <x v="6731"/>
  </r>
  <r>
    <x v="6"/>
    <x v="10"/>
    <x v="1"/>
    <x v="6"/>
    <x v="6"/>
  </r>
  <r>
    <x v="6"/>
    <x v="10"/>
    <x v="1"/>
    <x v="7"/>
    <x v="6732"/>
  </r>
  <r>
    <x v="6"/>
    <x v="10"/>
    <x v="1"/>
    <x v="8"/>
    <x v="6733"/>
  </r>
  <r>
    <x v="6"/>
    <x v="10"/>
    <x v="1"/>
    <x v="9"/>
    <x v="6734"/>
  </r>
  <r>
    <x v="6"/>
    <x v="11"/>
    <x v="0"/>
    <x v="0"/>
    <x v="6735"/>
  </r>
  <r>
    <x v="6"/>
    <x v="11"/>
    <x v="0"/>
    <x v="1"/>
    <x v="6736"/>
  </r>
  <r>
    <x v="6"/>
    <x v="11"/>
    <x v="0"/>
    <x v="2"/>
    <x v="6737"/>
  </r>
  <r>
    <x v="6"/>
    <x v="11"/>
    <x v="0"/>
    <x v="3"/>
    <x v="6738"/>
  </r>
  <r>
    <x v="6"/>
    <x v="11"/>
    <x v="0"/>
    <x v="4"/>
    <x v="6739"/>
  </r>
  <r>
    <x v="6"/>
    <x v="11"/>
    <x v="0"/>
    <x v="5"/>
    <x v="6740"/>
  </r>
  <r>
    <x v="6"/>
    <x v="11"/>
    <x v="0"/>
    <x v="6"/>
    <x v="6"/>
  </r>
  <r>
    <x v="6"/>
    <x v="11"/>
    <x v="0"/>
    <x v="7"/>
    <x v="6741"/>
  </r>
  <r>
    <x v="6"/>
    <x v="11"/>
    <x v="0"/>
    <x v="8"/>
    <x v="6742"/>
  </r>
  <r>
    <x v="6"/>
    <x v="11"/>
    <x v="0"/>
    <x v="9"/>
    <x v="6743"/>
  </r>
  <r>
    <x v="6"/>
    <x v="11"/>
    <x v="1"/>
    <x v="0"/>
    <x v="6744"/>
  </r>
  <r>
    <x v="6"/>
    <x v="11"/>
    <x v="1"/>
    <x v="1"/>
    <x v="6745"/>
  </r>
  <r>
    <x v="6"/>
    <x v="11"/>
    <x v="1"/>
    <x v="2"/>
    <x v="6737"/>
  </r>
  <r>
    <x v="6"/>
    <x v="11"/>
    <x v="1"/>
    <x v="3"/>
    <x v="6746"/>
  </r>
  <r>
    <x v="6"/>
    <x v="11"/>
    <x v="1"/>
    <x v="4"/>
    <x v="6739"/>
  </r>
  <r>
    <x v="6"/>
    <x v="11"/>
    <x v="1"/>
    <x v="5"/>
    <x v="6740"/>
  </r>
  <r>
    <x v="6"/>
    <x v="11"/>
    <x v="1"/>
    <x v="6"/>
    <x v="6"/>
  </r>
  <r>
    <x v="6"/>
    <x v="11"/>
    <x v="1"/>
    <x v="7"/>
    <x v="6747"/>
  </r>
  <r>
    <x v="6"/>
    <x v="11"/>
    <x v="1"/>
    <x v="8"/>
    <x v="6748"/>
  </r>
  <r>
    <x v="6"/>
    <x v="11"/>
    <x v="1"/>
    <x v="9"/>
    <x v="6749"/>
  </r>
  <r>
    <x v="6"/>
    <x v="12"/>
    <x v="0"/>
    <x v="0"/>
    <x v="6750"/>
  </r>
  <r>
    <x v="6"/>
    <x v="12"/>
    <x v="0"/>
    <x v="1"/>
    <x v="6751"/>
  </r>
  <r>
    <x v="6"/>
    <x v="12"/>
    <x v="0"/>
    <x v="2"/>
    <x v="6752"/>
  </r>
  <r>
    <x v="6"/>
    <x v="12"/>
    <x v="0"/>
    <x v="3"/>
    <x v="6753"/>
  </r>
  <r>
    <x v="6"/>
    <x v="12"/>
    <x v="0"/>
    <x v="4"/>
    <x v="6754"/>
  </r>
  <r>
    <x v="6"/>
    <x v="12"/>
    <x v="0"/>
    <x v="5"/>
    <x v="6755"/>
  </r>
  <r>
    <x v="6"/>
    <x v="12"/>
    <x v="0"/>
    <x v="6"/>
    <x v="6"/>
  </r>
  <r>
    <x v="6"/>
    <x v="12"/>
    <x v="0"/>
    <x v="7"/>
    <x v="6756"/>
  </r>
  <r>
    <x v="6"/>
    <x v="12"/>
    <x v="0"/>
    <x v="8"/>
    <x v="6757"/>
  </r>
  <r>
    <x v="6"/>
    <x v="12"/>
    <x v="0"/>
    <x v="9"/>
    <x v="6758"/>
  </r>
  <r>
    <x v="6"/>
    <x v="12"/>
    <x v="1"/>
    <x v="0"/>
    <x v="6759"/>
  </r>
  <r>
    <x v="6"/>
    <x v="12"/>
    <x v="1"/>
    <x v="1"/>
    <x v="6760"/>
  </r>
  <r>
    <x v="6"/>
    <x v="12"/>
    <x v="1"/>
    <x v="2"/>
    <x v="6752"/>
  </r>
  <r>
    <x v="6"/>
    <x v="12"/>
    <x v="1"/>
    <x v="3"/>
    <x v="6761"/>
  </r>
  <r>
    <x v="6"/>
    <x v="12"/>
    <x v="1"/>
    <x v="4"/>
    <x v="6754"/>
  </r>
  <r>
    <x v="6"/>
    <x v="12"/>
    <x v="1"/>
    <x v="5"/>
    <x v="6762"/>
  </r>
  <r>
    <x v="6"/>
    <x v="12"/>
    <x v="1"/>
    <x v="6"/>
    <x v="6"/>
  </r>
  <r>
    <x v="6"/>
    <x v="12"/>
    <x v="1"/>
    <x v="7"/>
    <x v="6763"/>
  </r>
  <r>
    <x v="6"/>
    <x v="12"/>
    <x v="1"/>
    <x v="8"/>
    <x v="6757"/>
  </r>
  <r>
    <x v="6"/>
    <x v="12"/>
    <x v="1"/>
    <x v="9"/>
    <x v="6764"/>
  </r>
  <r>
    <x v="6"/>
    <x v="13"/>
    <x v="0"/>
    <x v="0"/>
    <x v="6765"/>
  </r>
  <r>
    <x v="6"/>
    <x v="13"/>
    <x v="0"/>
    <x v="1"/>
    <x v="6766"/>
  </r>
  <r>
    <x v="6"/>
    <x v="13"/>
    <x v="0"/>
    <x v="2"/>
    <x v="6767"/>
  </r>
  <r>
    <x v="6"/>
    <x v="13"/>
    <x v="0"/>
    <x v="3"/>
    <x v="6768"/>
  </r>
  <r>
    <x v="6"/>
    <x v="13"/>
    <x v="0"/>
    <x v="4"/>
    <x v="6769"/>
  </r>
  <r>
    <x v="6"/>
    <x v="13"/>
    <x v="0"/>
    <x v="5"/>
    <x v="6770"/>
  </r>
  <r>
    <x v="6"/>
    <x v="13"/>
    <x v="0"/>
    <x v="6"/>
    <x v="6"/>
  </r>
  <r>
    <x v="6"/>
    <x v="13"/>
    <x v="0"/>
    <x v="7"/>
    <x v="6771"/>
  </r>
  <r>
    <x v="6"/>
    <x v="13"/>
    <x v="0"/>
    <x v="8"/>
    <x v="6772"/>
  </r>
  <r>
    <x v="6"/>
    <x v="13"/>
    <x v="0"/>
    <x v="9"/>
    <x v="6773"/>
  </r>
  <r>
    <x v="6"/>
    <x v="13"/>
    <x v="1"/>
    <x v="0"/>
    <x v="6765"/>
  </r>
  <r>
    <x v="6"/>
    <x v="13"/>
    <x v="1"/>
    <x v="1"/>
    <x v="6766"/>
  </r>
  <r>
    <x v="6"/>
    <x v="13"/>
    <x v="1"/>
    <x v="2"/>
    <x v="6767"/>
  </r>
  <r>
    <x v="6"/>
    <x v="13"/>
    <x v="1"/>
    <x v="3"/>
    <x v="6768"/>
  </r>
  <r>
    <x v="6"/>
    <x v="13"/>
    <x v="1"/>
    <x v="4"/>
    <x v="6769"/>
  </r>
  <r>
    <x v="6"/>
    <x v="13"/>
    <x v="1"/>
    <x v="5"/>
    <x v="6770"/>
  </r>
  <r>
    <x v="6"/>
    <x v="13"/>
    <x v="1"/>
    <x v="6"/>
    <x v="6"/>
  </r>
  <r>
    <x v="6"/>
    <x v="13"/>
    <x v="1"/>
    <x v="7"/>
    <x v="6771"/>
  </r>
  <r>
    <x v="6"/>
    <x v="13"/>
    <x v="1"/>
    <x v="8"/>
    <x v="6772"/>
  </r>
  <r>
    <x v="6"/>
    <x v="13"/>
    <x v="1"/>
    <x v="9"/>
    <x v="6773"/>
  </r>
  <r>
    <x v="6"/>
    <x v="14"/>
    <x v="0"/>
    <x v="0"/>
    <x v="6774"/>
  </r>
  <r>
    <x v="6"/>
    <x v="14"/>
    <x v="0"/>
    <x v="1"/>
    <x v="6775"/>
  </r>
  <r>
    <x v="6"/>
    <x v="14"/>
    <x v="0"/>
    <x v="2"/>
    <x v="6776"/>
  </r>
  <r>
    <x v="6"/>
    <x v="14"/>
    <x v="0"/>
    <x v="3"/>
    <x v="6777"/>
  </r>
  <r>
    <x v="6"/>
    <x v="14"/>
    <x v="0"/>
    <x v="4"/>
    <x v="6778"/>
  </r>
  <r>
    <x v="6"/>
    <x v="14"/>
    <x v="0"/>
    <x v="5"/>
    <x v="6779"/>
  </r>
  <r>
    <x v="6"/>
    <x v="14"/>
    <x v="0"/>
    <x v="6"/>
    <x v="6"/>
  </r>
  <r>
    <x v="6"/>
    <x v="14"/>
    <x v="0"/>
    <x v="7"/>
    <x v="6780"/>
  </r>
  <r>
    <x v="6"/>
    <x v="14"/>
    <x v="0"/>
    <x v="8"/>
    <x v="6781"/>
  </r>
  <r>
    <x v="6"/>
    <x v="14"/>
    <x v="0"/>
    <x v="9"/>
    <x v="6782"/>
  </r>
  <r>
    <x v="6"/>
    <x v="14"/>
    <x v="1"/>
    <x v="0"/>
    <x v="6774"/>
  </r>
  <r>
    <x v="6"/>
    <x v="14"/>
    <x v="1"/>
    <x v="1"/>
    <x v="6775"/>
  </r>
  <r>
    <x v="6"/>
    <x v="14"/>
    <x v="1"/>
    <x v="2"/>
    <x v="6776"/>
  </r>
  <r>
    <x v="6"/>
    <x v="14"/>
    <x v="1"/>
    <x v="3"/>
    <x v="6777"/>
  </r>
  <r>
    <x v="6"/>
    <x v="14"/>
    <x v="1"/>
    <x v="4"/>
    <x v="6778"/>
  </r>
  <r>
    <x v="6"/>
    <x v="14"/>
    <x v="1"/>
    <x v="5"/>
    <x v="6779"/>
  </r>
  <r>
    <x v="6"/>
    <x v="14"/>
    <x v="1"/>
    <x v="6"/>
    <x v="6"/>
  </r>
  <r>
    <x v="6"/>
    <x v="14"/>
    <x v="1"/>
    <x v="7"/>
    <x v="6780"/>
  </r>
  <r>
    <x v="6"/>
    <x v="14"/>
    <x v="1"/>
    <x v="8"/>
    <x v="6781"/>
  </r>
  <r>
    <x v="6"/>
    <x v="14"/>
    <x v="1"/>
    <x v="9"/>
    <x v="6782"/>
  </r>
  <r>
    <x v="6"/>
    <x v="15"/>
    <x v="0"/>
    <x v="0"/>
    <x v="6783"/>
  </r>
  <r>
    <x v="6"/>
    <x v="15"/>
    <x v="0"/>
    <x v="1"/>
    <x v="6784"/>
  </r>
  <r>
    <x v="6"/>
    <x v="15"/>
    <x v="0"/>
    <x v="2"/>
    <x v="6785"/>
  </r>
  <r>
    <x v="6"/>
    <x v="15"/>
    <x v="0"/>
    <x v="3"/>
    <x v="6786"/>
  </r>
  <r>
    <x v="6"/>
    <x v="15"/>
    <x v="0"/>
    <x v="4"/>
    <x v="6787"/>
  </r>
  <r>
    <x v="6"/>
    <x v="15"/>
    <x v="0"/>
    <x v="5"/>
    <x v="6788"/>
  </r>
  <r>
    <x v="6"/>
    <x v="15"/>
    <x v="0"/>
    <x v="6"/>
    <x v="6"/>
  </r>
  <r>
    <x v="6"/>
    <x v="15"/>
    <x v="0"/>
    <x v="7"/>
    <x v="6789"/>
  </r>
  <r>
    <x v="6"/>
    <x v="15"/>
    <x v="0"/>
    <x v="8"/>
    <x v="6790"/>
  </r>
  <r>
    <x v="6"/>
    <x v="15"/>
    <x v="0"/>
    <x v="9"/>
    <x v="6791"/>
  </r>
  <r>
    <x v="6"/>
    <x v="15"/>
    <x v="1"/>
    <x v="0"/>
    <x v="6792"/>
  </r>
  <r>
    <x v="6"/>
    <x v="15"/>
    <x v="1"/>
    <x v="1"/>
    <x v="6793"/>
  </r>
  <r>
    <x v="6"/>
    <x v="15"/>
    <x v="1"/>
    <x v="2"/>
    <x v="6785"/>
  </r>
  <r>
    <x v="6"/>
    <x v="15"/>
    <x v="1"/>
    <x v="3"/>
    <x v="6794"/>
  </r>
  <r>
    <x v="6"/>
    <x v="15"/>
    <x v="1"/>
    <x v="4"/>
    <x v="6787"/>
  </r>
  <r>
    <x v="6"/>
    <x v="15"/>
    <x v="1"/>
    <x v="5"/>
    <x v="6795"/>
  </r>
  <r>
    <x v="6"/>
    <x v="15"/>
    <x v="1"/>
    <x v="6"/>
    <x v="6"/>
  </r>
  <r>
    <x v="6"/>
    <x v="15"/>
    <x v="1"/>
    <x v="7"/>
    <x v="6796"/>
  </r>
  <r>
    <x v="6"/>
    <x v="15"/>
    <x v="1"/>
    <x v="8"/>
    <x v="6790"/>
  </r>
  <r>
    <x v="6"/>
    <x v="15"/>
    <x v="1"/>
    <x v="9"/>
    <x v="6797"/>
  </r>
  <r>
    <x v="6"/>
    <x v="16"/>
    <x v="0"/>
    <x v="0"/>
    <x v="6798"/>
  </r>
  <r>
    <x v="6"/>
    <x v="16"/>
    <x v="0"/>
    <x v="1"/>
    <x v="6799"/>
  </r>
  <r>
    <x v="6"/>
    <x v="16"/>
    <x v="0"/>
    <x v="2"/>
    <x v="6800"/>
  </r>
  <r>
    <x v="6"/>
    <x v="16"/>
    <x v="0"/>
    <x v="3"/>
    <x v="6801"/>
  </r>
  <r>
    <x v="6"/>
    <x v="16"/>
    <x v="0"/>
    <x v="4"/>
    <x v="6802"/>
  </r>
  <r>
    <x v="6"/>
    <x v="16"/>
    <x v="0"/>
    <x v="5"/>
    <x v="6803"/>
  </r>
  <r>
    <x v="6"/>
    <x v="16"/>
    <x v="0"/>
    <x v="6"/>
    <x v="6"/>
  </r>
  <r>
    <x v="6"/>
    <x v="16"/>
    <x v="0"/>
    <x v="7"/>
    <x v="6804"/>
  </r>
  <r>
    <x v="6"/>
    <x v="16"/>
    <x v="0"/>
    <x v="8"/>
    <x v="6805"/>
  </r>
  <r>
    <x v="6"/>
    <x v="16"/>
    <x v="0"/>
    <x v="9"/>
    <x v="6806"/>
  </r>
  <r>
    <x v="6"/>
    <x v="16"/>
    <x v="1"/>
    <x v="0"/>
    <x v="6807"/>
  </r>
  <r>
    <x v="6"/>
    <x v="16"/>
    <x v="1"/>
    <x v="1"/>
    <x v="6808"/>
  </r>
  <r>
    <x v="6"/>
    <x v="16"/>
    <x v="1"/>
    <x v="2"/>
    <x v="6800"/>
  </r>
  <r>
    <x v="6"/>
    <x v="16"/>
    <x v="1"/>
    <x v="3"/>
    <x v="6809"/>
  </r>
  <r>
    <x v="6"/>
    <x v="16"/>
    <x v="1"/>
    <x v="4"/>
    <x v="6802"/>
  </r>
  <r>
    <x v="6"/>
    <x v="16"/>
    <x v="1"/>
    <x v="5"/>
    <x v="6810"/>
  </r>
  <r>
    <x v="6"/>
    <x v="16"/>
    <x v="1"/>
    <x v="6"/>
    <x v="6"/>
  </r>
  <r>
    <x v="6"/>
    <x v="16"/>
    <x v="1"/>
    <x v="7"/>
    <x v="6811"/>
  </r>
  <r>
    <x v="6"/>
    <x v="16"/>
    <x v="1"/>
    <x v="8"/>
    <x v="6805"/>
  </r>
  <r>
    <x v="6"/>
    <x v="16"/>
    <x v="1"/>
    <x v="9"/>
    <x v="6812"/>
  </r>
  <r>
    <x v="6"/>
    <x v="17"/>
    <x v="0"/>
    <x v="0"/>
    <x v="1337"/>
  </r>
  <r>
    <x v="6"/>
    <x v="17"/>
    <x v="0"/>
    <x v="1"/>
    <x v="6813"/>
  </r>
  <r>
    <x v="6"/>
    <x v="17"/>
    <x v="0"/>
    <x v="2"/>
    <x v="6"/>
  </r>
  <r>
    <x v="6"/>
    <x v="17"/>
    <x v="0"/>
    <x v="3"/>
    <x v="6814"/>
  </r>
  <r>
    <x v="6"/>
    <x v="17"/>
    <x v="0"/>
    <x v="4"/>
    <x v="6815"/>
  </r>
  <r>
    <x v="6"/>
    <x v="17"/>
    <x v="0"/>
    <x v="5"/>
    <x v="6816"/>
  </r>
  <r>
    <x v="6"/>
    <x v="17"/>
    <x v="0"/>
    <x v="6"/>
    <x v="6"/>
  </r>
  <r>
    <x v="6"/>
    <x v="17"/>
    <x v="0"/>
    <x v="7"/>
    <x v="6817"/>
  </r>
  <r>
    <x v="6"/>
    <x v="17"/>
    <x v="0"/>
    <x v="8"/>
    <x v="6818"/>
  </r>
  <r>
    <x v="6"/>
    <x v="17"/>
    <x v="0"/>
    <x v="9"/>
    <x v="6819"/>
  </r>
  <r>
    <x v="6"/>
    <x v="17"/>
    <x v="1"/>
    <x v="0"/>
    <x v="1337"/>
  </r>
  <r>
    <x v="6"/>
    <x v="17"/>
    <x v="1"/>
    <x v="1"/>
    <x v="6813"/>
  </r>
  <r>
    <x v="6"/>
    <x v="17"/>
    <x v="1"/>
    <x v="2"/>
    <x v="6"/>
  </r>
  <r>
    <x v="6"/>
    <x v="17"/>
    <x v="1"/>
    <x v="3"/>
    <x v="6814"/>
  </r>
  <r>
    <x v="6"/>
    <x v="17"/>
    <x v="1"/>
    <x v="4"/>
    <x v="6815"/>
  </r>
  <r>
    <x v="6"/>
    <x v="17"/>
    <x v="1"/>
    <x v="5"/>
    <x v="6816"/>
  </r>
  <r>
    <x v="6"/>
    <x v="17"/>
    <x v="1"/>
    <x v="6"/>
    <x v="6"/>
  </r>
  <r>
    <x v="6"/>
    <x v="17"/>
    <x v="1"/>
    <x v="7"/>
    <x v="6817"/>
  </r>
  <r>
    <x v="6"/>
    <x v="17"/>
    <x v="1"/>
    <x v="8"/>
    <x v="6818"/>
  </r>
  <r>
    <x v="6"/>
    <x v="17"/>
    <x v="1"/>
    <x v="9"/>
    <x v="6819"/>
  </r>
  <r>
    <x v="6"/>
    <x v="18"/>
    <x v="0"/>
    <x v="0"/>
    <x v="6820"/>
  </r>
  <r>
    <x v="6"/>
    <x v="18"/>
    <x v="0"/>
    <x v="1"/>
    <x v="6821"/>
  </r>
  <r>
    <x v="6"/>
    <x v="18"/>
    <x v="0"/>
    <x v="2"/>
    <x v="6822"/>
  </r>
  <r>
    <x v="6"/>
    <x v="18"/>
    <x v="0"/>
    <x v="3"/>
    <x v="6823"/>
  </r>
  <r>
    <x v="6"/>
    <x v="18"/>
    <x v="0"/>
    <x v="4"/>
    <x v="6824"/>
  </r>
  <r>
    <x v="6"/>
    <x v="18"/>
    <x v="0"/>
    <x v="5"/>
    <x v="6825"/>
  </r>
  <r>
    <x v="6"/>
    <x v="18"/>
    <x v="0"/>
    <x v="6"/>
    <x v="6"/>
  </r>
  <r>
    <x v="6"/>
    <x v="18"/>
    <x v="0"/>
    <x v="7"/>
    <x v="6826"/>
  </r>
  <r>
    <x v="6"/>
    <x v="18"/>
    <x v="0"/>
    <x v="8"/>
    <x v="6827"/>
  </r>
  <r>
    <x v="6"/>
    <x v="18"/>
    <x v="0"/>
    <x v="9"/>
    <x v="6828"/>
  </r>
  <r>
    <x v="6"/>
    <x v="18"/>
    <x v="1"/>
    <x v="0"/>
    <x v="6829"/>
  </r>
  <r>
    <x v="6"/>
    <x v="18"/>
    <x v="1"/>
    <x v="1"/>
    <x v="6830"/>
  </r>
  <r>
    <x v="6"/>
    <x v="18"/>
    <x v="1"/>
    <x v="2"/>
    <x v="6822"/>
  </r>
  <r>
    <x v="6"/>
    <x v="18"/>
    <x v="1"/>
    <x v="3"/>
    <x v="6831"/>
  </r>
  <r>
    <x v="6"/>
    <x v="18"/>
    <x v="1"/>
    <x v="4"/>
    <x v="6824"/>
  </r>
  <r>
    <x v="6"/>
    <x v="18"/>
    <x v="1"/>
    <x v="5"/>
    <x v="6832"/>
  </r>
  <r>
    <x v="6"/>
    <x v="18"/>
    <x v="1"/>
    <x v="6"/>
    <x v="6"/>
  </r>
  <r>
    <x v="6"/>
    <x v="18"/>
    <x v="1"/>
    <x v="7"/>
    <x v="6833"/>
  </r>
  <r>
    <x v="6"/>
    <x v="18"/>
    <x v="1"/>
    <x v="8"/>
    <x v="6827"/>
  </r>
  <r>
    <x v="6"/>
    <x v="18"/>
    <x v="1"/>
    <x v="9"/>
    <x v="6834"/>
  </r>
  <r>
    <x v="6"/>
    <x v="19"/>
    <x v="0"/>
    <x v="0"/>
    <x v="276"/>
  </r>
  <r>
    <x v="6"/>
    <x v="19"/>
    <x v="0"/>
    <x v="1"/>
    <x v="6835"/>
  </r>
  <r>
    <x v="6"/>
    <x v="19"/>
    <x v="0"/>
    <x v="2"/>
    <x v="6"/>
  </r>
  <r>
    <x v="6"/>
    <x v="19"/>
    <x v="0"/>
    <x v="3"/>
    <x v="6836"/>
  </r>
  <r>
    <x v="6"/>
    <x v="19"/>
    <x v="0"/>
    <x v="4"/>
    <x v="6837"/>
  </r>
  <r>
    <x v="6"/>
    <x v="19"/>
    <x v="0"/>
    <x v="5"/>
    <x v="6838"/>
  </r>
  <r>
    <x v="6"/>
    <x v="19"/>
    <x v="0"/>
    <x v="6"/>
    <x v="6"/>
  </r>
  <r>
    <x v="6"/>
    <x v="19"/>
    <x v="0"/>
    <x v="7"/>
    <x v="6839"/>
  </r>
  <r>
    <x v="6"/>
    <x v="19"/>
    <x v="0"/>
    <x v="8"/>
    <x v="6840"/>
  </r>
  <r>
    <x v="6"/>
    <x v="19"/>
    <x v="0"/>
    <x v="9"/>
    <x v="6841"/>
  </r>
  <r>
    <x v="6"/>
    <x v="19"/>
    <x v="1"/>
    <x v="0"/>
    <x v="276"/>
  </r>
  <r>
    <x v="6"/>
    <x v="19"/>
    <x v="1"/>
    <x v="1"/>
    <x v="6835"/>
  </r>
  <r>
    <x v="6"/>
    <x v="19"/>
    <x v="1"/>
    <x v="2"/>
    <x v="6"/>
  </r>
  <r>
    <x v="6"/>
    <x v="19"/>
    <x v="1"/>
    <x v="3"/>
    <x v="6836"/>
  </r>
  <r>
    <x v="6"/>
    <x v="19"/>
    <x v="1"/>
    <x v="4"/>
    <x v="6837"/>
  </r>
  <r>
    <x v="6"/>
    <x v="19"/>
    <x v="1"/>
    <x v="5"/>
    <x v="6838"/>
  </r>
  <r>
    <x v="6"/>
    <x v="19"/>
    <x v="1"/>
    <x v="6"/>
    <x v="6"/>
  </r>
  <r>
    <x v="6"/>
    <x v="19"/>
    <x v="1"/>
    <x v="7"/>
    <x v="6839"/>
  </r>
  <r>
    <x v="6"/>
    <x v="19"/>
    <x v="1"/>
    <x v="8"/>
    <x v="6840"/>
  </r>
  <r>
    <x v="6"/>
    <x v="19"/>
    <x v="1"/>
    <x v="9"/>
    <x v="6841"/>
  </r>
  <r>
    <x v="6"/>
    <x v="20"/>
    <x v="0"/>
    <x v="0"/>
    <x v="6842"/>
  </r>
  <r>
    <x v="6"/>
    <x v="20"/>
    <x v="0"/>
    <x v="1"/>
    <x v="6843"/>
  </r>
  <r>
    <x v="6"/>
    <x v="20"/>
    <x v="0"/>
    <x v="2"/>
    <x v="6844"/>
  </r>
  <r>
    <x v="6"/>
    <x v="20"/>
    <x v="0"/>
    <x v="3"/>
    <x v="6845"/>
  </r>
  <r>
    <x v="6"/>
    <x v="20"/>
    <x v="0"/>
    <x v="4"/>
    <x v="6846"/>
  </r>
  <r>
    <x v="6"/>
    <x v="20"/>
    <x v="0"/>
    <x v="5"/>
    <x v="6847"/>
  </r>
  <r>
    <x v="6"/>
    <x v="20"/>
    <x v="0"/>
    <x v="6"/>
    <x v="5756"/>
  </r>
  <r>
    <x v="6"/>
    <x v="20"/>
    <x v="0"/>
    <x v="7"/>
    <x v="6848"/>
  </r>
  <r>
    <x v="6"/>
    <x v="20"/>
    <x v="0"/>
    <x v="8"/>
    <x v="6849"/>
  </r>
  <r>
    <x v="6"/>
    <x v="20"/>
    <x v="0"/>
    <x v="9"/>
    <x v="6850"/>
  </r>
  <r>
    <x v="6"/>
    <x v="20"/>
    <x v="1"/>
    <x v="0"/>
    <x v="6851"/>
  </r>
  <r>
    <x v="6"/>
    <x v="20"/>
    <x v="1"/>
    <x v="1"/>
    <x v="6852"/>
  </r>
  <r>
    <x v="6"/>
    <x v="20"/>
    <x v="1"/>
    <x v="2"/>
    <x v="6844"/>
  </r>
  <r>
    <x v="6"/>
    <x v="20"/>
    <x v="1"/>
    <x v="3"/>
    <x v="6853"/>
  </r>
  <r>
    <x v="6"/>
    <x v="20"/>
    <x v="1"/>
    <x v="4"/>
    <x v="6846"/>
  </r>
  <r>
    <x v="6"/>
    <x v="20"/>
    <x v="1"/>
    <x v="5"/>
    <x v="6854"/>
  </r>
  <r>
    <x v="6"/>
    <x v="20"/>
    <x v="1"/>
    <x v="6"/>
    <x v="5756"/>
  </r>
  <r>
    <x v="6"/>
    <x v="20"/>
    <x v="1"/>
    <x v="7"/>
    <x v="6855"/>
  </r>
  <r>
    <x v="6"/>
    <x v="20"/>
    <x v="1"/>
    <x v="8"/>
    <x v="6849"/>
  </r>
  <r>
    <x v="6"/>
    <x v="20"/>
    <x v="1"/>
    <x v="9"/>
    <x v="6856"/>
  </r>
  <r>
    <x v="6"/>
    <x v="21"/>
    <x v="0"/>
    <x v="0"/>
    <x v="6857"/>
  </r>
  <r>
    <x v="6"/>
    <x v="21"/>
    <x v="0"/>
    <x v="1"/>
    <x v="6858"/>
  </r>
  <r>
    <x v="6"/>
    <x v="21"/>
    <x v="0"/>
    <x v="2"/>
    <x v="6859"/>
  </r>
  <r>
    <x v="6"/>
    <x v="21"/>
    <x v="0"/>
    <x v="3"/>
    <x v="6860"/>
  </r>
  <r>
    <x v="6"/>
    <x v="21"/>
    <x v="0"/>
    <x v="4"/>
    <x v="6861"/>
  </r>
  <r>
    <x v="6"/>
    <x v="21"/>
    <x v="0"/>
    <x v="5"/>
    <x v="6862"/>
  </r>
  <r>
    <x v="6"/>
    <x v="21"/>
    <x v="0"/>
    <x v="6"/>
    <x v="6"/>
  </r>
  <r>
    <x v="6"/>
    <x v="21"/>
    <x v="0"/>
    <x v="7"/>
    <x v="6863"/>
  </r>
  <r>
    <x v="6"/>
    <x v="21"/>
    <x v="0"/>
    <x v="8"/>
    <x v="6864"/>
  </r>
  <r>
    <x v="6"/>
    <x v="21"/>
    <x v="0"/>
    <x v="9"/>
    <x v="6865"/>
  </r>
  <r>
    <x v="6"/>
    <x v="21"/>
    <x v="1"/>
    <x v="0"/>
    <x v="6866"/>
  </r>
  <r>
    <x v="6"/>
    <x v="21"/>
    <x v="1"/>
    <x v="1"/>
    <x v="6867"/>
  </r>
  <r>
    <x v="6"/>
    <x v="21"/>
    <x v="1"/>
    <x v="2"/>
    <x v="6859"/>
  </r>
  <r>
    <x v="6"/>
    <x v="21"/>
    <x v="1"/>
    <x v="3"/>
    <x v="6868"/>
  </r>
  <r>
    <x v="6"/>
    <x v="21"/>
    <x v="1"/>
    <x v="4"/>
    <x v="6861"/>
  </r>
  <r>
    <x v="6"/>
    <x v="21"/>
    <x v="1"/>
    <x v="5"/>
    <x v="6869"/>
  </r>
  <r>
    <x v="6"/>
    <x v="21"/>
    <x v="1"/>
    <x v="6"/>
    <x v="6"/>
  </r>
  <r>
    <x v="6"/>
    <x v="21"/>
    <x v="1"/>
    <x v="7"/>
    <x v="6870"/>
  </r>
  <r>
    <x v="6"/>
    <x v="21"/>
    <x v="1"/>
    <x v="8"/>
    <x v="6871"/>
  </r>
  <r>
    <x v="6"/>
    <x v="21"/>
    <x v="1"/>
    <x v="9"/>
    <x v="6872"/>
  </r>
  <r>
    <x v="6"/>
    <x v="22"/>
    <x v="0"/>
    <x v="0"/>
    <x v="6873"/>
  </r>
  <r>
    <x v="6"/>
    <x v="22"/>
    <x v="0"/>
    <x v="1"/>
    <x v="6874"/>
  </r>
  <r>
    <x v="6"/>
    <x v="22"/>
    <x v="0"/>
    <x v="2"/>
    <x v="6875"/>
  </r>
  <r>
    <x v="6"/>
    <x v="22"/>
    <x v="0"/>
    <x v="3"/>
    <x v="6876"/>
  </r>
  <r>
    <x v="6"/>
    <x v="22"/>
    <x v="0"/>
    <x v="4"/>
    <x v="6877"/>
  </r>
  <r>
    <x v="6"/>
    <x v="22"/>
    <x v="0"/>
    <x v="5"/>
    <x v="6878"/>
  </r>
  <r>
    <x v="6"/>
    <x v="22"/>
    <x v="0"/>
    <x v="6"/>
    <x v="6"/>
  </r>
  <r>
    <x v="6"/>
    <x v="22"/>
    <x v="0"/>
    <x v="7"/>
    <x v="6879"/>
  </r>
  <r>
    <x v="6"/>
    <x v="22"/>
    <x v="0"/>
    <x v="8"/>
    <x v="6880"/>
  </r>
  <r>
    <x v="6"/>
    <x v="22"/>
    <x v="0"/>
    <x v="9"/>
    <x v="6881"/>
  </r>
  <r>
    <x v="6"/>
    <x v="22"/>
    <x v="1"/>
    <x v="0"/>
    <x v="6882"/>
  </r>
  <r>
    <x v="6"/>
    <x v="22"/>
    <x v="1"/>
    <x v="1"/>
    <x v="6883"/>
  </r>
  <r>
    <x v="6"/>
    <x v="22"/>
    <x v="1"/>
    <x v="2"/>
    <x v="6875"/>
  </r>
  <r>
    <x v="6"/>
    <x v="22"/>
    <x v="1"/>
    <x v="3"/>
    <x v="6884"/>
  </r>
  <r>
    <x v="6"/>
    <x v="22"/>
    <x v="1"/>
    <x v="4"/>
    <x v="6877"/>
  </r>
  <r>
    <x v="6"/>
    <x v="22"/>
    <x v="1"/>
    <x v="5"/>
    <x v="6885"/>
  </r>
  <r>
    <x v="6"/>
    <x v="22"/>
    <x v="1"/>
    <x v="6"/>
    <x v="6"/>
  </r>
  <r>
    <x v="6"/>
    <x v="22"/>
    <x v="1"/>
    <x v="7"/>
    <x v="6886"/>
  </r>
  <r>
    <x v="6"/>
    <x v="22"/>
    <x v="1"/>
    <x v="8"/>
    <x v="6887"/>
  </r>
  <r>
    <x v="6"/>
    <x v="22"/>
    <x v="1"/>
    <x v="9"/>
    <x v="6888"/>
  </r>
  <r>
    <x v="6"/>
    <x v="23"/>
    <x v="0"/>
    <x v="0"/>
    <x v="6889"/>
  </r>
  <r>
    <x v="6"/>
    <x v="23"/>
    <x v="0"/>
    <x v="1"/>
    <x v="6890"/>
  </r>
  <r>
    <x v="6"/>
    <x v="23"/>
    <x v="0"/>
    <x v="2"/>
    <x v="6891"/>
  </r>
  <r>
    <x v="6"/>
    <x v="23"/>
    <x v="0"/>
    <x v="3"/>
    <x v="6892"/>
  </r>
  <r>
    <x v="6"/>
    <x v="23"/>
    <x v="0"/>
    <x v="4"/>
    <x v="6893"/>
  </r>
  <r>
    <x v="6"/>
    <x v="23"/>
    <x v="0"/>
    <x v="5"/>
    <x v="6894"/>
  </r>
  <r>
    <x v="6"/>
    <x v="23"/>
    <x v="0"/>
    <x v="6"/>
    <x v="6"/>
  </r>
  <r>
    <x v="6"/>
    <x v="23"/>
    <x v="0"/>
    <x v="7"/>
    <x v="6895"/>
  </r>
  <r>
    <x v="6"/>
    <x v="23"/>
    <x v="0"/>
    <x v="8"/>
    <x v="6896"/>
  </r>
  <r>
    <x v="6"/>
    <x v="23"/>
    <x v="0"/>
    <x v="9"/>
    <x v="6897"/>
  </r>
  <r>
    <x v="6"/>
    <x v="23"/>
    <x v="1"/>
    <x v="0"/>
    <x v="6898"/>
  </r>
  <r>
    <x v="6"/>
    <x v="23"/>
    <x v="1"/>
    <x v="1"/>
    <x v="6899"/>
  </r>
  <r>
    <x v="6"/>
    <x v="23"/>
    <x v="1"/>
    <x v="2"/>
    <x v="6891"/>
  </r>
  <r>
    <x v="6"/>
    <x v="23"/>
    <x v="1"/>
    <x v="3"/>
    <x v="6900"/>
  </r>
  <r>
    <x v="6"/>
    <x v="23"/>
    <x v="1"/>
    <x v="4"/>
    <x v="6893"/>
  </r>
  <r>
    <x v="6"/>
    <x v="23"/>
    <x v="1"/>
    <x v="5"/>
    <x v="6901"/>
  </r>
  <r>
    <x v="6"/>
    <x v="23"/>
    <x v="1"/>
    <x v="6"/>
    <x v="6"/>
  </r>
  <r>
    <x v="6"/>
    <x v="23"/>
    <x v="1"/>
    <x v="7"/>
    <x v="6902"/>
  </r>
  <r>
    <x v="6"/>
    <x v="23"/>
    <x v="1"/>
    <x v="8"/>
    <x v="6896"/>
  </r>
  <r>
    <x v="6"/>
    <x v="23"/>
    <x v="1"/>
    <x v="9"/>
    <x v="6903"/>
  </r>
  <r>
    <x v="6"/>
    <x v="24"/>
    <x v="0"/>
    <x v="0"/>
    <x v="6904"/>
  </r>
  <r>
    <x v="6"/>
    <x v="24"/>
    <x v="0"/>
    <x v="1"/>
    <x v="6905"/>
  </r>
  <r>
    <x v="6"/>
    <x v="24"/>
    <x v="0"/>
    <x v="2"/>
    <x v="6"/>
  </r>
  <r>
    <x v="6"/>
    <x v="24"/>
    <x v="0"/>
    <x v="3"/>
    <x v="1595"/>
  </r>
  <r>
    <x v="6"/>
    <x v="24"/>
    <x v="0"/>
    <x v="4"/>
    <x v="6906"/>
  </r>
  <r>
    <x v="6"/>
    <x v="24"/>
    <x v="0"/>
    <x v="5"/>
    <x v="6907"/>
  </r>
  <r>
    <x v="6"/>
    <x v="24"/>
    <x v="0"/>
    <x v="6"/>
    <x v="6"/>
  </r>
  <r>
    <x v="6"/>
    <x v="24"/>
    <x v="0"/>
    <x v="7"/>
    <x v="6908"/>
  </r>
  <r>
    <x v="6"/>
    <x v="24"/>
    <x v="0"/>
    <x v="8"/>
    <x v="6909"/>
  </r>
  <r>
    <x v="6"/>
    <x v="24"/>
    <x v="0"/>
    <x v="9"/>
    <x v="6910"/>
  </r>
  <r>
    <x v="6"/>
    <x v="24"/>
    <x v="1"/>
    <x v="0"/>
    <x v="6911"/>
  </r>
  <r>
    <x v="6"/>
    <x v="24"/>
    <x v="1"/>
    <x v="1"/>
    <x v="6912"/>
  </r>
  <r>
    <x v="6"/>
    <x v="24"/>
    <x v="1"/>
    <x v="2"/>
    <x v="6"/>
  </r>
  <r>
    <x v="6"/>
    <x v="24"/>
    <x v="1"/>
    <x v="3"/>
    <x v="6913"/>
  </r>
  <r>
    <x v="6"/>
    <x v="24"/>
    <x v="1"/>
    <x v="4"/>
    <x v="6906"/>
  </r>
  <r>
    <x v="6"/>
    <x v="24"/>
    <x v="1"/>
    <x v="5"/>
    <x v="6914"/>
  </r>
  <r>
    <x v="6"/>
    <x v="24"/>
    <x v="1"/>
    <x v="6"/>
    <x v="6"/>
  </r>
  <r>
    <x v="6"/>
    <x v="24"/>
    <x v="1"/>
    <x v="7"/>
    <x v="6915"/>
  </r>
  <r>
    <x v="6"/>
    <x v="24"/>
    <x v="1"/>
    <x v="8"/>
    <x v="6909"/>
  </r>
  <r>
    <x v="6"/>
    <x v="24"/>
    <x v="1"/>
    <x v="9"/>
    <x v="6520"/>
  </r>
  <r>
    <x v="6"/>
    <x v="25"/>
    <x v="0"/>
    <x v="0"/>
    <x v="6916"/>
  </r>
  <r>
    <x v="6"/>
    <x v="25"/>
    <x v="0"/>
    <x v="1"/>
    <x v="6917"/>
  </r>
  <r>
    <x v="6"/>
    <x v="25"/>
    <x v="0"/>
    <x v="2"/>
    <x v="6"/>
  </r>
  <r>
    <x v="6"/>
    <x v="25"/>
    <x v="0"/>
    <x v="3"/>
    <x v="6918"/>
  </r>
  <r>
    <x v="6"/>
    <x v="25"/>
    <x v="0"/>
    <x v="4"/>
    <x v="6919"/>
  </r>
  <r>
    <x v="6"/>
    <x v="25"/>
    <x v="0"/>
    <x v="5"/>
    <x v="6920"/>
  </r>
  <r>
    <x v="6"/>
    <x v="25"/>
    <x v="0"/>
    <x v="6"/>
    <x v="6"/>
  </r>
  <r>
    <x v="6"/>
    <x v="25"/>
    <x v="0"/>
    <x v="7"/>
    <x v="6921"/>
  </r>
  <r>
    <x v="6"/>
    <x v="25"/>
    <x v="0"/>
    <x v="8"/>
    <x v="6922"/>
  </r>
  <r>
    <x v="6"/>
    <x v="25"/>
    <x v="0"/>
    <x v="9"/>
    <x v="4795"/>
  </r>
  <r>
    <x v="6"/>
    <x v="25"/>
    <x v="1"/>
    <x v="0"/>
    <x v="6923"/>
  </r>
  <r>
    <x v="6"/>
    <x v="25"/>
    <x v="1"/>
    <x v="1"/>
    <x v="6924"/>
  </r>
  <r>
    <x v="6"/>
    <x v="25"/>
    <x v="1"/>
    <x v="2"/>
    <x v="6"/>
  </r>
  <r>
    <x v="6"/>
    <x v="25"/>
    <x v="1"/>
    <x v="3"/>
    <x v="6925"/>
  </r>
  <r>
    <x v="6"/>
    <x v="25"/>
    <x v="1"/>
    <x v="4"/>
    <x v="6919"/>
  </r>
  <r>
    <x v="6"/>
    <x v="25"/>
    <x v="1"/>
    <x v="5"/>
    <x v="6926"/>
  </r>
  <r>
    <x v="6"/>
    <x v="25"/>
    <x v="1"/>
    <x v="6"/>
    <x v="6"/>
  </r>
  <r>
    <x v="6"/>
    <x v="25"/>
    <x v="1"/>
    <x v="7"/>
    <x v="6927"/>
  </r>
  <r>
    <x v="6"/>
    <x v="25"/>
    <x v="1"/>
    <x v="8"/>
    <x v="6928"/>
  </r>
  <r>
    <x v="6"/>
    <x v="25"/>
    <x v="1"/>
    <x v="9"/>
    <x v="6929"/>
  </r>
  <r>
    <x v="6"/>
    <x v="26"/>
    <x v="0"/>
    <x v="0"/>
    <x v="6930"/>
  </r>
  <r>
    <x v="6"/>
    <x v="26"/>
    <x v="0"/>
    <x v="1"/>
    <x v="6931"/>
  </r>
  <r>
    <x v="6"/>
    <x v="26"/>
    <x v="0"/>
    <x v="2"/>
    <x v="299"/>
  </r>
  <r>
    <x v="6"/>
    <x v="26"/>
    <x v="0"/>
    <x v="3"/>
    <x v="6932"/>
  </r>
  <r>
    <x v="6"/>
    <x v="26"/>
    <x v="0"/>
    <x v="4"/>
    <x v="6933"/>
  </r>
  <r>
    <x v="6"/>
    <x v="26"/>
    <x v="0"/>
    <x v="5"/>
    <x v="6934"/>
  </r>
  <r>
    <x v="6"/>
    <x v="26"/>
    <x v="0"/>
    <x v="6"/>
    <x v="6"/>
  </r>
  <r>
    <x v="6"/>
    <x v="26"/>
    <x v="0"/>
    <x v="7"/>
    <x v="6935"/>
  </r>
  <r>
    <x v="6"/>
    <x v="26"/>
    <x v="0"/>
    <x v="8"/>
    <x v="6936"/>
  </r>
  <r>
    <x v="6"/>
    <x v="26"/>
    <x v="0"/>
    <x v="9"/>
    <x v="6937"/>
  </r>
  <r>
    <x v="6"/>
    <x v="26"/>
    <x v="1"/>
    <x v="0"/>
    <x v="6938"/>
  </r>
  <r>
    <x v="6"/>
    <x v="26"/>
    <x v="1"/>
    <x v="1"/>
    <x v="6939"/>
  </r>
  <r>
    <x v="6"/>
    <x v="26"/>
    <x v="1"/>
    <x v="2"/>
    <x v="299"/>
  </r>
  <r>
    <x v="6"/>
    <x v="26"/>
    <x v="1"/>
    <x v="3"/>
    <x v="6940"/>
  </r>
  <r>
    <x v="6"/>
    <x v="26"/>
    <x v="1"/>
    <x v="4"/>
    <x v="6933"/>
  </r>
  <r>
    <x v="6"/>
    <x v="26"/>
    <x v="1"/>
    <x v="5"/>
    <x v="6941"/>
  </r>
  <r>
    <x v="6"/>
    <x v="26"/>
    <x v="1"/>
    <x v="6"/>
    <x v="6"/>
  </r>
  <r>
    <x v="6"/>
    <x v="26"/>
    <x v="1"/>
    <x v="7"/>
    <x v="6942"/>
  </r>
  <r>
    <x v="6"/>
    <x v="26"/>
    <x v="1"/>
    <x v="8"/>
    <x v="6943"/>
  </r>
  <r>
    <x v="6"/>
    <x v="26"/>
    <x v="1"/>
    <x v="9"/>
    <x v="6944"/>
  </r>
  <r>
    <x v="6"/>
    <x v="27"/>
    <x v="0"/>
    <x v="0"/>
    <x v="6945"/>
  </r>
  <r>
    <x v="6"/>
    <x v="27"/>
    <x v="0"/>
    <x v="1"/>
    <x v="6946"/>
  </r>
  <r>
    <x v="6"/>
    <x v="27"/>
    <x v="0"/>
    <x v="2"/>
    <x v="6"/>
  </r>
  <r>
    <x v="6"/>
    <x v="27"/>
    <x v="0"/>
    <x v="3"/>
    <x v="6947"/>
  </r>
  <r>
    <x v="6"/>
    <x v="27"/>
    <x v="0"/>
    <x v="4"/>
    <x v="6948"/>
  </r>
  <r>
    <x v="6"/>
    <x v="27"/>
    <x v="0"/>
    <x v="5"/>
    <x v="6949"/>
  </r>
  <r>
    <x v="6"/>
    <x v="27"/>
    <x v="0"/>
    <x v="6"/>
    <x v="6950"/>
  </r>
  <r>
    <x v="6"/>
    <x v="27"/>
    <x v="0"/>
    <x v="7"/>
    <x v="6951"/>
  </r>
  <r>
    <x v="6"/>
    <x v="27"/>
    <x v="0"/>
    <x v="8"/>
    <x v="6952"/>
  </r>
  <r>
    <x v="6"/>
    <x v="27"/>
    <x v="0"/>
    <x v="9"/>
    <x v="6953"/>
  </r>
  <r>
    <x v="6"/>
    <x v="27"/>
    <x v="1"/>
    <x v="0"/>
    <x v="6954"/>
  </r>
  <r>
    <x v="6"/>
    <x v="27"/>
    <x v="1"/>
    <x v="1"/>
    <x v="6955"/>
  </r>
  <r>
    <x v="6"/>
    <x v="27"/>
    <x v="1"/>
    <x v="2"/>
    <x v="6"/>
  </r>
  <r>
    <x v="6"/>
    <x v="27"/>
    <x v="1"/>
    <x v="3"/>
    <x v="6956"/>
  </r>
  <r>
    <x v="6"/>
    <x v="27"/>
    <x v="1"/>
    <x v="4"/>
    <x v="6948"/>
  </r>
  <r>
    <x v="6"/>
    <x v="27"/>
    <x v="1"/>
    <x v="5"/>
    <x v="6957"/>
  </r>
  <r>
    <x v="6"/>
    <x v="27"/>
    <x v="1"/>
    <x v="6"/>
    <x v="6950"/>
  </r>
  <r>
    <x v="6"/>
    <x v="27"/>
    <x v="1"/>
    <x v="7"/>
    <x v="6958"/>
  </r>
  <r>
    <x v="6"/>
    <x v="27"/>
    <x v="1"/>
    <x v="8"/>
    <x v="6959"/>
  </r>
  <r>
    <x v="6"/>
    <x v="27"/>
    <x v="1"/>
    <x v="9"/>
    <x v="6960"/>
  </r>
  <r>
    <x v="6"/>
    <x v="28"/>
    <x v="0"/>
    <x v="0"/>
    <x v="6961"/>
  </r>
  <r>
    <x v="6"/>
    <x v="28"/>
    <x v="0"/>
    <x v="1"/>
    <x v="1747"/>
  </r>
  <r>
    <x v="6"/>
    <x v="28"/>
    <x v="0"/>
    <x v="2"/>
    <x v="6"/>
  </r>
  <r>
    <x v="6"/>
    <x v="28"/>
    <x v="0"/>
    <x v="3"/>
    <x v="6962"/>
  </r>
  <r>
    <x v="6"/>
    <x v="28"/>
    <x v="0"/>
    <x v="4"/>
    <x v="6963"/>
  </r>
  <r>
    <x v="6"/>
    <x v="28"/>
    <x v="0"/>
    <x v="5"/>
    <x v="6964"/>
  </r>
  <r>
    <x v="6"/>
    <x v="28"/>
    <x v="0"/>
    <x v="6"/>
    <x v="6965"/>
  </r>
  <r>
    <x v="6"/>
    <x v="28"/>
    <x v="0"/>
    <x v="7"/>
    <x v="6966"/>
  </r>
  <r>
    <x v="6"/>
    <x v="28"/>
    <x v="0"/>
    <x v="8"/>
    <x v="6967"/>
  </r>
  <r>
    <x v="6"/>
    <x v="28"/>
    <x v="0"/>
    <x v="9"/>
    <x v="6968"/>
  </r>
  <r>
    <x v="6"/>
    <x v="28"/>
    <x v="1"/>
    <x v="0"/>
    <x v="1871"/>
  </r>
  <r>
    <x v="6"/>
    <x v="28"/>
    <x v="1"/>
    <x v="1"/>
    <x v="6969"/>
  </r>
  <r>
    <x v="6"/>
    <x v="28"/>
    <x v="1"/>
    <x v="2"/>
    <x v="6"/>
  </r>
  <r>
    <x v="6"/>
    <x v="28"/>
    <x v="1"/>
    <x v="3"/>
    <x v="6970"/>
  </r>
  <r>
    <x v="6"/>
    <x v="28"/>
    <x v="1"/>
    <x v="4"/>
    <x v="6963"/>
  </r>
  <r>
    <x v="6"/>
    <x v="28"/>
    <x v="1"/>
    <x v="5"/>
    <x v="6971"/>
  </r>
  <r>
    <x v="6"/>
    <x v="28"/>
    <x v="1"/>
    <x v="6"/>
    <x v="6965"/>
  </r>
  <r>
    <x v="6"/>
    <x v="28"/>
    <x v="1"/>
    <x v="7"/>
    <x v="6972"/>
  </r>
  <r>
    <x v="6"/>
    <x v="28"/>
    <x v="1"/>
    <x v="8"/>
    <x v="6967"/>
  </r>
  <r>
    <x v="6"/>
    <x v="28"/>
    <x v="1"/>
    <x v="9"/>
    <x v="6973"/>
  </r>
  <r>
    <x v="6"/>
    <x v="29"/>
    <x v="0"/>
    <x v="0"/>
    <x v="5886"/>
  </r>
  <r>
    <x v="6"/>
    <x v="29"/>
    <x v="0"/>
    <x v="1"/>
    <x v="6974"/>
  </r>
  <r>
    <x v="6"/>
    <x v="29"/>
    <x v="0"/>
    <x v="2"/>
    <x v="6"/>
  </r>
  <r>
    <x v="6"/>
    <x v="29"/>
    <x v="0"/>
    <x v="3"/>
    <x v="6975"/>
  </r>
  <r>
    <x v="6"/>
    <x v="29"/>
    <x v="0"/>
    <x v="4"/>
    <x v="6976"/>
  </r>
  <r>
    <x v="6"/>
    <x v="29"/>
    <x v="0"/>
    <x v="5"/>
    <x v="6977"/>
  </r>
  <r>
    <x v="6"/>
    <x v="29"/>
    <x v="0"/>
    <x v="6"/>
    <x v="6"/>
  </r>
  <r>
    <x v="6"/>
    <x v="29"/>
    <x v="0"/>
    <x v="7"/>
    <x v="6978"/>
  </r>
  <r>
    <x v="6"/>
    <x v="29"/>
    <x v="0"/>
    <x v="8"/>
    <x v="6979"/>
  </r>
  <r>
    <x v="6"/>
    <x v="29"/>
    <x v="0"/>
    <x v="9"/>
    <x v="6980"/>
  </r>
  <r>
    <x v="6"/>
    <x v="29"/>
    <x v="1"/>
    <x v="0"/>
    <x v="6981"/>
  </r>
  <r>
    <x v="6"/>
    <x v="29"/>
    <x v="1"/>
    <x v="1"/>
    <x v="6982"/>
  </r>
  <r>
    <x v="6"/>
    <x v="29"/>
    <x v="1"/>
    <x v="2"/>
    <x v="6"/>
  </r>
  <r>
    <x v="6"/>
    <x v="29"/>
    <x v="1"/>
    <x v="3"/>
    <x v="6983"/>
  </r>
  <r>
    <x v="6"/>
    <x v="29"/>
    <x v="1"/>
    <x v="4"/>
    <x v="6976"/>
  </r>
  <r>
    <x v="6"/>
    <x v="29"/>
    <x v="1"/>
    <x v="5"/>
    <x v="6984"/>
  </r>
  <r>
    <x v="6"/>
    <x v="29"/>
    <x v="1"/>
    <x v="6"/>
    <x v="6985"/>
  </r>
  <r>
    <x v="6"/>
    <x v="29"/>
    <x v="1"/>
    <x v="7"/>
    <x v="6986"/>
  </r>
  <r>
    <x v="6"/>
    <x v="29"/>
    <x v="1"/>
    <x v="8"/>
    <x v="6987"/>
  </r>
  <r>
    <x v="6"/>
    <x v="29"/>
    <x v="1"/>
    <x v="9"/>
    <x v="6988"/>
  </r>
  <r>
    <x v="6"/>
    <x v="30"/>
    <x v="0"/>
    <x v="0"/>
    <x v="6989"/>
  </r>
  <r>
    <x v="6"/>
    <x v="30"/>
    <x v="0"/>
    <x v="1"/>
    <x v="6990"/>
  </r>
  <r>
    <x v="6"/>
    <x v="30"/>
    <x v="0"/>
    <x v="2"/>
    <x v="6"/>
  </r>
  <r>
    <x v="6"/>
    <x v="30"/>
    <x v="0"/>
    <x v="3"/>
    <x v="6991"/>
  </r>
  <r>
    <x v="6"/>
    <x v="30"/>
    <x v="0"/>
    <x v="4"/>
    <x v="6992"/>
  </r>
  <r>
    <x v="6"/>
    <x v="30"/>
    <x v="0"/>
    <x v="5"/>
    <x v="6993"/>
  </r>
  <r>
    <x v="6"/>
    <x v="30"/>
    <x v="0"/>
    <x v="6"/>
    <x v="6"/>
  </r>
  <r>
    <x v="6"/>
    <x v="30"/>
    <x v="0"/>
    <x v="7"/>
    <x v="6994"/>
  </r>
  <r>
    <x v="6"/>
    <x v="30"/>
    <x v="0"/>
    <x v="8"/>
    <x v="6995"/>
  </r>
  <r>
    <x v="6"/>
    <x v="30"/>
    <x v="0"/>
    <x v="9"/>
    <x v="1482"/>
  </r>
  <r>
    <x v="6"/>
    <x v="30"/>
    <x v="1"/>
    <x v="0"/>
    <x v="6996"/>
  </r>
  <r>
    <x v="6"/>
    <x v="30"/>
    <x v="1"/>
    <x v="1"/>
    <x v="6997"/>
  </r>
  <r>
    <x v="6"/>
    <x v="30"/>
    <x v="1"/>
    <x v="2"/>
    <x v="6"/>
  </r>
  <r>
    <x v="6"/>
    <x v="30"/>
    <x v="1"/>
    <x v="3"/>
    <x v="6998"/>
  </r>
  <r>
    <x v="6"/>
    <x v="30"/>
    <x v="1"/>
    <x v="4"/>
    <x v="6992"/>
  </r>
  <r>
    <x v="6"/>
    <x v="30"/>
    <x v="1"/>
    <x v="5"/>
    <x v="6993"/>
  </r>
  <r>
    <x v="6"/>
    <x v="30"/>
    <x v="1"/>
    <x v="6"/>
    <x v="6"/>
  </r>
  <r>
    <x v="6"/>
    <x v="30"/>
    <x v="1"/>
    <x v="7"/>
    <x v="6999"/>
  </r>
  <r>
    <x v="6"/>
    <x v="30"/>
    <x v="1"/>
    <x v="8"/>
    <x v="6995"/>
  </r>
  <r>
    <x v="6"/>
    <x v="30"/>
    <x v="1"/>
    <x v="9"/>
    <x v="7000"/>
  </r>
  <r>
    <x v="6"/>
    <x v="31"/>
    <x v="0"/>
    <x v="0"/>
    <x v="7001"/>
  </r>
  <r>
    <x v="6"/>
    <x v="31"/>
    <x v="0"/>
    <x v="1"/>
    <x v="7002"/>
  </r>
  <r>
    <x v="6"/>
    <x v="31"/>
    <x v="0"/>
    <x v="2"/>
    <x v="7003"/>
  </r>
  <r>
    <x v="6"/>
    <x v="31"/>
    <x v="0"/>
    <x v="3"/>
    <x v="7004"/>
  </r>
  <r>
    <x v="6"/>
    <x v="31"/>
    <x v="0"/>
    <x v="4"/>
    <x v="7005"/>
  </r>
  <r>
    <x v="6"/>
    <x v="31"/>
    <x v="0"/>
    <x v="5"/>
    <x v="7006"/>
  </r>
  <r>
    <x v="6"/>
    <x v="31"/>
    <x v="0"/>
    <x v="6"/>
    <x v="6"/>
  </r>
  <r>
    <x v="6"/>
    <x v="31"/>
    <x v="0"/>
    <x v="7"/>
    <x v="7007"/>
  </r>
  <r>
    <x v="6"/>
    <x v="31"/>
    <x v="0"/>
    <x v="8"/>
    <x v="7008"/>
  </r>
  <r>
    <x v="6"/>
    <x v="31"/>
    <x v="0"/>
    <x v="9"/>
    <x v="7009"/>
  </r>
  <r>
    <x v="6"/>
    <x v="31"/>
    <x v="1"/>
    <x v="0"/>
    <x v="7010"/>
  </r>
  <r>
    <x v="6"/>
    <x v="31"/>
    <x v="1"/>
    <x v="1"/>
    <x v="7011"/>
  </r>
  <r>
    <x v="6"/>
    <x v="31"/>
    <x v="1"/>
    <x v="2"/>
    <x v="7003"/>
  </r>
  <r>
    <x v="6"/>
    <x v="31"/>
    <x v="1"/>
    <x v="3"/>
    <x v="7012"/>
  </r>
  <r>
    <x v="6"/>
    <x v="31"/>
    <x v="1"/>
    <x v="4"/>
    <x v="7005"/>
  </r>
  <r>
    <x v="6"/>
    <x v="31"/>
    <x v="1"/>
    <x v="5"/>
    <x v="7013"/>
  </r>
  <r>
    <x v="6"/>
    <x v="31"/>
    <x v="1"/>
    <x v="6"/>
    <x v="6"/>
  </r>
  <r>
    <x v="6"/>
    <x v="31"/>
    <x v="1"/>
    <x v="7"/>
    <x v="7014"/>
  </r>
  <r>
    <x v="6"/>
    <x v="31"/>
    <x v="1"/>
    <x v="8"/>
    <x v="7015"/>
  </r>
  <r>
    <x v="6"/>
    <x v="31"/>
    <x v="1"/>
    <x v="9"/>
    <x v="7016"/>
  </r>
  <r>
    <x v="6"/>
    <x v="32"/>
    <x v="0"/>
    <x v="0"/>
    <x v="7017"/>
  </r>
  <r>
    <x v="6"/>
    <x v="32"/>
    <x v="0"/>
    <x v="1"/>
    <x v="7018"/>
  </r>
  <r>
    <x v="6"/>
    <x v="32"/>
    <x v="0"/>
    <x v="2"/>
    <x v="7019"/>
  </r>
  <r>
    <x v="6"/>
    <x v="32"/>
    <x v="0"/>
    <x v="3"/>
    <x v="7020"/>
  </r>
  <r>
    <x v="6"/>
    <x v="32"/>
    <x v="0"/>
    <x v="4"/>
    <x v="7021"/>
  </r>
  <r>
    <x v="6"/>
    <x v="32"/>
    <x v="0"/>
    <x v="5"/>
    <x v="7022"/>
  </r>
  <r>
    <x v="6"/>
    <x v="32"/>
    <x v="0"/>
    <x v="6"/>
    <x v="7023"/>
  </r>
  <r>
    <x v="6"/>
    <x v="32"/>
    <x v="0"/>
    <x v="7"/>
    <x v="7024"/>
  </r>
  <r>
    <x v="6"/>
    <x v="32"/>
    <x v="0"/>
    <x v="8"/>
    <x v="7025"/>
  </r>
  <r>
    <x v="6"/>
    <x v="32"/>
    <x v="0"/>
    <x v="9"/>
    <x v="7026"/>
  </r>
  <r>
    <x v="6"/>
    <x v="32"/>
    <x v="1"/>
    <x v="0"/>
    <x v="7027"/>
  </r>
  <r>
    <x v="6"/>
    <x v="32"/>
    <x v="1"/>
    <x v="1"/>
    <x v="7028"/>
  </r>
  <r>
    <x v="6"/>
    <x v="32"/>
    <x v="1"/>
    <x v="2"/>
    <x v="7029"/>
  </r>
  <r>
    <x v="6"/>
    <x v="32"/>
    <x v="1"/>
    <x v="3"/>
    <x v="7030"/>
  </r>
  <r>
    <x v="6"/>
    <x v="32"/>
    <x v="1"/>
    <x v="4"/>
    <x v="7021"/>
  </r>
  <r>
    <x v="6"/>
    <x v="32"/>
    <x v="1"/>
    <x v="5"/>
    <x v="7031"/>
  </r>
  <r>
    <x v="6"/>
    <x v="32"/>
    <x v="1"/>
    <x v="6"/>
    <x v="7032"/>
  </r>
  <r>
    <x v="6"/>
    <x v="32"/>
    <x v="1"/>
    <x v="7"/>
    <x v="7033"/>
  </r>
  <r>
    <x v="6"/>
    <x v="32"/>
    <x v="1"/>
    <x v="8"/>
    <x v="7034"/>
  </r>
  <r>
    <x v="6"/>
    <x v="32"/>
    <x v="1"/>
    <x v="9"/>
    <x v="7035"/>
  </r>
  <r>
    <x v="6"/>
    <x v="33"/>
    <x v="0"/>
    <x v="0"/>
    <x v="7036"/>
  </r>
  <r>
    <x v="6"/>
    <x v="33"/>
    <x v="0"/>
    <x v="1"/>
    <x v="7037"/>
  </r>
  <r>
    <x v="6"/>
    <x v="33"/>
    <x v="0"/>
    <x v="2"/>
    <x v="7038"/>
  </r>
  <r>
    <x v="6"/>
    <x v="33"/>
    <x v="0"/>
    <x v="3"/>
    <x v="7039"/>
  </r>
  <r>
    <x v="6"/>
    <x v="33"/>
    <x v="0"/>
    <x v="4"/>
    <x v="7040"/>
  </r>
  <r>
    <x v="6"/>
    <x v="33"/>
    <x v="0"/>
    <x v="5"/>
    <x v="7041"/>
  </r>
  <r>
    <x v="6"/>
    <x v="33"/>
    <x v="0"/>
    <x v="6"/>
    <x v="6"/>
  </r>
  <r>
    <x v="6"/>
    <x v="33"/>
    <x v="0"/>
    <x v="7"/>
    <x v="7042"/>
  </r>
  <r>
    <x v="6"/>
    <x v="33"/>
    <x v="0"/>
    <x v="8"/>
    <x v="7043"/>
  </r>
  <r>
    <x v="6"/>
    <x v="33"/>
    <x v="0"/>
    <x v="9"/>
    <x v="7044"/>
  </r>
  <r>
    <x v="6"/>
    <x v="33"/>
    <x v="1"/>
    <x v="0"/>
    <x v="7045"/>
  </r>
  <r>
    <x v="6"/>
    <x v="33"/>
    <x v="1"/>
    <x v="1"/>
    <x v="7046"/>
  </r>
  <r>
    <x v="6"/>
    <x v="33"/>
    <x v="1"/>
    <x v="2"/>
    <x v="7038"/>
  </r>
  <r>
    <x v="6"/>
    <x v="33"/>
    <x v="1"/>
    <x v="3"/>
    <x v="7047"/>
  </r>
  <r>
    <x v="6"/>
    <x v="33"/>
    <x v="1"/>
    <x v="4"/>
    <x v="7040"/>
  </r>
  <r>
    <x v="6"/>
    <x v="33"/>
    <x v="1"/>
    <x v="5"/>
    <x v="7048"/>
  </r>
  <r>
    <x v="6"/>
    <x v="33"/>
    <x v="1"/>
    <x v="6"/>
    <x v="7049"/>
  </r>
  <r>
    <x v="6"/>
    <x v="33"/>
    <x v="1"/>
    <x v="7"/>
    <x v="7050"/>
  </r>
  <r>
    <x v="6"/>
    <x v="33"/>
    <x v="1"/>
    <x v="8"/>
    <x v="7051"/>
  </r>
  <r>
    <x v="6"/>
    <x v="33"/>
    <x v="1"/>
    <x v="9"/>
    <x v="7052"/>
  </r>
  <r>
    <x v="6"/>
    <x v="34"/>
    <x v="0"/>
    <x v="0"/>
    <x v="7053"/>
  </r>
  <r>
    <x v="6"/>
    <x v="34"/>
    <x v="0"/>
    <x v="1"/>
    <x v="7054"/>
  </r>
  <r>
    <x v="6"/>
    <x v="34"/>
    <x v="0"/>
    <x v="2"/>
    <x v="7055"/>
  </r>
  <r>
    <x v="6"/>
    <x v="34"/>
    <x v="0"/>
    <x v="3"/>
    <x v="7056"/>
  </r>
  <r>
    <x v="6"/>
    <x v="34"/>
    <x v="0"/>
    <x v="4"/>
    <x v="7057"/>
  </r>
  <r>
    <x v="6"/>
    <x v="34"/>
    <x v="0"/>
    <x v="5"/>
    <x v="7058"/>
  </r>
  <r>
    <x v="6"/>
    <x v="34"/>
    <x v="0"/>
    <x v="6"/>
    <x v="6"/>
  </r>
  <r>
    <x v="6"/>
    <x v="34"/>
    <x v="0"/>
    <x v="7"/>
    <x v="6915"/>
  </r>
  <r>
    <x v="6"/>
    <x v="34"/>
    <x v="0"/>
    <x v="8"/>
    <x v="7059"/>
  </r>
  <r>
    <x v="6"/>
    <x v="34"/>
    <x v="0"/>
    <x v="9"/>
    <x v="7060"/>
  </r>
  <r>
    <x v="6"/>
    <x v="34"/>
    <x v="1"/>
    <x v="0"/>
    <x v="7061"/>
  </r>
  <r>
    <x v="6"/>
    <x v="34"/>
    <x v="1"/>
    <x v="1"/>
    <x v="7062"/>
  </r>
  <r>
    <x v="6"/>
    <x v="34"/>
    <x v="1"/>
    <x v="2"/>
    <x v="7055"/>
  </r>
  <r>
    <x v="6"/>
    <x v="34"/>
    <x v="1"/>
    <x v="3"/>
    <x v="7063"/>
  </r>
  <r>
    <x v="6"/>
    <x v="34"/>
    <x v="1"/>
    <x v="4"/>
    <x v="7057"/>
  </r>
  <r>
    <x v="6"/>
    <x v="34"/>
    <x v="1"/>
    <x v="5"/>
    <x v="7064"/>
  </r>
  <r>
    <x v="6"/>
    <x v="34"/>
    <x v="1"/>
    <x v="6"/>
    <x v="7065"/>
  </r>
  <r>
    <x v="6"/>
    <x v="34"/>
    <x v="1"/>
    <x v="7"/>
    <x v="7066"/>
  </r>
  <r>
    <x v="6"/>
    <x v="34"/>
    <x v="1"/>
    <x v="8"/>
    <x v="7067"/>
  </r>
  <r>
    <x v="6"/>
    <x v="34"/>
    <x v="1"/>
    <x v="9"/>
    <x v="7068"/>
  </r>
  <r>
    <x v="6"/>
    <x v="35"/>
    <x v="0"/>
    <x v="0"/>
    <x v="7069"/>
  </r>
  <r>
    <x v="6"/>
    <x v="35"/>
    <x v="0"/>
    <x v="1"/>
    <x v="7070"/>
  </r>
  <r>
    <x v="6"/>
    <x v="35"/>
    <x v="0"/>
    <x v="2"/>
    <x v="7071"/>
  </r>
  <r>
    <x v="6"/>
    <x v="35"/>
    <x v="0"/>
    <x v="3"/>
    <x v="7072"/>
  </r>
  <r>
    <x v="6"/>
    <x v="35"/>
    <x v="0"/>
    <x v="4"/>
    <x v="7073"/>
  </r>
  <r>
    <x v="6"/>
    <x v="35"/>
    <x v="0"/>
    <x v="5"/>
    <x v="7074"/>
  </r>
  <r>
    <x v="6"/>
    <x v="35"/>
    <x v="0"/>
    <x v="6"/>
    <x v="6"/>
  </r>
  <r>
    <x v="6"/>
    <x v="35"/>
    <x v="0"/>
    <x v="7"/>
    <x v="7075"/>
  </r>
  <r>
    <x v="6"/>
    <x v="35"/>
    <x v="0"/>
    <x v="8"/>
    <x v="7076"/>
  </r>
  <r>
    <x v="6"/>
    <x v="35"/>
    <x v="0"/>
    <x v="9"/>
    <x v="7077"/>
  </r>
  <r>
    <x v="6"/>
    <x v="35"/>
    <x v="1"/>
    <x v="0"/>
    <x v="7078"/>
  </r>
  <r>
    <x v="6"/>
    <x v="35"/>
    <x v="1"/>
    <x v="1"/>
    <x v="7079"/>
  </r>
  <r>
    <x v="6"/>
    <x v="35"/>
    <x v="1"/>
    <x v="2"/>
    <x v="7071"/>
  </r>
  <r>
    <x v="6"/>
    <x v="35"/>
    <x v="1"/>
    <x v="3"/>
    <x v="7080"/>
  </r>
  <r>
    <x v="6"/>
    <x v="35"/>
    <x v="1"/>
    <x v="4"/>
    <x v="7073"/>
  </r>
  <r>
    <x v="6"/>
    <x v="35"/>
    <x v="1"/>
    <x v="5"/>
    <x v="7081"/>
  </r>
  <r>
    <x v="6"/>
    <x v="35"/>
    <x v="1"/>
    <x v="6"/>
    <x v="6"/>
  </r>
  <r>
    <x v="6"/>
    <x v="35"/>
    <x v="1"/>
    <x v="7"/>
    <x v="7082"/>
  </r>
  <r>
    <x v="6"/>
    <x v="35"/>
    <x v="1"/>
    <x v="8"/>
    <x v="7076"/>
  </r>
  <r>
    <x v="6"/>
    <x v="35"/>
    <x v="1"/>
    <x v="9"/>
    <x v="7083"/>
  </r>
  <r>
    <x v="6"/>
    <x v="36"/>
    <x v="0"/>
    <x v="0"/>
    <x v="5997"/>
  </r>
  <r>
    <x v="6"/>
    <x v="36"/>
    <x v="0"/>
    <x v="1"/>
    <x v="7084"/>
  </r>
  <r>
    <x v="6"/>
    <x v="36"/>
    <x v="0"/>
    <x v="2"/>
    <x v="6"/>
  </r>
  <r>
    <x v="6"/>
    <x v="36"/>
    <x v="0"/>
    <x v="3"/>
    <x v="7085"/>
  </r>
  <r>
    <x v="6"/>
    <x v="36"/>
    <x v="0"/>
    <x v="4"/>
    <x v="7086"/>
  </r>
  <r>
    <x v="6"/>
    <x v="36"/>
    <x v="0"/>
    <x v="5"/>
    <x v="5724"/>
  </r>
  <r>
    <x v="6"/>
    <x v="36"/>
    <x v="0"/>
    <x v="6"/>
    <x v="6"/>
  </r>
  <r>
    <x v="6"/>
    <x v="36"/>
    <x v="0"/>
    <x v="7"/>
    <x v="7087"/>
  </r>
  <r>
    <x v="6"/>
    <x v="36"/>
    <x v="0"/>
    <x v="8"/>
    <x v="7088"/>
  </r>
  <r>
    <x v="6"/>
    <x v="36"/>
    <x v="0"/>
    <x v="9"/>
    <x v="7089"/>
  </r>
  <r>
    <x v="6"/>
    <x v="36"/>
    <x v="1"/>
    <x v="0"/>
    <x v="5997"/>
  </r>
  <r>
    <x v="6"/>
    <x v="36"/>
    <x v="1"/>
    <x v="1"/>
    <x v="7084"/>
  </r>
  <r>
    <x v="6"/>
    <x v="36"/>
    <x v="1"/>
    <x v="2"/>
    <x v="6"/>
  </r>
  <r>
    <x v="6"/>
    <x v="36"/>
    <x v="1"/>
    <x v="3"/>
    <x v="7085"/>
  </r>
  <r>
    <x v="6"/>
    <x v="36"/>
    <x v="1"/>
    <x v="4"/>
    <x v="7086"/>
  </r>
  <r>
    <x v="6"/>
    <x v="36"/>
    <x v="1"/>
    <x v="5"/>
    <x v="5724"/>
  </r>
  <r>
    <x v="6"/>
    <x v="36"/>
    <x v="1"/>
    <x v="6"/>
    <x v="6"/>
  </r>
  <r>
    <x v="6"/>
    <x v="36"/>
    <x v="1"/>
    <x v="7"/>
    <x v="7087"/>
  </r>
  <r>
    <x v="6"/>
    <x v="36"/>
    <x v="1"/>
    <x v="8"/>
    <x v="7088"/>
  </r>
  <r>
    <x v="6"/>
    <x v="36"/>
    <x v="1"/>
    <x v="9"/>
    <x v="7089"/>
  </r>
  <r>
    <x v="6"/>
    <x v="37"/>
    <x v="0"/>
    <x v="0"/>
    <x v="7090"/>
  </r>
  <r>
    <x v="6"/>
    <x v="37"/>
    <x v="0"/>
    <x v="1"/>
    <x v="7091"/>
  </r>
  <r>
    <x v="6"/>
    <x v="37"/>
    <x v="0"/>
    <x v="2"/>
    <x v="6"/>
  </r>
  <r>
    <x v="6"/>
    <x v="37"/>
    <x v="0"/>
    <x v="3"/>
    <x v="7092"/>
  </r>
  <r>
    <x v="6"/>
    <x v="37"/>
    <x v="0"/>
    <x v="4"/>
    <x v="7093"/>
  </r>
  <r>
    <x v="6"/>
    <x v="37"/>
    <x v="0"/>
    <x v="5"/>
    <x v="7094"/>
  </r>
  <r>
    <x v="6"/>
    <x v="37"/>
    <x v="0"/>
    <x v="6"/>
    <x v="7095"/>
  </r>
  <r>
    <x v="6"/>
    <x v="37"/>
    <x v="0"/>
    <x v="7"/>
    <x v="7096"/>
  </r>
  <r>
    <x v="6"/>
    <x v="37"/>
    <x v="0"/>
    <x v="8"/>
    <x v="7097"/>
  </r>
  <r>
    <x v="6"/>
    <x v="37"/>
    <x v="0"/>
    <x v="9"/>
    <x v="7098"/>
  </r>
  <r>
    <x v="6"/>
    <x v="37"/>
    <x v="1"/>
    <x v="0"/>
    <x v="7090"/>
  </r>
  <r>
    <x v="6"/>
    <x v="37"/>
    <x v="1"/>
    <x v="1"/>
    <x v="7099"/>
  </r>
  <r>
    <x v="6"/>
    <x v="37"/>
    <x v="1"/>
    <x v="2"/>
    <x v="6"/>
  </r>
  <r>
    <x v="6"/>
    <x v="37"/>
    <x v="1"/>
    <x v="3"/>
    <x v="7100"/>
  </r>
  <r>
    <x v="6"/>
    <x v="37"/>
    <x v="1"/>
    <x v="4"/>
    <x v="7093"/>
  </r>
  <r>
    <x v="6"/>
    <x v="37"/>
    <x v="1"/>
    <x v="5"/>
    <x v="7101"/>
  </r>
  <r>
    <x v="6"/>
    <x v="37"/>
    <x v="1"/>
    <x v="6"/>
    <x v="7102"/>
  </r>
  <r>
    <x v="6"/>
    <x v="37"/>
    <x v="1"/>
    <x v="7"/>
    <x v="7103"/>
  </r>
  <r>
    <x v="6"/>
    <x v="37"/>
    <x v="1"/>
    <x v="8"/>
    <x v="7097"/>
  </r>
  <r>
    <x v="6"/>
    <x v="37"/>
    <x v="1"/>
    <x v="9"/>
    <x v="7104"/>
  </r>
  <r>
    <x v="6"/>
    <x v="75"/>
    <x v="0"/>
    <x v="0"/>
    <x v="6019"/>
  </r>
  <r>
    <x v="6"/>
    <x v="75"/>
    <x v="0"/>
    <x v="1"/>
    <x v="7105"/>
  </r>
  <r>
    <x v="6"/>
    <x v="75"/>
    <x v="0"/>
    <x v="2"/>
    <x v="6"/>
  </r>
  <r>
    <x v="6"/>
    <x v="75"/>
    <x v="0"/>
    <x v="3"/>
    <x v="7106"/>
  </r>
  <r>
    <x v="6"/>
    <x v="75"/>
    <x v="0"/>
    <x v="4"/>
    <x v="7107"/>
  </r>
  <r>
    <x v="6"/>
    <x v="75"/>
    <x v="0"/>
    <x v="5"/>
    <x v="7108"/>
  </r>
  <r>
    <x v="6"/>
    <x v="75"/>
    <x v="0"/>
    <x v="6"/>
    <x v="6"/>
  </r>
  <r>
    <x v="6"/>
    <x v="75"/>
    <x v="0"/>
    <x v="7"/>
    <x v="7109"/>
  </r>
  <r>
    <x v="6"/>
    <x v="75"/>
    <x v="0"/>
    <x v="8"/>
    <x v="7110"/>
  </r>
  <r>
    <x v="6"/>
    <x v="75"/>
    <x v="0"/>
    <x v="9"/>
    <x v="7111"/>
  </r>
  <r>
    <x v="6"/>
    <x v="75"/>
    <x v="1"/>
    <x v="0"/>
    <x v="6019"/>
  </r>
  <r>
    <x v="6"/>
    <x v="75"/>
    <x v="1"/>
    <x v="1"/>
    <x v="7105"/>
  </r>
  <r>
    <x v="6"/>
    <x v="75"/>
    <x v="1"/>
    <x v="2"/>
    <x v="6"/>
  </r>
  <r>
    <x v="6"/>
    <x v="75"/>
    <x v="1"/>
    <x v="3"/>
    <x v="7106"/>
  </r>
  <r>
    <x v="6"/>
    <x v="75"/>
    <x v="1"/>
    <x v="4"/>
    <x v="7107"/>
  </r>
  <r>
    <x v="6"/>
    <x v="75"/>
    <x v="1"/>
    <x v="5"/>
    <x v="7108"/>
  </r>
  <r>
    <x v="6"/>
    <x v="75"/>
    <x v="1"/>
    <x v="6"/>
    <x v="6"/>
  </r>
  <r>
    <x v="6"/>
    <x v="75"/>
    <x v="1"/>
    <x v="7"/>
    <x v="7109"/>
  </r>
  <r>
    <x v="6"/>
    <x v="75"/>
    <x v="1"/>
    <x v="8"/>
    <x v="7110"/>
  </r>
  <r>
    <x v="6"/>
    <x v="75"/>
    <x v="1"/>
    <x v="9"/>
    <x v="7111"/>
  </r>
  <r>
    <x v="6"/>
    <x v="38"/>
    <x v="0"/>
    <x v="0"/>
    <x v="7112"/>
  </r>
  <r>
    <x v="6"/>
    <x v="38"/>
    <x v="0"/>
    <x v="1"/>
    <x v="7113"/>
  </r>
  <r>
    <x v="6"/>
    <x v="38"/>
    <x v="0"/>
    <x v="2"/>
    <x v="7114"/>
  </r>
  <r>
    <x v="6"/>
    <x v="38"/>
    <x v="0"/>
    <x v="3"/>
    <x v="7115"/>
  </r>
  <r>
    <x v="6"/>
    <x v="38"/>
    <x v="0"/>
    <x v="4"/>
    <x v="7116"/>
  </r>
  <r>
    <x v="6"/>
    <x v="38"/>
    <x v="0"/>
    <x v="5"/>
    <x v="7117"/>
  </r>
  <r>
    <x v="6"/>
    <x v="38"/>
    <x v="0"/>
    <x v="6"/>
    <x v="6"/>
  </r>
  <r>
    <x v="6"/>
    <x v="38"/>
    <x v="0"/>
    <x v="7"/>
    <x v="7118"/>
  </r>
  <r>
    <x v="6"/>
    <x v="38"/>
    <x v="0"/>
    <x v="8"/>
    <x v="7119"/>
  </r>
  <r>
    <x v="6"/>
    <x v="38"/>
    <x v="0"/>
    <x v="9"/>
    <x v="7120"/>
  </r>
  <r>
    <x v="6"/>
    <x v="38"/>
    <x v="1"/>
    <x v="0"/>
    <x v="7121"/>
  </r>
  <r>
    <x v="6"/>
    <x v="38"/>
    <x v="1"/>
    <x v="1"/>
    <x v="7122"/>
  </r>
  <r>
    <x v="6"/>
    <x v="38"/>
    <x v="1"/>
    <x v="2"/>
    <x v="7123"/>
  </r>
  <r>
    <x v="6"/>
    <x v="38"/>
    <x v="1"/>
    <x v="3"/>
    <x v="7124"/>
  </r>
  <r>
    <x v="6"/>
    <x v="38"/>
    <x v="1"/>
    <x v="4"/>
    <x v="7116"/>
  </r>
  <r>
    <x v="6"/>
    <x v="38"/>
    <x v="1"/>
    <x v="5"/>
    <x v="7125"/>
  </r>
  <r>
    <x v="6"/>
    <x v="38"/>
    <x v="1"/>
    <x v="6"/>
    <x v="7126"/>
  </r>
  <r>
    <x v="6"/>
    <x v="38"/>
    <x v="1"/>
    <x v="7"/>
    <x v="7127"/>
  </r>
  <r>
    <x v="6"/>
    <x v="38"/>
    <x v="1"/>
    <x v="8"/>
    <x v="7128"/>
  </r>
  <r>
    <x v="6"/>
    <x v="38"/>
    <x v="1"/>
    <x v="9"/>
    <x v="7129"/>
  </r>
  <r>
    <x v="6"/>
    <x v="39"/>
    <x v="0"/>
    <x v="0"/>
    <x v="7130"/>
  </r>
  <r>
    <x v="6"/>
    <x v="39"/>
    <x v="0"/>
    <x v="1"/>
    <x v="7131"/>
  </r>
  <r>
    <x v="6"/>
    <x v="39"/>
    <x v="0"/>
    <x v="2"/>
    <x v="7132"/>
  </r>
  <r>
    <x v="6"/>
    <x v="39"/>
    <x v="0"/>
    <x v="3"/>
    <x v="7133"/>
  </r>
  <r>
    <x v="6"/>
    <x v="39"/>
    <x v="0"/>
    <x v="4"/>
    <x v="7134"/>
  </r>
  <r>
    <x v="6"/>
    <x v="39"/>
    <x v="0"/>
    <x v="5"/>
    <x v="7135"/>
  </r>
  <r>
    <x v="6"/>
    <x v="39"/>
    <x v="0"/>
    <x v="6"/>
    <x v="6"/>
  </r>
  <r>
    <x v="6"/>
    <x v="39"/>
    <x v="0"/>
    <x v="7"/>
    <x v="7136"/>
  </r>
  <r>
    <x v="6"/>
    <x v="39"/>
    <x v="0"/>
    <x v="8"/>
    <x v="7137"/>
  </r>
  <r>
    <x v="6"/>
    <x v="39"/>
    <x v="0"/>
    <x v="9"/>
    <x v="7138"/>
  </r>
  <r>
    <x v="6"/>
    <x v="39"/>
    <x v="1"/>
    <x v="0"/>
    <x v="7139"/>
  </r>
  <r>
    <x v="6"/>
    <x v="39"/>
    <x v="1"/>
    <x v="1"/>
    <x v="7140"/>
  </r>
  <r>
    <x v="6"/>
    <x v="39"/>
    <x v="1"/>
    <x v="2"/>
    <x v="7132"/>
  </r>
  <r>
    <x v="6"/>
    <x v="39"/>
    <x v="1"/>
    <x v="3"/>
    <x v="7141"/>
  </r>
  <r>
    <x v="6"/>
    <x v="39"/>
    <x v="1"/>
    <x v="4"/>
    <x v="7134"/>
  </r>
  <r>
    <x v="6"/>
    <x v="39"/>
    <x v="1"/>
    <x v="5"/>
    <x v="7142"/>
  </r>
  <r>
    <x v="6"/>
    <x v="39"/>
    <x v="1"/>
    <x v="6"/>
    <x v="7143"/>
  </r>
  <r>
    <x v="6"/>
    <x v="39"/>
    <x v="1"/>
    <x v="7"/>
    <x v="7144"/>
  </r>
  <r>
    <x v="6"/>
    <x v="39"/>
    <x v="1"/>
    <x v="8"/>
    <x v="7137"/>
  </r>
  <r>
    <x v="6"/>
    <x v="39"/>
    <x v="1"/>
    <x v="9"/>
    <x v="7145"/>
  </r>
  <r>
    <x v="6"/>
    <x v="40"/>
    <x v="0"/>
    <x v="0"/>
    <x v="7146"/>
  </r>
  <r>
    <x v="6"/>
    <x v="40"/>
    <x v="0"/>
    <x v="1"/>
    <x v="7147"/>
  </r>
  <r>
    <x v="6"/>
    <x v="40"/>
    <x v="0"/>
    <x v="2"/>
    <x v="7148"/>
  </r>
  <r>
    <x v="6"/>
    <x v="40"/>
    <x v="0"/>
    <x v="3"/>
    <x v="7149"/>
  </r>
  <r>
    <x v="6"/>
    <x v="40"/>
    <x v="0"/>
    <x v="4"/>
    <x v="7150"/>
  </r>
  <r>
    <x v="6"/>
    <x v="40"/>
    <x v="0"/>
    <x v="5"/>
    <x v="7151"/>
  </r>
  <r>
    <x v="6"/>
    <x v="40"/>
    <x v="0"/>
    <x v="6"/>
    <x v="6"/>
  </r>
  <r>
    <x v="6"/>
    <x v="40"/>
    <x v="0"/>
    <x v="7"/>
    <x v="7152"/>
  </r>
  <r>
    <x v="6"/>
    <x v="40"/>
    <x v="0"/>
    <x v="8"/>
    <x v="7153"/>
  </r>
  <r>
    <x v="6"/>
    <x v="40"/>
    <x v="0"/>
    <x v="9"/>
    <x v="7154"/>
  </r>
  <r>
    <x v="6"/>
    <x v="40"/>
    <x v="1"/>
    <x v="0"/>
    <x v="7155"/>
  </r>
  <r>
    <x v="6"/>
    <x v="40"/>
    <x v="1"/>
    <x v="1"/>
    <x v="7156"/>
  </r>
  <r>
    <x v="6"/>
    <x v="40"/>
    <x v="1"/>
    <x v="2"/>
    <x v="7157"/>
  </r>
  <r>
    <x v="6"/>
    <x v="40"/>
    <x v="1"/>
    <x v="3"/>
    <x v="7158"/>
  </r>
  <r>
    <x v="6"/>
    <x v="40"/>
    <x v="1"/>
    <x v="4"/>
    <x v="7150"/>
  </r>
  <r>
    <x v="6"/>
    <x v="40"/>
    <x v="1"/>
    <x v="5"/>
    <x v="7159"/>
  </r>
  <r>
    <x v="6"/>
    <x v="40"/>
    <x v="1"/>
    <x v="6"/>
    <x v="6"/>
  </r>
  <r>
    <x v="6"/>
    <x v="40"/>
    <x v="1"/>
    <x v="7"/>
    <x v="7160"/>
  </r>
  <r>
    <x v="6"/>
    <x v="40"/>
    <x v="1"/>
    <x v="8"/>
    <x v="7161"/>
  </r>
  <r>
    <x v="6"/>
    <x v="40"/>
    <x v="1"/>
    <x v="9"/>
    <x v="7162"/>
  </r>
  <r>
    <x v="6"/>
    <x v="41"/>
    <x v="0"/>
    <x v="0"/>
    <x v="7163"/>
  </r>
  <r>
    <x v="6"/>
    <x v="41"/>
    <x v="0"/>
    <x v="1"/>
    <x v="7164"/>
  </r>
  <r>
    <x v="6"/>
    <x v="41"/>
    <x v="0"/>
    <x v="2"/>
    <x v="7165"/>
  </r>
  <r>
    <x v="6"/>
    <x v="41"/>
    <x v="0"/>
    <x v="3"/>
    <x v="7166"/>
  </r>
  <r>
    <x v="6"/>
    <x v="41"/>
    <x v="0"/>
    <x v="4"/>
    <x v="7167"/>
  </r>
  <r>
    <x v="6"/>
    <x v="41"/>
    <x v="0"/>
    <x v="5"/>
    <x v="7168"/>
  </r>
  <r>
    <x v="6"/>
    <x v="41"/>
    <x v="0"/>
    <x v="6"/>
    <x v="6"/>
  </r>
  <r>
    <x v="6"/>
    <x v="41"/>
    <x v="0"/>
    <x v="7"/>
    <x v="7169"/>
  </r>
  <r>
    <x v="6"/>
    <x v="41"/>
    <x v="0"/>
    <x v="8"/>
    <x v="7170"/>
  </r>
  <r>
    <x v="6"/>
    <x v="41"/>
    <x v="0"/>
    <x v="9"/>
    <x v="7171"/>
  </r>
  <r>
    <x v="6"/>
    <x v="41"/>
    <x v="1"/>
    <x v="0"/>
    <x v="7172"/>
  </r>
  <r>
    <x v="6"/>
    <x v="41"/>
    <x v="1"/>
    <x v="1"/>
    <x v="7173"/>
  </r>
  <r>
    <x v="6"/>
    <x v="41"/>
    <x v="1"/>
    <x v="2"/>
    <x v="7174"/>
  </r>
  <r>
    <x v="6"/>
    <x v="41"/>
    <x v="1"/>
    <x v="3"/>
    <x v="7175"/>
  </r>
  <r>
    <x v="6"/>
    <x v="41"/>
    <x v="1"/>
    <x v="4"/>
    <x v="7167"/>
  </r>
  <r>
    <x v="6"/>
    <x v="41"/>
    <x v="1"/>
    <x v="5"/>
    <x v="7176"/>
  </r>
  <r>
    <x v="6"/>
    <x v="41"/>
    <x v="1"/>
    <x v="6"/>
    <x v="7177"/>
  </r>
  <r>
    <x v="6"/>
    <x v="41"/>
    <x v="1"/>
    <x v="7"/>
    <x v="7178"/>
  </r>
  <r>
    <x v="6"/>
    <x v="41"/>
    <x v="1"/>
    <x v="8"/>
    <x v="7179"/>
  </r>
  <r>
    <x v="6"/>
    <x v="41"/>
    <x v="1"/>
    <x v="9"/>
    <x v="7180"/>
  </r>
  <r>
    <x v="6"/>
    <x v="42"/>
    <x v="0"/>
    <x v="0"/>
    <x v="7181"/>
  </r>
  <r>
    <x v="6"/>
    <x v="42"/>
    <x v="0"/>
    <x v="1"/>
    <x v="7182"/>
  </r>
  <r>
    <x v="6"/>
    <x v="42"/>
    <x v="0"/>
    <x v="2"/>
    <x v="6"/>
  </r>
  <r>
    <x v="6"/>
    <x v="42"/>
    <x v="0"/>
    <x v="3"/>
    <x v="7183"/>
  </r>
  <r>
    <x v="6"/>
    <x v="42"/>
    <x v="0"/>
    <x v="4"/>
    <x v="7184"/>
  </r>
  <r>
    <x v="6"/>
    <x v="42"/>
    <x v="0"/>
    <x v="5"/>
    <x v="7185"/>
  </r>
  <r>
    <x v="6"/>
    <x v="42"/>
    <x v="0"/>
    <x v="6"/>
    <x v="6"/>
  </r>
  <r>
    <x v="6"/>
    <x v="42"/>
    <x v="0"/>
    <x v="7"/>
    <x v="7186"/>
  </r>
  <r>
    <x v="6"/>
    <x v="42"/>
    <x v="0"/>
    <x v="8"/>
    <x v="7187"/>
  </r>
  <r>
    <x v="6"/>
    <x v="42"/>
    <x v="0"/>
    <x v="9"/>
    <x v="7188"/>
  </r>
  <r>
    <x v="6"/>
    <x v="42"/>
    <x v="1"/>
    <x v="0"/>
    <x v="7189"/>
  </r>
  <r>
    <x v="6"/>
    <x v="42"/>
    <x v="1"/>
    <x v="1"/>
    <x v="7190"/>
  </r>
  <r>
    <x v="6"/>
    <x v="42"/>
    <x v="1"/>
    <x v="2"/>
    <x v="6"/>
  </r>
  <r>
    <x v="6"/>
    <x v="42"/>
    <x v="1"/>
    <x v="3"/>
    <x v="7191"/>
  </r>
  <r>
    <x v="6"/>
    <x v="42"/>
    <x v="1"/>
    <x v="4"/>
    <x v="7184"/>
  </r>
  <r>
    <x v="6"/>
    <x v="42"/>
    <x v="1"/>
    <x v="5"/>
    <x v="7185"/>
  </r>
  <r>
    <x v="6"/>
    <x v="42"/>
    <x v="1"/>
    <x v="6"/>
    <x v="7192"/>
  </r>
  <r>
    <x v="6"/>
    <x v="42"/>
    <x v="1"/>
    <x v="7"/>
    <x v="7193"/>
  </r>
  <r>
    <x v="6"/>
    <x v="42"/>
    <x v="1"/>
    <x v="8"/>
    <x v="7194"/>
  </r>
  <r>
    <x v="6"/>
    <x v="42"/>
    <x v="1"/>
    <x v="9"/>
    <x v="7195"/>
  </r>
  <r>
    <x v="6"/>
    <x v="43"/>
    <x v="0"/>
    <x v="0"/>
    <x v="7196"/>
  </r>
  <r>
    <x v="6"/>
    <x v="43"/>
    <x v="0"/>
    <x v="1"/>
    <x v="7197"/>
  </r>
  <r>
    <x v="6"/>
    <x v="43"/>
    <x v="0"/>
    <x v="2"/>
    <x v="6"/>
  </r>
  <r>
    <x v="6"/>
    <x v="43"/>
    <x v="0"/>
    <x v="3"/>
    <x v="7198"/>
  </r>
  <r>
    <x v="6"/>
    <x v="43"/>
    <x v="0"/>
    <x v="4"/>
    <x v="7199"/>
  </r>
  <r>
    <x v="6"/>
    <x v="43"/>
    <x v="0"/>
    <x v="5"/>
    <x v="7200"/>
  </r>
  <r>
    <x v="6"/>
    <x v="43"/>
    <x v="0"/>
    <x v="6"/>
    <x v="7201"/>
  </r>
  <r>
    <x v="6"/>
    <x v="43"/>
    <x v="0"/>
    <x v="7"/>
    <x v="7202"/>
  </r>
  <r>
    <x v="6"/>
    <x v="43"/>
    <x v="0"/>
    <x v="8"/>
    <x v="7203"/>
  </r>
  <r>
    <x v="6"/>
    <x v="43"/>
    <x v="0"/>
    <x v="9"/>
    <x v="7204"/>
  </r>
  <r>
    <x v="6"/>
    <x v="43"/>
    <x v="1"/>
    <x v="0"/>
    <x v="7205"/>
  </r>
  <r>
    <x v="6"/>
    <x v="43"/>
    <x v="1"/>
    <x v="1"/>
    <x v="7206"/>
  </r>
  <r>
    <x v="6"/>
    <x v="43"/>
    <x v="1"/>
    <x v="2"/>
    <x v="6"/>
  </r>
  <r>
    <x v="6"/>
    <x v="43"/>
    <x v="1"/>
    <x v="3"/>
    <x v="7207"/>
  </r>
  <r>
    <x v="6"/>
    <x v="43"/>
    <x v="1"/>
    <x v="4"/>
    <x v="7199"/>
  </r>
  <r>
    <x v="6"/>
    <x v="43"/>
    <x v="1"/>
    <x v="5"/>
    <x v="7200"/>
  </r>
  <r>
    <x v="6"/>
    <x v="43"/>
    <x v="1"/>
    <x v="6"/>
    <x v="7201"/>
  </r>
  <r>
    <x v="6"/>
    <x v="43"/>
    <x v="1"/>
    <x v="7"/>
    <x v="7208"/>
  </r>
  <r>
    <x v="6"/>
    <x v="43"/>
    <x v="1"/>
    <x v="8"/>
    <x v="7203"/>
  </r>
  <r>
    <x v="6"/>
    <x v="43"/>
    <x v="1"/>
    <x v="9"/>
    <x v="7209"/>
  </r>
  <r>
    <x v="6"/>
    <x v="44"/>
    <x v="0"/>
    <x v="0"/>
    <x v="7210"/>
  </r>
  <r>
    <x v="6"/>
    <x v="44"/>
    <x v="0"/>
    <x v="1"/>
    <x v="7211"/>
  </r>
  <r>
    <x v="6"/>
    <x v="44"/>
    <x v="0"/>
    <x v="2"/>
    <x v="6"/>
  </r>
  <r>
    <x v="6"/>
    <x v="44"/>
    <x v="0"/>
    <x v="3"/>
    <x v="7212"/>
  </r>
  <r>
    <x v="6"/>
    <x v="44"/>
    <x v="0"/>
    <x v="4"/>
    <x v="7213"/>
  </r>
  <r>
    <x v="6"/>
    <x v="44"/>
    <x v="0"/>
    <x v="5"/>
    <x v="7214"/>
  </r>
  <r>
    <x v="6"/>
    <x v="44"/>
    <x v="0"/>
    <x v="6"/>
    <x v="6"/>
  </r>
  <r>
    <x v="6"/>
    <x v="44"/>
    <x v="0"/>
    <x v="7"/>
    <x v="7215"/>
  </r>
  <r>
    <x v="6"/>
    <x v="44"/>
    <x v="0"/>
    <x v="8"/>
    <x v="7216"/>
  </r>
  <r>
    <x v="6"/>
    <x v="44"/>
    <x v="0"/>
    <x v="9"/>
    <x v="7217"/>
  </r>
  <r>
    <x v="6"/>
    <x v="44"/>
    <x v="1"/>
    <x v="0"/>
    <x v="7218"/>
  </r>
  <r>
    <x v="6"/>
    <x v="44"/>
    <x v="1"/>
    <x v="1"/>
    <x v="7219"/>
  </r>
  <r>
    <x v="6"/>
    <x v="44"/>
    <x v="1"/>
    <x v="2"/>
    <x v="6"/>
  </r>
  <r>
    <x v="6"/>
    <x v="44"/>
    <x v="1"/>
    <x v="3"/>
    <x v="7220"/>
  </r>
  <r>
    <x v="6"/>
    <x v="44"/>
    <x v="1"/>
    <x v="4"/>
    <x v="7213"/>
  </r>
  <r>
    <x v="6"/>
    <x v="44"/>
    <x v="1"/>
    <x v="5"/>
    <x v="7214"/>
  </r>
  <r>
    <x v="6"/>
    <x v="44"/>
    <x v="1"/>
    <x v="6"/>
    <x v="6"/>
  </r>
  <r>
    <x v="6"/>
    <x v="44"/>
    <x v="1"/>
    <x v="7"/>
    <x v="7221"/>
  </r>
  <r>
    <x v="6"/>
    <x v="44"/>
    <x v="1"/>
    <x v="8"/>
    <x v="7216"/>
  </r>
  <r>
    <x v="6"/>
    <x v="44"/>
    <x v="1"/>
    <x v="9"/>
    <x v="7222"/>
  </r>
  <r>
    <x v="6"/>
    <x v="45"/>
    <x v="0"/>
    <x v="0"/>
    <x v="7223"/>
  </r>
  <r>
    <x v="6"/>
    <x v="45"/>
    <x v="0"/>
    <x v="1"/>
    <x v="7224"/>
  </r>
  <r>
    <x v="6"/>
    <x v="45"/>
    <x v="0"/>
    <x v="2"/>
    <x v="7225"/>
  </r>
  <r>
    <x v="6"/>
    <x v="45"/>
    <x v="0"/>
    <x v="3"/>
    <x v="7226"/>
  </r>
  <r>
    <x v="6"/>
    <x v="45"/>
    <x v="0"/>
    <x v="4"/>
    <x v="7227"/>
  </r>
  <r>
    <x v="6"/>
    <x v="45"/>
    <x v="0"/>
    <x v="5"/>
    <x v="7228"/>
  </r>
  <r>
    <x v="6"/>
    <x v="45"/>
    <x v="0"/>
    <x v="6"/>
    <x v="6"/>
  </r>
  <r>
    <x v="6"/>
    <x v="45"/>
    <x v="0"/>
    <x v="7"/>
    <x v="7229"/>
  </r>
  <r>
    <x v="6"/>
    <x v="45"/>
    <x v="0"/>
    <x v="8"/>
    <x v="7230"/>
  </r>
  <r>
    <x v="6"/>
    <x v="45"/>
    <x v="0"/>
    <x v="9"/>
    <x v="7231"/>
  </r>
  <r>
    <x v="6"/>
    <x v="45"/>
    <x v="1"/>
    <x v="0"/>
    <x v="7232"/>
  </r>
  <r>
    <x v="6"/>
    <x v="45"/>
    <x v="1"/>
    <x v="1"/>
    <x v="7233"/>
  </r>
  <r>
    <x v="6"/>
    <x v="45"/>
    <x v="1"/>
    <x v="2"/>
    <x v="7225"/>
  </r>
  <r>
    <x v="6"/>
    <x v="45"/>
    <x v="1"/>
    <x v="3"/>
    <x v="7234"/>
  </r>
  <r>
    <x v="6"/>
    <x v="45"/>
    <x v="1"/>
    <x v="4"/>
    <x v="7227"/>
  </r>
  <r>
    <x v="6"/>
    <x v="45"/>
    <x v="1"/>
    <x v="5"/>
    <x v="7235"/>
  </r>
  <r>
    <x v="6"/>
    <x v="45"/>
    <x v="1"/>
    <x v="6"/>
    <x v="6"/>
  </r>
  <r>
    <x v="6"/>
    <x v="45"/>
    <x v="1"/>
    <x v="7"/>
    <x v="7236"/>
  </r>
  <r>
    <x v="6"/>
    <x v="45"/>
    <x v="1"/>
    <x v="8"/>
    <x v="7237"/>
  </r>
  <r>
    <x v="6"/>
    <x v="45"/>
    <x v="1"/>
    <x v="9"/>
    <x v="4745"/>
  </r>
  <r>
    <x v="6"/>
    <x v="46"/>
    <x v="0"/>
    <x v="0"/>
    <x v="7238"/>
  </r>
  <r>
    <x v="6"/>
    <x v="46"/>
    <x v="0"/>
    <x v="1"/>
    <x v="7239"/>
  </r>
  <r>
    <x v="6"/>
    <x v="46"/>
    <x v="0"/>
    <x v="2"/>
    <x v="7240"/>
  </r>
  <r>
    <x v="6"/>
    <x v="46"/>
    <x v="0"/>
    <x v="3"/>
    <x v="7241"/>
  </r>
  <r>
    <x v="6"/>
    <x v="46"/>
    <x v="0"/>
    <x v="4"/>
    <x v="7242"/>
  </r>
  <r>
    <x v="6"/>
    <x v="46"/>
    <x v="0"/>
    <x v="5"/>
    <x v="7243"/>
  </r>
  <r>
    <x v="6"/>
    <x v="46"/>
    <x v="0"/>
    <x v="6"/>
    <x v="6"/>
  </r>
  <r>
    <x v="6"/>
    <x v="46"/>
    <x v="0"/>
    <x v="7"/>
    <x v="7244"/>
  </r>
  <r>
    <x v="6"/>
    <x v="46"/>
    <x v="0"/>
    <x v="8"/>
    <x v="7245"/>
  </r>
  <r>
    <x v="6"/>
    <x v="46"/>
    <x v="0"/>
    <x v="9"/>
    <x v="7246"/>
  </r>
  <r>
    <x v="6"/>
    <x v="46"/>
    <x v="1"/>
    <x v="0"/>
    <x v="7247"/>
  </r>
  <r>
    <x v="6"/>
    <x v="46"/>
    <x v="1"/>
    <x v="1"/>
    <x v="7248"/>
  </r>
  <r>
    <x v="6"/>
    <x v="46"/>
    <x v="1"/>
    <x v="2"/>
    <x v="7240"/>
  </r>
  <r>
    <x v="6"/>
    <x v="46"/>
    <x v="1"/>
    <x v="3"/>
    <x v="7249"/>
  </r>
  <r>
    <x v="6"/>
    <x v="46"/>
    <x v="1"/>
    <x v="4"/>
    <x v="7242"/>
  </r>
  <r>
    <x v="6"/>
    <x v="46"/>
    <x v="1"/>
    <x v="5"/>
    <x v="7250"/>
  </r>
  <r>
    <x v="6"/>
    <x v="46"/>
    <x v="1"/>
    <x v="6"/>
    <x v="7251"/>
  </r>
  <r>
    <x v="6"/>
    <x v="46"/>
    <x v="1"/>
    <x v="7"/>
    <x v="7252"/>
  </r>
  <r>
    <x v="6"/>
    <x v="46"/>
    <x v="1"/>
    <x v="8"/>
    <x v="7253"/>
  </r>
  <r>
    <x v="6"/>
    <x v="46"/>
    <x v="1"/>
    <x v="9"/>
    <x v="7254"/>
  </r>
  <r>
    <x v="6"/>
    <x v="47"/>
    <x v="0"/>
    <x v="0"/>
    <x v="6"/>
  </r>
  <r>
    <x v="6"/>
    <x v="47"/>
    <x v="0"/>
    <x v="1"/>
    <x v="7255"/>
  </r>
  <r>
    <x v="6"/>
    <x v="47"/>
    <x v="0"/>
    <x v="2"/>
    <x v="6"/>
  </r>
  <r>
    <x v="6"/>
    <x v="47"/>
    <x v="0"/>
    <x v="3"/>
    <x v="408"/>
  </r>
  <r>
    <x v="6"/>
    <x v="47"/>
    <x v="0"/>
    <x v="4"/>
    <x v="7256"/>
  </r>
  <r>
    <x v="6"/>
    <x v="47"/>
    <x v="0"/>
    <x v="5"/>
    <x v="7257"/>
  </r>
  <r>
    <x v="6"/>
    <x v="47"/>
    <x v="0"/>
    <x v="6"/>
    <x v="6"/>
  </r>
  <r>
    <x v="6"/>
    <x v="47"/>
    <x v="0"/>
    <x v="7"/>
    <x v="7258"/>
  </r>
  <r>
    <x v="6"/>
    <x v="47"/>
    <x v="0"/>
    <x v="8"/>
    <x v="7259"/>
  </r>
  <r>
    <x v="6"/>
    <x v="47"/>
    <x v="0"/>
    <x v="9"/>
    <x v="7260"/>
  </r>
  <r>
    <x v="6"/>
    <x v="47"/>
    <x v="1"/>
    <x v="0"/>
    <x v="6"/>
  </r>
  <r>
    <x v="6"/>
    <x v="47"/>
    <x v="1"/>
    <x v="1"/>
    <x v="7255"/>
  </r>
  <r>
    <x v="6"/>
    <x v="47"/>
    <x v="1"/>
    <x v="2"/>
    <x v="6"/>
  </r>
  <r>
    <x v="6"/>
    <x v="47"/>
    <x v="1"/>
    <x v="3"/>
    <x v="408"/>
  </r>
  <r>
    <x v="6"/>
    <x v="47"/>
    <x v="1"/>
    <x v="4"/>
    <x v="7256"/>
  </r>
  <r>
    <x v="6"/>
    <x v="47"/>
    <x v="1"/>
    <x v="5"/>
    <x v="7257"/>
  </r>
  <r>
    <x v="6"/>
    <x v="47"/>
    <x v="1"/>
    <x v="6"/>
    <x v="6"/>
  </r>
  <r>
    <x v="6"/>
    <x v="47"/>
    <x v="1"/>
    <x v="7"/>
    <x v="7258"/>
  </r>
  <r>
    <x v="6"/>
    <x v="47"/>
    <x v="1"/>
    <x v="8"/>
    <x v="7259"/>
  </r>
  <r>
    <x v="6"/>
    <x v="47"/>
    <x v="1"/>
    <x v="9"/>
    <x v="7260"/>
  </r>
  <r>
    <x v="6"/>
    <x v="48"/>
    <x v="0"/>
    <x v="0"/>
    <x v="7261"/>
  </r>
  <r>
    <x v="6"/>
    <x v="48"/>
    <x v="0"/>
    <x v="1"/>
    <x v="7262"/>
  </r>
  <r>
    <x v="6"/>
    <x v="48"/>
    <x v="0"/>
    <x v="2"/>
    <x v="6"/>
  </r>
  <r>
    <x v="6"/>
    <x v="48"/>
    <x v="0"/>
    <x v="3"/>
    <x v="7263"/>
  </r>
  <r>
    <x v="6"/>
    <x v="48"/>
    <x v="0"/>
    <x v="4"/>
    <x v="7264"/>
  </r>
  <r>
    <x v="6"/>
    <x v="48"/>
    <x v="0"/>
    <x v="5"/>
    <x v="7265"/>
  </r>
  <r>
    <x v="6"/>
    <x v="48"/>
    <x v="0"/>
    <x v="6"/>
    <x v="6"/>
  </r>
  <r>
    <x v="6"/>
    <x v="48"/>
    <x v="0"/>
    <x v="7"/>
    <x v="7266"/>
  </r>
  <r>
    <x v="6"/>
    <x v="48"/>
    <x v="0"/>
    <x v="8"/>
    <x v="7267"/>
  </r>
  <r>
    <x v="6"/>
    <x v="48"/>
    <x v="0"/>
    <x v="9"/>
    <x v="7268"/>
  </r>
  <r>
    <x v="6"/>
    <x v="48"/>
    <x v="1"/>
    <x v="0"/>
    <x v="7269"/>
  </r>
  <r>
    <x v="6"/>
    <x v="48"/>
    <x v="1"/>
    <x v="1"/>
    <x v="7270"/>
  </r>
  <r>
    <x v="6"/>
    <x v="48"/>
    <x v="1"/>
    <x v="2"/>
    <x v="6"/>
  </r>
  <r>
    <x v="6"/>
    <x v="48"/>
    <x v="1"/>
    <x v="3"/>
    <x v="7271"/>
  </r>
  <r>
    <x v="6"/>
    <x v="48"/>
    <x v="1"/>
    <x v="4"/>
    <x v="7264"/>
  </r>
  <r>
    <x v="6"/>
    <x v="48"/>
    <x v="1"/>
    <x v="5"/>
    <x v="7272"/>
  </r>
  <r>
    <x v="6"/>
    <x v="48"/>
    <x v="1"/>
    <x v="6"/>
    <x v="6"/>
  </r>
  <r>
    <x v="6"/>
    <x v="48"/>
    <x v="1"/>
    <x v="7"/>
    <x v="7273"/>
  </r>
  <r>
    <x v="6"/>
    <x v="48"/>
    <x v="1"/>
    <x v="8"/>
    <x v="7274"/>
  </r>
  <r>
    <x v="6"/>
    <x v="48"/>
    <x v="1"/>
    <x v="9"/>
    <x v="7275"/>
  </r>
  <r>
    <x v="6"/>
    <x v="49"/>
    <x v="0"/>
    <x v="0"/>
    <x v="7276"/>
  </r>
  <r>
    <x v="6"/>
    <x v="49"/>
    <x v="0"/>
    <x v="1"/>
    <x v="7277"/>
  </r>
  <r>
    <x v="6"/>
    <x v="49"/>
    <x v="0"/>
    <x v="2"/>
    <x v="6"/>
  </r>
  <r>
    <x v="6"/>
    <x v="49"/>
    <x v="0"/>
    <x v="3"/>
    <x v="7278"/>
  </r>
  <r>
    <x v="6"/>
    <x v="49"/>
    <x v="0"/>
    <x v="4"/>
    <x v="7279"/>
  </r>
  <r>
    <x v="6"/>
    <x v="49"/>
    <x v="0"/>
    <x v="5"/>
    <x v="7280"/>
  </r>
  <r>
    <x v="6"/>
    <x v="49"/>
    <x v="0"/>
    <x v="6"/>
    <x v="6"/>
  </r>
  <r>
    <x v="6"/>
    <x v="49"/>
    <x v="0"/>
    <x v="7"/>
    <x v="7281"/>
  </r>
  <r>
    <x v="6"/>
    <x v="49"/>
    <x v="0"/>
    <x v="8"/>
    <x v="7282"/>
  </r>
  <r>
    <x v="6"/>
    <x v="49"/>
    <x v="0"/>
    <x v="9"/>
    <x v="7283"/>
  </r>
  <r>
    <x v="6"/>
    <x v="49"/>
    <x v="1"/>
    <x v="0"/>
    <x v="7276"/>
  </r>
  <r>
    <x v="6"/>
    <x v="49"/>
    <x v="1"/>
    <x v="1"/>
    <x v="7277"/>
  </r>
  <r>
    <x v="6"/>
    <x v="49"/>
    <x v="1"/>
    <x v="2"/>
    <x v="6"/>
  </r>
  <r>
    <x v="6"/>
    <x v="49"/>
    <x v="1"/>
    <x v="3"/>
    <x v="7278"/>
  </r>
  <r>
    <x v="6"/>
    <x v="49"/>
    <x v="1"/>
    <x v="4"/>
    <x v="7279"/>
  </r>
  <r>
    <x v="6"/>
    <x v="49"/>
    <x v="1"/>
    <x v="5"/>
    <x v="7280"/>
  </r>
  <r>
    <x v="6"/>
    <x v="49"/>
    <x v="1"/>
    <x v="6"/>
    <x v="6"/>
  </r>
  <r>
    <x v="6"/>
    <x v="49"/>
    <x v="1"/>
    <x v="7"/>
    <x v="7281"/>
  </r>
  <r>
    <x v="6"/>
    <x v="49"/>
    <x v="1"/>
    <x v="8"/>
    <x v="7282"/>
  </r>
  <r>
    <x v="6"/>
    <x v="49"/>
    <x v="1"/>
    <x v="9"/>
    <x v="7283"/>
  </r>
  <r>
    <x v="6"/>
    <x v="50"/>
    <x v="0"/>
    <x v="0"/>
    <x v="7284"/>
  </r>
  <r>
    <x v="6"/>
    <x v="50"/>
    <x v="0"/>
    <x v="1"/>
    <x v="7285"/>
  </r>
  <r>
    <x v="6"/>
    <x v="50"/>
    <x v="0"/>
    <x v="2"/>
    <x v="7286"/>
  </r>
  <r>
    <x v="6"/>
    <x v="50"/>
    <x v="0"/>
    <x v="3"/>
    <x v="7287"/>
  </r>
  <r>
    <x v="6"/>
    <x v="50"/>
    <x v="0"/>
    <x v="4"/>
    <x v="7288"/>
  </r>
  <r>
    <x v="6"/>
    <x v="50"/>
    <x v="0"/>
    <x v="5"/>
    <x v="7289"/>
  </r>
  <r>
    <x v="6"/>
    <x v="50"/>
    <x v="0"/>
    <x v="6"/>
    <x v="6"/>
  </r>
  <r>
    <x v="6"/>
    <x v="50"/>
    <x v="0"/>
    <x v="7"/>
    <x v="7290"/>
  </r>
  <r>
    <x v="6"/>
    <x v="50"/>
    <x v="0"/>
    <x v="8"/>
    <x v="7291"/>
  </r>
  <r>
    <x v="6"/>
    <x v="50"/>
    <x v="0"/>
    <x v="9"/>
    <x v="7292"/>
  </r>
  <r>
    <x v="6"/>
    <x v="50"/>
    <x v="1"/>
    <x v="0"/>
    <x v="7293"/>
  </r>
  <r>
    <x v="6"/>
    <x v="50"/>
    <x v="1"/>
    <x v="1"/>
    <x v="7294"/>
  </r>
  <r>
    <x v="6"/>
    <x v="50"/>
    <x v="1"/>
    <x v="2"/>
    <x v="7286"/>
  </r>
  <r>
    <x v="6"/>
    <x v="50"/>
    <x v="1"/>
    <x v="3"/>
    <x v="7295"/>
  </r>
  <r>
    <x v="6"/>
    <x v="50"/>
    <x v="1"/>
    <x v="4"/>
    <x v="7288"/>
  </r>
  <r>
    <x v="6"/>
    <x v="50"/>
    <x v="1"/>
    <x v="5"/>
    <x v="7296"/>
  </r>
  <r>
    <x v="6"/>
    <x v="50"/>
    <x v="1"/>
    <x v="6"/>
    <x v="7297"/>
  </r>
  <r>
    <x v="6"/>
    <x v="50"/>
    <x v="1"/>
    <x v="7"/>
    <x v="7298"/>
  </r>
  <r>
    <x v="6"/>
    <x v="50"/>
    <x v="1"/>
    <x v="8"/>
    <x v="7299"/>
  </r>
  <r>
    <x v="6"/>
    <x v="50"/>
    <x v="1"/>
    <x v="9"/>
    <x v="7300"/>
  </r>
  <r>
    <x v="6"/>
    <x v="51"/>
    <x v="0"/>
    <x v="0"/>
    <x v="7301"/>
  </r>
  <r>
    <x v="6"/>
    <x v="51"/>
    <x v="0"/>
    <x v="1"/>
    <x v="7302"/>
  </r>
  <r>
    <x v="6"/>
    <x v="51"/>
    <x v="0"/>
    <x v="2"/>
    <x v="7303"/>
  </r>
  <r>
    <x v="6"/>
    <x v="51"/>
    <x v="0"/>
    <x v="3"/>
    <x v="7304"/>
  </r>
  <r>
    <x v="6"/>
    <x v="51"/>
    <x v="0"/>
    <x v="4"/>
    <x v="7305"/>
  </r>
  <r>
    <x v="6"/>
    <x v="51"/>
    <x v="0"/>
    <x v="5"/>
    <x v="7306"/>
  </r>
  <r>
    <x v="6"/>
    <x v="51"/>
    <x v="0"/>
    <x v="6"/>
    <x v="6"/>
  </r>
  <r>
    <x v="6"/>
    <x v="51"/>
    <x v="0"/>
    <x v="7"/>
    <x v="7307"/>
  </r>
  <r>
    <x v="6"/>
    <x v="51"/>
    <x v="0"/>
    <x v="8"/>
    <x v="7308"/>
  </r>
  <r>
    <x v="6"/>
    <x v="51"/>
    <x v="0"/>
    <x v="9"/>
    <x v="7309"/>
  </r>
  <r>
    <x v="6"/>
    <x v="51"/>
    <x v="1"/>
    <x v="0"/>
    <x v="7310"/>
  </r>
  <r>
    <x v="6"/>
    <x v="51"/>
    <x v="1"/>
    <x v="1"/>
    <x v="7311"/>
  </r>
  <r>
    <x v="6"/>
    <x v="51"/>
    <x v="1"/>
    <x v="2"/>
    <x v="7303"/>
  </r>
  <r>
    <x v="6"/>
    <x v="51"/>
    <x v="1"/>
    <x v="3"/>
    <x v="7312"/>
  </r>
  <r>
    <x v="6"/>
    <x v="51"/>
    <x v="1"/>
    <x v="4"/>
    <x v="7305"/>
  </r>
  <r>
    <x v="6"/>
    <x v="51"/>
    <x v="1"/>
    <x v="5"/>
    <x v="7313"/>
  </r>
  <r>
    <x v="6"/>
    <x v="51"/>
    <x v="1"/>
    <x v="6"/>
    <x v="6"/>
  </r>
  <r>
    <x v="6"/>
    <x v="51"/>
    <x v="1"/>
    <x v="7"/>
    <x v="7314"/>
  </r>
  <r>
    <x v="6"/>
    <x v="51"/>
    <x v="1"/>
    <x v="8"/>
    <x v="7308"/>
  </r>
  <r>
    <x v="6"/>
    <x v="51"/>
    <x v="1"/>
    <x v="9"/>
    <x v="7315"/>
  </r>
  <r>
    <x v="6"/>
    <x v="52"/>
    <x v="0"/>
    <x v="0"/>
    <x v="7316"/>
  </r>
  <r>
    <x v="6"/>
    <x v="52"/>
    <x v="0"/>
    <x v="1"/>
    <x v="7317"/>
  </r>
  <r>
    <x v="6"/>
    <x v="52"/>
    <x v="0"/>
    <x v="2"/>
    <x v="7318"/>
  </r>
  <r>
    <x v="6"/>
    <x v="52"/>
    <x v="0"/>
    <x v="3"/>
    <x v="7319"/>
  </r>
  <r>
    <x v="6"/>
    <x v="52"/>
    <x v="0"/>
    <x v="4"/>
    <x v="7320"/>
  </r>
  <r>
    <x v="6"/>
    <x v="52"/>
    <x v="0"/>
    <x v="5"/>
    <x v="7321"/>
  </r>
  <r>
    <x v="6"/>
    <x v="52"/>
    <x v="0"/>
    <x v="6"/>
    <x v="6"/>
  </r>
  <r>
    <x v="6"/>
    <x v="52"/>
    <x v="0"/>
    <x v="7"/>
    <x v="7322"/>
  </r>
  <r>
    <x v="6"/>
    <x v="52"/>
    <x v="0"/>
    <x v="8"/>
    <x v="7323"/>
  </r>
  <r>
    <x v="6"/>
    <x v="52"/>
    <x v="0"/>
    <x v="9"/>
    <x v="7324"/>
  </r>
  <r>
    <x v="6"/>
    <x v="52"/>
    <x v="1"/>
    <x v="0"/>
    <x v="7325"/>
  </r>
  <r>
    <x v="6"/>
    <x v="52"/>
    <x v="1"/>
    <x v="1"/>
    <x v="7326"/>
  </r>
  <r>
    <x v="6"/>
    <x v="52"/>
    <x v="1"/>
    <x v="2"/>
    <x v="7327"/>
  </r>
  <r>
    <x v="6"/>
    <x v="52"/>
    <x v="1"/>
    <x v="3"/>
    <x v="7328"/>
  </r>
  <r>
    <x v="6"/>
    <x v="52"/>
    <x v="1"/>
    <x v="4"/>
    <x v="7320"/>
  </r>
  <r>
    <x v="6"/>
    <x v="52"/>
    <x v="1"/>
    <x v="5"/>
    <x v="7329"/>
  </r>
  <r>
    <x v="6"/>
    <x v="52"/>
    <x v="1"/>
    <x v="6"/>
    <x v="7330"/>
  </r>
  <r>
    <x v="6"/>
    <x v="52"/>
    <x v="1"/>
    <x v="7"/>
    <x v="7331"/>
  </r>
  <r>
    <x v="6"/>
    <x v="52"/>
    <x v="1"/>
    <x v="8"/>
    <x v="7332"/>
  </r>
  <r>
    <x v="6"/>
    <x v="52"/>
    <x v="1"/>
    <x v="9"/>
    <x v="7333"/>
  </r>
  <r>
    <x v="6"/>
    <x v="53"/>
    <x v="0"/>
    <x v="0"/>
    <x v="7334"/>
  </r>
  <r>
    <x v="6"/>
    <x v="53"/>
    <x v="0"/>
    <x v="1"/>
    <x v="7335"/>
  </r>
  <r>
    <x v="6"/>
    <x v="53"/>
    <x v="0"/>
    <x v="2"/>
    <x v="7336"/>
  </r>
  <r>
    <x v="6"/>
    <x v="53"/>
    <x v="0"/>
    <x v="3"/>
    <x v="7337"/>
  </r>
  <r>
    <x v="6"/>
    <x v="53"/>
    <x v="0"/>
    <x v="4"/>
    <x v="7338"/>
  </r>
  <r>
    <x v="6"/>
    <x v="53"/>
    <x v="0"/>
    <x v="5"/>
    <x v="7339"/>
  </r>
  <r>
    <x v="6"/>
    <x v="53"/>
    <x v="0"/>
    <x v="6"/>
    <x v="6"/>
  </r>
  <r>
    <x v="6"/>
    <x v="53"/>
    <x v="0"/>
    <x v="7"/>
    <x v="7340"/>
  </r>
  <r>
    <x v="6"/>
    <x v="53"/>
    <x v="0"/>
    <x v="8"/>
    <x v="7341"/>
  </r>
  <r>
    <x v="6"/>
    <x v="53"/>
    <x v="0"/>
    <x v="9"/>
    <x v="7342"/>
  </r>
  <r>
    <x v="6"/>
    <x v="53"/>
    <x v="1"/>
    <x v="0"/>
    <x v="7343"/>
  </r>
  <r>
    <x v="6"/>
    <x v="53"/>
    <x v="1"/>
    <x v="1"/>
    <x v="7344"/>
  </r>
  <r>
    <x v="6"/>
    <x v="53"/>
    <x v="1"/>
    <x v="2"/>
    <x v="7336"/>
  </r>
  <r>
    <x v="6"/>
    <x v="53"/>
    <x v="1"/>
    <x v="3"/>
    <x v="7345"/>
  </r>
  <r>
    <x v="6"/>
    <x v="53"/>
    <x v="1"/>
    <x v="4"/>
    <x v="7338"/>
  </r>
  <r>
    <x v="6"/>
    <x v="53"/>
    <x v="1"/>
    <x v="5"/>
    <x v="7346"/>
  </r>
  <r>
    <x v="6"/>
    <x v="53"/>
    <x v="1"/>
    <x v="6"/>
    <x v="6"/>
  </r>
  <r>
    <x v="6"/>
    <x v="53"/>
    <x v="1"/>
    <x v="7"/>
    <x v="7347"/>
  </r>
  <r>
    <x v="6"/>
    <x v="53"/>
    <x v="1"/>
    <x v="8"/>
    <x v="7348"/>
  </r>
  <r>
    <x v="6"/>
    <x v="53"/>
    <x v="1"/>
    <x v="9"/>
    <x v="7349"/>
  </r>
  <r>
    <x v="6"/>
    <x v="54"/>
    <x v="0"/>
    <x v="0"/>
    <x v="7350"/>
  </r>
  <r>
    <x v="6"/>
    <x v="54"/>
    <x v="0"/>
    <x v="1"/>
    <x v="7351"/>
  </r>
  <r>
    <x v="6"/>
    <x v="54"/>
    <x v="0"/>
    <x v="2"/>
    <x v="6"/>
  </r>
  <r>
    <x v="6"/>
    <x v="54"/>
    <x v="0"/>
    <x v="3"/>
    <x v="7352"/>
  </r>
  <r>
    <x v="6"/>
    <x v="54"/>
    <x v="0"/>
    <x v="4"/>
    <x v="1617"/>
  </r>
  <r>
    <x v="6"/>
    <x v="54"/>
    <x v="0"/>
    <x v="5"/>
    <x v="7353"/>
  </r>
  <r>
    <x v="6"/>
    <x v="54"/>
    <x v="0"/>
    <x v="6"/>
    <x v="7354"/>
  </r>
  <r>
    <x v="6"/>
    <x v="54"/>
    <x v="0"/>
    <x v="7"/>
    <x v="7355"/>
  </r>
  <r>
    <x v="6"/>
    <x v="54"/>
    <x v="0"/>
    <x v="8"/>
    <x v="7356"/>
  </r>
  <r>
    <x v="6"/>
    <x v="54"/>
    <x v="0"/>
    <x v="9"/>
    <x v="7357"/>
  </r>
  <r>
    <x v="6"/>
    <x v="54"/>
    <x v="1"/>
    <x v="0"/>
    <x v="7358"/>
  </r>
  <r>
    <x v="6"/>
    <x v="54"/>
    <x v="1"/>
    <x v="1"/>
    <x v="7359"/>
  </r>
  <r>
    <x v="6"/>
    <x v="54"/>
    <x v="1"/>
    <x v="2"/>
    <x v="6"/>
  </r>
  <r>
    <x v="6"/>
    <x v="54"/>
    <x v="1"/>
    <x v="3"/>
    <x v="7360"/>
  </r>
  <r>
    <x v="6"/>
    <x v="54"/>
    <x v="1"/>
    <x v="4"/>
    <x v="1617"/>
  </r>
  <r>
    <x v="6"/>
    <x v="54"/>
    <x v="1"/>
    <x v="5"/>
    <x v="7353"/>
  </r>
  <r>
    <x v="6"/>
    <x v="54"/>
    <x v="1"/>
    <x v="6"/>
    <x v="7354"/>
  </r>
  <r>
    <x v="6"/>
    <x v="54"/>
    <x v="1"/>
    <x v="7"/>
    <x v="7361"/>
  </r>
  <r>
    <x v="6"/>
    <x v="54"/>
    <x v="1"/>
    <x v="8"/>
    <x v="7356"/>
  </r>
  <r>
    <x v="6"/>
    <x v="54"/>
    <x v="1"/>
    <x v="9"/>
    <x v="7362"/>
  </r>
  <r>
    <x v="6"/>
    <x v="55"/>
    <x v="0"/>
    <x v="0"/>
    <x v="7363"/>
  </r>
  <r>
    <x v="6"/>
    <x v="55"/>
    <x v="0"/>
    <x v="1"/>
    <x v="7364"/>
  </r>
  <r>
    <x v="6"/>
    <x v="55"/>
    <x v="0"/>
    <x v="2"/>
    <x v="7365"/>
  </r>
  <r>
    <x v="6"/>
    <x v="55"/>
    <x v="0"/>
    <x v="3"/>
    <x v="7366"/>
  </r>
  <r>
    <x v="6"/>
    <x v="55"/>
    <x v="0"/>
    <x v="4"/>
    <x v="7367"/>
  </r>
  <r>
    <x v="6"/>
    <x v="55"/>
    <x v="0"/>
    <x v="5"/>
    <x v="7368"/>
  </r>
  <r>
    <x v="6"/>
    <x v="55"/>
    <x v="0"/>
    <x v="6"/>
    <x v="6"/>
  </r>
  <r>
    <x v="6"/>
    <x v="55"/>
    <x v="0"/>
    <x v="7"/>
    <x v="7369"/>
  </r>
  <r>
    <x v="6"/>
    <x v="55"/>
    <x v="0"/>
    <x v="8"/>
    <x v="7370"/>
  </r>
  <r>
    <x v="6"/>
    <x v="55"/>
    <x v="0"/>
    <x v="9"/>
    <x v="7371"/>
  </r>
  <r>
    <x v="6"/>
    <x v="55"/>
    <x v="1"/>
    <x v="0"/>
    <x v="7372"/>
  </r>
  <r>
    <x v="6"/>
    <x v="55"/>
    <x v="1"/>
    <x v="1"/>
    <x v="7373"/>
  </r>
  <r>
    <x v="6"/>
    <x v="55"/>
    <x v="1"/>
    <x v="2"/>
    <x v="7365"/>
  </r>
  <r>
    <x v="6"/>
    <x v="55"/>
    <x v="1"/>
    <x v="3"/>
    <x v="7374"/>
  </r>
  <r>
    <x v="6"/>
    <x v="55"/>
    <x v="1"/>
    <x v="4"/>
    <x v="7367"/>
  </r>
  <r>
    <x v="6"/>
    <x v="55"/>
    <x v="1"/>
    <x v="5"/>
    <x v="7368"/>
  </r>
  <r>
    <x v="6"/>
    <x v="55"/>
    <x v="1"/>
    <x v="6"/>
    <x v="6"/>
  </r>
  <r>
    <x v="6"/>
    <x v="55"/>
    <x v="1"/>
    <x v="7"/>
    <x v="7375"/>
  </r>
  <r>
    <x v="6"/>
    <x v="55"/>
    <x v="1"/>
    <x v="8"/>
    <x v="7376"/>
  </r>
  <r>
    <x v="6"/>
    <x v="55"/>
    <x v="1"/>
    <x v="9"/>
    <x v="7377"/>
  </r>
  <r>
    <x v="6"/>
    <x v="56"/>
    <x v="0"/>
    <x v="0"/>
    <x v="7378"/>
  </r>
  <r>
    <x v="6"/>
    <x v="56"/>
    <x v="0"/>
    <x v="1"/>
    <x v="7379"/>
  </r>
  <r>
    <x v="6"/>
    <x v="56"/>
    <x v="0"/>
    <x v="2"/>
    <x v="7380"/>
  </r>
  <r>
    <x v="6"/>
    <x v="56"/>
    <x v="0"/>
    <x v="3"/>
    <x v="7381"/>
  </r>
  <r>
    <x v="6"/>
    <x v="56"/>
    <x v="0"/>
    <x v="4"/>
    <x v="7382"/>
  </r>
  <r>
    <x v="6"/>
    <x v="56"/>
    <x v="0"/>
    <x v="5"/>
    <x v="7383"/>
  </r>
  <r>
    <x v="6"/>
    <x v="56"/>
    <x v="0"/>
    <x v="6"/>
    <x v="6"/>
  </r>
  <r>
    <x v="6"/>
    <x v="56"/>
    <x v="0"/>
    <x v="7"/>
    <x v="7384"/>
  </r>
  <r>
    <x v="6"/>
    <x v="56"/>
    <x v="0"/>
    <x v="8"/>
    <x v="7385"/>
  </r>
  <r>
    <x v="6"/>
    <x v="56"/>
    <x v="0"/>
    <x v="9"/>
    <x v="7386"/>
  </r>
  <r>
    <x v="6"/>
    <x v="56"/>
    <x v="1"/>
    <x v="0"/>
    <x v="7387"/>
  </r>
  <r>
    <x v="6"/>
    <x v="56"/>
    <x v="1"/>
    <x v="1"/>
    <x v="7388"/>
  </r>
  <r>
    <x v="6"/>
    <x v="56"/>
    <x v="1"/>
    <x v="2"/>
    <x v="7380"/>
  </r>
  <r>
    <x v="6"/>
    <x v="56"/>
    <x v="1"/>
    <x v="3"/>
    <x v="7389"/>
  </r>
  <r>
    <x v="6"/>
    <x v="56"/>
    <x v="1"/>
    <x v="4"/>
    <x v="7382"/>
  </r>
  <r>
    <x v="6"/>
    <x v="56"/>
    <x v="1"/>
    <x v="5"/>
    <x v="7383"/>
  </r>
  <r>
    <x v="6"/>
    <x v="56"/>
    <x v="1"/>
    <x v="6"/>
    <x v="6"/>
  </r>
  <r>
    <x v="6"/>
    <x v="56"/>
    <x v="1"/>
    <x v="7"/>
    <x v="7390"/>
  </r>
  <r>
    <x v="6"/>
    <x v="56"/>
    <x v="1"/>
    <x v="8"/>
    <x v="7391"/>
  </r>
  <r>
    <x v="6"/>
    <x v="56"/>
    <x v="1"/>
    <x v="9"/>
    <x v="7392"/>
  </r>
  <r>
    <x v="6"/>
    <x v="57"/>
    <x v="0"/>
    <x v="0"/>
    <x v="7393"/>
  </r>
  <r>
    <x v="6"/>
    <x v="57"/>
    <x v="0"/>
    <x v="1"/>
    <x v="7394"/>
  </r>
  <r>
    <x v="6"/>
    <x v="57"/>
    <x v="0"/>
    <x v="2"/>
    <x v="6"/>
  </r>
  <r>
    <x v="6"/>
    <x v="57"/>
    <x v="0"/>
    <x v="3"/>
    <x v="7395"/>
  </r>
  <r>
    <x v="6"/>
    <x v="57"/>
    <x v="0"/>
    <x v="4"/>
    <x v="7396"/>
  </r>
  <r>
    <x v="6"/>
    <x v="57"/>
    <x v="0"/>
    <x v="5"/>
    <x v="7397"/>
  </r>
  <r>
    <x v="6"/>
    <x v="57"/>
    <x v="0"/>
    <x v="6"/>
    <x v="6"/>
  </r>
  <r>
    <x v="6"/>
    <x v="57"/>
    <x v="0"/>
    <x v="7"/>
    <x v="7398"/>
  </r>
  <r>
    <x v="6"/>
    <x v="57"/>
    <x v="0"/>
    <x v="8"/>
    <x v="7399"/>
  </r>
  <r>
    <x v="6"/>
    <x v="57"/>
    <x v="0"/>
    <x v="9"/>
    <x v="7400"/>
  </r>
  <r>
    <x v="6"/>
    <x v="57"/>
    <x v="1"/>
    <x v="0"/>
    <x v="7401"/>
  </r>
  <r>
    <x v="6"/>
    <x v="57"/>
    <x v="1"/>
    <x v="1"/>
    <x v="7402"/>
  </r>
  <r>
    <x v="6"/>
    <x v="57"/>
    <x v="1"/>
    <x v="2"/>
    <x v="6"/>
  </r>
  <r>
    <x v="6"/>
    <x v="57"/>
    <x v="1"/>
    <x v="3"/>
    <x v="7403"/>
  </r>
  <r>
    <x v="6"/>
    <x v="57"/>
    <x v="1"/>
    <x v="4"/>
    <x v="7396"/>
  </r>
  <r>
    <x v="6"/>
    <x v="57"/>
    <x v="1"/>
    <x v="5"/>
    <x v="7404"/>
  </r>
  <r>
    <x v="6"/>
    <x v="57"/>
    <x v="1"/>
    <x v="6"/>
    <x v="6"/>
  </r>
  <r>
    <x v="6"/>
    <x v="57"/>
    <x v="1"/>
    <x v="7"/>
    <x v="7405"/>
  </r>
  <r>
    <x v="6"/>
    <x v="57"/>
    <x v="1"/>
    <x v="8"/>
    <x v="7406"/>
  </r>
  <r>
    <x v="6"/>
    <x v="57"/>
    <x v="1"/>
    <x v="9"/>
    <x v="7407"/>
  </r>
  <r>
    <x v="6"/>
    <x v="58"/>
    <x v="0"/>
    <x v="0"/>
    <x v="7408"/>
  </r>
  <r>
    <x v="6"/>
    <x v="58"/>
    <x v="0"/>
    <x v="1"/>
    <x v="7409"/>
  </r>
  <r>
    <x v="6"/>
    <x v="58"/>
    <x v="0"/>
    <x v="2"/>
    <x v="7410"/>
  </r>
  <r>
    <x v="6"/>
    <x v="58"/>
    <x v="0"/>
    <x v="3"/>
    <x v="7411"/>
  </r>
  <r>
    <x v="6"/>
    <x v="58"/>
    <x v="0"/>
    <x v="4"/>
    <x v="7412"/>
  </r>
  <r>
    <x v="6"/>
    <x v="58"/>
    <x v="0"/>
    <x v="5"/>
    <x v="7413"/>
  </r>
  <r>
    <x v="6"/>
    <x v="58"/>
    <x v="0"/>
    <x v="6"/>
    <x v="6"/>
  </r>
  <r>
    <x v="6"/>
    <x v="58"/>
    <x v="0"/>
    <x v="7"/>
    <x v="7414"/>
  </r>
  <r>
    <x v="6"/>
    <x v="58"/>
    <x v="0"/>
    <x v="8"/>
    <x v="7415"/>
  </r>
  <r>
    <x v="6"/>
    <x v="58"/>
    <x v="0"/>
    <x v="9"/>
    <x v="7416"/>
  </r>
  <r>
    <x v="6"/>
    <x v="58"/>
    <x v="1"/>
    <x v="0"/>
    <x v="7417"/>
  </r>
  <r>
    <x v="6"/>
    <x v="58"/>
    <x v="1"/>
    <x v="1"/>
    <x v="7418"/>
  </r>
  <r>
    <x v="6"/>
    <x v="58"/>
    <x v="1"/>
    <x v="2"/>
    <x v="7410"/>
  </r>
  <r>
    <x v="6"/>
    <x v="58"/>
    <x v="1"/>
    <x v="3"/>
    <x v="7419"/>
  </r>
  <r>
    <x v="6"/>
    <x v="58"/>
    <x v="1"/>
    <x v="4"/>
    <x v="7412"/>
  </r>
  <r>
    <x v="6"/>
    <x v="58"/>
    <x v="1"/>
    <x v="5"/>
    <x v="7420"/>
  </r>
  <r>
    <x v="6"/>
    <x v="58"/>
    <x v="1"/>
    <x v="6"/>
    <x v="7421"/>
  </r>
  <r>
    <x v="6"/>
    <x v="58"/>
    <x v="1"/>
    <x v="7"/>
    <x v="7422"/>
  </r>
  <r>
    <x v="6"/>
    <x v="58"/>
    <x v="1"/>
    <x v="8"/>
    <x v="7423"/>
  </r>
  <r>
    <x v="6"/>
    <x v="58"/>
    <x v="1"/>
    <x v="9"/>
    <x v="7424"/>
  </r>
  <r>
    <x v="6"/>
    <x v="59"/>
    <x v="0"/>
    <x v="0"/>
    <x v="7425"/>
  </r>
  <r>
    <x v="6"/>
    <x v="59"/>
    <x v="0"/>
    <x v="1"/>
    <x v="7426"/>
  </r>
  <r>
    <x v="6"/>
    <x v="59"/>
    <x v="0"/>
    <x v="2"/>
    <x v="7427"/>
  </r>
  <r>
    <x v="6"/>
    <x v="59"/>
    <x v="0"/>
    <x v="3"/>
    <x v="7428"/>
  </r>
  <r>
    <x v="6"/>
    <x v="59"/>
    <x v="0"/>
    <x v="4"/>
    <x v="7429"/>
  </r>
  <r>
    <x v="6"/>
    <x v="59"/>
    <x v="0"/>
    <x v="5"/>
    <x v="7430"/>
  </r>
  <r>
    <x v="6"/>
    <x v="59"/>
    <x v="0"/>
    <x v="6"/>
    <x v="6"/>
  </r>
  <r>
    <x v="6"/>
    <x v="59"/>
    <x v="0"/>
    <x v="7"/>
    <x v="7431"/>
  </r>
  <r>
    <x v="6"/>
    <x v="59"/>
    <x v="0"/>
    <x v="8"/>
    <x v="7432"/>
  </r>
  <r>
    <x v="6"/>
    <x v="59"/>
    <x v="0"/>
    <x v="9"/>
    <x v="7433"/>
  </r>
  <r>
    <x v="6"/>
    <x v="59"/>
    <x v="1"/>
    <x v="0"/>
    <x v="7434"/>
  </r>
  <r>
    <x v="6"/>
    <x v="59"/>
    <x v="1"/>
    <x v="1"/>
    <x v="7435"/>
  </r>
  <r>
    <x v="6"/>
    <x v="59"/>
    <x v="1"/>
    <x v="2"/>
    <x v="7436"/>
  </r>
  <r>
    <x v="6"/>
    <x v="59"/>
    <x v="1"/>
    <x v="3"/>
    <x v="7437"/>
  </r>
  <r>
    <x v="6"/>
    <x v="59"/>
    <x v="1"/>
    <x v="4"/>
    <x v="7429"/>
  </r>
  <r>
    <x v="6"/>
    <x v="59"/>
    <x v="1"/>
    <x v="5"/>
    <x v="7438"/>
  </r>
  <r>
    <x v="6"/>
    <x v="59"/>
    <x v="1"/>
    <x v="6"/>
    <x v="6"/>
  </r>
  <r>
    <x v="6"/>
    <x v="59"/>
    <x v="1"/>
    <x v="7"/>
    <x v="7439"/>
  </r>
  <r>
    <x v="6"/>
    <x v="59"/>
    <x v="1"/>
    <x v="8"/>
    <x v="7440"/>
  </r>
  <r>
    <x v="6"/>
    <x v="59"/>
    <x v="1"/>
    <x v="9"/>
    <x v="7441"/>
  </r>
  <r>
    <x v="6"/>
    <x v="60"/>
    <x v="0"/>
    <x v="0"/>
    <x v="7442"/>
  </r>
  <r>
    <x v="6"/>
    <x v="60"/>
    <x v="0"/>
    <x v="1"/>
    <x v="7443"/>
  </r>
  <r>
    <x v="6"/>
    <x v="60"/>
    <x v="0"/>
    <x v="2"/>
    <x v="7444"/>
  </r>
  <r>
    <x v="6"/>
    <x v="60"/>
    <x v="0"/>
    <x v="3"/>
    <x v="7445"/>
  </r>
  <r>
    <x v="6"/>
    <x v="60"/>
    <x v="0"/>
    <x v="4"/>
    <x v="7446"/>
  </r>
  <r>
    <x v="6"/>
    <x v="60"/>
    <x v="0"/>
    <x v="5"/>
    <x v="7447"/>
  </r>
  <r>
    <x v="6"/>
    <x v="60"/>
    <x v="0"/>
    <x v="6"/>
    <x v="6"/>
  </r>
  <r>
    <x v="6"/>
    <x v="60"/>
    <x v="0"/>
    <x v="7"/>
    <x v="7448"/>
  </r>
  <r>
    <x v="6"/>
    <x v="60"/>
    <x v="0"/>
    <x v="8"/>
    <x v="7449"/>
  </r>
  <r>
    <x v="6"/>
    <x v="60"/>
    <x v="0"/>
    <x v="9"/>
    <x v="7450"/>
  </r>
  <r>
    <x v="6"/>
    <x v="60"/>
    <x v="1"/>
    <x v="0"/>
    <x v="7451"/>
  </r>
  <r>
    <x v="6"/>
    <x v="60"/>
    <x v="1"/>
    <x v="1"/>
    <x v="7452"/>
  </r>
  <r>
    <x v="6"/>
    <x v="60"/>
    <x v="1"/>
    <x v="2"/>
    <x v="7453"/>
  </r>
  <r>
    <x v="6"/>
    <x v="60"/>
    <x v="1"/>
    <x v="3"/>
    <x v="7454"/>
  </r>
  <r>
    <x v="6"/>
    <x v="60"/>
    <x v="1"/>
    <x v="4"/>
    <x v="7446"/>
  </r>
  <r>
    <x v="6"/>
    <x v="60"/>
    <x v="1"/>
    <x v="5"/>
    <x v="7455"/>
  </r>
  <r>
    <x v="6"/>
    <x v="60"/>
    <x v="1"/>
    <x v="6"/>
    <x v="6"/>
  </r>
  <r>
    <x v="6"/>
    <x v="60"/>
    <x v="1"/>
    <x v="7"/>
    <x v="7456"/>
  </r>
  <r>
    <x v="6"/>
    <x v="60"/>
    <x v="1"/>
    <x v="8"/>
    <x v="7449"/>
  </r>
  <r>
    <x v="6"/>
    <x v="60"/>
    <x v="1"/>
    <x v="9"/>
    <x v="7457"/>
  </r>
  <r>
    <x v="6"/>
    <x v="61"/>
    <x v="0"/>
    <x v="0"/>
    <x v="7458"/>
  </r>
  <r>
    <x v="6"/>
    <x v="61"/>
    <x v="0"/>
    <x v="1"/>
    <x v="7459"/>
  </r>
  <r>
    <x v="6"/>
    <x v="61"/>
    <x v="0"/>
    <x v="2"/>
    <x v="7460"/>
  </r>
  <r>
    <x v="6"/>
    <x v="61"/>
    <x v="0"/>
    <x v="3"/>
    <x v="7461"/>
  </r>
  <r>
    <x v="6"/>
    <x v="61"/>
    <x v="0"/>
    <x v="4"/>
    <x v="7462"/>
  </r>
  <r>
    <x v="6"/>
    <x v="61"/>
    <x v="0"/>
    <x v="5"/>
    <x v="7463"/>
  </r>
  <r>
    <x v="6"/>
    <x v="61"/>
    <x v="0"/>
    <x v="6"/>
    <x v="7464"/>
  </r>
  <r>
    <x v="6"/>
    <x v="61"/>
    <x v="0"/>
    <x v="7"/>
    <x v="7465"/>
  </r>
  <r>
    <x v="6"/>
    <x v="61"/>
    <x v="0"/>
    <x v="8"/>
    <x v="7466"/>
  </r>
  <r>
    <x v="6"/>
    <x v="61"/>
    <x v="0"/>
    <x v="9"/>
    <x v="7467"/>
  </r>
  <r>
    <x v="6"/>
    <x v="61"/>
    <x v="1"/>
    <x v="0"/>
    <x v="7468"/>
  </r>
  <r>
    <x v="6"/>
    <x v="61"/>
    <x v="1"/>
    <x v="1"/>
    <x v="7469"/>
  </r>
  <r>
    <x v="6"/>
    <x v="61"/>
    <x v="1"/>
    <x v="2"/>
    <x v="7470"/>
  </r>
  <r>
    <x v="6"/>
    <x v="61"/>
    <x v="1"/>
    <x v="3"/>
    <x v="7471"/>
  </r>
  <r>
    <x v="6"/>
    <x v="61"/>
    <x v="1"/>
    <x v="4"/>
    <x v="7462"/>
  </r>
  <r>
    <x v="6"/>
    <x v="61"/>
    <x v="1"/>
    <x v="5"/>
    <x v="7472"/>
  </r>
  <r>
    <x v="6"/>
    <x v="61"/>
    <x v="1"/>
    <x v="6"/>
    <x v="7473"/>
  </r>
  <r>
    <x v="6"/>
    <x v="61"/>
    <x v="1"/>
    <x v="7"/>
    <x v="7474"/>
  </r>
  <r>
    <x v="6"/>
    <x v="61"/>
    <x v="1"/>
    <x v="8"/>
    <x v="7466"/>
  </r>
  <r>
    <x v="6"/>
    <x v="61"/>
    <x v="1"/>
    <x v="9"/>
    <x v="7475"/>
  </r>
  <r>
    <x v="6"/>
    <x v="62"/>
    <x v="0"/>
    <x v="0"/>
    <x v="7476"/>
  </r>
  <r>
    <x v="6"/>
    <x v="62"/>
    <x v="0"/>
    <x v="1"/>
    <x v="7477"/>
  </r>
  <r>
    <x v="6"/>
    <x v="62"/>
    <x v="0"/>
    <x v="2"/>
    <x v="7478"/>
  </r>
  <r>
    <x v="6"/>
    <x v="62"/>
    <x v="0"/>
    <x v="3"/>
    <x v="7479"/>
  </r>
  <r>
    <x v="6"/>
    <x v="62"/>
    <x v="0"/>
    <x v="4"/>
    <x v="7480"/>
  </r>
  <r>
    <x v="6"/>
    <x v="62"/>
    <x v="0"/>
    <x v="5"/>
    <x v="7481"/>
  </r>
  <r>
    <x v="6"/>
    <x v="62"/>
    <x v="0"/>
    <x v="6"/>
    <x v="6"/>
  </r>
  <r>
    <x v="6"/>
    <x v="62"/>
    <x v="0"/>
    <x v="7"/>
    <x v="7482"/>
  </r>
  <r>
    <x v="6"/>
    <x v="62"/>
    <x v="0"/>
    <x v="8"/>
    <x v="7483"/>
  </r>
  <r>
    <x v="6"/>
    <x v="62"/>
    <x v="0"/>
    <x v="9"/>
    <x v="7484"/>
  </r>
  <r>
    <x v="6"/>
    <x v="62"/>
    <x v="1"/>
    <x v="0"/>
    <x v="7485"/>
  </r>
  <r>
    <x v="6"/>
    <x v="62"/>
    <x v="1"/>
    <x v="1"/>
    <x v="7486"/>
  </r>
  <r>
    <x v="6"/>
    <x v="62"/>
    <x v="1"/>
    <x v="2"/>
    <x v="7478"/>
  </r>
  <r>
    <x v="6"/>
    <x v="62"/>
    <x v="1"/>
    <x v="3"/>
    <x v="7487"/>
  </r>
  <r>
    <x v="6"/>
    <x v="62"/>
    <x v="1"/>
    <x v="4"/>
    <x v="7480"/>
  </r>
  <r>
    <x v="6"/>
    <x v="62"/>
    <x v="1"/>
    <x v="5"/>
    <x v="7481"/>
  </r>
  <r>
    <x v="6"/>
    <x v="62"/>
    <x v="1"/>
    <x v="6"/>
    <x v="7488"/>
  </r>
  <r>
    <x v="6"/>
    <x v="62"/>
    <x v="1"/>
    <x v="7"/>
    <x v="7489"/>
  </r>
  <r>
    <x v="6"/>
    <x v="62"/>
    <x v="1"/>
    <x v="8"/>
    <x v="7490"/>
  </r>
  <r>
    <x v="6"/>
    <x v="62"/>
    <x v="1"/>
    <x v="9"/>
    <x v="7491"/>
  </r>
  <r>
    <x v="6"/>
    <x v="63"/>
    <x v="0"/>
    <x v="0"/>
    <x v="7492"/>
  </r>
  <r>
    <x v="6"/>
    <x v="63"/>
    <x v="0"/>
    <x v="1"/>
    <x v="7493"/>
  </r>
  <r>
    <x v="6"/>
    <x v="63"/>
    <x v="0"/>
    <x v="2"/>
    <x v="7494"/>
  </r>
  <r>
    <x v="6"/>
    <x v="63"/>
    <x v="0"/>
    <x v="3"/>
    <x v="7495"/>
  </r>
  <r>
    <x v="6"/>
    <x v="63"/>
    <x v="0"/>
    <x v="4"/>
    <x v="7496"/>
  </r>
  <r>
    <x v="6"/>
    <x v="63"/>
    <x v="0"/>
    <x v="5"/>
    <x v="7497"/>
  </r>
  <r>
    <x v="6"/>
    <x v="63"/>
    <x v="0"/>
    <x v="6"/>
    <x v="6"/>
  </r>
  <r>
    <x v="6"/>
    <x v="63"/>
    <x v="0"/>
    <x v="7"/>
    <x v="7498"/>
  </r>
  <r>
    <x v="6"/>
    <x v="63"/>
    <x v="0"/>
    <x v="8"/>
    <x v="7499"/>
  </r>
  <r>
    <x v="6"/>
    <x v="63"/>
    <x v="0"/>
    <x v="9"/>
    <x v="7500"/>
  </r>
  <r>
    <x v="6"/>
    <x v="63"/>
    <x v="1"/>
    <x v="0"/>
    <x v="7501"/>
  </r>
  <r>
    <x v="6"/>
    <x v="63"/>
    <x v="1"/>
    <x v="1"/>
    <x v="7502"/>
  </r>
  <r>
    <x v="6"/>
    <x v="63"/>
    <x v="1"/>
    <x v="2"/>
    <x v="7494"/>
  </r>
  <r>
    <x v="6"/>
    <x v="63"/>
    <x v="1"/>
    <x v="3"/>
    <x v="7503"/>
  </r>
  <r>
    <x v="6"/>
    <x v="63"/>
    <x v="1"/>
    <x v="4"/>
    <x v="7496"/>
  </r>
  <r>
    <x v="6"/>
    <x v="63"/>
    <x v="1"/>
    <x v="5"/>
    <x v="7504"/>
  </r>
  <r>
    <x v="6"/>
    <x v="63"/>
    <x v="1"/>
    <x v="6"/>
    <x v="6"/>
  </r>
  <r>
    <x v="6"/>
    <x v="63"/>
    <x v="1"/>
    <x v="7"/>
    <x v="7505"/>
  </r>
  <r>
    <x v="6"/>
    <x v="63"/>
    <x v="1"/>
    <x v="8"/>
    <x v="7506"/>
  </r>
  <r>
    <x v="6"/>
    <x v="63"/>
    <x v="1"/>
    <x v="9"/>
    <x v="7507"/>
  </r>
  <r>
    <x v="6"/>
    <x v="64"/>
    <x v="0"/>
    <x v="0"/>
    <x v="7508"/>
  </r>
  <r>
    <x v="6"/>
    <x v="64"/>
    <x v="0"/>
    <x v="1"/>
    <x v="7509"/>
  </r>
  <r>
    <x v="6"/>
    <x v="64"/>
    <x v="0"/>
    <x v="2"/>
    <x v="6"/>
  </r>
  <r>
    <x v="6"/>
    <x v="64"/>
    <x v="0"/>
    <x v="3"/>
    <x v="7510"/>
  </r>
  <r>
    <x v="6"/>
    <x v="64"/>
    <x v="0"/>
    <x v="4"/>
    <x v="7511"/>
  </r>
  <r>
    <x v="6"/>
    <x v="64"/>
    <x v="0"/>
    <x v="5"/>
    <x v="7512"/>
  </r>
  <r>
    <x v="6"/>
    <x v="64"/>
    <x v="0"/>
    <x v="6"/>
    <x v="6"/>
  </r>
  <r>
    <x v="6"/>
    <x v="64"/>
    <x v="0"/>
    <x v="7"/>
    <x v="7513"/>
  </r>
  <r>
    <x v="6"/>
    <x v="64"/>
    <x v="0"/>
    <x v="8"/>
    <x v="7514"/>
  </r>
  <r>
    <x v="6"/>
    <x v="64"/>
    <x v="0"/>
    <x v="9"/>
    <x v="7515"/>
  </r>
  <r>
    <x v="6"/>
    <x v="64"/>
    <x v="1"/>
    <x v="0"/>
    <x v="7516"/>
  </r>
  <r>
    <x v="6"/>
    <x v="64"/>
    <x v="1"/>
    <x v="1"/>
    <x v="7517"/>
  </r>
  <r>
    <x v="6"/>
    <x v="64"/>
    <x v="1"/>
    <x v="2"/>
    <x v="6"/>
  </r>
  <r>
    <x v="6"/>
    <x v="64"/>
    <x v="1"/>
    <x v="3"/>
    <x v="7518"/>
  </r>
  <r>
    <x v="6"/>
    <x v="64"/>
    <x v="1"/>
    <x v="4"/>
    <x v="7511"/>
  </r>
  <r>
    <x v="6"/>
    <x v="64"/>
    <x v="1"/>
    <x v="5"/>
    <x v="7512"/>
  </r>
  <r>
    <x v="6"/>
    <x v="64"/>
    <x v="1"/>
    <x v="6"/>
    <x v="6"/>
  </r>
  <r>
    <x v="6"/>
    <x v="64"/>
    <x v="1"/>
    <x v="7"/>
    <x v="7519"/>
  </r>
  <r>
    <x v="6"/>
    <x v="64"/>
    <x v="1"/>
    <x v="8"/>
    <x v="7514"/>
  </r>
  <r>
    <x v="6"/>
    <x v="64"/>
    <x v="1"/>
    <x v="9"/>
    <x v="7520"/>
  </r>
  <r>
    <x v="6"/>
    <x v="65"/>
    <x v="0"/>
    <x v="0"/>
    <x v="3917"/>
  </r>
  <r>
    <x v="6"/>
    <x v="65"/>
    <x v="0"/>
    <x v="1"/>
    <x v="7521"/>
  </r>
  <r>
    <x v="6"/>
    <x v="65"/>
    <x v="0"/>
    <x v="2"/>
    <x v="7522"/>
  </r>
  <r>
    <x v="6"/>
    <x v="65"/>
    <x v="0"/>
    <x v="3"/>
    <x v="7523"/>
  </r>
  <r>
    <x v="6"/>
    <x v="65"/>
    <x v="0"/>
    <x v="4"/>
    <x v="7524"/>
  </r>
  <r>
    <x v="6"/>
    <x v="65"/>
    <x v="0"/>
    <x v="5"/>
    <x v="7525"/>
  </r>
  <r>
    <x v="6"/>
    <x v="65"/>
    <x v="0"/>
    <x v="6"/>
    <x v="6"/>
  </r>
  <r>
    <x v="6"/>
    <x v="65"/>
    <x v="0"/>
    <x v="7"/>
    <x v="7526"/>
  </r>
  <r>
    <x v="6"/>
    <x v="65"/>
    <x v="0"/>
    <x v="8"/>
    <x v="7527"/>
  </r>
  <r>
    <x v="6"/>
    <x v="65"/>
    <x v="0"/>
    <x v="9"/>
    <x v="7528"/>
  </r>
  <r>
    <x v="6"/>
    <x v="65"/>
    <x v="1"/>
    <x v="0"/>
    <x v="7529"/>
  </r>
  <r>
    <x v="6"/>
    <x v="65"/>
    <x v="1"/>
    <x v="1"/>
    <x v="7530"/>
  </r>
  <r>
    <x v="6"/>
    <x v="65"/>
    <x v="1"/>
    <x v="2"/>
    <x v="7522"/>
  </r>
  <r>
    <x v="6"/>
    <x v="65"/>
    <x v="1"/>
    <x v="3"/>
    <x v="7531"/>
  </r>
  <r>
    <x v="6"/>
    <x v="65"/>
    <x v="1"/>
    <x v="4"/>
    <x v="7524"/>
  </r>
  <r>
    <x v="6"/>
    <x v="65"/>
    <x v="1"/>
    <x v="5"/>
    <x v="7532"/>
  </r>
  <r>
    <x v="6"/>
    <x v="65"/>
    <x v="1"/>
    <x v="6"/>
    <x v="7533"/>
  </r>
  <r>
    <x v="6"/>
    <x v="65"/>
    <x v="1"/>
    <x v="7"/>
    <x v="7534"/>
  </r>
  <r>
    <x v="6"/>
    <x v="65"/>
    <x v="1"/>
    <x v="8"/>
    <x v="7535"/>
  </r>
  <r>
    <x v="6"/>
    <x v="65"/>
    <x v="1"/>
    <x v="9"/>
    <x v="7536"/>
  </r>
  <r>
    <x v="6"/>
    <x v="66"/>
    <x v="0"/>
    <x v="0"/>
    <x v="7537"/>
  </r>
  <r>
    <x v="6"/>
    <x v="66"/>
    <x v="0"/>
    <x v="1"/>
    <x v="7538"/>
  </r>
  <r>
    <x v="6"/>
    <x v="66"/>
    <x v="0"/>
    <x v="2"/>
    <x v="6"/>
  </r>
  <r>
    <x v="6"/>
    <x v="66"/>
    <x v="0"/>
    <x v="3"/>
    <x v="7539"/>
  </r>
  <r>
    <x v="6"/>
    <x v="66"/>
    <x v="0"/>
    <x v="4"/>
    <x v="7540"/>
  </r>
  <r>
    <x v="6"/>
    <x v="66"/>
    <x v="0"/>
    <x v="5"/>
    <x v="7541"/>
  </r>
  <r>
    <x v="6"/>
    <x v="66"/>
    <x v="0"/>
    <x v="6"/>
    <x v="6"/>
  </r>
  <r>
    <x v="6"/>
    <x v="66"/>
    <x v="0"/>
    <x v="7"/>
    <x v="7542"/>
  </r>
  <r>
    <x v="6"/>
    <x v="66"/>
    <x v="0"/>
    <x v="8"/>
    <x v="7543"/>
  </r>
  <r>
    <x v="6"/>
    <x v="66"/>
    <x v="0"/>
    <x v="9"/>
    <x v="7544"/>
  </r>
  <r>
    <x v="6"/>
    <x v="66"/>
    <x v="1"/>
    <x v="0"/>
    <x v="7545"/>
  </r>
  <r>
    <x v="6"/>
    <x v="66"/>
    <x v="1"/>
    <x v="1"/>
    <x v="7546"/>
  </r>
  <r>
    <x v="6"/>
    <x v="66"/>
    <x v="1"/>
    <x v="2"/>
    <x v="6"/>
  </r>
  <r>
    <x v="6"/>
    <x v="66"/>
    <x v="1"/>
    <x v="3"/>
    <x v="7547"/>
  </r>
  <r>
    <x v="6"/>
    <x v="66"/>
    <x v="1"/>
    <x v="4"/>
    <x v="7540"/>
  </r>
  <r>
    <x v="6"/>
    <x v="66"/>
    <x v="1"/>
    <x v="5"/>
    <x v="7548"/>
  </r>
  <r>
    <x v="6"/>
    <x v="66"/>
    <x v="1"/>
    <x v="6"/>
    <x v="6"/>
  </r>
  <r>
    <x v="6"/>
    <x v="66"/>
    <x v="1"/>
    <x v="7"/>
    <x v="7549"/>
  </r>
  <r>
    <x v="6"/>
    <x v="66"/>
    <x v="1"/>
    <x v="8"/>
    <x v="7550"/>
  </r>
  <r>
    <x v="6"/>
    <x v="66"/>
    <x v="1"/>
    <x v="9"/>
    <x v="7551"/>
  </r>
  <r>
    <x v="6"/>
    <x v="67"/>
    <x v="0"/>
    <x v="0"/>
    <x v="7552"/>
  </r>
  <r>
    <x v="6"/>
    <x v="67"/>
    <x v="0"/>
    <x v="1"/>
    <x v="7553"/>
  </r>
  <r>
    <x v="6"/>
    <x v="67"/>
    <x v="0"/>
    <x v="2"/>
    <x v="6"/>
  </r>
  <r>
    <x v="6"/>
    <x v="67"/>
    <x v="0"/>
    <x v="3"/>
    <x v="7554"/>
  </r>
  <r>
    <x v="6"/>
    <x v="67"/>
    <x v="0"/>
    <x v="4"/>
    <x v="7555"/>
  </r>
  <r>
    <x v="6"/>
    <x v="67"/>
    <x v="0"/>
    <x v="5"/>
    <x v="7556"/>
  </r>
  <r>
    <x v="6"/>
    <x v="67"/>
    <x v="0"/>
    <x v="6"/>
    <x v="6"/>
  </r>
  <r>
    <x v="6"/>
    <x v="67"/>
    <x v="0"/>
    <x v="7"/>
    <x v="7557"/>
  </r>
  <r>
    <x v="6"/>
    <x v="67"/>
    <x v="0"/>
    <x v="8"/>
    <x v="7558"/>
  </r>
  <r>
    <x v="6"/>
    <x v="67"/>
    <x v="0"/>
    <x v="9"/>
    <x v="7559"/>
  </r>
  <r>
    <x v="6"/>
    <x v="67"/>
    <x v="1"/>
    <x v="0"/>
    <x v="7560"/>
  </r>
  <r>
    <x v="6"/>
    <x v="67"/>
    <x v="1"/>
    <x v="1"/>
    <x v="7561"/>
  </r>
  <r>
    <x v="6"/>
    <x v="67"/>
    <x v="1"/>
    <x v="2"/>
    <x v="6"/>
  </r>
  <r>
    <x v="6"/>
    <x v="67"/>
    <x v="1"/>
    <x v="3"/>
    <x v="7562"/>
  </r>
  <r>
    <x v="6"/>
    <x v="67"/>
    <x v="1"/>
    <x v="4"/>
    <x v="7555"/>
  </r>
  <r>
    <x v="6"/>
    <x v="67"/>
    <x v="1"/>
    <x v="5"/>
    <x v="7563"/>
  </r>
  <r>
    <x v="6"/>
    <x v="67"/>
    <x v="1"/>
    <x v="6"/>
    <x v="7564"/>
  </r>
  <r>
    <x v="6"/>
    <x v="67"/>
    <x v="1"/>
    <x v="7"/>
    <x v="7565"/>
  </r>
  <r>
    <x v="6"/>
    <x v="67"/>
    <x v="1"/>
    <x v="8"/>
    <x v="7566"/>
  </r>
  <r>
    <x v="6"/>
    <x v="67"/>
    <x v="1"/>
    <x v="9"/>
    <x v="7567"/>
  </r>
  <r>
    <x v="6"/>
    <x v="68"/>
    <x v="0"/>
    <x v="0"/>
    <x v="927"/>
  </r>
  <r>
    <x v="6"/>
    <x v="68"/>
    <x v="0"/>
    <x v="1"/>
    <x v="7568"/>
  </r>
  <r>
    <x v="6"/>
    <x v="68"/>
    <x v="0"/>
    <x v="2"/>
    <x v="7569"/>
  </r>
  <r>
    <x v="6"/>
    <x v="68"/>
    <x v="0"/>
    <x v="3"/>
    <x v="7570"/>
  </r>
  <r>
    <x v="6"/>
    <x v="68"/>
    <x v="0"/>
    <x v="4"/>
    <x v="7571"/>
  </r>
  <r>
    <x v="6"/>
    <x v="68"/>
    <x v="0"/>
    <x v="5"/>
    <x v="7572"/>
  </r>
  <r>
    <x v="6"/>
    <x v="68"/>
    <x v="0"/>
    <x v="6"/>
    <x v="6"/>
  </r>
  <r>
    <x v="6"/>
    <x v="68"/>
    <x v="0"/>
    <x v="7"/>
    <x v="7573"/>
  </r>
  <r>
    <x v="6"/>
    <x v="68"/>
    <x v="0"/>
    <x v="8"/>
    <x v="7574"/>
  </r>
  <r>
    <x v="6"/>
    <x v="68"/>
    <x v="0"/>
    <x v="9"/>
    <x v="7575"/>
  </r>
  <r>
    <x v="6"/>
    <x v="68"/>
    <x v="1"/>
    <x v="0"/>
    <x v="7576"/>
  </r>
  <r>
    <x v="6"/>
    <x v="68"/>
    <x v="1"/>
    <x v="1"/>
    <x v="7577"/>
  </r>
  <r>
    <x v="6"/>
    <x v="68"/>
    <x v="1"/>
    <x v="2"/>
    <x v="7569"/>
  </r>
  <r>
    <x v="6"/>
    <x v="68"/>
    <x v="1"/>
    <x v="3"/>
    <x v="7578"/>
  </r>
  <r>
    <x v="6"/>
    <x v="68"/>
    <x v="1"/>
    <x v="4"/>
    <x v="7571"/>
  </r>
  <r>
    <x v="6"/>
    <x v="68"/>
    <x v="1"/>
    <x v="5"/>
    <x v="7579"/>
  </r>
  <r>
    <x v="6"/>
    <x v="68"/>
    <x v="1"/>
    <x v="6"/>
    <x v="6"/>
  </r>
  <r>
    <x v="6"/>
    <x v="68"/>
    <x v="1"/>
    <x v="7"/>
    <x v="7580"/>
  </r>
  <r>
    <x v="6"/>
    <x v="68"/>
    <x v="1"/>
    <x v="8"/>
    <x v="7574"/>
  </r>
  <r>
    <x v="6"/>
    <x v="68"/>
    <x v="1"/>
    <x v="9"/>
    <x v="7581"/>
  </r>
  <r>
    <x v="6"/>
    <x v="69"/>
    <x v="0"/>
    <x v="0"/>
    <x v="7582"/>
  </r>
  <r>
    <x v="6"/>
    <x v="69"/>
    <x v="0"/>
    <x v="1"/>
    <x v="7583"/>
  </r>
  <r>
    <x v="6"/>
    <x v="69"/>
    <x v="0"/>
    <x v="2"/>
    <x v="7584"/>
  </r>
  <r>
    <x v="6"/>
    <x v="69"/>
    <x v="0"/>
    <x v="3"/>
    <x v="7585"/>
  </r>
  <r>
    <x v="6"/>
    <x v="69"/>
    <x v="0"/>
    <x v="4"/>
    <x v="7586"/>
  </r>
  <r>
    <x v="6"/>
    <x v="69"/>
    <x v="0"/>
    <x v="5"/>
    <x v="7587"/>
  </r>
  <r>
    <x v="6"/>
    <x v="69"/>
    <x v="0"/>
    <x v="6"/>
    <x v="7588"/>
  </r>
  <r>
    <x v="6"/>
    <x v="69"/>
    <x v="0"/>
    <x v="7"/>
    <x v="7589"/>
  </r>
  <r>
    <x v="6"/>
    <x v="69"/>
    <x v="0"/>
    <x v="8"/>
    <x v="7590"/>
  </r>
  <r>
    <x v="6"/>
    <x v="69"/>
    <x v="0"/>
    <x v="9"/>
    <x v="7591"/>
  </r>
  <r>
    <x v="6"/>
    <x v="69"/>
    <x v="1"/>
    <x v="0"/>
    <x v="7592"/>
  </r>
  <r>
    <x v="6"/>
    <x v="69"/>
    <x v="1"/>
    <x v="1"/>
    <x v="7593"/>
  </r>
  <r>
    <x v="6"/>
    <x v="69"/>
    <x v="1"/>
    <x v="2"/>
    <x v="7594"/>
  </r>
  <r>
    <x v="6"/>
    <x v="69"/>
    <x v="1"/>
    <x v="3"/>
    <x v="7595"/>
  </r>
  <r>
    <x v="6"/>
    <x v="69"/>
    <x v="1"/>
    <x v="4"/>
    <x v="7586"/>
  </r>
  <r>
    <x v="6"/>
    <x v="69"/>
    <x v="1"/>
    <x v="5"/>
    <x v="7596"/>
  </r>
  <r>
    <x v="6"/>
    <x v="69"/>
    <x v="1"/>
    <x v="6"/>
    <x v="7588"/>
  </r>
  <r>
    <x v="6"/>
    <x v="69"/>
    <x v="1"/>
    <x v="7"/>
    <x v="7597"/>
  </r>
  <r>
    <x v="6"/>
    <x v="69"/>
    <x v="1"/>
    <x v="8"/>
    <x v="7598"/>
  </r>
  <r>
    <x v="6"/>
    <x v="69"/>
    <x v="1"/>
    <x v="9"/>
    <x v="7599"/>
  </r>
  <r>
    <x v="6"/>
    <x v="70"/>
    <x v="0"/>
    <x v="0"/>
    <x v="7600"/>
  </r>
  <r>
    <x v="6"/>
    <x v="70"/>
    <x v="0"/>
    <x v="1"/>
    <x v="7601"/>
  </r>
  <r>
    <x v="6"/>
    <x v="70"/>
    <x v="0"/>
    <x v="2"/>
    <x v="6"/>
  </r>
  <r>
    <x v="6"/>
    <x v="70"/>
    <x v="0"/>
    <x v="3"/>
    <x v="7602"/>
  </r>
  <r>
    <x v="6"/>
    <x v="70"/>
    <x v="0"/>
    <x v="4"/>
    <x v="7603"/>
  </r>
  <r>
    <x v="6"/>
    <x v="70"/>
    <x v="0"/>
    <x v="5"/>
    <x v="7604"/>
  </r>
  <r>
    <x v="6"/>
    <x v="70"/>
    <x v="0"/>
    <x v="6"/>
    <x v="6"/>
  </r>
  <r>
    <x v="6"/>
    <x v="70"/>
    <x v="0"/>
    <x v="7"/>
    <x v="7605"/>
  </r>
  <r>
    <x v="6"/>
    <x v="70"/>
    <x v="0"/>
    <x v="8"/>
    <x v="7606"/>
  </r>
  <r>
    <x v="6"/>
    <x v="70"/>
    <x v="0"/>
    <x v="9"/>
    <x v="7607"/>
  </r>
  <r>
    <x v="6"/>
    <x v="70"/>
    <x v="1"/>
    <x v="0"/>
    <x v="7608"/>
  </r>
  <r>
    <x v="6"/>
    <x v="70"/>
    <x v="1"/>
    <x v="1"/>
    <x v="7609"/>
  </r>
  <r>
    <x v="6"/>
    <x v="70"/>
    <x v="1"/>
    <x v="2"/>
    <x v="6"/>
  </r>
  <r>
    <x v="6"/>
    <x v="70"/>
    <x v="1"/>
    <x v="3"/>
    <x v="7610"/>
  </r>
  <r>
    <x v="6"/>
    <x v="70"/>
    <x v="1"/>
    <x v="4"/>
    <x v="7603"/>
  </r>
  <r>
    <x v="6"/>
    <x v="70"/>
    <x v="1"/>
    <x v="5"/>
    <x v="7611"/>
  </r>
  <r>
    <x v="6"/>
    <x v="70"/>
    <x v="1"/>
    <x v="6"/>
    <x v="7612"/>
  </r>
  <r>
    <x v="6"/>
    <x v="70"/>
    <x v="1"/>
    <x v="7"/>
    <x v="7613"/>
  </r>
  <r>
    <x v="6"/>
    <x v="70"/>
    <x v="1"/>
    <x v="8"/>
    <x v="7614"/>
  </r>
  <r>
    <x v="6"/>
    <x v="70"/>
    <x v="1"/>
    <x v="9"/>
    <x v="7615"/>
  </r>
  <r>
    <x v="6"/>
    <x v="71"/>
    <x v="0"/>
    <x v="0"/>
    <x v="7616"/>
  </r>
  <r>
    <x v="6"/>
    <x v="71"/>
    <x v="0"/>
    <x v="1"/>
    <x v="7617"/>
  </r>
  <r>
    <x v="6"/>
    <x v="71"/>
    <x v="0"/>
    <x v="2"/>
    <x v="6"/>
  </r>
  <r>
    <x v="6"/>
    <x v="71"/>
    <x v="0"/>
    <x v="3"/>
    <x v="7618"/>
  </r>
  <r>
    <x v="6"/>
    <x v="71"/>
    <x v="0"/>
    <x v="4"/>
    <x v="7619"/>
  </r>
  <r>
    <x v="6"/>
    <x v="71"/>
    <x v="0"/>
    <x v="5"/>
    <x v="7620"/>
  </r>
  <r>
    <x v="6"/>
    <x v="71"/>
    <x v="0"/>
    <x v="6"/>
    <x v="6"/>
  </r>
  <r>
    <x v="6"/>
    <x v="71"/>
    <x v="0"/>
    <x v="7"/>
    <x v="7621"/>
  </r>
  <r>
    <x v="6"/>
    <x v="71"/>
    <x v="0"/>
    <x v="8"/>
    <x v="7622"/>
  </r>
  <r>
    <x v="6"/>
    <x v="71"/>
    <x v="0"/>
    <x v="9"/>
    <x v="7623"/>
  </r>
  <r>
    <x v="6"/>
    <x v="71"/>
    <x v="1"/>
    <x v="0"/>
    <x v="7624"/>
  </r>
  <r>
    <x v="6"/>
    <x v="71"/>
    <x v="1"/>
    <x v="1"/>
    <x v="7625"/>
  </r>
  <r>
    <x v="6"/>
    <x v="71"/>
    <x v="1"/>
    <x v="2"/>
    <x v="6"/>
  </r>
  <r>
    <x v="6"/>
    <x v="71"/>
    <x v="1"/>
    <x v="3"/>
    <x v="7626"/>
  </r>
  <r>
    <x v="6"/>
    <x v="71"/>
    <x v="1"/>
    <x v="4"/>
    <x v="7619"/>
  </r>
  <r>
    <x v="6"/>
    <x v="71"/>
    <x v="1"/>
    <x v="5"/>
    <x v="7620"/>
  </r>
  <r>
    <x v="6"/>
    <x v="71"/>
    <x v="1"/>
    <x v="6"/>
    <x v="7627"/>
  </r>
  <r>
    <x v="6"/>
    <x v="71"/>
    <x v="1"/>
    <x v="7"/>
    <x v="1997"/>
  </r>
  <r>
    <x v="6"/>
    <x v="71"/>
    <x v="1"/>
    <x v="8"/>
    <x v="7628"/>
  </r>
  <r>
    <x v="6"/>
    <x v="71"/>
    <x v="1"/>
    <x v="9"/>
    <x v="7629"/>
  </r>
  <r>
    <x v="6"/>
    <x v="72"/>
    <x v="0"/>
    <x v="0"/>
    <x v="7630"/>
  </r>
  <r>
    <x v="6"/>
    <x v="72"/>
    <x v="0"/>
    <x v="1"/>
    <x v="7631"/>
  </r>
  <r>
    <x v="6"/>
    <x v="72"/>
    <x v="0"/>
    <x v="2"/>
    <x v="6"/>
  </r>
  <r>
    <x v="6"/>
    <x v="72"/>
    <x v="0"/>
    <x v="3"/>
    <x v="7632"/>
  </r>
  <r>
    <x v="6"/>
    <x v="72"/>
    <x v="0"/>
    <x v="4"/>
    <x v="7633"/>
  </r>
  <r>
    <x v="6"/>
    <x v="72"/>
    <x v="0"/>
    <x v="5"/>
    <x v="7634"/>
  </r>
  <r>
    <x v="6"/>
    <x v="72"/>
    <x v="0"/>
    <x v="6"/>
    <x v="6"/>
  </r>
  <r>
    <x v="6"/>
    <x v="72"/>
    <x v="0"/>
    <x v="7"/>
    <x v="7635"/>
  </r>
  <r>
    <x v="6"/>
    <x v="72"/>
    <x v="0"/>
    <x v="8"/>
    <x v="7636"/>
  </r>
  <r>
    <x v="6"/>
    <x v="72"/>
    <x v="0"/>
    <x v="9"/>
    <x v="7637"/>
  </r>
  <r>
    <x v="6"/>
    <x v="72"/>
    <x v="1"/>
    <x v="0"/>
    <x v="7638"/>
  </r>
  <r>
    <x v="6"/>
    <x v="72"/>
    <x v="1"/>
    <x v="1"/>
    <x v="7639"/>
  </r>
  <r>
    <x v="6"/>
    <x v="72"/>
    <x v="1"/>
    <x v="2"/>
    <x v="6"/>
  </r>
  <r>
    <x v="6"/>
    <x v="72"/>
    <x v="1"/>
    <x v="3"/>
    <x v="7640"/>
  </r>
  <r>
    <x v="6"/>
    <x v="72"/>
    <x v="1"/>
    <x v="4"/>
    <x v="7633"/>
  </r>
  <r>
    <x v="6"/>
    <x v="72"/>
    <x v="1"/>
    <x v="5"/>
    <x v="7641"/>
  </r>
  <r>
    <x v="6"/>
    <x v="72"/>
    <x v="1"/>
    <x v="6"/>
    <x v="6"/>
  </r>
  <r>
    <x v="6"/>
    <x v="72"/>
    <x v="1"/>
    <x v="7"/>
    <x v="7642"/>
  </r>
  <r>
    <x v="6"/>
    <x v="72"/>
    <x v="1"/>
    <x v="8"/>
    <x v="7643"/>
  </r>
  <r>
    <x v="6"/>
    <x v="72"/>
    <x v="1"/>
    <x v="9"/>
    <x v="7644"/>
  </r>
  <r>
    <x v="6"/>
    <x v="73"/>
    <x v="0"/>
    <x v="0"/>
    <x v="7038"/>
  </r>
  <r>
    <x v="6"/>
    <x v="73"/>
    <x v="0"/>
    <x v="1"/>
    <x v="7645"/>
  </r>
  <r>
    <x v="6"/>
    <x v="73"/>
    <x v="0"/>
    <x v="2"/>
    <x v="6"/>
  </r>
  <r>
    <x v="6"/>
    <x v="73"/>
    <x v="0"/>
    <x v="3"/>
    <x v="7646"/>
  </r>
  <r>
    <x v="6"/>
    <x v="73"/>
    <x v="0"/>
    <x v="4"/>
    <x v="7647"/>
  </r>
  <r>
    <x v="6"/>
    <x v="73"/>
    <x v="0"/>
    <x v="5"/>
    <x v="7648"/>
  </r>
  <r>
    <x v="6"/>
    <x v="73"/>
    <x v="0"/>
    <x v="6"/>
    <x v="6"/>
  </r>
  <r>
    <x v="6"/>
    <x v="73"/>
    <x v="0"/>
    <x v="7"/>
    <x v="7649"/>
  </r>
  <r>
    <x v="6"/>
    <x v="73"/>
    <x v="0"/>
    <x v="8"/>
    <x v="7650"/>
  </r>
  <r>
    <x v="6"/>
    <x v="73"/>
    <x v="0"/>
    <x v="9"/>
    <x v="7651"/>
  </r>
  <r>
    <x v="6"/>
    <x v="73"/>
    <x v="1"/>
    <x v="0"/>
    <x v="6562"/>
  </r>
  <r>
    <x v="6"/>
    <x v="73"/>
    <x v="1"/>
    <x v="1"/>
    <x v="7652"/>
  </r>
  <r>
    <x v="6"/>
    <x v="73"/>
    <x v="1"/>
    <x v="2"/>
    <x v="6"/>
  </r>
  <r>
    <x v="6"/>
    <x v="73"/>
    <x v="1"/>
    <x v="3"/>
    <x v="7653"/>
  </r>
  <r>
    <x v="6"/>
    <x v="73"/>
    <x v="1"/>
    <x v="4"/>
    <x v="7647"/>
  </r>
  <r>
    <x v="6"/>
    <x v="73"/>
    <x v="1"/>
    <x v="5"/>
    <x v="7648"/>
  </r>
  <r>
    <x v="6"/>
    <x v="73"/>
    <x v="1"/>
    <x v="6"/>
    <x v="6"/>
  </r>
  <r>
    <x v="6"/>
    <x v="73"/>
    <x v="1"/>
    <x v="7"/>
    <x v="7654"/>
  </r>
  <r>
    <x v="6"/>
    <x v="73"/>
    <x v="1"/>
    <x v="8"/>
    <x v="7655"/>
  </r>
  <r>
    <x v="6"/>
    <x v="73"/>
    <x v="1"/>
    <x v="9"/>
    <x v="7656"/>
  </r>
  <r>
    <x v="7"/>
    <x v="0"/>
    <x v="0"/>
    <x v="0"/>
    <x v="7657"/>
  </r>
  <r>
    <x v="7"/>
    <x v="0"/>
    <x v="0"/>
    <x v="1"/>
    <x v="7658"/>
  </r>
  <r>
    <x v="7"/>
    <x v="0"/>
    <x v="0"/>
    <x v="2"/>
    <x v="7659"/>
  </r>
  <r>
    <x v="7"/>
    <x v="0"/>
    <x v="0"/>
    <x v="3"/>
    <x v="7660"/>
  </r>
  <r>
    <x v="7"/>
    <x v="0"/>
    <x v="0"/>
    <x v="4"/>
    <x v="7661"/>
  </r>
  <r>
    <x v="7"/>
    <x v="0"/>
    <x v="0"/>
    <x v="5"/>
    <x v="7662"/>
  </r>
  <r>
    <x v="7"/>
    <x v="0"/>
    <x v="0"/>
    <x v="6"/>
    <x v="6"/>
  </r>
  <r>
    <x v="7"/>
    <x v="0"/>
    <x v="0"/>
    <x v="7"/>
    <x v="7663"/>
  </r>
  <r>
    <x v="7"/>
    <x v="0"/>
    <x v="0"/>
    <x v="8"/>
    <x v="7664"/>
  </r>
  <r>
    <x v="7"/>
    <x v="0"/>
    <x v="0"/>
    <x v="9"/>
    <x v="7665"/>
  </r>
  <r>
    <x v="7"/>
    <x v="0"/>
    <x v="1"/>
    <x v="0"/>
    <x v="7666"/>
  </r>
  <r>
    <x v="7"/>
    <x v="0"/>
    <x v="1"/>
    <x v="1"/>
    <x v="7667"/>
  </r>
  <r>
    <x v="7"/>
    <x v="0"/>
    <x v="1"/>
    <x v="2"/>
    <x v="7668"/>
  </r>
  <r>
    <x v="7"/>
    <x v="0"/>
    <x v="1"/>
    <x v="3"/>
    <x v="7669"/>
  </r>
  <r>
    <x v="7"/>
    <x v="0"/>
    <x v="1"/>
    <x v="4"/>
    <x v="7661"/>
  </r>
  <r>
    <x v="7"/>
    <x v="0"/>
    <x v="1"/>
    <x v="5"/>
    <x v="7670"/>
  </r>
  <r>
    <x v="7"/>
    <x v="0"/>
    <x v="1"/>
    <x v="6"/>
    <x v="7671"/>
  </r>
  <r>
    <x v="7"/>
    <x v="0"/>
    <x v="1"/>
    <x v="7"/>
    <x v="7672"/>
  </r>
  <r>
    <x v="7"/>
    <x v="0"/>
    <x v="1"/>
    <x v="8"/>
    <x v="7673"/>
  </r>
  <r>
    <x v="7"/>
    <x v="0"/>
    <x v="1"/>
    <x v="9"/>
    <x v="7674"/>
  </r>
  <r>
    <x v="7"/>
    <x v="1"/>
    <x v="0"/>
    <x v="0"/>
    <x v="7675"/>
  </r>
  <r>
    <x v="7"/>
    <x v="1"/>
    <x v="0"/>
    <x v="1"/>
    <x v="7676"/>
  </r>
  <r>
    <x v="7"/>
    <x v="1"/>
    <x v="0"/>
    <x v="2"/>
    <x v="7677"/>
  </r>
  <r>
    <x v="7"/>
    <x v="1"/>
    <x v="0"/>
    <x v="3"/>
    <x v="7678"/>
  </r>
  <r>
    <x v="7"/>
    <x v="1"/>
    <x v="0"/>
    <x v="4"/>
    <x v="7679"/>
  </r>
  <r>
    <x v="7"/>
    <x v="1"/>
    <x v="0"/>
    <x v="5"/>
    <x v="7680"/>
  </r>
  <r>
    <x v="7"/>
    <x v="1"/>
    <x v="0"/>
    <x v="6"/>
    <x v="7681"/>
  </r>
  <r>
    <x v="7"/>
    <x v="1"/>
    <x v="0"/>
    <x v="7"/>
    <x v="7682"/>
  </r>
  <r>
    <x v="7"/>
    <x v="1"/>
    <x v="0"/>
    <x v="8"/>
    <x v="7683"/>
  </r>
  <r>
    <x v="7"/>
    <x v="1"/>
    <x v="0"/>
    <x v="9"/>
    <x v="7684"/>
  </r>
  <r>
    <x v="7"/>
    <x v="1"/>
    <x v="1"/>
    <x v="0"/>
    <x v="7685"/>
  </r>
  <r>
    <x v="7"/>
    <x v="1"/>
    <x v="1"/>
    <x v="1"/>
    <x v="7686"/>
  </r>
  <r>
    <x v="7"/>
    <x v="1"/>
    <x v="1"/>
    <x v="2"/>
    <x v="7677"/>
  </r>
  <r>
    <x v="7"/>
    <x v="1"/>
    <x v="1"/>
    <x v="3"/>
    <x v="7687"/>
  </r>
  <r>
    <x v="7"/>
    <x v="1"/>
    <x v="1"/>
    <x v="4"/>
    <x v="7679"/>
  </r>
  <r>
    <x v="7"/>
    <x v="1"/>
    <x v="1"/>
    <x v="5"/>
    <x v="7688"/>
  </r>
  <r>
    <x v="7"/>
    <x v="1"/>
    <x v="1"/>
    <x v="6"/>
    <x v="7681"/>
  </r>
  <r>
    <x v="7"/>
    <x v="1"/>
    <x v="1"/>
    <x v="7"/>
    <x v="7689"/>
  </r>
  <r>
    <x v="7"/>
    <x v="1"/>
    <x v="1"/>
    <x v="8"/>
    <x v="7690"/>
  </r>
  <r>
    <x v="7"/>
    <x v="1"/>
    <x v="1"/>
    <x v="9"/>
    <x v="7691"/>
  </r>
  <r>
    <x v="7"/>
    <x v="2"/>
    <x v="0"/>
    <x v="0"/>
    <x v="7692"/>
  </r>
  <r>
    <x v="7"/>
    <x v="2"/>
    <x v="0"/>
    <x v="1"/>
    <x v="7693"/>
  </r>
  <r>
    <x v="7"/>
    <x v="2"/>
    <x v="0"/>
    <x v="2"/>
    <x v="7694"/>
  </r>
  <r>
    <x v="7"/>
    <x v="2"/>
    <x v="0"/>
    <x v="3"/>
    <x v="7695"/>
  </r>
  <r>
    <x v="7"/>
    <x v="2"/>
    <x v="0"/>
    <x v="4"/>
    <x v="7696"/>
  </r>
  <r>
    <x v="7"/>
    <x v="2"/>
    <x v="0"/>
    <x v="5"/>
    <x v="7697"/>
  </r>
  <r>
    <x v="7"/>
    <x v="2"/>
    <x v="0"/>
    <x v="6"/>
    <x v="7698"/>
  </r>
  <r>
    <x v="7"/>
    <x v="2"/>
    <x v="0"/>
    <x v="7"/>
    <x v="7699"/>
  </r>
  <r>
    <x v="7"/>
    <x v="2"/>
    <x v="0"/>
    <x v="8"/>
    <x v="7700"/>
  </r>
  <r>
    <x v="7"/>
    <x v="2"/>
    <x v="0"/>
    <x v="9"/>
    <x v="7701"/>
  </r>
  <r>
    <x v="7"/>
    <x v="2"/>
    <x v="1"/>
    <x v="0"/>
    <x v="7702"/>
  </r>
  <r>
    <x v="7"/>
    <x v="2"/>
    <x v="1"/>
    <x v="1"/>
    <x v="7703"/>
  </r>
  <r>
    <x v="7"/>
    <x v="2"/>
    <x v="1"/>
    <x v="2"/>
    <x v="7704"/>
  </r>
  <r>
    <x v="7"/>
    <x v="2"/>
    <x v="1"/>
    <x v="3"/>
    <x v="7705"/>
  </r>
  <r>
    <x v="7"/>
    <x v="2"/>
    <x v="1"/>
    <x v="4"/>
    <x v="7696"/>
  </r>
  <r>
    <x v="7"/>
    <x v="2"/>
    <x v="1"/>
    <x v="5"/>
    <x v="7706"/>
  </r>
  <r>
    <x v="7"/>
    <x v="2"/>
    <x v="1"/>
    <x v="6"/>
    <x v="7698"/>
  </r>
  <r>
    <x v="7"/>
    <x v="2"/>
    <x v="1"/>
    <x v="7"/>
    <x v="7707"/>
  </r>
  <r>
    <x v="7"/>
    <x v="2"/>
    <x v="1"/>
    <x v="8"/>
    <x v="7708"/>
  </r>
  <r>
    <x v="7"/>
    <x v="2"/>
    <x v="1"/>
    <x v="9"/>
    <x v="7709"/>
  </r>
  <r>
    <x v="7"/>
    <x v="3"/>
    <x v="0"/>
    <x v="0"/>
    <x v="7710"/>
  </r>
  <r>
    <x v="7"/>
    <x v="3"/>
    <x v="0"/>
    <x v="1"/>
    <x v="7711"/>
  </r>
  <r>
    <x v="7"/>
    <x v="3"/>
    <x v="0"/>
    <x v="2"/>
    <x v="7712"/>
  </r>
  <r>
    <x v="7"/>
    <x v="3"/>
    <x v="0"/>
    <x v="3"/>
    <x v="7713"/>
  </r>
  <r>
    <x v="7"/>
    <x v="3"/>
    <x v="0"/>
    <x v="4"/>
    <x v="7714"/>
  </r>
  <r>
    <x v="7"/>
    <x v="3"/>
    <x v="0"/>
    <x v="5"/>
    <x v="7715"/>
  </r>
  <r>
    <x v="7"/>
    <x v="3"/>
    <x v="0"/>
    <x v="6"/>
    <x v="6"/>
  </r>
  <r>
    <x v="7"/>
    <x v="3"/>
    <x v="0"/>
    <x v="7"/>
    <x v="7716"/>
  </r>
  <r>
    <x v="7"/>
    <x v="3"/>
    <x v="0"/>
    <x v="8"/>
    <x v="7717"/>
  </r>
  <r>
    <x v="7"/>
    <x v="3"/>
    <x v="0"/>
    <x v="9"/>
    <x v="7718"/>
  </r>
  <r>
    <x v="7"/>
    <x v="3"/>
    <x v="1"/>
    <x v="0"/>
    <x v="7719"/>
  </r>
  <r>
    <x v="7"/>
    <x v="3"/>
    <x v="1"/>
    <x v="1"/>
    <x v="7720"/>
  </r>
  <r>
    <x v="7"/>
    <x v="3"/>
    <x v="1"/>
    <x v="2"/>
    <x v="7712"/>
  </r>
  <r>
    <x v="7"/>
    <x v="3"/>
    <x v="1"/>
    <x v="3"/>
    <x v="7721"/>
  </r>
  <r>
    <x v="7"/>
    <x v="3"/>
    <x v="1"/>
    <x v="4"/>
    <x v="7714"/>
  </r>
  <r>
    <x v="7"/>
    <x v="3"/>
    <x v="1"/>
    <x v="5"/>
    <x v="7722"/>
  </r>
  <r>
    <x v="7"/>
    <x v="3"/>
    <x v="1"/>
    <x v="6"/>
    <x v="6"/>
  </r>
  <r>
    <x v="7"/>
    <x v="3"/>
    <x v="1"/>
    <x v="7"/>
    <x v="7723"/>
  </r>
  <r>
    <x v="7"/>
    <x v="3"/>
    <x v="1"/>
    <x v="8"/>
    <x v="7724"/>
  </r>
  <r>
    <x v="7"/>
    <x v="3"/>
    <x v="1"/>
    <x v="9"/>
    <x v="7725"/>
  </r>
  <r>
    <x v="7"/>
    <x v="4"/>
    <x v="0"/>
    <x v="0"/>
    <x v="7726"/>
  </r>
  <r>
    <x v="7"/>
    <x v="4"/>
    <x v="0"/>
    <x v="1"/>
    <x v="7727"/>
  </r>
  <r>
    <x v="7"/>
    <x v="4"/>
    <x v="0"/>
    <x v="2"/>
    <x v="7728"/>
  </r>
  <r>
    <x v="7"/>
    <x v="4"/>
    <x v="0"/>
    <x v="3"/>
    <x v="7729"/>
  </r>
  <r>
    <x v="7"/>
    <x v="4"/>
    <x v="0"/>
    <x v="4"/>
    <x v="7730"/>
  </r>
  <r>
    <x v="7"/>
    <x v="4"/>
    <x v="0"/>
    <x v="5"/>
    <x v="7731"/>
  </r>
  <r>
    <x v="7"/>
    <x v="4"/>
    <x v="0"/>
    <x v="6"/>
    <x v="6"/>
  </r>
  <r>
    <x v="7"/>
    <x v="4"/>
    <x v="0"/>
    <x v="7"/>
    <x v="7732"/>
  </r>
  <r>
    <x v="7"/>
    <x v="4"/>
    <x v="0"/>
    <x v="8"/>
    <x v="7733"/>
  </r>
  <r>
    <x v="7"/>
    <x v="4"/>
    <x v="0"/>
    <x v="9"/>
    <x v="7734"/>
  </r>
  <r>
    <x v="7"/>
    <x v="4"/>
    <x v="1"/>
    <x v="0"/>
    <x v="7735"/>
  </r>
  <r>
    <x v="7"/>
    <x v="4"/>
    <x v="1"/>
    <x v="1"/>
    <x v="7736"/>
  </r>
  <r>
    <x v="7"/>
    <x v="4"/>
    <x v="1"/>
    <x v="2"/>
    <x v="7737"/>
  </r>
  <r>
    <x v="7"/>
    <x v="4"/>
    <x v="1"/>
    <x v="3"/>
    <x v="7738"/>
  </r>
  <r>
    <x v="7"/>
    <x v="4"/>
    <x v="1"/>
    <x v="4"/>
    <x v="7730"/>
  </r>
  <r>
    <x v="7"/>
    <x v="4"/>
    <x v="1"/>
    <x v="5"/>
    <x v="7739"/>
  </r>
  <r>
    <x v="7"/>
    <x v="4"/>
    <x v="1"/>
    <x v="6"/>
    <x v="6"/>
  </r>
  <r>
    <x v="7"/>
    <x v="4"/>
    <x v="1"/>
    <x v="7"/>
    <x v="7740"/>
  </r>
  <r>
    <x v="7"/>
    <x v="4"/>
    <x v="1"/>
    <x v="8"/>
    <x v="7741"/>
  </r>
  <r>
    <x v="7"/>
    <x v="4"/>
    <x v="1"/>
    <x v="9"/>
    <x v="7742"/>
  </r>
  <r>
    <x v="7"/>
    <x v="5"/>
    <x v="0"/>
    <x v="0"/>
    <x v="7743"/>
  </r>
  <r>
    <x v="7"/>
    <x v="5"/>
    <x v="0"/>
    <x v="1"/>
    <x v="7744"/>
  </r>
  <r>
    <x v="7"/>
    <x v="5"/>
    <x v="0"/>
    <x v="2"/>
    <x v="7745"/>
  </r>
  <r>
    <x v="7"/>
    <x v="5"/>
    <x v="0"/>
    <x v="3"/>
    <x v="7746"/>
  </r>
  <r>
    <x v="7"/>
    <x v="5"/>
    <x v="0"/>
    <x v="4"/>
    <x v="7747"/>
  </r>
  <r>
    <x v="7"/>
    <x v="5"/>
    <x v="0"/>
    <x v="5"/>
    <x v="7748"/>
  </r>
  <r>
    <x v="7"/>
    <x v="5"/>
    <x v="0"/>
    <x v="6"/>
    <x v="6"/>
  </r>
  <r>
    <x v="7"/>
    <x v="5"/>
    <x v="0"/>
    <x v="7"/>
    <x v="7749"/>
  </r>
  <r>
    <x v="7"/>
    <x v="5"/>
    <x v="0"/>
    <x v="8"/>
    <x v="7750"/>
  </r>
  <r>
    <x v="7"/>
    <x v="5"/>
    <x v="0"/>
    <x v="9"/>
    <x v="7751"/>
  </r>
  <r>
    <x v="7"/>
    <x v="5"/>
    <x v="1"/>
    <x v="0"/>
    <x v="7743"/>
  </r>
  <r>
    <x v="7"/>
    <x v="5"/>
    <x v="1"/>
    <x v="1"/>
    <x v="7744"/>
  </r>
  <r>
    <x v="7"/>
    <x v="5"/>
    <x v="1"/>
    <x v="2"/>
    <x v="7745"/>
  </r>
  <r>
    <x v="7"/>
    <x v="5"/>
    <x v="1"/>
    <x v="3"/>
    <x v="7746"/>
  </r>
  <r>
    <x v="7"/>
    <x v="5"/>
    <x v="1"/>
    <x v="4"/>
    <x v="7747"/>
  </r>
  <r>
    <x v="7"/>
    <x v="5"/>
    <x v="1"/>
    <x v="5"/>
    <x v="7748"/>
  </r>
  <r>
    <x v="7"/>
    <x v="5"/>
    <x v="1"/>
    <x v="6"/>
    <x v="6"/>
  </r>
  <r>
    <x v="7"/>
    <x v="5"/>
    <x v="1"/>
    <x v="7"/>
    <x v="7749"/>
  </r>
  <r>
    <x v="7"/>
    <x v="5"/>
    <x v="1"/>
    <x v="8"/>
    <x v="7750"/>
  </r>
  <r>
    <x v="7"/>
    <x v="5"/>
    <x v="1"/>
    <x v="9"/>
    <x v="7751"/>
  </r>
  <r>
    <x v="7"/>
    <x v="6"/>
    <x v="0"/>
    <x v="0"/>
    <x v="7752"/>
  </r>
  <r>
    <x v="7"/>
    <x v="6"/>
    <x v="0"/>
    <x v="1"/>
    <x v="7753"/>
  </r>
  <r>
    <x v="7"/>
    <x v="6"/>
    <x v="0"/>
    <x v="2"/>
    <x v="7754"/>
  </r>
  <r>
    <x v="7"/>
    <x v="6"/>
    <x v="0"/>
    <x v="3"/>
    <x v="7755"/>
  </r>
  <r>
    <x v="7"/>
    <x v="6"/>
    <x v="0"/>
    <x v="4"/>
    <x v="7756"/>
  </r>
  <r>
    <x v="7"/>
    <x v="6"/>
    <x v="0"/>
    <x v="5"/>
    <x v="7757"/>
  </r>
  <r>
    <x v="7"/>
    <x v="6"/>
    <x v="0"/>
    <x v="6"/>
    <x v="7758"/>
  </r>
  <r>
    <x v="7"/>
    <x v="6"/>
    <x v="0"/>
    <x v="7"/>
    <x v="7759"/>
  </r>
  <r>
    <x v="7"/>
    <x v="6"/>
    <x v="0"/>
    <x v="8"/>
    <x v="7760"/>
  </r>
  <r>
    <x v="7"/>
    <x v="6"/>
    <x v="0"/>
    <x v="9"/>
    <x v="7761"/>
  </r>
  <r>
    <x v="7"/>
    <x v="6"/>
    <x v="1"/>
    <x v="0"/>
    <x v="7762"/>
  </r>
  <r>
    <x v="7"/>
    <x v="6"/>
    <x v="1"/>
    <x v="1"/>
    <x v="7763"/>
  </r>
  <r>
    <x v="7"/>
    <x v="6"/>
    <x v="1"/>
    <x v="2"/>
    <x v="7754"/>
  </r>
  <r>
    <x v="7"/>
    <x v="6"/>
    <x v="1"/>
    <x v="3"/>
    <x v="7764"/>
  </r>
  <r>
    <x v="7"/>
    <x v="6"/>
    <x v="1"/>
    <x v="4"/>
    <x v="7756"/>
  </r>
  <r>
    <x v="7"/>
    <x v="6"/>
    <x v="1"/>
    <x v="5"/>
    <x v="7765"/>
  </r>
  <r>
    <x v="7"/>
    <x v="6"/>
    <x v="1"/>
    <x v="6"/>
    <x v="7766"/>
  </r>
  <r>
    <x v="7"/>
    <x v="6"/>
    <x v="1"/>
    <x v="7"/>
    <x v="7767"/>
  </r>
  <r>
    <x v="7"/>
    <x v="6"/>
    <x v="1"/>
    <x v="8"/>
    <x v="7760"/>
  </r>
  <r>
    <x v="7"/>
    <x v="6"/>
    <x v="1"/>
    <x v="9"/>
    <x v="7768"/>
  </r>
  <r>
    <x v="7"/>
    <x v="7"/>
    <x v="0"/>
    <x v="0"/>
    <x v="7769"/>
  </r>
  <r>
    <x v="7"/>
    <x v="7"/>
    <x v="0"/>
    <x v="1"/>
    <x v="7770"/>
  </r>
  <r>
    <x v="7"/>
    <x v="7"/>
    <x v="0"/>
    <x v="2"/>
    <x v="6"/>
  </r>
  <r>
    <x v="7"/>
    <x v="7"/>
    <x v="0"/>
    <x v="3"/>
    <x v="7771"/>
  </r>
  <r>
    <x v="7"/>
    <x v="7"/>
    <x v="0"/>
    <x v="4"/>
    <x v="7772"/>
  </r>
  <r>
    <x v="7"/>
    <x v="7"/>
    <x v="0"/>
    <x v="5"/>
    <x v="7773"/>
  </r>
  <r>
    <x v="7"/>
    <x v="7"/>
    <x v="0"/>
    <x v="6"/>
    <x v="6"/>
  </r>
  <r>
    <x v="7"/>
    <x v="7"/>
    <x v="0"/>
    <x v="7"/>
    <x v="7065"/>
  </r>
  <r>
    <x v="7"/>
    <x v="7"/>
    <x v="0"/>
    <x v="8"/>
    <x v="7774"/>
  </r>
  <r>
    <x v="7"/>
    <x v="7"/>
    <x v="0"/>
    <x v="9"/>
    <x v="7775"/>
  </r>
  <r>
    <x v="7"/>
    <x v="7"/>
    <x v="1"/>
    <x v="0"/>
    <x v="7769"/>
  </r>
  <r>
    <x v="7"/>
    <x v="7"/>
    <x v="1"/>
    <x v="1"/>
    <x v="7770"/>
  </r>
  <r>
    <x v="7"/>
    <x v="7"/>
    <x v="1"/>
    <x v="2"/>
    <x v="6"/>
  </r>
  <r>
    <x v="7"/>
    <x v="7"/>
    <x v="1"/>
    <x v="3"/>
    <x v="7771"/>
  </r>
  <r>
    <x v="7"/>
    <x v="7"/>
    <x v="1"/>
    <x v="4"/>
    <x v="7772"/>
  </r>
  <r>
    <x v="7"/>
    <x v="7"/>
    <x v="1"/>
    <x v="5"/>
    <x v="7773"/>
  </r>
  <r>
    <x v="7"/>
    <x v="7"/>
    <x v="1"/>
    <x v="6"/>
    <x v="6"/>
  </r>
  <r>
    <x v="7"/>
    <x v="7"/>
    <x v="1"/>
    <x v="7"/>
    <x v="7065"/>
  </r>
  <r>
    <x v="7"/>
    <x v="7"/>
    <x v="1"/>
    <x v="8"/>
    <x v="7774"/>
  </r>
  <r>
    <x v="7"/>
    <x v="7"/>
    <x v="1"/>
    <x v="9"/>
    <x v="7775"/>
  </r>
  <r>
    <x v="7"/>
    <x v="8"/>
    <x v="0"/>
    <x v="0"/>
    <x v="7776"/>
  </r>
  <r>
    <x v="7"/>
    <x v="8"/>
    <x v="0"/>
    <x v="1"/>
    <x v="7777"/>
  </r>
  <r>
    <x v="7"/>
    <x v="8"/>
    <x v="0"/>
    <x v="2"/>
    <x v="7778"/>
  </r>
  <r>
    <x v="7"/>
    <x v="8"/>
    <x v="0"/>
    <x v="3"/>
    <x v="7779"/>
  </r>
  <r>
    <x v="7"/>
    <x v="8"/>
    <x v="0"/>
    <x v="4"/>
    <x v="7780"/>
  </r>
  <r>
    <x v="7"/>
    <x v="8"/>
    <x v="0"/>
    <x v="5"/>
    <x v="7781"/>
  </r>
  <r>
    <x v="7"/>
    <x v="8"/>
    <x v="0"/>
    <x v="6"/>
    <x v="7782"/>
  </r>
  <r>
    <x v="7"/>
    <x v="8"/>
    <x v="0"/>
    <x v="7"/>
    <x v="7783"/>
  </r>
  <r>
    <x v="7"/>
    <x v="8"/>
    <x v="0"/>
    <x v="8"/>
    <x v="7784"/>
  </r>
  <r>
    <x v="7"/>
    <x v="8"/>
    <x v="0"/>
    <x v="9"/>
    <x v="7785"/>
  </r>
  <r>
    <x v="7"/>
    <x v="8"/>
    <x v="1"/>
    <x v="0"/>
    <x v="7786"/>
  </r>
  <r>
    <x v="7"/>
    <x v="8"/>
    <x v="1"/>
    <x v="1"/>
    <x v="7787"/>
  </r>
  <r>
    <x v="7"/>
    <x v="8"/>
    <x v="1"/>
    <x v="2"/>
    <x v="7788"/>
  </r>
  <r>
    <x v="7"/>
    <x v="8"/>
    <x v="1"/>
    <x v="3"/>
    <x v="7789"/>
  </r>
  <r>
    <x v="7"/>
    <x v="8"/>
    <x v="1"/>
    <x v="4"/>
    <x v="7780"/>
  </r>
  <r>
    <x v="7"/>
    <x v="8"/>
    <x v="1"/>
    <x v="5"/>
    <x v="7790"/>
  </r>
  <r>
    <x v="7"/>
    <x v="8"/>
    <x v="1"/>
    <x v="6"/>
    <x v="7791"/>
  </r>
  <r>
    <x v="7"/>
    <x v="8"/>
    <x v="1"/>
    <x v="7"/>
    <x v="7792"/>
  </r>
  <r>
    <x v="7"/>
    <x v="8"/>
    <x v="1"/>
    <x v="8"/>
    <x v="7793"/>
  </r>
  <r>
    <x v="7"/>
    <x v="8"/>
    <x v="1"/>
    <x v="9"/>
    <x v="7794"/>
  </r>
  <r>
    <x v="7"/>
    <x v="9"/>
    <x v="0"/>
    <x v="0"/>
    <x v="7795"/>
  </r>
  <r>
    <x v="7"/>
    <x v="9"/>
    <x v="0"/>
    <x v="1"/>
    <x v="7796"/>
  </r>
  <r>
    <x v="7"/>
    <x v="9"/>
    <x v="0"/>
    <x v="2"/>
    <x v="7797"/>
  </r>
  <r>
    <x v="7"/>
    <x v="9"/>
    <x v="0"/>
    <x v="3"/>
    <x v="7798"/>
  </r>
  <r>
    <x v="7"/>
    <x v="9"/>
    <x v="0"/>
    <x v="4"/>
    <x v="7799"/>
  </r>
  <r>
    <x v="7"/>
    <x v="9"/>
    <x v="0"/>
    <x v="5"/>
    <x v="7800"/>
  </r>
  <r>
    <x v="7"/>
    <x v="9"/>
    <x v="0"/>
    <x v="6"/>
    <x v="7801"/>
  </r>
  <r>
    <x v="7"/>
    <x v="9"/>
    <x v="0"/>
    <x v="7"/>
    <x v="7802"/>
  </r>
  <r>
    <x v="7"/>
    <x v="9"/>
    <x v="0"/>
    <x v="8"/>
    <x v="7803"/>
  </r>
  <r>
    <x v="7"/>
    <x v="9"/>
    <x v="0"/>
    <x v="9"/>
    <x v="7804"/>
  </r>
  <r>
    <x v="7"/>
    <x v="9"/>
    <x v="1"/>
    <x v="0"/>
    <x v="7805"/>
  </r>
  <r>
    <x v="7"/>
    <x v="9"/>
    <x v="1"/>
    <x v="1"/>
    <x v="7806"/>
  </r>
  <r>
    <x v="7"/>
    <x v="9"/>
    <x v="1"/>
    <x v="2"/>
    <x v="7807"/>
  </r>
  <r>
    <x v="7"/>
    <x v="9"/>
    <x v="1"/>
    <x v="3"/>
    <x v="7808"/>
  </r>
  <r>
    <x v="7"/>
    <x v="9"/>
    <x v="1"/>
    <x v="4"/>
    <x v="7799"/>
  </r>
  <r>
    <x v="7"/>
    <x v="9"/>
    <x v="1"/>
    <x v="5"/>
    <x v="7809"/>
  </r>
  <r>
    <x v="7"/>
    <x v="9"/>
    <x v="1"/>
    <x v="6"/>
    <x v="7801"/>
  </r>
  <r>
    <x v="7"/>
    <x v="9"/>
    <x v="1"/>
    <x v="7"/>
    <x v="7810"/>
  </r>
  <r>
    <x v="7"/>
    <x v="9"/>
    <x v="1"/>
    <x v="8"/>
    <x v="7803"/>
  </r>
  <r>
    <x v="7"/>
    <x v="9"/>
    <x v="1"/>
    <x v="9"/>
    <x v="7811"/>
  </r>
  <r>
    <x v="7"/>
    <x v="10"/>
    <x v="0"/>
    <x v="0"/>
    <x v="7812"/>
  </r>
  <r>
    <x v="7"/>
    <x v="10"/>
    <x v="0"/>
    <x v="1"/>
    <x v="7813"/>
  </r>
  <r>
    <x v="7"/>
    <x v="10"/>
    <x v="0"/>
    <x v="2"/>
    <x v="7814"/>
  </r>
  <r>
    <x v="7"/>
    <x v="10"/>
    <x v="0"/>
    <x v="3"/>
    <x v="7815"/>
  </r>
  <r>
    <x v="7"/>
    <x v="10"/>
    <x v="0"/>
    <x v="4"/>
    <x v="7816"/>
  </r>
  <r>
    <x v="7"/>
    <x v="10"/>
    <x v="0"/>
    <x v="5"/>
    <x v="7817"/>
  </r>
  <r>
    <x v="7"/>
    <x v="10"/>
    <x v="0"/>
    <x v="6"/>
    <x v="6"/>
  </r>
  <r>
    <x v="7"/>
    <x v="10"/>
    <x v="0"/>
    <x v="7"/>
    <x v="7818"/>
  </r>
  <r>
    <x v="7"/>
    <x v="10"/>
    <x v="0"/>
    <x v="8"/>
    <x v="7819"/>
  </r>
  <r>
    <x v="7"/>
    <x v="10"/>
    <x v="0"/>
    <x v="9"/>
    <x v="7820"/>
  </r>
  <r>
    <x v="7"/>
    <x v="10"/>
    <x v="1"/>
    <x v="0"/>
    <x v="7821"/>
  </r>
  <r>
    <x v="7"/>
    <x v="10"/>
    <x v="1"/>
    <x v="1"/>
    <x v="7822"/>
  </r>
  <r>
    <x v="7"/>
    <x v="10"/>
    <x v="1"/>
    <x v="2"/>
    <x v="1032"/>
  </r>
  <r>
    <x v="7"/>
    <x v="10"/>
    <x v="1"/>
    <x v="3"/>
    <x v="7823"/>
  </r>
  <r>
    <x v="7"/>
    <x v="10"/>
    <x v="1"/>
    <x v="4"/>
    <x v="7816"/>
  </r>
  <r>
    <x v="7"/>
    <x v="10"/>
    <x v="1"/>
    <x v="5"/>
    <x v="7824"/>
  </r>
  <r>
    <x v="7"/>
    <x v="10"/>
    <x v="1"/>
    <x v="6"/>
    <x v="6"/>
  </r>
  <r>
    <x v="7"/>
    <x v="10"/>
    <x v="1"/>
    <x v="7"/>
    <x v="7825"/>
  </r>
  <r>
    <x v="7"/>
    <x v="10"/>
    <x v="1"/>
    <x v="8"/>
    <x v="7826"/>
  </r>
  <r>
    <x v="7"/>
    <x v="10"/>
    <x v="1"/>
    <x v="9"/>
    <x v="7827"/>
  </r>
  <r>
    <x v="7"/>
    <x v="11"/>
    <x v="0"/>
    <x v="0"/>
    <x v="7828"/>
  </r>
  <r>
    <x v="7"/>
    <x v="11"/>
    <x v="0"/>
    <x v="1"/>
    <x v="7829"/>
  </r>
  <r>
    <x v="7"/>
    <x v="11"/>
    <x v="0"/>
    <x v="2"/>
    <x v="532"/>
  </r>
  <r>
    <x v="7"/>
    <x v="11"/>
    <x v="0"/>
    <x v="3"/>
    <x v="7830"/>
  </r>
  <r>
    <x v="7"/>
    <x v="11"/>
    <x v="0"/>
    <x v="4"/>
    <x v="7831"/>
  </r>
  <r>
    <x v="7"/>
    <x v="11"/>
    <x v="0"/>
    <x v="5"/>
    <x v="7832"/>
  </r>
  <r>
    <x v="7"/>
    <x v="11"/>
    <x v="0"/>
    <x v="6"/>
    <x v="6"/>
  </r>
  <r>
    <x v="7"/>
    <x v="11"/>
    <x v="0"/>
    <x v="7"/>
    <x v="7833"/>
  </r>
  <r>
    <x v="7"/>
    <x v="11"/>
    <x v="0"/>
    <x v="8"/>
    <x v="7834"/>
  </r>
  <r>
    <x v="7"/>
    <x v="11"/>
    <x v="0"/>
    <x v="9"/>
    <x v="1763"/>
  </r>
  <r>
    <x v="7"/>
    <x v="11"/>
    <x v="1"/>
    <x v="0"/>
    <x v="7835"/>
  </r>
  <r>
    <x v="7"/>
    <x v="11"/>
    <x v="1"/>
    <x v="1"/>
    <x v="7836"/>
  </r>
  <r>
    <x v="7"/>
    <x v="11"/>
    <x v="1"/>
    <x v="2"/>
    <x v="532"/>
  </r>
  <r>
    <x v="7"/>
    <x v="11"/>
    <x v="1"/>
    <x v="3"/>
    <x v="7837"/>
  </r>
  <r>
    <x v="7"/>
    <x v="11"/>
    <x v="1"/>
    <x v="4"/>
    <x v="7831"/>
  </r>
  <r>
    <x v="7"/>
    <x v="11"/>
    <x v="1"/>
    <x v="5"/>
    <x v="7832"/>
  </r>
  <r>
    <x v="7"/>
    <x v="11"/>
    <x v="1"/>
    <x v="6"/>
    <x v="6"/>
  </r>
  <r>
    <x v="7"/>
    <x v="11"/>
    <x v="1"/>
    <x v="7"/>
    <x v="7838"/>
  </r>
  <r>
    <x v="7"/>
    <x v="11"/>
    <x v="1"/>
    <x v="8"/>
    <x v="7839"/>
  </r>
  <r>
    <x v="7"/>
    <x v="11"/>
    <x v="1"/>
    <x v="9"/>
    <x v="7840"/>
  </r>
  <r>
    <x v="7"/>
    <x v="12"/>
    <x v="0"/>
    <x v="0"/>
    <x v="7841"/>
  </r>
  <r>
    <x v="7"/>
    <x v="12"/>
    <x v="0"/>
    <x v="1"/>
    <x v="7842"/>
  </r>
  <r>
    <x v="7"/>
    <x v="12"/>
    <x v="0"/>
    <x v="2"/>
    <x v="7843"/>
  </r>
  <r>
    <x v="7"/>
    <x v="12"/>
    <x v="0"/>
    <x v="3"/>
    <x v="7844"/>
  </r>
  <r>
    <x v="7"/>
    <x v="12"/>
    <x v="0"/>
    <x v="4"/>
    <x v="7845"/>
  </r>
  <r>
    <x v="7"/>
    <x v="12"/>
    <x v="0"/>
    <x v="5"/>
    <x v="7846"/>
  </r>
  <r>
    <x v="7"/>
    <x v="12"/>
    <x v="0"/>
    <x v="6"/>
    <x v="6"/>
  </r>
  <r>
    <x v="7"/>
    <x v="12"/>
    <x v="0"/>
    <x v="7"/>
    <x v="7847"/>
  </r>
  <r>
    <x v="7"/>
    <x v="12"/>
    <x v="0"/>
    <x v="8"/>
    <x v="7848"/>
  </r>
  <r>
    <x v="7"/>
    <x v="12"/>
    <x v="0"/>
    <x v="9"/>
    <x v="7849"/>
  </r>
  <r>
    <x v="7"/>
    <x v="12"/>
    <x v="1"/>
    <x v="0"/>
    <x v="7850"/>
  </r>
  <r>
    <x v="7"/>
    <x v="12"/>
    <x v="1"/>
    <x v="1"/>
    <x v="7851"/>
  </r>
  <r>
    <x v="7"/>
    <x v="12"/>
    <x v="1"/>
    <x v="2"/>
    <x v="7843"/>
  </r>
  <r>
    <x v="7"/>
    <x v="12"/>
    <x v="1"/>
    <x v="3"/>
    <x v="7852"/>
  </r>
  <r>
    <x v="7"/>
    <x v="12"/>
    <x v="1"/>
    <x v="4"/>
    <x v="7845"/>
  </r>
  <r>
    <x v="7"/>
    <x v="12"/>
    <x v="1"/>
    <x v="5"/>
    <x v="7853"/>
  </r>
  <r>
    <x v="7"/>
    <x v="12"/>
    <x v="1"/>
    <x v="6"/>
    <x v="6"/>
  </r>
  <r>
    <x v="7"/>
    <x v="12"/>
    <x v="1"/>
    <x v="7"/>
    <x v="7854"/>
  </r>
  <r>
    <x v="7"/>
    <x v="12"/>
    <x v="1"/>
    <x v="8"/>
    <x v="7848"/>
  </r>
  <r>
    <x v="7"/>
    <x v="12"/>
    <x v="1"/>
    <x v="9"/>
    <x v="7855"/>
  </r>
  <r>
    <x v="7"/>
    <x v="13"/>
    <x v="0"/>
    <x v="0"/>
    <x v="7856"/>
  </r>
  <r>
    <x v="7"/>
    <x v="13"/>
    <x v="0"/>
    <x v="1"/>
    <x v="7857"/>
  </r>
  <r>
    <x v="7"/>
    <x v="13"/>
    <x v="0"/>
    <x v="2"/>
    <x v="7858"/>
  </r>
  <r>
    <x v="7"/>
    <x v="13"/>
    <x v="0"/>
    <x v="3"/>
    <x v="7859"/>
  </r>
  <r>
    <x v="7"/>
    <x v="13"/>
    <x v="0"/>
    <x v="4"/>
    <x v="7860"/>
  </r>
  <r>
    <x v="7"/>
    <x v="13"/>
    <x v="0"/>
    <x v="5"/>
    <x v="7861"/>
  </r>
  <r>
    <x v="7"/>
    <x v="13"/>
    <x v="0"/>
    <x v="6"/>
    <x v="6"/>
  </r>
  <r>
    <x v="7"/>
    <x v="13"/>
    <x v="0"/>
    <x v="7"/>
    <x v="7862"/>
  </r>
  <r>
    <x v="7"/>
    <x v="13"/>
    <x v="0"/>
    <x v="8"/>
    <x v="7863"/>
  </r>
  <r>
    <x v="7"/>
    <x v="13"/>
    <x v="0"/>
    <x v="9"/>
    <x v="7864"/>
  </r>
  <r>
    <x v="7"/>
    <x v="13"/>
    <x v="1"/>
    <x v="0"/>
    <x v="7856"/>
  </r>
  <r>
    <x v="7"/>
    <x v="13"/>
    <x v="1"/>
    <x v="1"/>
    <x v="7857"/>
  </r>
  <r>
    <x v="7"/>
    <x v="13"/>
    <x v="1"/>
    <x v="2"/>
    <x v="7858"/>
  </r>
  <r>
    <x v="7"/>
    <x v="13"/>
    <x v="1"/>
    <x v="3"/>
    <x v="7859"/>
  </r>
  <r>
    <x v="7"/>
    <x v="13"/>
    <x v="1"/>
    <x v="4"/>
    <x v="7860"/>
  </r>
  <r>
    <x v="7"/>
    <x v="13"/>
    <x v="1"/>
    <x v="5"/>
    <x v="7861"/>
  </r>
  <r>
    <x v="7"/>
    <x v="13"/>
    <x v="1"/>
    <x v="6"/>
    <x v="6"/>
  </r>
  <r>
    <x v="7"/>
    <x v="13"/>
    <x v="1"/>
    <x v="7"/>
    <x v="7862"/>
  </r>
  <r>
    <x v="7"/>
    <x v="13"/>
    <x v="1"/>
    <x v="8"/>
    <x v="7863"/>
  </r>
  <r>
    <x v="7"/>
    <x v="13"/>
    <x v="1"/>
    <x v="9"/>
    <x v="7864"/>
  </r>
  <r>
    <x v="7"/>
    <x v="14"/>
    <x v="0"/>
    <x v="0"/>
    <x v="7865"/>
  </r>
  <r>
    <x v="7"/>
    <x v="14"/>
    <x v="0"/>
    <x v="1"/>
    <x v="7866"/>
  </r>
  <r>
    <x v="7"/>
    <x v="14"/>
    <x v="0"/>
    <x v="2"/>
    <x v="6"/>
  </r>
  <r>
    <x v="7"/>
    <x v="14"/>
    <x v="0"/>
    <x v="3"/>
    <x v="7867"/>
  </r>
  <r>
    <x v="7"/>
    <x v="14"/>
    <x v="0"/>
    <x v="4"/>
    <x v="7868"/>
  </r>
  <r>
    <x v="7"/>
    <x v="14"/>
    <x v="0"/>
    <x v="5"/>
    <x v="7869"/>
  </r>
  <r>
    <x v="7"/>
    <x v="14"/>
    <x v="0"/>
    <x v="6"/>
    <x v="6"/>
  </r>
  <r>
    <x v="7"/>
    <x v="14"/>
    <x v="0"/>
    <x v="7"/>
    <x v="7870"/>
  </r>
  <r>
    <x v="7"/>
    <x v="14"/>
    <x v="0"/>
    <x v="8"/>
    <x v="7871"/>
  </r>
  <r>
    <x v="7"/>
    <x v="14"/>
    <x v="0"/>
    <x v="9"/>
    <x v="7872"/>
  </r>
  <r>
    <x v="7"/>
    <x v="14"/>
    <x v="1"/>
    <x v="0"/>
    <x v="7865"/>
  </r>
  <r>
    <x v="7"/>
    <x v="14"/>
    <x v="1"/>
    <x v="1"/>
    <x v="7866"/>
  </r>
  <r>
    <x v="7"/>
    <x v="14"/>
    <x v="1"/>
    <x v="2"/>
    <x v="6"/>
  </r>
  <r>
    <x v="7"/>
    <x v="14"/>
    <x v="1"/>
    <x v="3"/>
    <x v="7867"/>
  </r>
  <r>
    <x v="7"/>
    <x v="14"/>
    <x v="1"/>
    <x v="4"/>
    <x v="7868"/>
  </r>
  <r>
    <x v="7"/>
    <x v="14"/>
    <x v="1"/>
    <x v="5"/>
    <x v="7869"/>
  </r>
  <r>
    <x v="7"/>
    <x v="14"/>
    <x v="1"/>
    <x v="6"/>
    <x v="6"/>
  </r>
  <r>
    <x v="7"/>
    <x v="14"/>
    <x v="1"/>
    <x v="7"/>
    <x v="7870"/>
  </r>
  <r>
    <x v="7"/>
    <x v="14"/>
    <x v="1"/>
    <x v="8"/>
    <x v="7871"/>
  </r>
  <r>
    <x v="7"/>
    <x v="14"/>
    <x v="1"/>
    <x v="9"/>
    <x v="7872"/>
  </r>
  <r>
    <x v="7"/>
    <x v="15"/>
    <x v="0"/>
    <x v="0"/>
    <x v="7873"/>
  </r>
  <r>
    <x v="7"/>
    <x v="15"/>
    <x v="0"/>
    <x v="1"/>
    <x v="7874"/>
  </r>
  <r>
    <x v="7"/>
    <x v="15"/>
    <x v="0"/>
    <x v="2"/>
    <x v="7875"/>
  </r>
  <r>
    <x v="7"/>
    <x v="15"/>
    <x v="0"/>
    <x v="3"/>
    <x v="7876"/>
  </r>
  <r>
    <x v="7"/>
    <x v="15"/>
    <x v="0"/>
    <x v="4"/>
    <x v="7877"/>
  </r>
  <r>
    <x v="7"/>
    <x v="15"/>
    <x v="0"/>
    <x v="5"/>
    <x v="7878"/>
  </r>
  <r>
    <x v="7"/>
    <x v="15"/>
    <x v="0"/>
    <x v="6"/>
    <x v="6"/>
  </r>
  <r>
    <x v="7"/>
    <x v="15"/>
    <x v="0"/>
    <x v="7"/>
    <x v="7879"/>
  </r>
  <r>
    <x v="7"/>
    <x v="15"/>
    <x v="0"/>
    <x v="8"/>
    <x v="7880"/>
  </r>
  <r>
    <x v="7"/>
    <x v="15"/>
    <x v="0"/>
    <x v="9"/>
    <x v="7881"/>
  </r>
  <r>
    <x v="7"/>
    <x v="15"/>
    <x v="1"/>
    <x v="0"/>
    <x v="7882"/>
  </r>
  <r>
    <x v="7"/>
    <x v="15"/>
    <x v="1"/>
    <x v="1"/>
    <x v="7883"/>
  </r>
  <r>
    <x v="7"/>
    <x v="15"/>
    <x v="1"/>
    <x v="2"/>
    <x v="7875"/>
  </r>
  <r>
    <x v="7"/>
    <x v="15"/>
    <x v="1"/>
    <x v="3"/>
    <x v="7884"/>
  </r>
  <r>
    <x v="7"/>
    <x v="15"/>
    <x v="1"/>
    <x v="4"/>
    <x v="7877"/>
  </r>
  <r>
    <x v="7"/>
    <x v="15"/>
    <x v="1"/>
    <x v="5"/>
    <x v="7885"/>
  </r>
  <r>
    <x v="7"/>
    <x v="15"/>
    <x v="1"/>
    <x v="6"/>
    <x v="6"/>
  </r>
  <r>
    <x v="7"/>
    <x v="15"/>
    <x v="1"/>
    <x v="7"/>
    <x v="7886"/>
  </r>
  <r>
    <x v="7"/>
    <x v="15"/>
    <x v="1"/>
    <x v="8"/>
    <x v="7880"/>
  </r>
  <r>
    <x v="7"/>
    <x v="15"/>
    <x v="1"/>
    <x v="9"/>
    <x v="7887"/>
  </r>
  <r>
    <x v="7"/>
    <x v="16"/>
    <x v="0"/>
    <x v="0"/>
    <x v="7888"/>
  </r>
  <r>
    <x v="7"/>
    <x v="16"/>
    <x v="0"/>
    <x v="1"/>
    <x v="7889"/>
  </r>
  <r>
    <x v="7"/>
    <x v="16"/>
    <x v="0"/>
    <x v="2"/>
    <x v="7890"/>
  </r>
  <r>
    <x v="7"/>
    <x v="16"/>
    <x v="0"/>
    <x v="3"/>
    <x v="7891"/>
  </r>
  <r>
    <x v="7"/>
    <x v="16"/>
    <x v="0"/>
    <x v="4"/>
    <x v="7892"/>
  </r>
  <r>
    <x v="7"/>
    <x v="16"/>
    <x v="0"/>
    <x v="5"/>
    <x v="7893"/>
  </r>
  <r>
    <x v="7"/>
    <x v="16"/>
    <x v="0"/>
    <x v="6"/>
    <x v="6"/>
  </r>
  <r>
    <x v="7"/>
    <x v="16"/>
    <x v="0"/>
    <x v="7"/>
    <x v="7894"/>
  </r>
  <r>
    <x v="7"/>
    <x v="16"/>
    <x v="0"/>
    <x v="8"/>
    <x v="7895"/>
  </r>
  <r>
    <x v="7"/>
    <x v="16"/>
    <x v="0"/>
    <x v="9"/>
    <x v="7896"/>
  </r>
  <r>
    <x v="7"/>
    <x v="16"/>
    <x v="1"/>
    <x v="0"/>
    <x v="7897"/>
  </r>
  <r>
    <x v="7"/>
    <x v="16"/>
    <x v="1"/>
    <x v="1"/>
    <x v="7898"/>
  </r>
  <r>
    <x v="7"/>
    <x v="16"/>
    <x v="1"/>
    <x v="2"/>
    <x v="7890"/>
  </r>
  <r>
    <x v="7"/>
    <x v="16"/>
    <x v="1"/>
    <x v="3"/>
    <x v="7899"/>
  </r>
  <r>
    <x v="7"/>
    <x v="16"/>
    <x v="1"/>
    <x v="4"/>
    <x v="7892"/>
  </r>
  <r>
    <x v="7"/>
    <x v="16"/>
    <x v="1"/>
    <x v="5"/>
    <x v="7900"/>
  </r>
  <r>
    <x v="7"/>
    <x v="16"/>
    <x v="1"/>
    <x v="6"/>
    <x v="6"/>
  </r>
  <r>
    <x v="7"/>
    <x v="16"/>
    <x v="1"/>
    <x v="7"/>
    <x v="7901"/>
  </r>
  <r>
    <x v="7"/>
    <x v="16"/>
    <x v="1"/>
    <x v="8"/>
    <x v="7895"/>
  </r>
  <r>
    <x v="7"/>
    <x v="16"/>
    <x v="1"/>
    <x v="9"/>
    <x v="7902"/>
  </r>
  <r>
    <x v="7"/>
    <x v="17"/>
    <x v="0"/>
    <x v="0"/>
    <x v="1337"/>
  </r>
  <r>
    <x v="7"/>
    <x v="17"/>
    <x v="0"/>
    <x v="1"/>
    <x v="7903"/>
  </r>
  <r>
    <x v="7"/>
    <x v="17"/>
    <x v="0"/>
    <x v="2"/>
    <x v="6"/>
  </r>
  <r>
    <x v="7"/>
    <x v="17"/>
    <x v="0"/>
    <x v="3"/>
    <x v="7904"/>
  </r>
  <r>
    <x v="7"/>
    <x v="17"/>
    <x v="0"/>
    <x v="4"/>
    <x v="7905"/>
  </r>
  <r>
    <x v="7"/>
    <x v="17"/>
    <x v="0"/>
    <x v="5"/>
    <x v="7906"/>
  </r>
  <r>
    <x v="7"/>
    <x v="17"/>
    <x v="0"/>
    <x v="6"/>
    <x v="6"/>
  </r>
  <r>
    <x v="7"/>
    <x v="17"/>
    <x v="0"/>
    <x v="7"/>
    <x v="7907"/>
  </r>
  <r>
    <x v="7"/>
    <x v="17"/>
    <x v="0"/>
    <x v="8"/>
    <x v="7908"/>
  </r>
  <r>
    <x v="7"/>
    <x v="17"/>
    <x v="0"/>
    <x v="9"/>
    <x v="7909"/>
  </r>
  <r>
    <x v="7"/>
    <x v="17"/>
    <x v="1"/>
    <x v="0"/>
    <x v="1337"/>
  </r>
  <r>
    <x v="7"/>
    <x v="17"/>
    <x v="1"/>
    <x v="1"/>
    <x v="7903"/>
  </r>
  <r>
    <x v="7"/>
    <x v="17"/>
    <x v="1"/>
    <x v="2"/>
    <x v="6"/>
  </r>
  <r>
    <x v="7"/>
    <x v="17"/>
    <x v="1"/>
    <x v="3"/>
    <x v="7904"/>
  </r>
  <r>
    <x v="7"/>
    <x v="17"/>
    <x v="1"/>
    <x v="4"/>
    <x v="7905"/>
  </r>
  <r>
    <x v="7"/>
    <x v="17"/>
    <x v="1"/>
    <x v="5"/>
    <x v="7906"/>
  </r>
  <r>
    <x v="7"/>
    <x v="17"/>
    <x v="1"/>
    <x v="6"/>
    <x v="6"/>
  </r>
  <r>
    <x v="7"/>
    <x v="17"/>
    <x v="1"/>
    <x v="7"/>
    <x v="7907"/>
  </r>
  <r>
    <x v="7"/>
    <x v="17"/>
    <x v="1"/>
    <x v="8"/>
    <x v="7908"/>
  </r>
  <r>
    <x v="7"/>
    <x v="17"/>
    <x v="1"/>
    <x v="9"/>
    <x v="7909"/>
  </r>
  <r>
    <x v="7"/>
    <x v="18"/>
    <x v="0"/>
    <x v="0"/>
    <x v="7910"/>
  </r>
  <r>
    <x v="7"/>
    <x v="18"/>
    <x v="0"/>
    <x v="1"/>
    <x v="7911"/>
  </r>
  <r>
    <x v="7"/>
    <x v="18"/>
    <x v="0"/>
    <x v="2"/>
    <x v="7912"/>
  </r>
  <r>
    <x v="7"/>
    <x v="18"/>
    <x v="0"/>
    <x v="3"/>
    <x v="7913"/>
  </r>
  <r>
    <x v="7"/>
    <x v="18"/>
    <x v="0"/>
    <x v="4"/>
    <x v="7914"/>
  </r>
  <r>
    <x v="7"/>
    <x v="18"/>
    <x v="0"/>
    <x v="5"/>
    <x v="7915"/>
  </r>
  <r>
    <x v="7"/>
    <x v="18"/>
    <x v="0"/>
    <x v="6"/>
    <x v="6"/>
  </r>
  <r>
    <x v="7"/>
    <x v="18"/>
    <x v="0"/>
    <x v="7"/>
    <x v="7916"/>
  </r>
  <r>
    <x v="7"/>
    <x v="18"/>
    <x v="0"/>
    <x v="8"/>
    <x v="7917"/>
  </r>
  <r>
    <x v="7"/>
    <x v="18"/>
    <x v="0"/>
    <x v="9"/>
    <x v="7918"/>
  </r>
  <r>
    <x v="7"/>
    <x v="18"/>
    <x v="1"/>
    <x v="0"/>
    <x v="7919"/>
  </r>
  <r>
    <x v="7"/>
    <x v="18"/>
    <x v="1"/>
    <x v="1"/>
    <x v="7920"/>
  </r>
  <r>
    <x v="7"/>
    <x v="18"/>
    <x v="1"/>
    <x v="2"/>
    <x v="7912"/>
  </r>
  <r>
    <x v="7"/>
    <x v="18"/>
    <x v="1"/>
    <x v="3"/>
    <x v="7921"/>
  </r>
  <r>
    <x v="7"/>
    <x v="18"/>
    <x v="1"/>
    <x v="4"/>
    <x v="7914"/>
  </r>
  <r>
    <x v="7"/>
    <x v="18"/>
    <x v="1"/>
    <x v="5"/>
    <x v="7922"/>
  </r>
  <r>
    <x v="7"/>
    <x v="18"/>
    <x v="1"/>
    <x v="6"/>
    <x v="7923"/>
  </r>
  <r>
    <x v="7"/>
    <x v="18"/>
    <x v="1"/>
    <x v="7"/>
    <x v="7924"/>
  </r>
  <r>
    <x v="7"/>
    <x v="18"/>
    <x v="1"/>
    <x v="8"/>
    <x v="7917"/>
  </r>
  <r>
    <x v="7"/>
    <x v="18"/>
    <x v="1"/>
    <x v="9"/>
    <x v="7925"/>
  </r>
  <r>
    <x v="7"/>
    <x v="19"/>
    <x v="0"/>
    <x v="0"/>
    <x v="7926"/>
  </r>
  <r>
    <x v="7"/>
    <x v="19"/>
    <x v="0"/>
    <x v="1"/>
    <x v="7927"/>
  </r>
  <r>
    <x v="7"/>
    <x v="19"/>
    <x v="0"/>
    <x v="2"/>
    <x v="6"/>
  </r>
  <r>
    <x v="7"/>
    <x v="19"/>
    <x v="0"/>
    <x v="3"/>
    <x v="7928"/>
  </r>
  <r>
    <x v="7"/>
    <x v="19"/>
    <x v="0"/>
    <x v="4"/>
    <x v="7929"/>
  </r>
  <r>
    <x v="7"/>
    <x v="19"/>
    <x v="0"/>
    <x v="5"/>
    <x v="7930"/>
  </r>
  <r>
    <x v="7"/>
    <x v="19"/>
    <x v="0"/>
    <x v="6"/>
    <x v="6"/>
  </r>
  <r>
    <x v="7"/>
    <x v="19"/>
    <x v="0"/>
    <x v="7"/>
    <x v="7931"/>
  </r>
  <r>
    <x v="7"/>
    <x v="19"/>
    <x v="0"/>
    <x v="8"/>
    <x v="7932"/>
  </r>
  <r>
    <x v="7"/>
    <x v="19"/>
    <x v="0"/>
    <x v="9"/>
    <x v="7933"/>
  </r>
  <r>
    <x v="7"/>
    <x v="19"/>
    <x v="1"/>
    <x v="0"/>
    <x v="7926"/>
  </r>
  <r>
    <x v="7"/>
    <x v="19"/>
    <x v="1"/>
    <x v="1"/>
    <x v="7927"/>
  </r>
  <r>
    <x v="7"/>
    <x v="19"/>
    <x v="1"/>
    <x v="2"/>
    <x v="6"/>
  </r>
  <r>
    <x v="7"/>
    <x v="19"/>
    <x v="1"/>
    <x v="3"/>
    <x v="7928"/>
  </r>
  <r>
    <x v="7"/>
    <x v="19"/>
    <x v="1"/>
    <x v="4"/>
    <x v="7929"/>
  </r>
  <r>
    <x v="7"/>
    <x v="19"/>
    <x v="1"/>
    <x v="5"/>
    <x v="7930"/>
  </r>
  <r>
    <x v="7"/>
    <x v="19"/>
    <x v="1"/>
    <x v="6"/>
    <x v="6"/>
  </r>
  <r>
    <x v="7"/>
    <x v="19"/>
    <x v="1"/>
    <x v="7"/>
    <x v="7931"/>
  </r>
  <r>
    <x v="7"/>
    <x v="19"/>
    <x v="1"/>
    <x v="8"/>
    <x v="7932"/>
  </r>
  <r>
    <x v="7"/>
    <x v="19"/>
    <x v="1"/>
    <x v="9"/>
    <x v="7933"/>
  </r>
  <r>
    <x v="7"/>
    <x v="20"/>
    <x v="0"/>
    <x v="0"/>
    <x v="7934"/>
  </r>
  <r>
    <x v="7"/>
    <x v="20"/>
    <x v="0"/>
    <x v="1"/>
    <x v="7935"/>
  </r>
  <r>
    <x v="7"/>
    <x v="20"/>
    <x v="0"/>
    <x v="2"/>
    <x v="7936"/>
  </r>
  <r>
    <x v="7"/>
    <x v="20"/>
    <x v="0"/>
    <x v="3"/>
    <x v="7937"/>
  </r>
  <r>
    <x v="7"/>
    <x v="20"/>
    <x v="0"/>
    <x v="4"/>
    <x v="7938"/>
  </r>
  <r>
    <x v="7"/>
    <x v="20"/>
    <x v="0"/>
    <x v="5"/>
    <x v="7939"/>
  </r>
  <r>
    <x v="7"/>
    <x v="20"/>
    <x v="0"/>
    <x v="6"/>
    <x v="7940"/>
  </r>
  <r>
    <x v="7"/>
    <x v="20"/>
    <x v="0"/>
    <x v="7"/>
    <x v="7941"/>
  </r>
  <r>
    <x v="7"/>
    <x v="20"/>
    <x v="0"/>
    <x v="8"/>
    <x v="7942"/>
  </r>
  <r>
    <x v="7"/>
    <x v="20"/>
    <x v="0"/>
    <x v="9"/>
    <x v="7943"/>
  </r>
  <r>
    <x v="7"/>
    <x v="20"/>
    <x v="1"/>
    <x v="0"/>
    <x v="7944"/>
  </r>
  <r>
    <x v="7"/>
    <x v="20"/>
    <x v="1"/>
    <x v="1"/>
    <x v="7945"/>
  </r>
  <r>
    <x v="7"/>
    <x v="20"/>
    <x v="1"/>
    <x v="2"/>
    <x v="7936"/>
  </r>
  <r>
    <x v="7"/>
    <x v="20"/>
    <x v="1"/>
    <x v="3"/>
    <x v="7946"/>
  </r>
  <r>
    <x v="7"/>
    <x v="20"/>
    <x v="1"/>
    <x v="4"/>
    <x v="7938"/>
  </r>
  <r>
    <x v="7"/>
    <x v="20"/>
    <x v="1"/>
    <x v="5"/>
    <x v="7947"/>
  </r>
  <r>
    <x v="7"/>
    <x v="20"/>
    <x v="1"/>
    <x v="6"/>
    <x v="7940"/>
  </r>
  <r>
    <x v="7"/>
    <x v="20"/>
    <x v="1"/>
    <x v="7"/>
    <x v="7948"/>
  </r>
  <r>
    <x v="7"/>
    <x v="20"/>
    <x v="1"/>
    <x v="8"/>
    <x v="7942"/>
  </r>
  <r>
    <x v="7"/>
    <x v="20"/>
    <x v="1"/>
    <x v="9"/>
    <x v="7949"/>
  </r>
  <r>
    <x v="7"/>
    <x v="21"/>
    <x v="0"/>
    <x v="0"/>
    <x v="7950"/>
  </r>
  <r>
    <x v="7"/>
    <x v="21"/>
    <x v="0"/>
    <x v="1"/>
    <x v="7951"/>
  </r>
  <r>
    <x v="7"/>
    <x v="21"/>
    <x v="0"/>
    <x v="2"/>
    <x v="7952"/>
  </r>
  <r>
    <x v="7"/>
    <x v="21"/>
    <x v="0"/>
    <x v="3"/>
    <x v="7953"/>
  </r>
  <r>
    <x v="7"/>
    <x v="21"/>
    <x v="0"/>
    <x v="4"/>
    <x v="7954"/>
  </r>
  <r>
    <x v="7"/>
    <x v="21"/>
    <x v="0"/>
    <x v="5"/>
    <x v="7955"/>
  </r>
  <r>
    <x v="7"/>
    <x v="21"/>
    <x v="0"/>
    <x v="6"/>
    <x v="6"/>
  </r>
  <r>
    <x v="7"/>
    <x v="21"/>
    <x v="0"/>
    <x v="7"/>
    <x v="7956"/>
  </r>
  <r>
    <x v="7"/>
    <x v="21"/>
    <x v="0"/>
    <x v="8"/>
    <x v="7957"/>
  </r>
  <r>
    <x v="7"/>
    <x v="21"/>
    <x v="0"/>
    <x v="9"/>
    <x v="7958"/>
  </r>
  <r>
    <x v="7"/>
    <x v="21"/>
    <x v="1"/>
    <x v="0"/>
    <x v="7959"/>
  </r>
  <r>
    <x v="7"/>
    <x v="21"/>
    <x v="1"/>
    <x v="1"/>
    <x v="7960"/>
  </r>
  <r>
    <x v="7"/>
    <x v="21"/>
    <x v="1"/>
    <x v="2"/>
    <x v="7952"/>
  </r>
  <r>
    <x v="7"/>
    <x v="21"/>
    <x v="1"/>
    <x v="3"/>
    <x v="7961"/>
  </r>
  <r>
    <x v="7"/>
    <x v="21"/>
    <x v="1"/>
    <x v="4"/>
    <x v="7954"/>
  </r>
  <r>
    <x v="7"/>
    <x v="21"/>
    <x v="1"/>
    <x v="5"/>
    <x v="7962"/>
  </r>
  <r>
    <x v="7"/>
    <x v="21"/>
    <x v="1"/>
    <x v="6"/>
    <x v="6"/>
  </r>
  <r>
    <x v="7"/>
    <x v="21"/>
    <x v="1"/>
    <x v="7"/>
    <x v="7963"/>
  </r>
  <r>
    <x v="7"/>
    <x v="21"/>
    <x v="1"/>
    <x v="8"/>
    <x v="7964"/>
  </r>
  <r>
    <x v="7"/>
    <x v="21"/>
    <x v="1"/>
    <x v="9"/>
    <x v="7965"/>
  </r>
  <r>
    <x v="7"/>
    <x v="22"/>
    <x v="0"/>
    <x v="0"/>
    <x v="7966"/>
  </r>
  <r>
    <x v="7"/>
    <x v="22"/>
    <x v="0"/>
    <x v="1"/>
    <x v="7967"/>
  </r>
  <r>
    <x v="7"/>
    <x v="22"/>
    <x v="0"/>
    <x v="2"/>
    <x v="7968"/>
  </r>
  <r>
    <x v="7"/>
    <x v="22"/>
    <x v="0"/>
    <x v="3"/>
    <x v="7969"/>
  </r>
  <r>
    <x v="7"/>
    <x v="22"/>
    <x v="0"/>
    <x v="4"/>
    <x v="7970"/>
  </r>
  <r>
    <x v="7"/>
    <x v="22"/>
    <x v="0"/>
    <x v="5"/>
    <x v="7971"/>
  </r>
  <r>
    <x v="7"/>
    <x v="22"/>
    <x v="0"/>
    <x v="6"/>
    <x v="7972"/>
  </r>
  <r>
    <x v="7"/>
    <x v="22"/>
    <x v="0"/>
    <x v="7"/>
    <x v="7973"/>
  </r>
  <r>
    <x v="7"/>
    <x v="22"/>
    <x v="0"/>
    <x v="8"/>
    <x v="7974"/>
  </r>
  <r>
    <x v="7"/>
    <x v="22"/>
    <x v="0"/>
    <x v="9"/>
    <x v="7975"/>
  </r>
  <r>
    <x v="7"/>
    <x v="22"/>
    <x v="1"/>
    <x v="0"/>
    <x v="7976"/>
  </r>
  <r>
    <x v="7"/>
    <x v="22"/>
    <x v="1"/>
    <x v="1"/>
    <x v="7977"/>
  </r>
  <r>
    <x v="7"/>
    <x v="22"/>
    <x v="1"/>
    <x v="2"/>
    <x v="7968"/>
  </r>
  <r>
    <x v="7"/>
    <x v="22"/>
    <x v="1"/>
    <x v="3"/>
    <x v="7978"/>
  </r>
  <r>
    <x v="7"/>
    <x v="22"/>
    <x v="1"/>
    <x v="4"/>
    <x v="7970"/>
  </r>
  <r>
    <x v="7"/>
    <x v="22"/>
    <x v="1"/>
    <x v="5"/>
    <x v="7979"/>
  </r>
  <r>
    <x v="7"/>
    <x v="22"/>
    <x v="1"/>
    <x v="6"/>
    <x v="7980"/>
  </r>
  <r>
    <x v="7"/>
    <x v="22"/>
    <x v="1"/>
    <x v="7"/>
    <x v="7981"/>
  </r>
  <r>
    <x v="7"/>
    <x v="22"/>
    <x v="1"/>
    <x v="8"/>
    <x v="7982"/>
  </r>
  <r>
    <x v="7"/>
    <x v="22"/>
    <x v="1"/>
    <x v="9"/>
    <x v="7983"/>
  </r>
  <r>
    <x v="7"/>
    <x v="23"/>
    <x v="0"/>
    <x v="0"/>
    <x v="7984"/>
  </r>
  <r>
    <x v="7"/>
    <x v="23"/>
    <x v="0"/>
    <x v="1"/>
    <x v="7985"/>
  </r>
  <r>
    <x v="7"/>
    <x v="23"/>
    <x v="0"/>
    <x v="2"/>
    <x v="7986"/>
  </r>
  <r>
    <x v="7"/>
    <x v="23"/>
    <x v="0"/>
    <x v="3"/>
    <x v="7987"/>
  </r>
  <r>
    <x v="7"/>
    <x v="23"/>
    <x v="0"/>
    <x v="4"/>
    <x v="7988"/>
  </r>
  <r>
    <x v="7"/>
    <x v="23"/>
    <x v="0"/>
    <x v="5"/>
    <x v="7989"/>
  </r>
  <r>
    <x v="7"/>
    <x v="23"/>
    <x v="0"/>
    <x v="6"/>
    <x v="6"/>
  </r>
  <r>
    <x v="7"/>
    <x v="23"/>
    <x v="0"/>
    <x v="7"/>
    <x v="7990"/>
  </r>
  <r>
    <x v="7"/>
    <x v="23"/>
    <x v="0"/>
    <x v="8"/>
    <x v="7991"/>
  </r>
  <r>
    <x v="7"/>
    <x v="23"/>
    <x v="0"/>
    <x v="9"/>
    <x v="7992"/>
  </r>
  <r>
    <x v="7"/>
    <x v="23"/>
    <x v="1"/>
    <x v="0"/>
    <x v="7993"/>
  </r>
  <r>
    <x v="7"/>
    <x v="23"/>
    <x v="1"/>
    <x v="1"/>
    <x v="7994"/>
  </r>
  <r>
    <x v="7"/>
    <x v="23"/>
    <x v="1"/>
    <x v="2"/>
    <x v="7986"/>
  </r>
  <r>
    <x v="7"/>
    <x v="23"/>
    <x v="1"/>
    <x v="3"/>
    <x v="7995"/>
  </r>
  <r>
    <x v="7"/>
    <x v="23"/>
    <x v="1"/>
    <x v="4"/>
    <x v="7988"/>
  </r>
  <r>
    <x v="7"/>
    <x v="23"/>
    <x v="1"/>
    <x v="5"/>
    <x v="7996"/>
  </r>
  <r>
    <x v="7"/>
    <x v="23"/>
    <x v="1"/>
    <x v="6"/>
    <x v="6"/>
  </r>
  <r>
    <x v="7"/>
    <x v="23"/>
    <x v="1"/>
    <x v="7"/>
    <x v="7997"/>
  </r>
  <r>
    <x v="7"/>
    <x v="23"/>
    <x v="1"/>
    <x v="8"/>
    <x v="7991"/>
  </r>
  <r>
    <x v="7"/>
    <x v="23"/>
    <x v="1"/>
    <x v="9"/>
    <x v="7998"/>
  </r>
  <r>
    <x v="7"/>
    <x v="24"/>
    <x v="0"/>
    <x v="0"/>
    <x v="7999"/>
  </r>
  <r>
    <x v="7"/>
    <x v="24"/>
    <x v="0"/>
    <x v="1"/>
    <x v="8000"/>
  </r>
  <r>
    <x v="7"/>
    <x v="24"/>
    <x v="0"/>
    <x v="2"/>
    <x v="6"/>
  </r>
  <r>
    <x v="7"/>
    <x v="24"/>
    <x v="0"/>
    <x v="3"/>
    <x v="8001"/>
  </r>
  <r>
    <x v="7"/>
    <x v="24"/>
    <x v="0"/>
    <x v="4"/>
    <x v="8002"/>
  </r>
  <r>
    <x v="7"/>
    <x v="24"/>
    <x v="0"/>
    <x v="5"/>
    <x v="8003"/>
  </r>
  <r>
    <x v="7"/>
    <x v="24"/>
    <x v="0"/>
    <x v="6"/>
    <x v="6"/>
  </r>
  <r>
    <x v="7"/>
    <x v="24"/>
    <x v="0"/>
    <x v="7"/>
    <x v="8004"/>
  </r>
  <r>
    <x v="7"/>
    <x v="24"/>
    <x v="0"/>
    <x v="8"/>
    <x v="8005"/>
  </r>
  <r>
    <x v="7"/>
    <x v="24"/>
    <x v="0"/>
    <x v="9"/>
    <x v="8006"/>
  </r>
  <r>
    <x v="7"/>
    <x v="24"/>
    <x v="1"/>
    <x v="0"/>
    <x v="8007"/>
  </r>
  <r>
    <x v="7"/>
    <x v="24"/>
    <x v="1"/>
    <x v="1"/>
    <x v="8008"/>
  </r>
  <r>
    <x v="7"/>
    <x v="24"/>
    <x v="1"/>
    <x v="2"/>
    <x v="6"/>
  </r>
  <r>
    <x v="7"/>
    <x v="24"/>
    <x v="1"/>
    <x v="3"/>
    <x v="8009"/>
  </r>
  <r>
    <x v="7"/>
    <x v="24"/>
    <x v="1"/>
    <x v="4"/>
    <x v="8002"/>
  </r>
  <r>
    <x v="7"/>
    <x v="24"/>
    <x v="1"/>
    <x v="5"/>
    <x v="8010"/>
  </r>
  <r>
    <x v="7"/>
    <x v="24"/>
    <x v="1"/>
    <x v="6"/>
    <x v="6"/>
  </r>
  <r>
    <x v="7"/>
    <x v="24"/>
    <x v="1"/>
    <x v="7"/>
    <x v="8011"/>
  </r>
  <r>
    <x v="7"/>
    <x v="24"/>
    <x v="1"/>
    <x v="8"/>
    <x v="8012"/>
  </r>
  <r>
    <x v="7"/>
    <x v="24"/>
    <x v="1"/>
    <x v="9"/>
    <x v="8013"/>
  </r>
  <r>
    <x v="7"/>
    <x v="25"/>
    <x v="0"/>
    <x v="0"/>
    <x v="8014"/>
  </r>
  <r>
    <x v="7"/>
    <x v="25"/>
    <x v="0"/>
    <x v="1"/>
    <x v="8015"/>
  </r>
  <r>
    <x v="7"/>
    <x v="25"/>
    <x v="0"/>
    <x v="2"/>
    <x v="6"/>
  </r>
  <r>
    <x v="7"/>
    <x v="25"/>
    <x v="0"/>
    <x v="3"/>
    <x v="8016"/>
  </r>
  <r>
    <x v="7"/>
    <x v="25"/>
    <x v="0"/>
    <x v="4"/>
    <x v="8017"/>
  </r>
  <r>
    <x v="7"/>
    <x v="25"/>
    <x v="0"/>
    <x v="5"/>
    <x v="8018"/>
  </r>
  <r>
    <x v="7"/>
    <x v="25"/>
    <x v="0"/>
    <x v="6"/>
    <x v="6"/>
  </r>
  <r>
    <x v="7"/>
    <x v="25"/>
    <x v="0"/>
    <x v="7"/>
    <x v="8019"/>
  </r>
  <r>
    <x v="7"/>
    <x v="25"/>
    <x v="0"/>
    <x v="8"/>
    <x v="8020"/>
  </r>
  <r>
    <x v="7"/>
    <x v="25"/>
    <x v="0"/>
    <x v="9"/>
    <x v="8021"/>
  </r>
  <r>
    <x v="7"/>
    <x v="25"/>
    <x v="1"/>
    <x v="0"/>
    <x v="8022"/>
  </r>
  <r>
    <x v="7"/>
    <x v="25"/>
    <x v="1"/>
    <x v="1"/>
    <x v="8023"/>
  </r>
  <r>
    <x v="7"/>
    <x v="25"/>
    <x v="1"/>
    <x v="2"/>
    <x v="6"/>
  </r>
  <r>
    <x v="7"/>
    <x v="25"/>
    <x v="1"/>
    <x v="3"/>
    <x v="8024"/>
  </r>
  <r>
    <x v="7"/>
    <x v="25"/>
    <x v="1"/>
    <x v="4"/>
    <x v="8017"/>
  </r>
  <r>
    <x v="7"/>
    <x v="25"/>
    <x v="1"/>
    <x v="5"/>
    <x v="8025"/>
  </r>
  <r>
    <x v="7"/>
    <x v="25"/>
    <x v="1"/>
    <x v="6"/>
    <x v="6"/>
  </r>
  <r>
    <x v="7"/>
    <x v="25"/>
    <x v="1"/>
    <x v="7"/>
    <x v="8026"/>
  </r>
  <r>
    <x v="7"/>
    <x v="25"/>
    <x v="1"/>
    <x v="8"/>
    <x v="8027"/>
  </r>
  <r>
    <x v="7"/>
    <x v="25"/>
    <x v="1"/>
    <x v="9"/>
    <x v="8028"/>
  </r>
  <r>
    <x v="7"/>
    <x v="26"/>
    <x v="0"/>
    <x v="0"/>
    <x v="8029"/>
  </r>
  <r>
    <x v="7"/>
    <x v="26"/>
    <x v="0"/>
    <x v="1"/>
    <x v="8030"/>
  </r>
  <r>
    <x v="7"/>
    <x v="26"/>
    <x v="0"/>
    <x v="2"/>
    <x v="8031"/>
  </r>
  <r>
    <x v="7"/>
    <x v="26"/>
    <x v="0"/>
    <x v="3"/>
    <x v="8032"/>
  </r>
  <r>
    <x v="7"/>
    <x v="26"/>
    <x v="0"/>
    <x v="4"/>
    <x v="8033"/>
  </r>
  <r>
    <x v="7"/>
    <x v="26"/>
    <x v="0"/>
    <x v="5"/>
    <x v="8034"/>
  </r>
  <r>
    <x v="7"/>
    <x v="26"/>
    <x v="0"/>
    <x v="6"/>
    <x v="6"/>
  </r>
  <r>
    <x v="7"/>
    <x v="26"/>
    <x v="0"/>
    <x v="7"/>
    <x v="8035"/>
  </r>
  <r>
    <x v="7"/>
    <x v="26"/>
    <x v="0"/>
    <x v="8"/>
    <x v="8036"/>
  </r>
  <r>
    <x v="7"/>
    <x v="26"/>
    <x v="0"/>
    <x v="9"/>
    <x v="8037"/>
  </r>
  <r>
    <x v="7"/>
    <x v="26"/>
    <x v="1"/>
    <x v="0"/>
    <x v="8038"/>
  </r>
  <r>
    <x v="7"/>
    <x v="26"/>
    <x v="1"/>
    <x v="1"/>
    <x v="8039"/>
  </r>
  <r>
    <x v="7"/>
    <x v="26"/>
    <x v="1"/>
    <x v="2"/>
    <x v="8031"/>
  </r>
  <r>
    <x v="7"/>
    <x v="26"/>
    <x v="1"/>
    <x v="3"/>
    <x v="8040"/>
  </r>
  <r>
    <x v="7"/>
    <x v="26"/>
    <x v="1"/>
    <x v="4"/>
    <x v="8033"/>
  </r>
  <r>
    <x v="7"/>
    <x v="26"/>
    <x v="1"/>
    <x v="5"/>
    <x v="8041"/>
  </r>
  <r>
    <x v="7"/>
    <x v="26"/>
    <x v="1"/>
    <x v="6"/>
    <x v="6"/>
  </r>
  <r>
    <x v="7"/>
    <x v="26"/>
    <x v="1"/>
    <x v="7"/>
    <x v="8042"/>
  </r>
  <r>
    <x v="7"/>
    <x v="26"/>
    <x v="1"/>
    <x v="8"/>
    <x v="8043"/>
  </r>
  <r>
    <x v="7"/>
    <x v="26"/>
    <x v="1"/>
    <x v="9"/>
    <x v="8044"/>
  </r>
  <r>
    <x v="7"/>
    <x v="27"/>
    <x v="0"/>
    <x v="0"/>
    <x v="8045"/>
  </r>
  <r>
    <x v="7"/>
    <x v="27"/>
    <x v="0"/>
    <x v="1"/>
    <x v="8046"/>
  </r>
  <r>
    <x v="7"/>
    <x v="27"/>
    <x v="0"/>
    <x v="2"/>
    <x v="6"/>
  </r>
  <r>
    <x v="7"/>
    <x v="27"/>
    <x v="0"/>
    <x v="3"/>
    <x v="8047"/>
  </r>
  <r>
    <x v="7"/>
    <x v="27"/>
    <x v="0"/>
    <x v="4"/>
    <x v="8048"/>
  </r>
  <r>
    <x v="7"/>
    <x v="27"/>
    <x v="0"/>
    <x v="5"/>
    <x v="8049"/>
  </r>
  <r>
    <x v="7"/>
    <x v="27"/>
    <x v="0"/>
    <x v="6"/>
    <x v="8050"/>
  </r>
  <r>
    <x v="7"/>
    <x v="27"/>
    <x v="0"/>
    <x v="7"/>
    <x v="8051"/>
  </r>
  <r>
    <x v="7"/>
    <x v="27"/>
    <x v="0"/>
    <x v="8"/>
    <x v="8052"/>
  </r>
  <r>
    <x v="7"/>
    <x v="27"/>
    <x v="0"/>
    <x v="9"/>
    <x v="8053"/>
  </r>
  <r>
    <x v="7"/>
    <x v="27"/>
    <x v="1"/>
    <x v="0"/>
    <x v="8054"/>
  </r>
  <r>
    <x v="7"/>
    <x v="27"/>
    <x v="1"/>
    <x v="1"/>
    <x v="8055"/>
  </r>
  <r>
    <x v="7"/>
    <x v="27"/>
    <x v="1"/>
    <x v="2"/>
    <x v="6"/>
  </r>
  <r>
    <x v="7"/>
    <x v="27"/>
    <x v="1"/>
    <x v="3"/>
    <x v="8056"/>
  </r>
  <r>
    <x v="7"/>
    <x v="27"/>
    <x v="1"/>
    <x v="4"/>
    <x v="8048"/>
  </r>
  <r>
    <x v="7"/>
    <x v="27"/>
    <x v="1"/>
    <x v="5"/>
    <x v="8057"/>
  </r>
  <r>
    <x v="7"/>
    <x v="27"/>
    <x v="1"/>
    <x v="6"/>
    <x v="8050"/>
  </r>
  <r>
    <x v="7"/>
    <x v="27"/>
    <x v="1"/>
    <x v="7"/>
    <x v="8058"/>
  </r>
  <r>
    <x v="7"/>
    <x v="27"/>
    <x v="1"/>
    <x v="8"/>
    <x v="8059"/>
  </r>
  <r>
    <x v="7"/>
    <x v="27"/>
    <x v="1"/>
    <x v="9"/>
    <x v="8060"/>
  </r>
  <r>
    <x v="7"/>
    <x v="28"/>
    <x v="0"/>
    <x v="0"/>
    <x v="8061"/>
  </r>
  <r>
    <x v="7"/>
    <x v="28"/>
    <x v="0"/>
    <x v="1"/>
    <x v="8062"/>
  </r>
  <r>
    <x v="7"/>
    <x v="28"/>
    <x v="0"/>
    <x v="2"/>
    <x v="6"/>
  </r>
  <r>
    <x v="7"/>
    <x v="28"/>
    <x v="0"/>
    <x v="3"/>
    <x v="3129"/>
  </r>
  <r>
    <x v="7"/>
    <x v="28"/>
    <x v="0"/>
    <x v="4"/>
    <x v="8063"/>
  </r>
  <r>
    <x v="7"/>
    <x v="28"/>
    <x v="0"/>
    <x v="5"/>
    <x v="2852"/>
  </r>
  <r>
    <x v="7"/>
    <x v="28"/>
    <x v="0"/>
    <x v="6"/>
    <x v="6"/>
  </r>
  <r>
    <x v="7"/>
    <x v="28"/>
    <x v="0"/>
    <x v="7"/>
    <x v="8064"/>
  </r>
  <r>
    <x v="7"/>
    <x v="28"/>
    <x v="0"/>
    <x v="8"/>
    <x v="8065"/>
  </r>
  <r>
    <x v="7"/>
    <x v="28"/>
    <x v="0"/>
    <x v="9"/>
    <x v="8066"/>
  </r>
  <r>
    <x v="7"/>
    <x v="28"/>
    <x v="1"/>
    <x v="0"/>
    <x v="8067"/>
  </r>
  <r>
    <x v="7"/>
    <x v="28"/>
    <x v="1"/>
    <x v="1"/>
    <x v="8068"/>
  </r>
  <r>
    <x v="7"/>
    <x v="28"/>
    <x v="1"/>
    <x v="2"/>
    <x v="6"/>
  </r>
  <r>
    <x v="7"/>
    <x v="28"/>
    <x v="1"/>
    <x v="3"/>
    <x v="8069"/>
  </r>
  <r>
    <x v="7"/>
    <x v="28"/>
    <x v="1"/>
    <x v="4"/>
    <x v="8063"/>
  </r>
  <r>
    <x v="7"/>
    <x v="28"/>
    <x v="1"/>
    <x v="5"/>
    <x v="8070"/>
  </r>
  <r>
    <x v="7"/>
    <x v="28"/>
    <x v="1"/>
    <x v="6"/>
    <x v="6"/>
  </r>
  <r>
    <x v="7"/>
    <x v="28"/>
    <x v="1"/>
    <x v="7"/>
    <x v="8071"/>
  </r>
  <r>
    <x v="7"/>
    <x v="28"/>
    <x v="1"/>
    <x v="8"/>
    <x v="8065"/>
  </r>
  <r>
    <x v="7"/>
    <x v="28"/>
    <x v="1"/>
    <x v="9"/>
    <x v="8072"/>
  </r>
  <r>
    <x v="7"/>
    <x v="29"/>
    <x v="0"/>
    <x v="0"/>
    <x v="5886"/>
  </r>
  <r>
    <x v="7"/>
    <x v="29"/>
    <x v="0"/>
    <x v="1"/>
    <x v="8073"/>
  </r>
  <r>
    <x v="7"/>
    <x v="29"/>
    <x v="0"/>
    <x v="2"/>
    <x v="6"/>
  </r>
  <r>
    <x v="7"/>
    <x v="29"/>
    <x v="0"/>
    <x v="3"/>
    <x v="8074"/>
  </r>
  <r>
    <x v="7"/>
    <x v="29"/>
    <x v="0"/>
    <x v="4"/>
    <x v="8075"/>
  </r>
  <r>
    <x v="7"/>
    <x v="29"/>
    <x v="0"/>
    <x v="5"/>
    <x v="8076"/>
  </r>
  <r>
    <x v="7"/>
    <x v="29"/>
    <x v="0"/>
    <x v="6"/>
    <x v="6"/>
  </r>
  <r>
    <x v="7"/>
    <x v="29"/>
    <x v="0"/>
    <x v="7"/>
    <x v="8077"/>
  </r>
  <r>
    <x v="7"/>
    <x v="29"/>
    <x v="0"/>
    <x v="8"/>
    <x v="8078"/>
  </r>
  <r>
    <x v="7"/>
    <x v="29"/>
    <x v="0"/>
    <x v="9"/>
    <x v="8079"/>
  </r>
  <r>
    <x v="7"/>
    <x v="29"/>
    <x v="1"/>
    <x v="0"/>
    <x v="8080"/>
  </r>
  <r>
    <x v="7"/>
    <x v="29"/>
    <x v="1"/>
    <x v="1"/>
    <x v="8081"/>
  </r>
  <r>
    <x v="7"/>
    <x v="29"/>
    <x v="1"/>
    <x v="2"/>
    <x v="6"/>
  </r>
  <r>
    <x v="7"/>
    <x v="29"/>
    <x v="1"/>
    <x v="3"/>
    <x v="8082"/>
  </r>
  <r>
    <x v="7"/>
    <x v="29"/>
    <x v="1"/>
    <x v="4"/>
    <x v="8075"/>
  </r>
  <r>
    <x v="7"/>
    <x v="29"/>
    <x v="1"/>
    <x v="5"/>
    <x v="8083"/>
  </r>
  <r>
    <x v="7"/>
    <x v="29"/>
    <x v="1"/>
    <x v="6"/>
    <x v="8084"/>
  </r>
  <r>
    <x v="7"/>
    <x v="29"/>
    <x v="1"/>
    <x v="7"/>
    <x v="8085"/>
  </r>
  <r>
    <x v="7"/>
    <x v="29"/>
    <x v="1"/>
    <x v="8"/>
    <x v="8086"/>
  </r>
  <r>
    <x v="7"/>
    <x v="29"/>
    <x v="1"/>
    <x v="9"/>
    <x v="8087"/>
  </r>
  <r>
    <x v="7"/>
    <x v="30"/>
    <x v="0"/>
    <x v="0"/>
    <x v="8088"/>
  </r>
  <r>
    <x v="7"/>
    <x v="30"/>
    <x v="0"/>
    <x v="1"/>
    <x v="8089"/>
  </r>
  <r>
    <x v="7"/>
    <x v="30"/>
    <x v="0"/>
    <x v="2"/>
    <x v="6"/>
  </r>
  <r>
    <x v="7"/>
    <x v="30"/>
    <x v="0"/>
    <x v="3"/>
    <x v="8090"/>
  </r>
  <r>
    <x v="7"/>
    <x v="30"/>
    <x v="0"/>
    <x v="4"/>
    <x v="8091"/>
  </r>
  <r>
    <x v="7"/>
    <x v="30"/>
    <x v="0"/>
    <x v="5"/>
    <x v="8092"/>
  </r>
  <r>
    <x v="7"/>
    <x v="30"/>
    <x v="0"/>
    <x v="6"/>
    <x v="8093"/>
  </r>
  <r>
    <x v="7"/>
    <x v="30"/>
    <x v="0"/>
    <x v="7"/>
    <x v="8094"/>
  </r>
  <r>
    <x v="7"/>
    <x v="30"/>
    <x v="0"/>
    <x v="8"/>
    <x v="8095"/>
  </r>
  <r>
    <x v="7"/>
    <x v="30"/>
    <x v="0"/>
    <x v="9"/>
    <x v="8096"/>
  </r>
  <r>
    <x v="7"/>
    <x v="30"/>
    <x v="1"/>
    <x v="0"/>
    <x v="8097"/>
  </r>
  <r>
    <x v="7"/>
    <x v="30"/>
    <x v="1"/>
    <x v="1"/>
    <x v="8098"/>
  </r>
  <r>
    <x v="7"/>
    <x v="30"/>
    <x v="1"/>
    <x v="2"/>
    <x v="6"/>
  </r>
  <r>
    <x v="7"/>
    <x v="30"/>
    <x v="1"/>
    <x v="3"/>
    <x v="8099"/>
  </r>
  <r>
    <x v="7"/>
    <x v="30"/>
    <x v="1"/>
    <x v="4"/>
    <x v="8091"/>
  </r>
  <r>
    <x v="7"/>
    <x v="30"/>
    <x v="1"/>
    <x v="5"/>
    <x v="8092"/>
  </r>
  <r>
    <x v="7"/>
    <x v="30"/>
    <x v="1"/>
    <x v="6"/>
    <x v="8093"/>
  </r>
  <r>
    <x v="7"/>
    <x v="30"/>
    <x v="1"/>
    <x v="7"/>
    <x v="8100"/>
  </r>
  <r>
    <x v="7"/>
    <x v="30"/>
    <x v="1"/>
    <x v="8"/>
    <x v="8095"/>
  </r>
  <r>
    <x v="7"/>
    <x v="30"/>
    <x v="1"/>
    <x v="9"/>
    <x v="8101"/>
  </r>
  <r>
    <x v="7"/>
    <x v="31"/>
    <x v="0"/>
    <x v="0"/>
    <x v="8102"/>
  </r>
  <r>
    <x v="7"/>
    <x v="31"/>
    <x v="0"/>
    <x v="1"/>
    <x v="8103"/>
  </r>
  <r>
    <x v="7"/>
    <x v="31"/>
    <x v="0"/>
    <x v="2"/>
    <x v="8104"/>
  </r>
  <r>
    <x v="7"/>
    <x v="31"/>
    <x v="0"/>
    <x v="3"/>
    <x v="8105"/>
  </r>
  <r>
    <x v="7"/>
    <x v="31"/>
    <x v="0"/>
    <x v="4"/>
    <x v="8106"/>
  </r>
  <r>
    <x v="7"/>
    <x v="31"/>
    <x v="0"/>
    <x v="5"/>
    <x v="8107"/>
  </r>
  <r>
    <x v="7"/>
    <x v="31"/>
    <x v="0"/>
    <x v="6"/>
    <x v="6"/>
  </r>
  <r>
    <x v="7"/>
    <x v="31"/>
    <x v="0"/>
    <x v="7"/>
    <x v="8108"/>
  </r>
  <r>
    <x v="7"/>
    <x v="31"/>
    <x v="0"/>
    <x v="8"/>
    <x v="8109"/>
  </r>
  <r>
    <x v="7"/>
    <x v="31"/>
    <x v="0"/>
    <x v="9"/>
    <x v="8110"/>
  </r>
  <r>
    <x v="7"/>
    <x v="31"/>
    <x v="1"/>
    <x v="0"/>
    <x v="8111"/>
  </r>
  <r>
    <x v="7"/>
    <x v="31"/>
    <x v="1"/>
    <x v="1"/>
    <x v="8112"/>
  </r>
  <r>
    <x v="7"/>
    <x v="31"/>
    <x v="1"/>
    <x v="2"/>
    <x v="8104"/>
  </r>
  <r>
    <x v="7"/>
    <x v="31"/>
    <x v="1"/>
    <x v="3"/>
    <x v="8113"/>
  </r>
  <r>
    <x v="7"/>
    <x v="31"/>
    <x v="1"/>
    <x v="4"/>
    <x v="8106"/>
  </r>
  <r>
    <x v="7"/>
    <x v="31"/>
    <x v="1"/>
    <x v="5"/>
    <x v="8114"/>
  </r>
  <r>
    <x v="7"/>
    <x v="31"/>
    <x v="1"/>
    <x v="6"/>
    <x v="6"/>
  </r>
  <r>
    <x v="7"/>
    <x v="31"/>
    <x v="1"/>
    <x v="7"/>
    <x v="8115"/>
  </r>
  <r>
    <x v="7"/>
    <x v="31"/>
    <x v="1"/>
    <x v="8"/>
    <x v="8116"/>
  </r>
  <r>
    <x v="7"/>
    <x v="31"/>
    <x v="1"/>
    <x v="9"/>
    <x v="8117"/>
  </r>
  <r>
    <x v="7"/>
    <x v="32"/>
    <x v="0"/>
    <x v="0"/>
    <x v="8118"/>
  </r>
  <r>
    <x v="7"/>
    <x v="32"/>
    <x v="0"/>
    <x v="1"/>
    <x v="8119"/>
  </r>
  <r>
    <x v="7"/>
    <x v="32"/>
    <x v="0"/>
    <x v="2"/>
    <x v="8120"/>
  </r>
  <r>
    <x v="7"/>
    <x v="32"/>
    <x v="0"/>
    <x v="3"/>
    <x v="8121"/>
  </r>
  <r>
    <x v="7"/>
    <x v="32"/>
    <x v="0"/>
    <x v="4"/>
    <x v="8122"/>
  </r>
  <r>
    <x v="7"/>
    <x v="32"/>
    <x v="0"/>
    <x v="5"/>
    <x v="8123"/>
  </r>
  <r>
    <x v="7"/>
    <x v="32"/>
    <x v="0"/>
    <x v="6"/>
    <x v="6"/>
  </r>
  <r>
    <x v="7"/>
    <x v="32"/>
    <x v="0"/>
    <x v="7"/>
    <x v="8124"/>
  </r>
  <r>
    <x v="7"/>
    <x v="32"/>
    <x v="0"/>
    <x v="8"/>
    <x v="8125"/>
  </r>
  <r>
    <x v="7"/>
    <x v="32"/>
    <x v="0"/>
    <x v="9"/>
    <x v="8126"/>
  </r>
  <r>
    <x v="7"/>
    <x v="32"/>
    <x v="1"/>
    <x v="0"/>
    <x v="8127"/>
  </r>
  <r>
    <x v="7"/>
    <x v="32"/>
    <x v="1"/>
    <x v="1"/>
    <x v="8128"/>
  </r>
  <r>
    <x v="7"/>
    <x v="32"/>
    <x v="1"/>
    <x v="2"/>
    <x v="8129"/>
  </r>
  <r>
    <x v="7"/>
    <x v="32"/>
    <x v="1"/>
    <x v="3"/>
    <x v="8130"/>
  </r>
  <r>
    <x v="7"/>
    <x v="32"/>
    <x v="1"/>
    <x v="4"/>
    <x v="8122"/>
  </r>
  <r>
    <x v="7"/>
    <x v="32"/>
    <x v="1"/>
    <x v="5"/>
    <x v="8131"/>
  </r>
  <r>
    <x v="7"/>
    <x v="32"/>
    <x v="1"/>
    <x v="6"/>
    <x v="8132"/>
  </r>
  <r>
    <x v="7"/>
    <x v="32"/>
    <x v="1"/>
    <x v="7"/>
    <x v="8133"/>
  </r>
  <r>
    <x v="7"/>
    <x v="32"/>
    <x v="1"/>
    <x v="8"/>
    <x v="8134"/>
  </r>
  <r>
    <x v="7"/>
    <x v="32"/>
    <x v="1"/>
    <x v="9"/>
    <x v="8135"/>
  </r>
  <r>
    <x v="7"/>
    <x v="33"/>
    <x v="0"/>
    <x v="0"/>
    <x v="8136"/>
  </r>
  <r>
    <x v="7"/>
    <x v="33"/>
    <x v="0"/>
    <x v="1"/>
    <x v="8137"/>
  </r>
  <r>
    <x v="7"/>
    <x v="33"/>
    <x v="0"/>
    <x v="2"/>
    <x v="8138"/>
  </r>
  <r>
    <x v="7"/>
    <x v="33"/>
    <x v="0"/>
    <x v="3"/>
    <x v="8139"/>
  </r>
  <r>
    <x v="7"/>
    <x v="33"/>
    <x v="0"/>
    <x v="4"/>
    <x v="8140"/>
  </r>
  <r>
    <x v="7"/>
    <x v="33"/>
    <x v="0"/>
    <x v="5"/>
    <x v="8141"/>
  </r>
  <r>
    <x v="7"/>
    <x v="33"/>
    <x v="0"/>
    <x v="6"/>
    <x v="8142"/>
  </r>
  <r>
    <x v="7"/>
    <x v="33"/>
    <x v="0"/>
    <x v="7"/>
    <x v="8143"/>
  </r>
  <r>
    <x v="7"/>
    <x v="33"/>
    <x v="0"/>
    <x v="8"/>
    <x v="8144"/>
  </r>
  <r>
    <x v="7"/>
    <x v="33"/>
    <x v="0"/>
    <x v="9"/>
    <x v="8145"/>
  </r>
  <r>
    <x v="7"/>
    <x v="33"/>
    <x v="1"/>
    <x v="0"/>
    <x v="8146"/>
  </r>
  <r>
    <x v="7"/>
    <x v="33"/>
    <x v="1"/>
    <x v="1"/>
    <x v="8147"/>
  </r>
  <r>
    <x v="7"/>
    <x v="33"/>
    <x v="1"/>
    <x v="2"/>
    <x v="8138"/>
  </r>
  <r>
    <x v="7"/>
    <x v="33"/>
    <x v="1"/>
    <x v="3"/>
    <x v="8148"/>
  </r>
  <r>
    <x v="7"/>
    <x v="33"/>
    <x v="1"/>
    <x v="4"/>
    <x v="8140"/>
  </r>
  <r>
    <x v="7"/>
    <x v="33"/>
    <x v="1"/>
    <x v="5"/>
    <x v="8149"/>
  </r>
  <r>
    <x v="7"/>
    <x v="33"/>
    <x v="1"/>
    <x v="6"/>
    <x v="8150"/>
  </r>
  <r>
    <x v="7"/>
    <x v="33"/>
    <x v="1"/>
    <x v="7"/>
    <x v="8151"/>
  </r>
  <r>
    <x v="7"/>
    <x v="33"/>
    <x v="1"/>
    <x v="8"/>
    <x v="8152"/>
  </r>
  <r>
    <x v="7"/>
    <x v="33"/>
    <x v="1"/>
    <x v="9"/>
    <x v="8153"/>
  </r>
  <r>
    <x v="7"/>
    <x v="34"/>
    <x v="0"/>
    <x v="0"/>
    <x v="8154"/>
  </r>
  <r>
    <x v="7"/>
    <x v="34"/>
    <x v="0"/>
    <x v="1"/>
    <x v="8155"/>
  </r>
  <r>
    <x v="7"/>
    <x v="34"/>
    <x v="0"/>
    <x v="2"/>
    <x v="6"/>
  </r>
  <r>
    <x v="7"/>
    <x v="34"/>
    <x v="0"/>
    <x v="3"/>
    <x v="8156"/>
  </r>
  <r>
    <x v="7"/>
    <x v="34"/>
    <x v="0"/>
    <x v="4"/>
    <x v="8157"/>
  </r>
  <r>
    <x v="7"/>
    <x v="34"/>
    <x v="0"/>
    <x v="5"/>
    <x v="8158"/>
  </r>
  <r>
    <x v="7"/>
    <x v="34"/>
    <x v="0"/>
    <x v="6"/>
    <x v="6"/>
  </r>
  <r>
    <x v="7"/>
    <x v="34"/>
    <x v="0"/>
    <x v="7"/>
    <x v="8159"/>
  </r>
  <r>
    <x v="7"/>
    <x v="34"/>
    <x v="0"/>
    <x v="8"/>
    <x v="8160"/>
  </r>
  <r>
    <x v="7"/>
    <x v="34"/>
    <x v="0"/>
    <x v="9"/>
    <x v="8161"/>
  </r>
  <r>
    <x v="7"/>
    <x v="34"/>
    <x v="1"/>
    <x v="0"/>
    <x v="8162"/>
  </r>
  <r>
    <x v="7"/>
    <x v="34"/>
    <x v="1"/>
    <x v="1"/>
    <x v="8163"/>
  </r>
  <r>
    <x v="7"/>
    <x v="34"/>
    <x v="1"/>
    <x v="2"/>
    <x v="6"/>
  </r>
  <r>
    <x v="7"/>
    <x v="34"/>
    <x v="1"/>
    <x v="3"/>
    <x v="8164"/>
  </r>
  <r>
    <x v="7"/>
    <x v="34"/>
    <x v="1"/>
    <x v="4"/>
    <x v="8157"/>
  </r>
  <r>
    <x v="7"/>
    <x v="34"/>
    <x v="1"/>
    <x v="5"/>
    <x v="8165"/>
  </r>
  <r>
    <x v="7"/>
    <x v="34"/>
    <x v="1"/>
    <x v="6"/>
    <x v="6"/>
  </r>
  <r>
    <x v="7"/>
    <x v="34"/>
    <x v="1"/>
    <x v="7"/>
    <x v="8166"/>
  </r>
  <r>
    <x v="7"/>
    <x v="34"/>
    <x v="1"/>
    <x v="8"/>
    <x v="8167"/>
  </r>
  <r>
    <x v="7"/>
    <x v="34"/>
    <x v="1"/>
    <x v="9"/>
    <x v="8168"/>
  </r>
  <r>
    <x v="7"/>
    <x v="35"/>
    <x v="0"/>
    <x v="0"/>
    <x v="8169"/>
  </r>
  <r>
    <x v="7"/>
    <x v="35"/>
    <x v="0"/>
    <x v="1"/>
    <x v="8170"/>
  </r>
  <r>
    <x v="7"/>
    <x v="35"/>
    <x v="0"/>
    <x v="2"/>
    <x v="8171"/>
  </r>
  <r>
    <x v="7"/>
    <x v="35"/>
    <x v="0"/>
    <x v="3"/>
    <x v="8172"/>
  </r>
  <r>
    <x v="7"/>
    <x v="35"/>
    <x v="0"/>
    <x v="4"/>
    <x v="8173"/>
  </r>
  <r>
    <x v="7"/>
    <x v="35"/>
    <x v="0"/>
    <x v="5"/>
    <x v="8174"/>
  </r>
  <r>
    <x v="7"/>
    <x v="35"/>
    <x v="0"/>
    <x v="6"/>
    <x v="6"/>
  </r>
  <r>
    <x v="7"/>
    <x v="35"/>
    <x v="0"/>
    <x v="7"/>
    <x v="8175"/>
  </r>
  <r>
    <x v="7"/>
    <x v="35"/>
    <x v="0"/>
    <x v="8"/>
    <x v="8176"/>
  </r>
  <r>
    <x v="7"/>
    <x v="35"/>
    <x v="0"/>
    <x v="9"/>
    <x v="8177"/>
  </r>
  <r>
    <x v="7"/>
    <x v="35"/>
    <x v="1"/>
    <x v="0"/>
    <x v="8178"/>
  </r>
  <r>
    <x v="7"/>
    <x v="35"/>
    <x v="1"/>
    <x v="1"/>
    <x v="8179"/>
  </r>
  <r>
    <x v="7"/>
    <x v="35"/>
    <x v="1"/>
    <x v="2"/>
    <x v="8171"/>
  </r>
  <r>
    <x v="7"/>
    <x v="35"/>
    <x v="1"/>
    <x v="3"/>
    <x v="8180"/>
  </r>
  <r>
    <x v="7"/>
    <x v="35"/>
    <x v="1"/>
    <x v="4"/>
    <x v="8173"/>
  </r>
  <r>
    <x v="7"/>
    <x v="35"/>
    <x v="1"/>
    <x v="5"/>
    <x v="8181"/>
  </r>
  <r>
    <x v="7"/>
    <x v="35"/>
    <x v="1"/>
    <x v="6"/>
    <x v="6"/>
  </r>
  <r>
    <x v="7"/>
    <x v="35"/>
    <x v="1"/>
    <x v="7"/>
    <x v="8182"/>
  </r>
  <r>
    <x v="7"/>
    <x v="35"/>
    <x v="1"/>
    <x v="8"/>
    <x v="8176"/>
  </r>
  <r>
    <x v="7"/>
    <x v="35"/>
    <x v="1"/>
    <x v="9"/>
    <x v="8183"/>
  </r>
  <r>
    <x v="7"/>
    <x v="36"/>
    <x v="0"/>
    <x v="0"/>
    <x v="5997"/>
  </r>
  <r>
    <x v="7"/>
    <x v="36"/>
    <x v="0"/>
    <x v="1"/>
    <x v="8184"/>
  </r>
  <r>
    <x v="7"/>
    <x v="36"/>
    <x v="0"/>
    <x v="2"/>
    <x v="6"/>
  </r>
  <r>
    <x v="7"/>
    <x v="36"/>
    <x v="0"/>
    <x v="3"/>
    <x v="8185"/>
  </r>
  <r>
    <x v="7"/>
    <x v="36"/>
    <x v="0"/>
    <x v="4"/>
    <x v="8186"/>
  </r>
  <r>
    <x v="7"/>
    <x v="36"/>
    <x v="0"/>
    <x v="5"/>
    <x v="8187"/>
  </r>
  <r>
    <x v="7"/>
    <x v="36"/>
    <x v="0"/>
    <x v="6"/>
    <x v="6"/>
  </r>
  <r>
    <x v="7"/>
    <x v="36"/>
    <x v="0"/>
    <x v="7"/>
    <x v="8188"/>
  </r>
  <r>
    <x v="7"/>
    <x v="36"/>
    <x v="0"/>
    <x v="8"/>
    <x v="8189"/>
  </r>
  <r>
    <x v="7"/>
    <x v="36"/>
    <x v="0"/>
    <x v="9"/>
    <x v="8190"/>
  </r>
  <r>
    <x v="7"/>
    <x v="36"/>
    <x v="1"/>
    <x v="0"/>
    <x v="5997"/>
  </r>
  <r>
    <x v="7"/>
    <x v="36"/>
    <x v="1"/>
    <x v="1"/>
    <x v="8184"/>
  </r>
  <r>
    <x v="7"/>
    <x v="36"/>
    <x v="1"/>
    <x v="2"/>
    <x v="6"/>
  </r>
  <r>
    <x v="7"/>
    <x v="36"/>
    <x v="1"/>
    <x v="3"/>
    <x v="8185"/>
  </r>
  <r>
    <x v="7"/>
    <x v="36"/>
    <x v="1"/>
    <x v="4"/>
    <x v="8186"/>
  </r>
  <r>
    <x v="7"/>
    <x v="36"/>
    <x v="1"/>
    <x v="5"/>
    <x v="8187"/>
  </r>
  <r>
    <x v="7"/>
    <x v="36"/>
    <x v="1"/>
    <x v="6"/>
    <x v="6"/>
  </r>
  <r>
    <x v="7"/>
    <x v="36"/>
    <x v="1"/>
    <x v="7"/>
    <x v="8188"/>
  </r>
  <r>
    <x v="7"/>
    <x v="36"/>
    <x v="1"/>
    <x v="8"/>
    <x v="8189"/>
  </r>
  <r>
    <x v="7"/>
    <x v="36"/>
    <x v="1"/>
    <x v="9"/>
    <x v="8190"/>
  </r>
  <r>
    <x v="7"/>
    <x v="37"/>
    <x v="0"/>
    <x v="0"/>
    <x v="8191"/>
  </r>
  <r>
    <x v="7"/>
    <x v="37"/>
    <x v="0"/>
    <x v="1"/>
    <x v="8192"/>
  </r>
  <r>
    <x v="7"/>
    <x v="37"/>
    <x v="0"/>
    <x v="2"/>
    <x v="6"/>
  </r>
  <r>
    <x v="7"/>
    <x v="37"/>
    <x v="0"/>
    <x v="3"/>
    <x v="8193"/>
  </r>
  <r>
    <x v="7"/>
    <x v="37"/>
    <x v="0"/>
    <x v="4"/>
    <x v="8194"/>
  </r>
  <r>
    <x v="7"/>
    <x v="37"/>
    <x v="0"/>
    <x v="5"/>
    <x v="8195"/>
  </r>
  <r>
    <x v="7"/>
    <x v="37"/>
    <x v="0"/>
    <x v="6"/>
    <x v="6"/>
  </r>
  <r>
    <x v="7"/>
    <x v="37"/>
    <x v="0"/>
    <x v="7"/>
    <x v="8196"/>
  </r>
  <r>
    <x v="7"/>
    <x v="37"/>
    <x v="0"/>
    <x v="8"/>
    <x v="8197"/>
  </r>
  <r>
    <x v="7"/>
    <x v="37"/>
    <x v="0"/>
    <x v="9"/>
    <x v="5729"/>
  </r>
  <r>
    <x v="7"/>
    <x v="37"/>
    <x v="1"/>
    <x v="0"/>
    <x v="8191"/>
  </r>
  <r>
    <x v="7"/>
    <x v="37"/>
    <x v="1"/>
    <x v="1"/>
    <x v="8198"/>
  </r>
  <r>
    <x v="7"/>
    <x v="37"/>
    <x v="1"/>
    <x v="2"/>
    <x v="6"/>
  </r>
  <r>
    <x v="7"/>
    <x v="37"/>
    <x v="1"/>
    <x v="3"/>
    <x v="8199"/>
  </r>
  <r>
    <x v="7"/>
    <x v="37"/>
    <x v="1"/>
    <x v="4"/>
    <x v="8194"/>
  </r>
  <r>
    <x v="7"/>
    <x v="37"/>
    <x v="1"/>
    <x v="5"/>
    <x v="8200"/>
  </r>
  <r>
    <x v="7"/>
    <x v="37"/>
    <x v="1"/>
    <x v="6"/>
    <x v="8201"/>
  </r>
  <r>
    <x v="7"/>
    <x v="37"/>
    <x v="1"/>
    <x v="7"/>
    <x v="8202"/>
  </r>
  <r>
    <x v="7"/>
    <x v="37"/>
    <x v="1"/>
    <x v="8"/>
    <x v="8197"/>
  </r>
  <r>
    <x v="7"/>
    <x v="37"/>
    <x v="1"/>
    <x v="9"/>
    <x v="8203"/>
  </r>
  <r>
    <x v="7"/>
    <x v="75"/>
    <x v="0"/>
    <x v="0"/>
    <x v="8204"/>
  </r>
  <r>
    <x v="7"/>
    <x v="75"/>
    <x v="0"/>
    <x v="1"/>
    <x v="8197"/>
  </r>
  <r>
    <x v="7"/>
    <x v="75"/>
    <x v="0"/>
    <x v="2"/>
    <x v="6"/>
  </r>
  <r>
    <x v="7"/>
    <x v="75"/>
    <x v="0"/>
    <x v="3"/>
    <x v="8205"/>
  </r>
  <r>
    <x v="7"/>
    <x v="75"/>
    <x v="0"/>
    <x v="4"/>
    <x v="8206"/>
  </r>
  <r>
    <x v="7"/>
    <x v="75"/>
    <x v="0"/>
    <x v="5"/>
    <x v="8207"/>
  </r>
  <r>
    <x v="7"/>
    <x v="75"/>
    <x v="0"/>
    <x v="6"/>
    <x v="6"/>
  </r>
  <r>
    <x v="7"/>
    <x v="75"/>
    <x v="0"/>
    <x v="7"/>
    <x v="8208"/>
  </r>
  <r>
    <x v="7"/>
    <x v="75"/>
    <x v="0"/>
    <x v="8"/>
    <x v="8209"/>
  </r>
  <r>
    <x v="7"/>
    <x v="75"/>
    <x v="0"/>
    <x v="9"/>
    <x v="8210"/>
  </r>
  <r>
    <x v="7"/>
    <x v="75"/>
    <x v="1"/>
    <x v="0"/>
    <x v="8204"/>
  </r>
  <r>
    <x v="7"/>
    <x v="75"/>
    <x v="1"/>
    <x v="1"/>
    <x v="8197"/>
  </r>
  <r>
    <x v="7"/>
    <x v="75"/>
    <x v="1"/>
    <x v="2"/>
    <x v="6"/>
  </r>
  <r>
    <x v="7"/>
    <x v="75"/>
    <x v="1"/>
    <x v="3"/>
    <x v="8205"/>
  </r>
  <r>
    <x v="7"/>
    <x v="75"/>
    <x v="1"/>
    <x v="4"/>
    <x v="8206"/>
  </r>
  <r>
    <x v="7"/>
    <x v="75"/>
    <x v="1"/>
    <x v="5"/>
    <x v="8207"/>
  </r>
  <r>
    <x v="7"/>
    <x v="75"/>
    <x v="1"/>
    <x v="6"/>
    <x v="6"/>
  </r>
  <r>
    <x v="7"/>
    <x v="75"/>
    <x v="1"/>
    <x v="7"/>
    <x v="8208"/>
  </r>
  <r>
    <x v="7"/>
    <x v="75"/>
    <x v="1"/>
    <x v="8"/>
    <x v="8209"/>
  </r>
  <r>
    <x v="7"/>
    <x v="75"/>
    <x v="1"/>
    <x v="9"/>
    <x v="8210"/>
  </r>
  <r>
    <x v="7"/>
    <x v="38"/>
    <x v="0"/>
    <x v="0"/>
    <x v="8211"/>
  </r>
  <r>
    <x v="7"/>
    <x v="38"/>
    <x v="0"/>
    <x v="1"/>
    <x v="8212"/>
  </r>
  <r>
    <x v="7"/>
    <x v="38"/>
    <x v="0"/>
    <x v="2"/>
    <x v="8213"/>
  </r>
  <r>
    <x v="7"/>
    <x v="38"/>
    <x v="0"/>
    <x v="3"/>
    <x v="8214"/>
  </r>
  <r>
    <x v="7"/>
    <x v="38"/>
    <x v="0"/>
    <x v="4"/>
    <x v="8215"/>
  </r>
  <r>
    <x v="7"/>
    <x v="38"/>
    <x v="0"/>
    <x v="5"/>
    <x v="8216"/>
  </r>
  <r>
    <x v="7"/>
    <x v="38"/>
    <x v="0"/>
    <x v="6"/>
    <x v="6"/>
  </r>
  <r>
    <x v="7"/>
    <x v="38"/>
    <x v="0"/>
    <x v="7"/>
    <x v="8217"/>
  </r>
  <r>
    <x v="7"/>
    <x v="38"/>
    <x v="0"/>
    <x v="8"/>
    <x v="8218"/>
  </r>
  <r>
    <x v="7"/>
    <x v="38"/>
    <x v="0"/>
    <x v="9"/>
    <x v="8219"/>
  </r>
  <r>
    <x v="7"/>
    <x v="38"/>
    <x v="1"/>
    <x v="0"/>
    <x v="8220"/>
  </r>
  <r>
    <x v="7"/>
    <x v="38"/>
    <x v="1"/>
    <x v="1"/>
    <x v="8221"/>
  </r>
  <r>
    <x v="7"/>
    <x v="38"/>
    <x v="1"/>
    <x v="2"/>
    <x v="8222"/>
  </r>
  <r>
    <x v="7"/>
    <x v="38"/>
    <x v="1"/>
    <x v="3"/>
    <x v="8223"/>
  </r>
  <r>
    <x v="7"/>
    <x v="38"/>
    <x v="1"/>
    <x v="4"/>
    <x v="8215"/>
  </r>
  <r>
    <x v="7"/>
    <x v="38"/>
    <x v="1"/>
    <x v="5"/>
    <x v="8224"/>
  </r>
  <r>
    <x v="7"/>
    <x v="38"/>
    <x v="1"/>
    <x v="6"/>
    <x v="8225"/>
  </r>
  <r>
    <x v="7"/>
    <x v="38"/>
    <x v="1"/>
    <x v="7"/>
    <x v="8226"/>
  </r>
  <r>
    <x v="7"/>
    <x v="38"/>
    <x v="1"/>
    <x v="8"/>
    <x v="8227"/>
  </r>
  <r>
    <x v="7"/>
    <x v="38"/>
    <x v="1"/>
    <x v="9"/>
    <x v="8228"/>
  </r>
  <r>
    <x v="7"/>
    <x v="39"/>
    <x v="0"/>
    <x v="0"/>
    <x v="8229"/>
  </r>
  <r>
    <x v="7"/>
    <x v="39"/>
    <x v="0"/>
    <x v="1"/>
    <x v="8230"/>
  </r>
  <r>
    <x v="7"/>
    <x v="39"/>
    <x v="0"/>
    <x v="2"/>
    <x v="8231"/>
  </r>
  <r>
    <x v="7"/>
    <x v="39"/>
    <x v="0"/>
    <x v="3"/>
    <x v="8232"/>
  </r>
  <r>
    <x v="7"/>
    <x v="39"/>
    <x v="0"/>
    <x v="4"/>
    <x v="8233"/>
  </r>
  <r>
    <x v="7"/>
    <x v="39"/>
    <x v="0"/>
    <x v="5"/>
    <x v="8234"/>
  </r>
  <r>
    <x v="7"/>
    <x v="39"/>
    <x v="0"/>
    <x v="6"/>
    <x v="6"/>
  </r>
  <r>
    <x v="7"/>
    <x v="39"/>
    <x v="0"/>
    <x v="7"/>
    <x v="8235"/>
  </r>
  <r>
    <x v="7"/>
    <x v="39"/>
    <x v="0"/>
    <x v="8"/>
    <x v="8236"/>
  </r>
  <r>
    <x v="7"/>
    <x v="39"/>
    <x v="0"/>
    <x v="9"/>
    <x v="8237"/>
  </r>
  <r>
    <x v="7"/>
    <x v="39"/>
    <x v="1"/>
    <x v="0"/>
    <x v="8238"/>
  </r>
  <r>
    <x v="7"/>
    <x v="39"/>
    <x v="1"/>
    <x v="1"/>
    <x v="8239"/>
  </r>
  <r>
    <x v="7"/>
    <x v="39"/>
    <x v="1"/>
    <x v="2"/>
    <x v="8231"/>
  </r>
  <r>
    <x v="7"/>
    <x v="39"/>
    <x v="1"/>
    <x v="3"/>
    <x v="8240"/>
  </r>
  <r>
    <x v="7"/>
    <x v="39"/>
    <x v="1"/>
    <x v="4"/>
    <x v="8233"/>
  </r>
  <r>
    <x v="7"/>
    <x v="39"/>
    <x v="1"/>
    <x v="5"/>
    <x v="8241"/>
  </r>
  <r>
    <x v="7"/>
    <x v="39"/>
    <x v="1"/>
    <x v="6"/>
    <x v="8242"/>
  </r>
  <r>
    <x v="7"/>
    <x v="39"/>
    <x v="1"/>
    <x v="7"/>
    <x v="8243"/>
  </r>
  <r>
    <x v="7"/>
    <x v="39"/>
    <x v="1"/>
    <x v="8"/>
    <x v="8236"/>
  </r>
  <r>
    <x v="7"/>
    <x v="39"/>
    <x v="1"/>
    <x v="9"/>
    <x v="8244"/>
  </r>
  <r>
    <x v="7"/>
    <x v="40"/>
    <x v="0"/>
    <x v="0"/>
    <x v="8245"/>
  </r>
  <r>
    <x v="7"/>
    <x v="40"/>
    <x v="0"/>
    <x v="1"/>
    <x v="8246"/>
  </r>
  <r>
    <x v="7"/>
    <x v="40"/>
    <x v="0"/>
    <x v="2"/>
    <x v="8247"/>
  </r>
  <r>
    <x v="7"/>
    <x v="40"/>
    <x v="0"/>
    <x v="3"/>
    <x v="8248"/>
  </r>
  <r>
    <x v="7"/>
    <x v="40"/>
    <x v="0"/>
    <x v="4"/>
    <x v="8249"/>
  </r>
  <r>
    <x v="7"/>
    <x v="40"/>
    <x v="0"/>
    <x v="5"/>
    <x v="8250"/>
  </r>
  <r>
    <x v="7"/>
    <x v="40"/>
    <x v="0"/>
    <x v="6"/>
    <x v="8251"/>
  </r>
  <r>
    <x v="7"/>
    <x v="40"/>
    <x v="0"/>
    <x v="7"/>
    <x v="8252"/>
  </r>
  <r>
    <x v="7"/>
    <x v="40"/>
    <x v="0"/>
    <x v="8"/>
    <x v="8253"/>
  </r>
  <r>
    <x v="7"/>
    <x v="40"/>
    <x v="0"/>
    <x v="9"/>
    <x v="8254"/>
  </r>
  <r>
    <x v="7"/>
    <x v="40"/>
    <x v="1"/>
    <x v="0"/>
    <x v="8255"/>
  </r>
  <r>
    <x v="7"/>
    <x v="40"/>
    <x v="1"/>
    <x v="1"/>
    <x v="8256"/>
  </r>
  <r>
    <x v="7"/>
    <x v="40"/>
    <x v="1"/>
    <x v="2"/>
    <x v="8247"/>
  </r>
  <r>
    <x v="7"/>
    <x v="40"/>
    <x v="1"/>
    <x v="3"/>
    <x v="8257"/>
  </r>
  <r>
    <x v="7"/>
    <x v="40"/>
    <x v="1"/>
    <x v="4"/>
    <x v="8249"/>
  </r>
  <r>
    <x v="7"/>
    <x v="40"/>
    <x v="1"/>
    <x v="5"/>
    <x v="8258"/>
  </r>
  <r>
    <x v="7"/>
    <x v="40"/>
    <x v="1"/>
    <x v="6"/>
    <x v="8259"/>
  </r>
  <r>
    <x v="7"/>
    <x v="40"/>
    <x v="1"/>
    <x v="7"/>
    <x v="8260"/>
  </r>
  <r>
    <x v="7"/>
    <x v="40"/>
    <x v="1"/>
    <x v="8"/>
    <x v="8261"/>
  </r>
  <r>
    <x v="7"/>
    <x v="40"/>
    <x v="1"/>
    <x v="9"/>
    <x v="8262"/>
  </r>
  <r>
    <x v="7"/>
    <x v="41"/>
    <x v="0"/>
    <x v="0"/>
    <x v="8263"/>
  </r>
  <r>
    <x v="7"/>
    <x v="41"/>
    <x v="0"/>
    <x v="1"/>
    <x v="8264"/>
  </r>
  <r>
    <x v="7"/>
    <x v="41"/>
    <x v="0"/>
    <x v="2"/>
    <x v="8265"/>
  </r>
  <r>
    <x v="7"/>
    <x v="41"/>
    <x v="0"/>
    <x v="3"/>
    <x v="8266"/>
  </r>
  <r>
    <x v="7"/>
    <x v="41"/>
    <x v="0"/>
    <x v="4"/>
    <x v="8267"/>
  </r>
  <r>
    <x v="7"/>
    <x v="41"/>
    <x v="0"/>
    <x v="5"/>
    <x v="8268"/>
  </r>
  <r>
    <x v="7"/>
    <x v="41"/>
    <x v="0"/>
    <x v="6"/>
    <x v="6"/>
  </r>
  <r>
    <x v="7"/>
    <x v="41"/>
    <x v="0"/>
    <x v="7"/>
    <x v="8269"/>
  </r>
  <r>
    <x v="7"/>
    <x v="41"/>
    <x v="0"/>
    <x v="8"/>
    <x v="8270"/>
  </r>
  <r>
    <x v="7"/>
    <x v="41"/>
    <x v="0"/>
    <x v="9"/>
    <x v="8271"/>
  </r>
  <r>
    <x v="7"/>
    <x v="41"/>
    <x v="1"/>
    <x v="0"/>
    <x v="8272"/>
  </r>
  <r>
    <x v="7"/>
    <x v="41"/>
    <x v="1"/>
    <x v="1"/>
    <x v="8273"/>
  </r>
  <r>
    <x v="7"/>
    <x v="41"/>
    <x v="1"/>
    <x v="2"/>
    <x v="8265"/>
  </r>
  <r>
    <x v="7"/>
    <x v="41"/>
    <x v="1"/>
    <x v="3"/>
    <x v="8274"/>
  </r>
  <r>
    <x v="7"/>
    <x v="41"/>
    <x v="1"/>
    <x v="4"/>
    <x v="8267"/>
  </r>
  <r>
    <x v="7"/>
    <x v="41"/>
    <x v="1"/>
    <x v="5"/>
    <x v="8275"/>
  </r>
  <r>
    <x v="7"/>
    <x v="41"/>
    <x v="1"/>
    <x v="6"/>
    <x v="8276"/>
  </r>
  <r>
    <x v="7"/>
    <x v="41"/>
    <x v="1"/>
    <x v="7"/>
    <x v="8277"/>
  </r>
  <r>
    <x v="7"/>
    <x v="41"/>
    <x v="1"/>
    <x v="8"/>
    <x v="8278"/>
  </r>
  <r>
    <x v="7"/>
    <x v="41"/>
    <x v="1"/>
    <x v="9"/>
    <x v="8279"/>
  </r>
  <r>
    <x v="7"/>
    <x v="42"/>
    <x v="0"/>
    <x v="0"/>
    <x v="8280"/>
  </r>
  <r>
    <x v="7"/>
    <x v="42"/>
    <x v="0"/>
    <x v="1"/>
    <x v="8281"/>
  </r>
  <r>
    <x v="7"/>
    <x v="42"/>
    <x v="0"/>
    <x v="2"/>
    <x v="6"/>
  </r>
  <r>
    <x v="7"/>
    <x v="42"/>
    <x v="0"/>
    <x v="3"/>
    <x v="8282"/>
  </r>
  <r>
    <x v="7"/>
    <x v="42"/>
    <x v="0"/>
    <x v="4"/>
    <x v="8283"/>
  </r>
  <r>
    <x v="7"/>
    <x v="42"/>
    <x v="0"/>
    <x v="5"/>
    <x v="8284"/>
  </r>
  <r>
    <x v="7"/>
    <x v="42"/>
    <x v="0"/>
    <x v="6"/>
    <x v="6"/>
  </r>
  <r>
    <x v="7"/>
    <x v="42"/>
    <x v="0"/>
    <x v="7"/>
    <x v="8285"/>
  </r>
  <r>
    <x v="7"/>
    <x v="42"/>
    <x v="0"/>
    <x v="8"/>
    <x v="8286"/>
  </r>
  <r>
    <x v="7"/>
    <x v="42"/>
    <x v="0"/>
    <x v="9"/>
    <x v="8287"/>
  </r>
  <r>
    <x v="7"/>
    <x v="42"/>
    <x v="1"/>
    <x v="0"/>
    <x v="8288"/>
  </r>
  <r>
    <x v="7"/>
    <x v="42"/>
    <x v="1"/>
    <x v="1"/>
    <x v="8289"/>
  </r>
  <r>
    <x v="7"/>
    <x v="42"/>
    <x v="1"/>
    <x v="2"/>
    <x v="6"/>
  </r>
  <r>
    <x v="7"/>
    <x v="42"/>
    <x v="1"/>
    <x v="3"/>
    <x v="8290"/>
  </r>
  <r>
    <x v="7"/>
    <x v="42"/>
    <x v="1"/>
    <x v="4"/>
    <x v="8283"/>
  </r>
  <r>
    <x v="7"/>
    <x v="42"/>
    <x v="1"/>
    <x v="5"/>
    <x v="8284"/>
  </r>
  <r>
    <x v="7"/>
    <x v="42"/>
    <x v="1"/>
    <x v="6"/>
    <x v="6"/>
  </r>
  <r>
    <x v="7"/>
    <x v="42"/>
    <x v="1"/>
    <x v="7"/>
    <x v="8291"/>
  </r>
  <r>
    <x v="7"/>
    <x v="42"/>
    <x v="1"/>
    <x v="8"/>
    <x v="8292"/>
  </r>
  <r>
    <x v="7"/>
    <x v="42"/>
    <x v="1"/>
    <x v="9"/>
    <x v="8293"/>
  </r>
  <r>
    <x v="7"/>
    <x v="43"/>
    <x v="0"/>
    <x v="0"/>
    <x v="8294"/>
  </r>
  <r>
    <x v="7"/>
    <x v="43"/>
    <x v="0"/>
    <x v="1"/>
    <x v="8295"/>
  </r>
  <r>
    <x v="7"/>
    <x v="43"/>
    <x v="0"/>
    <x v="2"/>
    <x v="6"/>
  </r>
  <r>
    <x v="7"/>
    <x v="43"/>
    <x v="0"/>
    <x v="3"/>
    <x v="8296"/>
  </r>
  <r>
    <x v="7"/>
    <x v="43"/>
    <x v="0"/>
    <x v="4"/>
    <x v="8297"/>
  </r>
  <r>
    <x v="7"/>
    <x v="43"/>
    <x v="0"/>
    <x v="5"/>
    <x v="8298"/>
  </r>
  <r>
    <x v="7"/>
    <x v="43"/>
    <x v="0"/>
    <x v="6"/>
    <x v="6"/>
  </r>
  <r>
    <x v="7"/>
    <x v="43"/>
    <x v="0"/>
    <x v="7"/>
    <x v="8299"/>
  </r>
  <r>
    <x v="7"/>
    <x v="43"/>
    <x v="0"/>
    <x v="8"/>
    <x v="8300"/>
  </r>
  <r>
    <x v="7"/>
    <x v="43"/>
    <x v="0"/>
    <x v="9"/>
    <x v="8301"/>
  </r>
  <r>
    <x v="7"/>
    <x v="43"/>
    <x v="1"/>
    <x v="0"/>
    <x v="8302"/>
  </r>
  <r>
    <x v="7"/>
    <x v="43"/>
    <x v="1"/>
    <x v="1"/>
    <x v="8303"/>
  </r>
  <r>
    <x v="7"/>
    <x v="43"/>
    <x v="1"/>
    <x v="2"/>
    <x v="6"/>
  </r>
  <r>
    <x v="7"/>
    <x v="43"/>
    <x v="1"/>
    <x v="3"/>
    <x v="8304"/>
  </r>
  <r>
    <x v="7"/>
    <x v="43"/>
    <x v="1"/>
    <x v="4"/>
    <x v="8297"/>
  </r>
  <r>
    <x v="7"/>
    <x v="43"/>
    <x v="1"/>
    <x v="5"/>
    <x v="8298"/>
  </r>
  <r>
    <x v="7"/>
    <x v="43"/>
    <x v="1"/>
    <x v="6"/>
    <x v="6"/>
  </r>
  <r>
    <x v="7"/>
    <x v="43"/>
    <x v="1"/>
    <x v="7"/>
    <x v="8305"/>
  </r>
  <r>
    <x v="7"/>
    <x v="43"/>
    <x v="1"/>
    <x v="8"/>
    <x v="8300"/>
  </r>
  <r>
    <x v="7"/>
    <x v="43"/>
    <x v="1"/>
    <x v="9"/>
    <x v="8306"/>
  </r>
  <r>
    <x v="7"/>
    <x v="44"/>
    <x v="0"/>
    <x v="0"/>
    <x v="8307"/>
  </r>
  <r>
    <x v="7"/>
    <x v="44"/>
    <x v="0"/>
    <x v="1"/>
    <x v="8308"/>
  </r>
  <r>
    <x v="7"/>
    <x v="44"/>
    <x v="0"/>
    <x v="2"/>
    <x v="6"/>
  </r>
  <r>
    <x v="7"/>
    <x v="44"/>
    <x v="0"/>
    <x v="3"/>
    <x v="8309"/>
  </r>
  <r>
    <x v="7"/>
    <x v="44"/>
    <x v="0"/>
    <x v="4"/>
    <x v="8310"/>
  </r>
  <r>
    <x v="7"/>
    <x v="44"/>
    <x v="0"/>
    <x v="5"/>
    <x v="8311"/>
  </r>
  <r>
    <x v="7"/>
    <x v="44"/>
    <x v="0"/>
    <x v="6"/>
    <x v="6"/>
  </r>
  <r>
    <x v="7"/>
    <x v="44"/>
    <x v="0"/>
    <x v="7"/>
    <x v="8312"/>
  </r>
  <r>
    <x v="7"/>
    <x v="44"/>
    <x v="0"/>
    <x v="8"/>
    <x v="8313"/>
  </r>
  <r>
    <x v="7"/>
    <x v="44"/>
    <x v="0"/>
    <x v="9"/>
    <x v="8314"/>
  </r>
  <r>
    <x v="7"/>
    <x v="44"/>
    <x v="1"/>
    <x v="0"/>
    <x v="8315"/>
  </r>
  <r>
    <x v="7"/>
    <x v="44"/>
    <x v="1"/>
    <x v="1"/>
    <x v="8316"/>
  </r>
  <r>
    <x v="7"/>
    <x v="44"/>
    <x v="1"/>
    <x v="2"/>
    <x v="6"/>
  </r>
  <r>
    <x v="7"/>
    <x v="44"/>
    <x v="1"/>
    <x v="3"/>
    <x v="8317"/>
  </r>
  <r>
    <x v="7"/>
    <x v="44"/>
    <x v="1"/>
    <x v="4"/>
    <x v="8310"/>
  </r>
  <r>
    <x v="7"/>
    <x v="44"/>
    <x v="1"/>
    <x v="5"/>
    <x v="8311"/>
  </r>
  <r>
    <x v="7"/>
    <x v="44"/>
    <x v="1"/>
    <x v="6"/>
    <x v="6"/>
  </r>
  <r>
    <x v="7"/>
    <x v="44"/>
    <x v="1"/>
    <x v="7"/>
    <x v="8318"/>
  </r>
  <r>
    <x v="7"/>
    <x v="44"/>
    <x v="1"/>
    <x v="8"/>
    <x v="8319"/>
  </r>
  <r>
    <x v="7"/>
    <x v="44"/>
    <x v="1"/>
    <x v="9"/>
    <x v="8320"/>
  </r>
  <r>
    <x v="7"/>
    <x v="45"/>
    <x v="0"/>
    <x v="0"/>
    <x v="8321"/>
  </r>
  <r>
    <x v="7"/>
    <x v="45"/>
    <x v="0"/>
    <x v="1"/>
    <x v="8322"/>
  </r>
  <r>
    <x v="7"/>
    <x v="45"/>
    <x v="0"/>
    <x v="2"/>
    <x v="5158"/>
  </r>
  <r>
    <x v="7"/>
    <x v="45"/>
    <x v="0"/>
    <x v="3"/>
    <x v="8323"/>
  </r>
  <r>
    <x v="7"/>
    <x v="45"/>
    <x v="0"/>
    <x v="4"/>
    <x v="8324"/>
  </r>
  <r>
    <x v="7"/>
    <x v="45"/>
    <x v="0"/>
    <x v="5"/>
    <x v="8325"/>
  </r>
  <r>
    <x v="7"/>
    <x v="45"/>
    <x v="0"/>
    <x v="6"/>
    <x v="6"/>
  </r>
  <r>
    <x v="7"/>
    <x v="45"/>
    <x v="0"/>
    <x v="7"/>
    <x v="8326"/>
  </r>
  <r>
    <x v="7"/>
    <x v="45"/>
    <x v="0"/>
    <x v="8"/>
    <x v="8327"/>
  </r>
  <r>
    <x v="7"/>
    <x v="45"/>
    <x v="0"/>
    <x v="9"/>
    <x v="8328"/>
  </r>
  <r>
    <x v="7"/>
    <x v="45"/>
    <x v="1"/>
    <x v="0"/>
    <x v="8329"/>
  </r>
  <r>
    <x v="7"/>
    <x v="45"/>
    <x v="1"/>
    <x v="1"/>
    <x v="8330"/>
  </r>
  <r>
    <x v="7"/>
    <x v="45"/>
    <x v="1"/>
    <x v="2"/>
    <x v="5158"/>
  </r>
  <r>
    <x v="7"/>
    <x v="45"/>
    <x v="1"/>
    <x v="3"/>
    <x v="8331"/>
  </r>
  <r>
    <x v="7"/>
    <x v="45"/>
    <x v="1"/>
    <x v="4"/>
    <x v="8324"/>
  </r>
  <r>
    <x v="7"/>
    <x v="45"/>
    <x v="1"/>
    <x v="5"/>
    <x v="8332"/>
  </r>
  <r>
    <x v="7"/>
    <x v="45"/>
    <x v="1"/>
    <x v="6"/>
    <x v="6"/>
  </r>
  <r>
    <x v="7"/>
    <x v="45"/>
    <x v="1"/>
    <x v="7"/>
    <x v="8333"/>
  </r>
  <r>
    <x v="7"/>
    <x v="45"/>
    <x v="1"/>
    <x v="8"/>
    <x v="8334"/>
  </r>
  <r>
    <x v="7"/>
    <x v="45"/>
    <x v="1"/>
    <x v="9"/>
    <x v="8335"/>
  </r>
  <r>
    <x v="7"/>
    <x v="46"/>
    <x v="0"/>
    <x v="0"/>
    <x v="4632"/>
  </r>
  <r>
    <x v="7"/>
    <x v="46"/>
    <x v="0"/>
    <x v="1"/>
    <x v="8336"/>
  </r>
  <r>
    <x v="7"/>
    <x v="46"/>
    <x v="0"/>
    <x v="2"/>
    <x v="8337"/>
  </r>
  <r>
    <x v="7"/>
    <x v="46"/>
    <x v="0"/>
    <x v="3"/>
    <x v="8338"/>
  </r>
  <r>
    <x v="7"/>
    <x v="46"/>
    <x v="0"/>
    <x v="4"/>
    <x v="5055"/>
  </r>
  <r>
    <x v="7"/>
    <x v="46"/>
    <x v="0"/>
    <x v="5"/>
    <x v="8339"/>
  </r>
  <r>
    <x v="7"/>
    <x v="46"/>
    <x v="0"/>
    <x v="6"/>
    <x v="6"/>
  </r>
  <r>
    <x v="7"/>
    <x v="46"/>
    <x v="0"/>
    <x v="7"/>
    <x v="8340"/>
  </r>
  <r>
    <x v="7"/>
    <x v="46"/>
    <x v="0"/>
    <x v="8"/>
    <x v="8341"/>
  </r>
  <r>
    <x v="7"/>
    <x v="46"/>
    <x v="0"/>
    <x v="9"/>
    <x v="8342"/>
  </r>
  <r>
    <x v="7"/>
    <x v="46"/>
    <x v="1"/>
    <x v="0"/>
    <x v="8343"/>
  </r>
  <r>
    <x v="7"/>
    <x v="46"/>
    <x v="1"/>
    <x v="1"/>
    <x v="8344"/>
  </r>
  <r>
    <x v="7"/>
    <x v="46"/>
    <x v="1"/>
    <x v="2"/>
    <x v="8337"/>
  </r>
  <r>
    <x v="7"/>
    <x v="46"/>
    <x v="1"/>
    <x v="3"/>
    <x v="8345"/>
  </r>
  <r>
    <x v="7"/>
    <x v="46"/>
    <x v="1"/>
    <x v="4"/>
    <x v="5055"/>
  </r>
  <r>
    <x v="7"/>
    <x v="46"/>
    <x v="1"/>
    <x v="5"/>
    <x v="8339"/>
  </r>
  <r>
    <x v="7"/>
    <x v="46"/>
    <x v="1"/>
    <x v="6"/>
    <x v="6"/>
  </r>
  <r>
    <x v="7"/>
    <x v="46"/>
    <x v="1"/>
    <x v="7"/>
    <x v="8346"/>
  </r>
  <r>
    <x v="7"/>
    <x v="46"/>
    <x v="1"/>
    <x v="8"/>
    <x v="8347"/>
  </r>
  <r>
    <x v="7"/>
    <x v="46"/>
    <x v="1"/>
    <x v="9"/>
    <x v="8348"/>
  </r>
  <r>
    <x v="7"/>
    <x v="47"/>
    <x v="0"/>
    <x v="0"/>
    <x v="6"/>
  </r>
  <r>
    <x v="7"/>
    <x v="47"/>
    <x v="0"/>
    <x v="1"/>
    <x v="8349"/>
  </r>
  <r>
    <x v="7"/>
    <x v="47"/>
    <x v="0"/>
    <x v="2"/>
    <x v="6"/>
  </r>
  <r>
    <x v="7"/>
    <x v="47"/>
    <x v="0"/>
    <x v="3"/>
    <x v="8350"/>
  </r>
  <r>
    <x v="7"/>
    <x v="47"/>
    <x v="0"/>
    <x v="4"/>
    <x v="8351"/>
  </r>
  <r>
    <x v="7"/>
    <x v="47"/>
    <x v="0"/>
    <x v="5"/>
    <x v="8352"/>
  </r>
  <r>
    <x v="7"/>
    <x v="47"/>
    <x v="0"/>
    <x v="6"/>
    <x v="6"/>
  </r>
  <r>
    <x v="7"/>
    <x v="47"/>
    <x v="0"/>
    <x v="7"/>
    <x v="8353"/>
  </r>
  <r>
    <x v="7"/>
    <x v="47"/>
    <x v="0"/>
    <x v="8"/>
    <x v="8354"/>
  </r>
  <r>
    <x v="7"/>
    <x v="47"/>
    <x v="0"/>
    <x v="9"/>
    <x v="8355"/>
  </r>
  <r>
    <x v="7"/>
    <x v="47"/>
    <x v="1"/>
    <x v="0"/>
    <x v="6"/>
  </r>
  <r>
    <x v="7"/>
    <x v="47"/>
    <x v="1"/>
    <x v="1"/>
    <x v="8349"/>
  </r>
  <r>
    <x v="7"/>
    <x v="47"/>
    <x v="1"/>
    <x v="2"/>
    <x v="6"/>
  </r>
  <r>
    <x v="7"/>
    <x v="47"/>
    <x v="1"/>
    <x v="3"/>
    <x v="8350"/>
  </r>
  <r>
    <x v="7"/>
    <x v="47"/>
    <x v="1"/>
    <x v="4"/>
    <x v="8351"/>
  </r>
  <r>
    <x v="7"/>
    <x v="47"/>
    <x v="1"/>
    <x v="5"/>
    <x v="8352"/>
  </r>
  <r>
    <x v="7"/>
    <x v="47"/>
    <x v="1"/>
    <x v="6"/>
    <x v="6"/>
  </r>
  <r>
    <x v="7"/>
    <x v="47"/>
    <x v="1"/>
    <x v="7"/>
    <x v="8353"/>
  </r>
  <r>
    <x v="7"/>
    <x v="47"/>
    <x v="1"/>
    <x v="8"/>
    <x v="8354"/>
  </r>
  <r>
    <x v="7"/>
    <x v="47"/>
    <x v="1"/>
    <x v="9"/>
    <x v="8355"/>
  </r>
  <r>
    <x v="7"/>
    <x v="48"/>
    <x v="0"/>
    <x v="0"/>
    <x v="8356"/>
  </r>
  <r>
    <x v="7"/>
    <x v="48"/>
    <x v="0"/>
    <x v="1"/>
    <x v="8357"/>
  </r>
  <r>
    <x v="7"/>
    <x v="48"/>
    <x v="0"/>
    <x v="2"/>
    <x v="6"/>
  </r>
  <r>
    <x v="7"/>
    <x v="48"/>
    <x v="0"/>
    <x v="3"/>
    <x v="8358"/>
  </r>
  <r>
    <x v="7"/>
    <x v="48"/>
    <x v="0"/>
    <x v="4"/>
    <x v="8359"/>
  </r>
  <r>
    <x v="7"/>
    <x v="48"/>
    <x v="0"/>
    <x v="5"/>
    <x v="8360"/>
  </r>
  <r>
    <x v="7"/>
    <x v="48"/>
    <x v="0"/>
    <x v="6"/>
    <x v="6"/>
  </r>
  <r>
    <x v="7"/>
    <x v="48"/>
    <x v="0"/>
    <x v="7"/>
    <x v="8361"/>
  </r>
  <r>
    <x v="7"/>
    <x v="48"/>
    <x v="0"/>
    <x v="8"/>
    <x v="8362"/>
  </r>
  <r>
    <x v="7"/>
    <x v="48"/>
    <x v="0"/>
    <x v="9"/>
    <x v="8363"/>
  </r>
  <r>
    <x v="7"/>
    <x v="48"/>
    <x v="1"/>
    <x v="0"/>
    <x v="8364"/>
  </r>
  <r>
    <x v="7"/>
    <x v="48"/>
    <x v="1"/>
    <x v="1"/>
    <x v="8365"/>
  </r>
  <r>
    <x v="7"/>
    <x v="48"/>
    <x v="1"/>
    <x v="2"/>
    <x v="6"/>
  </r>
  <r>
    <x v="7"/>
    <x v="48"/>
    <x v="1"/>
    <x v="3"/>
    <x v="8366"/>
  </r>
  <r>
    <x v="7"/>
    <x v="48"/>
    <x v="1"/>
    <x v="4"/>
    <x v="8359"/>
  </r>
  <r>
    <x v="7"/>
    <x v="48"/>
    <x v="1"/>
    <x v="5"/>
    <x v="8367"/>
  </r>
  <r>
    <x v="7"/>
    <x v="48"/>
    <x v="1"/>
    <x v="6"/>
    <x v="8368"/>
  </r>
  <r>
    <x v="7"/>
    <x v="48"/>
    <x v="1"/>
    <x v="7"/>
    <x v="8369"/>
  </r>
  <r>
    <x v="7"/>
    <x v="48"/>
    <x v="1"/>
    <x v="8"/>
    <x v="8370"/>
  </r>
  <r>
    <x v="7"/>
    <x v="48"/>
    <x v="1"/>
    <x v="9"/>
    <x v="8371"/>
  </r>
  <r>
    <x v="7"/>
    <x v="49"/>
    <x v="0"/>
    <x v="0"/>
    <x v="8372"/>
  </r>
  <r>
    <x v="7"/>
    <x v="49"/>
    <x v="0"/>
    <x v="1"/>
    <x v="8373"/>
  </r>
  <r>
    <x v="7"/>
    <x v="49"/>
    <x v="0"/>
    <x v="2"/>
    <x v="6"/>
  </r>
  <r>
    <x v="7"/>
    <x v="49"/>
    <x v="0"/>
    <x v="3"/>
    <x v="8374"/>
  </r>
  <r>
    <x v="7"/>
    <x v="49"/>
    <x v="0"/>
    <x v="4"/>
    <x v="8375"/>
  </r>
  <r>
    <x v="7"/>
    <x v="49"/>
    <x v="0"/>
    <x v="5"/>
    <x v="8376"/>
  </r>
  <r>
    <x v="7"/>
    <x v="49"/>
    <x v="0"/>
    <x v="6"/>
    <x v="6"/>
  </r>
  <r>
    <x v="7"/>
    <x v="49"/>
    <x v="0"/>
    <x v="7"/>
    <x v="8377"/>
  </r>
  <r>
    <x v="7"/>
    <x v="49"/>
    <x v="0"/>
    <x v="8"/>
    <x v="8378"/>
  </r>
  <r>
    <x v="7"/>
    <x v="49"/>
    <x v="0"/>
    <x v="9"/>
    <x v="8379"/>
  </r>
  <r>
    <x v="7"/>
    <x v="49"/>
    <x v="1"/>
    <x v="0"/>
    <x v="8372"/>
  </r>
  <r>
    <x v="7"/>
    <x v="49"/>
    <x v="1"/>
    <x v="1"/>
    <x v="8373"/>
  </r>
  <r>
    <x v="7"/>
    <x v="49"/>
    <x v="1"/>
    <x v="2"/>
    <x v="6"/>
  </r>
  <r>
    <x v="7"/>
    <x v="49"/>
    <x v="1"/>
    <x v="3"/>
    <x v="8374"/>
  </r>
  <r>
    <x v="7"/>
    <x v="49"/>
    <x v="1"/>
    <x v="4"/>
    <x v="8375"/>
  </r>
  <r>
    <x v="7"/>
    <x v="49"/>
    <x v="1"/>
    <x v="5"/>
    <x v="8376"/>
  </r>
  <r>
    <x v="7"/>
    <x v="49"/>
    <x v="1"/>
    <x v="6"/>
    <x v="6"/>
  </r>
  <r>
    <x v="7"/>
    <x v="49"/>
    <x v="1"/>
    <x v="7"/>
    <x v="8377"/>
  </r>
  <r>
    <x v="7"/>
    <x v="49"/>
    <x v="1"/>
    <x v="8"/>
    <x v="8378"/>
  </r>
  <r>
    <x v="7"/>
    <x v="49"/>
    <x v="1"/>
    <x v="9"/>
    <x v="8379"/>
  </r>
  <r>
    <x v="7"/>
    <x v="50"/>
    <x v="0"/>
    <x v="0"/>
    <x v="8380"/>
  </r>
  <r>
    <x v="7"/>
    <x v="50"/>
    <x v="0"/>
    <x v="1"/>
    <x v="8381"/>
  </r>
  <r>
    <x v="7"/>
    <x v="50"/>
    <x v="0"/>
    <x v="2"/>
    <x v="1783"/>
  </r>
  <r>
    <x v="7"/>
    <x v="50"/>
    <x v="0"/>
    <x v="3"/>
    <x v="8382"/>
  </r>
  <r>
    <x v="7"/>
    <x v="50"/>
    <x v="0"/>
    <x v="4"/>
    <x v="8383"/>
  </r>
  <r>
    <x v="7"/>
    <x v="50"/>
    <x v="0"/>
    <x v="5"/>
    <x v="8384"/>
  </r>
  <r>
    <x v="7"/>
    <x v="50"/>
    <x v="0"/>
    <x v="6"/>
    <x v="6"/>
  </r>
  <r>
    <x v="7"/>
    <x v="50"/>
    <x v="0"/>
    <x v="7"/>
    <x v="8385"/>
  </r>
  <r>
    <x v="7"/>
    <x v="50"/>
    <x v="0"/>
    <x v="8"/>
    <x v="8386"/>
  </r>
  <r>
    <x v="7"/>
    <x v="50"/>
    <x v="0"/>
    <x v="9"/>
    <x v="8387"/>
  </r>
  <r>
    <x v="7"/>
    <x v="50"/>
    <x v="1"/>
    <x v="0"/>
    <x v="8388"/>
  </r>
  <r>
    <x v="7"/>
    <x v="50"/>
    <x v="1"/>
    <x v="1"/>
    <x v="8389"/>
  </r>
  <r>
    <x v="7"/>
    <x v="50"/>
    <x v="1"/>
    <x v="2"/>
    <x v="1783"/>
  </r>
  <r>
    <x v="7"/>
    <x v="50"/>
    <x v="1"/>
    <x v="3"/>
    <x v="8390"/>
  </r>
  <r>
    <x v="7"/>
    <x v="50"/>
    <x v="1"/>
    <x v="4"/>
    <x v="8383"/>
  </r>
  <r>
    <x v="7"/>
    <x v="50"/>
    <x v="1"/>
    <x v="5"/>
    <x v="8391"/>
  </r>
  <r>
    <x v="7"/>
    <x v="50"/>
    <x v="1"/>
    <x v="6"/>
    <x v="8392"/>
  </r>
  <r>
    <x v="7"/>
    <x v="50"/>
    <x v="1"/>
    <x v="7"/>
    <x v="8393"/>
  </r>
  <r>
    <x v="7"/>
    <x v="50"/>
    <x v="1"/>
    <x v="8"/>
    <x v="8394"/>
  </r>
  <r>
    <x v="7"/>
    <x v="50"/>
    <x v="1"/>
    <x v="9"/>
    <x v="8395"/>
  </r>
  <r>
    <x v="7"/>
    <x v="51"/>
    <x v="0"/>
    <x v="0"/>
    <x v="8396"/>
  </r>
  <r>
    <x v="7"/>
    <x v="51"/>
    <x v="0"/>
    <x v="1"/>
    <x v="8397"/>
  </r>
  <r>
    <x v="7"/>
    <x v="51"/>
    <x v="0"/>
    <x v="2"/>
    <x v="8193"/>
  </r>
  <r>
    <x v="7"/>
    <x v="51"/>
    <x v="0"/>
    <x v="3"/>
    <x v="8398"/>
  </r>
  <r>
    <x v="7"/>
    <x v="51"/>
    <x v="0"/>
    <x v="4"/>
    <x v="8399"/>
  </r>
  <r>
    <x v="7"/>
    <x v="51"/>
    <x v="0"/>
    <x v="5"/>
    <x v="8400"/>
  </r>
  <r>
    <x v="7"/>
    <x v="51"/>
    <x v="0"/>
    <x v="6"/>
    <x v="6"/>
  </r>
  <r>
    <x v="7"/>
    <x v="51"/>
    <x v="0"/>
    <x v="7"/>
    <x v="8401"/>
  </r>
  <r>
    <x v="7"/>
    <x v="51"/>
    <x v="0"/>
    <x v="8"/>
    <x v="8402"/>
  </r>
  <r>
    <x v="7"/>
    <x v="51"/>
    <x v="0"/>
    <x v="9"/>
    <x v="8403"/>
  </r>
  <r>
    <x v="7"/>
    <x v="51"/>
    <x v="1"/>
    <x v="0"/>
    <x v="8404"/>
  </r>
  <r>
    <x v="7"/>
    <x v="51"/>
    <x v="1"/>
    <x v="1"/>
    <x v="8405"/>
  </r>
  <r>
    <x v="7"/>
    <x v="51"/>
    <x v="1"/>
    <x v="2"/>
    <x v="8193"/>
  </r>
  <r>
    <x v="7"/>
    <x v="51"/>
    <x v="1"/>
    <x v="3"/>
    <x v="8406"/>
  </r>
  <r>
    <x v="7"/>
    <x v="51"/>
    <x v="1"/>
    <x v="4"/>
    <x v="8399"/>
  </r>
  <r>
    <x v="7"/>
    <x v="51"/>
    <x v="1"/>
    <x v="5"/>
    <x v="8407"/>
  </r>
  <r>
    <x v="7"/>
    <x v="51"/>
    <x v="1"/>
    <x v="6"/>
    <x v="6"/>
  </r>
  <r>
    <x v="7"/>
    <x v="51"/>
    <x v="1"/>
    <x v="7"/>
    <x v="8408"/>
  </r>
  <r>
    <x v="7"/>
    <x v="51"/>
    <x v="1"/>
    <x v="8"/>
    <x v="8402"/>
  </r>
  <r>
    <x v="7"/>
    <x v="51"/>
    <x v="1"/>
    <x v="9"/>
    <x v="8409"/>
  </r>
  <r>
    <x v="7"/>
    <x v="52"/>
    <x v="0"/>
    <x v="0"/>
    <x v="8410"/>
  </r>
  <r>
    <x v="7"/>
    <x v="52"/>
    <x v="0"/>
    <x v="1"/>
    <x v="8411"/>
  </r>
  <r>
    <x v="7"/>
    <x v="52"/>
    <x v="0"/>
    <x v="2"/>
    <x v="8412"/>
  </r>
  <r>
    <x v="7"/>
    <x v="52"/>
    <x v="0"/>
    <x v="3"/>
    <x v="8413"/>
  </r>
  <r>
    <x v="7"/>
    <x v="52"/>
    <x v="0"/>
    <x v="4"/>
    <x v="8414"/>
  </r>
  <r>
    <x v="7"/>
    <x v="52"/>
    <x v="0"/>
    <x v="5"/>
    <x v="8415"/>
  </r>
  <r>
    <x v="7"/>
    <x v="52"/>
    <x v="0"/>
    <x v="6"/>
    <x v="6"/>
  </r>
  <r>
    <x v="7"/>
    <x v="52"/>
    <x v="0"/>
    <x v="7"/>
    <x v="8416"/>
  </r>
  <r>
    <x v="7"/>
    <x v="52"/>
    <x v="0"/>
    <x v="8"/>
    <x v="8417"/>
  </r>
  <r>
    <x v="7"/>
    <x v="52"/>
    <x v="0"/>
    <x v="9"/>
    <x v="8418"/>
  </r>
  <r>
    <x v="7"/>
    <x v="52"/>
    <x v="1"/>
    <x v="0"/>
    <x v="8419"/>
  </r>
  <r>
    <x v="7"/>
    <x v="52"/>
    <x v="1"/>
    <x v="1"/>
    <x v="8420"/>
  </r>
  <r>
    <x v="7"/>
    <x v="52"/>
    <x v="1"/>
    <x v="2"/>
    <x v="8421"/>
  </r>
  <r>
    <x v="7"/>
    <x v="52"/>
    <x v="1"/>
    <x v="3"/>
    <x v="8422"/>
  </r>
  <r>
    <x v="7"/>
    <x v="52"/>
    <x v="1"/>
    <x v="4"/>
    <x v="8414"/>
  </r>
  <r>
    <x v="7"/>
    <x v="52"/>
    <x v="1"/>
    <x v="5"/>
    <x v="8423"/>
  </r>
  <r>
    <x v="7"/>
    <x v="52"/>
    <x v="1"/>
    <x v="6"/>
    <x v="8424"/>
  </r>
  <r>
    <x v="7"/>
    <x v="52"/>
    <x v="1"/>
    <x v="7"/>
    <x v="8425"/>
  </r>
  <r>
    <x v="7"/>
    <x v="52"/>
    <x v="1"/>
    <x v="8"/>
    <x v="8426"/>
  </r>
  <r>
    <x v="7"/>
    <x v="52"/>
    <x v="1"/>
    <x v="9"/>
    <x v="8427"/>
  </r>
  <r>
    <x v="7"/>
    <x v="53"/>
    <x v="0"/>
    <x v="0"/>
    <x v="8428"/>
  </r>
  <r>
    <x v="7"/>
    <x v="53"/>
    <x v="0"/>
    <x v="1"/>
    <x v="8429"/>
  </r>
  <r>
    <x v="7"/>
    <x v="53"/>
    <x v="0"/>
    <x v="2"/>
    <x v="258"/>
  </r>
  <r>
    <x v="7"/>
    <x v="53"/>
    <x v="0"/>
    <x v="3"/>
    <x v="8430"/>
  </r>
  <r>
    <x v="7"/>
    <x v="53"/>
    <x v="0"/>
    <x v="4"/>
    <x v="8431"/>
  </r>
  <r>
    <x v="7"/>
    <x v="53"/>
    <x v="0"/>
    <x v="5"/>
    <x v="8432"/>
  </r>
  <r>
    <x v="7"/>
    <x v="53"/>
    <x v="0"/>
    <x v="6"/>
    <x v="6"/>
  </r>
  <r>
    <x v="7"/>
    <x v="53"/>
    <x v="0"/>
    <x v="7"/>
    <x v="8433"/>
  </r>
  <r>
    <x v="7"/>
    <x v="53"/>
    <x v="0"/>
    <x v="8"/>
    <x v="8434"/>
  </r>
  <r>
    <x v="7"/>
    <x v="53"/>
    <x v="0"/>
    <x v="9"/>
    <x v="8435"/>
  </r>
  <r>
    <x v="7"/>
    <x v="53"/>
    <x v="1"/>
    <x v="0"/>
    <x v="8436"/>
  </r>
  <r>
    <x v="7"/>
    <x v="53"/>
    <x v="1"/>
    <x v="1"/>
    <x v="8437"/>
  </r>
  <r>
    <x v="7"/>
    <x v="53"/>
    <x v="1"/>
    <x v="2"/>
    <x v="258"/>
  </r>
  <r>
    <x v="7"/>
    <x v="53"/>
    <x v="1"/>
    <x v="3"/>
    <x v="8438"/>
  </r>
  <r>
    <x v="7"/>
    <x v="53"/>
    <x v="1"/>
    <x v="4"/>
    <x v="8431"/>
  </r>
  <r>
    <x v="7"/>
    <x v="53"/>
    <x v="1"/>
    <x v="5"/>
    <x v="8439"/>
  </r>
  <r>
    <x v="7"/>
    <x v="53"/>
    <x v="1"/>
    <x v="6"/>
    <x v="6"/>
  </r>
  <r>
    <x v="7"/>
    <x v="53"/>
    <x v="1"/>
    <x v="7"/>
    <x v="8440"/>
  </r>
  <r>
    <x v="7"/>
    <x v="53"/>
    <x v="1"/>
    <x v="8"/>
    <x v="8441"/>
  </r>
  <r>
    <x v="7"/>
    <x v="53"/>
    <x v="1"/>
    <x v="9"/>
    <x v="8442"/>
  </r>
  <r>
    <x v="7"/>
    <x v="54"/>
    <x v="0"/>
    <x v="0"/>
    <x v="6"/>
  </r>
  <r>
    <x v="7"/>
    <x v="54"/>
    <x v="0"/>
    <x v="1"/>
    <x v="8443"/>
  </r>
  <r>
    <x v="7"/>
    <x v="54"/>
    <x v="0"/>
    <x v="2"/>
    <x v="6"/>
  </r>
  <r>
    <x v="7"/>
    <x v="54"/>
    <x v="0"/>
    <x v="3"/>
    <x v="8444"/>
  </r>
  <r>
    <x v="7"/>
    <x v="54"/>
    <x v="0"/>
    <x v="4"/>
    <x v="8445"/>
  </r>
  <r>
    <x v="7"/>
    <x v="54"/>
    <x v="0"/>
    <x v="5"/>
    <x v="8446"/>
  </r>
  <r>
    <x v="7"/>
    <x v="54"/>
    <x v="0"/>
    <x v="6"/>
    <x v="8447"/>
  </r>
  <r>
    <x v="7"/>
    <x v="54"/>
    <x v="0"/>
    <x v="7"/>
    <x v="8448"/>
  </r>
  <r>
    <x v="7"/>
    <x v="54"/>
    <x v="0"/>
    <x v="8"/>
    <x v="8449"/>
  </r>
  <r>
    <x v="7"/>
    <x v="54"/>
    <x v="0"/>
    <x v="9"/>
    <x v="8450"/>
  </r>
  <r>
    <x v="7"/>
    <x v="54"/>
    <x v="1"/>
    <x v="0"/>
    <x v="8451"/>
  </r>
  <r>
    <x v="7"/>
    <x v="54"/>
    <x v="1"/>
    <x v="1"/>
    <x v="8452"/>
  </r>
  <r>
    <x v="7"/>
    <x v="54"/>
    <x v="1"/>
    <x v="2"/>
    <x v="6"/>
  </r>
  <r>
    <x v="7"/>
    <x v="54"/>
    <x v="1"/>
    <x v="3"/>
    <x v="8453"/>
  </r>
  <r>
    <x v="7"/>
    <x v="54"/>
    <x v="1"/>
    <x v="4"/>
    <x v="8445"/>
  </r>
  <r>
    <x v="7"/>
    <x v="54"/>
    <x v="1"/>
    <x v="5"/>
    <x v="8446"/>
  </r>
  <r>
    <x v="7"/>
    <x v="54"/>
    <x v="1"/>
    <x v="6"/>
    <x v="8447"/>
  </r>
  <r>
    <x v="7"/>
    <x v="54"/>
    <x v="1"/>
    <x v="7"/>
    <x v="8454"/>
  </r>
  <r>
    <x v="7"/>
    <x v="54"/>
    <x v="1"/>
    <x v="8"/>
    <x v="8449"/>
  </r>
  <r>
    <x v="7"/>
    <x v="54"/>
    <x v="1"/>
    <x v="9"/>
    <x v="8455"/>
  </r>
  <r>
    <x v="7"/>
    <x v="55"/>
    <x v="0"/>
    <x v="0"/>
    <x v="8456"/>
  </r>
  <r>
    <x v="7"/>
    <x v="55"/>
    <x v="0"/>
    <x v="1"/>
    <x v="2585"/>
  </r>
  <r>
    <x v="7"/>
    <x v="55"/>
    <x v="0"/>
    <x v="2"/>
    <x v="8457"/>
  </r>
  <r>
    <x v="7"/>
    <x v="55"/>
    <x v="0"/>
    <x v="3"/>
    <x v="8458"/>
  </r>
  <r>
    <x v="7"/>
    <x v="55"/>
    <x v="0"/>
    <x v="4"/>
    <x v="8459"/>
  </r>
  <r>
    <x v="7"/>
    <x v="55"/>
    <x v="0"/>
    <x v="5"/>
    <x v="8460"/>
  </r>
  <r>
    <x v="7"/>
    <x v="55"/>
    <x v="0"/>
    <x v="6"/>
    <x v="6"/>
  </r>
  <r>
    <x v="7"/>
    <x v="55"/>
    <x v="0"/>
    <x v="7"/>
    <x v="8461"/>
  </r>
  <r>
    <x v="7"/>
    <x v="55"/>
    <x v="0"/>
    <x v="8"/>
    <x v="8462"/>
  </r>
  <r>
    <x v="7"/>
    <x v="55"/>
    <x v="0"/>
    <x v="9"/>
    <x v="8463"/>
  </r>
  <r>
    <x v="7"/>
    <x v="55"/>
    <x v="1"/>
    <x v="0"/>
    <x v="8464"/>
  </r>
  <r>
    <x v="7"/>
    <x v="55"/>
    <x v="1"/>
    <x v="1"/>
    <x v="8465"/>
  </r>
  <r>
    <x v="7"/>
    <x v="55"/>
    <x v="1"/>
    <x v="2"/>
    <x v="8457"/>
  </r>
  <r>
    <x v="7"/>
    <x v="55"/>
    <x v="1"/>
    <x v="3"/>
    <x v="8466"/>
  </r>
  <r>
    <x v="7"/>
    <x v="55"/>
    <x v="1"/>
    <x v="4"/>
    <x v="8459"/>
  </r>
  <r>
    <x v="7"/>
    <x v="55"/>
    <x v="1"/>
    <x v="5"/>
    <x v="8460"/>
  </r>
  <r>
    <x v="7"/>
    <x v="55"/>
    <x v="1"/>
    <x v="6"/>
    <x v="6"/>
  </r>
  <r>
    <x v="7"/>
    <x v="55"/>
    <x v="1"/>
    <x v="7"/>
    <x v="8467"/>
  </r>
  <r>
    <x v="7"/>
    <x v="55"/>
    <x v="1"/>
    <x v="8"/>
    <x v="8468"/>
  </r>
  <r>
    <x v="7"/>
    <x v="55"/>
    <x v="1"/>
    <x v="9"/>
    <x v="8469"/>
  </r>
  <r>
    <x v="7"/>
    <x v="56"/>
    <x v="0"/>
    <x v="0"/>
    <x v="8470"/>
  </r>
  <r>
    <x v="7"/>
    <x v="56"/>
    <x v="0"/>
    <x v="1"/>
    <x v="8471"/>
  </r>
  <r>
    <x v="7"/>
    <x v="56"/>
    <x v="0"/>
    <x v="2"/>
    <x v="6"/>
  </r>
  <r>
    <x v="7"/>
    <x v="56"/>
    <x v="0"/>
    <x v="3"/>
    <x v="8472"/>
  </r>
  <r>
    <x v="7"/>
    <x v="56"/>
    <x v="0"/>
    <x v="4"/>
    <x v="8473"/>
  </r>
  <r>
    <x v="7"/>
    <x v="56"/>
    <x v="0"/>
    <x v="5"/>
    <x v="8474"/>
  </r>
  <r>
    <x v="7"/>
    <x v="56"/>
    <x v="0"/>
    <x v="6"/>
    <x v="6"/>
  </r>
  <r>
    <x v="7"/>
    <x v="56"/>
    <x v="0"/>
    <x v="7"/>
    <x v="8475"/>
  </r>
  <r>
    <x v="7"/>
    <x v="56"/>
    <x v="0"/>
    <x v="8"/>
    <x v="8476"/>
  </r>
  <r>
    <x v="7"/>
    <x v="56"/>
    <x v="0"/>
    <x v="9"/>
    <x v="8477"/>
  </r>
  <r>
    <x v="7"/>
    <x v="56"/>
    <x v="1"/>
    <x v="0"/>
    <x v="8478"/>
  </r>
  <r>
    <x v="7"/>
    <x v="56"/>
    <x v="1"/>
    <x v="1"/>
    <x v="8479"/>
  </r>
  <r>
    <x v="7"/>
    <x v="56"/>
    <x v="1"/>
    <x v="2"/>
    <x v="6"/>
  </r>
  <r>
    <x v="7"/>
    <x v="56"/>
    <x v="1"/>
    <x v="3"/>
    <x v="8480"/>
  </r>
  <r>
    <x v="7"/>
    <x v="56"/>
    <x v="1"/>
    <x v="4"/>
    <x v="8473"/>
  </r>
  <r>
    <x v="7"/>
    <x v="56"/>
    <x v="1"/>
    <x v="5"/>
    <x v="8474"/>
  </r>
  <r>
    <x v="7"/>
    <x v="56"/>
    <x v="1"/>
    <x v="6"/>
    <x v="6"/>
  </r>
  <r>
    <x v="7"/>
    <x v="56"/>
    <x v="1"/>
    <x v="7"/>
    <x v="8481"/>
  </r>
  <r>
    <x v="7"/>
    <x v="56"/>
    <x v="1"/>
    <x v="8"/>
    <x v="8482"/>
  </r>
  <r>
    <x v="7"/>
    <x v="56"/>
    <x v="1"/>
    <x v="9"/>
    <x v="8483"/>
  </r>
  <r>
    <x v="7"/>
    <x v="57"/>
    <x v="0"/>
    <x v="0"/>
    <x v="8484"/>
  </r>
  <r>
    <x v="7"/>
    <x v="57"/>
    <x v="0"/>
    <x v="1"/>
    <x v="8485"/>
  </r>
  <r>
    <x v="7"/>
    <x v="57"/>
    <x v="0"/>
    <x v="2"/>
    <x v="6"/>
  </r>
  <r>
    <x v="7"/>
    <x v="57"/>
    <x v="0"/>
    <x v="3"/>
    <x v="8486"/>
  </r>
  <r>
    <x v="7"/>
    <x v="57"/>
    <x v="0"/>
    <x v="4"/>
    <x v="8487"/>
  </r>
  <r>
    <x v="7"/>
    <x v="57"/>
    <x v="0"/>
    <x v="5"/>
    <x v="8488"/>
  </r>
  <r>
    <x v="7"/>
    <x v="57"/>
    <x v="0"/>
    <x v="6"/>
    <x v="6"/>
  </r>
  <r>
    <x v="7"/>
    <x v="57"/>
    <x v="0"/>
    <x v="7"/>
    <x v="8489"/>
  </r>
  <r>
    <x v="7"/>
    <x v="57"/>
    <x v="0"/>
    <x v="8"/>
    <x v="8490"/>
  </r>
  <r>
    <x v="7"/>
    <x v="57"/>
    <x v="0"/>
    <x v="9"/>
    <x v="8491"/>
  </r>
  <r>
    <x v="7"/>
    <x v="57"/>
    <x v="1"/>
    <x v="0"/>
    <x v="8492"/>
  </r>
  <r>
    <x v="7"/>
    <x v="57"/>
    <x v="1"/>
    <x v="1"/>
    <x v="8493"/>
  </r>
  <r>
    <x v="7"/>
    <x v="57"/>
    <x v="1"/>
    <x v="2"/>
    <x v="6"/>
  </r>
  <r>
    <x v="7"/>
    <x v="57"/>
    <x v="1"/>
    <x v="3"/>
    <x v="8494"/>
  </r>
  <r>
    <x v="7"/>
    <x v="57"/>
    <x v="1"/>
    <x v="4"/>
    <x v="8487"/>
  </r>
  <r>
    <x v="7"/>
    <x v="57"/>
    <x v="1"/>
    <x v="5"/>
    <x v="8495"/>
  </r>
  <r>
    <x v="7"/>
    <x v="57"/>
    <x v="1"/>
    <x v="6"/>
    <x v="6"/>
  </r>
  <r>
    <x v="7"/>
    <x v="57"/>
    <x v="1"/>
    <x v="7"/>
    <x v="8496"/>
  </r>
  <r>
    <x v="7"/>
    <x v="57"/>
    <x v="1"/>
    <x v="8"/>
    <x v="8497"/>
  </r>
  <r>
    <x v="7"/>
    <x v="57"/>
    <x v="1"/>
    <x v="9"/>
    <x v="8498"/>
  </r>
  <r>
    <x v="7"/>
    <x v="58"/>
    <x v="0"/>
    <x v="0"/>
    <x v="8499"/>
  </r>
  <r>
    <x v="7"/>
    <x v="58"/>
    <x v="0"/>
    <x v="1"/>
    <x v="8500"/>
  </r>
  <r>
    <x v="7"/>
    <x v="58"/>
    <x v="0"/>
    <x v="2"/>
    <x v="8501"/>
  </r>
  <r>
    <x v="7"/>
    <x v="58"/>
    <x v="0"/>
    <x v="3"/>
    <x v="8502"/>
  </r>
  <r>
    <x v="7"/>
    <x v="58"/>
    <x v="0"/>
    <x v="4"/>
    <x v="8503"/>
  </r>
  <r>
    <x v="7"/>
    <x v="58"/>
    <x v="0"/>
    <x v="5"/>
    <x v="8504"/>
  </r>
  <r>
    <x v="7"/>
    <x v="58"/>
    <x v="0"/>
    <x v="6"/>
    <x v="6"/>
  </r>
  <r>
    <x v="7"/>
    <x v="58"/>
    <x v="0"/>
    <x v="7"/>
    <x v="8505"/>
  </r>
  <r>
    <x v="7"/>
    <x v="58"/>
    <x v="0"/>
    <x v="8"/>
    <x v="8506"/>
  </r>
  <r>
    <x v="7"/>
    <x v="58"/>
    <x v="0"/>
    <x v="9"/>
    <x v="8507"/>
  </r>
  <r>
    <x v="7"/>
    <x v="58"/>
    <x v="1"/>
    <x v="0"/>
    <x v="8508"/>
  </r>
  <r>
    <x v="7"/>
    <x v="58"/>
    <x v="1"/>
    <x v="1"/>
    <x v="8509"/>
  </r>
  <r>
    <x v="7"/>
    <x v="58"/>
    <x v="1"/>
    <x v="2"/>
    <x v="8501"/>
  </r>
  <r>
    <x v="7"/>
    <x v="58"/>
    <x v="1"/>
    <x v="3"/>
    <x v="8510"/>
  </r>
  <r>
    <x v="7"/>
    <x v="58"/>
    <x v="1"/>
    <x v="4"/>
    <x v="8503"/>
  </r>
  <r>
    <x v="7"/>
    <x v="58"/>
    <x v="1"/>
    <x v="5"/>
    <x v="8511"/>
  </r>
  <r>
    <x v="7"/>
    <x v="58"/>
    <x v="1"/>
    <x v="6"/>
    <x v="8512"/>
  </r>
  <r>
    <x v="7"/>
    <x v="58"/>
    <x v="1"/>
    <x v="7"/>
    <x v="8513"/>
  </r>
  <r>
    <x v="7"/>
    <x v="58"/>
    <x v="1"/>
    <x v="8"/>
    <x v="8514"/>
  </r>
  <r>
    <x v="7"/>
    <x v="58"/>
    <x v="1"/>
    <x v="9"/>
    <x v="8515"/>
  </r>
  <r>
    <x v="7"/>
    <x v="59"/>
    <x v="0"/>
    <x v="0"/>
    <x v="8516"/>
  </r>
  <r>
    <x v="7"/>
    <x v="59"/>
    <x v="0"/>
    <x v="1"/>
    <x v="8517"/>
  </r>
  <r>
    <x v="7"/>
    <x v="59"/>
    <x v="0"/>
    <x v="2"/>
    <x v="8518"/>
  </r>
  <r>
    <x v="7"/>
    <x v="59"/>
    <x v="0"/>
    <x v="3"/>
    <x v="8519"/>
  </r>
  <r>
    <x v="7"/>
    <x v="59"/>
    <x v="0"/>
    <x v="4"/>
    <x v="8520"/>
  </r>
  <r>
    <x v="7"/>
    <x v="59"/>
    <x v="0"/>
    <x v="5"/>
    <x v="8521"/>
  </r>
  <r>
    <x v="7"/>
    <x v="59"/>
    <x v="0"/>
    <x v="6"/>
    <x v="6"/>
  </r>
  <r>
    <x v="7"/>
    <x v="59"/>
    <x v="0"/>
    <x v="7"/>
    <x v="8522"/>
  </r>
  <r>
    <x v="7"/>
    <x v="59"/>
    <x v="0"/>
    <x v="8"/>
    <x v="8523"/>
  </r>
  <r>
    <x v="7"/>
    <x v="59"/>
    <x v="0"/>
    <x v="9"/>
    <x v="8524"/>
  </r>
  <r>
    <x v="7"/>
    <x v="59"/>
    <x v="1"/>
    <x v="0"/>
    <x v="8525"/>
  </r>
  <r>
    <x v="7"/>
    <x v="59"/>
    <x v="1"/>
    <x v="1"/>
    <x v="8526"/>
  </r>
  <r>
    <x v="7"/>
    <x v="59"/>
    <x v="1"/>
    <x v="2"/>
    <x v="8527"/>
  </r>
  <r>
    <x v="7"/>
    <x v="59"/>
    <x v="1"/>
    <x v="3"/>
    <x v="8528"/>
  </r>
  <r>
    <x v="7"/>
    <x v="59"/>
    <x v="1"/>
    <x v="4"/>
    <x v="8520"/>
  </r>
  <r>
    <x v="7"/>
    <x v="59"/>
    <x v="1"/>
    <x v="5"/>
    <x v="8529"/>
  </r>
  <r>
    <x v="7"/>
    <x v="59"/>
    <x v="1"/>
    <x v="6"/>
    <x v="6"/>
  </r>
  <r>
    <x v="7"/>
    <x v="59"/>
    <x v="1"/>
    <x v="7"/>
    <x v="8530"/>
  </r>
  <r>
    <x v="7"/>
    <x v="59"/>
    <x v="1"/>
    <x v="8"/>
    <x v="8531"/>
  </r>
  <r>
    <x v="7"/>
    <x v="59"/>
    <x v="1"/>
    <x v="9"/>
    <x v="8532"/>
  </r>
  <r>
    <x v="7"/>
    <x v="60"/>
    <x v="0"/>
    <x v="0"/>
    <x v="8533"/>
  </r>
  <r>
    <x v="7"/>
    <x v="60"/>
    <x v="0"/>
    <x v="1"/>
    <x v="8534"/>
  </r>
  <r>
    <x v="7"/>
    <x v="60"/>
    <x v="0"/>
    <x v="2"/>
    <x v="8535"/>
  </r>
  <r>
    <x v="7"/>
    <x v="60"/>
    <x v="0"/>
    <x v="3"/>
    <x v="8536"/>
  </r>
  <r>
    <x v="7"/>
    <x v="60"/>
    <x v="0"/>
    <x v="4"/>
    <x v="8537"/>
  </r>
  <r>
    <x v="7"/>
    <x v="60"/>
    <x v="0"/>
    <x v="5"/>
    <x v="8538"/>
  </r>
  <r>
    <x v="7"/>
    <x v="60"/>
    <x v="0"/>
    <x v="6"/>
    <x v="6"/>
  </r>
  <r>
    <x v="7"/>
    <x v="60"/>
    <x v="0"/>
    <x v="7"/>
    <x v="8539"/>
  </r>
  <r>
    <x v="7"/>
    <x v="60"/>
    <x v="0"/>
    <x v="8"/>
    <x v="8540"/>
  </r>
  <r>
    <x v="7"/>
    <x v="60"/>
    <x v="0"/>
    <x v="9"/>
    <x v="8541"/>
  </r>
  <r>
    <x v="7"/>
    <x v="60"/>
    <x v="1"/>
    <x v="0"/>
    <x v="8542"/>
  </r>
  <r>
    <x v="7"/>
    <x v="60"/>
    <x v="1"/>
    <x v="1"/>
    <x v="8543"/>
  </r>
  <r>
    <x v="7"/>
    <x v="60"/>
    <x v="1"/>
    <x v="2"/>
    <x v="8535"/>
  </r>
  <r>
    <x v="7"/>
    <x v="60"/>
    <x v="1"/>
    <x v="3"/>
    <x v="8544"/>
  </r>
  <r>
    <x v="7"/>
    <x v="60"/>
    <x v="1"/>
    <x v="4"/>
    <x v="8537"/>
  </r>
  <r>
    <x v="7"/>
    <x v="60"/>
    <x v="1"/>
    <x v="5"/>
    <x v="8545"/>
  </r>
  <r>
    <x v="7"/>
    <x v="60"/>
    <x v="1"/>
    <x v="6"/>
    <x v="6"/>
  </r>
  <r>
    <x v="7"/>
    <x v="60"/>
    <x v="1"/>
    <x v="7"/>
    <x v="8546"/>
  </r>
  <r>
    <x v="7"/>
    <x v="60"/>
    <x v="1"/>
    <x v="8"/>
    <x v="8540"/>
  </r>
  <r>
    <x v="7"/>
    <x v="60"/>
    <x v="1"/>
    <x v="9"/>
    <x v="8547"/>
  </r>
  <r>
    <x v="7"/>
    <x v="61"/>
    <x v="0"/>
    <x v="0"/>
    <x v="8548"/>
  </r>
  <r>
    <x v="7"/>
    <x v="61"/>
    <x v="0"/>
    <x v="1"/>
    <x v="8549"/>
  </r>
  <r>
    <x v="7"/>
    <x v="61"/>
    <x v="0"/>
    <x v="2"/>
    <x v="8550"/>
  </r>
  <r>
    <x v="7"/>
    <x v="61"/>
    <x v="0"/>
    <x v="3"/>
    <x v="8551"/>
  </r>
  <r>
    <x v="7"/>
    <x v="61"/>
    <x v="0"/>
    <x v="4"/>
    <x v="8552"/>
  </r>
  <r>
    <x v="7"/>
    <x v="61"/>
    <x v="0"/>
    <x v="5"/>
    <x v="8553"/>
  </r>
  <r>
    <x v="7"/>
    <x v="61"/>
    <x v="0"/>
    <x v="6"/>
    <x v="6"/>
  </r>
  <r>
    <x v="7"/>
    <x v="61"/>
    <x v="0"/>
    <x v="7"/>
    <x v="8554"/>
  </r>
  <r>
    <x v="7"/>
    <x v="61"/>
    <x v="0"/>
    <x v="8"/>
    <x v="8555"/>
  </r>
  <r>
    <x v="7"/>
    <x v="61"/>
    <x v="0"/>
    <x v="9"/>
    <x v="8556"/>
  </r>
  <r>
    <x v="7"/>
    <x v="61"/>
    <x v="1"/>
    <x v="0"/>
    <x v="8557"/>
  </r>
  <r>
    <x v="7"/>
    <x v="61"/>
    <x v="1"/>
    <x v="1"/>
    <x v="8558"/>
  </r>
  <r>
    <x v="7"/>
    <x v="61"/>
    <x v="1"/>
    <x v="2"/>
    <x v="8559"/>
  </r>
  <r>
    <x v="7"/>
    <x v="61"/>
    <x v="1"/>
    <x v="3"/>
    <x v="8560"/>
  </r>
  <r>
    <x v="7"/>
    <x v="61"/>
    <x v="1"/>
    <x v="4"/>
    <x v="8552"/>
  </r>
  <r>
    <x v="7"/>
    <x v="61"/>
    <x v="1"/>
    <x v="5"/>
    <x v="8561"/>
  </r>
  <r>
    <x v="7"/>
    <x v="61"/>
    <x v="1"/>
    <x v="6"/>
    <x v="8562"/>
  </r>
  <r>
    <x v="7"/>
    <x v="61"/>
    <x v="1"/>
    <x v="7"/>
    <x v="8563"/>
  </r>
  <r>
    <x v="7"/>
    <x v="61"/>
    <x v="1"/>
    <x v="8"/>
    <x v="8555"/>
  </r>
  <r>
    <x v="7"/>
    <x v="61"/>
    <x v="1"/>
    <x v="9"/>
    <x v="8564"/>
  </r>
  <r>
    <x v="7"/>
    <x v="62"/>
    <x v="0"/>
    <x v="0"/>
    <x v="8565"/>
  </r>
  <r>
    <x v="7"/>
    <x v="62"/>
    <x v="0"/>
    <x v="1"/>
    <x v="8566"/>
  </r>
  <r>
    <x v="7"/>
    <x v="62"/>
    <x v="0"/>
    <x v="2"/>
    <x v="8567"/>
  </r>
  <r>
    <x v="7"/>
    <x v="62"/>
    <x v="0"/>
    <x v="3"/>
    <x v="8568"/>
  </r>
  <r>
    <x v="7"/>
    <x v="62"/>
    <x v="0"/>
    <x v="4"/>
    <x v="8569"/>
  </r>
  <r>
    <x v="7"/>
    <x v="62"/>
    <x v="0"/>
    <x v="5"/>
    <x v="8570"/>
  </r>
  <r>
    <x v="7"/>
    <x v="62"/>
    <x v="0"/>
    <x v="6"/>
    <x v="6"/>
  </r>
  <r>
    <x v="7"/>
    <x v="62"/>
    <x v="0"/>
    <x v="7"/>
    <x v="8571"/>
  </r>
  <r>
    <x v="7"/>
    <x v="62"/>
    <x v="0"/>
    <x v="8"/>
    <x v="8572"/>
  </r>
  <r>
    <x v="7"/>
    <x v="62"/>
    <x v="0"/>
    <x v="9"/>
    <x v="8573"/>
  </r>
  <r>
    <x v="7"/>
    <x v="62"/>
    <x v="1"/>
    <x v="0"/>
    <x v="8574"/>
  </r>
  <r>
    <x v="7"/>
    <x v="62"/>
    <x v="1"/>
    <x v="1"/>
    <x v="8575"/>
  </r>
  <r>
    <x v="7"/>
    <x v="62"/>
    <x v="1"/>
    <x v="2"/>
    <x v="8567"/>
  </r>
  <r>
    <x v="7"/>
    <x v="62"/>
    <x v="1"/>
    <x v="3"/>
    <x v="8576"/>
  </r>
  <r>
    <x v="7"/>
    <x v="62"/>
    <x v="1"/>
    <x v="4"/>
    <x v="8569"/>
  </r>
  <r>
    <x v="7"/>
    <x v="62"/>
    <x v="1"/>
    <x v="5"/>
    <x v="8570"/>
  </r>
  <r>
    <x v="7"/>
    <x v="62"/>
    <x v="1"/>
    <x v="6"/>
    <x v="8577"/>
  </r>
  <r>
    <x v="7"/>
    <x v="62"/>
    <x v="1"/>
    <x v="7"/>
    <x v="8578"/>
  </r>
  <r>
    <x v="7"/>
    <x v="62"/>
    <x v="1"/>
    <x v="8"/>
    <x v="8579"/>
  </r>
  <r>
    <x v="7"/>
    <x v="62"/>
    <x v="1"/>
    <x v="9"/>
    <x v="8580"/>
  </r>
  <r>
    <x v="7"/>
    <x v="63"/>
    <x v="0"/>
    <x v="0"/>
    <x v="8581"/>
  </r>
  <r>
    <x v="7"/>
    <x v="63"/>
    <x v="0"/>
    <x v="1"/>
    <x v="8582"/>
  </r>
  <r>
    <x v="7"/>
    <x v="63"/>
    <x v="0"/>
    <x v="2"/>
    <x v="8583"/>
  </r>
  <r>
    <x v="7"/>
    <x v="63"/>
    <x v="0"/>
    <x v="3"/>
    <x v="8584"/>
  </r>
  <r>
    <x v="7"/>
    <x v="63"/>
    <x v="0"/>
    <x v="4"/>
    <x v="8585"/>
  </r>
  <r>
    <x v="7"/>
    <x v="63"/>
    <x v="0"/>
    <x v="5"/>
    <x v="8586"/>
  </r>
  <r>
    <x v="7"/>
    <x v="63"/>
    <x v="0"/>
    <x v="6"/>
    <x v="6"/>
  </r>
  <r>
    <x v="7"/>
    <x v="63"/>
    <x v="0"/>
    <x v="7"/>
    <x v="8587"/>
  </r>
  <r>
    <x v="7"/>
    <x v="63"/>
    <x v="0"/>
    <x v="8"/>
    <x v="8588"/>
  </r>
  <r>
    <x v="7"/>
    <x v="63"/>
    <x v="0"/>
    <x v="9"/>
    <x v="8589"/>
  </r>
  <r>
    <x v="7"/>
    <x v="63"/>
    <x v="1"/>
    <x v="0"/>
    <x v="8590"/>
  </r>
  <r>
    <x v="7"/>
    <x v="63"/>
    <x v="1"/>
    <x v="1"/>
    <x v="8591"/>
  </r>
  <r>
    <x v="7"/>
    <x v="63"/>
    <x v="1"/>
    <x v="2"/>
    <x v="8583"/>
  </r>
  <r>
    <x v="7"/>
    <x v="63"/>
    <x v="1"/>
    <x v="3"/>
    <x v="8592"/>
  </r>
  <r>
    <x v="7"/>
    <x v="63"/>
    <x v="1"/>
    <x v="4"/>
    <x v="8585"/>
  </r>
  <r>
    <x v="7"/>
    <x v="63"/>
    <x v="1"/>
    <x v="5"/>
    <x v="8586"/>
  </r>
  <r>
    <x v="7"/>
    <x v="63"/>
    <x v="1"/>
    <x v="6"/>
    <x v="6"/>
  </r>
  <r>
    <x v="7"/>
    <x v="63"/>
    <x v="1"/>
    <x v="7"/>
    <x v="8593"/>
  </r>
  <r>
    <x v="7"/>
    <x v="63"/>
    <x v="1"/>
    <x v="8"/>
    <x v="8594"/>
  </r>
  <r>
    <x v="7"/>
    <x v="63"/>
    <x v="1"/>
    <x v="9"/>
    <x v="8595"/>
  </r>
  <r>
    <x v="7"/>
    <x v="64"/>
    <x v="0"/>
    <x v="0"/>
    <x v="623"/>
  </r>
  <r>
    <x v="7"/>
    <x v="64"/>
    <x v="0"/>
    <x v="1"/>
    <x v="8596"/>
  </r>
  <r>
    <x v="7"/>
    <x v="64"/>
    <x v="0"/>
    <x v="2"/>
    <x v="6"/>
  </r>
  <r>
    <x v="7"/>
    <x v="64"/>
    <x v="0"/>
    <x v="3"/>
    <x v="8597"/>
  </r>
  <r>
    <x v="7"/>
    <x v="64"/>
    <x v="0"/>
    <x v="4"/>
    <x v="4811"/>
  </r>
  <r>
    <x v="7"/>
    <x v="64"/>
    <x v="0"/>
    <x v="5"/>
    <x v="8598"/>
  </r>
  <r>
    <x v="7"/>
    <x v="64"/>
    <x v="0"/>
    <x v="6"/>
    <x v="6"/>
  </r>
  <r>
    <x v="7"/>
    <x v="64"/>
    <x v="0"/>
    <x v="7"/>
    <x v="8599"/>
  </r>
  <r>
    <x v="7"/>
    <x v="64"/>
    <x v="0"/>
    <x v="8"/>
    <x v="8600"/>
  </r>
  <r>
    <x v="7"/>
    <x v="64"/>
    <x v="0"/>
    <x v="9"/>
    <x v="8601"/>
  </r>
  <r>
    <x v="7"/>
    <x v="64"/>
    <x v="1"/>
    <x v="0"/>
    <x v="8602"/>
  </r>
  <r>
    <x v="7"/>
    <x v="64"/>
    <x v="1"/>
    <x v="1"/>
    <x v="8603"/>
  </r>
  <r>
    <x v="7"/>
    <x v="64"/>
    <x v="1"/>
    <x v="2"/>
    <x v="6"/>
  </r>
  <r>
    <x v="7"/>
    <x v="64"/>
    <x v="1"/>
    <x v="3"/>
    <x v="8604"/>
  </r>
  <r>
    <x v="7"/>
    <x v="64"/>
    <x v="1"/>
    <x v="4"/>
    <x v="4811"/>
  </r>
  <r>
    <x v="7"/>
    <x v="64"/>
    <x v="1"/>
    <x v="5"/>
    <x v="8598"/>
  </r>
  <r>
    <x v="7"/>
    <x v="64"/>
    <x v="1"/>
    <x v="6"/>
    <x v="6"/>
  </r>
  <r>
    <x v="7"/>
    <x v="64"/>
    <x v="1"/>
    <x v="7"/>
    <x v="8605"/>
  </r>
  <r>
    <x v="7"/>
    <x v="64"/>
    <x v="1"/>
    <x v="8"/>
    <x v="8600"/>
  </r>
  <r>
    <x v="7"/>
    <x v="64"/>
    <x v="1"/>
    <x v="9"/>
    <x v="8606"/>
  </r>
  <r>
    <x v="7"/>
    <x v="65"/>
    <x v="0"/>
    <x v="0"/>
    <x v="8607"/>
  </r>
  <r>
    <x v="7"/>
    <x v="65"/>
    <x v="0"/>
    <x v="1"/>
    <x v="8608"/>
  </r>
  <r>
    <x v="7"/>
    <x v="65"/>
    <x v="0"/>
    <x v="2"/>
    <x v="8609"/>
  </r>
  <r>
    <x v="7"/>
    <x v="65"/>
    <x v="0"/>
    <x v="3"/>
    <x v="8610"/>
  </r>
  <r>
    <x v="7"/>
    <x v="65"/>
    <x v="0"/>
    <x v="4"/>
    <x v="8611"/>
  </r>
  <r>
    <x v="7"/>
    <x v="65"/>
    <x v="0"/>
    <x v="5"/>
    <x v="8612"/>
  </r>
  <r>
    <x v="7"/>
    <x v="65"/>
    <x v="0"/>
    <x v="6"/>
    <x v="6"/>
  </r>
  <r>
    <x v="7"/>
    <x v="65"/>
    <x v="0"/>
    <x v="7"/>
    <x v="8613"/>
  </r>
  <r>
    <x v="7"/>
    <x v="65"/>
    <x v="0"/>
    <x v="8"/>
    <x v="8614"/>
  </r>
  <r>
    <x v="7"/>
    <x v="65"/>
    <x v="0"/>
    <x v="9"/>
    <x v="8615"/>
  </r>
  <r>
    <x v="7"/>
    <x v="65"/>
    <x v="1"/>
    <x v="0"/>
    <x v="8616"/>
  </r>
  <r>
    <x v="7"/>
    <x v="65"/>
    <x v="1"/>
    <x v="1"/>
    <x v="8617"/>
  </r>
  <r>
    <x v="7"/>
    <x v="65"/>
    <x v="1"/>
    <x v="2"/>
    <x v="8609"/>
  </r>
  <r>
    <x v="7"/>
    <x v="65"/>
    <x v="1"/>
    <x v="3"/>
    <x v="8618"/>
  </r>
  <r>
    <x v="7"/>
    <x v="65"/>
    <x v="1"/>
    <x v="4"/>
    <x v="8611"/>
  </r>
  <r>
    <x v="7"/>
    <x v="65"/>
    <x v="1"/>
    <x v="5"/>
    <x v="8619"/>
  </r>
  <r>
    <x v="7"/>
    <x v="65"/>
    <x v="1"/>
    <x v="6"/>
    <x v="8620"/>
  </r>
  <r>
    <x v="7"/>
    <x v="65"/>
    <x v="1"/>
    <x v="7"/>
    <x v="8621"/>
  </r>
  <r>
    <x v="7"/>
    <x v="65"/>
    <x v="1"/>
    <x v="8"/>
    <x v="8622"/>
  </r>
  <r>
    <x v="7"/>
    <x v="65"/>
    <x v="1"/>
    <x v="9"/>
    <x v="8623"/>
  </r>
  <r>
    <x v="7"/>
    <x v="66"/>
    <x v="0"/>
    <x v="0"/>
    <x v="8624"/>
  </r>
  <r>
    <x v="7"/>
    <x v="66"/>
    <x v="0"/>
    <x v="1"/>
    <x v="8625"/>
  </r>
  <r>
    <x v="7"/>
    <x v="66"/>
    <x v="0"/>
    <x v="2"/>
    <x v="6"/>
  </r>
  <r>
    <x v="7"/>
    <x v="66"/>
    <x v="0"/>
    <x v="3"/>
    <x v="8626"/>
  </r>
  <r>
    <x v="7"/>
    <x v="66"/>
    <x v="0"/>
    <x v="4"/>
    <x v="8627"/>
  </r>
  <r>
    <x v="7"/>
    <x v="66"/>
    <x v="0"/>
    <x v="5"/>
    <x v="8628"/>
  </r>
  <r>
    <x v="7"/>
    <x v="66"/>
    <x v="0"/>
    <x v="6"/>
    <x v="6"/>
  </r>
  <r>
    <x v="7"/>
    <x v="66"/>
    <x v="0"/>
    <x v="7"/>
    <x v="8629"/>
  </r>
  <r>
    <x v="7"/>
    <x v="66"/>
    <x v="0"/>
    <x v="8"/>
    <x v="8630"/>
  </r>
  <r>
    <x v="7"/>
    <x v="66"/>
    <x v="0"/>
    <x v="9"/>
    <x v="8631"/>
  </r>
  <r>
    <x v="7"/>
    <x v="66"/>
    <x v="1"/>
    <x v="0"/>
    <x v="8632"/>
  </r>
  <r>
    <x v="7"/>
    <x v="66"/>
    <x v="1"/>
    <x v="1"/>
    <x v="8633"/>
  </r>
  <r>
    <x v="7"/>
    <x v="66"/>
    <x v="1"/>
    <x v="2"/>
    <x v="6"/>
  </r>
  <r>
    <x v="7"/>
    <x v="66"/>
    <x v="1"/>
    <x v="3"/>
    <x v="8634"/>
  </r>
  <r>
    <x v="7"/>
    <x v="66"/>
    <x v="1"/>
    <x v="4"/>
    <x v="8627"/>
  </r>
  <r>
    <x v="7"/>
    <x v="66"/>
    <x v="1"/>
    <x v="5"/>
    <x v="8635"/>
  </r>
  <r>
    <x v="7"/>
    <x v="66"/>
    <x v="1"/>
    <x v="6"/>
    <x v="6"/>
  </r>
  <r>
    <x v="7"/>
    <x v="66"/>
    <x v="1"/>
    <x v="7"/>
    <x v="8636"/>
  </r>
  <r>
    <x v="7"/>
    <x v="66"/>
    <x v="1"/>
    <x v="8"/>
    <x v="8637"/>
  </r>
  <r>
    <x v="7"/>
    <x v="66"/>
    <x v="1"/>
    <x v="9"/>
    <x v="8638"/>
  </r>
  <r>
    <x v="7"/>
    <x v="67"/>
    <x v="0"/>
    <x v="0"/>
    <x v="8639"/>
  </r>
  <r>
    <x v="7"/>
    <x v="67"/>
    <x v="0"/>
    <x v="1"/>
    <x v="8640"/>
  </r>
  <r>
    <x v="7"/>
    <x v="67"/>
    <x v="0"/>
    <x v="2"/>
    <x v="6"/>
  </r>
  <r>
    <x v="7"/>
    <x v="67"/>
    <x v="0"/>
    <x v="3"/>
    <x v="8641"/>
  </r>
  <r>
    <x v="7"/>
    <x v="67"/>
    <x v="0"/>
    <x v="4"/>
    <x v="8642"/>
  </r>
  <r>
    <x v="7"/>
    <x v="67"/>
    <x v="0"/>
    <x v="5"/>
    <x v="8643"/>
  </r>
  <r>
    <x v="7"/>
    <x v="67"/>
    <x v="0"/>
    <x v="6"/>
    <x v="6"/>
  </r>
  <r>
    <x v="7"/>
    <x v="67"/>
    <x v="0"/>
    <x v="7"/>
    <x v="8644"/>
  </r>
  <r>
    <x v="7"/>
    <x v="67"/>
    <x v="0"/>
    <x v="8"/>
    <x v="8645"/>
  </r>
  <r>
    <x v="7"/>
    <x v="67"/>
    <x v="0"/>
    <x v="9"/>
    <x v="8646"/>
  </r>
  <r>
    <x v="7"/>
    <x v="67"/>
    <x v="1"/>
    <x v="0"/>
    <x v="8647"/>
  </r>
  <r>
    <x v="7"/>
    <x v="67"/>
    <x v="1"/>
    <x v="1"/>
    <x v="8648"/>
  </r>
  <r>
    <x v="7"/>
    <x v="67"/>
    <x v="1"/>
    <x v="2"/>
    <x v="6"/>
  </r>
  <r>
    <x v="7"/>
    <x v="67"/>
    <x v="1"/>
    <x v="3"/>
    <x v="8649"/>
  </r>
  <r>
    <x v="7"/>
    <x v="67"/>
    <x v="1"/>
    <x v="4"/>
    <x v="8642"/>
  </r>
  <r>
    <x v="7"/>
    <x v="67"/>
    <x v="1"/>
    <x v="5"/>
    <x v="8650"/>
  </r>
  <r>
    <x v="7"/>
    <x v="67"/>
    <x v="1"/>
    <x v="6"/>
    <x v="8651"/>
  </r>
  <r>
    <x v="7"/>
    <x v="67"/>
    <x v="1"/>
    <x v="7"/>
    <x v="8652"/>
  </r>
  <r>
    <x v="7"/>
    <x v="67"/>
    <x v="1"/>
    <x v="8"/>
    <x v="8653"/>
  </r>
  <r>
    <x v="7"/>
    <x v="67"/>
    <x v="1"/>
    <x v="9"/>
    <x v="8654"/>
  </r>
  <r>
    <x v="7"/>
    <x v="68"/>
    <x v="0"/>
    <x v="0"/>
    <x v="1900"/>
  </r>
  <r>
    <x v="7"/>
    <x v="68"/>
    <x v="0"/>
    <x v="1"/>
    <x v="8655"/>
  </r>
  <r>
    <x v="7"/>
    <x v="68"/>
    <x v="0"/>
    <x v="2"/>
    <x v="8656"/>
  </r>
  <r>
    <x v="7"/>
    <x v="68"/>
    <x v="0"/>
    <x v="3"/>
    <x v="8657"/>
  </r>
  <r>
    <x v="7"/>
    <x v="68"/>
    <x v="0"/>
    <x v="4"/>
    <x v="8658"/>
  </r>
  <r>
    <x v="7"/>
    <x v="68"/>
    <x v="0"/>
    <x v="5"/>
    <x v="8659"/>
  </r>
  <r>
    <x v="7"/>
    <x v="68"/>
    <x v="0"/>
    <x v="6"/>
    <x v="6"/>
  </r>
  <r>
    <x v="7"/>
    <x v="68"/>
    <x v="0"/>
    <x v="7"/>
    <x v="8660"/>
  </r>
  <r>
    <x v="7"/>
    <x v="68"/>
    <x v="0"/>
    <x v="8"/>
    <x v="8661"/>
  </r>
  <r>
    <x v="7"/>
    <x v="68"/>
    <x v="0"/>
    <x v="9"/>
    <x v="8662"/>
  </r>
  <r>
    <x v="7"/>
    <x v="68"/>
    <x v="1"/>
    <x v="0"/>
    <x v="8663"/>
  </r>
  <r>
    <x v="7"/>
    <x v="68"/>
    <x v="1"/>
    <x v="1"/>
    <x v="8664"/>
  </r>
  <r>
    <x v="7"/>
    <x v="68"/>
    <x v="1"/>
    <x v="2"/>
    <x v="8656"/>
  </r>
  <r>
    <x v="7"/>
    <x v="68"/>
    <x v="1"/>
    <x v="3"/>
    <x v="8665"/>
  </r>
  <r>
    <x v="7"/>
    <x v="68"/>
    <x v="1"/>
    <x v="4"/>
    <x v="8658"/>
  </r>
  <r>
    <x v="7"/>
    <x v="68"/>
    <x v="1"/>
    <x v="5"/>
    <x v="8666"/>
  </r>
  <r>
    <x v="7"/>
    <x v="68"/>
    <x v="1"/>
    <x v="6"/>
    <x v="6"/>
  </r>
  <r>
    <x v="7"/>
    <x v="68"/>
    <x v="1"/>
    <x v="7"/>
    <x v="8667"/>
  </r>
  <r>
    <x v="7"/>
    <x v="68"/>
    <x v="1"/>
    <x v="8"/>
    <x v="8661"/>
  </r>
  <r>
    <x v="7"/>
    <x v="68"/>
    <x v="1"/>
    <x v="9"/>
    <x v="8668"/>
  </r>
  <r>
    <x v="7"/>
    <x v="69"/>
    <x v="0"/>
    <x v="0"/>
    <x v="8669"/>
  </r>
  <r>
    <x v="7"/>
    <x v="69"/>
    <x v="0"/>
    <x v="1"/>
    <x v="8670"/>
  </r>
  <r>
    <x v="7"/>
    <x v="69"/>
    <x v="0"/>
    <x v="2"/>
    <x v="5310"/>
  </r>
  <r>
    <x v="7"/>
    <x v="69"/>
    <x v="0"/>
    <x v="3"/>
    <x v="8671"/>
  </r>
  <r>
    <x v="7"/>
    <x v="69"/>
    <x v="0"/>
    <x v="4"/>
    <x v="8672"/>
  </r>
  <r>
    <x v="7"/>
    <x v="69"/>
    <x v="0"/>
    <x v="5"/>
    <x v="8673"/>
  </r>
  <r>
    <x v="7"/>
    <x v="69"/>
    <x v="0"/>
    <x v="6"/>
    <x v="8674"/>
  </r>
  <r>
    <x v="7"/>
    <x v="69"/>
    <x v="0"/>
    <x v="7"/>
    <x v="8675"/>
  </r>
  <r>
    <x v="7"/>
    <x v="69"/>
    <x v="0"/>
    <x v="8"/>
    <x v="8676"/>
  </r>
  <r>
    <x v="7"/>
    <x v="69"/>
    <x v="0"/>
    <x v="9"/>
    <x v="8677"/>
  </r>
  <r>
    <x v="7"/>
    <x v="69"/>
    <x v="1"/>
    <x v="0"/>
    <x v="8678"/>
  </r>
  <r>
    <x v="7"/>
    <x v="69"/>
    <x v="1"/>
    <x v="1"/>
    <x v="8679"/>
  </r>
  <r>
    <x v="7"/>
    <x v="69"/>
    <x v="1"/>
    <x v="2"/>
    <x v="8680"/>
  </r>
  <r>
    <x v="7"/>
    <x v="69"/>
    <x v="1"/>
    <x v="3"/>
    <x v="8681"/>
  </r>
  <r>
    <x v="7"/>
    <x v="69"/>
    <x v="1"/>
    <x v="4"/>
    <x v="8672"/>
  </r>
  <r>
    <x v="7"/>
    <x v="69"/>
    <x v="1"/>
    <x v="5"/>
    <x v="8682"/>
  </r>
  <r>
    <x v="7"/>
    <x v="69"/>
    <x v="1"/>
    <x v="6"/>
    <x v="8674"/>
  </r>
  <r>
    <x v="7"/>
    <x v="69"/>
    <x v="1"/>
    <x v="7"/>
    <x v="8683"/>
  </r>
  <r>
    <x v="7"/>
    <x v="69"/>
    <x v="1"/>
    <x v="8"/>
    <x v="8684"/>
  </r>
  <r>
    <x v="7"/>
    <x v="69"/>
    <x v="1"/>
    <x v="9"/>
    <x v="8685"/>
  </r>
  <r>
    <x v="7"/>
    <x v="70"/>
    <x v="0"/>
    <x v="0"/>
    <x v="8686"/>
  </r>
  <r>
    <x v="7"/>
    <x v="70"/>
    <x v="0"/>
    <x v="1"/>
    <x v="8687"/>
  </r>
  <r>
    <x v="7"/>
    <x v="70"/>
    <x v="0"/>
    <x v="2"/>
    <x v="6"/>
  </r>
  <r>
    <x v="7"/>
    <x v="70"/>
    <x v="0"/>
    <x v="3"/>
    <x v="8688"/>
  </r>
  <r>
    <x v="7"/>
    <x v="70"/>
    <x v="0"/>
    <x v="4"/>
    <x v="8689"/>
  </r>
  <r>
    <x v="7"/>
    <x v="70"/>
    <x v="0"/>
    <x v="5"/>
    <x v="8690"/>
  </r>
  <r>
    <x v="7"/>
    <x v="70"/>
    <x v="0"/>
    <x v="6"/>
    <x v="6"/>
  </r>
  <r>
    <x v="7"/>
    <x v="70"/>
    <x v="0"/>
    <x v="7"/>
    <x v="8691"/>
  </r>
  <r>
    <x v="7"/>
    <x v="70"/>
    <x v="0"/>
    <x v="8"/>
    <x v="8692"/>
  </r>
  <r>
    <x v="7"/>
    <x v="70"/>
    <x v="0"/>
    <x v="9"/>
    <x v="8693"/>
  </r>
  <r>
    <x v="7"/>
    <x v="70"/>
    <x v="1"/>
    <x v="0"/>
    <x v="8694"/>
  </r>
  <r>
    <x v="7"/>
    <x v="70"/>
    <x v="1"/>
    <x v="1"/>
    <x v="8695"/>
  </r>
  <r>
    <x v="7"/>
    <x v="70"/>
    <x v="1"/>
    <x v="2"/>
    <x v="6"/>
  </r>
  <r>
    <x v="7"/>
    <x v="70"/>
    <x v="1"/>
    <x v="3"/>
    <x v="8696"/>
  </r>
  <r>
    <x v="7"/>
    <x v="70"/>
    <x v="1"/>
    <x v="4"/>
    <x v="8689"/>
  </r>
  <r>
    <x v="7"/>
    <x v="70"/>
    <x v="1"/>
    <x v="5"/>
    <x v="8697"/>
  </r>
  <r>
    <x v="7"/>
    <x v="70"/>
    <x v="1"/>
    <x v="6"/>
    <x v="6"/>
  </r>
  <r>
    <x v="7"/>
    <x v="70"/>
    <x v="1"/>
    <x v="7"/>
    <x v="8698"/>
  </r>
  <r>
    <x v="7"/>
    <x v="70"/>
    <x v="1"/>
    <x v="8"/>
    <x v="8699"/>
  </r>
  <r>
    <x v="7"/>
    <x v="70"/>
    <x v="1"/>
    <x v="9"/>
    <x v="8700"/>
  </r>
  <r>
    <x v="7"/>
    <x v="71"/>
    <x v="0"/>
    <x v="0"/>
    <x v="8701"/>
  </r>
  <r>
    <x v="7"/>
    <x v="71"/>
    <x v="0"/>
    <x v="1"/>
    <x v="8702"/>
  </r>
  <r>
    <x v="7"/>
    <x v="71"/>
    <x v="0"/>
    <x v="2"/>
    <x v="6"/>
  </r>
  <r>
    <x v="7"/>
    <x v="71"/>
    <x v="0"/>
    <x v="3"/>
    <x v="8703"/>
  </r>
  <r>
    <x v="7"/>
    <x v="71"/>
    <x v="0"/>
    <x v="4"/>
    <x v="8704"/>
  </r>
  <r>
    <x v="7"/>
    <x v="71"/>
    <x v="0"/>
    <x v="5"/>
    <x v="8705"/>
  </r>
  <r>
    <x v="7"/>
    <x v="71"/>
    <x v="0"/>
    <x v="6"/>
    <x v="6"/>
  </r>
  <r>
    <x v="7"/>
    <x v="71"/>
    <x v="0"/>
    <x v="7"/>
    <x v="8706"/>
  </r>
  <r>
    <x v="7"/>
    <x v="71"/>
    <x v="0"/>
    <x v="8"/>
    <x v="8707"/>
  </r>
  <r>
    <x v="7"/>
    <x v="71"/>
    <x v="0"/>
    <x v="9"/>
    <x v="8708"/>
  </r>
  <r>
    <x v="7"/>
    <x v="71"/>
    <x v="1"/>
    <x v="0"/>
    <x v="8709"/>
  </r>
  <r>
    <x v="7"/>
    <x v="71"/>
    <x v="1"/>
    <x v="1"/>
    <x v="8710"/>
  </r>
  <r>
    <x v="7"/>
    <x v="71"/>
    <x v="1"/>
    <x v="2"/>
    <x v="6"/>
  </r>
  <r>
    <x v="7"/>
    <x v="71"/>
    <x v="1"/>
    <x v="3"/>
    <x v="8711"/>
  </r>
  <r>
    <x v="7"/>
    <x v="71"/>
    <x v="1"/>
    <x v="4"/>
    <x v="8704"/>
  </r>
  <r>
    <x v="7"/>
    <x v="71"/>
    <x v="1"/>
    <x v="5"/>
    <x v="8705"/>
  </r>
  <r>
    <x v="7"/>
    <x v="71"/>
    <x v="1"/>
    <x v="6"/>
    <x v="8712"/>
  </r>
  <r>
    <x v="7"/>
    <x v="71"/>
    <x v="1"/>
    <x v="7"/>
    <x v="8713"/>
  </r>
  <r>
    <x v="7"/>
    <x v="71"/>
    <x v="1"/>
    <x v="8"/>
    <x v="8714"/>
  </r>
  <r>
    <x v="7"/>
    <x v="71"/>
    <x v="1"/>
    <x v="9"/>
    <x v="8715"/>
  </r>
  <r>
    <x v="7"/>
    <x v="72"/>
    <x v="0"/>
    <x v="0"/>
    <x v="6279"/>
  </r>
  <r>
    <x v="7"/>
    <x v="72"/>
    <x v="0"/>
    <x v="1"/>
    <x v="8716"/>
  </r>
  <r>
    <x v="7"/>
    <x v="72"/>
    <x v="0"/>
    <x v="2"/>
    <x v="6"/>
  </r>
  <r>
    <x v="7"/>
    <x v="72"/>
    <x v="0"/>
    <x v="3"/>
    <x v="8717"/>
  </r>
  <r>
    <x v="7"/>
    <x v="72"/>
    <x v="0"/>
    <x v="4"/>
    <x v="8718"/>
  </r>
  <r>
    <x v="7"/>
    <x v="72"/>
    <x v="0"/>
    <x v="5"/>
    <x v="2055"/>
  </r>
  <r>
    <x v="7"/>
    <x v="72"/>
    <x v="0"/>
    <x v="6"/>
    <x v="6"/>
  </r>
  <r>
    <x v="7"/>
    <x v="72"/>
    <x v="0"/>
    <x v="7"/>
    <x v="8719"/>
  </r>
  <r>
    <x v="7"/>
    <x v="72"/>
    <x v="0"/>
    <x v="8"/>
    <x v="8720"/>
  </r>
  <r>
    <x v="7"/>
    <x v="72"/>
    <x v="0"/>
    <x v="9"/>
    <x v="8721"/>
  </r>
  <r>
    <x v="7"/>
    <x v="72"/>
    <x v="1"/>
    <x v="0"/>
    <x v="8722"/>
  </r>
  <r>
    <x v="7"/>
    <x v="72"/>
    <x v="1"/>
    <x v="1"/>
    <x v="8723"/>
  </r>
  <r>
    <x v="7"/>
    <x v="72"/>
    <x v="1"/>
    <x v="2"/>
    <x v="6"/>
  </r>
  <r>
    <x v="7"/>
    <x v="72"/>
    <x v="1"/>
    <x v="3"/>
    <x v="8724"/>
  </r>
  <r>
    <x v="7"/>
    <x v="72"/>
    <x v="1"/>
    <x v="4"/>
    <x v="8718"/>
  </r>
  <r>
    <x v="7"/>
    <x v="72"/>
    <x v="1"/>
    <x v="5"/>
    <x v="8725"/>
  </r>
  <r>
    <x v="7"/>
    <x v="72"/>
    <x v="1"/>
    <x v="6"/>
    <x v="8726"/>
  </r>
  <r>
    <x v="7"/>
    <x v="72"/>
    <x v="1"/>
    <x v="7"/>
    <x v="8727"/>
  </r>
  <r>
    <x v="7"/>
    <x v="72"/>
    <x v="1"/>
    <x v="8"/>
    <x v="8728"/>
  </r>
  <r>
    <x v="7"/>
    <x v="72"/>
    <x v="1"/>
    <x v="9"/>
    <x v="8729"/>
  </r>
  <r>
    <x v="7"/>
    <x v="73"/>
    <x v="0"/>
    <x v="0"/>
    <x v="8730"/>
  </r>
  <r>
    <x v="7"/>
    <x v="73"/>
    <x v="0"/>
    <x v="1"/>
    <x v="8731"/>
  </r>
  <r>
    <x v="7"/>
    <x v="73"/>
    <x v="0"/>
    <x v="2"/>
    <x v="6"/>
  </r>
  <r>
    <x v="7"/>
    <x v="73"/>
    <x v="0"/>
    <x v="3"/>
    <x v="8732"/>
  </r>
  <r>
    <x v="7"/>
    <x v="73"/>
    <x v="0"/>
    <x v="4"/>
    <x v="8733"/>
  </r>
  <r>
    <x v="7"/>
    <x v="73"/>
    <x v="0"/>
    <x v="5"/>
    <x v="8734"/>
  </r>
  <r>
    <x v="7"/>
    <x v="73"/>
    <x v="0"/>
    <x v="6"/>
    <x v="6"/>
  </r>
  <r>
    <x v="7"/>
    <x v="73"/>
    <x v="0"/>
    <x v="7"/>
    <x v="8735"/>
  </r>
  <r>
    <x v="7"/>
    <x v="73"/>
    <x v="0"/>
    <x v="8"/>
    <x v="8736"/>
  </r>
  <r>
    <x v="7"/>
    <x v="73"/>
    <x v="0"/>
    <x v="9"/>
    <x v="8737"/>
  </r>
  <r>
    <x v="7"/>
    <x v="73"/>
    <x v="1"/>
    <x v="0"/>
    <x v="8738"/>
  </r>
  <r>
    <x v="7"/>
    <x v="73"/>
    <x v="1"/>
    <x v="1"/>
    <x v="8739"/>
  </r>
  <r>
    <x v="7"/>
    <x v="73"/>
    <x v="1"/>
    <x v="2"/>
    <x v="6"/>
  </r>
  <r>
    <x v="7"/>
    <x v="73"/>
    <x v="1"/>
    <x v="3"/>
    <x v="8740"/>
  </r>
  <r>
    <x v="7"/>
    <x v="73"/>
    <x v="1"/>
    <x v="4"/>
    <x v="8733"/>
  </r>
  <r>
    <x v="7"/>
    <x v="73"/>
    <x v="1"/>
    <x v="5"/>
    <x v="8734"/>
  </r>
  <r>
    <x v="7"/>
    <x v="73"/>
    <x v="1"/>
    <x v="6"/>
    <x v="6"/>
  </r>
  <r>
    <x v="7"/>
    <x v="73"/>
    <x v="1"/>
    <x v="7"/>
    <x v="3713"/>
  </r>
  <r>
    <x v="7"/>
    <x v="73"/>
    <x v="1"/>
    <x v="8"/>
    <x v="8741"/>
  </r>
  <r>
    <x v="7"/>
    <x v="73"/>
    <x v="1"/>
    <x v="9"/>
    <x v="8742"/>
  </r>
  <r>
    <x v="8"/>
    <x v="0"/>
    <x v="0"/>
    <x v="0"/>
    <x v="8743"/>
  </r>
  <r>
    <x v="8"/>
    <x v="0"/>
    <x v="0"/>
    <x v="1"/>
    <x v="8744"/>
  </r>
  <r>
    <x v="8"/>
    <x v="0"/>
    <x v="0"/>
    <x v="2"/>
    <x v="8745"/>
  </r>
  <r>
    <x v="8"/>
    <x v="0"/>
    <x v="0"/>
    <x v="3"/>
    <x v="8746"/>
  </r>
  <r>
    <x v="8"/>
    <x v="0"/>
    <x v="0"/>
    <x v="4"/>
    <x v="8747"/>
  </r>
  <r>
    <x v="8"/>
    <x v="0"/>
    <x v="0"/>
    <x v="5"/>
    <x v="8748"/>
  </r>
  <r>
    <x v="8"/>
    <x v="0"/>
    <x v="0"/>
    <x v="6"/>
    <x v="6"/>
  </r>
  <r>
    <x v="8"/>
    <x v="0"/>
    <x v="0"/>
    <x v="7"/>
    <x v="8749"/>
  </r>
  <r>
    <x v="8"/>
    <x v="0"/>
    <x v="0"/>
    <x v="8"/>
    <x v="8750"/>
  </r>
  <r>
    <x v="8"/>
    <x v="0"/>
    <x v="0"/>
    <x v="9"/>
    <x v="8751"/>
  </r>
  <r>
    <x v="8"/>
    <x v="0"/>
    <x v="1"/>
    <x v="0"/>
    <x v="8752"/>
  </r>
  <r>
    <x v="8"/>
    <x v="0"/>
    <x v="1"/>
    <x v="1"/>
    <x v="8753"/>
  </r>
  <r>
    <x v="8"/>
    <x v="0"/>
    <x v="1"/>
    <x v="2"/>
    <x v="8754"/>
  </r>
  <r>
    <x v="8"/>
    <x v="0"/>
    <x v="1"/>
    <x v="3"/>
    <x v="8755"/>
  </r>
  <r>
    <x v="8"/>
    <x v="0"/>
    <x v="1"/>
    <x v="4"/>
    <x v="8747"/>
  </r>
  <r>
    <x v="8"/>
    <x v="0"/>
    <x v="1"/>
    <x v="5"/>
    <x v="8756"/>
  </r>
  <r>
    <x v="8"/>
    <x v="0"/>
    <x v="1"/>
    <x v="6"/>
    <x v="8757"/>
  </r>
  <r>
    <x v="8"/>
    <x v="0"/>
    <x v="1"/>
    <x v="7"/>
    <x v="8758"/>
  </r>
  <r>
    <x v="8"/>
    <x v="0"/>
    <x v="1"/>
    <x v="8"/>
    <x v="8759"/>
  </r>
  <r>
    <x v="8"/>
    <x v="0"/>
    <x v="1"/>
    <x v="9"/>
    <x v="8760"/>
  </r>
  <r>
    <x v="8"/>
    <x v="1"/>
    <x v="0"/>
    <x v="0"/>
    <x v="8761"/>
  </r>
  <r>
    <x v="8"/>
    <x v="1"/>
    <x v="0"/>
    <x v="1"/>
    <x v="8762"/>
  </r>
  <r>
    <x v="8"/>
    <x v="1"/>
    <x v="0"/>
    <x v="2"/>
    <x v="8763"/>
  </r>
  <r>
    <x v="8"/>
    <x v="1"/>
    <x v="0"/>
    <x v="3"/>
    <x v="8764"/>
  </r>
  <r>
    <x v="8"/>
    <x v="1"/>
    <x v="0"/>
    <x v="4"/>
    <x v="8765"/>
  </r>
  <r>
    <x v="8"/>
    <x v="1"/>
    <x v="0"/>
    <x v="5"/>
    <x v="8766"/>
  </r>
  <r>
    <x v="8"/>
    <x v="1"/>
    <x v="0"/>
    <x v="6"/>
    <x v="8767"/>
  </r>
  <r>
    <x v="8"/>
    <x v="1"/>
    <x v="0"/>
    <x v="7"/>
    <x v="8768"/>
  </r>
  <r>
    <x v="8"/>
    <x v="1"/>
    <x v="0"/>
    <x v="8"/>
    <x v="8769"/>
  </r>
  <r>
    <x v="8"/>
    <x v="1"/>
    <x v="0"/>
    <x v="9"/>
    <x v="8770"/>
  </r>
  <r>
    <x v="8"/>
    <x v="1"/>
    <x v="1"/>
    <x v="0"/>
    <x v="8771"/>
  </r>
  <r>
    <x v="8"/>
    <x v="1"/>
    <x v="1"/>
    <x v="1"/>
    <x v="8772"/>
  </r>
  <r>
    <x v="8"/>
    <x v="1"/>
    <x v="1"/>
    <x v="2"/>
    <x v="8763"/>
  </r>
  <r>
    <x v="8"/>
    <x v="1"/>
    <x v="1"/>
    <x v="3"/>
    <x v="8773"/>
  </r>
  <r>
    <x v="8"/>
    <x v="1"/>
    <x v="1"/>
    <x v="4"/>
    <x v="8765"/>
  </r>
  <r>
    <x v="8"/>
    <x v="1"/>
    <x v="1"/>
    <x v="5"/>
    <x v="8774"/>
  </r>
  <r>
    <x v="8"/>
    <x v="1"/>
    <x v="1"/>
    <x v="6"/>
    <x v="8767"/>
  </r>
  <r>
    <x v="8"/>
    <x v="1"/>
    <x v="1"/>
    <x v="7"/>
    <x v="8775"/>
  </r>
  <r>
    <x v="8"/>
    <x v="1"/>
    <x v="1"/>
    <x v="8"/>
    <x v="8769"/>
  </r>
  <r>
    <x v="8"/>
    <x v="1"/>
    <x v="1"/>
    <x v="9"/>
    <x v="8776"/>
  </r>
  <r>
    <x v="8"/>
    <x v="2"/>
    <x v="0"/>
    <x v="0"/>
    <x v="3315"/>
  </r>
  <r>
    <x v="8"/>
    <x v="2"/>
    <x v="0"/>
    <x v="1"/>
    <x v="8777"/>
  </r>
  <r>
    <x v="8"/>
    <x v="2"/>
    <x v="0"/>
    <x v="2"/>
    <x v="8778"/>
  </r>
  <r>
    <x v="8"/>
    <x v="2"/>
    <x v="0"/>
    <x v="3"/>
    <x v="8779"/>
  </r>
  <r>
    <x v="8"/>
    <x v="2"/>
    <x v="0"/>
    <x v="4"/>
    <x v="8780"/>
  </r>
  <r>
    <x v="8"/>
    <x v="2"/>
    <x v="0"/>
    <x v="5"/>
    <x v="8781"/>
  </r>
  <r>
    <x v="8"/>
    <x v="2"/>
    <x v="0"/>
    <x v="6"/>
    <x v="6"/>
  </r>
  <r>
    <x v="8"/>
    <x v="2"/>
    <x v="0"/>
    <x v="7"/>
    <x v="2985"/>
  </r>
  <r>
    <x v="8"/>
    <x v="2"/>
    <x v="0"/>
    <x v="8"/>
    <x v="8782"/>
  </r>
  <r>
    <x v="8"/>
    <x v="2"/>
    <x v="0"/>
    <x v="9"/>
    <x v="8783"/>
  </r>
  <r>
    <x v="8"/>
    <x v="2"/>
    <x v="1"/>
    <x v="0"/>
    <x v="8784"/>
  </r>
  <r>
    <x v="8"/>
    <x v="2"/>
    <x v="1"/>
    <x v="1"/>
    <x v="8785"/>
  </r>
  <r>
    <x v="8"/>
    <x v="2"/>
    <x v="1"/>
    <x v="2"/>
    <x v="4814"/>
  </r>
  <r>
    <x v="8"/>
    <x v="2"/>
    <x v="1"/>
    <x v="3"/>
    <x v="8786"/>
  </r>
  <r>
    <x v="8"/>
    <x v="2"/>
    <x v="1"/>
    <x v="4"/>
    <x v="8780"/>
  </r>
  <r>
    <x v="8"/>
    <x v="2"/>
    <x v="1"/>
    <x v="5"/>
    <x v="8787"/>
  </r>
  <r>
    <x v="8"/>
    <x v="2"/>
    <x v="1"/>
    <x v="6"/>
    <x v="6"/>
  </r>
  <r>
    <x v="8"/>
    <x v="2"/>
    <x v="1"/>
    <x v="7"/>
    <x v="8788"/>
  </r>
  <r>
    <x v="8"/>
    <x v="2"/>
    <x v="1"/>
    <x v="8"/>
    <x v="8789"/>
  </r>
  <r>
    <x v="8"/>
    <x v="2"/>
    <x v="1"/>
    <x v="9"/>
    <x v="8790"/>
  </r>
  <r>
    <x v="8"/>
    <x v="3"/>
    <x v="0"/>
    <x v="0"/>
    <x v="8791"/>
  </r>
  <r>
    <x v="8"/>
    <x v="3"/>
    <x v="0"/>
    <x v="1"/>
    <x v="8792"/>
  </r>
  <r>
    <x v="8"/>
    <x v="3"/>
    <x v="0"/>
    <x v="2"/>
    <x v="8793"/>
  </r>
  <r>
    <x v="8"/>
    <x v="3"/>
    <x v="0"/>
    <x v="3"/>
    <x v="8794"/>
  </r>
  <r>
    <x v="8"/>
    <x v="3"/>
    <x v="0"/>
    <x v="4"/>
    <x v="8008"/>
  </r>
  <r>
    <x v="8"/>
    <x v="3"/>
    <x v="0"/>
    <x v="5"/>
    <x v="8795"/>
  </r>
  <r>
    <x v="8"/>
    <x v="3"/>
    <x v="0"/>
    <x v="6"/>
    <x v="6"/>
  </r>
  <r>
    <x v="8"/>
    <x v="3"/>
    <x v="0"/>
    <x v="7"/>
    <x v="8796"/>
  </r>
  <r>
    <x v="8"/>
    <x v="3"/>
    <x v="0"/>
    <x v="8"/>
    <x v="8797"/>
  </r>
  <r>
    <x v="8"/>
    <x v="3"/>
    <x v="0"/>
    <x v="9"/>
    <x v="8798"/>
  </r>
  <r>
    <x v="8"/>
    <x v="3"/>
    <x v="1"/>
    <x v="0"/>
    <x v="8799"/>
  </r>
  <r>
    <x v="8"/>
    <x v="3"/>
    <x v="1"/>
    <x v="1"/>
    <x v="8800"/>
  </r>
  <r>
    <x v="8"/>
    <x v="3"/>
    <x v="1"/>
    <x v="2"/>
    <x v="8793"/>
  </r>
  <r>
    <x v="8"/>
    <x v="3"/>
    <x v="1"/>
    <x v="3"/>
    <x v="8801"/>
  </r>
  <r>
    <x v="8"/>
    <x v="3"/>
    <x v="1"/>
    <x v="4"/>
    <x v="8008"/>
  </r>
  <r>
    <x v="8"/>
    <x v="3"/>
    <x v="1"/>
    <x v="5"/>
    <x v="8802"/>
  </r>
  <r>
    <x v="8"/>
    <x v="3"/>
    <x v="1"/>
    <x v="6"/>
    <x v="6"/>
  </r>
  <r>
    <x v="8"/>
    <x v="3"/>
    <x v="1"/>
    <x v="7"/>
    <x v="8803"/>
  </r>
  <r>
    <x v="8"/>
    <x v="3"/>
    <x v="1"/>
    <x v="8"/>
    <x v="8804"/>
  </r>
  <r>
    <x v="8"/>
    <x v="3"/>
    <x v="1"/>
    <x v="9"/>
    <x v="8805"/>
  </r>
  <r>
    <x v="8"/>
    <x v="4"/>
    <x v="0"/>
    <x v="0"/>
    <x v="8806"/>
  </r>
  <r>
    <x v="8"/>
    <x v="4"/>
    <x v="0"/>
    <x v="1"/>
    <x v="8807"/>
  </r>
  <r>
    <x v="8"/>
    <x v="4"/>
    <x v="0"/>
    <x v="2"/>
    <x v="8808"/>
  </r>
  <r>
    <x v="8"/>
    <x v="4"/>
    <x v="0"/>
    <x v="3"/>
    <x v="8809"/>
  </r>
  <r>
    <x v="8"/>
    <x v="4"/>
    <x v="0"/>
    <x v="4"/>
    <x v="8810"/>
  </r>
  <r>
    <x v="8"/>
    <x v="4"/>
    <x v="0"/>
    <x v="5"/>
    <x v="8811"/>
  </r>
  <r>
    <x v="8"/>
    <x v="4"/>
    <x v="0"/>
    <x v="6"/>
    <x v="6"/>
  </r>
  <r>
    <x v="8"/>
    <x v="4"/>
    <x v="0"/>
    <x v="7"/>
    <x v="8812"/>
  </r>
  <r>
    <x v="8"/>
    <x v="4"/>
    <x v="0"/>
    <x v="8"/>
    <x v="8813"/>
  </r>
  <r>
    <x v="8"/>
    <x v="4"/>
    <x v="0"/>
    <x v="9"/>
    <x v="8814"/>
  </r>
  <r>
    <x v="8"/>
    <x v="4"/>
    <x v="1"/>
    <x v="0"/>
    <x v="8815"/>
  </r>
  <r>
    <x v="8"/>
    <x v="4"/>
    <x v="1"/>
    <x v="1"/>
    <x v="8816"/>
  </r>
  <r>
    <x v="8"/>
    <x v="4"/>
    <x v="1"/>
    <x v="2"/>
    <x v="8817"/>
  </r>
  <r>
    <x v="8"/>
    <x v="4"/>
    <x v="1"/>
    <x v="3"/>
    <x v="8818"/>
  </r>
  <r>
    <x v="8"/>
    <x v="4"/>
    <x v="1"/>
    <x v="4"/>
    <x v="8810"/>
  </r>
  <r>
    <x v="8"/>
    <x v="4"/>
    <x v="1"/>
    <x v="5"/>
    <x v="8819"/>
  </r>
  <r>
    <x v="8"/>
    <x v="4"/>
    <x v="1"/>
    <x v="6"/>
    <x v="6"/>
  </r>
  <r>
    <x v="8"/>
    <x v="4"/>
    <x v="1"/>
    <x v="7"/>
    <x v="8820"/>
  </r>
  <r>
    <x v="8"/>
    <x v="4"/>
    <x v="1"/>
    <x v="8"/>
    <x v="8821"/>
  </r>
  <r>
    <x v="8"/>
    <x v="4"/>
    <x v="1"/>
    <x v="9"/>
    <x v="8822"/>
  </r>
  <r>
    <x v="8"/>
    <x v="5"/>
    <x v="0"/>
    <x v="0"/>
    <x v="8823"/>
  </r>
  <r>
    <x v="8"/>
    <x v="5"/>
    <x v="0"/>
    <x v="1"/>
    <x v="8824"/>
  </r>
  <r>
    <x v="8"/>
    <x v="5"/>
    <x v="0"/>
    <x v="2"/>
    <x v="8825"/>
  </r>
  <r>
    <x v="8"/>
    <x v="5"/>
    <x v="0"/>
    <x v="3"/>
    <x v="8826"/>
  </r>
  <r>
    <x v="8"/>
    <x v="5"/>
    <x v="0"/>
    <x v="4"/>
    <x v="8827"/>
  </r>
  <r>
    <x v="8"/>
    <x v="5"/>
    <x v="0"/>
    <x v="5"/>
    <x v="8828"/>
  </r>
  <r>
    <x v="8"/>
    <x v="5"/>
    <x v="0"/>
    <x v="6"/>
    <x v="6"/>
  </r>
  <r>
    <x v="8"/>
    <x v="5"/>
    <x v="0"/>
    <x v="7"/>
    <x v="8829"/>
  </r>
  <r>
    <x v="8"/>
    <x v="5"/>
    <x v="0"/>
    <x v="8"/>
    <x v="8830"/>
  </r>
  <r>
    <x v="8"/>
    <x v="5"/>
    <x v="0"/>
    <x v="9"/>
    <x v="8831"/>
  </r>
  <r>
    <x v="8"/>
    <x v="5"/>
    <x v="1"/>
    <x v="0"/>
    <x v="8823"/>
  </r>
  <r>
    <x v="8"/>
    <x v="5"/>
    <x v="1"/>
    <x v="1"/>
    <x v="8824"/>
  </r>
  <r>
    <x v="8"/>
    <x v="5"/>
    <x v="1"/>
    <x v="2"/>
    <x v="8825"/>
  </r>
  <r>
    <x v="8"/>
    <x v="5"/>
    <x v="1"/>
    <x v="3"/>
    <x v="8826"/>
  </r>
  <r>
    <x v="8"/>
    <x v="5"/>
    <x v="1"/>
    <x v="4"/>
    <x v="8827"/>
  </r>
  <r>
    <x v="8"/>
    <x v="5"/>
    <x v="1"/>
    <x v="5"/>
    <x v="8828"/>
  </r>
  <r>
    <x v="8"/>
    <x v="5"/>
    <x v="1"/>
    <x v="6"/>
    <x v="6"/>
  </r>
  <r>
    <x v="8"/>
    <x v="5"/>
    <x v="1"/>
    <x v="7"/>
    <x v="8829"/>
  </r>
  <r>
    <x v="8"/>
    <x v="5"/>
    <x v="1"/>
    <x v="8"/>
    <x v="8830"/>
  </r>
  <r>
    <x v="8"/>
    <x v="5"/>
    <x v="1"/>
    <x v="9"/>
    <x v="8831"/>
  </r>
  <r>
    <x v="8"/>
    <x v="6"/>
    <x v="0"/>
    <x v="0"/>
    <x v="8832"/>
  </r>
  <r>
    <x v="8"/>
    <x v="6"/>
    <x v="0"/>
    <x v="1"/>
    <x v="8833"/>
  </r>
  <r>
    <x v="8"/>
    <x v="6"/>
    <x v="0"/>
    <x v="2"/>
    <x v="8834"/>
  </r>
  <r>
    <x v="8"/>
    <x v="6"/>
    <x v="0"/>
    <x v="3"/>
    <x v="8835"/>
  </r>
  <r>
    <x v="8"/>
    <x v="6"/>
    <x v="0"/>
    <x v="4"/>
    <x v="8836"/>
  </r>
  <r>
    <x v="8"/>
    <x v="6"/>
    <x v="0"/>
    <x v="5"/>
    <x v="8837"/>
  </r>
  <r>
    <x v="8"/>
    <x v="6"/>
    <x v="0"/>
    <x v="6"/>
    <x v="8838"/>
  </r>
  <r>
    <x v="8"/>
    <x v="6"/>
    <x v="0"/>
    <x v="7"/>
    <x v="8839"/>
  </r>
  <r>
    <x v="8"/>
    <x v="6"/>
    <x v="0"/>
    <x v="8"/>
    <x v="8840"/>
  </r>
  <r>
    <x v="8"/>
    <x v="6"/>
    <x v="0"/>
    <x v="9"/>
    <x v="8841"/>
  </r>
  <r>
    <x v="8"/>
    <x v="6"/>
    <x v="1"/>
    <x v="0"/>
    <x v="8842"/>
  </r>
  <r>
    <x v="8"/>
    <x v="6"/>
    <x v="1"/>
    <x v="1"/>
    <x v="8843"/>
  </r>
  <r>
    <x v="8"/>
    <x v="6"/>
    <x v="1"/>
    <x v="2"/>
    <x v="8834"/>
  </r>
  <r>
    <x v="8"/>
    <x v="6"/>
    <x v="1"/>
    <x v="3"/>
    <x v="8844"/>
  </r>
  <r>
    <x v="8"/>
    <x v="6"/>
    <x v="1"/>
    <x v="4"/>
    <x v="8836"/>
  </r>
  <r>
    <x v="8"/>
    <x v="6"/>
    <x v="1"/>
    <x v="5"/>
    <x v="8845"/>
  </r>
  <r>
    <x v="8"/>
    <x v="6"/>
    <x v="1"/>
    <x v="6"/>
    <x v="8846"/>
  </r>
  <r>
    <x v="8"/>
    <x v="6"/>
    <x v="1"/>
    <x v="7"/>
    <x v="8847"/>
  </r>
  <r>
    <x v="8"/>
    <x v="6"/>
    <x v="1"/>
    <x v="8"/>
    <x v="8848"/>
  </r>
  <r>
    <x v="8"/>
    <x v="6"/>
    <x v="1"/>
    <x v="9"/>
    <x v="8849"/>
  </r>
  <r>
    <x v="8"/>
    <x v="7"/>
    <x v="0"/>
    <x v="0"/>
    <x v="8850"/>
  </r>
  <r>
    <x v="8"/>
    <x v="7"/>
    <x v="0"/>
    <x v="1"/>
    <x v="8851"/>
  </r>
  <r>
    <x v="8"/>
    <x v="7"/>
    <x v="0"/>
    <x v="2"/>
    <x v="6"/>
  </r>
  <r>
    <x v="8"/>
    <x v="7"/>
    <x v="0"/>
    <x v="3"/>
    <x v="8852"/>
  </r>
  <r>
    <x v="8"/>
    <x v="7"/>
    <x v="0"/>
    <x v="4"/>
    <x v="8853"/>
  </r>
  <r>
    <x v="8"/>
    <x v="7"/>
    <x v="0"/>
    <x v="5"/>
    <x v="8854"/>
  </r>
  <r>
    <x v="8"/>
    <x v="7"/>
    <x v="0"/>
    <x v="6"/>
    <x v="6"/>
  </r>
  <r>
    <x v="8"/>
    <x v="7"/>
    <x v="0"/>
    <x v="7"/>
    <x v="8855"/>
  </r>
  <r>
    <x v="8"/>
    <x v="7"/>
    <x v="0"/>
    <x v="8"/>
    <x v="8856"/>
  </r>
  <r>
    <x v="8"/>
    <x v="7"/>
    <x v="0"/>
    <x v="9"/>
    <x v="8857"/>
  </r>
  <r>
    <x v="8"/>
    <x v="7"/>
    <x v="1"/>
    <x v="0"/>
    <x v="8850"/>
  </r>
  <r>
    <x v="8"/>
    <x v="7"/>
    <x v="1"/>
    <x v="1"/>
    <x v="8851"/>
  </r>
  <r>
    <x v="8"/>
    <x v="7"/>
    <x v="1"/>
    <x v="2"/>
    <x v="6"/>
  </r>
  <r>
    <x v="8"/>
    <x v="7"/>
    <x v="1"/>
    <x v="3"/>
    <x v="8852"/>
  </r>
  <r>
    <x v="8"/>
    <x v="7"/>
    <x v="1"/>
    <x v="4"/>
    <x v="8853"/>
  </r>
  <r>
    <x v="8"/>
    <x v="7"/>
    <x v="1"/>
    <x v="5"/>
    <x v="8854"/>
  </r>
  <r>
    <x v="8"/>
    <x v="7"/>
    <x v="1"/>
    <x v="6"/>
    <x v="6"/>
  </r>
  <r>
    <x v="8"/>
    <x v="7"/>
    <x v="1"/>
    <x v="7"/>
    <x v="8855"/>
  </r>
  <r>
    <x v="8"/>
    <x v="7"/>
    <x v="1"/>
    <x v="8"/>
    <x v="8856"/>
  </r>
  <r>
    <x v="8"/>
    <x v="7"/>
    <x v="1"/>
    <x v="9"/>
    <x v="8857"/>
  </r>
  <r>
    <x v="8"/>
    <x v="8"/>
    <x v="0"/>
    <x v="0"/>
    <x v="8858"/>
  </r>
  <r>
    <x v="8"/>
    <x v="8"/>
    <x v="0"/>
    <x v="1"/>
    <x v="8859"/>
  </r>
  <r>
    <x v="8"/>
    <x v="8"/>
    <x v="0"/>
    <x v="2"/>
    <x v="8860"/>
  </r>
  <r>
    <x v="8"/>
    <x v="8"/>
    <x v="0"/>
    <x v="3"/>
    <x v="8861"/>
  </r>
  <r>
    <x v="8"/>
    <x v="8"/>
    <x v="0"/>
    <x v="4"/>
    <x v="8862"/>
  </r>
  <r>
    <x v="8"/>
    <x v="8"/>
    <x v="0"/>
    <x v="5"/>
    <x v="8863"/>
  </r>
  <r>
    <x v="8"/>
    <x v="8"/>
    <x v="0"/>
    <x v="6"/>
    <x v="6"/>
  </r>
  <r>
    <x v="8"/>
    <x v="8"/>
    <x v="0"/>
    <x v="7"/>
    <x v="8864"/>
  </r>
  <r>
    <x v="8"/>
    <x v="8"/>
    <x v="0"/>
    <x v="8"/>
    <x v="8865"/>
  </r>
  <r>
    <x v="8"/>
    <x v="8"/>
    <x v="0"/>
    <x v="9"/>
    <x v="8866"/>
  </r>
  <r>
    <x v="8"/>
    <x v="8"/>
    <x v="1"/>
    <x v="0"/>
    <x v="8867"/>
  </r>
  <r>
    <x v="8"/>
    <x v="8"/>
    <x v="1"/>
    <x v="1"/>
    <x v="8868"/>
  </r>
  <r>
    <x v="8"/>
    <x v="8"/>
    <x v="1"/>
    <x v="2"/>
    <x v="8869"/>
  </r>
  <r>
    <x v="8"/>
    <x v="8"/>
    <x v="1"/>
    <x v="3"/>
    <x v="8870"/>
  </r>
  <r>
    <x v="8"/>
    <x v="8"/>
    <x v="1"/>
    <x v="4"/>
    <x v="8862"/>
  </r>
  <r>
    <x v="8"/>
    <x v="8"/>
    <x v="1"/>
    <x v="5"/>
    <x v="8871"/>
  </r>
  <r>
    <x v="8"/>
    <x v="8"/>
    <x v="1"/>
    <x v="6"/>
    <x v="8872"/>
  </r>
  <r>
    <x v="8"/>
    <x v="8"/>
    <x v="1"/>
    <x v="7"/>
    <x v="8873"/>
  </r>
  <r>
    <x v="8"/>
    <x v="8"/>
    <x v="1"/>
    <x v="8"/>
    <x v="8874"/>
  </r>
  <r>
    <x v="8"/>
    <x v="8"/>
    <x v="1"/>
    <x v="9"/>
    <x v="8875"/>
  </r>
  <r>
    <x v="8"/>
    <x v="9"/>
    <x v="0"/>
    <x v="0"/>
    <x v="8876"/>
  </r>
  <r>
    <x v="8"/>
    <x v="9"/>
    <x v="0"/>
    <x v="1"/>
    <x v="8877"/>
  </r>
  <r>
    <x v="8"/>
    <x v="9"/>
    <x v="0"/>
    <x v="2"/>
    <x v="8878"/>
  </r>
  <r>
    <x v="8"/>
    <x v="9"/>
    <x v="0"/>
    <x v="3"/>
    <x v="8879"/>
  </r>
  <r>
    <x v="8"/>
    <x v="9"/>
    <x v="0"/>
    <x v="4"/>
    <x v="8880"/>
  </r>
  <r>
    <x v="8"/>
    <x v="9"/>
    <x v="0"/>
    <x v="5"/>
    <x v="8881"/>
  </r>
  <r>
    <x v="8"/>
    <x v="9"/>
    <x v="0"/>
    <x v="6"/>
    <x v="8882"/>
  </r>
  <r>
    <x v="8"/>
    <x v="9"/>
    <x v="0"/>
    <x v="7"/>
    <x v="8883"/>
  </r>
  <r>
    <x v="8"/>
    <x v="9"/>
    <x v="0"/>
    <x v="8"/>
    <x v="8884"/>
  </r>
  <r>
    <x v="8"/>
    <x v="9"/>
    <x v="0"/>
    <x v="9"/>
    <x v="8885"/>
  </r>
  <r>
    <x v="8"/>
    <x v="9"/>
    <x v="1"/>
    <x v="0"/>
    <x v="8886"/>
  </r>
  <r>
    <x v="8"/>
    <x v="9"/>
    <x v="1"/>
    <x v="1"/>
    <x v="8887"/>
  </r>
  <r>
    <x v="8"/>
    <x v="9"/>
    <x v="1"/>
    <x v="2"/>
    <x v="8888"/>
  </r>
  <r>
    <x v="8"/>
    <x v="9"/>
    <x v="1"/>
    <x v="3"/>
    <x v="8889"/>
  </r>
  <r>
    <x v="8"/>
    <x v="9"/>
    <x v="1"/>
    <x v="4"/>
    <x v="8880"/>
  </r>
  <r>
    <x v="8"/>
    <x v="9"/>
    <x v="1"/>
    <x v="5"/>
    <x v="8890"/>
  </r>
  <r>
    <x v="8"/>
    <x v="9"/>
    <x v="1"/>
    <x v="6"/>
    <x v="8882"/>
  </r>
  <r>
    <x v="8"/>
    <x v="9"/>
    <x v="1"/>
    <x v="7"/>
    <x v="8891"/>
  </r>
  <r>
    <x v="8"/>
    <x v="9"/>
    <x v="1"/>
    <x v="8"/>
    <x v="8884"/>
  </r>
  <r>
    <x v="8"/>
    <x v="9"/>
    <x v="1"/>
    <x v="9"/>
    <x v="8892"/>
  </r>
  <r>
    <x v="8"/>
    <x v="10"/>
    <x v="0"/>
    <x v="0"/>
    <x v="8893"/>
  </r>
  <r>
    <x v="8"/>
    <x v="10"/>
    <x v="0"/>
    <x v="1"/>
    <x v="8894"/>
  </r>
  <r>
    <x v="8"/>
    <x v="10"/>
    <x v="0"/>
    <x v="2"/>
    <x v="8895"/>
  </r>
  <r>
    <x v="8"/>
    <x v="10"/>
    <x v="0"/>
    <x v="3"/>
    <x v="8896"/>
  </r>
  <r>
    <x v="8"/>
    <x v="10"/>
    <x v="0"/>
    <x v="4"/>
    <x v="8897"/>
  </r>
  <r>
    <x v="8"/>
    <x v="10"/>
    <x v="0"/>
    <x v="5"/>
    <x v="8898"/>
  </r>
  <r>
    <x v="8"/>
    <x v="10"/>
    <x v="0"/>
    <x v="6"/>
    <x v="6"/>
  </r>
  <r>
    <x v="8"/>
    <x v="10"/>
    <x v="0"/>
    <x v="7"/>
    <x v="8899"/>
  </r>
  <r>
    <x v="8"/>
    <x v="10"/>
    <x v="0"/>
    <x v="8"/>
    <x v="8900"/>
  </r>
  <r>
    <x v="8"/>
    <x v="10"/>
    <x v="0"/>
    <x v="9"/>
    <x v="8901"/>
  </r>
  <r>
    <x v="8"/>
    <x v="10"/>
    <x v="1"/>
    <x v="0"/>
    <x v="8902"/>
  </r>
  <r>
    <x v="8"/>
    <x v="10"/>
    <x v="1"/>
    <x v="1"/>
    <x v="8903"/>
  </r>
  <r>
    <x v="8"/>
    <x v="10"/>
    <x v="1"/>
    <x v="2"/>
    <x v="8904"/>
  </r>
  <r>
    <x v="8"/>
    <x v="10"/>
    <x v="1"/>
    <x v="3"/>
    <x v="8905"/>
  </r>
  <r>
    <x v="8"/>
    <x v="10"/>
    <x v="1"/>
    <x v="4"/>
    <x v="8897"/>
  </r>
  <r>
    <x v="8"/>
    <x v="10"/>
    <x v="1"/>
    <x v="5"/>
    <x v="8906"/>
  </r>
  <r>
    <x v="8"/>
    <x v="10"/>
    <x v="1"/>
    <x v="6"/>
    <x v="6"/>
  </r>
  <r>
    <x v="8"/>
    <x v="10"/>
    <x v="1"/>
    <x v="7"/>
    <x v="8907"/>
  </r>
  <r>
    <x v="8"/>
    <x v="10"/>
    <x v="1"/>
    <x v="8"/>
    <x v="8908"/>
  </r>
  <r>
    <x v="8"/>
    <x v="10"/>
    <x v="1"/>
    <x v="9"/>
    <x v="8909"/>
  </r>
  <r>
    <x v="8"/>
    <x v="11"/>
    <x v="0"/>
    <x v="0"/>
    <x v="8910"/>
  </r>
  <r>
    <x v="8"/>
    <x v="11"/>
    <x v="0"/>
    <x v="1"/>
    <x v="8911"/>
  </r>
  <r>
    <x v="8"/>
    <x v="11"/>
    <x v="0"/>
    <x v="2"/>
    <x v="8912"/>
  </r>
  <r>
    <x v="8"/>
    <x v="11"/>
    <x v="0"/>
    <x v="3"/>
    <x v="8913"/>
  </r>
  <r>
    <x v="8"/>
    <x v="11"/>
    <x v="0"/>
    <x v="4"/>
    <x v="8914"/>
  </r>
  <r>
    <x v="8"/>
    <x v="11"/>
    <x v="0"/>
    <x v="5"/>
    <x v="5323"/>
  </r>
  <r>
    <x v="8"/>
    <x v="11"/>
    <x v="0"/>
    <x v="6"/>
    <x v="6"/>
  </r>
  <r>
    <x v="8"/>
    <x v="11"/>
    <x v="0"/>
    <x v="7"/>
    <x v="8915"/>
  </r>
  <r>
    <x v="8"/>
    <x v="11"/>
    <x v="0"/>
    <x v="8"/>
    <x v="8916"/>
  </r>
  <r>
    <x v="8"/>
    <x v="11"/>
    <x v="0"/>
    <x v="9"/>
    <x v="8917"/>
  </r>
  <r>
    <x v="8"/>
    <x v="11"/>
    <x v="1"/>
    <x v="0"/>
    <x v="8918"/>
  </r>
  <r>
    <x v="8"/>
    <x v="11"/>
    <x v="1"/>
    <x v="1"/>
    <x v="8919"/>
  </r>
  <r>
    <x v="8"/>
    <x v="11"/>
    <x v="1"/>
    <x v="2"/>
    <x v="8912"/>
  </r>
  <r>
    <x v="8"/>
    <x v="11"/>
    <x v="1"/>
    <x v="3"/>
    <x v="8920"/>
  </r>
  <r>
    <x v="8"/>
    <x v="11"/>
    <x v="1"/>
    <x v="4"/>
    <x v="8914"/>
  </r>
  <r>
    <x v="8"/>
    <x v="11"/>
    <x v="1"/>
    <x v="5"/>
    <x v="5323"/>
  </r>
  <r>
    <x v="8"/>
    <x v="11"/>
    <x v="1"/>
    <x v="6"/>
    <x v="6"/>
  </r>
  <r>
    <x v="8"/>
    <x v="11"/>
    <x v="1"/>
    <x v="7"/>
    <x v="8921"/>
  </r>
  <r>
    <x v="8"/>
    <x v="11"/>
    <x v="1"/>
    <x v="8"/>
    <x v="8922"/>
  </r>
  <r>
    <x v="8"/>
    <x v="11"/>
    <x v="1"/>
    <x v="9"/>
    <x v="8923"/>
  </r>
  <r>
    <x v="8"/>
    <x v="12"/>
    <x v="0"/>
    <x v="0"/>
    <x v="8924"/>
  </r>
  <r>
    <x v="8"/>
    <x v="12"/>
    <x v="0"/>
    <x v="1"/>
    <x v="8925"/>
  </r>
  <r>
    <x v="8"/>
    <x v="12"/>
    <x v="0"/>
    <x v="2"/>
    <x v="8926"/>
  </r>
  <r>
    <x v="8"/>
    <x v="12"/>
    <x v="0"/>
    <x v="3"/>
    <x v="8927"/>
  </r>
  <r>
    <x v="8"/>
    <x v="12"/>
    <x v="0"/>
    <x v="4"/>
    <x v="8928"/>
  </r>
  <r>
    <x v="8"/>
    <x v="12"/>
    <x v="0"/>
    <x v="5"/>
    <x v="8929"/>
  </r>
  <r>
    <x v="8"/>
    <x v="12"/>
    <x v="0"/>
    <x v="6"/>
    <x v="6"/>
  </r>
  <r>
    <x v="8"/>
    <x v="12"/>
    <x v="0"/>
    <x v="7"/>
    <x v="8930"/>
  </r>
  <r>
    <x v="8"/>
    <x v="12"/>
    <x v="0"/>
    <x v="8"/>
    <x v="8931"/>
  </r>
  <r>
    <x v="8"/>
    <x v="12"/>
    <x v="0"/>
    <x v="9"/>
    <x v="8932"/>
  </r>
  <r>
    <x v="8"/>
    <x v="12"/>
    <x v="1"/>
    <x v="0"/>
    <x v="8933"/>
  </r>
  <r>
    <x v="8"/>
    <x v="12"/>
    <x v="1"/>
    <x v="1"/>
    <x v="8934"/>
  </r>
  <r>
    <x v="8"/>
    <x v="12"/>
    <x v="1"/>
    <x v="2"/>
    <x v="8926"/>
  </r>
  <r>
    <x v="8"/>
    <x v="12"/>
    <x v="1"/>
    <x v="3"/>
    <x v="8935"/>
  </r>
  <r>
    <x v="8"/>
    <x v="12"/>
    <x v="1"/>
    <x v="4"/>
    <x v="8928"/>
  </r>
  <r>
    <x v="8"/>
    <x v="12"/>
    <x v="1"/>
    <x v="5"/>
    <x v="8929"/>
  </r>
  <r>
    <x v="8"/>
    <x v="12"/>
    <x v="1"/>
    <x v="6"/>
    <x v="6"/>
  </r>
  <r>
    <x v="8"/>
    <x v="12"/>
    <x v="1"/>
    <x v="7"/>
    <x v="8936"/>
  </r>
  <r>
    <x v="8"/>
    <x v="12"/>
    <x v="1"/>
    <x v="8"/>
    <x v="8931"/>
  </r>
  <r>
    <x v="8"/>
    <x v="12"/>
    <x v="1"/>
    <x v="9"/>
    <x v="8937"/>
  </r>
  <r>
    <x v="8"/>
    <x v="13"/>
    <x v="0"/>
    <x v="0"/>
    <x v="8938"/>
  </r>
  <r>
    <x v="8"/>
    <x v="13"/>
    <x v="0"/>
    <x v="1"/>
    <x v="8939"/>
  </r>
  <r>
    <x v="8"/>
    <x v="13"/>
    <x v="0"/>
    <x v="2"/>
    <x v="8940"/>
  </r>
  <r>
    <x v="8"/>
    <x v="13"/>
    <x v="0"/>
    <x v="3"/>
    <x v="8941"/>
  </r>
  <r>
    <x v="8"/>
    <x v="13"/>
    <x v="0"/>
    <x v="4"/>
    <x v="8942"/>
  </r>
  <r>
    <x v="8"/>
    <x v="13"/>
    <x v="0"/>
    <x v="5"/>
    <x v="8943"/>
  </r>
  <r>
    <x v="8"/>
    <x v="13"/>
    <x v="0"/>
    <x v="6"/>
    <x v="6"/>
  </r>
  <r>
    <x v="8"/>
    <x v="13"/>
    <x v="0"/>
    <x v="7"/>
    <x v="8944"/>
  </r>
  <r>
    <x v="8"/>
    <x v="13"/>
    <x v="0"/>
    <x v="8"/>
    <x v="8945"/>
  </r>
  <r>
    <x v="8"/>
    <x v="13"/>
    <x v="0"/>
    <x v="9"/>
    <x v="8946"/>
  </r>
  <r>
    <x v="8"/>
    <x v="13"/>
    <x v="1"/>
    <x v="0"/>
    <x v="8947"/>
  </r>
  <r>
    <x v="8"/>
    <x v="13"/>
    <x v="1"/>
    <x v="1"/>
    <x v="8948"/>
  </r>
  <r>
    <x v="8"/>
    <x v="13"/>
    <x v="1"/>
    <x v="2"/>
    <x v="8949"/>
  </r>
  <r>
    <x v="8"/>
    <x v="13"/>
    <x v="1"/>
    <x v="3"/>
    <x v="8950"/>
  </r>
  <r>
    <x v="8"/>
    <x v="13"/>
    <x v="1"/>
    <x v="4"/>
    <x v="8942"/>
  </r>
  <r>
    <x v="8"/>
    <x v="13"/>
    <x v="1"/>
    <x v="5"/>
    <x v="8951"/>
  </r>
  <r>
    <x v="8"/>
    <x v="13"/>
    <x v="1"/>
    <x v="6"/>
    <x v="6"/>
  </r>
  <r>
    <x v="8"/>
    <x v="13"/>
    <x v="1"/>
    <x v="7"/>
    <x v="8952"/>
  </r>
  <r>
    <x v="8"/>
    <x v="13"/>
    <x v="1"/>
    <x v="8"/>
    <x v="8945"/>
  </r>
  <r>
    <x v="8"/>
    <x v="13"/>
    <x v="1"/>
    <x v="9"/>
    <x v="8953"/>
  </r>
  <r>
    <x v="8"/>
    <x v="14"/>
    <x v="0"/>
    <x v="0"/>
    <x v="8954"/>
  </r>
  <r>
    <x v="8"/>
    <x v="14"/>
    <x v="0"/>
    <x v="1"/>
    <x v="8955"/>
  </r>
  <r>
    <x v="8"/>
    <x v="14"/>
    <x v="0"/>
    <x v="2"/>
    <x v="8956"/>
  </r>
  <r>
    <x v="8"/>
    <x v="14"/>
    <x v="0"/>
    <x v="3"/>
    <x v="8957"/>
  </r>
  <r>
    <x v="8"/>
    <x v="14"/>
    <x v="0"/>
    <x v="4"/>
    <x v="8958"/>
  </r>
  <r>
    <x v="8"/>
    <x v="14"/>
    <x v="0"/>
    <x v="5"/>
    <x v="8959"/>
  </r>
  <r>
    <x v="8"/>
    <x v="14"/>
    <x v="0"/>
    <x v="6"/>
    <x v="6"/>
  </r>
  <r>
    <x v="8"/>
    <x v="14"/>
    <x v="0"/>
    <x v="7"/>
    <x v="8960"/>
  </r>
  <r>
    <x v="8"/>
    <x v="14"/>
    <x v="0"/>
    <x v="8"/>
    <x v="8961"/>
  </r>
  <r>
    <x v="8"/>
    <x v="14"/>
    <x v="0"/>
    <x v="9"/>
    <x v="8962"/>
  </r>
  <r>
    <x v="8"/>
    <x v="14"/>
    <x v="1"/>
    <x v="0"/>
    <x v="8954"/>
  </r>
  <r>
    <x v="8"/>
    <x v="14"/>
    <x v="1"/>
    <x v="1"/>
    <x v="8955"/>
  </r>
  <r>
    <x v="8"/>
    <x v="14"/>
    <x v="1"/>
    <x v="2"/>
    <x v="8956"/>
  </r>
  <r>
    <x v="8"/>
    <x v="14"/>
    <x v="1"/>
    <x v="3"/>
    <x v="8957"/>
  </r>
  <r>
    <x v="8"/>
    <x v="14"/>
    <x v="1"/>
    <x v="4"/>
    <x v="8958"/>
  </r>
  <r>
    <x v="8"/>
    <x v="14"/>
    <x v="1"/>
    <x v="5"/>
    <x v="8959"/>
  </r>
  <r>
    <x v="8"/>
    <x v="14"/>
    <x v="1"/>
    <x v="6"/>
    <x v="6"/>
  </r>
  <r>
    <x v="8"/>
    <x v="14"/>
    <x v="1"/>
    <x v="7"/>
    <x v="8960"/>
  </r>
  <r>
    <x v="8"/>
    <x v="14"/>
    <x v="1"/>
    <x v="8"/>
    <x v="8961"/>
  </r>
  <r>
    <x v="8"/>
    <x v="14"/>
    <x v="1"/>
    <x v="9"/>
    <x v="8962"/>
  </r>
  <r>
    <x v="8"/>
    <x v="15"/>
    <x v="0"/>
    <x v="0"/>
    <x v="8963"/>
  </r>
  <r>
    <x v="8"/>
    <x v="15"/>
    <x v="0"/>
    <x v="1"/>
    <x v="8964"/>
  </r>
  <r>
    <x v="8"/>
    <x v="15"/>
    <x v="0"/>
    <x v="2"/>
    <x v="8965"/>
  </r>
  <r>
    <x v="8"/>
    <x v="15"/>
    <x v="0"/>
    <x v="3"/>
    <x v="8966"/>
  </r>
  <r>
    <x v="8"/>
    <x v="15"/>
    <x v="0"/>
    <x v="4"/>
    <x v="8967"/>
  </r>
  <r>
    <x v="8"/>
    <x v="15"/>
    <x v="0"/>
    <x v="5"/>
    <x v="8968"/>
  </r>
  <r>
    <x v="8"/>
    <x v="15"/>
    <x v="0"/>
    <x v="6"/>
    <x v="6"/>
  </r>
  <r>
    <x v="8"/>
    <x v="15"/>
    <x v="0"/>
    <x v="7"/>
    <x v="8969"/>
  </r>
  <r>
    <x v="8"/>
    <x v="15"/>
    <x v="0"/>
    <x v="8"/>
    <x v="8970"/>
  </r>
  <r>
    <x v="8"/>
    <x v="15"/>
    <x v="0"/>
    <x v="9"/>
    <x v="8971"/>
  </r>
  <r>
    <x v="8"/>
    <x v="15"/>
    <x v="1"/>
    <x v="0"/>
    <x v="8972"/>
  </r>
  <r>
    <x v="8"/>
    <x v="15"/>
    <x v="1"/>
    <x v="1"/>
    <x v="8973"/>
  </r>
  <r>
    <x v="8"/>
    <x v="15"/>
    <x v="1"/>
    <x v="2"/>
    <x v="8965"/>
  </r>
  <r>
    <x v="8"/>
    <x v="15"/>
    <x v="1"/>
    <x v="3"/>
    <x v="8974"/>
  </r>
  <r>
    <x v="8"/>
    <x v="15"/>
    <x v="1"/>
    <x v="4"/>
    <x v="8967"/>
  </r>
  <r>
    <x v="8"/>
    <x v="15"/>
    <x v="1"/>
    <x v="5"/>
    <x v="8975"/>
  </r>
  <r>
    <x v="8"/>
    <x v="15"/>
    <x v="1"/>
    <x v="6"/>
    <x v="6"/>
  </r>
  <r>
    <x v="8"/>
    <x v="15"/>
    <x v="1"/>
    <x v="7"/>
    <x v="8976"/>
  </r>
  <r>
    <x v="8"/>
    <x v="15"/>
    <x v="1"/>
    <x v="8"/>
    <x v="8977"/>
  </r>
  <r>
    <x v="8"/>
    <x v="15"/>
    <x v="1"/>
    <x v="9"/>
    <x v="8978"/>
  </r>
  <r>
    <x v="8"/>
    <x v="16"/>
    <x v="0"/>
    <x v="0"/>
    <x v="8979"/>
  </r>
  <r>
    <x v="8"/>
    <x v="16"/>
    <x v="0"/>
    <x v="1"/>
    <x v="8980"/>
  </r>
  <r>
    <x v="8"/>
    <x v="16"/>
    <x v="0"/>
    <x v="2"/>
    <x v="4626"/>
  </r>
  <r>
    <x v="8"/>
    <x v="16"/>
    <x v="0"/>
    <x v="3"/>
    <x v="8981"/>
  </r>
  <r>
    <x v="8"/>
    <x v="16"/>
    <x v="0"/>
    <x v="4"/>
    <x v="8982"/>
  </r>
  <r>
    <x v="8"/>
    <x v="16"/>
    <x v="0"/>
    <x v="5"/>
    <x v="8983"/>
  </r>
  <r>
    <x v="8"/>
    <x v="16"/>
    <x v="0"/>
    <x v="6"/>
    <x v="8984"/>
  </r>
  <r>
    <x v="8"/>
    <x v="16"/>
    <x v="0"/>
    <x v="7"/>
    <x v="8985"/>
  </r>
  <r>
    <x v="8"/>
    <x v="16"/>
    <x v="0"/>
    <x v="8"/>
    <x v="8986"/>
  </r>
  <r>
    <x v="8"/>
    <x v="16"/>
    <x v="0"/>
    <x v="9"/>
    <x v="8987"/>
  </r>
  <r>
    <x v="8"/>
    <x v="16"/>
    <x v="1"/>
    <x v="0"/>
    <x v="8988"/>
  </r>
  <r>
    <x v="8"/>
    <x v="16"/>
    <x v="1"/>
    <x v="1"/>
    <x v="8989"/>
  </r>
  <r>
    <x v="8"/>
    <x v="16"/>
    <x v="1"/>
    <x v="2"/>
    <x v="4626"/>
  </r>
  <r>
    <x v="8"/>
    <x v="16"/>
    <x v="1"/>
    <x v="3"/>
    <x v="8990"/>
  </r>
  <r>
    <x v="8"/>
    <x v="16"/>
    <x v="1"/>
    <x v="4"/>
    <x v="8982"/>
  </r>
  <r>
    <x v="8"/>
    <x v="16"/>
    <x v="1"/>
    <x v="5"/>
    <x v="8991"/>
  </r>
  <r>
    <x v="8"/>
    <x v="16"/>
    <x v="1"/>
    <x v="6"/>
    <x v="8984"/>
  </r>
  <r>
    <x v="8"/>
    <x v="16"/>
    <x v="1"/>
    <x v="7"/>
    <x v="8992"/>
  </r>
  <r>
    <x v="8"/>
    <x v="16"/>
    <x v="1"/>
    <x v="8"/>
    <x v="8986"/>
  </r>
  <r>
    <x v="8"/>
    <x v="16"/>
    <x v="1"/>
    <x v="9"/>
    <x v="8993"/>
  </r>
  <r>
    <x v="8"/>
    <x v="17"/>
    <x v="0"/>
    <x v="0"/>
    <x v="8994"/>
  </r>
  <r>
    <x v="8"/>
    <x v="17"/>
    <x v="0"/>
    <x v="1"/>
    <x v="8995"/>
  </r>
  <r>
    <x v="8"/>
    <x v="17"/>
    <x v="0"/>
    <x v="2"/>
    <x v="6"/>
  </r>
  <r>
    <x v="8"/>
    <x v="17"/>
    <x v="0"/>
    <x v="3"/>
    <x v="8996"/>
  </r>
  <r>
    <x v="8"/>
    <x v="17"/>
    <x v="0"/>
    <x v="4"/>
    <x v="8997"/>
  </r>
  <r>
    <x v="8"/>
    <x v="17"/>
    <x v="0"/>
    <x v="5"/>
    <x v="8998"/>
  </r>
  <r>
    <x v="8"/>
    <x v="17"/>
    <x v="0"/>
    <x v="6"/>
    <x v="6"/>
  </r>
  <r>
    <x v="8"/>
    <x v="17"/>
    <x v="0"/>
    <x v="7"/>
    <x v="8999"/>
  </r>
  <r>
    <x v="8"/>
    <x v="17"/>
    <x v="0"/>
    <x v="8"/>
    <x v="9000"/>
  </r>
  <r>
    <x v="8"/>
    <x v="17"/>
    <x v="0"/>
    <x v="9"/>
    <x v="9001"/>
  </r>
  <r>
    <x v="8"/>
    <x v="17"/>
    <x v="1"/>
    <x v="0"/>
    <x v="8994"/>
  </r>
  <r>
    <x v="8"/>
    <x v="17"/>
    <x v="1"/>
    <x v="1"/>
    <x v="8995"/>
  </r>
  <r>
    <x v="8"/>
    <x v="17"/>
    <x v="1"/>
    <x v="2"/>
    <x v="6"/>
  </r>
  <r>
    <x v="8"/>
    <x v="17"/>
    <x v="1"/>
    <x v="3"/>
    <x v="8996"/>
  </r>
  <r>
    <x v="8"/>
    <x v="17"/>
    <x v="1"/>
    <x v="4"/>
    <x v="8997"/>
  </r>
  <r>
    <x v="8"/>
    <x v="17"/>
    <x v="1"/>
    <x v="5"/>
    <x v="8998"/>
  </r>
  <r>
    <x v="8"/>
    <x v="17"/>
    <x v="1"/>
    <x v="6"/>
    <x v="6"/>
  </r>
  <r>
    <x v="8"/>
    <x v="17"/>
    <x v="1"/>
    <x v="7"/>
    <x v="8999"/>
  </r>
  <r>
    <x v="8"/>
    <x v="17"/>
    <x v="1"/>
    <x v="8"/>
    <x v="9000"/>
  </r>
  <r>
    <x v="8"/>
    <x v="17"/>
    <x v="1"/>
    <x v="9"/>
    <x v="9001"/>
  </r>
  <r>
    <x v="8"/>
    <x v="18"/>
    <x v="0"/>
    <x v="0"/>
    <x v="9002"/>
  </r>
  <r>
    <x v="8"/>
    <x v="18"/>
    <x v="0"/>
    <x v="1"/>
    <x v="9003"/>
  </r>
  <r>
    <x v="8"/>
    <x v="18"/>
    <x v="0"/>
    <x v="2"/>
    <x v="6"/>
  </r>
  <r>
    <x v="8"/>
    <x v="18"/>
    <x v="0"/>
    <x v="3"/>
    <x v="9004"/>
  </r>
  <r>
    <x v="8"/>
    <x v="18"/>
    <x v="0"/>
    <x v="4"/>
    <x v="9005"/>
  </r>
  <r>
    <x v="8"/>
    <x v="18"/>
    <x v="0"/>
    <x v="5"/>
    <x v="9006"/>
  </r>
  <r>
    <x v="8"/>
    <x v="18"/>
    <x v="0"/>
    <x v="6"/>
    <x v="6"/>
  </r>
  <r>
    <x v="8"/>
    <x v="18"/>
    <x v="0"/>
    <x v="7"/>
    <x v="9007"/>
  </r>
  <r>
    <x v="8"/>
    <x v="18"/>
    <x v="0"/>
    <x v="8"/>
    <x v="9008"/>
  </r>
  <r>
    <x v="8"/>
    <x v="18"/>
    <x v="0"/>
    <x v="9"/>
    <x v="9009"/>
  </r>
  <r>
    <x v="8"/>
    <x v="18"/>
    <x v="1"/>
    <x v="0"/>
    <x v="9010"/>
  </r>
  <r>
    <x v="8"/>
    <x v="18"/>
    <x v="1"/>
    <x v="1"/>
    <x v="9011"/>
  </r>
  <r>
    <x v="8"/>
    <x v="18"/>
    <x v="1"/>
    <x v="2"/>
    <x v="6"/>
  </r>
  <r>
    <x v="8"/>
    <x v="18"/>
    <x v="1"/>
    <x v="3"/>
    <x v="9012"/>
  </r>
  <r>
    <x v="8"/>
    <x v="18"/>
    <x v="1"/>
    <x v="4"/>
    <x v="9005"/>
  </r>
  <r>
    <x v="8"/>
    <x v="18"/>
    <x v="1"/>
    <x v="5"/>
    <x v="9013"/>
  </r>
  <r>
    <x v="8"/>
    <x v="18"/>
    <x v="1"/>
    <x v="6"/>
    <x v="6"/>
  </r>
  <r>
    <x v="8"/>
    <x v="18"/>
    <x v="1"/>
    <x v="7"/>
    <x v="9014"/>
  </r>
  <r>
    <x v="8"/>
    <x v="18"/>
    <x v="1"/>
    <x v="8"/>
    <x v="9008"/>
  </r>
  <r>
    <x v="8"/>
    <x v="18"/>
    <x v="1"/>
    <x v="9"/>
    <x v="9015"/>
  </r>
  <r>
    <x v="8"/>
    <x v="19"/>
    <x v="0"/>
    <x v="0"/>
    <x v="9016"/>
  </r>
  <r>
    <x v="8"/>
    <x v="19"/>
    <x v="0"/>
    <x v="1"/>
    <x v="9017"/>
  </r>
  <r>
    <x v="8"/>
    <x v="19"/>
    <x v="0"/>
    <x v="2"/>
    <x v="6"/>
  </r>
  <r>
    <x v="8"/>
    <x v="19"/>
    <x v="0"/>
    <x v="3"/>
    <x v="9018"/>
  </r>
  <r>
    <x v="8"/>
    <x v="19"/>
    <x v="0"/>
    <x v="4"/>
    <x v="9019"/>
  </r>
  <r>
    <x v="8"/>
    <x v="19"/>
    <x v="0"/>
    <x v="5"/>
    <x v="9020"/>
  </r>
  <r>
    <x v="8"/>
    <x v="19"/>
    <x v="0"/>
    <x v="6"/>
    <x v="9021"/>
  </r>
  <r>
    <x v="8"/>
    <x v="19"/>
    <x v="0"/>
    <x v="7"/>
    <x v="9022"/>
  </r>
  <r>
    <x v="8"/>
    <x v="19"/>
    <x v="0"/>
    <x v="8"/>
    <x v="9023"/>
  </r>
  <r>
    <x v="8"/>
    <x v="19"/>
    <x v="0"/>
    <x v="9"/>
    <x v="9024"/>
  </r>
  <r>
    <x v="8"/>
    <x v="19"/>
    <x v="1"/>
    <x v="0"/>
    <x v="9016"/>
  </r>
  <r>
    <x v="8"/>
    <x v="19"/>
    <x v="1"/>
    <x v="1"/>
    <x v="9017"/>
  </r>
  <r>
    <x v="8"/>
    <x v="19"/>
    <x v="1"/>
    <x v="2"/>
    <x v="6"/>
  </r>
  <r>
    <x v="8"/>
    <x v="19"/>
    <x v="1"/>
    <x v="3"/>
    <x v="9018"/>
  </r>
  <r>
    <x v="8"/>
    <x v="19"/>
    <x v="1"/>
    <x v="4"/>
    <x v="9019"/>
  </r>
  <r>
    <x v="8"/>
    <x v="19"/>
    <x v="1"/>
    <x v="5"/>
    <x v="9020"/>
  </r>
  <r>
    <x v="8"/>
    <x v="19"/>
    <x v="1"/>
    <x v="6"/>
    <x v="9021"/>
  </r>
  <r>
    <x v="8"/>
    <x v="19"/>
    <x v="1"/>
    <x v="7"/>
    <x v="9022"/>
  </r>
  <r>
    <x v="8"/>
    <x v="19"/>
    <x v="1"/>
    <x v="8"/>
    <x v="9023"/>
  </r>
  <r>
    <x v="8"/>
    <x v="19"/>
    <x v="1"/>
    <x v="9"/>
    <x v="9024"/>
  </r>
  <r>
    <x v="8"/>
    <x v="20"/>
    <x v="0"/>
    <x v="0"/>
    <x v="9025"/>
  </r>
  <r>
    <x v="8"/>
    <x v="20"/>
    <x v="0"/>
    <x v="1"/>
    <x v="9026"/>
  </r>
  <r>
    <x v="8"/>
    <x v="20"/>
    <x v="0"/>
    <x v="2"/>
    <x v="9027"/>
  </r>
  <r>
    <x v="8"/>
    <x v="20"/>
    <x v="0"/>
    <x v="3"/>
    <x v="9028"/>
  </r>
  <r>
    <x v="8"/>
    <x v="20"/>
    <x v="0"/>
    <x v="4"/>
    <x v="9029"/>
  </r>
  <r>
    <x v="8"/>
    <x v="20"/>
    <x v="0"/>
    <x v="5"/>
    <x v="9030"/>
  </r>
  <r>
    <x v="8"/>
    <x v="20"/>
    <x v="0"/>
    <x v="6"/>
    <x v="7940"/>
  </r>
  <r>
    <x v="8"/>
    <x v="20"/>
    <x v="0"/>
    <x v="7"/>
    <x v="9031"/>
  </r>
  <r>
    <x v="8"/>
    <x v="20"/>
    <x v="0"/>
    <x v="8"/>
    <x v="9032"/>
  </r>
  <r>
    <x v="8"/>
    <x v="20"/>
    <x v="0"/>
    <x v="9"/>
    <x v="9033"/>
  </r>
  <r>
    <x v="8"/>
    <x v="20"/>
    <x v="1"/>
    <x v="0"/>
    <x v="9034"/>
  </r>
  <r>
    <x v="8"/>
    <x v="20"/>
    <x v="1"/>
    <x v="1"/>
    <x v="9035"/>
  </r>
  <r>
    <x v="8"/>
    <x v="20"/>
    <x v="1"/>
    <x v="2"/>
    <x v="9027"/>
  </r>
  <r>
    <x v="8"/>
    <x v="20"/>
    <x v="1"/>
    <x v="3"/>
    <x v="9036"/>
  </r>
  <r>
    <x v="8"/>
    <x v="20"/>
    <x v="1"/>
    <x v="4"/>
    <x v="9029"/>
  </r>
  <r>
    <x v="8"/>
    <x v="20"/>
    <x v="1"/>
    <x v="5"/>
    <x v="9037"/>
  </r>
  <r>
    <x v="8"/>
    <x v="20"/>
    <x v="1"/>
    <x v="6"/>
    <x v="7940"/>
  </r>
  <r>
    <x v="8"/>
    <x v="20"/>
    <x v="1"/>
    <x v="7"/>
    <x v="9038"/>
  </r>
  <r>
    <x v="8"/>
    <x v="20"/>
    <x v="1"/>
    <x v="8"/>
    <x v="9032"/>
  </r>
  <r>
    <x v="8"/>
    <x v="20"/>
    <x v="1"/>
    <x v="9"/>
    <x v="9039"/>
  </r>
  <r>
    <x v="8"/>
    <x v="21"/>
    <x v="0"/>
    <x v="0"/>
    <x v="9040"/>
  </r>
  <r>
    <x v="8"/>
    <x v="21"/>
    <x v="0"/>
    <x v="1"/>
    <x v="9041"/>
  </r>
  <r>
    <x v="8"/>
    <x v="21"/>
    <x v="0"/>
    <x v="2"/>
    <x v="9042"/>
  </r>
  <r>
    <x v="8"/>
    <x v="21"/>
    <x v="0"/>
    <x v="3"/>
    <x v="9043"/>
  </r>
  <r>
    <x v="8"/>
    <x v="21"/>
    <x v="0"/>
    <x v="4"/>
    <x v="9044"/>
  </r>
  <r>
    <x v="8"/>
    <x v="21"/>
    <x v="0"/>
    <x v="5"/>
    <x v="9045"/>
  </r>
  <r>
    <x v="8"/>
    <x v="21"/>
    <x v="0"/>
    <x v="6"/>
    <x v="6"/>
  </r>
  <r>
    <x v="8"/>
    <x v="21"/>
    <x v="0"/>
    <x v="7"/>
    <x v="9046"/>
  </r>
  <r>
    <x v="8"/>
    <x v="21"/>
    <x v="0"/>
    <x v="8"/>
    <x v="9047"/>
  </r>
  <r>
    <x v="8"/>
    <x v="21"/>
    <x v="0"/>
    <x v="9"/>
    <x v="9048"/>
  </r>
  <r>
    <x v="8"/>
    <x v="21"/>
    <x v="1"/>
    <x v="0"/>
    <x v="9049"/>
  </r>
  <r>
    <x v="8"/>
    <x v="21"/>
    <x v="1"/>
    <x v="1"/>
    <x v="9050"/>
  </r>
  <r>
    <x v="8"/>
    <x v="21"/>
    <x v="1"/>
    <x v="2"/>
    <x v="9042"/>
  </r>
  <r>
    <x v="8"/>
    <x v="21"/>
    <x v="1"/>
    <x v="3"/>
    <x v="9051"/>
  </r>
  <r>
    <x v="8"/>
    <x v="21"/>
    <x v="1"/>
    <x v="4"/>
    <x v="9044"/>
  </r>
  <r>
    <x v="8"/>
    <x v="21"/>
    <x v="1"/>
    <x v="5"/>
    <x v="9052"/>
  </r>
  <r>
    <x v="8"/>
    <x v="21"/>
    <x v="1"/>
    <x v="6"/>
    <x v="6"/>
  </r>
  <r>
    <x v="8"/>
    <x v="21"/>
    <x v="1"/>
    <x v="7"/>
    <x v="9053"/>
  </r>
  <r>
    <x v="8"/>
    <x v="21"/>
    <x v="1"/>
    <x v="8"/>
    <x v="9054"/>
  </r>
  <r>
    <x v="8"/>
    <x v="21"/>
    <x v="1"/>
    <x v="9"/>
    <x v="9055"/>
  </r>
  <r>
    <x v="8"/>
    <x v="22"/>
    <x v="0"/>
    <x v="0"/>
    <x v="9056"/>
  </r>
  <r>
    <x v="8"/>
    <x v="22"/>
    <x v="0"/>
    <x v="1"/>
    <x v="9057"/>
  </r>
  <r>
    <x v="8"/>
    <x v="22"/>
    <x v="0"/>
    <x v="2"/>
    <x v="9058"/>
  </r>
  <r>
    <x v="8"/>
    <x v="22"/>
    <x v="0"/>
    <x v="3"/>
    <x v="9059"/>
  </r>
  <r>
    <x v="8"/>
    <x v="22"/>
    <x v="0"/>
    <x v="4"/>
    <x v="9060"/>
  </r>
  <r>
    <x v="8"/>
    <x v="22"/>
    <x v="0"/>
    <x v="5"/>
    <x v="9061"/>
  </r>
  <r>
    <x v="8"/>
    <x v="22"/>
    <x v="0"/>
    <x v="6"/>
    <x v="9062"/>
  </r>
  <r>
    <x v="8"/>
    <x v="22"/>
    <x v="0"/>
    <x v="7"/>
    <x v="9063"/>
  </r>
  <r>
    <x v="8"/>
    <x v="22"/>
    <x v="0"/>
    <x v="8"/>
    <x v="9064"/>
  </r>
  <r>
    <x v="8"/>
    <x v="22"/>
    <x v="0"/>
    <x v="9"/>
    <x v="9065"/>
  </r>
  <r>
    <x v="8"/>
    <x v="22"/>
    <x v="1"/>
    <x v="0"/>
    <x v="9066"/>
  </r>
  <r>
    <x v="8"/>
    <x v="22"/>
    <x v="1"/>
    <x v="1"/>
    <x v="9067"/>
  </r>
  <r>
    <x v="8"/>
    <x v="22"/>
    <x v="1"/>
    <x v="2"/>
    <x v="9058"/>
  </r>
  <r>
    <x v="8"/>
    <x v="22"/>
    <x v="1"/>
    <x v="3"/>
    <x v="9068"/>
  </r>
  <r>
    <x v="8"/>
    <x v="22"/>
    <x v="1"/>
    <x v="4"/>
    <x v="9060"/>
  </r>
  <r>
    <x v="8"/>
    <x v="22"/>
    <x v="1"/>
    <x v="5"/>
    <x v="9069"/>
  </r>
  <r>
    <x v="8"/>
    <x v="22"/>
    <x v="1"/>
    <x v="6"/>
    <x v="9062"/>
  </r>
  <r>
    <x v="8"/>
    <x v="22"/>
    <x v="1"/>
    <x v="7"/>
    <x v="9070"/>
  </r>
  <r>
    <x v="8"/>
    <x v="22"/>
    <x v="1"/>
    <x v="8"/>
    <x v="9071"/>
  </r>
  <r>
    <x v="8"/>
    <x v="22"/>
    <x v="1"/>
    <x v="9"/>
    <x v="9072"/>
  </r>
  <r>
    <x v="8"/>
    <x v="23"/>
    <x v="0"/>
    <x v="0"/>
    <x v="9073"/>
  </r>
  <r>
    <x v="8"/>
    <x v="23"/>
    <x v="0"/>
    <x v="1"/>
    <x v="9074"/>
  </r>
  <r>
    <x v="8"/>
    <x v="23"/>
    <x v="0"/>
    <x v="2"/>
    <x v="9075"/>
  </r>
  <r>
    <x v="8"/>
    <x v="23"/>
    <x v="0"/>
    <x v="3"/>
    <x v="9076"/>
  </r>
  <r>
    <x v="8"/>
    <x v="23"/>
    <x v="0"/>
    <x v="4"/>
    <x v="9077"/>
  </r>
  <r>
    <x v="8"/>
    <x v="23"/>
    <x v="0"/>
    <x v="5"/>
    <x v="9078"/>
  </r>
  <r>
    <x v="8"/>
    <x v="23"/>
    <x v="0"/>
    <x v="6"/>
    <x v="6"/>
  </r>
  <r>
    <x v="8"/>
    <x v="23"/>
    <x v="0"/>
    <x v="7"/>
    <x v="9079"/>
  </r>
  <r>
    <x v="8"/>
    <x v="23"/>
    <x v="0"/>
    <x v="8"/>
    <x v="9080"/>
  </r>
  <r>
    <x v="8"/>
    <x v="23"/>
    <x v="0"/>
    <x v="9"/>
    <x v="9081"/>
  </r>
  <r>
    <x v="8"/>
    <x v="23"/>
    <x v="1"/>
    <x v="0"/>
    <x v="9082"/>
  </r>
  <r>
    <x v="8"/>
    <x v="23"/>
    <x v="1"/>
    <x v="1"/>
    <x v="9083"/>
  </r>
  <r>
    <x v="8"/>
    <x v="23"/>
    <x v="1"/>
    <x v="2"/>
    <x v="9075"/>
  </r>
  <r>
    <x v="8"/>
    <x v="23"/>
    <x v="1"/>
    <x v="3"/>
    <x v="9084"/>
  </r>
  <r>
    <x v="8"/>
    <x v="23"/>
    <x v="1"/>
    <x v="4"/>
    <x v="9077"/>
  </r>
  <r>
    <x v="8"/>
    <x v="23"/>
    <x v="1"/>
    <x v="5"/>
    <x v="9085"/>
  </r>
  <r>
    <x v="8"/>
    <x v="23"/>
    <x v="1"/>
    <x v="6"/>
    <x v="6"/>
  </r>
  <r>
    <x v="8"/>
    <x v="23"/>
    <x v="1"/>
    <x v="7"/>
    <x v="9086"/>
  </r>
  <r>
    <x v="8"/>
    <x v="23"/>
    <x v="1"/>
    <x v="8"/>
    <x v="9080"/>
  </r>
  <r>
    <x v="8"/>
    <x v="23"/>
    <x v="1"/>
    <x v="9"/>
    <x v="9087"/>
  </r>
  <r>
    <x v="8"/>
    <x v="24"/>
    <x v="0"/>
    <x v="0"/>
    <x v="9088"/>
  </r>
  <r>
    <x v="8"/>
    <x v="24"/>
    <x v="0"/>
    <x v="1"/>
    <x v="9089"/>
  </r>
  <r>
    <x v="8"/>
    <x v="24"/>
    <x v="0"/>
    <x v="2"/>
    <x v="6"/>
  </r>
  <r>
    <x v="8"/>
    <x v="24"/>
    <x v="0"/>
    <x v="3"/>
    <x v="9090"/>
  </r>
  <r>
    <x v="8"/>
    <x v="24"/>
    <x v="0"/>
    <x v="4"/>
    <x v="9091"/>
  </r>
  <r>
    <x v="8"/>
    <x v="24"/>
    <x v="0"/>
    <x v="5"/>
    <x v="9092"/>
  </r>
  <r>
    <x v="8"/>
    <x v="24"/>
    <x v="0"/>
    <x v="6"/>
    <x v="6"/>
  </r>
  <r>
    <x v="8"/>
    <x v="24"/>
    <x v="0"/>
    <x v="7"/>
    <x v="9093"/>
  </r>
  <r>
    <x v="8"/>
    <x v="24"/>
    <x v="0"/>
    <x v="8"/>
    <x v="9094"/>
  </r>
  <r>
    <x v="8"/>
    <x v="24"/>
    <x v="0"/>
    <x v="9"/>
    <x v="9095"/>
  </r>
  <r>
    <x v="8"/>
    <x v="24"/>
    <x v="1"/>
    <x v="0"/>
    <x v="9096"/>
  </r>
  <r>
    <x v="8"/>
    <x v="24"/>
    <x v="1"/>
    <x v="1"/>
    <x v="9097"/>
  </r>
  <r>
    <x v="8"/>
    <x v="24"/>
    <x v="1"/>
    <x v="2"/>
    <x v="6"/>
  </r>
  <r>
    <x v="8"/>
    <x v="24"/>
    <x v="1"/>
    <x v="3"/>
    <x v="9098"/>
  </r>
  <r>
    <x v="8"/>
    <x v="24"/>
    <x v="1"/>
    <x v="4"/>
    <x v="9091"/>
  </r>
  <r>
    <x v="8"/>
    <x v="24"/>
    <x v="1"/>
    <x v="5"/>
    <x v="9099"/>
  </r>
  <r>
    <x v="8"/>
    <x v="24"/>
    <x v="1"/>
    <x v="6"/>
    <x v="6"/>
  </r>
  <r>
    <x v="8"/>
    <x v="24"/>
    <x v="1"/>
    <x v="7"/>
    <x v="9100"/>
  </r>
  <r>
    <x v="8"/>
    <x v="24"/>
    <x v="1"/>
    <x v="8"/>
    <x v="9094"/>
  </r>
  <r>
    <x v="8"/>
    <x v="24"/>
    <x v="1"/>
    <x v="9"/>
    <x v="9101"/>
  </r>
  <r>
    <x v="8"/>
    <x v="25"/>
    <x v="0"/>
    <x v="0"/>
    <x v="9102"/>
  </r>
  <r>
    <x v="8"/>
    <x v="25"/>
    <x v="0"/>
    <x v="1"/>
    <x v="9103"/>
  </r>
  <r>
    <x v="8"/>
    <x v="25"/>
    <x v="0"/>
    <x v="2"/>
    <x v="6"/>
  </r>
  <r>
    <x v="8"/>
    <x v="25"/>
    <x v="0"/>
    <x v="3"/>
    <x v="9104"/>
  </r>
  <r>
    <x v="8"/>
    <x v="25"/>
    <x v="0"/>
    <x v="4"/>
    <x v="9105"/>
  </r>
  <r>
    <x v="8"/>
    <x v="25"/>
    <x v="0"/>
    <x v="5"/>
    <x v="9106"/>
  </r>
  <r>
    <x v="8"/>
    <x v="25"/>
    <x v="0"/>
    <x v="6"/>
    <x v="6"/>
  </r>
  <r>
    <x v="8"/>
    <x v="25"/>
    <x v="0"/>
    <x v="7"/>
    <x v="9107"/>
  </r>
  <r>
    <x v="8"/>
    <x v="25"/>
    <x v="0"/>
    <x v="8"/>
    <x v="9108"/>
  </r>
  <r>
    <x v="8"/>
    <x v="25"/>
    <x v="0"/>
    <x v="9"/>
    <x v="9109"/>
  </r>
  <r>
    <x v="8"/>
    <x v="25"/>
    <x v="1"/>
    <x v="0"/>
    <x v="9110"/>
  </r>
  <r>
    <x v="8"/>
    <x v="25"/>
    <x v="1"/>
    <x v="1"/>
    <x v="9111"/>
  </r>
  <r>
    <x v="8"/>
    <x v="25"/>
    <x v="1"/>
    <x v="2"/>
    <x v="6"/>
  </r>
  <r>
    <x v="8"/>
    <x v="25"/>
    <x v="1"/>
    <x v="3"/>
    <x v="9112"/>
  </r>
  <r>
    <x v="8"/>
    <x v="25"/>
    <x v="1"/>
    <x v="4"/>
    <x v="9105"/>
  </r>
  <r>
    <x v="8"/>
    <x v="25"/>
    <x v="1"/>
    <x v="5"/>
    <x v="9113"/>
  </r>
  <r>
    <x v="8"/>
    <x v="25"/>
    <x v="1"/>
    <x v="6"/>
    <x v="6"/>
  </r>
  <r>
    <x v="8"/>
    <x v="25"/>
    <x v="1"/>
    <x v="7"/>
    <x v="9114"/>
  </r>
  <r>
    <x v="8"/>
    <x v="25"/>
    <x v="1"/>
    <x v="8"/>
    <x v="9115"/>
  </r>
  <r>
    <x v="8"/>
    <x v="25"/>
    <x v="1"/>
    <x v="9"/>
    <x v="9116"/>
  </r>
  <r>
    <x v="8"/>
    <x v="26"/>
    <x v="0"/>
    <x v="0"/>
    <x v="9117"/>
  </r>
  <r>
    <x v="8"/>
    <x v="26"/>
    <x v="0"/>
    <x v="1"/>
    <x v="9118"/>
  </r>
  <r>
    <x v="8"/>
    <x v="26"/>
    <x v="0"/>
    <x v="2"/>
    <x v="9119"/>
  </r>
  <r>
    <x v="8"/>
    <x v="26"/>
    <x v="0"/>
    <x v="3"/>
    <x v="9120"/>
  </r>
  <r>
    <x v="8"/>
    <x v="26"/>
    <x v="0"/>
    <x v="4"/>
    <x v="9121"/>
  </r>
  <r>
    <x v="8"/>
    <x v="26"/>
    <x v="0"/>
    <x v="5"/>
    <x v="9122"/>
  </r>
  <r>
    <x v="8"/>
    <x v="26"/>
    <x v="0"/>
    <x v="6"/>
    <x v="9123"/>
  </r>
  <r>
    <x v="8"/>
    <x v="26"/>
    <x v="0"/>
    <x v="7"/>
    <x v="9124"/>
  </r>
  <r>
    <x v="8"/>
    <x v="26"/>
    <x v="0"/>
    <x v="8"/>
    <x v="9125"/>
  </r>
  <r>
    <x v="8"/>
    <x v="26"/>
    <x v="0"/>
    <x v="9"/>
    <x v="9126"/>
  </r>
  <r>
    <x v="8"/>
    <x v="26"/>
    <x v="1"/>
    <x v="0"/>
    <x v="9127"/>
  </r>
  <r>
    <x v="8"/>
    <x v="26"/>
    <x v="1"/>
    <x v="1"/>
    <x v="9128"/>
  </r>
  <r>
    <x v="8"/>
    <x v="26"/>
    <x v="1"/>
    <x v="2"/>
    <x v="9119"/>
  </r>
  <r>
    <x v="8"/>
    <x v="26"/>
    <x v="1"/>
    <x v="3"/>
    <x v="9129"/>
  </r>
  <r>
    <x v="8"/>
    <x v="26"/>
    <x v="1"/>
    <x v="4"/>
    <x v="9121"/>
  </r>
  <r>
    <x v="8"/>
    <x v="26"/>
    <x v="1"/>
    <x v="5"/>
    <x v="9130"/>
  </r>
  <r>
    <x v="8"/>
    <x v="26"/>
    <x v="1"/>
    <x v="6"/>
    <x v="9123"/>
  </r>
  <r>
    <x v="8"/>
    <x v="26"/>
    <x v="1"/>
    <x v="7"/>
    <x v="9131"/>
  </r>
  <r>
    <x v="8"/>
    <x v="26"/>
    <x v="1"/>
    <x v="8"/>
    <x v="9132"/>
  </r>
  <r>
    <x v="8"/>
    <x v="26"/>
    <x v="1"/>
    <x v="9"/>
    <x v="9133"/>
  </r>
  <r>
    <x v="8"/>
    <x v="27"/>
    <x v="0"/>
    <x v="0"/>
    <x v="9134"/>
  </r>
  <r>
    <x v="8"/>
    <x v="27"/>
    <x v="0"/>
    <x v="1"/>
    <x v="9135"/>
  </r>
  <r>
    <x v="8"/>
    <x v="27"/>
    <x v="0"/>
    <x v="2"/>
    <x v="6"/>
  </r>
  <r>
    <x v="8"/>
    <x v="27"/>
    <x v="0"/>
    <x v="3"/>
    <x v="9136"/>
  </r>
  <r>
    <x v="8"/>
    <x v="27"/>
    <x v="0"/>
    <x v="4"/>
    <x v="9137"/>
  </r>
  <r>
    <x v="8"/>
    <x v="27"/>
    <x v="0"/>
    <x v="5"/>
    <x v="9138"/>
  </r>
  <r>
    <x v="8"/>
    <x v="27"/>
    <x v="0"/>
    <x v="6"/>
    <x v="6"/>
  </r>
  <r>
    <x v="8"/>
    <x v="27"/>
    <x v="0"/>
    <x v="7"/>
    <x v="9139"/>
  </r>
  <r>
    <x v="8"/>
    <x v="27"/>
    <x v="0"/>
    <x v="8"/>
    <x v="9140"/>
  </r>
  <r>
    <x v="8"/>
    <x v="27"/>
    <x v="0"/>
    <x v="9"/>
    <x v="9141"/>
  </r>
  <r>
    <x v="8"/>
    <x v="27"/>
    <x v="1"/>
    <x v="0"/>
    <x v="9142"/>
  </r>
  <r>
    <x v="8"/>
    <x v="27"/>
    <x v="1"/>
    <x v="1"/>
    <x v="9143"/>
  </r>
  <r>
    <x v="8"/>
    <x v="27"/>
    <x v="1"/>
    <x v="2"/>
    <x v="6"/>
  </r>
  <r>
    <x v="8"/>
    <x v="27"/>
    <x v="1"/>
    <x v="3"/>
    <x v="9144"/>
  </r>
  <r>
    <x v="8"/>
    <x v="27"/>
    <x v="1"/>
    <x v="4"/>
    <x v="9137"/>
  </r>
  <r>
    <x v="8"/>
    <x v="27"/>
    <x v="1"/>
    <x v="5"/>
    <x v="9145"/>
  </r>
  <r>
    <x v="8"/>
    <x v="27"/>
    <x v="1"/>
    <x v="6"/>
    <x v="6"/>
  </r>
  <r>
    <x v="8"/>
    <x v="27"/>
    <x v="1"/>
    <x v="7"/>
    <x v="9146"/>
  </r>
  <r>
    <x v="8"/>
    <x v="27"/>
    <x v="1"/>
    <x v="8"/>
    <x v="9147"/>
  </r>
  <r>
    <x v="8"/>
    <x v="27"/>
    <x v="1"/>
    <x v="9"/>
    <x v="9148"/>
  </r>
  <r>
    <x v="8"/>
    <x v="28"/>
    <x v="0"/>
    <x v="0"/>
    <x v="9149"/>
  </r>
  <r>
    <x v="8"/>
    <x v="28"/>
    <x v="0"/>
    <x v="1"/>
    <x v="9150"/>
  </r>
  <r>
    <x v="8"/>
    <x v="28"/>
    <x v="0"/>
    <x v="2"/>
    <x v="6"/>
  </r>
  <r>
    <x v="8"/>
    <x v="28"/>
    <x v="0"/>
    <x v="3"/>
    <x v="9151"/>
  </r>
  <r>
    <x v="8"/>
    <x v="28"/>
    <x v="0"/>
    <x v="4"/>
    <x v="9152"/>
  </r>
  <r>
    <x v="8"/>
    <x v="28"/>
    <x v="0"/>
    <x v="5"/>
    <x v="5169"/>
  </r>
  <r>
    <x v="8"/>
    <x v="28"/>
    <x v="0"/>
    <x v="6"/>
    <x v="6"/>
  </r>
  <r>
    <x v="8"/>
    <x v="28"/>
    <x v="0"/>
    <x v="7"/>
    <x v="9153"/>
  </r>
  <r>
    <x v="8"/>
    <x v="28"/>
    <x v="0"/>
    <x v="8"/>
    <x v="9154"/>
  </r>
  <r>
    <x v="8"/>
    <x v="28"/>
    <x v="0"/>
    <x v="9"/>
    <x v="9155"/>
  </r>
  <r>
    <x v="8"/>
    <x v="28"/>
    <x v="1"/>
    <x v="0"/>
    <x v="4807"/>
  </r>
  <r>
    <x v="8"/>
    <x v="28"/>
    <x v="1"/>
    <x v="1"/>
    <x v="785"/>
  </r>
  <r>
    <x v="8"/>
    <x v="28"/>
    <x v="1"/>
    <x v="2"/>
    <x v="6"/>
  </r>
  <r>
    <x v="8"/>
    <x v="28"/>
    <x v="1"/>
    <x v="3"/>
    <x v="9156"/>
  </r>
  <r>
    <x v="8"/>
    <x v="28"/>
    <x v="1"/>
    <x v="4"/>
    <x v="9152"/>
  </r>
  <r>
    <x v="8"/>
    <x v="28"/>
    <x v="1"/>
    <x v="5"/>
    <x v="9157"/>
  </r>
  <r>
    <x v="8"/>
    <x v="28"/>
    <x v="1"/>
    <x v="6"/>
    <x v="6"/>
  </r>
  <r>
    <x v="8"/>
    <x v="28"/>
    <x v="1"/>
    <x v="7"/>
    <x v="9158"/>
  </r>
  <r>
    <x v="8"/>
    <x v="28"/>
    <x v="1"/>
    <x v="8"/>
    <x v="9154"/>
  </r>
  <r>
    <x v="8"/>
    <x v="28"/>
    <x v="1"/>
    <x v="9"/>
    <x v="9159"/>
  </r>
  <r>
    <x v="8"/>
    <x v="29"/>
    <x v="0"/>
    <x v="0"/>
    <x v="5886"/>
  </r>
  <r>
    <x v="8"/>
    <x v="29"/>
    <x v="0"/>
    <x v="1"/>
    <x v="9160"/>
  </r>
  <r>
    <x v="8"/>
    <x v="29"/>
    <x v="0"/>
    <x v="2"/>
    <x v="6"/>
  </r>
  <r>
    <x v="8"/>
    <x v="29"/>
    <x v="0"/>
    <x v="3"/>
    <x v="9161"/>
  </r>
  <r>
    <x v="8"/>
    <x v="29"/>
    <x v="0"/>
    <x v="4"/>
    <x v="9162"/>
  </r>
  <r>
    <x v="8"/>
    <x v="29"/>
    <x v="0"/>
    <x v="5"/>
    <x v="9163"/>
  </r>
  <r>
    <x v="8"/>
    <x v="29"/>
    <x v="0"/>
    <x v="6"/>
    <x v="6"/>
  </r>
  <r>
    <x v="8"/>
    <x v="29"/>
    <x v="0"/>
    <x v="7"/>
    <x v="9164"/>
  </r>
  <r>
    <x v="8"/>
    <x v="29"/>
    <x v="0"/>
    <x v="8"/>
    <x v="9165"/>
  </r>
  <r>
    <x v="8"/>
    <x v="29"/>
    <x v="0"/>
    <x v="9"/>
    <x v="9166"/>
  </r>
  <r>
    <x v="8"/>
    <x v="29"/>
    <x v="1"/>
    <x v="0"/>
    <x v="8080"/>
  </r>
  <r>
    <x v="8"/>
    <x v="29"/>
    <x v="1"/>
    <x v="1"/>
    <x v="9167"/>
  </r>
  <r>
    <x v="8"/>
    <x v="29"/>
    <x v="1"/>
    <x v="2"/>
    <x v="6"/>
  </r>
  <r>
    <x v="8"/>
    <x v="29"/>
    <x v="1"/>
    <x v="3"/>
    <x v="9168"/>
  </r>
  <r>
    <x v="8"/>
    <x v="29"/>
    <x v="1"/>
    <x v="4"/>
    <x v="9162"/>
  </r>
  <r>
    <x v="8"/>
    <x v="29"/>
    <x v="1"/>
    <x v="5"/>
    <x v="9169"/>
  </r>
  <r>
    <x v="8"/>
    <x v="29"/>
    <x v="1"/>
    <x v="6"/>
    <x v="9170"/>
  </r>
  <r>
    <x v="8"/>
    <x v="29"/>
    <x v="1"/>
    <x v="7"/>
    <x v="9171"/>
  </r>
  <r>
    <x v="8"/>
    <x v="29"/>
    <x v="1"/>
    <x v="8"/>
    <x v="9172"/>
  </r>
  <r>
    <x v="8"/>
    <x v="29"/>
    <x v="1"/>
    <x v="9"/>
    <x v="9173"/>
  </r>
  <r>
    <x v="8"/>
    <x v="30"/>
    <x v="0"/>
    <x v="0"/>
    <x v="9174"/>
  </r>
  <r>
    <x v="8"/>
    <x v="30"/>
    <x v="0"/>
    <x v="1"/>
    <x v="9175"/>
  </r>
  <r>
    <x v="8"/>
    <x v="30"/>
    <x v="0"/>
    <x v="2"/>
    <x v="6"/>
  </r>
  <r>
    <x v="8"/>
    <x v="30"/>
    <x v="0"/>
    <x v="3"/>
    <x v="9176"/>
  </r>
  <r>
    <x v="8"/>
    <x v="30"/>
    <x v="0"/>
    <x v="4"/>
    <x v="9177"/>
  </r>
  <r>
    <x v="8"/>
    <x v="30"/>
    <x v="0"/>
    <x v="5"/>
    <x v="9178"/>
  </r>
  <r>
    <x v="8"/>
    <x v="30"/>
    <x v="0"/>
    <x v="6"/>
    <x v="9179"/>
  </r>
  <r>
    <x v="8"/>
    <x v="30"/>
    <x v="0"/>
    <x v="7"/>
    <x v="9180"/>
  </r>
  <r>
    <x v="8"/>
    <x v="30"/>
    <x v="0"/>
    <x v="8"/>
    <x v="9181"/>
  </r>
  <r>
    <x v="8"/>
    <x v="30"/>
    <x v="0"/>
    <x v="9"/>
    <x v="9182"/>
  </r>
  <r>
    <x v="8"/>
    <x v="30"/>
    <x v="1"/>
    <x v="0"/>
    <x v="9183"/>
  </r>
  <r>
    <x v="8"/>
    <x v="30"/>
    <x v="1"/>
    <x v="1"/>
    <x v="9184"/>
  </r>
  <r>
    <x v="8"/>
    <x v="30"/>
    <x v="1"/>
    <x v="2"/>
    <x v="6"/>
  </r>
  <r>
    <x v="8"/>
    <x v="30"/>
    <x v="1"/>
    <x v="3"/>
    <x v="9185"/>
  </r>
  <r>
    <x v="8"/>
    <x v="30"/>
    <x v="1"/>
    <x v="4"/>
    <x v="9177"/>
  </r>
  <r>
    <x v="8"/>
    <x v="30"/>
    <x v="1"/>
    <x v="5"/>
    <x v="9186"/>
  </r>
  <r>
    <x v="8"/>
    <x v="30"/>
    <x v="1"/>
    <x v="6"/>
    <x v="9179"/>
  </r>
  <r>
    <x v="8"/>
    <x v="30"/>
    <x v="1"/>
    <x v="7"/>
    <x v="9187"/>
  </r>
  <r>
    <x v="8"/>
    <x v="30"/>
    <x v="1"/>
    <x v="8"/>
    <x v="9188"/>
  </r>
  <r>
    <x v="8"/>
    <x v="30"/>
    <x v="1"/>
    <x v="9"/>
    <x v="9189"/>
  </r>
  <r>
    <x v="8"/>
    <x v="31"/>
    <x v="0"/>
    <x v="0"/>
    <x v="9190"/>
  </r>
  <r>
    <x v="8"/>
    <x v="31"/>
    <x v="0"/>
    <x v="1"/>
    <x v="9191"/>
  </r>
  <r>
    <x v="8"/>
    <x v="31"/>
    <x v="0"/>
    <x v="2"/>
    <x v="9192"/>
  </r>
  <r>
    <x v="8"/>
    <x v="31"/>
    <x v="0"/>
    <x v="3"/>
    <x v="9193"/>
  </r>
  <r>
    <x v="8"/>
    <x v="31"/>
    <x v="0"/>
    <x v="4"/>
    <x v="9194"/>
  </r>
  <r>
    <x v="8"/>
    <x v="31"/>
    <x v="0"/>
    <x v="5"/>
    <x v="9195"/>
  </r>
  <r>
    <x v="8"/>
    <x v="31"/>
    <x v="0"/>
    <x v="6"/>
    <x v="6"/>
  </r>
  <r>
    <x v="8"/>
    <x v="31"/>
    <x v="0"/>
    <x v="7"/>
    <x v="9196"/>
  </r>
  <r>
    <x v="8"/>
    <x v="31"/>
    <x v="0"/>
    <x v="8"/>
    <x v="9197"/>
  </r>
  <r>
    <x v="8"/>
    <x v="31"/>
    <x v="0"/>
    <x v="9"/>
    <x v="9198"/>
  </r>
  <r>
    <x v="8"/>
    <x v="31"/>
    <x v="1"/>
    <x v="0"/>
    <x v="9199"/>
  </r>
  <r>
    <x v="8"/>
    <x v="31"/>
    <x v="1"/>
    <x v="1"/>
    <x v="8642"/>
  </r>
  <r>
    <x v="8"/>
    <x v="31"/>
    <x v="1"/>
    <x v="2"/>
    <x v="9192"/>
  </r>
  <r>
    <x v="8"/>
    <x v="31"/>
    <x v="1"/>
    <x v="3"/>
    <x v="9200"/>
  </r>
  <r>
    <x v="8"/>
    <x v="31"/>
    <x v="1"/>
    <x v="4"/>
    <x v="9194"/>
  </r>
  <r>
    <x v="8"/>
    <x v="31"/>
    <x v="1"/>
    <x v="5"/>
    <x v="9201"/>
  </r>
  <r>
    <x v="8"/>
    <x v="31"/>
    <x v="1"/>
    <x v="6"/>
    <x v="6"/>
  </r>
  <r>
    <x v="8"/>
    <x v="31"/>
    <x v="1"/>
    <x v="7"/>
    <x v="9202"/>
  </r>
  <r>
    <x v="8"/>
    <x v="31"/>
    <x v="1"/>
    <x v="8"/>
    <x v="9203"/>
  </r>
  <r>
    <x v="8"/>
    <x v="31"/>
    <x v="1"/>
    <x v="9"/>
    <x v="9204"/>
  </r>
  <r>
    <x v="8"/>
    <x v="32"/>
    <x v="0"/>
    <x v="0"/>
    <x v="9205"/>
  </r>
  <r>
    <x v="8"/>
    <x v="32"/>
    <x v="0"/>
    <x v="1"/>
    <x v="9206"/>
  </r>
  <r>
    <x v="8"/>
    <x v="32"/>
    <x v="0"/>
    <x v="2"/>
    <x v="9207"/>
  </r>
  <r>
    <x v="8"/>
    <x v="32"/>
    <x v="0"/>
    <x v="3"/>
    <x v="9208"/>
  </r>
  <r>
    <x v="8"/>
    <x v="32"/>
    <x v="0"/>
    <x v="4"/>
    <x v="9209"/>
  </r>
  <r>
    <x v="8"/>
    <x v="32"/>
    <x v="0"/>
    <x v="5"/>
    <x v="9210"/>
  </r>
  <r>
    <x v="8"/>
    <x v="32"/>
    <x v="0"/>
    <x v="6"/>
    <x v="6"/>
  </r>
  <r>
    <x v="8"/>
    <x v="32"/>
    <x v="0"/>
    <x v="7"/>
    <x v="9211"/>
  </r>
  <r>
    <x v="8"/>
    <x v="32"/>
    <x v="0"/>
    <x v="8"/>
    <x v="9212"/>
  </r>
  <r>
    <x v="8"/>
    <x v="32"/>
    <x v="0"/>
    <x v="9"/>
    <x v="9213"/>
  </r>
  <r>
    <x v="8"/>
    <x v="32"/>
    <x v="1"/>
    <x v="0"/>
    <x v="9214"/>
  </r>
  <r>
    <x v="8"/>
    <x v="32"/>
    <x v="1"/>
    <x v="1"/>
    <x v="9215"/>
  </r>
  <r>
    <x v="8"/>
    <x v="32"/>
    <x v="1"/>
    <x v="2"/>
    <x v="9216"/>
  </r>
  <r>
    <x v="8"/>
    <x v="32"/>
    <x v="1"/>
    <x v="3"/>
    <x v="9217"/>
  </r>
  <r>
    <x v="8"/>
    <x v="32"/>
    <x v="1"/>
    <x v="4"/>
    <x v="9209"/>
  </r>
  <r>
    <x v="8"/>
    <x v="32"/>
    <x v="1"/>
    <x v="5"/>
    <x v="9218"/>
  </r>
  <r>
    <x v="8"/>
    <x v="32"/>
    <x v="1"/>
    <x v="6"/>
    <x v="9219"/>
  </r>
  <r>
    <x v="8"/>
    <x v="32"/>
    <x v="1"/>
    <x v="7"/>
    <x v="9220"/>
  </r>
  <r>
    <x v="8"/>
    <x v="32"/>
    <x v="1"/>
    <x v="8"/>
    <x v="9221"/>
  </r>
  <r>
    <x v="8"/>
    <x v="32"/>
    <x v="1"/>
    <x v="9"/>
    <x v="9222"/>
  </r>
  <r>
    <x v="8"/>
    <x v="33"/>
    <x v="0"/>
    <x v="0"/>
    <x v="9223"/>
  </r>
  <r>
    <x v="8"/>
    <x v="33"/>
    <x v="0"/>
    <x v="1"/>
    <x v="9224"/>
  </r>
  <r>
    <x v="8"/>
    <x v="33"/>
    <x v="0"/>
    <x v="2"/>
    <x v="9225"/>
  </r>
  <r>
    <x v="8"/>
    <x v="33"/>
    <x v="0"/>
    <x v="3"/>
    <x v="9226"/>
  </r>
  <r>
    <x v="8"/>
    <x v="33"/>
    <x v="0"/>
    <x v="4"/>
    <x v="9227"/>
  </r>
  <r>
    <x v="8"/>
    <x v="33"/>
    <x v="0"/>
    <x v="5"/>
    <x v="9228"/>
  </r>
  <r>
    <x v="8"/>
    <x v="33"/>
    <x v="0"/>
    <x v="6"/>
    <x v="9229"/>
  </r>
  <r>
    <x v="8"/>
    <x v="33"/>
    <x v="0"/>
    <x v="7"/>
    <x v="9230"/>
  </r>
  <r>
    <x v="8"/>
    <x v="33"/>
    <x v="0"/>
    <x v="8"/>
    <x v="9231"/>
  </r>
  <r>
    <x v="8"/>
    <x v="33"/>
    <x v="0"/>
    <x v="9"/>
    <x v="9232"/>
  </r>
  <r>
    <x v="8"/>
    <x v="33"/>
    <x v="1"/>
    <x v="0"/>
    <x v="9233"/>
  </r>
  <r>
    <x v="8"/>
    <x v="33"/>
    <x v="1"/>
    <x v="1"/>
    <x v="9234"/>
  </r>
  <r>
    <x v="8"/>
    <x v="33"/>
    <x v="1"/>
    <x v="2"/>
    <x v="9225"/>
  </r>
  <r>
    <x v="8"/>
    <x v="33"/>
    <x v="1"/>
    <x v="3"/>
    <x v="9235"/>
  </r>
  <r>
    <x v="8"/>
    <x v="33"/>
    <x v="1"/>
    <x v="4"/>
    <x v="9227"/>
  </r>
  <r>
    <x v="8"/>
    <x v="33"/>
    <x v="1"/>
    <x v="5"/>
    <x v="9236"/>
  </r>
  <r>
    <x v="8"/>
    <x v="33"/>
    <x v="1"/>
    <x v="6"/>
    <x v="9237"/>
  </r>
  <r>
    <x v="8"/>
    <x v="33"/>
    <x v="1"/>
    <x v="7"/>
    <x v="9238"/>
  </r>
  <r>
    <x v="8"/>
    <x v="33"/>
    <x v="1"/>
    <x v="8"/>
    <x v="9239"/>
  </r>
  <r>
    <x v="8"/>
    <x v="33"/>
    <x v="1"/>
    <x v="9"/>
    <x v="9240"/>
  </r>
  <r>
    <x v="8"/>
    <x v="34"/>
    <x v="0"/>
    <x v="0"/>
    <x v="9241"/>
  </r>
  <r>
    <x v="8"/>
    <x v="34"/>
    <x v="0"/>
    <x v="1"/>
    <x v="9242"/>
  </r>
  <r>
    <x v="8"/>
    <x v="34"/>
    <x v="0"/>
    <x v="2"/>
    <x v="6"/>
  </r>
  <r>
    <x v="8"/>
    <x v="34"/>
    <x v="0"/>
    <x v="3"/>
    <x v="9243"/>
  </r>
  <r>
    <x v="8"/>
    <x v="34"/>
    <x v="0"/>
    <x v="4"/>
    <x v="9244"/>
  </r>
  <r>
    <x v="8"/>
    <x v="34"/>
    <x v="0"/>
    <x v="5"/>
    <x v="9245"/>
  </r>
  <r>
    <x v="8"/>
    <x v="34"/>
    <x v="0"/>
    <x v="6"/>
    <x v="6"/>
  </r>
  <r>
    <x v="8"/>
    <x v="34"/>
    <x v="0"/>
    <x v="7"/>
    <x v="9246"/>
  </r>
  <r>
    <x v="8"/>
    <x v="34"/>
    <x v="0"/>
    <x v="8"/>
    <x v="9247"/>
  </r>
  <r>
    <x v="8"/>
    <x v="34"/>
    <x v="0"/>
    <x v="9"/>
    <x v="9248"/>
  </r>
  <r>
    <x v="8"/>
    <x v="34"/>
    <x v="1"/>
    <x v="0"/>
    <x v="9249"/>
  </r>
  <r>
    <x v="8"/>
    <x v="34"/>
    <x v="1"/>
    <x v="1"/>
    <x v="9250"/>
  </r>
  <r>
    <x v="8"/>
    <x v="34"/>
    <x v="1"/>
    <x v="2"/>
    <x v="6"/>
  </r>
  <r>
    <x v="8"/>
    <x v="34"/>
    <x v="1"/>
    <x v="3"/>
    <x v="9251"/>
  </r>
  <r>
    <x v="8"/>
    <x v="34"/>
    <x v="1"/>
    <x v="4"/>
    <x v="9244"/>
  </r>
  <r>
    <x v="8"/>
    <x v="34"/>
    <x v="1"/>
    <x v="5"/>
    <x v="9252"/>
  </r>
  <r>
    <x v="8"/>
    <x v="34"/>
    <x v="1"/>
    <x v="6"/>
    <x v="6"/>
  </r>
  <r>
    <x v="8"/>
    <x v="34"/>
    <x v="1"/>
    <x v="7"/>
    <x v="9253"/>
  </r>
  <r>
    <x v="8"/>
    <x v="34"/>
    <x v="1"/>
    <x v="8"/>
    <x v="9254"/>
  </r>
  <r>
    <x v="8"/>
    <x v="34"/>
    <x v="1"/>
    <x v="9"/>
    <x v="9255"/>
  </r>
  <r>
    <x v="8"/>
    <x v="35"/>
    <x v="0"/>
    <x v="0"/>
    <x v="9256"/>
  </r>
  <r>
    <x v="8"/>
    <x v="35"/>
    <x v="0"/>
    <x v="1"/>
    <x v="9257"/>
  </r>
  <r>
    <x v="8"/>
    <x v="35"/>
    <x v="0"/>
    <x v="2"/>
    <x v="5054"/>
  </r>
  <r>
    <x v="8"/>
    <x v="35"/>
    <x v="0"/>
    <x v="3"/>
    <x v="9258"/>
  </r>
  <r>
    <x v="8"/>
    <x v="35"/>
    <x v="0"/>
    <x v="4"/>
    <x v="9259"/>
  </r>
  <r>
    <x v="8"/>
    <x v="35"/>
    <x v="0"/>
    <x v="5"/>
    <x v="9260"/>
  </r>
  <r>
    <x v="8"/>
    <x v="35"/>
    <x v="0"/>
    <x v="6"/>
    <x v="6"/>
  </r>
  <r>
    <x v="8"/>
    <x v="35"/>
    <x v="0"/>
    <x v="7"/>
    <x v="9261"/>
  </r>
  <r>
    <x v="8"/>
    <x v="35"/>
    <x v="0"/>
    <x v="8"/>
    <x v="9262"/>
  </r>
  <r>
    <x v="8"/>
    <x v="35"/>
    <x v="0"/>
    <x v="9"/>
    <x v="9263"/>
  </r>
  <r>
    <x v="8"/>
    <x v="35"/>
    <x v="1"/>
    <x v="0"/>
    <x v="9264"/>
  </r>
  <r>
    <x v="8"/>
    <x v="35"/>
    <x v="1"/>
    <x v="1"/>
    <x v="9265"/>
  </r>
  <r>
    <x v="8"/>
    <x v="35"/>
    <x v="1"/>
    <x v="2"/>
    <x v="5054"/>
  </r>
  <r>
    <x v="8"/>
    <x v="35"/>
    <x v="1"/>
    <x v="3"/>
    <x v="9266"/>
  </r>
  <r>
    <x v="8"/>
    <x v="35"/>
    <x v="1"/>
    <x v="4"/>
    <x v="9259"/>
  </r>
  <r>
    <x v="8"/>
    <x v="35"/>
    <x v="1"/>
    <x v="5"/>
    <x v="9267"/>
  </r>
  <r>
    <x v="8"/>
    <x v="35"/>
    <x v="1"/>
    <x v="6"/>
    <x v="6"/>
  </r>
  <r>
    <x v="8"/>
    <x v="35"/>
    <x v="1"/>
    <x v="7"/>
    <x v="9268"/>
  </r>
  <r>
    <x v="8"/>
    <x v="35"/>
    <x v="1"/>
    <x v="8"/>
    <x v="9269"/>
  </r>
  <r>
    <x v="8"/>
    <x v="35"/>
    <x v="1"/>
    <x v="9"/>
    <x v="9270"/>
  </r>
  <r>
    <x v="8"/>
    <x v="36"/>
    <x v="0"/>
    <x v="0"/>
    <x v="5997"/>
  </r>
  <r>
    <x v="8"/>
    <x v="36"/>
    <x v="0"/>
    <x v="1"/>
    <x v="9271"/>
  </r>
  <r>
    <x v="8"/>
    <x v="36"/>
    <x v="0"/>
    <x v="2"/>
    <x v="6"/>
  </r>
  <r>
    <x v="8"/>
    <x v="36"/>
    <x v="0"/>
    <x v="3"/>
    <x v="9272"/>
  </r>
  <r>
    <x v="8"/>
    <x v="36"/>
    <x v="0"/>
    <x v="4"/>
    <x v="9273"/>
  </r>
  <r>
    <x v="8"/>
    <x v="36"/>
    <x v="0"/>
    <x v="5"/>
    <x v="9274"/>
  </r>
  <r>
    <x v="8"/>
    <x v="36"/>
    <x v="0"/>
    <x v="6"/>
    <x v="6"/>
  </r>
  <r>
    <x v="8"/>
    <x v="36"/>
    <x v="0"/>
    <x v="7"/>
    <x v="9275"/>
  </r>
  <r>
    <x v="8"/>
    <x v="36"/>
    <x v="0"/>
    <x v="8"/>
    <x v="9276"/>
  </r>
  <r>
    <x v="8"/>
    <x v="36"/>
    <x v="0"/>
    <x v="9"/>
    <x v="9277"/>
  </r>
  <r>
    <x v="8"/>
    <x v="36"/>
    <x v="1"/>
    <x v="0"/>
    <x v="5997"/>
  </r>
  <r>
    <x v="8"/>
    <x v="36"/>
    <x v="1"/>
    <x v="1"/>
    <x v="9271"/>
  </r>
  <r>
    <x v="8"/>
    <x v="36"/>
    <x v="1"/>
    <x v="2"/>
    <x v="6"/>
  </r>
  <r>
    <x v="8"/>
    <x v="36"/>
    <x v="1"/>
    <x v="3"/>
    <x v="9272"/>
  </r>
  <r>
    <x v="8"/>
    <x v="36"/>
    <x v="1"/>
    <x v="4"/>
    <x v="9273"/>
  </r>
  <r>
    <x v="8"/>
    <x v="36"/>
    <x v="1"/>
    <x v="5"/>
    <x v="9274"/>
  </r>
  <r>
    <x v="8"/>
    <x v="36"/>
    <x v="1"/>
    <x v="6"/>
    <x v="6"/>
  </r>
  <r>
    <x v="8"/>
    <x v="36"/>
    <x v="1"/>
    <x v="7"/>
    <x v="9275"/>
  </r>
  <r>
    <x v="8"/>
    <x v="36"/>
    <x v="1"/>
    <x v="8"/>
    <x v="9276"/>
  </r>
  <r>
    <x v="8"/>
    <x v="36"/>
    <x v="1"/>
    <x v="9"/>
    <x v="9277"/>
  </r>
  <r>
    <x v="8"/>
    <x v="37"/>
    <x v="0"/>
    <x v="0"/>
    <x v="2600"/>
  </r>
  <r>
    <x v="8"/>
    <x v="37"/>
    <x v="0"/>
    <x v="1"/>
    <x v="9278"/>
  </r>
  <r>
    <x v="8"/>
    <x v="37"/>
    <x v="0"/>
    <x v="2"/>
    <x v="6"/>
  </r>
  <r>
    <x v="8"/>
    <x v="37"/>
    <x v="0"/>
    <x v="3"/>
    <x v="9279"/>
  </r>
  <r>
    <x v="8"/>
    <x v="37"/>
    <x v="0"/>
    <x v="4"/>
    <x v="9280"/>
  </r>
  <r>
    <x v="8"/>
    <x v="37"/>
    <x v="0"/>
    <x v="5"/>
    <x v="9281"/>
  </r>
  <r>
    <x v="8"/>
    <x v="37"/>
    <x v="0"/>
    <x v="6"/>
    <x v="6"/>
  </r>
  <r>
    <x v="8"/>
    <x v="37"/>
    <x v="0"/>
    <x v="7"/>
    <x v="9282"/>
  </r>
  <r>
    <x v="8"/>
    <x v="37"/>
    <x v="0"/>
    <x v="8"/>
    <x v="9283"/>
  </r>
  <r>
    <x v="8"/>
    <x v="37"/>
    <x v="0"/>
    <x v="9"/>
    <x v="9284"/>
  </r>
  <r>
    <x v="8"/>
    <x v="37"/>
    <x v="1"/>
    <x v="0"/>
    <x v="2600"/>
  </r>
  <r>
    <x v="8"/>
    <x v="37"/>
    <x v="1"/>
    <x v="1"/>
    <x v="9285"/>
  </r>
  <r>
    <x v="8"/>
    <x v="37"/>
    <x v="1"/>
    <x v="2"/>
    <x v="6"/>
  </r>
  <r>
    <x v="8"/>
    <x v="37"/>
    <x v="1"/>
    <x v="3"/>
    <x v="9286"/>
  </r>
  <r>
    <x v="8"/>
    <x v="37"/>
    <x v="1"/>
    <x v="4"/>
    <x v="9280"/>
  </r>
  <r>
    <x v="8"/>
    <x v="37"/>
    <x v="1"/>
    <x v="5"/>
    <x v="9287"/>
  </r>
  <r>
    <x v="8"/>
    <x v="37"/>
    <x v="1"/>
    <x v="6"/>
    <x v="9288"/>
  </r>
  <r>
    <x v="8"/>
    <x v="37"/>
    <x v="1"/>
    <x v="7"/>
    <x v="9289"/>
  </r>
  <r>
    <x v="8"/>
    <x v="37"/>
    <x v="1"/>
    <x v="8"/>
    <x v="9283"/>
  </r>
  <r>
    <x v="8"/>
    <x v="37"/>
    <x v="1"/>
    <x v="9"/>
    <x v="9290"/>
  </r>
  <r>
    <x v="8"/>
    <x v="75"/>
    <x v="0"/>
    <x v="0"/>
    <x v="8204"/>
  </r>
  <r>
    <x v="8"/>
    <x v="75"/>
    <x v="0"/>
    <x v="1"/>
    <x v="9291"/>
  </r>
  <r>
    <x v="8"/>
    <x v="75"/>
    <x v="0"/>
    <x v="2"/>
    <x v="6"/>
  </r>
  <r>
    <x v="8"/>
    <x v="75"/>
    <x v="0"/>
    <x v="3"/>
    <x v="9292"/>
  </r>
  <r>
    <x v="8"/>
    <x v="75"/>
    <x v="0"/>
    <x v="4"/>
    <x v="9293"/>
  </r>
  <r>
    <x v="8"/>
    <x v="75"/>
    <x v="0"/>
    <x v="5"/>
    <x v="9294"/>
  </r>
  <r>
    <x v="8"/>
    <x v="75"/>
    <x v="0"/>
    <x v="6"/>
    <x v="6"/>
  </r>
  <r>
    <x v="8"/>
    <x v="75"/>
    <x v="0"/>
    <x v="7"/>
    <x v="9295"/>
  </r>
  <r>
    <x v="8"/>
    <x v="75"/>
    <x v="0"/>
    <x v="8"/>
    <x v="9296"/>
  </r>
  <r>
    <x v="8"/>
    <x v="75"/>
    <x v="0"/>
    <x v="9"/>
    <x v="2974"/>
  </r>
  <r>
    <x v="8"/>
    <x v="75"/>
    <x v="1"/>
    <x v="0"/>
    <x v="8204"/>
  </r>
  <r>
    <x v="8"/>
    <x v="75"/>
    <x v="1"/>
    <x v="1"/>
    <x v="9291"/>
  </r>
  <r>
    <x v="8"/>
    <x v="75"/>
    <x v="1"/>
    <x v="2"/>
    <x v="6"/>
  </r>
  <r>
    <x v="8"/>
    <x v="75"/>
    <x v="1"/>
    <x v="3"/>
    <x v="9292"/>
  </r>
  <r>
    <x v="8"/>
    <x v="75"/>
    <x v="1"/>
    <x v="4"/>
    <x v="9293"/>
  </r>
  <r>
    <x v="8"/>
    <x v="75"/>
    <x v="1"/>
    <x v="5"/>
    <x v="9294"/>
  </r>
  <r>
    <x v="8"/>
    <x v="75"/>
    <x v="1"/>
    <x v="6"/>
    <x v="6"/>
  </r>
  <r>
    <x v="8"/>
    <x v="75"/>
    <x v="1"/>
    <x v="7"/>
    <x v="9295"/>
  </r>
  <r>
    <x v="8"/>
    <x v="75"/>
    <x v="1"/>
    <x v="8"/>
    <x v="9296"/>
  </r>
  <r>
    <x v="8"/>
    <x v="75"/>
    <x v="1"/>
    <x v="9"/>
    <x v="2974"/>
  </r>
  <r>
    <x v="8"/>
    <x v="38"/>
    <x v="0"/>
    <x v="0"/>
    <x v="9297"/>
  </r>
  <r>
    <x v="8"/>
    <x v="38"/>
    <x v="0"/>
    <x v="1"/>
    <x v="9298"/>
  </r>
  <r>
    <x v="8"/>
    <x v="38"/>
    <x v="0"/>
    <x v="2"/>
    <x v="9299"/>
  </r>
  <r>
    <x v="8"/>
    <x v="38"/>
    <x v="0"/>
    <x v="3"/>
    <x v="9300"/>
  </r>
  <r>
    <x v="8"/>
    <x v="38"/>
    <x v="0"/>
    <x v="4"/>
    <x v="9301"/>
  </r>
  <r>
    <x v="8"/>
    <x v="38"/>
    <x v="0"/>
    <x v="5"/>
    <x v="9302"/>
  </r>
  <r>
    <x v="8"/>
    <x v="38"/>
    <x v="0"/>
    <x v="6"/>
    <x v="6"/>
  </r>
  <r>
    <x v="8"/>
    <x v="38"/>
    <x v="0"/>
    <x v="7"/>
    <x v="9303"/>
  </r>
  <r>
    <x v="8"/>
    <x v="38"/>
    <x v="0"/>
    <x v="8"/>
    <x v="9304"/>
  </r>
  <r>
    <x v="8"/>
    <x v="38"/>
    <x v="0"/>
    <x v="9"/>
    <x v="9305"/>
  </r>
  <r>
    <x v="8"/>
    <x v="38"/>
    <x v="1"/>
    <x v="0"/>
    <x v="9306"/>
  </r>
  <r>
    <x v="8"/>
    <x v="38"/>
    <x v="1"/>
    <x v="1"/>
    <x v="9307"/>
  </r>
  <r>
    <x v="8"/>
    <x v="38"/>
    <x v="1"/>
    <x v="2"/>
    <x v="9308"/>
  </r>
  <r>
    <x v="8"/>
    <x v="38"/>
    <x v="1"/>
    <x v="3"/>
    <x v="9309"/>
  </r>
  <r>
    <x v="8"/>
    <x v="38"/>
    <x v="1"/>
    <x v="4"/>
    <x v="9301"/>
  </r>
  <r>
    <x v="8"/>
    <x v="38"/>
    <x v="1"/>
    <x v="5"/>
    <x v="9310"/>
  </r>
  <r>
    <x v="8"/>
    <x v="38"/>
    <x v="1"/>
    <x v="6"/>
    <x v="9311"/>
  </r>
  <r>
    <x v="8"/>
    <x v="38"/>
    <x v="1"/>
    <x v="7"/>
    <x v="9312"/>
  </r>
  <r>
    <x v="8"/>
    <x v="38"/>
    <x v="1"/>
    <x v="8"/>
    <x v="9313"/>
  </r>
  <r>
    <x v="8"/>
    <x v="38"/>
    <x v="1"/>
    <x v="9"/>
    <x v="9314"/>
  </r>
  <r>
    <x v="8"/>
    <x v="39"/>
    <x v="0"/>
    <x v="0"/>
    <x v="9315"/>
  </r>
  <r>
    <x v="8"/>
    <x v="39"/>
    <x v="0"/>
    <x v="1"/>
    <x v="9316"/>
  </r>
  <r>
    <x v="8"/>
    <x v="39"/>
    <x v="0"/>
    <x v="2"/>
    <x v="9317"/>
  </r>
  <r>
    <x v="8"/>
    <x v="39"/>
    <x v="0"/>
    <x v="3"/>
    <x v="9318"/>
  </r>
  <r>
    <x v="8"/>
    <x v="39"/>
    <x v="0"/>
    <x v="4"/>
    <x v="9319"/>
  </r>
  <r>
    <x v="8"/>
    <x v="39"/>
    <x v="0"/>
    <x v="5"/>
    <x v="9320"/>
  </r>
  <r>
    <x v="8"/>
    <x v="39"/>
    <x v="0"/>
    <x v="6"/>
    <x v="6"/>
  </r>
  <r>
    <x v="8"/>
    <x v="39"/>
    <x v="0"/>
    <x v="7"/>
    <x v="9321"/>
  </r>
  <r>
    <x v="8"/>
    <x v="39"/>
    <x v="0"/>
    <x v="8"/>
    <x v="9322"/>
  </r>
  <r>
    <x v="8"/>
    <x v="39"/>
    <x v="0"/>
    <x v="9"/>
    <x v="9323"/>
  </r>
  <r>
    <x v="8"/>
    <x v="39"/>
    <x v="1"/>
    <x v="0"/>
    <x v="9324"/>
  </r>
  <r>
    <x v="8"/>
    <x v="39"/>
    <x v="1"/>
    <x v="1"/>
    <x v="9325"/>
  </r>
  <r>
    <x v="8"/>
    <x v="39"/>
    <x v="1"/>
    <x v="2"/>
    <x v="9317"/>
  </r>
  <r>
    <x v="8"/>
    <x v="39"/>
    <x v="1"/>
    <x v="3"/>
    <x v="9326"/>
  </r>
  <r>
    <x v="8"/>
    <x v="39"/>
    <x v="1"/>
    <x v="4"/>
    <x v="9319"/>
  </r>
  <r>
    <x v="8"/>
    <x v="39"/>
    <x v="1"/>
    <x v="5"/>
    <x v="9327"/>
  </r>
  <r>
    <x v="8"/>
    <x v="39"/>
    <x v="1"/>
    <x v="6"/>
    <x v="9328"/>
  </r>
  <r>
    <x v="8"/>
    <x v="39"/>
    <x v="1"/>
    <x v="7"/>
    <x v="9329"/>
  </r>
  <r>
    <x v="8"/>
    <x v="39"/>
    <x v="1"/>
    <x v="8"/>
    <x v="9330"/>
  </r>
  <r>
    <x v="8"/>
    <x v="39"/>
    <x v="1"/>
    <x v="9"/>
    <x v="9331"/>
  </r>
  <r>
    <x v="8"/>
    <x v="40"/>
    <x v="0"/>
    <x v="0"/>
    <x v="9332"/>
  </r>
  <r>
    <x v="8"/>
    <x v="40"/>
    <x v="0"/>
    <x v="1"/>
    <x v="9333"/>
  </r>
  <r>
    <x v="8"/>
    <x v="40"/>
    <x v="0"/>
    <x v="2"/>
    <x v="9334"/>
  </r>
  <r>
    <x v="8"/>
    <x v="40"/>
    <x v="0"/>
    <x v="3"/>
    <x v="9335"/>
  </r>
  <r>
    <x v="8"/>
    <x v="40"/>
    <x v="0"/>
    <x v="4"/>
    <x v="9336"/>
  </r>
  <r>
    <x v="8"/>
    <x v="40"/>
    <x v="0"/>
    <x v="5"/>
    <x v="9337"/>
  </r>
  <r>
    <x v="8"/>
    <x v="40"/>
    <x v="0"/>
    <x v="6"/>
    <x v="6"/>
  </r>
  <r>
    <x v="8"/>
    <x v="40"/>
    <x v="0"/>
    <x v="7"/>
    <x v="9338"/>
  </r>
  <r>
    <x v="8"/>
    <x v="40"/>
    <x v="0"/>
    <x v="8"/>
    <x v="9339"/>
  </r>
  <r>
    <x v="8"/>
    <x v="40"/>
    <x v="0"/>
    <x v="9"/>
    <x v="9340"/>
  </r>
  <r>
    <x v="8"/>
    <x v="40"/>
    <x v="1"/>
    <x v="0"/>
    <x v="9341"/>
  </r>
  <r>
    <x v="8"/>
    <x v="40"/>
    <x v="1"/>
    <x v="1"/>
    <x v="9342"/>
  </r>
  <r>
    <x v="8"/>
    <x v="40"/>
    <x v="1"/>
    <x v="2"/>
    <x v="9343"/>
  </r>
  <r>
    <x v="8"/>
    <x v="40"/>
    <x v="1"/>
    <x v="3"/>
    <x v="9344"/>
  </r>
  <r>
    <x v="8"/>
    <x v="40"/>
    <x v="1"/>
    <x v="4"/>
    <x v="9336"/>
  </r>
  <r>
    <x v="8"/>
    <x v="40"/>
    <x v="1"/>
    <x v="5"/>
    <x v="9345"/>
  </r>
  <r>
    <x v="8"/>
    <x v="40"/>
    <x v="1"/>
    <x v="6"/>
    <x v="6"/>
  </r>
  <r>
    <x v="8"/>
    <x v="40"/>
    <x v="1"/>
    <x v="7"/>
    <x v="9346"/>
  </r>
  <r>
    <x v="8"/>
    <x v="40"/>
    <x v="1"/>
    <x v="8"/>
    <x v="9347"/>
  </r>
  <r>
    <x v="8"/>
    <x v="40"/>
    <x v="1"/>
    <x v="9"/>
    <x v="9348"/>
  </r>
  <r>
    <x v="8"/>
    <x v="41"/>
    <x v="0"/>
    <x v="0"/>
    <x v="9349"/>
  </r>
  <r>
    <x v="8"/>
    <x v="41"/>
    <x v="0"/>
    <x v="1"/>
    <x v="9350"/>
  </r>
  <r>
    <x v="8"/>
    <x v="41"/>
    <x v="0"/>
    <x v="2"/>
    <x v="260"/>
  </r>
  <r>
    <x v="8"/>
    <x v="41"/>
    <x v="0"/>
    <x v="3"/>
    <x v="9351"/>
  </r>
  <r>
    <x v="8"/>
    <x v="41"/>
    <x v="0"/>
    <x v="4"/>
    <x v="9352"/>
  </r>
  <r>
    <x v="8"/>
    <x v="41"/>
    <x v="0"/>
    <x v="5"/>
    <x v="9353"/>
  </r>
  <r>
    <x v="8"/>
    <x v="41"/>
    <x v="0"/>
    <x v="6"/>
    <x v="6"/>
  </r>
  <r>
    <x v="8"/>
    <x v="41"/>
    <x v="0"/>
    <x v="7"/>
    <x v="9354"/>
  </r>
  <r>
    <x v="8"/>
    <x v="41"/>
    <x v="0"/>
    <x v="8"/>
    <x v="9355"/>
  </r>
  <r>
    <x v="8"/>
    <x v="41"/>
    <x v="0"/>
    <x v="9"/>
    <x v="9356"/>
  </r>
  <r>
    <x v="8"/>
    <x v="41"/>
    <x v="1"/>
    <x v="0"/>
    <x v="9357"/>
  </r>
  <r>
    <x v="8"/>
    <x v="41"/>
    <x v="1"/>
    <x v="1"/>
    <x v="9358"/>
  </r>
  <r>
    <x v="8"/>
    <x v="41"/>
    <x v="1"/>
    <x v="2"/>
    <x v="9359"/>
  </r>
  <r>
    <x v="8"/>
    <x v="41"/>
    <x v="1"/>
    <x v="3"/>
    <x v="9360"/>
  </r>
  <r>
    <x v="8"/>
    <x v="41"/>
    <x v="1"/>
    <x v="4"/>
    <x v="9352"/>
  </r>
  <r>
    <x v="8"/>
    <x v="41"/>
    <x v="1"/>
    <x v="5"/>
    <x v="9361"/>
  </r>
  <r>
    <x v="8"/>
    <x v="41"/>
    <x v="1"/>
    <x v="6"/>
    <x v="9362"/>
  </r>
  <r>
    <x v="8"/>
    <x v="41"/>
    <x v="1"/>
    <x v="7"/>
    <x v="9363"/>
  </r>
  <r>
    <x v="8"/>
    <x v="41"/>
    <x v="1"/>
    <x v="8"/>
    <x v="9364"/>
  </r>
  <r>
    <x v="8"/>
    <x v="41"/>
    <x v="1"/>
    <x v="9"/>
    <x v="9365"/>
  </r>
  <r>
    <x v="8"/>
    <x v="42"/>
    <x v="0"/>
    <x v="0"/>
    <x v="9366"/>
  </r>
  <r>
    <x v="8"/>
    <x v="42"/>
    <x v="0"/>
    <x v="1"/>
    <x v="9367"/>
  </r>
  <r>
    <x v="8"/>
    <x v="42"/>
    <x v="0"/>
    <x v="2"/>
    <x v="6"/>
  </r>
  <r>
    <x v="8"/>
    <x v="42"/>
    <x v="0"/>
    <x v="3"/>
    <x v="9368"/>
  </r>
  <r>
    <x v="8"/>
    <x v="42"/>
    <x v="0"/>
    <x v="4"/>
    <x v="9369"/>
  </r>
  <r>
    <x v="8"/>
    <x v="42"/>
    <x v="0"/>
    <x v="5"/>
    <x v="9370"/>
  </r>
  <r>
    <x v="8"/>
    <x v="42"/>
    <x v="0"/>
    <x v="6"/>
    <x v="6"/>
  </r>
  <r>
    <x v="8"/>
    <x v="42"/>
    <x v="0"/>
    <x v="7"/>
    <x v="9371"/>
  </r>
  <r>
    <x v="8"/>
    <x v="42"/>
    <x v="0"/>
    <x v="8"/>
    <x v="9372"/>
  </r>
  <r>
    <x v="8"/>
    <x v="42"/>
    <x v="0"/>
    <x v="9"/>
    <x v="9373"/>
  </r>
  <r>
    <x v="8"/>
    <x v="42"/>
    <x v="1"/>
    <x v="0"/>
    <x v="9374"/>
  </r>
  <r>
    <x v="8"/>
    <x v="42"/>
    <x v="1"/>
    <x v="1"/>
    <x v="9375"/>
  </r>
  <r>
    <x v="8"/>
    <x v="42"/>
    <x v="1"/>
    <x v="2"/>
    <x v="6"/>
  </r>
  <r>
    <x v="8"/>
    <x v="42"/>
    <x v="1"/>
    <x v="3"/>
    <x v="9376"/>
  </r>
  <r>
    <x v="8"/>
    <x v="42"/>
    <x v="1"/>
    <x v="4"/>
    <x v="9369"/>
  </r>
  <r>
    <x v="8"/>
    <x v="42"/>
    <x v="1"/>
    <x v="5"/>
    <x v="9370"/>
  </r>
  <r>
    <x v="8"/>
    <x v="42"/>
    <x v="1"/>
    <x v="6"/>
    <x v="6"/>
  </r>
  <r>
    <x v="8"/>
    <x v="42"/>
    <x v="1"/>
    <x v="7"/>
    <x v="9377"/>
  </r>
  <r>
    <x v="8"/>
    <x v="42"/>
    <x v="1"/>
    <x v="8"/>
    <x v="9378"/>
  </r>
  <r>
    <x v="8"/>
    <x v="42"/>
    <x v="1"/>
    <x v="9"/>
    <x v="9379"/>
  </r>
  <r>
    <x v="8"/>
    <x v="43"/>
    <x v="0"/>
    <x v="0"/>
    <x v="9380"/>
  </r>
  <r>
    <x v="8"/>
    <x v="43"/>
    <x v="0"/>
    <x v="1"/>
    <x v="9381"/>
  </r>
  <r>
    <x v="8"/>
    <x v="43"/>
    <x v="0"/>
    <x v="2"/>
    <x v="6"/>
  </r>
  <r>
    <x v="8"/>
    <x v="43"/>
    <x v="0"/>
    <x v="3"/>
    <x v="9382"/>
  </r>
  <r>
    <x v="8"/>
    <x v="43"/>
    <x v="0"/>
    <x v="4"/>
    <x v="9383"/>
  </r>
  <r>
    <x v="8"/>
    <x v="43"/>
    <x v="0"/>
    <x v="5"/>
    <x v="9384"/>
  </r>
  <r>
    <x v="8"/>
    <x v="43"/>
    <x v="0"/>
    <x v="6"/>
    <x v="6"/>
  </r>
  <r>
    <x v="8"/>
    <x v="43"/>
    <x v="0"/>
    <x v="7"/>
    <x v="9385"/>
  </r>
  <r>
    <x v="8"/>
    <x v="43"/>
    <x v="0"/>
    <x v="8"/>
    <x v="9386"/>
  </r>
  <r>
    <x v="8"/>
    <x v="43"/>
    <x v="0"/>
    <x v="9"/>
    <x v="9387"/>
  </r>
  <r>
    <x v="8"/>
    <x v="43"/>
    <x v="1"/>
    <x v="0"/>
    <x v="9388"/>
  </r>
  <r>
    <x v="8"/>
    <x v="43"/>
    <x v="1"/>
    <x v="1"/>
    <x v="9389"/>
  </r>
  <r>
    <x v="8"/>
    <x v="43"/>
    <x v="1"/>
    <x v="2"/>
    <x v="6"/>
  </r>
  <r>
    <x v="8"/>
    <x v="43"/>
    <x v="1"/>
    <x v="3"/>
    <x v="9390"/>
  </r>
  <r>
    <x v="8"/>
    <x v="43"/>
    <x v="1"/>
    <x v="4"/>
    <x v="9383"/>
  </r>
  <r>
    <x v="8"/>
    <x v="43"/>
    <x v="1"/>
    <x v="5"/>
    <x v="9384"/>
  </r>
  <r>
    <x v="8"/>
    <x v="43"/>
    <x v="1"/>
    <x v="6"/>
    <x v="6"/>
  </r>
  <r>
    <x v="8"/>
    <x v="43"/>
    <x v="1"/>
    <x v="7"/>
    <x v="9391"/>
  </r>
  <r>
    <x v="8"/>
    <x v="43"/>
    <x v="1"/>
    <x v="8"/>
    <x v="9386"/>
  </r>
  <r>
    <x v="8"/>
    <x v="43"/>
    <x v="1"/>
    <x v="9"/>
    <x v="9392"/>
  </r>
  <r>
    <x v="8"/>
    <x v="44"/>
    <x v="0"/>
    <x v="0"/>
    <x v="9393"/>
  </r>
  <r>
    <x v="8"/>
    <x v="44"/>
    <x v="0"/>
    <x v="1"/>
    <x v="9394"/>
  </r>
  <r>
    <x v="8"/>
    <x v="44"/>
    <x v="0"/>
    <x v="2"/>
    <x v="6"/>
  </r>
  <r>
    <x v="8"/>
    <x v="44"/>
    <x v="0"/>
    <x v="3"/>
    <x v="9395"/>
  </r>
  <r>
    <x v="8"/>
    <x v="44"/>
    <x v="0"/>
    <x v="4"/>
    <x v="9396"/>
  </r>
  <r>
    <x v="8"/>
    <x v="44"/>
    <x v="0"/>
    <x v="5"/>
    <x v="9397"/>
  </r>
  <r>
    <x v="8"/>
    <x v="44"/>
    <x v="0"/>
    <x v="6"/>
    <x v="6"/>
  </r>
  <r>
    <x v="8"/>
    <x v="44"/>
    <x v="0"/>
    <x v="7"/>
    <x v="9398"/>
  </r>
  <r>
    <x v="8"/>
    <x v="44"/>
    <x v="0"/>
    <x v="8"/>
    <x v="9399"/>
  </r>
  <r>
    <x v="8"/>
    <x v="44"/>
    <x v="0"/>
    <x v="9"/>
    <x v="8598"/>
  </r>
  <r>
    <x v="8"/>
    <x v="44"/>
    <x v="1"/>
    <x v="0"/>
    <x v="9400"/>
  </r>
  <r>
    <x v="8"/>
    <x v="44"/>
    <x v="1"/>
    <x v="1"/>
    <x v="9401"/>
  </r>
  <r>
    <x v="8"/>
    <x v="44"/>
    <x v="1"/>
    <x v="2"/>
    <x v="6"/>
  </r>
  <r>
    <x v="8"/>
    <x v="44"/>
    <x v="1"/>
    <x v="3"/>
    <x v="9402"/>
  </r>
  <r>
    <x v="8"/>
    <x v="44"/>
    <x v="1"/>
    <x v="4"/>
    <x v="9396"/>
  </r>
  <r>
    <x v="8"/>
    <x v="44"/>
    <x v="1"/>
    <x v="5"/>
    <x v="9397"/>
  </r>
  <r>
    <x v="8"/>
    <x v="44"/>
    <x v="1"/>
    <x v="6"/>
    <x v="6"/>
  </r>
  <r>
    <x v="8"/>
    <x v="44"/>
    <x v="1"/>
    <x v="7"/>
    <x v="9403"/>
  </r>
  <r>
    <x v="8"/>
    <x v="44"/>
    <x v="1"/>
    <x v="8"/>
    <x v="9404"/>
  </r>
  <r>
    <x v="8"/>
    <x v="44"/>
    <x v="1"/>
    <x v="9"/>
    <x v="9405"/>
  </r>
  <r>
    <x v="8"/>
    <x v="45"/>
    <x v="0"/>
    <x v="0"/>
    <x v="9406"/>
  </r>
  <r>
    <x v="8"/>
    <x v="45"/>
    <x v="0"/>
    <x v="1"/>
    <x v="9407"/>
  </r>
  <r>
    <x v="8"/>
    <x v="45"/>
    <x v="0"/>
    <x v="2"/>
    <x v="9408"/>
  </r>
  <r>
    <x v="8"/>
    <x v="45"/>
    <x v="0"/>
    <x v="3"/>
    <x v="9409"/>
  </r>
  <r>
    <x v="8"/>
    <x v="45"/>
    <x v="0"/>
    <x v="4"/>
    <x v="9410"/>
  </r>
  <r>
    <x v="8"/>
    <x v="45"/>
    <x v="0"/>
    <x v="5"/>
    <x v="9411"/>
  </r>
  <r>
    <x v="8"/>
    <x v="45"/>
    <x v="0"/>
    <x v="6"/>
    <x v="6"/>
  </r>
  <r>
    <x v="8"/>
    <x v="45"/>
    <x v="0"/>
    <x v="7"/>
    <x v="9176"/>
  </r>
  <r>
    <x v="8"/>
    <x v="45"/>
    <x v="0"/>
    <x v="8"/>
    <x v="9412"/>
  </r>
  <r>
    <x v="8"/>
    <x v="45"/>
    <x v="0"/>
    <x v="9"/>
    <x v="9413"/>
  </r>
  <r>
    <x v="8"/>
    <x v="45"/>
    <x v="1"/>
    <x v="0"/>
    <x v="9414"/>
  </r>
  <r>
    <x v="8"/>
    <x v="45"/>
    <x v="1"/>
    <x v="1"/>
    <x v="9415"/>
  </r>
  <r>
    <x v="8"/>
    <x v="45"/>
    <x v="1"/>
    <x v="2"/>
    <x v="9408"/>
  </r>
  <r>
    <x v="8"/>
    <x v="45"/>
    <x v="1"/>
    <x v="3"/>
    <x v="9416"/>
  </r>
  <r>
    <x v="8"/>
    <x v="45"/>
    <x v="1"/>
    <x v="4"/>
    <x v="9410"/>
  </r>
  <r>
    <x v="8"/>
    <x v="45"/>
    <x v="1"/>
    <x v="5"/>
    <x v="9417"/>
  </r>
  <r>
    <x v="8"/>
    <x v="45"/>
    <x v="1"/>
    <x v="6"/>
    <x v="6"/>
  </r>
  <r>
    <x v="8"/>
    <x v="45"/>
    <x v="1"/>
    <x v="7"/>
    <x v="9418"/>
  </r>
  <r>
    <x v="8"/>
    <x v="45"/>
    <x v="1"/>
    <x v="8"/>
    <x v="9419"/>
  </r>
  <r>
    <x v="8"/>
    <x v="45"/>
    <x v="1"/>
    <x v="9"/>
    <x v="9420"/>
  </r>
  <r>
    <x v="8"/>
    <x v="46"/>
    <x v="0"/>
    <x v="0"/>
    <x v="9421"/>
  </r>
  <r>
    <x v="8"/>
    <x v="46"/>
    <x v="0"/>
    <x v="1"/>
    <x v="9422"/>
  </r>
  <r>
    <x v="8"/>
    <x v="46"/>
    <x v="0"/>
    <x v="2"/>
    <x v="9423"/>
  </r>
  <r>
    <x v="8"/>
    <x v="46"/>
    <x v="0"/>
    <x v="3"/>
    <x v="9424"/>
  </r>
  <r>
    <x v="8"/>
    <x v="46"/>
    <x v="0"/>
    <x v="4"/>
    <x v="5596"/>
  </r>
  <r>
    <x v="8"/>
    <x v="46"/>
    <x v="0"/>
    <x v="5"/>
    <x v="9425"/>
  </r>
  <r>
    <x v="8"/>
    <x v="46"/>
    <x v="0"/>
    <x v="6"/>
    <x v="6"/>
  </r>
  <r>
    <x v="8"/>
    <x v="46"/>
    <x v="0"/>
    <x v="7"/>
    <x v="9426"/>
  </r>
  <r>
    <x v="8"/>
    <x v="46"/>
    <x v="0"/>
    <x v="8"/>
    <x v="9427"/>
  </r>
  <r>
    <x v="8"/>
    <x v="46"/>
    <x v="0"/>
    <x v="9"/>
    <x v="9428"/>
  </r>
  <r>
    <x v="8"/>
    <x v="46"/>
    <x v="1"/>
    <x v="0"/>
    <x v="9429"/>
  </r>
  <r>
    <x v="8"/>
    <x v="46"/>
    <x v="1"/>
    <x v="1"/>
    <x v="9430"/>
  </r>
  <r>
    <x v="8"/>
    <x v="46"/>
    <x v="1"/>
    <x v="2"/>
    <x v="9423"/>
  </r>
  <r>
    <x v="8"/>
    <x v="46"/>
    <x v="1"/>
    <x v="3"/>
    <x v="9431"/>
  </r>
  <r>
    <x v="8"/>
    <x v="46"/>
    <x v="1"/>
    <x v="4"/>
    <x v="5596"/>
  </r>
  <r>
    <x v="8"/>
    <x v="46"/>
    <x v="1"/>
    <x v="5"/>
    <x v="9432"/>
  </r>
  <r>
    <x v="8"/>
    <x v="46"/>
    <x v="1"/>
    <x v="6"/>
    <x v="6"/>
  </r>
  <r>
    <x v="8"/>
    <x v="46"/>
    <x v="1"/>
    <x v="7"/>
    <x v="9433"/>
  </r>
  <r>
    <x v="8"/>
    <x v="46"/>
    <x v="1"/>
    <x v="8"/>
    <x v="9434"/>
  </r>
  <r>
    <x v="8"/>
    <x v="46"/>
    <x v="1"/>
    <x v="9"/>
    <x v="9435"/>
  </r>
  <r>
    <x v="8"/>
    <x v="47"/>
    <x v="0"/>
    <x v="0"/>
    <x v="6"/>
  </r>
  <r>
    <x v="8"/>
    <x v="47"/>
    <x v="0"/>
    <x v="1"/>
    <x v="9436"/>
  </r>
  <r>
    <x v="8"/>
    <x v="47"/>
    <x v="0"/>
    <x v="2"/>
    <x v="6"/>
  </r>
  <r>
    <x v="8"/>
    <x v="47"/>
    <x v="0"/>
    <x v="3"/>
    <x v="9437"/>
  </r>
  <r>
    <x v="8"/>
    <x v="47"/>
    <x v="0"/>
    <x v="4"/>
    <x v="9438"/>
  </r>
  <r>
    <x v="8"/>
    <x v="47"/>
    <x v="0"/>
    <x v="5"/>
    <x v="9439"/>
  </r>
  <r>
    <x v="8"/>
    <x v="47"/>
    <x v="0"/>
    <x v="6"/>
    <x v="6"/>
  </r>
  <r>
    <x v="8"/>
    <x v="47"/>
    <x v="0"/>
    <x v="7"/>
    <x v="9440"/>
  </r>
  <r>
    <x v="8"/>
    <x v="47"/>
    <x v="0"/>
    <x v="8"/>
    <x v="9441"/>
  </r>
  <r>
    <x v="8"/>
    <x v="47"/>
    <x v="0"/>
    <x v="9"/>
    <x v="9442"/>
  </r>
  <r>
    <x v="8"/>
    <x v="47"/>
    <x v="1"/>
    <x v="0"/>
    <x v="6"/>
  </r>
  <r>
    <x v="8"/>
    <x v="47"/>
    <x v="1"/>
    <x v="1"/>
    <x v="9436"/>
  </r>
  <r>
    <x v="8"/>
    <x v="47"/>
    <x v="1"/>
    <x v="2"/>
    <x v="6"/>
  </r>
  <r>
    <x v="8"/>
    <x v="47"/>
    <x v="1"/>
    <x v="3"/>
    <x v="9437"/>
  </r>
  <r>
    <x v="8"/>
    <x v="47"/>
    <x v="1"/>
    <x v="4"/>
    <x v="9438"/>
  </r>
  <r>
    <x v="8"/>
    <x v="47"/>
    <x v="1"/>
    <x v="5"/>
    <x v="9439"/>
  </r>
  <r>
    <x v="8"/>
    <x v="47"/>
    <x v="1"/>
    <x v="6"/>
    <x v="6"/>
  </r>
  <r>
    <x v="8"/>
    <x v="47"/>
    <x v="1"/>
    <x v="7"/>
    <x v="9440"/>
  </r>
  <r>
    <x v="8"/>
    <x v="47"/>
    <x v="1"/>
    <x v="8"/>
    <x v="9441"/>
  </r>
  <r>
    <x v="8"/>
    <x v="47"/>
    <x v="1"/>
    <x v="9"/>
    <x v="9442"/>
  </r>
  <r>
    <x v="8"/>
    <x v="48"/>
    <x v="0"/>
    <x v="0"/>
    <x v="9443"/>
  </r>
  <r>
    <x v="8"/>
    <x v="48"/>
    <x v="0"/>
    <x v="1"/>
    <x v="9444"/>
  </r>
  <r>
    <x v="8"/>
    <x v="48"/>
    <x v="0"/>
    <x v="2"/>
    <x v="6"/>
  </r>
  <r>
    <x v="8"/>
    <x v="48"/>
    <x v="0"/>
    <x v="3"/>
    <x v="9445"/>
  </r>
  <r>
    <x v="8"/>
    <x v="48"/>
    <x v="0"/>
    <x v="4"/>
    <x v="9446"/>
  </r>
  <r>
    <x v="8"/>
    <x v="48"/>
    <x v="0"/>
    <x v="5"/>
    <x v="9447"/>
  </r>
  <r>
    <x v="8"/>
    <x v="48"/>
    <x v="0"/>
    <x v="6"/>
    <x v="6"/>
  </r>
  <r>
    <x v="8"/>
    <x v="48"/>
    <x v="0"/>
    <x v="7"/>
    <x v="9448"/>
  </r>
  <r>
    <x v="8"/>
    <x v="48"/>
    <x v="0"/>
    <x v="8"/>
    <x v="9449"/>
  </r>
  <r>
    <x v="8"/>
    <x v="48"/>
    <x v="0"/>
    <x v="9"/>
    <x v="9450"/>
  </r>
  <r>
    <x v="8"/>
    <x v="48"/>
    <x v="1"/>
    <x v="0"/>
    <x v="9451"/>
  </r>
  <r>
    <x v="8"/>
    <x v="48"/>
    <x v="1"/>
    <x v="1"/>
    <x v="9452"/>
  </r>
  <r>
    <x v="8"/>
    <x v="48"/>
    <x v="1"/>
    <x v="2"/>
    <x v="6"/>
  </r>
  <r>
    <x v="8"/>
    <x v="48"/>
    <x v="1"/>
    <x v="3"/>
    <x v="9453"/>
  </r>
  <r>
    <x v="8"/>
    <x v="48"/>
    <x v="1"/>
    <x v="4"/>
    <x v="9446"/>
  </r>
  <r>
    <x v="8"/>
    <x v="48"/>
    <x v="1"/>
    <x v="5"/>
    <x v="9454"/>
  </r>
  <r>
    <x v="8"/>
    <x v="48"/>
    <x v="1"/>
    <x v="6"/>
    <x v="9455"/>
  </r>
  <r>
    <x v="8"/>
    <x v="48"/>
    <x v="1"/>
    <x v="7"/>
    <x v="9456"/>
  </r>
  <r>
    <x v="8"/>
    <x v="48"/>
    <x v="1"/>
    <x v="8"/>
    <x v="9449"/>
  </r>
  <r>
    <x v="8"/>
    <x v="48"/>
    <x v="1"/>
    <x v="9"/>
    <x v="9457"/>
  </r>
  <r>
    <x v="8"/>
    <x v="49"/>
    <x v="0"/>
    <x v="0"/>
    <x v="9458"/>
  </r>
  <r>
    <x v="8"/>
    <x v="49"/>
    <x v="0"/>
    <x v="1"/>
    <x v="9459"/>
  </r>
  <r>
    <x v="8"/>
    <x v="49"/>
    <x v="0"/>
    <x v="2"/>
    <x v="6"/>
  </r>
  <r>
    <x v="8"/>
    <x v="49"/>
    <x v="0"/>
    <x v="3"/>
    <x v="9460"/>
  </r>
  <r>
    <x v="8"/>
    <x v="49"/>
    <x v="0"/>
    <x v="4"/>
    <x v="9461"/>
  </r>
  <r>
    <x v="8"/>
    <x v="49"/>
    <x v="0"/>
    <x v="5"/>
    <x v="9462"/>
  </r>
  <r>
    <x v="8"/>
    <x v="49"/>
    <x v="0"/>
    <x v="6"/>
    <x v="6"/>
  </r>
  <r>
    <x v="8"/>
    <x v="49"/>
    <x v="0"/>
    <x v="7"/>
    <x v="9463"/>
  </r>
  <r>
    <x v="8"/>
    <x v="49"/>
    <x v="0"/>
    <x v="8"/>
    <x v="9464"/>
  </r>
  <r>
    <x v="8"/>
    <x v="49"/>
    <x v="0"/>
    <x v="9"/>
    <x v="9465"/>
  </r>
  <r>
    <x v="8"/>
    <x v="49"/>
    <x v="1"/>
    <x v="0"/>
    <x v="9458"/>
  </r>
  <r>
    <x v="8"/>
    <x v="49"/>
    <x v="1"/>
    <x v="1"/>
    <x v="9459"/>
  </r>
  <r>
    <x v="8"/>
    <x v="49"/>
    <x v="1"/>
    <x v="2"/>
    <x v="6"/>
  </r>
  <r>
    <x v="8"/>
    <x v="49"/>
    <x v="1"/>
    <x v="3"/>
    <x v="9460"/>
  </r>
  <r>
    <x v="8"/>
    <x v="49"/>
    <x v="1"/>
    <x v="4"/>
    <x v="9461"/>
  </r>
  <r>
    <x v="8"/>
    <x v="49"/>
    <x v="1"/>
    <x v="5"/>
    <x v="9462"/>
  </r>
  <r>
    <x v="8"/>
    <x v="49"/>
    <x v="1"/>
    <x v="6"/>
    <x v="6"/>
  </r>
  <r>
    <x v="8"/>
    <x v="49"/>
    <x v="1"/>
    <x v="7"/>
    <x v="9463"/>
  </r>
  <r>
    <x v="8"/>
    <x v="49"/>
    <x v="1"/>
    <x v="8"/>
    <x v="9464"/>
  </r>
  <r>
    <x v="8"/>
    <x v="49"/>
    <x v="1"/>
    <x v="9"/>
    <x v="9465"/>
  </r>
  <r>
    <x v="8"/>
    <x v="50"/>
    <x v="0"/>
    <x v="0"/>
    <x v="9466"/>
  </r>
  <r>
    <x v="8"/>
    <x v="50"/>
    <x v="0"/>
    <x v="1"/>
    <x v="9467"/>
  </r>
  <r>
    <x v="8"/>
    <x v="50"/>
    <x v="0"/>
    <x v="2"/>
    <x v="6"/>
  </r>
  <r>
    <x v="8"/>
    <x v="50"/>
    <x v="0"/>
    <x v="3"/>
    <x v="9468"/>
  </r>
  <r>
    <x v="8"/>
    <x v="50"/>
    <x v="0"/>
    <x v="4"/>
    <x v="9469"/>
  </r>
  <r>
    <x v="8"/>
    <x v="50"/>
    <x v="0"/>
    <x v="5"/>
    <x v="9470"/>
  </r>
  <r>
    <x v="8"/>
    <x v="50"/>
    <x v="0"/>
    <x v="6"/>
    <x v="6"/>
  </r>
  <r>
    <x v="8"/>
    <x v="50"/>
    <x v="0"/>
    <x v="7"/>
    <x v="9471"/>
  </r>
  <r>
    <x v="8"/>
    <x v="50"/>
    <x v="0"/>
    <x v="8"/>
    <x v="9472"/>
  </r>
  <r>
    <x v="8"/>
    <x v="50"/>
    <x v="0"/>
    <x v="9"/>
    <x v="9473"/>
  </r>
  <r>
    <x v="8"/>
    <x v="50"/>
    <x v="1"/>
    <x v="0"/>
    <x v="9474"/>
  </r>
  <r>
    <x v="8"/>
    <x v="50"/>
    <x v="1"/>
    <x v="1"/>
    <x v="9475"/>
  </r>
  <r>
    <x v="8"/>
    <x v="50"/>
    <x v="1"/>
    <x v="2"/>
    <x v="6"/>
  </r>
  <r>
    <x v="8"/>
    <x v="50"/>
    <x v="1"/>
    <x v="3"/>
    <x v="9476"/>
  </r>
  <r>
    <x v="8"/>
    <x v="50"/>
    <x v="1"/>
    <x v="4"/>
    <x v="9469"/>
  </r>
  <r>
    <x v="8"/>
    <x v="50"/>
    <x v="1"/>
    <x v="5"/>
    <x v="9477"/>
  </r>
  <r>
    <x v="8"/>
    <x v="50"/>
    <x v="1"/>
    <x v="6"/>
    <x v="6"/>
  </r>
  <r>
    <x v="8"/>
    <x v="50"/>
    <x v="1"/>
    <x v="7"/>
    <x v="9478"/>
  </r>
  <r>
    <x v="8"/>
    <x v="50"/>
    <x v="1"/>
    <x v="8"/>
    <x v="9479"/>
  </r>
  <r>
    <x v="8"/>
    <x v="50"/>
    <x v="1"/>
    <x v="9"/>
    <x v="9480"/>
  </r>
  <r>
    <x v="8"/>
    <x v="51"/>
    <x v="0"/>
    <x v="0"/>
    <x v="9481"/>
  </r>
  <r>
    <x v="8"/>
    <x v="51"/>
    <x v="0"/>
    <x v="1"/>
    <x v="9482"/>
  </r>
  <r>
    <x v="8"/>
    <x v="51"/>
    <x v="0"/>
    <x v="2"/>
    <x v="9483"/>
  </r>
  <r>
    <x v="8"/>
    <x v="51"/>
    <x v="0"/>
    <x v="3"/>
    <x v="9484"/>
  </r>
  <r>
    <x v="8"/>
    <x v="51"/>
    <x v="0"/>
    <x v="4"/>
    <x v="9485"/>
  </r>
  <r>
    <x v="8"/>
    <x v="51"/>
    <x v="0"/>
    <x v="5"/>
    <x v="9486"/>
  </r>
  <r>
    <x v="8"/>
    <x v="51"/>
    <x v="0"/>
    <x v="6"/>
    <x v="6"/>
  </r>
  <r>
    <x v="8"/>
    <x v="51"/>
    <x v="0"/>
    <x v="7"/>
    <x v="9487"/>
  </r>
  <r>
    <x v="8"/>
    <x v="51"/>
    <x v="0"/>
    <x v="8"/>
    <x v="9488"/>
  </r>
  <r>
    <x v="8"/>
    <x v="51"/>
    <x v="0"/>
    <x v="9"/>
    <x v="9489"/>
  </r>
  <r>
    <x v="8"/>
    <x v="51"/>
    <x v="1"/>
    <x v="0"/>
    <x v="9490"/>
  </r>
  <r>
    <x v="8"/>
    <x v="51"/>
    <x v="1"/>
    <x v="1"/>
    <x v="9491"/>
  </r>
  <r>
    <x v="8"/>
    <x v="51"/>
    <x v="1"/>
    <x v="2"/>
    <x v="9483"/>
  </r>
  <r>
    <x v="8"/>
    <x v="51"/>
    <x v="1"/>
    <x v="3"/>
    <x v="9492"/>
  </r>
  <r>
    <x v="8"/>
    <x v="51"/>
    <x v="1"/>
    <x v="4"/>
    <x v="9485"/>
  </r>
  <r>
    <x v="8"/>
    <x v="51"/>
    <x v="1"/>
    <x v="5"/>
    <x v="9493"/>
  </r>
  <r>
    <x v="8"/>
    <x v="51"/>
    <x v="1"/>
    <x v="6"/>
    <x v="6"/>
  </r>
  <r>
    <x v="8"/>
    <x v="51"/>
    <x v="1"/>
    <x v="7"/>
    <x v="9494"/>
  </r>
  <r>
    <x v="8"/>
    <x v="51"/>
    <x v="1"/>
    <x v="8"/>
    <x v="9488"/>
  </r>
  <r>
    <x v="8"/>
    <x v="51"/>
    <x v="1"/>
    <x v="9"/>
    <x v="9495"/>
  </r>
  <r>
    <x v="8"/>
    <x v="52"/>
    <x v="0"/>
    <x v="0"/>
    <x v="9496"/>
  </r>
  <r>
    <x v="8"/>
    <x v="52"/>
    <x v="0"/>
    <x v="1"/>
    <x v="9497"/>
  </r>
  <r>
    <x v="8"/>
    <x v="52"/>
    <x v="0"/>
    <x v="2"/>
    <x v="9498"/>
  </r>
  <r>
    <x v="8"/>
    <x v="52"/>
    <x v="0"/>
    <x v="3"/>
    <x v="9499"/>
  </r>
  <r>
    <x v="8"/>
    <x v="52"/>
    <x v="0"/>
    <x v="4"/>
    <x v="9500"/>
  </r>
  <r>
    <x v="8"/>
    <x v="52"/>
    <x v="0"/>
    <x v="5"/>
    <x v="9501"/>
  </r>
  <r>
    <x v="8"/>
    <x v="52"/>
    <x v="0"/>
    <x v="6"/>
    <x v="6"/>
  </r>
  <r>
    <x v="8"/>
    <x v="52"/>
    <x v="0"/>
    <x v="7"/>
    <x v="9502"/>
  </r>
  <r>
    <x v="8"/>
    <x v="52"/>
    <x v="0"/>
    <x v="8"/>
    <x v="9503"/>
  </r>
  <r>
    <x v="8"/>
    <x v="52"/>
    <x v="0"/>
    <x v="9"/>
    <x v="9504"/>
  </r>
  <r>
    <x v="8"/>
    <x v="52"/>
    <x v="1"/>
    <x v="0"/>
    <x v="9505"/>
  </r>
  <r>
    <x v="8"/>
    <x v="52"/>
    <x v="1"/>
    <x v="1"/>
    <x v="9506"/>
  </r>
  <r>
    <x v="8"/>
    <x v="52"/>
    <x v="1"/>
    <x v="2"/>
    <x v="9507"/>
  </r>
  <r>
    <x v="8"/>
    <x v="52"/>
    <x v="1"/>
    <x v="3"/>
    <x v="9508"/>
  </r>
  <r>
    <x v="8"/>
    <x v="52"/>
    <x v="1"/>
    <x v="4"/>
    <x v="9500"/>
  </r>
  <r>
    <x v="8"/>
    <x v="52"/>
    <x v="1"/>
    <x v="5"/>
    <x v="9509"/>
  </r>
  <r>
    <x v="8"/>
    <x v="52"/>
    <x v="1"/>
    <x v="6"/>
    <x v="9510"/>
  </r>
  <r>
    <x v="8"/>
    <x v="52"/>
    <x v="1"/>
    <x v="7"/>
    <x v="9511"/>
  </r>
  <r>
    <x v="8"/>
    <x v="52"/>
    <x v="1"/>
    <x v="8"/>
    <x v="9512"/>
  </r>
  <r>
    <x v="8"/>
    <x v="52"/>
    <x v="1"/>
    <x v="9"/>
    <x v="9513"/>
  </r>
  <r>
    <x v="8"/>
    <x v="53"/>
    <x v="0"/>
    <x v="0"/>
    <x v="9514"/>
  </r>
  <r>
    <x v="8"/>
    <x v="53"/>
    <x v="0"/>
    <x v="1"/>
    <x v="9515"/>
  </r>
  <r>
    <x v="8"/>
    <x v="53"/>
    <x v="0"/>
    <x v="2"/>
    <x v="9516"/>
  </r>
  <r>
    <x v="8"/>
    <x v="53"/>
    <x v="0"/>
    <x v="3"/>
    <x v="9517"/>
  </r>
  <r>
    <x v="8"/>
    <x v="53"/>
    <x v="0"/>
    <x v="4"/>
    <x v="9518"/>
  </r>
  <r>
    <x v="8"/>
    <x v="53"/>
    <x v="0"/>
    <x v="5"/>
    <x v="9519"/>
  </r>
  <r>
    <x v="8"/>
    <x v="53"/>
    <x v="0"/>
    <x v="6"/>
    <x v="6"/>
  </r>
  <r>
    <x v="8"/>
    <x v="53"/>
    <x v="0"/>
    <x v="7"/>
    <x v="9520"/>
  </r>
  <r>
    <x v="8"/>
    <x v="53"/>
    <x v="0"/>
    <x v="8"/>
    <x v="9521"/>
  </r>
  <r>
    <x v="8"/>
    <x v="53"/>
    <x v="0"/>
    <x v="9"/>
    <x v="9522"/>
  </r>
  <r>
    <x v="8"/>
    <x v="53"/>
    <x v="1"/>
    <x v="0"/>
    <x v="9523"/>
  </r>
  <r>
    <x v="8"/>
    <x v="53"/>
    <x v="1"/>
    <x v="1"/>
    <x v="9524"/>
  </r>
  <r>
    <x v="8"/>
    <x v="53"/>
    <x v="1"/>
    <x v="2"/>
    <x v="9516"/>
  </r>
  <r>
    <x v="8"/>
    <x v="53"/>
    <x v="1"/>
    <x v="3"/>
    <x v="9525"/>
  </r>
  <r>
    <x v="8"/>
    <x v="53"/>
    <x v="1"/>
    <x v="4"/>
    <x v="9518"/>
  </r>
  <r>
    <x v="8"/>
    <x v="53"/>
    <x v="1"/>
    <x v="5"/>
    <x v="9526"/>
  </r>
  <r>
    <x v="8"/>
    <x v="53"/>
    <x v="1"/>
    <x v="6"/>
    <x v="6"/>
  </r>
  <r>
    <x v="8"/>
    <x v="53"/>
    <x v="1"/>
    <x v="7"/>
    <x v="9527"/>
  </r>
  <r>
    <x v="8"/>
    <x v="53"/>
    <x v="1"/>
    <x v="8"/>
    <x v="9528"/>
  </r>
  <r>
    <x v="8"/>
    <x v="53"/>
    <x v="1"/>
    <x v="9"/>
    <x v="9529"/>
  </r>
  <r>
    <x v="8"/>
    <x v="54"/>
    <x v="0"/>
    <x v="0"/>
    <x v="9530"/>
  </r>
  <r>
    <x v="8"/>
    <x v="54"/>
    <x v="0"/>
    <x v="1"/>
    <x v="9531"/>
  </r>
  <r>
    <x v="8"/>
    <x v="54"/>
    <x v="0"/>
    <x v="2"/>
    <x v="6"/>
  </r>
  <r>
    <x v="8"/>
    <x v="54"/>
    <x v="0"/>
    <x v="3"/>
    <x v="9532"/>
  </r>
  <r>
    <x v="8"/>
    <x v="54"/>
    <x v="0"/>
    <x v="4"/>
    <x v="4887"/>
  </r>
  <r>
    <x v="8"/>
    <x v="54"/>
    <x v="0"/>
    <x v="5"/>
    <x v="9533"/>
  </r>
  <r>
    <x v="8"/>
    <x v="54"/>
    <x v="0"/>
    <x v="6"/>
    <x v="9534"/>
  </r>
  <r>
    <x v="8"/>
    <x v="54"/>
    <x v="0"/>
    <x v="7"/>
    <x v="9535"/>
  </r>
  <r>
    <x v="8"/>
    <x v="54"/>
    <x v="0"/>
    <x v="8"/>
    <x v="9536"/>
  </r>
  <r>
    <x v="8"/>
    <x v="54"/>
    <x v="0"/>
    <x v="9"/>
    <x v="9537"/>
  </r>
  <r>
    <x v="8"/>
    <x v="54"/>
    <x v="1"/>
    <x v="0"/>
    <x v="9538"/>
  </r>
  <r>
    <x v="8"/>
    <x v="54"/>
    <x v="1"/>
    <x v="1"/>
    <x v="9539"/>
  </r>
  <r>
    <x v="8"/>
    <x v="54"/>
    <x v="1"/>
    <x v="2"/>
    <x v="6"/>
  </r>
  <r>
    <x v="8"/>
    <x v="54"/>
    <x v="1"/>
    <x v="3"/>
    <x v="9540"/>
  </r>
  <r>
    <x v="8"/>
    <x v="54"/>
    <x v="1"/>
    <x v="4"/>
    <x v="4887"/>
  </r>
  <r>
    <x v="8"/>
    <x v="54"/>
    <x v="1"/>
    <x v="5"/>
    <x v="9533"/>
  </r>
  <r>
    <x v="8"/>
    <x v="54"/>
    <x v="1"/>
    <x v="6"/>
    <x v="9534"/>
  </r>
  <r>
    <x v="8"/>
    <x v="54"/>
    <x v="1"/>
    <x v="7"/>
    <x v="8376"/>
  </r>
  <r>
    <x v="8"/>
    <x v="54"/>
    <x v="1"/>
    <x v="8"/>
    <x v="9536"/>
  </r>
  <r>
    <x v="8"/>
    <x v="54"/>
    <x v="1"/>
    <x v="9"/>
    <x v="9541"/>
  </r>
  <r>
    <x v="8"/>
    <x v="55"/>
    <x v="0"/>
    <x v="0"/>
    <x v="9542"/>
  </r>
  <r>
    <x v="8"/>
    <x v="55"/>
    <x v="0"/>
    <x v="1"/>
    <x v="9543"/>
  </r>
  <r>
    <x v="8"/>
    <x v="55"/>
    <x v="0"/>
    <x v="2"/>
    <x v="6"/>
  </r>
  <r>
    <x v="8"/>
    <x v="55"/>
    <x v="0"/>
    <x v="3"/>
    <x v="9544"/>
  </r>
  <r>
    <x v="8"/>
    <x v="55"/>
    <x v="0"/>
    <x v="4"/>
    <x v="9545"/>
  </r>
  <r>
    <x v="8"/>
    <x v="55"/>
    <x v="0"/>
    <x v="5"/>
    <x v="9546"/>
  </r>
  <r>
    <x v="8"/>
    <x v="55"/>
    <x v="0"/>
    <x v="6"/>
    <x v="6"/>
  </r>
  <r>
    <x v="8"/>
    <x v="55"/>
    <x v="0"/>
    <x v="7"/>
    <x v="9547"/>
  </r>
  <r>
    <x v="8"/>
    <x v="55"/>
    <x v="0"/>
    <x v="8"/>
    <x v="9548"/>
  </r>
  <r>
    <x v="8"/>
    <x v="55"/>
    <x v="0"/>
    <x v="9"/>
    <x v="9549"/>
  </r>
  <r>
    <x v="8"/>
    <x v="55"/>
    <x v="1"/>
    <x v="0"/>
    <x v="9550"/>
  </r>
  <r>
    <x v="8"/>
    <x v="55"/>
    <x v="1"/>
    <x v="1"/>
    <x v="9551"/>
  </r>
  <r>
    <x v="8"/>
    <x v="55"/>
    <x v="1"/>
    <x v="2"/>
    <x v="6"/>
  </r>
  <r>
    <x v="8"/>
    <x v="55"/>
    <x v="1"/>
    <x v="3"/>
    <x v="4615"/>
  </r>
  <r>
    <x v="8"/>
    <x v="55"/>
    <x v="1"/>
    <x v="4"/>
    <x v="9545"/>
  </r>
  <r>
    <x v="8"/>
    <x v="55"/>
    <x v="1"/>
    <x v="5"/>
    <x v="9546"/>
  </r>
  <r>
    <x v="8"/>
    <x v="55"/>
    <x v="1"/>
    <x v="6"/>
    <x v="6"/>
  </r>
  <r>
    <x v="8"/>
    <x v="55"/>
    <x v="1"/>
    <x v="7"/>
    <x v="3494"/>
  </r>
  <r>
    <x v="8"/>
    <x v="55"/>
    <x v="1"/>
    <x v="8"/>
    <x v="9552"/>
  </r>
  <r>
    <x v="8"/>
    <x v="55"/>
    <x v="1"/>
    <x v="9"/>
    <x v="9553"/>
  </r>
  <r>
    <x v="8"/>
    <x v="56"/>
    <x v="0"/>
    <x v="0"/>
    <x v="9554"/>
  </r>
  <r>
    <x v="8"/>
    <x v="56"/>
    <x v="0"/>
    <x v="1"/>
    <x v="9555"/>
  </r>
  <r>
    <x v="8"/>
    <x v="56"/>
    <x v="0"/>
    <x v="2"/>
    <x v="6"/>
  </r>
  <r>
    <x v="8"/>
    <x v="56"/>
    <x v="0"/>
    <x v="3"/>
    <x v="9556"/>
  </r>
  <r>
    <x v="8"/>
    <x v="56"/>
    <x v="0"/>
    <x v="4"/>
    <x v="9557"/>
  </r>
  <r>
    <x v="8"/>
    <x v="56"/>
    <x v="0"/>
    <x v="5"/>
    <x v="9558"/>
  </r>
  <r>
    <x v="8"/>
    <x v="56"/>
    <x v="0"/>
    <x v="6"/>
    <x v="6"/>
  </r>
  <r>
    <x v="8"/>
    <x v="56"/>
    <x v="0"/>
    <x v="7"/>
    <x v="9559"/>
  </r>
  <r>
    <x v="8"/>
    <x v="56"/>
    <x v="0"/>
    <x v="8"/>
    <x v="9560"/>
  </r>
  <r>
    <x v="8"/>
    <x v="56"/>
    <x v="0"/>
    <x v="9"/>
    <x v="9561"/>
  </r>
  <r>
    <x v="8"/>
    <x v="56"/>
    <x v="1"/>
    <x v="0"/>
    <x v="9562"/>
  </r>
  <r>
    <x v="8"/>
    <x v="56"/>
    <x v="1"/>
    <x v="1"/>
    <x v="9563"/>
  </r>
  <r>
    <x v="8"/>
    <x v="56"/>
    <x v="1"/>
    <x v="2"/>
    <x v="6"/>
  </r>
  <r>
    <x v="8"/>
    <x v="56"/>
    <x v="1"/>
    <x v="3"/>
    <x v="9564"/>
  </r>
  <r>
    <x v="8"/>
    <x v="56"/>
    <x v="1"/>
    <x v="4"/>
    <x v="9557"/>
  </r>
  <r>
    <x v="8"/>
    <x v="56"/>
    <x v="1"/>
    <x v="5"/>
    <x v="9565"/>
  </r>
  <r>
    <x v="8"/>
    <x v="56"/>
    <x v="1"/>
    <x v="6"/>
    <x v="6"/>
  </r>
  <r>
    <x v="8"/>
    <x v="56"/>
    <x v="1"/>
    <x v="7"/>
    <x v="9566"/>
  </r>
  <r>
    <x v="8"/>
    <x v="56"/>
    <x v="1"/>
    <x v="8"/>
    <x v="9567"/>
  </r>
  <r>
    <x v="8"/>
    <x v="56"/>
    <x v="1"/>
    <x v="9"/>
    <x v="9568"/>
  </r>
  <r>
    <x v="8"/>
    <x v="57"/>
    <x v="0"/>
    <x v="0"/>
    <x v="9569"/>
  </r>
  <r>
    <x v="8"/>
    <x v="57"/>
    <x v="0"/>
    <x v="1"/>
    <x v="9570"/>
  </r>
  <r>
    <x v="8"/>
    <x v="57"/>
    <x v="0"/>
    <x v="2"/>
    <x v="6"/>
  </r>
  <r>
    <x v="8"/>
    <x v="57"/>
    <x v="0"/>
    <x v="3"/>
    <x v="9571"/>
  </r>
  <r>
    <x v="8"/>
    <x v="57"/>
    <x v="0"/>
    <x v="4"/>
    <x v="9572"/>
  </r>
  <r>
    <x v="8"/>
    <x v="57"/>
    <x v="0"/>
    <x v="5"/>
    <x v="9573"/>
  </r>
  <r>
    <x v="8"/>
    <x v="57"/>
    <x v="0"/>
    <x v="6"/>
    <x v="6"/>
  </r>
  <r>
    <x v="8"/>
    <x v="57"/>
    <x v="0"/>
    <x v="7"/>
    <x v="9574"/>
  </r>
  <r>
    <x v="8"/>
    <x v="57"/>
    <x v="0"/>
    <x v="8"/>
    <x v="9575"/>
  </r>
  <r>
    <x v="8"/>
    <x v="57"/>
    <x v="0"/>
    <x v="9"/>
    <x v="9576"/>
  </r>
  <r>
    <x v="8"/>
    <x v="57"/>
    <x v="1"/>
    <x v="0"/>
    <x v="9577"/>
  </r>
  <r>
    <x v="8"/>
    <x v="57"/>
    <x v="1"/>
    <x v="1"/>
    <x v="9578"/>
  </r>
  <r>
    <x v="8"/>
    <x v="57"/>
    <x v="1"/>
    <x v="2"/>
    <x v="6"/>
  </r>
  <r>
    <x v="8"/>
    <x v="57"/>
    <x v="1"/>
    <x v="3"/>
    <x v="9579"/>
  </r>
  <r>
    <x v="8"/>
    <x v="57"/>
    <x v="1"/>
    <x v="4"/>
    <x v="9572"/>
  </r>
  <r>
    <x v="8"/>
    <x v="57"/>
    <x v="1"/>
    <x v="5"/>
    <x v="9580"/>
  </r>
  <r>
    <x v="8"/>
    <x v="57"/>
    <x v="1"/>
    <x v="6"/>
    <x v="6"/>
  </r>
  <r>
    <x v="8"/>
    <x v="57"/>
    <x v="1"/>
    <x v="7"/>
    <x v="9581"/>
  </r>
  <r>
    <x v="8"/>
    <x v="57"/>
    <x v="1"/>
    <x v="8"/>
    <x v="9582"/>
  </r>
  <r>
    <x v="8"/>
    <x v="57"/>
    <x v="1"/>
    <x v="9"/>
    <x v="9583"/>
  </r>
  <r>
    <x v="8"/>
    <x v="58"/>
    <x v="0"/>
    <x v="0"/>
    <x v="9584"/>
  </r>
  <r>
    <x v="8"/>
    <x v="58"/>
    <x v="0"/>
    <x v="1"/>
    <x v="9585"/>
  </r>
  <r>
    <x v="8"/>
    <x v="58"/>
    <x v="0"/>
    <x v="2"/>
    <x v="9586"/>
  </r>
  <r>
    <x v="8"/>
    <x v="58"/>
    <x v="0"/>
    <x v="3"/>
    <x v="9587"/>
  </r>
  <r>
    <x v="8"/>
    <x v="58"/>
    <x v="0"/>
    <x v="4"/>
    <x v="9588"/>
  </r>
  <r>
    <x v="8"/>
    <x v="58"/>
    <x v="0"/>
    <x v="5"/>
    <x v="9589"/>
  </r>
  <r>
    <x v="8"/>
    <x v="58"/>
    <x v="0"/>
    <x v="6"/>
    <x v="6"/>
  </r>
  <r>
    <x v="8"/>
    <x v="58"/>
    <x v="0"/>
    <x v="7"/>
    <x v="9590"/>
  </r>
  <r>
    <x v="8"/>
    <x v="58"/>
    <x v="0"/>
    <x v="8"/>
    <x v="9591"/>
  </r>
  <r>
    <x v="8"/>
    <x v="58"/>
    <x v="0"/>
    <x v="9"/>
    <x v="9592"/>
  </r>
  <r>
    <x v="8"/>
    <x v="58"/>
    <x v="1"/>
    <x v="0"/>
    <x v="9593"/>
  </r>
  <r>
    <x v="8"/>
    <x v="58"/>
    <x v="1"/>
    <x v="1"/>
    <x v="9594"/>
  </r>
  <r>
    <x v="8"/>
    <x v="58"/>
    <x v="1"/>
    <x v="2"/>
    <x v="9586"/>
  </r>
  <r>
    <x v="8"/>
    <x v="58"/>
    <x v="1"/>
    <x v="3"/>
    <x v="9595"/>
  </r>
  <r>
    <x v="8"/>
    <x v="58"/>
    <x v="1"/>
    <x v="4"/>
    <x v="9588"/>
  </r>
  <r>
    <x v="8"/>
    <x v="58"/>
    <x v="1"/>
    <x v="5"/>
    <x v="9596"/>
  </r>
  <r>
    <x v="8"/>
    <x v="58"/>
    <x v="1"/>
    <x v="6"/>
    <x v="9597"/>
  </r>
  <r>
    <x v="8"/>
    <x v="58"/>
    <x v="1"/>
    <x v="7"/>
    <x v="9598"/>
  </r>
  <r>
    <x v="8"/>
    <x v="58"/>
    <x v="1"/>
    <x v="8"/>
    <x v="9599"/>
  </r>
  <r>
    <x v="8"/>
    <x v="58"/>
    <x v="1"/>
    <x v="9"/>
    <x v="9600"/>
  </r>
  <r>
    <x v="8"/>
    <x v="59"/>
    <x v="0"/>
    <x v="0"/>
    <x v="9601"/>
  </r>
  <r>
    <x v="8"/>
    <x v="59"/>
    <x v="0"/>
    <x v="1"/>
    <x v="9602"/>
  </r>
  <r>
    <x v="8"/>
    <x v="59"/>
    <x v="0"/>
    <x v="2"/>
    <x v="9603"/>
  </r>
  <r>
    <x v="8"/>
    <x v="59"/>
    <x v="0"/>
    <x v="3"/>
    <x v="9604"/>
  </r>
  <r>
    <x v="8"/>
    <x v="59"/>
    <x v="0"/>
    <x v="4"/>
    <x v="9605"/>
  </r>
  <r>
    <x v="8"/>
    <x v="59"/>
    <x v="0"/>
    <x v="5"/>
    <x v="9606"/>
  </r>
  <r>
    <x v="8"/>
    <x v="59"/>
    <x v="0"/>
    <x v="6"/>
    <x v="6"/>
  </r>
  <r>
    <x v="8"/>
    <x v="59"/>
    <x v="0"/>
    <x v="7"/>
    <x v="9607"/>
  </r>
  <r>
    <x v="8"/>
    <x v="59"/>
    <x v="0"/>
    <x v="8"/>
    <x v="9608"/>
  </r>
  <r>
    <x v="8"/>
    <x v="59"/>
    <x v="0"/>
    <x v="9"/>
    <x v="9609"/>
  </r>
  <r>
    <x v="8"/>
    <x v="59"/>
    <x v="1"/>
    <x v="0"/>
    <x v="9610"/>
  </r>
  <r>
    <x v="8"/>
    <x v="59"/>
    <x v="1"/>
    <x v="1"/>
    <x v="9611"/>
  </r>
  <r>
    <x v="8"/>
    <x v="59"/>
    <x v="1"/>
    <x v="2"/>
    <x v="9603"/>
  </r>
  <r>
    <x v="8"/>
    <x v="59"/>
    <x v="1"/>
    <x v="3"/>
    <x v="9612"/>
  </r>
  <r>
    <x v="8"/>
    <x v="59"/>
    <x v="1"/>
    <x v="4"/>
    <x v="9605"/>
  </r>
  <r>
    <x v="8"/>
    <x v="59"/>
    <x v="1"/>
    <x v="5"/>
    <x v="9613"/>
  </r>
  <r>
    <x v="8"/>
    <x v="59"/>
    <x v="1"/>
    <x v="6"/>
    <x v="6"/>
  </r>
  <r>
    <x v="8"/>
    <x v="59"/>
    <x v="1"/>
    <x v="7"/>
    <x v="9614"/>
  </r>
  <r>
    <x v="8"/>
    <x v="59"/>
    <x v="1"/>
    <x v="8"/>
    <x v="9615"/>
  </r>
  <r>
    <x v="8"/>
    <x v="59"/>
    <x v="1"/>
    <x v="9"/>
    <x v="9616"/>
  </r>
  <r>
    <x v="8"/>
    <x v="60"/>
    <x v="0"/>
    <x v="0"/>
    <x v="9617"/>
  </r>
  <r>
    <x v="8"/>
    <x v="60"/>
    <x v="0"/>
    <x v="1"/>
    <x v="9618"/>
  </r>
  <r>
    <x v="8"/>
    <x v="60"/>
    <x v="0"/>
    <x v="2"/>
    <x v="9619"/>
  </r>
  <r>
    <x v="8"/>
    <x v="60"/>
    <x v="0"/>
    <x v="3"/>
    <x v="9620"/>
  </r>
  <r>
    <x v="8"/>
    <x v="60"/>
    <x v="0"/>
    <x v="4"/>
    <x v="9621"/>
  </r>
  <r>
    <x v="8"/>
    <x v="60"/>
    <x v="0"/>
    <x v="5"/>
    <x v="9622"/>
  </r>
  <r>
    <x v="8"/>
    <x v="60"/>
    <x v="0"/>
    <x v="6"/>
    <x v="9623"/>
  </r>
  <r>
    <x v="8"/>
    <x v="60"/>
    <x v="0"/>
    <x v="7"/>
    <x v="9624"/>
  </r>
  <r>
    <x v="8"/>
    <x v="60"/>
    <x v="0"/>
    <x v="8"/>
    <x v="9625"/>
  </r>
  <r>
    <x v="8"/>
    <x v="60"/>
    <x v="0"/>
    <x v="9"/>
    <x v="9626"/>
  </r>
  <r>
    <x v="8"/>
    <x v="60"/>
    <x v="1"/>
    <x v="0"/>
    <x v="9627"/>
  </r>
  <r>
    <x v="8"/>
    <x v="60"/>
    <x v="1"/>
    <x v="1"/>
    <x v="9628"/>
  </r>
  <r>
    <x v="8"/>
    <x v="60"/>
    <x v="1"/>
    <x v="2"/>
    <x v="9629"/>
  </r>
  <r>
    <x v="8"/>
    <x v="60"/>
    <x v="1"/>
    <x v="3"/>
    <x v="9630"/>
  </r>
  <r>
    <x v="8"/>
    <x v="60"/>
    <x v="1"/>
    <x v="4"/>
    <x v="9621"/>
  </r>
  <r>
    <x v="8"/>
    <x v="60"/>
    <x v="1"/>
    <x v="5"/>
    <x v="9631"/>
  </r>
  <r>
    <x v="8"/>
    <x v="60"/>
    <x v="1"/>
    <x v="6"/>
    <x v="9623"/>
  </r>
  <r>
    <x v="8"/>
    <x v="60"/>
    <x v="1"/>
    <x v="7"/>
    <x v="9632"/>
  </r>
  <r>
    <x v="8"/>
    <x v="60"/>
    <x v="1"/>
    <x v="8"/>
    <x v="9625"/>
  </r>
  <r>
    <x v="8"/>
    <x v="60"/>
    <x v="1"/>
    <x v="9"/>
    <x v="9633"/>
  </r>
  <r>
    <x v="8"/>
    <x v="61"/>
    <x v="0"/>
    <x v="0"/>
    <x v="9634"/>
  </r>
  <r>
    <x v="8"/>
    <x v="61"/>
    <x v="0"/>
    <x v="1"/>
    <x v="9635"/>
  </r>
  <r>
    <x v="8"/>
    <x v="61"/>
    <x v="0"/>
    <x v="2"/>
    <x v="9636"/>
  </r>
  <r>
    <x v="8"/>
    <x v="61"/>
    <x v="0"/>
    <x v="3"/>
    <x v="9637"/>
  </r>
  <r>
    <x v="8"/>
    <x v="61"/>
    <x v="0"/>
    <x v="4"/>
    <x v="9638"/>
  </r>
  <r>
    <x v="8"/>
    <x v="61"/>
    <x v="0"/>
    <x v="5"/>
    <x v="9639"/>
  </r>
  <r>
    <x v="8"/>
    <x v="61"/>
    <x v="0"/>
    <x v="6"/>
    <x v="6"/>
  </r>
  <r>
    <x v="8"/>
    <x v="61"/>
    <x v="0"/>
    <x v="7"/>
    <x v="9640"/>
  </r>
  <r>
    <x v="8"/>
    <x v="61"/>
    <x v="0"/>
    <x v="8"/>
    <x v="9641"/>
  </r>
  <r>
    <x v="8"/>
    <x v="61"/>
    <x v="0"/>
    <x v="9"/>
    <x v="9642"/>
  </r>
  <r>
    <x v="8"/>
    <x v="61"/>
    <x v="1"/>
    <x v="0"/>
    <x v="9643"/>
  </r>
  <r>
    <x v="8"/>
    <x v="61"/>
    <x v="1"/>
    <x v="1"/>
    <x v="9644"/>
  </r>
  <r>
    <x v="8"/>
    <x v="61"/>
    <x v="1"/>
    <x v="2"/>
    <x v="9645"/>
  </r>
  <r>
    <x v="8"/>
    <x v="61"/>
    <x v="1"/>
    <x v="3"/>
    <x v="9646"/>
  </r>
  <r>
    <x v="8"/>
    <x v="61"/>
    <x v="1"/>
    <x v="4"/>
    <x v="9638"/>
  </r>
  <r>
    <x v="8"/>
    <x v="61"/>
    <x v="1"/>
    <x v="5"/>
    <x v="9647"/>
  </r>
  <r>
    <x v="8"/>
    <x v="61"/>
    <x v="1"/>
    <x v="6"/>
    <x v="9648"/>
  </r>
  <r>
    <x v="8"/>
    <x v="61"/>
    <x v="1"/>
    <x v="7"/>
    <x v="9649"/>
  </r>
  <r>
    <x v="8"/>
    <x v="61"/>
    <x v="1"/>
    <x v="8"/>
    <x v="9650"/>
  </r>
  <r>
    <x v="8"/>
    <x v="61"/>
    <x v="1"/>
    <x v="9"/>
    <x v="9651"/>
  </r>
  <r>
    <x v="8"/>
    <x v="62"/>
    <x v="0"/>
    <x v="0"/>
    <x v="3819"/>
  </r>
  <r>
    <x v="8"/>
    <x v="62"/>
    <x v="0"/>
    <x v="1"/>
    <x v="9652"/>
  </r>
  <r>
    <x v="8"/>
    <x v="62"/>
    <x v="0"/>
    <x v="2"/>
    <x v="9653"/>
  </r>
  <r>
    <x v="8"/>
    <x v="62"/>
    <x v="0"/>
    <x v="3"/>
    <x v="9654"/>
  </r>
  <r>
    <x v="8"/>
    <x v="62"/>
    <x v="0"/>
    <x v="4"/>
    <x v="9655"/>
  </r>
  <r>
    <x v="8"/>
    <x v="62"/>
    <x v="0"/>
    <x v="5"/>
    <x v="9656"/>
  </r>
  <r>
    <x v="8"/>
    <x v="62"/>
    <x v="0"/>
    <x v="6"/>
    <x v="6"/>
  </r>
  <r>
    <x v="8"/>
    <x v="62"/>
    <x v="0"/>
    <x v="7"/>
    <x v="2882"/>
  </r>
  <r>
    <x v="8"/>
    <x v="62"/>
    <x v="0"/>
    <x v="8"/>
    <x v="9657"/>
  </r>
  <r>
    <x v="8"/>
    <x v="62"/>
    <x v="0"/>
    <x v="9"/>
    <x v="9658"/>
  </r>
  <r>
    <x v="8"/>
    <x v="62"/>
    <x v="1"/>
    <x v="0"/>
    <x v="9659"/>
  </r>
  <r>
    <x v="8"/>
    <x v="62"/>
    <x v="1"/>
    <x v="1"/>
    <x v="9660"/>
  </r>
  <r>
    <x v="8"/>
    <x v="62"/>
    <x v="1"/>
    <x v="2"/>
    <x v="9653"/>
  </r>
  <r>
    <x v="8"/>
    <x v="62"/>
    <x v="1"/>
    <x v="3"/>
    <x v="9661"/>
  </r>
  <r>
    <x v="8"/>
    <x v="62"/>
    <x v="1"/>
    <x v="4"/>
    <x v="9655"/>
  </r>
  <r>
    <x v="8"/>
    <x v="62"/>
    <x v="1"/>
    <x v="5"/>
    <x v="9662"/>
  </r>
  <r>
    <x v="8"/>
    <x v="62"/>
    <x v="1"/>
    <x v="6"/>
    <x v="9663"/>
  </r>
  <r>
    <x v="8"/>
    <x v="62"/>
    <x v="1"/>
    <x v="7"/>
    <x v="9664"/>
  </r>
  <r>
    <x v="8"/>
    <x v="62"/>
    <x v="1"/>
    <x v="8"/>
    <x v="9665"/>
  </r>
  <r>
    <x v="8"/>
    <x v="62"/>
    <x v="1"/>
    <x v="9"/>
    <x v="9666"/>
  </r>
  <r>
    <x v="8"/>
    <x v="63"/>
    <x v="0"/>
    <x v="0"/>
    <x v="9667"/>
  </r>
  <r>
    <x v="8"/>
    <x v="63"/>
    <x v="0"/>
    <x v="1"/>
    <x v="9668"/>
  </r>
  <r>
    <x v="8"/>
    <x v="63"/>
    <x v="0"/>
    <x v="2"/>
    <x v="8712"/>
  </r>
  <r>
    <x v="8"/>
    <x v="63"/>
    <x v="0"/>
    <x v="3"/>
    <x v="9669"/>
  </r>
  <r>
    <x v="8"/>
    <x v="63"/>
    <x v="0"/>
    <x v="4"/>
    <x v="9670"/>
  </r>
  <r>
    <x v="8"/>
    <x v="63"/>
    <x v="0"/>
    <x v="5"/>
    <x v="9671"/>
  </r>
  <r>
    <x v="8"/>
    <x v="63"/>
    <x v="0"/>
    <x v="6"/>
    <x v="6"/>
  </r>
  <r>
    <x v="8"/>
    <x v="63"/>
    <x v="0"/>
    <x v="7"/>
    <x v="9672"/>
  </r>
  <r>
    <x v="8"/>
    <x v="63"/>
    <x v="0"/>
    <x v="8"/>
    <x v="9673"/>
  </r>
  <r>
    <x v="8"/>
    <x v="63"/>
    <x v="0"/>
    <x v="9"/>
    <x v="9674"/>
  </r>
  <r>
    <x v="8"/>
    <x v="63"/>
    <x v="1"/>
    <x v="0"/>
    <x v="9675"/>
  </r>
  <r>
    <x v="8"/>
    <x v="63"/>
    <x v="1"/>
    <x v="1"/>
    <x v="9676"/>
  </r>
  <r>
    <x v="8"/>
    <x v="63"/>
    <x v="1"/>
    <x v="2"/>
    <x v="8712"/>
  </r>
  <r>
    <x v="8"/>
    <x v="63"/>
    <x v="1"/>
    <x v="3"/>
    <x v="9677"/>
  </r>
  <r>
    <x v="8"/>
    <x v="63"/>
    <x v="1"/>
    <x v="4"/>
    <x v="9670"/>
  </r>
  <r>
    <x v="8"/>
    <x v="63"/>
    <x v="1"/>
    <x v="5"/>
    <x v="9671"/>
  </r>
  <r>
    <x v="8"/>
    <x v="63"/>
    <x v="1"/>
    <x v="6"/>
    <x v="6"/>
  </r>
  <r>
    <x v="8"/>
    <x v="63"/>
    <x v="1"/>
    <x v="7"/>
    <x v="9678"/>
  </r>
  <r>
    <x v="8"/>
    <x v="63"/>
    <x v="1"/>
    <x v="8"/>
    <x v="9679"/>
  </r>
  <r>
    <x v="8"/>
    <x v="63"/>
    <x v="1"/>
    <x v="9"/>
    <x v="9680"/>
  </r>
  <r>
    <x v="8"/>
    <x v="64"/>
    <x v="0"/>
    <x v="0"/>
    <x v="9681"/>
  </r>
  <r>
    <x v="8"/>
    <x v="64"/>
    <x v="0"/>
    <x v="1"/>
    <x v="9682"/>
  </r>
  <r>
    <x v="8"/>
    <x v="64"/>
    <x v="0"/>
    <x v="2"/>
    <x v="6"/>
  </r>
  <r>
    <x v="8"/>
    <x v="64"/>
    <x v="0"/>
    <x v="3"/>
    <x v="9683"/>
  </r>
  <r>
    <x v="8"/>
    <x v="64"/>
    <x v="0"/>
    <x v="4"/>
    <x v="9684"/>
  </r>
  <r>
    <x v="8"/>
    <x v="64"/>
    <x v="0"/>
    <x v="5"/>
    <x v="9685"/>
  </r>
  <r>
    <x v="8"/>
    <x v="64"/>
    <x v="0"/>
    <x v="6"/>
    <x v="6"/>
  </r>
  <r>
    <x v="8"/>
    <x v="64"/>
    <x v="0"/>
    <x v="7"/>
    <x v="9686"/>
  </r>
  <r>
    <x v="8"/>
    <x v="64"/>
    <x v="0"/>
    <x v="8"/>
    <x v="9687"/>
  </r>
  <r>
    <x v="8"/>
    <x v="64"/>
    <x v="0"/>
    <x v="9"/>
    <x v="9688"/>
  </r>
  <r>
    <x v="8"/>
    <x v="64"/>
    <x v="1"/>
    <x v="0"/>
    <x v="9689"/>
  </r>
  <r>
    <x v="8"/>
    <x v="64"/>
    <x v="1"/>
    <x v="1"/>
    <x v="9690"/>
  </r>
  <r>
    <x v="8"/>
    <x v="64"/>
    <x v="1"/>
    <x v="2"/>
    <x v="6"/>
  </r>
  <r>
    <x v="8"/>
    <x v="64"/>
    <x v="1"/>
    <x v="3"/>
    <x v="9691"/>
  </r>
  <r>
    <x v="8"/>
    <x v="64"/>
    <x v="1"/>
    <x v="4"/>
    <x v="9684"/>
  </r>
  <r>
    <x v="8"/>
    <x v="64"/>
    <x v="1"/>
    <x v="5"/>
    <x v="9685"/>
  </r>
  <r>
    <x v="8"/>
    <x v="64"/>
    <x v="1"/>
    <x v="6"/>
    <x v="6"/>
  </r>
  <r>
    <x v="8"/>
    <x v="64"/>
    <x v="1"/>
    <x v="7"/>
    <x v="9692"/>
  </r>
  <r>
    <x v="8"/>
    <x v="64"/>
    <x v="1"/>
    <x v="8"/>
    <x v="9687"/>
  </r>
  <r>
    <x v="8"/>
    <x v="64"/>
    <x v="1"/>
    <x v="9"/>
    <x v="9693"/>
  </r>
  <r>
    <x v="8"/>
    <x v="65"/>
    <x v="0"/>
    <x v="0"/>
    <x v="9694"/>
  </r>
  <r>
    <x v="8"/>
    <x v="65"/>
    <x v="0"/>
    <x v="1"/>
    <x v="9695"/>
  </r>
  <r>
    <x v="8"/>
    <x v="65"/>
    <x v="0"/>
    <x v="2"/>
    <x v="9696"/>
  </r>
  <r>
    <x v="8"/>
    <x v="65"/>
    <x v="0"/>
    <x v="3"/>
    <x v="9697"/>
  </r>
  <r>
    <x v="8"/>
    <x v="65"/>
    <x v="0"/>
    <x v="4"/>
    <x v="9698"/>
  </r>
  <r>
    <x v="8"/>
    <x v="65"/>
    <x v="0"/>
    <x v="5"/>
    <x v="9699"/>
  </r>
  <r>
    <x v="8"/>
    <x v="65"/>
    <x v="0"/>
    <x v="6"/>
    <x v="6"/>
  </r>
  <r>
    <x v="8"/>
    <x v="65"/>
    <x v="0"/>
    <x v="7"/>
    <x v="9700"/>
  </r>
  <r>
    <x v="8"/>
    <x v="65"/>
    <x v="0"/>
    <x v="8"/>
    <x v="9701"/>
  </r>
  <r>
    <x v="8"/>
    <x v="65"/>
    <x v="0"/>
    <x v="9"/>
    <x v="9702"/>
  </r>
  <r>
    <x v="8"/>
    <x v="65"/>
    <x v="1"/>
    <x v="0"/>
    <x v="9703"/>
  </r>
  <r>
    <x v="8"/>
    <x v="65"/>
    <x v="1"/>
    <x v="1"/>
    <x v="9704"/>
  </r>
  <r>
    <x v="8"/>
    <x v="65"/>
    <x v="1"/>
    <x v="2"/>
    <x v="9696"/>
  </r>
  <r>
    <x v="8"/>
    <x v="65"/>
    <x v="1"/>
    <x v="3"/>
    <x v="9705"/>
  </r>
  <r>
    <x v="8"/>
    <x v="65"/>
    <x v="1"/>
    <x v="4"/>
    <x v="9698"/>
  </r>
  <r>
    <x v="8"/>
    <x v="65"/>
    <x v="1"/>
    <x v="5"/>
    <x v="9706"/>
  </r>
  <r>
    <x v="8"/>
    <x v="65"/>
    <x v="1"/>
    <x v="6"/>
    <x v="1724"/>
  </r>
  <r>
    <x v="8"/>
    <x v="65"/>
    <x v="1"/>
    <x v="7"/>
    <x v="9707"/>
  </r>
  <r>
    <x v="8"/>
    <x v="65"/>
    <x v="1"/>
    <x v="8"/>
    <x v="9708"/>
  </r>
  <r>
    <x v="8"/>
    <x v="65"/>
    <x v="1"/>
    <x v="9"/>
    <x v="9709"/>
  </r>
  <r>
    <x v="8"/>
    <x v="66"/>
    <x v="0"/>
    <x v="0"/>
    <x v="9710"/>
  </r>
  <r>
    <x v="8"/>
    <x v="66"/>
    <x v="0"/>
    <x v="1"/>
    <x v="9711"/>
  </r>
  <r>
    <x v="8"/>
    <x v="66"/>
    <x v="0"/>
    <x v="2"/>
    <x v="9712"/>
  </r>
  <r>
    <x v="8"/>
    <x v="66"/>
    <x v="0"/>
    <x v="3"/>
    <x v="9713"/>
  </r>
  <r>
    <x v="8"/>
    <x v="66"/>
    <x v="0"/>
    <x v="4"/>
    <x v="9714"/>
  </r>
  <r>
    <x v="8"/>
    <x v="66"/>
    <x v="0"/>
    <x v="5"/>
    <x v="9715"/>
  </r>
  <r>
    <x v="8"/>
    <x v="66"/>
    <x v="0"/>
    <x v="6"/>
    <x v="6"/>
  </r>
  <r>
    <x v="8"/>
    <x v="66"/>
    <x v="0"/>
    <x v="7"/>
    <x v="9716"/>
  </r>
  <r>
    <x v="8"/>
    <x v="66"/>
    <x v="0"/>
    <x v="8"/>
    <x v="9717"/>
  </r>
  <r>
    <x v="8"/>
    <x v="66"/>
    <x v="0"/>
    <x v="9"/>
    <x v="9718"/>
  </r>
  <r>
    <x v="8"/>
    <x v="66"/>
    <x v="1"/>
    <x v="0"/>
    <x v="9719"/>
  </r>
  <r>
    <x v="8"/>
    <x v="66"/>
    <x v="1"/>
    <x v="1"/>
    <x v="9720"/>
  </r>
  <r>
    <x v="8"/>
    <x v="66"/>
    <x v="1"/>
    <x v="2"/>
    <x v="9712"/>
  </r>
  <r>
    <x v="8"/>
    <x v="66"/>
    <x v="1"/>
    <x v="3"/>
    <x v="9721"/>
  </r>
  <r>
    <x v="8"/>
    <x v="66"/>
    <x v="1"/>
    <x v="4"/>
    <x v="9714"/>
  </r>
  <r>
    <x v="8"/>
    <x v="66"/>
    <x v="1"/>
    <x v="5"/>
    <x v="9722"/>
  </r>
  <r>
    <x v="8"/>
    <x v="66"/>
    <x v="1"/>
    <x v="6"/>
    <x v="9723"/>
  </r>
  <r>
    <x v="8"/>
    <x v="66"/>
    <x v="1"/>
    <x v="7"/>
    <x v="2119"/>
  </r>
  <r>
    <x v="8"/>
    <x v="66"/>
    <x v="1"/>
    <x v="8"/>
    <x v="9724"/>
  </r>
  <r>
    <x v="8"/>
    <x v="66"/>
    <x v="1"/>
    <x v="9"/>
    <x v="9725"/>
  </r>
  <r>
    <x v="8"/>
    <x v="67"/>
    <x v="0"/>
    <x v="0"/>
    <x v="9726"/>
  </r>
  <r>
    <x v="8"/>
    <x v="67"/>
    <x v="0"/>
    <x v="1"/>
    <x v="9727"/>
  </r>
  <r>
    <x v="8"/>
    <x v="67"/>
    <x v="0"/>
    <x v="2"/>
    <x v="6"/>
  </r>
  <r>
    <x v="8"/>
    <x v="67"/>
    <x v="0"/>
    <x v="3"/>
    <x v="9728"/>
  </r>
  <r>
    <x v="8"/>
    <x v="67"/>
    <x v="0"/>
    <x v="4"/>
    <x v="9729"/>
  </r>
  <r>
    <x v="8"/>
    <x v="67"/>
    <x v="0"/>
    <x v="5"/>
    <x v="9730"/>
  </r>
  <r>
    <x v="8"/>
    <x v="67"/>
    <x v="0"/>
    <x v="6"/>
    <x v="6"/>
  </r>
  <r>
    <x v="8"/>
    <x v="67"/>
    <x v="0"/>
    <x v="7"/>
    <x v="9731"/>
  </r>
  <r>
    <x v="8"/>
    <x v="67"/>
    <x v="0"/>
    <x v="8"/>
    <x v="9732"/>
  </r>
  <r>
    <x v="8"/>
    <x v="67"/>
    <x v="0"/>
    <x v="9"/>
    <x v="9733"/>
  </r>
  <r>
    <x v="8"/>
    <x v="67"/>
    <x v="1"/>
    <x v="0"/>
    <x v="9734"/>
  </r>
  <r>
    <x v="8"/>
    <x v="67"/>
    <x v="1"/>
    <x v="1"/>
    <x v="9735"/>
  </r>
  <r>
    <x v="8"/>
    <x v="67"/>
    <x v="1"/>
    <x v="2"/>
    <x v="6"/>
  </r>
  <r>
    <x v="8"/>
    <x v="67"/>
    <x v="1"/>
    <x v="3"/>
    <x v="9736"/>
  </r>
  <r>
    <x v="8"/>
    <x v="67"/>
    <x v="1"/>
    <x v="4"/>
    <x v="9729"/>
  </r>
  <r>
    <x v="8"/>
    <x v="67"/>
    <x v="1"/>
    <x v="5"/>
    <x v="9737"/>
  </r>
  <r>
    <x v="8"/>
    <x v="67"/>
    <x v="1"/>
    <x v="6"/>
    <x v="9738"/>
  </r>
  <r>
    <x v="8"/>
    <x v="67"/>
    <x v="1"/>
    <x v="7"/>
    <x v="9739"/>
  </r>
  <r>
    <x v="8"/>
    <x v="67"/>
    <x v="1"/>
    <x v="8"/>
    <x v="9740"/>
  </r>
  <r>
    <x v="8"/>
    <x v="67"/>
    <x v="1"/>
    <x v="9"/>
    <x v="9741"/>
  </r>
  <r>
    <x v="8"/>
    <x v="68"/>
    <x v="0"/>
    <x v="0"/>
    <x v="9742"/>
  </r>
  <r>
    <x v="8"/>
    <x v="68"/>
    <x v="0"/>
    <x v="1"/>
    <x v="9743"/>
  </r>
  <r>
    <x v="8"/>
    <x v="68"/>
    <x v="0"/>
    <x v="2"/>
    <x v="9744"/>
  </r>
  <r>
    <x v="8"/>
    <x v="68"/>
    <x v="0"/>
    <x v="3"/>
    <x v="9745"/>
  </r>
  <r>
    <x v="8"/>
    <x v="68"/>
    <x v="0"/>
    <x v="4"/>
    <x v="9746"/>
  </r>
  <r>
    <x v="8"/>
    <x v="68"/>
    <x v="0"/>
    <x v="5"/>
    <x v="9747"/>
  </r>
  <r>
    <x v="8"/>
    <x v="68"/>
    <x v="0"/>
    <x v="6"/>
    <x v="9748"/>
  </r>
  <r>
    <x v="8"/>
    <x v="68"/>
    <x v="0"/>
    <x v="7"/>
    <x v="9749"/>
  </r>
  <r>
    <x v="8"/>
    <x v="68"/>
    <x v="0"/>
    <x v="8"/>
    <x v="9750"/>
  </r>
  <r>
    <x v="8"/>
    <x v="68"/>
    <x v="0"/>
    <x v="9"/>
    <x v="9751"/>
  </r>
  <r>
    <x v="8"/>
    <x v="68"/>
    <x v="1"/>
    <x v="0"/>
    <x v="9752"/>
  </r>
  <r>
    <x v="8"/>
    <x v="68"/>
    <x v="1"/>
    <x v="1"/>
    <x v="9753"/>
  </r>
  <r>
    <x v="8"/>
    <x v="68"/>
    <x v="1"/>
    <x v="2"/>
    <x v="9744"/>
  </r>
  <r>
    <x v="8"/>
    <x v="68"/>
    <x v="1"/>
    <x v="3"/>
    <x v="9754"/>
  </r>
  <r>
    <x v="8"/>
    <x v="68"/>
    <x v="1"/>
    <x v="4"/>
    <x v="9746"/>
  </r>
  <r>
    <x v="8"/>
    <x v="68"/>
    <x v="1"/>
    <x v="5"/>
    <x v="9755"/>
  </r>
  <r>
    <x v="8"/>
    <x v="68"/>
    <x v="1"/>
    <x v="6"/>
    <x v="9748"/>
  </r>
  <r>
    <x v="8"/>
    <x v="68"/>
    <x v="1"/>
    <x v="7"/>
    <x v="9756"/>
  </r>
  <r>
    <x v="8"/>
    <x v="68"/>
    <x v="1"/>
    <x v="8"/>
    <x v="9757"/>
  </r>
  <r>
    <x v="8"/>
    <x v="68"/>
    <x v="1"/>
    <x v="9"/>
    <x v="9758"/>
  </r>
  <r>
    <x v="8"/>
    <x v="69"/>
    <x v="0"/>
    <x v="0"/>
    <x v="9759"/>
  </r>
  <r>
    <x v="8"/>
    <x v="69"/>
    <x v="0"/>
    <x v="1"/>
    <x v="9760"/>
  </r>
  <r>
    <x v="8"/>
    <x v="69"/>
    <x v="0"/>
    <x v="2"/>
    <x v="9761"/>
  </r>
  <r>
    <x v="8"/>
    <x v="69"/>
    <x v="0"/>
    <x v="3"/>
    <x v="9762"/>
  </r>
  <r>
    <x v="8"/>
    <x v="69"/>
    <x v="0"/>
    <x v="4"/>
    <x v="9763"/>
  </r>
  <r>
    <x v="8"/>
    <x v="69"/>
    <x v="0"/>
    <x v="5"/>
    <x v="9764"/>
  </r>
  <r>
    <x v="8"/>
    <x v="69"/>
    <x v="0"/>
    <x v="6"/>
    <x v="9765"/>
  </r>
  <r>
    <x v="8"/>
    <x v="69"/>
    <x v="0"/>
    <x v="7"/>
    <x v="9766"/>
  </r>
  <r>
    <x v="8"/>
    <x v="69"/>
    <x v="0"/>
    <x v="8"/>
    <x v="9767"/>
  </r>
  <r>
    <x v="8"/>
    <x v="69"/>
    <x v="0"/>
    <x v="9"/>
    <x v="9768"/>
  </r>
  <r>
    <x v="8"/>
    <x v="69"/>
    <x v="1"/>
    <x v="0"/>
    <x v="9769"/>
  </r>
  <r>
    <x v="8"/>
    <x v="69"/>
    <x v="1"/>
    <x v="1"/>
    <x v="9770"/>
  </r>
  <r>
    <x v="8"/>
    <x v="69"/>
    <x v="1"/>
    <x v="2"/>
    <x v="9771"/>
  </r>
  <r>
    <x v="8"/>
    <x v="69"/>
    <x v="1"/>
    <x v="3"/>
    <x v="9772"/>
  </r>
  <r>
    <x v="8"/>
    <x v="69"/>
    <x v="1"/>
    <x v="4"/>
    <x v="9763"/>
  </r>
  <r>
    <x v="8"/>
    <x v="69"/>
    <x v="1"/>
    <x v="5"/>
    <x v="9773"/>
  </r>
  <r>
    <x v="8"/>
    <x v="69"/>
    <x v="1"/>
    <x v="6"/>
    <x v="9765"/>
  </r>
  <r>
    <x v="8"/>
    <x v="69"/>
    <x v="1"/>
    <x v="7"/>
    <x v="9774"/>
  </r>
  <r>
    <x v="8"/>
    <x v="69"/>
    <x v="1"/>
    <x v="8"/>
    <x v="9767"/>
  </r>
  <r>
    <x v="8"/>
    <x v="69"/>
    <x v="1"/>
    <x v="9"/>
    <x v="9775"/>
  </r>
  <r>
    <x v="8"/>
    <x v="70"/>
    <x v="0"/>
    <x v="0"/>
    <x v="9776"/>
  </r>
  <r>
    <x v="8"/>
    <x v="70"/>
    <x v="0"/>
    <x v="1"/>
    <x v="9777"/>
  </r>
  <r>
    <x v="8"/>
    <x v="70"/>
    <x v="0"/>
    <x v="2"/>
    <x v="6"/>
  </r>
  <r>
    <x v="8"/>
    <x v="70"/>
    <x v="0"/>
    <x v="3"/>
    <x v="9778"/>
  </r>
  <r>
    <x v="8"/>
    <x v="70"/>
    <x v="0"/>
    <x v="4"/>
    <x v="9779"/>
  </r>
  <r>
    <x v="8"/>
    <x v="70"/>
    <x v="0"/>
    <x v="5"/>
    <x v="9780"/>
  </r>
  <r>
    <x v="8"/>
    <x v="70"/>
    <x v="0"/>
    <x v="6"/>
    <x v="6"/>
  </r>
  <r>
    <x v="8"/>
    <x v="70"/>
    <x v="0"/>
    <x v="7"/>
    <x v="9781"/>
  </r>
  <r>
    <x v="8"/>
    <x v="70"/>
    <x v="0"/>
    <x v="8"/>
    <x v="9782"/>
  </r>
  <r>
    <x v="8"/>
    <x v="70"/>
    <x v="0"/>
    <x v="9"/>
    <x v="9783"/>
  </r>
  <r>
    <x v="8"/>
    <x v="70"/>
    <x v="1"/>
    <x v="0"/>
    <x v="9784"/>
  </r>
  <r>
    <x v="8"/>
    <x v="70"/>
    <x v="1"/>
    <x v="1"/>
    <x v="9785"/>
  </r>
  <r>
    <x v="8"/>
    <x v="70"/>
    <x v="1"/>
    <x v="2"/>
    <x v="6"/>
  </r>
  <r>
    <x v="8"/>
    <x v="70"/>
    <x v="1"/>
    <x v="3"/>
    <x v="9786"/>
  </r>
  <r>
    <x v="8"/>
    <x v="70"/>
    <x v="1"/>
    <x v="4"/>
    <x v="9779"/>
  </r>
  <r>
    <x v="8"/>
    <x v="70"/>
    <x v="1"/>
    <x v="5"/>
    <x v="9787"/>
  </r>
  <r>
    <x v="8"/>
    <x v="70"/>
    <x v="1"/>
    <x v="6"/>
    <x v="9788"/>
  </r>
  <r>
    <x v="8"/>
    <x v="70"/>
    <x v="1"/>
    <x v="7"/>
    <x v="9789"/>
  </r>
  <r>
    <x v="8"/>
    <x v="70"/>
    <x v="1"/>
    <x v="8"/>
    <x v="9790"/>
  </r>
  <r>
    <x v="8"/>
    <x v="70"/>
    <x v="1"/>
    <x v="9"/>
    <x v="9791"/>
  </r>
  <r>
    <x v="8"/>
    <x v="71"/>
    <x v="0"/>
    <x v="0"/>
    <x v="9792"/>
  </r>
  <r>
    <x v="8"/>
    <x v="71"/>
    <x v="0"/>
    <x v="1"/>
    <x v="9793"/>
  </r>
  <r>
    <x v="8"/>
    <x v="71"/>
    <x v="0"/>
    <x v="2"/>
    <x v="6"/>
  </r>
  <r>
    <x v="8"/>
    <x v="71"/>
    <x v="0"/>
    <x v="3"/>
    <x v="9794"/>
  </r>
  <r>
    <x v="8"/>
    <x v="71"/>
    <x v="0"/>
    <x v="4"/>
    <x v="9795"/>
  </r>
  <r>
    <x v="8"/>
    <x v="71"/>
    <x v="0"/>
    <x v="5"/>
    <x v="9796"/>
  </r>
  <r>
    <x v="8"/>
    <x v="71"/>
    <x v="0"/>
    <x v="6"/>
    <x v="6"/>
  </r>
  <r>
    <x v="8"/>
    <x v="71"/>
    <x v="0"/>
    <x v="7"/>
    <x v="9797"/>
  </r>
  <r>
    <x v="8"/>
    <x v="71"/>
    <x v="0"/>
    <x v="8"/>
    <x v="9798"/>
  </r>
  <r>
    <x v="8"/>
    <x v="71"/>
    <x v="0"/>
    <x v="9"/>
    <x v="9799"/>
  </r>
  <r>
    <x v="8"/>
    <x v="71"/>
    <x v="1"/>
    <x v="0"/>
    <x v="9800"/>
  </r>
  <r>
    <x v="8"/>
    <x v="71"/>
    <x v="1"/>
    <x v="1"/>
    <x v="9801"/>
  </r>
  <r>
    <x v="8"/>
    <x v="71"/>
    <x v="1"/>
    <x v="2"/>
    <x v="6"/>
  </r>
  <r>
    <x v="8"/>
    <x v="71"/>
    <x v="1"/>
    <x v="3"/>
    <x v="9802"/>
  </r>
  <r>
    <x v="8"/>
    <x v="71"/>
    <x v="1"/>
    <x v="4"/>
    <x v="9795"/>
  </r>
  <r>
    <x v="8"/>
    <x v="71"/>
    <x v="1"/>
    <x v="5"/>
    <x v="9796"/>
  </r>
  <r>
    <x v="8"/>
    <x v="71"/>
    <x v="1"/>
    <x v="6"/>
    <x v="9803"/>
  </r>
  <r>
    <x v="8"/>
    <x v="71"/>
    <x v="1"/>
    <x v="7"/>
    <x v="9804"/>
  </r>
  <r>
    <x v="8"/>
    <x v="71"/>
    <x v="1"/>
    <x v="8"/>
    <x v="9805"/>
  </r>
  <r>
    <x v="8"/>
    <x v="71"/>
    <x v="1"/>
    <x v="9"/>
    <x v="9806"/>
  </r>
  <r>
    <x v="8"/>
    <x v="72"/>
    <x v="0"/>
    <x v="0"/>
    <x v="9807"/>
  </r>
  <r>
    <x v="8"/>
    <x v="72"/>
    <x v="0"/>
    <x v="1"/>
    <x v="9808"/>
  </r>
  <r>
    <x v="8"/>
    <x v="72"/>
    <x v="0"/>
    <x v="2"/>
    <x v="6"/>
  </r>
  <r>
    <x v="8"/>
    <x v="72"/>
    <x v="0"/>
    <x v="3"/>
    <x v="9809"/>
  </r>
  <r>
    <x v="8"/>
    <x v="72"/>
    <x v="0"/>
    <x v="4"/>
    <x v="9810"/>
  </r>
  <r>
    <x v="8"/>
    <x v="72"/>
    <x v="0"/>
    <x v="5"/>
    <x v="9811"/>
  </r>
  <r>
    <x v="8"/>
    <x v="72"/>
    <x v="0"/>
    <x v="6"/>
    <x v="6"/>
  </r>
  <r>
    <x v="8"/>
    <x v="72"/>
    <x v="0"/>
    <x v="7"/>
    <x v="9812"/>
  </r>
  <r>
    <x v="8"/>
    <x v="72"/>
    <x v="0"/>
    <x v="8"/>
    <x v="9813"/>
  </r>
  <r>
    <x v="8"/>
    <x v="72"/>
    <x v="0"/>
    <x v="9"/>
    <x v="9814"/>
  </r>
  <r>
    <x v="8"/>
    <x v="72"/>
    <x v="1"/>
    <x v="0"/>
    <x v="9815"/>
  </r>
  <r>
    <x v="8"/>
    <x v="72"/>
    <x v="1"/>
    <x v="1"/>
    <x v="9816"/>
  </r>
  <r>
    <x v="8"/>
    <x v="72"/>
    <x v="1"/>
    <x v="2"/>
    <x v="6"/>
  </r>
  <r>
    <x v="8"/>
    <x v="72"/>
    <x v="1"/>
    <x v="3"/>
    <x v="9817"/>
  </r>
  <r>
    <x v="8"/>
    <x v="72"/>
    <x v="1"/>
    <x v="4"/>
    <x v="9810"/>
  </r>
  <r>
    <x v="8"/>
    <x v="72"/>
    <x v="1"/>
    <x v="5"/>
    <x v="9818"/>
  </r>
  <r>
    <x v="8"/>
    <x v="72"/>
    <x v="1"/>
    <x v="6"/>
    <x v="687"/>
  </r>
  <r>
    <x v="8"/>
    <x v="72"/>
    <x v="1"/>
    <x v="7"/>
    <x v="9819"/>
  </r>
  <r>
    <x v="8"/>
    <x v="72"/>
    <x v="1"/>
    <x v="8"/>
    <x v="9820"/>
  </r>
  <r>
    <x v="8"/>
    <x v="72"/>
    <x v="1"/>
    <x v="9"/>
    <x v="9821"/>
  </r>
  <r>
    <x v="8"/>
    <x v="73"/>
    <x v="0"/>
    <x v="0"/>
    <x v="9822"/>
  </r>
  <r>
    <x v="8"/>
    <x v="73"/>
    <x v="0"/>
    <x v="1"/>
    <x v="9823"/>
  </r>
  <r>
    <x v="8"/>
    <x v="73"/>
    <x v="0"/>
    <x v="2"/>
    <x v="6"/>
  </r>
  <r>
    <x v="8"/>
    <x v="73"/>
    <x v="0"/>
    <x v="3"/>
    <x v="9824"/>
  </r>
  <r>
    <x v="8"/>
    <x v="73"/>
    <x v="0"/>
    <x v="4"/>
    <x v="9825"/>
  </r>
  <r>
    <x v="8"/>
    <x v="73"/>
    <x v="0"/>
    <x v="5"/>
    <x v="9826"/>
  </r>
  <r>
    <x v="8"/>
    <x v="73"/>
    <x v="0"/>
    <x v="6"/>
    <x v="6"/>
  </r>
  <r>
    <x v="8"/>
    <x v="73"/>
    <x v="0"/>
    <x v="7"/>
    <x v="9827"/>
  </r>
  <r>
    <x v="8"/>
    <x v="73"/>
    <x v="0"/>
    <x v="8"/>
    <x v="9828"/>
  </r>
  <r>
    <x v="8"/>
    <x v="73"/>
    <x v="0"/>
    <x v="9"/>
    <x v="9829"/>
  </r>
  <r>
    <x v="8"/>
    <x v="73"/>
    <x v="1"/>
    <x v="0"/>
    <x v="9830"/>
  </r>
  <r>
    <x v="8"/>
    <x v="73"/>
    <x v="1"/>
    <x v="1"/>
    <x v="9831"/>
  </r>
  <r>
    <x v="8"/>
    <x v="73"/>
    <x v="1"/>
    <x v="2"/>
    <x v="6"/>
  </r>
  <r>
    <x v="8"/>
    <x v="73"/>
    <x v="1"/>
    <x v="3"/>
    <x v="9832"/>
  </r>
  <r>
    <x v="8"/>
    <x v="73"/>
    <x v="1"/>
    <x v="4"/>
    <x v="9825"/>
  </r>
  <r>
    <x v="8"/>
    <x v="73"/>
    <x v="1"/>
    <x v="5"/>
    <x v="9826"/>
  </r>
  <r>
    <x v="8"/>
    <x v="73"/>
    <x v="1"/>
    <x v="6"/>
    <x v="6"/>
  </r>
  <r>
    <x v="8"/>
    <x v="73"/>
    <x v="1"/>
    <x v="7"/>
    <x v="9833"/>
  </r>
  <r>
    <x v="8"/>
    <x v="73"/>
    <x v="1"/>
    <x v="8"/>
    <x v="9834"/>
  </r>
  <r>
    <x v="8"/>
    <x v="73"/>
    <x v="1"/>
    <x v="9"/>
    <x v="9835"/>
  </r>
  <r>
    <x v="9"/>
    <x v="0"/>
    <x v="0"/>
    <x v="0"/>
    <x v="9836"/>
  </r>
  <r>
    <x v="9"/>
    <x v="0"/>
    <x v="0"/>
    <x v="1"/>
    <x v="9837"/>
  </r>
  <r>
    <x v="9"/>
    <x v="0"/>
    <x v="0"/>
    <x v="2"/>
    <x v="9838"/>
  </r>
  <r>
    <x v="9"/>
    <x v="0"/>
    <x v="0"/>
    <x v="3"/>
    <x v="9839"/>
  </r>
  <r>
    <x v="9"/>
    <x v="0"/>
    <x v="0"/>
    <x v="4"/>
    <x v="9840"/>
  </r>
  <r>
    <x v="9"/>
    <x v="0"/>
    <x v="0"/>
    <x v="5"/>
    <x v="9841"/>
  </r>
  <r>
    <x v="9"/>
    <x v="0"/>
    <x v="0"/>
    <x v="6"/>
    <x v="6"/>
  </r>
  <r>
    <x v="9"/>
    <x v="0"/>
    <x v="0"/>
    <x v="7"/>
    <x v="9842"/>
  </r>
  <r>
    <x v="9"/>
    <x v="0"/>
    <x v="0"/>
    <x v="8"/>
    <x v="9843"/>
  </r>
  <r>
    <x v="9"/>
    <x v="0"/>
    <x v="0"/>
    <x v="9"/>
    <x v="9844"/>
  </r>
  <r>
    <x v="9"/>
    <x v="0"/>
    <x v="1"/>
    <x v="0"/>
    <x v="9845"/>
  </r>
  <r>
    <x v="9"/>
    <x v="0"/>
    <x v="1"/>
    <x v="1"/>
    <x v="9846"/>
  </r>
  <r>
    <x v="9"/>
    <x v="0"/>
    <x v="1"/>
    <x v="2"/>
    <x v="9847"/>
  </r>
  <r>
    <x v="9"/>
    <x v="0"/>
    <x v="1"/>
    <x v="3"/>
    <x v="9848"/>
  </r>
  <r>
    <x v="9"/>
    <x v="0"/>
    <x v="1"/>
    <x v="4"/>
    <x v="9840"/>
  </r>
  <r>
    <x v="9"/>
    <x v="0"/>
    <x v="1"/>
    <x v="5"/>
    <x v="9849"/>
  </r>
  <r>
    <x v="9"/>
    <x v="0"/>
    <x v="1"/>
    <x v="6"/>
    <x v="9850"/>
  </r>
  <r>
    <x v="9"/>
    <x v="0"/>
    <x v="1"/>
    <x v="7"/>
    <x v="9851"/>
  </r>
  <r>
    <x v="9"/>
    <x v="0"/>
    <x v="1"/>
    <x v="8"/>
    <x v="9852"/>
  </r>
  <r>
    <x v="9"/>
    <x v="0"/>
    <x v="1"/>
    <x v="9"/>
    <x v="9853"/>
  </r>
  <r>
    <x v="9"/>
    <x v="1"/>
    <x v="0"/>
    <x v="0"/>
    <x v="9854"/>
  </r>
  <r>
    <x v="9"/>
    <x v="1"/>
    <x v="0"/>
    <x v="1"/>
    <x v="9855"/>
  </r>
  <r>
    <x v="9"/>
    <x v="1"/>
    <x v="0"/>
    <x v="2"/>
    <x v="9856"/>
  </r>
  <r>
    <x v="9"/>
    <x v="1"/>
    <x v="0"/>
    <x v="3"/>
    <x v="9857"/>
  </r>
  <r>
    <x v="9"/>
    <x v="1"/>
    <x v="0"/>
    <x v="4"/>
    <x v="9858"/>
  </r>
  <r>
    <x v="9"/>
    <x v="1"/>
    <x v="0"/>
    <x v="5"/>
    <x v="9859"/>
  </r>
  <r>
    <x v="9"/>
    <x v="1"/>
    <x v="0"/>
    <x v="6"/>
    <x v="9860"/>
  </r>
  <r>
    <x v="9"/>
    <x v="1"/>
    <x v="0"/>
    <x v="7"/>
    <x v="9861"/>
  </r>
  <r>
    <x v="9"/>
    <x v="1"/>
    <x v="0"/>
    <x v="8"/>
    <x v="9862"/>
  </r>
  <r>
    <x v="9"/>
    <x v="1"/>
    <x v="0"/>
    <x v="9"/>
    <x v="9863"/>
  </r>
  <r>
    <x v="9"/>
    <x v="1"/>
    <x v="1"/>
    <x v="0"/>
    <x v="9864"/>
  </r>
  <r>
    <x v="9"/>
    <x v="1"/>
    <x v="1"/>
    <x v="1"/>
    <x v="9865"/>
  </r>
  <r>
    <x v="9"/>
    <x v="1"/>
    <x v="1"/>
    <x v="2"/>
    <x v="9856"/>
  </r>
  <r>
    <x v="9"/>
    <x v="1"/>
    <x v="1"/>
    <x v="3"/>
    <x v="9866"/>
  </r>
  <r>
    <x v="9"/>
    <x v="1"/>
    <x v="1"/>
    <x v="4"/>
    <x v="9858"/>
  </r>
  <r>
    <x v="9"/>
    <x v="1"/>
    <x v="1"/>
    <x v="5"/>
    <x v="9867"/>
  </r>
  <r>
    <x v="9"/>
    <x v="1"/>
    <x v="1"/>
    <x v="6"/>
    <x v="9860"/>
  </r>
  <r>
    <x v="9"/>
    <x v="1"/>
    <x v="1"/>
    <x v="7"/>
    <x v="9868"/>
  </r>
  <r>
    <x v="9"/>
    <x v="1"/>
    <x v="1"/>
    <x v="8"/>
    <x v="9869"/>
  </r>
  <r>
    <x v="9"/>
    <x v="1"/>
    <x v="1"/>
    <x v="9"/>
    <x v="9870"/>
  </r>
  <r>
    <x v="9"/>
    <x v="2"/>
    <x v="0"/>
    <x v="0"/>
    <x v="9871"/>
  </r>
  <r>
    <x v="9"/>
    <x v="2"/>
    <x v="0"/>
    <x v="1"/>
    <x v="9872"/>
  </r>
  <r>
    <x v="9"/>
    <x v="2"/>
    <x v="0"/>
    <x v="2"/>
    <x v="9873"/>
  </r>
  <r>
    <x v="9"/>
    <x v="2"/>
    <x v="0"/>
    <x v="3"/>
    <x v="9874"/>
  </r>
  <r>
    <x v="9"/>
    <x v="2"/>
    <x v="0"/>
    <x v="4"/>
    <x v="9875"/>
  </r>
  <r>
    <x v="9"/>
    <x v="2"/>
    <x v="0"/>
    <x v="5"/>
    <x v="9876"/>
  </r>
  <r>
    <x v="9"/>
    <x v="2"/>
    <x v="0"/>
    <x v="6"/>
    <x v="6"/>
  </r>
  <r>
    <x v="9"/>
    <x v="2"/>
    <x v="0"/>
    <x v="7"/>
    <x v="9877"/>
  </r>
  <r>
    <x v="9"/>
    <x v="2"/>
    <x v="0"/>
    <x v="8"/>
    <x v="9878"/>
  </r>
  <r>
    <x v="9"/>
    <x v="2"/>
    <x v="0"/>
    <x v="9"/>
    <x v="9879"/>
  </r>
  <r>
    <x v="9"/>
    <x v="2"/>
    <x v="1"/>
    <x v="0"/>
    <x v="9880"/>
  </r>
  <r>
    <x v="9"/>
    <x v="2"/>
    <x v="1"/>
    <x v="1"/>
    <x v="9881"/>
  </r>
  <r>
    <x v="9"/>
    <x v="2"/>
    <x v="1"/>
    <x v="2"/>
    <x v="9882"/>
  </r>
  <r>
    <x v="9"/>
    <x v="2"/>
    <x v="1"/>
    <x v="3"/>
    <x v="9883"/>
  </r>
  <r>
    <x v="9"/>
    <x v="2"/>
    <x v="1"/>
    <x v="4"/>
    <x v="9875"/>
  </r>
  <r>
    <x v="9"/>
    <x v="2"/>
    <x v="1"/>
    <x v="5"/>
    <x v="9884"/>
  </r>
  <r>
    <x v="9"/>
    <x v="2"/>
    <x v="1"/>
    <x v="6"/>
    <x v="6"/>
  </r>
  <r>
    <x v="9"/>
    <x v="2"/>
    <x v="1"/>
    <x v="7"/>
    <x v="9885"/>
  </r>
  <r>
    <x v="9"/>
    <x v="2"/>
    <x v="1"/>
    <x v="8"/>
    <x v="9886"/>
  </r>
  <r>
    <x v="9"/>
    <x v="2"/>
    <x v="1"/>
    <x v="9"/>
    <x v="9887"/>
  </r>
  <r>
    <x v="9"/>
    <x v="3"/>
    <x v="0"/>
    <x v="0"/>
    <x v="9888"/>
  </r>
  <r>
    <x v="9"/>
    <x v="3"/>
    <x v="0"/>
    <x v="1"/>
    <x v="9889"/>
  </r>
  <r>
    <x v="9"/>
    <x v="3"/>
    <x v="0"/>
    <x v="2"/>
    <x v="9890"/>
  </r>
  <r>
    <x v="9"/>
    <x v="3"/>
    <x v="0"/>
    <x v="3"/>
    <x v="9891"/>
  </r>
  <r>
    <x v="9"/>
    <x v="3"/>
    <x v="0"/>
    <x v="4"/>
    <x v="9892"/>
  </r>
  <r>
    <x v="9"/>
    <x v="3"/>
    <x v="0"/>
    <x v="5"/>
    <x v="9893"/>
  </r>
  <r>
    <x v="9"/>
    <x v="3"/>
    <x v="0"/>
    <x v="6"/>
    <x v="6"/>
  </r>
  <r>
    <x v="9"/>
    <x v="3"/>
    <x v="0"/>
    <x v="7"/>
    <x v="9894"/>
  </r>
  <r>
    <x v="9"/>
    <x v="3"/>
    <x v="0"/>
    <x v="8"/>
    <x v="9895"/>
  </r>
  <r>
    <x v="9"/>
    <x v="3"/>
    <x v="0"/>
    <x v="9"/>
    <x v="9896"/>
  </r>
  <r>
    <x v="9"/>
    <x v="3"/>
    <x v="1"/>
    <x v="0"/>
    <x v="9897"/>
  </r>
  <r>
    <x v="9"/>
    <x v="3"/>
    <x v="1"/>
    <x v="1"/>
    <x v="9898"/>
  </r>
  <r>
    <x v="9"/>
    <x v="3"/>
    <x v="1"/>
    <x v="2"/>
    <x v="9890"/>
  </r>
  <r>
    <x v="9"/>
    <x v="3"/>
    <x v="1"/>
    <x v="3"/>
    <x v="9899"/>
  </r>
  <r>
    <x v="9"/>
    <x v="3"/>
    <x v="1"/>
    <x v="4"/>
    <x v="9892"/>
  </r>
  <r>
    <x v="9"/>
    <x v="3"/>
    <x v="1"/>
    <x v="5"/>
    <x v="9900"/>
  </r>
  <r>
    <x v="9"/>
    <x v="3"/>
    <x v="1"/>
    <x v="6"/>
    <x v="6"/>
  </r>
  <r>
    <x v="9"/>
    <x v="3"/>
    <x v="1"/>
    <x v="7"/>
    <x v="9901"/>
  </r>
  <r>
    <x v="9"/>
    <x v="3"/>
    <x v="1"/>
    <x v="8"/>
    <x v="9902"/>
  </r>
  <r>
    <x v="9"/>
    <x v="3"/>
    <x v="1"/>
    <x v="9"/>
    <x v="9903"/>
  </r>
  <r>
    <x v="9"/>
    <x v="4"/>
    <x v="0"/>
    <x v="0"/>
    <x v="9904"/>
  </r>
  <r>
    <x v="9"/>
    <x v="4"/>
    <x v="0"/>
    <x v="1"/>
    <x v="9905"/>
  </r>
  <r>
    <x v="9"/>
    <x v="4"/>
    <x v="0"/>
    <x v="2"/>
    <x v="9906"/>
  </r>
  <r>
    <x v="9"/>
    <x v="4"/>
    <x v="0"/>
    <x v="3"/>
    <x v="9907"/>
  </r>
  <r>
    <x v="9"/>
    <x v="4"/>
    <x v="0"/>
    <x v="4"/>
    <x v="9908"/>
  </r>
  <r>
    <x v="9"/>
    <x v="4"/>
    <x v="0"/>
    <x v="5"/>
    <x v="9909"/>
  </r>
  <r>
    <x v="9"/>
    <x v="4"/>
    <x v="0"/>
    <x v="6"/>
    <x v="6"/>
  </r>
  <r>
    <x v="9"/>
    <x v="4"/>
    <x v="0"/>
    <x v="7"/>
    <x v="9910"/>
  </r>
  <r>
    <x v="9"/>
    <x v="4"/>
    <x v="0"/>
    <x v="8"/>
    <x v="9911"/>
  </r>
  <r>
    <x v="9"/>
    <x v="4"/>
    <x v="0"/>
    <x v="9"/>
    <x v="9912"/>
  </r>
  <r>
    <x v="9"/>
    <x v="4"/>
    <x v="1"/>
    <x v="0"/>
    <x v="9913"/>
  </r>
  <r>
    <x v="9"/>
    <x v="4"/>
    <x v="1"/>
    <x v="1"/>
    <x v="9914"/>
  </r>
  <r>
    <x v="9"/>
    <x v="4"/>
    <x v="1"/>
    <x v="2"/>
    <x v="9915"/>
  </r>
  <r>
    <x v="9"/>
    <x v="4"/>
    <x v="1"/>
    <x v="3"/>
    <x v="9916"/>
  </r>
  <r>
    <x v="9"/>
    <x v="4"/>
    <x v="1"/>
    <x v="4"/>
    <x v="9908"/>
  </r>
  <r>
    <x v="9"/>
    <x v="4"/>
    <x v="1"/>
    <x v="5"/>
    <x v="9917"/>
  </r>
  <r>
    <x v="9"/>
    <x v="4"/>
    <x v="1"/>
    <x v="6"/>
    <x v="6"/>
  </r>
  <r>
    <x v="9"/>
    <x v="4"/>
    <x v="1"/>
    <x v="7"/>
    <x v="9918"/>
  </r>
  <r>
    <x v="9"/>
    <x v="4"/>
    <x v="1"/>
    <x v="8"/>
    <x v="9919"/>
  </r>
  <r>
    <x v="9"/>
    <x v="4"/>
    <x v="1"/>
    <x v="9"/>
    <x v="9920"/>
  </r>
  <r>
    <x v="9"/>
    <x v="5"/>
    <x v="0"/>
    <x v="0"/>
    <x v="9921"/>
  </r>
  <r>
    <x v="9"/>
    <x v="5"/>
    <x v="0"/>
    <x v="1"/>
    <x v="9922"/>
  </r>
  <r>
    <x v="9"/>
    <x v="5"/>
    <x v="0"/>
    <x v="2"/>
    <x v="9923"/>
  </r>
  <r>
    <x v="9"/>
    <x v="5"/>
    <x v="0"/>
    <x v="3"/>
    <x v="9924"/>
  </r>
  <r>
    <x v="9"/>
    <x v="5"/>
    <x v="0"/>
    <x v="4"/>
    <x v="9925"/>
  </r>
  <r>
    <x v="9"/>
    <x v="5"/>
    <x v="0"/>
    <x v="5"/>
    <x v="9926"/>
  </r>
  <r>
    <x v="9"/>
    <x v="5"/>
    <x v="0"/>
    <x v="6"/>
    <x v="9927"/>
  </r>
  <r>
    <x v="9"/>
    <x v="5"/>
    <x v="0"/>
    <x v="7"/>
    <x v="9928"/>
  </r>
  <r>
    <x v="9"/>
    <x v="5"/>
    <x v="0"/>
    <x v="8"/>
    <x v="9929"/>
  </r>
  <r>
    <x v="9"/>
    <x v="5"/>
    <x v="0"/>
    <x v="9"/>
    <x v="2079"/>
  </r>
  <r>
    <x v="9"/>
    <x v="5"/>
    <x v="1"/>
    <x v="0"/>
    <x v="9930"/>
  </r>
  <r>
    <x v="9"/>
    <x v="5"/>
    <x v="1"/>
    <x v="1"/>
    <x v="9931"/>
  </r>
  <r>
    <x v="9"/>
    <x v="5"/>
    <x v="1"/>
    <x v="2"/>
    <x v="9923"/>
  </r>
  <r>
    <x v="9"/>
    <x v="5"/>
    <x v="1"/>
    <x v="3"/>
    <x v="9924"/>
  </r>
  <r>
    <x v="9"/>
    <x v="5"/>
    <x v="1"/>
    <x v="4"/>
    <x v="9925"/>
  </r>
  <r>
    <x v="9"/>
    <x v="5"/>
    <x v="1"/>
    <x v="5"/>
    <x v="9926"/>
  </r>
  <r>
    <x v="9"/>
    <x v="5"/>
    <x v="1"/>
    <x v="6"/>
    <x v="9927"/>
  </r>
  <r>
    <x v="9"/>
    <x v="5"/>
    <x v="1"/>
    <x v="7"/>
    <x v="9932"/>
  </r>
  <r>
    <x v="9"/>
    <x v="5"/>
    <x v="1"/>
    <x v="8"/>
    <x v="9929"/>
  </r>
  <r>
    <x v="9"/>
    <x v="5"/>
    <x v="1"/>
    <x v="9"/>
    <x v="733"/>
  </r>
  <r>
    <x v="9"/>
    <x v="6"/>
    <x v="0"/>
    <x v="0"/>
    <x v="9933"/>
  </r>
  <r>
    <x v="9"/>
    <x v="6"/>
    <x v="0"/>
    <x v="1"/>
    <x v="9934"/>
  </r>
  <r>
    <x v="9"/>
    <x v="6"/>
    <x v="0"/>
    <x v="2"/>
    <x v="9935"/>
  </r>
  <r>
    <x v="9"/>
    <x v="6"/>
    <x v="0"/>
    <x v="3"/>
    <x v="9936"/>
  </r>
  <r>
    <x v="9"/>
    <x v="6"/>
    <x v="0"/>
    <x v="4"/>
    <x v="9937"/>
  </r>
  <r>
    <x v="9"/>
    <x v="6"/>
    <x v="0"/>
    <x v="5"/>
    <x v="9938"/>
  </r>
  <r>
    <x v="9"/>
    <x v="6"/>
    <x v="0"/>
    <x v="6"/>
    <x v="6"/>
  </r>
  <r>
    <x v="9"/>
    <x v="6"/>
    <x v="0"/>
    <x v="7"/>
    <x v="9939"/>
  </r>
  <r>
    <x v="9"/>
    <x v="6"/>
    <x v="0"/>
    <x v="8"/>
    <x v="9940"/>
  </r>
  <r>
    <x v="9"/>
    <x v="6"/>
    <x v="0"/>
    <x v="9"/>
    <x v="9941"/>
  </r>
  <r>
    <x v="9"/>
    <x v="6"/>
    <x v="1"/>
    <x v="0"/>
    <x v="9942"/>
  </r>
  <r>
    <x v="9"/>
    <x v="6"/>
    <x v="1"/>
    <x v="1"/>
    <x v="9943"/>
  </r>
  <r>
    <x v="9"/>
    <x v="6"/>
    <x v="1"/>
    <x v="2"/>
    <x v="9935"/>
  </r>
  <r>
    <x v="9"/>
    <x v="6"/>
    <x v="1"/>
    <x v="3"/>
    <x v="9944"/>
  </r>
  <r>
    <x v="9"/>
    <x v="6"/>
    <x v="1"/>
    <x v="4"/>
    <x v="9937"/>
  </r>
  <r>
    <x v="9"/>
    <x v="6"/>
    <x v="1"/>
    <x v="5"/>
    <x v="9945"/>
  </r>
  <r>
    <x v="9"/>
    <x v="6"/>
    <x v="1"/>
    <x v="6"/>
    <x v="9946"/>
  </r>
  <r>
    <x v="9"/>
    <x v="6"/>
    <x v="1"/>
    <x v="7"/>
    <x v="9947"/>
  </r>
  <r>
    <x v="9"/>
    <x v="6"/>
    <x v="1"/>
    <x v="8"/>
    <x v="9948"/>
  </r>
  <r>
    <x v="9"/>
    <x v="6"/>
    <x v="1"/>
    <x v="9"/>
    <x v="9949"/>
  </r>
  <r>
    <x v="9"/>
    <x v="7"/>
    <x v="0"/>
    <x v="0"/>
    <x v="9950"/>
  </r>
  <r>
    <x v="9"/>
    <x v="7"/>
    <x v="0"/>
    <x v="1"/>
    <x v="9951"/>
  </r>
  <r>
    <x v="9"/>
    <x v="7"/>
    <x v="0"/>
    <x v="2"/>
    <x v="6"/>
  </r>
  <r>
    <x v="9"/>
    <x v="7"/>
    <x v="0"/>
    <x v="3"/>
    <x v="9952"/>
  </r>
  <r>
    <x v="9"/>
    <x v="7"/>
    <x v="0"/>
    <x v="4"/>
    <x v="9953"/>
  </r>
  <r>
    <x v="9"/>
    <x v="7"/>
    <x v="0"/>
    <x v="5"/>
    <x v="9954"/>
  </r>
  <r>
    <x v="9"/>
    <x v="7"/>
    <x v="0"/>
    <x v="6"/>
    <x v="6"/>
  </r>
  <r>
    <x v="9"/>
    <x v="7"/>
    <x v="0"/>
    <x v="7"/>
    <x v="9955"/>
  </r>
  <r>
    <x v="9"/>
    <x v="7"/>
    <x v="0"/>
    <x v="8"/>
    <x v="9956"/>
  </r>
  <r>
    <x v="9"/>
    <x v="7"/>
    <x v="0"/>
    <x v="9"/>
    <x v="9957"/>
  </r>
  <r>
    <x v="9"/>
    <x v="7"/>
    <x v="1"/>
    <x v="0"/>
    <x v="9950"/>
  </r>
  <r>
    <x v="9"/>
    <x v="7"/>
    <x v="1"/>
    <x v="1"/>
    <x v="9951"/>
  </r>
  <r>
    <x v="9"/>
    <x v="7"/>
    <x v="1"/>
    <x v="2"/>
    <x v="6"/>
  </r>
  <r>
    <x v="9"/>
    <x v="7"/>
    <x v="1"/>
    <x v="3"/>
    <x v="9952"/>
  </r>
  <r>
    <x v="9"/>
    <x v="7"/>
    <x v="1"/>
    <x v="4"/>
    <x v="9953"/>
  </r>
  <r>
    <x v="9"/>
    <x v="7"/>
    <x v="1"/>
    <x v="5"/>
    <x v="9954"/>
  </r>
  <r>
    <x v="9"/>
    <x v="7"/>
    <x v="1"/>
    <x v="6"/>
    <x v="6"/>
  </r>
  <r>
    <x v="9"/>
    <x v="7"/>
    <x v="1"/>
    <x v="7"/>
    <x v="9955"/>
  </r>
  <r>
    <x v="9"/>
    <x v="7"/>
    <x v="1"/>
    <x v="8"/>
    <x v="9956"/>
  </r>
  <r>
    <x v="9"/>
    <x v="7"/>
    <x v="1"/>
    <x v="9"/>
    <x v="9957"/>
  </r>
  <r>
    <x v="9"/>
    <x v="8"/>
    <x v="0"/>
    <x v="0"/>
    <x v="9958"/>
  </r>
  <r>
    <x v="9"/>
    <x v="8"/>
    <x v="0"/>
    <x v="1"/>
    <x v="9959"/>
  </r>
  <r>
    <x v="9"/>
    <x v="8"/>
    <x v="0"/>
    <x v="2"/>
    <x v="9960"/>
  </r>
  <r>
    <x v="9"/>
    <x v="8"/>
    <x v="0"/>
    <x v="3"/>
    <x v="9961"/>
  </r>
  <r>
    <x v="9"/>
    <x v="8"/>
    <x v="0"/>
    <x v="4"/>
    <x v="9962"/>
  </r>
  <r>
    <x v="9"/>
    <x v="8"/>
    <x v="0"/>
    <x v="5"/>
    <x v="9963"/>
  </r>
  <r>
    <x v="9"/>
    <x v="8"/>
    <x v="0"/>
    <x v="6"/>
    <x v="9964"/>
  </r>
  <r>
    <x v="9"/>
    <x v="8"/>
    <x v="0"/>
    <x v="7"/>
    <x v="9965"/>
  </r>
  <r>
    <x v="9"/>
    <x v="8"/>
    <x v="0"/>
    <x v="8"/>
    <x v="9966"/>
  </r>
  <r>
    <x v="9"/>
    <x v="8"/>
    <x v="0"/>
    <x v="9"/>
    <x v="9967"/>
  </r>
  <r>
    <x v="9"/>
    <x v="8"/>
    <x v="1"/>
    <x v="0"/>
    <x v="9968"/>
  </r>
  <r>
    <x v="9"/>
    <x v="8"/>
    <x v="1"/>
    <x v="1"/>
    <x v="9969"/>
  </r>
  <r>
    <x v="9"/>
    <x v="8"/>
    <x v="1"/>
    <x v="2"/>
    <x v="9970"/>
  </r>
  <r>
    <x v="9"/>
    <x v="8"/>
    <x v="1"/>
    <x v="3"/>
    <x v="9971"/>
  </r>
  <r>
    <x v="9"/>
    <x v="8"/>
    <x v="1"/>
    <x v="4"/>
    <x v="9962"/>
  </r>
  <r>
    <x v="9"/>
    <x v="8"/>
    <x v="1"/>
    <x v="5"/>
    <x v="9972"/>
  </r>
  <r>
    <x v="9"/>
    <x v="8"/>
    <x v="1"/>
    <x v="6"/>
    <x v="9973"/>
  </r>
  <r>
    <x v="9"/>
    <x v="8"/>
    <x v="1"/>
    <x v="7"/>
    <x v="9974"/>
  </r>
  <r>
    <x v="9"/>
    <x v="8"/>
    <x v="1"/>
    <x v="8"/>
    <x v="9975"/>
  </r>
  <r>
    <x v="9"/>
    <x v="8"/>
    <x v="1"/>
    <x v="9"/>
    <x v="9976"/>
  </r>
  <r>
    <x v="9"/>
    <x v="9"/>
    <x v="0"/>
    <x v="0"/>
    <x v="9977"/>
  </r>
  <r>
    <x v="9"/>
    <x v="9"/>
    <x v="0"/>
    <x v="1"/>
    <x v="9978"/>
  </r>
  <r>
    <x v="9"/>
    <x v="9"/>
    <x v="0"/>
    <x v="2"/>
    <x v="9979"/>
  </r>
  <r>
    <x v="9"/>
    <x v="9"/>
    <x v="0"/>
    <x v="3"/>
    <x v="9980"/>
  </r>
  <r>
    <x v="9"/>
    <x v="9"/>
    <x v="0"/>
    <x v="4"/>
    <x v="9981"/>
  </r>
  <r>
    <x v="9"/>
    <x v="9"/>
    <x v="0"/>
    <x v="5"/>
    <x v="9982"/>
  </r>
  <r>
    <x v="9"/>
    <x v="9"/>
    <x v="0"/>
    <x v="6"/>
    <x v="9983"/>
  </r>
  <r>
    <x v="9"/>
    <x v="9"/>
    <x v="0"/>
    <x v="7"/>
    <x v="9984"/>
  </r>
  <r>
    <x v="9"/>
    <x v="9"/>
    <x v="0"/>
    <x v="8"/>
    <x v="9985"/>
  </r>
  <r>
    <x v="9"/>
    <x v="9"/>
    <x v="0"/>
    <x v="9"/>
    <x v="9986"/>
  </r>
  <r>
    <x v="9"/>
    <x v="9"/>
    <x v="1"/>
    <x v="0"/>
    <x v="9987"/>
  </r>
  <r>
    <x v="9"/>
    <x v="9"/>
    <x v="1"/>
    <x v="1"/>
    <x v="9988"/>
  </r>
  <r>
    <x v="9"/>
    <x v="9"/>
    <x v="1"/>
    <x v="2"/>
    <x v="9989"/>
  </r>
  <r>
    <x v="9"/>
    <x v="9"/>
    <x v="1"/>
    <x v="3"/>
    <x v="9990"/>
  </r>
  <r>
    <x v="9"/>
    <x v="9"/>
    <x v="1"/>
    <x v="4"/>
    <x v="9981"/>
  </r>
  <r>
    <x v="9"/>
    <x v="9"/>
    <x v="1"/>
    <x v="5"/>
    <x v="9991"/>
  </r>
  <r>
    <x v="9"/>
    <x v="9"/>
    <x v="1"/>
    <x v="6"/>
    <x v="9983"/>
  </r>
  <r>
    <x v="9"/>
    <x v="9"/>
    <x v="1"/>
    <x v="7"/>
    <x v="9992"/>
  </r>
  <r>
    <x v="9"/>
    <x v="9"/>
    <x v="1"/>
    <x v="8"/>
    <x v="9993"/>
  </r>
  <r>
    <x v="9"/>
    <x v="9"/>
    <x v="1"/>
    <x v="9"/>
    <x v="9994"/>
  </r>
  <r>
    <x v="9"/>
    <x v="10"/>
    <x v="0"/>
    <x v="0"/>
    <x v="9995"/>
  </r>
  <r>
    <x v="9"/>
    <x v="10"/>
    <x v="0"/>
    <x v="1"/>
    <x v="9996"/>
  </r>
  <r>
    <x v="9"/>
    <x v="10"/>
    <x v="0"/>
    <x v="2"/>
    <x v="9997"/>
  </r>
  <r>
    <x v="9"/>
    <x v="10"/>
    <x v="0"/>
    <x v="3"/>
    <x v="9998"/>
  </r>
  <r>
    <x v="9"/>
    <x v="10"/>
    <x v="0"/>
    <x v="4"/>
    <x v="9999"/>
  </r>
  <r>
    <x v="9"/>
    <x v="10"/>
    <x v="0"/>
    <x v="5"/>
    <x v="10000"/>
  </r>
  <r>
    <x v="9"/>
    <x v="10"/>
    <x v="0"/>
    <x v="6"/>
    <x v="6"/>
  </r>
  <r>
    <x v="9"/>
    <x v="10"/>
    <x v="0"/>
    <x v="7"/>
    <x v="10001"/>
  </r>
  <r>
    <x v="9"/>
    <x v="10"/>
    <x v="0"/>
    <x v="8"/>
    <x v="10002"/>
  </r>
  <r>
    <x v="9"/>
    <x v="10"/>
    <x v="0"/>
    <x v="9"/>
    <x v="10003"/>
  </r>
  <r>
    <x v="9"/>
    <x v="10"/>
    <x v="1"/>
    <x v="0"/>
    <x v="10004"/>
  </r>
  <r>
    <x v="9"/>
    <x v="10"/>
    <x v="1"/>
    <x v="1"/>
    <x v="10005"/>
  </r>
  <r>
    <x v="9"/>
    <x v="10"/>
    <x v="1"/>
    <x v="2"/>
    <x v="10006"/>
  </r>
  <r>
    <x v="9"/>
    <x v="10"/>
    <x v="1"/>
    <x v="3"/>
    <x v="10007"/>
  </r>
  <r>
    <x v="9"/>
    <x v="10"/>
    <x v="1"/>
    <x v="4"/>
    <x v="9999"/>
  </r>
  <r>
    <x v="9"/>
    <x v="10"/>
    <x v="1"/>
    <x v="5"/>
    <x v="10008"/>
  </r>
  <r>
    <x v="9"/>
    <x v="10"/>
    <x v="1"/>
    <x v="6"/>
    <x v="6"/>
  </r>
  <r>
    <x v="9"/>
    <x v="10"/>
    <x v="1"/>
    <x v="7"/>
    <x v="10009"/>
  </r>
  <r>
    <x v="9"/>
    <x v="10"/>
    <x v="1"/>
    <x v="8"/>
    <x v="10010"/>
  </r>
  <r>
    <x v="9"/>
    <x v="10"/>
    <x v="1"/>
    <x v="9"/>
    <x v="10011"/>
  </r>
  <r>
    <x v="9"/>
    <x v="11"/>
    <x v="0"/>
    <x v="0"/>
    <x v="10012"/>
  </r>
  <r>
    <x v="9"/>
    <x v="11"/>
    <x v="0"/>
    <x v="1"/>
    <x v="10013"/>
  </r>
  <r>
    <x v="9"/>
    <x v="11"/>
    <x v="0"/>
    <x v="2"/>
    <x v="10014"/>
  </r>
  <r>
    <x v="9"/>
    <x v="11"/>
    <x v="0"/>
    <x v="3"/>
    <x v="10015"/>
  </r>
  <r>
    <x v="9"/>
    <x v="11"/>
    <x v="0"/>
    <x v="4"/>
    <x v="10016"/>
  </r>
  <r>
    <x v="9"/>
    <x v="11"/>
    <x v="0"/>
    <x v="5"/>
    <x v="10017"/>
  </r>
  <r>
    <x v="9"/>
    <x v="11"/>
    <x v="0"/>
    <x v="6"/>
    <x v="6"/>
  </r>
  <r>
    <x v="9"/>
    <x v="11"/>
    <x v="0"/>
    <x v="7"/>
    <x v="10018"/>
  </r>
  <r>
    <x v="9"/>
    <x v="11"/>
    <x v="0"/>
    <x v="8"/>
    <x v="10019"/>
  </r>
  <r>
    <x v="9"/>
    <x v="11"/>
    <x v="0"/>
    <x v="9"/>
    <x v="10020"/>
  </r>
  <r>
    <x v="9"/>
    <x v="11"/>
    <x v="1"/>
    <x v="0"/>
    <x v="10021"/>
  </r>
  <r>
    <x v="9"/>
    <x v="11"/>
    <x v="1"/>
    <x v="1"/>
    <x v="10022"/>
  </r>
  <r>
    <x v="9"/>
    <x v="11"/>
    <x v="1"/>
    <x v="2"/>
    <x v="10014"/>
  </r>
  <r>
    <x v="9"/>
    <x v="11"/>
    <x v="1"/>
    <x v="3"/>
    <x v="10023"/>
  </r>
  <r>
    <x v="9"/>
    <x v="11"/>
    <x v="1"/>
    <x v="4"/>
    <x v="10016"/>
  </r>
  <r>
    <x v="9"/>
    <x v="11"/>
    <x v="1"/>
    <x v="5"/>
    <x v="10017"/>
  </r>
  <r>
    <x v="9"/>
    <x v="11"/>
    <x v="1"/>
    <x v="6"/>
    <x v="6"/>
  </r>
  <r>
    <x v="9"/>
    <x v="11"/>
    <x v="1"/>
    <x v="7"/>
    <x v="10024"/>
  </r>
  <r>
    <x v="9"/>
    <x v="11"/>
    <x v="1"/>
    <x v="8"/>
    <x v="10025"/>
  </r>
  <r>
    <x v="9"/>
    <x v="11"/>
    <x v="1"/>
    <x v="9"/>
    <x v="10026"/>
  </r>
  <r>
    <x v="9"/>
    <x v="12"/>
    <x v="0"/>
    <x v="0"/>
    <x v="10027"/>
  </r>
  <r>
    <x v="9"/>
    <x v="12"/>
    <x v="0"/>
    <x v="1"/>
    <x v="10028"/>
  </r>
  <r>
    <x v="9"/>
    <x v="12"/>
    <x v="0"/>
    <x v="2"/>
    <x v="10029"/>
  </r>
  <r>
    <x v="9"/>
    <x v="12"/>
    <x v="0"/>
    <x v="3"/>
    <x v="10030"/>
  </r>
  <r>
    <x v="9"/>
    <x v="12"/>
    <x v="0"/>
    <x v="4"/>
    <x v="10031"/>
  </r>
  <r>
    <x v="9"/>
    <x v="12"/>
    <x v="0"/>
    <x v="5"/>
    <x v="10032"/>
  </r>
  <r>
    <x v="9"/>
    <x v="12"/>
    <x v="0"/>
    <x v="6"/>
    <x v="6"/>
  </r>
  <r>
    <x v="9"/>
    <x v="12"/>
    <x v="0"/>
    <x v="7"/>
    <x v="10033"/>
  </r>
  <r>
    <x v="9"/>
    <x v="12"/>
    <x v="0"/>
    <x v="8"/>
    <x v="10034"/>
  </r>
  <r>
    <x v="9"/>
    <x v="12"/>
    <x v="0"/>
    <x v="9"/>
    <x v="10035"/>
  </r>
  <r>
    <x v="9"/>
    <x v="12"/>
    <x v="1"/>
    <x v="0"/>
    <x v="10036"/>
  </r>
  <r>
    <x v="9"/>
    <x v="12"/>
    <x v="1"/>
    <x v="1"/>
    <x v="10037"/>
  </r>
  <r>
    <x v="9"/>
    <x v="12"/>
    <x v="1"/>
    <x v="2"/>
    <x v="10029"/>
  </r>
  <r>
    <x v="9"/>
    <x v="12"/>
    <x v="1"/>
    <x v="3"/>
    <x v="10038"/>
  </r>
  <r>
    <x v="9"/>
    <x v="12"/>
    <x v="1"/>
    <x v="4"/>
    <x v="10031"/>
  </r>
  <r>
    <x v="9"/>
    <x v="12"/>
    <x v="1"/>
    <x v="5"/>
    <x v="10032"/>
  </r>
  <r>
    <x v="9"/>
    <x v="12"/>
    <x v="1"/>
    <x v="6"/>
    <x v="6"/>
  </r>
  <r>
    <x v="9"/>
    <x v="12"/>
    <x v="1"/>
    <x v="7"/>
    <x v="10039"/>
  </r>
  <r>
    <x v="9"/>
    <x v="12"/>
    <x v="1"/>
    <x v="8"/>
    <x v="10034"/>
  </r>
  <r>
    <x v="9"/>
    <x v="12"/>
    <x v="1"/>
    <x v="9"/>
    <x v="10040"/>
  </r>
  <r>
    <x v="9"/>
    <x v="13"/>
    <x v="0"/>
    <x v="0"/>
    <x v="10041"/>
  </r>
  <r>
    <x v="9"/>
    <x v="13"/>
    <x v="0"/>
    <x v="1"/>
    <x v="10042"/>
  </r>
  <r>
    <x v="9"/>
    <x v="13"/>
    <x v="0"/>
    <x v="2"/>
    <x v="10043"/>
  </r>
  <r>
    <x v="9"/>
    <x v="13"/>
    <x v="0"/>
    <x v="3"/>
    <x v="10044"/>
  </r>
  <r>
    <x v="9"/>
    <x v="13"/>
    <x v="0"/>
    <x v="4"/>
    <x v="10045"/>
  </r>
  <r>
    <x v="9"/>
    <x v="13"/>
    <x v="0"/>
    <x v="5"/>
    <x v="10046"/>
  </r>
  <r>
    <x v="9"/>
    <x v="13"/>
    <x v="0"/>
    <x v="6"/>
    <x v="6"/>
  </r>
  <r>
    <x v="9"/>
    <x v="13"/>
    <x v="0"/>
    <x v="7"/>
    <x v="10047"/>
  </r>
  <r>
    <x v="9"/>
    <x v="13"/>
    <x v="0"/>
    <x v="8"/>
    <x v="10048"/>
  </r>
  <r>
    <x v="9"/>
    <x v="13"/>
    <x v="0"/>
    <x v="9"/>
    <x v="10049"/>
  </r>
  <r>
    <x v="9"/>
    <x v="13"/>
    <x v="1"/>
    <x v="0"/>
    <x v="10050"/>
  </r>
  <r>
    <x v="9"/>
    <x v="13"/>
    <x v="1"/>
    <x v="1"/>
    <x v="10051"/>
  </r>
  <r>
    <x v="9"/>
    <x v="13"/>
    <x v="1"/>
    <x v="2"/>
    <x v="10052"/>
  </r>
  <r>
    <x v="9"/>
    <x v="13"/>
    <x v="1"/>
    <x v="3"/>
    <x v="10053"/>
  </r>
  <r>
    <x v="9"/>
    <x v="13"/>
    <x v="1"/>
    <x v="4"/>
    <x v="10045"/>
  </r>
  <r>
    <x v="9"/>
    <x v="13"/>
    <x v="1"/>
    <x v="5"/>
    <x v="10054"/>
  </r>
  <r>
    <x v="9"/>
    <x v="13"/>
    <x v="1"/>
    <x v="6"/>
    <x v="6"/>
  </r>
  <r>
    <x v="9"/>
    <x v="13"/>
    <x v="1"/>
    <x v="7"/>
    <x v="10055"/>
  </r>
  <r>
    <x v="9"/>
    <x v="13"/>
    <x v="1"/>
    <x v="8"/>
    <x v="10056"/>
  </r>
  <r>
    <x v="9"/>
    <x v="13"/>
    <x v="1"/>
    <x v="9"/>
    <x v="10057"/>
  </r>
  <r>
    <x v="9"/>
    <x v="14"/>
    <x v="0"/>
    <x v="0"/>
    <x v="10058"/>
  </r>
  <r>
    <x v="9"/>
    <x v="14"/>
    <x v="0"/>
    <x v="1"/>
    <x v="10059"/>
  </r>
  <r>
    <x v="9"/>
    <x v="14"/>
    <x v="0"/>
    <x v="2"/>
    <x v="10060"/>
  </r>
  <r>
    <x v="9"/>
    <x v="14"/>
    <x v="0"/>
    <x v="3"/>
    <x v="10061"/>
  </r>
  <r>
    <x v="9"/>
    <x v="14"/>
    <x v="0"/>
    <x v="4"/>
    <x v="10062"/>
  </r>
  <r>
    <x v="9"/>
    <x v="14"/>
    <x v="0"/>
    <x v="5"/>
    <x v="10063"/>
  </r>
  <r>
    <x v="9"/>
    <x v="14"/>
    <x v="0"/>
    <x v="6"/>
    <x v="10064"/>
  </r>
  <r>
    <x v="9"/>
    <x v="14"/>
    <x v="0"/>
    <x v="7"/>
    <x v="10065"/>
  </r>
  <r>
    <x v="9"/>
    <x v="14"/>
    <x v="0"/>
    <x v="8"/>
    <x v="10066"/>
  </r>
  <r>
    <x v="9"/>
    <x v="14"/>
    <x v="0"/>
    <x v="9"/>
    <x v="10067"/>
  </r>
  <r>
    <x v="9"/>
    <x v="14"/>
    <x v="1"/>
    <x v="0"/>
    <x v="10058"/>
  </r>
  <r>
    <x v="9"/>
    <x v="14"/>
    <x v="1"/>
    <x v="1"/>
    <x v="10059"/>
  </r>
  <r>
    <x v="9"/>
    <x v="14"/>
    <x v="1"/>
    <x v="2"/>
    <x v="10060"/>
  </r>
  <r>
    <x v="9"/>
    <x v="14"/>
    <x v="1"/>
    <x v="3"/>
    <x v="10061"/>
  </r>
  <r>
    <x v="9"/>
    <x v="14"/>
    <x v="1"/>
    <x v="4"/>
    <x v="10062"/>
  </r>
  <r>
    <x v="9"/>
    <x v="14"/>
    <x v="1"/>
    <x v="5"/>
    <x v="10063"/>
  </r>
  <r>
    <x v="9"/>
    <x v="14"/>
    <x v="1"/>
    <x v="6"/>
    <x v="10064"/>
  </r>
  <r>
    <x v="9"/>
    <x v="14"/>
    <x v="1"/>
    <x v="7"/>
    <x v="10065"/>
  </r>
  <r>
    <x v="9"/>
    <x v="14"/>
    <x v="1"/>
    <x v="8"/>
    <x v="10066"/>
  </r>
  <r>
    <x v="9"/>
    <x v="14"/>
    <x v="1"/>
    <x v="9"/>
    <x v="10067"/>
  </r>
  <r>
    <x v="9"/>
    <x v="15"/>
    <x v="0"/>
    <x v="0"/>
    <x v="10068"/>
  </r>
  <r>
    <x v="9"/>
    <x v="15"/>
    <x v="0"/>
    <x v="1"/>
    <x v="10069"/>
  </r>
  <r>
    <x v="9"/>
    <x v="15"/>
    <x v="0"/>
    <x v="2"/>
    <x v="10070"/>
  </r>
  <r>
    <x v="9"/>
    <x v="15"/>
    <x v="0"/>
    <x v="3"/>
    <x v="10071"/>
  </r>
  <r>
    <x v="9"/>
    <x v="15"/>
    <x v="0"/>
    <x v="4"/>
    <x v="10072"/>
  </r>
  <r>
    <x v="9"/>
    <x v="15"/>
    <x v="0"/>
    <x v="5"/>
    <x v="10073"/>
  </r>
  <r>
    <x v="9"/>
    <x v="15"/>
    <x v="0"/>
    <x v="6"/>
    <x v="6"/>
  </r>
  <r>
    <x v="9"/>
    <x v="15"/>
    <x v="0"/>
    <x v="7"/>
    <x v="10074"/>
  </r>
  <r>
    <x v="9"/>
    <x v="15"/>
    <x v="0"/>
    <x v="8"/>
    <x v="10075"/>
  </r>
  <r>
    <x v="9"/>
    <x v="15"/>
    <x v="0"/>
    <x v="9"/>
    <x v="10076"/>
  </r>
  <r>
    <x v="9"/>
    <x v="15"/>
    <x v="1"/>
    <x v="0"/>
    <x v="10077"/>
  </r>
  <r>
    <x v="9"/>
    <x v="15"/>
    <x v="1"/>
    <x v="1"/>
    <x v="10078"/>
  </r>
  <r>
    <x v="9"/>
    <x v="15"/>
    <x v="1"/>
    <x v="2"/>
    <x v="10070"/>
  </r>
  <r>
    <x v="9"/>
    <x v="15"/>
    <x v="1"/>
    <x v="3"/>
    <x v="10079"/>
  </r>
  <r>
    <x v="9"/>
    <x v="15"/>
    <x v="1"/>
    <x v="4"/>
    <x v="10072"/>
  </r>
  <r>
    <x v="9"/>
    <x v="15"/>
    <x v="1"/>
    <x v="5"/>
    <x v="10080"/>
  </r>
  <r>
    <x v="9"/>
    <x v="15"/>
    <x v="1"/>
    <x v="6"/>
    <x v="10081"/>
  </r>
  <r>
    <x v="9"/>
    <x v="15"/>
    <x v="1"/>
    <x v="7"/>
    <x v="10082"/>
  </r>
  <r>
    <x v="9"/>
    <x v="15"/>
    <x v="1"/>
    <x v="8"/>
    <x v="10083"/>
  </r>
  <r>
    <x v="9"/>
    <x v="15"/>
    <x v="1"/>
    <x v="9"/>
    <x v="10084"/>
  </r>
  <r>
    <x v="9"/>
    <x v="16"/>
    <x v="0"/>
    <x v="0"/>
    <x v="10085"/>
  </r>
  <r>
    <x v="9"/>
    <x v="16"/>
    <x v="0"/>
    <x v="1"/>
    <x v="10086"/>
  </r>
  <r>
    <x v="9"/>
    <x v="16"/>
    <x v="0"/>
    <x v="2"/>
    <x v="4672"/>
  </r>
  <r>
    <x v="9"/>
    <x v="16"/>
    <x v="0"/>
    <x v="3"/>
    <x v="10087"/>
  </r>
  <r>
    <x v="9"/>
    <x v="16"/>
    <x v="0"/>
    <x v="4"/>
    <x v="10088"/>
  </r>
  <r>
    <x v="9"/>
    <x v="16"/>
    <x v="0"/>
    <x v="5"/>
    <x v="10089"/>
  </r>
  <r>
    <x v="9"/>
    <x v="16"/>
    <x v="0"/>
    <x v="6"/>
    <x v="10090"/>
  </r>
  <r>
    <x v="9"/>
    <x v="16"/>
    <x v="0"/>
    <x v="7"/>
    <x v="10091"/>
  </r>
  <r>
    <x v="9"/>
    <x v="16"/>
    <x v="0"/>
    <x v="8"/>
    <x v="10092"/>
  </r>
  <r>
    <x v="9"/>
    <x v="16"/>
    <x v="0"/>
    <x v="9"/>
    <x v="10093"/>
  </r>
  <r>
    <x v="9"/>
    <x v="16"/>
    <x v="1"/>
    <x v="0"/>
    <x v="10094"/>
  </r>
  <r>
    <x v="9"/>
    <x v="16"/>
    <x v="1"/>
    <x v="1"/>
    <x v="10095"/>
  </r>
  <r>
    <x v="9"/>
    <x v="16"/>
    <x v="1"/>
    <x v="2"/>
    <x v="4672"/>
  </r>
  <r>
    <x v="9"/>
    <x v="16"/>
    <x v="1"/>
    <x v="3"/>
    <x v="10096"/>
  </r>
  <r>
    <x v="9"/>
    <x v="16"/>
    <x v="1"/>
    <x v="4"/>
    <x v="10088"/>
  </r>
  <r>
    <x v="9"/>
    <x v="16"/>
    <x v="1"/>
    <x v="5"/>
    <x v="10097"/>
  </r>
  <r>
    <x v="9"/>
    <x v="16"/>
    <x v="1"/>
    <x v="6"/>
    <x v="10090"/>
  </r>
  <r>
    <x v="9"/>
    <x v="16"/>
    <x v="1"/>
    <x v="7"/>
    <x v="10098"/>
  </r>
  <r>
    <x v="9"/>
    <x v="16"/>
    <x v="1"/>
    <x v="8"/>
    <x v="10092"/>
  </r>
  <r>
    <x v="9"/>
    <x v="16"/>
    <x v="1"/>
    <x v="9"/>
    <x v="10099"/>
  </r>
  <r>
    <x v="9"/>
    <x v="17"/>
    <x v="0"/>
    <x v="0"/>
    <x v="1337"/>
  </r>
  <r>
    <x v="9"/>
    <x v="17"/>
    <x v="0"/>
    <x v="1"/>
    <x v="10100"/>
  </r>
  <r>
    <x v="9"/>
    <x v="17"/>
    <x v="0"/>
    <x v="2"/>
    <x v="6"/>
  </r>
  <r>
    <x v="9"/>
    <x v="17"/>
    <x v="0"/>
    <x v="3"/>
    <x v="10101"/>
  </r>
  <r>
    <x v="9"/>
    <x v="17"/>
    <x v="0"/>
    <x v="4"/>
    <x v="10102"/>
  </r>
  <r>
    <x v="9"/>
    <x v="17"/>
    <x v="0"/>
    <x v="5"/>
    <x v="10103"/>
  </r>
  <r>
    <x v="9"/>
    <x v="17"/>
    <x v="0"/>
    <x v="6"/>
    <x v="6"/>
  </r>
  <r>
    <x v="9"/>
    <x v="17"/>
    <x v="0"/>
    <x v="7"/>
    <x v="10104"/>
  </r>
  <r>
    <x v="9"/>
    <x v="17"/>
    <x v="0"/>
    <x v="8"/>
    <x v="8317"/>
  </r>
  <r>
    <x v="9"/>
    <x v="17"/>
    <x v="0"/>
    <x v="9"/>
    <x v="10105"/>
  </r>
  <r>
    <x v="9"/>
    <x v="17"/>
    <x v="1"/>
    <x v="0"/>
    <x v="1337"/>
  </r>
  <r>
    <x v="9"/>
    <x v="17"/>
    <x v="1"/>
    <x v="1"/>
    <x v="10100"/>
  </r>
  <r>
    <x v="9"/>
    <x v="17"/>
    <x v="1"/>
    <x v="2"/>
    <x v="6"/>
  </r>
  <r>
    <x v="9"/>
    <x v="17"/>
    <x v="1"/>
    <x v="3"/>
    <x v="10101"/>
  </r>
  <r>
    <x v="9"/>
    <x v="17"/>
    <x v="1"/>
    <x v="4"/>
    <x v="10102"/>
  </r>
  <r>
    <x v="9"/>
    <x v="17"/>
    <x v="1"/>
    <x v="5"/>
    <x v="10103"/>
  </r>
  <r>
    <x v="9"/>
    <x v="17"/>
    <x v="1"/>
    <x v="6"/>
    <x v="6"/>
  </r>
  <r>
    <x v="9"/>
    <x v="17"/>
    <x v="1"/>
    <x v="7"/>
    <x v="10104"/>
  </r>
  <r>
    <x v="9"/>
    <x v="17"/>
    <x v="1"/>
    <x v="8"/>
    <x v="8317"/>
  </r>
  <r>
    <x v="9"/>
    <x v="17"/>
    <x v="1"/>
    <x v="9"/>
    <x v="10105"/>
  </r>
  <r>
    <x v="9"/>
    <x v="18"/>
    <x v="0"/>
    <x v="0"/>
    <x v="10106"/>
  </r>
  <r>
    <x v="9"/>
    <x v="18"/>
    <x v="0"/>
    <x v="1"/>
    <x v="10107"/>
  </r>
  <r>
    <x v="9"/>
    <x v="18"/>
    <x v="0"/>
    <x v="2"/>
    <x v="10108"/>
  </r>
  <r>
    <x v="9"/>
    <x v="18"/>
    <x v="0"/>
    <x v="3"/>
    <x v="10109"/>
  </r>
  <r>
    <x v="9"/>
    <x v="18"/>
    <x v="0"/>
    <x v="4"/>
    <x v="10110"/>
  </r>
  <r>
    <x v="9"/>
    <x v="18"/>
    <x v="0"/>
    <x v="5"/>
    <x v="10111"/>
  </r>
  <r>
    <x v="9"/>
    <x v="18"/>
    <x v="0"/>
    <x v="6"/>
    <x v="6"/>
  </r>
  <r>
    <x v="9"/>
    <x v="18"/>
    <x v="0"/>
    <x v="7"/>
    <x v="10112"/>
  </r>
  <r>
    <x v="9"/>
    <x v="18"/>
    <x v="0"/>
    <x v="8"/>
    <x v="10113"/>
  </r>
  <r>
    <x v="9"/>
    <x v="18"/>
    <x v="0"/>
    <x v="9"/>
    <x v="10114"/>
  </r>
  <r>
    <x v="9"/>
    <x v="18"/>
    <x v="1"/>
    <x v="0"/>
    <x v="10115"/>
  </r>
  <r>
    <x v="9"/>
    <x v="18"/>
    <x v="1"/>
    <x v="1"/>
    <x v="10116"/>
  </r>
  <r>
    <x v="9"/>
    <x v="18"/>
    <x v="1"/>
    <x v="2"/>
    <x v="10108"/>
  </r>
  <r>
    <x v="9"/>
    <x v="18"/>
    <x v="1"/>
    <x v="3"/>
    <x v="10117"/>
  </r>
  <r>
    <x v="9"/>
    <x v="18"/>
    <x v="1"/>
    <x v="4"/>
    <x v="10110"/>
  </r>
  <r>
    <x v="9"/>
    <x v="18"/>
    <x v="1"/>
    <x v="5"/>
    <x v="10118"/>
  </r>
  <r>
    <x v="9"/>
    <x v="18"/>
    <x v="1"/>
    <x v="6"/>
    <x v="6"/>
  </r>
  <r>
    <x v="9"/>
    <x v="18"/>
    <x v="1"/>
    <x v="7"/>
    <x v="10119"/>
  </r>
  <r>
    <x v="9"/>
    <x v="18"/>
    <x v="1"/>
    <x v="8"/>
    <x v="10120"/>
  </r>
  <r>
    <x v="9"/>
    <x v="18"/>
    <x v="1"/>
    <x v="9"/>
    <x v="10121"/>
  </r>
  <r>
    <x v="9"/>
    <x v="19"/>
    <x v="0"/>
    <x v="0"/>
    <x v="10122"/>
  </r>
  <r>
    <x v="9"/>
    <x v="19"/>
    <x v="0"/>
    <x v="1"/>
    <x v="10123"/>
  </r>
  <r>
    <x v="9"/>
    <x v="19"/>
    <x v="0"/>
    <x v="2"/>
    <x v="6"/>
  </r>
  <r>
    <x v="9"/>
    <x v="19"/>
    <x v="0"/>
    <x v="3"/>
    <x v="10124"/>
  </r>
  <r>
    <x v="9"/>
    <x v="19"/>
    <x v="0"/>
    <x v="4"/>
    <x v="10125"/>
  </r>
  <r>
    <x v="9"/>
    <x v="19"/>
    <x v="0"/>
    <x v="5"/>
    <x v="10126"/>
  </r>
  <r>
    <x v="9"/>
    <x v="19"/>
    <x v="0"/>
    <x v="6"/>
    <x v="10127"/>
  </r>
  <r>
    <x v="9"/>
    <x v="19"/>
    <x v="0"/>
    <x v="7"/>
    <x v="10128"/>
  </r>
  <r>
    <x v="9"/>
    <x v="19"/>
    <x v="0"/>
    <x v="8"/>
    <x v="10129"/>
  </r>
  <r>
    <x v="9"/>
    <x v="19"/>
    <x v="0"/>
    <x v="9"/>
    <x v="10130"/>
  </r>
  <r>
    <x v="9"/>
    <x v="19"/>
    <x v="1"/>
    <x v="0"/>
    <x v="10122"/>
  </r>
  <r>
    <x v="9"/>
    <x v="19"/>
    <x v="1"/>
    <x v="1"/>
    <x v="10123"/>
  </r>
  <r>
    <x v="9"/>
    <x v="19"/>
    <x v="1"/>
    <x v="2"/>
    <x v="6"/>
  </r>
  <r>
    <x v="9"/>
    <x v="19"/>
    <x v="1"/>
    <x v="3"/>
    <x v="10124"/>
  </r>
  <r>
    <x v="9"/>
    <x v="19"/>
    <x v="1"/>
    <x v="4"/>
    <x v="10125"/>
  </r>
  <r>
    <x v="9"/>
    <x v="19"/>
    <x v="1"/>
    <x v="5"/>
    <x v="10126"/>
  </r>
  <r>
    <x v="9"/>
    <x v="19"/>
    <x v="1"/>
    <x v="6"/>
    <x v="10127"/>
  </r>
  <r>
    <x v="9"/>
    <x v="19"/>
    <x v="1"/>
    <x v="7"/>
    <x v="10128"/>
  </r>
  <r>
    <x v="9"/>
    <x v="19"/>
    <x v="1"/>
    <x v="8"/>
    <x v="10129"/>
  </r>
  <r>
    <x v="9"/>
    <x v="19"/>
    <x v="1"/>
    <x v="9"/>
    <x v="10130"/>
  </r>
  <r>
    <x v="9"/>
    <x v="20"/>
    <x v="0"/>
    <x v="0"/>
    <x v="10131"/>
  </r>
  <r>
    <x v="9"/>
    <x v="20"/>
    <x v="0"/>
    <x v="1"/>
    <x v="10132"/>
  </r>
  <r>
    <x v="9"/>
    <x v="20"/>
    <x v="0"/>
    <x v="2"/>
    <x v="10133"/>
  </r>
  <r>
    <x v="9"/>
    <x v="20"/>
    <x v="0"/>
    <x v="3"/>
    <x v="10134"/>
  </r>
  <r>
    <x v="9"/>
    <x v="20"/>
    <x v="0"/>
    <x v="4"/>
    <x v="10135"/>
  </r>
  <r>
    <x v="9"/>
    <x v="20"/>
    <x v="0"/>
    <x v="5"/>
    <x v="10136"/>
  </r>
  <r>
    <x v="9"/>
    <x v="20"/>
    <x v="0"/>
    <x v="6"/>
    <x v="6"/>
  </r>
  <r>
    <x v="9"/>
    <x v="20"/>
    <x v="0"/>
    <x v="7"/>
    <x v="10137"/>
  </r>
  <r>
    <x v="9"/>
    <x v="20"/>
    <x v="0"/>
    <x v="8"/>
    <x v="10138"/>
  </r>
  <r>
    <x v="9"/>
    <x v="20"/>
    <x v="0"/>
    <x v="9"/>
    <x v="10139"/>
  </r>
  <r>
    <x v="9"/>
    <x v="20"/>
    <x v="1"/>
    <x v="0"/>
    <x v="10140"/>
  </r>
  <r>
    <x v="9"/>
    <x v="20"/>
    <x v="1"/>
    <x v="1"/>
    <x v="10141"/>
  </r>
  <r>
    <x v="9"/>
    <x v="20"/>
    <x v="1"/>
    <x v="2"/>
    <x v="10133"/>
  </r>
  <r>
    <x v="9"/>
    <x v="20"/>
    <x v="1"/>
    <x v="3"/>
    <x v="10142"/>
  </r>
  <r>
    <x v="9"/>
    <x v="20"/>
    <x v="1"/>
    <x v="4"/>
    <x v="10135"/>
  </r>
  <r>
    <x v="9"/>
    <x v="20"/>
    <x v="1"/>
    <x v="5"/>
    <x v="10143"/>
  </r>
  <r>
    <x v="9"/>
    <x v="20"/>
    <x v="1"/>
    <x v="6"/>
    <x v="6"/>
  </r>
  <r>
    <x v="9"/>
    <x v="20"/>
    <x v="1"/>
    <x v="7"/>
    <x v="10144"/>
  </r>
  <r>
    <x v="9"/>
    <x v="20"/>
    <x v="1"/>
    <x v="8"/>
    <x v="10138"/>
  </r>
  <r>
    <x v="9"/>
    <x v="20"/>
    <x v="1"/>
    <x v="9"/>
    <x v="10145"/>
  </r>
  <r>
    <x v="9"/>
    <x v="21"/>
    <x v="0"/>
    <x v="0"/>
    <x v="10146"/>
  </r>
  <r>
    <x v="9"/>
    <x v="21"/>
    <x v="0"/>
    <x v="1"/>
    <x v="10147"/>
  </r>
  <r>
    <x v="9"/>
    <x v="21"/>
    <x v="0"/>
    <x v="2"/>
    <x v="10148"/>
  </r>
  <r>
    <x v="9"/>
    <x v="21"/>
    <x v="0"/>
    <x v="3"/>
    <x v="10149"/>
  </r>
  <r>
    <x v="9"/>
    <x v="21"/>
    <x v="0"/>
    <x v="4"/>
    <x v="10150"/>
  </r>
  <r>
    <x v="9"/>
    <x v="21"/>
    <x v="0"/>
    <x v="5"/>
    <x v="10151"/>
  </r>
  <r>
    <x v="9"/>
    <x v="21"/>
    <x v="0"/>
    <x v="6"/>
    <x v="6"/>
  </r>
  <r>
    <x v="9"/>
    <x v="21"/>
    <x v="0"/>
    <x v="7"/>
    <x v="10152"/>
  </r>
  <r>
    <x v="9"/>
    <x v="21"/>
    <x v="0"/>
    <x v="8"/>
    <x v="10153"/>
  </r>
  <r>
    <x v="9"/>
    <x v="21"/>
    <x v="0"/>
    <x v="9"/>
    <x v="10154"/>
  </r>
  <r>
    <x v="9"/>
    <x v="21"/>
    <x v="1"/>
    <x v="0"/>
    <x v="10155"/>
  </r>
  <r>
    <x v="9"/>
    <x v="21"/>
    <x v="1"/>
    <x v="1"/>
    <x v="10156"/>
  </r>
  <r>
    <x v="9"/>
    <x v="21"/>
    <x v="1"/>
    <x v="2"/>
    <x v="10148"/>
  </r>
  <r>
    <x v="9"/>
    <x v="21"/>
    <x v="1"/>
    <x v="3"/>
    <x v="10157"/>
  </r>
  <r>
    <x v="9"/>
    <x v="21"/>
    <x v="1"/>
    <x v="4"/>
    <x v="10150"/>
  </r>
  <r>
    <x v="9"/>
    <x v="21"/>
    <x v="1"/>
    <x v="5"/>
    <x v="10158"/>
  </r>
  <r>
    <x v="9"/>
    <x v="21"/>
    <x v="1"/>
    <x v="6"/>
    <x v="6"/>
  </r>
  <r>
    <x v="9"/>
    <x v="21"/>
    <x v="1"/>
    <x v="7"/>
    <x v="10159"/>
  </r>
  <r>
    <x v="9"/>
    <x v="21"/>
    <x v="1"/>
    <x v="8"/>
    <x v="10160"/>
  </r>
  <r>
    <x v="9"/>
    <x v="21"/>
    <x v="1"/>
    <x v="9"/>
    <x v="10161"/>
  </r>
  <r>
    <x v="9"/>
    <x v="22"/>
    <x v="0"/>
    <x v="0"/>
    <x v="10162"/>
  </r>
  <r>
    <x v="9"/>
    <x v="22"/>
    <x v="0"/>
    <x v="1"/>
    <x v="10163"/>
  </r>
  <r>
    <x v="9"/>
    <x v="22"/>
    <x v="0"/>
    <x v="2"/>
    <x v="10164"/>
  </r>
  <r>
    <x v="9"/>
    <x v="22"/>
    <x v="0"/>
    <x v="3"/>
    <x v="10165"/>
  </r>
  <r>
    <x v="9"/>
    <x v="22"/>
    <x v="0"/>
    <x v="4"/>
    <x v="10166"/>
  </r>
  <r>
    <x v="9"/>
    <x v="22"/>
    <x v="0"/>
    <x v="5"/>
    <x v="10167"/>
  </r>
  <r>
    <x v="9"/>
    <x v="22"/>
    <x v="0"/>
    <x v="6"/>
    <x v="6"/>
  </r>
  <r>
    <x v="9"/>
    <x v="22"/>
    <x v="0"/>
    <x v="7"/>
    <x v="10168"/>
  </r>
  <r>
    <x v="9"/>
    <x v="22"/>
    <x v="0"/>
    <x v="8"/>
    <x v="10169"/>
  </r>
  <r>
    <x v="9"/>
    <x v="22"/>
    <x v="0"/>
    <x v="9"/>
    <x v="10170"/>
  </r>
  <r>
    <x v="9"/>
    <x v="22"/>
    <x v="1"/>
    <x v="0"/>
    <x v="10171"/>
  </r>
  <r>
    <x v="9"/>
    <x v="22"/>
    <x v="1"/>
    <x v="1"/>
    <x v="10172"/>
  </r>
  <r>
    <x v="9"/>
    <x v="22"/>
    <x v="1"/>
    <x v="2"/>
    <x v="10164"/>
  </r>
  <r>
    <x v="9"/>
    <x v="22"/>
    <x v="1"/>
    <x v="3"/>
    <x v="10173"/>
  </r>
  <r>
    <x v="9"/>
    <x v="22"/>
    <x v="1"/>
    <x v="4"/>
    <x v="10166"/>
  </r>
  <r>
    <x v="9"/>
    <x v="22"/>
    <x v="1"/>
    <x v="5"/>
    <x v="10174"/>
  </r>
  <r>
    <x v="9"/>
    <x v="22"/>
    <x v="1"/>
    <x v="6"/>
    <x v="6"/>
  </r>
  <r>
    <x v="9"/>
    <x v="22"/>
    <x v="1"/>
    <x v="7"/>
    <x v="10175"/>
  </r>
  <r>
    <x v="9"/>
    <x v="22"/>
    <x v="1"/>
    <x v="8"/>
    <x v="10176"/>
  </r>
  <r>
    <x v="9"/>
    <x v="22"/>
    <x v="1"/>
    <x v="9"/>
    <x v="10177"/>
  </r>
  <r>
    <x v="9"/>
    <x v="23"/>
    <x v="0"/>
    <x v="0"/>
    <x v="10178"/>
  </r>
  <r>
    <x v="9"/>
    <x v="23"/>
    <x v="0"/>
    <x v="1"/>
    <x v="10179"/>
  </r>
  <r>
    <x v="9"/>
    <x v="23"/>
    <x v="0"/>
    <x v="2"/>
    <x v="10180"/>
  </r>
  <r>
    <x v="9"/>
    <x v="23"/>
    <x v="0"/>
    <x v="3"/>
    <x v="10181"/>
  </r>
  <r>
    <x v="9"/>
    <x v="23"/>
    <x v="0"/>
    <x v="4"/>
    <x v="10182"/>
  </r>
  <r>
    <x v="9"/>
    <x v="23"/>
    <x v="0"/>
    <x v="5"/>
    <x v="10183"/>
  </r>
  <r>
    <x v="9"/>
    <x v="23"/>
    <x v="0"/>
    <x v="6"/>
    <x v="6"/>
  </r>
  <r>
    <x v="9"/>
    <x v="23"/>
    <x v="0"/>
    <x v="7"/>
    <x v="10184"/>
  </r>
  <r>
    <x v="9"/>
    <x v="23"/>
    <x v="0"/>
    <x v="8"/>
    <x v="10185"/>
  </r>
  <r>
    <x v="9"/>
    <x v="23"/>
    <x v="0"/>
    <x v="9"/>
    <x v="10186"/>
  </r>
  <r>
    <x v="9"/>
    <x v="23"/>
    <x v="1"/>
    <x v="0"/>
    <x v="10187"/>
  </r>
  <r>
    <x v="9"/>
    <x v="23"/>
    <x v="1"/>
    <x v="1"/>
    <x v="10188"/>
  </r>
  <r>
    <x v="9"/>
    <x v="23"/>
    <x v="1"/>
    <x v="2"/>
    <x v="10180"/>
  </r>
  <r>
    <x v="9"/>
    <x v="23"/>
    <x v="1"/>
    <x v="3"/>
    <x v="10189"/>
  </r>
  <r>
    <x v="9"/>
    <x v="23"/>
    <x v="1"/>
    <x v="4"/>
    <x v="10182"/>
  </r>
  <r>
    <x v="9"/>
    <x v="23"/>
    <x v="1"/>
    <x v="5"/>
    <x v="10190"/>
  </r>
  <r>
    <x v="9"/>
    <x v="23"/>
    <x v="1"/>
    <x v="6"/>
    <x v="6"/>
  </r>
  <r>
    <x v="9"/>
    <x v="23"/>
    <x v="1"/>
    <x v="7"/>
    <x v="10191"/>
  </r>
  <r>
    <x v="9"/>
    <x v="23"/>
    <x v="1"/>
    <x v="8"/>
    <x v="10185"/>
  </r>
  <r>
    <x v="9"/>
    <x v="23"/>
    <x v="1"/>
    <x v="9"/>
    <x v="10192"/>
  </r>
  <r>
    <x v="9"/>
    <x v="24"/>
    <x v="0"/>
    <x v="0"/>
    <x v="10193"/>
  </r>
  <r>
    <x v="9"/>
    <x v="24"/>
    <x v="0"/>
    <x v="1"/>
    <x v="10194"/>
  </r>
  <r>
    <x v="9"/>
    <x v="24"/>
    <x v="0"/>
    <x v="2"/>
    <x v="6"/>
  </r>
  <r>
    <x v="9"/>
    <x v="24"/>
    <x v="0"/>
    <x v="3"/>
    <x v="10195"/>
  </r>
  <r>
    <x v="9"/>
    <x v="24"/>
    <x v="0"/>
    <x v="4"/>
    <x v="10196"/>
  </r>
  <r>
    <x v="9"/>
    <x v="24"/>
    <x v="0"/>
    <x v="5"/>
    <x v="10197"/>
  </r>
  <r>
    <x v="9"/>
    <x v="24"/>
    <x v="0"/>
    <x v="6"/>
    <x v="10198"/>
  </r>
  <r>
    <x v="9"/>
    <x v="24"/>
    <x v="0"/>
    <x v="7"/>
    <x v="4532"/>
  </r>
  <r>
    <x v="9"/>
    <x v="24"/>
    <x v="0"/>
    <x v="8"/>
    <x v="10199"/>
  </r>
  <r>
    <x v="9"/>
    <x v="24"/>
    <x v="0"/>
    <x v="9"/>
    <x v="10200"/>
  </r>
  <r>
    <x v="9"/>
    <x v="24"/>
    <x v="1"/>
    <x v="0"/>
    <x v="10201"/>
  </r>
  <r>
    <x v="9"/>
    <x v="24"/>
    <x v="1"/>
    <x v="1"/>
    <x v="10202"/>
  </r>
  <r>
    <x v="9"/>
    <x v="24"/>
    <x v="1"/>
    <x v="2"/>
    <x v="6"/>
  </r>
  <r>
    <x v="9"/>
    <x v="24"/>
    <x v="1"/>
    <x v="3"/>
    <x v="10203"/>
  </r>
  <r>
    <x v="9"/>
    <x v="24"/>
    <x v="1"/>
    <x v="4"/>
    <x v="10196"/>
  </r>
  <r>
    <x v="9"/>
    <x v="24"/>
    <x v="1"/>
    <x v="5"/>
    <x v="10204"/>
  </r>
  <r>
    <x v="9"/>
    <x v="24"/>
    <x v="1"/>
    <x v="6"/>
    <x v="10198"/>
  </r>
  <r>
    <x v="9"/>
    <x v="24"/>
    <x v="1"/>
    <x v="7"/>
    <x v="10205"/>
  </r>
  <r>
    <x v="9"/>
    <x v="24"/>
    <x v="1"/>
    <x v="8"/>
    <x v="10206"/>
  </r>
  <r>
    <x v="9"/>
    <x v="24"/>
    <x v="1"/>
    <x v="9"/>
    <x v="10207"/>
  </r>
  <r>
    <x v="9"/>
    <x v="25"/>
    <x v="0"/>
    <x v="0"/>
    <x v="10208"/>
  </r>
  <r>
    <x v="9"/>
    <x v="25"/>
    <x v="0"/>
    <x v="1"/>
    <x v="10209"/>
  </r>
  <r>
    <x v="9"/>
    <x v="25"/>
    <x v="0"/>
    <x v="2"/>
    <x v="6"/>
  </r>
  <r>
    <x v="9"/>
    <x v="25"/>
    <x v="0"/>
    <x v="3"/>
    <x v="10210"/>
  </r>
  <r>
    <x v="9"/>
    <x v="25"/>
    <x v="0"/>
    <x v="4"/>
    <x v="10211"/>
  </r>
  <r>
    <x v="9"/>
    <x v="25"/>
    <x v="0"/>
    <x v="5"/>
    <x v="10212"/>
  </r>
  <r>
    <x v="9"/>
    <x v="25"/>
    <x v="0"/>
    <x v="6"/>
    <x v="6"/>
  </r>
  <r>
    <x v="9"/>
    <x v="25"/>
    <x v="0"/>
    <x v="7"/>
    <x v="10213"/>
  </r>
  <r>
    <x v="9"/>
    <x v="25"/>
    <x v="0"/>
    <x v="8"/>
    <x v="10214"/>
  </r>
  <r>
    <x v="9"/>
    <x v="25"/>
    <x v="0"/>
    <x v="9"/>
    <x v="10215"/>
  </r>
  <r>
    <x v="9"/>
    <x v="25"/>
    <x v="1"/>
    <x v="0"/>
    <x v="10216"/>
  </r>
  <r>
    <x v="9"/>
    <x v="25"/>
    <x v="1"/>
    <x v="1"/>
    <x v="10217"/>
  </r>
  <r>
    <x v="9"/>
    <x v="25"/>
    <x v="1"/>
    <x v="2"/>
    <x v="6"/>
  </r>
  <r>
    <x v="9"/>
    <x v="25"/>
    <x v="1"/>
    <x v="3"/>
    <x v="10218"/>
  </r>
  <r>
    <x v="9"/>
    <x v="25"/>
    <x v="1"/>
    <x v="4"/>
    <x v="10211"/>
  </r>
  <r>
    <x v="9"/>
    <x v="25"/>
    <x v="1"/>
    <x v="5"/>
    <x v="10219"/>
  </r>
  <r>
    <x v="9"/>
    <x v="25"/>
    <x v="1"/>
    <x v="6"/>
    <x v="6"/>
  </r>
  <r>
    <x v="9"/>
    <x v="25"/>
    <x v="1"/>
    <x v="7"/>
    <x v="10220"/>
  </r>
  <r>
    <x v="9"/>
    <x v="25"/>
    <x v="1"/>
    <x v="8"/>
    <x v="10221"/>
  </r>
  <r>
    <x v="9"/>
    <x v="25"/>
    <x v="1"/>
    <x v="9"/>
    <x v="10222"/>
  </r>
  <r>
    <x v="9"/>
    <x v="26"/>
    <x v="0"/>
    <x v="0"/>
    <x v="10223"/>
  </r>
  <r>
    <x v="9"/>
    <x v="26"/>
    <x v="0"/>
    <x v="1"/>
    <x v="10224"/>
  </r>
  <r>
    <x v="9"/>
    <x v="26"/>
    <x v="0"/>
    <x v="2"/>
    <x v="10225"/>
  </r>
  <r>
    <x v="9"/>
    <x v="26"/>
    <x v="0"/>
    <x v="3"/>
    <x v="10226"/>
  </r>
  <r>
    <x v="9"/>
    <x v="26"/>
    <x v="0"/>
    <x v="4"/>
    <x v="10227"/>
  </r>
  <r>
    <x v="9"/>
    <x v="26"/>
    <x v="0"/>
    <x v="5"/>
    <x v="10228"/>
  </r>
  <r>
    <x v="9"/>
    <x v="26"/>
    <x v="0"/>
    <x v="6"/>
    <x v="10229"/>
  </r>
  <r>
    <x v="9"/>
    <x v="26"/>
    <x v="0"/>
    <x v="7"/>
    <x v="10230"/>
  </r>
  <r>
    <x v="9"/>
    <x v="26"/>
    <x v="0"/>
    <x v="8"/>
    <x v="10231"/>
  </r>
  <r>
    <x v="9"/>
    <x v="26"/>
    <x v="0"/>
    <x v="9"/>
    <x v="10232"/>
  </r>
  <r>
    <x v="9"/>
    <x v="26"/>
    <x v="1"/>
    <x v="0"/>
    <x v="10233"/>
  </r>
  <r>
    <x v="9"/>
    <x v="26"/>
    <x v="1"/>
    <x v="1"/>
    <x v="10234"/>
  </r>
  <r>
    <x v="9"/>
    <x v="26"/>
    <x v="1"/>
    <x v="2"/>
    <x v="10225"/>
  </r>
  <r>
    <x v="9"/>
    <x v="26"/>
    <x v="1"/>
    <x v="3"/>
    <x v="10235"/>
  </r>
  <r>
    <x v="9"/>
    <x v="26"/>
    <x v="1"/>
    <x v="4"/>
    <x v="10227"/>
  </r>
  <r>
    <x v="9"/>
    <x v="26"/>
    <x v="1"/>
    <x v="5"/>
    <x v="10236"/>
  </r>
  <r>
    <x v="9"/>
    <x v="26"/>
    <x v="1"/>
    <x v="6"/>
    <x v="10229"/>
  </r>
  <r>
    <x v="9"/>
    <x v="26"/>
    <x v="1"/>
    <x v="7"/>
    <x v="10237"/>
  </r>
  <r>
    <x v="9"/>
    <x v="26"/>
    <x v="1"/>
    <x v="8"/>
    <x v="10238"/>
  </r>
  <r>
    <x v="9"/>
    <x v="26"/>
    <x v="1"/>
    <x v="9"/>
    <x v="10239"/>
  </r>
  <r>
    <x v="9"/>
    <x v="27"/>
    <x v="0"/>
    <x v="0"/>
    <x v="1764"/>
  </r>
  <r>
    <x v="9"/>
    <x v="27"/>
    <x v="0"/>
    <x v="1"/>
    <x v="10240"/>
  </r>
  <r>
    <x v="9"/>
    <x v="27"/>
    <x v="0"/>
    <x v="2"/>
    <x v="6"/>
  </r>
  <r>
    <x v="9"/>
    <x v="27"/>
    <x v="0"/>
    <x v="3"/>
    <x v="10241"/>
  </r>
  <r>
    <x v="9"/>
    <x v="27"/>
    <x v="0"/>
    <x v="4"/>
    <x v="10242"/>
  </r>
  <r>
    <x v="9"/>
    <x v="27"/>
    <x v="0"/>
    <x v="5"/>
    <x v="10243"/>
  </r>
  <r>
    <x v="9"/>
    <x v="27"/>
    <x v="0"/>
    <x v="6"/>
    <x v="6"/>
  </r>
  <r>
    <x v="9"/>
    <x v="27"/>
    <x v="0"/>
    <x v="7"/>
    <x v="10244"/>
  </r>
  <r>
    <x v="9"/>
    <x v="27"/>
    <x v="0"/>
    <x v="8"/>
    <x v="10245"/>
  </r>
  <r>
    <x v="9"/>
    <x v="27"/>
    <x v="0"/>
    <x v="9"/>
    <x v="10246"/>
  </r>
  <r>
    <x v="9"/>
    <x v="27"/>
    <x v="1"/>
    <x v="0"/>
    <x v="10247"/>
  </r>
  <r>
    <x v="9"/>
    <x v="27"/>
    <x v="1"/>
    <x v="1"/>
    <x v="10248"/>
  </r>
  <r>
    <x v="9"/>
    <x v="27"/>
    <x v="1"/>
    <x v="2"/>
    <x v="6"/>
  </r>
  <r>
    <x v="9"/>
    <x v="27"/>
    <x v="1"/>
    <x v="3"/>
    <x v="10249"/>
  </r>
  <r>
    <x v="9"/>
    <x v="27"/>
    <x v="1"/>
    <x v="4"/>
    <x v="10242"/>
  </r>
  <r>
    <x v="9"/>
    <x v="27"/>
    <x v="1"/>
    <x v="5"/>
    <x v="10250"/>
  </r>
  <r>
    <x v="9"/>
    <x v="27"/>
    <x v="1"/>
    <x v="6"/>
    <x v="6"/>
  </r>
  <r>
    <x v="9"/>
    <x v="27"/>
    <x v="1"/>
    <x v="7"/>
    <x v="10251"/>
  </r>
  <r>
    <x v="9"/>
    <x v="27"/>
    <x v="1"/>
    <x v="8"/>
    <x v="10252"/>
  </r>
  <r>
    <x v="9"/>
    <x v="27"/>
    <x v="1"/>
    <x v="9"/>
    <x v="10253"/>
  </r>
  <r>
    <x v="9"/>
    <x v="28"/>
    <x v="0"/>
    <x v="0"/>
    <x v="10254"/>
  </r>
  <r>
    <x v="9"/>
    <x v="28"/>
    <x v="0"/>
    <x v="1"/>
    <x v="10255"/>
  </r>
  <r>
    <x v="9"/>
    <x v="28"/>
    <x v="0"/>
    <x v="2"/>
    <x v="6"/>
  </r>
  <r>
    <x v="9"/>
    <x v="28"/>
    <x v="0"/>
    <x v="3"/>
    <x v="5801"/>
  </r>
  <r>
    <x v="9"/>
    <x v="28"/>
    <x v="0"/>
    <x v="4"/>
    <x v="10256"/>
  </r>
  <r>
    <x v="9"/>
    <x v="28"/>
    <x v="0"/>
    <x v="5"/>
    <x v="7766"/>
  </r>
  <r>
    <x v="9"/>
    <x v="28"/>
    <x v="0"/>
    <x v="6"/>
    <x v="10257"/>
  </r>
  <r>
    <x v="9"/>
    <x v="28"/>
    <x v="0"/>
    <x v="7"/>
    <x v="10258"/>
  </r>
  <r>
    <x v="9"/>
    <x v="28"/>
    <x v="0"/>
    <x v="8"/>
    <x v="10259"/>
  </r>
  <r>
    <x v="9"/>
    <x v="28"/>
    <x v="0"/>
    <x v="9"/>
    <x v="10260"/>
  </r>
  <r>
    <x v="9"/>
    <x v="28"/>
    <x v="1"/>
    <x v="0"/>
    <x v="10261"/>
  </r>
  <r>
    <x v="9"/>
    <x v="28"/>
    <x v="1"/>
    <x v="1"/>
    <x v="10262"/>
  </r>
  <r>
    <x v="9"/>
    <x v="28"/>
    <x v="1"/>
    <x v="2"/>
    <x v="6"/>
  </r>
  <r>
    <x v="9"/>
    <x v="28"/>
    <x v="1"/>
    <x v="3"/>
    <x v="10263"/>
  </r>
  <r>
    <x v="9"/>
    <x v="28"/>
    <x v="1"/>
    <x v="4"/>
    <x v="10256"/>
  </r>
  <r>
    <x v="9"/>
    <x v="28"/>
    <x v="1"/>
    <x v="5"/>
    <x v="10264"/>
  </r>
  <r>
    <x v="9"/>
    <x v="28"/>
    <x v="1"/>
    <x v="6"/>
    <x v="10257"/>
  </r>
  <r>
    <x v="9"/>
    <x v="28"/>
    <x v="1"/>
    <x v="7"/>
    <x v="10265"/>
  </r>
  <r>
    <x v="9"/>
    <x v="28"/>
    <x v="1"/>
    <x v="8"/>
    <x v="10259"/>
  </r>
  <r>
    <x v="9"/>
    <x v="28"/>
    <x v="1"/>
    <x v="9"/>
    <x v="10266"/>
  </r>
  <r>
    <x v="9"/>
    <x v="29"/>
    <x v="0"/>
    <x v="0"/>
    <x v="10267"/>
  </r>
  <r>
    <x v="9"/>
    <x v="29"/>
    <x v="0"/>
    <x v="1"/>
    <x v="10268"/>
  </r>
  <r>
    <x v="9"/>
    <x v="29"/>
    <x v="0"/>
    <x v="2"/>
    <x v="6"/>
  </r>
  <r>
    <x v="9"/>
    <x v="29"/>
    <x v="0"/>
    <x v="3"/>
    <x v="10269"/>
  </r>
  <r>
    <x v="9"/>
    <x v="29"/>
    <x v="0"/>
    <x v="4"/>
    <x v="10270"/>
  </r>
  <r>
    <x v="9"/>
    <x v="29"/>
    <x v="0"/>
    <x v="5"/>
    <x v="10271"/>
  </r>
  <r>
    <x v="9"/>
    <x v="29"/>
    <x v="0"/>
    <x v="6"/>
    <x v="6"/>
  </r>
  <r>
    <x v="9"/>
    <x v="29"/>
    <x v="0"/>
    <x v="7"/>
    <x v="10272"/>
  </r>
  <r>
    <x v="9"/>
    <x v="29"/>
    <x v="0"/>
    <x v="8"/>
    <x v="10273"/>
  </r>
  <r>
    <x v="9"/>
    <x v="29"/>
    <x v="0"/>
    <x v="9"/>
    <x v="10274"/>
  </r>
  <r>
    <x v="9"/>
    <x v="29"/>
    <x v="1"/>
    <x v="0"/>
    <x v="10275"/>
  </r>
  <r>
    <x v="9"/>
    <x v="29"/>
    <x v="1"/>
    <x v="1"/>
    <x v="10276"/>
  </r>
  <r>
    <x v="9"/>
    <x v="29"/>
    <x v="1"/>
    <x v="2"/>
    <x v="6"/>
  </r>
  <r>
    <x v="9"/>
    <x v="29"/>
    <x v="1"/>
    <x v="3"/>
    <x v="10277"/>
  </r>
  <r>
    <x v="9"/>
    <x v="29"/>
    <x v="1"/>
    <x v="4"/>
    <x v="10270"/>
  </r>
  <r>
    <x v="9"/>
    <x v="29"/>
    <x v="1"/>
    <x v="5"/>
    <x v="10278"/>
  </r>
  <r>
    <x v="9"/>
    <x v="29"/>
    <x v="1"/>
    <x v="6"/>
    <x v="6"/>
  </r>
  <r>
    <x v="9"/>
    <x v="29"/>
    <x v="1"/>
    <x v="7"/>
    <x v="10279"/>
  </r>
  <r>
    <x v="9"/>
    <x v="29"/>
    <x v="1"/>
    <x v="8"/>
    <x v="10280"/>
  </r>
  <r>
    <x v="9"/>
    <x v="29"/>
    <x v="1"/>
    <x v="9"/>
    <x v="10281"/>
  </r>
  <r>
    <x v="9"/>
    <x v="30"/>
    <x v="0"/>
    <x v="0"/>
    <x v="10282"/>
  </r>
  <r>
    <x v="9"/>
    <x v="30"/>
    <x v="0"/>
    <x v="1"/>
    <x v="10283"/>
  </r>
  <r>
    <x v="9"/>
    <x v="30"/>
    <x v="0"/>
    <x v="2"/>
    <x v="6"/>
  </r>
  <r>
    <x v="9"/>
    <x v="30"/>
    <x v="0"/>
    <x v="3"/>
    <x v="925"/>
  </r>
  <r>
    <x v="9"/>
    <x v="30"/>
    <x v="0"/>
    <x v="4"/>
    <x v="10284"/>
  </r>
  <r>
    <x v="9"/>
    <x v="30"/>
    <x v="0"/>
    <x v="5"/>
    <x v="10285"/>
  </r>
  <r>
    <x v="9"/>
    <x v="30"/>
    <x v="0"/>
    <x v="6"/>
    <x v="6"/>
  </r>
  <r>
    <x v="9"/>
    <x v="30"/>
    <x v="0"/>
    <x v="7"/>
    <x v="10286"/>
  </r>
  <r>
    <x v="9"/>
    <x v="30"/>
    <x v="0"/>
    <x v="8"/>
    <x v="10287"/>
  </r>
  <r>
    <x v="9"/>
    <x v="30"/>
    <x v="0"/>
    <x v="9"/>
    <x v="10288"/>
  </r>
  <r>
    <x v="9"/>
    <x v="30"/>
    <x v="1"/>
    <x v="0"/>
    <x v="10289"/>
  </r>
  <r>
    <x v="9"/>
    <x v="30"/>
    <x v="1"/>
    <x v="1"/>
    <x v="10290"/>
  </r>
  <r>
    <x v="9"/>
    <x v="30"/>
    <x v="1"/>
    <x v="2"/>
    <x v="6"/>
  </r>
  <r>
    <x v="9"/>
    <x v="30"/>
    <x v="1"/>
    <x v="3"/>
    <x v="10291"/>
  </r>
  <r>
    <x v="9"/>
    <x v="30"/>
    <x v="1"/>
    <x v="4"/>
    <x v="10284"/>
  </r>
  <r>
    <x v="9"/>
    <x v="30"/>
    <x v="1"/>
    <x v="5"/>
    <x v="10292"/>
  </r>
  <r>
    <x v="9"/>
    <x v="30"/>
    <x v="1"/>
    <x v="6"/>
    <x v="6"/>
  </r>
  <r>
    <x v="9"/>
    <x v="30"/>
    <x v="1"/>
    <x v="7"/>
    <x v="10293"/>
  </r>
  <r>
    <x v="9"/>
    <x v="30"/>
    <x v="1"/>
    <x v="8"/>
    <x v="10287"/>
  </r>
  <r>
    <x v="9"/>
    <x v="30"/>
    <x v="1"/>
    <x v="9"/>
    <x v="10294"/>
  </r>
  <r>
    <x v="9"/>
    <x v="31"/>
    <x v="0"/>
    <x v="0"/>
    <x v="10295"/>
  </r>
  <r>
    <x v="9"/>
    <x v="31"/>
    <x v="0"/>
    <x v="1"/>
    <x v="10296"/>
  </r>
  <r>
    <x v="9"/>
    <x v="31"/>
    <x v="0"/>
    <x v="2"/>
    <x v="10297"/>
  </r>
  <r>
    <x v="9"/>
    <x v="31"/>
    <x v="0"/>
    <x v="3"/>
    <x v="10298"/>
  </r>
  <r>
    <x v="9"/>
    <x v="31"/>
    <x v="0"/>
    <x v="4"/>
    <x v="10299"/>
  </r>
  <r>
    <x v="9"/>
    <x v="31"/>
    <x v="0"/>
    <x v="5"/>
    <x v="10300"/>
  </r>
  <r>
    <x v="9"/>
    <x v="31"/>
    <x v="0"/>
    <x v="6"/>
    <x v="6"/>
  </r>
  <r>
    <x v="9"/>
    <x v="31"/>
    <x v="0"/>
    <x v="7"/>
    <x v="274"/>
  </r>
  <r>
    <x v="9"/>
    <x v="31"/>
    <x v="0"/>
    <x v="8"/>
    <x v="10301"/>
  </r>
  <r>
    <x v="9"/>
    <x v="31"/>
    <x v="0"/>
    <x v="9"/>
    <x v="10302"/>
  </r>
  <r>
    <x v="9"/>
    <x v="31"/>
    <x v="1"/>
    <x v="0"/>
    <x v="10303"/>
  </r>
  <r>
    <x v="9"/>
    <x v="31"/>
    <x v="1"/>
    <x v="1"/>
    <x v="10304"/>
  </r>
  <r>
    <x v="9"/>
    <x v="31"/>
    <x v="1"/>
    <x v="2"/>
    <x v="10297"/>
  </r>
  <r>
    <x v="9"/>
    <x v="31"/>
    <x v="1"/>
    <x v="3"/>
    <x v="10305"/>
  </r>
  <r>
    <x v="9"/>
    <x v="31"/>
    <x v="1"/>
    <x v="4"/>
    <x v="10299"/>
  </r>
  <r>
    <x v="9"/>
    <x v="31"/>
    <x v="1"/>
    <x v="5"/>
    <x v="10306"/>
  </r>
  <r>
    <x v="9"/>
    <x v="31"/>
    <x v="1"/>
    <x v="6"/>
    <x v="6"/>
  </r>
  <r>
    <x v="9"/>
    <x v="31"/>
    <x v="1"/>
    <x v="7"/>
    <x v="10307"/>
  </r>
  <r>
    <x v="9"/>
    <x v="31"/>
    <x v="1"/>
    <x v="8"/>
    <x v="10308"/>
  </r>
  <r>
    <x v="9"/>
    <x v="31"/>
    <x v="1"/>
    <x v="9"/>
    <x v="10309"/>
  </r>
  <r>
    <x v="9"/>
    <x v="32"/>
    <x v="0"/>
    <x v="0"/>
    <x v="10310"/>
  </r>
  <r>
    <x v="9"/>
    <x v="32"/>
    <x v="0"/>
    <x v="1"/>
    <x v="10311"/>
  </r>
  <r>
    <x v="9"/>
    <x v="32"/>
    <x v="0"/>
    <x v="2"/>
    <x v="10312"/>
  </r>
  <r>
    <x v="9"/>
    <x v="32"/>
    <x v="0"/>
    <x v="3"/>
    <x v="10313"/>
  </r>
  <r>
    <x v="9"/>
    <x v="32"/>
    <x v="0"/>
    <x v="4"/>
    <x v="10314"/>
  </r>
  <r>
    <x v="9"/>
    <x v="32"/>
    <x v="0"/>
    <x v="5"/>
    <x v="10315"/>
  </r>
  <r>
    <x v="9"/>
    <x v="32"/>
    <x v="0"/>
    <x v="6"/>
    <x v="10316"/>
  </r>
  <r>
    <x v="9"/>
    <x v="32"/>
    <x v="0"/>
    <x v="7"/>
    <x v="10317"/>
  </r>
  <r>
    <x v="9"/>
    <x v="32"/>
    <x v="0"/>
    <x v="8"/>
    <x v="10318"/>
  </r>
  <r>
    <x v="9"/>
    <x v="32"/>
    <x v="0"/>
    <x v="9"/>
    <x v="10319"/>
  </r>
  <r>
    <x v="9"/>
    <x v="32"/>
    <x v="1"/>
    <x v="0"/>
    <x v="10320"/>
  </r>
  <r>
    <x v="9"/>
    <x v="32"/>
    <x v="1"/>
    <x v="1"/>
    <x v="10321"/>
  </r>
  <r>
    <x v="9"/>
    <x v="32"/>
    <x v="1"/>
    <x v="2"/>
    <x v="10322"/>
  </r>
  <r>
    <x v="9"/>
    <x v="32"/>
    <x v="1"/>
    <x v="3"/>
    <x v="10323"/>
  </r>
  <r>
    <x v="9"/>
    <x v="32"/>
    <x v="1"/>
    <x v="4"/>
    <x v="10314"/>
  </r>
  <r>
    <x v="9"/>
    <x v="32"/>
    <x v="1"/>
    <x v="5"/>
    <x v="10324"/>
  </r>
  <r>
    <x v="9"/>
    <x v="32"/>
    <x v="1"/>
    <x v="6"/>
    <x v="10325"/>
  </r>
  <r>
    <x v="9"/>
    <x v="32"/>
    <x v="1"/>
    <x v="7"/>
    <x v="10326"/>
  </r>
  <r>
    <x v="9"/>
    <x v="32"/>
    <x v="1"/>
    <x v="8"/>
    <x v="10327"/>
  </r>
  <r>
    <x v="9"/>
    <x v="32"/>
    <x v="1"/>
    <x v="9"/>
    <x v="10328"/>
  </r>
  <r>
    <x v="9"/>
    <x v="33"/>
    <x v="0"/>
    <x v="0"/>
    <x v="10329"/>
  </r>
  <r>
    <x v="9"/>
    <x v="33"/>
    <x v="0"/>
    <x v="1"/>
    <x v="10330"/>
  </r>
  <r>
    <x v="9"/>
    <x v="33"/>
    <x v="0"/>
    <x v="2"/>
    <x v="10331"/>
  </r>
  <r>
    <x v="9"/>
    <x v="33"/>
    <x v="0"/>
    <x v="3"/>
    <x v="10332"/>
  </r>
  <r>
    <x v="9"/>
    <x v="33"/>
    <x v="0"/>
    <x v="4"/>
    <x v="10333"/>
  </r>
  <r>
    <x v="9"/>
    <x v="33"/>
    <x v="0"/>
    <x v="5"/>
    <x v="10334"/>
  </r>
  <r>
    <x v="9"/>
    <x v="33"/>
    <x v="0"/>
    <x v="6"/>
    <x v="6"/>
  </r>
  <r>
    <x v="9"/>
    <x v="33"/>
    <x v="0"/>
    <x v="7"/>
    <x v="10335"/>
  </r>
  <r>
    <x v="9"/>
    <x v="33"/>
    <x v="0"/>
    <x v="8"/>
    <x v="10336"/>
  </r>
  <r>
    <x v="9"/>
    <x v="33"/>
    <x v="0"/>
    <x v="9"/>
    <x v="10337"/>
  </r>
  <r>
    <x v="9"/>
    <x v="33"/>
    <x v="1"/>
    <x v="0"/>
    <x v="10338"/>
  </r>
  <r>
    <x v="9"/>
    <x v="33"/>
    <x v="1"/>
    <x v="1"/>
    <x v="10339"/>
  </r>
  <r>
    <x v="9"/>
    <x v="33"/>
    <x v="1"/>
    <x v="2"/>
    <x v="10331"/>
  </r>
  <r>
    <x v="9"/>
    <x v="33"/>
    <x v="1"/>
    <x v="3"/>
    <x v="10340"/>
  </r>
  <r>
    <x v="9"/>
    <x v="33"/>
    <x v="1"/>
    <x v="4"/>
    <x v="10333"/>
  </r>
  <r>
    <x v="9"/>
    <x v="33"/>
    <x v="1"/>
    <x v="5"/>
    <x v="10341"/>
  </r>
  <r>
    <x v="9"/>
    <x v="33"/>
    <x v="1"/>
    <x v="6"/>
    <x v="6"/>
  </r>
  <r>
    <x v="9"/>
    <x v="33"/>
    <x v="1"/>
    <x v="7"/>
    <x v="10342"/>
  </r>
  <r>
    <x v="9"/>
    <x v="33"/>
    <x v="1"/>
    <x v="8"/>
    <x v="10343"/>
  </r>
  <r>
    <x v="9"/>
    <x v="33"/>
    <x v="1"/>
    <x v="9"/>
    <x v="10344"/>
  </r>
  <r>
    <x v="9"/>
    <x v="34"/>
    <x v="0"/>
    <x v="0"/>
    <x v="10345"/>
  </r>
  <r>
    <x v="9"/>
    <x v="34"/>
    <x v="0"/>
    <x v="1"/>
    <x v="10346"/>
  </r>
  <r>
    <x v="9"/>
    <x v="34"/>
    <x v="0"/>
    <x v="2"/>
    <x v="10347"/>
  </r>
  <r>
    <x v="9"/>
    <x v="34"/>
    <x v="0"/>
    <x v="3"/>
    <x v="10348"/>
  </r>
  <r>
    <x v="9"/>
    <x v="34"/>
    <x v="0"/>
    <x v="4"/>
    <x v="10349"/>
  </r>
  <r>
    <x v="9"/>
    <x v="34"/>
    <x v="0"/>
    <x v="5"/>
    <x v="10350"/>
  </r>
  <r>
    <x v="9"/>
    <x v="34"/>
    <x v="0"/>
    <x v="6"/>
    <x v="6"/>
  </r>
  <r>
    <x v="9"/>
    <x v="34"/>
    <x v="0"/>
    <x v="7"/>
    <x v="10351"/>
  </r>
  <r>
    <x v="9"/>
    <x v="34"/>
    <x v="0"/>
    <x v="8"/>
    <x v="10352"/>
  </r>
  <r>
    <x v="9"/>
    <x v="34"/>
    <x v="0"/>
    <x v="9"/>
    <x v="10353"/>
  </r>
  <r>
    <x v="9"/>
    <x v="34"/>
    <x v="1"/>
    <x v="0"/>
    <x v="10354"/>
  </r>
  <r>
    <x v="9"/>
    <x v="34"/>
    <x v="1"/>
    <x v="1"/>
    <x v="10355"/>
  </r>
  <r>
    <x v="9"/>
    <x v="34"/>
    <x v="1"/>
    <x v="2"/>
    <x v="10347"/>
  </r>
  <r>
    <x v="9"/>
    <x v="34"/>
    <x v="1"/>
    <x v="3"/>
    <x v="10356"/>
  </r>
  <r>
    <x v="9"/>
    <x v="34"/>
    <x v="1"/>
    <x v="4"/>
    <x v="10349"/>
  </r>
  <r>
    <x v="9"/>
    <x v="34"/>
    <x v="1"/>
    <x v="5"/>
    <x v="10357"/>
  </r>
  <r>
    <x v="9"/>
    <x v="34"/>
    <x v="1"/>
    <x v="6"/>
    <x v="6"/>
  </r>
  <r>
    <x v="9"/>
    <x v="34"/>
    <x v="1"/>
    <x v="7"/>
    <x v="10358"/>
  </r>
  <r>
    <x v="9"/>
    <x v="34"/>
    <x v="1"/>
    <x v="8"/>
    <x v="10359"/>
  </r>
  <r>
    <x v="9"/>
    <x v="34"/>
    <x v="1"/>
    <x v="9"/>
    <x v="10360"/>
  </r>
  <r>
    <x v="9"/>
    <x v="35"/>
    <x v="0"/>
    <x v="0"/>
    <x v="10361"/>
  </r>
  <r>
    <x v="9"/>
    <x v="35"/>
    <x v="0"/>
    <x v="1"/>
    <x v="10362"/>
  </r>
  <r>
    <x v="9"/>
    <x v="35"/>
    <x v="0"/>
    <x v="2"/>
    <x v="10363"/>
  </r>
  <r>
    <x v="9"/>
    <x v="35"/>
    <x v="0"/>
    <x v="3"/>
    <x v="10364"/>
  </r>
  <r>
    <x v="9"/>
    <x v="35"/>
    <x v="0"/>
    <x v="4"/>
    <x v="10365"/>
  </r>
  <r>
    <x v="9"/>
    <x v="35"/>
    <x v="0"/>
    <x v="5"/>
    <x v="10366"/>
  </r>
  <r>
    <x v="9"/>
    <x v="35"/>
    <x v="0"/>
    <x v="6"/>
    <x v="6"/>
  </r>
  <r>
    <x v="9"/>
    <x v="35"/>
    <x v="0"/>
    <x v="7"/>
    <x v="10367"/>
  </r>
  <r>
    <x v="9"/>
    <x v="35"/>
    <x v="0"/>
    <x v="8"/>
    <x v="8934"/>
  </r>
  <r>
    <x v="9"/>
    <x v="35"/>
    <x v="0"/>
    <x v="9"/>
    <x v="10368"/>
  </r>
  <r>
    <x v="9"/>
    <x v="35"/>
    <x v="1"/>
    <x v="0"/>
    <x v="10369"/>
  </r>
  <r>
    <x v="9"/>
    <x v="35"/>
    <x v="1"/>
    <x v="1"/>
    <x v="10370"/>
  </r>
  <r>
    <x v="9"/>
    <x v="35"/>
    <x v="1"/>
    <x v="2"/>
    <x v="10363"/>
  </r>
  <r>
    <x v="9"/>
    <x v="35"/>
    <x v="1"/>
    <x v="3"/>
    <x v="10371"/>
  </r>
  <r>
    <x v="9"/>
    <x v="35"/>
    <x v="1"/>
    <x v="4"/>
    <x v="10365"/>
  </r>
  <r>
    <x v="9"/>
    <x v="35"/>
    <x v="1"/>
    <x v="5"/>
    <x v="10372"/>
  </r>
  <r>
    <x v="9"/>
    <x v="35"/>
    <x v="1"/>
    <x v="6"/>
    <x v="6"/>
  </r>
  <r>
    <x v="9"/>
    <x v="35"/>
    <x v="1"/>
    <x v="7"/>
    <x v="10373"/>
  </r>
  <r>
    <x v="9"/>
    <x v="35"/>
    <x v="1"/>
    <x v="8"/>
    <x v="10374"/>
  </r>
  <r>
    <x v="9"/>
    <x v="35"/>
    <x v="1"/>
    <x v="9"/>
    <x v="10375"/>
  </r>
  <r>
    <x v="9"/>
    <x v="36"/>
    <x v="0"/>
    <x v="0"/>
    <x v="5997"/>
  </r>
  <r>
    <x v="9"/>
    <x v="36"/>
    <x v="0"/>
    <x v="1"/>
    <x v="10376"/>
  </r>
  <r>
    <x v="9"/>
    <x v="36"/>
    <x v="0"/>
    <x v="2"/>
    <x v="6"/>
  </r>
  <r>
    <x v="9"/>
    <x v="36"/>
    <x v="0"/>
    <x v="3"/>
    <x v="10377"/>
  </r>
  <r>
    <x v="9"/>
    <x v="36"/>
    <x v="0"/>
    <x v="4"/>
    <x v="10378"/>
  </r>
  <r>
    <x v="9"/>
    <x v="36"/>
    <x v="0"/>
    <x v="5"/>
    <x v="10379"/>
  </r>
  <r>
    <x v="9"/>
    <x v="36"/>
    <x v="0"/>
    <x v="6"/>
    <x v="6"/>
  </r>
  <r>
    <x v="9"/>
    <x v="36"/>
    <x v="0"/>
    <x v="7"/>
    <x v="10380"/>
  </r>
  <r>
    <x v="9"/>
    <x v="36"/>
    <x v="0"/>
    <x v="8"/>
    <x v="10381"/>
  </r>
  <r>
    <x v="9"/>
    <x v="36"/>
    <x v="0"/>
    <x v="9"/>
    <x v="10382"/>
  </r>
  <r>
    <x v="9"/>
    <x v="36"/>
    <x v="1"/>
    <x v="0"/>
    <x v="5997"/>
  </r>
  <r>
    <x v="9"/>
    <x v="36"/>
    <x v="1"/>
    <x v="1"/>
    <x v="10376"/>
  </r>
  <r>
    <x v="9"/>
    <x v="36"/>
    <x v="1"/>
    <x v="2"/>
    <x v="6"/>
  </r>
  <r>
    <x v="9"/>
    <x v="36"/>
    <x v="1"/>
    <x v="3"/>
    <x v="10377"/>
  </r>
  <r>
    <x v="9"/>
    <x v="36"/>
    <x v="1"/>
    <x v="4"/>
    <x v="10378"/>
  </r>
  <r>
    <x v="9"/>
    <x v="36"/>
    <x v="1"/>
    <x v="5"/>
    <x v="10379"/>
  </r>
  <r>
    <x v="9"/>
    <x v="36"/>
    <x v="1"/>
    <x v="6"/>
    <x v="6"/>
  </r>
  <r>
    <x v="9"/>
    <x v="36"/>
    <x v="1"/>
    <x v="7"/>
    <x v="10380"/>
  </r>
  <r>
    <x v="9"/>
    <x v="36"/>
    <x v="1"/>
    <x v="8"/>
    <x v="10381"/>
  </r>
  <r>
    <x v="9"/>
    <x v="36"/>
    <x v="1"/>
    <x v="9"/>
    <x v="10382"/>
  </r>
  <r>
    <x v="9"/>
    <x v="37"/>
    <x v="0"/>
    <x v="0"/>
    <x v="10383"/>
  </r>
  <r>
    <x v="9"/>
    <x v="37"/>
    <x v="0"/>
    <x v="1"/>
    <x v="10384"/>
  </r>
  <r>
    <x v="9"/>
    <x v="37"/>
    <x v="0"/>
    <x v="2"/>
    <x v="6"/>
  </r>
  <r>
    <x v="9"/>
    <x v="37"/>
    <x v="0"/>
    <x v="3"/>
    <x v="10385"/>
  </r>
  <r>
    <x v="9"/>
    <x v="37"/>
    <x v="0"/>
    <x v="4"/>
    <x v="10386"/>
  </r>
  <r>
    <x v="9"/>
    <x v="37"/>
    <x v="0"/>
    <x v="5"/>
    <x v="10387"/>
  </r>
  <r>
    <x v="9"/>
    <x v="37"/>
    <x v="0"/>
    <x v="6"/>
    <x v="6"/>
  </r>
  <r>
    <x v="9"/>
    <x v="37"/>
    <x v="0"/>
    <x v="7"/>
    <x v="10388"/>
  </r>
  <r>
    <x v="9"/>
    <x v="37"/>
    <x v="0"/>
    <x v="8"/>
    <x v="10389"/>
  </r>
  <r>
    <x v="9"/>
    <x v="37"/>
    <x v="0"/>
    <x v="9"/>
    <x v="10390"/>
  </r>
  <r>
    <x v="9"/>
    <x v="37"/>
    <x v="1"/>
    <x v="0"/>
    <x v="10383"/>
  </r>
  <r>
    <x v="9"/>
    <x v="37"/>
    <x v="1"/>
    <x v="1"/>
    <x v="10391"/>
  </r>
  <r>
    <x v="9"/>
    <x v="37"/>
    <x v="1"/>
    <x v="2"/>
    <x v="6"/>
  </r>
  <r>
    <x v="9"/>
    <x v="37"/>
    <x v="1"/>
    <x v="3"/>
    <x v="10392"/>
  </r>
  <r>
    <x v="9"/>
    <x v="37"/>
    <x v="1"/>
    <x v="4"/>
    <x v="10386"/>
  </r>
  <r>
    <x v="9"/>
    <x v="37"/>
    <x v="1"/>
    <x v="5"/>
    <x v="10393"/>
  </r>
  <r>
    <x v="9"/>
    <x v="37"/>
    <x v="1"/>
    <x v="6"/>
    <x v="6"/>
  </r>
  <r>
    <x v="9"/>
    <x v="37"/>
    <x v="1"/>
    <x v="7"/>
    <x v="10394"/>
  </r>
  <r>
    <x v="9"/>
    <x v="37"/>
    <x v="1"/>
    <x v="8"/>
    <x v="10389"/>
  </r>
  <r>
    <x v="9"/>
    <x v="37"/>
    <x v="1"/>
    <x v="9"/>
    <x v="10395"/>
  </r>
  <r>
    <x v="9"/>
    <x v="75"/>
    <x v="0"/>
    <x v="0"/>
    <x v="10396"/>
  </r>
  <r>
    <x v="9"/>
    <x v="75"/>
    <x v="0"/>
    <x v="1"/>
    <x v="10397"/>
  </r>
  <r>
    <x v="9"/>
    <x v="75"/>
    <x v="0"/>
    <x v="2"/>
    <x v="6"/>
  </r>
  <r>
    <x v="9"/>
    <x v="75"/>
    <x v="0"/>
    <x v="3"/>
    <x v="10398"/>
  </r>
  <r>
    <x v="9"/>
    <x v="75"/>
    <x v="0"/>
    <x v="4"/>
    <x v="10399"/>
  </r>
  <r>
    <x v="9"/>
    <x v="75"/>
    <x v="0"/>
    <x v="5"/>
    <x v="10400"/>
  </r>
  <r>
    <x v="9"/>
    <x v="75"/>
    <x v="0"/>
    <x v="6"/>
    <x v="6"/>
  </r>
  <r>
    <x v="9"/>
    <x v="75"/>
    <x v="0"/>
    <x v="7"/>
    <x v="10401"/>
  </r>
  <r>
    <x v="9"/>
    <x v="75"/>
    <x v="0"/>
    <x v="8"/>
    <x v="10402"/>
  </r>
  <r>
    <x v="9"/>
    <x v="75"/>
    <x v="0"/>
    <x v="9"/>
    <x v="10403"/>
  </r>
  <r>
    <x v="9"/>
    <x v="75"/>
    <x v="1"/>
    <x v="0"/>
    <x v="10396"/>
  </r>
  <r>
    <x v="9"/>
    <x v="75"/>
    <x v="1"/>
    <x v="1"/>
    <x v="10397"/>
  </r>
  <r>
    <x v="9"/>
    <x v="75"/>
    <x v="1"/>
    <x v="2"/>
    <x v="6"/>
  </r>
  <r>
    <x v="9"/>
    <x v="75"/>
    <x v="1"/>
    <x v="3"/>
    <x v="10398"/>
  </r>
  <r>
    <x v="9"/>
    <x v="75"/>
    <x v="1"/>
    <x v="4"/>
    <x v="10399"/>
  </r>
  <r>
    <x v="9"/>
    <x v="75"/>
    <x v="1"/>
    <x v="5"/>
    <x v="10400"/>
  </r>
  <r>
    <x v="9"/>
    <x v="75"/>
    <x v="1"/>
    <x v="6"/>
    <x v="6"/>
  </r>
  <r>
    <x v="9"/>
    <x v="75"/>
    <x v="1"/>
    <x v="7"/>
    <x v="10401"/>
  </r>
  <r>
    <x v="9"/>
    <x v="75"/>
    <x v="1"/>
    <x v="8"/>
    <x v="10402"/>
  </r>
  <r>
    <x v="9"/>
    <x v="75"/>
    <x v="1"/>
    <x v="9"/>
    <x v="10403"/>
  </r>
  <r>
    <x v="9"/>
    <x v="38"/>
    <x v="0"/>
    <x v="0"/>
    <x v="10404"/>
  </r>
  <r>
    <x v="9"/>
    <x v="38"/>
    <x v="0"/>
    <x v="1"/>
    <x v="10405"/>
  </r>
  <r>
    <x v="9"/>
    <x v="38"/>
    <x v="0"/>
    <x v="2"/>
    <x v="10406"/>
  </r>
  <r>
    <x v="9"/>
    <x v="38"/>
    <x v="0"/>
    <x v="3"/>
    <x v="10407"/>
  </r>
  <r>
    <x v="9"/>
    <x v="38"/>
    <x v="0"/>
    <x v="4"/>
    <x v="10408"/>
  </r>
  <r>
    <x v="9"/>
    <x v="38"/>
    <x v="0"/>
    <x v="5"/>
    <x v="10409"/>
  </r>
  <r>
    <x v="9"/>
    <x v="38"/>
    <x v="0"/>
    <x v="6"/>
    <x v="6"/>
  </r>
  <r>
    <x v="9"/>
    <x v="38"/>
    <x v="0"/>
    <x v="7"/>
    <x v="10410"/>
  </r>
  <r>
    <x v="9"/>
    <x v="38"/>
    <x v="0"/>
    <x v="8"/>
    <x v="10411"/>
  </r>
  <r>
    <x v="9"/>
    <x v="38"/>
    <x v="0"/>
    <x v="9"/>
    <x v="10412"/>
  </r>
  <r>
    <x v="9"/>
    <x v="38"/>
    <x v="1"/>
    <x v="0"/>
    <x v="10413"/>
  </r>
  <r>
    <x v="9"/>
    <x v="38"/>
    <x v="1"/>
    <x v="1"/>
    <x v="10414"/>
  </r>
  <r>
    <x v="9"/>
    <x v="38"/>
    <x v="1"/>
    <x v="2"/>
    <x v="10415"/>
  </r>
  <r>
    <x v="9"/>
    <x v="38"/>
    <x v="1"/>
    <x v="3"/>
    <x v="10416"/>
  </r>
  <r>
    <x v="9"/>
    <x v="38"/>
    <x v="1"/>
    <x v="4"/>
    <x v="10408"/>
  </r>
  <r>
    <x v="9"/>
    <x v="38"/>
    <x v="1"/>
    <x v="5"/>
    <x v="10417"/>
  </r>
  <r>
    <x v="9"/>
    <x v="38"/>
    <x v="1"/>
    <x v="6"/>
    <x v="10418"/>
  </r>
  <r>
    <x v="9"/>
    <x v="38"/>
    <x v="1"/>
    <x v="7"/>
    <x v="10419"/>
  </r>
  <r>
    <x v="9"/>
    <x v="38"/>
    <x v="1"/>
    <x v="8"/>
    <x v="10420"/>
  </r>
  <r>
    <x v="9"/>
    <x v="38"/>
    <x v="1"/>
    <x v="9"/>
    <x v="10421"/>
  </r>
  <r>
    <x v="9"/>
    <x v="39"/>
    <x v="0"/>
    <x v="0"/>
    <x v="10422"/>
  </r>
  <r>
    <x v="9"/>
    <x v="39"/>
    <x v="0"/>
    <x v="1"/>
    <x v="10423"/>
  </r>
  <r>
    <x v="9"/>
    <x v="39"/>
    <x v="0"/>
    <x v="2"/>
    <x v="10424"/>
  </r>
  <r>
    <x v="9"/>
    <x v="39"/>
    <x v="0"/>
    <x v="3"/>
    <x v="10425"/>
  </r>
  <r>
    <x v="9"/>
    <x v="39"/>
    <x v="0"/>
    <x v="4"/>
    <x v="10426"/>
  </r>
  <r>
    <x v="9"/>
    <x v="39"/>
    <x v="0"/>
    <x v="5"/>
    <x v="10427"/>
  </r>
  <r>
    <x v="9"/>
    <x v="39"/>
    <x v="0"/>
    <x v="6"/>
    <x v="10428"/>
  </r>
  <r>
    <x v="9"/>
    <x v="39"/>
    <x v="0"/>
    <x v="7"/>
    <x v="10429"/>
  </r>
  <r>
    <x v="9"/>
    <x v="39"/>
    <x v="0"/>
    <x v="8"/>
    <x v="10430"/>
  </r>
  <r>
    <x v="9"/>
    <x v="39"/>
    <x v="0"/>
    <x v="9"/>
    <x v="10431"/>
  </r>
  <r>
    <x v="9"/>
    <x v="39"/>
    <x v="1"/>
    <x v="0"/>
    <x v="4326"/>
  </r>
  <r>
    <x v="9"/>
    <x v="39"/>
    <x v="1"/>
    <x v="1"/>
    <x v="10432"/>
  </r>
  <r>
    <x v="9"/>
    <x v="39"/>
    <x v="1"/>
    <x v="2"/>
    <x v="10433"/>
  </r>
  <r>
    <x v="9"/>
    <x v="39"/>
    <x v="1"/>
    <x v="3"/>
    <x v="10434"/>
  </r>
  <r>
    <x v="9"/>
    <x v="39"/>
    <x v="1"/>
    <x v="4"/>
    <x v="10426"/>
  </r>
  <r>
    <x v="9"/>
    <x v="39"/>
    <x v="1"/>
    <x v="5"/>
    <x v="10435"/>
  </r>
  <r>
    <x v="9"/>
    <x v="39"/>
    <x v="1"/>
    <x v="6"/>
    <x v="10436"/>
  </r>
  <r>
    <x v="9"/>
    <x v="39"/>
    <x v="1"/>
    <x v="7"/>
    <x v="10437"/>
  </r>
  <r>
    <x v="9"/>
    <x v="39"/>
    <x v="1"/>
    <x v="8"/>
    <x v="10438"/>
  </r>
  <r>
    <x v="9"/>
    <x v="39"/>
    <x v="1"/>
    <x v="9"/>
    <x v="10439"/>
  </r>
  <r>
    <x v="9"/>
    <x v="40"/>
    <x v="0"/>
    <x v="0"/>
    <x v="10440"/>
  </r>
  <r>
    <x v="9"/>
    <x v="40"/>
    <x v="0"/>
    <x v="1"/>
    <x v="10441"/>
  </r>
  <r>
    <x v="9"/>
    <x v="40"/>
    <x v="0"/>
    <x v="2"/>
    <x v="10442"/>
  </r>
  <r>
    <x v="9"/>
    <x v="40"/>
    <x v="0"/>
    <x v="3"/>
    <x v="10443"/>
  </r>
  <r>
    <x v="9"/>
    <x v="40"/>
    <x v="0"/>
    <x v="4"/>
    <x v="10444"/>
  </r>
  <r>
    <x v="9"/>
    <x v="40"/>
    <x v="0"/>
    <x v="5"/>
    <x v="10445"/>
  </r>
  <r>
    <x v="9"/>
    <x v="40"/>
    <x v="0"/>
    <x v="6"/>
    <x v="6"/>
  </r>
  <r>
    <x v="9"/>
    <x v="40"/>
    <x v="0"/>
    <x v="7"/>
    <x v="10446"/>
  </r>
  <r>
    <x v="9"/>
    <x v="40"/>
    <x v="0"/>
    <x v="8"/>
    <x v="10447"/>
  </r>
  <r>
    <x v="9"/>
    <x v="40"/>
    <x v="0"/>
    <x v="9"/>
    <x v="10448"/>
  </r>
  <r>
    <x v="9"/>
    <x v="40"/>
    <x v="1"/>
    <x v="0"/>
    <x v="2731"/>
  </r>
  <r>
    <x v="9"/>
    <x v="40"/>
    <x v="1"/>
    <x v="1"/>
    <x v="10449"/>
  </r>
  <r>
    <x v="9"/>
    <x v="40"/>
    <x v="1"/>
    <x v="2"/>
    <x v="10450"/>
  </r>
  <r>
    <x v="9"/>
    <x v="40"/>
    <x v="1"/>
    <x v="3"/>
    <x v="10451"/>
  </r>
  <r>
    <x v="9"/>
    <x v="40"/>
    <x v="1"/>
    <x v="4"/>
    <x v="10444"/>
  </r>
  <r>
    <x v="9"/>
    <x v="40"/>
    <x v="1"/>
    <x v="5"/>
    <x v="10452"/>
  </r>
  <r>
    <x v="9"/>
    <x v="40"/>
    <x v="1"/>
    <x v="6"/>
    <x v="6"/>
  </r>
  <r>
    <x v="9"/>
    <x v="40"/>
    <x v="1"/>
    <x v="7"/>
    <x v="10453"/>
  </r>
  <r>
    <x v="9"/>
    <x v="40"/>
    <x v="1"/>
    <x v="8"/>
    <x v="10454"/>
  </r>
  <r>
    <x v="9"/>
    <x v="40"/>
    <x v="1"/>
    <x v="9"/>
    <x v="10455"/>
  </r>
  <r>
    <x v="9"/>
    <x v="41"/>
    <x v="0"/>
    <x v="0"/>
    <x v="10456"/>
  </r>
  <r>
    <x v="9"/>
    <x v="41"/>
    <x v="0"/>
    <x v="1"/>
    <x v="10457"/>
  </r>
  <r>
    <x v="9"/>
    <x v="41"/>
    <x v="0"/>
    <x v="2"/>
    <x v="10458"/>
  </r>
  <r>
    <x v="9"/>
    <x v="41"/>
    <x v="0"/>
    <x v="3"/>
    <x v="10459"/>
  </r>
  <r>
    <x v="9"/>
    <x v="41"/>
    <x v="0"/>
    <x v="4"/>
    <x v="10460"/>
  </r>
  <r>
    <x v="9"/>
    <x v="41"/>
    <x v="0"/>
    <x v="5"/>
    <x v="10461"/>
  </r>
  <r>
    <x v="9"/>
    <x v="41"/>
    <x v="0"/>
    <x v="6"/>
    <x v="6"/>
  </r>
  <r>
    <x v="9"/>
    <x v="41"/>
    <x v="0"/>
    <x v="7"/>
    <x v="10462"/>
  </r>
  <r>
    <x v="9"/>
    <x v="41"/>
    <x v="0"/>
    <x v="8"/>
    <x v="10463"/>
  </r>
  <r>
    <x v="9"/>
    <x v="41"/>
    <x v="0"/>
    <x v="9"/>
    <x v="10464"/>
  </r>
  <r>
    <x v="9"/>
    <x v="41"/>
    <x v="1"/>
    <x v="0"/>
    <x v="10465"/>
  </r>
  <r>
    <x v="9"/>
    <x v="41"/>
    <x v="1"/>
    <x v="1"/>
    <x v="10466"/>
  </r>
  <r>
    <x v="9"/>
    <x v="41"/>
    <x v="1"/>
    <x v="2"/>
    <x v="10467"/>
  </r>
  <r>
    <x v="9"/>
    <x v="41"/>
    <x v="1"/>
    <x v="3"/>
    <x v="10468"/>
  </r>
  <r>
    <x v="9"/>
    <x v="41"/>
    <x v="1"/>
    <x v="4"/>
    <x v="10460"/>
  </r>
  <r>
    <x v="9"/>
    <x v="41"/>
    <x v="1"/>
    <x v="5"/>
    <x v="10469"/>
  </r>
  <r>
    <x v="9"/>
    <x v="41"/>
    <x v="1"/>
    <x v="6"/>
    <x v="10470"/>
  </r>
  <r>
    <x v="9"/>
    <x v="41"/>
    <x v="1"/>
    <x v="7"/>
    <x v="10471"/>
  </r>
  <r>
    <x v="9"/>
    <x v="41"/>
    <x v="1"/>
    <x v="8"/>
    <x v="10472"/>
  </r>
  <r>
    <x v="9"/>
    <x v="41"/>
    <x v="1"/>
    <x v="9"/>
    <x v="10473"/>
  </r>
  <r>
    <x v="9"/>
    <x v="42"/>
    <x v="0"/>
    <x v="0"/>
    <x v="10474"/>
  </r>
  <r>
    <x v="9"/>
    <x v="42"/>
    <x v="0"/>
    <x v="1"/>
    <x v="10475"/>
  </r>
  <r>
    <x v="9"/>
    <x v="42"/>
    <x v="0"/>
    <x v="2"/>
    <x v="6"/>
  </r>
  <r>
    <x v="9"/>
    <x v="42"/>
    <x v="0"/>
    <x v="3"/>
    <x v="5080"/>
  </r>
  <r>
    <x v="9"/>
    <x v="42"/>
    <x v="0"/>
    <x v="4"/>
    <x v="10476"/>
  </r>
  <r>
    <x v="9"/>
    <x v="42"/>
    <x v="0"/>
    <x v="5"/>
    <x v="10477"/>
  </r>
  <r>
    <x v="9"/>
    <x v="42"/>
    <x v="0"/>
    <x v="6"/>
    <x v="6"/>
  </r>
  <r>
    <x v="9"/>
    <x v="42"/>
    <x v="0"/>
    <x v="7"/>
    <x v="10478"/>
  </r>
  <r>
    <x v="9"/>
    <x v="42"/>
    <x v="0"/>
    <x v="8"/>
    <x v="10479"/>
  </r>
  <r>
    <x v="9"/>
    <x v="42"/>
    <x v="0"/>
    <x v="9"/>
    <x v="10480"/>
  </r>
  <r>
    <x v="9"/>
    <x v="42"/>
    <x v="1"/>
    <x v="0"/>
    <x v="10481"/>
  </r>
  <r>
    <x v="9"/>
    <x v="42"/>
    <x v="1"/>
    <x v="1"/>
    <x v="10482"/>
  </r>
  <r>
    <x v="9"/>
    <x v="42"/>
    <x v="1"/>
    <x v="2"/>
    <x v="6"/>
  </r>
  <r>
    <x v="9"/>
    <x v="42"/>
    <x v="1"/>
    <x v="3"/>
    <x v="10483"/>
  </r>
  <r>
    <x v="9"/>
    <x v="42"/>
    <x v="1"/>
    <x v="4"/>
    <x v="10476"/>
  </r>
  <r>
    <x v="9"/>
    <x v="42"/>
    <x v="1"/>
    <x v="5"/>
    <x v="10477"/>
  </r>
  <r>
    <x v="9"/>
    <x v="42"/>
    <x v="1"/>
    <x v="6"/>
    <x v="6"/>
  </r>
  <r>
    <x v="9"/>
    <x v="42"/>
    <x v="1"/>
    <x v="7"/>
    <x v="10484"/>
  </r>
  <r>
    <x v="9"/>
    <x v="42"/>
    <x v="1"/>
    <x v="8"/>
    <x v="10485"/>
  </r>
  <r>
    <x v="9"/>
    <x v="42"/>
    <x v="1"/>
    <x v="9"/>
    <x v="10486"/>
  </r>
  <r>
    <x v="9"/>
    <x v="43"/>
    <x v="0"/>
    <x v="0"/>
    <x v="10487"/>
  </r>
  <r>
    <x v="9"/>
    <x v="43"/>
    <x v="0"/>
    <x v="1"/>
    <x v="10488"/>
  </r>
  <r>
    <x v="9"/>
    <x v="43"/>
    <x v="0"/>
    <x v="2"/>
    <x v="6"/>
  </r>
  <r>
    <x v="9"/>
    <x v="43"/>
    <x v="0"/>
    <x v="3"/>
    <x v="10489"/>
  </r>
  <r>
    <x v="9"/>
    <x v="43"/>
    <x v="0"/>
    <x v="4"/>
    <x v="10490"/>
  </r>
  <r>
    <x v="9"/>
    <x v="43"/>
    <x v="0"/>
    <x v="5"/>
    <x v="10491"/>
  </r>
  <r>
    <x v="9"/>
    <x v="43"/>
    <x v="0"/>
    <x v="6"/>
    <x v="10492"/>
  </r>
  <r>
    <x v="9"/>
    <x v="43"/>
    <x v="0"/>
    <x v="7"/>
    <x v="10493"/>
  </r>
  <r>
    <x v="9"/>
    <x v="43"/>
    <x v="0"/>
    <x v="8"/>
    <x v="10494"/>
  </r>
  <r>
    <x v="9"/>
    <x v="43"/>
    <x v="0"/>
    <x v="9"/>
    <x v="10495"/>
  </r>
  <r>
    <x v="9"/>
    <x v="43"/>
    <x v="1"/>
    <x v="0"/>
    <x v="10496"/>
  </r>
  <r>
    <x v="9"/>
    <x v="43"/>
    <x v="1"/>
    <x v="1"/>
    <x v="10497"/>
  </r>
  <r>
    <x v="9"/>
    <x v="43"/>
    <x v="1"/>
    <x v="2"/>
    <x v="6"/>
  </r>
  <r>
    <x v="9"/>
    <x v="43"/>
    <x v="1"/>
    <x v="3"/>
    <x v="10498"/>
  </r>
  <r>
    <x v="9"/>
    <x v="43"/>
    <x v="1"/>
    <x v="4"/>
    <x v="10490"/>
  </r>
  <r>
    <x v="9"/>
    <x v="43"/>
    <x v="1"/>
    <x v="5"/>
    <x v="10491"/>
  </r>
  <r>
    <x v="9"/>
    <x v="43"/>
    <x v="1"/>
    <x v="6"/>
    <x v="10492"/>
  </r>
  <r>
    <x v="9"/>
    <x v="43"/>
    <x v="1"/>
    <x v="7"/>
    <x v="10499"/>
  </r>
  <r>
    <x v="9"/>
    <x v="43"/>
    <x v="1"/>
    <x v="8"/>
    <x v="10494"/>
  </r>
  <r>
    <x v="9"/>
    <x v="43"/>
    <x v="1"/>
    <x v="9"/>
    <x v="10500"/>
  </r>
  <r>
    <x v="9"/>
    <x v="44"/>
    <x v="0"/>
    <x v="0"/>
    <x v="10501"/>
  </r>
  <r>
    <x v="9"/>
    <x v="44"/>
    <x v="0"/>
    <x v="1"/>
    <x v="10502"/>
  </r>
  <r>
    <x v="9"/>
    <x v="44"/>
    <x v="0"/>
    <x v="2"/>
    <x v="6"/>
  </r>
  <r>
    <x v="9"/>
    <x v="44"/>
    <x v="0"/>
    <x v="3"/>
    <x v="10503"/>
  </r>
  <r>
    <x v="9"/>
    <x v="44"/>
    <x v="0"/>
    <x v="4"/>
    <x v="10504"/>
  </r>
  <r>
    <x v="9"/>
    <x v="44"/>
    <x v="0"/>
    <x v="5"/>
    <x v="10505"/>
  </r>
  <r>
    <x v="9"/>
    <x v="44"/>
    <x v="0"/>
    <x v="6"/>
    <x v="6"/>
  </r>
  <r>
    <x v="9"/>
    <x v="44"/>
    <x v="0"/>
    <x v="7"/>
    <x v="10506"/>
  </r>
  <r>
    <x v="9"/>
    <x v="44"/>
    <x v="0"/>
    <x v="8"/>
    <x v="10507"/>
  </r>
  <r>
    <x v="9"/>
    <x v="44"/>
    <x v="0"/>
    <x v="9"/>
    <x v="10508"/>
  </r>
  <r>
    <x v="9"/>
    <x v="44"/>
    <x v="1"/>
    <x v="0"/>
    <x v="7069"/>
  </r>
  <r>
    <x v="9"/>
    <x v="44"/>
    <x v="1"/>
    <x v="1"/>
    <x v="10509"/>
  </r>
  <r>
    <x v="9"/>
    <x v="44"/>
    <x v="1"/>
    <x v="2"/>
    <x v="6"/>
  </r>
  <r>
    <x v="9"/>
    <x v="44"/>
    <x v="1"/>
    <x v="3"/>
    <x v="10510"/>
  </r>
  <r>
    <x v="9"/>
    <x v="44"/>
    <x v="1"/>
    <x v="4"/>
    <x v="10504"/>
  </r>
  <r>
    <x v="9"/>
    <x v="44"/>
    <x v="1"/>
    <x v="5"/>
    <x v="10505"/>
  </r>
  <r>
    <x v="9"/>
    <x v="44"/>
    <x v="1"/>
    <x v="6"/>
    <x v="6"/>
  </r>
  <r>
    <x v="9"/>
    <x v="44"/>
    <x v="1"/>
    <x v="7"/>
    <x v="10511"/>
  </r>
  <r>
    <x v="9"/>
    <x v="44"/>
    <x v="1"/>
    <x v="8"/>
    <x v="10512"/>
  </r>
  <r>
    <x v="9"/>
    <x v="44"/>
    <x v="1"/>
    <x v="9"/>
    <x v="10513"/>
  </r>
  <r>
    <x v="9"/>
    <x v="45"/>
    <x v="0"/>
    <x v="0"/>
    <x v="10514"/>
  </r>
  <r>
    <x v="9"/>
    <x v="45"/>
    <x v="0"/>
    <x v="1"/>
    <x v="10515"/>
  </r>
  <r>
    <x v="9"/>
    <x v="45"/>
    <x v="0"/>
    <x v="2"/>
    <x v="10516"/>
  </r>
  <r>
    <x v="9"/>
    <x v="45"/>
    <x v="0"/>
    <x v="3"/>
    <x v="10517"/>
  </r>
  <r>
    <x v="9"/>
    <x v="45"/>
    <x v="0"/>
    <x v="4"/>
    <x v="10518"/>
  </r>
  <r>
    <x v="9"/>
    <x v="45"/>
    <x v="0"/>
    <x v="5"/>
    <x v="10519"/>
  </r>
  <r>
    <x v="9"/>
    <x v="45"/>
    <x v="0"/>
    <x v="6"/>
    <x v="6"/>
  </r>
  <r>
    <x v="9"/>
    <x v="45"/>
    <x v="0"/>
    <x v="7"/>
    <x v="10520"/>
  </r>
  <r>
    <x v="9"/>
    <x v="45"/>
    <x v="0"/>
    <x v="8"/>
    <x v="10521"/>
  </r>
  <r>
    <x v="9"/>
    <x v="45"/>
    <x v="0"/>
    <x v="9"/>
    <x v="10522"/>
  </r>
  <r>
    <x v="9"/>
    <x v="45"/>
    <x v="1"/>
    <x v="0"/>
    <x v="2345"/>
  </r>
  <r>
    <x v="9"/>
    <x v="45"/>
    <x v="1"/>
    <x v="1"/>
    <x v="10523"/>
  </r>
  <r>
    <x v="9"/>
    <x v="45"/>
    <x v="1"/>
    <x v="2"/>
    <x v="10516"/>
  </r>
  <r>
    <x v="9"/>
    <x v="45"/>
    <x v="1"/>
    <x v="3"/>
    <x v="10524"/>
  </r>
  <r>
    <x v="9"/>
    <x v="45"/>
    <x v="1"/>
    <x v="4"/>
    <x v="10518"/>
  </r>
  <r>
    <x v="9"/>
    <x v="45"/>
    <x v="1"/>
    <x v="5"/>
    <x v="10525"/>
  </r>
  <r>
    <x v="9"/>
    <x v="45"/>
    <x v="1"/>
    <x v="6"/>
    <x v="6"/>
  </r>
  <r>
    <x v="9"/>
    <x v="45"/>
    <x v="1"/>
    <x v="7"/>
    <x v="10526"/>
  </r>
  <r>
    <x v="9"/>
    <x v="45"/>
    <x v="1"/>
    <x v="8"/>
    <x v="10527"/>
  </r>
  <r>
    <x v="9"/>
    <x v="45"/>
    <x v="1"/>
    <x v="9"/>
    <x v="10528"/>
  </r>
  <r>
    <x v="9"/>
    <x v="46"/>
    <x v="0"/>
    <x v="0"/>
    <x v="10529"/>
  </r>
  <r>
    <x v="9"/>
    <x v="46"/>
    <x v="0"/>
    <x v="1"/>
    <x v="10530"/>
  </r>
  <r>
    <x v="9"/>
    <x v="46"/>
    <x v="0"/>
    <x v="2"/>
    <x v="10531"/>
  </r>
  <r>
    <x v="9"/>
    <x v="46"/>
    <x v="0"/>
    <x v="3"/>
    <x v="10532"/>
  </r>
  <r>
    <x v="9"/>
    <x v="46"/>
    <x v="0"/>
    <x v="4"/>
    <x v="10533"/>
  </r>
  <r>
    <x v="9"/>
    <x v="46"/>
    <x v="0"/>
    <x v="5"/>
    <x v="10534"/>
  </r>
  <r>
    <x v="9"/>
    <x v="46"/>
    <x v="0"/>
    <x v="6"/>
    <x v="6"/>
  </r>
  <r>
    <x v="9"/>
    <x v="46"/>
    <x v="0"/>
    <x v="7"/>
    <x v="10535"/>
  </r>
  <r>
    <x v="9"/>
    <x v="46"/>
    <x v="0"/>
    <x v="8"/>
    <x v="10536"/>
  </r>
  <r>
    <x v="9"/>
    <x v="46"/>
    <x v="0"/>
    <x v="9"/>
    <x v="10537"/>
  </r>
  <r>
    <x v="9"/>
    <x v="46"/>
    <x v="1"/>
    <x v="0"/>
    <x v="10538"/>
  </r>
  <r>
    <x v="9"/>
    <x v="46"/>
    <x v="1"/>
    <x v="1"/>
    <x v="10539"/>
  </r>
  <r>
    <x v="9"/>
    <x v="46"/>
    <x v="1"/>
    <x v="2"/>
    <x v="10531"/>
  </r>
  <r>
    <x v="9"/>
    <x v="46"/>
    <x v="1"/>
    <x v="3"/>
    <x v="10540"/>
  </r>
  <r>
    <x v="9"/>
    <x v="46"/>
    <x v="1"/>
    <x v="4"/>
    <x v="10533"/>
  </r>
  <r>
    <x v="9"/>
    <x v="46"/>
    <x v="1"/>
    <x v="5"/>
    <x v="10541"/>
  </r>
  <r>
    <x v="9"/>
    <x v="46"/>
    <x v="1"/>
    <x v="6"/>
    <x v="6"/>
  </r>
  <r>
    <x v="9"/>
    <x v="46"/>
    <x v="1"/>
    <x v="7"/>
    <x v="10542"/>
  </r>
  <r>
    <x v="9"/>
    <x v="46"/>
    <x v="1"/>
    <x v="8"/>
    <x v="10543"/>
  </r>
  <r>
    <x v="9"/>
    <x v="46"/>
    <x v="1"/>
    <x v="9"/>
    <x v="10544"/>
  </r>
  <r>
    <x v="9"/>
    <x v="47"/>
    <x v="0"/>
    <x v="0"/>
    <x v="6"/>
  </r>
  <r>
    <x v="9"/>
    <x v="47"/>
    <x v="0"/>
    <x v="1"/>
    <x v="10545"/>
  </r>
  <r>
    <x v="9"/>
    <x v="47"/>
    <x v="0"/>
    <x v="2"/>
    <x v="6"/>
  </r>
  <r>
    <x v="9"/>
    <x v="47"/>
    <x v="0"/>
    <x v="3"/>
    <x v="10546"/>
  </r>
  <r>
    <x v="9"/>
    <x v="47"/>
    <x v="0"/>
    <x v="4"/>
    <x v="10547"/>
  </r>
  <r>
    <x v="9"/>
    <x v="47"/>
    <x v="0"/>
    <x v="5"/>
    <x v="10548"/>
  </r>
  <r>
    <x v="9"/>
    <x v="47"/>
    <x v="0"/>
    <x v="6"/>
    <x v="6"/>
  </r>
  <r>
    <x v="9"/>
    <x v="47"/>
    <x v="0"/>
    <x v="7"/>
    <x v="10549"/>
  </r>
  <r>
    <x v="9"/>
    <x v="47"/>
    <x v="0"/>
    <x v="8"/>
    <x v="10550"/>
  </r>
  <r>
    <x v="9"/>
    <x v="47"/>
    <x v="0"/>
    <x v="9"/>
    <x v="10551"/>
  </r>
  <r>
    <x v="9"/>
    <x v="47"/>
    <x v="1"/>
    <x v="0"/>
    <x v="6"/>
  </r>
  <r>
    <x v="9"/>
    <x v="47"/>
    <x v="1"/>
    <x v="1"/>
    <x v="10545"/>
  </r>
  <r>
    <x v="9"/>
    <x v="47"/>
    <x v="1"/>
    <x v="2"/>
    <x v="6"/>
  </r>
  <r>
    <x v="9"/>
    <x v="47"/>
    <x v="1"/>
    <x v="3"/>
    <x v="10546"/>
  </r>
  <r>
    <x v="9"/>
    <x v="47"/>
    <x v="1"/>
    <x v="4"/>
    <x v="10547"/>
  </r>
  <r>
    <x v="9"/>
    <x v="47"/>
    <x v="1"/>
    <x v="5"/>
    <x v="10548"/>
  </r>
  <r>
    <x v="9"/>
    <x v="47"/>
    <x v="1"/>
    <x v="6"/>
    <x v="6"/>
  </r>
  <r>
    <x v="9"/>
    <x v="47"/>
    <x v="1"/>
    <x v="7"/>
    <x v="10549"/>
  </r>
  <r>
    <x v="9"/>
    <x v="47"/>
    <x v="1"/>
    <x v="8"/>
    <x v="10550"/>
  </r>
  <r>
    <x v="9"/>
    <x v="47"/>
    <x v="1"/>
    <x v="9"/>
    <x v="10551"/>
  </r>
  <r>
    <x v="9"/>
    <x v="48"/>
    <x v="0"/>
    <x v="0"/>
    <x v="10552"/>
  </r>
  <r>
    <x v="9"/>
    <x v="48"/>
    <x v="0"/>
    <x v="1"/>
    <x v="10553"/>
  </r>
  <r>
    <x v="9"/>
    <x v="48"/>
    <x v="0"/>
    <x v="2"/>
    <x v="6"/>
  </r>
  <r>
    <x v="9"/>
    <x v="48"/>
    <x v="0"/>
    <x v="3"/>
    <x v="10554"/>
  </r>
  <r>
    <x v="9"/>
    <x v="48"/>
    <x v="0"/>
    <x v="4"/>
    <x v="10555"/>
  </r>
  <r>
    <x v="9"/>
    <x v="48"/>
    <x v="0"/>
    <x v="5"/>
    <x v="10556"/>
  </r>
  <r>
    <x v="9"/>
    <x v="48"/>
    <x v="0"/>
    <x v="6"/>
    <x v="6"/>
  </r>
  <r>
    <x v="9"/>
    <x v="48"/>
    <x v="0"/>
    <x v="7"/>
    <x v="10557"/>
  </r>
  <r>
    <x v="9"/>
    <x v="48"/>
    <x v="0"/>
    <x v="8"/>
    <x v="10558"/>
  </r>
  <r>
    <x v="9"/>
    <x v="48"/>
    <x v="0"/>
    <x v="9"/>
    <x v="10559"/>
  </r>
  <r>
    <x v="9"/>
    <x v="48"/>
    <x v="1"/>
    <x v="0"/>
    <x v="10560"/>
  </r>
  <r>
    <x v="9"/>
    <x v="48"/>
    <x v="1"/>
    <x v="1"/>
    <x v="10561"/>
  </r>
  <r>
    <x v="9"/>
    <x v="48"/>
    <x v="1"/>
    <x v="2"/>
    <x v="6"/>
  </r>
  <r>
    <x v="9"/>
    <x v="48"/>
    <x v="1"/>
    <x v="3"/>
    <x v="10562"/>
  </r>
  <r>
    <x v="9"/>
    <x v="48"/>
    <x v="1"/>
    <x v="4"/>
    <x v="10555"/>
  </r>
  <r>
    <x v="9"/>
    <x v="48"/>
    <x v="1"/>
    <x v="5"/>
    <x v="10563"/>
  </r>
  <r>
    <x v="9"/>
    <x v="48"/>
    <x v="1"/>
    <x v="6"/>
    <x v="6"/>
  </r>
  <r>
    <x v="9"/>
    <x v="48"/>
    <x v="1"/>
    <x v="7"/>
    <x v="10564"/>
  </r>
  <r>
    <x v="9"/>
    <x v="48"/>
    <x v="1"/>
    <x v="8"/>
    <x v="10565"/>
  </r>
  <r>
    <x v="9"/>
    <x v="48"/>
    <x v="1"/>
    <x v="9"/>
    <x v="10566"/>
  </r>
  <r>
    <x v="9"/>
    <x v="49"/>
    <x v="0"/>
    <x v="0"/>
    <x v="9458"/>
  </r>
  <r>
    <x v="9"/>
    <x v="49"/>
    <x v="0"/>
    <x v="1"/>
    <x v="10567"/>
  </r>
  <r>
    <x v="9"/>
    <x v="49"/>
    <x v="0"/>
    <x v="2"/>
    <x v="6"/>
  </r>
  <r>
    <x v="9"/>
    <x v="49"/>
    <x v="0"/>
    <x v="3"/>
    <x v="10568"/>
  </r>
  <r>
    <x v="9"/>
    <x v="49"/>
    <x v="0"/>
    <x v="4"/>
    <x v="10569"/>
  </r>
  <r>
    <x v="9"/>
    <x v="49"/>
    <x v="0"/>
    <x v="5"/>
    <x v="10570"/>
  </r>
  <r>
    <x v="9"/>
    <x v="49"/>
    <x v="0"/>
    <x v="6"/>
    <x v="6"/>
  </r>
  <r>
    <x v="9"/>
    <x v="49"/>
    <x v="0"/>
    <x v="7"/>
    <x v="10571"/>
  </r>
  <r>
    <x v="9"/>
    <x v="49"/>
    <x v="0"/>
    <x v="8"/>
    <x v="10572"/>
  </r>
  <r>
    <x v="9"/>
    <x v="49"/>
    <x v="0"/>
    <x v="9"/>
    <x v="4785"/>
  </r>
  <r>
    <x v="9"/>
    <x v="49"/>
    <x v="1"/>
    <x v="0"/>
    <x v="9458"/>
  </r>
  <r>
    <x v="9"/>
    <x v="49"/>
    <x v="1"/>
    <x v="1"/>
    <x v="10567"/>
  </r>
  <r>
    <x v="9"/>
    <x v="49"/>
    <x v="1"/>
    <x v="2"/>
    <x v="6"/>
  </r>
  <r>
    <x v="9"/>
    <x v="49"/>
    <x v="1"/>
    <x v="3"/>
    <x v="10568"/>
  </r>
  <r>
    <x v="9"/>
    <x v="49"/>
    <x v="1"/>
    <x v="4"/>
    <x v="10569"/>
  </r>
  <r>
    <x v="9"/>
    <x v="49"/>
    <x v="1"/>
    <x v="5"/>
    <x v="10570"/>
  </r>
  <r>
    <x v="9"/>
    <x v="49"/>
    <x v="1"/>
    <x v="6"/>
    <x v="6"/>
  </r>
  <r>
    <x v="9"/>
    <x v="49"/>
    <x v="1"/>
    <x v="7"/>
    <x v="10571"/>
  </r>
  <r>
    <x v="9"/>
    <x v="49"/>
    <x v="1"/>
    <x v="8"/>
    <x v="10572"/>
  </r>
  <r>
    <x v="9"/>
    <x v="49"/>
    <x v="1"/>
    <x v="9"/>
    <x v="4785"/>
  </r>
  <r>
    <x v="9"/>
    <x v="50"/>
    <x v="0"/>
    <x v="0"/>
    <x v="10573"/>
  </r>
  <r>
    <x v="9"/>
    <x v="50"/>
    <x v="0"/>
    <x v="1"/>
    <x v="10574"/>
  </r>
  <r>
    <x v="9"/>
    <x v="50"/>
    <x v="0"/>
    <x v="2"/>
    <x v="10575"/>
  </r>
  <r>
    <x v="9"/>
    <x v="50"/>
    <x v="0"/>
    <x v="3"/>
    <x v="10576"/>
  </r>
  <r>
    <x v="9"/>
    <x v="50"/>
    <x v="0"/>
    <x v="4"/>
    <x v="10577"/>
  </r>
  <r>
    <x v="9"/>
    <x v="50"/>
    <x v="0"/>
    <x v="5"/>
    <x v="10578"/>
  </r>
  <r>
    <x v="9"/>
    <x v="50"/>
    <x v="0"/>
    <x v="6"/>
    <x v="6"/>
  </r>
  <r>
    <x v="9"/>
    <x v="50"/>
    <x v="0"/>
    <x v="7"/>
    <x v="10579"/>
  </r>
  <r>
    <x v="9"/>
    <x v="50"/>
    <x v="0"/>
    <x v="8"/>
    <x v="10580"/>
  </r>
  <r>
    <x v="9"/>
    <x v="50"/>
    <x v="0"/>
    <x v="9"/>
    <x v="10581"/>
  </r>
  <r>
    <x v="9"/>
    <x v="50"/>
    <x v="1"/>
    <x v="0"/>
    <x v="10582"/>
  </r>
  <r>
    <x v="9"/>
    <x v="50"/>
    <x v="1"/>
    <x v="1"/>
    <x v="10583"/>
  </r>
  <r>
    <x v="9"/>
    <x v="50"/>
    <x v="1"/>
    <x v="2"/>
    <x v="10575"/>
  </r>
  <r>
    <x v="9"/>
    <x v="50"/>
    <x v="1"/>
    <x v="3"/>
    <x v="10584"/>
  </r>
  <r>
    <x v="9"/>
    <x v="50"/>
    <x v="1"/>
    <x v="4"/>
    <x v="10577"/>
  </r>
  <r>
    <x v="9"/>
    <x v="50"/>
    <x v="1"/>
    <x v="5"/>
    <x v="10585"/>
  </r>
  <r>
    <x v="9"/>
    <x v="50"/>
    <x v="1"/>
    <x v="6"/>
    <x v="10586"/>
  </r>
  <r>
    <x v="9"/>
    <x v="50"/>
    <x v="1"/>
    <x v="7"/>
    <x v="10587"/>
  </r>
  <r>
    <x v="9"/>
    <x v="50"/>
    <x v="1"/>
    <x v="8"/>
    <x v="10588"/>
  </r>
  <r>
    <x v="9"/>
    <x v="50"/>
    <x v="1"/>
    <x v="9"/>
    <x v="10589"/>
  </r>
  <r>
    <x v="9"/>
    <x v="51"/>
    <x v="0"/>
    <x v="0"/>
    <x v="10590"/>
  </r>
  <r>
    <x v="9"/>
    <x v="51"/>
    <x v="0"/>
    <x v="1"/>
    <x v="10591"/>
  </r>
  <r>
    <x v="9"/>
    <x v="51"/>
    <x v="0"/>
    <x v="2"/>
    <x v="10592"/>
  </r>
  <r>
    <x v="9"/>
    <x v="51"/>
    <x v="0"/>
    <x v="3"/>
    <x v="10593"/>
  </r>
  <r>
    <x v="9"/>
    <x v="51"/>
    <x v="0"/>
    <x v="4"/>
    <x v="10594"/>
  </r>
  <r>
    <x v="9"/>
    <x v="51"/>
    <x v="0"/>
    <x v="5"/>
    <x v="10595"/>
  </r>
  <r>
    <x v="9"/>
    <x v="51"/>
    <x v="0"/>
    <x v="6"/>
    <x v="6"/>
  </r>
  <r>
    <x v="9"/>
    <x v="51"/>
    <x v="0"/>
    <x v="7"/>
    <x v="10596"/>
  </r>
  <r>
    <x v="9"/>
    <x v="51"/>
    <x v="0"/>
    <x v="8"/>
    <x v="10597"/>
  </r>
  <r>
    <x v="9"/>
    <x v="51"/>
    <x v="0"/>
    <x v="9"/>
    <x v="10598"/>
  </r>
  <r>
    <x v="9"/>
    <x v="51"/>
    <x v="1"/>
    <x v="0"/>
    <x v="10599"/>
  </r>
  <r>
    <x v="9"/>
    <x v="51"/>
    <x v="1"/>
    <x v="1"/>
    <x v="10600"/>
  </r>
  <r>
    <x v="9"/>
    <x v="51"/>
    <x v="1"/>
    <x v="2"/>
    <x v="10592"/>
  </r>
  <r>
    <x v="9"/>
    <x v="51"/>
    <x v="1"/>
    <x v="3"/>
    <x v="10601"/>
  </r>
  <r>
    <x v="9"/>
    <x v="51"/>
    <x v="1"/>
    <x v="4"/>
    <x v="10594"/>
  </r>
  <r>
    <x v="9"/>
    <x v="51"/>
    <x v="1"/>
    <x v="5"/>
    <x v="10602"/>
  </r>
  <r>
    <x v="9"/>
    <x v="51"/>
    <x v="1"/>
    <x v="6"/>
    <x v="6"/>
  </r>
  <r>
    <x v="9"/>
    <x v="51"/>
    <x v="1"/>
    <x v="7"/>
    <x v="10603"/>
  </r>
  <r>
    <x v="9"/>
    <x v="51"/>
    <x v="1"/>
    <x v="8"/>
    <x v="10597"/>
  </r>
  <r>
    <x v="9"/>
    <x v="51"/>
    <x v="1"/>
    <x v="9"/>
    <x v="10604"/>
  </r>
  <r>
    <x v="9"/>
    <x v="52"/>
    <x v="0"/>
    <x v="0"/>
    <x v="10605"/>
  </r>
  <r>
    <x v="9"/>
    <x v="52"/>
    <x v="0"/>
    <x v="1"/>
    <x v="10606"/>
  </r>
  <r>
    <x v="9"/>
    <x v="52"/>
    <x v="0"/>
    <x v="2"/>
    <x v="10607"/>
  </r>
  <r>
    <x v="9"/>
    <x v="52"/>
    <x v="0"/>
    <x v="3"/>
    <x v="10608"/>
  </r>
  <r>
    <x v="9"/>
    <x v="52"/>
    <x v="0"/>
    <x v="4"/>
    <x v="10609"/>
  </r>
  <r>
    <x v="9"/>
    <x v="52"/>
    <x v="0"/>
    <x v="5"/>
    <x v="10610"/>
  </r>
  <r>
    <x v="9"/>
    <x v="52"/>
    <x v="0"/>
    <x v="6"/>
    <x v="6"/>
  </r>
  <r>
    <x v="9"/>
    <x v="52"/>
    <x v="0"/>
    <x v="7"/>
    <x v="10611"/>
  </r>
  <r>
    <x v="9"/>
    <x v="52"/>
    <x v="0"/>
    <x v="8"/>
    <x v="10612"/>
  </r>
  <r>
    <x v="9"/>
    <x v="52"/>
    <x v="0"/>
    <x v="9"/>
    <x v="10613"/>
  </r>
  <r>
    <x v="9"/>
    <x v="52"/>
    <x v="1"/>
    <x v="0"/>
    <x v="10614"/>
  </r>
  <r>
    <x v="9"/>
    <x v="52"/>
    <x v="1"/>
    <x v="1"/>
    <x v="10615"/>
  </r>
  <r>
    <x v="9"/>
    <x v="52"/>
    <x v="1"/>
    <x v="2"/>
    <x v="10616"/>
  </r>
  <r>
    <x v="9"/>
    <x v="52"/>
    <x v="1"/>
    <x v="3"/>
    <x v="10617"/>
  </r>
  <r>
    <x v="9"/>
    <x v="52"/>
    <x v="1"/>
    <x v="4"/>
    <x v="10609"/>
  </r>
  <r>
    <x v="9"/>
    <x v="52"/>
    <x v="1"/>
    <x v="5"/>
    <x v="10618"/>
  </r>
  <r>
    <x v="9"/>
    <x v="52"/>
    <x v="1"/>
    <x v="6"/>
    <x v="10619"/>
  </r>
  <r>
    <x v="9"/>
    <x v="52"/>
    <x v="1"/>
    <x v="7"/>
    <x v="10620"/>
  </r>
  <r>
    <x v="9"/>
    <x v="52"/>
    <x v="1"/>
    <x v="8"/>
    <x v="10621"/>
  </r>
  <r>
    <x v="9"/>
    <x v="52"/>
    <x v="1"/>
    <x v="9"/>
    <x v="10622"/>
  </r>
  <r>
    <x v="9"/>
    <x v="53"/>
    <x v="0"/>
    <x v="0"/>
    <x v="10623"/>
  </r>
  <r>
    <x v="9"/>
    <x v="53"/>
    <x v="0"/>
    <x v="1"/>
    <x v="10624"/>
  </r>
  <r>
    <x v="9"/>
    <x v="53"/>
    <x v="0"/>
    <x v="2"/>
    <x v="10625"/>
  </r>
  <r>
    <x v="9"/>
    <x v="53"/>
    <x v="0"/>
    <x v="3"/>
    <x v="10626"/>
  </r>
  <r>
    <x v="9"/>
    <x v="53"/>
    <x v="0"/>
    <x v="4"/>
    <x v="10627"/>
  </r>
  <r>
    <x v="9"/>
    <x v="53"/>
    <x v="0"/>
    <x v="5"/>
    <x v="10628"/>
  </r>
  <r>
    <x v="9"/>
    <x v="53"/>
    <x v="0"/>
    <x v="6"/>
    <x v="6"/>
  </r>
  <r>
    <x v="9"/>
    <x v="53"/>
    <x v="0"/>
    <x v="7"/>
    <x v="10629"/>
  </r>
  <r>
    <x v="9"/>
    <x v="53"/>
    <x v="0"/>
    <x v="8"/>
    <x v="10630"/>
  </r>
  <r>
    <x v="9"/>
    <x v="53"/>
    <x v="0"/>
    <x v="9"/>
    <x v="10631"/>
  </r>
  <r>
    <x v="9"/>
    <x v="53"/>
    <x v="1"/>
    <x v="0"/>
    <x v="10632"/>
  </r>
  <r>
    <x v="9"/>
    <x v="53"/>
    <x v="1"/>
    <x v="1"/>
    <x v="10633"/>
  </r>
  <r>
    <x v="9"/>
    <x v="53"/>
    <x v="1"/>
    <x v="2"/>
    <x v="10634"/>
  </r>
  <r>
    <x v="9"/>
    <x v="53"/>
    <x v="1"/>
    <x v="3"/>
    <x v="10635"/>
  </r>
  <r>
    <x v="9"/>
    <x v="53"/>
    <x v="1"/>
    <x v="4"/>
    <x v="10627"/>
  </r>
  <r>
    <x v="9"/>
    <x v="53"/>
    <x v="1"/>
    <x v="5"/>
    <x v="10636"/>
  </r>
  <r>
    <x v="9"/>
    <x v="53"/>
    <x v="1"/>
    <x v="6"/>
    <x v="6"/>
  </r>
  <r>
    <x v="9"/>
    <x v="53"/>
    <x v="1"/>
    <x v="7"/>
    <x v="10637"/>
  </r>
  <r>
    <x v="9"/>
    <x v="53"/>
    <x v="1"/>
    <x v="8"/>
    <x v="10638"/>
  </r>
  <r>
    <x v="9"/>
    <x v="53"/>
    <x v="1"/>
    <x v="9"/>
    <x v="10639"/>
  </r>
  <r>
    <x v="9"/>
    <x v="54"/>
    <x v="0"/>
    <x v="0"/>
    <x v="10640"/>
  </r>
  <r>
    <x v="9"/>
    <x v="54"/>
    <x v="0"/>
    <x v="1"/>
    <x v="10641"/>
  </r>
  <r>
    <x v="9"/>
    <x v="54"/>
    <x v="0"/>
    <x v="2"/>
    <x v="6"/>
  </r>
  <r>
    <x v="9"/>
    <x v="54"/>
    <x v="0"/>
    <x v="3"/>
    <x v="10642"/>
  </r>
  <r>
    <x v="9"/>
    <x v="54"/>
    <x v="0"/>
    <x v="4"/>
    <x v="10643"/>
  </r>
  <r>
    <x v="9"/>
    <x v="54"/>
    <x v="0"/>
    <x v="5"/>
    <x v="10644"/>
  </r>
  <r>
    <x v="9"/>
    <x v="54"/>
    <x v="0"/>
    <x v="6"/>
    <x v="6"/>
  </r>
  <r>
    <x v="9"/>
    <x v="54"/>
    <x v="0"/>
    <x v="7"/>
    <x v="10645"/>
  </r>
  <r>
    <x v="9"/>
    <x v="54"/>
    <x v="0"/>
    <x v="8"/>
    <x v="10646"/>
  </r>
  <r>
    <x v="9"/>
    <x v="54"/>
    <x v="0"/>
    <x v="9"/>
    <x v="10647"/>
  </r>
  <r>
    <x v="9"/>
    <x v="54"/>
    <x v="1"/>
    <x v="0"/>
    <x v="10648"/>
  </r>
  <r>
    <x v="9"/>
    <x v="54"/>
    <x v="1"/>
    <x v="1"/>
    <x v="10649"/>
  </r>
  <r>
    <x v="9"/>
    <x v="54"/>
    <x v="1"/>
    <x v="2"/>
    <x v="6"/>
  </r>
  <r>
    <x v="9"/>
    <x v="54"/>
    <x v="1"/>
    <x v="3"/>
    <x v="10650"/>
  </r>
  <r>
    <x v="9"/>
    <x v="54"/>
    <x v="1"/>
    <x v="4"/>
    <x v="10643"/>
  </r>
  <r>
    <x v="9"/>
    <x v="54"/>
    <x v="1"/>
    <x v="5"/>
    <x v="10644"/>
  </r>
  <r>
    <x v="9"/>
    <x v="54"/>
    <x v="1"/>
    <x v="6"/>
    <x v="6"/>
  </r>
  <r>
    <x v="9"/>
    <x v="54"/>
    <x v="1"/>
    <x v="7"/>
    <x v="3970"/>
  </r>
  <r>
    <x v="9"/>
    <x v="54"/>
    <x v="1"/>
    <x v="8"/>
    <x v="10646"/>
  </r>
  <r>
    <x v="9"/>
    <x v="54"/>
    <x v="1"/>
    <x v="9"/>
    <x v="10651"/>
  </r>
  <r>
    <x v="9"/>
    <x v="55"/>
    <x v="0"/>
    <x v="0"/>
    <x v="10652"/>
  </r>
  <r>
    <x v="9"/>
    <x v="55"/>
    <x v="0"/>
    <x v="1"/>
    <x v="10653"/>
  </r>
  <r>
    <x v="9"/>
    <x v="55"/>
    <x v="0"/>
    <x v="2"/>
    <x v="6"/>
  </r>
  <r>
    <x v="9"/>
    <x v="55"/>
    <x v="0"/>
    <x v="3"/>
    <x v="10654"/>
  </r>
  <r>
    <x v="9"/>
    <x v="55"/>
    <x v="0"/>
    <x v="4"/>
    <x v="10655"/>
  </r>
  <r>
    <x v="9"/>
    <x v="55"/>
    <x v="0"/>
    <x v="5"/>
    <x v="10656"/>
  </r>
  <r>
    <x v="9"/>
    <x v="55"/>
    <x v="0"/>
    <x v="6"/>
    <x v="6"/>
  </r>
  <r>
    <x v="9"/>
    <x v="55"/>
    <x v="0"/>
    <x v="7"/>
    <x v="10657"/>
  </r>
  <r>
    <x v="9"/>
    <x v="55"/>
    <x v="0"/>
    <x v="8"/>
    <x v="10658"/>
  </r>
  <r>
    <x v="9"/>
    <x v="55"/>
    <x v="0"/>
    <x v="9"/>
    <x v="10659"/>
  </r>
  <r>
    <x v="9"/>
    <x v="55"/>
    <x v="1"/>
    <x v="0"/>
    <x v="10660"/>
  </r>
  <r>
    <x v="9"/>
    <x v="55"/>
    <x v="1"/>
    <x v="1"/>
    <x v="10661"/>
  </r>
  <r>
    <x v="9"/>
    <x v="55"/>
    <x v="1"/>
    <x v="2"/>
    <x v="6"/>
  </r>
  <r>
    <x v="9"/>
    <x v="55"/>
    <x v="1"/>
    <x v="3"/>
    <x v="10662"/>
  </r>
  <r>
    <x v="9"/>
    <x v="55"/>
    <x v="1"/>
    <x v="4"/>
    <x v="10655"/>
  </r>
  <r>
    <x v="9"/>
    <x v="55"/>
    <x v="1"/>
    <x v="5"/>
    <x v="10663"/>
  </r>
  <r>
    <x v="9"/>
    <x v="55"/>
    <x v="1"/>
    <x v="6"/>
    <x v="6"/>
  </r>
  <r>
    <x v="9"/>
    <x v="55"/>
    <x v="1"/>
    <x v="7"/>
    <x v="10664"/>
  </r>
  <r>
    <x v="9"/>
    <x v="55"/>
    <x v="1"/>
    <x v="8"/>
    <x v="10665"/>
  </r>
  <r>
    <x v="9"/>
    <x v="55"/>
    <x v="1"/>
    <x v="9"/>
    <x v="10666"/>
  </r>
  <r>
    <x v="9"/>
    <x v="56"/>
    <x v="0"/>
    <x v="0"/>
    <x v="4727"/>
  </r>
  <r>
    <x v="9"/>
    <x v="56"/>
    <x v="0"/>
    <x v="1"/>
    <x v="10667"/>
  </r>
  <r>
    <x v="9"/>
    <x v="56"/>
    <x v="0"/>
    <x v="2"/>
    <x v="10668"/>
  </r>
  <r>
    <x v="9"/>
    <x v="56"/>
    <x v="0"/>
    <x v="3"/>
    <x v="10669"/>
  </r>
  <r>
    <x v="9"/>
    <x v="56"/>
    <x v="0"/>
    <x v="4"/>
    <x v="8038"/>
  </r>
  <r>
    <x v="9"/>
    <x v="56"/>
    <x v="0"/>
    <x v="5"/>
    <x v="10670"/>
  </r>
  <r>
    <x v="9"/>
    <x v="56"/>
    <x v="0"/>
    <x v="6"/>
    <x v="6"/>
  </r>
  <r>
    <x v="9"/>
    <x v="56"/>
    <x v="0"/>
    <x v="7"/>
    <x v="10671"/>
  </r>
  <r>
    <x v="9"/>
    <x v="56"/>
    <x v="0"/>
    <x v="8"/>
    <x v="10672"/>
  </r>
  <r>
    <x v="9"/>
    <x v="56"/>
    <x v="0"/>
    <x v="9"/>
    <x v="10673"/>
  </r>
  <r>
    <x v="9"/>
    <x v="56"/>
    <x v="1"/>
    <x v="0"/>
    <x v="10674"/>
  </r>
  <r>
    <x v="9"/>
    <x v="56"/>
    <x v="1"/>
    <x v="1"/>
    <x v="10675"/>
  </r>
  <r>
    <x v="9"/>
    <x v="56"/>
    <x v="1"/>
    <x v="2"/>
    <x v="10668"/>
  </r>
  <r>
    <x v="9"/>
    <x v="56"/>
    <x v="1"/>
    <x v="3"/>
    <x v="10676"/>
  </r>
  <r>
    <x v="9"/>
    <x v="56"/>
    <x v="1"/>
    <x v="4"/>
    <x v="8038"/>
  </r>
  <r>
    <x v="9"/>
    <x v="56"/>
    <x v="1"/>
    <x v="5"/>
    <x v="10677"/>
  </r>
  <r>
    <x v="9"/>
    <x v="56"/>
    <x v="1"/>
    <x v="6"/>
    <x v="6"/>
  </r>
  <r>
    <x v="9"/>
    <x v="56"/>
    <x v="1"/>
    <x v="7"/>
    <x v="10678"/>
  </r>
  <r>
    <x v="9"/>
    <x v="56"/>
    <x v="1"/>
    <x v="8"/>
    <x v="10679"/>
  </r>
  <r>
    <x v="9"/>
    <x v="56"/>
    <x v="1"/>
    <x v="9"/>
    <x v="10680"/>
  </r>
  <r>
    <x v="9"/>
    <x v="57"/>
    <x v="0"/>
    <x v="0"/>
    <x v="2978"/>
  </r>
  <r>
    <x v="9"/>
    <x v="57"/>
    <x v="0"/>
    <x v="1"/>
    <x v="10681"/>
  </r>
  <r>
    <x v="9"/>
    <x v="57"/>
    <x v="0"/>
    <x v="2"/>
    <x v="6"/>
  </r>
  <r>
    <x v="9"/>
    <x v="57"/>
    <x v="0"/>
    <x v="3"/>
    <x v="10682"/>
  </r>
  <r>
    <x v="9"/>
    <x v="57"/>
    <x v="0"/>
    <x v="4"/>
    <x v="10683"/>
  </r>
  <r>
    <x v="9"/>
    <x v="57"/>
    <x v="0"/>
    <x v="5"/>
    <x v="10684"/>
  </r>
  <r>
    <x v="9"/>
    <x v="57"/>
    <x v="0"/>
    <x v="6"/>
    <x v="6"/>
  </r>
  <r>
    <x v="9"/>
    <x v="57"/>
    <x v="0"/>
    <x v="7"/>
    <x v="10685"/>
  </r>
  <r>
    <x v="9"/>
    <x v="57"/>
    <x v="0"/>
    <x v="8"/>
    <x v="10686"/>
  </r>
  <r>
    <x v="9"/>
    <x v="57"/>
    <x v="0"/>
    <x v="9"/>
    <x v="10687"/>
  </r>
  <r>
    <x v="9"/>
    <x v="57"/>
    <x v="1"/>
    <x v="0"/>
    <x v="10688"/>
  </r>
  <r>
    <x v="9"/>
    <x v="57"/>
    <x v="1"/>
    <x v="1"/>
    <x v="10689"/>
  </r>
  <r>
    <x v="9"/>
    <x v="57"/>
    <x v="1"/>
    <x v="2"/>
    <x v="6"/>
  </r>
  <r>
    <x v="9"/>
    <x v="57"/>
    <x v="1"/>
    <x v="3"/>
    <x v="10690"/>
  </r>
  <r>
    <x v="9"/>
    <x v="57"/>
    <x v="1"/>
    <x v="4"/>
    <x v="10683"/>
  </r>
  <r>
    <x v="9"/>
    <x v="57"/>
    <x v="1"/>
    <x v="5"/>
    <x v="10691"/>
  </r>
  <r>
    <x v="9"/>
    <x v="57"/>
    <x v="1"/>
    <x v="6"/>
    <x v="10692"/>
  </r>
  <r>
    <x v="9"/>
    <x v="57"/>
    <x v="1"/>
    <x v="7"/>
    <x v="10693"/>
  </r>
  <r>
    <x v="9"/>
    <x v="57"/>
    <x v="1"/>
    <x v="8"/>
    <x v="10694"/>
  </r>
  <r>
    <x v="9"/>
    <x v="57"/>
    <x v="1"/>
    <x v="9"/>
    <x v="10695"/>
  </r>
  <r>
    <x v="9"/>
    <x v="58"/>
    <x v="0"/>
    <x v="0"/>
    <x v="10696"/>
  </r>
  <r>
    <x v="9"/>
    <x v="58"/>
    <x v="0"/>
    <x v="1"/>
    <x v="10697"/>
  </r>
  <r>
    <x v="9"/>
    <x v="58"/>
    <x v="0"/>
    <x v="2"/>
    <x v="10698"/>
  </r>
  <r>
    <x v="9"/>
    <x v="58"/>
    <x v="0"/>
    <x v="3"/>
    <x v="10699"/>
  </r>
  <r>
    <x v="9"/>
    <x v="58"/>
    <x v="0"/>
    <x v="4"/>
    <x v="10700"/>
  </r>
  <r>
    <x v="9"/>
    <x v="58"/>
    <x v="0"/>
    <x v="5"/>
    <x v="10701"/>
  </r>
  <r>
    <x v="9"/>
    <x v="58"/>
    <x v="0"/>
    <x v="6"/>
    <x v="6"/>
  </r>
  <r>
    <x v="9"/>
    <x v="58"/>
    <x v="0"/>
    <x v="7"/>
    <x v="10702"/>
  </r>
  <r>
    <x v="9"/>
    <x v="58"/>
    <x v="0"/>
    <x v="8"/>
    <x v="10703"/>
  </r>
  <r>
    <x v="9"/>
    <x v="58"/>
    <x v="0"/>
    <x v="9"/>
    <x v="10704"/>
  </r>
  <r>
    <x v="9"/>
    <x v="58"/>
    <x v="1"/>
    <x v="0"/>
    <x v="10705"/>
  </r>
  <r>
    <x v="9"/>
    <x v="58"/>
    <x v="1"/>
    <x v="1"/>
    <x v="10706"/>
  </r>
  <r>
    <x v="9"/>
    <x v="58"/>
    <x v="1"/>
    <x v="2"/>
    <x v="10698"/>
  </r>
  <r>
    <x v="9"/>
    <x v="58"/>
    <x v="1"/>
    <x v="3"/>
    <x v="10707"/>
  </r>
  <r>
    <x v="9"/>
    <x v="58"/>
    <x v="1"/>
    <x v="4"/>
    <x v="10700"/>
  </r>
  <r>
    <x v="9"/>
    <x v="58"/>
    <x v="1"/>
    <x v="5"/>
    <x v="10708"/>
  </r>
  <r>
    <x v="9"/>
    <x v="58"/>
    <x v="1"/>
    <x v="6"/>
    <x v="10709"/>
  </r>
  <r>
    <x v="9"/>
    <x v="58"/>
    <x v="1"/>
    <x v="7"/>
    <x v="10710"/>
  </r>
  <r>
    <x v="9"/>
    <x v="58"/>
    <x v="1"/>
    <x v="8"/>
    <x v="10711"/>
  </r>
  <r>
    <x v="9"/>
    <x v="58"/>
    <x v="1"/>
    <x v="9"/>
    <x v="10712"/>
  </r>
  <r>
    <x v="9"/>
    <x v="59"/>
    <x v="0"/>
    <x v="0"/>
    <x v="10713"/>
  </r>
  <r>
    <x v="9"/>
    <x v="59"/>
    <x v="0"/>
    <x v="1"/>
    <x v="10714"/>
  </r>
  <r>
    <x v="9"/>
    <x v="59"/>
    <x v="0"/>
    <x v="2"/>
    <x v="10715"/>
  </r>
  <r>
    <x v="9"/>
    <x v="59"/>
    <x v="0"/>
    <x v="3"/>
    <x v="10716"/>
  </r>
  <r>
    <x v="9"/>
    <x v="59"/>
    <x v="0"/>
    <x v="4"/>
    <x v="10717"/>
  </r>
  <r>
    <x v="9"/>
    <x v="59"/>
    <x v="0"/>
    <x v="5"/>
    <x v="10718"/>
  </r>
  <r>
    <x v="9"/>
    <x v="59"/>
    <x v="0"/>
    <x v="6"/>
    <x v="6"/>
  </r>
  <r>
    <x v="9"/>
    <x v="59"/>
    <x v="0"/>
    <x v="7"/>
    <x v="10719"/>
  </r>
  <r>
    <x v="9"/>
    <x v="59"/>
    <x v="0"/>
    <x v="8"/>
    <x v="10720"/>
  </r>
  <r>
    <x v="9"/>
    <x v="59"/>
    <x v="0"/>
    <x v="9"/>
    <x v="10721"/>
  </r>
  <r>
    <x v="9"/>
    <x v="59"/>
    <x v="1"/>
    <x v="0"/>
    <x v="10722"/>
  </r>
  <r>
    <x v="9"/>
    <x v="59"/>
    <x v="1"/>
    <x v="1"/>
    <x v="10723"/>
  </r>
  <r>
    <x v="9"/>
    <x v="59"/>
    <x v="1"/>
    <x v="2"/>
    <x v="10724"/>
  </r>
  <r>
    <x v="9"/>
    <x v="59"/>
    <x v="1"/>
    <x v="3"/>
    <x v="10725"/>
  </r>
  <r>
    <x v="9"/>
    <x v="59"/>
    <x v="1"/>
    <x v="4"/>
    <x v="10717"/>
  </r>
  <r>
    <x v="9"/>
    <x v="59"/>
    <x v="1"/>
    <x v="5"/>
    <x v="10726"/>
  </r>
  <r>
    <x v="9"/>
    <x v="59"/>
    <x v="1"/>
    <x v="6"/>
    <x v="10727"/>
  </r>
  <r>
    <x v="9"/>
    <x v="59"/>
    <x v="1"/>
    <x v="7"/>
    <x v="10728"/>
  </r>
  <r>
    <x v="9"/>
    <x v="59"/>
    <x v="1"/>
    <x v="8"/>
    <x v="10729"/>
  </r>
  <r>
    <x v="9"/>
    <x v="59"/>
    <x v="1"/>
    <x v="9"/>
    <x v="10730"/>
  </r>
  <r>
    <x v="9"/>
    <x v="60"/>
    <x v="0"/>
    <x v="0"/>
    <x v="10731"/>
  </r>
  <r>
    <x v="9"/>
    <x v="60"/>
    <x v="0"/>
    <x v="1"/>
    <x v="10732"/>
  </r>
  <r>
    <x v="9"/>
    <x v="60"/>
    <x v="0"/>
    <x v="2"/>
    <x v="10733"/>
  </r>
  <r>
    <x v="9"/>
    <x v="60"/>
    <x v="0"/>
    <x v="3"/>
    <x v="10734"/>
  </r>
  <r>
    <x v="9"/>
    <x v="60"/>
    <x v="0"/>
    <x v="4"/>
    <x v="10735"/>
  </r>
  <r>
    <x v="9"/>
    <x v="60"/>
    <x v="0"/>
    <x v="5"/>
    <x v="10736"/>
  </r>
  <r>
    <x v="9"/>
    <x v="60"/>
    <x v="0"/>
    <x v="6"/>
    <x v="6"/>
  </r>
  <r>
    <x v="9"/>
    <x v="60"/>
    <x v="0"/>
    <x v="7"/>
    <x v="10737"/>
  </r>
  <r>
    <x v="9"/>
    <x v="60"/>
    <x v="0"/>
    <x v="8"/>
    <x v="10738"/>
  </r>
  <r>
    <x v="9"/>
    <x v="60"/>
    <x v="0"/>
    <x v="9"/>
    <x v="10739"/>
  </r>
  <r>
    <x v="9"/>
    <x v="60"/>
    <x v="1"/>
    <x v="0"/>
    <x v="10740"/>
  </r>
  <r>
    <x v="9"/>
    <x v="60"/>
    <x v="1"/>
    <x v="1"/>
    <x v="10741"/>
  </r>
  <r>
    <x v="9"/>
    <x v="60"/>
    <x v="1"/>
    <x v="2"/>
    <x v="10742"/>
  </r>
  <r>
    <x v="9"/>
    <x v="60"/>
    <x v="1"/>
    <x v="3"/>
    <x v="1906"/>
  </r>
  <r>
    <x v="9"/>
    <x v="60"/>
    <x v="1"/>
    <x v="4"/>
    <x v="10735"/>
  </r>
  <r>
    <x v="9"/>
    <x v="60"/>
    <x v="1"/>
    <x v="5"/>
    <x v="10743"/>
  </r>
  <r>
    <x v="9"/>
    <x v="60"/>
    <x v="1"/>
    <x v="6"/>
    <x v="6"/>
  </r>
  <r>
    <x v="9"/>
    <x v="60"/>
    <x v="1"/>
    <x v="7"/>
    <x v="10744"/>
  </r>
  <r>
    <x v="9"/>
    <x v="60"/>
    <x v="1"/>
    <x v="8"/>
    <x v="10738"/>
  </r>
  <r>
    <x v="9"/>
    <x v="60"/>
    <x v="1"/>
    <x v="9"/>
    <x v="10745"/>
  </r>
  <r>
    <x v="9"/>
    <x v="61"/>
    <x v="0"/>
    <x v="0"/>
    <x v="10746"/>
  </r>
  <r>
    <x v="9"/>
    <x v="61"/>
    <x v="0"/>
    <x v="1"/>
    <x v="10747"/>
  </r>
  <r>
    <x v="9"/>
    <x v="61"/>
    <x v="0"/>
    <x v="2"/>
    <x v="10748"/>
  </r>
  <r>
    <x v="9"/>
    <x v="61"/>
    <x v="0"/>
    <x v="3"/>
    <x v="10749"/>
  </r>
  <r>
    <x v="9"/>
    <x v="61"/>
    <x v="0"/>
    <x v="4"/>
    <x v="10750"/>
  </r>
  <r>
    <x v="9"/>
    <x v="61"/>
    <x v="0"/>
    <x v="5"/>
    <x v="10751"/>
  </r>
  <r>
    <x v="9"/>
    <x v="61"/>
    <x v="0"/>
    <x v="6"/>
    <x v="6"/>
  </r>
  <r>
    <x v="9"/>
    <x v="61"/>
    <x v="0"/>
    <x v="7"/>
    <x v="10752"/>
  </r>
  <r>
    <x v="9"/>
    <x v="61"/>
    <x v="0"/>
    <x v="8"/>
    <x v="10753"/>
  </r>
  <r>
    <x v="9"/>
    <x v="61"/>
    <x v="0"/>
    <x v="9"/>
    <x v="10754"/>
  </r>
  <r>
    <x v="9"/>
    <x v="61"/>
    <x v="1"/>
    <x v="0"/>
    <x v="10755"/>
  </r>
  <r>
    <x v="9"/>
    <x v="61"/>
    <x v="1"/>
    <x v="1"/>
    <x v="10756"/>
  </r>
  <r>
    <x v="9"/>
    <x v="61"/>
    <x v="1"/>
    <x v="2"/>
    <x v="10757"/>
  </r>
  <r>
    <x v="9"/>
    <x v="61"/>
    <x v="1"/>
    <x v="3"/>
    <x v="10758"/>
  </r>
  <r>
    <x v="9"/>
    <x v="61"/>
    <x v="1"/>
    <x v="4"/>
    <x v="10750"/>
  </r>
  <r>
    <x v="9"/>
    <x v="61"/>
    <x v="1"/>
    <x v="5"/>
    <x v="10759"/>
  </r>
  <r>
    <x v="9"/>
    <x v="61"/>
    <x v="1"/>
    <x v="6"/>
    <x v="10760"/>
  </r>
  <r>
    <x v="9"/>
    <x v="61"/>
    <x v="1"/>
    <x v="7"/>
    <x v="10761"/>
  </r>
  <r>
    <x v="9"/>
    <x v="61"/>
    <x v="1"/>
    <x v="8"/>
    <x v="10762"/>
  </r>
  <r>
    <x v="9"/>
    <x v="61"/>
    <x v="1"/>
    <x v="9"/>
    <x v="10763"/>
  </r>
  <r>
    <x v="9"/>
    <x v="62"/>
    <x v="0"/>
    <x v="0"/>
    <x v="10764"/>
  </r>
  <r>
    <x v="9"/>
    <x v="62"/>
    <x v="0"/>
    <x v="1"/>
    <x v="10765"/>
  </r>
  <r>
    <x v="9"/>
    <x v="62"/>
    <x v="0"/>
    <x v="2"/>
    <x v="10766"/>
  </r>
  <r>
    <x v="9"/>
    <x v="62"/>
    <x v="0"/>
    <x v="3"/>
    <x v="10767"/>
  </r>
  <r>
    <x v="9"/>
    <x v="62"/>
    <x v="0"/>
    <x v="4"/>
    <x v="10768"/>
  </r>
  <r>
    <x v="9"/>
    <x v="62"/>
    <x v="0"/>
    <x v="5"/>
    <x v="10769"/>
  </r>
  <r>
    <x v="9"/>
    <x v="62"/>
    <x v="0"/>
    <x v="6"/>
    <x v="6"/>
  </r>
  <r>
    <x v="9"/>
    <x v="62"/>
    <x v="0"/>
    <x v="7"/>
    <x v="10770"/>
  </r>
  <r>
    <x v="9"/>
    <x v="62"/>
    <x v="0"/>
    <x v="8"/>
    <x v="10771"/>
  </r>
  <r>
    <x v="9"/>
    <x v="62"/>
    <x v="0"/>
    <x v="9"/>
    <x v="10772"/>
  </r>
  <r>
    <x v="9"/>
    <x v="62"/>
    <x v="1"/>
    <x v="0"/>
    <x v="10773"/>
  </r>
  <r>
    <x v="9"/>
    <x v="62"/>
    <x v="1"/>
    <x v="1"/>
    <x v="10774"/>
  </r>
  <r>
    <x v="9"/>
    <x v="62"/>
    <x v="1"/>
    <x v="2"/>
    <x v="10766"/>
  </r>
  <r>
    <x v="9"/>
    <x v="62"/>
    <x v="1"/>
    <x v="3"/>
    <x v="10775"/>
  </r>
  <r>
    <x v="9"/>
    <x v="62"/>
    <x v="1"/>
    <x v="4"/>
    <x v="10768"/>
  </r>
  <r>
    <x v="9"/>
    <x v="62"/>
    <x v="1"/>
    <x v="5"/>
    <x v="10769"/>
  </r>
  <r>
    <x v="9"/>
    <x v="62"/>
    <x v="1"/>
    <x v="6"/>
    <x v="6273"/>
  </r>
  <r>
    <x v="9"/>
    <x v="62"/>
    <x v="1"/>
    <x v="7"/>
    <x v="10776"/>
  </r>
  <r>
    <x v="9"/>
    <x v="62"/>
    <x v="1"/>
    <x v="8"/>
    <x v="10777"/>
  </r>
  <r>
    <x v="9"/>
    <x v="62"/>
    <x v="1"/>
    <x v="9"/>
    <x v="10778"/>
  </r>
  <r>
    <x v="9"/>
    <x v="63"/>
    <x v="0"/>
    <x v="0"/>
    <x v="10779"/>
  </r>
  <r>
    <x v="9"/>
    <x v="63"/>
    <x v="0"/>
    <x v="1"/>
    <x v="5215"/>
  </r>
  <r>
    <x v="9"/>
    <x v="63"/>
    <x v="0"/>
    <x v="2"/>
    <x v="10780"/>
  </r>
  <r>
    <x v="9"/>
    <x v="63"/>
    <x v="0"/>
    <x v="3"/>
    <x v="10781"/>
  </r>
  <r>
    <x v="9"/>
    <x v="63"/>
    <x v="0"/>
    <x v="4"/>
    <x v="10782"/>
  </r>
  <r>
    <x v="9"/>
    <x v="63"/>
    <x v="0"/>
    <x v="5"/>
    <x v="10783"/>
  </r>
  <r>
    <x v="9"/>
    <x v="63"/>
    <x v="0"/>
    <x v="6"/>
    <x v="6"/>
  </r>
  <r>
    <x v="9"/>
    <x v="63"/>
    <x v="0"/>
    <x v="7"/>
    <x v="6188"/>
  </r>
  <r>
    <x v="9"/>
    <x v="63"/>
    <x v="0"/>
    <x v="8"/>
    <x v="10784"/>
  </r>
  <r>
    <x v="9"/>
    <x v="63"/>
    <x v="0"/>
    <x v="9"/>
    <x v="10785"/>
  </r>
  <r>
    <x v="9"/>
    <x v="63"/>
    <x v="1"/>
    <x v="0"/>
    <x v="10786"/>
  </r>
  <r>
    <x v="9"/>
    <x v="63"/>
    <x v="1"/>
    <x v="1"/>
    <x v="10787"/>
  </r>
  <r>
    <x v="9"/>
    <x v="63"/>
    <x v="1"/>
    <x v="2"/>
    <x v="10780"/>
  </r>
  <r>
    <x v="9"/>
    <x v="63"/>
    <x v="1"/>
    <x v="3"/>
    <x v="10788"/>
  </r>
  <r>
    <x v="9"/>
    <x v="63"/>
    <x v="1"/>
    <x v="4"/>
    <x v="10782"/>
  </r>
  <r>
    <x v="9"/>
    <x v="63"/>
    <x v="1"/>
    <x v="5"/>
    <x v="10783"/>
  </r>
  <r>
    <x v="9"/>
    <x v="63"/>
    <x v="1"/>
    <x v="6"/>
    <x v="6"/>
  </r>
  <r>
    <x v="9"/>
    <x v="63"/>
    <x v="1"/>
    <x v="7"/>
    <x v="10789"/>
  </r>
  <r>
    <x v="9"/>
    <x v="63"/>
    <x v="1"/>
    <x v="8"/>
    <x v="10790"/>
  </r>
  <r>
    <x v="9"/>
    <x v="63"/>
    <x v="1"/>
    <x v="9"/>
    <x v="10791"/>
  </r>
  <r>
    <x v="9"/>
    <x v="64"/>
    <x v="0"/>
    <x v="0"/>
    <x v="10792"/>
  </r>
  <r>
    <x v="9"/>
    <x v="64"/>
    <x v="0"/>
    <x v="1"/>
    <x v="10793"/>
  </r>
  <r>
    <x v="9"/>
    <x v="64"/>
    <x v="0"/>
    <x v="2"/>
    <x v="6"/>
  </r>
  <r>
    <x v="9"/>
    <x v="64"/>
    <x v="0"/>
    <x v="3"/>
    <x v="10794"/>
  </r>
  <r>
    <x v="9"/>
    <x v="64"/>
    <x v="0"/>
    <x v="4"/>
    <x v="10795"/>
  </r>
  <r>
    <x v="9"/>
    <x v="64"/>
    <x v="0"/>
    <x v="5"/>
    <x v="10796"/>
  </r>
  <r>
    <x v="9"/>
    <x v="64"/>
    <x v="0"/>
    <x v="6"/>
    <x v="6"/>
  </r>
  <r>
    <x v="9"/>
    <x v="64"/>
    <x v="0"/>
    <x v="7"/>
    <x v="10797"/>
  </r>
  <r>
    <x v="9"/>
    <x v="64"/>
    <x v="0"/>
    <x v="8"/>
    <x v="10798"/>
  </r>
  <r>
    <x v="9"/>
    <x v="64"/>
    <x v="0"/>
    <x v="9"/>
    <x v="10799"/>
  </r>
  <r>
    <x v="9"/>
    <x v="64"/>
    <x v="1"/>
    <x v="0"/>
    <x v="10800"/>
  </r>
  <r>
    <x v="9"/>
    <x v="64"/>
    <x v="1"/>
    <x v="1"/>
    <x v="10801"/>
  </r>
  <r>
    <x v="9"/>
    <x v="64"/>
    <x v="1"/>
    <x v="2"/>
    <x v="6"/>
  </r>
  <r>
    <x v="9"/>
    <x v="64"/>
    <x v="1"/>
    <x v="3"/>
    <x v="5001"/>
  </r>
  <r>
    <x v="9"/>
    <x v="64"/>
    <x v="1"/>
    <x v="4"/>
    <x v="10795"/>
  </r>
  <r>
    <x v="9"/>
    <x v="64"/>
    <x v="1"/>
    <x v="5"/>
    <x v="10796"/>
  </r>
  <r>
    <x v="9"/>
    <x v="64"/>
    <x v="1"/>
    <x v="6"/>
    <x v="6"/>
  </r>
  <r>
    <x v="9"/>
    <x v="64"/>
    <x v="1"/>
    <x v="7"/>
    <x v="10802"/>
  </r>
  <r>
    <x v="9"/>
    <x v="64"/>
    <x v="1"/>
    <x v="8"/>
    <x v="10798"/>
  </r>
  <r>
    <x v="9"/>
    <x v="64"/>
    <x v="1"/>
    <x v="9"/>
    <x v="10803"/>
  </r>
  <r>
    <x v="9"/>
    <x v="65"/>
    <x v="0"/>
    <x v="0"/>
    <x v="10804"/>
  </r>
  <r>
    <x v="9"/>
    <x v="65"/>
    <x v="0"/>
    <x v="1"/>
    <x v="10805"/>
  </r>
  <r>
    <x v="9"/>
    <x v="65"/>
    <x v="0"/>
    <x v="2"/>
    <x v="4208"/>
  </r>
  <r>
    <x v="9"/>
    <x v="65"/>
    <x v="0"/>
    <x v="3"/>
    <x v="10806"/>
  </r>
  <r>
    <x v="9"/>
    <x v="65"/>
    <x v="0"/>
    <x v="4"/>
    <x v="10807"/>
  </r>
  <r>
    <x v="9"/>
    <x v="65"/>
    <x v="0"/>
    <x v="5"/>
    <x v="10808"/>
  </r>
  <r>
    <x v="9"/>
    <x v="65"/>
    <x v="0"/>
    <x v="6"/>
    <x v="6"/>
  </r>
  <r>
    <x v="9"/>
    <x v="65"/>
    <x v="0"/>
    <x v="7"/>
    <x v="10809"/>
  </r>
  <r>
    <x v="9"/>
    <x v="65"/>
    <x v="0"/>
    <x v="8"/>
    <x v="10810"/>
  </r>
  <r>
    <x v="9"/>
    <x v="65"/>
    <x v="0"/>
    <x v="9"/>
    <x v="10811"/>
  </r>
  <r>
    <x v="9"/>
    <x v="65"/>
    <x v="1"/>
    <x v="0"/>
    <x v="10812"/>
  </r>
  <r>
    <x v="9"/>
    <x v="65"/>
    <x v="1"/>
    <x v="1"/>
    <x v="10813"/>
  </r>
  <r>
    <x v="9"/>
    <x v="65"/>
    <x v="1"/>
    <x v="2"/>
    <x v="4208"/>
  </r>
  <r>
    <x v="9"/>
    <x v="65"/>
    <x v="1"/>
    <x v="3"/>
    <x v="10814"/>
  </r>
  <r>
    <x v="9"/>
    <x v="65"/>
    <x v="1"/>
    <x v="4"/>
    <x v="10807"/>
  </r>
  <r>
    <x v="9"/>
    <x v="65"/>
    <x v="1"/>
    <x v="5"/>
    <x v="10808"/>
  </r>
  <r>
    <x v="9"/>
    <x v="65"/>
    <x v="1"/>
    <x v="6"/>
    <x v="10815"/>
  </r>
  <r>
    <x v="9"/>
    <x v="65"/>
    <x v="1"/>
    <x v="7"/>
    <x v="10816"/>
  </r>
  <r>
    <x v="9"/>
    <x v="65"/>
    <x v="1"/>
    <x v="8"/>
    <x v="10817"/>
  </r>
  <r>
    <x v="9"/>
    <x v="65"/>
    <x v="1"/>
    <x v="9"/>
    <x v="10818"/>
  </r>
  <r>
    <x v="9"/>
    <x v="66"/>
    <x v="0"/>
    <x v="0"/>
    <x v="10819"/>
  </r>
  <r>
    <x v="9"/>
    <x v="66"/>
    <x v="0"/>
    <x v="1"/>
    <x v="10820"/>
  </r>
  <r>
    <x v="9"/>
    <x v="66"/>
    <x v="0"/>
    <x v="2"/>
    <x v="1728"/>
  </r>
  <r>
    <x v="9"/>
    <x v="66"/>
    <x v="0"/>
    <x v="3"/>
    <x v="10821"/>
  </r>
  <r>
    <x v="9"/>
    <x v="66"/>
    <x v="0"/>
    <x v="4"/>
    <x v="10822"/>
  </r>
  <r>
    <x v="9"/>
    <x v="66"/>
    <x v="0"/>
    <x v="5"/>
    <x v="10823"/>
  </r>
  <r>
    <x v="9"/>
    <x v="66"/>
    <x v="0"/>
    <x v="6"/>
    <x v="6"/>
  </r>
  <r>
    <x v="9"/>
    <x v="66"/>
    <x v="0"/>
    <x v="7"/>
    <x v="10824"/>
  </r>
  <r>
    <x v="9"/>
    <x v="66"/>
    <x v="0"/>
    <x v="8"/>
    <x v="10825"/>
  </r>
  <r>
    <x v="9"/>
    <x v="66"/>
    <x v="0"/>
    <x v="9"/>
    <x v="10826"/>
  </r>
  <r>
    <x v="9"/>
    <x v="66"/>
    <x v="1"/>
    <x v="0"/>
    <x v="10827"/>
  </r>
  <r>
    <x v="9"/>
    <x v="66"/>
    <x v="1"/>
    <x v="1"/>
    <x v="10828"/>
  </r>
  <r>
    <x v="9"/>
    <x v="66"/>
    <x v="1"/>
    <x v="2"/>
    <x v="1728"/>
  </r>
  <r>
    <x v="9"/>
    <x v="66"/>
    <x v="1"/>
    <x v="3"/>
    <x v="10829"/>
  </r>
  <r>
    <x v="9"/>
    <x v="66"/>
    <x v="1"/>
    <x v="4"/>
    <x v="10822"/>
  </r>
  <r>
    <x v="9"/>
    <x v="66"/>
    <x v="1"/>
    <x v="5"/>
    <x v="10830"/>
  </r>
  <r>
    <x v="9"/>
    <x v="66"/>
    <x v="1"/>
    <x v="6"/>
    <x v="10831"/>
  </r>
  <r>
    <x v="9"/>
    <x v="66"/>
    <x v="1"/>
    <x v="7"/>
    <x v="10832"/>
  </r>
  <r>
    <x v="9"/>
    <x v="66"/>
    <x v="1"/>
    <x v="8"/>
    <x v="10833"/>
  </r>
  <r>
    <x v="9"/>
    <x v="66"/>
    <x v="1"/>
    <x v="9"/>
    <x v="10834"/>
  </r>
  <r>
    <x v="9"/>
    <x v="67"/>
    <x v="0"/>
    <x v="0"/>
    <x v="10835"/>
  </r>
  <r>
    <x v="9"/>
    <x v="67"/>
    <x v="0"/>
    <x v="1"/>
    <x v="10836"/>
  </r>
  <r>
    <x v="9"/>
    <x v="67"/>
    <x v="0"/>
    <x v="2"/>
    <x v="6"/>
  </r>
  <r>
    <x v="9"/>
    <x v="67"/>
    <x v="0"/>
    <x v="3"/>
    <x v="10837"/>
  </r>
  <r>
    <x v="9"/>
    <x v="67"/>
    <x v="0"/>
    <x v="4"/>
    <x v="10838"/>
  </r>
  <r>
    <x v="9"/>
    <x v="67"/>
    <x v="0"/>
    <x v="5"/>
    <x v="10839"/>
  </r>
  <r>
    <x v="9"/>
    <x v="67"/>
    <x v="0"/>
    <x v="6"/>
    <x v="6"/>
  </r>
  <r>
    <x v="9"/>
    <x v="67"/>
    <x v="0"/>
    <x v="7"/>
    <x v="10840"/>
  </r>
  <r>
    <x v="9"/>
    <x v="67"/>
    <x v="0"/>
    <x v="8"/>
    <x v="10841"/>
  </r>
  <r>
    <x v="9"/>
    <x v="67"/>
    <x v="0"/>
    <x v="9"/>
    <x v="10842"/>
  </r>
  <r>
    <x v="9"/>
    <x v="67"/>
    <x v="1"/>
    <x v="0"/>
    <x v="10843"/>
  </r>
  <r>
    <x v="9"/>
    <x v="67"/>
    <x v="1"/>
    <x v="1"/>
    <x v="10844"/>
  </r>
  <r>
    <x v="9"/>
    <x v="67"/>
    <x v="1"/>
    <x v="2"/>
    <x v="6"/>
  </r>
  <r>
    <x v="9"/>
    <x v="67"/>
    <x v="1"/>
    <x v="3"/>
    <x v="10845"/>
  </r>
  <r>
    <x v="9"/>
    <x v="67"/>
    <x v="1"/>
    <x v="4"/>
    <x v="10838"/>
  </r>
  <r>
    <x v="9"/>
    <x v="67"/>
    <x v="1"/>
    <x v="5"/>
    <x v="10846"/>
  </r>
  <r>
    <x v="9"/>
    <x v="67"/>
    <x v="1"/>
    <x v="6"/>
    <x v="10847"/>
  </r>
  <r>
    <x v="9"/>
    <x v="67"/>
    <x v="1"/>
    <x v="7"/>
    <x v="10848"/>
  </r>
  <r>
    <x v="9"/>
    <x v="67"/>
    <x v="1"/>
    <x v="8"/>
    <x v="10849"/>
  </r>
  <r>
    <x v="9"/>
    <x v="67"/>
    <x v="1"/>
    <x v="9"/>
    <x v="10850"/>
  </r>
  <r>
    <x v="9"/>
    <x v="68"/>
    <x v="0"/>
    <x v="0"/>
    <x v="2163"/>
  </r>
  <r>
    <x v="9"/>
    <x v="68"/>
    <x v="0"/>
    <x v="1"/>
    <x v="10851"/>
  </r>
  <r>
    <x v="9"/>
    <x v="68"/>
    <x v="0"/>
    <x v="2"/>
    <x v="10852"/>
  </r>
  <r>
    <x v="9"/>
    <x v="68"/>
    <x v="0"/>
    <x v="3"/>
    <x v="10853"/>
  </r>
  <r>
    <x v="9"/>
    <x v="68"/>
    <x v="0"/>
    <x v="4"/>
    <x v="10854"/>
  </r>
  <r>
    <x v="9"/>
    <x v="68"/>
    <x v="0"/>
    <x v="5"/>
    <x v="10855"/>
  </r>
  <r>
    <x v="9"/>
    <x v="68"/>
    <x v="0"/>
    <x v="6"/>
    <x v="6"/>
  </r>
  <r>
    <x v="9"/>
    <x v="68"/>
    <x v="0"/>
    <x v="7"/>
    <x v="10856"/>
  </r>
  <r>
    <x v="9"/>
    <x v="68"/>
    <x v="0"/>
    <x v="8"/>
    <x v="10857"/>
  </r>
  <r>
    <x v="9"/>
    <x v="68"/>
    <x v="0"/>
    <x v="9"/>
    <x v="10858"/>
  </r>
  <r>
    <x v="9"/>
    <x v="68"/>
    <x v="1"/>
    <x v="0"/>
    <x v="3310"/>
  </r>
  <r>
    <x v="9"/>
    <x v="68"/>
    <x v="1"/>
    <x v="1"/>
    <x v="10859"/>
  </r>
  <r>
    <x v="9"/>
    <x v="68"/>
    <x v="1"/>
    <x v="2"/>
    <x v="10852"/>
  </r>
  <r>
    <x v="9"/>
    <x v="68"/>
    <x v="1"/>
    <x v="3"/>
    <x v="10860"/>
  </r>
  <r>
    <x v="9"/>
    <x v="68"/>
    <x v="1"/>
    <x v="4"/>
    <x v="10854"/>
  </r>
  <r>
    <x v="9"/>
    <x v="68"/>
    <x v="1"/>
    <x v="5"/>
    <x v="10861"/>
  </r>
  <r>
    <x v="9"/>
    <x v="68"/>
    <x v="1"/>
    <x v="6"/>
    <x v="6"/>
  </r>
  <r>
    <x v="9"/>
    <x v="68"/>
    <x v="1"/>
    <x v="7"/>
    <x v="10862"/>
  </r>
  <r>
    <x v="9"/>
    <x v="68"/>
    <x v="1"/>
    <x v="8"/>
    <x v="10863"/>
  </r>
  <r>
    <x v="9"/>
    <x v="68"/>
    <x v="1"/>
    <x v="9"/>
    <x v="10864"/>
  </r>
  <r>
    <x v="9"/>
    <x v="69"/>
    <x v="0"/>
    <x v="0"/>
    <x v="10865"/>
  </r>
  <r>
    <x v="9"/>
    <x v="69"/>
    <x v="0"/>
    <x v="1"/>
    <x v="10866"/>
  </r>
  <r>
    <x v="9"/>
    <x v="69"/>
    <x v="0"/>
    <x v="2"/>
    <x v="10867"/>
  </r>
  <r>
    <x v="9"/>
    <x v="69"/>
    <x v="0"/>
    <x v="3"/>
    <x v="10868"/>
  </r>
  <r>
    <x v="9"/>
    <x v="69"/>
    <x v="0"/>
    <x v="4"/>
    <x v="10869"/>
  </r>
  <r>
    <x v="9"/>
    <x v="69"/>
    <x v="0"/>
    <x v="5"/>
    <x v="10870"/>
  </r>
  <r>
    <x v="9"/>
    <x v="69"/>
    <x v="0"/>
    <x v="6"/>
    <x v="6"/>
  </r>
  <r>
    <x v="9"/>
    <x v="69"/>
    <x v="0"/>
    <x v="7"/>
    <x v="10871"/>
  </r>
  <r>
    <x v="9"/>
    <x v="69"/>
    <x v="0"/>
    <x v="8"/>
    <x v="10872"/>
  </r>
  <r>
    <x v="9"/>
    <x v="69"/>
    <x v="0"/>
    <x v="9"/>
    <x v="10873"/>
  </r>
  <r>
    <x v="9"/>
    <x v="69"/>
    <x v="1"/>
    <x v="0"/>
    <x v="10874"/>
  </r>
  <r>
    <x v="9"/>
    <x v="69"/>
    <x v="1"/>
    <x v="1"/>
    <x v="10875"/>
  </r>
  <r>
    <x v="9"/>
    <x v="69"/>
    <x v="1"/>
    <x v="2"/>
    <x v="10876"/>
  </r>
  <r>
    <x v="9"/>
    <x v="69"/>
    <x v="1"/>
    <x v="3"/>
    <x v="10877"/>
  </r>
  <r>
    <x v="9"/>
    <x v="69"/>
    <x v="1"/>
    <x v="4"/>
    <x v="10869"/>
  </r>
  <r>
    <x v="9"/>
    <x v="69"/>
    <x v="1"/>
    <x v="5"/>
    <x v="10878"/>
  </r>
  <r>
    <x v="9"/>
    <x v="69"/>
    <x v="1"/>
    <x v="6"/>
    <x v="6"/>
  </r>
  <r>
    <x v="9"/>
    <x v="69"/>
    <x v="1"/>
    <x v="7"/>
    <x v="10879"/>
  </r>
  <r>
    <x v="9"/>
    <x v="69"/>
    <x v="1"/>
    <x v="8"/>
    <x v="10880"/>
  </r>
  <r>
    <x v="9"/>
    <x v="69"/>
    <x v="1"/>
    <x v="9"/>
    <x v="10881"/>
  </r>
  <r>
    <x v="9"/>
    <x v="70"/>
    <x v="0"/>
    <x v="0"/>
    <x v="10882"/>
  </r>
  <r>
    <x v="9"/>
    <x v="70"/>
    <x v="0"/>
    <x v="1"/>
    <x v="10883"/>
  </r>
  <r>
    <x v="9"/>
    <x v="70"/>
    <x v="0"/>
    <x v="2"/>
    <x v="6"/>
  </r>
  <r>
    <x v="9"/>
    <x v="70"/>
    <x v="0"/>
    <x v="3"/>
    <x v="10884"/>
  </r>
  <r>
    <x v="9"/>
    <x v="70"/>
    <x v="0"/>
    <x v="4"/>
    <x v="10885"/>
  </r>
  <r>
    <x v="9"/>
    <x v="70"/>
    <x v="0"/>
    <x v="5"/>
    <x v="10886"/>
  </r>
  <r>
    <x v="9"/>
    <x v="70"/>
    <x v="0"/>
    <x v="6"/>
    <x v="6"/>
  </r>
  <r>
    <x v="9"/>
    <x v="70"/>
    <x v="0"/>
    <x v="7"/>
    <x v="10887"/>
  </r>
  <r>
    <x v="9"/>
    <x v="70"/>
    <x v="0"/>
    <x v="8"/>
    <x v="10888"/>
  </r>
  <r>
    <x v="9"/>
    <x v="70"/>
    <x v="0"/>
    <x v="9"/>
    <x v="10889"/>
  </r>
  <r>
    <x v="9"/>
    <x v="70"/>
    <x v="1"/>
    <x v="0"/>
    <x v="10890"/>
  </r>
  <r>
    <x v="9"/>
    <x v="70"/>
    <x v="1"/>
    <x v="1"/>
    <x v="10891"/>
  </r>
  <r>
    <x v="9"/>
    <x v="70"/>
    <x v="1"/>
    <x v="2"/>
    <x v="6"/>
  </r>
  <r>
    <x v="9"/>
    <x v="70"/>
    <x v="1"/>
    <x v="3"/>
    <x v="10892"/>
  </r>
  <r>
    <x v="9"/>
    <x v="70"/>
    <x v="1"/>
    <x v="4"/>
    <x v="10885"/>
  </r>
  <r>
    <x v="9"/>
    <x v="70"/>
    <x v="1"/>
    <x v="5"/>
    <x v="10893"/>
  </r>
  <r>
    <x v="9"/>
    <x v="70"/>
    <x v="1"/>
    <x v="6"/>
    <x v="6"/>
  </r>
  <r>
    <x v="9"/>
    <x v="70"/>
    <x v="1"/>
    <x v="7"/>
    <x v="10894"/>
  </r>
  <r>
    <x v="9"/>
    <x v="70"/>
    <x v="1"/>
    <x v="8"/>
    <x v="10895"/>
  </r>
  <r>
    <x v="9"/>
    <x v="70"/>
    <x v="1"/>
    <x v="9"/>
    <x v="10896"/>
  </r>
  <r>
    <x v="9"/>
    <x v="71"/>
    <x v="0"/>
    <x v="0"/>
    <x v="10897"/>
  </r>
  <r>
    <x v="9"/>
    <x v="71"/>
    <x v="0"/>
    <x v="1"/>
    <x v="10898"/>
  </r>
  <r>
    <x v="9"/>
    <x v="71"/>
    <x v="0"/>
    <x v="2"/>
    <x v="6"/>
  </r>
  <r>
    <x v="9"/>
    <x v="71"/>
    <x v="0"/>
    <x v="3"/>
    <x v="10899"/>
  </r>
  <r>
    <x v="9"/>
    <x v="71"/>
    <x v="0"/>
    <x v="4"/>
    <x v="10900"/>
  </r>
  <r>
    <x v="9"/>
    <x v="71"/>
    <x v="0"/>
    <x v="5"/>
    <x v="6765"/>
  </r>
  <r>
    <x v="9"/>
    <x v="71"/>
    <x v="0"/>
    <x v="6"/>
    <x v="6"/>
  </r>
  <r>
    <x v="9"/>
    <x v="71"/>
    <x v="0"/>
    <x v="7"/>
    <x v="10901"/>
  </r>
  <r>
    <x v="9"/>
    <x v="71"/>
    <x v="0"/>
    <x v="8"/>
    <x v="10902"/>
  </r>
  <r>
    <x v="9"/>
    <x v="71"/>
    <x v="0"/>
    <x v="9"/>
    <x v="10903"/>
  </r>
  <r>
    <x v="9"/>
    <x v="71"/>
    <x v="1"/>
    <x v="0"/>
    <x v="10904"/>
  </r>
  <r>
    <x v="9"/>
    <x v="71"/>
    <x v="1"/>
    <x v="1"/>
    <x v="10905"/>
  </r>
  <r>
    <x v="9"/>
    <x v="71"/>
    <x v="1"/>
    <x v="2"/>
    <x v="6"/>
  </r>
  <r>
    <x v="9"/>
    <x v="71"/>
    <x v="1"/>
    <x v="3"/>
    <x v="10906"/>
  </r>
  <r>
    <x v="9"/>
    <x v="71"/>
    <x v="1"/>
    <x v="4"/>
    <x v="10900"/>
  </r>
  <r>
    <x v="9"/>
    <x v="71"/>
    <x v="1"/>
    <x v="5"/>
    <x v="6765"/>
  </r>
  <r>
    <x v="9"/>
    <x v="71"/>
    <x v="1"/>
    <x v="6"/>
    <x v="10907"/>
  </r>
  <r>
    <x v="9"/>
    <x v="71"/>
    <x v="1"/>
    <x v="7"/>
    <x v="10908"/>
  </r>
  <r>
    <x v="9"/>
    <x v="71"/>
    <x v="1"/>
    <x v="8"/>
    <x v="9737"/>
  </r>
  <r>
    <x v="9"/>
    <x v="71"/>
    <x v="1"/>
    <x v="9"/>
    <x v="10909"/>
  </r>
  <r>
    <x v="9"/>
    <x v="72"/>
    <x v="0"/>
    <x v="0"/>
    <x v="10910"/>
  </r>
  <r>
    <x v="9"/>
    <x v="72"/>
    <x v="0"/>
    <x v="1"/>
    <x v="10911"/>
  </r>
  <r>
    <x v="9"/>
    <x v="72"/>
    <x v="0"/>
    <x v="2"/>
    <x v="6"/>
  </r>
  <r>
    <x v="9"/>
    <x v="72"/>
    <x v="0"/>
    <x v="3"/>
    <x v="10912"/>
  </r>
  <r>
    <x v="9"/>
    <x v="72"/>
    <x v="0"/>
    <x v="4"/>
    <x v="10913"/>
  </r>
  <r>
    <x v="9"/>
    <x v="72"/>
    <x v="0"/>
    <x v="5"/>
    <x v="10914"/>
  </r>
  <r>
    <x v="9"/>
    <x v="72"/>
    <x v="0"/>
    <x v="6"/>
    <x v="6"/>
  </r>
  <r>
    <x v="9"/>
    <x v="72"/>
    <x v="0"/>
    <x v="7"/>
    <x v="10915"/>
  </r>
  <r>
    <x v="9"/>
    <x v="72"/>
    <x v="0"/>
    <x v="8"/>
    <x v="10916"/>
  </r>
  <r>
    <x v="9"/>
    <x v="72"/>
    <x v="0"/>
    <x v="9"/>
    <x v="10917"/>
  </r>
  <r>
    <x v="9"/>
    <x v="72"/>
    <x v="1"/>
    <x v="0"/>
    <x v="10918"/>
  </r>
  <r>
    <x v="9"/>
    <x v="72"/>
    <x v="1"/>
    <x v="1"/>
    <x v="10919"/>
  </r>
  <r>
    <x v="9"/>
    <x v="72"/>
    <x v="1"/>
    <x v="2"/>
    <x v="6"/>
  </r>
  <r>
    <x v="9"/>
    <x v="72"/>
    <x v="1"/>
    <x v="3"/>
    <x v="10920"/>
  </r>
  <r>
    <x v="9"/>
    <x v="72"/>
    <x v="1"/>
    <x v="4"/>
    <x v="10913"/>
  </r>
  <r>
    <x v="9"/>
    <x v="72"/>
    <x v="1"/>
    <x v="5"/>
    <x v="10921"/>
  </r>
  <r>
    <x v="9"/>
    <x v="72"/>
    <x v="1"/>
    <x v="6"/>
    <x v="10922"/>
  </r>
  <r>
    <x v="9"/>
    <x v="72"/>
    <x v="1"/>
    <x v="7"/>
    <x v="10923"/>
  </r>
  <r>
    <x v="9"/>
    <x v="72"/>
    <x v="1"/>
    <x v="8"/>
    <x v="10924"/>
  </r>
  <r>
    <x v="9"/>
    <x v="72"/>
    <x v="1"/>
    <x v="9"/>
    <x v="10925"/>
  </r>
  <r>
    <x v="9"/>
    <x v="73"/>
    <x v="0"/>
    <x v="0"/>
    <x v="8895"/>
  </r>
  <r>
    <x v="9"/>
    <x v="73"/>
    <x v="0"/>
    <x v="1"/>
    <x v="10926"/>
  </r>
  <r>
    <x v="9"/>
    <x v="73"/>
    <x v="0"/>
    <x v="2"/>
    <x v="6"/>
  </r>
  <r>
    <x v="9"/>
    <x v="73"/>
    <x v="0"/>
    <x v="3"/>
    <x v="10927"/>
  </r>
  <r>
    <x v="9"/>
    <x v="73"/>
    <x v="0"/>
    <x v="4"/>
    <x v="10928"/>
  </r>
  <r>
    <x v="9"/>
    <x v="73"/>
    <x v="0"/>
    <x v="5"/>
    <x v="10929"/>
  </r>
  <r>
    <x v="9"/>
    <x v="73"/>
    <x v="0"/>
    <x v="6"/>
    <x v="6"/>
  </r>
  <r>
    <x v="9"/>
    <x v="73"/>
    <x v="0"/>
    <x v="7"/>
    <x v="10930"/>
  </r>
  <r>
    <x v="9"/>
    <x v="73"/>
    <x v="0"/>
    <x v="8"/>
    <x v="10931"/>
  </r>
  <r>
    <x v="9"/>
    <x v="73"/>
    <x v="0"/>
    <x v="9"/>
    <x v="10932"/>
  </r>
  <r>
    <x v="9"/>
    <x v="73"/>
    <x v="1"/>
    <x v="0"/>
    <x v="2166"/>
  </r>
  <r>
    <x v="9"/>
    <x v="73"/>
    <x v="1"/>
    <x v="1"/>
    <x v="10933"/>
  </r>
  <r>
    <x v="9"/>
    <x v="73"/>
    <x v="1"/>
    <x v="2"/>
    <x v="6"/>
  </r>
  <r>
    <x v="9"/>
    <x v="73"/>
    <x v="1"/>
    <x v="3"/>
    <x v="10934"/>
  </r>
  <r>
    <x v="9"/>
    <x v="73"/>
    <x v="1"/>
    <x v="4"/>
    <x v="10928"/>
  </r>
  <r>
    <x v="9"/>
    <x v="73"/>
    <x v="1"/>
    <x v="5"/>
    <x v="10929"/>
  </r>
  <r>
    <x v="9"/>
    <x v="73"/>
    <x v="1"/>
    <x v="6"/>
    <x v="6"/>
  </r>
  <r>
    <x v="9"/>
    <x v="73"/>
    <x v="1"/>
    <x v="7"/>
    <x v="10935"/>
  </r>
  <r>
    <x v="9"/>
    <x v="73"/>
    <x v="1"/>
    <x v="8"/>
    <x v="10936"/>
  </r>
  <r>
    <x v="9"/>
    <x v="73"/>
    <x v="1"/>
    <x v="9"/>
    <x v="10937"/>
  </r>
  <r>
    <x v="10"/>
    <x v="0"/>
    <x v="0"/>
    <x v="0"/>
    <x v="10938"/>
  </r>
  <r>
    <x v="10"/>
    <x v="0"/>
    <x v="0"/>
    <x v="1"/>
    <x v="10939"/>
  </r>
  <r>
    <x v="10"/>
    <x v="0"/>
    <x v="0"/>
    <x v="2"/>
    <x v="10940"/>
  </r>
  <r>
    <x v="10"/>
    <x v="0"/>
    <x v="0"/>
    <x v="3"/>
    <x v="10941"/>
  </r>
  <r>
    <x v="10"/>
    <x v="0"/>
    <x v="0"/>
    <x v="4"/>
    <x v="10942"/>
  </r>
  <r>
    <x v="10"/>
    <x v="0"/>
    <x v="0"/>
    <x v="5"/>
    <x v="10943"/>
  </r>
  <r>
    <x v="10"/>
    <x v="0"/>
    <x v="0"/>
    <x v="6"/>
    <x v="6"/>
  </r>
  <r>
    <x v="10"/>
    <x v="0"/>
    <x v="0"/>
    <x v="7"/>
    <x v="10944"/>
  </r>
  <r>
    <x v="10"/>
    <x v="0"/>
    <x v="0"/>
    <x v="8"/>
    <x v="10945"/>
  </r>
  <r>
    <x v="10"/>
    <x v="0"/>
    <x v="0"/>
    <x v="9"/>
    <x v="10946"/>
  </r>
  <r>
    <x v="10"/>
    <x v="0"/>
    <x v="1"/>
    <x v="0"/>
    <x v="10947"/>
  </r>
  <r>
    <x v="10"/>
    <x v="0"/>
    <x v="1"/>
    <x v="1"/>
    <x v="10948"/>
  </r>
  <r>
    <x v="10"/>
    <x v="0"/>
    <x v="1"/>
    <x v="2"/>
    <x v="10949"/>
  </r>
  <r>
    <x v="10"/>
    <x v="0"/>
    <x v="1"/>
    <x v="3"/>
    <x v="10950"/>
  </r>
  <r>
    <x v="10"/>
    <x v="0"/>
    <x v="1"/>
    <x v="4"/>
    <x v="10942"/>
  </r>
  <r>
    <x v="10"/>
    <x v="0"/>
    <x v="1"/>
    <x v="5"/>
    <x v="10951"/>
  </r>
  <r>
    <x v="10"/>
    <x v="0"/>
    <x v="1"/>
    <x v="6"/>
    <x v="10952"/>
  </r>
  <r>
    <x v="10"/>
    <x v="0"/>
    <x v="1"/>
    <x v="7"/>
    <x v="10953"/>
  </r>
  <r>
    <x v="10"/>
    <x v="0"/>
    <x v="1"/>
    <x v="8"/>
    <x v="10954"/>
  </r>
  <r>
    <x v="10"/>
    <x v="0"/>
    <x v="1"/>
    <x v="9"/>
    <x v="10955"/>
  </r>
  <r>
    <x v="10"/>
    <x v="1"/>
    <x v="0"/>
    <x v="0"/>
    <x v="10956"/>
  </r>
  <r>
    <x v="10"/>
    <x v="1"/>
    <x v="0"/>
    <x v="1"/>
    <x v="10957"/>
  </r>
  <r>
    <x v="10"/>
    <x v="1"/>
    <x v="0"/>
    <x v="2"/>
    <x v="10958"/>
  </r>
  <r>
    <x v="10"/>
    <x v="1"/>
    <x v="0"/>
    <x v="3"/>
    <x v="10959"/>
  </r>
  <r>
    <x v="10"/>
    <x v="1"/>
    <x v="0"/>
    <x v="4"/>
    <x v="10960"/>
  </r>
  <r>
    <x v="10"/>
    <x v="1"/>
    <x v="0"/>
    <x v="5"/>
    <x v="10961"/>
  </r>
  <r>
    <x v="10"/>
    <x v="1"/>
    <x v="0"/>
    <x v="6"/>
    <x v="6"/>
  </r>
  <r>
    <x v="10"/>
    <x v="1"/>
    <x v="0"/>
    <x v="7"/>
    <x v="10962"/>
  </r>
  <r>
    <x v="10"/>
    <x v="1"/>
    <x v="0"/>
    <x v="8"/>
    <x v="10963"/>
  </r>
  <r>
    <x v="10"/>
    <x v="1"/>
    <x v="0"/>
    <x v="9"/>
    <x v="10964"/>
  </r>
  <r>
    <x v="10"/>
    <x v="1"/>
    <x v="1"/>
    <x v="0"/>
    <x v="10965"/>
  </r>
  <r>
    <x v="10"/>
    <x v="1"/>
    <x v="1"/>
    <x v="1"/>
    <x v="10966"/>
  </r>
  <r>
    <x v="10"/>
    <x v="1"/>
    <x v="1"/>
    <x v="2"/>
    <x v="10958"/>
  </r>
  <r>
    <x v="10"/>
    <x v="1"/>
    <x v="1"/>
    <x v="3"/>
    <x v="10967"/>
  </r>
  <r>
    <x v="10"/>
    <x v="1"/>
    <x v="1"/>
    <x v="4"/>
    <x v="10960"/>
  </r>
  <r>
    <x v="10"/>
    <x v="1"/>
    <x v="1"/>
    <x v="5"/>
    <x v="10968"/>
  </r>
  <r>
    <x v="10"/>
    <x v="1"/>
    <x v="1"/>
    <x v="6"/>
    <x v="6"/>
  </r>
  <r>
    <x v="10"/>
    <x v="1"/>
    <x v="1"/>
    <x v="7"/>
    <x v="10969"/>
  </r>
  <r>
    <x v="10"/>
    <x v="1"/>
    <x v="1"/>
    <x v="8"/>
    <x v="10970"/>
  </r>
  <r>
    <x v="10"/>
    <x v="1"/>
    <x v="1"/>
    <x v="9"/>
    <x v="10971"/>
  </r>
  <r>
    <x v="10"/>
    <x v="2"/>
    <x v="0"/>
    <x v="0"/>
    <x v="10972"/>
  </r>
  <r>
    <x v="10"/>
    <x v="2"/>
    <x v="0"/>
    <x v="1"/>
    <x v="10973"/>
  </r>
  <r>
    <x v="10"/>
    <x v="2"/>
    <x v="0"/>
    <x v="2"/>
    <x v="10974"/>
  </r>
  <r>
    <x v="10"/>
    <x v="2"/>
    <x v="0"/>
    <x v="3"/>
    <x v="10975"/>
  </r>
  <r>
    <x v="10"/>
    <x v="2"/>
    <x v="0"/>
    <x v="4"/>
    <x v="10976"/>
  </r>
  <r>
    <x v="10"/>
    <x v="2"/>
    <x v="0"/>
    <x v="5"/>
    <x v="10977"/>
  </r>
  <r>
    <x v="10"/>
    <x v="2"/>
    <x v="0"/>
    <x v="6"/>
    <x v="6"/>
  </r>
  <r>
    <x v="10"/>
    <x v="2"/>
    <x v="0"/>
    <x v="7"/>
    <x v="10978"/>
  </r>
  <r>
    <x v="10"/>
    <x v="2"/>
    <x v="0"/>
    <x v="8"/>
    <x v="10979"/>
  </r>
  <r>
    <x v="10"/>
    <x v="2"/>
    <x v="0"/>
    <x v="9"/>
    <x v="10980"/>
  </r>
  <r>
    <x v="10"/>
    <x v="2"/>
    <x v="1"/>
    <x v="0"/>
    <x v="10981"/>
  </r>
  <r>
    <x v="10"/>
    <x v="2"/>
    <x v="1"/>
    <x v="1"/>
    <x v="10982"/>
  </r>
  <r>
    <x v="10"/>
    <x v="2"/>
    <x v="1"/>
    <x v="2"/>
    <x v="10983"/>
  </r>
  <r>
    <x v="10"/>
    <x v="2"/>
    <x v="1"/>
    <x v="3"/>
    <x v="10984"/>
  </r>
  <r>
    <x v="10"/>
    <x v="2"/>
    <x v="1"/>
    <x v="4"/>
    <x v="10976"/>
  </r>
  <r>
    <x v="10"/>
    <x v="2"/>
    <x v="1"/>
    <x v="5"/>
    <x v="10985"/>
  </r>
  <r>
    <x v="10"/>
    <x v="2"/>
    <x v="1"/>
    <x v="6"/>
    <x v="6"/>
  </r>
  <r>
    <x v="10"/>
    <x v="2"/>
    <x v="1"/>
    <x v="7"/>
    <x v="10986"/>
  </r>
  <r>
    <x v="10"/>
    <x v="2"/>
    <x v="1"/>
    <x v="8"/>
    <x v="10987"/>
  </r>
  <r>
    <x v="10"/>
    <x v="2"/>
    <x v="1"/>
    <x v="9"/>
    <x v="10988"/>
  </r>
  <r>
    <x v="10"/>
    <x v="3"/>
    <x v="0"/>
    <x v="0"/>
    <x v="10989"/>
  </r>
  <r>
    <x v="10"/>
    <x v="3"/>
    <x v="0"/>
    <x v="1"/>
    <x v="10990"/>
  </r>
  <r>
    <x v="10"/>
    <x v="3"/>
    <x v="0"/>
    <x v="2"/>
    <x v="10991"/>
  </r>
  <r>
    <x v="10"/>
    <x v="3"/>
    <x v="0"/>
    <x v="3"/>
    <x v="10992"/>
  </r>
  <r>
    <x v="10"/>
    <x v="3"/>
    <x v="0"/>
    <x v="4"/>
    <x v="10993"/>
  </r>
  <r>
    <x v="10"/>
    <x v="3"/>
    <x v="0"/>
    <x v="5"/>
    <x v="10994"/>
  </r>
  <r>
    <x v="10"/>
    <x v="3"/>
    <x v="0"/>
    <x v="6"/>
    <x v="6"/>
  </r>
  <r>
    <x v="10"/>
    <x v="3"/>
    <x v="0"/>
    <x v="7"/>
    <x v="10995"/>
  </r>
  <r>
    <x v="10"/>
    <x v="3"/>
    <x v="0"/>
    <x v="8"/>
    <x v="10996"/>
  </r>
  <r>
    <x v="10"/>
    <x v="3"/>
    <x v="0"/>
    <x v="9"/>
    <x v="10997"/>
  </r>
  <r>
    <x v="10"/>
    <x v="3"/>
    <x v="1"/>
    <x v="0"/>
    <x v="10998"/>
  </r>
  <r>
    <x v="10"/>
    <x v="3"/>
    <x v="1"/>
    <x v="1"/>
    <x v="10999"/>
  </r>
  <r>
    <x v="10"/>
    <x v="3"/>
    <x v="1"/>
    <x v="2"/>
    <x v="10991"/>
  </r>
  <r>
    <x v="10"/>
    <x v="3"/>
    <x v="1"/>
    <x v="3"/>
    <x v="11000"/>
  </r>
  <r>
    <x v="10"/>
    <x v="3"/>
    <x v="1"/>
    <x v="4"/>
    <x v="10993"/>
  </r>
  <r>
    <x v="10"/>
    <x v="3"/>
    <x v="1"/>
    <x v="5"/>
    <x v="11001"/>
  </r>
  <r>
    <x v="10"/>
    <x v="3"/>
    <x v="1"/>
    <x v="6"/>
    <x v="6"/>
  </r>
  <r>
    <x v="10"/>
    <x v="3"/>
    <x v="1"/>
    <x v="7"/>
    <x v="11002"/>
  </r>
  <r>
    <x v="10"/>
    <x v="3"/>
    <x v="1"/>
    <x v="8"/>
    <x v="11003"/>
  </r>
  <r>
    <x v="10"/>
    <x v="3"/>
    <x v="1"/>
    <x v="9"/>
    <x v="11004"/>
  </r>
  <r>
    <x v="10"/>
    <x v="4"/>
    <x v="0"/>
    <x v="0"/>
    <x v="11005"/>
  </r>
  <r>
    <x v="10"/>
    <x v="4"/>
    <x v="0"/>
    <x v="1"/>
    <x v="11006"/>
  </r>
  <r>
    <x v="10"/>
    <x v="4"/>
    <x v="0"/>
    <x v="2"/>
    <x v="11007"/>
  </r>
  <r>
    <x v="10"/>
    <x v="4"/>
    <x v="0"/>
    <x v="3"/>
    <x v="11008"/>
  </r>
  <r>
    <x v="10"/>
    <x v="4"/>
    <x v="0"/>
    <x v="4"/>
    <x v="11009"/>
  </r>
  <r>
    <x v="10"/>
    <x v="4"/>
    <x v="0"/>
    <x v="5"/>
    <x v="11010"/>
  </r>
  <r>
    <x v="10"/>
    <x v="4"/>
    <x v="0"/>
    <x v="6"/>
    <x v="11011"/>
  </r>
  <r>
    <x v="10"/>
    <x v="4"/>
    <x v="0"/>
    <x v="7"/>
    <x v="11012"/>
  </r>
  <r>
    <x v="10"/>
    <x v="4"/>
    <x v="0"/>
    <x v="8"/>
    <x v="11013"/>
  </r>
  <r>
    <x v="10"/>
    <x v="4"/>
    <x v="0"/>
    <x v="9"/>
    <x v="11014"/>
  </r>
  <r>
    <x v="10"/>
    <x v="4"/>
    <x v="1"/>
    <x v="0"/>
    <x v="11015"/>
  </r>
  <r>
    <x v="10"/>
    <x v="4"/>
    <x v="1"/>
    <x v="1"/>
    <x v="11016"/>
  </r>
  <r>
    <x v="10"/>
    <x v="4"/>
    <x v="1"/>
    <x v="2"/>
    <x v="11017"/>
  </r>
  <r>
    <x v="10"/>
    <x v="4"/>
    <x v="1"/>
    <x v="3"/>
    <x v="11018"/>
  </r>
  <r>
    <x v="10"/>
    <x v="4"/>
    <x v="1"/>
    <x v="4"/>
    <x v="11009"/>
  </r>
  <r>
    <x v="10"/>
    <x v="4"/>
    <x v="1"/>
    <x v="5"/>
    <x v="11019"/>
  </r>
  <r>
    <x v="10"/>
    <x v="4"/>
    <x v="1"/>
    <x v="6"/>
    <x v="11011"/>
  </r>
  <r>
    <x v="10"/>
    <x v="4"/>
    <x v="1"/>
    <x v="7"/>
    <x v="11020"/>
  </r>
  <r>
    <x v="10"/>
    <x v="4"/>
    <x v="1"/>
    <x v="8"/>
    <x v="11021"/>
  </r>
  <r>
    <x v="10"/>
    <x v="4"/>
    <x v="1"/>
    <x v="9"/>
    <x v="11022"/>
  </r>
  <r>
    <x v="10"/>
    <x v="5"/>
    <x v="0"/>
    <x v="0"/>
    <x v="11023"/>
  </r>
  <r>
    <x v="10"/>
    <x v="5"/>
    <x v="0"/>
    <x v="1"/>
    <x v="11024"/>
  </r>
  <r>
    <x v="10"/>
    <x v="5"/>
    <x v="0"/>
    <x v="2"/>
    <x v="11025"/>
  </r>
  <r>
    <x v="10"/>
    <x v="5"/>
    <x v="0"/>
    <x v="3"/>
    <x v="11026"/>
  </r>
  <r>
    <x v="10"/>
    <x v="5"/>
    <x v="0"/>
    <x v="4"/>
    <x v="11027"/>
  </r>
  <r>
    <x v="10"/>
    <x v="5"/>
    <x v="0"/>
    <x v="5"/>
    <x v="11028"/>
  </r>
  <r>
    <x v="10"/>
    <x v="5"/>
    <x v="0"/>
    <x v="6"/>
    <x v="11029"/>
  </r>
  <r>
    <x v="10"/>
    <x v="5"/>
    <x v="0"/>
    <x v="7"/>
    <x v="11030"/>
  </r>
  <r>
    <x v="10"/>
    <x v="5"/>
    <x v="0"/>
    <x v="8"/>
    <x v="11031"/>
  </r>
  <r>
    <x v="10"/>
    <x v="5"/>
    <x v="0"/>
    <x v="9"/>
    <x v="11032"/>
  </r>
  <r>
    <x v="10"/>
    <x v="5"/>
    <x v="1"/>
    <x v="0"/>
    <x v="11033"/>
  </r>
  <r>
    <x v="10"/>
    <x v="5"/>
    <x v="1"/>
    <x v="1"/>
    <x v="11034"/>
  </r>
  <r>
    <x v="10"/>
    <x v="5"/>
    <x v="1"/>
    <x v="2"/>
    <x v="11025"/>
  </r>
  <r>
    <x v="10"/>
    <x v="5"/>
    <x v="1"/>
    <x v="3"/>
    <x v="11026"/>
  </r>
  <r>
    <x v="10"/>
    <x v="5"/>
    <x v="1"/>
    <x v="4"/>
    <x v="11027"/>
  </r>
  <r>
    <x v="10"/>
    <x v="5"/>
    <x v="1"/>
    <x v="5"/>
    <x v="11028"/>
  </r>
  <r>
    <x v="10"/>
    <x v="5"/>
    <x v="1"/>
    <x v="6"/>
    <x v="11029"/>
  </r>
  <r>
    <x v="10"/>
    <x v="5"/>
    <x v="1"/>
    <x v="7"/>
    <x v="11035"/>
  </r>
  <r>
    <x v="10"/>
    <x v="5"/>
    <x v="1"/>
    <x v="8"/>
    <x v="11031"/>
  </r>
  <r>
    <x v="10"/>
    <x v="5"/>
    <x v="1"/>
    <x v="9"/>
    <x v="11036"/>
  </r>
  <r>
    <x v="10"/>
    <x v="6"/>
    <x v="0"/>
    <x v="0"/>
    <x v="11037"/>
  </r>
  <r>
    <x v="10"/>
    <x v="6"/>
    <x v="0"/>
    <x v="1"/>
    <x v="11038"/>
  </r>
  <r>
    <x v="10"/>
    <x v="6"/>
    <x v="0"/>
    <x v="2"/>
    <x v="11039"/>
  </r>
  <r>
    <x v="10"/>
    <x v="6"/>
    <x v="0"/>
    <x v="3"/>
    <x v="11040"/>
  </r>
  <r>
    <x v="10"/>
    <x v="6"/>
    <x v="0"/>
    <x v="4"/>
    <x v="11041"/>
  </r>
  <r>
    <x v="10"/>
    <x v="6"/>
    <x v="0"/>
    <x v="5"/>
    <x v="11042"/>
  </r>
  <r>
    <x v="10"/>
    <x v="6"/>
    <x v="0"/>
    <x v="6"/>
    <x v="6"/>
  </r>
  <r>
    <x v="10"/>
    <x v="6"/>
    <x v="0"/>
    <x v="7"/>
    <x v="11043"/>
  </r>
  <r>
    <x v="10"/>
    <x v="6"/>
    <x v="0"/>
    <x v="8"/>
    <x v="11044"/>
  </r>
  <r>
    <x v="10"/>
    <x v="6"/>
    <x v="0"/>
    <x v="9"/>
    <x v="11045"/>
  </r>
  <r>
    <x v="10"/>
    <x v="6"/>
    <x v="1"/>
    <x v="0"/>
    <x v="11046"/>
  </r>
  <r>
    <x v="10"/>
    <x v="6"/>
    <x v="1"/>
    <x v="1"/>
    <x v="11047"/>
  </r>
  <r>
    <x v="10"/>
    <x v="6"/>
    <x v="1"/>
    <x v="2"/>
    <x v="11039"/>
  </r>
  <r>
    <x v="10"/>
    <x v="6"/>
    <x v="1"/>
    <x v="3"/>
    <x v="11048"/>
  </r>
  <r>
    <x v="10"/>
    <x v="6"/>
    <x v="1"/>
    <x v="4"/>
    <x v="11041"/>
  </r>
  <r>
    <x v="10"/>
    <x v="6"/>
    <x v="1"/>
    <x v="5"/>
    <x v="11049"/>
  </r>
  <r>
    <x v="10"/>
    <x v="6"/>
    <x v="1"/>
    <x v="6"/>
    <x v="11050"/>
  </r>
  <r>
    <x v="10"/>
    <x v="6"/>
    <x v="1"/>
    <x v="7"/>
    <x v="11051"/>
  </r>
  <r>
    <x v="10"/>
    <x v="6"/>
    <x v="1"/>
    <x v="8"/>
    <x v="11052"/>
  </r>
  <r>
    <x v="10"/>
    <x v="6"/>
    <x v="1"/>
    <x v="9"/>
    <x v="11053"/>
  </r>
  <r>
    <x v="10"/>
    <x v="7"/>
    <x v="0"/>
    <x v="0"/>
    <x v="11054"/>
  </r>
  <r>
    <x v="10"/>
    <x v="7"/>
    <x v="0"/>
    <x v="1"/>
    <x v="11055"/>
  </r>
  <r>
    <x v="10"/>
    <x v="7"/>
    <x v="0"/>
    <x v="2"/>
    <x v="6"/>
  </r>
  <r>
    <x v="10"/>
    <x v="7"/>
    <x v="0"/>
    <x v="3"/>
    <x v="11056"/>
  </r>
  <r>
    <x v="10"/>
    <x v="7"/>
    <x v="0"/>
    <x v="4"/>
    <x v="11057"/>
  </r>
  <r>
    <x v="10"/>
    <x v="7"/>
    <x v="0"/>
    <x v="5"/>
    <x v="11058"/>
  </r>
  <r>
    <x v="10"/>
    <x v="7"/>
    <x v="0"/>
    <x v="6"/>
    <x v="6"/>
  </r>
  <r>
    <x v="10"/>
    <x v="7"/>
    <x v="0"/>
    <x v="7"/>
    <x v="11059"/>
  </r>
  <r>
    <x v="10"/>
    <x v="7"/>
    <x v="0"/>
    <x v="8"/>
    <x v="11060"/>
  </r>
  <r>
    <x v="10"/>
    <x v="7"/>
    <x v="0"/>
    <x v="9"/>
    <x v="11061"/>
  </r>
  <r>
    <x v="10"/>
    <x v="7"/>
    <x v="1"/>
    <x v="0"/>
    <x v="11054"/>
  </r>
  <r>
    <x v="10"/>
    <x v="7"/>
    <x v="1"/>
    <x v="1"/>
    <x v="11055"/>
  </r>
  <r>
    <x v="10"/>
    <x v="7"/>
    <x v="1"/>
    <x v="2"/>
    <x v="6"/>
  </r>
  <r>
    <x v="10"/>
    <x v="7"/>
    <x v="1"/>
    <x v="3"/>
    <x v="11056"/>
  </r>
  <r>
    <x v="10"/>
    <x v="7"/>
    <x v="1"/>
    <x v="4"/>
    <x v="11057"/>
  </r>
  <r>
    <x v="10"/>
    <x v="7"/>
    <x v="1"/>
    <x v="5"/>
    <x v="11058"/>
  </r>
  <r>
    <x v="10"/>
    <x v="7"/>
    <x v="1"/>
    <x v="6"/>
    <x v="6"/>
  </r>
  <r>
    <x v="10"/>
    <x v="7"/>
    <x v="1"/>
    <x v="7"/>
    <x v="11059"/>
  </r>
  <r>
    <x v="10"/>
    <x v="7"/>
    <x v="1"/>
    <x v="8"/>
    <x v="11060"/>
  </r>
  <r>
    <x v="10"/>
    <x v="7"/>
    <x v="1"/>
    <x v="9"/>
    <x v="11061"/>
  </r>
  <r>
    <x v="10"/>
    <x v="8"/>
    <x v="0"/>
    <x v="0"/>
    <x v="11062"/>
  </r>
  <r>
    <x v="10"/>
    <x v="8"/>
    <x v="0"/>
    <x v="1"/>
    <x v="11063"/>
  </r>
  <r>
    <x v="10"/>
    <x v="8"/>
    <x v="0"/>
    <x v="2"/>
    <x v="11064"/>
  </r>
  <r>
    <x v="10"/>
    <x v="8"/>
    <x v="0"/>
    <x v="3"/>
    <x v="11065"/>
  </r>
  <r>
    <x v="10"/>
    <x v="8"/>
    <x v="0"/>
    <x v="4"/>
    <x v="11066"/>
  </r>
  <r>
    <x v="10"/>
    <x v="8"/>
    <x v="0"/>
    <x v="5"/>
    <x v="11067"/>
  </r>
  <r>
    <x v="10"/>
    <x v="8"/>
    <x v="0"/>
    <x v="6"/>
    <x v="6"/>
  </r>
  <r>
    <x v="10"/>
    <x v="8"/>
    <x v="0"/>
    <x v="7"/>
    <x v="11068"/>
  </r>
  <r>
    <x v="10"/>
    <x v="8"/>
    <x v="0"/>
    <x v="8"/>
    <x v="11069"/>
  </r>
  <r>
    <x v="10"/>
    <x v="8"/>
    <x v="0"/>
    <x v="9"/>
    <x v="11070"/>
  </r>
  <r>
    <x v="10"/>
    <x v="8"/>
    <x v="1"/>
    <x v="0"/>
    <x v="11071"/>
  </r>
  <r>
    <x v="10"/>
    <x v="8"/>
    <x v="1"/>
    <x v="1"/>
    <x v="11072"/>
  </r>
  <r>
    <x v="10"/>
    <x v="8"/>
    <x v="1"/>
    <x v="2"/>
    <x v="11073"/>
  </r>
  <r>
    <x v="10"/>
    <x v="8"/>
    <x v="1"/>
    <x v="3"/>
    <x v="11074"/>
  </r>
  <r>
    <x v="10"/>
    <x v="8"/>
    <x v="1"/>
    <x v="4"/>
    <x v="11066"/>
  </r>
  <r>
    <x v="10"/>
    <x v="8"/>
    <x v="1"/>
    <x v="5"/>
    <x v="11075"/>
  </r>
  <r>
    <x v="10"/>
    <x v="8"/>
    <x v="1"/>
    <x v="6"/>
    <x v="11076"/>
  </r>
  <r>
    <x v="10"/>
    <x v="8"/>
    <x v="1"/>
    <x v="7"/>
    <x v="11077"/>
  </r>
  <r>
    <x v="10"/>
    <x v="8"/>
    <x v="1"/>
    <x v="8"/>
    <x v="11078"/>
  </r>
  <r>
    <x v="10"/>
    <x v="8"/>
    <x v="1"/>
    <x v="9"/>
    <x v="11079"/>
  </r>
  <r>
    <x v="10"/>
    <x v="9"/>
    <x v="0"/>
    <x v="0"/>
    <x v="11080"/>
  </r>
  <r>
    <x v="10"/>
    <x v="9"/>
    <x v="0"/>
    <x v="1"/>
    <x v="11081"/>
  </r>
  <r>
    <x v="10"/>
    <x v="9"/>
    <x v="0"/>
    <x v="2"/>
    <x v="11082"/>
  </r>
  <r>
    <x v="10"/>
    <x v="9"/>
    <x v="0"/>
    <x v="3"/>
    <x v="11083"/>
  </r>
  <r>
    <x v="10"/>
    <x v="9"/>
    <x v="0"/>
    <x v="4"/>
    <x v="11084"/>
  </r>
  <r>
    <x v="10"/>
    <x v="9"/>
    <x v="0"/>
    <x v="5"/>
    <x v="11085"/>
  </r>
  <r>
    <x v="10"/>
    <x v="9"/>
    <x v="0"/>
    <x v="6"/>
    <x v="6"/>
  </r>
  <r>
    <x v="10"/>
    <x v="9"/>
    <x v="0"/>
    <x v="7"/>
    <x v="11086"/>
  </r>
  <r>
    <x v="10"/>
    <x v="9"/>
    <x v="0"/>
    <x v="8"/>
    <x v="11087"/>
  </r>
  <r>
    <x v="10"/>
    <x v="9"/>
    <x v="0"/>
    <x v="9"/>
    <x v="11088"/>
  </r>
  <r>
    <x v="10"/>
    <x v="9"/>
    <x v="1"/>
    <x v="0"/>
    <x v="11089"/>
  </r>
  <r>
    <x v="10"/>
    <x v="9"/>
    <x v="1"/>
    <x v="1"/>
    <x v="11090"/>
  </r>
  <r>
    <x v="10"/>
    <x v="9"/>
    <x v="1"/>
    <x v="2"/>
    <x v="11091"/>
  </r>
  <r>
    <x v="10"/>
    <x v="9"/>
    <x v="1"/>
    <x v="3"/>
    <x v="11092"/>
  </r>
  <r>
    <x v="10"/>
    <x v="9"/>
    <x v="1"/>
    <x v="4"/>
    <x v="11084"/>
  </r>
  <r>
    <x v="10"/>
    <x v="9"/>
    <x v="1"/>
    <x v="5"/>
    <x v="11093"/>
  </r>
  <r>
    <x v="10"/>
    <x v="9"/>
    <x v="1"/>
    <x v="6"/>
    <x v="6"/>
  </r>
  <r>
    <x v="10"/>
    <x v="9"/>
    <x v="1"/>
    <x v="7"/>
    <x v="11094"/>
  </r>
  <r>
    <x v="10"/>
    <x v="9"/>
    <x v="1"/>
    <x v="8"/>
    <x v="11095"/>
  </r>
  <r>
    <x v="10"/>
    <x v="9"/>
    <x v="1"/>
    <x v="9"/>
    <x v="11096"/>
  </r>
  <r>
    <x v="10"/>
    <x v="10"/>
    <x v="0"/>
    <x v="0"/>
    <x v="11097"/>
  </r>
  <r>
    <x v="10"/>
    <x v="10"/>
    <x v="0"/>
    <x v="1"/>
    <x v="11098"/>
  </r>
  <r>
    <x v="10"/>
    <x v="10"/>
    <x v="0"/>
    <x v="2"/>
    <x v="11099"/>
  </r>
  <r>
    <x v="10"/>
    <x v="10"/>
    <x v="0"/>
    <x v="3"/>
    <x v="11100"/>
  </r>
  <r>
    <x v="10"/>
    <x v="10"/>
    <x v="0"/>
    <x v="4"/>
    <x v="11101"/>
  </r>
  <r>
    <x v="10"/>
    <x v="10"/>
    <x v="0"/>
    <x v="5"/>
    <x v="11102"/>
  </r>
  <r>
    <x v="10"/>
    <x v="10"/>
    <x v="0"/>
    <x v="6"/>
    <x v="6"/>
  </r>
  <r>
    <x v="10"/>
    <x v="10"/>
    <x v="0"/>
    <x v="7"/>
    <x v="11103"/>
  </r>
  <r>
    <x v="10"/>
    <x v="10"/>
    <x v="0"/>
    <x v="8"/>
    <x v="11104"/>
  </r>
  <r>
    <x v="10"/>
    <x v="10"/>
    <x v="0"/>
    <x v="9"/>
    <x v="11105"/>
  </r>
  <r>
    <x v="10"/>
    <x v="10"/>
    <x v="1"/>
    <x v="0"/>
    <x v="11106"/>
  </r>
  <r>
    <x v="10"/>
    <x v="10"/>
    <x v="1"/>
    <x v="1"/>
    <x v="11107"/>
  </r>
  <r>
    <x v="10"/>
    <x v="10"/>
    <x v="1"/>
    <x v="2"/>
    <x v="11108"/>
  </r>
  <r>
    <x v="10"/>
    <x v="10"/>
    <x v="1"/>
    <x v="3"/>
    <x v="11109"/>
  </r>
  <r>
    <x v="10"/>
    <x v="10"/>
    <x v="1"/>
    <x v="4"/>
    <x v="11101"/>
  </r>
  <r>
    <x v="10"/>
    <x v="10"/>
    <x v="1"/>
    <x v="5"/>
    <x v="11110"/>
  </r>
  <r>
    <x v="10"/>
    <x v="10"/>
    <x v="1"/>
    <x v="6"/>
    <x v="6"/>
  </r>
  <r>
    <x v="10"/>
    <x v="10"/>
    <x v="1"/>
    <x v="7"/>
    <x v="11111"/>
  </r>
  <r>
    <x v="10"/>
    <x v="10"/>
    <x v="1"/>
    <x v="8"/>
    <x v="11112"/>
  </r>
  <r>
    <x v="10"/>
    <x v="10"/>
    <x v="1"/>
    <x v="9"/>
    <x v="11113"/>
  </r>
  <r>
    <x v="10"/>
    <x v="11"/>
    <x v="0"/>
    <x v="0"/>
    <x v="11114"/>
  </r>
  <r>
    <x v="10"/>
    <x v="11"/>
    <x v="0"/>
    <x v="1"/>
    <x v="11115"/>
  </r>
  <r>
    <x v="10"/>
    <x v="11"/>
    <x v="0"/>
    <x v="2"/>
    <x v="11116"/>
  </r>
  <r>
    <x v="10"/>
    <x v="11"/>
    <x v="0"/>
    <x v="3"/>
    <x v="8709"/>
  </r>
  <r>
    <x v="10"/>
    <x v="11"/>
    <x v="0"/>
    <x v="4"/>
    <x v="11117"/>
  </r>
  <r>
    <x v="10"/>
    <x v="11"/>
    <x v="0"/>
    <x v="5"/>
    <x v="11118"/>
  </r>
  <r>
    <x v="10"/>
    <x v="11"/>
    <x v="0"/>
    <x v="6"/>
    <x v="6"/>
  </r>
  <r>
    <x v="10"/>
    <x v="11"/>
    <x v="0"/>
    <x v="7"/>
    <x v="11119"/>
  </r>
  <r>
    <x v="10"/>
    <x v="11"/>
    <x v="0"/>
    <x v="8"/>
    <x v="11120"/>
  </r>
  <r>
    <x v="10"/>
    <x v="11"/>
    <x v="0"/>
    <x v="9"/>
    <x v="11121"/>
  </r>
  <r>
    <x v="10"/>
    <x v="11"/>
    <x v="1"/>
    <x v="0"/>
    <x v="11122"/>
  </r>
  <r>
    <x v="10"/>
    <x v="11"/>
    <x v="1"/>
    <x v="1"/>
    <x v="11123"/>
  </r>
  <r>
    <x v="10"/>
    <x v="11"/>
    <x v="1"/>
    <x v="2"/>
    <x v="11116"/>
  </r>
  <r>
    <x v="10"/>
    <x v="11"/>
    <x v="1"/>
    <x v="3"/>
    <x v="11124"/>
  </r>
  <r>
    <x v="10"/>
    <x v="11"/>
    <x v="1"/>
    <x v="4"/>
    <x v="11117"/>
  </r>
  <r>
    <x v="10"/>
    <x v="11"/>
    <x v="1"/>
    <x v="5"/>
    <x v="11118"/>
  </r>
  <r>
    <x v="10"/>
    <x v="11"/>
    <x v="1"/>
    <x v="6"/>
    <x v="6"/>
  </r>
  <r>
    <x v="10"/>
    <x v="11"/>
    <x v="1"/>
    <x v="7"/>
    <x v="11125"/>
  </r>
  <r>
    <x v="10"/>
    <x v="11"/>
    <x v="1"/>
    <x v="8"/>
    <x v="11126"/>
  </r>
  <r>
    <x v="10"/>
    <x v="11"/>
    <x v="1"/>
    <x v="9"/>
    <x v="11127"/>
  </r>
  <r>
    <x v="10"/>
    <x v="12"/>
    <x v="0"/>
    <x v="0"/>
    <x v="11128"/>
  </r>
  <r>
    <x v="10"/>
    <x v="12"/>
    <x v="0"/>
    <x v="1"/>
    <x v="11129"/>
  </r>
  <r>
    <x v="10"/>
    <x v="12"/>
    <x v="0"/>
    <x v="2"/>
    <x v="6509"/>
  </r>
  <r>
    <x v="10"/>
    <x v="12"/>
    <x v="0"/>
    <x v="3"/>
    <x v="11130"/>
  </r>
  <r>
    <x v="10"/>
    <x v="12"/>
    <x v="0"/>
    <x v="4"/>
    <x v="11131"/>
  </r>
  <r>
    <x v="10"/>
    <x v="12"/>
    <x v="0"/>
    <x v="5"/>
    <x v="11132"/>
  </r>
  <r>
    <x v="10"/>
    <x v="12"/>
    <x v="0"/>
    <x v="6"/>
    <x v="11133"/>
  </r>
  <r>
    <x v="10"/>
    <x v="12"/>
    <x v="0"/>
    <x v="7"/>
    <x v="11134"/>
  </r>
  <r>
    <x v="10"/>
    <x v="12"/>
    <x v="0"/>
    <x v="8"/>
    <x v="11135"/>
  </r>
  <r>
    <x v="10"/>
    <x v="12"/>
    <x v="0"/>
    <x v="9"/>
    <x v="11136"/>
  </r>
  <r>
    <x v="10"/>
    <x v="12"/>
    <x v="1"/>
    <x v="0"/>
    <x v="11137"/>
  </r>
  <r>
    <x v="10"/>
    <x v="12"/>
    <x v="1"/>
    <x v="1"/>
    <x v="11138"/>
  </r>
  <r>
    <x v="10"/>
    <x v="12"/>
    <x v="1"/>
    <x v="2"/>
    <x v="6509"/>
  </r>
  <r>
    <x v="10"/>
    <x v="12"/>
    <x v="1"/>
    <x v="3"/>
    <x v="11130"/>
  </r>
  <r>
    <x v="10"/>
    <x v="12"/>
    <x v="1"/>
    <x v="4"/>
    <x v="11131"/>
  </r>
  <r>
    <x v="10"/>
    <x v="12"/>
    <x v="1"/>
    <x v="5"/>
    <x v="11132"/>
  </r>
  <r>
    <x v="10"/>
    <x v="12"/>
    <x v="1"/>
    <x v="6"/>
    <x v="11133"/>
  </r>
  <r>
    <x v="10"/>
    <x v="12"/>
    <x v="1"/>
    <x v="7"/>
    <x v="11139"/>
  </r>
  <r>
    <x v="10"/>
    <x v="12"/>
    <x v="1"/>
    <x v="8"/>
    <x v="11135"/>
  </r>
  <r>
    <x v="10"/>
    <x v="12"/>
    <x v="1"/>
    <x v="9"/>
    <x v="11140"/>
  </r>
  <r>
    <x v="10"/>
    <x v="13"/>
    <x v="0"/>
    <x v="0"/>
    <x v="11141"/>
  </r>
  <r>
    <x v="10"/>
    <x v="13"/>
    <x v="0"/>
    <x v="1"/>
    <x v="11142"/>
  </r>
  <r>
    <x v="10"/>
    <x v="13"/>
    <x v="0"/>
    <x v="2"/>
    <x v="11143"/>
  </r>
  <r>
    <x v="10"/>
    <x v="13"/>
    <x v="0"/>
    <x v="3"/>
    <x v="11144"/>
  </r>
  <r>
    <x v="10"/>
    <x v="13"/>
    <x v="0"/>
    <x v="4"/>
    <x v="11145"/>
  </r>
  <r>
    <x v="10"/>
    <x v="13"/>
    <x v="0"/>
    <x v="5"/>
    <x v="11146"/>
  </r>
  <r>
    <x v="10"/>
    <x v="13"/>
    <x v="0"/>
    <x v="6"/>
    <x v="6"/>
  </r>
  <r>
    <x v="10"/>
    <x v="13"/>
    <x v="0"/>
    <x v="7"/>
    <x v="11147"/>
  </r>
  <r>
    <x v="10"/>
    <x v="13"/>
    <x v="0"/>
    <x v="8"/>
    <x v="11148"/>
  </r>
  <r>
    <x v="10"/>
    <x v="13"/>
    <x v="0"/>
    <x v="9"/>
    <x v="11149"/>
  </r>
  <r>
    <x v="10"/>
    <x v="13"/>
    <x v="1"/>
    <x v="0"/>
    <x v="11150"/>
  </r>
  <r>
    <x v="10"/>
    <x v="13"/>
    <x v="1"/>
    <x v="1"/>
    <x v="11151"/>
  </r>
  <r>
    <x v="10"/>
    <x v="13"/>
    <x v="1"/>
    <x v="2"/>
    <x v="11152"/>
  </r>
  <r>
    <x v="10"/>
    <x v="13"/>
    <x v="1"/>
    <x v="3"/>
    <x v="11153"/>
  </r>
  <r>
    <x v="10"/>
    <x v="13"/>
    <x v="1"/>
    <x v="4"/>
    <x v="11145"/>
  </r>
  <r>
    <x v="10"/>
    <x v="13"/>
    <x v="1"/>
    <x v="5"/>
    <x v="11154"/>
  </r>
  <r>
    <x v="10"/>
    <x v="13"/>
    <x v="1"/>
    <x v="6"/>
    <x v="6"/>
  </r>
  <r>
    <x v="10"/>
    <x v="13"/>
    <x v="1"/>
    <x v="7"/>
    <x v="11155"/>
  </r>
  <r>
    <x v="10"/>
    <x v="13"/>
    <x v="1"/>
    <x v="8"/>
    <x v="11156"/>
  </r>
  <r>
    <x v="10"/>
    <x v="13"/>
    <x v="1"/>
    <x v="9"/>
    <x v="11157"/>
  </r>
  <r>
    <x v="10"/>
    <x v="74"/>
    <x v="0"/>
    <x v="0"/>
    <x v="11158"/>
  </r>
  <r>
    <x v="10"/>
    <x v="74"/>
    <x v="0"/>
    <x v="1"/>
    <x v="11159"/>
  </r>
  <r>
    <x v="10"/>
    <x v="74"/>
    <x v="0"/>
    <x v="2"/>
    <x v="6"/>
  </r>
  <r>
    <x v="10"/>
    <x v="74"/>
    <x v="0"/>
    <x v="3"/>
    <x v="11160"/>
  </r>
  <r>
    <x v="10"/>
    <x v="74"/>
    <x v="0"/>
    <x v="4"/>
    <x v="11161"/>
  </r>
  <r>
    <x v="10"/>
    <x v="74"/>
    <x v="0"/>
    <x v="5"/>
    <x v="6981"/>
  </r>
  <r>
    <x v="10"/>
    <x v="74"/>
    <x v="0"/>
    <x v="6"/>
    <x v="6"/>
  </r>
  <r>
    <x v="10"/>
    <x v="74"/>
    <x v="0"/>
    <x v="7"/>
    <x v="11162"/>
  </r>
  <r>
    <x v="10"/>
    <x v="74"/>
    <x v="0"/>
    <x v="8"/>
    <x v="11163"/>
  </r>
  <r>
    <x v="10"/>
    <x v="74"/>
    <x v="0"/>
    <x v="9"/>
    <x v="11164"/>
  </r>
  <r>
    <x v="10"/>
    <x v="74"/>
    <x v="1"/>
    <x v="0"/>
    <x v="11165"/>
  </r>
  <r>
    <x v="10"/>
    <x v="74"/>
    <x v="1"/>
    <x v="1"/>
    <x v="11166"/>
  </r>
  <r>
    <x v="10"/>
    <x v="74"/>
    <x v="1"/>
    <x v="2"/>
    <x v="6"/>
  </r>
  <r>
    <x v="10"/>
    <x v="74"/>
    <x v="1"/>
    <x v="3"/>
    <x v="11167"/>
  </r>
  <r>
    <x v="10"/>
    <x v="74"/>
    <x v="1"/>
    <x v="4"/>
    <x v="11161"/>
  </r>
  <r>
    <x v="10"/>
    <x v="74"/>
    <x v="1"/>
    <x v="5"/>
    <x v="6981"/>
  </r>
  <r>
    <x v="10"/>
    <x v="74"/>
    <x v="1"/>
    <x v="6"/>
    <x v="6"/>
  </r>
  <r>
    <x v="10"/>
    <x v="74"/>
    <x v="1"/>
    <x v="7"/>
    <x v="11168"/>
  </r>
  <r>
    <x v="10"/>
    <x v="74"/>
    <x v="1"/>
    <x v="8"/>
    <x v="11169"/>
  </r>
  <r>
    <x v="10"/>
    <x v="74"/>
    <x v="1"/>
    <x v="9"/>
    <x v="11170"/>
  </r>
  <r>
    <x v="10"/>
    <x v="14"/>
    <x v="0"/>
    <x v="0"/>
    <x v="11171"/>
  </r>
  <r>
    <x v="10"/>
    <x v="14"/>
    <x v="0"/>
    <x v="1"/>
    <x v="11172"/>
  </r>
  <r>
    <x v="10"/>
    <x v="14"/>
    <x v="0"/>
    <x v="2"/>
    <x v="6"/>
  </r>
  <r>
    <x v="10"/>
    <x v="14"/>
    <x v="0"/>
    <x v="3"/>
    <x v="11173"/>
  </r>
  <r>
    <x v="10"/>
    <x v="14"/>
    <x v="0"/>
    <x v="4"/>
    <x v="11174"/>
  </r>
  <r>
    <x v="10"/>
    <x v="14"/>
    <x v="0"/>
    <x v="5"/>
    <x v="11175"/>
  </r>
  <r>
    <x v="10"/>
    <x v="14"/>
    <x v="0"/>
    <x v="6"/>
    <x v="11176"/>
  </r>
  <r>
    <x v="10"/>
    <x v="14"/>
    <x v="0"/>
    <x v="7"/>
    <x v="11177"/>
  </r>
  <r>
    <x v="10"/>
    <x v="14"/>
    <x v="0"/>
    <x v="8"/>
    <x v="11178"/>
  </r>
  <r>
    <x v="10"/>
    <x v="14"/>
    <x v="0"/>
    <x v="9"/>
    <x v="11179"/>
  </r>
  <r>
    <x v="10"/>
    <x v="14"/>
    <x v="1"/>
    <x v="0"/>
    <x v="11180"/>
  </r>
  <r>
    <x v="10"/>
    <x v="14"/>
    <x v="1"/>
    <x v="1"/>
    <x v="11181"/>
  </r>
  <r>
    <x v="10"/>
    <x v="14"/>
    <x v="1"/>
    <x v="2"/>
    <x v="6"/>
  </r>
  <r>
    <x v="10"/>
    <x v="14"/>
    <x v="1"/>
    <x v="3"/>
    <x v="11182"/>
  </r>
  <r>
    <x v="10"/>
    <x v="14"/>
    <x v="1"/>
    <x v="4"/>
    <x v="11174"/>
  </r>
  <r>
    <x v="10"/>
    <x v="14"/>
    <x v="1"/>
    <x v="5"/>
    <x v="11175"/>
  </r>
  <r>
    <x v="10"/>
    <x v="14"/>
    <x v="1"/>
    <x v="6"/>
    <x v="11176"/>
  </r>
  <r>
    <x v="10"/>
    <x v="14"/>
    <x v="1"/>
    <x v="7"/>
    <x v="11183"/>
  </r>
  <r>
    <x v="10"/>
    <x v="14"/>
    <x v="1"/>
    <x v="8"/>
    <x v="11178"/>
  </r>
  <r>
    <x v="10"/>
    <x v="14"/>
    <x v="1"/>
    <x v="9"/>
    <x v="11184"/>
  </r>
  <r>
    <x v="10"/>
    <x v="15"/>
    <x v="0"/>
    <x v="0"/>
    <x v="11185"/>
  </r>
  <r>
    <x v="10"/>
    <x v="15"/>
    <x v="0"/>
    <x v="1"/>
    <x v="11186"/>
  </r>
  <r>
    <x v="10"/>
    <x v="15"/>
    <x v="0"/>
    <x v="2"/>
    <x v="11187"/>
  </r>
  <r>
    <x v="10"/>
    <x v="15"/>
    <x v="0"/>
    <x v="3"/>
    <x v="11188"/>
  </r>
  <r>
    <x v="10"/>
    <x v="15"/>
    <x v="0"/>
    <x v="4"/>
    <x v="11189"/>
  </r>
  <r>
    <x v="10"/>
    <x v="15"/>
    <x v="0"/>
    <x v="5"/>
    <x v="11190"/>
  </r>
  <r>
    <x v="10"/>
    <x v="15"/>
    <x v="0"/>
    <x v="6"/>
    <x v="6"/>
  </r>
  <r>
    <x v="10"/>
    <x v="15"/>
    <x v="0"/>
    <x v="7"/>
    <x v="11191"/>
  </r>
  <r>
    <x v="10"/>
    <x v="15"/>
    <x v="0"/>
    <x v="8"/>
    <x v="11192"/>
  </r>
  <r>
    <x v="10"/>
    <x v="15"/>
    <x v="0"/>
    <x v="9"/>
    <x v="11193"/>
  </r>
  <r>
    <x v="10"/>
    <x v="15"/>
    <x v="1"/>
    <x v="0"/>
    <x v="11194"/>
  </r>
  <r>
    <x v="10"/>
    <x v="15"/>
    <x v="1"/>
    <x v="1"/>
    <x v="11195"/>
  </r>
  <r>
    <x v="10"/>
    <x v="15"/>
    <x v="1"/>
    <x v="2"/>
    <x v="11187"/>
  </r>
  <r>
    <x v="10"/>
    <x v="15"/>
    <x v="1"/>
    <x v="3"/>
    <x v="11196"/>
  </r>
  <r>
    <x v="10"/>
    <x v="15"/>
    <x v="1"/>
    <x v="4"/>
    <x v="11189"/>
  </r>
  <r>
    <x v="10"/>
    <x v="15"/>
    <x v="1"/>
    <x v="5"/>
    <x v="11197"/>
  </r>
  <r>
    <x v="10"/>
    <x v="15"/>
    <x v="1"/>
    <x v="6"/>
    <x v="636"/>
  </r>
  <r>
    <x v="10"/>
    <x v="15"/>
    <x v="1"/>
    <x v="7"/>
    <x v="11198"/>
  </r>
  <r>
    <x v="10"/>
    <x v="15"/>
    <x v="1"/>
    <x v="8"/>
    <x v="11199"/>
  </r>
  <r>
    <x v="10"/>
    <x v="15"/>
    <x v="1"/>
    <x v="9"/>
    <x v="11200"/>
  </r>
  <r>
    <x v="10"/>
    <x v="16"/>
    <x v="0"/>
    <x v="0"/>
    <x v="11201"/>
  </r>
  <r>
    <x v="10"/>
    <x v="16"/>
    <x v="0"/>
    <x v="1"/>
    <x v="11202"/>
  </r>
  <r>
    <x v="10"/>
    <x v="16"/>
    <x v="0"/>
    <x v="2"/>
    <x v="11203"/>
  </r>
  <r>
    <x v="10"/>
    <x v="16"/>
    <x v="0"/>
    <x v="3"/>
    <x v="11204"/>
  </r>
  <r>
    <x v="10"/>
    <x v="16"/>
    <x v="0"/>
    <x v="4"/>
    <x v="11205"/>
  </r>
  <r>
    <x v="10"/>
    <x v="16"/>
    <x v="0"/>
    <x v="5"/>
    <x v="11206"/>
  </r>
  <r>
    <x v="10"/>
    <x v="16"/>
    <x v="0"/>
    <x v="6"/>
    <x v="11207"/>
  </r>
  <r>
    <x v="10"/>
    <x v="16"/>
    <x v="0"/>
    <x v="7"/>
    <x v="11208"/>
  </r>
  <r>
    <x v="10"/>
    <x v="16"/>
    <x v="0"/>
    <x v="8"/>
    <x v="11209"/>
  </r>
  <r>
    <x v="10"/>
    <x v="16"/>
    <x v="0"/>
    <x v="9"/>
    <x v="11210"/>
  </r>
  <r>
    <x v="10"/>
    <x v="16"/>
    <x v="1"/>
    <x v="0"/>
    <x v="11211"/>
  </r>
  <r>
    <x v="10"/>
    <x v="16"/>
    <x v="1"/>
    <x v="1"/>
    <x v="11212"/>
  </r>
  <r>
    <x v="10"/>
    <x v="16"/>
    <x v="1"/>
    <x v="2"/>
    <x v="11203"/>
  </r>
  <r>
    <x v="10"/>
    <x v="16"/>
    <x v="1"/>
    <x v="3"/>
    <x v="11213"/>
  </r>
  <r>
    <x v="10"/>
    <x v="16"/>
    <x v="1"/>
    <x v="4"/>
    <x v="11205"/>
  </r>
  <r>
    <x v="10"/>
    <x v="16"/>
    <x v="1"/>
    <x v="5"/>
    <x v="11214"/>
  </r>
  <r>
    <x v="10"/>
    <x v="16"/>
    <x v="1"/>
    <x v="6"/>
    <x v="11207"/>
  </r>
  <r>
    <x v="10"/>
    <x v="16"/>
    <x v="1"/>
    <x v="7"/>
    <x v="11215"/>
  </r>
  <r>
    <x v="10"/>
    <x v="16"/>
    <x v="1"/>
    <x v="8"/>
    <x v="11209"/>
  </r>
  <r>
    <x v="10"/>
    <x v="16"/>
    <x v="1"/>
    <x v="9"/>
    <x v="11216"/>
  </r>
  <r>
    <x v="10"/>
    <x v="17"/>
    <x v="0"/>
    <x v="0"/>
    <x v="1337"/>
  </r>
  <r>
    <x v="10"/>
    <x v="17"/>
    <x v="0"/>
    <x v="1"/>
    <x v="11217"/>
  </r>
  <r>
    <x v="10"/>
    <x v="17"/>
    <x v="0"/>
    <x v="2"/>
    <x v="6"/>
  </r>
  <r>
    <x v="10"/>
    <x v="17"/>
    <x v="0"/>
    <x v="3"/>
    <x v="11218"/>
  </r>
  <r>
    <x v="10"/>
    <x v="17"/>
    <x v="0"/>
    <x v="4"/>
    <x v="6342"/>
  </r>
  <r>
    <x v="10"/>
    <x v="17"/>
    <x v="0"/>
    <x v="5"/>
    <x v="11219"/>
  </r>
  <r>
    <x v="10"/>
    <x v="17"/>
    <x v="0"/>
    <x v="6"/>
    <x v="6"/>
  </r>
  <r>
    <x v="10"/>
    <x v="17"/>
    <x v="0"/>
    <x v="7"/>
    <x v="11220"/>
  </r>
  <r>
    <x v="10"/>
    <x v="17"/>
    <x v="0"/>
    <x v="8"/>
    <x v="11221"/>
  </r>
  <r>
    <x v="10"/>
    <x v="17"/>
    <x v="0"/>
    <x v="9"/>
    <x v="4787"/>
  </r>
  <r>
    <x v="10"/>
    <x v="17"/>
    <x v="1"/>
    <x v="0"/>
    <x v="1337"/>
  </r>
  <r>
    <x v="10"/>
    <x v="17"/>
    <x v="1"/>
    <x v="1"/>
    <x v="11217"/>
  </r>
  <r>
    <x v="10"/>
    <x v="17"/>
    <x v="1"/>
    <x v="2"/>
    <x v="6"/>
  </r>
  <r>
    <x v="10"/>
    <x v="17"/>
    <x v="1"/>
    <x v="3"/>
    <x v="11218"/>
  </r>
  <r>
    <x v="10"/>
    <x v="17"/>
    <x v="1"/>
    <x v="4"/>
    <x v="6342"/>
  </r>
  <r>
    <x v="10"/>
    <x v="17"/>
    <x v="1"/>
    <x v="5"/>
    <x v="11219"/>
  </r>
  <r>
    <x v="10"/>
    <x v="17"/>
    <x v="1"/>
    <x v="6"/>
    <x v="6"/>
  </r>
  <r>
    <x v="10"/>
    <x v="17"/>
    <x v="1"/>
    <x v="7"/>
    <x v="11220"/>
  </r>
  <r>
    <x v="10"/>
    <x v="17"/>
    <x v="1"/>
    <x v="8"/>
    <x v="11221"/>
  </r>
  <r>
    <x v="10"/>
    <x v="17"/>
    <x v="1"/>
    <x v="9"/>
    <x v="4787"/>
  </r>
  <r>
    <x v="10"/>
    <x v="18"/>
    <x v="0"/>
    <x v="0"/>
    <x v="11222"/>
  </r>
  <r>
    <x v="10"/>
    <x v="18"/>
    <x v="0"/>
    <x v="1"/>
    <x v="11223"/>
  </r>
  <r>
    <x v="10"/>
    <x v="18"/>
    <x v="0"/>
    <x v="2"/>
    <x v="11224"/>
  </r>
  <r>
    <x v="10"/>
    <x v="18"/>
    <x v="0"/>
    <x v="3"/>
    <x v="11225"/>
  </r>
  <r>
    <x v="10"/>
    <x v="18"/>
    <x v="0"/>
    <x v="4"/>
    <x v="11226"/>
  </r>
  <r>
    <x v="10"/>
    <x v="18"/>
    <x v="0"/>
    <x v="5"/>
    <x v="11227"/>
  </r>
  <r>
    <x v="10"/>
    <x v="18"/>
    <x v="0"/>
    <x v="6"/>
    <x v="6"/>
  </r>
  <r>
    <x v="10"/>
    <x v="18"/>
    <x v="0"/>
    <x v="7"/>
    <x v="7512"/>
  </r>
  <r>
    <x v="10"/>
    <x v="18"/>
    <x v="0"/>
    <x v="8"/>
    <x v="11228"/>
  </r>
  <r>
    <x v="10"/>
    <x v="18"/>
    <x v="0"/>
    <x v="9"/>
    <x v="11229"/>
  </r>
  <r>
    <x v="10"/>
    <x v="18"/>
    <x v="1"/>
    <x v="0"/>
    <x v="11230"/>
  </r>
  <r>
    <x v="10"/>
    <x v="18"/>
    <x v="1"/>
    <x v="1"/>
    <x v="11231"/>
  </r>
  <r>
    <x v="10"/>
    <x v="18"/>
    <x v="1"/>
    <x v="2"/>
    <x v="11224"/>
  </r>
  <r>
    <x v="10"/>
    <x v="18"/>
    <x v="1"/>
    <x v="3"/>
    <x v="11232"/>
  </r>
  <r>
    <x v="10"/>
    <x v="18"/>
    <x v="1"/>
    <x v="4"/>
    <x v="11226"/>
  </r>
  <r>
    <x v="10"/>
    <x v="18"/>
    <x v="1"/>
    <x v="5"/>
    <x v="11233"/>
  </r>
  <r>
    <x v="10"/>
    <x v="18"/>
    <x v="1"/>
    <x v="6"/>
    <x v="6"/>
  </r>
  <r>
    <x v="10"/>
    <x v="18"/>
    <x v="1"/>
    <x v="7"/>
    <x v="11234"/>
  </r>
  <r>
    <x v="10"/>
    <x v="18"/>
    <x v="1"/>
    <x v="8"/>
    <x v="11228"/>
  </r>
  <r>
    <x v="10"/>
    <x v="18"/>
    <x v="1"/>
    <x v="9"/>
    <x v="11235"/>
  </r>
  <r>
    <x v="10"/>
    <x v="19"/>
    <x v="0"/>
    <x v="0"/>
    <x v="11236"/>
  </r>
  <r>
    <x v="10"/>
    <x v="19"/>
    <x v="0"/>
    <x v="1"/>
    <x v="11237"/>
  </r>
  <r>
    <x v="10"/>
    <x v="19"/>
    <x v="0"/>
    <x v="2"/>
    <x v="6"/>
  </r>
  <r>
    <x v="10"/>
    <x v="19"/>
    <x v="0"/>
    <x v="3"/>
    <x v="11238"/>
  </r>
  <r>
    <x v="10"/>
    <x v="19"/>
    <x v="0"/>
    <x v="4"/>
    <x v="11239"/>
  </r>
  <r>
    <x v="10"/>
    <x v="19"/>
    <x v="0"/>
    <x v="5"/>
    <x v="11240"/>
  </r>
  <r>
    <x v="10"/>
    <x v="19"/>
    <x v="0"/>
    <x v="6"/>
    <x v="6"/>
  </r>
  <r>
    <x v="10"/>
    <x v="19"/>
    <x v="0"/>
    <x v="7"/>
    <x v="11241"/>
  </r>
  <r>
    <x v="10"/>
    <x v="19"/>
    <x v="0"/>
    <x v="8"/>
    <x v="11242"/>
  </r>
  <r>
    <x v="10"/>
    <x v="19"/>
    <x v="0"/>
    <x v="9"/>
    <x v="11243"/>
  </r>
  <r>
    <x v="10"/>
    <x v="19"/>
    <x v="1"/>
    <x v="0"/>
    <x v="11236"/>
  </r>
  <r>
    <x v="10"/>
    <x v="19"/>
    <x v="1"/>
    <x v="1"/>
    <x v="11237"/>
  </r>
  <r>
    <x v="10"/>
    <x v="19"/>
    <x v="1"/>
    <x v="2"/>
    <x v="6"/>
  </r>
  <r>
    <x v="10"/>
    <x v="19"/>
    <x v="1"/>
    <x v="3"/>
    <x v="11238"/>
  </r>
  <r>
    <x v="10"/>
    <x v="19"/>
    <x v="1"/>
    <x v="4"/>
    <x v="11239"/>
  </r>
  <r>
    <x v="10"/>
    <x v="19"/>
    <x v="1"/>
    <x v="5"/>
    <x v="11240"/>
  </r>
  <r>
    <x v="10"/>
    <x v="19"/>
    <x v="1"/>
    <x v="6"/>
    <x v="6"/>
  </r>
  <r>
    <x v="10"/>
    <x v="19"/>
    <x v="1"/>
    <x v="7"/>
    <x v="11241"/>
  </r>
  <r>
    <x v="10"/>
    <x v="19"/>
    <x v="1"/>
    <x v="8"/>
    <x v="11242"/>
  </r>
  <r>
    <x v="10"/>
    <x v="19"/>
    <x v="1"/>
    <x v="9"/>
    <x v="11243"/>
  </r>
  <r>
    <x v="10"/>
    <x v="20"/>
    <x v="0"/>
    <x v="0"/>
    <x v="11244"/>
  </r>
  <r>
    <x v="10"/>
    <x v="20"/>
    <x v="0"/>
    <x v="1"/>
    <x v="11245"/>
  </r>
  <r>
    <x v="10"/>
    <x v="20"/>
    <x v="0"/>
    <x v="2"/>
    <x v="11246"/>
  </r>
  <r>
    <x v="10"/>
    <x v="20"/>
    <x v="0"/>
    <x v="3"/>
    <x v="11247"/>
  </r>
  <r>
    <x v="10"/>
    <x v="20"/>
    <x v="0"/>
    <x v="4"/>
    <x v="11248"/>
  </r>
  <r>
    <x v="10"/>
    <x v="20"/>
    <x v="0"/>
    <x v="5"/>
    <x v="11249"/>
  </r>
  <r>
    <x v="10"/>
    <x v="20"/>
    <x v="0"/>
    <x v="6"/>
    <x v="11250"/>
  </r>
  <r>
    <x v="10"/>
    <x v="20"/>
    <x v="0"/>
    <x v="7"/>
    <x v="11251"/>
  </r>
  <r>
    <x v="10"/>
    <x v="20"/>
    <x v="0"/>
    <x v="8"/>
    <x v="11252"/>
  </r>
  <r>
    <x v="10"/>
    <x v="20"/>
    <x v="0"/>
    <x v="9"/>
    <x v="11253"/>
  </r>
  <r>
    <x v="10"/>
    <x v="20"/>
    <x v="1"/>
    <x v="0"/>
    <x v="11254"/>
  </r>
  <r>
    <x v="10"/>
    <x v="20"/>
    <x v="1"/>
    <x v="1"/>
    <x v="11255"/>
  </r>
  <r>
    <x v="10"/>
    <x v="20"/>
    <x v="1"/>
    <x v="2"/>
    <x v="11246"/>
  </r>
  <r>
    <x v="10"/>
    <x v="20"/>
    <x v="1"/>
    <x v="3"/>
    <x v="11256"/>
  </r>
  <r>
    <x v="10"/>
    <x v="20"/>
    <x v="1"/>
    <x v="4"/>
    <x v="11248"/>
  </r>
  <r>
    <x v="10"/>
    <x v="20"/>
    <x v="1"/>
    <x v="5"/>
    <x v="11257"/>
  </r>
  <r>
    <x v="10"/>
    <x v="20"/>
    <x v="1"/>
    <x v="6"/>
    <x v="11258"/>
  </r>
  <r>
    <x v="10"/>
    <x v="20"/>
    <x v="1"/>
    <x v="7"/>
    <x v="11259"/>
  </r>
  <r>
    <x v="10"/>
    <x v="20"/>
    <x v="1"/>
    <x v="8"/>
    <x v="11252"/>
  </r>
  <r>
    <x v="10"/>
    <x v="20"/>
    <x v="1"/>
    <x v="9"/>
    <x v="11260"/>
  </r>
  <r>
    <x v="10"/>
    <x v="21"/>
    <x v="0"/>
    <x v="0"/>
    <x v="11261"/>
  </r>
  <r>
    <x v="10"/>
    <x v="21"/>
    <x v="0"/>
    <x v="1"/>
    <x v="11262"/>
  </r>
  <r>
    <x v="10"/>
    <x v="21"/>
    <x v="0"/>
    <x v="2"/>
    <x v="11263"/>
  </r>
  <r>
    <x v="10"/>
    <x v="21"/>
    <x v="0"/>
    <x v="3"/>
    <x v="11264"/>
  </r>
  <r>
    <x v="10"/>
    <x v="21"/>
    <x v="0"/>
    <x v="4"/>
    <x v="11265"/>
  </r>
  <r>
    <x v="10"/>
    <x v="21"/>
    <x v="0"/>
    <x v="5"/>
    <x v="11266"/>
  </r>
  <r>
    <x v="10"/>
    <x v="21"/>
    <x v="0"/>
    <x v="6"/>
    <x v="6"/>
  </r>
  <r>
    <x v="10"/>
    <x v="21"/>
    <x v="0"/>
    <x v="7"/>
    <x v="11267"/>
  </r>
  <r>
    <x v="10"/>
    <x v="21"/>
    <x v="0"/>
    <x v="8"/>
    <x v="11268"/>
  </r>
  <r>
    <x v="10"/>
    <x v="21"/>
    <x v="0"/>
    <x v="9"/>
    <x v="11269"/>
  </r>
  <r>
    <x v="10"/>
    <x v="21"/>
    <x v="1"/>
    <x v="0"/>
    <x v="11270"/>
  </r>
  <r>
    <x v="10"/>
    <x v="21"/>
    <x v="1"/>
    <x v="1"/>
    <x v="11271"/>
  </r>
  <r>
    <x v="10"/>
    <x v="21"/>
    <x v="1"/>
    <x v="2"/>
    <x v="11263"/>
  </r>
  <r>
    <x v="10"/>
    <x v="21"/>
    <x v="1"/>
    <x v="3"/>
    <x v="11272"/>
  </r>
  <r>
    <x v="10"/>
    <x v="21"/>
    <x v="1"/>
    <x v="4"/>
    <x v="11265"/>
  </r>
  <r>
    <x v="10"/>
    <x v="21"/>
    <x v="1"/>
    <x v="5"/>
    <x v="11273"/>
  </r>
  <r>
    <x v="10"/>
    <x v="21"/>
    <x v="1"/>
    <x v="6"/>
    <x v="6"/>
  </r>
  <r>
    <x v="10"/>
    <x v="21"/>
    <x v="1"/>
    <x v="7"/>
    <x v="11274"/>
  </r>
  <r>
    <x v="10"/>
    <x v="21"/>
    <x v="1"/>
    <x v="8"/>
    <x v="11275"/>
  </r>
  <r>
    <x v="10"/>
    <x v="21"/>
    <x v="1"/>
    <x v="9"/>
    <x v="11276"/>
  </r>
  <r>
    <x v="10"/>
    <x v="22"/>
    <x v="0"/>
    <x v="0"/>
    <x v="11277"/>
  </r>
  <r>
    <x v="10"/>
    <x v="22"/>
    <x v="0"/>
    <x v="1"/>
    <x v="11278"/>
  </r>
  <r>
    <x v="10"/>
    <x v="22"/>
    <x v="0"/>
    <x v="2"/>
    <x v="11279"/>
  </r>
  <r>
    <x v="10"/>
    <x v="22"/>
    <x v="0"/>
    <x v="3"/>
    <x v="11280"/>
  </r>
  <r>
    <x v="10"/>
    <x v="22"/>
    <x v="0"/>
    <x v="4"/>
    <x v="11281"/>
  </r>
  <r>
    <x v="10"/>
    <x v="22"/>
    <x v="0"/>
    <x v="5"/>
    <x v="11282"/>
  </r>
  <r>
    <x v="10"/>
    <x v="22"/>
    <x v="0"/>
    <x v="6"/>
    <x v="6"/>
  </r>
  <r>
    <x v="10"/>
    <x v="22"/>
    <x v="0"/>
    <x v="7"/>
    <x v="11283"/>
  </r>
  <r>
    <x v="10"/>
    <x v="22"/>
    <x v="0"/>
    <x v="8"/>
    <x v="11284"/>
  </r>
  <r>
    <x v="10"/>
    <x v="22"/>
    <x v="0"/>
    <x v="9"/>
    <x v="11285"/>
  </r>
  <r>
    <x v="10"/>
    <x v="22"/>
    <x v="1"/>
    <x v="0"/>
    <x v="11286"/>
  </r>
  <r>
    <x v="10"/>
    <x v="22"/>
    <x v="1"/>
    <x v="1"/>
    <x v="11287"/>
  </r>
  <r>
    <x v="10"/>
    <x v="22"/>
    <x v="1"/>
    <x v="2"/>
    <x v="11279"/>
  </r>
  <r>
    <x v="10"/>
    <x v="22"/>
    <x v="1"/>
    <x v="3"/>
    <x v="11288"/>
  </r>
  <r>
    <x v="10"/>
    <x v="22"/>
    <x v="1"/>
    <x v="4"/>
    <x v="11281"/>
  </r>
  <r>
    <x v="10"/>
    <x v="22"/>
    <x v="1"/>
    <x v="5"/>
    <x v="11289"/>
  </r>
  <r>
    <x v="10"/>
    <x v="22"/>
    <x v="1"/>
    <x v="6"/>
    <x v="6"/>
  </r>
  <r>
    <x v="10"/>
    <x v="22"/>
    <x v="1"/>
    <x v="7"/>
    <x v="11290"/>
  </r>
  <r>
    <x v="10"/>
    <x v="22"/>
    <x v="1"/>
    <x v="8"/>
    <x v="11291"/>
  </r>
  <r>
    <x v="10"/>
    <x v="22"/>
    <x v="1"/>
    <x v="9"/>
    <x v="11292"/>
  </r>
  <r>
    <x v="10"/>
    <x v="23"/>
    <x v="0"/>
    <x v="0"/>
    <x v="11293"/>
  </r>
  <r>
    <x v="10"/>
    <x v="23"/>
    <x v="0"/>
    <x v="1"/>
    <x v="11294"/>
  </r>
  <r>
    <x v="10"/>
    <x v="23"/>
    <x v="0"/>
    <x v="2"/>
    <x v="11295"/>
  </r>
  <r>
    <x v="10"/>
    <x v="23"/>
    <x v="0"/>
    <x v="3"/>
    <x v="11296"/>
  </r>
  <r>
    <x v="10"/>
    <x v="23"/>
    <x v="0"/>
    <x v="4"/>
    <x v="11297"/>
  </r>
  <r>
    <x v="10"/>
    <x v="23"/>
    <x v="0"/>
    <x v="5"/>
    <x v="11298"/>
  </r>
  <r>
    <x v="10"/>
    <x v="23"/>
    <x v="0"/>
    <x v="6"/>
    <x v="6"/>
  </r>
  <r>
    <x v="10"/>
    <x v="23"/>
    <x v="0"/>
    <x v="7"/>
    <x v="11299"/>
  </r>
  <r>
    <x v="10"/>
    <x v="23"/>
    <x v="0"/>
    <x v="8"/>
    <x v="11300"/>
  </r>
  <r>
    <x v="10"/>
    <x v="23"/>
    <x v="0"/>
    <x v="9"/>
    <x v="11301"/>
  </r>
  <r>
    <x v="10"/>
    <x v="23"/>
    <x v="1"/>
    <x v="0"/>
    <x v="11302"/>
  </r>
  <r>
    <x v="10"/>
    <x v="23"/>
    <x v="1"/>
    <x v="1"/>
    <x v="11303"/>
  </r>
  <r>
    <x v="10"/>
    <x v="23"/>
    <x v="1"/>
    <x v="2"/>
    <x v="11295"/>
  </r>
  <r>
    <x v="10"/>
    <x v="23"/>
    <x v="1"/>
    <x v="3"/>
    <x v="11304"/>
  </r>
  <r>
    <x v="10"/>
    <x v="23"/>
    <x v="1"/>
    <x v="4"/>
    <x v="11297"/>
  </r>
  <r>
    <x v="10"/>
    <x v="23"/>
    <x v="1"/>
    <x v="5"/>
    <x v="11305"/>
  </r>
  <r>
    <x v="10"/>
    <x v="23"/>
    <x v="1"/>
    <x v="6"/>
    <x v="6"/>
  </r>
  <r>
    <x v="10"/>
    <x v="23"/>
    <x v="1"/>
    <x v="7"/>
    <x v="11306"/>
  </r>
  <r>
    <x v="10"/>
    <x v="23"/>
    <x v="1"/>
    <x v="8"/>
    <x v="11300"/>
  </r>
  <r>
    <x v="10"/>
    <x v="23"/>
    <x v="1"/>
    <x v="9"/>
    <x v="11307"/>
  </r>
  <r>
    <x v="10"/>
    <x v="24"/>
    <x v="0"/>
    <x v="0"/>
    <x v="11308"/>
  </r>
  <r>
    <x v="10"/>
    <x v="24"/>
    <x v="0"/>
    <x v="1"/>
    <x v="11309"/>
  </r>
  <r>
    <x v="10"/>
    <x v="24"/>
    <x v="0"/>
    <x v="2"/>
    <x v="6"/>
  </r>
  <r>
    <x v="10"/>
    <x v="24"/>
    <x v="0"/>
    <x v="3"/>
    <x v="11310"/>
  </r>
  <r>
    <x v="10"/>
    <x v="24"/>
    <x v="0"/>
    <x v="4"/>
    <x v="11311"/>
  </r>
  <r>
    <x v="10"/>
    <x v="24"/>
    <x v="0"/>
    <x v="5"/>
    <x v="11312"/>
  </r>
  <r>
    <x v="10"/>
    <x v="24"/>
    <x v="0"/>
    <x v="6"/>
    <x v="6"/>
  </r>
  <r>
    <x v="10"/>
    <x v="24"/>
    <x v="0"/>
    <x v="7"/>
    <x v="11313"/>
  </r>
  <r>
    <x v="10"/>
    <x v="24"/>
    <x v="0"/>
    <x v="8"/>
    <x v="11314"/>
  </r>
  <r>
    <x v="10"/>
    <x v="24"/>
    <x v="0"/>
    <x v="9"/>
    <x v="11315"/>
  </r>
  <r>
    <x v="10"/>
    <x v="24"/>
    <x v="1"/>
    <x v="0"/>
    <x v="11316"/>
  </r>
  <r>
    <x v="10"/>
    <x v="24"/>
    <x v="1"/>
    <x v="1"/>
    <x v="11317"/>
  </r>
  <r>
    <x v="10"/>
    <x v="24"/>
    <x v="1"/>
    <x v="2"/>
    <x v="11318"/>
  </r>
  <r>
    <x v="10"/>
    <x v="24"/>
    <x v="1"/>
    <x v="3"/>
    <x v="11319"/>
  </r>
  <r>
    <x v="10"/>
    <x v="24"/>
    <x v="1"/>
    <x v="4"/>
    <x v="11311"/>
  </r>
  <r>
    <x v="10"/>
    <x v="24"/>
    <x v="1"/>
    <x v="5"/>
    <x v="11320"/>
  </r>
  <r>
    <x v="10"/>
    <x v="24"/>
    <x v="1"/>
    <x v="6"/>
    <x v="6"/>
  </r>
  <r>
    <x v="10"/>
    <x v="24"/>
    <x v="1"/>
    <x v="7"/>
    <x v="11321"/>
  </r>
  <r>
    <x v="10"/>
    <x v="24"/>
    <x v="1"/>
    <x v="8"/>
    <x v="11322"/>
  </r>
  <r>
    <x v="10"/>
    <x v="24"/>
    <x v="1"/>
    <x v="9"/>
    <x v="11323"/>
  </r>
  <r>
    <x v="10"/>
    <x v="25"/>
    <x v="0"/>
    <x v="0"/>
    <x v="11324"/>
  </r>
  <r>
    <x v="10"/>
    <x v="25"/>
    <x v="0"/>
    <x v="1"/>
    <x v="11325"/>
  </r>
  <r>
    <x v="10"/>
    <x v="25"/>
    <x v="0"/>
    <x v="2"/>
    <x v="6"/>
  </r>
  <r>
    <x v="10"/>
    <x v="25"/>
    <x v="0"/>
    <x v="3"/>
    <x v="11326"/>
  </r>
  <r>
    <x v="10"/>
    <x v="25"/>
    <x v="0"/>
    <x v="4"/>
    <x v="11327"/>
  </r>
  <r>
    <x v="10"/>
    <x v="25"/>
    <x v="0"/>
    <x v="5"/>
    <x v="11328"/>
  </r>
  <r>
    <x v="10"/>
    <x v="25"/>
    <x v="0"/>
    <x v="6"/>
    <x v="6"/>
  </r>
  <r>
    <x v="10"/>
    <x v="25"/>
    <x v="0"/>
    <x v="7"/>
    <x v="11329"/>
  </r>
  <r>
    <x v="10"/>
    <x v="25"/>
    <x v="0"/>
    <x v="8"/>
    <x v="11330"/>
  </r>
  <r>
    <x v="10"/>
    <x v="25"/>
    <x v="0"/>
    <x v="9"/>
    <x v="11331"/>
  </r>
  <r>
    <x v="10"/>
    <x v="25"/>
    <x v="1"/>
    <x v="0"/>
    <x v="11332"/>
  </r>
  <r>
    <x v="10"/>
    <x v="25"/>
    <x v="1"/>
    <x v="1"/>
    <x v="11333"/>
  </r>
  <r>
    <x v="10"/>
    <x v="25"/>
    <x v="1"/>
    <x v="2"/>
    <x v="6"/>
  </r>
  <r>
    <x v="10"/>
    <x v="25"/>
    <x v="1"/>
    <x v="3"/>
    <x v="11334"/>
  </r>
  <r>
    <x v="10"/>
    <x v="25"/>
    <x v="1"/>
    <x v="4"/>
    <x v="11327"/>
  </r>
  <r>
    <x v="10"/>
    <x v="25"/>
    <x v="1"/>
    <x v="5"/>
    <x v="11335"/>
  </r>
  <r>
    <x v="10"/>
    <x v="25"/>
    <x v="1"/>
    <x v="6"/>
    <x v="6"/>
  </r>
  <r>
    <x v="10"/>
    <x v="25"/>
    <x v="1"/>
    <x v="7"/>
    <x v="4229"/>
  </r>
  <r>
    <x v="10"/>
    <x v="25"/>
    <x v="1"/>
    <x v="8"/>
    <x v="11336"/>
  </r>
  <r>
    <x v="10"/>
    <x v="25"/>
    <x v="1"/>
    <x v="9"/>
    <x v="11337"/>
  </r>
  <r>
    <x v="10"/>
    <x v="26"/>
    <x v="0"/>
    <x v="0"/>
    <x v="11338"/>
  </r>
  <r>
    <x v="10"/>
    <x v="26"/>
    <x v="0"/>
    <x v="1"/>
    <x v="11339"/>
  </r>
  <r>
    <x v="10"/>
    <x v="26"/>
    <x v="0"/>
    <x v="2"/>
    <x v="11340"/>
  </r>
  <r>
    <x v="10"/>
    <x v="26"/>
    <x v="0"/>
    <x v="3"/>
    <x v="11341"/>
  </r>
  <r>
    <x v="10"/>
    <x v="26"/>
    <x v="0"/>
    <x v="4"/>
    <x v="11342"/>
  </r>
  <r>
    <x v="10"/>
    <x v="26"/>
    <x v="0"/>
    <x v="5"/>
    <x v="11343"/>
  </r>
  <r>
    <x v="10"/>
    <x v="26"/>
    <x v="0"/>
    <x v="6"/>
    <x v="6"/>
  </r>
  <r>
    <x v="10"/>
    <x v="26"/>
    <x v="0"/>
    <x v="7"/>
    <x v="11344"/>
  </r>
  <r>
    <x v="10"/>
    <x v="26"/>
    <x v="0"/>
    <x v="8"/>
    <x v="11345"/>
  </r>
  <r>
    <x v="10"/>
    <x v="26"/>
    <x v="0"/>
    <x v="9"/>
    <x v="11346"/>
  </r>
  <r>
    <x v="10"/>
    <x v="26"/>
    <x v="1"/>
    <x v="0"/>
    <x v="11347"/>
  </r>
  <r>
    <x v="10"/>
    <x v="26"/>
    <x v="1"/>
    <x v="1"/>
    <x v="11348"/>
  </r>
  <r>
    <x v="10"/>
    <x v="26"/>
    <x v="1"/>
    <x v="2"/>
    <x v="11340"/>
  </r>
  <r>
    <x v="10"/>
    <x v="26"/>
    <x v="1"/>
    <x v="3"/>
    <x v="11349"/>
  </r>
  <r>
    <x v="10"/>
    <x v="26"/>
    <x v="1"/>
    <x v="4"/>
    <x v="11342"/>
  </r>
  <r>
    <x v="10"/>
    <x v="26"/>
    <x v="1"/>
    <x v="5"/>
    <x v="11350"/>
  </r>
  <r>
    <x v="10"/>
    <x v="26"/>
    <x v="1"/>
    <x v="6"/>
    <x v="6"/>
  </r>
  <r>
    <x v="10"/>
    <x v="26"/>
    <x v="1"/>
    <x v="7"/>
    <x v="11351"/>
  </r>
  <r>
    <x v="10"/>
    <x v="26"/>
    <x v="1"/>
    <x v="8"/>
    <x v="11352"/>
  </r>
  <r>
    <x v="10"/>
    <x v="26"/>
    <x v="1"/>
    <x v="9"/>
    <x v="11353"/>
  </r>
  <r>
    <x v="10"/>
    <x v="27"/>
    <x v="0"/>
    <x v="0"/>
    <x v="11354"/>
  </r>
  <r>
    <x v="10"/>
    <x v="27"/>
    <x v="0"/>
    <x v="1"/>
    <x v="11355"/>
  </r>
  <r>
    <x v="10"/>
    <x v="27"/>
    <x v="0"/>
    <x v="2"/>
    <x v="6"/>
  </r>
  <r>
    <x v="10"/>
    <x v="27"/>
    <x v="0"/>
    <x v="3"/>
    <x v="11356"/>
  </r>
  <r>
    <x v="10"/>
    <x v="27"/>
    <x v="0"/>
    <x v="4"/>
    <x v="11357"/>
  </r>
  <r>
    <x v="10"/>
    <x v="27"/>
    <x v="0"/>
    <x v="5"/>
    <x v="11358"/>
  </r>
  <r>
    <x v="10"/>
    <x v="27"/>
    <x v="0"/>
    <x v="6"/>
    <x v="6"/>
  </r>
  <r>
    <x v="10"/>
    <x v="27"/>
    <x v="0"/>
    <x v="7"/>
    <x v="11359"/>
  </r>
  <r>
    <x v="10"/>
    <x v="27"/>
    <x v="0"/>
    <x v="8"/>
    <x v="11360"/>
  </r>
  <r>
    <x v="10"/>
    <x v="27"/>
    <x v="0"/>
    <x v="9"/>
    <x v="11361"/>
  </r>
  <r>
    <x v="10"/>
    <x v="27"/>
    <x v="1"/>
    <x v="0"/>
    <x v="11362"/>
  </r>
  <r>
    <x v="10"/>
    <x v="27"/>
    <x v="1"/>
    <x v="1"/>
    <x v="11363"/>
  </r>
  <r>
    <x v="10"/>
    <x v="27"/>
    <x v="1"/>
    <x v="2"/>
    <x v="6"/>
  </r>
  <r>
    <x v="10"/>
    <x v="27"/>
    <x v="1"/>
    <x v="3"/>
    <x v="11364"/>
  </r>
  <r>
    <x v="10"/>
    <x v="27"/>
    <x v="1"/>
    <x v="4"/>
    <x v="11357"/>
  </r>
  <r>
    <x v="10"/>
    <x v="27"/>
    <x v="1"/>
    <x v="5"/>
    <x v="11365"/>
  </r>
  <r>
    <x v="10"/>
    <x v="27"/>
    <x v="1"/>
    <x v="6"/>
    <x v="6"/>
  </r>
  <r>
    <x v="10"/>
    <x v="27"/>
    <x v="1"/>
    <x v="7"/>
    <x v="11366"/>
  </r>
  <r>
    <x v="10"/>
    <x v="27"/>
    <x v="1"/>
    <x v="8"/>
    <x v="11367"/>
  </r>
  <r>
    <x v="10"/>
    <x v="27"/>
    <x v="1"/>
    <x v="9"/>
    <x v="1117"/>
  </r>
  <r>
    <x v="10"/>
    <x v="28"/>
    <x v="0"/>
    <x v="0"/>
    <x v="11368"/>
  </r>
  <r>
    <x v="10"/>
    <x v="28"/>
    <x v="0"/>
    <x v="1"/>
    <x v="11369"/>
  </r>
  <r>
    <x v="10"/>
    <x v="28"/>
    <x v="0"/>
    <x v="2"/>
    <x v="6"/>
  </r>
  <r>
    <x v="10"/>
    <x v="28"/>
    <x v="0"/>
    <x v="3"/>
    <x v="11370"/>
  </r>
  <r>
    <x v="10"/>
    <x v="28"/>
    <x v="0"/>
    <x v="4"/>
    <x v="11371"/>
  </r>
  <r>
    <x v="10"/>
    <x v="28"/>
    <x v="0"/>
    <x v="5"/>
    <x v="7109"/>
  </r>
  <r>
    <x v="10"/>
    <x v="28"/>
    <x v="0"/>
    <x v="6"/>
    <x v="6"/>
  </r>
  <r>
    <x v="10"/>
    <x v="28"/>
    <x v="0"/>
    <x v="7"/>
    <x v="11372"/>
  </r>
  <r>
    <x v="10"/>
    <x v="28"/>
    <x v="0"/>
    <x v="8"/>
    <x v="11373"/>
  </r>
  <r>
    <x v="10"/>
    <x v="28"/>
    <x v="0"/>
    <x v="9"/>
    <x v="4104"/>
  </r>
  <r>
    <x v="10"/>
    <x v="28"/>
    <x v="1"/>
    <x v="0"/>
    <x v="5032"/>
  </r>
  <r>
    <x v="10"/>
    <x v="28"/>
    <x v="1"/>
    <x v="1"/>
    <x v="11374"/>
  </r>
  <r>
    <x v="10"/>
    <x v="28"/>
    <x v="1"/>
    <x v="2"/>
    <x v="6"/>
  </r>
  <r>
    <x v="10"/>
    <x v="28"/>
    <x v="1"/>
    <x v="3"/>
    <x v="11375"/>
  </r>
  <r>
    <x v="10"/>
    <x v="28"/>
    <x v="1"/>
    <x v="4"/>
    <x v="11371"/>
  </r>
  <r>
    <x v="10"/>
    <x v="28"/>
    <x v="1"/>
    <x v="5"/>
    <x v="11376"/>
  </r>
  <r>
    <x v="10"/>
    <x v="28"/>
    <x v="1"/>
    <x v="6"/>
    <x v="6"/>
  </r>
  <r>
    <x v="10"/>
    <x v="28"/>
    <x v="1"/>
    <x v="7"/>
    <x v="11377"/>
  </r>
  <r>
    <x v="10"/>
    <x v="28"/>
    <x v="1"/>
    <x v="8"/>
    <x v="11373"/>
  </r>
  <r>
    <x v="10"/>
    <x v="28"/>
    <x v="1"/>
    <x v="9"/>
    <x v="11378"/>
  </r>
  <r>
    <x v="10"/>
    <x v="29"/>
    <x v="0"/>
    <x v="0"/>
    <x v="11379"/>
  </r>
  <r>
    <x v="10"/>
    <x v="29"/>
    <x v="0"/>
    <x v="1"/>
    <x v="11380"/>
  </r>
  <r>
    <x v="10"/>
    <x v="29"/>
    <x v="0"/>
    <x v="2"/>
    <x v="6"/>
  </r>
  <r>
    <x v="10"/>
    <x v="29"/>
    <x v="0"/>
    <x v="3"/>
    <x v="11381"/>
  </r>
  <r>
    <x v="10"/>
    <x v="29"/>
    <x v="0"/>
    <x v="4"/>
    <x v="11382"/>
  </r>
  <r>
    <x v="10"/>
    <x v="29"/>
    <x v="0"/>
    <x v="5"/>
    <x v="11383"/>
  </r>
  <r>
    <x v="10"/>
    <x v="29"/>
    <x v="0"/>
    <x v="6"/>
    <x v="6"/>
  </r>
  <r>
    <x v="10"/>
    <x v="29"/>
    <x v="0"/>
    <x v="7"/>
    <x v="8063"/>
  </r>
  <r>
    <x v="10"/>
    <x v="29"/>
    <x v="0"/>
    <x v="8"/>
    <x v="11384"/>
  </r>
  <r>
    <x v="10"/>
    <x v="29"/>
    <x v="0"/>
    <x v="9"/>
    <x v="11385"/>
  </r>
  <r>
    <x v="10"/>
    <x v="29"/>
    <x v="1"/>
    <x v="0"/>
    <x v="11386"/>
  </r>
  <r>
    <x v="10"/>
    <x v="29"/>
    <x v="1"/>
    <x v="1"/>
    <x v="11387"/>
  </r>
  <r>
    <x v="10"/>
    <x v="29"/>
    <x v="1"/>
    <x v="2"/>
    <x v="6"/>
  </r>
  <r>
    <x v="10"/>
    <x v="29"/>
    <x v="1"/>
    <x v="3"/>
    <x v="11388"/>
  </r>
  <r>
    <x v="10"/>
    <x v="29"/>
    <x v="1"/>
    <x v="4"/>
    <x v="11382"/>
  </r>
  <r>
    <x v="10"/>
    <x v="29"/>
    <x v="1"/>
    <x v="5"/>
    <x v="11389"/>
  </r>
  <r>
    <x v="10"/>
    <x v="29"/>
    <x v="1"/>
    <x v="6"/>
    <x v="11390"/>
  </r>
  <r>
    <x v="10"/>
    <x v="29"/>
    <x v="1"/>
    <x v="7"/>
    <x v="11391"/>
  </r>
  <r>
    <x v="10"/>
    <x v="29"/>
    <x v="1"/>
    <x v="8"/>
    <x v="11392"/>
  </r>
  <r>
    <x v="10"/>
    <x v="29"/>
    <x v="1"/>
    <x v="9"/>
    <x v="11393"/>
  </r>
  <r>
    <x v="10"/>
    <x v="31"/>
    <x v="0"/>
    <x v="0"/>
    <x v="11394"/>
  </r>
  <r>
    <x v="10"/>
    <x v="31"/>
    <x v="0"/>
    <x v="1"/>
    <x v="11395"/>
  </r>
  <r>
    <x v="10"/>
    <x v="31"/>
    <x v="0"/>
    <x v="2"/>
    <x v="11396"/>
  </r>
  <r>
    <x v="10"/>
    <x v="31"/>
    <x v="0"/>
    <x v="3"/>
    <x v="11397"/>
  </r>
  <r>
    <x v="10"/>
    <x v="31"/>
    <x v="0"/>
    <x v="4"/>
    <x v="11398"/>
  </r>
  <r>
    <x v="10"/>
    <x v="31"/>
    <x v="0"/>
    <x v="5"/>
    <x v="11399"/>
  </r>
  <r>
    <x v="10"/>
    <x v="31"/>
    <x v="0"/>
    <x v="6"/>
    <x v="6"/>
  </r>
  <r>
    <x v="10"/>
    <x v="31"/>
    <x v="0"/>
    <x v="7"/>
    <x v="5833"/>
  </r>
  <r>
    <x v="10"/>
    <x v="31"/>
    <x v="0"/>
    <x v="8"/>
    <x v="11400"/>
  </r>
  <r>
    <x v="10"/>
    <x v="31"/>
    <x v="0"/>
    <x v="9"/>
    <x v="11401"/>
  </r>
  <r>
    <x v="10"/>
    <x v="31"/>
    <x v="1"/>
    <x v="0"/>
    <x v="11402"/>
  </r>
  <r>
    <x v="10"/>
    <x v="31"/>
    <x v="1"/>
    <x v="1"/>
    <x v="11403"/>
  </r>
  <r>
    <x v="10"/>
    <x v="31"/>
    <x v="1"/>
    <x v="2"/>
    <x v="11396"/>
  </r>
  <r>
    <x v="10"/>
    <x v="31"/>
    <x v="1"/>
    <x v="3"/>
    <x v="11404"/>
  </r>
  <r>
    <x v="10"/>
    <x v="31"/>
    <x v="1"/>
    <x v="4"/>
    <x v="11398"/>
  </r>
  <r>
    <x v="10"/>
    <x v="31"/>
    <x v="1"/>
    <x v="5"/>
    <x v="11405"/>
  </r>
  <r>
    <x v="10"/>
    <x v="31"/>
    <x v="1"/>
    <x v="6"/>
    <x v="6"/>
  </r>
  <r>
    <x v="10"/>
    <x v="31"/>
    <x v="1"/>
    <x v="7"/>
    <x v="11406"/>
  </r>
  <r>
    <x v="10"/>
    <x v="31"/>
    <x v="1"/>
    <x v="8"/>
    <x v="11407"/>
  </r>
  <r>
    <x v="10"/>
    <x v="31"/>
    <x v="1"/>
    <x v="9"/>
    <x v="11408"/>
  </r>
  <r>
    <x v="10"/>
    <x v="32"/>
    <x v="0"/>
    <x v="0"/>
    <x v="11409"/>
  </r>
  <r>
    <x v="10"/>
    <x v="32"/>
    <x v="0"/>
    <x v="1"/>
    <x v="11410"/>
  </r>
  <r>
    <x v="10"/>
    <x v="32"/>
    <x v="0"/>
    <x v="2"/>
    <x v="11411"/>
  </r>
  <r>
    <x v="10"/>
    <x v="32"/>
    <x v="0"/>
    <x v="3"/>
    <x v="11412"/>
  </r>
  <r>
    <x v="10"/>
    <x v="32"/>
    <x v="0"/>
    <x v="4"/>
    <x v="11413"/>
  </r>
  <r>
    <x v="10"/>
    <x v="32"/>
    <x v="0"/>
    <x v="5"/>
    <x v="11414"/>
  </r>
  <r>
    <x v="10"/>
    <x v="32"/>
    <x v="0"/>
    <x v="6"/>
    <x v="6"/>
  </r>
  <r>
    <x v="10"/>
    <x v="32"/>
    <x v="0"/>
    <x v="7"/>
    <x v="11415"/>
  </r>
  <r>
    <x v="10"/>
    <x v="32"/>
    <x v="0"/>
    <x v="8"/>
    <x v="11416"/>
  </r>
  <r>
    <x v="10"/>
    <x v="32"/>
    <x v="0"/>
    <x v="9"/>
    <x v="11417"/>
  </r>
  <r>
    <x v="10"/>
    <x v="32"/>
    <x v="1"/>
    <x v="0"/>
    <x v="11418"/>
  </r>
  <r>
    <x v="10"/>
    <x v="32"/>
    <x v="1"/>
    <x v="1"/>
    <x v="11419"/>
  </r>
  <r>
    <x v="10"/>
    <x v="32"/>
    <x v="1"/>
    <x v="2"/>
    <x v="9410"/>
  </r>
  <r>
    <x v="10"/>
    <x v="32"/>
    <x v="1"/>
    <x v="3"/>
    <x v="11420"/>
  </r>
  <r>
    <x v="10"/>
    <x v="32"/>
    <x v="1"/>
    <x v="4"/>
    <x v="11413"/>
  </r>
  <r>
    <x v="10"/>
    <x v="32"/>
    <x v="1"/>
    <x v="5"/>
    <x v="11421"/>
  </r>
  <r>
    <x v="10"/>
    <x v="32"/>
    <x v="1"/>
    <x v="6"/>
    <x v="11422"/>
  </r>
  <r>
    <x v="10"/>
    <x v="32"/>
    <x v="1"/>
    <x v="7"/>
    <x v="11423"/>
  </r>
  <r>
    <x v="10"/>
    <x v="32"/>
    <x v="1"/>
    <x v="8"/>
    <x v="11424"/>
  </r>
  <r>
    <x v="10"/>
    <x v="32"/>
    <x v="1"/>
    <x v="9"/>
    <x v="11425"/>
  </r>
  <r>
    <x v="10"/>
    <x v="33"/>
    <x v="0"/>
    <x v="0"/>
    <x v="11426"/>
  </r>
  <r>
    <x v="10"/>
    <x v="33"/>
    <x v="0"/>
    <x v="1"/>
    <x v="11427"/>
  </r>
  <r>
    <x v="10"/>
    <x v="33"/>
    <x v="0"/>
    <x v="2"/>
    <x v="11428"/>
  </r>
  <r>
    <x v="10"/>
    <x v="33"/>
    <x v="0"/>
    <x v="3"/>
    <x v="11429"/>
  </r>
  <r>
    <x v="10"/>
    <x v="33"/>
    <x v="0"/>
    <x v="4"/>
    <x v="11430"/>
  </r>
  <r>
    <x v="10"/>
    <x v="33"/>
    <x v="0"/>
    <x v="5"/>
    <x v="11431"/>
  </r>
  <r>
    <x v="10"/>
    <x v="33"/>
    <x v="0"/>
    <x v="6"/>
    <x v="11432"/>
  </r>
  <r>
    <x v="10"/>
    <x v="33"/>
    <x v="0"/>
    <x v="7"/>
    <x v="11433"/>
  </r>
  <r>
    <x v="10"/>
    <x v="33"/>
    <x v="0"/>
    <x v="8"/>
    <x v="11434"/>
  </r>
  <r>
    <x v="10"/>
    <x v="33"/>
    <x v="0"/>
    <x v="9"/>
    <x v="11435"/>
  </r>
  <r>
    <x v="10"/>
    <x v="33"/>
    <x v="1"/>
    <x v="0"/>
    <x v="11436"/>
  </r>
  <r>
    <x v="10"/>
    <x v="33"/>
    <x v="1"/>
    <x v="1"/>
    <x v="11437"/>
  </r>
  <r>
    <x v="10"/>
    <x v="33"/>
    <x v="1"/>
    <x v="2"/>
    <x v="11428"/>
  </r>
  <r>
    <x v="10"/>
    <x v="33"/>
    <x v="1"/>
    <x v="3"/>
    <x v="11438"/>
  </r>
  <r>
    <x v="10"/>
    <x v="33"/>
    <x v="1"/>
    <x v="4"/>
    <x v="11430"/>
  </r>
  <r>
    <x v="10"/>
    <x v="33"/>
    <x v="1"/>
    <x v="5"/>
    <x v="11439"/>
  </r>
  <r>
    <x v="10"/>
    <x v="33"/>
    <x v="1"/>
    <x v="6"/>
    <x v="11440"/>
  </r>
  <r>
    <x v="10"/>
    <x v="33"/>
    <x v="1"/>
    <x v="7"/>
    <x v="11441"/>
  </r>
  <r>
    <x v="10"/>
    <x v="33"/>
    <x v="1"/>
    <x v="8"/>
    <x v="11442"/>
  </r>
  <r>
    <x v="10"/>
    <x v="33"/>
    <x v="1"/>
    <x v="9"/>
    <x v="11443"/>
  </r>
  <r>
    <x v="10"/>
    <x v="34"/>
    <x v="0"/>
    <x v="0"/>
    <x v="7086"/>
  </r>
  <r>
    <x v="10"/>
    <x v="34"/>
    <x v="0"/>
    <x v="1"/>
    <x v="11444"/>
  </r>
  <r>
    <x v="10"/>
    <x v="34"/>
    <x v="0"/>
    <x v="2"/>
    <x v="11445"/>
  </r>
  <r>
    <x v="10"/>
    <x v="34"/>
    <x v="0"/>
    <x v="3"/>
    <x v="11446"/>
  </r>
  <r>
    <x v="10"/>
    <x v="34"/>
    <x v="0"/>
    <x v="4"/>
    <x v="11447"/>
  </r>
  <r>
    <x v="10"/>
    <x v="34"/>
    <x v="0"/>
    <x v="5"/>
    <x v="11448"/>
  </r>
  <r>
    <x v="10"/>
    <x v="34"/>
    <x v="0"/>
    <x v="6"/>
    <x v="6"/>
  </r>
  <r>
    <x v="10"/>
    <x v="34"/>
    <x v="0"/>
    <x v="7"/>
    <x v="11449"/>
  </r>
  <r>
    <x v="10"/>
    <x v="34"/>
    <x v="0"/>
    <x v="8"/>
    <x v="11450"/>
  </r>
  <r>
    <x v="10"/>
    <x v="34"/>
    <x v="0"/>
    <x v="9"/>
    <x v="11451"/>
  </r>
  <r>
    <x v="10"/>
    <x v="34"/>
    <x v="1"/>
    <x v="0"/>
    <x v="3842"/>
  </r>
  <r>
    <x v="10"/>
    <x v="34"/>
    <x v="1"/>
    <x v="1"/>
    <x v="11452"/>
  </r>
  <r>
    <x v="10"/>
    <x v="34"/>
    <x v="1"/>
    <x v="2"/>
    <x v="11445"/>
  </r>
  <r>
    <x v="10"/>
    <x v="34"/>
    <x v="1"/>
    <x v="3"/>
    <x v="11453"/>
  </r>
  <r>
    <x v="10"/>
    <x v="34"/>
    <x v="1"/>
    <x v="4"/>
    <x v="11447"/>
  </r>
  <r>
    <x v="10"/>
    <x v="34"/>
    <x v="1"/>
    <x v="5"/>
    <x v="11454"/>
  </r>
  <r>
    <x v="10"/>
    <x v="34"/>
    <x v="1"/>
    <x v="6"/>
    <x v="6"/>
  </r>
  <r>
    <x v="10"/>
    <x v="34"/>
    <x v="1"/>
    <x v="7"/>
    <x v="11455"/>
  </r>
  <r>
    <x v="10"/>
    <x v="34"/>
    <x v="1"/>
    <x v="8"/>
    <x v="11456"/>
  </r>
  <r>
    <x v="10"/>
    <x v="34"/>
    <x v="1"/>
    <x v="9"/>
    <x v="11457"/>
  </r>
  <r>
    <x v="10"/>
    <x v="35"/>
    <x v="0"/>
    <x v="0"/>
    <x v="11458"/>
  </r>
  <r>
    <x v="10"/>
    <x v="35"/>
    <x v="0"/>
    <x v="1"/>
    <x v="11459"/>
  </r>
  <r>
    <x v="10"/>
    <x v="35"/>
    <x v="0"/>
    <x v="2"/>
    <x v="11460"/>
  </r>
  <r>
    <x v="10"/>
    <x v="35"/>
    <x v="0"/>
    <x v="3"/>
    <x v="11461"/>
  </r>
  <r>
    <x v="10"/>
    <x v="35"/>
    <x v="0"/>
    <x v="4"/>
    <x v="11462"/>
  </r>
  <r>
    <x v="10"/>
    <x v="35"/>
    <x v="0"/>
    <x v="5"/>
    <x v="11463"/>
  </r>
  <r>
    <x v="10"/>
    <x v="35"/>
    <x v="0"/>
    <x v="6"/>
    <x v="11464"/>
  </r>
  <r>
    <x v="10"/>
    <x v="35"/>
    <x v="0"/>
    <x v="7"/>
    <x v="11465"/>
  </r>
  <r>
    <x v="10"/>
    <x v="35"/>
    <x v="0"/>
    <x v="8"/>
    <x v="11466"/>
  </r>
  <r>
    <x v="10"/>
    <x v="35"/>
    <x v="0"/>
    <x v="9"/>
    <x v="11467"/>
  </r>
  <r>
    <x v="10"/>
    <x v="35"/>
    <x v="1"/>
    <x v="0"/>
    <x v="11468"/>
  </r>
  <r>
    <x v="10"/>
    <x v="35"/>
    <x v="1"/>
    <x v="1"/>
    <x v="11469"/>
  </r>
  <r>
    <x v="10"/>
    <x v="35"/>
    <x v="1"/>
    <x v="2"/>
    <x v="11460"/>
  </r>
  <r>
    <x v="10"/>
    <x v="35"/>
    <x v="1"/>
    <x v="3"/>
    <x v="11470"/>
  </r>
  <r>
    <x v="10"/>
    <x v="35"/>
    <x v="1"/>
    <x v="4"/>
    <x v="11462"/>
  </r>
  <r>
    <x v="10"/>
    <x v="35"/>
    <x v="1"/>
    <x v="5"/>
    <x v="11471"/>
  </r>
  <r>
    <x v="10"/>
    <x v="35"/>
    <x v="1"/>
    <x v="6"/>
    <x v="11464"/>
  </r>
  <r>
    <x v="10"/>
    <x v="35"/>
    <x v="1"/>
    <x v="7"/>
    <x v="11472"/>
  </r>
  <r>
    <x v="10"/>
    <x v="35"/>
    <x v="1"/>
    <x v="8"/>
    <x v="11473"/>
  </r>
  <r>
    <x v="10"/>
    <x v="35"/>
    <x v="1"/>
    <x v="9"/>
    <x v="11474"/>
  </r>
  <r>
    <x v="10"/>
    <x v="36"/>
    <x v="0"/>
    <x v="0"/>
    <x v="5997"/>
  </r>
  <r>
    <x v="10"/>
    <x v="36"/>
    <x v="0"/>
    <x v="1"/>
    <x v="11475"/>
  </r>
  <r>
    <x v="10"/>
    <x v="36"/>
    <x v="0"/>
    <x v="2"/>
    <x v="6"/>
  </r>
  <r>
    <x v="10"/>
    <x v="36"/>
    <x v="0"/>
    <x v="3"/>
    <x v="11476"/>
  </r>
  <r>
    <x v="10"/>
    <x v="36"/>
    <x v="0"/>
    <x v="4"/>
    <x v="11477"/>
  </r>
  <r>
    <x v="10"/>
    <x v="36"/>
    <x v="0"/>
    <x v="5"/>
    <x v="11478"/>
  </r>
  <r>
    <x v="10"/>
    <x v="36"/>
    <x v="0"/>
    <x v="6"/>
    <x v="6"/>
  </r>
  <r>
    <x v="10"/>
    <x v="36"/>
    <x v="0"/>
    <x v="7"/>
    <x v="11479"/>
  </r>
  <r>
    <x v="10"/>
    <x v="36"/>
    <x v="0"/>
    <x v="8"/>
    <x v="11480"/>
  </r>
  <r>
    <x v="10"/>
    <x v="36"/>
    <x v="0"/>
    <x v="9"/>
    <x v="11481"/>
  </r>
  <r>
    <x v="10"/>
    <x v="36"/>
    <x v="1"/>
    <x v="0"/>
    <x v="5997"/>
  </r>
  <r>
    <x v="10"/>
    <x v="36"/>
    <x v="1"/>
    <x v="1"/>
    <x v="11475"/>
  </r>
  <r>
    <x v="10"/>
    <x v="36"/>
    <x v="1"/>
    <x v="2"/>
    <x v="6"/>
  </r>
  <r>
    <x v="10"/>
    <x v="36"/>
    <x v="1"/>
    <x v="3"/>
    <x v="11476"/>
  </r>
  <r>
    <x v="10"/>
    <x v="36"/>
    <x v="1"/>
    <x v="4"/>
    <x v="11477"/>
  </r>
  <r>
    <x v="10"/>
    <x v="36"/>
    <x v="1"/>
    <x v="5"/>
    <x v="11478"/>
  </r>
  <r>
    <x v="10"/>
    <x v="36"/>
    <x v="1"/>
    <x v="6"/>
    <x v="6"/>
  </r>
  <r>
    <x v="10"/>
    <x v="36"/>
    <x v="1"/>
    <x v="7"/>
    <x v="11479"/>
  </r>
  <r>
    <x v="10"/>
    <x v="36"/>
    <x v="1"/>
    <x v="8"/>
    <x v="11480"/>
  </r>
  <r>
    <x v="10"/>
    <x v="36"/>
    <x v="1"/>
    <x v="9"/>
    <x v="11481"/>
  </r>
  <r>
    <x v="10"/>
    <x v="37"/>
    <x v="0"/>
    <x v="0"/>
    <x v="11482"/>
  </r>
  <r>
    <x v="10"/>
    <x v="37"/>
    <x v="0"/>
    <x v="1"/>
    <x v="11483"/>
  </r>
  <r>
    <x v="10"/>
    <x v="37"/>
    <x v="0"/>
    <x v="2"/>
    <x v="6"/>
  </r>
  <r>
    <x v="10"/>
    <x v="37"/>
    <x v="0"/>
    <x v="3"/>
    <x v="11484"/>
  </r>
  <r>
    <x v="10"/>
    <x v="37"/>
    <x v="0"/>
    <x v="4"/>
    <x v="11485"/>
  </r>
  <r>
    <x v="10"/>
    <x v="37"/>
    <x v="0"/>
    <x v="5"/>
    <x v="11486"/>
  </r>
  <r>
    <x v="10"/>
    <x v="37"/>
    <x v="0"/>
    <x v="6"/>
    <x v="6"/>
  </r>
  <r>
    <x v="10"/>
    <x v="37"/>
    <x v="0"/>
    <x v="7"/>
    <x v="11487"/>
  </r>
  <r>
    <x v="10"/>
    <x v="37"/>
    <x v="0"/>
    <x v="8"/>
    <x v="11488"/>
  </r>
  <r>
    <x v="10"/>
    <x v="37"/>
    <x v="0"/>
    <x v="9"/>
    <x v="11489"/>
  </r>
  <r>
    <x v="10"/>
    <x v="37"/>
    <x v="1"/>
    <x v="0"/>
    <x v="11490"/>
  </r>
  <r>
    <x v="10"/>
    <x v="37"/>
    <x v="1"/>
    <x v="1"/>
    <x v="11491"/>
  </r>
  <r>
    <x v="10"/>
    <x v="37"/>
    <x v="1"/>
    <x v="2"/>
    <x v="6"/>
  </r>
  <r>
    <x v="10"/>
    <x v="37"/>
    <x v="1"/>
    <x v="3"/>
    <x v="11492"/>
  </r>
  <r>
    <x v="10"/>
    <x v="37"/>
    <x v="1"/>
    <x v="4"/>
    <x v="11485"/>
  </r>
  <r>
    <x v="10"/>
    <x v="37"/>
    <x v="1"/>
    <x v="5"/>
    <x v="11493"/>
  </r>
  <r>
    <x v="10"/>
    <x v="37"/>
    <x v="1"/>
    <x v="6"/>
    <x v="11494"/>
  </r>
  <r>
    <x v="10"/>
    <x v="37"/>
    <x v="1"/>
    <x v="7"/>
    <x v="11495"/>
  </r>
  <r>
    <x v="10"/>
    <x v="37"/>
    <x v="1"/>
    <x v="8"/>
    <x v="11488"/>
  </r>
  <r>
    <x v="10"/>
    <x v="37"/>
    <x v="1"/>
    <x v="9"/>
    <x v="11496"/>
  </r>
  <r>
    <x v="10"/>
    <x v="75"/>
    <x v="0"/>
    <x v="0"/>
    <x v="11497"/>
  </r>
  <r>
    <x v="10"/>
    <x v="75"/>
    <x v="0"/>
    <x v="1"/>
    <x v="11498"/>
  </r>
  <r>
    <x v="10"/>
    <x v="75"/>
    <x v="0"/>
    <x v="2"/>
    <x v="6"/>
  </r>
  <r>
    <x v="10"/>
    <x v="75"/>
    <x v="0"/>
    <x v="3"/>
    <x v="11499"/>
  </r>
  <r>
    <x v="10"/>
    <x v="75"/>
    <x v="0"/>
    <x v="4"/>
    <x v="11500"/>
  </r>
  <r>
    <x v="10"/>
    <x v="75"/>
    <x v="0"/>
    <x v="5"/>
    <x v="11501"/>
  </r>
  <r>
    <x v="10"/>
    <x v="75"/>
    <x v="0"/>
    <x v="6"/>
    <x v="6"/>
  </r>
  <r>
    <x v="10"/>
    <x v="75"/>
    <x v="0"/>
    <x v="7"/>
    <x v="11502"/>
  </r>
  <r>
    <x v="10"/>
    <x v="75"/>
    <x v="0"/>
    <x v="8"/>
    <x v="11503"/>
  </r>
  <r>
    <x v="10"/>
    <x v="75"/>
    <x v="0"/>
    <x v="9"/>
    <x v="11504"/>
  </r>
  <r>
    <x v="10"/>
    <x v="75"/>
    <x v="1"/>
    <x v="0"/>
    <x v="11497"/>
  </r>
  <r>
    <x v="10"/>
    <x v="75"/>
    <x v="1"/>
    <x v="1"/>
    <x v="11498"/>
  </r>
  <r>
    <x v="10"/>
    <x v="75"/>
    <x v="1"/>
    <x v="2"/>
    <x v="6"/>
  </r>
  <r>
    <x v="10"/>
    <x v="75"/>
    <x v="1"/>
    <x v="3"/>
    <x v="11499"/>
  </r>
  <r>
    <x v="10"/>
    <x v="75"/>
    <x v="1"/>
    <x v="4"/>
    <x v="11500"/>
  </r>
  <r>
    <x v="10"/>
    <x v="75"/>
    <x v="1"/>
    <x v="5"/>
    <x v="11501"/>
  </r>
  <r>
    <x v="10"/>
    <x v="75"/>
    <x v="1"/>
    <x v="6"/>
    <x v="6"/>
  </r>
  <r>
    <x v="10"/>
    <x v="75"/>
    <x v="1"/>
    <x v="7"/>
    <x v="11502"/>
  </r>
  <r>
    <x v="10"/>
    <x v="75"/>
    <x v="1"/>
    <x v="8"/>
    <x v="11503"/>
  </r>
  <r>
    <x v="10"/>
    <x v="75"/>
    <x v="1"/>
    <x v="9"/>
    <x v="11504"/>
  </r>
  <r>
    <x v="10"/>
    <x v="38"/>
    <x v="0"/>
    <x v="0"/>
    <x v="11505"/>
  </r>
  <r>
    <x v="10"/>
    <x v="38"/>
    <x v="0"/>
    <x v="1"/>
    <x v="11506"/>
  </r>
  <r>
    <x v="10"/>
    <x v="38"/>
    <x v="0"/>
    <x v="2"/>
    <x v="11507"/>
  </r>
  <r>
    <x v="10"/>
    <x v="38"/>
    <x v="0"/>
    <x v="3"/>
    <x v="11508"/>
  </r>
  <r>
    <x v="10"/>
    <x v="38"/>
    <x v="0"/>
    <x v="4"/>
    <x v="11509"/>
  </r>
  <r>
    <x v="10"/>
    <x v="38"/>
    <x v="0"/>
    <x v="5"/>
    <x v="11510"/>
  </r>
  <r>
    <x v="10"/>
    <x v="38"/>
    <x v="0"/>
    <x v="6"/>
    <x v="6"/>
  </r>
  <r>
    <x v="10"/>
    <x v="38"/>
    <x v="0"/>
    <x v="7"/>
    <x v="11511"/>
  </r>
  <r>
    <x v="10"/>
    <x v="38"/>
    <x v="0"/>
    <x v="8"/>
    <x v="11512"/>
  </r>
  <r>
    <x v="10"/>
    <x v="38"/>
    <x v="0"/>
    <x v="9"/>
    <x v="11513"/>
  </r>
  <r>
    <x v="10"/>
    <x v="38"/>
    <x v="1"/>
    <x v="0"/>
    <x v="11514"/>
  </r>
  <r>
    <x v="10"/>
    <x v="38"/>
    <x v="1"/>
    <x v="1"/>
    <x v="11515"/>
  </r>
  <r>
    <x v="10"/>
    <x v="38"/>
    <x v="1"/>
    <x v="2"/>
    <x v="11516"/>
  </r>
  <r>
    <x v="10"/>
    <x v="38"/>
    <x v="1"/>
    <x v="3"/>
    <x v="11517"/>
  </r>
  <r>
    <x v="10"/>
    <x v="38"/>
    <x v="1"/>
    <x v="4"/>
    <x v="11509"/>
  </r>
  <r>
    <x v="10"/>
    <x v="38"/>
    <x v="1"/>
    <x v="5"/>
    <x v="11518"/>
  </r>
  <r>
    <x v="10"/>
    <x v="38"/>
    <x v="1"/>
    <x v="6"/>
    <x v="11519"/>
  </r>
  <r>
    <x v="10"/>
    <x v="38"/>
    <x v="1"/>
    <x v="7"/>
    <x v="11520"/>
  </r>
  <r>
    <x v="10"/>
    <x v="38"/>
    <x v="1"/>
    <x v="8"/>
    <x v="11521"/>
  </r>
  <r>
    <x v="10"/>
    <x v="38"/>
    <x v="1"/>
    <x v="9"/>
    <x v="11522"/>
  </r>
  <r>
    <x v="10"/>
    <x v="39"/>
    <x v="0"/>
    <x v="0"/>
    <x v="11523"/>
  </r>
  <r>
    <x v="10"/>
    <x v="39"/>
    <x v="0"/>
    <x v="1"/>
    <x v="11524"/>
  </r>
  <r>
    <x v="10"/>
    <x v="39"/>
    <x v="0"/>
    <x v="2"/>
    <x v="11525"/>
  </r>
  <r>
    <x v="10"/>
    <x v="39"/>
    <x v="0"/>
    <x v="3"/>
    <x v="11526"/>
  </r>
  <r>
    <x v="10"/>
    <x v="39"/>
    <x v="0"/>
    <x v="4"/>
    <x v="11527"/>
  </r>
  <r>
    <x v="10"/>
    <x v="39"/>
    <x v="0"/>
    <x v="5"/>
    <x v="11528"/>
  </r>
  <r>
    <x v="10"/>
    <x v="39"/>
    <x v="0"/>
    <x v="6"/>
    <x v="6"/>
  </r>
  <r>
    <x v="10"/>
    <x v="39"/>
    <x v="0"/>
    <x v="7"/>
    <x v="11529"/>
  </r>
  <r>
    <x v="10"/>
    <x v="39"/>
    <x v="0"/>
    <x v="8"/>
    <x v="11530"/>
  </r>
  <r>
    <x v="10"/>
    <x v="39"/>
    <x v="0"/>
    <x v="9"/>
    <x v="11531"/>
  </r>
  <r>
    <x v="10"/>
    <x v="39"/>
    <x v="1"/>
    <x v="0"/>
    <x v="11532"/>
  </r>
  <r>
    <x v="10"/>
    <x v="39"/>
    <x v="1"/>
    <x v="1"/>
    <x v="11533"/>
  </r>
  <r>
    <x v="10"/>
    <x v="39"/>
    <x v="1"/>
    <x v="2"/>
    <x v="11525"/>
  </r>
  <r>
    <x v="10"/>
    <x v="39"/>
    <x v="1"/>
    <x v="3"/>
    <x v="11534"/>
  </r>
  <r>
    <x v="10"/>
    <x v="39"/>
    <x v="1"/>
    <x v="4"/>
    <x v="11527"/>
  </r>
  <r>
    <x v="10"/>
    <x v="39"/>
    <x v="1"/>
    <x v="5"/>
    <x v="11535"/>
  </r>
  <r>
    <x v="10"/>
    <x v="39"/>
    <x v="1"/>
    <x v="6"/>
    <x v="11536"/>
  </r>
  <r>
    <x v="10"/>
    <x v="39"/>
    <x v="1"/>
    <x v="7"/>
    <x v="11537"/>
  </r>
  <r>
    <x v="10"/>
    <x v="39"/>
    <x v="1"/>
    <x v="8"/>
    <x v="11538"/>
  </r>
  <r>
    <x v="10"/>
    <x v="39"/>
    <x v="1"/>
    <x v="9"/>
    <x v="11539"/>
  </r>
  <r>
    <x v="10"/>
    <x v="40"/>
    <x v="0"/>
    <x v="0"/>
    <x v="11540"/>
  </r>
  <r>
    <x v="10"/>
    <x v="40"/>
    <x v="0"/>
    <x v="1"/>
    <x v="11541"/>
  </r>
  <r>
    <x v="10"/>
    <x v="40"/>
    <x v="0"/>
    <x v="2"/>
    <x v="11542"/>
  </r>
  <r>
    <x v="10"/>
    <x v="40"/>
    <x v="0"/>
    <x v="3"/>
    <x v="1359"/>
  </r>
  <r>
    <x v="10"/>
    <x v="40"/>
    <x v="0"/>
    <x v="4"/>
    <x v="11543"/>
  </r>
  <r>
    <x v="10"/>
    <x v="40"/>
    <x v="0"/>
    <x v="5"/>
    <x v="11544"/>
  </r>
  <r>
    <x v="10"/>
    <x v="40"/>
    <x v="0"/>
    <x v="6"/>
    <x v="6"/>
  </r>
  <r>
    <x v="10"/>
    <x v="40"/>
    <x v="0"/>
    <x v="7"/>
    <x v="11545"/>
  </r>
  <r>
    <x v="10"/>
    <x v="40"/>
    <x v="0"/>
    <x v="8"/>
    <x v="11546"/>
  </r>
  <r>
    <x v="10"/>
    <x v="40"/>
    <x v="0"/>
    <x v="9"/>
    <x v="11547"/>
  </r>
  <r>
    <x v="10"/>
    <x v="40"/>
    <x v="1"/>
    <x v="0"/>
    <x v="11548"/>
  </r>
  <r>
    <x v="10"/>
    <x v="40"/>
    <x v="1"/>
    <x v="1"/>
    <x v="11549"/>
  </r>
  <r>
    <x v="10"/>
    <x v="40"/>
    <x v="1"/>
    <x v="2"/>
    <x v="11550"/>
  </r>
  <r>
    <x v="10"/>
    <x v="40"/>
    <x v="1"/>
    <x v="3"/>
    <x v="11551"/>
  </r>
  <r>
    <x v="10"/>
    <x v="40"/>
    <x v="1"/>
    <x v="4"/>
    <x v="11543"/>
  </r>
  <r>
    <x v="10"/>
    <x v="40"/>
    <x v="1"/>
    <x v="5"/>
    <x v="11552"/>
  </r>
  <r>
    <x v="10"/>
    <x v="40"/>
    <x v="1"/>
    <x v="6"/>
    <x v="6"/>
  </r>
  <r>
    <x v="10"/>
    <x v="40"/>
    <x v="1"/>
    <x v="7"/>
    <x v="11553"/>
  </r>
  <r>
    <x v="10"/>
    <x v="40"/>
    <x v="1"/>
    <x v="8"/>
    <x v="11554"/>
  </r>
  <r>
    <x v="10"/>
    <x v="40"/>
    <x v="1"/>
    <x v="9"/>
    <x v="11555"/>
  </r>
  <r>
    <x v="10"/>
    <x v="41"/>
    <x v="0"/>
    <x v="0"/>
    <x v="11556"/>
  </r>
  <r>
    <x v="10"/>
    <x v="41"/>
    <x v="0"/>
    <x v="1"/>
    <x v="11557"/>
  </r>
  <r>
    <x v="10"/>
    <x v="41"/>
    <x v="0"/>
    <x v="2"/>
    <x v="11558"/>
  </r>
  <r>
    <x v="10"/>
    <x v="41"/>
    <x v="0"/>
    <x v="3"/>
    <x v="11559"/>
  </r>
  <r>
    <x v="10"/>
    <x v="41"/>
    <x v="0"/>
    <x v="4"/>
    <x v="11560"/>
  </r>
  <r>
    <x v="10"/>
    <x v="41"/>
    <x v="0"/>
    <x v="5"/>
    <x v="11561"/>
  </r>
  <r>
    <x v="10"/>
    <x v="41"/>
    <x v="0"/>
    <x v="6"/>
    <x v="6"/>
  </r>
  <r>
    <x v="10"/>
    <x v="41"/>
    <x v="0"/>
    <x v="7"/>
    <x v="11562"/>
  </r>
  <r>
    <x v="10"/>
    <x v="41"/>
    <x v="0"/>
    <x v="8"/>
    <x v="11563"/>
  </r>
  <r>
    <x v="10"/>
    <x v="41"/>
    <x v="0"/>
    <x v="9"/>
    <x v="11564"/>
  </r>
  <r>
    <x v="10"/>
    <x v="41"/>
    <x v="1"/>
    <x v="0"/>
    <x v="11565"/>
  </r>
  <r>
    <x v="10"/>
    <x v="41"/>
    <x v="1"/>
    <x v="1"/>
    <x v="11566"/>
  </r>
  <r>
    <x v="10"/>
    <x v="41"/>
    <x v="1"/>
    <x v="2"/>
    <x v="11567"/>
  </r>
  <r>
    <x v="10"/>
    <x v="41"/>
    <x v="1"/>
    <x v="3"/>
    <x v="11568"/>
  </r>
  <r>
    <x v="10"/>
    <x v="41"/>
    <x v="1"/>
    <x v="4"/>
    <x v="11560"/>
  </r>
  <r>
    <x v="10"/>
    <x v="41"/>
    <x v="1"/>
    <x v="5"/>
    <x v="11569"/>
  </r>
  <r>
    <x v="10"/>
    <x v="41"/>
    <x v="1"/>
    <x v="6"/>
    <x v="11570"/>
  </r>
  <r>
    <x v="10"/>
    <x v="41"/>
    <x v="1"/>
    <x v="7"/>
    <x v="11571"/>
  </r>
  <r>
    <x v="10"/>
    <x v="41"/>
    <x v="1"/>
    <x v="8"/>
    <x v="11572"/>
  </r>
  <r>
    <x v="10"/>
    <x v="41"/>
    <x v="1"/>
    <x v="9"/>
    <x v="11573"/>
  </r>
  <r>
    <x v="10"/>
    <x v="42"/>
    <x v="0"/>
    <x v="0"/>
    <x v="11574"/>
  </r>
  <r>
    <x v="10"/>
    <x v="42"/>
    <x v="0"/>
    <x v="1"/>
    <x v="11575"/>
  </r>
  <r>
    <x v="10"/>
    <x v="42"/>
    <x v="0"/>
    <x v="2"/>
    <x v="6"/>
  </r>
  <r>
    <x v="10"/>
    <x v="42"/>
    <x v="0"/>
    <x v="3"/>
    <x v="11576"/>
  </r>
  <r>
    <x v="10"/>
    <x v="42"/>
    <x v="0"/>
    <x v="4"/>
    <x v="11577"/>
  </r>
  <r>
    <x v="10"/>
    <x v="42"/>
    <x v="0"/>
    <x v="5"/>
    <x v="11578"/>
  </r>
  <r>
    <x v="10"/>
    <x v="42"/>
    <x v="0"/>
    <x v="6"/>
    <x v="6"/>
  </r>
  <r>
    <x v="10"/>
    <x v="42"/>
    <x v="0"/>
    <x v="7"/>
    <x v="11579"/>
  </r>
  <r>
    <x v="10"/>
    <x v="42"/>
    <x v="0"/>
    <x v="8"/>
    <x v="11580"/>
  </r>
  <r>
    <x v="10"/>
    <x v="42"/>
    <x v="0"/>
    <x v="9"/>
    <x v="11581"/>
  </r>
  <r>
    <x v="10"/>
    <x v="42"/>
    <x v="1"/>
    <x v="0"/>
    <x v="11582"/>
  </r>
  <r>
    <x v="10"/>
    <x v="42"/>
    <x v="1"/>
    <x v="1"/>
    <x v="11583"/>
  </r>
  <r>
    <x v="10"/>
    <x v="42"/>
    <x v="1"/>
    <x v="2"/>
    <x v="6"/>
  </r>
  <r>
    <x v="10"/>
    <x v="42"/>
    <x v="1"/>
    <x v="3"/>
    <x v="11584"/>
  </r>
  <r>
    <x v="10"/>
    <x v="42"/>
    <x v="1"/>
    <x v="4"/>
    <x v="11577"/>
  </r>
  <r>
    <x v="10"/>
    <x v="42"/>
    <x v="1"/>
    <x v="5"/>
    <x v="11585"/>
  </r>
  <r>
    <x v="10"/>
    <x v="42"/>
    <x v="1"/>
    <x v="6"/>
    <x v="6"/>
  </r>
  <r>
    <x v="10"/>
    <x v="42"/>
    <x v="1"/>
    <x v="7"/>
    <x v="11586"/>
  </r>
  <r>
    <x v="10"/>
    <x v="42"/>
    <x v="1"/>
    <x v="8"/>
    <x v="11587"/>
  </r>
  <r>
    <x v="10"/>
    <x v="42"/>
    <x v="1"/>
    <x v="9"/>
    <x v="11588"/>
  </r>
  <r>
    <x v="10"/>
    <x v="43"/>
    <x v="0"/>
    <x v="0"/>
    <x v="11589"/>
  </r>
  <r>
    <x v="10"/>
    <x v="43"/>
    <x v="0"/>
    <x v="1"/>
    <x v="11590"/>
  </r>
  <r>
    <x v="10"/>
    <x v="43"/>
    <x v="0"/>
    <x v="2"/>
    <x v="6"/>
  </r>
  <r>
    <x v="10"/>
    <x v="43"/>
    <x v="0"/>
    <x v="3"/>
    <x v="11591"/>
  </r>
  <r>
    <x v="10"/>
    <x v="43"/>
    <x v="0"/>
    <x v="4"/>
    <x v="11592"/>
  </r>
  <r>
    <x v="10"/>
    <x v="43"/>
    <x v="0"/>
    <x v="5"/>
    <x v="11593"/>
  </r>
  <r>
    <x v="10"/>
    <x v="43"/>
    <x v="0"/>
    <x v="6"/>
    <x v="6"/>
  </r>
  <r>
    <x v="10"/>
    <x v="43"/>
    <x v="0"/>
    <x v="7"/>
    <x v="9256"/>
  </r>
  <r>
    <x v="10"/>
    <x v="43"/>
    <x v="0"/>
    <x v="8"/>
    <x v="11594"/>
  </r>
  <r>
    <x v="10"/>
    <x v="43"/>
    <x v="0"/>
    <x v="9"/>
    <x v="11595"/>
  </r>
  <r>
    <x v="10"/>
    <x v="43"/>
    <x v="1"/>
    <x v="0"/>
    <x v="11596"/>
  </r>
  <r>
    <x v="10"/>
    <x v="43"/>
    <x v="1"/>
    <x v="1"/>
    <x v="11597"/>
  </r>
  <r>
    <x v="10"/>
    <x v="43"/>
    <x v="1"/>
    <x v="2"/>
    <x v="6"/>
  </r>
  <r>
    <x v="10"/>
    <x v="43"/>
    <x v="1"/>
    <x v="3"/>
    <x v="11598"/>
  </r>
  <r>
    <x v="10"/>
    <x v="43"/>
    <x v="1"/>
    <x v="4"/>
    <x v="11592"/>
  </r>
  <r>
    <x v="10"/>
    <x v="43"/>
    <x v="1"/>
    <x v="5"/>
    <x v="11593"/>
  </r>
  <r>
    <x v="10"/>
    <x v="43"/>
    <x v="1"/>
    <x v="6"/>
    <x v="6"/>
  </r>
  <r>
    <x v="10"/>
    <x v="43"/>
    <x v="1"/>
    <x v="7"/>
    <x v="11599"/>
  </r>
  <r>
    <x v="10"/>
    <x v="43"/>
    <x v="1"/>
    <x v="8"/>
    <x v="11594"/>
  </r>
  <r>
    <x v="10"/>
    <x v="43"/>
    <x v="1"/>
    <x v="9"/>
    <x v="11600"/>
  </r>
  <r>
    <x v="10"/>
    <x v="44"/>
    <x v="0"/>
    <x v="0"/>
    <x v="11601"/>
  </r>
  <r>
    <x v="10"/>
    <x v="44"/>
    <x v="0"/>
    <x v="1"/>
    <x v="11602"/>
  </r>
  <r>
    <x v="10"/>
    <x v="44"/>
    <x v="0"/>
    <x v="2"/>
    <x v="6"/>
  </r>
  <r>
    <x v="10"/>
    <x v="44"/>
    <x v="0"/>
    <x v="3"/>
    <x v="11603"/>
  </r>
  <r>
    <x v="10"/>
    <x v="44"/>
    <x v="0"/>
    <x v="4"/>
    <x v="11604"/>
  </r>
  <r>
    <x v="10"/>
    <x v="44"/>
    <x v="0"/>
    <x v="5"/>
    <x v="11605"/>
  </r>
  <r>
    <x v="10"/>
    <x v="44"/>
    <x v="0"/>
    <x v="6"/>
    <x v="6"/>
  </r>
  <r>
    <x v="10"/>
    <x v="44"/>
    <x v="0"/>
    <x v="7"/>
    <x v="11606"/>
  </r>
  <r>
    <x v="10"/>
    <x v="44"/>
    <x v="0"/>
    <x v="8"/>
    <x v="11607"/>
  </r>
  <r>
    <x v="10"/>
    <x v="44"/>
    <x v="0"/>
    <x v="9"/>
    <x v="11608"/>
  </r>
  <r>
    <x v="10"/>
    <x v="44"/>
    <x v="1"/>
    <x v="0"/>
    <x v="11609"/>
  </r>
  <r>
    <x v="10"/>
    <x v="44"/>
    <x v="1"/>
    <x v="1"/>
    <x v="11610"/>
  </r>
  <r>
    <x v="10"/>
    <x v="44"/>
    <x v="1"/>
    <x v="2"/>
    <x v="6"/>
  </r>
  <r>
    <x v="10"/>
    <x v="44"/>
    <x v="1"/>
    <x v="3"/>
    <x v="11611"/>
  </r>
  <r>
    <x v="10"/>
    <x v="44"/>
    <x v="1"/>
    <x v="4"/>
    <x v="11604"/>
  </r>
  <r>
    <x v="10"/>
    <x v="44"/>
    <x v="1"/>
    <x v="5"/>
    <x v="11605"/>
  </r>
  <r>
    <x v="10"/>
    <x v="44"/>
    <x v="1"/>
    <x v="6"/>
    <x v="6"/>
  </r>
  <r>
    <x v="10"/>
    <x v="44"/>
    <x v="1"/>
    <x v="7"/>
    <x v="6048"/>
  </r>
  <r>
    <x v="10"/>
    <x v="44"/>
    <x v="1"/>
    <x v="8"/>
    <x v="11612"/>
  </r>
  <r>
    <x v="10"/>
    <x v="44"/>
    <x v="1"/>
    <x v="9"/>
    <x v="11613"/>
  </r>
  <r>
    <x v="10"/>
    <x v="45"/>
    <x v="0"/>
    <x v="0"/>
    <x v="11614"/>
  </r>
  <r>
    <x v="10"/>
    <x v="45"/>
    <x v="0"/>
    <x v="1"/>
    <x v="11615"/>
  </r>
  <r>
    <x v="10"/>
    <x v="45"/>
    <x v="0"/>
    <x v="2"/>
    <x v="11616"/>
  </r>
  <r>
    <x v="10"/>
    <x v="45"/>
    <x v="0"/>
    <x v="3"/>
    <x v="11617"/>
  </r>
  <r>
    <x v="10"/>
    <x v="45"/>
    <x v="0"/>
    <x v="4"/>
    <x v="11618"/>
  </r>
  <r>
    <x v="10"/>
    <x v="45"/>
    <x v="0"/>
    <x v="5"/>
    <x v="11619"/>
  </r>
  <r>
    <x v="10"/>
    <x v="45"/>
    <x v="0"/>
    <x v="6"/>
    <x v="11620"/>
  </r>
  <r>
    <x v="10"/>
    <x v="45"/>
    <x v="0"/>
    <x v="7"/>
    <x v="11621"/>
  </r>
  <r>
    <x v="10"/>
    <x v="45"/>
    <x v="0"/>
    <x v="8"/>
    <x v="11622"/>
  </r>
  <r>
    <x v="10"/>
    <x v="45"/>
    <x v="0"/>
    <x v="9"/>
    <x v="11623"/>
  </r>
  <r>
    <x v="10"/>
    <x v="45"/>
    <x v="1"/>
    <x v="0"/>
    <x v="1178"/>
  </r>
  <r>
    <x v="10"/>
    <x v="45"/>
    <x v="1"/>
    <x v="1"/>
    <x v="6386"/>
  </r>
  <r>
    <x v="10"/>
    <x v="45"/>
    <x v="1"/>
    <x v="2"/>
    <x v="11616"/>
  </r>
  <r>
    <x v="10"/>
    <x v="45"/>
    <x v="1"/>
    <x v="3"/>
    <x v="11624"/>
  </r>
  <r>
    <x v="10"/>
    <x v="45"/>
    <x v="1"/>
    <x v="4"/>
    <x v="11618"/>
  </r>
  <r>
    <x v="10"/>
    <x v="45"/>
    <x v="1"/>
    <x v="5"/>
    <x v="11625"/>
  </r>
  <r>
    <x v="10"/>
    <x v="45"/>
    <x v="1"/>
    <x v="6"/>
    <x v="11626"/>
  </r>
  <r>
    <x v="10"/>
    <x v="45"/>
    <x v="1"/>
    <x v="7"/>
    <x v="11627"/>
  </r>
  <r>
    <x v="10"/>
    <x v="45"/>
    <x v="1"/>
    <x v="8"/>
    <x v="11628"/>
  </r>
  <r>
    <x v="10"/>
    <x v="45"/>
    <x v="1"/>
    <x v="9"/>
    <x v="11629"/>
  </r>
  <r>
    <x v="10"/>
    <x v="46"/>
    <x v="0"/>
    <x v="0"/>
    <x v="11630"/>
  </r>
  <r>
    <x v="10"/>
    <x v="46"/>
    <x v="0"/>
    <x v="1"/>
    <x v="11631"/>
  </r>
  <r>
    <x v="10"/>
    <x v="46"/>
    <x v="0"/>
    <x v="2"/>
    <x v="11632"/>
  </r>
  <r>
    <x v="10"/>
    <x v="46"/>
    <x v="0"/>
    <x v="3"/>
    <x v="11633"/>
  </r>
  <r>
    <x v="10"/>
    <x v="46"/>
    <x v="0"/>
    <x v="4"/>
    <x v="11634"/>
  </r>
  <r>
    <x v="10"/>
    <x v="46"/>
    <x v="0"/>
    <x v="5"/>
    <x v="11635"/>
  </r>
  <r>
    <x v="10"/>
    <x v="46"/>
    <x v="0"/>
    <x v="6"/>
    <x v="6"/>
  </r>
  <r>
    <x v="10"/>
    <x v="46"/>
    <x v="0"/>
    <x v="7"/>
    <x v="11636"/>
  </r>
  <r>
    <x v="10"/>
    <x v="46"/>
    <x v="0"/>
    <x v="8"/>
    <x v="11637"/>
  </r>
  <r>
    <x v="10"/>
    <x v="46"/>
    <x v="0"/>
    <x v="9"/>
    <x v="11638"/>
  </r>
  <r>
    <x v="10"/>
    <x v="46"/>
    <x v="1"/>
    <x v="0"/>
    <x v="11639"/>
  </r>
  <r>
    <x v="10"/>
    <x v="46"/>
    <x v="1"/>
    <x v="1"/>
    <x v="11640"/>
  </r>
  <r>
    <x v="10"/>
    <x v="46"/>
    <x v="1"/>
    <x v="2"/>
    <x v="11632"/>
  </r>
  <r>
    <x v="10"/>
    <x v="46"/>
    <x v="1"/>
    <x v="3"/>
    <x v="11641"/>
  </r>
  <r>
    <x v="10"/>
    <x v="46"/>
    <x v="1"/>
    <x v="4"/>
    <x v="11634"/>
  </r>
  <r>
    <x v="10"/>
    <x v="46"/>
    <x v="1"/>
    <x v="5"/>
    <x v="11635"/>
  </r>
  <r>
    <x v="10"/>
    <x v="46"/>
    <x v="1"/>
    <x v="6"/>
    <x v="6"/>
  </r>
  <r>
    <x v="10"/>
    <x v="46"/>
    <x v="1"/>
    <x v="7"/>
    <x v="11642"/>
  </r>
  <r>
    <x v="10"/>
    <x v="46"/>
    <x v="1"/>
    <x v="8"/>
    <x v="11643"/>
  </r>
  <r>
    <x v="10"/>
    <x v="46"/>
    <x v="1"/>
    <x v="9"/>
    <x v="11644"/>
  </r>
  <r>
    <x v="10"/>
    <x v="47"/>
    <x v="0"/>
    <x v="0"/>
    <x v="11645"/>
  </r>
  <r>
    <x v="10"/>
    <x v="47"/>
    <x v="0"/>
    <x v="1"/>
    <x v="11646"/>
  </r>
  <r>
    <x v="10"/>
    <x v="47"/>
    <x v="0"/>
    <x v="2"/>
    <x v="6"/>
  </r>
  <r>
    <x v="10"/>
    <x v="47"/>
    <x v="0"/>
    <x v="3"/>
    <x v="11647"/>
  </r>
  <r>
    <x v="10"/>
    <x v="47"/>
    <x v="0"/>
    <x v="4"/>
    <x v="11648"/>
  </r>
  <r>
    <x v="10"/>
    <x v="47"/>
    <x v="0"/>
    <x v="5"/>
    <x v="11649"/>
  </r>
  <r>
    <x v="10"/>
    <x v="47"/>
    <x v="0"/>
    <x v="6"/>
    <x v="6"/>
  </r>
  <r>
    <x v="10"/>
    <x v="47"/>
    <x v="0"/>
    <x v="7"/>
    <x v="11650"/>
  </r>
  <r>
    <x v="10"/>
    <x v="47"/>
    <x v="0"/>
    <x v="8"/>
    <x v="11651"/>
  </r>
  <r>
    <x v="10"/>
    <x v="47"/>
    <x v="0"/>
    <x v="9"/>
    <x v="11652"/>
  </r>
  <r>
    <x v="10"/>
    <x v="47"/>
    <x v="1"/>
    <x v="0"/>
    <x v="11645"/>
  </r>
  <r>
    <x v="10"/>
    <x v="47"/>
    <x v="1"/>
    <x v="1"/>
    <x v="11646"/>
  </r>
  <r>
    <x v="10"/>
    <x v="47"/>
    <x v="1"/>
    <x v="2"/>
    <x v="6"/>
  </r>
  <r>
    <x v="10"/>
    <x v="47"/>
    <x v="1"/>
    <x v="3"/>
    <x v="11647"/>
  </r>
  <r>
    <x v="10"/>
    <x v="47"/>
    <x v="1"/>
    <x v="4"/>
    <x v="11648"/>
  </r>
  <r>
    <x v="10"/>
    <x v="47"/>
    <x v="1"/>
    <x v="5"/>
    <x v="11649"/>
  </r>
  <r>
    <x v="10"/>
    <x v="47"/>
    <x v="1"/>
    <x v="6"/>
    <x v="6"/>
  </r>
  <r>
    <x v="10"/>
    <x v="47"/>
    <x v="1"/>
    <x v="7"/>
    <x v="11650"/>
  </r>
  <r>
    <x v="10"/>
    <x v="47"/>
    <x v="1"/>
    <x v="8"/>
    <x v="11651"/>
  </r>
  <r>
    <x v="10"/>
    <x v="47"/>
    <x v="1"/>
    <x v="9"/>
    <x v="11652"/>
  </r>
  <r>
    <x v="10"/>
    <x v="48"/>
    <x v="0"/>
    <x v="0"/>
    <x v="11653"/>
  </r>
  <r>
    <x v="10"/>
    <x v="48"/>
    <x v="0"/>
    <x v="1"/>
    <x v="11654"/>
  </r>
  <r>
    <x v="10"/>
    <x v="48"/>
    <x v="0"/>
    <x v="2"/>
    <x v="6"/>
  </r>
  <r>
    <x v="10"/>
    <x v="48"/>
    <x v="0"/>
    <x v="3"/>
    <x v="11655"/>
  </r>
  <r>
    <x v="10"/>
    <x v="48"/>
    <x v="0"/>
    <x v="4"/>
    <x v="11656"/>
  </r>
  <r>
    <x v="10"/>
    <x v="48"/>
    <x v="0"/>
    <x v="5"/>
    <x v="11657"/>
  </r>
  <r>
    <x v="10"/>
    <x v="48"/>
    <x v="0"/>
    <x v="6"/>
    <x v="6"/>
  </r>
  <r>
    <x v="10"/>
    <x v="48"/>
    <x v="0"/>
    <x v="7"/>
    <x v="11658"/>
  </r>
  <r>
    <x v="10"/>
    <x v="48"/>
    <x v="0"/>
    <x v="8"/>
    <x v="11659"/>
  </r>
  <r>
    <x v="10"/>
    <x v="48"/>
    <x v="0"/>
    <x v="9"/>
    <x v="11660"/>
  </r>
  <r>
    <x v="10"/>
    <x v="48"/>
    <x v="1"/>
    <x v="0"/>
    <x v="11661"/>
  </r>
  <r>
    <x v="10"/>
    <x v="48"/>
    <x v="1"/>
    <x v="1"/>
    <x v="11662"/>
  </r>
  <r>
    <x v="10"/>
    <x v="48"/>
    <x v="1"/>
    <x v="2"/>
    <x v="6"/>
  </r>
  <r>
    <x v="10"/>
    <x v="48"/>
    <x v="1"/>
    <x v="3"/>
    <x v="11663"/>
  </r>
  <r>
    <x v="10"/>
    <x v="48"/>
    <x v="1"/>
    <x v="4"/>
    <x v="11656"/>
  </r>
  <r>
    <x v="10"/>
    <x v="48"/>
    <x v="1"/>
    <x v="5"/>
    <x v="11664"/>
  </r>
  <r>
    <x v="10"/>
    <x v="48"/>
    <x v="1"/>
    <x v="6"/>
    <x v="11665"/>
  </r>
  <r>
    <x v="10"/>
    <x v="48"/>
    <x v="1"/>
    <x v="7"/>
    <x v="11666"/>
  </r>
  <r>
    <x v="10"/>
    <x v="48"/>
    <x v="1"/>
    <x v="8"/>
    <x v="11667"/>
  </r>
  <r>
    <x v="10"/>
    <x v="48"/>
    <x v="1"/>
    <x v="9"/>
    <x v="11668"/>
  </r>
  <r>
    <x v="10"/>
    <x v="49"/>
    <x v="0"/>
    <x v="0"/>
    <x v="9458"/>
  </r>
  <r>
    <x v="10"/>
    <x v="49"/>
    <x v="0"/>
    <x v="1"/>
    <x v="11669"/>
  </r>
  <r>
    <x v="10"/>
    <x v="49"/>
    <x v="0"/>
    <x v="2"/>
    <x v="6"/>
  </r>
  <r>
    <x v="10"/>
    <x v="49"/>
    <x v="0"/>
    <x v="3"/>
    <x v="11670"/>
  </r>
  <r>
    <x v="10"/>
    <x v="49"/>
    <x v="0"/>
    <x v="4"/>
    <x v="11671"/>
  </r>
  <r>
    <x v="10"/>
    <x v="49"/>
    <x v="0"/>
    <x v="5"/>
    <x v="7301"/>
  </r>
  <r>
    <x v="10"/>
    <x v="49"/>
    <x v="0"/>
    <x v="6"/>
    <x v="6"/>
  </r>
  <r>
    <x v="10"/>
    <x v="49"/>
    <x v="0"/>
    <x v="7"/>
    <x v="11672"/>
  </r>
  <r>
    <x v="10"/>
    <x v="49"/>
    <x v="0"/>
    <x v="8"/>
    <x v="11673"/>
  </r>
  <r>
    <x v="10"/>
    <x v="49"/>
    <x v="0"/>
    <x v="9"/>
    <x v="11674"/>
  </r>
  <r>
    <x v="10"/>
    <x v="49"/>
    <x v="1"/>
    <x v="0"/>
    <x v="9458"/>
  </r>
  <r>
    <x v="10"/>
    <x v="49"/>
    <x v="1"/>
    <x v="1"/>
    <x v="11669"/>
  </r>
  <r>
    <x v="10"/>
    <x v="49"/>
    <x v="1"/>
    <x v="2"/>
    <x v="6"/>
  </r>
  <r>
    <x v="10"/>
    <x v="49"/>
    <x v="1"/>
    <x v="3"/>
    <x v="11670"/>
  </r>
  <r>
    <x v="10"/>
    <x v="49"/>
    <x v="1"/>
    <x v="4"/>
    <x v="11671"/>
  </r>
  <r>
    <x v="10"/>
    <x v="49"/>
    <x v="1"/>
    <x v="5"/>
    <x v="7301"/>
  </r>
  <r>
    <x v="10"/>
    <x v="49"/>
    <x v="1"/>
    <x v="6"/>
    <x v="6"/>
  </r>
  <r>
    <x v="10"/>
    <x v="49"/>
    <x v="1"/>
    <x v="7"/>
    <x v="11672"/>
  </r>
  <r>
    <x v="10"/>
    <x v="49"/>
    <x v="1"/>
    <x v="8"/>
    <x v="11673"/>
  </r>
  <r>
    <x v="10"/>
    <x v="49"/>
    <x v="1"/>
    <x v="9"/>
    <x v="11674"/>
  </r>
  <r>
    <x v="10"/>
    <x v="50"/>
    <x v="0"/>
    <x v="0"/>
    <x v="11675"/>
  </r>
  <r>
    <x v="10"/>
    <x v="50"/>
    <x v="0"/>
    <x v="1"/>
    <x v="11676"/>
  </r>
  <r>
    <x v="10"/>
    <x v="50"/>
    <x v="0"/>
    <x v="2"/>
    <x v="11677"/>
  </r>
  <r>
    <x v="10"/>
    <x v="50"/>
    <x v="0"/>
    <x v="3"/>
    <x v="11678"/>
  </r>
  <r>
    <x v="10"/>
    <x v="50"/>
    <x v="0"/>
    <x v="4"/>
    <x v="11679"/>
  </r>
  <r>
    <x v="10"/>
    <x v="50"/>
    <x v="0"/>
    <x v="5"/>
    <x v="11680"/>
  </r>
  <r>
    <x v="10"/>
    <x v="50"/>
    <x v="0"/>
    <x v="6"/>
    <x v="6"/>
  </r>
  <r>
    <x v="10"/>
    <x v="50"/>
    <x v="0"/>
    <x v="7"/>
    <x v="11681"/>
  </r>
  <r>
    <x v="10"/>
    <x v="50"/>
    <x v="0"/>
    <x v="8"/>
    <x v="11682"/>
  </r>
  <r>
    <x v="10"/>
    <x v="50"/>
    <x v="0"/>
    <x v="9"/>
    <x v="11683"/>
  </r>
  <r>
    <x v="10"/>
    <x v="50"/>
    <x v="1"/>
    <x v="0"/>
    <x v="11684"/>
  </r>
  <r>
    <x v="10"/>
    <x v="50"/>
    <x v="1"/>
    <x v="1"/>
    <x v="11685"/>
  </r>
  <r>
    <x v="10"/>
    <x v="50"/>
    <x v="1"/>
    <x v="2"/>
    <x v="11677"/>
  </r>
  <r>
    <x v="10"/>
    <x v="50"/>
    <x v="1"/>
    <x v="3"/>
    <x v="11686"/>
  </r>
  <r>
    <x v="10"/>
    <x v="50"/>
    <x v="1"/>
    <x v="4"/>
    <x v="11679"/>
  </r>
  <r>
    <x v="10"/>
    <x v="50"/>
    <x v="1"/>
    <x v="5"/>
    <x v="11687"/>
  </r>
  <r>
    <x v="10"/>
    <x v="50"/>
    <x v="1"/>
    <x v="6"/>
    <x v="11688"/>
  </r>
  <r>
    <x v="10"/>
    <x v="50"/>
    <x v="1"/>
    <x v="7"/>
    <x v="11689"/>
  </r>
  <r>
    <x v="10"/>
    <x v="50"/>
    <x v="1"/>
    <x v="8"/>
    <x v="11690"/>
  </r>
  <r>
    <x v="10"/>
    <x v="50"/>
    <x v="1"/>
    <x v="9"/>
    <x v="11691"/>
  </r>
  <r>
    <x v="10"/>
    <x v="51"/>
    <x v="0"/>
    <x v="0"/>
    <x v="11692"/>
  </r>
  <r>
    <x v="10"/>
    <x v="51"/>
    <x v="0"/>
    <x v="1"/>
    <x v="11693"/>
  </r>
  <r>
    <x v="10"/>
    <x v="51"/>
    <x v="0"/>
    <x v="2"/>
    <x v="11694"/>
  </r>
  <r>
    <x v="10"/>
    <x v="51"/>
    <x v="0"/>
    <x v="3"/>
    <x v="11695"/>
  </r>
  <r>
    <x v="10"/>
    <x v="51"/>
    <x v="0"/>
    <x v="4"/>
    <x v="11696"/>
  </r>
  <r>
    <x v="10"/>
    <x v="51"/>
    <x v="0"/>
    <x v="5"/>
    <x v="11697"/>
  </r>
  <r>
    <x v="10"/>
    <x v="51"/>
    <x v="0"/>
    <x v="6"/>
    <x v="6"/>
  </r>
  <r>
    <x v="10"/>
    <x v="51"/>
    <x v="0"/>
    <x v="7"/>
    <x v="11698"/>
  </r>
  <r>
    <x v="10"/>
    <x v="51"/>
    <x v="0"/>
    <x v="8"/>
    <x v="11699"/>
  </r>
  <r>
    <x v="10"/>
    <x v="51"/>
    <x v="0"/>
    <x v="9"/>
    <x v="11700"/>
  </r>
  <r>
    <x v="10"/>
    <x v="51"/>
    <x v="1"/>
    <x v="0"/>
    <x v="1434"/>
  </r>
  <r>
    <x v="10"/>
    <x v="51"/>
    <x v="1"/>
    <x v="1"/>
    <x v="11701"/>
  </r>
  <r>
    <x v="10"/>
    <x v="51"/>
    <x v="1"/>
    <x v="2"/>
    <x v="11694"/>
  </r>
  <r>
    <x v="10"/>
    <x v="51"/>
    <x v="1"/>
    <x v="3"/>
    <x v="11702"/>
  </r>
  <r>
    <x v="10"/>
    <x v="51"/>
    <x v="1"/>
    <x v="4"/>
    <x v="11696"/>
  </r>
  <r>
    <x v="10"/>
    <x v="51"/>
    <x v="1"/>
    <x v="5"/>
    <x v="11703"/>
  </r>
  <r>
    <x v="10"/>
    <x v="51"/>
    <x v="1"/>
    <x v="6"/>
    <x v="6"/>
  </r>
  <r>
    <x v="10"/>
    <x v="51"/>
    <x v="1"/>
    <x v="7"/>
    <x v="11704"/>
  </r>
  <r>
    <x v="10"/>
    <x v="51"/>
    <x v="1"/>
    <x v="8"/>
    <x v="11699"/>
  </r>
  <r>
    <x v="10"/>
    <x v="51"/>
    <x v="1"/>
    <x v="9"/>
    <x v="11705"/>
  </r>
  <r>
    <x v="10"/>
    <x v="52"/>
    <x v="0"/>
    <x v="0"/>
    <x v="11706"/>
  </r>
  <r>
    <x v="10"/>
    <x v="52"/>
    <x v="0"/>
    <x v="1"/>
    <x v="11707"/>
  </r>
  <r>
    <x v="10"/>
    <x v="52"/>
    <x v="0"/>
    <x v="2"/>
    <x v="11708"/>
  </r>
  <r>
    <x v="10"/>
    <x v="52"/>
    <x v="0"/>
    <x v="3"/>
    <x v="11709"/>
  </r>
  <r>
    <x v="10"/>
    <x v="52"/>
    <x v="0"/>
    <x v="4"/>
    <x v="11710"/>
  </r>
  <r>
    <x v="10"/>
    <x v="52"/>
    <x v="0"/>
    <x v="5"/>
    <x v="11711"/>
  </r>
  <r>
    <x v="10"/>
    <x v="52"/>
    <x v="0"/>
    <x v="6"/>
    <x v="6"/>
  </r>
  <r>
    <x v="10"/>
    <x v="52"/>
    <x v="0"/>
    <x v="7"/>
    <x v="11712"/>
  </r>
  <r>
    <x v="10"/>
    <x v="52"/>
    <x v="0"/>
    <x v="8"/>
    <x v="11713"/>
  </r>
  <r>
    <x v="10"/>
    <x v="52"/>
    <x v="0"/>
    <x v="9"/>
    <x v="11714"/>
  </r>
  <r>
    <x v="10"/>
    <x v="52"/>
    <x v="1"/>
    <x v="0"/>
    <x v="11715"/>
  </r>
  <r>
    <x v="10"/>
    <x v="52"/>
    <x v="1"/>
    <x v="1"/>
    <x v="11716"/>
  </r>
  <r>
    <x v="10"/>
    <x v="52"/>
    <x v="1"/>
    <x v="2"/>
    <x v="11717"/>
  </r>
  <r>
    <x v="10"/>
    <x v="52"/>
    <x v="1"/>
    <x v="3"/>
    <x v="11718"/>
  </r>
  <r>
    <x v="10"/>
    <x v="52"/>
    <x v="1"/>
    <x v="4"/>
    <x v="11710"/>
  </r>
  <r>
    <x v="10"/>
    <x v="52"/>
    <x v="1"/>
    <x v="5"/>
    <x v="11719"/>
  </r>
  <r>
    <x v="10"/>
    <x v="52"/>
    <x v="1"/>
    <x v="6"/>
    <x v="11720"/>
  </r>
  <r>
    <x v="10"/>
    <x v="52"/>
    <x v="1"/>
    <x v="7"/>
    <x v="11721"/>
  </r>
  <r>
    <x v="10"/>
    <x v="52"/>
    <x v="1"/>
    <x v="8"/>
    <x v="11722"/>
  </r>
  <r>
    <x v="10"/>
    <x v="52"/>
    <x v="1"/>
    <x v="9"/>
    <x v="11723"/>
  </r>
  <r>
    <x v="10"/>
    <x v="53"/>
    <x v="0"/>
    <x v="0"/>
    <x v="11724"/>
  </r>
  <r>
    <x v="10"/>
    <x v="53"/>
    <x v="0"/>
    <x v="1"/>
    <x v="11725"/>
  </r>
  <r>
    <x v="10"/>
    <x v="53"/>
    <x v="0"/>
    <x v="2"/>
    <x v="11726"/>
  </r>
  <r>
    <x v="10"/>
    <x v="53"/>
    <x v="0"/>
    <x v="3"/>
    <x v="11727"/>
  </r>
  <r>
    <x v="10"/>
    <x v="53"/>
    <x v="0"/>
    <x v="4"/>
    <x v="11728"/>
  </r>
  <r>
    <x v="10"/>
    <x v="53"/>
    <x v="0"/>
    <x v="5"/>
    <x v="11729"/>
  </r>
  <r>
    <x v="10"/>
    <x v="53"/>
    <x v="0"/>
    <x v="6"/>
    <x v="6"/>
  </r>
  <r>
    <x v="10"/>
    <x v="53"/>
    <x v="0"/>
    <x v="7"/>
    <x v="11730"/>
  </r>
  <r>
    <x v="10"/>
    <x v="53"/>
    <x v="0"/>
    <x v="8"/>
    <x v="11731"/>
  </r>
  <r>
    <x v="10"/>
    <x v="53"/>
    <x v="0"/>
    <x v="9"/>
    <x v="11732"/>
  </r>
  <r>
    <x v="10"/>
    <x v="53"/>
    <x v="1"/>
    <x v="0"/>
    <x v="11733"/>
  </r>
  <r>
    <x v="10"/>
    <x v="53"/>
    <x v="1"/>
    <x v="1"/>
    <x v="11734"/>
  </r>
  <r>
    <x v="10"/>
    <x v="53"/>
    <x v="1"/>
    <x v="2"/>
    <x v="11726"/>
  </r>
  <r>
    <x v="10"/>
    <x v="53"/>
    <x v="1"/>
    <x v="3"/>
    <x v="11735"/>
  </r>
  <r>
    <x v="10"/>
    <x v="53"/>
    <x v="1"/>
    <x v="4"/>
    <x v="11728"/>
  </r>
  <r>
    <x v="10"/>
    <x v="53"/>
    <x v="1"/>
    <x v="5"/>
    <x v="11736"/>
  </r>
  <r>
    <x v="10"/>
    <x v="53"/>
    <x v="1"/>
    <x v="6"/>
    <x v="6"/>
  </r>
  <r>
    <x v="10"/>
    <x v="53"/>
    <x v="1"/>
    <x v="7"/>
    <x v="11737"/>
  </r>
  <r>
    <x v="10"/>
    <x v="53"/>
    <x v="1"/>
    <x v="8"/>
    <x v="11738"/>
  </r>
  <r>
    <x v="10"/>
    <x v="53"/>
    <x v="1"/>
    <x v="9"/>
    <x v="11739"/>
  </r>
  <r>
    <x v="10"/>
    <x v="54"/>
    <x v="0"/>
    <x v="0"/>
    <x v="11740"/>
  </r>
  <r>
    <x v="10"/>
    <x v="54"/>
    <x v="0"/>
    <x v="1"/>
    <x v="11741"/>
  </r>
  <r>
    <x v="10"/>
    <x v="54"/>
    <x v="0"/>
    <x v="2"/>
    <x v="6"/>
  </r>
  <r>
    <x v="10"/>
    <x v="54"/>
    <x v="0"/>
    <x v="3"/>
    <x v="408"/>
  </r>
  <r>
    <x v="10"/>
    <x v="54"/>
    <x v="0"/>
    <x v="4"/>
    <x v="11742"/>
  </r>
  <r>
    <x v="10"/>
    <x v="54"/>
    <x v="0"/>
    <x v="5"/>
    <x v="11743"/>
  </r>
  <r>
    <x v="10"/>
    <x v="54"/>
    <x v="0"/>
    <x v="6"/>
    <x v="6"/>
  </r>
  <r>
    <x v="10"/>
    <x v="54"/>
    <x v="0"/>
    <x v="7"/>
    <x v="11744"/>
  </r>
  <r>
    <x v="10"/>
    <x v="54"/>
    <x v="0"/>
    <x v="8"/>
    <x v="11745"/>
  </r>
  <r>
    <x v="10"/>
    <x v="54"/>
    <x v="0"/>
    <x v="9"/>
    <x v="11746"/>
  </r>
  <r>
    <x v="10"/>
    <x v="54"/>
    <x v="1"/>
    <x v="0"/>
    <x v="11747"/>
  </r>
  <r>
    <x v="10"/>
    <x v="54"/>
    <x v="1"/>
    <x v="1"/>
    <x v="11748"/>
  </r>
  <r>
    <x v="10"/>
    <x v="54"/>
    <x v="1"/>
    <x v="2"/>
    <x v="6"/>
  </r>
  <r>
    <x v="10"/>
    <x v="54"/>
    <x v="1"/>
    <x v="3"/>
    <x v="11749"/>
  </r>
  <r>
    <x v="10"/>
    <x v="54"/>
    <x v="1"/>
    <x v="4"/>
    <x v="11742"/>
  </r>
  <r>
    <x v="10"/>
    <x v="54"/>
    <x v="1"/>
    <x v="5"/>
    <x v="11743"/>
  </r>
  <r>
    <x v="10"/>
    <x v="54"/>
    <x v="1"/>
    <x v="6"/>
    <x v="6"/>
  </r>
  <r>
    <x v="10"/>
    <x v="54"/>
    <x v="1"/>
    <x v="7"/>
    <x v="11750"/>
  </r>
  <r>
    <x v="10"/>
    <x v="54"/>
    <x v="1"/>
    <x v="8"/>
    <x v="11745"/>
  </r>
  <r>
    <x v="10"/>
    <x v="54"/>
    <x v="1"/>
    <x v="9"/>
    <x v="11751"/>
  </r>
  <r>
    <x v="10"/>
    <x v="55"/>
    <x v="0"/>
    <x v="0"/>
    <x v="11752"/>
  </r>
  <r>
    <x v="10"/>
    <x v="55"/>
    <x v="0"/>
    <x v="1"/>
    <x v="11673"/>
  </r>
  <r>
    <x v="10"/>
    <x v="55"/>
    <x v="0"/>
    <x v="2"/>
    <x v="4841"/>
  </r>
  <r>
    <x v="10"/>
    <x v="55"/>
    <x v="0"/>
    <x v="3"/>
    <x v="11753"/>
  </r>
  <r>
    <x v="10"/>
    <x v="55"/>
    <x v="0"/>
    <x v="4"/>
    <x v="11754"/>
  </r>
  <r>
    <x v="10"/>
    <x v="55"/>
    <x v="0"/>
    <x v="5"/>
    <x v="11755"/>
  </r>
  <r>
    <x v="10"/>
    <x v="55"/>
    <x v="0"/>
    <x v="6"/>
    <x v="6"/>
  </r>
  <r>
    <x v="10"/>
    <x v="55"/>
    <x v="0"/>
    <x v="7"/>
    <x v="11756"/>
  </r>
  <r>
    <x v="10"/>
    <x v="55"/>
    <x v="0"/>
    <x v="8"/>
    <x v="11757"/>
  </r>
  <r>
    <x v="10"/>
    <x v="55"/>
    <x v="0"/>
    <x v="9"/>
    <x v="10773"/>
  </r>
  <r>
    <x v="10"/>
    <x v="55"/>
    <x v="1"/>
    <x v="0"/>
    <x v="11758"/>
  </r>
  <r>
    <x v="10"/>
    <x v="55"/>
    <x v="1"/>
    <x v="1"/>
    <x v="2739"/>
  </r>
  <r>
    <x v="10"/>
    <x v="55"/>
    <x v="1"/>
    <x v="2"/>
    <x v="4841"/>
  </r>
  <r>
    <x v="10"/>
    <x v="55"/>
    <x v="1"/>
    <x v="3"/>
    <x v="11759"/>
  </r>
  <r>
    <x v="10"/>
    <x v="55"/>
    <x v="1"/>
    <x v="4"/>
    <x v="11754"/>
  </r>
  <r>
    <x v="10"/>
    <x v="55"/>
    <x v="1"/>
    <x v="5"/>
    <x v="11755"/>
  </r>
  <r>
    <x v="10"/>
    <x v="55"/>
    <x v="1"/>
    <x v="6"/>
    <x v="6"/>
  </r>
  <r>
    <x v="10"/>
    <x v="55"/>
    <x v="1"/>
    <x v="7"/>
    <x v="11760"/>
  </r>
  <r>
    <x v="10"/>
    <x v="55"/>
    <x v="1"/>
    <x v="8"/>
    <x v="11761"/>
  </r>
  <r>
    <x v="10"/>
    <x v="55"/>
    <x v="1"/>
    <x v="9"/>
    <x v="11762"/>
  </r>
  <r>
    <x v="10"/>
    <x v="56"/>
    <x v="0"/>
    <x v="0"/>
    <x v="3706"/>
  </r>
  <r>
    <x v="10"/>
    <x v="56"/>
    <x v="0"/>
    <x v="1"/>
    <x v="11763"/>
  </r>
  <r>
    <x v="10"/>
    <x v="56"/>
    <x v="0"/>
    <x v="2"/>
    <x v="11764"/>
  </r>
  <r>
    <x v="10"/>
    <x v="56"/>
    <x v="0"/>
    <x v="3"/>
    <x v="11765"/>
  </r>
  <r>
    <x v="10"/>
    <x v="56"/>
    <x v="0"/>
    <x v="4"/>
    <x v="11766"/>
  </r>
  <r>
    <x v="10"/>
    <x v="56"/>
    <x v="0"/>
    <x v="5"/>
    <x v="11767"/>
  </r>
  <r>
    <x v="10"/>
    <x v="56"/>
    <x v="0"/>
    <x v="6"/>
    <x v="6"/>
  </r>
  <r>
    <x v="10"/>
    <x v="56"/>
    <x v="0"/>
    <x v="7"/>
    <x v="11768"/>
  </r>
  <r>
    <x v="10"/>
    <x v="56"/>
    <x v="0"/>
    <x v="8"/>
    <x v="11769"/>
  </r>
  <r>
    <x v="10"/>
    <x v="56"/>
    <x v="0"/>
    <x v="9"/>
    <x v="11770"/>
  </r>
  <r>
    <x v="10"/>
    <x v="56"/>
    <x v="1"/>
    <x v="0"/>
    <x v="11771"/>
  </r>
  <r>
    <x v="10"/>
    <x v="56"/>
    <x v="1"/>
    <x v="1"/>
    <x v="11772"/>
  </r>
  <r>
    <x v="10"/>
    <x v="56"/>
    <x v="1"/>
    <x v="2"/>
    <x v="11764"/>
  </r>
  <r>
    <x v="10"/>
    <x v="56"/>
    <x v="1"/>
    <x v="3"/>
    <x v="11773"/>
  </r>
  <r>
    <x v="10"/>
    <x v="56"/>
    <x v="1"/>
    <x v="4"/>
    <x v="11766"/>
  </r>
  <r>
    <x v="10"/>
    <x v="56"/>
    <x v="1"/>
    <x v="5"/>
    <x v="11774"/>
  </r>
  <r>
    <x v="10"/>
    <x v="56"/>
    <x v="1"/>
    <x v="6"/>
    <x v="6"/>
  </r>
  <r>
    <x v="10"/>
    <x v="56"/>
    <x v="1"/>
    <x v="7"/>
    <x v="11775"/>
  </r>
  <r>
    <x v="10"/>
    <x v="56"/>
    <x v="1"/>
    <x v="8"/>
    <x v="11776"/>
  </r>
  <r>
    <x v="10"/>
    <x v="56"/>
    <x v="1"/>
    <x v="9"/>
    <x v="11777"/>
  </r>
  <r>
    <x v="10"/>
    <x v="57"/>
    <x v="0"/>
    <x v="0"/>
    <x v="11778"/>
  </r>
  <r>
    <x v="10"/>
    <x v="57"/>
    <x v="0"/>
    <x v="1"/>
    <x v="11779"/>
  </r>
  <r>
    <x v="10"/>
    <x v="57"/>
    <x v="0"/>
    <x v="2"/>
    <x v="6"/>
  </r>
  <r>
    <x v="10"/>
    <x v="57"/>
    <x v="0"/>
    <x v="3"/>
    <x v="11780"/>
  </r>
  <r>
    <x v="10"/>
    <x v="57"/>
    <x v="0"/>
    <x v="4"/>
    <x v="11781"/>
  </r>
  <r>
    <x v="10"/>
    <x v="57"/>
    <x v="0"/>
    <x v="5"/>
    <x v="11782"/>
  </r>
  <r>
    <x v="10"/>
    <x v="57"/>
    <x v="0"/>
    <x v="6"/>
    <x v="6"/>
  </r>
  <r>
    <x v="10"/>
    <x v="57"/>
    <x v="0"/>
    <x v="7"/>
    <x v="11783"/>
  </r>
  <r>
    <x v="10"/>
    <x v="57"/>
    <x v="0"/>
    <x v="8"/>
    <x v="11784"/>
  </r>
  <r>
    <x v="10"/>
    <x v="57"/>
    <x v="0"/>
    <x v="9"/>
    <x v="11785"/>
  </r>
  <r>
    <x v="10"/>
    <x v="57"/>
    <x v="1"/>
    <x v="0"/>
    <x v="11786"/>
  </r>
  <r>
    <x v="10"/>
    <x v="57"/>
    <x v="1"/>
    <x v="1"/>
    <x v="11787"/>
  </r>
  <r>
    <x v="10"/>
    <x v="57"/>
    <x v="1"/>
    <x v="2"/>
    <x v="6"/>
  </r>
  <r>
    <x v="10"/>
    <x v="57"/>
    <x v="1"/>
    <x v="3"/>
    <x v="11788"/>
  </r>
  <r>
    <x v="10"/>
    <x v="57"/>
    <x v="1"/>
    <x v="4"/>
    <x v="11781"/>
  </r>
  <r>
    <x v="10"/>
    <x v="57"/>
    <x v="1"/>
    <x v="5"/>
    <x v="11789"/>
  </r>
  <r>
    <x v="10"/>
    <x v="57"/>
    <x v="1"/>
    <x v="6"/>
    <x v="11790"/>
  </r>
  <r>
    <x v="10"/>
    <x v="57"/>
    <x v="1"/>
    <x v="7"/>
    <x v="11791"/>
  </r>
  <r>
    <x v="10"/>
    <x v="57"/>
    <x v="1"/>
    <x v="8"/>
    <x v="11792"/>
  </r>
  <r>
    <x v="10"/>
    <x v="57"/>
    <x v="1"/>
    <x v="9"/>
    <x v="11793"/>
  </r>
  <r>
    <x v="10"/>
    <x v="58"/>
    <x v="0"/>
    <x v="0"/>
    <x v="11794"/>
  </r>
  <r>
    <x v="10"/>
    <x v="58"/>
    <x v="0"/>
    <x v="1"/>
    <x v="11795"/>
  </r>
  <r>
    <x v="10"/>
    <x v="58"/>
    <x v="0"/>
    <x v="2"/>
    <x v="11796"/>
  </r>
  <r>
    <x v="10"/>
    <x v="58"/>
    <x v="0"/>
    <x v="3"/>
    <x v="11797"/>
  </r>
  <r>
    <x v="10"/>
    <x v="58"/>
    <x v="0"/>
    <x v="4"/>
    <x v="11798"/>
  </r>
  <r>
    <x v="10"/>
    <x v="58"/>
    <x v="0"/>
    <x v="5"/>
    <x v="11799"/>
  </r>
  <r>
    <x v="10"/>
    <x v="58"/>
    <x v="0"/>
    <x v="6"/>
    <x v="6"/>
  </r>
  <r>
    <x v="10"/>
    <x v="58"/>
    <x v="0"/>
    <x v="7"/>
    <x v="11800"/>
  </r>
  <r>
    <x v="10"/>
    <x v="58"/>
    <x v="0"/>
    <x v="8"/>
    <x v="11801"/>
  </r>
  <r>
    <x v="10"/>
    <x v="58"/>
    <x v="0"/>
    <x v="9"/>
    <x v="11802"/>
  </r>
  <r>
    <x v="10"/>
    <x v="58"/>
    <x v="1"/>
    <x v="0"/>
    <x v="11803"/>
  </r>
  <r>
    <x v="10"/>
    <x v="58"/>
    <x v="1"/>
    <x v="1"/>
    <x v="11804"/>
  </r>
  <r>
    <x v="10"/>
    <x v="58"/>
    <x v="1"/>
    <x v="2"/>
    <x v="11796"/>
  </r>
  <r>
    <x v="10"/>
    <x v="58"/>
    <x v="1"/>
    <x v="3"/>
    <x v="11805"/>
  </r>
  <r>
    <x v="10"/>
    <x v="58"/>
    <x v="1"/>
    <x v="4"/>
    <x v="11798"/>
  </r>
  <r>
    <x v="10"/>
    <x v="58"/>
    <x v="1"/>
    <x v="5"/>
    <x v="11806"/>
  </r>
  <r>
    <x v="10"/>
    <x v="58"/>
    <x v="1"/>
    <x v="6"/>
    <x v="11807"/>
  </r>
  <r>
    <x v="10"/>
    <x v="58"/>
    <x v="1"/>
    <x v="7"/>
    <x v="11808"/>
  </r>
  <r>
    <x v="10"/>
    <x v="58"/>
    <x v="1"/>
    <x v="8"/>
    <x v="11809"/>
  </r>
  <r>
    <x v="10"/>
    <x v="58"/>
    <x v="1"/>
    <x v="9"/>
    <x v="11810"/>
  </r>
  <r>
    <x v="10"/>
    <x v="59"/>
    <x v="0"/>
    <x v="0"/>
    <x v="11811"/>
  </r>
  <r>
    <x v="10"/>
    <x v="59"/>
    <x v="0"/>
    <x v="1"/>
    <x v="11812"/>
  </r>
  <r>
    <x v="10"/>
    <x v="59"/>
    <x v="0"/>
    <x v="2"/>
    <x v="11813"/>
  </r>
  <r>
    <x v="10"/>
    <x v="59"/>
    <x v="0"/>
    <x v="3"/>
    <x v="11814"/>
  </r>
  <r>
    <x v="10"/>
    <x v="59"/>
    <x v="0"/>
    <x v="4"/>
    <x v="11815"/>
  </r>
  <r>
    <x v="10"/>
    <x v="59"/>
    <x v="0"/>
    <x v="5"/>
    <x v="11816"/>
  </r>
  <r>
    <x v="10"/>
    <x v="59"/>
    <x v="0"/>
    <x v="6"/>
    <x v="6"/>
  </r>
  <r>
    <x v="10"/>
    <x v="59"/>
    <x v="0"/>
    <x v="7"/>
    <x v="11817"/>
  </r>
  <r>
    <x v="10"/>
    <x v="59"/>
    <x v="0"/>
    <x v="8"/>
    <x v="11818"/>
  </r>
  <r>
    <x v="10"/>
    <x v="59"/>
    <x v="0"/>
    <x v="9"/>
    <x v="11819"/>
  </r>
  <r>
    <x v="10"/>
    <x v="59"/>
    <x v="1"/>
    <x v="0"/>
    <x v="11820"/>
  </r>
  <r>
    <x v="10"/>
    <x v="59"/>
    <x v="1"/>
    <x v="1"/>
    <x v="11821"/>
  </r>
  <r>
    <x v="10"/>
    <x v="59"/>
    <x v="1"/>
    <x v="2"/>
    <x v="11822"/>
  </r>
  <r>
    <x v="10"/>
    <x v="59"/>
    <x v="1"/>
    <x v="3"/>
    <x v="11823"/>
  </r>
  <r>
    <x v="10"/>
    <x v="59"/>
    <x v="1"/>
    <x v="4"/>
    <x v="11815"/>
  </r>
  <r>
    <x v="10"/>
    <x v="59"/>
    <x v="1"/>
    <x v="5"/>
    <x v="11824"/>
  </r>
  <r>
    <x v="10"/>
    <x v="59"/>
    <x v="1"/>
    <x v="6"/>
    <x v="11825"/>
  </r>
  <r>
    <x v="10"/>
    <x v="59"/>
    <x v="1"/>
    <x v="7"/>
    <x v="11826"/>
  </r>
  <r>
    <x v="10"/>
    <x v="59"/>
    <x v="1"/>
    <x v="8"/>
    <x v="11827"/>
  </r>
  <r>
    <x v="10"/>
    <x v="59"/>
    <x v="1"/>
    <x v="9"/>
    <x v="11828"/>
  </r>
  <r>
    <x v="10"/>
    <x v="60"/>
    <x v="0"/>
    <x v="0"/>
    <x v="11829"/>
  </r>
  <r>
    <x v="10"/>
    <x v="60"/>
    <x v="0"/>
    <x v="1"/>
    <x v="11830"/>
  </r>
  <r>
    <x v="10"/>
    <x v="60"/>
    <x v="0"/>
    <x v="2"/>
    <x v="11831"/>
  </r>
  <r>
    <x v="10"/>
    <x v="60"/>
    <x v="0"/>
    <x v="3"/>
    <x v="11832"/>
  </r>
  <r>
    <x v="10"/>
    <x v="60"/>
    <x v="0"/>
    <x v="4"/>
    <x v="11833"/>
  </r>
  <r>
    <x v="10"/>
    <x v="60"/>
    <x v="0"/>
    <x v="5"/>
    <x v="11834"/>
  </r>
  <r>
    <x v="10"/>
    <x v="60"/>
    <x v="0"/>
    <x v="6"/>
    <x v="6"/>
  </r>
  <r>
    <x v="10"/>
    <x v="60"/>
    <x v="0"/>
    <x v="7"/>
    <x v="11835"/>
  </r>
  <r>
    <x v="10"/>
    <x v="60"/>
    <x v="0"/>
    <x v="8"/>
    <x v="11836"/>
  </r>
  <r>
    <x v="10"/>
    <x v="60"/>
    <x v="0"/>
    <x v="9"/>
    <x v="11837"/>
  </r>
  <r>
    <x v="10"/>
    <x v="60"/>
    <x v="1"/>
    <x v="0"/>
    <x v="11838"/>
  </r>
  <r>
    <x v="10"/>
    <x v="60"/>
    <x v="1"/>
    <x v="1"/>
    <x v="11839"/>
  </r>
  <r>
    <x v="10"/>
    <x v="60"/>
    <x v="1"/>
    <x v="2"/>
    <x v="11840"/>
  </r>
  <r>
    <x v="10"/>
    <x v="60"/>
    <x v="1"/>
    <x v="3"/>
    <x v="11841"/>
  </r>
  <r>
    <x v="10"/>
    <x v="60"/>
    <x v="1"/>
    <x v="4"/>
    <x v="11833"/>
  </r>
  <r>
    <x v="10"/>
    <x v="60"/>
    <x v="1"/>
    <x v="5"/>
    <x v="11842"/>
  </r>
  <r>
    <x v="10"/>
    <x v="60"/>
    <x v="1"/>
    <x v="6"/>
    <x v="6"/>
  </r>
  <r>
    <x v="10"/>
    <x v="60"/>
    <x v="1"/>
    <x v="7"/>
    <x v="11843"/>
  </r>
  <r>
    <x v="10"/>
    <x v="60"/>
    <x v="1"/>
    <x v="8"/>
    <x v="11836"/>
  </r>
  <r>
    <x v="10"/>
    <x v="60"/>
    <x v="1"/>
    <x v="9"/>
    <x v="11844"/>
  </r>
  <r>
    <x v="10"/>
    <x v="61"/>
    <x v="0"/>
    <x v="0"/>
    <x v="11845"/>
  </r>
  <r>
    <x v="10"/>
    <x v="61"/>
    <x v="0"/>
    <x v="1"/>
    <x v="11846"/>
  </r>
  <r>
    <x v="10"/>
    <x v="61"/>
    <x v="0"/>
    <x v="2"/>
    <x v="11847"/>
  </r>
  <r>
    <x v="10"/>
    <x v="61"/>
    <x v="0"/>
    <x v="3"/>
    <x v="11848"/>
  </r>
  <r>
    <x v="10"/>
    <x v="61"/>
    <x v="0"/>
    <x v="4"/>
    <x v="11849"/>
  </r>
  <r>
    <x v="10"/>
    <x v="61"/>
    <x v="0"/>
    <x v="5"/>
    <x v="11850"/>
  </r>
  <r>
    <x v="10"/>
    <x v="61"/>
    <x v="0"/>
    <x v="6"/>
    <x v="6"/>
  </r>
  <r>
    <x v="10"/>
    <x v="61"/>
    <x v="0"/>
    <x v="7"/>
    <x v="11851"/>
  </r>
  <r>
    <x v="10"/>
    <x v="61"/>
    <x v="0"/>
    <x v="8"/>
    <x v="11852"/>
  </r>
  <r>
    <x v="10"/>
    <x v="61"/>
    <x v="0"/>
    <x v="9"/>
    <x v="11853"/>
  </r>
  <r>
    <x v="10"/>
    <x v="61"/>
    <x v="1"/>
    <x v="0"/>
    <x v="11854"/>
  </r>
  <r>
    <x v="10"/>
    <x v="61"/>
    <x v="1"/>
    <x v="1"/>
    <x v="11855"/>
  </r>
  <r>
    <x v="10"/>
    <x v="61"/>
    <x v="1"/>
    <x v="2"/>
    <x v="11856"/>
  </r>
  <r>
    <x v="10"/>
    <x v="61"/>
    <x v="1"/>
    <x v="3"/>
    <x v="11857"/>
  </r>
  <r>
    <x v="10"/>
    <x v="61"/>
    <x v="1"/>
    <x v="4"/>
    <x v="11849"/>
  </r>
  <r>
    <x v="10"/>
    <x v="61"/>
    <x v="1"/>
    <x v="5"/>
    <x v="11858"/>
  </r>
  <r>
    <x v="10"/>
    <x v="61"/>
    <x v="1"/>
    <x v="6"/>
    <x v="11859"/>
  </r>
  <r>
    <x v="10"/>
    <x v="61"/>
    <x v="1"/>
    <x v="7"/>
    <x v="11860"/>
  </r>
  <r>
    <x v="10"/>
    <x v="61"/>
    <x v="1"/>
    <x v="8"/>
    <x v="11861"/>
  </r>
  <r>
    <x v="10"/>
    <x v="61"/>
    <x v="1"/>
    <x v="9"/>
    <x v="11862"/>
  </r>
  <r>
    <x v="10"/>
    <x v="62"/>
    <x v="0"/>
    <x v="0"/>
    <x v="11863"/>
  </r>
  <r>
    <x v="10"/>
    <x v="62"/>
    <x v="0"/>
    <x v="1"/>
    <x v="11864"/>
  </r>
  <r>
    <x v="10"/>
    <x v="62"/>
    <x v="0"/>
    <x v="2"/>
    <x v="6439"/>
  </r>
  <r>
    <x v="10"/>
    <x v="62"/>
    <x v="0"/>
    <x v="3"/>
    <x v="11865"/>
  </r>
  <r>
    <x v="10"/>
    <x v="62"/>
    <x v="0"/>
    <x v="4"/>
    <x v="11866"/>
  </r>
  <r>
    <x v="10"/>
    <x v="62"/>
    <x v="0"/>
    <x v="5"/>
    <x v="11867"/>
  </r>
  <r>
    <x v="10"/>
    <x v="62"/>
    <x v="0"/>
    <x v="6"/>
    <x v="6"/>
  </r>
  <r>
    <x v="10"/>
    <x v="62"/>
    <x v="0"/>
    <x v="7"/>
    <x v="11868"/>
  </r>
  <r>
    <x v="10"/>
    <x v="62"/>
    <x v="0"/>
    <x v="8"/>
    <x v="11869"/>
  </r>
  <r>
    <x v="10"/>
    <x v="62"/>
    <x v="0"/>
    <x v="9"/>
    <x v="11870"/>
  </r>
  <r>
    <x v="10"/>
    <x v="62"/>
    <x v="1"/>
    <x v="0"/>
    <x v="11871"/>
  </r>
  <r>
    <x v="10"/>
    <x v="62"/>
    <x v="1"/>
    <x v="1"/>
    <x v="11872"/>
  </r>
  <r>
    <x v="10"/>
    <x v="62"/>
    <x v="1"/>
    <x v="2"/>
    <x v="6439"/>
  </r>
  <r>
    <x v="10"/>
    <x v="62"/>
    <x v="1"/>
    <x v="3"/>
    <x v="11873"/>
  </r>
  <r>
    <x v="10"/>
    <x v="62"/>
    <x v="1"/>
    <x v="4"/>
    <x v="11866"/>
  </r>
  <r>
    <x v="10"/>
    <x v="62"/>
    <x v="1"/>
    <x v="5"/>
    <x v="11874"/>
  </r>
  <r>
    <x v="10"/>
    <x v="62"/>
    <x v="1"/>
    <x v="6"/>
    <x v="11875"/>
  </r>
  <r>
    <x v="10"/>
    <x v="62"/>
    <x v="1"/>
    <x v="7"/>
    <x v="11876"/>
  </r>
  <r>
    <x v="10"/>
    <x v="62"/>
    <x v="1"/>
    <x v="8"/>
    <x v="11877"/>
  </r>
  <r>
    <x v="10"/>
    <x v="62"/>
    <x v="1"/>
    <x v="9"/>
    <x v="11878"/>
  </r>
  <r>
    <x v="10"/>
    <x v="63"/>
    <x v="0"/>
    <x v="0"/>
    <x v="11879"/>
  </r>
  <r>
    <x v="10"/>
    <x v="63"/>
    <x v="0"/>
    <x v="1"/>
    <x v="11880"/>
  </r>
  <r>
    <x v="10"/>
    <x v="63"/>
    <x v="0"/>
    <x v="2"/>
    <x v="11881"/>
  </r>
  <r>
    <x v="10"/>
    <x v="63"/>
    <x v="0"/>
    <x v="3"/>
    <x v="11882"/>
  </r>
  <r>
    <x v="10"/>
    <x v="63"/>
    <x v="0"/>
    <x v="4"/>
    <x v="11883"/>
  </r>
  <r>
    <x v="10"/>
    <x v="63"/>
    <x v="0"/>
    <x v="5"/>
    <x v="11884"/>
  </r>
  <r>
    <x v="10"/>
    <x v="63"/>
    <x v="0"/>
    <x v="6"/>
    <x v="6"/>
  </r>
  <r>
    <x v="10"/>
    <x v="63"/>
    <x v="0"/>
    <x v="7"/>
    <x v="11885"/>
  </r>
  <r>
    <x v="10"/>
    <x v="63"/>
    <x v="0"/>
    <x v="8"/>
    <x v="11886"/>
  </r>
  <r>
    <x v="10"/>
    <x v="63"/>
    <x v="0"/>
    <x v="9"/>
    <x v="11887"/>
  </r>
  <r>
    <x v="10"/>
    <x v="63"/>
    <x v="1"/>
    <x v="0"/>
    <x v="11888"/>
  </r>
  <r>
    <x v="10"/>
    <x v="63"/>
    <x v="1"/>
    <x v="1"/>
    <x v="11889"/>
  </r>
  <r>
    <x v="10"/>
    <x v="63"/>
    <x v="1"/>
    <x v="2"/>
    <x v="11881"/>
  </r>
  <r>
    <x v="10"/>
    <x v="63"/>
    <x v="1"/>
    <x v="3"/>
    <x v="11890"/>
  </r>
  <r>
    <x v="10"/>
    <x v="63"/>
    <x v="1"/>
    <x v="4"/>
    <x v="11883"/>
  </r>
  <r>
    <x v="10"/>
    <x v="63"/>
    <x v="1"/>
    <x v="5"/>
    <x v="11884"/>
  </r>
  <r>
    <x v="10"/>
    <x v="63"/>
    <x v="1"/>
    <x v="6"/>
    <x v="6"/>
  </r>
  <r>
    <x v="10"/>
    <x v="63"/>
    <x v="1"/>
    <x v="7"/>
    <x v="11891"/>
  </r>
  <r>
    <x v="10"/>
    <x v="63"/>
    <x v="1"/>
    <x v="8"/>
    <x v="11886"/>
  </r>
  <r>
    <x v="10"/>
    <x v="63"/>
    <x v="1"/>
    <x v="9"/>
    <x v="11892"/>
  </r>
  <r>
    <x v="10"/>
    <x v="64"/>
    <x v="0"/>
    <x v="0"/>
    <x v="11893"/>
  </r>
  <r>
    <x v="10"/>
    <x v="64"/>
    <x v="0"/>
    <x v="1"/>
    <x v="11894"/>
  </r>
  <r>
    <x v="10"/>
    <x v="64"/>
    <x v="0"/>
    <x v="2"/>
    <x v="6"/>
  </r>
  <r>
    <x v="10"/>
    <x v="64"/>
    <x v="0"/>
    <x v="3"/>
    <x v="11895"/>
  </r>
  <r>
    <x v="10"/>
    <x v="64"/>
    <x v="0"/>
    <x v="4"/>
    <x v="11896"/>
  </r>
  <r>
    <x v="10"/>
    <x v="64"/>
    <x v="0"/>
    <x v="5"/>
    <x v="11897"/>
  </r>
  <r>
    <x v="10"/>
    <x v="64"/>
    <x v="0"/>
    <x v="6"/>
    <x v="6"/>
  </r>
  <r>
    <x v="10"/>
    <x v="64"/>
    <x v="0"/>
    <x v="7"/>
    <x v="11898"/>
  </r>
  <r>
    <x v="10"/>
    <x v="64"/>
    <x v="0"/>
    <x v="8"/>
    <x v="11899"/>
  </r>
  <r>
    <x v="10"/>
    <x v="64"/>
    <x v="0"/>
    <x v="9"/>
    <x v="11900"/>
  </r>
  <r>
    <x v="10"/>
    <x v="64"/>
    <x v="1"/>
    <x v="0"/>
    <x v="11901"/>
  </r>
  <r>
    <x v="10"/>
    <x v="64"/>
    <x v="1"/>
    <x v="1"/>
    <x v="11902"/>
  </r>
  <r>
    <x v="10"/>
    <x v="64"/>
    <x v="1"/>
    <x v="2"/>
    <x v="6"/>
  </r>
  <r>
    <x v="10"/>
    <x v="64"/>
    <x v="1"/>
    <x v="3"/>
    <x v="11903"/>
  </r>
  <r>
    <x v="10"/>
    <x v="64"/>
    <x v="1"/>
    <x v="4"/>
    <x v="11896"/>
  </r>
  <r>
    <x v="10"/>
    <x v="64"/>
    <x v="1"/>
    <x v="5"/>
    <x v="11897"/>
  </r>
  <r>
    <x v="10"/>
    <x v="64"/>
    <x v="1"/>
    <x v="6"/>
    <x v="6"/>
  </r>
  <r>
    <x v="10"/>
    <x v="64"/>
    <x v="1"/>
    <x v="7"/>
    <x v="11904"/>
  </r>
  <r>
    <x v="10"/>
    <x v="64"/>
    <x v="1"/>
    <x v="8"/>
    <x v="11899"/>
  </r>
  <r>
    <x v="10"/>
    <x v="64"/>
    <x v="1"/>
    <x v="9"/>
    <x v="11905"/>
  </r>
  <r>
    <x v="10"/>
    <x v="65"/>
    <x v="0"/>
    <x v="0"/>
    <x v="11906"/>
  </r>
  <r>
    <x v="10"/>
    <x v="65"/>
    <x v="0"/>
    <x v="1"/>
    <x v="11907"/>
  </r>
  <r>
    <x v="10"/>
    <x v="65"/>
    <x v="0"/>
    <x v="2"/>
    <x v="11908"/>
  </r>
  <r>
    <x v="10"/>
    <x v="65"/>
    <x v="0"/>
    <x v="3"/>
    <x v="11909"/>
  </r>
  <r>
    <x v="10"/>
    <x v="65"/>
    <x v="0"/>
    <x v="4"/>
    <x v="11910"/>
  </r>
  <r>
    <x v="10"/>
    <x v="65"/>
    <x v="0"/>
    <x v="5"/>
    <x v="11911"/>
  </r>
  <r>
    <x v="10"/>
    <x v="65"/>
    <x v="0"/>
    <x v="6"/>
    <x v="6"/>
  </r>
  <r>
    <x v="10"/>
    <x v="65"/>
    <x v="0"/>
    <x v="7"/>
    <x v="11912"/>
  </r>
  <r>
    <x v="10"/>
    <x v="65"/>
    <x v="0"/>
    <x v="8"/>
    <x v="11913"/>
  </r>
  <r>
    <x v="10"/>
    <x v="65"/>
    <x v="0"/>
    <x v="9"/>
    <x v="11914"/>
  </r>
  <r>
    <x v="10"/>
    <x v="65"/>
    <x v="1"/>
    <x v="0"/>
    <x v="11915"/>
  </r>
  <r>
    <x v="10"/>
    <x v="65"/>
    <x v="1"/>
    <x v="1"/>
    <x v="11916"/>
  </r>
  <r>
    <x v="10"/>
    <x v="65"/>
    <x v="1"/>
    <x v="2"/>
    <x v="11908"/>
  </r>
  <r>
    <x v="10"/>
    <x v="65"/>
    <x v="1"/>
    <x v="3"/>
    <x v="11917"/>
  </r>
  <r>
    <x v="10"/>
    <x v="65"/>
    <x v="1"/>
    <x v="4"/>
    <x v="11910"/>
  </r>
  <r>
    <x v="10"/>
    <x v="65"/>
    <x v="1"/>
    <x v="5"/>
    <x v="11911"/>
  </r>
  <r>
    <x v="10"/>
    <x v="65"/>
    <x v="1"/>
    <x v="6"/>
    <x v="4226"/>
  </r>
  <r>
    <x v="10"/>
    <x v="65"/>
    <x v="1"/>
    <x v="7"/>
    <x v="11918"/>
  </r>
  <r>
    <x v="10"/>
    <x v="65"/>
    <x v="1"/>
    <x v="8"/>
    <x v="11919"/>
  </r>
  <r>
    <x v="10"/>
    <x v="65"/>
    <x v="1"/>
    <x v="9"/>
    <x v="11920"/>
  </r>
  <r>
    <x v="10"/>
    <x v="66"/>
    <x v="0"/>
    <x v="0"/>
    <x v="11921"/>
  </r>
  <r>
    <x v="10"/>
    <x v="66"/>
    <x v="0"/>
    <x v="1"/>
    <x v="11922"/>
  </r>
  <r>
    <x v="10"/>
    <x v="66"/>
    <x v="0"/>
    <x v="2"/>
    <x v="11923"/>
  </r>
  <r>
    <x v="10"/>
    <x v="66"/>
    <x v="0"/>
    <x v="3"/>
    <x v="11924"/>
  </r>
  <r>
    <x v="10"/>
    <x v="66"/>
    <x v="0"/>
    <x v="4"/>
    <x v="11925"/>
  </r>
  <r>
    <x v="10"/>
    <x v="66"/>
    <x v="0"/>
    <x v="5"/>
    <x v="11926"/>
  </r>
  <r>
    <x v="10"/>
    <x v="66"/>
    <x v="0"/>
    <x v="6"/>
    <x v="6"/>
  </r>
  <r>
    <x v="10"/>
    <x v="66"/>
    <x v="0"/>
    <x v="7"/>
    <x v="11927"/>
  </r>
  <r>
    <x v="10"/>
    <x v="66"/>
    <x v="0"/>
    <x v="8"/>
    <x v="11928"/>
  </r>
  <r>
    <x v="10"/>
    <x v="66"/>
    <x v="0"/>
    <x v="9"/>
    <x v="11929"/>
  </r>
  <r>
    <x v="10"/>
    <x v="66"/>
    <x v="1"/>
    <x v="0"/>
    <x v="7770"/>
  </r>
  <r>
    <x v="10"/>
    <x v="66"/>
    <x v="1"/>
    <x v="1"/>
    <x v="11930"/>
  </r>
  <r>
    <x v="10"/>
    <x v="66"/>
    <x v="1"/>
    <x v="2"/>
    <x v="11923"/>
  </r>
  <r>
    <x v="10"/>
    <x v="66"/>
    <x v="1"/>
    <x v="3"/>
    <x v="11931"/>
  </r>
  <r>
    <x v="10"/>
    <x v="66"/>
    <x v="1"/>
    <x v="4"/>
    <x v="11925"/>
  </r>
  <r>
    <x v="10"/>
    <x v="66"/>
    <x v="1"/>
    <x v="5"/>
    <x v="11932"/>
  </r>
  <r>
    <x v="10"/>
    <x v="66"/>
    <x v="1"/>
    <x v="6"/>
    <x v="11933"/>
  </r>
  <r>
    <x v="10"/>
    <x v="66"/>
    <x v="1"/>
    <x v="7"/>
    <x v="11934"/>
  </r>
  <r>
    <x v="10"/>
    <x v="66"/>
    <x v="1"/>
    <x v="8"/>
    <x v="11935"/>
  </r>
  <r>
    <x v="10"/>
    <x v="66"/>
    <x v="1"/>
    <x v="9"/>
    <x v="11936"/>
  </r>
  <r>
    <x v="10"/>
    <x v="67"/>
    <x v="0"/>
    <x v="0"/>
    <x v="11937"/>
  </r>
  <r>
    <x v="10"/>
    <x v="67"/>
    <x v="0"/>
    <x v="1"/>
    <x v="11938"/>
  </r>
  <r>
    <x v="10"/>
    <x v="67"/>
    <x v="0"/>
    <x v="2"/>
    <x v="6"/>
  </r>
  <r>
    <x v="10"/>
    <x v="67"/>
    <x v="0"/>
    <x v="3"/>
    <x v="11939"/>
  </r>
  <r>
    <x v="10"/>
    <x v="67"/>
    <x v="0"/>
    <x v="4"/>
    <x v="11940"/>
  </r>
  <r>
    <x v="10"/>
    <x v="67"/>
    <x v="0"/>
    <x v="5"/>
    <x v="11941"/>
  </r>
  <r>
    <x v="10"/>
    <x v="67"/>
    <x v="0"/>
    <x v="6"/>
    <x v="6"/>
  </r>
  <r>
    <x v="10"/>
    <x v="67"/>
    <x v="0"/>
    <x v="7"/>
    <x v="11942"/>
  </r>
  <r>
    <x v="10"/>
    <x v="67"/>
    <x v="0"/>
    <x v="8"/>
    <x v="11943"/>
  </r>
  <r>
    <x v="10"/>
    <x v="67"/>
    <x v="0"/>
    <x v="9"/>
    <x v="11944"/>
  </r>
  <r>
    <x v="10"/>
    <x v="67"/>
    <x v="1"/>
    <x v="0"/>
    <x v="11945"/>
  </r>
  <r>
    <x v="10"/>
    <x v="67"/>
    <x v="1"/>
    <x v="1"/>
    <x v="11946"/>
  </r>
  <r>
    <x v="10"/>
    <x v="67"/>
    <x v="1"/>
    <x v="2"/>
    <x v="6"/>
  </r>
  <r>
    <x v="10"/>
    <x v="67"/>
    <x v="1"/>
    <x v="3"/>
    <x v="11947"/>
  </r>
  <r>
    <x v="10"/>
    <x v="67"/>
    <x v="1"/>
    <x v="4"/>
    <x v="11940"/>
  </r>
  <r>
    <x v="10"/>
    <x v="67"/>
    <x v="1"/>
    <x v="5"/>
    <x v="11948"/>
  </r>
  <r>
    <x v="10"/>
    <x v="67"/>
    <x v="1"/>
    <x v="6"/>
    <x v="11949"/>
  </r>
  <r>
    <x v="10"/>
    <x v="67"/>
    <x v="1"/>
    <x v="7"/>
    <x v="11950"/>
  </r>
  <r>
    <x v="10"/>
    <x v="67"/>
    <x v="1"/>
    <x v="8"/>
    <x v="11951"/>
  </r>
  <r>
    <x v="10"/>
    <x v="67"/>
    <x v="1"/>
    <x v="9"/>
    <x v="11952"/>
  </r>
  <r>
    <x v="10"/>
    <x v="68"/>
    <x v="0"/>
    <x v="0"/>
    <x v="11953"/>
  </r>
  <r>
    <x v="10"/>
    <x v="68"/>
    <x v="0"/>
    <x v="1"/>
    <x v="11954"/>
  </r>
  <r>
    <x v="10"/>
    <x v="68"/>
    <x v="0"/>
    <x v="2"/>
    <x v="11955"/>
  </r>
  <r>
    <x v="10"/>
    <x v="68"/>
    <x v="0"/>
    <x v="3"/>
    <x v="11956"/>
  </r>
  <r>
    <x v="10"/>
    <x v="68"/>
    <x v="0"/>
    <x v="4"/>
    <x v="11957"/>
  </r>
  <r>
    <x v="10"/>
    <x v="68"/>
    <x v="0"/>
    <x v="5"/>
    <x v="11958"/>
  </r>
  <r>
    <x v="10"/>
    <x v="68"/>
    <x v="0"/>
    <x v="6"/>
    <x v="6"/>
  </r>
  <r>
    <x v="10"/>
    <x v="68"/>
    <x v="0"/>
    <x v="7"/>
    <x v="11959"/>
  </r>
  <r>
    <x v="10"/>
    <x v="68"/>
    <x v="0"/>
    <x v="8"/>
    <x v="11960"/>
  </r>
  <r>
    <x v="10"/>
    <x v="68"/>
    <x v="0"/>
    <x v="9"/>
    <x v="11961"/>
  </r>
  <r>
    <x v="10"/>
    <x v="68"/>
    <x v="1"/>
    <x v="0"/>
    <x v="11962"/>
  </r>
  <r>
    <x v="10"/>
    <x v="68"/>
    <x v="1"/>
    <x v="1"/>
    <x v="11963"/>
  </r>
  <r>
    <x v="10"/>
    <x v="68"/>
    <x v="1"/>
    <x v="2"/>
    <x v="11955"/>
  </r>
  <r>
    <x v="10"/>
    <x v="68"/>
    <x v="1"/>
    <x v="3"/>
    <x v="11964"/>
  </r>
  <r>
    <x v="10"/>
    <x v="68"/>
    <x v="1"/>
    <x v="4"/>
    <x v="11957"/>
  </r>
  <r>
    <x v="10"/>
    <x v="68"/>
    <x v="1"/>
    <x v="5"/>
    <x v="11965"/>
  </r>
  <r>
    <x v="10"/>
    <x v="68"/>
    <x v="1"/>
    <x v="6"/>
    <x v="6"/>
  </r>
  <r>
    <x v="10"/>
    <x v="68"/>
    <x v="1"/>
    <x v="7"/>
    <x v="11966"/>
  </r>
  <r>
    <x v="10"/>
    <x v="68"/>
    <x v="1"/>
    <x v="8"/>
    <x v="11967"/>
  </r>
  <r>
    <x v="10"/>
    <x v="68"/>
    <x v="1"/>
    <x v="9"/>
    <x v="11968"/>
  </r>
  <r>
    <x v="10"/>
    <x v="69"/>
    <x v="0"/>
    <x v="0"/>
    <x v="11969"/>
  </r>
  <r>
    <x v="10"/>
    <x v="69"/>
    <x v="0"/>
    <x v="1"/>
    <x v="11970"/>
  </r>
  <r>
    <x v="10"/>
    <x v="69"/>
    <x v="0"/>
    <x v="2"/>
    <x v="11971"/>
  </r>
  <r>
    <x v="10"/>
    <x v="69"/>
    <x v="0"/>
    <x v="3"/>
    <x v="11972"/>
  </r>
  <r>
    <x v="10"/>
    <x v="69"/>
    <x v="0"/>
    <x v="4"/>
    <x v="11973"/>
  </r>
  <r>
    <x v="10"/>
    <x v="69"/>
    <x v="0"/>
    <x v="5"/>
    <x v="11974"/>
  </r>
  <r>
    <x v="10"/>
    <x v="69"/>
    <x v="0"/>
    <x v="6"/>
    <x v="6"/>
  </r>
  <r>
    <x v="10"/>
    <x v="69"/>
    <x v="0"/>
    <x v="7"/>
    <x v="11975"/>
  </r>
  <r>
    <x v="10"/>
    <x v="69"/>
    <x v="0"/>
    <x v="8"/>
    <x v="11976"/>
  </r>
  <r>
    <x v="10"/>
    <x v="69"/>
    <x v="0"/>
    <x v="9"/>
    <x v="11977"/>
  </r>
  <r>
    <x v="10"/>
    <x v="69"/>
    <x v="1"/>
    <x v="0"/>
    <x v="11978"/>
  </r>
  <r>
    <x v="10"/>
    <x v="69"/>
    <x v="1"/>
    <x v="1"/>
    <x v="11979"/>
  </r>
  <r>
    <x v="10"/>
    <x v="69"/>
    <x v="1"/>
    <x v="2"/>
    <x v="11980"/>
  </r>
  <r>
    <x v="10"/>
    <x v="69"/>
    <x v="1"/>
    <x v="3"/>
    <x v="11981"/>
  </r>
  <r>
    <x v="10"/>
    <x v="69"/>
    <x v="1"/>
    <x v="4"/>
    <x v="11973"/>
  </r>
  <r>
    <x v="10"/>
    <x v="69"/>
    <x v="1"/>
    <x v="5"/>
    <x v="11982"/>
  </r>
  <r>
    <x v="10"/>
    <x v="69"/>
    <x v="1"/>
    <x v="6"/>
    <x v="6"/>
  </r>
  <r>
    <x v="10"/>
    <x v="69"/>
    <x v="1"/>
    <x v="7"/>
    <x v="11983"/>
  </r>
  <r>
    <x v="10"/>
    <x v="69"/>
    <x v="1"/>
    <x v="8"/>
    <x v="11984"/>
  </r>
  <r>
    <x v="10"/>
    <x v="69"/>
    <x v="1"/>
    <x v="9"/>
    <x v="11985"/>
  </r>
  <r>
    <x v="10"/>
    <x v="70"/>
    <x v="0"/>
    <x v="0"/>
    <x v="11986"/>
  </r>
  <r>
    <x v="10"/>
    <x v="70"/>
    <x v="0"/>
    <x v="1"/>
    <x v="11987"/>
  </r>
  <r>
    <x v="10"/>
    <x v="70"/>
    <x v="0"/>
    <x v="2"/>
    <x v="6"/>
  </r>
  <r>
    <x v="10"/>
    <x v="70"/>
    <x v="0"/>
    <x v="3"/>
    <x v="11988"/>
  </r>
  <r>
    <x v="10"/>
    <x v="70"/>
    <x v="0"/>
    <x v="4"/>
    <x v="11989"/>
  </r>
  <r>
    <x v="10"/>
    <x v="70"/>
    <x v="0"/>
    <x v="5"/>
    <x v="11990"/>
  </r>
  <r>
    <x v="10"/>
    <x v="70"/>
    <x v="0"/>
    <x v="6"/>
    <x v="11991"/>
  </r>
  <r>
    <x v="10"/>
    <x v="70"/>
    <x v="0"/>
    <x v="7"/>
    <x v="11992"/>
  </r>
  <r>
    <x v="10"/>
    <x v="70"/>
    <x v="0"/>
    <x v="8"/>
    <x v="11993"/>
  </r>
  <r>
    <x v="10"/>
    <x v="70"/>
    <x v="0"/>
    <x v="9"/>
    <x v="11994"/>
  </r>
  <r>
    <x v="10"/>
    <x v="70"/>
    <x v="1"/>
    <x v="0"/>
    <x v="11995"/>
  </r>
  <r>
    <x v="10"/>
    <x v="70"/>
    <x v="1"/>
    <x v="1"/>
    <x v="11996"/>
  </r>
  <r>
    <x v="10"/>
    <x v="70"/>
    <x v="1"/>
    <x v="2"/>
    <x v="6"/>
  </r>
  <r>
    <x v="10"/>
    <x v="70"/>
    <x v="1"/>
    <x v="3"/>
    <x v="11997"/>
  </r>
  <r>
    <x v="10"/>
    <x v="70"/>
    <x v="1"/>
    <x v="4"/>
    <x v="11989"/>
  </r>
  <r>
    <x v="10"/>
    <x v="70"/>
    <x v="1"/>
    <x v="5"/>
    <x v="11998"/>
  </r>
  <r>
    <x v="10"/>
    <x v="70"/>
    <x v="1"/>
    <x v="6"/>
    <x v="11991"/>
  </r>
  <r>
    <x v="10"/>
    <x v="70"/>
    <x v="1"/>
    <x v="7"/>
    <x v="11999"/>
  </r>
  <r>
    <x v="10"/>
    <x v="70"/>
    <x v="1"/>
    <x v="8"/>
    <x v="11993"/>
  </r>
  <r>
    <x v="10"/>
    <x v="70"/>
    <x v="1"/>
    <x v="9"/>
    <x v="12000"/>
  </r>
  <r>
    <x v="10"/>
    <x v="71"/>
    <x v="0"/>
    <x v="0"/>
    <x v="12001"/>
  </r>
  <r>
    <x v="10"/>
    <x v="71"/>
    <x v="0"/>
    <x v="1"/>
    <x v="12002"/>
  </r>
  <r>
    <x v="10"/>
    <x v="71"/>
    <x v="0"/>
    <x v="2"/>
    <x v="6"/>
  </r>
  <r>
    <x v="10"/>
    <x v="71"/>
    <x v="0"/>
    <x v="3"/>
    <x v="12003"/>
  </r>
  <r>
    <x v="10"/>
    <x v="71"/>
    <x v="0"/>
    <x v="4"/>
    <x v="12004"/>
  </r>
  <r>
    <x v="10"/>
    <x v="71"/>
    <x v="0"/>
    <x v="5"/>
    <x v="12005"/>
  </r>
  <r>
    <x v="10"/>
    <x v="71"/>
    <x v="0"/>
    <x v="6"/>
    <x v="6"/>
  </r>
  <r>
    <x v="10"/>
    <x v="71"/>
    <x v="0"/>
    <x v="7"/>
    <x v="12006"/>
  </r>
  <r>
    <x v="10"/>
    <x v="71"/>
    <x v="0"/>
    <x v="8"/>
    <x v="12007"/>
  </r>
  <r>
    <x v="10"/>
    <x v="71"/>
    <x v="0"/>
    <x v="9"/>
    <x v="12008"/>
  </r>
  <r>
    <x v="10"/>
    <x v="71"/>
    <x v="1"/>
    <x v="0"/>
    <x v="12009"/>
  </r>
  <r>
    <x v="10"/>
    <x v="71"/>
    <x v="1"/>
    <x v="1"/>
    <x v="12010"/>
  </r>
  <r>
    <x v="10"/>
    <x v="71"/>
    <x v="1"/>
    <x v="2"/>
    <x v="6"/>
  </r>
  <r>
    <x v="10"/>
    <x v="71"/>
    <x v="1"/>
    <x v="3"/>
    <x v="12011"/>
  </r>
  <r>
    <x v="10"/>
    <x v="71"/>
    <x v="1"/>
    <x v="4"/>
    <x v="12004"/>
  </r>
  <r>
    <x v="10"/>
    <x v="71"/>
    <x v="1"/>
    <x v="5"/>
    <x v="12005"/>
  </r>
  <r>
    <x v="10"/>
    <x v="71"/>
    <x v="1"/>
    <x v="6"/>
    <x v="12012"/>
  </r>
  <r>
    <x v="10"/>
    <x v="71"/>
    <x v="1"/>
    <x v="7"/>
    <x v="12013"/>
  </r>
  <r>
    <x v="10"/>
    <x v="71"/>
    <x v="1"/>
    <x v="8"/>
    <x v="12014"/>
  </r>
  <r>
    <x v="10"/>
    <x v="71"/>
    <x v="1"/>
    <x v="9"/>
    <x v="12015"/>
  </r>
  <r>
    <x v="10"/>
    <x v="72"/>
    <x v="0"/>
    <x v="0"/>
    <x v="12016"/>
  </r>
  <r>
    <x v="10"/>
    <x v="72"/>
    <x v="0"/>
    <x v="1"/>
    <x v="12017"/>
  </r>
  <r>
    <x v="10"/>
    <x v="72"/>
    <x v="0"/>
    <x v="2"/>
    <x v="6"/>
  </r>
  <r>
    <x v="10"/>
    <x v="72"/>
    <x v="0"/>
    <x v="3"/>
    <x v="12018"/>
  </r>
  <r>
    <x v="10"/>
    <x v="72"/>
    <x v="0"/>
    <x v="4"/>
    <x v="12019"/>
  </r>
  <r>
    <x v="10"/>
    <x v="72"/>
    <x v="0"/>
    <x v="5"/>
    <x v="12020"/>
  </r>
  <r>
    <x v="10"/>
    <x v="72"/>
    <x v="0"/>
    <x v="6"/>
    <x v="6"/>
  </r>
  <r>
    <x v="10"/>
    <x v="72"/>
    <x v="0"/>
    <x v="7"/>
    <x v="12021"/>
  </r>
  <r>
    <x v="10"/>
    <x v="72"/>
    <x v="0"/>
    <x v="8"/>
    <x v="12022"/>
  </r>
  <r>
    <x v="10"/>
    <x v="72"/>
    <x v="0"/>
    <x v="9"/>
    <x v="12023"/>
  </r>
  <r>
    <x v="10"/>
    <x v="72"/>
    <x v="1"/>
    <x v="0"/>
    <x v="12024"/>
  </r>
  <r>
    <x v="10"/>
    <x v="72"/>
    <x v="1"/>
    <x v="1"/>
    <x v="12025"/>
  </r>
  <r>
    <x v="10"/>
    <x v="72"/>
    <x v="1"/>
    <x v="2"/>
    <x v="6"/>
  </r>
  <r>
    <x v="10"/>
    <x v="72"/>
    <x v="1"/>
    <x v="3"/>
    <x v="12026"/>
  </r>
  <r>
    <x v="10"/>
    <x v="72"/>
    <x v="1"/>
    <x v="4"/>
    <x v="12019"/>
  </r>
  <r>
    <x v="10"/>
    <x v="72"/>
    <x v="1"/>
    <x v="5"/>
    <x v="12027"/>
  </r>
  <r>
    <x v="10"/>
    <x v="72"/>
    <x v="1"/>
    <x v="6"/>
    <x v="12028"/>
  </r>
  <r>
    <x v="10"/>
    <x v="72"/>
    <x v="1"/>
    <x v="7"/>
    <x v="11904"/>
  </r>
  <r>
    <x v="10"/>
    <x v="72"/>
    <x v="1"/>
    <x v="8"/>
    <x v="12029"/>
  </r>
  <r>
    <x v="10"/>
    <x v="72"/>
    <x v="1"/>
    <x v="9"/>
    <x v="12030"/>
  </r>
  <r>
    <x v="10"/>
    <x v="73"/>
    <x v="0"/>
    <x v="0"/>
    <x v="530"/>
  </r>
  <r>
    <x v="10"/>
    <x v="73"/>
    <x v="0"/>
    <x v="1"/>
    <x v="12031"/>
  </r>
  <r>
    <x v="10"/>
    <x v="73"/>
    <x v="0"/>
    <x v="2"/>
    <x v="6"/>
  </r>
  <r>
    <x v="10"/>
    <x v="73"/>
    <x v="0"/>
    <x v="3"/>
    <x v="12032"/>
  </r>
  <r>
    <x v="10"/>
    <x v="73"/>
    <x v="0"/>
    <x v="4"/>
    <x v="12033"/>
  </r>
  <r>
    <x v="10"/>
    <x v="73"/>
    <x v="0"/>
    <x v="5"/>
    <x v="12034"/>
  </r>
  <r>
    <x v="10"/>
    <x v="73"/>
    <x v="0"/>
    <x v="6"/>
    <x v="6"/>
  </r>
  <r>
    <x v="10"/>
    <x v="73"/>
    <x v="0"/>
    <x v="7"/>
    <x v="12035"/>
  </r>
  <r>
    <x v="10"/>
    <x v="73"/>
    <x v="0"/>
    <x v="8"/>
    <x v="12036"/>
  </r>
  <r>
    <x v="10"/>
    <x v="73"/>
    <x v="0"/>
    <x v="9"/>
    <x v="12037"/>
  </r>
  <r>
    <x v="10"/>
    <x v="73"/>
    <x v="1"/>
    <x v="0"/>
    <x v="12038"/>
  </r>
  <r>
    <x v="10"/>
    <x v="73"/>
    <x v="1"/>
    <x v="1"/>
    <x v="12039"/>
  </r>
  <r>
    <x v="10"/>
    <x v="73"/>
    <x v="1"/>
    <x v="2"/>
    <x v="6"/>
  </r>
  <r>
    <x v="10"/>
    <x v="73"/>
    <x v="1"/>
    <x v="3"/>
    <x v="12040"/>
  </r>
  <r>
    <x v="10"/>
    <x v="73"/>
    <x v="1"/>
    <x v="4"/>
    <x v="12033"/>
  </r>
  <r>
    <x v="10"/>
    <x v="73"/>
    <x v="1"/>
    <x v="5"/>
    <x v="12034"/>
  </r>
  <r>
    <x v="10"/>
    <x v="73"/>
    <x v="1"/>
    <x v="6"/>
    <x v="6"/>
  </r>
  <r>
    <x v="10"/>
    <x v="73"/>
    <x v="1"/>
    <x v="7"/>
    <x v="12041"/>
  </r>
  <r>
    <x v="10"/>
    <x v="73"/>
    <x v="1"/>
    <x v="8"/>
    <x v="12042"/>
  </r>
  <r>
    <x v="10"/>
    <x v="73"/>
    <x v="1"/>
    <x v="9"/>
    <x v="12043"/>
  </r>
  <r>
    <x v="11"/>
    <x v="0"/>
    <x v="0"/>
    <x v="0"/>
    <x v="12044"/>
  </r>
  <r>
    <x v="11"/>
    <x v="0"/>
    <x v="0"/>
    <x v="1"/>
    <x v="12045"/>
  </r>
  <r>
    <x v="11"/>
    <x v="0"/>
    <x v="0"/>
    <x v="2"/>
    <x v="12046"/>
  </r>
  <r>
    <x v="11"/>
    <x v="0"/>
    <x v="0"/>
    <x v="3"/>
    <x v="12047"/>
  </r>
  <r>
    <x v="11"/>
    <x v="0"/>
    <x v="0"/>
    <x v="4"/>
    <x v="12048"/>
  </r>
  <r>
    <x v="11"/>
    <x v="0"/>
    <x v="0"/>
    <x v="5"/>
    <x v="12049"/>
  </r>
  <r>
    <x v="11"/>
    <x v="0"/>
    <x v="0"/>
    <x v="6"/>
    <x v="6"/>
  </r>
  <r>
    <x v="11"/>
    <x v="0"/>
    <x v="0"/>
    <x v="7"/>
    <x v="12050"/>
  </r>
  <r>
    <x v="11"/>
    <x v="0"/>
    <x v="0"/>
    <x v="8"/>
    <x v="12051"/>
  </r>
  <r>
    <x v="11"/>
    <x v="0"/>
    <x v="0"/>
    <x v="9"/>
    <x v="12052"/>
  </r>
  <r>
    <x v="11"/>
    <x v="0"/>
    <x v="1"/>
    <x v="0"/>
    <x v="12053"/>
  </r>
  <r>
    <x v="11"/>
    <x v="0"/>
    <x v="1"/>
    <x v="1"/>
    <x v="12054"/>
  </r>
  <r>
    <x v="11"/>
    <x v="0"/>
    <x v="1"/>
    <x v="2"/>
    <x v="12055"/>
  </r>
  <r>
    <x v="11"/>
    <x v="0"/>
    <x v="1"/>
    <x v="3"/>
    <x v="12056"/>
  </r>
  <r>
    <x v="11"/>
    <x v="0"/>
    <x v="1"/>
    <x v="4"/>
    <x v="12048"/>
  </r>
  <r>
    <x v="11"/>
    <x v="0"/>
    <x v="1"/>
    <x v="5"/>
    <x v="12057"/>
  </r>
  <r>
    <x v="11"/>
    <x v="0"/>
    <x v="1"/>
    <x v="6"/>
    <x v="12058"/>
  </r>
  <r>
    <x v="11"/>
    <x v="0"/>
    <x v="1"/>
    <x v="7"/>
    <x v="12059"/>
  </r>
  <r>
    <x v="11"/>
    <x v="0"/>
    <x v="1"/>
    <x v="8"/>
    <x v="12060"/>
  </r>
  <r>
    <x v="11"/>
    <x v="0"/>
    <x v="1"/>
    <x v="9"/>
    <x v="12061"/>
  </r>
  <r>
    <x v="11"/>
    <x v="1"/>
    <x v="0"/>
    <x v="0"/>
    <x v="12062"/>
  </r>
  <r>
    <x v="11"/>
    <x v="1"/>
    <x v="0"/>
    <x v="1"/>
    <x v="12063"/>
  </r>
  <r>
    <x v="11"/>
    <x v="1"/>
    <x v="0"/>
    <x v="2"/>
    <x v="12064"/>
  </r>
  <r>
    <x v="11"/>
    <x v="1"/>
    <x v="0"/>
    <x v="3"/>
    <x v="12065"/>
  </r>
  <r>
    <x v="11"/>
    <x v="1"/>
    <x v="0"/>
    <x v="4"/>
    <x v="12066"/>
  </r>
  <r>
    <x v="11"/>
    <x v="1"/>
    <x v="0"/>
    <x v="5"/>
    <x v="12067"/>
  </r>
  <r>
    <x v="11"/>
    <x v="1"/>
    <x v="0"/>
    <x v="6"/>
    <x v="6"/>
  </r>
  <r>
    <x v="11"/>
    <x v="1"/>
    <x v="0"/>
    <x v="7"/>
    <x v="12068"/>
  </r>
  <r>
    <x v="11"/>
    <x v="1"/>
    <x v="0"/>
    <x v="8"/>
    <x v="12069"/>
  </r>
  <r>
    <x v="11"/>
    <x v="1"/>
    <x v="0"/>
    <x v="9"/>
    <x v="12070"/>
  </r>
  <r>
    <x v="11"/>
    <x v="1"/>
    <x v="1"/>
    <x v="0"/>
    <x v="12071"/>
  </r>
  <r>
    <x v="11"/>
    <x v="1"/>
    <x v="1"/>
    <x v="1"/>
    <x v="12072"/>
  </r>
  <r>
    <x v="11"/>
    <x v="1"/>
    <x v="1"/>
    <x v="2"/>
    <x v="12064"/>
  </r>
  <r>
    <x v="11"/>
    <x v="1"/>
    <x v="1"/>
    <x v="3"/>
    <x v="12073"/>
  </r>
  <r>
    <x v="11"/>
    <x v="1"/>
    <x v="1"/>
    <x v="4"/>
    <x v="12066"/>
  </r>
  <r>
    <x v="11"/>
    <x v="1"/>
    <x v="1"/>
    <x v="5"/>
    <x v="12074"/>
  </r>
  <r>
    <x v="11"/>
    <x v="1"/>
    <x v="1"/>
    <x v="6"/>
    <x v="6"/>
  </r>
  <r>
    <x v="11"/>
    <x v="1"/>
    <x v="1"/>
    <x v="7"/>
    <x v="12075"/>
  </r>
  <r>
    <x v="11"/>
    <x v="1"/>
    <x v="1"/>
    <x v="8"/>
    <x v="12076"/>
  </r>
  <r>
    <x v="11"/>
    <x v="1"/>
    <x v="1"/>
    <x v="9"/>
    <x v="12077"/>
  </r>
  <r>
    <x v="11"/>
    <x v="2"/>
    <x v="0"/>
    <x v="0"/>
    <x v="12078"/>
  </r>
  <r>
    <x v="11"/>
    <x v="2"/>
    <x v="0"/>
    <x v="1"/>
    <x v="12079"/>
  </r>
  <r>
    <x v="11"/>
    <x v="2"/>
    <x v="0"/>
    <x v="2"/>
    <x v="12080"/>
  </r>
  <r>
    <x v="11"/>
    <x v="2"/>
    <x v="0"/>
    <x v="3"/>
    <x v="12081"/>
  </r>
  <r>
    <x v="11"/>
    <x v="2"/>
    <x v="0"/>
    <x v="4"/>
    <x v="12082"/>
  </r>
  <r>
    <x v="11"/>
    <x v="2"/>
    <x v="0"/>
    <x v="5"/>
    <x v="12083"/>
  </r>
  <r>
    <x v="11"/>
    <x v="2"/>
    <x v="0"/>
    <x v="6"/>
    <x v="6"/>
  </r>
  <r>
    <x v="11"/>
    <x v="2"/>
    <x v="0"/>
    <x v="7"/>
    <x v="12084"/>
  </r>
  <r>
    <x v="11"/>
    <x v="2"/>
    <x v="0"/>
    <x v="8"/>
    <x v="12085"/>
  </r>
  <r>
    <x v="11"/>
    <x v="2"/>
    <x v="0"/>
    <x v="9"/>
    <x v="12086"/>
  </r>
  <r>
    <x v="11"/>
    <x v="2"/>
    <x v="1"/>
    <x v="0"/>
    <x v="12087"/>
  </r>
  <r>
    <x v="11"/>
    <x v="2"/>
    <x v="1"/>
    <x v="1"/>
    <x v="12088"/>
  </r>
  <r>
    <x v="11"/>
    <x v="2"/>
    <x v="1"/>
    <x v="2"/>
    <x v="12089"/>
  </r>
  <r>
    <x v="11"/>
    <x v="2"/>
    <x v="1"/>
    <x v="3"/>
    <x v="12090"/>
  </r>
  <r>
    <x v="11"/>
    <x v="2"/>
    <x v="1"/>
    <x v="4"/>
    <x v="12082"/>
  </r>
  <r>
    <x v="11"/>
    <x v="2"/>
    <x v="1"/>
    <x v="5"/>
    <x v="12091"/>
  </r>
  <r>
    <x v="11"/>
    <x v="2"/>
    <x v="1"/>
    <x v="6"/>
    <x v="6"/>
  </r>
  <r>
    <x v="11"/>
    <x v="2"/>
    <x v="1"/>
    <x v="7"/>
    <x v="12092"/>
  </r>
  <r>
    <x v="11"/>
    <x v="2"/>
    <x v="1"/>
    <x v="8"/>
    <x v="12093"/>
  </r>
  <r>
    <x v="11"/>
    <x v="2"/>
    <x v="1"/>
    <x v="9"/>
    <x v="12094"/>
  </r>
  <r>
    <x v="11"/>
    <x v="3"/>
    <x v="0"/>
    <x v="0"/>
    <x v="12095"/>
  </r>
  <r>
    <x v="11"/>
    <x v="3"/>
    <x v="0"/>
    <x v="1"/>
    <x v="12096"/>
  </r>
  <r>
    <x v="11"/>
    <x v="3"/>
    <x v="0"/>
    <x v="2"/>
    <x v="12097"/>
  </r>
  <r>
    <x v="11"/>
    <x v="3"/>
    <x v="0"/>
    <x v="3"/>
    <x v="12098"/>
  </r>
  <r>
    <x v="11"/>
    <x v="3"/>
    <x v="0"/>
    <x v="4"/>
    <x v="12099"/>
  </r>
  <r>
    <x v="11"/>
    <x v="3"/>
    <x v="0"/>
    <x v="5"/>
    <x v="12100"/>
  </r>
  <r>
    <x v="11"/>
    <x v="3"/>
    <x v="0"/>
    <x v="6"/>
    <x v="12101"/>
  </r>
  <r>
    <x v="11"/>
    <x v="3"/>
    <x v="0"/>
    <x v="7"/>
    <x v="12102"/>
  </r>
  <r>
    <x v="11"/>
    <x v="3"/>
    <x v="0"/>
    <x v="8"/>
    <x v="12103"/>
  </r>
  <r>
    <x v="11"/>
    <x v="3"/>
    <x v="0"/>
    <x v="9"/>
    <x v="12104"/>
  </r>
  <r>
    <x v="11"/>
    <x v="3"/>
    <x v="1"/>
    <x v="0"/>
    <x v="12105"/>
  </r>
  <r>
    <x v="11"/>
    <x v="3"/>
    <x v="1"/>
    <x v="1"/>
    <x v="12106"/>
  </r>
  <r>
    <x v="11"/>
    <x v="3"/>
    <x v="1"/>
    <x v="2"/>
    <x v="12107"/>
  </r>
  <r>
    <x v="11"/>
    <x v="3"/>
    <x v="1"/>
    <x v="3"/>
    <x v="12108"/>
  </r>
  <r>
    <x v="11"/>
    <x v="3"/>
    <x v="1"/>
    <x v="4"/>
    <x v="12099"/>
  </r>
  <r>
    <x v="11"/>
    <x v="3"/>
    <x v="1"/>
    <x v="5"/>
    <x v="12109"/>
  </r>
  <r>
    <x v="11"/>
    <x v="3"/>
    <x v="1"/>
    <x v="6"/>
    <x v="12101"/>
  </r>
  <r>
    <x v="11"/>
    <x v="3"/>
    <x v="1"/>
    <x v="7"/>
    <x v="12110"/>
  </r>
  <r>
    <x v="11"/>
    <x v="3"/>
    <x v="1"/>
    <x v="8"/>
    <x v="12111"/>
  </r>
  <r>
    <x v="11"/>
    <x v="3"/>
    <x v="1"/>
    <x v="9"/>
    <x v="12112"/>
  </r>
  <r>
    <x v="11"/>
    <x v="4"/>
    <x v="0"/>
    <x v="0"/>
    <x v="12113"/>
  </r>
  <r>
    <x v="11"/>
    <x v="4"/>
    <x v="0"/>
    <x v="1"/>
    <x v="12114"/>
  </r>
  <r>
    <x v="11"/>
    <x v="4"/>
    <x v="0"/>
    <x v="2"/>
    <x v="12115"/>
  </r>
  <r>
    <x v="11"/>
    <x v="4"/>
    <x v="0"/>
    <x v="3"/>
    <x v="12116"/>
  </r>
  <r>
    <x v="11"/>
    <x v="4"/>
    <x v="0"/>
    <x v="4"/>
    <x v="12117"/>
  </r>
  <r>
    <x v="11"/>
    <x v="4"/>
    <x v="0"/>
    <x v="5"/>
    <x v="12118"/>
  </r>
  <r>
    <x v="11"/>
    <x v="4"/>
    <x v="0"/>
    <x v="6"/>
    <x v="6"/>
  </r>
  <r>
    <x v="11"/>
    <x v="4"/>
    <x v="0"/>
    <x v="7"/>
    <x v="12119"/>
  </r>
  <r>
    <x v="11"/>
    <x v="4"/>
    <x v="0"/>
    <x v="8"/>
    <x v="12120"/>
  </r>
  <r>
    <x v="11"/>
    <x v="4"/>
    <x v="0"/>
    <x v="9"/>
    <x v="12121"/>
  </r>
  <r>
    <x v="11"/>
    <x v="4"/>
    <x v="1"/>
    <x v="0"/>
    <x v="12122"/>
  </r>
  <r>
    <x v="11"/>
    <x v="4"/>
    <x v="1"/>
    <x v="1"/>
    <x v="12123"/>
  </r>
  <r>
    <x v="11"/>
    <x v="4"/>
    <x v="1"/>
    <x v="2"/>
    <x v="12124"/>
  </r>
  <r>
    <x v="11"/>
    <x v="4"/>
    <x v="1"/>
    <x v="3"/>
    <x v="12125"/>
  </r>
  <r>
    <x v="11"/>
    <x v="4"/>
    <x v="1"/>
    <x v="4"/>
    <x v="12117"/>
  </r>
  <r>
    <x v="11"/>
    <x v="4"/>
    <x v="1"/>
    <x v="5"/>
    <x v="12126"/>
  </r>
  <r>
    <x v="11"/>
    <x v="4"/>
    <x v="1"/>
    <x v="6"/>
    <x v="6"/>
  </r>
  <r>
    <x v="11"/>
    <x v="4"/>
    <x v="1"/>
    <x v="7"/>
    <x v="12127"/>
  </r>
  <r>
    <x v="11"/>
    <x v="4"/>
    <x v="1"/>
    <x v="8"/>
    <x v="12128"/>
  </r>
  <r>
    <x v="11"/>
    <x v="4"/>
    <x v="1"/>
    <x v="9"/>
    <x v="12129"/>
  </r>
  <r>
    <x v="11"/>
    <x v="6"/>
    <x v="0"/>
    <x v="0"/>
    <x v="12130"/>
  </r>
  <r>
    <x v="11"/>
    <x v="6"/>
    <x v="0"/>
    <x v="1"/>
    <x v="12131"/>
  </r>
  <r>
    <x v="11"/>
    <x v="6"/>
    <x v="0"/>
    <x v="2"/>
    <x v="12132"/>
  </r>
  <r>
    <x v="11"/>
    <x v="6"/>
    <x v="0"/>
    <x v="3"/>
    <x v="12133"/>
  </r>
  <r>
    <x v="11"/>
    <x v="6"/>
    <x v="0"/>
    <x v="4"/>
    <x v="12134"/>
  </r>
  <r>
    <x v="11"/>
    <x v="6"/>
    <x v="0"/>
    <x v="5"/>
    <x v="12135"/>
  </r>
  <r>
    <x v="11"/>
    <x v="6"/>
    <x v="0"/>
    <x v="6"/>
    <x v="6"/>
  </r>
  <r>
    <x v="11"/>
    <x v="6"/>
    <x v="0"/>
    <x v="7"/>
    <x v="12136"/>
  </r>
  <r>
    <x v="11"/>
    <x v="6"/>
    <x v="0"/>
    <x v="8"/>
    <x v="12137"/>
  </r>
  <r>
    <x v="11"/>
    <x v="6"/>
    <x v="0"/>
    <x v="9"/>
    <x v="12138"/>
  </r>
  <r>
    <x v="11"/>
    <x v="6"/>
    <x v="1"/>
    <x v="0"/>
    <x v="12139"/>
  </r>
  <r>
    <x v="11"/>
    <x v="6"/>
    <x v="1"/>
    <x v="1"/>
    <x v="12140"/>
  </r>
  <r>
    <x v="11"/>
    <x v="6"/>
    <x v="1"/>
    <x v="2"/>
    <x v="12132"/>
  </r>
  <r>
    <x v="11"/>
    <x v="6"/>
    <x v="1"/>
    <x v="3"/>
    <x v="12141"/>
  </r>
  <r>
    <x v="11"/>
    <x v="6"/>
    <x v="1"/>
    <x v="4"/>
    <x v="12134"/>
  </r>
  <r>
    <x v="11"/>
    <x v="6"/>
    <x v="1"/>
    <x v="5"/>
    <x v="12142"/>
  </r>
  <r>
    <x v="11"/>
    <x v="6"/>
    <x v="1"/>
    <x v="6"/>
    <x v="12143"/>
  </r>
  <r>
    <x v="11"/>
    <x v="6"/>
    <x v="1"/>
    <x v="7"/>
    <x v="12144"/>
  </r>
  <r>
    <x v="11"/>
    <x v="6"/>
    <x v="1"/>
    <x v="8"/>
    <x v="12145"/>
  </r>
  <r>
    <x v="11"/>
    <x v="6"/>
    <x v="1"/>
    <x v="9"/>
    <x v="12146"/>
  </r>
  <r>
    <x v="11"/>
    <x v="7"/>
    <x v="0"/>
    <x v="0"/>
    <x v="12147"/>
  </r>
  <r>
    <x v="11"/>
    <x v="7"/>
    <x v="0"/>
    <x v="1"/>
    <x v="12148"/>
  </r>
  <r>
    <x v="11"/>
    <x v="7"/>
    <x v="0"/>
    <x v="2"/>
    <x v="6"/>
  </r>
  <r>
    <x v="11"/>
    <x v="7"/>
    <x v="0"/>
    <x v="3"/>
    <x v="12149"/>
  </r>
  <r>
    <x v="11"/>
    <x v="7"/>
    <x v="0"/>
    <x v="4"/>
    <x v="1595"/>
  </r>
  <r>
    <x v="11"/>
    <x v="7"/>
    <x v="0"/>
    <x v="5"/>
    <x v="12150"/>
  </r>
  <r>
    <x v="11"/>
    <x v="7"/>
    <x v="0"/>
    <x v="6"/>
    <x v="6"/>
  </r>
  <r>
    <x v="11"/>
    <x v="7"/>
    <x v="0"/>
    <x v="7"/>
    <x v="12151"/>
  </r>
  <r>
    <x v="11"/>
    <x v="7"/>
    <x v="0"/>
    <x v="8"/>
    <x v="12152"/>
  </r>
  <r>
    <x v="11"/>
    <x v="7"/>
    <x v="0"/>
    <x v="9"/>
    <x v="968"/>
  </r>
  <r>
    <x v="11"/>
    <x v="7"/>
    <x v="1"/>
    <x v="0"/>
    <x v="12147"/>
  </r>
  <r>
    <x v="11"/>
    <x v="7"/>
    <x v="1"/>
    <x v="1"/>
    <x v="12148"/>
  </r>
  <r>
    <x v="11"/>
    <x v="7"/>
    <x v="1"/>
    <x v="2"/>
    <x v="6"/>
  </r>
  <r>
    <x v="11"/>
    <x v="7"/>
    <x v="1"/>
    <x v="3"/>
    <x v="12149"/>
  </r>
  <r>
    <x v="11"/>
    <x v="7"/>
    <x v="1"/>
    <x v="4"/>
    <x v="1595"/>
  </r>
  <r>
    <x v="11"/>
    <x v="7"/>
    <x v="1"/>
    <x v="5"/>
    <x v="12150"/>
  </r>
  <r>
    <x v="11"/>
    <x v="7"/>
    <x v="1"/>
    <x v="6"/>
    <x v="6"/>
  </r>
  <r>
    <x v="11"/>
    <x v="7"/>
    <x v="1"/>
    <x v="7"/>
    <x v="12151"/>
  </r>
  <r>
    <x v="11"/>
    <x v="7"/>
    <x v="1"/>
    <x v="8"/>
    <x v="12152"/>
  </r>
  <r>
    <x v="11"/>
    <x v="7"/>
    <x v="1"/>
    <x v="9"/>
    <x v="968"/>
  </r>
  <r>
    <x v="11"/>
    <x v="8"/>
    <x v="0"/>
    <x v="0"/>
    <x v="12153"/>
  </r>
  <r>
    <x v="11"/>
    <x v="8"/>
    <x v="0"/>
    <x v="1"/>
    <x v="12154"/>
  </r>
  <r>
    <x v="11"/>
    <x v="8"/>
    <x v="0"/>
    <x v="2"/>
    <x v="12155"/>
  </r>
  <r>
    <x v="11"/>
    <x v="8"/>
    <x v="0"/>
    <x v="3"/>
    <x v="12156"/>
  </r>
  <r>
    <x v="11"/>
    <x v="8"/>
    <x v="0"/>
    <x v="4"/>
    <x v="12157"/>
  </r>
  <r>
    <x v="11"/>
    <x v="8"/>
    <x v="0"/>
    <x v="5"/>
    <x v="12158"/>
  </r>
  <r>
    <x v="11"/>
    <x v="8"/>
    <x v="0"/>
    <x v="6"/>
    <x v="6"/>
  </r>
  <r>
    <x v="11"/>
    <x v="8"/>
    <x v="0"/>
    <x v="7"/>
    <x v="12159"/>
  </r>
  <r>
    <x v="11"/>
    <x v="8"/>
    <x v="0"/>
    <x v="8"/>
    <x v="12160"/>
  </r>
  <r>
    <x v="11"/>
    <x v="8"/>
    <x v="0"/>
    <x v="9"/>
    <x v="12161"/>
  </r>
  <r>
    <x v="11"/>
    <x v="8"/>
    <x v="1"/>
    <x v="0"/>
    <x v="12162"/>
  </r>
  <r>
    <x v="11"/>
    <x v="8"/>
    <x v="1"/>
    <x v="1"/>
    <x v="12163"/>
  </r>
  <r>
    <x v="11"/>
    <x v="8"/>
    <x v="1"/>
    <x v="2"/>
    <x v="12164"/>
  </r>
  <r>
    <x v="11"/>
    <x v="8"/>
    <x v="1"/>
    <x v="3"/>
    <x v="12165"/>
  </r>
  <r>
    <x v="11"/>
    <x v="8"/>
    <x v="1"/>
    <x v="4"/>
    <x v="12157"/>
  </r>
  <r>
    <x v="11"/>
    <x v="8"/>
    <x v="1"/>
    <x v="5"/>
    <x v="12166"/>
  </r>
  <r>
    <x v="11"/>
    <x v="8"/>
    <x v="1"/>
    <x v="6"/>
    <x v="12167"/>
  </r>
  <r>
    <x v="11"/>
    <x v="8"/>
    <x v="1"/>
    <x v="7"/>
    <x v="12168"/>
  </r>
  <r>
    <x v="11"/>
    <x v="8"/>
    <x v="1"/>
    <x v="8"/>
    <x v="12169"/>
  </r>
  <r>
    <x v="11"/>
    <x v="8"/>
    <x v="1"/>
    <x v="9"/>
    <x v="12170"/>
  </r>
  <r>
    <x v="11"/>
    <x v="9"/>
    <x v="0"/>
    <x v="0"/>
    <x v="12171"/>
  </r>
  <r>
    <x v="11"/>
    <x v="9"/>
    <x v="0"/>
    <x v="1"/>
    <x v="12172"/>
  </r>
  <r>
    <x v="11"/>
    <x v="9"/>
    <x v="0"/>
    <x v="2"/>
    <x v="12173"/>
  </r>
  <r>
    <x v="11"/>
    <x v="9"/>
    <x v="0"/>
    <x v="3"/>
    <x v="12174"/>
  </r>
  <r>
    <x v="11"/>
    <x v="9"/>
    <x v="0"/>
    <x v="4"/>
    <x v="12175"/>
  </r>
  <r>
    <x v="11"/>
    <x v="9"/>
    <x v="0"/>
    <x v="5"/>
    <x v="12176"/>
  </r>
  <r>
    <x v="11"/>
    <x v="9"/>
    <x v="0"/>
    <x v="6"/>
    <x v="6"/>
  </r>
  <r>
    <x v="11"/>
    <x v="9"/>
    <x v="0"/>
    <x v="7"/>
    <x v="12177"/>
  </r>
  <r>
    <x v="11"/>
    <x v="9"/>
    <x v="0"/>
    <x v="8"/>
    <x v="12178"/>
  </r>
  <r>
    <x v="11"/>
    <x v="9"/>
    <x v="0"/>
    <x v="9"/>
    <x v="12179"/>
  </r>
  <r>
    <x v="11"/>
    <x v="9"/>
    <x v="1"/>
    <x v="0"/>
    <x v="12180"/>
  </r>
  <r>
    <x v="11"/>
    <x v="9"/>
    <x v="1"/>
    <x v="1"/>
    <x v="12181"/>
  </r>
  <r>
    <x v="11"/>
    <x v="9"/>
    <x v="1"/>
    <x v="2"/>
    <x v="12182"/>
  </r>
  <r>
    <x v="11"/>
    <x v="9"/>
    <x v="1"/>
    <x v="3"/>
    <x v="12183"/>
  </r>
  <r>
    <x v="11"/>
    <x v="9"/>
    <x v="1"/>
    <x v="4"/>
    <x v="12175"/>
  </r>
  <r>
    <x v="11"/>
    <x v="9"/>
    <x v="1"/>
    <x v="5"/>
    <x v="12184"/>
  </r>
  <r>
    <x v="11"/>
    <x v="9"/>
    <x v="1"/>
    <x v="6"/>
    <x v="6"/>
  </r>
  <r>
    <x v="11"/>
    <x v="9"/>
    <x v="1"/>
    <x v="7"/>
    <x v="12185"/>
  </r>
  <r>
    <x v="11"/>
    <x v="9"/>
    <x v="1"/>
    <x v="8"/>
    <x v="12186"/>
  </r>
  <r>
    <x v="11"/>
    <x v="9"/>
    <x v="1"/>
    <x v="9"/>
    <x v="12187"/>
  </r>
  <r>
    <x v="11"/>
    <x v="10"/>
    <x v="0"/>
    <x v="0"/>
    <x v="12188"/>
  </r>
  <r>
    <x v="11"/>
    <x v="10"/>
    <x v="0"/>
    <x v="1"/>
    <x v="12189"/>
  </r>
  <r>
    <x v="11"/>
    <x v="10"/>
    <x v="0"/>
    <x v="2"/>
    <x v="1950"/>
  </r>
  <r>
    <x v="11"/>
    <x v="10"/>
    <x v="0"/>
    <x v="3"/>
    <x v="12190"/>
  </r>
  <r>
    <x v="11"/>
    <x v="10"/>
    <x v="0"/>
    <x v="4"/>
    <x v="12191"/>
  </r>
  <r>
    <x v="11"/>
    <x v="10"/>
    <x v="0"/>
    <x v="5"/>
    <x v="12192"/>
  </r>
  <r>
    <x v="11"/>
    <x v="10"/>
    <x v="0"/>
    <x v="6"/>
    <x v="6"/>
  </r>
  <r>
    <x v="11"/>
    <x v="10"/>
    <x v="0"/>
    <x v="7"/>
    <x v="12193"/>
  </r>
  <r>
    <x v="11"/>
    <x v="10"/>
    <x v="0"/>
    <x v="8"/>
    <x v="12194"/>
  </r>
  <r>
    <x v="11"/>
    <x v="10"/>
    <x v="0"/>
    <x v="9"/>
    <x v="12195"/>
  </r>
  <r>
    <x v="11"/>
    <x v="10"/>
    <x v="1"/>
    <x v="0"/>
    <x v="12196"/>
  </r>
  <r>
    <x v="11"/>
    <x v="10"/>
    <x v="1"/>
    <x v="1"/>
    <x v="12197"/>
  </r>
  <r>
    <x v="11"/>
    <x v="10"/>
    <x v="1"/>
    <x v="2"/>
    <x v="12198"/>
  </r>
  <r>
    <x v="11"/>
    <x v="10"/>
    <x v="1"/>
    <x v="3"/>
    <x v="12199"/>
  </r>
  <r>
    <x v="11"/>
    <x v="10"/>
    <x v="1"/>
    <x v="4"/>
    <x v="12191"/>
  </r>
  <r>
    <x v="11"/>
    <x v="10"/>
    <x v="1"/>
    <x v="5"/>
    <x v="12200"/>
  </r>
  <r>
    <x v="11"/>
    <x v="10"/>
    <x v="1"/>
    <x v="6"/>
    <x v="6"/>
  </r>
  <r>
    <x v="11"/>
    <x v="10"/>
    <x v="1"/>
    <x v="7"/>
    <x v="12201"/>
  </r>
  <r>
    <x v="11"/>
    <x v="10"/>
    <x v="1"/>
    <x v="8"/>
    <x v="12202"/>
  </r>
  <r>
    <x v="11"/>
    <x v="10"/>
    <x v="1"/>
    <x v="9"/>
    <x v="12203"/>
  </r>
  <r>
    <x v="11"/>
    <x v="11"/>
    <x v="0"/>
    <x v="0"/>
    <x v="12204"/>
  </r>
  <r>
    <x v="11"/>
    <x v="11"/>
    <x v="0"/>
    <x v="1"/>
    <x v="12205"/>
  </r>
  <r>
    <x v="11"/>
    <x v="11"/>
    <x v="0"/>
    <x v="2"/>
    <x v="12206"/>
  </r>
  <r>
    <x v="11"/>
    <x v="11"/>
    <x v="0"/>
    <x v="3"/>
    <x v="12207"/>
  </r>
  <r>
    <x v="11"/>
    <x v="11"/>
    <x v="0"/>
    <x v="4"/>
    <x v="12208"/>
  </r>
  <r>
    <x v="11"/>
    <x v="11"/>
    <x v="0"/>
    <x v="5"/>
    <x v="12209"/>
  </r>
  <r>
    <x v="11"/>
    <x v="11"/>
    <x v="0"/>
    <x v="6"/>
    <x v="6"/>
  </r>
  <r>
    <x v="11"/>
    <x v="11"/>
    <x v="0"/>
    <x v="7"/>
    <x v="12210"/>
  </r>
  <r>
    <x v="11"/>
    <x v="11"/>
    <x v="0"/>
    <x v="8"/>
    <x v="12211"/>
  </r>
  <r>
    <x v="11"/>
    <x v="11"/>
    <x v="0"/>
    <x v="9"/>
    <x v="12212"/>
  </r>
  <r>
    <x v="11"/>
    <x v="11"/>
    <x v="1"/>
    <x v="0"/>
    <x v="12213"/>
  </r>
  <r>
    <x v="11"/>
    <x v="11"/>
    <x v="1"/>
    <x v="1"/>
    <x v="12214"/>
  </r>
  <r>
    <x v="11"/>
    <x v="11"/>
    <x v="1"/>
    <x v="2"/>
    <x v="12206"/>
  </r>
  <r>
    <x v="11"/>
    <x v="11"/>
    <x v="1"/>
    <x v="3"/>
    <x v="12215"/>
  </r>
  <r>
    <x v="11"/>
    <x v="11"/>
    <x v="1"/>
    <x v="4"/>
    <x v="12208"/>
  </r>
  <r>
    <x v="11"/>
    <x v="11"/>
    <x v="1"/>
    <x v="5"/>
    <x v="12209"/>
  </r>
  <r>
    <x v="11"/>
    <x v="11"/>
    <x v="1"/>
    <x v="6"/>
    <x v="6"/>
  </r>
  <r>
    <x v="11"/>
    <x v="11"/>
    <x v="1"/>
    <x v="7"/>
    <x v="12216"/>
  </r>
  <r>
    <x v="11"/>
    <x v="11"/>
    <x v="1"/>
    <x v="8"/>
    <x v="12217"/>
  </r>
  <r>
    <x v="11"/>
    <x v="11"/>
    <x v="1"/>
    <x v="9"/>
    <x v="12218"/>
  </r>
  <r>
    <x v="11"/>
    <x v="12"/>
    <x v="0"/>
    <x v="0"/>
    <x v="12219"/>
  </r>
  <r>
    <x v="11"/>
    <x v="12"/>
    <x v="0"/>
    <x v="1"/>
    <x v="12220"/>
  </r>
  <r>
    <x v="11"/>
    <x v="12"/>
    <x v="0"/>
    <x v="2"/>
    <x v="12221"/>
  </r>
  <r>
    <x v="11"/>
    <x v="12"/>
    <x v="0"/>
    <x v="3"/>
    <x v="12222"/>
  </r>
  <r>
    <x v="11"/>
    <x v="12"/>
    <x v="0"/>
    <x v="4"/>
    <x v="12223"/>
  </r>
  <r>
    <x v="11"/>
    <x v="12"/>
    <x v="0"/>
    <x v="5"/>
    <x v="12224"/>
  </r>
  <r>
    <x v="11"/>
    <x v="12"/>
    <x v="0"/>
    <x v="6"/>
    <x v="6"/>
  </r>
  <r>
    <x v="11"/>
    <x v="12"/>
    <x v="0"/>
    <x v="7"/>
    <x v="12225"/>
  </r>
  <r>
    <x v="11"/>
    <x v="12"/>
    <x v="0"/>
    <x v="8"/>
    <x v="12226"/>
  </r>
  <r>
    <x v="11"/>
    <x v="12"/>
    <x v="0"/>
    <x v="9"/>
    <x v="12227"/>
  </r>
  <r>
    <x v="11"/>
    <x v="12"/>
    <x v="1"/>
    <x v="0"/>
    <x v="12228"/>
  </r>
  <r>
    <x v="11"/>
    <x v="12"/>
    <x v="1"/>
    <x v="1"/>
    <x v="12229"/>
  </r>
  <r>
    <x v="11"/>
    <x v="12"/>
    <x v="1"/>
    <x v="2"/>
    <x v="12221"/>
  </r>
  <r>
    <x v="11"/>
    <x v="12"/>
    <x v="1"/>
    <x v="3"/>
    <x v="12230"/>
  </r>
  <r>
    <x v="11"/>
    <x v="12"/>
    <x v="1"/>
    <x v="4"/>
    <x v="12223"/>
  </r>
  <r>
    <x v="11"/>
    <x v="12"/>
    <x v="1"/>
    <x v="5"/>
    <x v="12224"/>
  </r>
  <r>
    <x v="11"/>
    <x v="12"/>
    <x v="1"/>
    <x v="6"/>
    <x v="6"/>
  </r>
  <r>
    <x v="11"/>
    <x v="12"/>
    <x v="1"/>
    <x v="7"/>
    <x v="12231"/>
  </r>
  <r>
    <x v="11"/>
    <x v="12"/>
    <x v="1"/>
    <x v="8"/>
    <x v="12226"/>
  </r>
  <r>
    <x v="11"/>
    <x v="12"/>
    <x v="1"/>
    <x v="9"/>
    <x v="10088"/>
  </r>
  <r>
    <x v="11"/>
    <x v="13"/>
    <x v="0"/>
    <x v="0"/>
    <x v="12232"/>
  </r>
  <r>
    <x v="11"/>
    <x v="13"/>
    <x v="0"/>
    <x v="1"/>
    <x v="12233"/>
  </r>
  <r>
    <x v="11"/>
    <x v="13"/>
    <x v="0"/>
    <x v="2"/>
    <x v="12234"/>
  </r>
  <r>
    <x v="11"/>
    <x v="13"/>
    <x v="0"/>
    <x v="3"/>
    <x v="12235"/>
  </r>
  <r>
    <x v="11"/>
    <x v="13"/>
    <x v="0"/>
    <x v="4"/>
    <x v="12236"/>
  </r>
  <r>
    <x v="11"/>
    <x v="13"/>
    <x v="0"/>
    <x v="5"/>
    <x v="12237"/>
  </r>
  <r>
    <x v="11"/>
    <x v="13"/>
    <x v="0"/>
    <x v="6"/>
    <x v="6"/>
  </r>
  <r>
    <x v="11"/>
    <x v="13"/>
    <x v="0"/>
    <x v="7"/>
    <x v="12238"/>
  </r>
  <r>
    <x v="11"/>
    <x v="13"/>
    <x v="0"/>
    <x v="8"/>
    <x v="12239"/>
  </r>
  <r>
    <x v="11"/>
    <x v="13"/>
    <x v="0"/>
    <x v="9"/>
    <x v="12240"/>
  </r>
  <r>
    <x v="11"/>
    <x v="13"/>
    <x v="1"/>
    <x v="0"/>
    <x v="12241"/>
  </r>
  <r>
    <x v="11"/>
    <x v="13"/>
    <x v="1"/>
    <x v="1"/>
    <x v="12242"/>
  </r>
  <r>
    <x v="11"/>
    <x v="13"/>
    <x v="1"/>
    <x v="2"/>
    <x v="12243"/>
  </r>
  <r>
    <x v="11"/>
    <x v="13"/>
    <x v="1"/>
    <x v="3"/>
    <x v="12244"/>
  </r>
  <r>
    <x v="11"/>
    <x v="13"/>
    <x v="1"/>
    <x v="4"/>
    <x v="12236"/>
  </r>
  <r>
    <x v="11"/>
    <x v="13"/>
    <x v="1"/>
    <x v="5"/>
    <x v="12245"/>
  </r>
  <r>
    <x v="11"/>
    <x v="13"/>
    <x v="1"/>
    <x v="6"/>
    <x v="6"/>
  </r>
  <r>
    <x v="11"/>
    <x v="13"/>
    <x v="1"/>
    <x v="7"/>
    <x v="12246"/>
  </r>
  <r>
    <x v="11"/>
    <x v="13"/>
    <x v="1"/>
    <x v="8"/>
    <x v="12247"/>
  </r>
  <r>
    <x v="11"/>
    <x v="13"/>
    <x v="1"/>
    <x v="9"/>
    <x v="12248"/>
  </r>
  <r>
    <x v="11"/>
    <x v="74"/>
    <x v="0"/>
    <x v="0"/>
    <x v="12249"/>
  </r>
  <r>
    <x v="11"/>
    <x v="74"/>
    <x v="0"/>
    <x v="1"/>
    <x v="12250"/>
  </r>
  <r>
    <x v="11"/>
    <x v="74"/>
    <x v="0"/>
    <x v="2"/>
    <x v="6"/>
  </r>
  <r>
    <x v="11"/>
    <x v="74"/>
    <x v="0"/>
    <x v="3"/>
    <x v="12251"/>
  </r>
  <r>
    <x v="11"/>
    <x v="74"/>
    <x v="0"/>
    <x v="4"/>
    <x v="12252"/>
  </r>
  <r>
    <x v="11"/>
    <x v="74"/>
    <x v="0"/>
    <x v="5"/>
    <x v="12253"/>
  </r>
  <r>
    <x v="11"/>
    <x v="74"/>
    <x v="0"/>
    <x v="6"/>
    <x v="6"/>
  </r>
  <r>
    <x v="11"/>
    <x v="74"/>
    <x v="0"/>
    <x v="7"/>
    <x v="12254"/>
  </r>
  <r>
    <x v="11"/>
    <x v="74"/>
    <x v="0"/>
    <x v="8"/>
    <x v="12255"/>
  </r>
  <r>
    <x v="11"/>
    <x v="74"/>
    <x v="0"/>
    <x v="9"/>
    <x v="12256"/>
  </r>
  <r>
    <x v="11"/>
    <x v="74"/>
    <x v="1"/>
    <x v="0"/>
    <x v="2470"/>
  </r>
  <r>
    <x v="11"/>
    <x v="74"/>
    <x v="1"/>
    <x v="1"/>
    <x v="12257"/>
  </r>
  <r>
    <x v="11"/>
    <x v="74"/>
    <x v="1"/>
    <x v="2"/>
    <x v="6"/>
  </r>
  <r>
    <x v="11"/>
    <x v="74"/>
    <x v="1"/>
    <x v="3"/>
    <x v="12258"/>
  </r>
  <r>
    <x v="11"/>
    <x v="74"/>
    <x v="1"/>
    <x v="4"/>
    <x v="12252"/>
  </r>
  <r>
    <x v="11"/>
    <x v="74"/>
    <x v="1"/>
    <x v="5"/>
    <x v="12253"/>
  </r>
  <r>
    <x v="11"/>
    <x v="74"/>
    <x v="1"/>
    <x v="6"/>
    <x v="6"/>
  </r>
  <r>
    <x v="11"/>
    <x v="74"/>
    <x v="1"/>
    <x v="7"/>
    <x v="12259"/>
  </r>
  <r>
    <x v="11"/>
    <x v="74"/>
    <x v="1"/>
    <x v="8"/>
    <x v="12260"/>
  </r>
  <r>
    <x v="11"/>
    <x v="74"/>
    <x v="1"/>
    <x v="9"/>
    <x v="12261"/>
  </r>
  <r>
    <x v="11"/>
    <x v="14"/>
    <x v="0"/>
    <x v="0"/>
    <x v="12262"/>
  </r>
  <r>
    <x v="11"/>
    <x v="14"/>
    <x v="0"/>
    <x v="1"/>
    <x v="12263"/>
  </r>
  <r>
    <x v="11"/>
    <x v="14"/>
    <x v="0"/>
    <x v="2"/>
    <x v="6"/>
  </r>
  <r>
    <x v="11"/>
    <x v="14"/>
    <x v="0"/>
    <x v="3"/>
    <x v="12264"/>
  </r>
  <r>
    <x v="11"/>
    <x v="14"/>
    <x v="0"/>
    <x v="4"/>
    <x v="8067"/>
  </r>
  <r>
    <x v="11"/>
    <x v="14"/>
    <x v="0"/>
    <x v="5"/>
    <x v="12265"/>
  </r>
  <r>
    <x v="11"/>
    <x v="14"/>
    <x v="0"/>
    <x v="6"/>
    <x v="12266"/>
  </r>
  <r>
    <x v="11"/>
    <x v="14"/>
    <x v="0"/>
    <x v="7"/>
    <x v="12267"/>
  </r>
  <r>
    <x v="11"/>
    <x v="14"/>
    <x v="0"/>
    <x v="8"/>
    <x v="12268"/>
  </r>
  <r>
    <x v="11"/>
    <x v="14"/>
    <x v="0"/>
    <x v="9"/>
    <x v="12269"/>
  </r>
  <r>
    <x v="11"/>
    <x v="14"/>
    <x v="1"/>
    <x v="0"/>
    <x v="12270"/>
  </r>
  <r>
    <x v="11"/>
    <x v="14"/>
    <x v="1"/>
    <x v="1"/>
    <x v="12271"/>
  </r>
  <r>
    <x v="11"/>
    <x v="14"/>
    <x v="1"/>
    <x v="2"/>
    <x v="6"/>
  </r>
  <r>
    <x v="11"/>
    <x v="14"/>
    <x v="1"/>
    <x v="3"/>
    <x v="12272"/>
  </r>
  <r>
    <x v="11"/>
    <x v="14"/>
    <x v="1"/>
    <x v="4"/>
    <x v="8067"/>
  </r>
  <r>
    <x v="11"/>
    <x v="14"/>
    <x v="1"/>
    <x v="5"/>
    <x v="12265"/>
  </r>
  <r>
    <x v="11"/>
    <x v="14"/>
    <x v="1"/>
    <x v="6"/>
    <x v="12266"/>
  </r>
  <r>
    <x v="11"/>
    <x v="14"/>
    <x v="1"/>
    <x v="7"/>
    <x v="12273"/>
  </r>
  <r>
    <x v="11"/>
    <x v="14"/>
    <x v="1"/>
    <x v="8"/>
    <x v="12268"/>
  </r>
  <r>
    <x v="11"/>
    <x v="14"/>
    <x v="1"/>
    <x v="9"/>
    <x v="12274"/>
  </r>
  <r>
    <x v="11"/>
    <x v="15"/>
    <x v="0"/>
    <x v="0"/>
    <x v="12275"/>
  </r>
  <r>
    <x v="11"/>
    <x v="15"/>
    <x v="0"/>
    <x v="1"/>
    <x v="12276"/>
  </r>
  <r>
    <x v="11"/>
    <x v="15"/>
    <x v="0"/>
    <x v="2"/>
    <x v="12277"/>
  </r>
  <r>
    <x v="11"/>
    <x v="15"/>
    <x v="0"/>
    <x v="3"/>
    <x v="12278"/>
  </r>
  <r>
    <x v="11"/>
    <x v="15"/>
    <x v="0"/>
    <x v="4"/>
    <x v="12279"/>
  </r>
  <r>
    <x v="11"/>
    <x v="15"/>
    <x v="0"/>
    <x v="5"/>
    <x v="12280"/>
  </r>
  <r>
    <x v="11"/>
    <x v="15"/>
    <x v="0"/>
    <x v="6"/>
    <x v="6"/>
  </r>
  <r>
    <x v="11"/>
    <x v="15"/>
    <x v="0"/>
    <x v="7"/>
    <x v="12281"/>
  </r>
  <r>
    <x v="11"/>
    <x v="15"/>
    <x v="0"/>
    <x v="8"/>
    <x v="12282"/>
  </r>
  <r>
    <x v="11"/>
    <x v="15"/>
    <x v="0"/>
    <x v="9"/>
    <x v="12283"/>
  </r>
  <r>
    <x v="11"/>
    <x v="15"/>
    <x v="1"/>
    <x v="0"/>
    <x v="12284"/>
  </r>
  <r>
    <x v="11"/>
    <x v="15"/>
    <x v="1"/>
    <x v="1"/>
    <x v="12285"/>
  </r>
  <r>
    <x v="11"/>
    <x v="15"/>
    <x v="1"/>
    <x v="2"/>
    <x v="12277"/>
  </r>
  <r>
    <x v="11"/>
    <x v="15"/>
    <x v="1"/>
    <x v="3"/>
    <x v="12286"/>
  </r>
  <r>
    <x v="11"/>
    <x v="15"/>
    <x v="1"/>
    <x v="4"/>
    <x v="12279"/>
  </r>
  <r>
    <x v="11"/>
    <x v="15"/>
    <x v="1"/>
    <x v="5"/>
    <x v="12287"/>
  </r>
  <r>
    <x v="11"/>
    <x v="15"/>
    <x v="1"/>
    <x v="6"/>
    <x v="12288"/>
  </r>
  <r>
    <x v="11"/>
    <x v="15"/>
    <x v="1"/>
    <x v="7"/>
    <x v="12289"/>
  </r>
  <r>
    <x v="11"/>
    <x v="15"/>
    <x v="1"/>
    <x v="8"/>
    <x v="12290"/>
  </r>
  <r>
    <x v="11"/>
    <x v="15"/>
    <x v="1"/>
    <x v="9"/>
    <x v="12291"/>
  </r>
  <r>
    <x v="11"/>
    <x v="16"/>
    <x v="0"/>
    <x v="0"/>
    <x v="12292"/>
  </r>
  <r>
    <x v="11"/>
    <x v="16"/>
    <x v="0"/>
    <x v="1"/>
    <x v="12293"/>
  </r>
  <r>
    <x v="11"/>
    <x v="16"/>
    <x v="0"/>
    <x v="2"/>
    <x v="12294"/>
  </r>
  <r>
    <x v="11"/>
    <x v="16"/>
    <x v="0"/>
    <x v="3"/>
    <x v="12295"/>
  </r>
  <r>
    <x v="11"/>
    <x v="16"/>
    <x v="0"/>
    <x v="4"/>
    <x v="12296"/>
  </r>
  <r>
    <x v="11"/>
    <x v="16"/>
    <x v="0"/>
    <x v="5"/>
    <x v="12297"/>
  </r>
  <r>
    <x v="11"/>
    <x v="16"/>
    <x v="0"/>
    <x v="6"/>
    <x v="6"/>
  </r>
  <r>
    <x v="11"/>
    <x v="16"/>
    <x v="0"/>
    <x v="7"/>
    <x v="12298"/>
  </r>
  <r>
    <x v="11"/>
    <x v="16"/>
    <x v="0"/>
    <x v="8"/>
    <x v="12299"/>
  </r>
  <r>
    <x v="11"/>
    <x v="16"/>
    <x v="0"/>
    <x v="9"/>
    <x v="12300"/>
  </r>
  <r>
    <x v="11"/>
    <x v="16"/>
    <x v="1"/>
    <x v="0"/>
    <x v="12301"/>
  </r>
  <r>
    <x v="11"/>
    <x v="16"/>
    <x v="1"/>
    <x v="1"/>
    <x v="12302"/>
  </r>
  <r>
    <x v="11"/>
    <x v="16"/>
    <x v="1"/>
    <x v="2"/>
    <x v="12294"/>
  </r>
  <r>
    <x v="11"/>
    <x v="16"/>
    <x v="1"/>
    <x v="3"/>
    <x v="12303"/>
  </r>
  <r>
    <x v="11"/>
    <x v="16"/>
    <x v="1"/>
    <x v="4"/>
    <x v="12296"/>
  </r>
  <r>
    <x v="11"/>
    <x v="16"/>
    <x v="1"/>
    <x v="5"/>
    <x v="12304"/>
  </r>
  <r>
    <x v="11"/>
    <x v="16"/>
    <x v="1"/>
    <x v="6"/>
    <x v="6"/>
  </r>
  <r>
    <x v="11"/>
    <x v="16"/>
    <x v="1"/>
    <x v="7"/>
    <x v="12305"/>
  </r>
  <r>
    <x v="11"/>
    <x v="16"/>
    <x v="1"/>
    <x v="8"/>
    <x v="12299"/>
  </r>
  <r>
    <x v="11"/>
    <x v="16"/>
    <x v="1"/>
    <x v="9"/>
    <x v="12306"/>
  </r>
  <r>
    <x v="11"/>
    <x v="17"/>
    <x v="0"/>
    <x v="0"/>
    <x v="1337"/>
  </r>
  <r>
    <x v="11"/>
    <x v="17"/>
    <x v="0"/>
    <x v="1"/>
    <x v="12307"/>
  </r>
  <r>
    <x v="11"/>
    <x v="17"/>
    <x v="0"/>
    <x v="2"/>
    <x v="6"/>
  </r>
  <r>
    <x v="11"/>
    <x v="17"/>
    <x v="0"/>
    <x v="3"/>
    <x v="12308"/>
  </r>
  <r>
    <x v="11"/>
    <x v="17"/>
    <x v="0"/>
    <x v="4"/>
    <x v="12309"/>
  </r>
  <r>
    <x v="11"/>
    <x v="17"/>
    <x v="0"/>
    <x v="5"/>
    <x v="12310"/>
  </r>
  <r>
    <x v="11"/>
    <x v="17"/>
    <x v="0"/>
    <x v="6"/>
    <x v="6"/>
  </r>
  <r>
    <x v="11"/>
    <x v="17"/>
    <x v="0"/>
    <x v="7"/>
    <x v="12311"/>
  </r>
  <r>
    <x v="11"/>
    <x v="17"/>
    <x v="0"/>
    <x v="8"/>
    <x v="12312"/>
  </r>
  <r>
    <x v="11"/>
    <x v="17"/>
    <x v="0"/>
    <x v="9"/>
    <x v="12313"/>
  </r>
  <r>
    <x v="11"/>
    <x v="17"/>
    <x v="1"/>
    <x v="0"/>
    <x v="1337"/>
  </r>
  <r>
    <x v="11"/>
    <x v="17"/>
    <x v="1"/>
    <x v="1"/>
    <x v="12307"/>
  </r>
  <r>
    <x v="11"/>
    <x v="17"/>
    <x v="1"/>
    <x v="2"/>
    <x v="6"/>
  </r>
  <r>
    <x v="11"/>
    <x v="17"/>
    <x v="1"/>
    <x v="3"/>
    <x v="12308"/>
  </r>
  <r>
    <x v="11"/>
    <x v="17"/>
    <x v="1"/>
    <x v="4"/>
    <x v="12309"/>
  </r>
  <r>
    <x v="11"/>
    <x v="17"/>
    <x v="1"/>
    <x v="5"/>
    <x v="12310"/>
  </r>
  <r>
    <x v="11"/>
    <x v="17"/>
    <x v="1"/>
    <x v="6"/>
    <x v="6"/>
  </r>
  <r>
    <x v="11"/>
    <x v="17"/>
    <x v="1"/>
    <x v="7"/>
    <x v="12311"/>
  </r>
  <r>
    <x v="11"/>
    <x v="17"/>
    <x v="1"/>
    <x v="8"/>
    <x v="12312"/>
  </r>
  <r>
    <x v="11"/>
    <x v="17"/>
    <x v="1"/>
    <x v="9"/>
    <x v="12313"/>
  </r>
  <r>
    <x v="11"/>
    <x v="18"/>
    <x v="0"/>
    <x v="0"/>
    <x v="12314"/>
  </r>
  <r>
    <x v="11"/>
    <x v="18"/>
    <x v="0"/>
    <x v="1"/>
    <x v="12315"/>
  </r>
  <r>
    <x v="11"/>
    <x v="18"/>
    <x v="0"/>
    <x v="2"/>
    <x v="12316"/>
  </r>
  <r>
    <x v="11"/>
    <x v="18"/>
    <x v="0"/>
    <x v="3"/>
    <x v="12317"/>
  </r>
  <r>
    <x v="11"/>
    <x v="18"/>
    <x v="0"/>
    <x v="4"/>
    <x v="12318"/>
  </r>
  <r>
    <x v="11"/>
    <x v="18"/>
    <x v="0"/>
    <x v="5"/>
    <x v="12319"/>
  </r>
  <r>
    <x v="11"/>
    <x v="18"/>
    <x v="0"/>
    <x v="6"/>
    <x v="6"/>
  </r>
  <r>
    <x v="11"/>
    <x v="18"/>
    <x v="0"/>
    <x v="7"/>
    <x v="12320"/>
  </r>
  <r>
    <x v="11"/>
    <x v="18"/>
    <x v="0"/>
    <x v="8"/>
    <x v="12321"/>
  </r>
  <r>
    <x v="11"/>
    <x v="18"/>
    <x v="0"/>
    <x v="9"/>
    <x v="12322"/>
  </r>
  <r>
    <x v="11"/>
    <x v="18"/>
    <x v="1"/>
    <x v="0"/>
    <x v="12323"/>
  </r>
  <r>
    <x v="11"/>
    <x v="18"/>
    <x v="1"/>
    <x v="1"/>
    <x v="12324"/>
  </r>
  <r>
    <x v="11"/>
    <x v="18"/>
    <x v="1"/>
    <x v="2"/>
    <x v="12316"/>
  </r>
  <r>
    <x v="11"/>
    <x v="18"/>
    <x v="1"/>
    <x v="3"/>
    <x v="12325"/>
  </r>
  <r>
    <x v="11"/>
    <x v="18"/>
    <x v="1"/>
    <x v="4"/>
    <x v="12318"/>
  </r>
  <r>
    <x v="11"/>
    <x v="18"/>
    <x v="1"/>
    <x v="5"/>
    <x v="12326"/>
  </r>
  <r>
    <x v="11"/>
    <x v="18"/>
    <x v="1"/>
    <x v="6"/>
    <x v="6"/>
  </r>
  <r>
    <x v="11"/>
    <x v="18"/>
    <x v="1"/>
    <x v="7"/>
    <x v="12327"/>
  </r>
  <r>
    <x v="11"/>
    <x v="18"/>
    <x v="1"/>
    <x v="8"/>
    <x v="12328"/>
  </r>
  <r>
    <x v="11"/>
    <x v="18"/>
    <x v="1"/>
    <x v="9"/>
    <x v="12329"/>
  </r>
  <r>
    <x v="11"/>
    <x v="19"/>
    <x v="0"/>
    <x v="0"/>
    <x v="12330"/>
  </r>
  <r>
    <x v="11"/>
    <x v="19"/>
    <x v="0"/>
    <x v="1"/>
    <x v="12331"/>
  </r>
  <r>
    <x v="11"/>
    <x v="19"/>
    <x v="0"/>
    <x v="2"/>
    <x v="6"/>
  </r>
  <r>
    <x v="11"/>
    <x v="19"/>
    <x v="0"/>
    <x v="3"/>
    <x v="12332"/>
  </r>
  <r>
    <x v="11"/>
    <x v="19"/>
    <x v="0"/>
    <x v="4"/>
    <x v="12333"/>
  </r>
  <r>
    <x v="11"/>
    <x v="19"/>
    <x v="0"/>
    <x v="5"/>
    <x v="12334"/>
  </r>
  <r>
    <x v="11"/>
    <x v="19"/>
    <x v="0"/>
    <x v="6"/>
    <x v="6"/>
  </r>
  <r>
    <x v="11"/>
    <x v="19"/>
    <x v="0"/>
    <x v="7"/>
    <x v="12335"/>
  </r>
  <r>
    <x v="11"/>
    <x v="19"/>
    <x v="0"/>
    <x v="8"/>
    <x v="12336"/>
  </r>
  <r>
    <x v="11"/>
    <x v="19"/>
    <x v="0"/>
    <x v="9"/>
    <x v="12337"/>
  </r>
  <r>
    <x v="11"/>
    <x v="19"/>
    <x v="1"/>
    <x v="0"/>
    <x v="12330"/>
  </r>
  <r>
    <x v="11"/>
    <x v="19"/>
    <x v="1"/>
    <x v="1"/>
    <x v="12331"/>
  </r>
  <r>
    <x v="11"/>
    <x v="19"/>
    <x v="1"/>
    <x v="2"/>
    <x v="6"/>
  </r>
  <r>
    <x v="11"/>
    <x v="19"/>
    <x v="1"/>
    <x v="3"/>
    <x v="12332"/>
  </r>
  <r>
    <x v="11"/>
    <x v="19"/>
    <x v="1"/>
    <x v="4"/>
    <x v="12333"/>
  </r>
  <r>
    <x v="11"/>
    <x v="19"/>
    <x v="1"/>
    <x v="5"/>
    <x v="12334"/>
  </r>
  <r>
    <x v="11"/>
    <x v="19"/>
    <x v="1"/>
    <x v="6"/>
    <x v="6"/>
  </r>
  <r>
    <x v="11"/>
    <x v="19"/>
    <x v="1"/>
    <x v="7"/>
    <x v="12335"/>
  </r>
  <r>
    <x v="11"/>
    <x v="19"/>
    <x v="1"/>
    <x v="8"/>
    <x v="12336"/>
  </r>
  <r>
    <x v="11"/>
    <x v="19"/>
    <x v="1"/>
    <x v="9"/>
    <x v="12337"/>
  </r>
  <r>
    <x v="11"/>
    <x v="20"/>
    <x v="0"/>
    <x v="0"/>
    <x v="12338"/>
  </r>
  <r>
    <x v="11"/>
    <x v="20"/>
    <x v="0"/>
    <x v="1"/>
    <x v="12339"/>
  </r>
  <r>
    <x v="11"/>
    <x v="20"/>
    <x v="0"/>
    <x v="2"/>
    <x v="12340"/>
  </r>
  <r>
    <x v="11"/>
    <x v="20"/>
    <x v="0"/>
    <x v="3"/>
    <x v="12341"/>
  </r>
  <r>
    <x v="11"/>
    <x v="20"/>
    <x v="0"/>
    <x v="4"/>
    <x v="12342"/>
  </r>
  <r>
    <x v="11"/>
    <x v="20"/>
    <x v="0"/>
    <x v="5"/>
    <x v="12343"/>
  </r>
  <r>
    <x v="11"/>
    <x v="20"/>
    <x v="0"/>
    <x v="6"/>
    <x v="6"/>
  </r>
  <r>
    <x v="11"/>
    <x v="20"/>
    <x v="0"/>
    <x v="7"/>
    <x v="12344"/>
  </r>
  <r>
    <x v="11"/>
    <x v="20"/>
    <x v="0"/>
    <x v="8"/>
    <x v="12345"/>
  </r>
  <r>
    <x v="11"/>
    <x v="20"/>
    <x v="0"/>
    <x v="9"/>
    <x v="12346"/>
  </r>
  <r>
    <x v="11"/>
    <x v="20"/>
    <x v="1"/>
    <x v="0"/>
    <x v="12347"/>
  </r>
  <r>
    <x v="11"/>
    <x v="20"/>
    <x v="1"/>
    <x v="1"/>
    <x v="12348"/>
  </r>
  <r>
    <x v="11"/>
    <x v="20"/>
    <x v="1"/>
    <x v="2"/>
    <x v="12340"/>
  </r>
  <r>
    <x v="11"/>
    <x v="20"/>
    <x v="1"/>
    <x v="3"/>
    <x v="12349"/>
  </r>
  <r>
    <x v="11"/>
    <x v="20"/>
    <x v="1"/>
    <x v="4"/>
    <x v="12342"/>
  </r>
  <r>
    <x v="11"/>
    <x v="20"/>
    <x v="1"/>
    <x v="5"/>
    <x v="12350"/>
  </r>
  <r>
    <x v="11"/>
    <x v="20"/>
    <x v="1"/>
    <x v="6"/>
    <x v="6"/>
  </r>
  <r>
    <x v="11"/>
    <x v="20"/>
    <x v="1"/>
    <x v="7"/>
    <x v="12351"/>
  </r>
  <r>
    <x v="11"/>
    <x v="20"/>
    <x v="1"/>
    <x v="8"/>
    <x v="12345"/>
  </r>
  <r>
    <x v="11"/>
    <x v="20"/>
    <x v="1"/>
    <x v="9"/>
    <x v="12352"/>
  </r>
  <r>
    <x v="11"/>
    <x v="21"/>
    <x v="0"/>
    <x v="0"/>
    <x v="12353"/>
  </r>
  <r>
    <x v="11"/>
    <x v="21"/>
    <x v="0"/>
    <x v="1"/>
    <x v="12354"/>
  </r>
  <r>
    <x v="11"/>
    <x v="21"/>
    <x v="0"/>
    <x v="2"/>
    <x v="12355"/>
  </r>
  <r>
    <x v="11"/>
    <x v="21"/>
    <x v="0"/>
    <x v="3"/>
    <x v="12356"/>
  </r>
  <r>
    <x v="11"/>
    <x v="21"/>
    <x v="0"/>
    <x v="4"/>
    <x v="12357"/>
  </r>
  <r>
    <x v="11"/>
    <x v="21"/>
    <x v="0"/>
    <x v="5"/>
    <x v="12358"/>
  </r>
  <r>
    <x v="11"/>
    <x v="21"/>
    <x v="0"/>
    <x v="6"/>
    <x v="6"/>
  </r>
  <r>
    <x v="11"/>
    <x v="21"/>
    <x v="0"/>
    <x v="7"/>
    <x v="12359"/>
  </r>
  <r>
    <x v="11"/>
    <x v="21"/>
    <x v="0"/>
    <x v="8"/>
    <x v="12360"/>
  </r>
  <r>
    <x v="11"/>
    <x v="21"/>
    <x v="0"/>
    <x v="9"/>
    <x v="12361"/>
  </r>
  <r>
    <x v="11"/>
    <x v="21"/>
    <x v="1"/>
    <x v="0"/>
    <x v="12362"/>
  </r>
  <r>
    <x v="11"/>
    <x v="21"/>
    <x v="1"/>
    <x v="1"/>
    <x v="12363"/>
  </r>
  <r>
    <x v="11"/>
    <x v="21"/>
    <x v="1"/>
    <x v="2"/>
    <x v="12355"/>
  </r>
  <r>
    <x v="11"/>
    <x v="21"/>
    <x v="1"/>
    <x v="3"/>
    <x v="12364"/>
  </r>
  <r>
    <x v="11"/>
    <x v="21"/>
    <x v="1"/>
    <x v="4"/>
    <x v="12357"/>
  </r>
  <r>
    <x v="11"/>
    <x v="21"/>
    <x v="1"/>
    <x v="5"/>
    <x v="12365"/>
  </r>
  <r>
    <x v="11"/>
    <x v="21"/>
    <x v="1"/>
    <x v="6"/>
    <x v="6"/>
  </r>
  <r>
    <x v="11"/>
    <x v="21"/>
    <x v="1"/>
    <x v="7"/>
    <x v="12366"/>
  </r>
  <r>
    <x v="11"/>
    <x v="21"/>
    <x v="1"/>
    <x v="8"/>
    <x v="12367"/>
  </r>
  <r>
    <x v="11"/>
    <x v="21"/>
    <x v="1"/>
    <x v="9"/>
    <x v="12368"/>
  </r>
  <r>
    <x v="11"/>
    <x v="22"/>
    <x v="0"/>
    <x v="0"/>
    <x v="12369"/>
  </r>
  <r>
    <x v="11"/>
    <x v="22"/>
    <x v="0"/>
    <x v="1"/>
    <x v="12370"/>
  </r>
  <r>
    <x v="11"/>
    <x v="22"/>
    <x v="0"/>
    <x v="2"/>
    <x v="12371"/>
  </r>
  <r>
    <x v="11"/>
    <x v="22"/>
    <x v="0"/>
    <x v="3"/>
    <x v="4779"/>
  </r>
  <r>
    <x v="11"/>
    <x v="22"/>
    <x v="0"/>
    <x v="4"/>
    <x v="12372"/>
  </r>
  <r>
    <x v="11"/>
    <x v="22"/>
    <x v="0"/>
    <x v="5"/>
    <x v="12373"/>
  </r>
  <r>
    <x v="11"/>
    <x v="22"/>
    <x v="0"/>
    <x v="6"/>
    <x v="6"/>
  </r>
  <r>
    <x v="11"/>
    <x v="22"/>
    <x v="0"/>
    <x v="7"/>
    <x v="12374"/>
  </r>
  <r>
    <x v="11"/>
    <x v="22"/>
    <x v="0"/>
    <x v="8"/>
    <x v="12375"/>
  </r>
  <r>
    <x v="11"/>
    <x v="22"/>
    <x v="0"/>
    <x v="9"/>
    <x v="12376"/>
  </r>
  <r>
    <x v="11"/>
    <x v="22"/>
    <x v="1"/>
    <x v="0"/>
    <x v="12377"/>
  </r>
  <r>
    <x v="11"/>
    <x v="22"/>
    <x v="1"/>
    <x v="1"/>
    <x v="12378"/>
  </r>
  <r>
    <x v="11"/>
    <x v="22"/>
    <x v="1"/>
    <x v="2"/>
    <x v="12371"/>
  </r>
  <r>
    <x v="11"/>
    <x v="22"/>
    <x v="1"/>
    <x v="3"/>
    <x v="12379"/>
  </r>
  <r>
    <x v="11"/>
    <x v="22"/>
    <x v="1"/>
    <x v="4"/>
    <x v="12372"/>
  </r>
  <r>
    <x v="11"/>
    <x v="22"/>
    <x v="1"/>
    <x v="5"/>
    <x v="12380"/>
  </r>
  <r>
    <x v="11"/>
    <x v="22"/>
    <x v="1"/>
    <x v="6"/>
    <x v="12381"/>
  </r>
  <r>
    <x v="11"/>
    <x v="22"/>
    <x v="1"/>
    <x v="7"/>
    <x v="12382"/>
  </r>
  <r>
    <x v="11"/>
    <x v="22"/>
    <x v="1"/>
    <x v="8"/>
    <x v="12383"/>
  </r>
  <r>
    <x v="11"/>
    <x v="22"/>
    <x v="1"/>
    <x v="9"/>
    <x v="12384"/>
  </r>
  <r>
    <x v="11"/>
    <x v="23"/>
    <x v="0"/>
    <x v="0"/>
    <x v="12385"/>
  </r>
  <r>
    <x v="11"/>
    <x v="23"/>
    <x v="0"/>
    <x v="1"/>
    <x v="12386"/>
  </r>
  <r>
    <x v="11"/>
    <x v="23"/>
    <x v="0"/>
    <x v="2"/>
    <x v="12387"/>
  </r>
  <r>
    <x v="11"/>
    <x v="23"/>
    <x v="0"/>
    <x v="3"/>
    <x v="12388"/>
  </r>
  <r>
    <x v="11"/>
    <x v="23"/>
    <x v="0"/>
    <x v="4"/>
    <x v="12389"/>
  </r>
  <r>
    <x v="11"/>
    <x v="23"/>
    <x v="0"/>
    <x v="5"/>
    <x v="12390"/>
  </r>
  <r>
    <x v="11"/>
    <x v="23"/>
    <x v="0"/>
    <x v="6"/>
    <x v="6"/>
  </r>
  <r>
    <x v="11"/>
    <x v="23"/>
    <x v="0"/>
    <x v="7"/>
    <x v="12391"/>
  </r>
  <r>
    <x v="11"/>
    <x v="23"/>
    <x v="0"/>
    <x v="8"/>
    <x v="12392"/>
  </r>
  <r>
    <x v="11"/>
    <x v="23"/>
    <x v="0"/>
    <x v="9"/>
    <x v="12393"/>
  </r>
  <r>
    <x v="11"/>
    <x v="23"/>
    <x v="1"/>
    <x v="0"/>
    <x v="12394"/>
  </r>
  <r>
    <x v="11"/>
    <x v="23"/>
    <x v="1"/>
    <x v="1"/>
    <x v="12395"/>
  </r>
  <r>
    <x v="11"/>
    <x v="23"/>
    <x v="1"/>
    <x v="2"/>
    <x v="12387"/>
  </r>
  <r>
    <x v="11"/>
    <x v="23"/>
    <x v="1"/>
    <x v="3"/>
    <x v="12396"/>
  </r>
  <r>
    <x v="11"/>
    <x v="23"/>
    <x v="1"/>
    <x v="4"/>
    <x v="12389"/>
  </r>
  <r>
    <x v="11"/>
    <x v="23"/>
    <x v="1"/>
    <x v="5"/>
    <x v="12397"/>
  </r>
  <r>
    <x v="11"/>
    <x v="23"/>
    <x v="1"/>
    <x v="6"/>
    <x v="6"/>
  </r>
  <r>
    <x v="11"/>
    <x v="23"/>
    <x v="1"/>
    <x v="7"/>
    <x v="12398"/>
  </r>
  <r>
    <x v="11"/>
    <x v="23"/>
    <x v="1"/>
    <x v="8"/>
    <x v="12392"/>
  </r>
  <r>
    <x v="11"/>
    <x v="23"/>
    <x v="1"/>
    <x v="9"/>
    <x v="12399"/>
  </r>
  <r>
    <x v="11"/>
    <x v="24"/>
    <x v="0"/>
    <x v="0"/>
    <x v="12400"/>
  </r>
  <r>
    <x v="11"/>
    <x v="24"/>
    <x v="0"/>
    <x v="1"/>
    <x v="12401"/>
  </r>
  <r>
    <x v="11"/>
    <x v="24"/>
    <x v="0"/>
    <x v="2"/>
    <x v="6"/>
  </r>
  <r>
    <x v="11"/>
    <x v="24"/>
    <x v="0"/>
    <x v="3"/>
    <x v="12402"/>
  </r>
  <r>
    <x v="11"/>
    <x v="24"/>
    <x v="0"/>
    <x v="4"/>
    <x v="12403"/>
  </r>
  <r>
    <x v="11"/>
    <x v="24"/>
    <x v="0"/>
    <x v="5"/>
    <x v="12404"/>
  </r>
  <r>
    <x v="11"/>
    <x v="24"/>
    <x v="0"/>
    <x v="6"/>
    <x v="6"/>
  </r>
  <r>
    <x v="11"/>
    <x v="24"/>
    <x v="0"/>
    <x v="7"/>
    <x v="12405"/>
  </r>
  <r>
    <x v="11"/>
    <x v="24"/>
    <x v="0"/>
    <x v="8"/>
    <x v="12406"/>
  </r>
  <r>
    <x v="11"/>
    <x v="24"/>
    <x v="0"/>
    <x v="9"/>
    <x v="12407"/>
  </r>
  <r>
    <x v="11"/>
    <x v="24"/>
    <x v="1"/>
    <x v="0"/>
    <x v="12408"/>
  </r>
  <r>
    <x v="11"/>
    <x v="24"/>
    <x v="1"/>
    <x v="1"/>
    <x v="12409"/>
  </r>
  <r>
    <x v="11"/>
    <x v="24"/>
    <x v="1"/>
    <x v="2"/>
    <x v="12410"/>
  </r>
  <r>
    <x v="11"/>
    <x v="24"/>
    <x v="1"/>
    <x v="3"/>
    <x v="12411"/>
  </r>
  <r>
    <x v="11"/>
    <x v="24"/>
    <x v="1"/>
    <x v="4"/>
    <x v="12403"/>
  </r>
  <r>
    <x v="11"/>
    <x v="24"/>
    <x v="1"/>
    <x v="5"/>
    <x v="12412"/>
  </r>
  <r>
    <x v="11"/>
    <x v="24"/>
    <x v="1"/>
    <x v="6"/>
    <x v="6"/>
  </r>
  <r>
    <x v="11"/>
    <x v="24"/>
    <x v="1"/>
    <x v="7"/>
    <x v="12413"/>
  </r>
  <r>
    <x v="11"/>
    <x v="24"/>
    <x v="1"/>
    <x v="8"/>
    <x v="12414"/>
  </r>
  <r>
    <x v="11"/>
    <x v="24"/>
    <x v="1"/>
    <x v="9"/>
    <x v="12415"/>
  </r>
  <r>
    <x v="11"/>
    <x v="25"/>
    <x v="0"/>
    <x v="0"/>
    <x v="12416"/>
  </r>
  <r>
    <x v="11"/>
    <x v="25"/>
    <x v="0"/>
    <x v="1"/>
    <x v="12417"/>
  </r>
  <r>
    <x v="11"/>
    <x v="25"/>
    <x v="0"/>
    <x v="2"/>
    <x v="6"/>
  </r>
  <r>
    <x v="11"/>
    <x v="25"/>
    <x v="0"/>
    <x v="3"/>
    <x v="12418"/>
  </r>
  <r>
    <x v="11"/>
    <x v="25"/>
    <x v="0"/>
    <x v="4"/>
    <x v="12419"/>
  </r>
  <r>
    <x v="11"/>
    <x v="25"/>
    <x v="0"/>
    <x v="5"/>
    <x v="12420"/>
  </r>
  <r>
    <x v="11"/>
    <x v="25"/>
    <x v="0"/>
    <x v="6"/>
    <x v="12421"/>
  </r>
  <r>
    <x v="11"/>
    <x v="25"/>
    <x v="0"/>
    <x v="7"/>
    <x v="8984"/>
  </r>
  <r>
    <x v="11"/>
    <x v="25"/>
    <x v="0"/>
    <x v="8"/>
    <x v="12422"/>
  </r>
  <r>
    <x v="11"/>
    <x v="25"/>
    <x v="0"/>
    <x v="9"/>
    <x v="12423"/>
  </r>
  <r>
    <x v="11"/>
    <x v="25"/>
    <x v="1"/>
    <x v="0"/>
    <x v="12424"/>
  </r>
  <r>
    <x v="11"/>
    <x v="25"/>
    <x v="1"/>
    <x v="1"/>
    <x v="12425"/>
  </r>
  <r>
    <x v="11"/>
    <x v="25"/>
    <x v="1"/>
    <x v="2"/>
    <x v="6"/>
  </r>
  <r>
    <x v="11"/>
    <x v="25"/>
    <x v="1"/>
    <x v="3"/>
    <x v="12426"/>
  </r>
  <r>
    <x v="11"/>
    <x v="25"/>
    <x v="1"/>
    <x v="4"/>
    <x v="12419"/>
  </r>
  <r>
    <x v="11"/>
    <x v="25"/>
    <x v="1"/>
    <x v="5"/>
    <x v="12427"/>
  </r>
  <r>
    <x v="11"/>
    <x v="25"/>
    <x v="1"/>
    <x v="6"/>
    <x v="12421"/>
  </r>
  <r>
    <x v="11"/>
    <x v="25"/>
    <x v="1"/>
    <x v="7"/>
    <x v="12428"/>
  </r>
  <r>
    <x v="11"/>
    <x v="25"/>
    <x v="1"/>
    <x v="8"/>
    <x v="12429"/>
  </r>
  <r>
    <x v="11"/>
    <x v="25"/>
    <x v="1"/>
    <x v="9"/>
    <x v="12430"/>
  </r>
  <r>
    <x v="11"/>
    <x v="26"/>
    <x v="0"/>
    <x v="0"/>
    <x v="11786"/>
  </r>
  <r>
    <x v="11"/>
    <x v="26"/>
    <x v="0"/>
    <x v="1"/>
    <x v="12431"/>
  </r>
  <r>
    <x v="11"/>
    <x v="26"/>
    <x v="0"/>
    <x v="2"/>
    <x v="12432"/>
  </r>
  <r>
    <x v="11"/>
    <x v="26"/>
    <x v="0"/>
    <x v="3"/>
    <x v="12433"/>
  </r>
  <r>
    <x v="11"/>
    <x v="26"/>
    <x v="0"/>
    <x v="4"/>
    <x v="12434"/>
  </r>
  <r>
    <x v="11"/>
    <x v="26"/>
    <x v="0"/>
    <x v="5"/>
    <x v="12435"/>
  </r>
  <r>
    <x v="11"/>
    <x v="26"/>
    <x v="0"/>
    <x v="6"/>
    <x v="6"/>
  </r>
  <r>
    <x v="11"/>
    <x v="26"/>
    <x v="0"/>
    <x v="7"/>
    <x v="12436"/>
  </r>
  <r>
    <x v="11"/>
    <x v="26"/>
    <x v="0"/>
    <x v="8"/>
    <x v="12437"/>
  </r>
  <r>
    <x v="11"/>
    <x v="26"/>
    <x v="0"/>
    <x v="9"/>
    <x v="12438"/>
  </r>
  <r>
    <x v="11"/>
    <x v="26"/>
    <x v="1"/>
    <x v="0"/>
    <x v="12439"/>
  </r>
  <r>
    <x v="11"/>
    <x v="26"/>
    <x v="1"/>
    <x v="1"/>
    <x v="12440"/>
  </r>
  <r>
    <x v="11"/>
    <x v="26"/>
    <x v="1"/>
    <x v="2"/>
    <x v="12432"/>
  </r>
  <r>
    <x v="11"/>
    <x v="26"/>
    <x v="1"/>
    <x v="3"/>
    <x v="12441"/>
  </r>
  <r>
    <x v="11"/>
    <x v="26"/>
    <x v="1"/>
    <x v="4"/>
    <x v="12434"/>
  </r>
  <r>
    <x v="11"/>
    <x v="26"/>
    <x v="1"/>
    <x v="5"/>
    <x v="12442"/>
  </r>
  <r>
    <x v="11"/>
    <x v="26"/>
    <x v="1"/>
    <x v="6"/>
    <x v="6"/>
  </r>
  <r>
    <x v="11"/>
    <x v="26"/>
    <x v="1"/>
    <x v="7"/>
    <x v="12443"/>
  </r>
  <r>
    <x v="11"/>
    <x v="26"/>
    <x v="1"/>
    <x v="8"/>
    <x v="12444"/>
  </r>
  <r>
    <x v="11"/>
    <x v="26"/>
    <x v="1"/>
    <x v="9"/>
    <x v="12445"/>
  </r>
  <r>
    <x v="11"/>
    <x v="27"/>
    <x v="0"/>
    <x v="0"/>
    <x v="12446"/>
  </r>
  <r>
    <x v="11"/>
    <x v="27"/>
    <x v="0"/>
    <x v="1"/>
    <x v="12447"/>
  </r>
  <r>
    <x v="11"/>
    <x v="27"/>
    <x v="0"/>
    <x v="2"/>
    <x v="6"/>
  </r>
  <r>
    <x v="11"/>
    <x v="27"/>
    <x v="0"/>
    <x v="3"/>
    <x v="12448"/>
  </r>
  <r>
    <x v="11"/>
    <x v="27"/>
    <x v="0"/>
    <x v="4"/>
    <x v="12449"/>
  </r>
  <r>
    <x v="11"/>
    <x v="27"/>
    <x v="0"/>
    <x v="5"/>
    <x v="12450"/>
  </r>
  <r>
    <x v="11"/>
    <x v="27"/>
    <x v="0"/>
    <x v="6"/>
    <x v="6"/>
  </r>
  <r>
    <x v="11"/>
    <x v="27"/>
    <x v="0"/>
    <x v="7"/>
    <x v="12451"/>
  </r>
  <r>
    <x v="11"/>
    <x v="27"/>
    <x v="0"/>
    <x v="8"/>
    <x v="12452"/>
  </r>
  <r>
    <x v="11"/>
    <x v="27"/>
    <x v="0"/>
    <x v="9"/>
    <x v="12453"/>
  </r>
  <r>
    <x v="11"/>
    <x v="27"/>
    <x v="1"/>
    <x v="0"/>
    <x v="12454"/>
  </r>
  <r>
    <x v="11"/>
    <x v="27"/>
    <x v="1"/>
    <x v="1"/>
    <x v="12455"/>
  </r>
  <r>
    <x v="11"/>
    <x v="27"/>
    <x v="1"/>
    <x v="2"/>
    <x v="6"/>
  </r>
  <r>
    <x v="11"/>
    <x v="27"/>
    <x v="1"/>
    <x v="3"/>
    <x v="12456"/>
  </r>
  <r>
    <x v="11"/>
    <x v="27"/>
    <x v="1"/>
    <x v="4"/>
    <x v="12449"/>
  </r>
  <r>
    <x v="11"/>
    <x v="27"/>
    <x v="1"/>
    <x v="5"/>
    <x v="12457"/>
  </r>
  <r>
    <x v="11"/>
    <x v="27"/>
    <x v="1"/>
    <x v="6"/>
    <x v="6"/>
  </r>
  <r>
    <x v="11"/>
    <x v="27"/>
    <x v="1"/>
    <x v="7"/>
    <x v="12458"/>
  </r>
  <r>
    <x v="11"/>
    <x v="27"/>
    <x v="1"/>
    <x v="8"/>
    <x v="12459"/>
  </r>
  <r>
    <x v="11"/>
    <x v="27"/>
    <x v="1"/>
    <x v="9"/>
    <x v="12460"/>
  </r>
  <r>
    <x v="11"/>
    <x v="28"/>
    <x v="0"/>
    <x v="0"/>
    <x v="11368"/>
  </r>
  <r>
    <x v="11"/>
    <x v="28"/>
    <x v="0"/>
    <x v="1"/>
    <x v="12461"/>
  </r>
  <r>
    <x v="11"/>
    <x v="28"/>
    <x v="0"/>
    <x v="2"/>
    <x v="6"/>
  </r>
  <r>
    <x v="11"/>
    <x v="28"/>
    <x v="0"/>
    <x v="3"/>
    <x v="12462"/>
  </r>
  <r>
    <x v="11"/>
    <x v="28"/>
    <x v="0"/>
    <x v="4"/>
    <x v="12463"/>
  </r>
  <r>
    <x v="11"/>
    <x v="28"/>
    <x v="0"/>
    <x v="5"/>
    <x v="12464"/>
  </r>
  <r>
    <x v="11"/>
    <x v="28"/>
    <x v="0"/>
    <x v="6"/>
    <x v="6"/>
  </r>
  <r>
    <x v="11"/>
    <x v="28"/>
    <x v="0"/>
    <x v="7"/>
    <x v="12465"/>
  </r>
  <r>
    <x v="11"/>
    <x v="28"/>
    <x v="0"/>
    <x v="8"/>
    <x v="12466"/>
  </r>
  <r>
    <x v="11"/>
    <x v="28"/>
    <x v="0"/>
    <x v="9"/>
    <x v="12467"/>
  </r>
  <r>
    <x v="11"/>
    <x v="28"/>
    <x v="1"/>
    <x v="0"/>
    <x v="5032"/>
  </r>
  <r>
    <x v="11"/>
    <x v="28"/>
    <x v="1"/>
    <x v="1"/>
    <x v="12468"/>
  </r>
  <r>
    <x v="11"/>
    <x v="28"/>
    <x v="1"/>
    <x v="2"/>
    <x v="6"/>
  </r>
  <r>
    <x v="11"/>
    <x v="28"/>
    <x v="1"/>
    <x v="3"/>
    <x v="12469"/>
  </r>
  <r>
    <x v="11"/>
    <x v="28"/>
    <x v="1"/>
    <x v="4"/>
    <x v="12463"/>
  </r>
  <r>
    <x v="11"/>
    <x v="28"/>
    <x v="1"/>
    <x v="5"/>
    <x v="12470"/>
  </r>
  <r>
    <x v="11"/>
    <x v="28"/>
    <x v="1"/>
    <x v="6"/>
    <x v="6"/>
  </r>
  <r>
    <x v="11"/>
    <x v="28"/>
    <x v="1"/>
    <x v="7"/>
    <x v="12471"/>
  </r>
  <r>
    <x v="11"/>
    <x v="28"/>
    <x v="1"/>
    <x v="8"/>
    <x v="12466"/>
  </r>
  <r>
    <x v="11"/>
    <x v="28"/>
    <x v="1"/>
    <x v="9"/>
    <x v="12472"/>
  </r>
  <r>
    <x v="11"/>
    <x v="29"/>
    <x v="0"/>
    <x v="0"/>
    <x v="12473"/>
  </r>
  <r>
    <x v="11"/>
    <x v="29"/>
    <x v="0"/>
    <x v="1"/>
    <x v="12474"/>
  </r>
  <r>
    <x v="11"/>
    <x v="29"/>
    <x v="0"/>
    <x v="2"/>
    <x v="6"/>
  </r>
  <r>
    <x v="11"/>
    <x v="29"/>
    <x v="0"/>
    <x v="3"/>
    <x v="12475"/>
  </r>
  <r>
    <x v="11"/>
    <x v="29"/>
    <x v="0"/>
    <x v="4"/>
    <x v="12476"/>
  </r>
  <r>
    <x v="11"/>
    <x v="29"/>
    <x v="0"/>
    <x v="5"/>
    <x v="12477"/>
  </r>
  <r>
    <x v="11"/>
    <x v="29"/>
    <x v="0"/>
    <x v="6"/>
    <x v="6"/>
  </r>
  <r>
    <x v="11"/>
    <x v="29"/>
    <x v="0"/>
    <x v="7"/>
    <x v="3358"/>
  </r>
  <r>
    <x v="11"/>
    <x v="29"/>
    <x v="0"/>
    <x v="8"/>
    <x v="12478"/>
  </r>
  <r>
    <x v="11"/>
    <x v="29"/>
    <x v="0"/>
    <x v="9"/>
    <x v="12479"/>
  </r>
  <r>
    <x v="11"/>
    <x v="29"/>
    <x v="1"/>
    <x v="0"/>
    <x v="12480"/>
  </r>
  <r>
    <x v="11"/>
    <x v="29"/>
    <x v="1"/>
    <x v="1"/>
    <x v="12481"/>
  </r>
  <r>
    <x v="11"/>
    <x v="29"/>
    <x v="1"/>
    <x v="2"/>
    <x v="6"/>
  </r>
  <r>
    <x v="11"/>
    <x v="29"/>
    <x v="1"/>
    <x v="3"/>
    <x v="12482"/>
  </r>
  <r>
    <x v="11"/>
    <x v="29"/>
    <x v="1"/>
    <x v="4"/>
    <x v="12476"/>
  </r>
  <r>
    <x v="11"/>
    <x v="29"/>
    <x v="1"/>
    <x v="5"/>
    <x v="12483"/>
  </r>
  <r>
    <x v="11"/>
    <x v="29"/>
    <x v="1"/>
    <x v="6"/>
    <x v="12484"/>
  </r>
  <r>
    <x v="11"/>
    <x v="29"/>
    <x v="1"/>
    <x v="7"/>
    <x v="12485"/>
  </r>
  <r>
    <x v="11"/>
    <x v="29"/>
    <x v="1"/>
    <x v="8"/>
    <x v="12486"/>
  </r>
  <r>
    <x v="11"/>
    <x v="29"/>
    <x v="1"/>
    <x v="9"/>
    <x v="12487"/>
  </r>
  <r>
    <x v="11"/>
    <x v="31"/>
    <x v="0"/>
    <x v="0"/>
    <x v="12488"/>
  </r>
  <r>
    <x v="11"/>
    <x v="31"/>
    <x v="0"/>
    <x v="1"/>
    <x v="12489"/>
  </r>
  <r>
    <x v="11"/>
    <x v="31"/>
    <x v="0"/>
    <x v="2"/>
    <x v="12490"/>
  </r>
  <r>
    <x v="11"/>
    <x v="31"/>
    <x v="0"/>
    <x v="3"/>
    <x v="12491"/>
  </r>
  <r>
    <x v="11"/>
    <x v="31"/>
    <x v="0"/>
    <x v="4"/>
    <x v="12492"/>
  </r>
  <r>
    <x v="11"/>
    <x v="31"/>
    <x v="0"/>
    <x v="5"/>
    <x v="12493"/>
  </r>
  <r>
    <x v="11"/>
    <x v="31"/>
    <x v="0"/>
    <x v="6"/>
    <x v="6"/>
  </r>
  <r>
    <x v="11"/>
    <x v="31"/>
    <x v="0"/>
    <x v="7"/>
    <x v="12494"/>
  </r>
  <r>
    <x v="11"/>
    <x v="31"/>
    <x v="0"/>
    <x v="8"/>
    <x v="12495"/>
  </r>
  <r>
    <x v="11"/>
    <x v="31"/>
    <x v="0"/>
    <x v="9"/>
    <x v="12496"/>
  </r>
  <r>
    <x v="11"/>
    <x v="31"/>
    <x v="1"/>
    <x v="0"/>
    <x v="12497"/>
  </r>
  <r>
    <x v="11"/>
    <x v="31"/>
    <x v="1"/>
    <x v="1"/>
    <x v="12498"/>
  </r>
  <r>
    <x v="11"/>
    <x v="31"/>
    <x v="1"/>
    <x v="2"/>
    <x v="12490"/>
  </r>
  <r>
    <x v="11"/>
    <x v="31"/>
    <x v="1"/>
    <x v="3"/>
    <x v="12499"/>
  </r>
  <r>
    <x v="11"/>
    <x v="31"/>
    <x v="1"/>
    <x v="4"/>
    <x v="12492"/>
  </r>
  <r>
    <x v="11"/>
    <x v="31"/>
    <x v="1"/>
    <x v="5"/>
    <x v="12500"/>
  </r>
  <r>
    <x v="11"/>
    <x v="31"/>
    <x v="1"/>
    <x v="6"/>
    <x v="6"/>
  </r>
  <r>
    <x v="11"/>
    <x v="31"/>
    <x v="1"/>
    <x v="7"/>
    <x v="12501"/>
  </r>
  <r>
    <x v="11"/>
    <x v="31"/>
    <x v="1"/>
    <x v="8"/>
    <x v="12502"/>
  </r>
  <r>
    <x v="11"/>
    <x v="31"/>
    <x v="1"/>
    <x v="9"/>
    <x v="12503"/>
  </r>
  <r>
    <x v="11"/>
    <x v="32"/>
    <x v="0"/>
    <x v="0"/>
    <x v="12504"/>
  </r>
  <r>
    <x v="11"/>
    <x v="32"/>
    <x v="0"/>
    <x v="1"/>
    <x v="12505"/>
  </r>
  <r>
    <x v="11"/>
    <x v="32"/>
    <x v="0"/>
    <x v="2"/>
    <x v="12506"/>
  </r>
  <r>
    <x v="11"/>
    <x v="32"/>
    <x v="0"/>
    <x v="3"/>
    <x v="12507"/>
  </r>
  <r>
    <x v="11"/>
    <x v="32"/>
    <x v="0"/>
    <x v="4"/>
    <x v="12508"/>
  </r>
  <r>
    <x v="11"/>
    <x v="32"/>
    <x v="0"/>
    <x v="5"/>
    <x v="12509"/>
  </r>
  <r>
    <x v="11"/>
    <x v="32"/>
    <x v="0"/>
    <x v="6"/>
    <x v="12510"/>
  </r>
  <r>
    <x v="11"/>
    <x v="32"/>
    <x v="0"/>
    <x v="7"/>
    <x v="12511"/>
  </r>
  <r>
    <x v="11"/>
    <x v="32"/>
    <x v="0"/>
    <x v="8"/>
    <x v="12512"/>
  </r>
  <r>
    <x v="11"/>
    <x v="32"/>
    <x v="0"/>
    <x v="9"/>
    <x v="12513"/>
  </r>
  <r>
    <x v="11"/>
    <x v="32"/>
    <x v="1"/>
    <x v="0"/>
    <x v="12514"/>
  </r>
  <r>
    <x v="11"/>
    <x v="32"/>
    <x v="1"/>
    <x v="1"/>
    <x v="12515"/>
  </r>
  <r>
    <x v="11"/>
    <x v="32"/>
    <x v="1"/>
    <x v="2"/>
    <x v="12516"/>
  </r>
  <r>
    <x v="11"/>
    <x v="32"/>
    <x v="1"/>
    <x v="3"/>
    <x v="12517"/>
  </r>
  <r>
    <x v="11"/>
    <x v="32"/>
    <x v="1"/>
    <x v="4"/>
    <x v="12508"/>
  </r>
  <r>
    <x v="11"/>
    <x v="32"/>
    <x v="1"/>
    <x v="5"/>
    <x v="12518"/>
  </r>
  <r>
    <x v="11"/>
    <x v="32"/>
    <x v="1"/>
    <x v="6"/>
    <x v="12519"/>
  </r>
  <r>
    <x v="11"/>
    <x v="32"/>
    <x v="1"/>
    <x v="7"/>
    <x v="12520"/>
  </r>
  <r>
    <x v="11"/>
    <x v="32"/>
    <x v="1"/>
    <x v="8"/>
    <x v="12521"/>
  </r>
  <r>
    <x v="11"/>
    <x v="32"/>
    <x v="1"/>
    <x v="9"/>
    <x v="12522"/>
  </r>
  <r>
    <x v="11"/>
    <x v="33"/>
    <x v="0"/>
    <x v="0"/>
    <x v="12523"/>
  </r>
  <r>
    <x v="11"/>
    <x v="33"/>
    <x v="0"/>
    <x v="1"/>
    <x v="12524"/>
  </r>
  <r>
    <x v="11"/>
    <x v="33"/>
    <x v="0"/>
    <x v="2"/>
    <x v="12525"/>
  </r>
  <r>
    <x v="11"/>
    <x v="33"/>
    <x v="0"/>
    <x v="3"/>
    <x v="12526"/>
  </r>
  <r>
    <x v="11"/>
    <x v="33"/>
    <x v="0"/>
    <x v="4"/>
    <x v="12527"/>
  </r>
  <r>
    <x v="11"/>
    <x v="33"/>
    <x v="0"/>
    <x v="5"/>
    <x v="12528"/>
  </r>
  <r>
    <x v="11"/>
    <x v="33"/>
    <x v="0"/>
    <x v="6"/>
    <x v="12529"/>
  </r>
  <r>
    <x v="11"/>
    <x v="33"/>
    <x v="0"/>
    <x v="7"/>
    <x v="12530"/>
  </r>
  <r>
    <x v="11"/>
    <x v="33"/>
    <x v="0"/>
    <x v="8"/>
    <x v="12531"/>
  </r>
  <r>
    <x v="11"/>
    <x v="33"/>
    <x v="0"/>
    <x v="9"/>
    <x v="12532"/>
  </r>
  <r>
    <x v="11"/>
    <x v="33"/>
    <x v="1"/>
    <x v="0"/>
    <x v="12533"/>
  </r>
  <r>
    <x v="11"/>
    <x v="33"/>
    <x v="1"/>
    <x v="1"/>
    <x v="12534"/>
  </r>
  <r>
    <x v="11"/>
    <x v="33"/>
    <x v="1"/>
    <x v="2"/>
    <x v="12525"/>
  </r>
  <r>
    <x v="11"/>
    <x v="33"/>
    <x v="1"/>
    <x v="3"/>
    <x v="12535"/>
  </r>
  <r>
    <x v="11"/>
    <x v="33"/>
    <x v="1"/>
    <x v="4"/>
    <x v="12527"/>
  </r>
  <r>
    <x v="11"/>
    <x v="33"/>
    <x v="1"/>
    <x v="5"/>
    <x v="12536"/>
  </r>
  <r>
    <x v="11"/>
    <x v="33"/>
    <x v="1"/>
    <x v="6"/>
    <x v="12537"/>
  </r>
  <r>
    <x v="11"/>
    <x v="33"/>
    <x v="1"/>
    <x v="7"/>
    <x v="12538"/>
  </r>
  <r>
    <x v="11"/>
    <x v="33"/>
    <x v="1"/>
    <x v="8"/>
    <x v="12539"/>
  </r>
  <r>
    <x v="11"/>
    <x v="33"/>
    <x v="1"/>
    <x v="9"/>
    <x v="12540"/>
  </r>
  <r>
    <x v="11"/>
    <x v="34"/>
    <x v="0"/>
    <x v="0"/>
    <x v="12541"/>
  </r>
  <r>
    <x v="11"/>
    <x v="34"/>
    <x v="0"/>
    <x v="1"/>
    <x v="12542"/>
  </r>
  <r>
    <x v="11"/>
    <x v="34"/>
    <x v="0"/>
    <x v="2"/>
    <x v="12543"/>
  </r>
  <r>
    <x v="11"/>
    <x v="34"/>
    <x v="0"/>
    <x v="3"/>
    <x v="12544"/>
  </r>
  <r>
    <x v="11"/>
    <x v="34"/>
    <x v="0"/>
    <x v="4"/>
    <x v="12545"/>
  </r>
  <r>
    <x v="11"/>
    <x v="34"/>
    <x v="0"/>
    <x v="5"/>
    <x v="12546"/>
  </r>
  <r>
    <x v="11"/>
    <x v="34"/>
    <x v="0"/>
    <x v="6"/>
    <x v="6"/>
  </r>
  <r>
    <x v="11"/>
    <x v="34"/>
    <x v="0"/>
    <x v="7"/>
    <x v="8185"/>
  </r>
  <r>
    <x v="11"/>
    <x v="34"/>
    <x v="0"/>
    <x v="8"/>
    <x v="12547"/>
  </r>
  <r>
    <x v="11"/>
    <x v="34"/>
    <x v="0"/>
    <x v="9"/>
    <x v="12548"/>
  </r>
  <r>
    <x v="11"/>
    <x v="34"/>
    <x v="1"/>
    <x v="0"/>
    <x v="12549"/>
  </r>
  <r>
    <x v="11"/>
    <x v="34"/>
    <x v="1"/>
    <x v="1"/>
    <x v="12550"/>
  </r>
  <r>
    <x v="11"/>
    <x v="34"/>
    <x v="1"/>
    <x v="2"/>
    <x v="12543"/>
  </r>
  <r>
    <x v="11"/>
    <x v="34"/>
    <x v="1"/>
    <x v="3"/>
    <x v="12551"/>
  </r>
  <r>
    <x v="11"/>
    <x v="34"/>
    <x v="1"/>
    <x v="4"/>
    <x v="12545"/>
  </r>
  <r>
    <x v="11"/>
    <x v="34"/>
    <x v="1"/>
    <x v="5"/>
    <x v="12552"/>
  </r>
  <r>
    <x v="11"/>
    <x v="34"/>
    <x v="1"/>
    <x v="6"/>
    <x v="6"/>
  </r>
  <r>
    <x v="11"/>
    <x v="34"/>
    <x v="1"/>
    <x v="7"/>
    <x v="12553"/>
  </r>
  <r>
    <x v="11"/>
    <x v="34"/>
    <x v="1"/>
    <x v="8"/>
    <x v="12554"/>
  </r>
  <r>
    <x v="11"/>
    <x v="34"/>
    <x v="1"/>
    <x v="9"/>
    <x v="12555"/>
  </r>
  <r>
    <x v="11"/>
    <x v="35"/>
    <x v="0"/>
    <x v="0"/>
    <x v="12556"/>
  </r>
  <r>
    <x v="11"/>
    <x v="35"/>
    <x v="0"/>
    <x v="1"/>
    <x v="12557"/>
  </r>
  <r>
    <x v="11"/>
    <x v="35"/>
    <x v="0"/>
    <x v="2"/>
    <x v="12558"/>
  </r>
  <r>
    <x v="11"/>
    <x v="35"/>
    <x v="0"/>
    <x v="3"/>
    <x v="12559"/>
  </r>
  <r>
    <x v="11"/>
    <x v="35"/>
    <x v="0"/>
    <x v="4"/>
    <x v="12560"/>
  </r>
  <r>
    <x v="11"/>
    <x v="35"/>
    <x v="0"/>
    <x v="5"/>
    <x v="12561"/>
  </r>
  <r>
    <x v="11"/>
    <x v="35"/>
    <x v="0"/>
    <x v="6"/>
    <x v="6"/>
  </r>
  <r>
    <x v="11"/>
    <x v="35"/>
    <x v="0"/>
    <x v="7"/>
    <x v="12562"/>
  </r>
  <r>
    <x v="11"/>
    <x v="35"/>
    <x v="0"/>
    <x v="8"/>
    <x v="12563"/>
  </r>
  <r>
    <x v="11"/>
    <x v="35"/>
    <x v="0"/>
    <x v="9"/>
    <x v="12564"/>
  </r>
  <r>
    <x v="11"/>
    <x v="35"/>
    <x v="1"/>
    <x v="0"/>
    <x v="12565"/>
  </r>
  <r>
    <x v="11"/>
    <x v="35"/>
    <x v="1"/>
    <x v="1"/>
    <x v="12566"/>
  </r>
  <r>
    <x v="11"/>
    <x v="35"/>
    <x v="1"/>
    <x v="2"/>
    <x v="12558"/>
  </r>
  <r>
    <x v="11"/>
    <x v="35"/>
    <x v="1"/>
    <x v="3"/>
    <x v="12567"/>
  </r>
  <r>
    <x v="11"/>
    <x v="35"/>
    <x v="1"/>
    <x v="4"/>
    <x v="12560"/>
  </r>
  <r>
    <x v="11"/>
    <x v="35"/>
    <x v="1"/>
    <x v="5"/>
    <x v="12568"/>
  </r>
  <r>
    <x v="11"/>
    <x v="35"/>
    <x v="1"/>
    <x v="6"/>
    <x v="6"/>
  </r>
  <r>
    <x v="11"/>
    <x v="35"/>
    <x v="1"/>
    <x v="7"/>
    <x v="12569"/>
  </r>
  <r>
    <x v="11"/>
    <x v="35"/>
    <x v="1"/>
    <x v="8"/>
    <x v="12570"/>
  </r>
  <r>
    <x v="11"/>
    <x v="35"/>
    <x v="1"/>
    <x v="9"/>
    <x v="12571"/>
  </r>
  <r>
    <x v="11"/>
    <x v="36"/>
    <x v="0"/>
    <x v="0"/>
    <x v="5997"/>
  </r>
  <r>
    <x v="11"/>
    <x v="36"/>
    <x v="0"/>
    <x v="1"/>
    <x v="12572"/>
  </r>
  <r>
    <x v="11"/>
    <x v="36"/>
    <x v="0"/>
    <x v="2"/>
    <x v="6"/>
  </r>
  <r>
    <x v="11"/>
    <x v="36"/>
    <x v="0"/>
    <x v="3"/>
    <x v="12573"/>
  </r>
  <r>
    <x v="11"/>
    <x v="36"/>
    <x v="0"/>
    <x v="4"/>
    <x v="12574"/>
  </r>
  <r>
    <x v="11"/>
    <x v="36"/>
    <x v="0"/>
    <x v="5"/>
    <x v="12575"/>
  </r>
  <r>
    <x v="11"/>
    <x v="36"/>
    <x v="0"/>
    <x v="6"/>
    <x v="6"/>
  </r>
  <r>
    <x v="11"/>
    <x v="36"/>
    <x v="0"/>
    <x v="7"/>
    <x v="12576"/>
  </r>
  <r>
    <x v="11"/>
    <x v="36"/>
    <x v="0"/>
    <x v="8"/>
    <x v="12577"/>
  </r>
  <r>
    <x v="11"/>
    <x v="36"/>
    <x v="0"/>
    <x v="9"/>
    <x v="12578"/>
  </r>
  <r>
    <x v="11"/>
    <x v="36"/>
    <x v="1"/>
    <x v="0"/>
    <x v="5997"/>
  </r>
  <r>
    <x v="11"/>
    <x v="36"/>
    <x v="1"/>
    <x v="1"/>
    <x v="12572"/>
  </r>
  <r>
    <x v="11"/>
    <x v="36"/>
    <x v="1"/>
    <x v="2"/>
    <x v="6"/>
  </r>
  <r>
    <x v="11"/>
    <x v="36"/>
    <x v="1"/>
    <x v="3"/>
    <x v="12573"/>
  </r>
  <r>
    <x v="11"/>
    <x v="36"/>
    <x v="1"/>
    <x v="4"/>
    <x v="12574"/>
  </r>
  <r>
    <x v="11"/>
    <x v="36"/>
    <x v="1"/>
    <x v="5"/>
    <x v="12575"/>
  </r>
  <r>
    <x v="11"/>
    <x v="36"/>
    <x v="1"/>
    <x v="6"/>
    <x v="6"/>
  </r>
  <r>
    <x v="11"/>
    <x v="36"/>
    <x v="1"/>
    <x v="7"/>
    <x v="12576"/>
  </r>
  <r>
    <x v="11"/>
    <x v="36"/>
    <x v="1"/>
    <x v="8"/>
    <x v="12577"/>
  </r>
  <r>
    <x v="11"/>
    <x v="36"/>
    <x v="1"/>
    <x v="9"/>
    <x v="12578"/>
  </r>
  <r>
    <x v="11"/>
    <x v="37"/>
    <x v="0"/>
    <x v="0"/>
    <x v="12579"/>
  </r>
  <r>
    <x v="11"/>
    <x v="37"/>
    <x v="0"/>
    <x v="1"/>
    <x v="12580"/>
  </r>
  <r>
    <x v="11"/>
    <x v="37"/>
    <x v="0"/>
    <x v="2"/>
    <x v="6"/>
  </r>
  <r>
    <x v="11"/>
    <x v="37"/>
    <x v="0"/>
    <x v="3"/>
    <x v="12581"/>
  </r>
  <r>
    <x v="11"/>
    <x v="37"/>
    <x v="0"/>
    <x v="4"/>
    <x v="12582"/>
  </r>
  <r>
    <x v="11"/>
    <x v="37"/>
    <x v="0"/>
    <x v="5"/>
    <x v="12583"/>
  </r>
  <r>
    <x v="11"/>
    <x v="37"/>
    <x v="0"/>
    <x v="6"/>
    <x v="6"/>
  </r>
  <r>
    <x v="11"/>
    <x v="37"/>
    <x v="0"/>
    <x v="7"/>
    <x v="12584"/>
  </r>
  <r>
    <x v="11"/>
    <x v="37"/>
    <x v="0"/>
    <x v="8"/>
    <x v="12585"/>
  </r>
  <r>
    <x v="11"/>
    <x v="37"/>
    <x v="0"/>
    <x v="9"/>
    <x v="12586"/>
  </r>
  <r>
    <x v="11"/>
    <x v="37"/>
    <x v="1"/>
    <x v="0"/>
    <x v="12587"/>
  </r>
  <r>
    <x v="11"/>
    <x v="37"/>
    <x v="1"/>
    <x v="1"/>
    <x v="12588"/>
  </r>
  <r>
    <x v="11"/>
    <x v="37"/>
    <x v="1"/>
    <x v="2"/>
    <x v="6"/>
  </r>
  <r>
    <x v="11"/>
    <x v="37"/>
    <x v="1"/>
    <x v="3"/>
    <x v="12589"/>
  </r>
  <r>
    <x v="11"/>
    <x v="37"/>
    <x v="1"/>
    <x v="4"/>
    <x v="12582"/>
  </r>
  <r>
    <x v="11"/>
    <x v="37"/>
    <x v="1"/>
    <x v="5"/>
    <x v="12590"/>
  </r>
  <r>
    <x v="11"/>
    <x v="37"/>
    <x v="1"/>
    <x v="6"/>
    <x v="12591"/>
  </r>
  <r>
    <x v="11"/>
    <x v="37"/>
    <x v="1"/>
    <x v="7"/>
    <x v="12592"/>
  </r>
  <r>
    <x v="11"/>
    <x v="37"/>
    <x v="1"/>
    <x v="8"/>
    <x v="12593"/>
  </r>
  <r>
    <x v="11"/>
    <x v="37"/>
    <x v="1"/>
    <x v="9"/>
    <x v="12594"/>
  </r>
  <r>
    <x v="11"/>
    <x v="75"/>
    <x v="0"/>
    <x v="0"/>
    <x v="12595"/>
  </r>
  <r>
    <x v="11"/>
    <x v="75"/>
    <x v="0"/>
    <x v="1"/>
    <x v="12596"/>
  </r>
  <r>
    <x v="11"/>
    <x v="75"/>
    <x v="0"/>
    <x v="2"/>
    <x v="6"/>
  </r>
  <r>
    <x v="11"/>
    <x v="75"/>
    <x v="0"/>
    <x v="3"/>
    <x v="7635"/>
  </r>
  <r>
    <x v="11"/>
    <x v="75"/>
    <x v="0"/>
    <x v="4"/>
    <x v="12597"/>
  </r>
  <r>
    <x v="11"/>
    <x v="75"/>
    <x v="0"/>
    <x v="5"/>
    <x v="12598"/>
  </r>
  <r>
    <x v="11"/>
    <x v="75"/>
    <x v="0"/>
    <x v="6"/>
    <x v="6"/>
  </r>
  <r>
    <x v="11"/>
    <x v="75"/>
    <x v="0"/>
    <x v="7"/>
    <x v="12599"/>
  </r>
  <r>
    <x v="11"/>
    <x v="75"/>
    <x v="0"/>
    <x v="8"/>
    <x v="12600"/>
  </r>
  <r>
    <x v="11"/>
    <x v="75"/>
    <x v="0"/>
    <x v="9"/>
    <x v="12601"/>
  </r>
  <r>
    <x v="11"/>
    <x v="75"/>
    <x v="1"/>
    <x v="0"/>
    <x v="12595"/>
  </r>
  <r>
    <x v="11"/>
    <x v="75"/>
    <x v="1"/>
    <x v="1"/>
    <x v="12596"/>
  </r>
  <r>
    <x v="11"/>
    <x v="75"/>
    <x v="1"/>
    <x v="2"/>
    <x v="6"/>
  </r>
  <r>
    <x v="11"/>
    <x v="75"/>
    <x v="1"/>
    <x v="3"/>
    <x v="7635"/>
  </r>
  <r>
    <x v="11"/>
    <x v="75"/>
    <x v="1"/>
    <x v="4"/>
    <x v="12597"/>
  </r>
  <r>
    <x v="11"/>
    <x v="75"/>
    <x v="1"/>
    <x v="5"/>
    <x v="12598"/>
  </r>
  <r>
    <x v="11"/>
    <x v="75"/>
    <x v="1"/>
    <x v="6"/>
    <x v="6"/>
  </r>
  <r>
    <x v="11"/>
    <x v="75"/>
    <x v="1"/>
    <x v="7"/>
    <x v="12599"/>
  </r>
  <r>
    <x v="11"/>
    <x v="75"/>
    <x v="1"/>
    <x v="8"/>
    <x v="12600"/>
  </r>
  <r>
    <x v="11"/>
    <x v="75"/>
    <x v="1"/>
    <x v="9"/>
    <x v="12601"/>
  </r>
  <r>
    <x v="11"/>
    <x v="38"/>
    <x v="0"/>
    <x v="0"/>
    <x v="12602"/>
  </r>
  <r>
    <x v="11"/>
    <x v="38"/>
    <x v="0"/>
    <x v="1"/>
    <x v="12603"/>
  </r>
  <r>
    <x v="11"/>
    <x v="38"/>
    <x v="0"/>
    <x v="2"/>
    <x v="12604"/>
  </r>
  <r>
    <x v="11"/>
    <x v="38"/>
    <x v="0"/>
    <x v="3"/>
    <x v="12605"/>
  </r>
  <r>
    <x v="11"/>
    <x v="38"/>
    <x v="0"/>
    <x v="4"/>
    <x v="12606"/>
  </r>
  <r>
    <x v="11"/>
    <x v="38"/>
    <x v="0"/>
    <x v="5"/>
    <x v="12607"/>
  </r>
  <r>
    <x v="11"/>
    <x v="38"/>
    <x v="0"/>
    <x v="6"/>
    <x v="12608"/>
  </r>
  <r>
    <x v="11"/>
    <x v="38"/>
    <x v="0"/>
    <x v="7"/>
    <x v="12609"/>
  </r>
  <r>
    <x v="11"/>
    <x v="38"/>
    <x v="0"/>
    <x v="8"/>
    <x v="12610"/>
  </r>
  <r>
    <x v="11"/>
    <x v="38"/>
    <x v="0"/>
    <x v="9"/>
    <x v="12611"/>
  </r>
  <r>
    <x v="11"/>
    <x v="38"/>
    <x v="1"/>
    <x v="0"/>
    <x v="12612"/>
  </r>
  <r>
    <x v="11"/>
    <x v="38"/>
    <x v="1"/>
    <x v="1"/>
    <x v="12613"/>
  </r>
  <r>
    <x v="11"/>
    <x v="38"/>
    <x v="1"/>
    <x v="2"/>
    <x v="12614"/>
  </r>
  <r>
    <x v="11"/>
    <x v="38"/>
    <x v="1"/>
    <x v="3"/>
    <x v="12615"/>
  </r>
  <r>
    <x v="11"/>
    <x v="38"/>
    <x v="1"/>
    <x v="4"/>
    <x v="12606"/>
  </r>
  <r>
    <x v="11"/>
    <x v="38"/>
    <x v="1"/>
    <x v="5"/>
    <x v="12616"/>
  </r>
  <r>
    <x v="11"/>
    <x v="38"/>
    <x v="1"/>
    <x v="6"/>
    <x v="12617"/>
  </r>
  <r>
    <x v="11"/>
    <x v="38"/>
    <x v="1"/>
    <x v="7"/>
    <x v="12618"/>
  </r>
  <r>
    <x v="11"/>
    <x v="38"/>
    <x v="1"/>
    <x v="8"/>
    <x v="12619"/>
  </r>
  <r>
    <x v="11"/>
    <x v="38"/>
    <x v="1"/>
    <x v="9"/>
    <x v="12620"/>
  </r>
  <r>
    <x v="11"/>
    <x v="39"/>
    <x v="0"/>
    <x v="0"/>
    <x v="12621"/>
  </r>
  <r>
    <x v="11"/>
    <x v="39"/>
    <x v="0"/>
    <x v="1"/>
    <x v="12622"/>
  </r>
  <r>
    <x v="11"/>
    <x v="39"/>
    <x v="0"/>
    <x v="2"/>
    <x v="12623"/>
  </r>
  <r>
    <x v="11"/>
    <x v="39"/>
    <x v="0"/>
    <x v="3"/>
    <x v="12624"/>
  </r>
  <r>
    <x v="11"/>
    <x v="39"/>
    <x v="0"/>
    <x v="4"/>
    <x v="12625"/>
  </r>
  <r>
    <x v="11"/>
    <x v="39"/>
    <x v="0"/>
    <x v="5"/>
    <x v="12626"/>
  </r>
  <r>
    <x v="11"/>
    <x v="39"/>
    <x v="0"/>
    <x v="6"/>
    <x v="6"/>
  </r>
  <r>
    <x v="11"/>
    <x v="39"/>
    <x v="0"/>
    <x v="7"/>
    <x v="12627"/>
  </r>
  <r>
    <x v="11"/>
    <x v="39"/>
    <x v="0"/>
    <x v="8"/>
    <x v="12628"/>
  </r>
  <r>
    <x v="11"/>
    <x v="39"/>
    <x v="0"/>
    <x v="9"/>
    <x v="12629"/>
  </r>
  <r>
    <x v="11"/>
    <x v="39"/>
    <x v="1"/>
    <x v="0"/>
    <x v="12630"/>
  </r>
  <r>
    <x v="11"/>
    <x v="39"/>
    <x v="1"/>
    <x v="1"/>
    <x v="12631"/>
  </r>
  <r>
    <x v="11"/>
    <x v="39"/>
    <x v="1"/>
    <x v="2"/>
    <x v="12632"/>
  </r>
  <r>
    <x v="11"/>
    <x v="39"/>
    <x v="1"/>
    <x v="3"/>
    <x v="12633"/>
  </r>
  <r>
    <x v="11"/>
    <x v="39"/>
    <x v="1"/>
    <x v="4"/>
    <x v="12625"/>
  </r>
  <r>
    <x v="11"/>
    <x v="39"/>
    <x v="1"/>
    <x v="5"/>
    <x v="12634"/>
  </r>
  <r>
    <x v="11"/>
    <x v="39"/>
    <x v="1"/>
    <x v="6"/>
    <x v="12635"/>
  </r>
  <r>
    <x v="11"/>
    <x v="39"/>
    <x v="1"/>
    <x v="7"/>
    <x v="12636"/>
  </r>
  <r>
    <x v="11"/>
    <x v="39"/>
    <x v="1"/>
    <x v="8"/>
    <x v="12637"/>
  </r>
  <r>
    <x v="11"/>
    <x v="39"/>
    <x v="1"/>
    <x v="9"/>
    <x v="12638"/>
  </r>
  <r>
    <x v="11"/>
    <x v="40"/>
    <x v="0"/>
    <x v="0"/>
    <x v="12639"/>
  </r>
  <r>
    <x v="11"/>
    <x v="40"/>
    <x v="0"/>
    <x v="1"/>
    <x v="12640"/>
  </r>
  <r>
    <x v="11"/>
    <x v="40"/>
    <x v="0"/>
    <x v="2"/>
    <x v="12641"/>
  </r>
  <r>
    <x v="11"/>
    <x v="40"/>
    <x v="0"/>
    <x v="3"/>
    <x v="12642"/>
  </r>
  <r>
    <x v="11"/>
    <x v="40"/>
    <x v="0"/>
    <x v="4"/>
    <x v="12643"/>
  </r>
  <r>
    <x v="11"/>
    <x v="40"/>
    <x v="0"/>
    <x v="5"/>
    <x v="12644"/>
  </r>
  <r>
    <x v="11"/>
    <x v="40"/>
    <x v="0"/>
    <x v="6"/>
    <x v="6"/>
  </r>
  <r>
    <x v="11"/>
    <x v="40"/>
    <x v="0"/>
    <x v="7"/>
    <x v="12645"/>
  </r>
  <r>
    <x v="11"/>
    <x v="40"/>
    <x v="0"/>
    <x v="8"/>
    <x v="12646"/>
  </r>
  <r>
    <x v="11"/>
    <x v="40"/>
    <x v="0"/>
    <x v="9"/>
    <x v="12647"/>
  </r>
  <r>
    <x v="11"/>
    <x v="40"/>
    <x v="1"/>
    <x v="0"/>
    <x v="12648"/>
  </r>
  <r>
    <x v="11"/>
    <x v="40"/>
    <x v="1"/>
    <x v="1"/>
    <x v="12649"/>
  </r>
  <r>
    <x v="11"/>
    <x v="40"/>
    <x v="1"/>
    <x v="2"/>
    <x v="12650"/>
  </r>
  <r>
    <x v="11"/>
    <x v="40"/>
    <x v="1"/>
    <x v="3"/>
    <x v="12651"/>
  </r>
  <r>
    <x v="11"/>
    <x v="40"/>
    <x v="1"/>
    <x v="4"/>
    <x v="12643"/>
  </r>
  <r>
    <x v="11"/>
    <x v="40"/>
    <x v="1"/>
    <x v="5"/>
    <x v="12652"/>
  </r>
  <r>
    <x v="11"/>
    <x v="40"/>
    <x v="1"/>
    <x v="6"/>
    <x v="6"/>
  </r>
  <r>
    <x v="11"/>
    <x v="40"/>
    <x v="1"/>
    <x v="7"/>
    <x v="12653"/>
  </r>
  <r>
    <x v="11"/>
    <x v="40"/>
    <x v="1"/>
    <x v="8"/>
    <x v="12654"/>
  </r>
  <r>
    <x v="11"/>
    <x v="40"/>
    <x v="1"/>
    <x v="9"/>
    <x v="12655"/>
  </r>
  <r>
    <x v="11"/>
    <x v="41"/>
    <x v="0"/>
    <x v="0"/>
    <x v="12656"/>
  </r>
  <r>
    <x v="11"/>
    <x v="41"/>
    <x v="0"/>
    <x v="1"/>
    <x v="12657"/>
  </r>
  <r>
    <x v="11"/>
    <x v="41"/>
    <x v="0"/>
    <x v="2"/>
    <x v="12658"/>
  </r>
  <r>
    <x v="11"/>
    <x v="41"/>
    <x v="0"/>
    <x v="3"/>
    <x v="12659"/>
  </r>
  <r>
    <x v="11"/>
    <x v="41"/>
    <x v="0"/>
    <x v="4"/>
    <x v="12660"/>
  </r>
  <r>
    <x v="11"/>
    <x v="41"/>
    <x v="0"/>
    <x v="5"/>
    <x v="12661"/>
  </r>
  <r>
    <x v="11"/>
    <x v="41"/>
    <x v="0"/>
    <x v="6"/>
    <x v="6"/>
  </r>
  <r>
    <x v="11"/>
    <x v="41"/>
    <x v="0"/>
    <x v="7"/>
    <x v="12662"/>
  </r>
  <r>
    <x v="11"/>
    <x v="41"/>
    <x v="0"/>
    <x v="8"/>
    <x v="12663"/>
  </r>
  <r>
    <x v="11"/>
    <x v="41"/>
    <x v="0"/>
    <x v="9"/>
    <x v="12664"/>
  </r>
  <r>
    <x v="11"/>
    <x v="41"/>
    <x v="1"/>
    <x v="0"/>
    <x v="12665"/>
  </r>
  <r>
    <x v="11"/>
    <x v="41"/>
    <x v="1"/>
    <x v="1"/>
    <x v="12666"/>
  </r>
  <r>
    <x v="11"/>
    <x v="41"/>
    <x v="1"/>
    <x v="2"/>
    <x v="12667"/>
  </r>
  <r>
    <x v="11"/>
    <x v="41"/>
    <x v="1"/>
    <x v="3"/>
    <x v="12668"/>
  </r>
  <r>
    <x v="11"/>
    <x v="41"/>
    <x v="1"/>
    <x v="4"/>
    <x v="12660"/>
  </r>
  <r>
    <x v="11"/>
    <x v="41"/>
    <x v="1"/>
    <x v="5"/>
    <x v="12669"/>
  </r>
  <r>
    <x v="11"/>
    <x v="41"/>
    <x v="1"/>
    <x v="6"/>
    <x v="9107"/>
  </r>
  <r>
    <x v="11"/>
    <x v="41"/>
    <x v="1"/>
    <x v="7"/>
    <x v="12670"/>
  </r>
  <r>
    <x v="11"/>
    <x v="41"/>
    <x v="1"/>
    <x v="8"/>
    <x v="12671"/>
  </r>
  <r>
    <x v="11"/>
    <x v="41"/>
    <x v="1"/>
    <x v="9"/>
    <x v="12672"/>
  </r>
  <r>
    <x v="11"/>
    <x v="42"/>
    <x v="0"/>
    <x v="0"/>
    <x v="12673"/>
  </r>
  <r>
    <x v="11"/>
    <x v="42"/>
    <x v="0"/>
    <x v="1"/>
    <x v="12674"/>
  </r>
  <r>
    <x v="11"/>
    <x v="42"/>
    <x v="0"/>
    <x v="2"/>
    <x v="6"/>
  </r>
  <r>
    <x v="11"/>
    <x v="42"/>
    <x v="0"/>
    <x v="3"/>
    <x v="12675"/>
  </r>
  <r>
    <x v="11"/>
    <x v="42"/>
    <x v="0"/>
    <x v="4"/>
    <x v="12676"/>
  </r>
  <r>
    <x v="11"/>
    <x v="42"/>
    <x v="0"/>
    <x v="5"/>
    <x v="12677"/>
  </r>
  <r>
    <x v="11"/>
    <x v="42"/>
    <x v="0"/>
    <x v="6"/>
    <x v="6"/>
  </r>
  <r>
    <x v="11"/>
    <x v="42"/>
    <x v="0"/>
    <x v="7"/>
    <x v="12678"/>
  </r>
  <r>
    <x v="11"/>
    <x v="42"/>
    <x v="0"/>
    <x v="8"/>
    <x v="12679"/>
  </r>
  <r>
    <x v="11"/>
    <x v="42"/>
    <x v="0"/>
    <x v="9"/>
    <x v="12680"/>
  </r>
  <r>
    <x v="11"/>
    <x v="42"/>
    <x v="1"/>
    <x v="0"/>
    <x v="12681"/>
  </r>
  <r>
    <x v="11"/>
    <x v="42"/>
    <x v="1"/>
    <x v="1"/>
    <x v="12682"/>
  </r>
  <r>
    <x v="11"/>
    <x v="42"/>
    <x v="1"/>
    <x v="2"/>
    <x v="6"/>
  </r>
  <r>
    <x v="11"/>
    <x v="42"/>
    <x v="1"/>
    <x v="3"/>
    <x v="12683"/>
  </r>
  <r>
    <x v="11"/>
    <x v="42"/>
    <x v="1"/>
    <x v="4"/>
    <x v="12676"/>
  </r>
  <r>
    <x v="11"/>
    <x v="42"/>
    <x v="1"/>
    <x v="5"/>
    <x v="12684"/>
  </r>
  <r>
    <x v="11"/>
    <x v="42"/>
    <x v="1"/>
    <x v="6"/>
    <x v="6"/>
  </r>
  <r>
    <x v="11"/>
    <x v="42"/>
    <x v="1"/>
    <x v="7"/>
    <x v="12685"/>
  </r>
  <r>
    <x v="11"/>
    <x v="42"/>
    <x v="1"/>
    <x v="8"/>
    <x v="12686"/>
  </r>
  <r>
    <x v="11"/>
    <x v="42"/>
    <x v="1"/>
    <x v="9"/>
    <x v="12687"/>
  </r>
  <r>
    <x v="11"/>
    <x v="43"/>
    <x v="0"/>
    <x v="0"/>
    <x v="12688"/>
  </r>
  <r>
    <x v="11"/>
    <x v="43"/>
    <x v="0"/>
    <x v="1"/>
    <x v="12689"/>
  </r>
  <r>
    <x v="11"/>
    <x v="43"/>
    <x v="0"/>
    <x v="2"/>
    <x v="6"/>
  </r>
  <r>
    <x v="11"/>
    <x v="43"/>
    <x v="0"/>
    <x v="3"/>
    <x v="12690"/>
  </r>
  <r>
    <x v="11"/>
    <x v="43"/>
    <x v="0"/>
    <x v="4"/>
    <x v="12691"/>
  </r>
  <r>
    <x v="11"/>
    <x v="43"/>
    <x v="0"/>
    <x v="5"/>
    <x v="12692"/>
  </r>
  <r>
    <x v="11"/>
    <x v="43"/>
    <x v="0"/>
    <x v="6"/>
    <x v="6"/>
  </r>
  <r>
    <x v="11"/>
    <x v="43"/>
    <x v="0"/>
    <x v="7"/>
    <x v="12693"/>
  </r>
  <r>
    <x v="11"/>
    <x v="43"/>
    <x v="0"/>
    <x v="8"/>
    <x v="12694"/>
  </r>
  <r>
    <x v="11"/>
    <x v="43"/>
    <x v="0"/>
    <x v="9"/>
    <x v="12695"/>
  </r>
  <r>
    <x v="11"/>
    <x v="43"/>
    <x v="1"/>
    <x v="0"/>
    <x v="12696"/>
  </r>
  <r>
    <x v="11"/>
    <x v="43"/>
    <x v="1"/>
    <x v="1"/>
    <x v="12697"/>
  </r>
  <r>
    <x v="11"/>
    <x v="43"/>
    <x v="1"/>
    <x v="2"/>
    <x v="6"/>
  </r>
  <r>
    <x v="11"/>
    <x v="43"/>
    <x v="1"/>
    <x v="3"/>
    <x v="12698"/>
  </r>
  <r>
    <x v="11"/>
    <x v="43"/>
    <x v="1"/>
    <x v="4"/>
    <x v="12691"/>
  </r>
  <r>
    <x v="11"/>
    <x v="43"/>
    <x v="1"/>
    <x v="5"/>
    <x v="12692"/>
  </r>
  <r>
    <x v="11"/>
    <x v="43"/>
    <x v="1"/>
    <x v="6"/>
    <x v="6"/>
  </r>
  <r>
    <x v="11"/>
    <x v="43"/>
    <x v="1"/>
    <x v="7"/>
    <x v="12699"/>
  </r>
  <r>
    <x v="11"/>
    <x v="43"/>
    <x v="1"/>
    <x v="8"/>
    <x v="12694"/>
  </r>
  <r>
    <x v="11"/>
    <x v="43"/>
    <x v="1"/>
    <x v="9"/>
    <x v="12700"/>
  </r>
  <r>
    <x v="11"/>
    <x v="44"/>
    <x v="0"/>
    <x v="0"/>
    <x v="12701"/>
  </r>
  <r>
    <x v="11"/>
    <x v="44"/>
    <x v="0"/>
    <x v="1"/>
    <x v="12702"/>
  </r>
  <r>
    <x v="11"/>
    <x v="44"/>
    <x v="0"/>
    <x v="2"/>
    <x v="6"/>
  </r>
  <r>
    <x v="11"/>
    <x v="44"/>
    <x v="0"/>
    <x v="3"/>
    <x v="12703"/>
  </r>
  <r>
    <x v="11"/>
    <x v="44"/>
    <x v="0"/>
    <x v="4"/>
    <x v="12704"/>
  </r>
  <r>
    <x v="11"/>
    <x v="44"/>
    <x v="0"/>
    <x v="5"/>
    <x v="12705"/>
  </r>
  <r>
    <x v="11"/>
    <x v="44"/>
    <x v="0"/>
    <x v="6"/>
    <x v="6"/>
  </r>
  <r>
    <x v="11"/>
    <x v="44"/>
    <x v="0"/>
    <x v="7"/>
    <x v="12706"/>
  </r>
  <r>
    <x v="11"/>
    <x v="44"/>
    <x v="0"/>
    <x v="8"/>
    <x v="12707"/>
  </r>
  <r>
    <x v="11"/>
    <x v="44"/>
    <x v="0"/>
    <x v="9"/>
    <x v="12708"/>
  </r>
  <r>
    <x v="11"/>
    <x v="44"/>
    <x v="1"/>
    <x v="0"/>
    <x v="10645"/>
  </r>
  <r>
    <x v="11"/>
    <x v="44"/>
    <x v="1"/>
    <x v="1"/>
    <x v="12709"/>
  </r>
  <r>
    <x v="11"/>
    <x v="44"/>
    <x v="1"/>
    <x v="2"/>
    <x v="6"/>
  </r>
  <r>
    <x v="11"/>
    <x v="44"/>
    <x v="1"/>
    <x v="3"/>
    <x v="12710"/>
  </r>
  <r>
    <x v="11"/>
    <x v="44"/>
    <x v="1"/>
    <x v="4"/>
    <x v="12704"/>
  </r>
  <r>
    <x v="11"/>
    <x v="44"/>
    <x v="1"/>
    <x v="5"/>
    <x v="12705"/>
  </r>
  <r>
    <x v="11"/>
    <x v="44"/>
    <x v="1"/>
    <x v="6"/>
    <x v="6"/>
  </r>
  <r>
    <x v="11"/>
    <x v="44"/>
    <x v="1"/>
    <x v="7"/>
    <x v="12711"/>
  </r>
  <r>
    <x v="11"/>
    <x v="44"/>
    <x v="1"/>
    <x v="8"/>
    <x v="12712"/>
  </r>
  <r>
    <x v="11"/>
    <x v="44"/>
    <x v="1"/>
    <x v="9"/>
    <x v="12713"/>
  </r>
  <r>
    <x v="11"/>
    <x v="45"/>
    <x v="0"/>
    <x v="0"/>
    <x v="12714"/>
  </r>
  <r>
    <x v="11"/>
    <x v="45"/>
    <x v="0"/>
    <x v="1"/>
    <x v="12715"/>
  </r>
  <r>
    <x v="11"/>
    <x v="45"/>
    <x v="0"/>
    <x v="2"/>
    <x v="12716"/>
  </r>
  <r>
    <x v="11"/>
    <x v="45"/>
    <x v="0"/>
    <x v="3"/>
    <x v="7108"/>
  </r>
  <r>
    <x v="11"/>
    <x v="45"/>
    <x v="0"/>
    <x v="4"/>
    <x v="12717"/>
  </r>
  <r>
    <x v="11"/>
    <x v="45"/>
    <x v="0"/>
    <x v="5"/>
    <x v="12718"/>
  </r>
  <r>
    <x v="11"/>
    <x v="45"/>
    <x v="0"/>
    <x v="6"/>
    <x v="6"/>
  </r>
  <r>
    <x v="11"/>
    <x v="45"/>
    <x v="0"/>
    <x v="7"/>
    <x v="12719"/>
  </r>
  <r>
    <x v="11"/>
    <x v="45"/>
    <x v="0"/>
    <x v="8"/>
    <x v="12720"/>
  </r>
  <r>
    <x v="11"/>
    <x v="45"/>
    <x v="0"/>
    <x v="9"/>
    <x v="12721"/>
  </r>
  <r>
    <x v="11"/>
    <x v="45"/>
    <x v="1"/>
    <x v="0"/>
    <x v="12722"/>
  </r>
  <r>
    <x v="11"/>
    <x v="45"/>
    <x v="1"/>
    <x v="1"/>
    <x v="12723"/>
  </r>
  <r>
    <x v="11"/>
    <x v="45"/>
    <x v="1"/>
    <x v="2"/>
    <x v="12716"/>
  </r>
  <r>
    <x v="11"/>
    <x v="45"/>
    <x v="1"/>
    <x v="3"/>
    <x v="12724"/>
  </r>
  <r>
    <x v="11"/>
    <x v="45"/>
    <x v="1"/>
    <x v="4"/>
    <x v="12717"/>
  </r>
  <r>
    <x v="11"/>
    <x v="45"/>
    <x v="1"/>
    <x v="5"/>
    <x v="12725"/>
  </r>
  <r>
    <x v="11"/>
    <x v="45"/>
    <x v="1"/>
    <x v="6"/>
    <x v="6"/>
  </r>
  <r>
    <x v="11"/>
    <x v="45"/>
    <x v="1"/>
    <x v="7"/>
    <x v="12726"/>
  </r>
  <r>
    <x v="11"/>
    <x v="45"/>
    <x v="1"/>
    <x v="8"/>
    <x v="12727"/>
  </r>
  <r>
    <x v="11"/>
    <x v="45"/>
    <x v="1"/>
    <x v="9"/>
    <x v="12728"/>
  </r>
  <r>
    <x v="11"/>
    <x v="46"/>
    <x v="0"/>
    <x v="0"/>
    <x v="12729"/>
  </r>
  <r>
    <x v="11"/>
    <x v="46"/>
    <x v="0"/>
    <x v="1"/>
    <x v="12730"/>
  </r>
  <r>
    <x v="11"/>
    <x v="46"/>
    <x v="0"/>
    <x v="2"/>
    <x v="2620"/>
  </r>
  <r>
    <x v="11"/>
    <x v="46"/>
    <x v="0"/>
    <x v="3"/>
    <x v="12731"/>
  </r>
  <r>
    <x v="11"/>
    <x v="46"/>
    <x v="0"/>
    <x v="4"/>
    <x v="12732"/>
  </r>
  <r>
    <x v="11"/>
    <x v="46"/>
    <x v="0"/>
    <x v="5"/>
    <x v="12733"/>
  </r>
  <r>
    <x v="11"/>
    <x v="46"/>
    <x v="0"/>
    <x v="6"/>
    <x v="6"/>
  </r>
  <r>
    <x v="11"/>
    <x v="46"/>
    <x v="0"/>
    <x v="7"/>
    <x v="12734"/>
  </r>
  <r>
    <x v="11"/>
    <x v="46"/>
    <x v="0"/>
    <x v="8"/>
    <x v="12735"/>
  </r>
  <r>
    <x v="11"/>
    <x v="46"/>
    <x v="0"/>
    <x v="9"/>
    <x v="12736"/>
  </r>
  <r>
    <x v="11"/>
    <x v="46"/>
    <x v="1"/>
    <x v="0"/>
    <x v="12737"/>
  </r>
  <r>
    <x v="11"/>
    <x v="46"/>
    <x v="1"/>
    <x v="1"/>
    <x v="12738"/>
  </r>
  <r>
    <x v="11"/>
    <x v="46"/>
    <x v="1"/>
    <x v="2"/>
    <x v="2620"/>
  </r>
  <r>
    <x v="11"/>
    <x v="46"/>
    <x v="1"/>
    <x v="3"/>
    <x v="12739"/>
  </r>
  <r>
    <x v="11"/>
    <x v="46"/>
    <x v="1"/>
    <x v="4"/>
    <x v="12732"/>
  </r>
  <r>
    <x v="11"/>
    <x v="46"/>
    <x v="1"/>
    <x v="5"/>
    <x v="12733"/>
  </r>
  <r>
    <x v="11"/>
    <x v="46"/>
    <x v="1"/>
    <x v="6"/>
    <x v="6"/>
  </r>
  <r>
    <x v="11"/>
    <x v="46"/>
    <x v="1"/>
    <x v="7"/>
    <x v="12740"/>
  </r>
  <r>
    <x v="11"/>
    <x v="46"/>
    <x v="1"/>
    <x v="8"/>
    <x v="12741"/>
  </r>
  <r>
    <x v="11"/>
    <x v="46"/>
    <x v="1"/>
    <x v="9"/>
    <x v="12742"/>
  </r>
  <r>
    <x v="11"/>
    <x v="47"/>
    <x v="0"/>
    <x v="0"/>
    <x v="12743"/>
  </r>
  <r>
    <x v="11"/>
    <x v="47"/>
    <x v="0"/>
    <x v="1"/>
    <x v="12744"/>
  </r>
  <r>
    <x v="11"/>
    <x v="47"/>
    <x v="0"/>
    <x v="2"/>
    <x v="6"/>
  </r>
  <r>
    <x v="11"/>
    <x v="47"/>
    <x v="0"/>
    <x v="3"/>
    <x v="12745"/>
  </r>
  <r>
    <x v="11"/>
    <x v="47"/>
    <x v="0"/>
    <x v="4"/>
    <x v="12746"/>
  </r>
  <r>
    <x v="11"/>
    <x v="47"/>
    <x v="0"/>
    <x v="5"/>
    <x v="12747"/>
  </r>
  <r>
    <x v="11"/>
    <x v="47"/>
    <x v="0"/>
    <x v="6"/>
    <x v="6"/>
  </r>
  <r>
    <x v="11"/>
    <x v="47"/>
    <x v="0"/>
    <x v="7"/>
    <x v="12748"/>
  </r>
  <r>
    <x v="11"/>
    <x v="47"/>
    <x v="0"/>
    <x v="8"/>
    <x v="12749"/>
  </r>
  <r>
    <x v="11"/>
    <x v="47"/>
    <x v="0"/>
    <x v="9"/>
    <x v="1614"/>
  </r>
  <r>
    <x v="11"/>
    <x v="47"/>
    <x v="1"/>
    <x v="0"/>
    <x v="12743"/>
  </r>
  <r>
    <x v="11"/>
    <x v="47"/>
    <x v="1"/>
    <x v="1"/>
    <x v="12744"/>
  </r>
  <r>
    <x v="11"/>
    <x v="47"/>
    <x v="1"/>
    <x v="2"/>
    <x v="6"/>
  </r>
  <r>
    <x v="11"/>
    <x v="47"/>
    <x v="1"/>
    <x v="3"/>
    <x v="12745"/>
  </r>
  <r>
    <x v="11"/>
    <x v="47"/>
    <x v="1"/>
    <x v="4"/>
    <x v="12746"/>
  </r>
  <r>
    <x v="11"/>
    <x v="47"/>
    <x v="1"/>
    <x v="5"/>
    <x v="12747"/>
  </r>
  <r>
    <x v="11"/>
    <x v="47"/>
    <x v="1"/>
    <x v="6"/>
    <x v="6"/>
  </r>
  <r>
    <x v="11"/>
    <x v="47"/>
    <x v="1"/>
    <x v="7"/>
    <x v="12748"/>
  </r>
  <r>
    <x v="11"/>
    <x v="47"/>
    <x v="1"/>
    <x v="8"/>
    <x v="12749"/>
  </r>
  <r>
    <x v="11"/>
    <x v="47"/>
    <x v="1"/>
    <x v="9"/>
    <x v="1614"/>
  </r>
  <r>
    <x v="11"/>
    <x v="48"/>
    <x v="0"/>
    <x v="0"/>
    <x v="12750"/>
  </r>
  <r>
    <x v="11"/>
    <x v="48"/>
    <x v="0"/>
    <x v="1"/>
    <x v="12751"/>
  </r>
  <r>
    <x v="11"/>
    <x v="48"/>
    <x v="0"/>
    <x v="2"/>
    <x v="6"/>
  </r>
  <r>
    <x v="11"/>
    <x v="48"/>
    <x v="0"/>
    <x v="3"/>
    <x v="12752"/>
  </r>
  <r>
    <x v="11"/>
    <x v="48"/>
    <x v="0"/>
    <x v="4"/>
    <x v="12753"/>
  </r>
  <r>
    <x v="11"/>
    <x v="48"/>
    <x v="0"/>
    <x v="5"/>
    <x v="12754"/>
  </r>
  <r>
    <x v="11"/>
    <x v="48"/>
    <x v="0"/>
    <x v="6"/>
    <x v="6"/>
  </r>
  <r>
    <x v="11"/>
    <x v="48"/>
    <x v="0"/>
    <x v="7"/>
    <x v="12755"/>
  </r>
  <r>
    <x v="11"/>
    <x v="48"/>
    <x v="0"/>
    <x v="8"/>
    <x v="12756"/>
  </r>
  <r>
    <x v="11"/>
    <x v="48"/>
    <x v="0"/>
    <x v="9"/>
    <x v="12757"/>
  </r>
  <r>
    <x v="11"/>
    <x v="48"/>
    <x v="1"/>
    <x v="0"/>
    <x v="12758"/>
  </r>
  <r>
    <x v="11"/>
    <x v="48"/>
    <x v="1"/>
    <x v="1"/>
    <x v="12759"/>
  </r>
  <r>
    <x v="11"/>
    <x v="48"/>
    <x v="1"/>
    <x v="2"/>
    <x v="6"/>
  </r>
  <r>
    <x v="11"/>
    <x v="48"/>
    <x v="1"/>
    <x v="3"/>
    <x v="12760"/>
  </r>
  <r>
    <x v="11"/>
    <x v="48"/>
    <x v="1"/>
    <x v="4"/>
    <x v="12753"/>
  </r>
  <r>
    <x v="11"/>
    <x v="48"/>
    <x v="1"/>
    <x v="5"/>
    <x v="12761"/>
  </r>
  <r>
    <x v="11"/>
    <x v="48"/>
    <x v="1"/>
    <x v="6"/>
    <x v="12762"/>
  </r>
  <r>
    <x v="11"/>
    <x v="48"/>
    <x v="1"/>
    <x v="7"/>
    <x v="12763"/>
  </r>
  <r>
    <x v="11"/>
    <x v="48"/>
    <x v="1"/>
    <x v="8"/>
    <x v="12764"/>
  </r>
  <r>
    <x v="11"/>
    <x v="48"/>
    <x v="1"/>
    <x v="9"/>
    <x v="12765"/>
  </r>
  <r>
    <x v="11"/>
    <x v="49"/>
    <x v="0"/>
    <x v="0"/>
    <x v="9458"/>
  </r>
  <r>
    <x v="11"/>
    <x v="49"/>
    <x v="0"/>
    <x v="1"/>
    <x v="12766"/>
  </r>
  <r>
    <x v="11"/>
    <x v="49"/>
    <x v="0"/>
    <x v="2"/>
    <x v="6"/>
  </r>
  <r>
    <x v="11"/>
    <x v="49"/>
    <x v="0"/>
    <x v="3"/>
    <x v="12767"/>
  </r>
  <r>
    <x v="11"/>
    <x v="49"/>
    <x v="0"/>
    <x v="4"/>
    <x v="12768"/>
  </r>
  <r>
    <x v="11"/>
    <x v="49"/>
    <x v="0"/>
    <x v="5"/>
    <x v="437"/>
  </r>
  <r>
    <x v="11"/>
    <x v="49"/>
    <x v="0"/>
    <x v="6"/>
    <x v="6"/>
  </r>
  <r>
    <x v="11"/>
    <x v="49"/>
    <x v="0"/>
    <x v="7"/>
    <x v="12769"/>
  </r>
  <r>
    <x v="11"/>
    <x v="49"/>
    <x v="0"/>
    <x v="8"/>
    <x v="12770"/>
  </r>
  <r>
    <x v="11"/>
    <x v="49"/>
    <x v="0"/>
    <x v="9"/>
    <x v="8321"/>
  </r>
  <r>
    <x v="11"/>
    <x v="49"/>
    <x v="1"/>
    <x v="0"/>
    <x v="9458"/>
  </r>
  <r>
    <x v="11"/>
    <x v="49"/>
    <x v="1"/>
    <x v="1"/>
    <x v="12766"/>
  </r>
  <r>
    <x v="11"/>
    <x v="49"/>
    <x v="1"/>
    <x v="2"/>
    <x v="6"/>
  </r>
  <r>
    <x v="11"/>
    <x v="49"/>
    <x v="1"/>
    <x v="3"/>
    <x v="12767"/>
  </r>
  <r>
    <x v="11"/>
    <x v="49"/>
    <x v="1"/>
    <x v="4"/>
    <x v="12768"/>
  </r>
  <r>
    <x v="11"/>
    <x v="49"/>
    <x v="1"/>
    <x v="5"/>
    <x v="437"/>
  </r>
  <r>
    <x v="11"/>
    <x v="49"/>
    <x v="1"/>
    <x v="6"/>
    <x v="6"/>
  </r>
  <r>
    <x v="11"/>
    <x v="49"/>
    <x v="1"/>
    <x v="7"/>
    <x v="12769"/>
  </r>
  <r>
    <x v="11"/>
    <x v="49"/>
    <x v="1"/>
    <x v="8"/>
    <x v="12770"/>
  </r>
  <r>
    <x v="11"/>
    <x v="49"/>
    <x v="1"/>
    <x v="9"/>
    <x v="8321"/>
  </r>
  <r>
    <x v="11"/>
    <x v="50"/>
    <x v="0"/>
    <x v="0"/>
    <x v="12771"/>
  </r>
  <r>
    <x v="11"/>
    <x v="50"/>
    <x v="0"/>
    <x v="1"/>
    <x v="12772"/>
  </r>
  <r>
    <x v="11"/>
    <x v="50"/>
    <x v="0"/>
    <x v="2"/>
    <x v="12773"/>
  </r>
  <r>
    <x v="11"/>
    <x v="50"/>
    <x v="0"/>
    <x v="3"/>
    <x v="12774"/>
  </r>
  <r>
    <x v="11"/>
    <x v="50"/>
    <x v="0"/>
    <x v="4"/>
    <x v="12775"/>
  </r>
  <r>
    <x v="11"/>
    <x v="50"/>
    <x v="0"/>
    <x v="5"/>
    <x v="12776"/>
  </r>
  <r>
    <x v="11"/>
    <x v="50"/>
    <x v="0"/>
    <x v="6"/>
    <x v="6"/>
  </r>
  <r>
    <x v="11"/>
    <x v="50"/>
    <x v="0"/>
    <x v="7"/>
    <x v="12777"/>
  </r>
  <r>
    <x v="11"/>
    <x v="50"/>
    <x v="0"/>
    <x v="8"/>
    <x v="12778"/>
  </r>
  <r>
    <x v="11"/>
    <x v="50"/>
    <x v="0"/>
    <x v="9"/>
    <x v="12779"/>
  </r>
  <r>
    <x v="11"/>
    <x v="50"/>
    <x v="1"/>
    <x v="0"/>
    <x v="12780"/>
  </r>
  <r>
    <x v="11"/>
    <x v="50"/>
    <x v="1"/>
    <x v="1"/>
    <x v="12781"/>
  </r>
  <r>
    <x v="11"/>
    <x v="50"/>
    <x v="1"/>
    <x v="2"/>
    <x v="12773"/>
  </r>
  <r>
    <x v="11"/>
    <x v="50"/>
    <x v="1"/>
    <x v="3"/>
    <x v="12782"/>
  </r>
  <r>
    <x v="11"/>
    <x v="50"/>
    <x v="1"/>
    <x v="4"/>
    <x v="12775"/>
  </r>
  <r>
    <x v="11"/>
    <x v="50"/>
    <x v="1"/>
    <x v="5"/>
    <x v="12783"/>
  </r>
  <r>
    <x v="11"/>
    <x v="50"/>
    <x v="1"/>
    <x v="6"/>
    <x v="6"/>
  </r>
  <r>
    <x v="11"/>
    <x v="50"/>
    <x v="1"/>
    <x v="7"/>
    <x v="12784"/>
  </r>
  <r>
    <x v="11"/>
    <x v="50"/>
    <x v="1"/>
    <x v="8"/>
    <x v="12785"/>
  </r>
  <r>
    <x v="11"/>
    <x v="50"/>
    <x v="1"/>
    <x v="9"/>
    <x v="12786"/>
  </r>
  <r>
    <x v="11"/>
    <x v="51"/>
    <x v="0"/>
    <x v="0"/>
    <x v="12787"/>
  </r>
  <r>
    <x v="11"/>
    <x v="51"/>
    <x v="0"/>
    <x v="1"/>
    <x v="12788"/>
  </r>
  <r>
    <x v="11"/>
    <x v="51"/>
    <x v="0"/>
    <x v="2"/>
    <x v="12789"/>
  </r>
  <r>
    <x v="11"/>
    <x v="51"/>
    <x v="0"/>
    <x v="3"/>
    <x v="12790"/>
  </r>
  <r>
    <x v="11"/>
    <x v="51"/>
    <x v="0"/>
    <x v="4"/>
    <x v="12791"/>
  </r>
  <r>
    <x v="11"/>
    <x v="51"/>
    <x v="0"/>
    <x v="5"/>
    <x v="12792"/>
  </r>
  <r>
    <x v="11"/>
    <x v="51"/>
    <x v="0"/>
    <x v="6"/>
    <x v="6"/>
  </r>
  <r>
    <x v="11"/>
    <x v="51"/>
    <x v="0"/>
    <x v="7"/>
    <x v="12793"/>
  </r>
  <r>
    <x v="11"/>
    <x v="51"/>
    <x v="0"/>
    <x v="8"/>
    <x v="12794"/>
  </r>
  <r>
    <x v="11"/>
    <x v="51"/>
    <x v="0"/>
    <x v="9"/>
    <x v="12795"/>
  </r>
  <r>
    <x v="11"/>
    <x v="51"/>
    <x v="1"/>
    <x v="0"/>
    <x v="12796"/>
  </r>
  <r>
    <x v="11"/>
    <x v="51"/>
    <x v="1"/>
    <x v="1"/>
    <x v="12797"/>
  </r>
  <r>
    <x v="11"/>
    <x v="51"/>
    <x v="1"/>
    <x v="2"/>
    <x v="12789"/>
  </r>
  <r>
    <x v="11"/>
    <x v="51"/>
    <x v="1"/>
    <x v="3"/>
    <x v="12798"/>
  </r>
  <r>
    <x v="11"/>
    <x v="51"/>
    <x v="1"/>
    <x v="4"/>
    <x v="12791"/>
  </r>
  <r>
    <x v="11"/>
    <x v="51"/>
    <x v="1"/>
    <x v="5"/>
    <x v="12799"/>
  </r>
  <r>
    <x v="11"/>
    <x v="51"/>
    <x v="1"/>
    <x v="6"/>
    <x v="6"/>
  </r>
  <r>
    <x v="11"/>
    <x v="51"/>
    <x v="1"/>
    <x v="7"/>
    <x v="12800"/>
  </r>
  <r>
    <x v="11"/>
    <x v="51"/>
    <x v="1"/>
    <x v="8"/>
    <x v="12794"/>
  </r>
  <r>
    <x v="11"/>
    <x v="51"/>
    <x v="1"/>
    <x v="9"/>
    <x v="12801"/>
  </r>
  <r>
    <x v="11"/>
    <x v="52"/>
    <x v="0"/>
    <x v="0"/>
    <x v="12802"/>
  </r>
  <r>
    <x v="11"/>
    <x v="52"/>
    <x v="0"/>
    <x v="1"/>
    <x v="12803"/>
  </r>
  <r>
    <x v="11"/>
    <x v="52"/>
    <x v="0"/>
    <x v="2"/>
    <x v="12804"/>
  </r>
  <r>
    <x v="11"/>
    <x v="52"/>
    <x v="0"/>
    <x v="3"/>
    <x v="12805"/>
  </r>
  <r>
    <x v="11"/>
    <x v="52"/>
    <x v="0"/>
    <x v="4"/>
    <x v="12806"/>
  </r>
  <r>
    <x v="11"/>
    <x v="52"/>
    <x v="0"/>
    <x v="5"/>
    <x v="12807"/>
  </r>
  <r>
    <x v="11"/>
    <x v="52"/>
    <x v="0"/>
    <x v="6"/>
    <x v="6"/>
  </r>
  <r>
    <x v="11"/>
    <x v="52"/>
    <x v="0"/>
    <x v="7"/>
    <x v="12808"/>
  </r>
  <r>
    <x v="11"/>
    <x v="52"/>
    <x v="0"/>
    <x v="8"/>
    <x v="12809"/>
  </r>
  <r>
    <x v="11"/>
    <x v="52"/>
    <x v="0"/>
    <x v="9"/>
    <x v="12810"/>
  </r>
  <r>
    <x v="11"/>
    <x v="52"/>
    <x v="1"/>
    <x v="0"/>
    <x v="12811"/>
  </r>
  <r>
    <x v="11"/>
    <x v="52"/>
    <x v="1"/>
    <x v="1"/>
    <x v="12812"/>
  </r>
  <r>
    <x v="11"/>
    <x v="52"/>
    <x v="1"/>
    <x v="2"/>
    <x v="12813"/>
  </r>
  <r>
    <x v="11"/>
    <x v="52"/>
    <x v="1"/>
    <x v="3"/>
    <x v="12814"/>
  </r>
  <r>
    <x v="11"/>
    <x v="52"/>
    <x v="1"/>
    <x v="4"/>
    <x v="12806"/>
  </r>
  <r>
    <x v="11"/>
    <x v="52"/>
    <x v="1"/>
    <x v="5"/>
    <x v="12815"/>
  </r>
  <r>
    <x v="11"/>
    <x v="52"/>
    <x v="1"/>
    <x v="6"/>
    <x v="12816"/>
  </r>
  <r>
    <x v="11"/>
    <x v="52"/>
    <x v="1"/>
    <x v="7"/>
    <x v="12817"/>
  </r>
  <r>
    <x v="11"/>
    <x v="52"/>
    <x v="1"/>
    <x v="8"/>
    <x v="12818"/>
  </r>
  <r>
    <x v="11"/>
    <x v="52"/>
    <x v="1"/>
    <x v="9"/>
    <x v="12819"/>
  </r>
  <r>
    <x v="11"/>
    <x v="53"/>
    <x v="0"/>
    <x v="0"/>
    <x v="12820"/>
  </r>
  <r>
    <x v="11"/>
    <x v="53"/>
    <x v="0"/>
    <x v="1"/>
    <x v="12821"/>
  </r>
  <r>
    <x v="11"/>
    <x v="53"/>
    <x v="0"/>
    <x v="2"/>
    <x v="12822"/>
  </r>
  <r>
    <x v="11"/>
    <x v="53"/>
    <x v="0"/>
    <x v="3"/>
    <x v="12823"/>
  </r>
  <r>
    <x v="11"/>
    <x v="53"/>
    <x v="0"/>
    <x v="4"/>
    <x v="12824"/>
  </r>
  <r>
    <x v="11"/>
    <x v="53"/>
    <x v="0"/>
    <x v="5"/>
    <x v="12825"/>
  </r>
  <r>
    <x v="11"/>
    <x v="53"/>
    <x v="0"/>
    <x v="6"/>
    <x v="6"/>
  </r>
  <r>
    <x v="11"/>
    <x v="53"/>
    <x v="0"/>
    <x v="7"/>
    <x v="12826"/>
  </r>
  <r>
    <x v="11"/>
    <x v="53"/>
    <x v="0"/>
    <x v="8"/>
    <x v="12827"/>
  </r>
  <r>
    <x v="11"/>
    <x v="53"/>
    <x v="0"/>
    <x v="9"/>
    <x v="12828"/>
  </r>
  <r>
    <x v="11"/>
    <x v="53"/>
    <x v="1"/>
    <x v="0"/>
    <x v="12829"/>
  </r>
  <r>
    <x v="11"/>
    <x v="53"/>
    <x v="1"/>
    <x v="1"/>
    <x v="12830"/>
  </r>
  <r>
    <x v="11"/>
    <x v="53"/>
    <x v="1"/>
    <x v="2"/>
    <x v="12822"/>
  </r>
  <r>
    <x v="11"/>
    <x v="53"/>
    <x v="1"/>
    <x v="3"/>
    <x v="12831"/>
  </r>
  <r>
    <x v="11"/>
    <x v="53"/>
    <x v="1"/>
    <x v="4"/>
    <x v="12824"/>
  </r>
  <r>
    <x v="11"/>
    <x v="53"/>
    <x v="1"/>
    <x v="5"/>
    <x v="12832"/>
  </r>
  <r>
    <x v="11"/>
    <x v="53"/>
    <x v="1"/>
    <x v="6"/>
    <x v="6"/>
  </r>
  <r>
    <x v="11"/>
    <x v="53"/>
    <x v="1"/>
    <x v="7"/>
    <x v="12833"/>
  </r>
  <r>
    <x v="11"/>
    <x v="53"/>
    <x v="1"/>
    <x v="8"/>
    <x v="12834"/>
  </r>
  <r>
    <x v="11"/>
    <x v="53"/>
    <x v="1"/>
    <x v="9"/>
    <x v="12835"/>
  </r>
  <r>
    <x v="11"/>
    <x v="54"/>
    <x v="0"/>
    <x v="0"/>
    <x v="11740"/>
  </r>
  <r>
    <x v="11"/>
    <x v="54"/>
    <x v="0"/>
    <x v="1"/>
    <x v="12836"/>
  </r>
  <r>
    <x v="11"/>
    <x v="54"/>
    <x v="0"/>
    <x v="2"/>
    <x v="6"/>
  </r>
  <r>
    <x v="11"/>
    <x v="54"/>
    <x v="0"/>
    <x v="3"/>
    <x v="11632"/>
  </r>
  <r>
    <x v="11"/>
    <x v="54"/>
    <x v="0"/>
    <x v="4"/>
    <x v="12837"/>
  </r>
  <r>
    <x v="11"/>
    <x v="54"/>
    <x v="0"/>
    <x v="5"/>
    <x v="12838"/>
  </r>
  <r>
    <x v="11"/>
    <x v="54"/>
    <x v="0"/>
    <x v="6"/>
    <x v="6"/>
  </r>
  <r>
    <x v="11"/>
    <x v="54"/>
    <x v="0"/>
    <x v="7"/>
    <x v="12839"/>
  </r>
  <r>
    <x v="11"/>
    <x v="54"/>
    <x v="0"/>
    <x v="8"/>
    <x v="12840"/>
  </r>
  <r>
    <x v="11"/>
    <x v="54"/>
    <x v="0"/>
    <x v="9"/>
    <x v="12841"/>
  </r>
  <r>
    <x v="11"/>
    <x v="54"/>
    <x v="1"/>
    <x v="0"/>
    <x v="12842"/>
  </r>
  <r>
    <x v="11"/>
    <x v="54"/>
    <x v="1"/>
    <x v="1"/>
    <x v="12843"/>
  </r>
  <r>
    <x v="11"/>
    <x v="54"/>
    <x v="1"/>
    <x v="2"/>
    <x v="6"/>
  </r>
  <r>
    <x v="11"/>
    <x v="54"/>
    <x v="1"/>
    <x v="3"/>
    <x v="12844"/>
  </r>
  <r>
    <x v="11"/>
    <x v="54"/>
    <x v="1"/>
    <x v="4"/>
    <x v="12837"/>
  </r>
  <r>
    <x v="11"/>
    <x v="54"/>
    <x v="1"/>
    <x v="5"/>
    <x v="12838"/>
  </r>
  <r>
    <x v="11"/>
    <x v="54"/>
    <x v="1"/>
    <x v="6"/>
    <x v="6"/>
  </r>
  <r>
    <x v="11"/>
    <x v="54"/>
    <x v="1"/>
    <x v="7"/>
    <x v="12845"/>
  </r>
  <r>
    <x v="11"/>
    <x v="54"/>
    <x v="1"/>
    <x v="8"/>
    <x v="12840"/>
  </r>
  <r>
    <x v="11"/>
    <x v="54"/>
    <x v="1"/>
    <x v="9"/>
    <x v="12846"/>
  </r>
  <r>
    <x v="11"/>
    <x v="55"/>
    <x v="0"/>
    <x v="0"/>
    <x v="12847"/>
  </r>
  <r>
    <x v="11"/>
    <x v="55"/>
    <x v="0"/>
    <x v="1"/>
    <x v="12848"/>
  </r>
  <r>
    <x v="11"/>
    <x v="55"/>
    <x v="0"/>
    <x v="2"/>
    <x v="12849"/>
  </r>
  <r>
    <x v="11"/>
    <x v="55"/>
    <x v="0"/>
    <x v="3"/>
    <x v="12850"/>
  </r>
  <r>
    <x v="11"/>
    <x v="55"/>
    <x v="0"/>
    <x v="4"/>
    <x v="12851"/>
  </r>
  <r>
    <x v="11"/>
    <x v="55"/>
    <x v="0"/>
    <x v="5"/>
    <x v="12852"/>
  </r>
  <r>
    <x v="11"/>
    <x v="55"/>
    <x v="0"/>
    <x v="6"/>
    <x v="6"/>
  </r>
  <r>
    <x v="11"/>
    <x v="55"/>
    <x v="0"/>
    <x v="7"/>
    <x v="12853"/>
  </r>
  <r>
    <x v="11"/>
    <x v="55"/>
    <x v="0"/>
    <x v="8"/>
    <x v="12854"/>
  </r>
  <r>
    <x v="11"/>
    <x v="55"/>
    <x v="0"/>
    <x v="9"/>
    <x v="12855"/>
  </r>
  <r>
    <x v="11"/>
    <x v="55"/>
    <x v="1"/>
    <x v="0"/>
    <x v="12856"/>
  </r>
  <r>
    <x v="11"/>
    <x v="55"/>
    <x v="1"/>
    <x v="1"/>
    <x v="12857"/>
  </r>
  <r>
    <x v="11"/>
    <x v="55"/>
    <x v="1"/>
    <x v="2"/>
    <x v="12849"/>
  </r>
  <r>
    <x v="11"/>
    <x v="55"/>
    <x v="1"/>
    <x v="3"/>
    <x v="792"/>
  </r>
  <r>
    <x v="11"/>
    <x v="55"/>
    <x v="1"/>
    <x v="4"/>
    <x v="12851"/>
  </r>
  <r>
    <x v="11"/>
    <x v="55"/>
    <x v="1"/>
    <x v="5"/>
    <x v="12852"/>
  </r>
  <r>
    <x v="11"/>
    <x v="55"/>
    <x v="1"/>
    <x v="6"/>
    <x v="6"/>
  </r>
  <r>
    <x v="11"/>
    <x v="55"/>
    <x v="1"/>
    <x v="7"/>
    <x v="12858"/>
  </r>
  <r>
    <x v="11"/>
    <x v="55"/>
    <x v="1"/>
    <x v="8"/>
    <x v="12859"/>
  </r>
  <r>
    <x v="11"/>
    <x v="55"/>
    <x v="1"/>
    <x v="9"/>
    <x v="12860"/>
  </r>
  <r>
    <x v="11"/>
    <x v="56"/>
    <x v="0"/>
    <x v="0"/>
    <x v="12861"/>
  </r>
  <r>
    <x v="11"/>
    <x v="56"/>
    <x v="0"/>
    <x v="1"/>
    <x v="12862"/>
  </r>
  <r>
    <x v="11"/>
    <x v="56"/>
    <x v="0"/>
    <x v="2"/>
    <x v="12863"/>
  </r>
  <r>
    <x v="11"/>
    <x v="56"/>
    <x v="0"/>
    <x v="3"/>
    <x v="12864"/>
  </r>
  <r>
    <x v="11"/>
    <x v="56"/>
    <x v="0"/>
    <x v="4"/>
    <x v="12865"/>
  </r>
  <r>
    <x v="11"/>
    <x v="56"/>
    <x v="0"/>
    <x v="5"/>
    <x v="12866"/>
  </r>
  <r>
    <x v="11"/>
    <x v="56"/>
    <x v="0"/>
    <x v="6"/>
    <x v="6"/>
  </r>
  <r>
    <x v="11"/>
    <x v="56"/>
    <x v="0"/>
    <x v="7"/>
    <x v="12867"/>
  </r>
  <r>
    <x v="11"/>
    <x v="56"/>
    <x v="0"/>
    <x v="8"/>
    <x v="12868"/>
  </r>
  <r>
    <x v="11"/>
    <x v="56"/>
    <x v="0"/>
    <x v="9"/>
    <x v="12869"/>
  </r>
  <r>
    <x v="11"/>
    <x v="56"/>
    <x v="1"/>
    <x v="0"/>
    <x v="12870"/>
  </r>
  <r>
    <x v="11"/>
    <x v="56"/>
    <x v="1"/>
    <x v="1"/>
    <x v="12871"/>
  </r>
  <r>
    <x v="11"/>
    <x v="56"/>
    <x v="1"/>
    <x v="2"/>
    <x v="12863"/>
  </r>
  <r>
    <x v="11"/>
    <x v="56"/>
    <x v="1"/>
    <x v="3"/>
    <x v="12872"/>
  </r>
  <r>
    <x v="11"/>
    <x v="56"/>
    <x v="1"/>
    <x v="4"/>
    <x v="12865"/>
  </r>
  <r>
    <x v="11"/>
    <x v="56"/>
    <x v="1"/>
    <x v="5"/>
    <x v="12873"/>
  </r>
  <r>
    <x v="11"/>
    <x v="56"/>
    <x v="1"/>
    <x v="6"/>
    <x v="6"/>
  </r>
  <r>
    <x v="11"/>
    <x v="56"/>
    <x v="1"/>
    <x v="7"/>
    <x v="8097"/>
  </r>
  <r>
    <x v="11"/>
    <x v="56"/>
    <x v="1"/>
    <x v="8"/>
    <x v="12874"/>
  </r>
  <r>
    <x v="11"/>
    <x v="56"/>
    <x v="1"/>
    <x v="9"/>
    <x v="12875"/>
  </r>
  <r>
    <x v="11"/>
    <x v="57"/>
    <x v="0"/>
    <x v="0"/>
    <x v="2878"/>
  </r>
  <r>
    <x v="11"/>
    <x v="57"/>
    <x v="0"/>
    <x v="1"/>
    <x v="12876"/>
  </r>
  <r>
    <x v="11"/>
    <x v="57"/>
    <x v="0"/>
    <x v="2"/>
    <x v="6"/>
  </r>
  <r>
    <x v="11"/>
    <x v="57"/>
    <x v="0"/>
    <x v="3"/>
    <x v="12877"/>
  </r>
  <r>
    <x v="11"/>
    <x v="57"/>
    <x v="0"/>
    <x v="4"/>
    <x v="12878"/>
  </r>
  <r>
    <x v="11"/>
    <x v="57"/>
    <x v="0"/>
    <x v="5"/>
    <x v="12879"/>
  </r>
  <r>
    <x v="11"/>
    <x v="57"/>
    <x v="0"/>
    <x v="6"/>
    <x v="6"/>
  </r>
  <r>
    <x v="11"/>
    <x v="57"/>
    <x v="0"/>
    <x v="7"/>
    <x v="12880"/>
  </r>
  <r>
    <x v="11"/>
    <x v="57"/>
    <x v="0"/>
    <x v="8"/>
    <x v="12881"/>
  </r>
  <r>
    <x v="11"/>
    <x v="57"/>
    <x v="0"/>
    <x v="9"/>
    <x v="12882"/>
  </r>
  <r>
    <x v="11"/>
    <x v="57"/>
    <x v="1"/>
    <x v="0"/>
    <x v="12883"/>
  </r>
  <r>
    <x v="11"/>
    <x v="57"/>
    <x v="1"/>
    <x v="1"/>
    <x v="12884"/>
  </r>
  <r>
    <x v="11"/>
    <x v="57"/>
    <x v="1"/>
    <x v="2"/>
    <x v="6"/>
  </r>
  <r>
    <x v="11"/>
    <x v="57"/>
    <x v="1"/>
    <x v="3"/>
    <x v="12885"/>
  </r>
  <r>
    <x v="11"/>
    <x v="57"/>
    <x v="1"/>
    <x v="4"/>
    <x v="12878"/>
  </r>
  <r>
    <x v="11"/>
    <x v="57"/>
    <x v="1"/>
    <x v="5"/>
    <x v="12886"/>
  </r>
  <r>
    <x v="11"/>
    <x v="57"/>
    <x v="1"/>
    <x v="6"/>
    <x v="12887"/>
  </r>
  <r>
    <x v="11"/>
    <x v="57"/>
    <x v="1"/>
    <x v="7"/>
    <x v="12888"/>
  </r>
  <r>
    <x v="11"/>
    <x v="57"/>
    <x v="1"/>
    <x v="8"/>
    <x v="12889"/>
  </r>
  <r>
    <x v="11"/>
    <x v="57"/>
    <x v="1"/>
    <x v="9"/>
    <x v="12890"/>
  </r>
  <r>
    <x v="11"/>
    <x v="58"/>
    <x v="0"/>
    <x v="0"/>
    <x v="12891"/>
  </r>
  <r>
    <x v="11"/>
    <x v="58"/>
    <x v="0"/>
    <x v="1"/>
    <x v="12892"/>
  </r>
  <r>
    <x v="11"/>
    <x v="58"/>
    <x v="0"/>
    <x v="2"/>
    <x v="12893"/>
  </r>
  <r>
    <x v="11"/>
    <x v="58"/>
    <x v="0"/>
    <x v="3"/>
    <x v="12894"/>
  </r>
  <r>
    <x v="11"/>
    <x v="58"/>
    <x v="0"/>
    <x v="4"/>
    <x v="12895"/>
  </r>
  <r>
    <x v="11"/>
    <x v="58"/>
    <x v="0"/>
    <x v="5"/>
    <x v="12896"/>
  </r>
  <r>
    <x v="11"/>
    <x v="58"/>
    <x v="0"/>
    <x v="6"/>
    <x v="6"/>
  </r>
  <r>
    <x v="11"/>
    <x v="58"/>
    <x v="0"/>
    <x v="7"/>
    <x v="12897"/>
  </r>
  <r>
    <x v="11"/>
    <x v="58"/>
    <x v="0"/>
    <x v="8"/>
    <x v="12898"/>
  </r>
  <r>
    <x v="11"/>
    <x v="58"/>
    <x v="0"/>
    <x v="9"/>
    <x v="12899"/>
  </r>
  <r>
    <x v="11"/>
    <x v="58"/>
    <x v="1"/>
    <x v="0"/>
    <x v="12900"/>
  </r>
  <r>
    <x v="11"/>
    <x v="58"/>
    <x v="1"/>
    <x v="1"/>
    <x v="12901"/>
  </r>
  <r>
    <x v="11"/>
    <x v="58"/>
    <x v="1"/>
    <x v="2"/>
    <x v="12893"/>
  </r>
  <r>
    <x v="11"/>
    <x v="58"/>
    <x v="1"/>
    <x v="3"/>
    <x v="12902"/>
  </r>
  <r>
    <x v="11"/>
    <x v="58"/>
    <x v="1"/>
    <x v="4"/>
    <x v="12895"/>
  </r>
  <r>
    <x v="11"/>
    <x v="58"/>
    <x v="1"/>
    <x v="5"/>
    <x v="12903"/>
  </r>
  <r>
    <x v="11"/>
    <x v="58"/>
    <x v="1"/>
    <x v="6"/>
    <x v="12904"/>
  </r>
  <r>
    <x v="11"/>
    <x v="58"/>
    <x v="1"/>
    <x v="7"/>
    <x v="12905"/>
  </r>
  <r>
    <x v="11"/>
    <x v="58"/>
    <x v="1"/>
    <x v="8"/>
    <x v="12906"/>
  </r>
  <r>
    <x v="11"/>
    <x v="58"/>
    <x v="1"/>
    <x v="9"/>
    <x v="12907"/>
  </r>
  <r>
    <x v="11"/>
    <x v="59"/>
    <x v="0"/>
    <x v="0"/>
    <x v="12908"/>
  </r>
  <r>
    <x v="11"/>
    <x v="59"/>
    <x v="0"/>
    <x v="1"/>
    <x v="12909"/>
  </r>
  <r>
    <x v="11"/>
    <x v="59"/>
    <x v="0"/>
    <x v="2"/>
    <x v="12910"/>
  </r>
  <r>
    <x v="11"/>
    <x v="59"/>
    <x v="0"/>
    <x v="3"/>
    <x v="12911"/>
  </r>
  <r>
    <x v="11"/>
    <x v="59"/>
    <x v="0"/>
    <x v="4"/>
    <x v="12912"/>
  </r>
  <r>
    <x v="11"/>
    <x v="59"/>
    <x v="0"/>
    <x v="5"/>
    <x v="12913"/>
  </r>
  <r>
    <x v="11"/>
    <x v="59"/>
    <x v="0"/>
    <x v="6"/>
    <x v="6"/>
  </r>
  <r>
    <x v="11"/>
    <x v="59"/>
    <x v="0"/>
    <x v="7"/>
    <x v="12914"/>
  </r>
  <r>
    <x v="11"/>
    <x v="59"/>
    <x v="0"/>
    <x v="8"/>
    <x v="12915"/>
  </r>
  <r>
    <x v="11"/>
    <x v="59"/>
    <x v="0"/>
    <x v="9"/>
    <x v="12916"/>
  </r>
  <r>
    <x v="11"/>
    <x v="59"/>
    <x v="1"/>
    <x v="0"/>
    <x v="12917"/>
  </r>
  <r>
    <x v="11"/>
    <x v="59"/>
    <x v="1"/>
    <x v="1"/>
    <x v="12918"/>
  </r>
  <r>
    <x v="11"/>
    <x v="59"/>
    <x v="1"/>
    <x v="2"/>
    <x v="12919"/>
  </r>
  <r>
    <x v="11"/>
    <x v="59"/>
    <x v="1"/>
    <x v="3"/>
    <x v="12920"/>
  </r>
  <r>
    <x v="11"/>
    <x v="59"/>
    <x v="1"/>
    <x v="4"/>
    <x v="12912"/>
  </r>
  <r>
    <x v="11"/>
    <x v="59"/>
    <x v="1"/>
    <x v="5"/>
    <x v="12921"/>
  </r>
  <r>
    <x v="11"/>
    <x v="59"/>
    <x v="1"/>
    <x v="6"/>
    <x v="12601"/>
  </r>
  <r>
    <x v="11"/>
    <x v="59"/>
    <x v="1"/>
    <x v="7"/>
    <x v="12922"/>
  </r>
  <r>
    <x v="11"/>
    <x v="59"/>
    <x v="1"/>
    <x v="8"/>
    <x v="12923"/>
  </r>
  <r>
    <x v="11"/>
    <x v="59"/>
    <x v="1"/>
    <x v="9"/>
    <x v="12924"/>
  </r>
  <r>
    <x v="11"/>
    <x v="60"/>
    <x v="0"/>
    <x v="0"/>
    <x v="12925"/>
  </r>
  <r>
    <x v="11"/>
    <x v="60"/>
    <x v="0"/>
    <x v="1"/>
    <x v="12926"/>
  </r>
  <r>
    <x v="11"/>
    <x v="60"/>
    <x v="0"/>
    <x v="2"/>
    <x v="12927"/>
  </r>
  <r>
    <x v="11"/>
    <x v="60"/>
    <x v="0"/>
    <x v="3"/>
    <x v="12928"/>
  </r>
  <r>
    <x v="11"/>
    <x v="60"/>
    <x v="0"/>
    <x v="4"/>
    <x v="12929"/>
  </r>
  <r>
    <x v="11"/>
    <x v="60"/>
    <x v="0"/>
    <x v="5"/>
    <x v="12930"/>
  </r>
  <r>
    <x v="11"/>
    <x v="60"/>
    <x v="0"/>
    <x v="6"/>
    <x v="6"/>
  </r>
  <r>
    <x v="11"/>
    <x v="60"/>
    <x v="0"/>
    <x v="7"/>
    <x v="12931"/>
  </r>
  <r>
    <x v="11"/>
    <x v="60"/>
    <x v="0"/>
    <x v="8"/>
    <x v="12932"/>
  </r>
  <r>
    <x v="11"/>
    <x v="60"/>
    <x v="0"/>
    <x v="9"/>
    <x v="12933"/>
  </r>
  <r>
    <x v="11"/>
    <x v="60"/>
    <x v="1"/>
    <x v="0"/>
    <x v="12934"/>
  </r>
  <r>
    <x v="11"/>
    <x v="60"/>
    <x v="1"/>
    <x v="1"/>
    <x v="12935"/>
  </r>
  <r>
    <x v="11"/>
    <x v="60"/>
    <x v="1"/>
    <x v="2"/>
    <x v="12936"/>
  </r>
  <r>
    <x v="11"/>
    <x v="60"/>
    <x v="1"/>
    <x v="3"/>
    <x v="12937"/>
  </r>
  <r>
    <x v="11"/>
    <x v="60"/>
    <x v="1"/>
    <x v="4"/>
    <x v="12929"/>
  </r>
  <r>
    <x v="11"/>
    <x v="60"/>
    <x v="1"/>
    <x v="5"/>
    <x v="12938"/>
  </r>
  <r>
    <x v="11"/>
    <x v="60"/>
    <x v="1"/>
    <x v="6"/>
    <x v="6"/>
  </r>
  <r>
    <x v="11"/>
    <x v="60"/>
    <x v="1"/>
    <x v="7"/>
    <x v="12939"/>
  </r>
  <r>
    <x v="11"/>
    <x v="60"/>
    <x v="1"/>
    <x v="8"/>
    <x v="12932"/>
  </r>
  <r>
    <x v="11"/>
    <x v="60"/>
    <x v="1"/>
    <x v="9"/>
    <x v="12940"/>
  </r>
  <r>
    <x v="11"/>
    <x v="61"/>
    <x v="0"/>
    <x v="0"/>
    <x v="12941"/>
  </r>
  <r>
    <x v="11"/>
    <x v="61"/>
    <x v="0"/>
    <x v="1"/>
    <x v="12942"/>
  </r>
  <r>
    <x v="11"/>
    <x v="61"/>
    <x v="0"/>
    <x v="2"/>
    <x v="12943"/>
  </r>
  <r>
    <x v="11"/>
    <x v="61"/>
    <x v="0"/>
    <x v="3"/>
    <x v="12944"/>
  </r>
  <r>
    <x v="11"/>
    <x v="61"/>
    <x v="0"/>
    <x v="4"/>
    <x v="12945"/>
  </r>
  <r>
    <x v="11"/>
    <x v="61"/>
    <x v="0"/>
    <x v="5"/>
    <x v="12946"/>
  </r>
  <r>
    <x v="11"/>
    <x v="61"/>
    <x v="0"/>
    <x v="6"/>
    <x v="6"/>
  </r>
  <r>
    <x v="11"/>
    <x v="61"/>
    <x v="0"/>
    <x v="7"/>
    <x v="12947"/>
  </r>
  <r>
    <x v="11"/>
    <x v="61"/>
    <x v="0"/>
    <x v="8"/>
    <x v="12948"/>
  </r>
  <r>
    <x v="11"/>
    <x v="61"/>
    <x v="0"/>
    <x v="9"/>
    <x v="12949"/>
  </r>
  <r>
    <x v="11"/>
    <x v="61"/>
    <x v="1"/>
    <x v="0"/>
    <x v="12950"/>
  </r>
  <r>
    <x v="11"/>
    <x v="61"/>
    <x v="1"/>
    <x v="1"/>
    <x v="12951"/>
  </r>
  <r>
    <x v="11"/>
    <x v="61"/>
    <x v="1"/>
    <x v="2"/>
    <x v="12952"/>
  </r>
  <r>
    <x v="11"/>
    <x v="61"/>
    <x v="1"/>
    <x v="3"/>
    <x v="12953"/>
  </r>
  <r>
    <x v="11"/>
    <x v="61"/>
    <x v="1"/>
    <x v="4"/>
    <x v="12945"/>
  </r>
  <r>
    <x v="11"/>
    <x v="61"/>
    <x v="1"/>
    <x v="5"/>
    <x v="12954"/>
  </r>
  <r>
    <x v="11"/>
    <x v="61"/>
    <x v="1"/>
    <x v="6"/>
    <x v="12955"/>
  </r>
  <r>
    <x v="11"/>
    <x v="61"/>
    <x v="1"/>
    <x v="7"/>
    <x v="12956"/>
  </r>
  <r>
    <x v="11"/>
    <x v="61"/>
    <x v="1"/>
    <x v="8"/>
    <x v="12957"/>
  </r>
  <r>
    <x v="11"/>
    <x v="61"/>
    <x v="1"/>
    <x v="9"/>
    <x v="12958"/>
  </r>
  <r>
    <x v="11"/>
    <x v="62"/>
    <x v="0"/>
    <x v="0"/>
    <x v="12959"/>
  </r>
  <r>
    <x v="11"/>
    <x v="62"/>
    <x v="0"/>
    <x v="1"/>
    <x v="12960"/>
  </r>
  <r>
    <x v="11"/>
    <x v="62"/>
    <x v="0"/>
    <x v="2"/>
    <x v="12961"/>
  </r>
  <r>
    <x v="11"/>
    <x v="62"/>
    <x v="0"/>
    <x v="3"/>
    <x v="12962"/>
  </r>
  <r>
    <x v="11"/>
    <x v="62"/>
    <x v="0"/>
    <x v="4"/>
    <x v="12963"/>
  </r>
  <r>
    <x v="11"/>
    <x v="62"/>
    <x v="0"/>
    <x v="5"/>
    <x v="12964"/>
  </r>
  <r>
    <x v="11"/>
    <x v="62"/>
    <x v="0"/>
    <x v="6"/>
    <x v="6"/>
  </r>
  <r>
    <x v="11"/>
    <x v="62"/>
    <x v="0"/>
    <x v="7"/>
    <x v="12965"/>
  </r>
  <r>
    <x v="11"/>
    <x v="62"/>
    <x v="0"/>
    <x v="8"/>
    <x v="12966"/>
  </r>
  <r>
    <x v="11"/>
    <x v="62"/>
    <x v="0"/>
    <x v="9"/>
    <x v="12967"/>
  </r>
  <r>
    <x v="11"/>
    <x v="62"/>
    <x v="1"/>
    <x v="0"/>
    <x v="12968"/>
  </r>
  <r>
    <x v="11"/>
    <x v="62"/>
    <x v="1"/>
    <x v="1"/>
    <x v="12969"/>
  </r>
  <r>
    <x v="11"/>
    <x v="62"/>
    <x v="1"/>
    <x v="2"/>
    <x v="12961"/>
  </r>
  <r>
    <x v="11"/>
    <x v="62"/>
    <x v="1"/>
    <x v="3"/>
    <x v="12970"/>
  </r>
  <r>
    <x v="11"/>
    <x v="62"/>
    <x v="1"/>
    <x v="4"/>
    <x v="12963"/>
  </r>
  <r>
    <x v="11"/>
    <x v="62"/>
    <x v="1"/>
    <x v="5"/>
    <x v="12964"/>
  </r>
  <r>
    <x v="11"/>
    <x v="62"/>
    <x v="1"/>
    <x v="6"/>
    <x v="12971"/>
  </r>
  <r>
    <x v="11"/>
    <x v="62"/>
    <x v="1"/>
    <x v="7"/>
    <x v="12972"/>
  </r>
  <r>
    <x v="11"/>
    <x v="62"/>
    <x v="1"/>
    <x v="8"/>
    <x v="12973"/>
  </r>
  <r>
    <x v="11"/>
    <x v="62"/>
    <x v="1"/>
    <x v="9"/>
    <x v="12974"/>
  </r>
  <r>
    <x v="11"/>
    <x v="63"/>
    <x v="0"/>
    <x v="0"/>
    <x v="12975"/>
  </r>
  <r>
    <x v="11"/>
    <x v="63"/>
    <x v="0"/>
    <x v="1"/>
    <x v="12976"/>
  </r>
  <r>
    <x v="11"/>
    <x v="63"/>
    <x v="0"/>
    <x v="2"/>
    <x v="12977"/>
  </r>
  <r>
    <x v="11"/>
    <x v="63"/>
    <x v="0"/>
    <x v="3"/>
    <x v="12978"/>
  </r>
  <r>
    <x v="11"/>
    <x v="63"/>
    <x v="0"/>
    <x v="4"/>
    <x v="12979"/>
  </r>
  <r>
    <x v="11"/>
    <x v="63"/>
    <x v="0"/>
    <x v="5"/>
    <x v="12980"/>
  </r>
  <r>
    <x v="11"/>
    <x v="63"/>
    <x v="0"/>
    <x v="6"/>
    <x v="6"/>
  </r>
  <r>
    <x v="11"/>
    <x v="63"/>
    <x v="0"/>
    <x v="7"/>
    <x v="12981"/>
  </r>
  <r>
    <x v="11"/>
    <x v="63"/>
    <x v="0"/>
    <x v="8"/>
    <x v="12982"/>
  </r>
  <r>
    <x v="11"/>
    <x v="63"/>
    <x v="0"/>
    <x v="9"/>
    <x v="12983"/>
  </r>
  <r>
    <x v="11"/>
    <x v="63"/>
    <x v="1"/>
    <x v="0"/>
    <x v="12984"/>
  </r>
  <r>
    <x v="11"/>
    <x v="63"/>
    <x v="1"/>
    <x v="1"/>
    <x v="12985"/>
  </r>
  <r>
    <x v="11"/>
    <x v="63"/>
    <x v="1"/>
    <x v="2"/>
    <x v="12977"/>
  </r>
  <r>
    <x v="11"/>
    <x v="63"/>
    <x v="1"/>
    <x v="3"/>
    <x v="12986"/>
  </r>
  <r>
    <x v="11"/>
    <x v="63"/>
    <x v="1"/>
    <x v="4"/>
    <x v="12979"/>
  </r>
  <r>
    <x v="11"/>
    <x v="63"/>
    <x v="1"/>
    <x v="5"/>
    <x v="12980"/>
  </r>
  <r>
    <x v="11"/>
    <x v="63"/>
    <x v="1"/>
    <x v="6"/>
    <x v="6"/>
  </r>
  <r>
    <x v="11"/>
    <x v="63"/>
    <x v="1"/>
    <x v="7"/>
    <x v="12987"/>
  </r>
  <r>
    <x v="11"/>
    <x v="63"/>
    <x v="1"/>
    <x v="8"/>
    <x v="12988"/>
  </r>
  <r>
    <x v="11"/>
    <x v="63"/>
    <x v="1"/>
    <x v="9"/>
    <x v="12989"/>
  </r>
  <r>
    <x v="11"/>
    <x v="64"/>
    <x v="0"/>
    <x v="0"/>
    <x v="12990"/>
  </r>
  <r>
    <x v="11"/>
    <x v="64"/>
    <x v="0"/>
    <x v="1"/>
    <x v="12991"/>
  </r>
  <r>
    <x v="11"/>
    <x v="64"/>
    <x v="0"/>
    <x v="2"/>
    <x v="6"/>
  </r>
  <r>
    <x v="11"/>
    <x v="64"/>
    <x v="0"/>
    <x v="3"/>
    <x v="12992"/>
  </r>
  <r>
    <x v="11"/>
    <x v="64"/>
    <x v="0"/>
    <x v="4"/>
    <x v="12993"/>
  </r>
  <r>
    <x v="11"/>
    <x v="64"/>
    <x v="0"/>
    <x v="5"/>
    <x v="12994"/>
  </r>
  <r>
    <x v="11"/>
    <x v="64"/>
    <x v="0"/>
    <x v="6"/>
    <x v="6"/>
  </r>
  <r>
    <x v="11"/>
    <x v="64"/>
    <x v="0"/>
    <x v="7"/>
    <x v="12995"/>
  </r>
  <r>
    <x v="11"/>
    <x v="64"/>
    <x v="0"/>
    <x v="8"/>
    <x v="12996"/>
  </r>
  <r>
    <x v="11"/>
    <x v="64"/>
    <x v="0"/>
    <x v="9"/>
    <x v="12997"/>
  </r>
  <r>
    <x v="11"/>
    <x v="64"/>
    <x v="1"/>
    <x v="0"/>
    <x v="12998"/>
  </r>
  <r>
    <x v="11"/>
    <x v="64"/>
    <x v="1"/>
    <x v="1"/>
    <x v="12999"/>
  </r>
  <r>
    <x v="11"/>
    <x v="64"/>
    <x v="1"/>
    <x v="2"/>
    <x v="6"/>
  </r>
  <r>
    <x v="11"/>
    <x v="64"/>
    <x v="1"/>
    <x v="3"/>
    <x v="13000"/>
  </r>
  <r>
    <x v="11"/>
    <x v="64"/>
    <x v="1"/>
    <x v="4"/>
    <x v="12993"/>
  </r>
  <r>
    <x v="11"/>
    <x v="64"/>
    <x v="1"/>
    <x v="5"/>
    <x v="12994"/>
  </r>
  <r>
    <x v="11"/>
    <x v="64"/>
    <x v="1"/>
    <x v="6"/>
    <x v="6"/>
  </r>
  <r>
    <x v="11"/>
    <x v="64"/>
    <x v="1"/>
    <x v="7"/>
    <x v="12362"/>
  </r>
  <r>
    <x v="11"/>
    <x v="64"/>
    <x v="1"/>
    <x v="8"/>
    <x v="12996"/>
  </r>
  <r>
    <x v="11"/>
    <x v="64"/>
    <x v="1"/>
    <x v="9"/>
    <x v="13001"/>
  </r>
  <r>
    <x v="11"/>
    <x v="65"/>
    <x v="0"/>
    <x v="0"/>
    <x v="13002"/>
  </r>
  <r>
    <x v="11"/>
    <x v="65"/>
    <x v="0"/>
    <x v="1"/>
    <x v="13003"/>
  </r>
  <r>
    <x v="11"/>
    <x v="65"/>
    <x v="0"/>
    <x v="2"/>
    <x v="13004"/>
  </r>
  <r>
    <x v="11"/>
    <x v="65"/>
    <x v="0"/>
    <x v="3"/>
    <x v="13005"/>
  </r>
  <r>
    <x v="11"/>
    <x v="65"/>
    <x v="0"/>
    <x v="4"/>
    <x v="13006"/>
  </r>
  <r>
    <x v="11"/>
    <x v="65"/>
    <x v="0"/>
    <x v="5"/>
    <x v="13007"/>
  </r>
  <r>
    <x v="11"/>
    <x v="65"/>
    <x v="0"/>
    <x v="6"/>
    <x v="6"/>
  </r>
  <r>
    <x v="11"/>
    <x v="65"/>
    <x v="0"/>
    <x v="7"/>
    <x v="13008"/>
  </r>
  <r>
    <x v="11"/>
    <x v="65"/>
    <x v="0"/>
    <x v="8"/>
    <x v="13009"/>
  </r>
  <r>
    <x v="11"/>
    <x v="65"/>
    <x v="0"/>
    <x v="9"/>
    <x v="13010"/>
  </r>
  <r>
    <x v="11"/>
    <x v="65"/>
    <x v="1"/>
    <x v="0"/>
    <x v="13011"/>
  </r>
  <r>
    <x v="11"/>
    <x v="65"/>
    <x v="1"/>
    <x v="1"/>
    <x v="13012"/>
  </r>
  <r>
    <x v="11"/>
    <x v="65"/>
    <x v="1"/>
    <x v="2"/>
    <x v="13004"/>
  </r>
  <r>
    <x v="11"/>
    <x v="65"/>
    <x v="1"/>
    <x v="3"/>
    <x v="13013"/>
  </r>
  <r>
    <x v="11"/>
    <x v="65"/>
    <x v="1"/>
    <x v="4"/>
    <x v="13006"/>
  </r>
  <r>
    <x v="11"/>
    <x v="65"/>
    <x v="1"/>
    <x v="5"/>
    <x v="13007"/>
  </r>
  <r>
    <x v="11"/>
    <x v="65"/>
    <x v="1"/>
    <x v="6"/>
    <x v="13014"/>
  </r>
  <r>
    <x v="11"/>
    <x v="65"/>
    <x v="1"/>
    <x v="7"/>
    <x v="13015"/>
  </r>
  <r>
    <x v="11"/>
    <x v="65"/>
    <x v="1"/>
    <x v="8"/>
    <x v="13016"/>
  </r>
  <r>
    <x v="11"/>
    <x v="65"/>
    <x v="1"/>
    <x v="9"/>
    <x v="13017"/>
  </r>
  <r>
    <x v="11"/>
    <x v="66"/>
    <x v="0"/>
    <x v="0"/>
    <x v="13018"/>
  </r>
  <r>
    <x v="11"/>
    <x v="66"/>
    <x v="0"/>
    <x v="1"/>
    <x v="13019"/>
  </r>
  <r>
    <x v="11"/>
    <x v="66"/>
    <x v="0"/>
    <x v="2"/>
    <x v="13020"/>
  </r>
  <r>
    <x v="11"/>
    <x v="66"/>
    <x v="0"/>
    <x v="3"/>
    <x v="13021"/>
  </r>
  <r>
    <x v="11"/>
    <x v="66"/>
    <x v="0"/>
    <x v="4"/>
    <x v="13022"/>
  </r>
  <r>
    <x v="11"/>
    <x v="66"/>
    <x v="0"/>
    <x v="5"/>
    <x v="13023"/>
  </r>
  <r>
    <x v="11"/>
    <x v="66"/>
    <x v="0"/>
    <x v="6"/>
    <x v="6"/>
  </r>
  <r>
    <x v="11"/>
    <x v="66"/>
    <x v="0"/>
    <x v="7"/>
    <x v="13024"/>
  </r>
  <r>
    <x v="11"/>
    <x v="66"/>
    <x v="0"/>
    <x v="8"/>
    <x v="13025"/>
  </r>
  <r>
    <x v="11"/>
    <x v="66"/>
    <x v="0"/>
    <x v="9"/>
    <x v="13026"/>
  </r>
  <r>
    <x v="11"/>
    <x v="66"/>
    <x v="1"/>
    <x v="0"/>
    <x v="13027"/>
  </r>
  <r>
    <x v="11"/>
    <x v="66"/>
    <x v="1"/>
    <x v="1"/>
    <x v="13028"/>
  </r>
  <r>
    <x v="11"/>
    <x v="66"/>
    <x v="1"/>
    <x v="2"/>
    <x v="13020"/>
  </r>
  <r>
    <x v="11"/>
    <x v="66"/>
    <x v="1"/>
    <x v="3"/>
    <x v="13029"/>
  </r>
  <r>
    <x v="11"/>
    <x v="66"/>
    <x v="1"/>
    <x v="4"/>
    <x v="13022"/>
  </r>
  <r>
    <x v="11"/>
    <x v="66"/>
    <x v="1"/>
    <x v="5"/>
    <x v="13030"/>
  </r>
  <r>
    <x v="11"/>
    <x v="66"/>
    <x v="1"/>
    <x v="6"/>
    <x v="5647"/>
  </r>
  <r>
    <x v="11"/>
    <x v="66"/>
    <x v="1"/>
    <x v="7"/>
    <x v="13031"/>
  </r>
  <r>
    <x v="11"/>
    <x v="66"/>
    <x v="1"/>
    <x v="8"/>
    <x v="13032"/>
  </r>
  <r>
    <x v="11"/>
    <x v="66"/>
    <x v="1"/>
    <x v="9"/>
    <x v="13033"/>
  </r>
  <r>
    <x v="11"/>
    <x v="67"/>
    <x v="0"/>
    <x v="0"/>
    <x v="5747"/>
  </r>
  <r>
    <x v="11"/>
    <x v="67"/>
    <x v="0"/>
    <x v="1"/>
    <x v="13034"/>
  </r>
  <r>
    <x v="11"/>
    <x v="67"/>
    <x v="0"/>
    <x v="2"/>
    <x v="6"/>
  </r>
  <r>
    <x v="11"/>
    <x v="67"/>
    <x v="0"/>
    <x v="3"/>
    <x v="13035"/>
  </r>
  <r>
    <x v="11"/>
    <x v="67"/>
    <x v="0"/>
    <x v="4"/>
    <x v="13036"/>
  </r>
  <r>
    <x v="11"/>
    <x v="67"/>
    <x v="0"/>
    <x v="5"/>
    <x v="13037"/>
  </r>
  <r>
    <x v="11"/>
    <x v="67"/>
    <x v="0"/>
    <x v="6"/>
    <x v="6"/>
  </r>
  <r>
    <x v="11"/>
    <x v="67"/>
    <x v="0"/>
    <x v="7"/>
    <x v="13038"/>
  </r>
  <r>
    <x v="11"/>
    <x v="67"/>
    <x v="0"/>
    <x v="8"/>
    <x v="13039"/>
  </r>
  <r>
    <x v="11"/>
    <x v="67"/>
    <x v="0"/>
    <x v="9"/>
    <x v="13040"/>
  </r>
  <r>
    <x v="11"/>
    <x v="67"/>
    <x v="1"/>
    <x v="0"/>
    <x v="13041"/>
  </r>
  <r>
    <x v="11"/>
    <x v="67"/>
    <x v="1"/>
    <x v="1"/>
    <x v="13042"/>
  </r>
  <r>
    <x v="11"/>
    <x v="67"/>
    <x v="1"/>
    <x v="2"/>
    <x v="6"/>
  </r>
  <r>
    <x v="11"/>
    <x v="67"/>
    <x v="1"/>
    <x v="3"/>
    <x v="13043"/>
  </r>
  <r>
    <x v="11"/>
    <x v="67"/>
    <x v="1"/>
    <x v="4"/>
    <x v="13036"/>
  </r>
  <r>
    <x v="11"/>
    <x v="67"/>
    <x v="1"/>
    <x v="5"/>
    <x v="13044"/>
  </r>
  <r>
    <x v="11"/>
    <x v="67"/>
    <x v="1"/>
    <x v="6"/>
    <x v="13045"/>
  </r>
  <r>
    <x v="11"/>
    <x v="67"/>
    <x v="1"/>
    <x v="7"/>
    <x v="13046"/>
  </r>
  <r>
    <x v="11"/>
    <x v="67"/>
    <x v="1"/>
    <x v="8"/>
    <x v="13047"/>
  </r>
  <r>
    <x v="11"/>
    <x v="67"/>
    <x v="1"/>
    <x v="9"/>
    <x v="13048"/>
  </r>
  <r>
    <x v="11"/>
    <x v="68"/>
    <x v="0"/>
    <x v="0"/>
    <x v="13049"/>
  </r>
  <r>
    <x v="11"/>
    <x v="68"/>
    <x v="0"/>
    <x v="1"/>
    <x v="13050"/>
  </r>
  <r>
    <x v="11"/>
    <x v="68"/>
    <x v="0"/>
    <x v="2"/>
    <x v="13051"/>
  </r>
  <r>
    <x v="11"/>
    <x v="68"/>
    <x v="0"/>
    <x v="3"/>
    <x v="13052"/>
  </r>
  <r>
    <x v="11"/>
    <x v="68"/>
    <x v="0"/>
    <x v="4"/>
    <x v="13053"/>
  </r>
  <r>
    <x v="11"/>
    <x v="68"/>
    <x v="0"/>
    <x v="5"/>
    <x v="13054"/>
  </r>
  <r>
    <x v="11"/>
    <x v="68"/>
    <x v="0"/>
    <x v="6"/>
    <x v="6"/>
  </r>
  <r>
    <x v="11"/>
    <x v="68"/>
    <x v="0"/>
    <x v="7"/>
    <x v="13055"/>
  </r>
  <r>
    <x v="11"/>
    <x v="68"/>
    <x v="0"/>
    <x v="8"/>
    <x v="13056"/>
  </r>
  <r>
    <x v="11"/>
    <x v="68"/>
    <x v="0"/>
    <x v="9"/>
    <x v="13057"/>
  </r>
  <r>
    <x v="11"/>
    <x v="68"/>
    <x v="1"/>
    <x v="0"/>
    <x v="13058"/>
  </r>
  <r>
    <x v="11"/>
    <x v="68"/>
    <x v="1"/>
    <x v="1"/>
    <x v="13059"/>
  </r>
  <r>
    <x v="11"/>
    <x v="68"/>
    <x v="1"/>
    <x v="2"/>
    <x v="13051"/>
  </r>
  <r>
    <x v="11"/>
    <x v="68"/>
    <x v="1"/>
    <x v="3"/>
    <x v="13060"/>
  </r>
  <r>
    <x v="11"/>
    <x v="68"/>
    <x v="1"/>
    <x v="4"/>
    <x v="13053"/>
  </r>
  <r>
    <x v="11"/>
    <x v="68"/>
    <x v="1"/>
    <x v="5"/>
    <x v="13061"/>
  </r>
  <r>
    <x v="11"/>
    <x v="68"/>
    <x v="1"/>
    <x v="6"/>
    <x v="6"/>
  </r>
  <r>
    <x v="11"/>
    <x v="68"/>
    <x v="1"/>
    <x v="7"/>
    <x v="13062"/>
  </r>
  <r>
    <x v="11"/>
    <x v="68"/>
    <x v="1"/>
    <x v="8"/>
    <x v="13063"/>
  </r>
  <r>
    <x v="11"/>
    <x v="68"/>
    <x v="1"/>
    <x v="9"/>
    <x v="13064"/>
  </r>
  <r>
    <x v="11"/>
    <x v="69"/>
    <x v="0"/>
    <x v="0"/>
    <x v="13065"/>
  </r>
  <r>
    <x v="11"/>
    <x v="69"/>
    <x v="0"/>
    <x v="1"/>
    <x v="13066"/>
  </r>
  <r>
    <x v="11"/>
    <x v="69"/>
    <x v="0"/>
    <x v="2"/>
    <x v="13067"/>
  </r>
  <r>
    <x v="11"/>
    <x v="69"/>
    <x v="0"/>
    <x v="3"/>
    <x v="13068"/>
  </r>
  <r>
    <x v="11"/>
    <x v="69"/>
    <x v="0"/>
    <x v="4"/>
    <x v="13069"/>
  </r>
  <r>
    <x v="11"/>
    <x v="69"/>
    <x v="0"/>
    <x v="5"/>
    <x v="13070"/>
  </r>
  <r>
    <x v="11"/>
    <x v="69"/>
    <x v="0"/>
    <x v="6"/>
    <x v="6"/>
  </r>
  <r>
    <x v="11"/>
    <x v="69"/>
    <x v="0"/>
    <x v="7"/>
    <x v="13071"/>
  </r>
  <r>
    <x v="11"/>
    <x v="69"/>
    <x v="0"/>
    <x v="8"/>
    <x v="13072"/>
  </r>
  <r>
    <x v="11"/>
    <x v="69"/>
    <x v="0"/>
    <x v="9"/>
    <x v="13073"/>
  </r>
  <r>
    <x v="11"/>
    <x v="69"/>
    <x v="1"/>
    <x v="0"/>
    <x v="13074"/>
  </r>
  <r>
    <x v="11"/>
    <x v="69"/>
    <x v="1"/>
    <x v="1"/>
    <x v="13075"/>
  </r>
  <r>
    <x v="11"/>
    <x v="69"/>
    <x v="1"/>
    <x v="2"/>
    <x v="13076"/>
  </r>
  <r>
    <x v="11"/>
    <x v="69"/>
    <x v="1"/>
    <x v="3"/>
    <x v="13077"/>
  </r>
  <r>
    <x v="11"/>
    <x v="69"/>
    <x v="1"/>
    <x v="4"/>
    <x v="13069"/>
  </r>
  <r>
    <x v="11"/>
    <x v="69"/>
    <x v="1"/>
    <x v="5"/>
    <x v="13078"/>
  </r>
  <r>
    <x v="11"/>
    <x v="69"/>
    <x v="1"/>
    <x v="6"/>
    <x v="6"/>
  </r>
  <r>
    <x v="11"/>
    <x v="69"/>
    <x v="1"/>
    <x v="7"/>
    <x v="13079"/>
  </r>
  <r>
    <x v="11"/>
    <x v="69"/>
    <x v="1"/>
    <x v="8"/>
    <x v="13080"/>
  </r>
  <r>
    <x v="11"/>
    <x v="69"/>
    <x v="1"/>
    <x v="9"/>
    <x v="13081"/>
  </r>
  <r>
    <x v="11"/>
    <x v="70"/>
    <x v="0"/>
    <x v="0"/>
    <x v="3932"/>
  </r>
  <r>
    <x v="11"/>
    <x v="70"/>
    <x v="0"/>
    <x v="1"/>
    <x v="13082"/>
  </r>
  <r>
    <x v="11"/>
    <x v="70"/>
    <x v="0"/>
    <x v="2"/>
    <x v="6"/>
  </r>
  <r>
    <x v="11"/>
    <x v="70"/>
    <x v="0"/>
    <x v="3"/>
    <x v="13083"/>
  </r>
  <r>
    <x v="11"/>
    <x v="70"/>
    <x v="0"/>
    <x v="4"/>
    <x v="13084"/>
  </r>
  <r>
    <x v="11"/>
    <x v="70"/>
    <x v="0"/>
    <x v="5"/>
    <x v="13085"/>
  </r>
  <r>
    <x v="11"/>
    <x v="70"/>
    <x v="0"/>
    <x v="6"/>
    <x v="6"/>
  </r>
  <r>
    <x v="11"/>
    <x v="70"/>
    <x v="0"/>
    <x v="7"/>
    <x v="13086"/>
  </r>
  <r>
    <x v="11"/>
    <x v="70"/>
    <x v="0"/>
    <x v="8"/>
    <x v="13087"/>
  </r>
  <r>
    <x v="11"/>
    <x v="70"/>
    <x v="0"/>
    <x v="9"/>
    <x v="13088"/>
  </r>
  <r>
    <x v="11"/>
    <x v="70"/>
    <x v="1"/>
    <x v="0"/>
    <x v="13089"/>
  </r>
  <r>
    <x v="11"/>
    <x v="70"/>
    <x v="1"/>
    <x v="1"/>
    <x v="13090"/>
  </r>
  <r>
    <x v="11"/>
    <x v="70"/>
    <x v="1"/>
    <x v="2"/>
    <x v="6"/>
  </r>
  <r>
    <x v="11"/>
    <x v="70"/>
    <x v="1"/>
    <x v="3"/>
    <x v="13091"/>
  </r>
  <r>
    <x v="11"/>
    <x v="70"/>
    <x v="1"/>
    <x v="4"/>
    <x v="13084"/>
  </r>
  <r>
    <x v="11"/>
    <x v="70"/>
    <x v="1"/>
    <x v="5"/>
    <x v="13092"/>
  </r>
  <r>
    <x v="11"/>
    <x v="70"/>
    <x v="1"/>
    <x v="6"/>
    <x v="6"/>
  </r>
  <r>
    <x v="11"/>
    <x v="70"/>
    <x v="1"/>
    <x v="7"/>
    <x v="7364"/>
  </r>
  <r>
    <x v="11"/>
    <x v="70"/>
    <x v="1"/>
    <x v="8"/>
    <x v="13093"/>
  </r>
  <r>
    <x v="11"/>
    <x v="70"/>
    <x v="1"/>
    <x v="9"/>
    <x v="13094"/>
  </r>
  <r>
    <x v="11"/>
    <x v="71"/>
    <x v="0"/>
    <x v="0"/>
    <x v="13095"/>
  </r>
  <r>
    <x v="11"/>
    <x v="71"/>
    <x v="0"/>
    <x v="1"/>
    <x v="13096"/>
  </r>
  <r>
    <x v="11"/>
    <x v="71"/>
    <x v="0"/>
    <x v="2"/>
    <x v="6"/>
  </r>
  <r>
    <x v="11"/>
    <x v="71"/>
    <x v="0"/>
    <x v="3"/>
    <x v="13097"/>
  </r>
  <r>
    <x v="11"/>
    <x v="71"/>
    <x v="0"/>
    <x v="4"/>
    <x v="13098"/>
  </r>
  <r>
    <x v="11"/>
    <x v="71"/>
    <x v="0"/>
    <x v="5"/>
    <x v="13099"/>
  </r>
  <r>
    <x v="11"/>
    <x v="71"/>
    <x v="0"/>
    <x v="6"/>
    <x v="6"/>
  </r>
  <r>
    <x v="11"/>
    <x v="71"/>
    <x v="0"/>
    <x v="7"/>
    <x v="13100"/>
  </r>
  <r>
    <x v="11"/>
    <x v="71"/>
    <x v="0"/>
    <x v="8"/>
    <x v="13101"/>
  </r>
  <r>
    <x v="11"/>
    <x v="71"/>
    <x v="0"/>
    <x v="9"/>
    <x v="13102"/>
  </r>
  <r>
    <x v="11"/>
    <x v="71"/>
    <x v="1"/>
    <x v="0"/>
    <x v="13103"/>
  </r>
  <r>
    <x v="11"/>
    <x v="71"/>
    <x v="1"/>
    <x v="1"/>
    <x v="13104"/>
  </r>
  <r>
    <x v="11"/>
    <x v="71"/>
    <x v="1"/>
    <x v="2"/>
    <x v="6"/>
  </r>
  <r>
    <x v="11"/>
    <x v="71"/>
    <x v="1"/>
    <x v="3"/>
    <x v="13105"/>
  </r>
  <r>
    <x v="11"/>
    <x v="71"/>
    <x v="1"/>
    <x v="4"/>
    <x v="13098"/>
  </r>
  <r>
    <x v="11"/>
    <x v="71"/>
    <x v="1"/>
    <x v="5"/>
    <x v="13106"/>
  </r>
  <r>
    <x v="11"/>
    <x v="71"/>
    <x v="1"/>
    <x v="6"/>
    <x v="13107"/>
  </r>
  <r>
    <x v="11"/>
    <x v="71"/>
    <x v="1"/>
    <x v="7"/>
    <x v="13108"/>
  </r>
  <r>
    <x v="11"/>
    <x v="71"/>
    <x v="1"/>
    <x v="8"/>
    <x v="13109"/>
  </r>
  <r>
    <x v="11"/>
    <x v="71"/>
    <x v="1"/>
    <x v="9"/>
    <x v="13110"/>
  </r>
  <r>
    <x v="11"/>
    <x v="72"/>
    <x v="0"/>
    <x v="0"/>
    <x v="13111"/>
  </r>
  <r>
    <x v="11"/>
    <x v="72"/>
    <x v="0"/>
    <x v="1"/>
    <x v="13112"/>
  </r>
  <r>
    <x v="11"/>
    <x v="72"/>
    <x v="0"/>
    <x v="2"/>
    <x v="6"/>
  </r>
  <r>
    <x v="11"/>
    <x v="72"/>
    <x v="0"/>
    <x v="3"/>
    <x v="13113"/>
  </r>
  <r>
    <x v="11"/>
    <x v="72"/>
    <x v="0"/>
    <x v="4"/>
    <x v="13114"/>
  </r>
  <r>
    <x v="11"/>
    <x v="72"/>
    <x v="0"/>
    <x v="5"/>
    <x v="13115"/>
  </r>
  <r>
    <x v="11"/>
    <x v="72"/>
    <x v="0"/>
    <x v="6"/>
    <x v="6"/>
  </r>
  <r>
    <x v="11"/>
    <x v="72"/>
    <x v="0"/>
    <x v="7"/>
    <x v="13116"/>
  </r>
  <r>
    <x v="11"/>
    <x v="72"/>
    <x v="0"/>
    <x v="8"/>
    <x v="13117"/>
  </r>
  <r>
    <x v="11"/>
    <x v="72"/>
    <x v="0"/>
    <x v="9"/>
    <x v="13118"/>
  </r>
  <r>
    <x v="11"/>
    <x v="72"/>
    <x v="1"/>
    <x v="0"/>
    <x v="13119"/>
  </r>
  <r>
    <x v="11"/>
    <x v="72"/>
    <x v="1"/>
    <x v="1"/>
    <x v="13120"/>
  </r>
  <r>
    <x v="11"/>
    <x v="72"/>
    <x v="1"/>
    <x v="2"/>
    <x v="6"/>
  </r>
  <r>
    <x v="11"/>
    <x v="72"/>
    <x v="1"/>
    <x v="3"/>
    <x v="13121"/>
  </r>
  <r>
    <x v="11"/>
    <x v="72"/>
    <x v="1"/>
    <x v="4"/>
    <x v="13114"/>
  </r>
  <r>
    <x v="11"/>
    <x v="72"/>
    <x v="1"/>
    <x v="5"/>
    <x v="13122"/>
  </r>
  <r>
    <x v="11"/>
    <x v="72"/>
    <x v="1"/>
    <x v="6"/>
    <x v="13123"/>
  </r>
  <r>
    <x v="11"/>
    <x v="72"/>
    <x v="1"/>
    <x v="7"/>
    <x v="13124"/>
  </r>
  <r>
    <x v="11"/>
    <x v="72"/>
    <x v="1"/>
    <x v="8"/>
    <x v="13125"/>
  </r>
  <r>
    <x v="11"/>
    <x v="72"/>
    <x v="1"/>
    <x v="9"/>
    <x v="13126"/>
  </r>
  <r>
    <x v="11"/>
    <x v="73"/>
    <x v="0"/>
    <x v="0"/>
    <x v="13127"/>
  </r>
  <r>
    <x v="11"/>
    <x v="73"/>
    <x v="0"/>
    <x v="1"/>
    <x v="13128"/>
  </r>
  <r>
    <x v="11"/>
    <x v="73"/>
    <x v="0"/>
    <x v="2"/>
    <x v="6"/>
  </r>
  <r>
    <x v="11"/>
    <x v="73"/>
    <x v="0"/>
    <x v="3"/>
    <x v="13129"/>
  </r>
  <r>
    <x v="11"/>
    <x v="73"/>
    <x v="0"/>
    <x v="4"/>
    <x v="13130"/>
  </r>
  <r>
    <x v="11"/>
    <x v="73"/>
    <x v="0"/>
    <x v="5"/>
    <x v="13131"/>
  </r>
  <r>
    <x v="11"/>
    <x v="73"/>
    <x v="0"/>
    <x v="6"/>
    <x v="6"/>
  </r>
  <r>
    <x v="11"/>
    <x v="73"/>
    <x v="0"/>
    <x v="7"/>
    <x v="13132"/>
  </r>
  <r>
    <x v="11"/>
    <x v="73"/>
    <x v="0"/>
    <x v="8"/>
    <x v="13133"/>
  </r>
  <r>
    <x v="11"/>
    <x v="73"/>
    <x v="0"/>
    <x v="9"/>
    <x v="13134"/>
  </r>
  <r>
    <x v="11"/>
    <x v="73"/>
    <x v="1"/>
    <x v="0"/>
    <x v="13135"/>
  </r>
  <r>
    <x v="11"/>
    <x v="73"/>
    <x v="1"/>
    <x v="1"/>
    <x v="13136"/>
  </r>
  <r>
    <x v="11"/>
    <x v="73"/>
    <x v="1"/>
    <x v="2"/>
    <x v="6"/>
  </r>
  <r>
    <x v="11"/>
    <x v="73"/>
    <x v="1"/>
    <x v="3"/>
    <x v="13137"/>
  </r>
  <r>
    <x v="11"/>
    <x v="73"/>
    <x v="1"/>
    <x v="4"/>
    <x v="13130"/>
  </r>
  <r>
    <x v="11"/>
    <x v="73"/>
    <x v="1"/>
    <x v="5"/>
    <x v="13131"/>
  </r>
  <r>
    <x v="11"/>
    <x v="73"/>
    <x v="1"/>
    <x v="6"/>
    <x v="6"/>
  </r>
  <r>
    <x v="11"/>
    <x v="73"/>
    <x v="1"/>
    <x v="7"/>
    <x v="13138"/>
  </r>
  <r>
    <x v="11"/>
    <x v="73"/>
    <x v="1"/>
    <x v="8"/>
    <x v="13139"/>
  </r>
  <r>
    <x v="11"/>
    <x v="73"/>
    <x v="1"/>
    <x v="9"/>
    <x v="13140"/>
  </r>
  <r>
    <x v="12"/>
    <x v="0"/>
    <x v="0"/>
    <x v="0"/>
    <x v="13141"/>
  </r>
  <r>
    <x v="12"/>
    <x v="0"/>
    <x v="0"/>
    <x v="1"/>
    <x v="13142"/>
  </r>
  <r>
    <x v="12"/>
    <x v="0"/>
    <x v="0"/>
    <x v="2"/>
    <x v="13143"/>
  </r>
  <r>
    <x v="12"/>
    <x v="0"/>
    <x v="0"/>
    <x v="3"/>
    <x v="13144"/>
  </r>
  <r>
    <x v="12"/>
    <x v="0"/>
    <x v="0"/>
    <x v="4"/>
    <x v="13145"/>
  </r>
  <r>
    <x v="12"/>
    <x v="0"/>
    <x v="0"/>
    <x v="5"/>
    <x v="13146"/>
  </r>
  <r>
    <x v="12"/>
    <x v="0"/>
    <x v="0"/>
    <x v="6"/>
    <x v="6"/>
  </r>
  <r>
    <x v="12"/>
    <x v="0"/>
    <x v="0"/>
    <x v="7"/>
    <x v="13147"/>
  </r>
  <r>
    <x v="12"/>
    <x v="0"/>
    <x v="0"/>
    <x v="8"/>
    <x v="13148"/>
  </r>
  <r>
    <x v="12"/>
    <x v="0"/>
    <x v="0"/>
    <x v="9"/>
    <x v="13149"/>
  </r>
  <r>
    <x v="12"/>
    <x v="0"/>
    <x v="1"/>
    <x v="0"/>
    <x v="13150"/>
  </r>
  <r>
    <x v="12"/>
    <x v="0"/>
    <x v="1"/>
    <x v="1"/>
    <x v="13151"/>
  </r>
  <r>
    <x v="12"/>
    <x v="0"/>
    <x v="1"/>
    <x v="2"/>
    <x v="13152"/>
  </r>
  <r>
    <x v="12"/>
    <x v="0"/>
    <x v="1"/>
    <x v="3"/>
    <x v="13153"/>
  </r>
  <r>
    <x v="12"/>
    <x v="0"/>
    <x v="1"/>
    <x v="4"/>
    <x v="13145"/>
  </r>
  <r>
    <x v="12"/>
    <x v="0"/>
    <x v="1"/>
    <x v="5"/>
    <x v="13154"/>
  </r>
  <r>
    <x v="12"/>
    <x v="0"/>
    <x v="1"/>
    <x v="6"/>
    <x v="13155"/>
  </r>
  <r>
    <x v="12"/>
    <x v="0"/>
    <x v="1"/>
    <x v="7"/>
    <x v="13156"/>
  </r>
  <r>
    <x v="12"/>
    <x v="0"/>
    <x v="1"/>
    <x v="8"/>
    <x v="13157"/>
  </r>
  <r>
    <x v="12"/>
    <x v="0"/>
    <x v="1"/>
    <x v="9"/>
    <x v="13158"/>
  </r>
  <r>
    <x v="12"/>
    <x v="1"/>
    <x v="0"/>
    <x v="0"/>
    <x v="13159"/>
  </r>
  <r>
    <x v="12"/>
    <x v="1"/>
    <x v="0"/>
    <x v="1"/>
    <x v="13160"/>
  </r>
  <r>
    <x v="12"/>
    <x v="1"/>
    <x v="0"/>
    <x v="2"/>
    <x v="13161"/>
  </r>
  <r>
    <x v="12"/>
    <x v="1"/>
    <x v="0"/>
    <x v="3"/>
    <x v="13162"/>
  </r>
  <r>
    <x v="12"/>
    <x v="1"/>
    <x v="0"/>
    <x v="4"/>
    <x v="13163"/>
  </r>
  <r>
    <x v="12"/>
    <x v="1"/>
    <x v="0"/>
    <x v="5"/>
    <x v="13164"/>
  </r>
  <r>
    <x v="12"/>
    <x v="1"/>
    <x v="0"/>
    <x v="6"/>
    <x v="6"/>
  </r>
  <r>
    <x v="12"/>
    <x v="1"/>
    <x v="0"/>
    <x v="7"/>
    <x v="13165"/>
  </r>
  <r>
    <x v="12"/>
    <x v="1"/>
    <x v="0"/>
    <x v="8"/>
    <x v="13166"/>
  </r>
  <r>
    <x v="12"/>
    <x v="1"/>
    <x v="0"/>
    <x v="9"/>
    <x v="13167"/>
  </r>
  <r>
    <x v="12"/>
    <x v="1"/>
    <x v="1"/>
    <x v="0"/>
    <x v="13168"/>
  </r>
  <r>
    <x v="12"/>
    <x v="1"/>
    <x v="1"/>
    <x v="1"/>
    <x v="13169"/>
  </r>
  <r>
    <x v="12"/>
    <x v="1"/>
    <x v="1"/>
    <x v="2"/>
    <x v="13161"/>
  </r>
  <r>
    <x v="12"/>
    <x v="1"/>
    <x v="1"/>
    <x v="3"/>
    <x v="13170"/>
  </r>
  <r>
    <x v="12"/>
    <x v="1"/>
    <x v="1"/>
    <x v="4"/>
    <x v="13163"/>
  </r>
  <r>
    <x v="12"/>
    <x v="1"/>
    <x v="1"/>
    <x v="5"/>
    <x v="13171"/>
  </r>
  <r>
    <x v="12"/>
    <x v="1"/>
    <x v="1"/>
    <x v="6"/>
    <x v="6"/>
  </r>
  <r>
    <x v="12"/>
    <x v="1"/>
    <x v="1"/>
    <x v="7"/>
    <x v="13172"/>
  </r>
  <r>
    <x v="12"/>
    <x v="1"/>
    <x v="1"/>
    <x v="8"/>
    <x v="13173"/>
  </r>
  <r>
    <x v="12"/>
    <x v="1"/>
    <x v="1"/>
    <x v="9"/>
    <x v="13174"/>
  </r>
  <r>
    <x v="12"/>
    <x v="2"/>
    <x v="0"/>
    <x v="0"/>
    <x v="13175"/>
  </r>
  <r>
    <x v="12"/>
    <x v="2"/>
    <x v="0"/>
    <x v="1"/>
    <x v="13176"/>
  </r>
  <r>
    <x v="12"/>
    <x v="2"/>
    <x v="0"/>
    <x v="2"/>
    <x v="13177"/>
  </r>
  <r>
    <x v="12"/>
    <x v="2"/>
    <x v="0"/>
    <x v="3"/>
    <x v="13178"/>
  </r>
  <r>
    <x v="12"/>
    <x v="2"/>
    <x v="0"/>
    <x v="4"/>
    <x v="13179"/>
  </r>
  <r>
    <x v="12"/>
    <x v="2"/>
    <x v="0"/>
    <x v="5"/>
    <x v="13180"/>
  </r>
  <r>
    <x v="12"/>
    <x v="2"/>
    <x v="0"/>
    <x v="6"/>
    <x v="6"/>
  </r>
  <r>
    <x v="12"/>
    <x v="2"/>
    <x v="0"/>
    <x v="7"/>
    <x v="13181"/>
  </r>
  <r>
    <x v="12"/>
    <x v="2"/>
    <x v="0"/>
    <x v="8"/>
    <x v="13182"/>
  </r>
  <r>
    <x v="12"/>
    <x v="2"/>
    <x v="0"/>
    <x v="9"/>
    <x v="13183"/>
  </r>
  <r>
    <x v="12"/>
    <x v="2"/>
    <x v="1"/>
    <x v="0"/>
    <x v="13184"/>
  </r>
  <r>
    <x v="12"/>
    <x v="2"/>
    <x v="1"/>
    <x v="1"/>
    <x v="13185"/>
  </r>
  <r>
    <x v="12"/>
    <x v="2"/>
    <x v="1"/>
    <x v="2"/>
    <x v="13186"/>
  </r>
  <r>
    <x v="12"/>
    <x v="2"/>
    <x v="1"/>
    <x v="3"/>
    <x v="13187"/>
  </r>
  <r>
    <x v="12"/>
    <x v="2"/>
    <x v="1"/>
    <x v="4"/>
    <x v="13179"/>
  </r>
  <r>
    <x v="12"/>
    <x v="2"/>
    <x v="1"/>
    <x v="5"/>
    <x v="13188"/>
  </r>
  <r>
    <x v="12"/>
    <x v="2"/>
    <x v="1"/>
    <x v="6"/>
    <x v="6"/>
  </r>
  <r>
    <x v="12"/>
    <x v="2"/>
    <x v="1"/>
    <x v="7"/>
    <x v="13189"/>
  </r>
  <r>
    <x v="12"/>
    <x v="2"/>
    <x v="1"/>
    <x v="8"/>
    <x v="13190"/>
  </r>
  <r>
    <x v="12"/>
    <x v="2"/>
    <x v="1"/>
    <x v="9"/>
    <x v="13191"/>
  </r>
  <r>
    <x v="12"/>
    <x v="3"/>
    <x v="0"/>
    <x v="0"/>
    <x v="13192"/>
  </r>
  <r>
    <x v="12"/>
    <x v="3"/>
    <x v="0"/>
    <x v="1"/>
    <x v="13193"/>
  </r>
  <r>
    <x v="12"/>
    <x v="3"/>
    <x v="0"/>
    <x v="2"/>
    <x v="13194"/>
  </r>
  <r>
    <x v="12"/>
    <x v="3"/>
    <x v="0"/>
    <x v="3"/>
    <x v="13195"/>
  </r>
  <r>
    <x v="12"/>
    <x v="3"/>
    <x v="0"/>
    <x v="4"/>
    <x v="13196"/>
  </r>
  <r>
    <x v="12"/>
    <x v="3"/>
    <x v="0"/>
    <x v="5"/>
    <x v="13197"/>
  </r>
  <r>
    <x v="12"/>
    <x v="3"/>
    <x v="0"/>
    <x v="6"/>
    <x v="6"/>
  </r>
  <r>
    <x v="12"/>
    <x v="3"/>
    <x v="0"/>
    <x v="7"/>
    <x v="13198"/>
  </r>
  <r>
    <x v="12"/>
    <x v="3"/>
    <x v="0"/>
    <x v="8"/>
    <x v="13199"/>
  </r>
  <r>
    <x v="12"/>
    <x v="3"/>
    <x v="0"/>
    <x v="9"/>
    <x v="13200"/>
  </r>
  <r>
    <x v="12"/>
    <x v="3"/>
    <x v="1"/>
    <x v="0"/>
    <x v="13201"/>
  </r>
  <r>
    <x v="12"/>
    <x v="3"/>
    <x v="1"/>
    <x v="1"/>
    <x v="13202"/>
  </r>
  <r>
    <x v="12"/>
    <x v="3"/>
    <x v="1"/>
    <x v="2"/>
    <x v="13203"/>
  </r>
  <r>
    <x v="12"/>
    <x v="3"/>
    <x v="1"/>
    <x v="3"/>
    <x v="13204"/>
  </r>
  <r>
    <x v="12"/>
    <x v="3"/>
    <x v="1"/>
    <x v="4"/>
    <x v="13196"/>
  </r>
  <r>
    <x v="12"/>
    <x v="3"/>
    <x v="1"/>
    <x v="5"/>
    <x v="13205"/>
  </r>
  <r>
    <x v="12"/>
    <x v="3"/>
    <x v="1"/>
    <x v="6"/>
    <x v="6"/>
  </r>
  <r>
    <x v="12"/>
    <x v="3"/>
    <x v="1"/>
    <x v="7"/>
    <x v="13206"/>
  </r>
  <r>
    <x v="12"/>
    <x v="3"/>
    <x v="1"/>
    <x v="8"/>
    <x v="13207"/>
  </r>
  <r>
    <x v="12"/>
    <x v="3"/>
    <x v="1"/>
    <x v="9"/>
    <x v="13208"/>
  </r>
  <r>
    <x v="12"/>
    <x v="4"/>
    <x v="0"/>
    <x v="0"/>
    <x v="13209"/>
  </r>
  <r>
    <x v="12"/>
    <x v="4"/>
    <x v="0"/>
    <x v="1"/>
    <x v="13210"/>
  </r>
  <r>
    <x v="12"/>
    <x v="4"/>
    <x v="0"/>
    <x v="2"/>
    <x v="13211"/>
  </r>
  <r>
    <x v="12"/>
    <x v="4"/>
    <x v="0"/>
    <x v="3"/>
    <x v="13212"/>
  </r>
  <r>
    <x v="12"/>
    <x v="4"/>
    <x v="0"/>
    <x v="4"/>
    <x v="13213"/>
  </r>
  <r>
    <x v="12"/>
    <x v="4"/>
    <x v="0"/>
    <x v="5"/>
    <x v="13214"/>
  </r>
  <r>
    <x v="12"/>
    <x v="4"/>
    <x v="0"/>
    <x v="6"/>
    <x v="13215"/>
  </r>
  <r>
    <x v="12"/>
    <x v="4"/>
    <x v="0"/>
    <x v="7"/>
    <x v="13216"/>
  </r>
  <r>
    <x v="12"/>
    <x v="4"/>
    <x v="0"/>
    <x v="8"/>
    <x v="13217"/>
  </r>
  <r>
    <x v="12"/>
    <x v="4"/>
    <x v="0"/>
    <x v="9"/>
    <x v="13218"/>
  </r>
  <r>
    <x v="12"/>
    <x v="4"/>
    <x v="1"/>
    <x v="0"/>
    <x v="13219"/>
  </r>
  <r>
    <x v="12"/>
    <x v="4"/>
    <x v="1"/>
    <x v="1"/>
    <x v="13220"/>
  </r>
  <r>
    <x v="12"/>
    <x v="4"/>
    <x v="1"/>
    <x v="2"/>
    <x v="13221"/>
  </r>
  <r>
    <x v="12"/>
    <x v="4"/>
    <x v="1"/>
    <x v="3"/>
    <x v="13222"/>
  </r>
  <r>
    <x v="12"/>
    <x v="4"/>
    <x v="1"/>
    <x v="4"/>
    <x v="13213"/>
  </r>
  <r>
    <x v="12"/>
    <x v="4"/>
    <x v="1"/>
    <x v="5"/>
    <x v="13223"/>
  </r>
  <r>
    <x v="12"/>
    <x v="4"/>
    <x v="1"/>
    <x v="6"/>
    <x v="13215"/>
  </r>
  <r>
    <x v="12"/>
    <x v="4"/>
    <x v="1"/>
    <x v="7"/>
    <x v="13224"/>
  </r>
  <r>
    <x v="12"/>
    <x v="4"/>
    <x v="1"/>
    <x v="8"/>
    <x v="13225"/>
  </r>
  <r>
    <x v="12"/>
    <x v="4"/>
    <x v="1"/>
    <x v="9"/>
    <x v="13226"/>
  </r>
  <r>
    <x v="12"/>
    <x v="6"/>
    <x v="0"/>
    <x v="0"/>
    <x v="13227"/>
  </r>
  <r>
    <x v="12"/>
    <x v="6"/>
    <x v="0"/>
    <x v="1"/>
    <x v="13228"/>
  </r>
  <r>
    <x v="12"/>
    <x v="6"/>
    <x v="0"/>
    <x v="2"/>
    <x v="13229"/>
  </r>
  <r>
    <x v="12"/>
    <x v="6"/>
    <x v="0"/>
    <x v="3"/>
    <x v="13230"/>
  </r>
  <r>
    <x v="12"/>
    <x v="6"/>
    <x v="0"/>
    <x v="4"/>
    <x v="13231"/>
  </r>
  <r>
    <x v="12"/>
    <x v="6"/>
    <x v="0"/>
    <x v="5"/>
    <x v="13232"/>
  </r>
  <r>
    <x v="12"/>
    <x v="6"/>
    <x v="0"/>
    <x v="6"/>
    <x v="6"/>
  </r>
  <r>
    <x v="12"/>
    <x v="6"/>
    <x v="0"/>
    <x v="7"/>
    <x v="13233"/>
  </r>
  <r>
    <x v="12"/>
    <x v="6"/>
    <x v="0"/>
    <x v="8"/>
    <x v="13234"/>
  </r>
  <r>
    <x v="12"/>
    <x v="6"/>
    <x v="0"/>
    <x v="9"/>
    <x v="13235"/>
  </r>
  <r>
    <x v="12"/>
    <x v="6"/>
    <x v="1"/>
    <x v="0"/>
    <x v="13236"/>
  </r>
  <r>
    <x v="12"/>
    <x v="6"/>
    <x v="1"/>
    <x v="1"/>
    <x v="13237"/>
  </r>
  <r>
    <x v="12"/>
    <x v="6"/>
    <x v="1"/>
    <x v="2"/>
    <x v="13229"/>
  </r>
  <r>
    <x v="12"/>
    <x v="6"/>
    <x v="1"/>
    <x v="3"/>
    <x v="13238"/>
  </r>
  <r>
    <x v="12"/>
    <x v="6"/>
    <x v="1"/>
    <x v="4"/>
    <x v="13231"/>
  </r>
  <r>
    <x v="12"/>
    <x v="6"/>
    <x v="1"/>
    <x v="5"/>
    <x v="13239"/>
  </r>
  <r>
    <x v="12"/>
    <x v="6"/>
    <x v="1"/>
    <x v="6"/>
    <x v="13240"/>
  </r>
  <r>
    <x v="12"/>
    <x v="6"/>
    <x v="1"/>
    <x v="7"/>
    <x v="13241"/>
  </r>
  <r>
    <x v="12"/>
    <x v="6"/>
    <x v="1"/>
    <x v="8"/>
    <x v="13242"/>
  </r>
  <r>
    <x v="12"/>
    <x v="6"/>
    <x v="1"/>
    <x v="9"/>
    <x v="13243"/>
  </r>
  <r>
    <x v="12"/>
    <x v="7"/>
    <x v="0"/>
    <x v="0"/>
    <x v="13244"/>
  </r>
  <r>
    <x v="12"/>
    <x v="7"/>
    <x v="0"/>
    <x v="1"/>
    <x v="13245"/>
  </r>
  <r>
    <x v="12"/>
    <x v="7"/>
    <x v="0"/>
    <x v="2"/>
    <x v="6"/>
  </r>
  <r>
    <x v="12"/>
    <x v="7"/>
    <x v="0"/>
    <x v="3"/>
    <x v="13246"/>
  </r>
  <r>
    <x v="12"/>
    <x v="7"/>
    <x v="0"/>
    <x v="4"/>
    <x v="13247"/>
  </r>
  <r>
    <x v="12"/>
    <x v="7"/>
    <x v="0"/>
    <x v="5"/>
    <x v="13248"/>
  </r>
  <r>
    <x v="12"/>
    <x v="7"/>
    <x v="0"/>
    <x v="6"/>
    <x v="6"/>
  </r>
  <r>
    <x v="12"/>
    <x v="7"/>
    <x v="0"/>
    <x v="7"/>
    <x v="13249"/>
  </r>
  <r>
    <x v="12"/>
    <x v="7"/>
    <x v="0"/>
    <x v="8"/>
    <x v="13250"/>
  </r>
  <r>
    <x v="12"/>
    <x v="7"/>
    <x v="0"/>
    <x v="9"/>
    <x v="13251"/>
  </r>
  <r>
    <x v="12"/>
    <x v="7"/>
    <x v="1"/>
    <x v="0"/>
    <x v="13244"/>
  </r>
  <r>
    <x v="12"/>
    <x v="7"/>
    <x v="1"/>
    <x v="1"/>
    <x v="13245"/>
  </r>
  <r>
    <x v="12"/>
    <x v="7"/>
    <x v="1"/>
    <x v="2"/>
    <x v="6"/>
  </r>
  <r>
    <x v="12"/>
    <x v="7"/>
    <x v="1"/>
    <x v="3"/>
    <x v="13246"/>
  </r>
  <r>
    <x v="12"/>
    <x v="7"/>
    <x v="1"/>
    <x v="4"/>
    <x v="13247"/>
  </r>
  <r>
    <x v="12"/>
    <x v="7"/>
    <x v="1"/>
    <x v="5"/>
    <x v="13248"/>
  </r>
  <r>
    <x v="12"/>
    <x v="7"/>
    <x v="1"/>
    <x v="6"/>
    <x v="6"/>
  </r>
  <r>
    <x v="12"/>
    <x v="7"/>
    <x v="1"/>
    <x v="7"/>
    <x v="13249"/>
  </r>
  <r>
    <x v="12"/>
    <x v="7"/>
    <x v="1"/>
    <x v="8"/>
    <x v="13250"/>
  </r>
  <r>
    <x v="12"/>
    <x v="7"/>
    <x v="1"/>
    <x v="9"/>
    <x v="13251"/>
  </r>
  <r>
    <x v="12"/>
    <x v="8"/>
    <x v="0"/>
    <x v="0"/>
    <x v="13252"/>
  </r>
  <r>
    <x v="12"/>
    <x v="8"/>
    <x v="0"/>
    <x v="1"/>
    <x v="13253"/>
  </r>
  <r>
    <x v="12"/>
    <x v="8"/>
    <x v="0"/>
    <x v="2"/>
    <x v="13254"/>
  </r>
  <r>
    <x v="12"/>
    <x v="8"/>
    <x v="0"/>
    <x v="3"/>
    <x v="13255"/>
  </r>
  <r>
    <x v="12"/>
    <x v="8"/>
    <x v="0"/>
    <x v="4"/>
    <x v="13256"/>
  </r>
  <r>
    <x v="12"/>
    <x v="8"/>
    <x v="0"/>
    <x v="5"/>
    <x v="13257"/>
  </r>
  <r>
    <x v="12"/>
    <x v="8"/>
    <x v="0"/>
    <x v="6"/>
    <x v="13258"/>
  </r>
  <r>
    <x v="12"/>
    <x v="8"/>
    <x v="0"/>
    <x v="7"/>
    <x v="13259"/>
  </r>
  <r>
    <x v="12"/>
    <x v="8"/>
    <x v="0"/>
    <x v="8"/>
    <x v="13260"/>
  </r>
  <r>
    <x v="12"/>
    <x v="8"/>
    <x v="0"/>
    <x v="9"/>
    <x v="13261"/>
  </r>
  <r>
    <x v="12"/>
    <x v="8"/>
    <x v="1"/>
    <x v="0"/>
    <x v="13262"/>
  </r>
  <r>
    <x v="12"/>
    <x v="8"/>
    <x v="1"/>
    <x v="1"/>
    <x v="13263"/>
  </r>
  <r>
    <x v="12"/>
    <x v="8"/>
    <x v="1"/>
    <x v="2"/>
    <x v="13264"/>
  </r>
  <r>
    <x v="12"/>
    <x v="8"/>
    <x v="1"/>
    <x v="3"/>
    <x v="13265"/>
  </r>
  <r>
    <x v="12"/>
    <x v="8"/>
    <x v="1"/>
    <x v="4"/>
    <x v="13256"/>
  </r>
  <r>
    <x v="12"/>
    <x v="8"/>
    <x v="1"/>
    <x v="5"/>
    <x v="13266"/>
  </r>
  <r>
    <x v="12"/>
    <x v="8"/>
    <x v="1"/>
    <x v="6"/>
    <x v="13267"/>
  </r>
  <r>
    <x v="12"/>
    <x v="8"/>
    <x v="1"/>
    <x v="7"/>
    <x v="13268"/>
  </r>
  <r>
    <x v="12"/>
    <x v="8"/>
    <x v="1"/>
    <x v="8"/>
    <x v="13269"/>
  </r>
  <r>
    <x v="12"/>
    <x v="8"/>
    <x v="1"/>
    <x v="9"/>
    <x v="13270"/>
  </r>
  <r>
    <x v="12"/>
    <x v="9"/>
    <x v="0"/>
    <x v="0"/>
    <x v="13271"/>
  </r>
  <r>
    <x v="12"/>
    <x v="9"/>
    <x v="0"/>
    <x v="1"/>
    <x v="13272"/>
  </r>
  <r>
    <x v="12"/>
    <x v="9"/>
    <x v="0"/>
    <x v="2"/>
    <x v="13273"/>
  </r>
  <r>
    <x v="12"/>
    <x v="9"/>
    <x v="0"/>
    <x v="3"/>
    <x v="13274"/>
  </r>
  <r>
    <x v="12"/>
    <x v="9"/>
    <x v="0"/>
    <x v="4"/>
    <x v="13275"/>
  </r>
  <r>
    <x v="12"/>
    <x v="9"/>
    <x v="0"/>
    <x v="5"/>
    <x v="13276"/>
  </r>
  <r>
    <x v="12"/>
    <x v="9"/>
    <x v="0"/>
    <x v="6"/>
    <x v="6"/>
  </r>
  <r>
    <x v="12"/>
    <x v="9"/>
    <x v="0"/>
    <x v="7"/>
    <x v="13277"/>
  </r>
  <r>
    <x v="12"/>
    <x v="9"/>
    <x v="0"/>
    <x v="8"/>
    <x v="13278"/>
  </r>
  <r>
    <x v="12"/>
    <x v="9"/>
    <x v="0"/>
    <x v="9"/>
    <x v="13279"/>
  </r>
  <r>
    <x v="12"/>
    <x v="9"/>
    <x v="1"/>
    <x v="0"/>
    <x v="13280"/>
  </r>
  <r>
    <x v="12"/>
    <x v="9"/>
    <x v="1"/>
    <x v="1"/>
    <x v="13281"/>
  </r>
  <r>
    <x v="12"/>
    <x v="9"/>
    <x v="1"/>
    <x v="2"/>
    <x v="13282"/>
  </r>
  <r>
    <x v="12"/>
    <x v="9"/>
    <x v="1"/>
    <x v="3"/>
    <x v="13283"/>
  </r>
  <r>
    <x v="12"/>
    <x v="9"/>
    <x v="1"/>
    <x v="4"/>
    <x v="13275"/>
  </r>
  <r>
    <x v="12"/>
    <x v="9"/>
    <x v="1"/>
    <x v="5"/>
    <x v="13284"/>
  </r>
  <r>
    <x v="12"/>
    <x v="9"/>
    <x v="1"/>
    <x v="6"/>
    <x v="6"/>
  </r>
  <r>
    <x v="12"/>
    <x v="9"/>
    <x v="1"/>
    <x v="7"/>
    <x v="13285"/>
  </r>
  <r>
    <x v="12"/>
    <x v="9"/>
    <x v="1"/>
    <x v="8"/>
    <x v="13286"/>
  </r>
  <r>
    <x v="12"/>
    <x v="9"/>
    <x v="1"/>
    <x v="9"/>
    <x v="13287"/>
  </r>
  <r>
    <x v="12"/>
    <x v="10"/>
    <x v="0"/>
    <x v="0"/>
    <x v="13288"/>
  </r>
  <r>
    <x v="12"/>
    <x v="10"/>
    <x v="0"/>
    <x v="1"/>
    <x v="13289"/>
  </r>
  <r>
    <x v="12"/>
    <x v="10"/>
    <x v="0"/>
    <x v="2"/>
    <x v="13290"/>
  </r>
  <r>
    <x v="12"/>
    <x v="10"/>
    <x v="0"/>
    <x v="3"/>
    <x v="13291"/>
  </r>
  <r>
    <x v="12"/>
    <x v="10"/>
    <x v="0"/>
    <x v="4"/>
    <x v="13292"/>
  </r>
  <r>
    <x v="12"/>
    <x v="10"/>
    <x v="0"/>
    <x v="5"/>
    <x v="13293"/>
  </r>
  <r>
    <x v="12"/>
    <x v="10"/>
    <x v="0"/>
    <x v="6"/>
    <x v="6"/>
  </r>
  <r>
    <x v="12"/>
    <x v="10"/>
    <x v="0"/>
    <x v="7"/>
    <x v="13294"/>
  </r>
  <r>
    <x v="12"/>
    <x v="10"/>
    <x v="0"/>
    <x v="8"/>
    <x v="13295"/>
  </r>
  <r>
    <x v="12"/>
    <x v="10"/>
    <x v="0"/>
    <x v="9"/>
    <x v="13296"/>
  </r>
  <r>
    <x v="12"/>
    <x v="10"/>
    <x v="1"/>
    <x v="0"/>
    <x v="13297"/>
  </r>
  <r>
    <x v="12"/>
    <x v="10"/>
    <x v="1"/>
    <x v="1"/>
    <x v="13298"/>
  </r>
  <r>
    <x v="12"/>
    <x v="10"/>
    <x v="1"/>
    <x v="2"/>
    <x v="13299"/>
  </r>
  <r>
    <x v="12"/>
    <x v="10"/>
    <x v="1"/>
    <x v="3"/>
    <x v="13300"/>
  </r>
  <r>
    <x v="12"/>
    <x v="10"/>
    <x v="1"/>
    <x v="4"/>
    <x v="13292"/>
  </r>
  <r>
    <x v="12"/>
    <x v="10"/>
    <x v="1"/>
    <x v="5"/>
    <x v="13301"/>
  </r>
  <r>
    <x v="12"/>
    <x v="10"/>
    <x v="1"/>
    <x v="6"/>
    <x v="6"/>
  </r>
  <r>
    <x v="12"/>
    <x v="10"/>
    <x v="1"/>
    <x v="7"/>
    <x v="10819"/>
  </r>
  <r>
    <x v="12"/>
    <x v="10"/>
    <x v="1"/>
    <x v="8"/>
    <x v="13302"/>
  </r>
  <r>
    <x v="12"/>
    <x v="10"/>
    <x v="1"/>
    <x v="9"/>
    <x v="13303"/>
  </r>
  <r>
    <x v="12"/>
    <x v="11"/>
    <x v="0"/>
    <x v="0"/>
    <x v="13304"/>
  </r>
  <r>
    <x v="12"/>
    <x v="11"/>
    <x v="0"/>
    <x v="1"/>
    <x v="13305"/>
  </r>
  <r>
    <x v="12"/>
    <x v="11"/>
    <x v="0"/>
    <x v="2"/>
    <x v="13306"/>
  </r>
  <r>
    <x v="12"/>
    <x v="11"/>
    <x v="0"/>
    <x v="3"/>
    <x v="13307"/>
  </r>
  <r>
    <x v="12"/>
    <x v="11"/>
    <x v="0"/>
    <x v="4"/>
    <x v="13308"/>
  </r>
  <r>
    <x v="12"/>
    <x v="11"/>
    <x v="0"/>
    <x v="5"/>
    <x v="13309"/>
  </r>
  <r>
    <x v="12"/>
    <x v="11"/>
    <x v="0"/>
    <x v="6"/>
    <x v="6"/>
  </r>
  <r>
    <x v="12"/>
    <x v="11"/>
    <x v="0"/>
    <x v="7"/>
    <x v="13310"/>
  </r>
  <r>
    <x v="12"/>
    <x v="11"/>
    <x v="0"/>
    <x v="8"/>
    <x v="13311"/>
  </r>
  <r>
    <x v="12"/>
    <x v="11"/>
    <x v="0"/>
    <x v="9"/>
    <x v="13312"/>
  </r>
  <r>
    <x v="12"/>
    <x v="11"/>
    <x v="1"/>
    <x v="0"/>
    <x v="13313"/>
  </r>
  <r>
    <x v="12"/>
    <x v="11"/>
    <x v="1"/>
    <x v="1"/>
    <x v="13314"/>
  </r>
  <r>
    <x v="12"/>
    <x v="11"/>
    <x v="1"/>
    <x v="2"/>
    <x v="13306"/>
  </r>
  <r>
    <x v="12"/>
    <x v="11"/>
    <x v="1"/>
    <x v="3"/>
    <x v="13315"/>
  </r>
  <r>
    <x v="12"/>
    <x v="11"/>
    <x v="1"/>
    <x v="4"/>
    <x v="13308"/>
  </r>
  <r>
    <x v="12"/>
    <x v="11"/>
    <x v="1"/>
    <x v="5"/>
    <x v="13309"/>
  </r>
  <r>
    <x v="12"/>
    <x v="11"/>
    <x v="1"/>
    <x v="6"/>
    <x v="6"/>
  </r>
  <r>
    <x v="12"/>
    <x v="11"/>
    <x v="1"/>
    <x v="7"/>
    <x v="13316"/>
  </r>
  <r>
    <x v="12"/>
    <x v="11"/>
    <x v="1"/>
    <x v="8"/>
    <x v="13317"/>
  </r>
  <r>
    <x v="12"/>
    <x v="11"/>
    <x v="1"/>
    <x v="9"/>
    <x v="13318"/>
  </r>
  <r>
    <x v="12"/>
    <x v="12"/>
    <x v="0"/>
    <x v="0"/>
    <x v="13319"/>
  </r>
  <r>
    <x v="12"/>
    <x v="12"/>
    <x v="0"/>
    <x v="1"/>
    <x v="13320"/>
  </r>
  <r>
    <x v="12"/>
    <x v="12"/>
    <x v="0"/>
    <x v="2"/>
    <x v="11470"/>
  </r>
  <r>
    <x v="12"/>
    <x v="12"/>
    <x v="0"/>
    <x v="3"/>
    <x v="13321"/>
  </r>
  <r>
    <x v="12"/>
    <x v="12"/>
    <x v="0"/>
    <x v="4"/>
    <x v="13322"/>
  </r>
  <r>
    <x v="12"/>
    <x v="12"/>
    <x v="0"/>
    <x v="5"/>
    <x v="13323"/>
  </r>
  <r>
    <x v="12"/>
    <x v="12"/>
    <x v="0"/>
    <x v="6"/>
    <x v="6"/>
  </r>
  <r>
    <x v="12"/>
    <x v="12"/>
    <x v="0"/>
    <x v="7"/>
    <x v="5190"/>
  </r>
  <r>
    <x v="12"/>
    <x v="12"/>
    <x v="0"/>
    <x v="8"/>
    <x v="13324"/>
  </r>
  <r>
    <x v="12"/>
    <x v="12"/>
    <x v="0"/>
    <x v="9"/>
    <x v="13325"/>
  </r>
  <r>
    <x v="12"/>
    <x v="12"/>
    <x v="1"/>
    <x v="0"/>
    <x v="13326"/>
  </r>
  <r>
    <x v="12"/>
    <x v="12"/>
    <x v="1"/>
    <x v="1"/>
    <x v="13327"/>
  </r>
  <r>
    <x v="12"/>
    <x v="12"/>
    <x v="1"/>
    <x v="2"/>
    <x v="11470"/>
  </r>
  <r>
    <x v="12"/>
    <x v="12"/>
    <x v="1"/>
    <x v="3"/>
    <x v="13328"/>
  </r>
  <r>
    <x v="12"/>
    <x v="12"/>
    <x v="1"/>
    <x v="4"/>
    <x v="13322"/>
  </r>
  <r>
    <x v="12"/>
    <x v="12"/>
    <x v="1"/>
    <x v="5"/>
    <x v="13323"/>
  </r>
  <r>
    <x v="12"/>
    <x v="12"/>
    <x v="1"/>
    <x v="6"/>
    <x v="6"/>
  </r>
  <r>
    <x v="12"/>
    <x v="12"/>
    <x v="1"/>
    <x v="7"/>
    <x v="13329"/>
  </r>
  <r>
    <x v="12"/>
    <x v="12"/>
    <x v="1"/>
    <x v="8"/>
    <x v="13324"/>
  </r>
  <r>
    <x v="12"/>
    <x v="12"/>
    <x v="1"/>
    <x v="9"/>
    <x v="13330"/>
  </r>
  <r>
    <x v="12"/>
    <x v="13"/>
    <x v="0"/>
    <x v="0"/>
    <x v="13331"/>
  </r>
  <r>
    <x v="12"/>
    <x v="13"/>
    <x v="0"/>
    <x v="1"/>
    <x v="13332"/>
  </r>
  <r>
    <x v="12"/>
    <x v="13"/>
    <x v="0"/>
    <x v="2"/>
    <x v="13333"/>
  </r>
  <r>
    <x v="12"/>
    <x v="13"/>
    <x v="0"/>
    <x v="3"/>
    <x v="13334"/>
  </r>
  <r>
    <x v="12"/>
    <x v="13"/>
    <x v="0"/>
    <x v="4"/>
    <x v="13335"/>
  </r>
  <r>
    <x v="12"/>
    <x v="13"/>
    <x v="0"/>
    <x v="5"/>
    <x v="13336"/>
  </r>
  <r>
    <x v="12"/>
    <x v="13"/>
    <x v="0"/>
    <x v="6"/>
    <x v="6"/>
  </r>
  <r>
    <x v="12"/>
    <x v="13"/>
    <x v="0"/>
    <x v="7"/>
    <x v="13337"/>
  </r>
  <r>
    <x v="12"/>
    <x v="13"/>
    <x v="0"/>
    <x v="8"/>
    <x v="13338"/>
  </r>
  <r>
    <x v="12"/>
    <x v="13"/>
    <x v="0"/>
    <x v="9"/>
    <x v="13339"/>
  </r>
  <r>
    <x v="12"/>
    <x v="13"/>
    <x v="1"/>
    <x v="0"/>
    <x v="13340"/>
  </r>
  <r>
    <x v="12"/>
    <x v="13"/>
    <x v="1"/>
    <x v="1"/>
    <x v="13341"/>
  </r>
  <r>
    <x v="12"/>
    <x v="13"/>
    <x v="1"/>
    <x v="2"/>
    <x v="13342"/>
  </r>
  <r>
    <x v="12"/>
    <x v="13"/>
    <x v="1"/>
    <x v="3"/>
    <x v="13343"/>
  </r>
  <r>
    <x v="12"/>
    <x v="13"/>
    <x v="1"/>
    <x v="4"/>
    <x v="13335"/>
  </r>
  <r>
    <x v="12"/>
    <x v="13"/>
    <x v="1"/>
    <x v="5"/>
    <x v="13344"/>
  </r>
  <r>
    <x v="12"/>
    <x v="13"/>
    <x v="1"/>
    <x v="6"/>
    <x v="6"/>
  </r>
  <r>
    <x v="12"/>
    <x v="13"/>
    <x v="1"/>
    <x v="7"/>
    <x v="13345"/>
  </r>
  <r>
    <x v="12"/>
    <x v="13"/>
    <x v="1"/>
    <x v="8"/>
    <x v="13346"/>
  </r>
  <r>
    <x v="12"/>
    <x v="13"/>
    <x v="1"/>
    <x v="9"/>
    <x v="13347"/>
  </r>
  <r>
    <x v="12"/>
    <x v="14"/>
    <x v="0"/>
    <x v="0"/>
    <x v="13348"/>
  </r>
  <r>
    <x v="12"/>
    <x v="14"/>
    <x v="0"/>
    <x v="1"/>
    <x v="13349"/>
  </r>
  <r>
    <x v="12"/>
    <x v="14"/>
    <x v="0"/>
    <x v="2"/>
    <x v="6"/>
  </r>
  <r>
    <x v="12"/>
    <x v="14"/>
    <x v="0"/>
    <x v="3"/>
    <x v="13350"/>
  </r>
  <r>
    <x v="12"/>
    <x v="14"/>
    <x v="0"/>
    <x v="4"/>
    <x v="7380"/>
  </r>
  <r>
    <x v="12"/>
    <x v="14"/>
    <x v="0"/>
    <x v="5"/>
    <x v="13351"/>
  </r>
  <r>
    <x v="12"/>
    <x v="14"/>
    <x v="0"/>
    <x v="6"/>
    <x v="13352"/>
  </r>
  <r>
    <x v="12"/>
    <x v="14"/>
    <x v="0"/>
    <x v="7"/>
    <x v="13353"/>
  </r>
  <r>
    <x v="12"/>
    <x v="14"/>
    <x v="0"/>
    <x v="8"/>
    <x v="13354"/>
  </r>
  <r>
    <x v="12"/>
    <x v="14"/>
    <x v="0"/>
    <x v="9"/>
    <x v="13355"/>
  </r>
  <r>
    <x v="12"/>
    <x v="14"/>
    <x v="1"/>
    <x v="0"/>
    <x v="13356"/>
  </r>
  <r>
    <x v="12"/>
    <x v="14"/>
    <x v="1"/>
    <x v="1"/>
    <x v="13357"/>
  </r>
  <r>
    <x v="12"/>
    <x v="14"/>
    <x v="1"/>
    <x v="2"/>
    <x v="6"/>
  </r>
  <r>
    <x v="12"/>
    <x v="14"/>
    <x v="1"/>
    <x v="3"/>
    <x v="13358"/>
  </r>
  <r>
    <x v="12"/>
    <x v="14"/>
    <x v="1"/>
    <x v="4"/>
    <x v="7380"/>
  </r>
  <r>
    <x v="12"/>
    <x v="14"/>
    <x v="1"/>
    <x v="5"/>
    <x v="13359"/>
  </r>
  <r>
    <x v="12"/>
    <x v="14"/>
    <x v="1"/>
    <x v="6"/>
    <x v="13352"/>
  </r>
  <r>
    <x v="12"/>
    <x v="14"/>
    <x v="1"/>
    <x v="7"/>
    <x v="13360"/>
  </r>
  <r>
    <x v="12"/>
    <x v="14"/>
    <x v="1"/>
    <x v="8"/>
    <x v="13354"/>
  </r>
  <r>
    <x v="12"/>
    <x v="14"/>
    <x v="1"/>
    <x v="9"/>
    <x v="13361"/>
  </r>
  <r>
    <x v="12"/>
    <x v="15"/>
    <x v="0"/>
    <x v="0"/>
    <x v="13362"/>
  </r>
  <r>
    <x v="12"/>
    <x v="15"/>
    <x v="0"/>
    <x v="1"/>
    <x v="13363"/>
  </r>
  <r>
    <x v="12"/>
    <x v="15"/>
    <x v="0"/>
    <x v="2"/>
    <x v="13364"/>
  </r>
  <r>
    <x v="12"/>
    <x v="15"/>
    <x v="0"/>
    <x v="3"/>
    <x v="13365"/>
  </r>
  <r>
    <x v="12"/>
    <x v="15"/>
    <x v="0"/>
    <x v="4"/>
    <x v="13366"/>
  </r>
  <r>
    <x v="12"/>
    <x v="15"/>
    <x v="0"/>
    <x v="5"/>
    <x v="13367"/>
  </r>
  <r>
    <x v="12"/>
    <x v="15"/>
    <x v="0"/>
    <x v="6"/>
    <x v="6"/>
  </r>
  <r>
    <x v="12"/>
    <x v="15"/>
    <x v="0"/>
    <x v="7"/>
    <x v="13368"/>
  </r>
  <r>
    <x v="12"/>
    <x v="15"/>
    <x v="0"/>
    <x v="8"/>
    <x v="13369"/>
  </r>
  <r>
    <x v="12"/>
    <x v="15"/>
    <x v="0"/>
    <x v="9"/>
    <x v="13370"/>
  </r>
  <r>
    <x v="12"/>
    <x v="15"/>
    <x v="1"/>
    <x v="0"/>
    <x v="13371"/>
  </r>
  <r>
    <x v="12"/>
    <x v="15"/>
    <x v="1"/>
    <x v="1"/>
    <x v="13372"/>
  </r>
  <r>
    <x v="12"/>
    <x v="15"/>
    <x v="1"/>
    <x v="2"/>
    <x v="13364"/>
  </r>
  <r>
    <x v="12"/>
    <x v="15"/>
    <x v="1"/>
    <x v="3"/>
    <x v="13373"/>
  </r>
  <r>
    <x v="12"/>
    <x v="15"/>
    <x v="1"/>
    <x v="4"/>
    <x v="13366"/>
  </r>
  <r>
    <x v="12"/>
    <x v="15"/>
    <x v="1"/>
    <x v="5"/>
    <x v="13374"/>
  </r>
  <r>
    <x v="12"/>
    <x v="15"/>
    <x v="1"/>
    <x v="6"/>
    <x v="13375"/>
  </r>
  <r>
    <x v="12"/>
    <x v="15"/>
    <x v="1"/>
    <x v="7"/>
    <x v="13376"/>
  </r>
  <r>
    <x v="12"/>
    <x v="15"/>
    <x v="1"/>
    <x v="8"/>
    <x v="13377"/>
  </r>
  <r>
    <x v="12"/>
    <x v="15"/>
    <x v="1"/>
    <x v="9"/>
    <x v="13378"/>
  </r>
  <r>
    <x v="12"/>
    <x v="16"/>
    <x v="0"/>
    <x v="0"/>
    <x v="13379"/>
  </r>
  <r>
    <x v="12"/>
    <x v="16"/>
    <x v="0"/>
    <x v="1"/>
    <x v="13380"/>
  </r>
  <r>
    <x v="12"/>
    <x v="16"/>
    <x v="0"/>
    <x v="2"/>
    <x v="13381"/>
  </r>
  <r>
    <x v="12"/>
    <x v="16"/>
    <x v="0"/>
    <x v="3"/>
    <x v="13382"/>
  </r>
  <r>
    <x v="12"/>
    <x v="16"/>
    <x v="0"/>
    <x v="4"/>
    <x v="13383"/>
  </r>
  <r>
    <x v="12"/>
    <x v="16"/>
    <x v="0"/>
    <x v="5"/>
    <x v="13384"/>
  </r>
  <r>
    <x v="12"/>
    <x v="16"/>
    <x v="0"/>
    <x v="6"/>
    <x v="6"/>
  </r>
  <r>
    <x v="12"/>
    <x v="16"/>
    <x v="0"/>
    <x v="7"/>
    <x v="13385"/>
  </r>
  <r>
    <x v="12"/>
    <x v="16"/>
    <x v="0"/>
    <x v="8"/>
    <x v="13386"/>
  </r>
  <r>
    <x v="12"/>
    <x v="16"/>
    <x v="0"/>
    <x v="9"/>
    <x v="13387"/>
  </r>
  <r>
    <x v="12"/>
    <x v="16"/>
    <x v="1"/>
    <x v="0"/>
    <x v="13388"/>
  </r>
  <r>
    <x v="12"/>
    <x v="16"/>
    <x v="1"/>
    <x v="1"/>
    <x v="13389"/>
  </r>
  <r>
    <x v="12"/>
    <x v="16"/>
    <x v="1"/>
    <x v="2"/>
    <x v="13381"/>
  </r>
  <r>
    <x v="12"/>
    <x v="16"/>
    <x v="1"/>
    <x v="3"/>
    <x v="13390"/>
  </r>
  <r>
    <x v="12"/>
    <x v="16"/>
    <x v="1"/>
    <x v="4"/>
    <x v="13383"/>
  </r>
  <r>
    <x v="12"/>
    <x v="16"/>
    <x v="1"/>
    <x v="5"/>
    <x v="13391"/>
  </r>
  <r>
    <x v="12"/>
    <x v="16"/>
    <x v="1"/>
    <x v="6"/>
    <x v="6"/>
  </r>
  <r>
    <x v="12"/>
    <x v="16"/>
    <x v="1"/>
    <x v="7"/>
    <x v="13392"/>
  </r>
  <r>
    <x v="12"/>
    <x v="16"/>
    <x v="1"/>
    <x v="8"/>
    <x v="13386"/>
  </r>
  <r>
    <x v="12"/>
    <x v="16"/>
    <x v="1"/>
    <x v="9"/>
    <x v="13393"/>
  </r>
  <r>
    <x v="12"/>
    <x v="17"/>
    <x v="0"/>
    <x v="0"/>
    <x v="8577"/>
  </r>
  <r>
    <x v="12"/>
    <x v="17"/>
    <x v="0"/>
    <x v="1"/>
    <x v="13394"/>
  </r>
  <r>
    <x v="12"/>
    <x v="17"/>
    <x v="0"/>
    <x v="2"/>
    <x v="6"/>
  </r>
  <r>
    <x v="12"/>
    <x v="17"/>
    <x v="0"/>
    <x v="3"/>
    <x v="13395"/>
  </r>
  <r>
    <x v="12"/>
    <x v="17"/>
    <x v="0"/>
    <x v="4"/>
    <x v="13396"/>
  </r>
  <r>
    <x v="12"/>
    <x v="17"/>
    <x v="0"/>
    <x v="5"/>
    <x v="13397"/>
  </r>
  <r>
    <x v="12"/>
    <x v="17"/>
    <x v="0"/>
    <x v="6"/>
    <x v="6"/>
  </r>
  <r>
    <x v="12"/>
    <x v="17"/>
    <x v="0"/>
    <x v="7"/>
    <x v="13398"/>
  </r>
  <r>
    <x v="12"/>
    <x v="17"/>
    <x v="0"/>
    <x v="8"/>
    <x v="13399"/>
  </r>
  <r>
    <x v="12"/>
    <x v="17"/>
    <x v="0"/>
    <x v="9"/>
    <x v="13400"/>
  </r>
  <r>
    <x v="12"/>
    <x v="17"/>
    <x v="1"/>
    <x v="0"/>
    <x v="8577"/>
  </r>
  <r>
    <x v="12"/>
    <x v="17"/>
    <x v="1"/>
    <x v="1"/>
    <x v="13394"/>
  </r>
  <r>
    <x v="12"/>
    <x v="17"/>
    <x v="1"/>
    <x v="2"/>
    <x v="6"/>
  </r>
  <r>
    <x v="12"/>
    <x v="17"/>
    <x v="1"/>
    <x v="3"/>
    <x v="13395"/>
  </r>
  <r>
    <x v="12"/>
    <x v="17"/>
    <x v="1"/>
    <x v="4"/>
    <x v="13396"/>
  </r>
  <r>
    <x v="12"/>
    <x v="17"/>
    <x v="1"/>
    <x v="5"/>
    <x v="13397"/>
  </r>
  <r>
    <x v="12"/>
    <x v="17"/>
    <x v="1"/>
    <x v="6"/>
    <x v="6"/>
  </r>
  <r>
    <x v="12"/>
    <x v="17"/>
    <x v="1"/>
    <x v="7"/>
    <x v="13398"/>
  </r>
  <r>
    <x v="12"/>
    <x v="17"/>
    <x v="1"/>
    <x v="8"/>
    <x v="13399"/>
  </r>
  <r>
    <x v="12"/>
    <x v="17"/>
    <x v="1"/>
    <x v="9"/>
    <x v="13400"/>
  </r>
  <r>
    <x v="12"/>
    <x v="18"/>
    <x v="0"/>
    <x v="0"/>
    <x v="13401"/>
  </r>
  <r>
    <x v="12"/>
    <x v="18"/>
    <x v="0"/>
    <x v="1"/>
    <x v="13402"/>
  </r>
  <r>
    <x v="12"/>
    <x v="18"/>
    <x v="0"/>
    <x v="2"/>
    <x v="6"/>
  </r>
  <r>
    <x v="12"/>
    <x v="18"/>
    <x v="0"/>
    <x v="3"/>
    <x v="13403"/>
  </r>
  <r>
    <x v="12"/>
    <x v="18"/>
    <x v="0"/>
    <x v="4"/>
    <x v="13404"/>
  </r>
  <r>
    <x v="12"/>
    <x v="18"/>
    <x v="0"/>
    <x v="5"/>
    <x v="13405"/>
  </r>
  <r>
    <x v="12"/>
    <x v="18"/>
    <x v="0"/>
    <x v="6"/>
    <x v="6"/>
  </r>
  <r>
    <x v="12"/>
    <x v="18"/>
    <x v="0"/>
    <x v="7"/>
    <x v="13406"/>
  </r>
  <r>
    <x v="12"/>
    <x v="18"/>
    <x v="0"/>
    <x v="8"/>
    <x v="13407"/>
  </r>
  <r>
    <x v="12"/>
    <x v="18"/>
    <x v="0"/>
    <x v="9"/>
    <x v="13408"/>
  </r>
  <r>
    <x v="12"/>
    <x v="18"/>
    <x v="1"/>
    <x v="0"/>
    <x v="12041"/>
  </r>
  <r>
    <x v="12"/>
    <x v="18"/>
    <x v="1"/>
    <x v="1"/>
    <x v="13409"/>
  </r>
  <r>
    <x v="12"/>
    <x v="18"/>
    <x v="1"/>
    <x v="2"/>
    <x v="6"/>
  </r>
  <r>
    <x v="12"/>
    <x v="18"/>
    <x v="1"/>
    <x v="3"/>
    <x v="13410"/>
  </r>
  <r>
    <x v="12"/>
    <x v="18"/>
    <x v="1"/>
    <x v="4"/>
    <x v="13404"/>
  </r>
  <r>
    <x v="12"/>
    <x v="18"/>
    <x v="1"/>
    <x v="5"/>
    <x v="13411"/>
  </r>
  <r>
    <x v="12"/>
    <x v="18"/>
    <x v="1"/>
    <x v="6"/>
    <x v="6"/>
  </r>
  <r>
    <x v="12"/>
    <x v="18"/>
    <x v="1"/>
    <x v="7"/>
    <x v="13412"/>
  </r>
  <r>
    <x v="12"/>
    <x v="18"/>
    <x v="1"/>
    <x v="8"/>
    <x v="13413"/>
  </r>
  <r>
    <x v="12"/>
    <x v="18"/>
    <x v="1"/>
    <x v="9"/>
    <x v="13414"/>
  </r>
  <r>
    <x v="12"/>
    <x v="19"/>
    <x v="0"/>
    <x v="0"/>
    <x v="12330"/>
  </r>
  <r>
    <x v="12"/>
    <x v="19"/>
    <x v="0"/>
    <x v="1"/>
    <x v="13415"/>
  </r>
  <r>
    <x v="12"/>
    <x v="19"/>
    <x v="0"/>
    <x v="2"/>
    <x v="6"/>
  </r>
  <r>
    <x v="12"/>
    <x v="19"/>
    <x v="0"/>
    <x v="3"/>
    <x v="13416"/>
  </r>
  <r>
    <x v="12"/>
    <x v="19"/>
    <x v="0"/>
    <x v="4"/>
    <x v="5889"/>
  </r>
  <r>
    <x v="12"/>
    <x v="19"/>
    <x v="0"/>
    <x v="5"/>
    <x v="13417"/>
  </r>
  <r>
    <x v="12"/>
    <x v="19"/>
    <x v="0"/>
    <x v="6"/>
    <x v="6"/>
  </r>
  <r>
    <x v="12"/>
    <x v="19"/>
    <x v="0"/>
    <x v="7"/>
    <x v="13418"/>
  </r>
  <r>
    <x v="12"/>
    <x v="19"/>
    <x v="0"/>
    <x v="8"/>
    <x v="13419"/>
  </r>
  <r>
    <x v="12"/>
    <x v="19"/>
    <x v="0"/>
    <x v="9"/>
    <x v="13420"/>
  </r>
  <r>
    <x v="12"/>
    <x v="19"/>
    <x v="1"/>
    <x v="0"/>
    <x v="12330"/>
  </r>
  <r>
    <x v="12"/>
    <x v="19"/>
    <x v="1"/>
    <x v="1"/>
    <x v="13415"/>
  </r>
  <r>
    <x v="12"/>
    <x v="19"/>
    <x v="1"/>
    <x v="2"/>
    <x v="6"/>
  </r>
  <r>
    <x v="12"/>
    <x v="19"/>
    <x v="1"/>
    <x v="3"/>
    <x v="13416"/>
  </r>
  <r>
    <x v="12"/>
    <x v="19"/>
    <x v="1"/>
    <x v="4"/>
    <x v="5889"/>
  </r>
  <r>
    <x v="12"/>
    <x v="19"/>
    <x v="1"/>
    <x v="5"/>
    <x v="13417"/>
  </r>
  <r>
    <x v="12"/>
    <x v="19"/>
    <x v="1"/>
    <x v="6"/>
    <x v="6"/>
  </r>
  <r>
    <x v="12"/>
    <x v="19"/>
    <x v="1"/>
    <x v="7"/>
    <x v="13418"/>
  </r>
  <r>
    <x v="12"/>
    <x v="19"/>
    <x v="1"/>
    <x v="8"/>
    <x v="13419"/>
  </r>
  <r>
    <x v="12"/>
    <x v="19"/>
    <x v="1"/>
    <x v="9"/>
    <x v="13420"/>
  </r>
  <r>
    <x v="12"/>
    <x v="20"/>
    <x v="0"/>
    <x v="0"/>
    <x v="13421"/>
  </r>
  <r>
    <x v="12"/>
    <x v="20"/>
    <x v="0"/>
    <x v="1"/>
    <x v="13422"/>
  </r>
  <r>
    <x v="12"/>
    <x v="20"/>
    <x v="0"/>
    <x v="2"/>
    <x v="13423"/>
  </r>
  <r>
    <x v="12"/>
    <x v="20"/>
    <x v="0"/>
    <x v="3"/>
    <x v="13424"/>
  </r>
  <r>
    <x v="12"/>
    <x v="20"/>
    <x v="0"/>
    <x v="4"/>
    <x v="13425"/>
  </r>
  <r>
    <x v="12"/>
    <x v="20"/>
    <x v="0"/>
    <x v="5"/>
    <x v="13426"/>
  </r>
  <r>
    <x v="12"/>
    <x v="20"/>
    <x v="0"/>
    <x v="6"/>
    <x v="6"/>
  </r>
  <r>
    <x v="12"/>
    <x v="20"/>
    <x v="0"/>
    <x v="7"/>
    <x v="11588"/>
  </r>
  <r>
    <x v="12"/>
    <x v="20"/>
    <x v="0"/>
    <x v="8"/>
    <x v="13427"/>
  </r>
  <r>
    <x v="12"/>
    <x v="20"/>
    <x v="0"/>
    <x v="9"/>
    <x v="13428"/>
  </r>
  <r>
    <x v="12"/>
    <x v="20"/>
    <x v="1"/>
    <x v="0"/>
    <x v="13429"/>
  </r>
  <r>
    <x v="12"/>
    <x v="20"/>
    <x v="1"/>
    <x v="1"/>
    <x v="13430"/>
  </r>
  <r>
    <x v="12"/>
    <x v="20"/>
    <x v="1"/>
    <x v="2"/>
    <x v="13423"/>
  </r>
  <r>
    <x v="12"/>
    <x v="20"/>
    <x v="1"/>
    <x v="3"/>
    <x v="13431"/>
  </r>
  <r>
    <x v="12"/>
    <x v="20"/>
    <x v="1"/>
    <x v="4"/>
    <x v="13425"/>
  </r>
  <r>
    <x v="12"/>
    <x v="20"/>
    <x v="1"/>
    <x v="5"/>
    <x v="13432"/>
  </r>
  <r>
    <x v="12"/>
    <x v="20"/>
    <x v="1"/>
    <x v="6"/>
    <x v="6"/>
  </r>
  <r>
    <x v="12"/>
    <x v="20"/>
    <x v="1"/>
    <x v="7"/>
    <x v="13433"/>
  </r>
  <r>
    <x v="12"/>
    <x v="20"/>
    <x v="1"/>
    <x v="8"/>
    <x v="13427"/>
  </r>
  <r>
    <x v="12"/>
    <x v="20"/>
    <x v="1"/>
    <x v="9"/>
    <x v="13434"/>
  </r>
  <r>
    <x v="12"/>
    <x v="21"/>
    <x v="0"/>
    <x v="0"/>
    <x v="13435"/>
  </r>
  <r>
    <x v="12"/>
    <x v="21"/>
    <x v="0"/>
    <x v="1"/>
    <x v="13436"/>
  </r>
  <r>
    <x v="12"/>
    <x v="21"/>
    <x v="0"/>
    <x v="2"/>
    <x v="13437"/>
  </r>
  <r>
    <x v="12"/>
    <x v="21"/>
    <x v="0"/>
    <x v="3"/>
    <x v="13438"/>
  </r>
  <r>
    <x v="12"/>
    <x v="21"/>
    <x v="0"/>
    <x v="4"/>
    <x v="13439"/>
  </r>
  <r>
    <x v="12"/>
    <x v="21"/>
    <x v="0"/>
    <x v="5"/>
    <x v="13440"/>
  </r>
  <r>
    <x v="12"/>
    <x v="21"/>
    <x v="0"/>
    <x v="6"/>
    <x v="6"/>
  </r>
  <r>
    <x v="12"/>
    <x v="21"/>
    <x v="0"/>
    <x v="7"/>
    <x v="13441"/>
  </r>
  <r>
    <x v="12"/>
    <x v="21"/>
    <x v="0"/>
    <x v="8"/>
    <x v="13442"/>
  </r>
  <r>
    <x v="12"/>
    <x v="21"/>
    <x v="0"/>
    <x v="9"/>
    <x v="13443"/>
  </r>
  <r>
    <x v="12"/>
    <x v="21"/>
    <x v="1"/>
    <x v="0"/>
    <x v="13444"/>
  </r>
  <r>
    <x v="12"/>
    <x v="21"/>
    <x v="1"/>
    <x v="1"/>
    <x v="13445"/>
  </r>
  <r>
    <x v="12"/>
    <x v="21"/>
    <x v="1"/>
    <x v="2"/>
    <x v="13437"/>
  </r>
  <r>
    <x v="12"/>
    <x v="21"/>
    <x v="1"/>
    <x v="3"/>
    <x v="13446"/>
  </r>
  <r>
    <x v="12"/>
    <x v="21"/>
    <x v="1"/>
    <x v="4"/>
    <x v="13439"/>
  </r>
  <r>
    <x v="12"/>
    <x v="21"/>
    <x v="1"/>
    <x v="5"/>
    <x v="13447"/>
  </r>
  <r>
    <x v="12"/>
    <x v="21"/>
    <x v="1"/>
    <x v="6"/>
    <x v="6"/>
  </r>
  <r>
    <x v="12"/>
    <x v="21"/>
    <x v="1"/>
    <x v="7"/>
    <x v="13448"/>
  </r>
  <r>
    <x v="12"/>
    <x v="21"/>
    <x v="1"/>
    <x v="8"/>
    <x v="13449"/>
  </r>
  <r>
    <x v="12"/>
    <x v="21"/>
    <x v="1"/>
    <x v="9"/>
    <x v="13450"/>
  </r>
  <r>
    <x v="12"/>
    <x v="22"/>
    <x v="0"/>
    <x v="0"/>
    <x v="13451"/>
  </r>
  <r>
    <x v="12"/>
    <x v="22"/>
    <x v="0"/>
    <x v="1"/>
    <x v="13452"/>
  </r>
  <r>
    <x v="12"/>
    <x v="22"/>
    <x v="0"/>
    <x v="2"/>
    <x v="7038"/>
  </r>
  <r>
    <x v="12"/>
    <x v="22"/>
    <x v="0"/>
    <x v="3"/>
    <x v="13453"/>
  </r>
  <r>
    <x v="12"/>
    <x v="22"/>
    <x v="0"/>
    <x v="4"/>
    <x v="13454"/>
  </r>
  <r>
    <x v="12"/>
    <x v="22"/>
    <x v="0"/>
    <x v="5"/>
    <x v="13455"/>
  </r>
  <r>
    <x v="12"/>
    <x v="22"/>
    <x v="0"/>
    <x v="6"/>
    <x v="6"/>
  </r>
  <r>
    <x v="12"/>
    <x v="22"/>
    <x v="0"/>
    <x v="7"/>
    <x v="13456"/>
  </r>
  <r>
    <x v="12"/>
    <x v="22"/>
    <x v="0"/>
    <x v="8"/>
    <x v="13457"/>
  </r>
  <r>
    <x v="12"/>
    <x v="22"/>
    <x v="0"/>
    <x v="9"/>
    <x v="13458"/>
  </r>
  <r>
    <x v="12"/>
    <x v="22"/>
    <x v="1"/>
    <x v="0"/>
    <x v="13459"/>
  </r>
  <r>
    <x v="12"/>
    <x v="22"/>
    <x v="1"/>
    <x v="1"/>
    <x v="13460"/>
  </r>
  <r>
    <x v="12"/>
    <x v="22"/>
    <x v="1"/>
    <x v="2"/>
    <x v="7038"/>
  </r>
  <r>
    <x v="12"/>
    <x v="22"/>
    <x v="1"/>
    <x v="3"/>
    <x v="13461"/>
  </r>
  <r>
    <x v="12"/>
    <x v="22"/>
    <x v="1"/>
    <x v="4"/>
    <x v="13454"/>
  </r>
  <r>
    <x v="12"/>
    <x v="22"/>
    <x v="1"/>
    <x v="5"/>
    <x v="13462"/>
  </r>
  <r>
    <x v="12"/>
    <x v="22"/>
    <x v="1"/>
    <x v="6"/>
    <x v="6"/>
  </r>
  <r>
    <x v="12"/>
    <x v="22"/>
    <x v="1"/>
    <x v="7"/>
    <x v="13463"/>
  </r>
  <r>
    <x v="12"/>
    <x v="22"/>
    <x v="1"/>
    <x v="8"/>
    <x v="13464"/>
  </r>
  <r>
    <x v="12"/>
    <x v="22"/>
    <x v="1"/>
    <x v="9"/>
    <x v="13465"/>
  </r>
  <r>
    <x v="12"/>
    <x v="23"/>
    <x v="0"/>
    <x v="0"/>
    <x v="13466"/>
  </r>
  <r>
    <x v="12"/>
    <x v="23"/>
    <x v="0"/>
    <x v="1"/>
    <x v="13467"/>
  </r>
  <r>
    <x v="12"/>
    <x v="23"/>
    <x v="0"/>
    <x v="2"/>
    <x v="13468"/>
  </r>
  <r>
    <x v="12"/>
    <x v="23"/>
    <x v="0"/>
    <x v="3"/>
    <x v="13469"/>
  </r>
  <r>
    <x v="12"/>
    <x v="23"/>
    <x v="0"/>
    <x v="4"/>
    <x v="13470"/>
  </r>
  <r>
    <x v="12"/>
    <x v="23"/>
    <x v="0"/>
    <x v="5"/>
    <x v="13471"/>
  </r>
  <r>
    <x v="12"/>
    <x v="23"/>
    <x v="0"/>
    <x v="6"/>
    <x v="6"/>
  </r>
  <r>
    <x v="12"/>
    <x v="23"/>
    <x v="0"/>
    <x v="7"/>
    <x v="13472"/>
  </r>
  <r>
    <x v="12"/>
    <x v="23"/>
    <x v="0"/>
    <x v="8"/>
    <x v="13473"/>
  </r>
  <r>
    <x v="12"/>
    <x v="23"/>
    <x v="0"/>
    <x v="9"/>
    <x v="13474"/>
  </r>
  <r>
    <x v="12"/>
    <x v="23"/>
    <x v="1"/>
    <x v="0"/>
    <x v="13475"/>
  </r>
  <r>
    <x v="12"/>
    <x v="23"/>
    <x v="1"/>
    <x v="1"/>
    <x v="13476"/>
  </r>
  <r>
    <x v="12"/>
    <x v="23"/>
    <x v="1"/>
    <x v="2"/>
    <x v="13468"/>
  </r>
  <r>
    <x v="12"/>
    <x v="23"/>
    <x v="1"/>
    <x v="3"/>
    <x v="13477"/>
  </r>
  <r>
    <x v="12"/>
    <x v="23"/>
    <x v="1"/>
    <x v="4"/>
    <x v="13470"/>
  </r>
  <r>
    <x v="12"/>
    <x v="23"/>
    <x v="1"/>
    <x v="5"/>
    <x v="13478"/>
  </r>
  <r>
    <x v="12"/>
    <x v="23"/>
    <x v="1"/>
    <x v="6"/>
    <x v="6"/>
  </r>
  <r>
    <x v="12"/>
    <x v="23"/>
    <x v="1"/>
    <x v="7"/>
    <x v="13479"/>
  </r>
  <r>
    <x v="12"/>
    <x v="23"/>
    <x v="1"/>
    <x v="8"/>
    <x v="13473"/>
  </r>
  <r>
    <x v="12"/>
    <x v="23"/>
    <x v="1"/>
    <x v="9"/>
    <x v="13480"/>
  </r>
  <r>
    <x v="12"/>
    <x v="24"/>
    <x v="0"/>
    <x v="0"/>
    <x v="13481"/>
  </r>
  <r>
    <x v="12"/>
    <x v="24"/>
    <x v="0"/>
    <x v="1"/>
    <x v="13482"/>
  </r>
  <r>
    <x v="12"/>
    <x v="24"/>
    <x v="0"/>
    <x v="2"/>
    <x v="6"/>
  </r>
  <r>
    <x v="12"/>
    <x v="24"/>
    <x v="0"/>
    <x v="3"/>
    <x v="13483"/>
  </r>
  <r>
    <x v="12"/>
    <x v="24"/>
    <x v="0"/>
    <x v="4"/>
    <x v="13484"/>
  </r>
  <r>
    <x v="12"/>
    <x v="24"/>
    <x v="0"/>
    <x v="5"/>
    <x v="13485"/>
  </r>
  <r>
    <x v="12"/>
    <x v="24"/>
    <x v="0"/>
    <x v="6"/>
    <x v="6"/>
  </r>
  <r>
    <x v="12"/>
    <x v="24"/>
    <x v="0"/>
    <x v="7"/>
    <x v="11099"/>
  </r>
  <r>
    <x v="12"/>
    <x v="24"/>
    <x v="0"/>
    <x v="8"/>
    <x v="13486"/>
  </r>
  <r>
    <x v="12"/>
    <x v="24"/>
    <x v="0"/>
    <x v="9"/>
    <x v="13487"/>
  </r>
  <r>
    <x v="12"/>
    <x v="24"/>
    <x v="1"/>
    <x v="0"/>
    <x v="13488"/>
  </r>
  <r>
    <x v="12"/>
    <x v="24"/>
    <x v="1"/>
    <x v="1"/>
    <x v="13489"/>
  </r>
  <r>
    <x v="12"/>
    <x v="24"/>
    <x v="1"/>
    <x v="2"/>
    <x v="1490"/>
  </r>
  <r>
    <x v="12"/>
    <x v="24"/>
    <x v="1"/>
    <x v="3"/>
    <x v="13490"/>
  </r>
  <r>
    <x v="12"/>
    <x v="24"/>
    <x v="1"/>
    <x v="4"/>
    <x v="13484"/>
  </r>
  <r>
    <x v="12"/>
    <x v="24"/>
    <x v="1"/>
    <x v="5"/>
    <x v="13491"/>
  </r>
  <r>
    <x v="12"/>
    <x v="24"/>
    <x v="1"/>
    <x v="6"/>
    <x v="6"/>
  </r>
  <r>
    <x v="12"/>
    <x v="24"/>
    <x v="1"/>
    <x v="7"/>
    <x v="2565"/>
  </r>
  <r>
    <x v="12"/>
    <x v="24"/>
    <x v="1"/>
    <x v="8"/>
    <x v="13492"/>
  </r>
  <r>
    <x v="12"/>
    <x v="24"/>
    <x v="1"/>
    <x v="9"/>
    <x v="13493"/>
  </r>
  <r>
    <x v="12"/>
    <x v="25"/>
    <x v="0"/>
    <x v="0"/>
    <x v="13494"/>
  </r>
  <r>
    <x v="12"/>
    <x v="25"/>
    <x v="0"/>
    <x v="1"/>
    <x v="13495"/>
  </r>
  <r>
    <x v="12"/>
    <x v="25"/>
    <x v="0"/>
    <x v="2"/>
    <x v="6"/>
  </r>
  <r>
    <x v="12"/>
    <x v="25"/>
    <x v="0"/>
    <x v="3"/>
    <x v="13496"/>
  </r>
  <r>
    <x v="12"/>
    <x v="25"/>
    <x v="0"/>
    <x v="4"/>
    <x v="13497"/>
  </r>
  <r>
    <x v="12"/>
    <x v="25"/>
    <x v="0"/>
    <x v="5"/>
    <x v="13498"/>
  </r>
  <r>
    <x v="12"/>
    <x v="25"/>
    <x v="0"/>
    <x v="6"/>
    <x v="6"/>
  </r>
  <r>
    <x v="12"/>
    <x v="25"/>
    <x v="0"/>
    <x v="7"/>
    <x v="13499"/>
  </r>
  <r>
    <x v="12"/>
    <x v="25"/>
    <x v="0"/>
    <x v="8"/>
    <x v="13500"/>
  </r>
  <r>
    <x v="12"/>
    <x v="25"/>
    <x v="0"/>
    <x v="9"/>
    <x v="13501"/>
  </r>
  <r>
    <x v="12"/>
    <x v="25"/>
    <x v="1"/>
    <x v="0"/>
    <x v="13502"/>
  </r>
  <r>
    <x v="12"/>
    <x v="25"/>
    <x v="1"/>
    <x v="1"/>
    <x v="13503"/>
  </r>
  <r>
    <x v="12"/>
    <x v="25"/>
    <x v="1"/>
    <x v="2"/>
    <x v="6"/>
  </r>
  <r>
    <x v="12"/>
    <x v="25"/>
    <x v="1"/>
    <x v="3"/>
    <x v="13504"/>
  </r>
  <r>
    <x v="12"/>
    <x v="25"/>
    <x v="1"/>
    <x v="4"/>
    <x v="13497"/>
  </r>
  <r>
    <x v="12"/>
    <x v="25"/>
    <x v="1"/>
    <x v="5"/>
    <x v="13505"/>
  </r>
  <r>
    <x v="12"/>
    <x v="25"/>
    <x v="1"/>
    <x v="6"/>
    <x v="6"/>
  </r>
  <r>
    <x v="12"/>
    <x v="25"/>
    <x v="1"/>
    <x v="7"/>
    <x v="4284"/>
  </r>
  <r>
    <x v="12"/>
    <x v="25"/>
    <x v="1"/>
    <x v="8"/>
    <x v="13506"/>
  </r>
  <r>
    <x v="12"/>
    <x v="25"/>
    <x v="1"/>
    <x v="9"/>
    <x v="13507"/>
  </r>
  <r>
    <x v="12"/>
    <x v="26"/>
    <x v="0"/>
    <x v="0"/>
    <x v="13508"/>
  </r>
  <r>
    <x v="12"/>
    <x v="26"/>
    <x v="0"/>
    <x v="1"/>
    <x v="13509"/>
  </r>
  <r>
    <x v="12"/>
    <x v="26"/>
    <x v="0"/>
    <x v="2"/>
    <x v="13510"/>
  </r>
  <r>
    <x v="12"/>
    <x v="26"/>
    <x v="0"/>
    <x v="3"/>
    <x v="13511"/>
  </r>
  <r>
    <x v="12"/>
    <x v="26"/>
    <x v="0"/>
    <x v="4"/>
    <x v="13512"/>
  </r>
  <r>
    <x v="12"/>
    <x v="26"/>
    <x v="0"/>
    <x v="5"/>
    <x v="13513"/>
  </r>
  <r>
    <x v="12"/>
    <x v="26"/>
    <x v="0"/>
    <x v="6"/>
    <x v="6"/>
  </r>
  <r>
    <x v="12"/>
    <x v="26"/>
    <x v="0"/>
    <x v="7"/>
    <x v="13514"/>
  </r>
  <r>
    <x v="12"/>
    <x v="26"/>
    <x v="0"/>
    <x v="8"/>
    <x v="13515"/>
  </r>
  <r>
    <x v="12"/>
    <x v="26"/>
    <x v="0"/>
    <x v="9"/>
    <x v="13516"/>
  </r>
  <r>
    <x v="12"/>
    <x v="26"/>
    <x v="1"/>
    <x v="0"/>
    <x v="13517"/>
  </r>
  <r>
    <x v="12"/>
    <x v="26"/>
    <x v="1"/>
    <x v="1"/>
    <x v="13518"/>
  </r>
  <r>
    <x v="12"/>
    <x v="26"/>
    <x v="1"/>
    <x v="2"/>
    <x v="13510"/>
  </r>
  <r>
    <x v="12"/>
    <x v="26"/>
    <x v="1"/>
    <x v="3"/>
    <x v="13519"/>
  </r>
  <r>
    <x v="12"/>
    <x v="26"/>
    <x v="1"/>
    <x v="4"/>
    <x v="13512"/>
  </r>
  <r>
    <x v="12"/>
    <x v="26"/>
    <x v="1"/>
    <x v="5"/>
    <x v="13520"/>
  </r>
  <r>
    <x v="12"/>
    <x v="26"/>
    <x v="1"/>
    <x v="6"/>
    <x v="6"/>
  </r>
  <r>
    <x v="12"/>
    <x v="26"/>
    <x v="1"/>
    <x v="7"/>
    <x v="9346"/>
  </r>
  <r>
    <x v="12"/>
    <x v="26"/>
    <x v="1"/>
    <x v="8"/>
    <x v="13521"/>
  </r>
  <r>
    <x v="12"/>
    <x v="26"/>
    <x v="1"/>
    <x v="9"/>
    <x v="13522"/>
  </r>
  <r>
    <x v="12"/>
    <x v="27"/>
    <x v="0"/>
    <x v="0"/>
    <x v="13523"/>
  </r>
  <r>
    <x v="12"/>
    <x v="27"/>
    <x v="0"/>
    <x v="1"/>
    <x v="13524"/>
  </r>
  <r>
    <x v="12"/>
    <x v="27"/>
    <x v="0"/>
    <x v="2"/>
    <x v="6"/>
  </r>
  <r>
    <x v="12"/>
    <x v="27"/>
    <x v="0"/>
    <x v="3"/>
    <x v="13525"/>
  </r>
  <r>
    <x v="12"/>
    <x v="27"/>
    <x v="0"/>
    <x v="4"/>
    <x v="13526"/>
  </r>
  <r>
    <x v="12"/>
    <x v="27"/>
    <x v="0"/>
    <x v="5"/>
    <x v="13527"/>
  </r>
  <r>
    <x v="12"/>
    <x v="27"/>
    <x v="0"/>
    <x v="6"/>
    <x v="6"/>
  </r>
  <r>
    <x v="12"/>
    <x v="27"/>
    <x v="0"/>
    <x v="7"/>
    <x v="13528"/>
  </r>
  <r>
    <x v="12"/>
    <x v="27"/>
    <x v="0"/>
    <x v="8"/>
    <x v="13529"/>
  </r>
  <r>
    <x v="12"/>
    <x v="27"/>
    <x v="0"/>
    <x v="9"/>
    <x v="13530"/>
  </r>
  <r>
    <x v="12"/>
    <x v="27"/>
    <x v="1"/>
    <x v="0"/>
    <x v="13531"/>
  </r>
  <r>
    <x v="12"/>
    <x v="27"/>
    <x v="1"/>
    <x v="1"/>
    <x v="13532"/>
  </r>
  <r>
    <x v="12"/>
    <x v="27"/>
    <x v="1"/>
    <x v="2"/>
    <x v="6"/>
  </r>
  <r>
    <x v="12"/>
    <x v="27"/>
    <x v="1"/>
    <x v="3"/>
    <x v="965"/>
  </r>
  <r>
    <x v="12"/>
    <x v="27"/>
    <x v="1"/>
    <x v="4"/>
    <x v="13526"/>
  </r>
  <r>
    <x v="12"/>
    <x v="27"/>
    <x v="1"/>
    <x v="5"/>
    <x v="13533"/>
  </r>
  <r>
    <x v="12"/>
    <x v="27"/>
    <x v="1"/>
    <x v="6"/>
    <x v="6"/>
  </r>
  <r>
    <x v="12"/>
    <x v="27"/>
    <x v="1"/>
    <x v="7"/>
    <x v="13534"/>
  </r>
  <r>
    <x v="12"/>
    <x v="27"/>
    <x v="1"/>
    <x v="8"/>
    <x v="12385"/>
  </r>
  <r>
    <x v="12"/>
    <x v="27"/>
    <x v="1"/>
    <x v="9"/>
    <x v="13535"/>
  </r>
  <r>
    <x v="12"/>
    <x v="28"/>
    <x v="0"/>
    <x v="0"/>
    <x v="11368"/>
  </r>
  <r>
    <x v="12"/>
    <x v="28"/>
    <x v="0"/>
    <x v="1"/>
    <x v="13536"/>
  </r>
  <r>
    <x v="12"/>
    <x v="28"/>
    <x v="0"/>
    <x v="2"/>
    <x v="6"/>
  </r>
  <r>
    <x v="12"/>
    <x v="28"/>
    <x v="0"/>
    <x v="3"/>
    <x v="13537"/>
  </r>
  <r>
    <x v="12"/>
    <x v="28"/>
    <x v="0"/>
    <x v="4"/>
    <x v="13538"/>
  </r>
  <r>
    <x v="12"/>
    <x v="28"/>
    <x v="0"/>
    <x v="5"/>
    <x v="13539"/>
  </r>
  <r>
    <x v="12"/>
    <x v="28"/>
    <x v="0"/>
    <x v="6"/>
    <x v="6"/>
  </r>
  <r>
    <x v="12"/>
    <x v="28"/>
    <x v="0"/>
    <x v="7"/>
    <x v="13540"/>
  </r>
  <r>
    <x v="12"/>
    <x v="28"/>
    <x v="0"/>
    <x v="8"/>
    <x v="13541"/>
  </r>
  <r>
    <x v="12"/>
    <x v="28"/>
    <x v="0"/>
    <x v="9"/>
    <x v="13542"/>
  </r>
  <r>
    <x v="12"/>
    <x v="28"/>
    <x v="1"/>
    <x v="0"/>
    <x v="5032"/>
  </r>
  <r>
    <x v="12"/>
    <x v="28"/>
    <x v="1"/>
    <x v="1"/>
    <x v="13543"/>
  </r>
  <r>
    <x v="12"/>
    <x v="28"/>
    <x v="1"/>
    <x v="2"/>
    <x v="6"/>
  </r>
  <r>
    <x v="12"/>
    <x v="28"/>
    <x v="1"/>
    <x v="3"/>
    <x v="13544"/>
  </r>
  <r>
    <x v="12"/>
    <x v="28"/>
    <x v="1"/>
    <x v="4"/>
    <x v="13538"/>
  </r>
  <r>
    <x v="12"/>
    <x v="28"/>
    <x v="1"/>
    <x v="5"/>
    <x v="13539"/>
  </r>
  <r>
    <x v="12"/>
    <x v="28"/>
    <x v="1"/>
    <x v="6"/>
    <x v="6"/>
  </r>
  <r>
    <x v="12"/>
    <x v="28"/>
    <x v="1"/>
    <x v="7"/>
    <x v="13545"/>
  </r>
  <r>
    <x v="12"/>
    <x v="28"/>
    <x v="1"/>
    <x v="8"/>
    <x v="13541"/>
  </r>
  <r>
    <x v="12"/>
    <x v="28"/>
    <x v="1"/>
    <x v="9"/>
    <x v="13546"/>
  </r>
  <r>
    <x v="12"/>
    <x v="29"/>
    <x v="0"/>
    <x v="0"/>
    <x v="12473"/>
  </r>
  <r>
    <x v="12"/>
    <x v="29"/>
    <x v="0"/>
    <x v="1"/>
    <x v="13547"/>
  </r>
  <r>
    <x v="12"/>
    <x v="29"/>
    <x v="0"/>
    <x v="2"/>
    <x v="6"/>
  </r>
  <r>
    <x v="12"/>
    <x v="29"/>
    <x v="0"/>
    <x v="3"/>
    <x v="11749"/>
  </r>
  <r>
    <x v="12"/>
    <x v="29"/>
    <x v="0"/>
    <x v="4"/>
    <x v="13548"/>
  </r>
  <r>
    <x v="12"/>
    <x v="29"/>
    <x v="0"/>
    <x v="5"/>
    <x v="13549"/>
  </r>
  <r>
    <x v="12"/>
    <x v="29"/>
    <x v="0"/>
    <x v="6"/>
    <x v="6"/>
  </r>
  <r>
    <x v="12"/>
    <x v="29"/>
    <x v="0"/>
    <x v="7"/>
    <x v="13550"/>
  </r>
  <r>
    <x v="12"/>
    <x v="29"/>
    <x v="0"/>
    <x v="8"/>
    <x v="13551"/>
  </r>
  <r>
    <x v="12"/>
    <x v="29"/>
    <x v="0"/>
    <x v="9"/>
    <x v="13552"/>
  </r>
  <r>
    <x v="12"/>
    <x v="29"/>
    <x v="1"/>
    <x v="0"/>
    <x v="13553"/>
  </r>
  <r>
    <x v="12"/>
    <x v="29"/>
    <x v="1"/>
    <x v="1"/>
    <x v="13554"/>
  </r>
  <r>
    <x v="12"/>
    <x v="29"/>
    <x v="1"/>
    <x v="2"/>
    <x v="6"/>
  </r>
  <r>
    <x v="12"/>
    <x v="29"/>
    <x v="1"/>
    <x v="3"/>
    <x v="13555"/>
  </r>
  <r>
    <x v="12"/>
    <x v="29"/>
    <x v="1"/>
    <x v="4"/>
    <x v="13548"/>
  </r>
  <r>
    <x v="12"/>
    <x v="29"/>
    <x v="1"/>
    <x v="5"/>
    <x v="13556"/>
  </r>
  <r>
    <x v="12"/>
    <x v="29"/>
    <x v="1"/>
    <x v="6"/>
    <x v="13557"/>
  </r>
  <r>
    <x v="12"/>
    <x v="29"/>
    <x v="1"/>
    <x v="7"/>
    <x v="13558"/>
  </r>
  <r>
    <x v="12"/>
    <x v="29"/>
    <x v="1"/>
    <x v="8"/>
    <x v="13559"/>
  </r>
  <r>
    <x v="12"/>
    <x v="29"/>
    <x v="1"/>
    <x v="9"/>
    <x v="13560"/>
  </r>
  <r>
    <x v="12"/>
    <x v="31"/>
    <x v="0"/>
    <x v="0"/>
    <x v="13561"/>
  </r>
  <r>
    <x v="12"/>
    <x v="31"/>
    <x v="0"/>
    <x v="1"/>
    <x v="13562"/>
  </r>
  <r>
    <x v="12"/>
    <x v="31"/>
    <x v="0"/>
    <x v="2"/>
    <x v="13563"/>
  </r>
  <r>
    <x v="12"/>
    <x v="31"/>
    <x v="0"/>
    <x v="3"/>
    <x v="13564"/>
  </r>
  <r>
    <x v="12"/>
    <x v="31"/>
    <x v="0"/>
    <x v="4"/>
    <x v="13565"/>
  </r>
  <r>
    <x v="12"/>
    <x v="31"/>
    <x v="0"/>
    <x v="5"/>
    <x v="13566"/>
  </r>
  <r>
    <x v="12"/>
    <x v="31"/>
    <x v="0"/>
    <x v="6"/>
    <x v="6"/>
  </r>
  <r>
    <x v="12"/>
    <x v="31"/>
    <x v="0"/>
    <x v="7"/>
    <x v="13567"/>
  </r>
  <r>
    <x v="12"/>
    <x v="31"/>
    <x v="0"/>
    <x v="8"/>
    <x v="13568"/>
  </r>
  <r>
    <x v="12"/>
    <x v="31"/>
    <x v="0"/>
    <x v="9"/>
    <x v="13569"/>
  </r>
  <r>
    <x v="12"/>
    <x v="31"/>
    <x v="1"/>
    <x v="0"/>
    <x v="13570"/>
  </r>
  <r>
    <x v="12"/>
    <x v="31"/>
    <x v="1"/>
    <x v="1"/>
    <x v="13571"/>
  </r>
  <r>
    <x v="12"/>
    <x v="31"/>
    <x v="1"/>
    <x v="2"/>
    <x v="13563"/>
  </r>
  <r>
    <x v="12"/>
    <x v="31"/>
    <x v="1"/>
    <x v="3"/>
    <x v="13572"/>
  </r>
  <r>
    <x v="12"/>
    <x v="31"/>
    <x v="1"/>
    <x v="4"/>
    <x v="13565"/>
  </r>
  <r>
    <x v="12"/>
    <x v="31"/>
    <x v="1"/>
    <x v="5"/>
    <x v="13573"/>
  </r>
  <r>
    <x v="12"/>
    <x v="31"/>
    <x v="1"/>
    <x v="6"/>
    <x v="6"/>
  </r>
  <r>
    <x v="12"/>
    <x v="31"/>
    <x v="1"/>
    <x v="7"/>
    <x v="13574"/>
  </r>
  <r>
    <x v="12"/>
    <x v="31"/>
    <x v="1"/>
    <x v="8"/>
    <x v="13575"/>
  </r>
  <r>
    <x v="12"/>
    <x v="31"/>
    <x v="1"/>
    <x v="9"/>
    <x v="13576"/>
  </r>
  <r>
    <x v="12"/>
    <x v="32"/>
    <x v="0"/>
    <x v="0"/>
    <x v="13577"/>
  </r>
  <r>
    <x v="12"/>
    <x v="32"/>
    <x v="0"/>
    <x v="1"/>
    <x v="13578"/>
  </r>
  <r>
    <x v="12"/>
    <x v="32"/>
    <x v="0"/>
    <x v="2"/>
    <x v="13579"/>
  </r>
  <r>
    <x v="12"/>
    <x v="32"/>
    <x v="0"/>
    <x v="3"/>
    <x v="13580"/>
  </r>
  <r>
    <x v="12"/>
    <x v="32"/>
    <x v="0"/>
    <x v="4"/>
    <x v="13581"/>
  </r>
  <r>
    <x v="12"/>
    <x v="32"/>
    <x v="0"/>
    <x v="5"/>
    <x v="13582"/>
  </r>
  <r>
    <x v="12"/>
    <x v="32"/>
    <x v="0"/>
    <x v="6"/>
    <x v="6"/>
  </r>
  <r>
    <x v="12"/>
    <x v="32"/>
    <x v="0"/>
    <x v="7"/>
    <x v="13583"/>
  </r>
  <r>
    <x v="12"/>
    <x v="32"/>
    <x v="0"/>
    <x v="8"/>
    <x v="13584"/>
  </r>
  <r>
    <x v="12"/>
    <x v="32"/>
    <x v="0"/>
    <x v="9"/>
    <x v="13585"/>
  </r>
  <r>
    <x v="12"/>
    <x v="32"/>
    <x v="1"/>
    <x v="0"/>
    <x v="13586"/>
  </r>
  <r>
    <x v="12"/>
    <x v="32"/>
    <x v="1"/>
    <x v="1"/>
    <x v="13587"/>
  </r>
  <r>
    <x v="12"/>
    <x v="32"/>
    <x v="1"/>
    <x v="2"/>
    <x v="13588"/>
  </r>
  <r>
    <x v="12"/>
    <x v="32"/>
    <x v="1"/>
    <x v="3"/>
    <x v="13589"/>
  </r>
  <r>
    <x v="12"/>
    <x v="32"/>
    <x v="1"/>
    <x v="4"/>
    <x v="13581"/>
  </r>
  <r>
    <x v="12"/>
    <x v="32"/>
    <x v="1"/>
    <x v="5"/>
    <x v="13590"/>
  </r>
  <r>
    <x v="12"/>
    <x v="32"/>
    <x v="1"/>
    <x v="6"/>
    <x v="7651"/>
  </r>
  <r>
    <x v="12"/>
    <x v="32"/>
    <x v="1"/>
    <x v="7"/>
    <x v="6146"/>
  </r>
  <r>
    <x v="12"/>
    <x v="32"/>
    <x v="1"/>
    <x v="8"/>
    <x v="13591"/>
  </r>
  <r>
    <x v="12"/>
    <x v="32"/>
    <x v="1"/>
    <x v="9"/>
    <x v="13592"/>
  </r>
  <r>
    <x v="12"/>
    <x v="33"/>
    <x v="0"/>
    <x v="0"/>
    <x v="13593"/>
  </r>
  <r>
    <x v="12"/>
    <x v="33"/>
    <x v="0"/>
    <x v="1"/>
    <x v="13594"/>
  </r>
  <r>
    <x v="12"/>
    <x v="33"/>
    <x v="0"/>
    <x v="2"/>
    <x v="10205"/>
  </r>
  <r>
    <x v="12"/>
    <x v="33"/>
    <x v="0"/>
    <x v="3"/>
    <x v="13595"/>
  </r>
  <r>
    <x v="12"/>
    <x v="33"/>
    <x v="0"/>
    <x v="4"/>
    <x v="13596"/>
  </r>
  <r>
    <x v="12"/>
    <x v="33"/>
    <x v="0"/>
    <x v="5"/>
    <x v="13597"/>
  </r>
  <r>
    <x v="12"/>
    <x v="33"/>
    <x v="0"/>
    <x v="6"/>
    <x v="13598"/>
  </r>
  <r>
    <x v="12"/>
    <x v="33"/>
    <x v="0"/>
    <x v="7"/>
    <x v="13599"/>
  </r>
  <r>
    <x v="12"/>
    <x v="33"/>
    <x v="0"/>
    <x v="8"/>
    <x v="13600"/>
  </r>
  <r>
    <x v="12"/>
    <x v="33"/>
    <x v="0"/>
    <x v="9"/>
    <x v="13601"/>
  </r>
  <r>
    <x v="12"/>
    <x v="33"/>
    <x v="1"/>
    <x v="0"/>
    <x v="13602"/>
  </r>
  <r>
    <x v="12"/>
    <x v="33"/>
    <x v="1"/>
    <x v="1"/>
    <x v="13603"/>
  </r>
  <r>
    <x v="12"/>
    <x v="33"/>
    <x v="1"/>
    <x v="2"/>
    <x v="10205"/>
  </r>
  <r>
    <x v="12"/>
    <x v="33"/>
    <x v="1"/>
    <x v="3"/>
    <x v="13604"/>
  </r>
  <r>
    <x v="12"/>
    <x v="33"/>
    <x v="1"/>
    <x v="4"/>
    <x v="13596"/>
  </r>
  <r>
    <x v="12"/>
    <x v="33"/>
    <x v="1"/>
    <x v="5"/>
    <x v="13605"/>
  </r>
  <r>
    <x v="12"/>
    <x v="33"/>
    <x v="1"/>
    <x v="6"/>
    <x v="13606"/>
  </r>
  <r>
    <x v="12"/>
    <x v="33"/>
    <x v="1"/>
    <x v="7"/>
    <x v="13607"/>
  </r>
  <r>
    <x v="12"/>
    <x v="33"/>
    <x v="1"/>
    <x v="8"/>
    <x v="13608"/>
  </r>
  <r>
    <x v="12"/>
    <x v="33"/>
    <x v="1"/>
    <x v="9"/>
    <x v="13609"/>
  </r>
  <r>
    <x v="12"/>
    <x v="34"/>
    <x v="0"/>
    <x v="0"/>
    <x v="13610"/>
  </r>
  <r>
    <x v="12"/>
    <x v="34"/>
    <x v="0"/>
    <x v="1"/>
    <x v="13611"/>
  </r>
  <r>
    <x v="12"/>
    <x v="34"/>
    <x v="0"/>
    <x v="2"/>
    <x v="3701"/>
  </r>
  <r>
    <x v="12"/>
    <x v="34"/>
    <x v="0"/>
    <x v="3"/>
    <x v="13612"/>
  </r>
  <r>
    <x v="12"/>
    <x v="34"/>
    <x v="0"/>
    <x v="4"/>
    <x v="13613"/>
  </r>
  <r>
    <x v="12"/>
    <x v="34"/>
    <x v="0"/>
    <x v="5"/>
    <x v="13614"/>
  </r>
  <r>
    <x v="12"/>
    <x v="34"/>
    <x v="0"/>
    <x v="6"/>
    <x v="6"/>
  </r>
  <r>
    <x v="12"/>
    <x v="34"/>
    <x v="0"/>
    <x v="7"/>
    <x v="8156"/>
  </r>
  <r>
    <x v="12"/>
    <x v="34"/>
    <x v="0"/>
    <x v="8"/>
    <x v="13615"/>
  </r>
  <r>
    <x v="12"/>
    <x v="34"/>
    <x v="0"/>
    <x v="9"/>
    <x v="13616"/>
  </r>
  <r>
    <x v="12"/>
    <x v="34"/>
    <x v="1"/>
    <x v="0"/>
    <x v="13617"/>
  </r>
  <r>
    <x v="12"/>
    <x v="34"/>
    <x v="1"/>
    <x v="1"/>
    <x v="13618"/>
  </r>
  <r>
    <x v="12"/>
    <x v="34"/>
    <x v="1"/>
    <x v="2"/>
    <x v="3701"/>
  </r>
  <r>
    <x v="12"/>
    <x v="34"/>
    <x v="1"/>
    <x v="3"/>
    <x v="13619"/>
  </r>
  <r>
    <x v="12"/>
    <x v="34"/>
    <x v="1"/>
    <x v="4"/>
    <x v="13613"/>
  </r>
  <r>
    <x v="12"/>
    <x v="34"/>
    <x v="1"/>
    <x v="5"/>
    <x v="13620"/>
  </r>
  <r>
    <x v="12"/>
    <x v="34"/>
    <x v="1"/>
    <x v="6"/>
    <x v="6"/>
  </r>
  <r>
    <x v="12"/>
    <x v="34"/>
    <x v="1"/>
    <x v="7"/>
    <x v="13621"/>
  </r>
  <r>
    <x v="12"/>
    <x v="34"/>
    <x v="1"/>
    <x v="8"/>
    <x v="13622"/>
  </r>
  <r>
    <x v="12"/>
    <x v="34"/>
    <x v="1"/>
    <x v="9"/>
    <x v="13623"/>
  </r>
  <r>
    <x v="12"/>
    <x v="35"/>
    <x v="0"/>
    <x v="0"/>
    <x v="4002"/>
  </r>
  <r>
    <x v="12"/>
    <x v="35"/>
    <x v="0"/>
    <x v="1"/>
    <x v="13624"/>
  </r>
  <r>
    <x v="12"/>
    <x v="35"/>
    <x v="0"/>
    <x v="2"/>
    <x v="13625"/>
  </r>
  <r>
    <x v="12"/>
    <x v="35"/>
    <x v="0"/>
    <x v="3"/>
    <x v="13626"/>
  </r>
  <r>
    <x v="12"/>
    <x v="35"/>
    <x v="0"/>
    <x v="4"/>
    <x v="13627"/>
  </r>
  <r>
    <x v="12"/>
    <x v="35"/>
    <x v="0"/>
    <x v="5"/>
    <x v="13628"/>
  </r>
  <r>
    <x v="12"/>
    <x v="35"/>
    <x v="0"/>
    <x v="6"/>
    <x v="6"/>
  </r>
  <r>
    <x v="12"/>
    <x v="35"/>
    <x v="0"/>
    <x v="7"/>
    <x v="13629"/>
  </r>
  <r>
    <x v="12"/>
    <x v="35"/>
    <x v="0"/>
    <x v="8"/>
    <x v="13630"/>
  </r>
  <r>
    <x v="12"/>
    <x v="35"/>
    <x v="0"/>
    <x v="9"/>
    <x v="13631"/>
  </r>
  <r>
    <x v="12"/>
    <x v="35"/>
    <x v="1"/>
    <x v="0"/>
    <x v="13632"/>
  </r>
  <r>
    <x v="12"/>
    <x v="35"/>
    <x v="1"/>
    <x v="1"/>
    <x v="13633"/>
  </r>
  <r>
    <x v="12"/>
    <x v="35"/>
    <x v="1"/>
    <x v="2"/>
    <x v="13625"/>
  </r>
  <r>
    <x v="12"/>
    <x v="35"/>
    <x v="1"/>
    <x v="3"/>
    <x v="13634"/>
  </r>
  <r>
    <x v="12"/>
    <x v="35"/>
    <x v="1"/>
    <x v="4"/>
    <x v="13627"/>
  </r>
  <r>
    <x v="12"/>
    <x v="35"/>
    <x v="1"/>
    <x v="5"/>
    <x v="13635"/>
  </r>
  <r>
    <x v="12"/>
    <x v="35"/>
    <x v="1"/>
    <x v="6"/>
    <x v="6"/>
  </r>
  <r>
    <x v="12"/>
    <x v="35"/>
    <x v="1"/>
    <x v="7"/>
    <x v="13636"/>
  </r>
  <r>
    <x v="12"/>
    <x v="35"/>
    <x v="1"/>
    <x v="8"/>
    <x v="4298"/>
  </r>
  <r>
    <x v="12"/>
    <x v="35"/>
    <x v="1"/>
    <x v="9"/>
    <x v="13637"/>
  </r>
  <r>
    <x v="12"/>
    <x v="36"/>
    <x v="0"/>
    <x v="0"/>
    <x v="5997"/>
  </r>
  <r>
    <x v="12"/>
    <x v="36"/>
    <x v="0"/>
    <x v="1"/>
    <x v="13638"/>
  </r>
  <r>
    <x v="12"/>
    <x v="36"/>
    <x v="0"/>
    <x v="2"/>
    <x v="6"/>
  </r>
  <r>
    <x v="12"/>
    <x v="36"/>
    <x v="0"/>
    <x v="3"/>
    <x v="13639"/>
  </r>
  <r>
    <x v="12"/>
    <x v="36"/>
    <x v="0"/>
    <x v="4"/>
    <x v="13640"/>
  </r>
  <r>
    <x v="12"/>
    <x v="36"/>
    <x v="0"/>
    <x v="5"/>
    <x v="13641"/>
  </r>
  <r>
    <x v="12"/>
    <x v="36"/>
    <x v="0"/>
    <x v="6"/>
    <x v="13642"/>
  </r>
  <r>
    <x v="12"/>
    <x v="36"/>
    <x v="0"/>
    <x v="7"/>
    <x v="13643"/>
  </r>
  <r>
    <x v="12"/>
    <x v="36"/>
    <x v="0"/>
    <x v="8"/>
    <x v="13644"/>
  </r>
  <r>
    <x v="12"/>
    <x v="36"/>
    <x v="0"/>
    <x v="9"/>
    <x v="13645"/>
  </r>
  <r>
    <x v="12"/>
    <x v="36"/>
    <x v="1"/>
    <x v="0"/>
    <x v="5997"/>
  </r>
  <r>
    <x v="12"/>
    <x v="36"/>
    <x v="1"/>
    <x v="1"/>
    <x v="13646"/>
  </r>
  <r>
    <x v="12"/>
    <x v="36"/>
    <x v="1"/>
    <x v="2"/>
    <x v="6"/>
  </r>
  <r>
    <x v="12"/>
    <x v="36"/>
    <x v="1"/>
    <x v="3"/>
    <x v="13647"/>
  </r>
  <r>
    <x v="12"/>
    <x v="36"/>
    <x v="1"/>
    <x v="4"/>
    <x v="13640"/>
  </r>
  <r>
    <x v="12"/>
    <x v="36"/>
    <x v="1"/>
    <x v="5"/>
    <x v="13641"/>
  </r>
  <r>
    <x v="12"/>
    <x v="36"/>
    <x v="1"/>
    <x v="6"/>
    <x v="13642"/>
  </r>
  <r>
    <x v="12"/>
    <x v="36"/>
    <x v="1"/>
    <x v="7"/>
    <x v="13648"/>
  </r>
  <r>
    <x v="12"/>
    <x v="36"/>
    <x v="1"/>
    <x v="8"/>
    <x v="13644"/>
  </r>
  <r>
    <x v="12"/>
    <x v="36"/>
    <x v="1"/>
    <x v="9"/>
    <x v="13645"/>
  </r>
  <r>
    <x v="12"/>
    <x v="37"/>
    <x v="0"/>
    <x v="0"/>
    <x v="13649"/>
  </r>
  <r>
    <x v="12"/>
    <x v="37"/>
    <x v="0"/>
    <x v="1"/>
    <x v="13650"/>
  </r>
  <r>
    <x v="12"/>
    <x v="37"/>
    <x v="0"/>
    <x v="2"/>
    <x v="6"/>
  </r>
  <r>
    <x v="12"/>
    <x v="37"/>
    <x v="0"/>
    <x v="3"/>
    <x v="13651"/>
  </r>
  <r>
    <x v="12"/>
    <x v="37"/>
    <x v="0"/>
    <x v="4"/>
    <x v="13652"/>
  </r>
  <r>
    <x v="12"/>
    <x v="37"/>
    <x v="0"/>
    <x v="5"/>
    <x v="13653"/>
  </r>
  <r>
    <x v="12"/>
    <x v="37"/>
    <x v="0"/>
    <x v="6"/>
    <x v="6"/>
  </r>
  <r>
    <x v="12"/>
    <x v="37"/>
    <x v="0"/>
    <x v="7"/>
    <x v="13654"/>
  </r>
  <r>
    <x v="12"/>
    <x v="37"/>
    <x v="0"/>
    <x v="8"/>
    <x v="13655"/>
  </r>
  <r>
    <x v="12"/>
    <x v="37"/>
    <x v="0"/>
    <x v="9"/>
    <x v="13656"/>
  </r>
  <r>
    <x v="12"/>
    <x v="37"/>
    <x v="1"/>
    <x v="0"/>
    <x v="13657"/>
  </r>
  <r>
    <x v="12"/>
    <x v="37"/>
    <x v="1"/>
    <x v="1"/>
    <x v="13658"/>
  </r>
  <r>
    <x v="12"/>
    <x v="37"/>
    <x v="1"/>
    <x v="2"/>
    <x v="6"/>
  </r>
  <r>
    <x v="12"/>
    <x v="37"/>
    <x v="1"/>
    <x v="3"/>
    <x v="13659"/>
  </r>
  <r>
    <x v="12"/>
    <x v="37"/>
    <x v="1"/>
    <x v="4"/>
    <x v="13652"/>
  </r>
  <r>
    <x v="12"/>
    <x v="37"/>
    <x v="1"/>
    <x v="5"/>
    <x v="13660"/>
  </r>
  <r>
    <x v="12"/>
    <x v="37"/>
    <x v="1"/>
    <x v="6"/>
    <x v="13661"/>
  </r>
  <r>
    <x v="12"/>
    <x v="37"/>
    <x v="1"/>
    <x v="7"/>
    <x v="13662"/>
  </r>
  <r>
    <x v="12"/>
    <x v="37"/>
    <x v="1"/>
    <x v="8"/>
    <x v="13655"/>
  </r>
  <r>
    <x v="12"/>
    <x v="37"/>
    <x v="1"/>
    <x v="9"/>
    <x v="13663"/>
  </r>
  <r>
    <x v="12"/>
    <x v="75"/>
    <x v="0"/>
    <x v="0"/>
    <x v="12595"/>
  </r>
  <r>
    <x v="12"/>
    <x v="75"/>
    <x v="0"/>
    <x v="1"/>
    <x v="13664"/>
  </r>
  <r>
    <x v="12"/>
    <x v="75"/>
    <x v="0"/>
    <x v="2"/>
    <x v="6"/>
  </r>
  <r>
    <x v="12"/>
    <x v="75"/>
    <x v="0"/>
    <x v="3"/>
    <x v="13665"/>
  </r>
  <r>
    <x v="12"/>
    <x v="75"/>
    <x v="0"/>
    <x v="4"/>
    <x v="13666"/>
  </r>
  <r>
    <x v="12"/>
    <x v="75"/>
    <x v="0"/>
    <x v="5"/>
    <x v="13667"/>
  </r>
  <r>
    <x v="12"/>
    <x v="75"/>
    <x v="0"/>
    <x v="6"/>
    <x v="6"/>
  </r>
  <r>
    <x v="12"/>
    <x v="75"/>
    <x v="0"/>
    <x v="7"/>
    <x v="13668"/>
  </r>
  <r>
    <x v="12"/>
    <x v="75"/>
    <x v="0"/>
    <x v="8"/>
    <x v="13669"/>
  </r>
  <r>
    <x v="12"/>
    <x v="75"/>
    <x v="0"/>
    <x v="9"/>
    <x v="13670"/>
  </r>
  <r>
    <x v="12"/>
    <x v="75"/>
    <x v="1"/>
    <x v="0"/>
    <x v="12595"/>
  </r>
  <r>
    <x v="12"/>
    <x v="75"/>
    <x v="1"/>
    <x v="1"/>
    <x v="13664"/>
  </r>
  <r>
    <x v="12"/>
    <x v="75"/>
    <x v="1"/>
    <x v="2"/>
    <x v="6"/>
  </r>
  <r>
    <x v="12"/>
    <x v="75"/>
    <x v="1"/>
    <x v="3"/>
    <x v="13665"/>
  </r>
  <r>
    <x v="12"/>
    <x v="75"/>
    <x v="1"/>
    <x v="4"/>
    <x v="13666"/>
  </r>
  <r>
    <x v="12"/>
    <x v="75"/>
    <x v="1"/>
    <x v="5"/>
    <x v="13667"/>
  </r>
  <r>
    <x v="12"/>
    <x v="75"/>
    <x v="1"/>
    <x v="6"/>
    <x v="6"/>
  </r>
  <r>
    <x v="12"/>
    <x v="75"/>
    <x v="1"/>
    <x v="7"/>
    <x v="13668"/>
  </r>
  <r>
    <x v="12"/>
    <x v="75"/>
    <x v="1"/>
    <x v="8"/>
    <x v="13669"/>
  </r>
  <r>
    <x v="12"/>
    <x v="75"/>
    <x v="1"/>
    <x v="9"/>
    <x v="13670"/>
  </r>
  <r>
    <x v="12"/>
    <x v="38"/>
    <x v="0"/>
    <x v="0"/>
    <x v="13671"/>
  </r>
  <r>
    <x v="12"/>
    <x v="38"/>
    <x v="0"/>
    <x v="1"/>
    <x v="13672"/>
  </r>
  <r>
    <x v="12"/>
    <x v="38"/>
    <x v="0"/>
    <x v="2"/>
    <x v="13673"/>
  </r>
  <r>
    <x v="12"/>
    <x v="38"/>
    <x v="0"/>
    <x v="3"/>
    <x v="13674"/>
  </r>
  <r>
    <x v="12"/>
    <x v="38"/>
    <x v="0"/>
    <x v="4"/>
    <x v="13675"/>
  </r>
  <r>
    <x v="12"/>
    <x v="38"/>
    <x v="0"/>
    <x v="5"/>
    <x v="13676"/>
  </r>
  <r>
    <x v="12"/>
    <x v="38"/>
    <x v="0"/>
    <x v="6"/>
    <x v="6"/>
  </r>
  <r>
    <x v="12"/>
    <x v="38"/>
    <x v="0"/>
    <x v="7"/>
    <x v="13677"/>
  </r>
  <r>
    <x v="12"/>
    <x v="38"/>
    <x v="0"/>
    <x v="8"/>
    <x v="13678"/>
  </r>
  <r>
    <x v="12"/>
    <x v="38"/>
    <x v="0"/>
    <x v="9"/>
    <x v="13679"/>
  </r>
  <r>
    <x v="12"/>
    <x v="38"/>
    <x v="1"/>
    <x v="0"/>
    <x v="13680"/>
  </r>
  <r>
    <x v="12"/>
    <x v="38"/>
    <x v="1"/>
    <x v="1"/>
    <x v="13681"/>
  </r>
  <r>
    <x v="12"/>
    <x v="38"/>
    <x v="1"/>
    <x v="2"/>
    <x v="13682"/>
  </r>
  <r>
    <x v="12"/>
    <x v="38"/>
    <x v="1"/>
    <x v="3"/>
    <x v="13683"/>
  </r>
  <r>
    <x v="12"/>
    <x v="38"/>
    <x v="1"/>
    <x v="4"/>
    <x v="13675"/>
  </r>
  <r>
    <x v="12"/>
    <x v="38"/>
    <x v="1"/>
    <x v="5"/>
    <x v="13684"/>
  </r>
  <r>
    <x v="12"/>
    <x v="38"/>
    <x v="1"/>
    <x v="6"/>
    <x v="13685"/>
  </r>
  <r>
    <x v="12"/>
    <x v="38"/>
    <x v="1"/>
    <x v="7"/>
    <x v="13686"/>
  </r>
  <r>
    <x v="12"/>
    <x v="38"/>
    <x v="1"/>
    <x v="8"/>
    <x v="13687"/>
  </r>
  <r>
    <x v="12"/>
    <x v="38"/>
    <x v="1"/>
    <x v="9"/>
    <x v="13688"/>
  </r>
  <r>
    <x v="12"/>
    <x v="39"/>
    <x v="0"/>
    <x v="0"/>
    <x v="13689"/>
  </r>
  <r>
    <x v="12"/>
    <x v="39"/>
    <x v="0"/>
    <x v="1"/>
    <x v="13690"/>
  </r>
  <r>
    <x v="12"/>
    <x v="39"/>
    <x v="0"/>
    <x v="2"/>
    <x v="13691"/>
  </r>
  <r>
    <x v="12"/>
    <x v="39"/>
    <x v="0"/>
    <x v="3"/>
    <x v="13692"/>
  </r>
  <r>
    <x v="12"/>
    <x v="39"/>
    <x v="0"/>
    <x v="4"/>
    <x v="13693"/>
  </r>
  <r>
    <x v="12"/>
    <x v="39"/>
    <x v="0"/>
    <x v="5"/>
    <x v="13694"/>
  </r>
  <r>
    <x v="12"/>
    <x v="39"/>
    <x v="0"/>
    <x v="6"/>
    <x v="6"/>
  </r>
  <r>
    <x v="12"/>
    <x v="39"/>
    <x v="0"/>
    <x v="7"/>
    <x v="13695"/>
  </r>
  <r>
    <x v="12"/>
    <x v="39"/>
    <x v="0"/>
    <x v="8"/>
    <x v="13696"/>
  </r>
  <r>
    <x v="12"/>
    <x v="39"/>
    <x v="0"/>
    <x v="9"/>
    <x v="13697"/>
  </r>
  <r>
    <x v="12"/>
    <x v="39"/>
    <x v="1"/>
    <x v="0"/>
    <x v="13698"/>
  </r>
  <r>
    <x v="12"/>
    <x v="39"/>
    <x v="1"/>
    <x v="1"/>
    <x v="13699"/>
  </r>
  <r>
    <x v="12"/>
    <x v="39"/>
    <x v="1"/>
    <x v="2"/>
    <x v="13700"/>
  </r>
  <r>
    <x v="12"/>
    <x v="39"/>
    <x v="1"/>
    <x v="3"/>
    <x v="13701"/>
  </r>
  <r>
    <x v="12"/>
    <x v="39"/>
    <x v="1"/>
    <x v="4"/>
    <x v="13693"/>
  </r>
  <r>
    <x v="12"/>
    <x v="39"/>
    <x v="1"/>
    <x v="5"/>
    <x v="13702"/>
  </r>
  <r>
    <x v="12"/>
    <x v="39"/>
    <x v="1"/>
    <x v="6"/>
    <x v="13703"/>
  </r>
  <r>
    <x v="12"/>
    <x v="39"/>
    <x v="1"/>
    <x v="7"/>
    <x v="13704"/>
  </r>
  <r>
    <x v="12"/>
    <x v="39"/>
    <x v="1"/>
    <x v="8"/>
    <x v="13705"/>
  </r>
  <r>
    <x v="12"/>
    <x v="39"/>
    <x v="1"/>
    <x v="9"/>
    <x v="13706"/>
  </r>
  <r>
    <x v="12"/>
    <x v="40"/>
    <x v="0"/>
    <x v="0"/>
    <x v="13707"/>
  </r>
  <r>
    <x v="12"/>
    <x v="40"/>
    <x v="0"/>
    <x v="1"/>
    <x v="13708"/>
  </r>
  <r>
    <x v="12"/>
    <x v="40"/>
    <x v="0"/>
    <x v="2"/>
    <x v="13709"/>
  </r>
  <r>
    <x v="12"/>
    <x v="40"/>
    <x v="0"/>
    <x v="3"/>
    <x v="13710"/>
  </r>
  <r>
    <x v="12"/>
    <x v="40"/>
    <x v="0"/>
    <x v="4"/>
    <x v="13711"/>
  </r>
  <r>
    <x v="12"/>
    <x v="40"/>
    <x v="0"/>
    <x v="5"/>
    <x v="13712"/>
  </r>
  <r>
    <x v="12"/>
    <x v="40"/>
    <x v="0"/>
    <x v="6"/>
    <x v="6"/>
  </r>
  <r>
    <x v="12"/>
    <x v="40"/>
    <x v="0"/>
    <x v="7"/>
    <x v="13713"/>
  </r>
  <r>
    <x v="12"/>
    <x v="40"/>
    <x v="0"/>
    <x v="8"/>
    <x v="13714"/>
  </r>
  <r>
    <x v="12"/>
    <x v="40"/>
    <x v="0"/>
    <x v="9"/>
    <x v="13715"/>
  </r>
  <r>
    <x v="12"/>
    <x v="40"/>
    <x v="1"/>
    <x v="0"/>
    <x v="13716"/>
  </r>
  <r>
    <x v="12"/>
    <x v="40"/>
    <x v="1"/>
    <x v="1"/>
    <x v="13717"/>
  </r>
  <r>
    <x v="12"/>
    <x v="40"/>
    <x v="1"/>
    <x v="2"/>
    <x v="13718"/>
  </r>
  <r>
    <x v="12"/>
    <x v="40"/>
    <x v="1"/>
    <x v="3"/>
    <x v="13719"/>
  </r>
  <r>
    <x v="12"/>
    <x v="40"/>
    <x v="1"/>
    <x v="4"/>
    <x v="13711"/>
  </r>
  <r>
    <x v="12"/>
    <x v="40"/>
    <x v="1"/>
    <x v="5"/>
    <x v="13720"/>
  </r>
  <r>
    <x v="12"/>
    <x v="40"/>
    <x v="1"/>
    <x v="6"/>
    <x v="6"/>
  </r>
  <r>
    <x v="12"/>
    <x v="40"/>
    <x v="1"/>
    <x v="7"/>
    <x v="13721"/>
  </r>
  <r>
    <x v="12"/>
    <x v="40"/>
    <x v="1"/>
    <x v="8"/>
    <x v="13722"/>
  </r>
  <r>
    <x v="12"/>
    <x v="40"/>
    <x v="1"/>
    <x v="9"/>
    <x v="13723"/>
  </r>
  <r>
    <x v="12"/>
    <x v="41"/>
    <x v="0"/>
    <x v="0"/>
    <x v="13724"/>
  </r>
  <r>
    <x v="12"/>
    <x v="41"/>
    <x v="0"/>
    <x v="1"/>
    <x v="13725"/>
  </r>
  <r>
    <x v="12"/>
    <x v="41"/>
    <x v="0"/>
    <x v="2"/>
    <x v="13726"/>
  </r>
  <r>
    <x v="12"/>
    <x v="41"/>
    <x v="0"/>
    <x v="3"/>
    <x v="13727"/>
  </r>
  <r>
    <x v="12"/>
    <x v="41"/>
    <x v="0"/>
    <x v="4"/>
    <x v="13728"/>
  </r>
  <r>
    <x v="12"/>
    <x v="41"/>
    <x v="0"/>
    <x v="5"/>
    <x v="13729"/>
  </r>
  <r>
    <x v="12"/>
    <x v="41"/>
    <x v="0"/>
    <x v="6"/>
    <x v="6"/>
  </r>
  <r>
    <x v="12"/>
    <x v="41"/>
    <x v="0"/>
    <x v="7"/>
    <x v="13730"/>
  </r>
  <r>
    <x v="12"/>
    <x v="41"/>
    <x v="0"/>
    <x v="8"/>
    <x v="13731"/>
  </r>
  <r>
    <x v="12"/>
    <x v="41"/>
    <x v="0"/>
    <x v="9"/>
    <x v="13732"/>
  </r>
  <r>
    <x v="12"/>
    <x v="41"/>
    <x v="1"/>
    <x v="0"/>
    <x v="13733"/>
  </r>
  <r>
    <x v="12"/>
    <x v="41"/>
    <x v="1"/>
    <x v="1"/>
    <x v="13734"/>
  </r>
  <r>
    <x v="12"/>
    <x v="41"/>
    <x v="1"/>
    <x v="2"/>
    <x v="13735"/>
  </r>
  <r>
    <x v="12"/>
    <x v="41"/>
    <x v="1"/>
    <x v="3"/>
    <x v="13736"/>
  </r>
  <r>
    <x v="12"/>
    <x v="41"/>
    <x v="1"/>
    <x v="4"/>
    <x v="13728"/>
  </r>
  <r>
    <x v="12"/>
    <x v="41"/>
    <x v="1"/>
    <x v="5"/>
    <x v="13737"/>
  </r>
  <r>
    <x v="12"/>
    <x v="41"/>
    <x v="1"/>
    <x v="6"/>
    <x v="13738"/>
  </r>
  <r>
    <x v="12"/>
    <x v="41"/>
    <x v="1"/>
    <x v="7"/>
    <x v="13739"/>
  </r>
  <r>
    <x v="12"/>
    <x v="41"/>
    <x v="1"/>
    <x v="8"/>
    <x v="13740"/>
  </r>
  <r>
    <x v="12"/>
    <x v="41"/>
    <x v="1"/>
    <x v="9"/>
    <x v="13741"/>
  </r>
  <r>
    <x v="12"/>
    <x v="42"/>
    <x v="0"/>
    <x v="0"/>
    <x v="13742"/>
  </r>
  <r>
    <x v="12"/>
    <x v="42"/>
    <x v="0"/>
    <x v="1"/>
    <x v="13743"/>
  </r>
  <r>
    <x v="12"/>
    <x v="42"/>
    <x v="0"/>
    <x v="2"/>
    <x v="6"/>
  </r>
  <r>
    <x v="12"/>
    <x v="42"/>
    <x v="0"/>
    <x v="3"/>
    <x v="13744"/>
  </r>
  <r>
    <x v="12"/>
    <x v="42"/>
    <x v="0"/>
    <x v="4"/>
    <x v="13745"/>
  </r>
  <r>
    <x v="12"/>
    <x v="42"/>
    <x v="0"/>
    <x v="5"/>
    <x v="13746"/>
  </r>
  <r>
    <x v="12"/>
    <x v="42"/>
    <x v="0"/>
    <x v="6"/>
    <x v="6"/>
  </r>
  <r>
    <x v="12"/>
    <x v="42"/>
    <x v="0"/>
    <x v="7"/>
    <x v="13747"/>
  </r>
  <r>
    <x v="12"/>
    <x v="42"/>
    <x v="0"/>
    <x v="8"/>
    <x v="13748"/>
  </r>
  <r>
    <x v="12"/>
    <x v="42"/>
    <x v="0"/>
    <x v="9"/>
    <x v="13749"/>
  </r>
  <r>
    <x v="12"/>
    <x v="42"/>
    <x v="1"/>
    <x v="0"/>
    <x v="13750"/>
  </r>
  <r>
    <x v="12"/>
    <x v="42"/>
    <x v="1"/>
    <x v="1"/>
    <x v="13751"/>
  </r>
  <r>
    <x v="12"/>
    <x v="42"/>
    <x v="1"/>
    <x v="2"/>
    <x v="6"/>
  </r>
  <r>
    <x v="12"/>
    <x v="42"/>
    <x v="1"/>
    <x v="3"/>
    <x v="13752"/>
  </r>
  <r>
    <x v="12"/>
    <x v="42"/>
    <x v="1"/>
    <x v="4"/>
    <x v="13745"/>
  </r>
  <r>
    <x v="12"/>
    <x v="42"/>
    <x v="1"/>
    <x v="5"/>
    <x v="13746"/>
  </r>
  <r>
    <x v="12"/>
    <x v="42"/>
    <x v="1"/>
    <x v="6"/>
    <x v="6"/>
  </r>
  <r>
    <x v="12"/>
    <x v="42"/>
    <x v="1"/>
    <x v="7"/>
    <x v="13753"/>
  </r>
  <r>
    <x v="12"/>
    <x v="42"/>
    <x v="1"/>
    <x v="8"/>
    <x v="13754"/>
  </r>
  <r>
    <x v="12"/>
    <x v="42"/>
    <x v="1"/>
    <x v="9"/>
    <x v="13755"/>
  </r>
  <r>
    <x v="12"/>
    <x v="43"/>
    <x v="0"/>
    <x v="0"/>
    <x v="9199"/>
  </r>
  <r>
    <x v="12"/>
    <x v="43"/>
    <x v="0"/>
    <x v="1"/>
    <x v="13756"/>
  </r>
  <r>
    <x v="12"/>
    <x v="43"/>
    <x v="0"/>
    <x v="2"/>
    <x v="6"/>
  </r>
  <r>
    <x v="12"/>
    <x v="43"/>
    <x v="0"/>
    <x v="3"/>
    <x v="13757"/>
  </r>
  <r>
    <x v="12"/>
    <x v="43"/>
    <x v="0"/>
    <x v="4"/>
    <x v="13758"/>
  </r>
  <r>
    <x v="12"/>
    <x v="43"/>
    <x v="0"/>
    <x v="5"/>
    <x v="13759"/>
  </r>
  <r>
    <x v="12"/>
    <x v="43"/>
    <x v="0"/>
    <x v="6"/>
    <x v="6"/>
  </r>
  <r>
    <x v="12"/>
    <x v="43"/>
    <x v="0"/>
    <x v="7"/>
    <x v="13760"/>
  </r>
  <r>
    <x v="12"/>
    <x v="43"/>
    <x v="0"/>
    <x v="8"/>
    <x v="13761"/>
  </r>
  <r>
    <x v="12"/>
    <x v="43"/>
    <x v="0"/>
    <x v="9"/>
    <x v="13762"/>
  </r>
  <r>
    <x v="12"/>
    <x v="43"/>
    <x v="1"/>
    <x v="0"/>
    <x v="13763"/>
  </r>
  <r>
    <x v="12"/>
    <x v="43"/>
    <x v="1"/>
    <x v="1"/>
    <x v="13764"/>
  </r>
  <r>
    <x v="12"/>
    <x v="43"/>
    <x v="1"/>
    <x v="2"/>
    <x v="6"/>
  </r>
  <r>
    <x v="12"/>
    <x v="43"/>
    <x v="1"/>
    <x v="3"/>
    <x v="13765"/>
  </r>
  <r>
    <x v="12"/>
    <x v="43"/>
    <x v="1"/>
    <x v="4"/>
    <x v="13758"/>
  </r>
  <r>
    <x v="12"/>
    <x v="43"/>
    <x v="1"/>
    <x v="5"/>
    <x v="13759"/>
  </r>
  <r>
    <x v="12"/>
    <x v="43"/>
    <x v="1"/>
    <x v="6"/>
    <x v="6"/>
  </r>
  <r>
    <x v="12"/>
    <x v="43"/>
    <x v="1"/>
    <x v="7"/>
    <x v="13766"/>
  </r>
  <r>
    <x v="12"/>
    <x v="43"/>
    <x v="1"/>
    <x v="8"/>
    <x v="13761"/>
  </r>
  <r>
    <x v="12"/>
    <x v="43"/>
    <x v="1"/>
    <x v="9"/>
    <x v="13767"/>
  </r>
  <r>
    <x v="12"/>
    <x v="44"/>
    <x v="0"/>
    <x v="0"/>
    <x v="13768"/>
  </r>
  <r>
    <x v="12"/>
    <x v="44"/>
    <x v="0"/>
    <x v="1"/>
    <x v="13769"/>
  </r>
  <r>
    <x v="12"/>
    <x v="44"/>
    <x v="0"/>
    <x v="2"/>
    <x v="6"/>
  </r>
  <r>
    <x v="12"/>
    <x v="44"/>
    <x v="0"/>
    <x v="3"/>
    <x v="13770"/>
  </r>
  <r>
    <x v="12"/>
    <x v="44"/>
    <x v="0"/>
    <x v="4"/>
    <x v="13771"/>
  </r>
  <r>
    <x v="12"/>
    <x v="44"/>
    <x v="0"/>
    <x v="5"/>
    <x v="13772"/>
  </r>
  <r>
    <x v="12"/>
    <x v="44"/>
    <x v="0"/>
    <x v="6"/>
    <x v="6"/>
  </r>
  <r>
    <x v="12"/>
    <x v="44"/>
    <x v="0"/>
    <x v="7"/>
    <x v="13773"/>
  </r>
  <r>
    <x v="12"/>
    <x v="44"/>
    <x v="0"/>
    <x v="8"/>
    <x v="13774"/>
  </r>
  <r>
    <x v="12"/>
    <x v="44"/>
    <x v="0"/>
    <x v="9"/>
    <x v="10757"/>
  </r>
  <r>
    <x v="12"/>
    <x v="44"/>
    <x v="1"/>
    <x v="0"/>
    <x v="13775"/>
  </r>
  <r>
    <x v="12"/>
    <x v="44"/>
    <x v="1"/>
    <x v="1"/>
    <x v="13776"/>
  </r>
  <r>
    <x v="12"/>
    <x v="44"/>
    <x v="1"/>
    <x v="2"/>
    <x v="6"/>
  </r>
  <r>
    <x v="12"/>
    <x v="44"/>
    <x v="1"/>
    <x v="3"/>
    <x v="13777"/>
  </r>
  <r>
    <x v="12"/>
    <x v="44"/>
    <x v="1"/>
    <x v="4"/>
    <x v="13771"/>
  </r>
  <r>
    <x v="12"/>
    <x v="44"/>
    <x v="1"/>
    <x v="5"/>
    <x v="13772"/>
  </r>
  <r>
    <x v="12"/>
    <x v="44"/>
    <x v="1"/>
    <x v="6"/>
    <x v="6"/>
  </r>
  <r>
    <x v="12"/>
    <x v="44"/>
    <x v="1"/>
    <x v="7"/>
    <x v="13778"/>
  </r>
  <r>
    <x v="12"/>
    <x v="44"/>
    <x v="1"/>
    <x v="8"/>
    <x v="13779"/>
  </r>
  <r>
    <x v="12"/>
    <x v="44"/>
    <x v="1"/>
    <x v="9"/>
    <x v="13780"/>
  </r>
  <r>
    <x v="12"/>
    <x v="45"/>
    <x v="0"/>
    <x v="0"/>
    <x v="13781"/>
  </r>
  <r>
    <x v="12"/>
    <x v="45"/>
    <x v="0"/>
    <x v="1"/>
    <x v="13782"/>
  </r>
  <r>
    <x v="12"/>
    <x v="45"/>
    <x v="0"/>
    <x v="2"/>
    <x v="13783"/>
  </r>
  <r>
    <x v="12"/>
    <x v="45"/>
    <x v="0"/>
    <x v="3"/>
    <x v="13784"/>
  </r>
  <r>
    <x v="12"/>
    <x v="45"/>
    <x v="0"/>
    <x v="4"/>
    <x v="13785"/>
  </r>
  <r>
    <x v="12"/>
    <x v="45"/>
    <x v="0"/>
    <x v="5"/>
    <x v="13786"/>
  </r>
  <r>
    <x v="12"/>
    <x v="45"/>
    <x v="0"/>
    <x v="6"/>
    <x v="6"/>
  </r>
  <r>
    <x v="12"/>
    <x v="45"/>
    <x v="0"/>
    <x v="7"/>
    <x v="13787"/>
  </r>
  <r>
    <x v="12"/>
    <x v="45"/>
    <x v="0"/>
    <x v="8"/>
    <x v="13788"/>
  </r>
  <r>
    <x v="12"/>
    <x v="45"/>
    <x v="0"/>
    <x v="9"/>
    <x v="13789"/>
  </r>
  <r>
    <x v="12"/>
    <x v="45"/>
    <x v="1"/>
    <x v="0"/>
    <x v="13790"/>
  </r>
  <r>
    <x v="12"/>
    <x v="45"/>
    <x v="1"/>
    <x v="1"/>
    <x v="13791"/>
  </r>
  <r>
    <x v="12"/>
    <x v="45"/>
    <x v="1"/>
    <x v="2"/>
    <x v="13783"/>
  </r>
  <r>
    <x v="12"/>
    <x v="45"/>
    <x v="1"/>
    <x v="3"/>
    <x v="11939"/>
  </r>
  <r>
    <x v="12"/>
    <x v="45"/>
    <x v="1"/>
    <x v="4"/>
    <x v="13785"/>
  </r>
  <r>
    <x v="12"/>
    <x v="45"/>
    <x v="1"/>
    <x v="5"/>
    <x v="13792"/>
  </r>
  <r>
    <x v="12"/>
    <x v="45"/>
    <x v="1"/>
    <x v="6"/>
    <x v="6"/>
  </r>
  <r>
    <x v="12"/>
    <x v="45"/>
    <x v="1"/>
    <x v="7"/>
    <x v="13793"/>
  </r>
  <r>
    <x v="12"/>
    <x v="45"/>
    <x v="1"/>
    <x v="8"/>
    <x v="13794"/>
  </r>
  <r>
    <x v="12"/>
    <x v="45"/>
    <x v="1"/>
    <x v="9"/>
    <x v="13795"/>
  </r>
  <r>
    <x v="12"/>
    <x v="46"/>
    <x v="0"/>
    <x v="0"/>
    <x v="13796"/>
  </r>
  <r>
    <x v="12"/>
    <x v="46"/>
    <x v="0"/>
    <x v="1"/>
    <x v="13797"/>
  </r>
  <r>
    <x v="12"/>
    <x v="46"/>
    <x v="0"/>
    <x v="2"/>
    <x v="13798"/>
  </r>
  <r>
    <x v="12"/>
    <x v="46"/>
    <x v="0"/>
    <x v="3"/>
    <x v="13799"/>
  </r>
  <r>
    <x v="12"/>
    <x v="46"/>
    <x v="0"/>
    <x v="4"/>
    <x v="13800"/>
  </r>
  <r>
    <x v="12"/>
    <x v="46"/>
    <x v="0"/>
    <x v="5"/>
    <x v="13801"/>
  </r>
  <r>
    <x v="12"/>
    <x v="46"/>
    <x v="0"/>
    <x v="6"/>
    <x v="6"/>
  </r>
  <r>
    <x v="12"/>
    <x v="46"/>
    <x v="0"/>
    <x v="7"/>
    <x v="13802"/>
  </r>
  <r>
    <x v="12"/>
    <x v="46"/>
    <x v="0"/>
    <x v="8"/>
    <x v="13803"/>
  </r>
  <r>
    <x v="12"/>
    <x v="46"/>
    <x v="0"/>
    <x v="9"/>
    <x v="13804"/>
  </r>
  <r>
    <x v="12"/>
    <x v="46"/>
    <x v="1"/>
    <x v="0"/>
    <x v="13805"/>
  </r>
  <r>
    <x v="12"/>
    <x v="46"/>
    <x v="1"/>
    <x v="1"/>
    <x v="13806"/>
  </r>
  <r>
    <x v="12"/>
    <x v="46"/>
    <x v="1"/>
    <x v="2"/>
    <x v="13798"/>
  </r>
  <r>
    <x v="12"/>
    <x v="46"/>
    <x v="1"/>
    <x v="3"/>
    <x v="13807"/>
  </r>
  <r>
    <x v="12"/>
    <x v="46"/>
    <x v="1"/>
    <x v="4"/>
    <x v="13800"/>
  </r>
  <r>
    <x v="12"/>
    <x v="46"/>
    <x v="1"/>
    <x v="5"/>
    <x v="13801"/>
  </r>
  <r>
    <x v="12"/>
    <x v="46"/>
    <x v="1"/>
    <x v="6"/>
    <x v="13808"/>
  </r>
  <r>
    <x v="12"/>
    <x v="46"/>
    <x v="1"/>
    <x v="7"/>
    <x v="13809"/>
  </r>
  <r>
    <x v="12"/>
    <x v="46"/>
    <x v="1"/>
    <x v="8"/>
    <x v="13810"/>
  </r>
  <r>
    <x v="12"/>
    <x v="46"/>
    <x v="1"/>
    <x v="9"/>
    <x v="7984"/>
  </r>
  <r>
    <x v="12"/>
    <x v="47"/>
    <x v="0"/>
    <x v="0"/>
    <x v="13811"/>
  </r>
  <r>
    <x v="12"/>
    <x v="47"/>
    <x v="0"/>
    <x v="1"/>
    <x v="13812"/>
  </r>
  <r>
    <x v="12"/>
    <x v="47"/>
    <x v="0"/>
    <x v="2"/>
    <x v="6"/>
  </r>
  <r>
    <x v="12"/>
    <x v="47"/>
    <x v="0"/>
    <x v="3"/>
    <x v="13813"/>
  </r>
  <r>
    <x v="12"/>
    <x v="47"/>
    <x v="0"/>
    <x v="4"/>
    <x v="11329"/>
  </r>
  <r>
    <x v="12"/>
    <x v="47"/>
    <x v="0"/>
    <x v="5"/>
    <x v="13814"/>
  </r>
  <r>
    <x v="12"/>
    <x v="47"/>
    <x v="0"/>
    <x v="6"/>
    <x v="13815"/>
  </r>
  <r>
    <x v="12"/>
    <x v="47"/>
    <x v="0"/>
    <x v="7"/>
    <x v="13816"/>
  </r>
  <r>
    <x v="12"/>
    <x v="47"/>
    <x v="0"/>
    <x v="8"/>
    <x v="13817"/>
  </r>
  <r>
    <x v="12"/>
    <x v="47"/>
    <x v="0"/>
    <x v="9"/>
    <x v="13818"/>
  </r>
  <r>
    <x v="12"/>
    <x v="47"/>
    <x v="1"/>
    <x v="0"/>
    <x v="13811"/>
  </r>
  <r>
    <x v="12"/>
    <x v="47"/>
    <x v="1"/>
    <x v="1"/>
    <x v="13812"/>
  </r>
  <r>
    <x v="12"/>
    <x v="47"/>
    <x v="1"/>
    <x v="2"/>
    <x v="6"/>
  </r>
  <r>
    <x v="12"/>
    <x v="47"/>
    <x v="1"/>
    <x v="3"/>
    <x v="13813"/>
  </r>
  <r>
    <x v="12"/>
    <x v="47"/>
    <x v="1"/>
    <x v="4"/>
    <x v="11329"/>
  </r>
  <r>
    <x v="12"/>
    <x v="47"/>
    <x v="1"/>
    <x v="5"/>
    <x v="13814"/>
  </r>
  <r>
    <x v="12"/>
    <x v="47"/>
    <x v="1"/>
    <x v="6"/>
    <x v="13815"/>
  </r>
  <r>
    <x v="12"/>
    <x v="47"/>
    <x v="1"/>
    <x v="7"/>
    <x v="13816"/>
  </r>
  <r>
    <x v="12"/>
    <x v="47"/>
    <x v="1"/>
    <x v="8"/>
    <x v="13817"/>
  </r>
  <r>
    <x v="12"/>
    <x v="47"/>
    <x v="1"/>
    <x v="9"/>
    <x v="13818"/>
  </r>
  <r>
    <x v="12"/>
    <x v="48"/>
    <x v="0"/>
    <x v="0"/>
    <x v="13819"/>
  </r>
  <r>
    <x v="12"/>
    <x v="48"/>
    <x v="0"/>
    <x v="1"/>
    <x v="13820"/>
  </r>
  <r>
    <x v="12"/>
    <x v="48"/>
    <x v="0"/>
    <x v="2"/>
    <x v="6"/>
  </r>
  <r>
    <x v="12"/>
    <x v="48"/>
    <x v="0"/>
    <x v="3"/>
    <x v="13821"/>
  </r>
  <r>
    <x v="12"/>
    <x v="48"/>
    <x v="0"/>
    <x v="4"/>
    <x v="13822"/>
  </r>
  <r>
    <x v="12"/>
    <x v="48"/>
    <x v="0"/>
    <x v="5"/>
    <x v="13823"/>
  </r>
  <r>
    <x v="12"/>
    <x v="48"/>
    <x v="0"/>
    <x v="6"/>
    <x v="6"/>
  </r>
  <r>
    <x v="12"/>
    <x v="48"/>
    <x v="0"/>
    <x v="7"/>
    <x v="13824"/>
  </r>
  <r>
    <x v="12"/>
    <x v="48"/>
    <x v="0"/>
    <x v="8"/>
    <x v="13825"/>
  </r>
  <r>
    <x v="12"/>
    <x v="48"/>
    <x v="0"/>
    <x v="9"/>
    <x v="13826"/>
  </r>
  <r>
    <x v="12"/>
    <x v="48"/>
    <x v="1"/>
    <x v="0"/>
    <x v="13827"/>
  </r>
  <r>
    <x v="12"/>
    <x v="48"/>
    <x v="1"/>
    <x v="1"/>
    <x v="13828"/>
  </r>
  <r>
    <x v="12"/>
    <x v="48"/>
    <x v="1"/>
    <x v="2"/>
    <x v="6"/>
  </r>
  <r>
    <x v="12"/>
    <x v="48"/>
    <x v="1"/>
    <x v="3"/>
    <x v="13829"/>
  </r>
  <r>
    <x v="12"/>
    <x v="48"/>
    <x v="1"/>
    <x v="4"/>
    <x v="13822"/>
  </r>
  <r>
    <x v="12"/>
    <x v="48"/>
    <x v="1"/>
    <x v="5"/>
    <x v="13830"/>
  </r>
  <r>
    <x v="12"/>
    <x v="48"/>
    <x v="1"/>
    <x v="6"/>
    <x v="13831"/>
  </r>
  <r>
    <x v="12"/>
    <x v="48"/>
    <x v="1"/>
    <x v="7"/>
    <x v="13832"/>
  </r>
  <r>
    <x v="12"/>
    <x v="48"/>
    <x v="1"/>
    <x v="8"/>
    <x v="13833"/>
  </r>
  <r>
    <x v="12"/>
    <x v="48"/>
    <x v="1"/>
    <x v="9"/>
    <x v="13834"/>
  </r>
  <r>
    <x v="12"/>
    <x v="49"/>
    <x v="0"/>
    <x v="0"/>
    <x v="13835"/>
  </r>
  <r>
    <x v="12"/>
    <x v="49"/>
    <x v="0"/>
    <x v="1"/>
    <x v="13836"/>
  </r>
  <r>
    <x v="12"/>
    <x v="49"/>
    <x v="0"/>
    <x v="2"/>
    <x v="6"/>
  </r>
  <r>
    <x v="12"/>
    <x v="49"/>
    <x v="0"/>
    <x v="3"/>
    <x v="8069"/>
  </r>
  <r>
    <x v="12"/>
    <x v="49"/>
    <x v="0"/>
    <x v="4"/>
    <x v="13837"/>
  </r>
  <r>
    <x v="12"/>
    <x v="49"/>
    <x v="0"/>
    <x v="5"/>
    <x v="13838"/>
  </r>
  <r>
    <x v="12"/>
    <x v="49"/>
    <x v="0"/>
    <x v="6"/>
    <x v="6"/>
  </r>
  <r>
    <x v="12"/>
    <x v="49"/>
    <x v="0"/>
    <x v="7"/>
    <x v="13839"/>
  </r>
  <r>
    <x v="12"/>
    <x v="49"/>
    <x v="0"/>
    <x v="8"/>
    <x v="13840"/>
  </r>
  <r>
    <x v="12"/>
    <x v="49"/>
    <x v="0"/>
    <x v="9"/>
    <x v="13841"/>
  </r>
  <r>
    <x v="12"/>
    <x v="49"/>
    <x v="1"/>
    <x v="0"/>
    <x v="13835"/>
  </r>
  <r>
    <x v="12"/>
    <x v="49"/>
    <x v="1"/>
    <x v="1"/>
    <x v="13836"/>
  </r>
  <r>
    <x v="12"/>
    <x v="49"/>
    <x v="1"/>
    <x v="2"/>
    <x v="6"/>
  </r>
  <r>
    <x v="12"/>
    <x v="49"/>
    <x v="1"/>
    <x v="3"/>
    <x v="8069"/>
  </r>
  <r>
    <x v="12"/>
    <x v="49"/>
    <x v="1"/>
    <x v="4"/>
    <x v="13837"/>
  </r>
  <r>
    <x v="12"/>
    <x v="49"/>
    <x v="1"/>
    <x v="5"/>
    <x v="13838"/>
  </r>
  <r>
    <x v="12"/>
    <x v="49"/>
    <x v="1"/>
    <x v="6"/>
    <x v="6"/>
  </r>
  <r>
    <x v="12"/>
    <x v="49"/>
    <x v="1"/>
    <x v="7"/>
    <x v="13839"/>
  </r>
  <r>
    <x v="12"/>
    <x v="49"/>
    <x v="1"/>
    <x v="8"/>
    <x v="13840"/>
  </r>
  <r>
    <x v="12"/>
    <x v="49"/>
    <x v="1"/>
    <x v="9"/>
    <x v="13841"/>
  </r>
  <r>
    <x v="12"/>
    <x v="50"/>
    <x v="0"/>
    <x v="0"/>
    <x v="13842"/>
  </r>
  <r>
    <x v="12"/>
    <x v="50"/>
    <x v="0"/>
    <x v="1"/>
    <x v="13843"/>
  </r>
  <r>
    <x v="12"/>
    <x v="50"/>
    <x v="0"/>
    <x v="2"/>
    <x v="13844"/>
  </r>
  <r>
    <x v="12"/>
    <x v="50"/>
    <x v="0"/>
    <x v="3"/>
    <x v="13845"/>
  </r>
  <r>
    <x v="12"/>
    <x v="50"/>
    <x v="0"/>
    <x v="4"/>
    <x v="13846"/>
  </r>
  <r>
    <x v="12"/>
    <x v="50"/>
    <x v="0"/>
    <x v="5"/>
    <x v="13847"/>
  </r>
  <r>
    <x v="12"/>
    <x v="50"/>
    <x v="0"/>
    <x v="6"/>
    <x v="6"/>
  </r>
  <r>
    <x v="12"/>
    <x v="50"/>
    <x v="0"/>
    <x v="7"/>
    <x v="13848"/>
  </r>
  <r>
    <x v="12"/>
    <x v="50"/>
    <x v="0"/>
    <x v="8"/>
    <x v="13849"/>
  </r>
  <r>
    <x v="12"/>
    <x v="50"/>
    <x v="0"/>
    <x v="9"/>
    <x v="13850"/>
  </r>
  <r>
    <x v="12"/>
    <x v="50"/>
    <x v="1"/>
    <x v="0"/>
    <x v="13851"/>
  </r>
  <r>
    <x v="12"/>
    <x v="50"/>
    <x v="1"/>
    <x v="1"/>
    <x v="13852"/>
  </r>
  <r>
    <x v="12"/>
    <x v="50"/>
    <x v="1"/>
    <x v="2"/>
    <x v="13844"/>
  </r>
  <r>
    <x v="12"/>
    <x v="50"/>
    <x v="1"/>
    <x v="3"/>
    <x v="13853"/>
  </r>
  <r>
    <x v="12"/>
    <x v="50"/>
    <x v="1"/>
    <x v="4"/>
    <x v="13846"/>
  </r>
  <r>
    <x v="12"/>
    <x v="50"/>
    <x v="1"/>
    <x v="5"/>
    <x v="13854"/>
  </r>
  <r>
    <x v="12"/>
    <x v="50"/>
    <x v="1"/>
    <x v="6"/>
    <x v="6"/>
  </r>
  <r>
    <x v="12"/>
    <x v="50"/>
    <x v="1"/>
    <x v="7"/>
    <x v="13855"/>
  </r>
  <r>
    <x v="12"/>
    <x v="50"/>
    <x v="1"/>
    <x v="8"/>
    <x v="13856"/>
  </r>
  <r>
    <x v="12"/>
    <x v="50"/>
    <x v="1"/>
    <x v="9"/>
    <x v="13857"/>
  </r>
  <r>
    <x v="12"/>
    <x v="51"/>
    <x v="0"/>
    <x v="0"/>
    <x v="13858"/>
  </r>
  <r>
    <x v="12"/>
    <x v="51"/>
    <x v="0"/>
    <x v="1"/>
    <x v="13859"/>
  </r>
  <r>
    <x v="12"/>
    <x v="51"/>
    <x v="0"/>
    <x v="2"/>
    <x v="13860"/>
  </r>
  <r>
    <x v="12"/>
    <x v="51"/>
    <x v="0"/>
    <x v="3"/>
    <x v="829"/>
  </r>
  <r>
    <x v="12"/>
    <x v="51"/>
    <x v="0"/>
    <x v="4"/>
    <x v="13861"/>
  </r>
  <r>
    <x v="12"/>
    <x v="51"/>
    <x v="0"/>
    <x v="5"/>
    <x v="13862"/>
  </r>
  <r>
    <x v="12"/>
    <x v="51"/>
    <x v="0"/>
    <x v="6"/>
    <x v="6"/>
  </r>
  <r>
    <x v="12"/>
    <x v="51"/>
    <x v="0"/>
    <x v="7"/>
    <x v="13863"/>
  </r>
  <r>
    <x v="12"/>
    <x v="51"/>
    <x v="0"/>
    <x v="8"/>
    <x v="13864"/>
  </r>
  <r>
    <x v="12"/>
    <x v="51"/>
    <x v="0"/>
    <x v="9"/>
    <x v="13865"/>
  </r>
  <r>
    <x v="12"/>
    <x v="51"/>
    <x v="1"/>
    <x v="0"/>
    <x v="13866"/>
  </r>
  <r>
    <x v="12"/>
    <x v="51"/>
    <x v="1"/>
    <x v="1"/>
    <x v="13867"/>
  </r>
  <r>
    <x v="12"/>
    <x v="51"/>
    <x v="1"/>
    <x v="2"/>
    <x v="13860"/>
  </r>
  <r>
    <x v="12"/>
    <x v="51"/>
    <x v="1"/>
    <x v="3"/>
    <x v="13868"/>
  </r>
  <r>
    <x v="12"/>
    <x v="51"/>
    <x v="1"/>
    <x v="4"/>
    <x v="13861"/>
  </r>
  <r>
    <x v="12"/>
    <x v="51"/>
    <x v="1"/>
    <x v="5"/>
    <x v="13869"/>
  </r>
  <r>
    <x v="12"/>
    <x v="51"/>
    <x v="1"/>
    <x v="6"/>
    <x v="6"/>
  </r>
  <r>
    <x v="12"/>
    <x v="51"/>
    <x v="1"/>
    <x v="7"/>
    <x v="13870"/>
  </r>
  <r>
    <x v="12"/>
    <x v="51"/>
    <x v="1"/>
    <x v="8"/>
    <x v="13864"/>
  </r>
  <r>
    <x v="12"/>
    <x v="51"/>
    <x v="1"/>
    <x v="9"/>
    <x v="13871"/>
  </r>
  <r>
    <x v="12"/>
    <x v="52"/>
    <x v="0"/>
    <x v="0"/>
    <x v="13872"/>
  </r>
  <r>
    <x v="12"/>
    <x v="52"/>
    <x v="0"/>
    <x v="1"/>
    <x v="13873"/>
  </r>
  <r>
    <x v="12"/>
    <x v="52"/>
    <x v="0"/>
    <x v="2"/>
    <x v="13874"/>
  </r>
  <r>
    <x v="12"/>
    <x v="52"/>
    <x v="0"/>
    <x v="3"/>
    <x v="13875"/>
  </r>
  <r>
    <x v="12"/>
    <x v="52"/>
    <x v="0"/>
    <x v="4"/>
    <x v="13876"/>
  </r>
  <r>
    <x v="12"/>
    <x v="52"/>
    <x v="0"/>
    <x v="5"/>
    <x v="13877"/>
  </r>
  <r>
    <x v="12"/>
    <x v="52"/>
    <x v="0"/>
    <x v="6"/>
    <x v="6"/>
  </r>
  <r>
    <x v="12"/>
    <x v="52"/>
    <x v="0"/>
    <x v="7"/>
    <x v="13878"/>
  </r>
  <r>
    <x v="12"/>
    <x v="52"/>
    <x v="0"/>
    <x v="8"/>
    <x v="13879"/>
  </r>
  <r>
    <x v="12"/>
    <x v="52"/>
    <x v="0"/>
    <x v="9"/>
    <x v="13880"/>
  </r>
  <r>
    <x v="12"/>
    <x v="52"/>
    <x v="1"/>
    <x v="0"/>
    <x v="13881"/>
  </r>
  <r>
    <x v="12"/>
    <x v="52"/>
    <x v="1"/>
    <x v="1"/>
    <x v="13882"/>
  </r>
  <r>
    <x v="12"/>
    <x v="52"/>
    <x v="1"/>
    <x v="2"/>
    <x v="13883"/>
  </r>
  <r>
    <x v="12"/>
    <x v="52"/>
    <x v="1"/>
    <x v="3"/>
    <x v="13884"/>
  </r>
  <r>
    <x v="12"/>
    <x v="52"/>
    <x v="1"/>
    <x v="4"/>
    <x v="13876"/>
  </r>
  <r>
    <x v="12"/>
    <x v="52"/>
    <x v="1"/>
    <x v="5"/>
    <x v="13885"/>
  </r>
  <r>
    <x v="12"/>
    <x v="52"/>
    <x v="1"/>
    <x v="6"/>
    <x v="13886"/>
  </r>
  <r>
    <x v="12"/>
    <x v="52"/>
    <x v="1"/>
    <x v="7"/>
    <x v="13887"/>
  </r>
  <r>
    <x v="12"/>
    <x v="52"/>
    <x v="1"/>
    <x v="8"/>
    <x v="13888"/>
  </r>
  <r>
    <x v="12"/>
    <x v="52"/>
    <x v="1"/>
    <x v="9"/>
    <x v="13889"/>
  </r>
  <r>
    <x v="12"/>
    <x v="53"/>
    <x v="0"/>
    <x v="0"/>
    <x v="13890"/>
  </r>
  <r>
    <x v="12"/>
    <x v="53"/>
    <x v="0"/>
    <x v="1"/>
    <x v="13891"/>
  </r>
  <r>
    <x v="12"/>
    <x v="53"/>
    <x v="0"/>
    <x v="2"/>
    <x v="13892"/>
  </r>
  <r>
    <x v="12"/>
    <x v="53"/>
    <x v="0"/>
    <x v="3"/>
    <x v="13893"/>
  </r>
  <r>
    <x v="12"/>
    <x v="53"/>
    <x v="0"/>
    <x v="4"/>
    <x v="13894"/>
  </r>
  <r>
    <x v="12"/>
    <x v="53"/>
    <x v="0"/>
    <x v="5"/>
    <x v="13895"/>
  </r>
  <r>
    <x v="12"/>
    <x v="53"/>
    <x v="0"/>
    <x v="6"/>
    <x v="6"/>
  </r>
  <r>
    <x v="12"/>
    <x v="53"/>
    <x v="0"/>
    <x v="7"/>
    <x v="13896"/>
  </r>
  <r>
    <x v="12"/>
    <x v="53"/>
    <x v="0"/>
    <x v="8"/>
    <x v="13897"/>
  </r>
  <r>
    <x v="12"/>
    <x v="53"/>
    <x v="0"/>
    <x v="9"/>
    <x v="13898"/>
  </r>
  <r>
    <x v="12"/>
    <x v="53"/>
    <x v="1"/>
    <x v="0"/>
    <x v="13899"/>
  </r>
  <r>
    <x v="12"/>
    <x v="53"/>
    <x v="1"/>
    <x v="1"/>
    <x v="13900"/>
  </r>
  <r>
    <x v="12"/>
    <x v="53"/>
    <x v="1"/>
    <x v="2"/>
    <x v="13892"/>
  </r>
  <r>
    <x v="12"/>
    <x v="53"/>
    <x v="1"/>
    <x v="3"/>
    <x v="13901"/>
  </r>
  <r>
    <x v="12"/>
    <x v="53"/>
    <x v="1"/>
    <x v="4"/>
    <x v="13894"/>
  </r>
  <r>
    <x v="12"/>
    <x v="53"/>
    <x v="1"/>
    <x v="5"/>
    <x v="13902"/>
  </r>
  <r>
    <x v="12"/>
    <x v="53"/>
    <x v="1"/>
    <x v="6"/>
    <x v="6"/>
  </r>
  <r>
    <x v="12"/>
    <x v="53"/>
    <x v="1"/>
    <x v="7"/>
    <x v="13903"/>
  </r>
  <r>
    <x v="12"/>
    <x v="53"/>
    <x v="1"/>
    <x v="8"/>
    <x v="13904"/>
  </r>
  <r>
    <x v="12"/>
    <x v="53"/>
    <x v="1"/>
    <x v="9"/>
    <x v="13905"/>
  </r>
  <r>
    <x v="12"/>
    <x v="54"/>
    <x v="0"/>
    <x v="0"/>
    <x v="13906"/>
  </r>
  <r>
    <x v="12"/>
    <x v="54"/>
    <x v="0"/>
    <x v="1"/>
    <x v="13907"/>
  </r>
  <r>
    <x v="12"/>
    <x v="54"/>
    <x v="0"/>
    <x v="2"/>
    <x v="6"/>
  </r>
  <r>
    <x v="12"/>
    <x v="54"/>
    <x v="0"/>
    <x v="3"/>
    <x v="13908"/>
  </r>
  <r>
    <x v="12"/>
    <x v="54"/>
    <x v="0"/>
    <x v="4"/>
    <x v="13909"/>
  </r>
  <r>
    <x v="12"/>
    <x v="54"/>
    <x v="0"/>
    <x v="5"/>
    <x v="13910"/>
  </r>
  <r>
    <x v="12"/>
    <x v="54"/>
    <x v="0"/>
    <x v="6"/>
    <x v="6"/>
  </r>
  <r>
    <x v="12"/>
    <x v="54"/>
    <x v="0"/>
    <x v="7"/>
    <x v="13911"/>
  </r>
  <r>
    <x v="12"/>
    <x v="54"/>
    <x v="0"/>
    <x v="8"/>
    <x v="13912"/>
  </r>
  <r>
    <x v="12"/>
    <x v="54"/>
    <x v="0"/>
    <x v="9"/>
    <x v="2616"/>
  </r>
  <r>
    <x v="12"/>
    <x v="54"/>
    <x v="1"/>
    <x v="0"/>
    <x v="13913"/>
  </r>
  <r>
    <x v="12"/>
    <x v="54"/>
    <x v="1"/>
    <x v="1"/>
    <x v="13914"/>
  </r>
  <r>
    <x v="12"/>
    <x v="54"/>
    <x v="1"/>
    <x v="2"/>
    <x v="6"/>
  </r>
  <r>
    <x v="12"/>
    <x v="54"/>
    <x v="1"/>
    <x v="3"/>
    <x v="13915"/>
  </r>
  <r>
    <x v="12"/>
    <x v="54"/>
    <x v="1"/>
    <x v="4"/>
    <x v="13909"/>
  </r>
  <r>
    <x v="12"/>
    <x v="54"/>
    <x v="1"/>
    <x v="5"/>
    <x v="13910"/>
  </r>
  <r>
    <x v="12"/>
    <x v="54"/>
    <x v="1"/>
    <x v="6"/>
    <x v="6"/>
  </r>
  <r>
    <x v="12"/>
    <x v="54"/>
    <x v="1"/>
    <x v="7"/>
    <x v="13916"/>
  </r>
  <r>
    <x v="12"/>
    <x v="54"/>
    <x v="1"/>
    <x v="8"/>
    <x v="13912"/>
  </r>
  <r>
    <x v="12"/>
    <x v="54"/>
    <x v="1"/>
    <x v="9"/>
    <x v="13917"/>
  </r>
  <r>
    <x v="12"/>
    <x v="55"/>
    <x v="0"/>
    <x v="0"/>
    <x v="13918"/>
  </r>
  <r>
    <x v="12"/>
    <x v="55"/>
    <x v="0"/>
    <x v="1"/>
    <x v="13919"/>
  </r>
  <r>
    <x v="12"/>
    <x v="55"/>
    <x v="0"/>
    <x v="2"/>
    <x v="6"/>
  </r>
  <r>
    <x v="12"/>
    <x v="55"/>
    <x v="0"/>
    <x v="3"/>
    <x v="280"/>
  </r>
  <r>
    <x v="12"/>
    <x v="55"/>
    <x v="0"/>
    <x v="4"/>
    <x v="13920"/>
  </r>
  <r>
    <x v="12"/>
    <x v="55"/>
    <x v="0"/>
    <x v="5"/>
    <x v="13921"/>
  </r>
  <r>
    <x v="12"/>
    <x v="55"/>
    <x v="0"/>
    <x v="6"/>
    <x v="6"/>
  </r>
  <r>
    <x v="12"/>
    <x v="55"/>
    <x v="0"/>
    <x v="7"/>
    <x v="13922"/>
  </r>
  <r>
    <x v="12"/>
    <x v="55"/>
    <x v="0"/>
    <x v="8"/>
    <x v="13923"/>
  </r>
  <r>
    <x v="12"/>
    <x v="55"/>
    <x v="0"/>
    <x v="9"/>
    <x v="13924"/>
  </r>
  <r>
    <x v="12"/>
    <x v="55"/>
    <x v="1"/>
    <x v="0"/>
    <x v="13925"/>
  </r>
  <r>
    <x v="12"/>
    <x v="55"/>
    <x v="1"/>
    <x v="1"/>
    <x v="13926"/>
  </r>
  <r>
    <x v="12"/>
    <x v="55"/>
    <x v="1"/>
    <x v="2"/>
    <x v="6"/>
  </r>
  <r>
    <x v="12"/>
    <x v="55"/>
    <x v="1"/>
    <x v="3"/>
    <x v="13927"/>
  </r>
  <r>
    <x v="12"/>
    <x v="55"/>
    <x v="1"/>
    <x v="4"/>
    <x v="13920"/>
  </r>
  <r>
    <x v="12"/>
    <x v="55"/>
    <x v="1"/>
    <x v="5"/>
    <x v="13921"/>
  </r>
  <r>
    <x v="12"/>
    <x v="55"/>
    <x v="1"/>
    <x v="6"/>
    <x v="6"/>
  </r>
  <r>
    <x v="12"/>
    <x v="55"/>
    <x v="1"/>
    <x v="7"/>
    <x v="13928"/>
  </r>
  <r>
    <x v="12"/>
    <x v="55"/>
    <x v="1"/>
    <x v="8"/>
    <x v="13929"/>
  </r>
  <r>
    <x v="12"/>
    <x v="55"/>
    <x v="1"/>
    <x v="9"/>
    <x v="13930"/>
  </r>
  <r>
    <x v="12"/>
    <x v="56"/>
    <x v="0"/>
    <x v="0"/>
    <x v="13931"/>
  </r>
  <r>
    <x v="12"/>
    <x v="56"/>
    <x v="0"/>
    <x v="1"/>
    <x v="13932"/>
  </r>
  <r>
    <x v="12"/>
    <x v="56"/>
    <x v="0"/>
    <x v="2"/>
    <x v="6"/>
  </r>
  <r>
    <x v="12"/>
    <x v="56"/>
    <x v="0"/>
    <x v="3"/>
    <x v="13933"/>
  </r>
  <r>
    <x v="12"/>
    <x v="56"/>
    <x v="0"/>
    <x v="4"/>
    <x v="13934"/>
  </r>
  <r>
    <x v="12"/>
    <x v="56"/>
    <x v="0"/>
    <x v="5"/>
    <x v="13935"/>
  </r>
  <r>
    <x v="12"/>
    <x v="56"/>
    <x v="0"/>
    <x v="6"/>
    <x v="6"/>
  </r>
  <r>
    <x v="12"/>
    <x v="56"/>
    <x v="0"/>
    <x v="7"/>
    <x v="13936"/>
  </r>
  <r>
    <x v="12"/>
    <x v="56"/>
    <x v="0"/>
    <x v="8"/>
    <x v="13937"/>
  </r>
  <r>
    <x v="12"/>
    <x v="56"/>
    <x v="0"/>
    <x v="9"/>
    <x v="13938"/>
  </r>
  <r>
    <x v="12"/>
    <x v="56"/>
    <x v="1"/>
    <x v="0"/>
    <x v="13939"/>
  </r>
  <r>
    <x v="12"/>
    <x v="56"/>
    <x v="1"/>
    <x v="1"/>
    <x v="13940"/>
  </r>
  <r>
    <x v="12"/>
    <x v="56"/>
    <x v="1"/>
    <x v="2"/>
    <x v="6"/>
  </r>
  <r>
    <x v="12"/>
    <x v="56"/>
    <x v="1"/>
    <x v="3"/>
    <x v="13941"/>
  </r>
  <r>
    <x v="12"/>
    <x v="56"/>
    <x v="1"/>
    <x v="4"/>
    <x v="13934"/>
  </r>
  <r>
    <x v="12"/>
    <x v="56"/>
    <x v="1"/>
    <x v="5"/>
    <x v="13942"/>
  </r>
  <r>
    <x v="12"/>
    <x v="56"/>
    <x v="1"/>
    <x v="6"/>
    <x v="6"/>
  </r>
  <r>
    <x v="12"/>
    <x v="56"/>
    <x v="1"/>
    <x v="7"/>
    <x v="13943"/>
  </r>
  <r>
    <x v="12"/>
    <x v="56"/>
    <x v="1"/>
    <x v="8"/>
    <x v="13944"/>
  </r>
  <r>
    <x v="12"/>
    <x v="56"/>
    <x v="1"/>
    <x v="9"/>
    <x v="13945"/>
  </r>
  <r>
    <x v="12"/>
    <x v="57"/>
    <x v="0"/>
    <x v="0"/>
    <x v="13946"/>
  </r>
  <r>
    <x v="12"/>
    <x v="57"/>
    <x v="0"/>
    <x v="1"/>
    <x v="13947"/>
  </r>
  <r>
    <x v="12"/>
    <x v="57"/>
    <x v="0"/>
    <x v="2"/>
    <x v="6"/>
  </r>
  <r>
    <x v="12"/>
    <x v="57"/>
    <x v="0"/>
    <x v="3"/>
    <x v="13948"/>
  </r>
  <r>
    <x v="12"/>
    <x v="57"/>
    <x v="0"/>
    <x v="4"/>
    <x v="13949"/>
  </r>
  <r>
    <x v="12"/>
    <x v="57"/>
    <x v="0"/>
    <x v="5"/>
    <x v="13950"/>
  </r>
  <r>
    <x v="12"/>
    <x v="57"/>
    <x v="0"/>
    <x v="6"/>
    <x v="6"/>
  </r>
  <r>
    <x v="12"/>
    <x v="57"/>
    <x v="0"/>
    <x v="7"/>
    <x v="13915"/>
  </r>
  <r>
    <x v="12"/>
    <x v="57"/>
    <x v="0"/>
    <x v="8"/>
    <x v="13951"/>
  </r>
  <r>
    <x v="12"/>
    <x v="57"/>
    <x v="0"/>
    <x v="9"/>
    <x v="13952"/>
  </r>
  <r>
    <x v="12"/>
    <x v="57"/>
    <x v="1"/>
    <x v="0"/>
    <x v="13953"/>
  </r>
  <r>
    <x v="12"/>
    <x v="57"/>
    <x v="1"/>
    <x v="1"/>
    <x v="13954"/>
  </r>
  <r>
    <x v="12"/>
    <x v="57"/>
    <x v="1"/>
    <x v="2"/>
    <x v="6"/>
  </r>
  <r>
    <x v="12"/>
    <x v="57"/>
    <x v="1"/>
    <x v="3"/>
    <x v="13955"/>
  </r>
  <r>
    <x v="12"/>
    <x v="57"/>
    <x v="1"/>
    <x v="4"/>
    <x v="13949"/>
  </r>
  <r>
    <x v="12"/>
    <x v="57"/>
    <x v="1"/>
    <x v="5"/>
    <x v="13956"/>
  </r>
  <r>
    <x v="12"/>
    <x v="57"/>
    <x v="1"/>
    <x v="6"/>
    <x v="13957"/>
  </r>
  <r>
    <x v="12"/>
    <x v="57"/>
    <x v="1"/>
    <x v="7"/>
    <x v="13958"/>
  </r>
  <r>
    <x v="12"/>
    <x v="57"/>
    <x v="1"/>
    <x v="8"/>
    <x v="13959"/>
  </r>
  <r>
    <x v="12"/>
    <x v="57"/>
    <x v="1"/>
    <x v="9"/>
    <x v="13960"/>
  </r>
  <r>
    <x v="12"/>
    <x v="58"/>
    <x v="0"/>
    <x v="0"/>
    <x v="13961"/>
  </r>
  <r>
    <x v="12"/>
    <x v="58"/>
    <x v="0"/>
    <x v="1"/>
    <x v="13962"/>
  </r>
  <r>
    <x v="12"/>
    <x v="58"/>
    <x v="0"/>
    <x v="2"/>
    <x v="13963"/>
  </r>
  <r>
    <x v="12"/>
    <x v="58"/>
    <x v="0"/>
    <x v="3"/>
    <x v="13964"/>
  </r>
  <r>
    <x v="12"/>
    <x v="58"/>
    <x v="0"/>
    <x v="4"/>
    <x v="13965"/>
  </r>
  <r>
    <x v="12"/>
    <x v="58"/>
    <x v="0"/>
    <x v="5"/>
    <x v="13966"/>
  </r>
  <r>
    <x v="12"/>
    <x v="58"/>
    <x v="0"/>
    <x v="6"/>
    <x v="6"/>
  </r>
  <r>
    <x v="12"/>
    <x v="58"/>
    <x v="0"/>
    <x v="7"/>
    <x v="13967"/>
  </r>
  <r>
    <x v="12"/>
    <x v="58"/>
    <x v="0"/>
    <x v="8"/>
    <x v="13968"/>
  </r>
  <r>
    <x v="12"/>
    <x v="58"/>
    <x v="0"/>
    <x v="9"/>
    <x v="13969"/>
  </r>
  <r>
    <x v="12"/>
    <x v="58"/>
    <x v="1"/>
    <x v="0"/>
    <x v="13970"/>
  </r>
  <r>
    <x v="12"/>
    <x v="58"/>
    <x v="1"/>
    <x v="1"/>
    <x v="13971"/>
  </r>
  <r>
    <x v="12"/>
    <x v="58"/>
    <x v="1"/>
    <x v="2"/>
    <x v="13963"/>
  </r>
  <r>
    <x v="12"/>
    <x v="58"/>
    <x v="1"/>
    <x v="3"/>
    <x v="13972"/>
  </r>
  <r>
    <x v="12"/>
    <x v="58"/>
    <x v="1"/>
    <x v="4"/>
    <x v="13965"/>
  </r>
  <r>
    <x v="12"/>
    <x v="58"/>
    <x v="1"/>
    <x v="5"/>
    <x v="13973"/>
  </r>
  <r>
    <x v="12"/>
    <x v="58"/>
    <x v="1"/>
    <x v="6"/>
    <x v="13974"/>
  </r>
  <r>
    <x v="12"/>
    <x v="58"/>
    <x v="1"/>
    <x v="7"/>
    <x v="13975"/>
  </r>
  <r>
    <x v="12"/>
    <x v="58"/>
    <x v="1"/>
    <x v="8"/>
    <x v="13976"/>
  </r>
  <r>
    <x v="12"/>
    <x v="58"/>
    <x v="1"/>
    <x v="9"/>
    <x v="13977"/>
  </r>
  <r>
    <x v="12"/>
    <x v="59"/>
    <x v="0"/>
    <x v="0"/>
    <x v="13978"/>
  </r>
  <r>
    <x v="12"/>
    <x v="59"/>
    <x v="0"/>
    <x v="1"/>
    <x v="13979"/>
  </r>
  <r>
    <x v="12"/>
    <x v="59"/>
    <x v="0"/>
    <x v="2"/>
    <x v="13980"/>
  </r>
  <r>
    <x v="12"/>
    <x v="59"/>
    <x v="0"/>
    <x v="3"/>
    <x v="13981"/>
  </r>
  <r>
    <x v="12"/>
    <x v="59"/>
    <x v="0"/>
    <x v="4"/>
    <x v="13982"/>
  </r>
  <r>
    <x v="12"/>
    <x v="59"/>
    <x v="0"/>
    <x v="5"/>
    <x v="13983"/>
  </r>
  <r>
    <x v="12"/>
    <x v="59"/>
    <x v="0"/>
    <x v="6"/>
    <x v="6"/>
  </r>
  <r>
    <x v="12"/>
    <x v="59"/>
    <x v="0"/>
    <x v="7"/>
    <x v="13984"/>
  </r>
  <r>
    <x v="12"/>
    <x v="59"/>
    <x v="0"/>
    <x v="8"/>
    <x v="13985"/>
  </r>
  <r>
    <x v="12"/>
    <x v="59"/>
    <x v="0"/>
    <x v="9"/>
    <x v="13986"/>
  </r>
  <r>
    <x v="12"/>
    <x v="59"/>
    <x v="1"/>
    <x v="0"/>
    <x v="13987"/>
  </r>
  <r>
    <x v="12"/>
    <x v="59"/>
    <x v="1"/>
    <x v="1"/>
    <x v="13988"/>
  </r>
  <r>
    <x v="12"/>
    <x v="59"/>
    <x v="1"/>
    <x v="2"/>
    <x v="13989"/>
  </r>
  <r>
    <x v="12"/>
    <x v="59"/>
    <x v="1"/>
    <x v="3"/>
    <x v="13990"/>
  </r>
  <r>
    <x v="12"/>
    <x v="59"/>
    <x v="1"/>
    <x v="4"/>
    <x v="13982"/>
  </r>
  <r>
    <x v="12"/>
    <x v="59"/>
    <x v="1"/>
    <x v="5"/>
    <x v="13991"/>
  </r>
  <r>
    <x v="12"/>
    <x v="59"/>
    <x v="1"/>
    <x v="6"/>
    <x v="13992"/>
  </r>
  <r>
    <x v="12"/>
    <x v="59"/>
    <x v="1"/>
    <x v="7"/>
    <x v="13993"/>
  </r>
  <r>
    <x v="12"/>
    <x v="59"/>
    <x v="1"/>
    <x v="8"/>
    <x v="13994"/>
  </r>
  <r>
    <x v="12"/>
    <x v="59"/>
    <x v="1"/>
    <x v="9"/>
    <x v="13995"/>
  </r>
  <r>
    <x v="12"/>
    <x v="60"/>
    <x v="0"/>
    <x v="0"/>
    <x v="13996"/>
  </r>
  <r>
    <x v="12"/>
    <x v="60"/>
    <x v="0"/>
    <x v="1"/>
    <x v="13997"/>
  </r>
  <r>
    <x v="12"/>
    <x v="60"/>
    <x v="0"/>
    <x v="2"/>
    <x v="13998"/>
  </r>
  <r>
    <x v="12"/>
    <x v="60"/>
    <x v="0"/>
    <x v="3"/>
    <x v="13999"/>
  </r>
  <r>
    <x v="12"/>
    <x v="60"/>
    <x v="0"/>
    <x v="4"/>
    <x v="14000"/>
  </r>
  <r>
    <x v="12"/>
    <x v="60"/>
    <x v="0"/>
    <x v="5"/>
    <x v="14001"/>
  </r>
  <r>
    <x v="12"/>
    <x v="60"/>
    <x v="0"/>
    <x v="6"/>
    <x v="6"/>
  </r>
  <r>
    <x v="12"/>
    <x v="60"/>
    <x v="0"/>
    <x v="7"/>
    <x v="14002"/>
  </r>
  <r>
    <x v="12"/>
    <x v="60"/>
    <x v="0"/>
    <x v="8"/>
    <x v="14003"/>
  </r>
  <r>
    <x v="12"/>
    <x v="60"/>
    <x v="0"/>
    <x v="9"/>
    <x v="14004"/>
  </r>
  <r>
    <x v="12"/>
    <x v="60"/>
    <x v="1"/>
    <x v="0"/>
    <x v="14005"/>
  </r>
  <r>
    <x v="12"/>
    <x v="60"/>
    <x v="1"/>
    <x v="1"/>
    <x v="14006"/>
  </r>
  <r>
    <x v="12"/>
    <x v="60"/>
    <x v="1"/>
    <x v="2"/>
    <x v="14007"/>
  </r>
  <r>
    <x v="12"/>
    <x v="60"/>
    <x v="1"/>
    <x v="3"/>
    <x v="14008"/>
  </r>
  <r>
    <x v="12"/>
    <x v="60"/>
    <x v="1"/>
    <x v="4"/>
    <x v="14000"/>
  </r>
  <r>
    <x v="12"/>
    <x v="60"/>
    <x v="1"/>
    <x v="5"/>
    <x v="14009"/>
  </r>
  <r>
    <x v="12"/>
    <x v="60"/>
    <x v="1"/>
    <x v="6"/>
    <x v="6"/>
  </r>
  <r>
    <x v="12"/>
    <x v="60"/>
    <x v="1"/>
    <x v="7"/>
    <x v="14010"/>
  </r>
  <r>
    <x v="12"/>
    <x v="60"/>
    <x v="1"/>
    <x v="8"/>
    <x v="14003"/>
  </r>
  <r>
    <x v="12"/>
    <x v="60"/>
    <x v="1"/>
    <x v="9"/>
    <x v="14011"/>
  </r>
  <r>
    <x v="12"/>
    <x v="61"/>
    <x v="0"/>
    <x v="0"/>
    <x v="14012"/>
  </r>
  <r>
    <x v="12"/>
    <x v="61"/>
    <x v="0"/>
    <x v="1"/>
    <x v="14013"/>
  </r>
  <r>
    <x v="12"/>
    <x v="61"/>
    <x v="0"/>
    <x v="2"/>
    <x v="14014"/>
  </r>
  <r>
    <x v="12"/>
    <x v="61"/>
    <x v="0"/>
    <x v="3"/>
    <x v="14015"/>
  </r>
  <r>
    <x v="12"/>
    <x v="61"/>
    <x v="0"/>
    <x v="4"/>
    <x v="14016"/>
  </r>
  <r>
    <x v="12"/>
    <x v="61"/>
    <x v="0"/>
    <x v="5"/>
    <x v="14017"/>
  </r>
  <r>
    <x v="12"/>
    <x v="61"/>
    <x v="0"/>
    <x v="6"/>
    <x v="6"/>
  </r>
  <r>
    <x v="12"/>
    <x v="61"/>
    <x v="0"/>
    <x v="7"/>
    <x v="14018"/>
  </r>
  <r>
    <x v="12"/>
    <x v="61"/>
    <x v="0"/>
    <x v="8"/>
    <x v="14019"/>
  </r>
  <r>
    <x v="12"/>
    <x v="61"/>
    <x v="0"/>
    <x v="9"/>
    <x v="14020"/>
  </r>
  <r>
    <x v="12"/>
    <x v="61"/>
    <x v="1"/>
    <x v="0"/>
    <x v="14021"/>
  </r>
  <r>
    <x v="12"/>
    <x v="61"/>
    <x v="1"/>
    <x v="1"/>
    <x v="14022"/>
  </r>
  <r>
    <x v="12"/>
    <x v="61"/>
    <x v="1"/>
    <x v="2"/>
    <x v="14023"/>
  </r>
  <r>
    <x v="12"/>
    <x v="61"/>
    <x v="1"/>
    <x v="3"/>
    <x v="14024"/>
  </r>
  <r>
    <x v="12"/>
    <x v="61"/>
    <x v="1"/>
    <x v="4"/>
    <x v="14016"/>
  </r>
  <r>
    <x v="12"/>
    <x v="61"/>
    <x v="1"/>
    <x v="5"/>
    <x v="14025"/>
  </r>
  <r>
    <x v="12"/>
    <x v="61"/>
    <x v="1"/>
    <x v="6"/>
    <x v="14026"/>
  </r>
  <r>
    <x v="12"/>
    <x v="61"/>
    <x v="1"/>
    <x v="7"/>
    <x v="14027"/>
  </r>
  <r>
    <x v="12"/>
    <x v="61"/>
    <x v="1"/>
    <x v="8"/>
    <x v="14028"/>
  </r>
  <r>
    <x v="12"/>
    <x v="61"/>
    <x v="1"/>
    <x v="9"/>
    <x v="14029"/>
  </r>
  <r>
    <x v="12"/>
    <x v="62"/>
    <x v="0"/>
    <x v="0"/>
    <x v="14030"/>
  </r>
  <r>
    <x v="12"/>
    <x v="62"/>
    <x v="0"/>
    <x v="1"/>
    <x v="14031"/>
  </r>
  <r>
    <x v="12"/>
    <x v="62"/>
    <x v="0"/>
    <x v="2"/>
    <x v="3258"/>
  </r>
  <r>
    <x v="12"/>
    <x v="62"/>
    <x v="0"/>
    <x v="3"/>
    <x v="14032"/>
  </r>
  <r>
    <x v="12"/>
    <x v="62"/>
    <x v="0"/>
    <x v="4"/>
    <x v="14033"/>
  </r>
  <r>
    <x v="12"/>
    <x v="62"/>
    <x v="0"/>
    <x v="5"/>
    <x v="14034"/>
  </r>
  <r>
    <x v="12"/>
    <x v="62"/>
    <x v="0"/>
    <x v="6"/>
    <x v="6"/>
  </r>
  <r>
    <x v="12"/>
    <x v="62"/>
    <x v="0"/>
    <x v="7"/>
    <x v="14035"/>
  </r>
  <r>
    <x v="12"/>
    <x v="62"/>
    <x v="0"/>
    <x v="8"/>
    <x v="14036"/>
  </r>
  <r>
    <x v="12"/>
    <x v="62"/>
    <x v="0"/>
    <x v="9"/>
    <x v="14037"/>
  </r>
  <r>
    <x v="12"/>
    <x v="62"/>
    <x v="1"/>
    <x v="0"/>
    <x v="14038"/>
  </r>
  <r>
    <x v="12"/>
    <x v="62"/>
    <x v="1"/>
    <x v="1"/>
    <x v="14039"/>
  </r>
  <r>
    <x v="12"/>
    <x v="62"/>
    <x v="1"/>
    <x v="2"/>
    <x v="3258"/>
  </r>
  <r>
    <x v="12"/>
    <x v="62"/>
    <x v="1"/>
    <x v="3"/>
    <x v="14040"/>
  </r>
  <r>
    <x v="12"/>
    <x v="62"/>
    <x v="1"/>
    <x v="4"/>
    <x v="14033"/>
  </r>
  <r>
    <x v="12"/>
    <x v="62"/>
    <x v="1"/>
    <x v="5"/>
    <x v="14041"/>
  </r>
  <r>
    <x v="12"/>
    <x v="62"/>
    <x v="1"/>
    <x v="6"/>
    <x v="14042"/>
  </r>
  <r>
    <x v="12"/>
    <x v="62"/>
    <x v="1"/>
    <x v="7"/>
    <x v="14043"/>
  </r>
  <r>
    <x v="12"/>
    <x v="62"/>
    <x v="1"/>
    <x v="8"/>
    <x v="14044"/>
  </r>
  <r>
    <x v="12"/>
    <x v="62"/>
    <x v="1"/>
    <x v="9"/>
    <x v="14045"/>
  </r>
  <r>
    <x v="12"/>
    <x v="63"/>
    <x v="0"/>
    <x v="0"/>
    <x v="14046"/>
  </r>
  <r>
    <x v="12"/>
    <x v="63"/>
    <x v="0"/>
    <x v="1"/>
    <x v="14047"/>
  </r>
  <r>
    <x v="12"/>
    <x v="63"/>
    <x v="0"/>
    <x v="2"/>
    <x v="14048"/>
  </r>
  <r>
    <x v="12"/>
    <x v="63"/>
    <x v="0"/>
    <x v="3"/>
    <x v="14049"/>
  </r>
  <r>
    <x v="12"/>
    <x v="63"/>
    <x v="0"/>
    <x v="4"/>
    <x v="14050"/>
  </r>
  <r>
    <x v="12"/>
    <x v="63"/>
    <x v="0"/>
    <x v="5"/>
    <x v="14051"/>
  </r>
  <r>
    <x v="12"/>
    <x v="63"/>
    <x v="0"/>
    <x v="6"/>
    <x v="6"/>
  </r>
  <r>
    <x v="12"/>
    <x v="63"/>
    <x v="0"/>
    <x v="7"/>
    <x v="14052"/>
  </r>
  <r>
    <x v="12"/>
    <x v="63"/>
    <x v="0"/>
    <x v="8"/>
    <x v="14053"/>
  </r>
  <r>
    <x v="12"/>
    <x v="63"/>
    <x v="0"/>
    <x v="9"/>
    <x v="14054"/>
  </r>
  <r>
    <x v="12"/>
    <x v="63"/>
    <x v="1"/>
    <x v="0"/>
    <x v="14055"/>
  </r>
  <r>
    <x v="12"/>
    <x v="63"/>
    <x v="1"/>
    <x v="1"/>
    <x v="14056"/>
  </r>
  <r>
    <x v="12"/>
    <x v="63"/>
    <x v="1"/>
    <x v="2"/>
    <x v="14048"/>
  </r>
  <r>
    <x v="12"/>
    <x v="63"/>
    <x v="1"/>
    <x v="3"/>
    <x v="14057"/>
  </r>
  <r>
    <x v="12"/>
    <x v="63"/>
    <x v="1"/>
    <x v="4"/>
    <x v="14050"/>
  </r>
  <r>
    <x v="12"/>
    <x v="63"/>
    <x v="1"/>
    <x v="5"/>
    <x v="14051"/>
  </r>
  <r>
    <x v="12"/>
    <x v="63"/>
    <x v="1"/>
    <x v="6"/>
    <x v="6"/>
  </r>
  <r>
    <x v="12"/>
    <x v="63"/>
    <x v="1"/>
    <x v="7"/>
    <x v="14058"/>
  </r>
  <r>
    <x v="12"/>
    <x v="63"/>
    <x v="1"/>
    <x v="8"/>
    <x v="14059"/>
  </r>
  <r>
    <x v="12"/>
    <x v="63"/>
    <x v="1"/>
    <x v="9"/>
    <x v="14060"/>
  </r>
  <r>
    <x v="12"/>
    <x v="64"/>
    <x v="0"/>
    <x v="0"/>
    <x v="14061"/>
  </r>
  <r>
    <x v="12"/>
    <x v="64"/>
    <x v="0"/>
    <x v="1"/>
    <x v="14062"/>
  </r>
  <r>
    <x v="12"/>
    <x v="64"/>
    <x v="0"/>
    <x v="2"/>
    <x v="6"/>
  </r>
  <r>
    <x v="12"/>
    <x v="64"/>
    <x v="0"/>
    <x v="3"/>
    <x v="14063"/>
  </r>
  <r>
    <x v="12"/>
    <x v="64"/>
    <x v="0"/>
    <x v="4"/>
    <x v="14064"/>
  </r>
  <r>
    <x v="12"/>
    <x v="64"/>
    <x v="0"/>
    <x v="5"/>
    <x v="14065"/>
  </r>
  <r>
    <x v="12"/>
    <x v="64"/>
    <x v="0"/>
    <x v="6"/>
    <x v="6"/>
  </r>
  <r>
    <x v="12"/>
    <x v="64"/>
    <x v="0"/>
    <x v="7"/>
    <x v="14066"/>
  </r>
  <r>
    <x v="12"/>
    <x v="64"/>
    <x v="0"/>
    <x v="8"/>
    <x v="14067"/>
  </r>
  <r>
    <x v="12"/>
    <x v="64"/>
    <x v="0"/>
    <x v="9"/>
    <x v="4726"/>
  </r>
  <r>
    <x v="12"/>
    <x v="64"/>
    <x v="1"/>
    <x v="0"/>
    <x v="14068"/>
  </r>
  <r>
    <x v="12"/>
    <x v="64"/>
    <x v="1"/>
    <x v="1"/>
    <x v="14069"/>
  </r>
  <r>
    <x v="12"/>
    <x v="64"/>
    <x v="1"/>
    <x v="2"/>
    <x v="6"/>
  </r>
  <r>
    <x v="12"/>
    <x v="64"/>
    <x v="1"/>
    <x v="3"/>
    <x v="14070"/>
  </r>
  <r>
    <x v="12"/>
    <x v="64"/>
    <x v="1"/>
    <x v="4"/>
    <x v="14064"/>
  </r>
  <r>
    <x v="12"/>
    <x v="64"/>
    <x v="1"/>
    <x v="5"/>
    <x v="14065"/>
  </r>
  <r>
    <x v="12"/>
    <x v="64"/>
    <x v="1"/>
    <x v="6"/>
    <x v="6"/>
  </r>
  <r>
    <x v="12"/>
    <x v="64"/>
    <x v="1"/>
    <x v="7"/>
    <x v="14071"/>
  </r>
  <r>
    <x v="12"/>
    <x v="64"/>
    <x v="1"/>
    <x v="8"/>
    <x v="14067"/>
  </r>
  <r>
    <x v="12"/>
    <x v="64"/>
    <x v="1"/>
    <x v="9"/>
    <x v="14072"/>
  </r>
  <r>
    <x v="12"/>
    <x v="65"/>
    <x v="0"/>
    <x v="0"/>
    <x v="14073"/>
  </r>
  <r>
    <x v="12"/>
    <x v="65"/>
    <x v="0"/>
    <x v="1"/>
    <x v="14074"/>
  </r>
  <r>
    <x v="12"/>
    <x v="65"/>
    <x v="0"/>
    <x v="2"/>
    <x v="14075"/>
  </r>
  <r>
    <x v="12"/>
    <x v="65"/>
    <x v="0"/>
    <x v="3"/>
    <x v="14076"/>
  </r>
  <r>
    <x v="12"/>
    <x v="65"/>
    <x v="0"/>
    <x v="4"/>
    <x v="14077"/>
  </r>
  <r>
    <x v="12"/>
    <x v="65"/>
    <x v="0"/>
    <x v="5"/>
    <x v="14078"/>
  </r>
  <r>
    <x v="12"/>
    <x v="65"/>
    <x v="0"/>
    <x v="6"/>
    <x v="6"/>
  </r>
  <r>
    <x v="12"/>
    <x v="65"/>
    <x v="0"/>
    <x v="7"/>
    <x v="14079"/>
  </r>
  <r>
    <x v="12"/>
    <x v="65"/>
    <x v="0"/>
    <x v="8"/>
    <x v="14080"/>
  </r>
  <r>
    <x v="12"/>
    <x v="65"/>
    <x v="0"/>
    <x v="9"/>
    <x v="14081"/>
  </r>
  <r>
    <x v="12"/>
    <x v="65"/>
    <x v="1"/>
    <x v="0"/>
    <x v="14082"/>
  </r>
  <r>
    <x v="12"/>
    <x v="65"/>
    <x v="1"/>
    <x v="1"/>
    <x v="14083"/>
  </r>
  <r>
    <x v="12"/>
    <x v="65"/>
    <x v="1"/>
    <x v="2"/>
    <x v="14075"/>
  </r>
  <r>
    <x v="12"/>
    <x v="65"/>
    <x v="1"/>
    <x v="3"/>
    <x v="14084"/>
  </r>
  <r>
    <x v="12"/>
    <x v="65"/>
    <x v="1"/>
    <x v="4"/>
    <x v="14077"/>
  </r>
  <r>
    <x v="12"/>
    <x v="65"/>
    <x v="1"/>
    <x v="5"/>
    <x v="14085"/>
  </r>
  <r>
    <x v="12"/>
    <x v="65"/>
    <x v="1"/>
    <x v="6"/>
    <x v="14086"/>
  </r>
  <r>
    <x v="12"/>
    <x v="65"/>
    <x v="1"/>
    <x v="7"/>
    <x v="14087"/>
  </r>
  <r>
    <x v="12"/>
    <x v="65"/>
    <x v="1"/>
    <x v="8"/>
    <x v="14088"/>
  </r>
  <r>
    <x v="12"/>
    <x v="65"/>
    <x v="1"/>
    <x v="9"/>
    <x v="14089"/>
  </r>
  <r>
    <x v="12"/>
    <x v="66"/>
    <x v="0"/>
    <x v="0"/>
    <x v="14090"/>
  </r>
  <r>
    <x v="12"/>
    <x v="66"/>
    <x v="0"/>
    <x v="1"/>
    <x v="14091"/>
  </r>
  <r>
    <x v="12"/>
    <x v="66"/>
    <x v="0"/>
    <x v="2"/>
    <x v="14092"/>
  </r>
  <r>
    <x v="12"/>
    <x v="66"/>
    <x v="0"/>
    <x v="3"/>
    <x v="14093"/>
  </r>
  <r>
    <x v="12"/>
    <x v="66"/>
    <x v="0"/>
    <x v="4"/>
    <x v="14094"/>
  </r>
  <r>
    <x v="12"/>
    <x v="66"/>
    <x v="0"/>
    <x v="5"/>
    <x v="14095"/>
  </r>
  <r>
    <x v="12"/>
    <x v="66"/>
    <x v="0"/>
    <x v="6"/>
    <x v="6"/>
  </r>
  <r>
    <x v="12"/>
    <x v="66"/>
    <x v="0"/>
    <x v="7"/>
    <x v="14096"/>
  </r>
  <r>
    <x v="12"/>
    <x v="66"/>
    <x v="0"/>
    <x v="8"/>
    <x v="14097"/>
  </r>
  <r>
    <x v="12"/>
    <x v="66"/>
    <x v="0"/>
    <x v="9"/>
    <x v="14098"/>
  </r>
  <r>
    <x v="12"/>
    <x v="66"/>
    <x v="1"/>
    <x v="0"/>
    <x v="14099"/>
  </r>
  <r>
    <x v="12"/>
    <x v="66"/>
    <x v="1"/>
    <x v="1"/>
    <x v="14100"/>
  </r>
  <r>
    <x v="12"/>
    <x v="66"/>
    <x v="1"/>
    <x v="2"/>
    <x v="14092"/>
  </r>
  <r>
    <x v="12"/>
    <x v="66"/>
    <x v="1"/>
    <x v="3"/>
    <x v="14101"/>
  </r>
  <r>
    <x v="12"/>
    <x v="66"/>
    <x v="1"/>
    <x v="4"/>
    <x v="14094"/>
  </r>
  <r>
    <x v="12"/>
    <x v="66"/>
    <x v="1"/>
    <x v="5"/>
    <x v="14102"/>
  </r>
  <r>
    <x v="12"/>
    <x v="66"/>
    <x v="1"/>
    <x v="6"/>
    <x v="14103"/>
  </r>
  <r>
    <x v="12"/>
    <x v="66"/>
    <x v="1"/>
    <x v="7"/>
    <x v="14104"/>
  </r>
  <r>
    <x v="12"/>
    <x v="66"/>
    <x v="1"/>
    <x v="8"/>
    <x v="14105"/>
  </r>
  <r>
    <x v="12"/>
    <x v="66"/>
    <x v="1"/>
    <x v="9"/>
    <x v="14106"/>
  </r>
  <r>
    <x v="12"/>
    <x v="67"/>
    <x v="0"/>
    <x v="0"/>
    <x v="14107"/>
  </r>
  <r>
    <x v="12"/>
    <x v="67"/>
    <x v="0"/>
    <x v="1"/>
    <x v="14108"/>
  </r>
  <r>
    <x v="12"/>
    <x v="67"/>
    <x v="0"/>
    <x v="2"/>
    <x v="6"/>
  </r>
  <r>
    <x v="12"/>
    <x v="67"/>
    <x v="0"/>
    <x v="3"/>
    <x v="14109"/>
  </r>
  <r>
    <x v="12"/>
    <x v="67"/>
    <x v="0"/>
    <x v="4"/>
    <x v="14110"/>
  </r>
  <r>
    <x v="12"/>
    <x v="67"/>
    <x v="0"/>
    <x v="5"/>
    <x v="14111"/>
  </r>
  <r>
    <x v="12"/>
    <x v="67"/>
    <x v="0"/>
    <x v="6"/>
    <x v="6"/>
  </r>
  <r>
    <x v="12"/>
    <x v="67"/>
    <x v="0"/>
    <x v="7"/>
    <x v="14112"/>
  </r>
  <r>
    <x v="12"/>
    <x v="67"/>
    <x v="0"/>
    <x v="8"/>
    <x v="14113"/>
  </r>
  <r>
    <x v="12"/>
    <x v="67"/>
    <x v="0"/>
    <x v="9"/>
    <x v="14114"/>
  </r>
  <r>
    <x v="12"/>
    <x v="67"/>
    <x v="1"/>
    <x v="0"/>
    <x v="14115"/>
  </r>
  <r>
    <x v="12"/>
    <x v="67"/>
    <x v="1"/>
    <x v="1"/>
    <x v="14116"/>
  </r>
  <r>
    <x v="12"/>
    <x v="67"/>
    <x v="1"/>
    <x v="2"/>
    <x v="6"/>
  </r>
  <r>
    <x v="12"/>
    <x v="67"/>
    <x v="1"/>
    <x v="3"/>
    <x v="14117"/>
  </r>
  <r>
    <x v="12"/>
    <x v="67"/>
    <x v="1"/>
    <x v="4"/>
    <x v="14110"/>
  </r>
  <r>
    <x v="12"/>
    <x v="67"/>
    <x v="1"/>
    <x v="5"/>
    <x v="14118"/>
  </r>
  <r>
    <x v="12"/>
    <x v="67"/>
    <x v="1"/>
    <x v="6"/>
    <x v="14119"/>
  </r>
  <r>
    <x v="12"/>
    <x v="67"/>
    <x v="1"/>
    <x v="7"/>
    <x v="14120"/>
  </r>
  <r>
    <x v="12"/>
    <x v="67"/>
    <x v="1"/>
    <x v="8"/>
    <x v="14121"/>
  </r>
  <r>
    <x v="12"/>
    <x v="67"/>
    <x v="1"/>
    <x v="9"/>
    <x v="14122"/>
  </r>
  <r>
    <x v="12"/>
    <x v="68"/>
    <x v="0"/>
    <x v="0"/>
    <x v="14123"/>
  </r>
  <r>
    <x v="12"/>
    <x v="68"/>
    <x v="0"/>
    <x v="1"/>
    <x v="14124"/>
  </r>
  <r>
    <x v="12"/>
    <x v="68"/>
    <x v="0"/>
    <x v="2"/>
    <x v="14125"/>
  </r>
  <r>
    <x v="12"/>
    <x v="68"/>
    <x v="0"/>
    <x v="3"/>
    <x v="14126"/>
  </r>
  <r>
    <x v="12"/>
    <x v="68"/>
    <x v="0"/>
    <x v="4"/>
    <x v="14127"/>
  </r>
  <r>
    <x v="12"/>
    <x v="68"/>
    <x v="0"/>
    <x v="5"/>
    <x v="14128"/>
  </r>
  <r>
    <x v="12"/>
    <x v="68"/>
    <x v="0"/>
    <x v="6"/>
    <x v="6"/>
  </r>
  <r>
    <x v="12"/>
    <x v="68"/>
    <x v="0"/>
    <x v="7"/>
    <x v="14129"/>
  </r>
  <r>
    <x v="12"/>
    <x v="68"/>
    <x v="0"/>
    <x v="8"/>
    <x v="14130"/>
  </r>
  <r>
    <x v="12"/>
    <x v="68"/>
    <x v="0"/>
    <x v="9"/>
    <x v="14131"/>
  </r>
  <r>
    <x v="12"/>
    <x v="68"/>
    <x v="1"/>
    <x v="0"/>
    <x v="14132"/>
  </r>
  <r>
    <x v="12"/>
    <x v="68"/>
    <x v="1"/>
    <x v="1"/>
    <x v="14133"/>
  </r>
  <r>
    <x v="12"/>
    <x v="68"/>
    <x v="1"/>
    <x v="2"/>
    <x v="14125"/>
  </r>
  <r>
    <x v="12"/>
    <x v="68"/>
    <x v="1"/>
    <x v="3"/>
    <x v="14134"/>
  </r>
  <r>
    <x v="12"/>
    <x v="68"/>
    <x v="1"/>
    <x v="4"/>
    <x v="14127"/>
  </r>
  <r>
    <x v="12"/>
    <x v="68"/>
    <x v="1"/>
    <x v="5"/>
    <x v="14135"/>
  </r>
  <r>
    <x v="12"/>
    <x v="68"/>
    <x v="1"/>
    <x v="6"/>
    <x v="6"/>
  </r>
  <r>
    <x v="12"/>
    <x v="68"/>
    <x v="1"/>
    <x v="7"/>
    <x v="14136"/>
  </r>
  <r>
    <x v="12"/>
    <x v="68"/>
    <x v="1"/>
    <x v="8"/>
    <x v="14137"/>
  </r>
  <r>
    <x v="12"/>
    <x v="68"/>
    <x v="1"/>
    <x v="9"/>
    <x v="14138"/>
  </r>
  <r>
    <x v="12"/>
    <x v="69"/>
    <x v="0"/>
    <x v="0"/>
    <x v="14139"/>
  </r>
  <r>
    <x v="12"/>
    <x v="69"/>
    <x v="0"/>
    <x v="1"/>
    <x v="14140"/>
  </r>
  <r>
    <x v="12"/>
    <x v="69"/>
    <x v="0"/>
    <x v="2"/>
    <x v="14141"/>
  </r>
  <r>
    <x v="12"/>
    <x v="69"/>
    <x v="0"/>
    <x v="3"/>
    <x v="14142"/>
  </r>
  <r>
    <x v="12"/>
    <x v="69"/>
    <x v="0"/>
    <x v="4"/>
    <x v="14143"/>
  </r>
  <r>
    <x v="12"/>
    <x v="69"/>
    <x v="0"/>
    <x v="5"/>
    <x v="14144"/>
  </r>
  <r>
    <x v="12"/>
    <x v="69"/>
    <x v="0"/>
    <x v="6"/>
    <x v="6"/>
  </r>
  <r>
    <x v="12"/>
    <x v="69"/>
    <x v="0"/>
    <x v="7"/>
    <x v="14145"/>
  </r>
  <r>
    <x v="12"/>
    <x v="69"/>
    <x v="0"/>
    <x v="8"/>
    <x v="14146"/>
  </r>
  <r>
    <x v="12"/>
    <x v="69"/>
    <x v="0"/>
    <x v="9"/>
    <x v="14147"/>
  </r>
  <r>
    <x v="12"/>
    <x v="69"/>
    <x v="1"/>
    <x v="0"/>
    <x v="14148"/>
  </r>
  <r>
    <x v="12"/>
    <x v="69"/>
    <x v="1"/>
    <x v="1"/>
    <x v="14149"/>
  </r>
  <r>
    <x v="12"/>
    <x v="69"/>
    <x v="1"/>
    <x v="2"/>
    <x v="14150"/>
  </r>
  <r>
    <x v="12"/>
    <x v="69"/>
    <x v="1"/>
    <x v="3"/>
    <x v="14151"/>
  </r>
  <r>
    <x v="12"/>
    <x v="69"/>
    <x v="1"/>
    <x v="4"/>
    <x v="14143"/>
  </r>
  <r>
    <x v="12"/>
    <x v="69"/>
    <x v="1"/>
    <x v="5"/>
    <x v="14152"/>
  </r>
  <r>
    <x v="12"/>
    <x v="69"/>
    <x v="1"/>
    <x v="6"/>
    <x v="6"/>
  </r>
  <r>
    <x v="12"/>
    <x v="69"/>
    <x v="1"/>
    <x v="7"/>
    <x v="14153"/>
  </r>
  <r>
    <x v="12"/>
    <x v="69"/>
    <x v="1"/>
    <x v="8"/>
    <x v="14154"/>
  </r>
  <r>
    <x v="12"/>
    <x v="69"/>
    <x v="1"/>
    <x v="9"/>
    <x v="14155"/>
  </r>
  <r>
    <x v="12"/>
    <x v="70"/>
    <x v="0"/>
    <x v="0"/>
    <x v="14156"/>
  </r>
  <r>
    <x v="12"/>
    <x v="70"/>
    <x v="0"/>
    <x v="1"/>
    <x v="7609"/>
  </r>
  <r>
    <x v="12"/>
    <x v="70"/>
    <x v="0"/>
    <x v="2"/>
    <x v="6"/>
  </r>
  <r>
    <x v="12"/>
    <x v="70"/>
    <x v="0"/>
    <x v="3"/>
    <x v="14157"/>
  </r>
  <r>
    <x v="12"/>
    <x v="70"/>
    <x v="0"/>
    <x v="4"/>
    <x v="6"/>
  </r>
  <r>
    <x v="12"/>
    <x v="70"/>
    <x v="0"/>
    <x v="5"/>
    <x v="14158"/>
  </r>
  <r>
    <x v="12"/>
    <x v="70"/>
    <x v="0"/>
    <x v="6"/>
    <x v="6"/>
  </r>
  <r>
    <x v="12"/>
    <x v="70"/>
    <x v="0"/>
    <x v="7"/>
    <x v="14159"/>
  </r>
  <r>
    <x v="12"/>
    <x v="70"/>
    <x v="0"/>
    <x v="8"/>
    <x v="14160"/>
  </r>
  <r>
    <x v="12"/>
    <x v="70"/>
    <x v="0"/>
    <x v="9"/>
    <x v="14161"/>
  </r>
  <r>
    <x v="12"/>
    <x v="70"/>
    <x v="1"/>
    <x v="0"/>
    <x v="14162"/>
  </r>
  <r>
    <x v="12"/>
    <x v="70"/>
    <x v="1"/>
    <x v="1"/>
    <x v="14163"/>
  </r>
  <r>
    <x v="12"/>
    <x v="70"/>
    <x v="1"/>
    <x v="2"/>
    <x v="6"/>
  </r>
  <r>
    <x v="12"/>
    <x v="70"/>
    <x v="1"/>
    <x v="3"/>
    <x v="14164"/>
  </r>
  <r>
    <x v="12"/>
    <x v="70"/>
    <x v="1"/>
    <x v="4"/>
    <x v="6"/>
  </r>
  <r>
    <x v="12"/>
    <x v="70"/>
    <x v="1"/>
    <x v="5"/>
    <x v="14165"/>
  </r>
  <r>
    <x v="12"/>
    <x v="70"/>
    <x v="1"/>
    <x v="6"/>
    <x v="6"/>
  </r>
  <r>
    <x v="12"/>
    <x v="70"/>
    <x v="1"/>
    <x v="7"/>
    <x v="14166"/>
  </r>
  <r>
    <x v="12"/>
    <x v="70"/>
    <x v="1"/>
    <x v="8"/>
    <x v="14167"/>
  </r>
  <r>
    <x v="12"/>
    <x v="70"/>
    <x v="1"/>
    <x v="9"/>
    <x v="14168"/>
  </r>
  <r>
    <x v="12"/>
    <x v="71"/>
    <x v="0"/>
    <x v="0"/>
    <x v="14169"/>
  </r>
  <r>
    <x v="12"/>
    <x v="71"/>
    <x v="0"/>
    <x v="1"/>
    <x v="14170"/>
  </r>
  <r>
    <x v="12"/>
    <x v="71"/>
    <x v="0"/>
    <x v="2"/>
    <x v="6"/>
  </r>
  <r>
    <x v="12"/>
    <x v="71"/>
    <x v="0"/>
    <x v="3"/>
    <x v="14171"/>
  </r>
  <r>
    <x v="12"/>
    <x v="71"/>
    <x v="0"/>
    <x v="4"/>
    <x v="14172"/>
  </r>
  <r>
    <x v="12"/>
    <x v="71"/>
    <x v="0"/>
    <x v="5"/>
    <x v="14173"/>
  </r>
  <r>
    <x v="12"/>
    <x v="71"/>
    <x v="0"/>
    <x v="6"/>
    <x v="6"/>
  </r>
  <r>
    <x v="12"/>
    <x v="71"/>
    <x v="0"/>
    <x v="7"/>
    <x v="14174"/>
  </r>
  <r>
    <x v="12"/>
    <x v="71"/>
    <x v="0"/>
    <x v="8"/>
    <x v="14175"/>
  </r>
  <r>
    <x v="12"/>
    <x v="71"/>
    <x v="0"/>
    <x v="9"/>
    <x v="14176"/>
  </r>
  <r>
    <x v="12"/>
    <x v="71"/>
    <x v="1"/>
    <x v="0"/>
    <x v="14177"/>
  </r>
  <r>
    <x v="12"/>
    <x v="71"/>
    <x v="1"/>
    <x v="1"/>
    <x v="14178"/>
  </r>
  <r>
    <x v="12"/>
    <x v="71"/>
    <x v="1"/>
    <x v="2"/>
    <x v="6"/>
  </r>
  <r>
    <x v="12"/>
    <x v="71"/>
    <x v="1"/>
    <x v="3"/>
    <x v="14179"/>
  </r>
  <r>
    <x v="12"/>
    <x v="71"/>
    <x v="1"/>
    <x v="4"/>
    <x v="14172"/>
  </r>
  <r>
    <x v="12"/>
    <x v="71"/>
    <x v="1"/>
    <x v="5"/>
    <x v="14173"/>
  </r>
  <r>
    <x v="12"/>
    <x v="71"/>
    <x v="1"/>
    <x v="6"/>
    <x v="2011"/>
  </r>
  <r>
    <x v="12"/>
    <x v="71"/>
    <x v="1"/>
    <x v="7"/>
    <x v="14180"/>
  </r>
  <r>
    <x v="12"/>
    <x v="71"/>
    <x v="1"/>
    <x v="8"/>
    <x v="14181"/>
  </r>
  <r>
    <x v="12"/>
    <x v="71"/>
    <x v="1"/>
    <x v="9"/>
    <x v="14182"/>
  </r>
  <r>
    <x v="12"/>
    <x v="72"/>
    <x v="0"/>
    <x v="0"/>
    <x v="14183"/>
  </r>
  <r>
    <x v="12"/>
    <x v="72"/>
    <x v="0"/>
    <x v="1"/>
    <x v="14184"/>
  </r>
  <r>
    <x v="12"/>
    <x v="72"/>
    <x v="0"/>
    <x v="2"/>
    <x v="6"/>
  </r>
  <r>
    <x v="12"/>
    <x v="72"/>
    <x v="0"/>
    <x v="3"/>
    <x v="14185"/>
  </r>
  <r>
    <x v="12"/>
    <x v="72"/>
    <x v="0"/>
    <x v="4"/>
    <x v="14186"/>
  </r>
  <r>
    <x v="12"/>
    <x v="72"/>
    <x v="0"/>
    <x v="5"/>
    <x v="14187"/>
  </r>
  <r>
    <x v="12"/>
    <x v="72"/>
    <x v="0"/>
    <x v="6"/>
    <x v="6"/>
  </r>
  <r>
    <x v="12"/>
    <x v="72"/>
    <x v="0"/>
    <x v="7"/>
    <x v="14188"/>
  </r>
  <r>
    <x v="12"/>
    <x v="72"/>
    <x v="0"/>
    <x v="8"/>
    <x v="14189"/>
  </r>
  <r>
    <x v="12"/>
    <x v="72"/>
    <x v="0"/>
    <x v="9"/>
    <x v="14190"/>
  </r>
  <r>
    <x v="12"/>
    <x v="72"/>
    <x v="1"/>
    <x v="0"/>
    <x v="14191"/>
  </r>
  <r>
    <x v="12"/>
    <x v="72"/>
    <x v="1"/>
    <x v="1"/>
    <x v="14192"/>
  </r>
  <r>
    <x v="12"/>
    <x v="72"/>
    <x v="1"/>
    <x v="2"/>
    <x v="6"/>
  </r>
  <r>
    <x v="12"/>
    <x v="72"/>
    <x v="1"/>
    <x v="3"/>
    <x v="14193"/>
  </r>
  <r>
    <x v="12"/>
    <x v="72"/>
    <x v="1"/>
    <x v="4"/>
    <x v="14186"/>
  </r>
  <r>
    <x v="12"/>
    <x v="72"/>
    <x v="1"/>
    <x v="5"/>
    <x v="14194"/>
  </r>
  <r>
    <x v="12"/>
    <x v="72"/>
    <x v="1"/>
    <x v="6"/>
    <x v="14195"/>
  </r>
  <r>
    <x v="12"/>
    <x v="72"/>
    <x v="1"/>
    <x v="7"/>
    <x v="14196"/>
  </r>
  <r>
    <x v="12"/>
    <x v="72"/>
    <x v="1"/>
    <x v="8"/>
    <x v="14197"/>
  </r>
  <r>
    <x v="12"/>
    <x v="72"/>
    <x v="1"/>
    <x v="9"/>
    <x v="14198"/>
  </r>
  <r>
    <x v="12"/>
    <x v="73"/>
    <x v="0"/>
    <x v="0"/>
    <x v="6295"/>
  </r>
  <r>
    <x v="12"/>
    <x v="73"/>
    <x v="0"/>
    <x v="1"/>
    <x v="14199"/>
  </r>
  <r>
    <x v="12"/>
    <x v="73"/>
    <x v="0"/>
    <x v="2"/>
    <x v="6"/>
  </r>
  <r>
    <x v="12"/>
    <x v="73"/>
    <x v="0"/>
    <x v="3"/>
    <x v="14200"/>
  </r>
  <r>
    <x v="12"/>
    <x v="73"/>
    <x v="0"/>
    <x v="4"/>
    <x v="14201"/>
  </r>
  <r>
    <x v="12"/>
    <x v="73"/>
    <x v="0"/>
    <x v="5"/>
    <x v="14202"/>
  </r>
  <r>
    <x v="12"/>
    <x v="73"/>
    <x v="0"/>
    <x v="6"/>
    <x v="6"/>
  </r>
  <r>
    <x v="12"/>
    <x v="73"/>
    <x v="0"/>
    <x v="7"/>
    <x v="14203"/>
  </r>
  <r>
    <x v="12"/>
    <x v="73"/>
    <x v="0"/>
    <x v="8"/>
    <x v="14204"/>
  </r>
  <r>
    <x v="12"/>
    <x v="73"/>
    <x v="0"/>
    <x v="9"/>
    <x v="14205"/>
  </r>
  <r>
    <x v="12"/>
    <x v="73"/>
    <x v="1"/>
    <x v="0"/>
    <x v="12910"/>
  </r>
  <r>
    <x v="12"/>
    <x v="73"/>
    <x v="1"/>
    <x v="1"/>
    <x v="14206"/>
  </r>
  <r>
    <x v="12"/>
    <x v="73"/>
    <x v="1"/>
    <x v="2"/>
    <x v="6"/>
  </r>
  <r>
    <x v="12"/>
    <x v="73"/>
    <x v="1"/>
    <x v="3"/>
    <x v="14207"/>
  </r>
  <r>
    <x v="12"/>
    <x v="73"/>
    <x v="1"/>
    <x v="4"/>
    <x v="14201"/>
  </r>
  <r>
    <x v="12"/>
    <x v="73"/>
    <x v="1"/>
    <x v="5"/>
    <x v="14202"/>
  </r>
  <r>
    <x v="12"/>
    <x v="73"/>
    <x v="1"/>
    <x v="6"/>
    <x v="6"/>
  </r>
  <r>
    <x v="12"/>
    <x v="73"/>
    <x v="1"/>
    <x v="7"/>
    <x v="14208"/>
  </r>
  <r>
    <x v="12"/>
    <x v="73"/>
    <x v="1"/>
    <x v="8"/>
    <x v="14209"/>
  </r>
  <r>
    <x v="12"/>
    <x v="73"/>
    <x v="1"/>
    <x v="9"/>
    <x v="14210"/>
  </r>
  <r>
    <x v="13"/>
    <x v="0"/>
    <x v="0"/>
    <x v="0"/>
    <x v="14211"/>
  </r>
  <r>
    <x v="13"/>
    <x v="0"/>
    <x v="0"/>
    <x v="1"/>
    <x v="14212"/>
  </r>
  <r>
    <x v="13"/>
    <x v="0"/>
    <x v="0"/>
    <x v="2"/>
    <x v="14213"/>
  </r>
  <r>
    <x v="13"/>
    <x v="0"/>
    <x v="0"/>
    <x v="3"/>
    <x v="14214"/>
  </r>
  <r>
    <x v="13"/>
    <x v="0"/>
    <x v="0"/>
    <x v="4"/>
    <x v="14215"/>
  </r>
  <r>
    <x v="13"/>
    <x v="0"/>
    <x v="0"/>
    <x v="5"/>
    <x v="14216"/>
  </r>
  <r>
    <x v="13"/>
    <x v="0"/>
    <x v="0"/>
    <x v="6"/>
    <x v="6"/>
  </r>
  <r>
    <x v="13"/>
    <x v="0"/>
    <x v="0"/>
    <x v="7"/>
    <x v="14217"/>
  </r>
  <r>
    <x v="13"/>
    <x v="0"/>
    <x v="0"/>
    <x v="8"/>
    <x v="14218"/>
  </r>
  <r>
    <x v="13"/>
    <x v="0"/>
    <x v="0"/>
    <x v="9"/>
    <x v="14219"/>
  </r>
  <r>
    <x v="13"/>
    <x v="0"/>
    <x v="1"/>
    <x v="0"/>
    <x v="14220"/>
  </r>
  <r>
    <x v="13"/>
    <x v="0"/>
    <x v="1"/>
    <x v="1"/>
    <x v="14221"/>
  </r>
  <r>
    <x v="13"/>
    <x v="0"/>
    <x v="1"/>
    <x v="2"/>
    <x v="14222"/>
  </r>
  <r>
    <x v="13"/>
    <x v="0"/>
    <x v="1"/>
    <x v="3"/>
    <x v="14223"/>
  </r>
  <r>
    <x v="13"/>
    <x v="0"/>
    <x v="1"/>
    <x v="4"/>
    <x v="14215"/>
  </r>
  <r>
    <x v="13"/>
    <x v="0"/>
    <x v="1"/>
    <x v="5"/>
    <x v="14224"/>
  </r>
  <r>
    <x v="13"/>
    <x v="0"/>
    <x v="1"/>
    <x v="6"/>
    <x v="14225"/>
  </r>
  <r>
    <x v="13"/>
    <x v="0"/>
    <x v="1"/>
    <x v="7"/>
    <x v="14226"/>
  </r>
  <r>
    <x v="13"/>
    <x v="0"/>
    <x v="1"/>
    <x v="8"/>
    <x v="14227"/>
  </r>
  <r>
    <x v="13"/>
    <x v="0"/>
    <x v="1"/>
    <x v="9"/>
    <x v="14228"/>
  </r>
  <r>
    <x v="13"/>
    <x v="1"/>
    <x v="0"/>
    <x v="0"/>
    <x v="14229"/>
  </r>
  <r>
    <x v="13"/>
    <x v="1"/>
    <x v="0"/>
    <x v="1"/>
    <x v="14230"/>
  </r>
  <r>
    <x v="13"/>
    <x v="1"/>
    <x v="0"/>
    <x v="2"/>
    <x v="14231"/>
  </r>
  <r>
    <x v="13"/>
    <x v="1"/>
    <x v="0"/>
    <x v="3"/>
    <x v="14232"/>
  </r>
  <r>
    <x v="13"/>
    <x v="1"/>
    <x v="0"/>
    <x v="4"/>
    <x v="14233"/>
  </r>
  <r>
    <x v="13"/>
    <x v="1"/>
    <x v="0"/>
    <x v="5"/>
    <x v="14234"/>
  </r>
  <r>
    <x v="13"/>
    <x v="1"/>
    <x v="0"/>
    <x v="6"/>
    <x v="6"/>
  </r>
  <r>
    <x v="13"/>
    <x v="1"/>
    <x v="0"/>
    <x v="7"/>
    <x v="14235"/>
  </r>
  <r>
    <x v="13"/>
    <x v="1"/>
    <x v="0"/>
    <x v="8"/>
    <x v="14236"/>
  </r>
  <r>
    <x v="13"/>
    <x v="1"/>
    <x v="0"/>
    <x v="9"/>
    <x v="14237"/>
  </r>
  <r>
    <x v="13"/>
    <x v="1"/>
    <x v="1"/>
    <x v="0"/>
    <x v="14238"/>
  </r>
  <r>
    <x v="13"/>
    <x v="1"/>
    <x v="1"/>
    <x v="1"/>
    <x v="14239"/>
  </r>
  <r>
    <x v="13"/>
    <x v="1"/>
    <x v="1"/>
    <x v="2"/>
    <x v="14231"/>
  </r>
  <r>
    <x v="13"/>
    <x v="1"/>
    <x v="1"/>
    <x v="3"/>
    <x v="14240"/>
  </r>
  <r>
    <x v="13"/>
    <x v="1"/>
    <x v="1"/>
    <x v="4"/>
    <x v="14233"/>
  </r>
  <r>
    <x v="13"/>
    <x v="1"/>
    <x v="1"/>
    <x v="5"/>
    <x v="14241"/>
  </r>
  <r>
    <x v="13"/>
    <x v="1"/>
    <x v="1"/>
    <x v="6"/>
    <x v="6"/>
  </r>
  <r>
    <x v="13"/>
    <x v="1"/>
    <x v="1"/>
    <x v="7"/>
    <x v="14242"/>
  </r>
  <r>
    <x v="13"/>
    <x v="1"/>
    <x v="1"/>
    <x v="8"/>
    <x v="14243"/>
  </r>
  <r>
    <x v="13"/>
    <x v="1"/>
    <x v="1"/>
    <x v="9"/>
    <x v="14244"/>
  </r>
  <r>
    <x v="13"/>
    <x v="2"/>
    <x v="0"/>
    <x v="0"/>
    <x v="14245"/>
  </r>
  <r>
    <x v="13"/>
    <x v="2"/>
    <x v="0"/>
    <x v="1"/>
    <x v="14246"/>
  </r>
  <r>
    <x v="13"/>
    <x v="2"/>
    <x v="0"/>
    <x v="2"/>
    <x v="14247"/>
  </r>
  <r>
    <x v="13"/>
    <x v="2"/>
    <x v="0"/>
    <x v="3"/>
    <x v="14248"/>
  </r>
  <r>
    <x v="13"/>
    <x v="2"/>
    <x v="0"/>
    <x v="4"/>
    <x v="14249"/>
  </r>
  <r>
    <x v="13"/>
    <x v="2"/>
    <x v="0"/>
    <x v="5"/>
    <x v="14250"/>
  </r>
  <r>
    <x v="13"/>
    <x v="2"/>
    <x v="0"/>
    <x v="6"/>
    <x v="6"/>
  </r>
  <r>
    <x v="13"/>
    <x v="2"/>
    <x v="0"/>
    <x v="7"/>
    <x v="14251"/>
  </r>
  <r>
    <x v="13"/>
    <x v="2"/>
    <x v="0"/>
    <x v="8"/>
    <x v="14252"/>
  </r>
  <r>
    <x v="13"/>
    <x v="2"/>
    <x v="0"/>
    <x v="9"/>
    <x v="14253"/>
  </r>
  <r>
    <x v="13"/>
    <x v="2"/>
    <x v="1"/>
    <x v="0"/>
    <x v="14254"/>
  </r>
  <r>
    <x v="13"/>
    <x v="2"/>
    <x v="1"/>
    <x v="1"/>
    <x v="14255"/>
  </r>
  <r>
    <x v="13"/>
    <x v="2"/>
    <x v="1"/>
    <x v="2"/>
    <x v="14256"/>
  </r>
  <r>
    <x v="13"/>
    <x v="2"/>
    <x v="1"/>
    <x v="3"/>
    <x v="14257"/>
  </r>
  <r>
    <x v="13"/>
    <x v="2"/>
    <x v="1"/>
    <x v="4"/>
    <x v="14249"/>
  </r>
  <r>
    <x v="13"/>
    <x v="2"/>
    <x v="1"/>
    <x v="5"/>
    <x v="14258"/>
  </r>
  <r>
    <x v="13"/>
    <x v="2"/>
    <x v="1"/>
    <x v="6"/>
    <x v="6"/>
  </r>
  <r>
    <x v="13"/>
    <x v="2"/>
    <x v="1"/>
    <x v="7"/>
    <x v="14259"/>
  </r>
  <r>
    <x v="13"/>
    <x v="2"/>
    <x v="1"/>
    <x v="8"/>
    <x v="14260"/>
  </r>
  <r>
    <x v="13"/>
    <x v="2"/>
    <x v="1"/>
    <x v="9"/>
    <x v="14261"/>
  </r>
  <r>
    <x v="13"/>
    <x v="3"/>
    <x v="0"/>
    <x v="0"/>
    <x v="14262"/>
  </r>
  <r>
    <x v="13"/>
    <x v="3"/>
    <x v="0"/>
    <x v="1"/>
    <x v="14263"/>
  </r>
  <r>
    <x v="13"/>
    <x v="3"/>
    <x v="0"/>
    <x v="2"/>
    <x v="14264"/>
  </r>
  <r>
    <x v="13"/>
    <x v="3"/>
    <x v="0"/>
    <x v="3"/>
    <x v="14265"/>
  </r>
  <r>
    <x v="13"/>
    <x v="3"/>
    <x v="0"/>
    <x v="4"/>
    <x v="14266"/>
  </r>
  <r>
    <x v="13"/>
    <x v="3"/>
    <x v="0"/>
    <x v="5"/>
    <x v="14267"/>
  </r>
  <r>
    <x v="13"/>
    <x v="3"/>
    <x v="0"/>
    <x v="6"/>
    <x v="6"/>
  </r>
  <r>
    <x v="13"/>
    <x v="3"/>
    <x v="0"/>
    <x v="7"/>
    <x v="14268"/>
  </r>
  <r>
    <x v="13"/>
    <x v="3"/>
    <x v="0"/>
    <x v="8"/>
    <x v="14269"/>
  </r>
  <r>
    <x v="13"/>
    <x v="3"/>
    <x v="0"/>
    <x v="9"/>
    <x v="14270"/>
  </r>
  <r>
    <x v="13"/>
    <x v="3"/>
    <x v="1"/>
    <x v="0"/>
    <x v="14271"/>
  </r>
  <r>
    <x v="13"/>
    <x v="3"/>
    <x v="1"/>
    <x v="1"/>
    <x v="14272"/>
  </r>
  <r>
    <x v="13"/>
    <x v="3"/>
    <x v="1"/>
    <x v="2"/>
    <x v="14273"/>
  </r>
  <r>
    <x v="13"/>
    <x v="3"/>
    <x v="1"/>
    <x v="3"/>
    <x v="14274"/>
  </r>
  <r>
    <x v="13"/>
    <x v="3"/>
    <x v="1"/>
    <x v="4"/>
    <x v="14266"/>
  </r>
  <r>
    <x v="13"/>
    <x v="3"/>
    <x v="1"/>
    <x v="5"/>
    <x v="14275"/>
  </r>
  <r>
    <x v="13"/>
    <x v="3"/>
    <x v="1"/>
    <x v="6"/>
    <x v="6"/>
  </r>
  <r>
    <x v="13"/>
    <x v="3"/>
    <x v="1"/>
    <x v="7"/>
    <x v="14276"/>
  </r>
  <r>
    <x v="13"/>
    <x v="3"/>
    <x v="1"/>
    <x v="8"/>
    <x v="14277"/>
  </r>
  <r>
    <x v="13"/>
    <x v="3"/>
    <x v="1"/>
    <x v="9"/>
    <x v="14278"/>
  </r>
  <r>
    <x v="13"/>
    <x v="4"/>
    <x v="0"/>
    <x v="0"/>
    <x v="14279"/>
  </r>
  <r>
    <x v="13"/>
    <x v="4"/>
    <x v="0"/>
    <x v="1"/>
    <x v="14280"/>
  </r>
  <r>
    <x v="13"/>
    <x v="4"/>
    <x v="0"/>
    <x v="2"/>
    <x v="14281"/>
  </r>
  <r>
    <x v="13"/>
    <x v="4"/>
    <x v="0"/>
    <x v="3"/>
    <x v="14282"/>
  </r>
  <r>
    <x v="13"/>
    <x v="4"/>
    <x v="0"/>
    <x v="4"/>
    <x v="14283"/>
  </r>
  <r>
    <x v="13"/>
    <x v="4"/>
    <x v="0"/>
    <x v="5"/>
    <x v="14284"/>
  </r>
  <r>
    <x v="13"/>
    <x v="4"/>
    <x v="0"/>
    <x v="6"/>
    <x v="6"/>
  </r>
  <r>
    <x v="13"/>
    <x v="4"/>
    <x v="0"/>
    <x v="7"/>
    <x v="14285"/>
  </r>
  <r>
    <x v="13"/>
    <x v="4"/>
    <x v="0"/>
    <x v="8"/>
    <x v="14286"/>
  </r>
  <r>
    <x v="13"/>
    <x v="4"/>
    <x v="0"/>
    <x v="9"/>
    <x v="14287"/>
  </r>
  <r>
    <x v="13"/>
    <x v="4"/>
    <x v="1"/>
    <x v="0"/>
    <x v="14288"/>
  </r>
  <r>
    <x v="13"/>
    <x v="4"/>
    <x v="1"/>
    <x v="1"/>
    <x v="14289"/>
  </r>
  <r>
    <x v="13"/>
    <x v="4"/>
    <x v="1"/>
    <x v="2"/>
    <x v="14290"/>
  </r>
  <r>
    <x v="13"/>
    <x v="4"/>
    <x v="1"/>
    <x v="3"/>
    <x v="14291"/>
  </r>
  <r>
    <x v="13"/>
    <x v="4"/>
    <x v="1"/>
    <x v="4"/>
    <x v="14283"/>
  </r>
  <r>
    <x v="13"/>
    <x v="4"/>
    <x v="1"/>
    <x v="5"/>
    <x v="14292"/>
  </r>
  <r>
    <x v="13"/>
    <x v="4"/>
    <x v="1"/>
    <x v="6"/>
    <x v="6"/>
  </r>
  <r>
    <x v="13"/>
    <x v="4"/>
    <x v="1"/>
    <x v="7"/>
    <x v="14293"/>
  </r>
  <r>
    <x v="13"/>
    <x v="4"/>
    <x v="1"/>
    <x v="8"/>
    <x v="14294"/>
  </r>
  <r>
    <x v="13"/>
    <x v="4"/>
    <x v="1"/>
    <x v="9"/>
    <x v="14295"/>
  </r>
  <r>
    <x v="13"/>
    <x v="6"/>
    <x v="0"/>
    <x v="0"/>
    <x v="14296"/>
  </r>
  <r>
    <x v="13"/>
    <x v="6"/>
    <x v="0"/>
    <x v="1"/>
    <x v="14297"/>
  </r>
  <r>
    <x v="13"/>
    <x v="6"/>
    <x v="0"/>
    <x v="2"/>
    <x v="14298"/>
  </r>
  <r>
    <x v="13"/>
    <x v="6"/>
    <x v="0"/>
    <x v="3"/>
    <x v="14299"/>
  </r>
  <r>
    <x v="13"/>
    <x v="6"/>
    <x v="0"/>
    <x v="4"/>
    <x v="14300"/>
  </r>
  <r>
    <x v="13"/>
    <x v="6"/>
    <x v="0"/>
    <x v="5"/>
    <x v="14301"/>
  </r>
  <r>
    <x v="13"/>
    <x v="6"/>
    <x v="0"/>
    <x v="6"/>
    <x v="6"/>
  </r>
  <r>
    <x v="13"/>
    <x v="6"/>
    <x v="0"/>
    <x v="7"/>
    <x v="14302"/>
  </r>
  <r>
    <x v="13"/>
    <x v="6"/>
    <x v="0"/>
    <x v="8"/>
    <x v="14303"/>
  </r>
  <r>
    <x v="13"/>
    <x v="6"/>
    <x v="0"/>
    <x v="9"/>
    <x v="14304"/>
  </r>
  <r>
    <x v="13"/>
    <x v="6"/>
    <x v="1"/>
    <x v="0"/>
    <x v="14305"/>
  </r>
  <r>
    <x v="13"/>
    <x v="6"/>
    <x v="1"/>
    <x v="1"/>
    <x v="14306"/>
  </r>
  <r>
    <x v="13"/>
    <x v="6"/>
    <x v="1"/>
    <x v="2"/>
    <x v="14298"/>
  </r>
  <r>
    <x v="13"/>
    <x v="6"/>
    <x v="1"/>
    <x v="3"/>
    <x v="14307"/>
  </r>
  <r>
    <x v="13"/>
    <x v="6"/>
    <x v="1"/>
    <x v="4"/>
    <x v="14300"/>
  </r>
  <r>
    <x v="13"/>
    <x v="6"/>
    <x v="1"/>
    <x v="5"/>
    <x v="14308"/>
  </r>
  <r>
    <x v="13"/>
    <x v="6"/>
    <x v="1"/>
    <x v="6"/>
    <x v="14309"/>
  </r>
  <r>
    <x v="13"/>
    <x v="6"/>
    <x v="1"/>
    <x v="7"/>
    <x v="14310"/>
  </r>
  <r>
    <x v="13"/>
    <x v="6"/>
    <x v="1"/>
    <x v="8"/>
    <x v="14311"/>
  </r>
  <r>
    <x v="13"/>
    <x v="6"/>
    <x v="1"/>
    <x v="9"/>
    <x v="14312"/>
  </r>
  <r>
    <x v="13"/>
    <x v="7"/>
    <x v="0"/>
    <x v="0"/>
    <x v="14313"/>
  </r>
  <r>
    <x v="13"/>
    <x v="7"/>
    <x v="0"/>
    <x v="1"/>
    <x v="14314"/>
  </r>
  <r>
    <x v="13"/>
    <x v="7"/>
    <x v="0"/>
    <x v="2"/>
    <x v="6"/>
  </r>
  <r>
    <x v="13"/>
    <x v="7"/>
    <x v="0"/>
    <x v="3"/>
    <x v="14315"/>
  </r>
  <r>
    <x v="13"/>
    <x v="7"/>
    <x v="0"/>
    <x v="4"/>
    <x v="14316"/>
  </r>
  <r>
    <x v="13"/>
    <x v="7"/>
    <x v="0"/>
    <x v="5"/>
    <x v="14317"/>
  </r>
  <r>
    <x v="13"/>
    <x v="7"/>
    <x v="0"/>
    <x v="6"/>
    <x v="6"/>
  </r>
  <r>
    <x v="13"/>
    <x v="7"/>
    <x v="0"/>
    <x v="7"/>
    <x v="14318"/>
  </r>
  <r>
    <x v="13"/>
    <x v="7"/>
    <x v="0"/>
    <x v="8"/>
    <x v="14319"/>
  </r>
  <r>
    <x v="13"/>
    <x v="7"/>
    <x v="0"/>
    <x v="9"/>
    <x v="14320"/>
  </r>
  <r>
    <x v="13"/>
    <x v="7"/>
    <x v="1"/>
    <x v="0"/>
    <x v="14313"/>
  </r>
  <r>
    <x v="13"/>
    <x v="7"/>
    <x v="1"/>
    <x v="1"/>
    <x v="14321"/>
  </r>
  <r>
    <x v="13"/>
    <x v="7"/>
    <x v="1"/>
    <x v="2"/>
    <x v="6"/>
  </r>
  <r>
    <x v="13"/>
    <x v="7"/>
    <x v="1"/>
    <x v="3"/>
    <x v="14322"/>
  </r>
  <r>
    <x v="13"/>
    <x v="7"/>
    <x v="1"/>
    <x v="4"/>
    <x v="14316"/>
  </r>
  <r>
    <x v="13"/>
    <x v="7"/>
    <x v="1"/>
    <x v="5"/>
    <x v="14323"/>
  </r>
  <r>
    <x v="13"/>
    <x v="7"/>
    <x v="1"/>
    <x v="6"/>
    <x v="6"/>
  </r>
  <r>
    <x v="13"/>
    <x v="7"/>
    <x v="1"/>
    <x v="7"/>
    <x v="14324"/>
  </r>
  <r>
    <x v="13"/>
    <x v="7"/>
    <x v="1"/>
    <x v="8"/>
    <x v="14319"/>
  </r>
  <r>
    <x v="13"/>
    <x v="7"/>
    <x v="1"/>
    <x v="9"/>
    <x v="14320"/>
  </r>
  <r>
    <x v="13"/>
    <x v="8"/>
    <x v="0"/>
    <x v="0"/>
    <x v="14325"/>
  </r>
  <r>
    <x v="13"/>
    <x v="8"/>
    <x v="0"/>
    <x v="1"/>
    <x v="14326"/>
  </r>
  <r>
    <x v="13"/>
    <x v="8"/>
    <x v="0"/>
    <x v="2"/>
    <x v="14327"/>
  </r>
  <r>
    <x v="13"/>
    <x v="8"/>
    <x v="0"/>
    <x v="3"/>
    <x v="14328"/>
  </r>
  <r>
    <x v="13"/>
    <x v="8"/>
    <x v="0"/>
    <x v="4"/>
    <x v="14329"/>
  </r>
  <r>
    <x v="13"/>
    <x v="8"/>
    <x v="0"/>
    <x v="5"/>
    <x v="14330"/>
  </r>
  <r>
    <x v="13"/>
    <x v="8"/>
    <x v="0"/>
    <x v="6"/>
    <x v="14331"/>
  </r>
  <r>
    <x v="13"/>
    <x v="8"/>
    <x v="0"/>
    <x v="7"/>
    <x v="14332"/>
  </r>
  <r>
    <x v="13"/>
    <x v="8"/>
    <x v="0"/>
    <x v="8"/>
    <x v="14333"/>
  </r>
  <r>
    <x v="13"/>
    <x v="8"/>
    <x v="0"/>
    <x v="9"/>
    <x v="14334"/>
  </r>
  <r>
    <x v="13"/>
    <x v="8"/>
    <x v="1"/>
    <x v="0"/>
    <x v="14335"/>
  </r>
  <r>
    <x v="13"/>
    <x v="8"/>
    <x v="1"/>
    <x v="1"/>
    <x v="14336"/>
  </r>
  <r>
    <x v="13"/>
    <x v="8"/>
    <x v="1"/>
    <x v="2"/>
    <x v="14337"/>
  </r>
  <r>
    <x v="13"/>
    <x v="8"/>
    <x v="1"/>
    <x v="3"/>
    <x v="14338"/>
  </r>
  <r>
    <x v="13"/>
    <x v="8"/>
    <x v="1"/>
    <x v="4"/>
    <x v="14329"/>
  </r>
  <r>
    <x v="13"/>
    <x v="8"/>
    <x v="1"/>
    <x v="5"/>
    <x v="14339"/>
  </r>
  <r>
    <x v="13"/>
    <x v="8"/>
    <x v="1"/>
    <x v="6"/>
    <x v="14340"/>
  </r>
  <r>
    <x v="13"/>
    <x v="8"/>
    <x v="1"/>
    <x v="7"/>
    <x v="14341"/>
  </r>
  <r>
    <x v="13"/>
    <x v="8"/>
    <x v="1"/>
    <x v="8"/>
    <x v="14342"/>
  </r>
  <r>
    <x v="13"/>
    <x v="8"/>
    <x v="1"/>
    <x v="9"/>
    <x v="14343"/>
  </r>
  <r>
    <x v="13"/>
    <x v="9"/>
    <x v="0"/>
    <x v="0"/>
    <x v="14344"/>
  </r>
  <r>
    <x v="13"/>
    <x v="9"/>
    <x v="0"/>
    <x v="1"/>
    <x v="14345"/>
  </r>
  <r>
    <x v="13"/>
    <x v="9"/>
    <x v="0"/>
    <x v="2"/>
    <x v="14346"/>
  </r>
  <r>
    <x v="13"/>
    <x v="9"/>
    <x v="0"/>
    <x v="3"/>
    <x v="14347"/>
  </r>
  <r>
    <x v="13"/>
    <x v="9"/>
    <x v="0"/>
    <x v="4"/>
    <x v="14348"/>
  </r>
  <r>
    <x v="13"/>
    <x v="9"/>
    <x v="0"/>
    <x v="5"/>
    <x v="14349"/>
  </r>
  <r>
    <x v="13"/>
    <x v="9"/>
    <x v="0"/>
    <x v="6"/>
    <x v="6"/>
  </r>
  <r>
    <x v="13"/>
    <x v="9"/>
    <x v="0"/>
    <x v="7"/>
    <x v="14350"/>
  </r>
  <r>
    <x v="13"/>
    <x v="9"/>
    <x v="0"/>
    <x v="8"/>
    <x v="14351"/>
  </r>
  <r>
    <x v="13"/>
    <x v="9"/>
    <x v="0"/>
    <x v="9"/>
    <x v="14352"/>
  </r>
  <r>
    <x v="13"/>
    <x v="9"/>
    <x v="1"/>
    <x v="0"/>
    <x v="14353"/>
  </r>
  <r>
    <x v="13"/>
    <x v="9"/>
    <x v="1"/>
    <x v="1"/>
    <x v="14354"/>
  </r>
  <r>
    <x v="13"/>
    <x v="9"/>
    <x v="1"/>
    <x v="2"/>
    <x v="14355"/>
  </r>
  <r>
    <x v="13"/>
    <x v="9"/>
    <x v="1"/>
    <x v="3"/>
    <x v="4581"/>
  </r>
  <r>
    <x v="13"/>
    <x v="9"/>
    <x v="1"/>
    <x v="4"/>
    <x v="14348"/>
  </r>
  <r>
    <x v="13"/>
    <x v="9"/>
    <x v="1"/>
    <x v="5"/>
    <x v="14356"/>
  </r>
  <r>
    <x v="13"/>
    <x v="9"/>
    <x v="1"/>
    <x v="6"/>
    <x v="6"/>
  </r>
  <r>
    <x v="13"/>
    <x v="9"/>
    <x v="1"/>
    <x v="7"/>
    <x v="14357"/>
  </r>
  <r>
    <x v="13"/>
    <x v="9"/>
    <x v="1"/>
    <x v="8"/>
    <x v="14358"/>
  </r>
  <r>
    <x v="13"/>
    <x v="9"/>
    <x v="1"/>
    <x v="9"/>
    <x v="14359"/>
  </r>
  <r>
    <x v="13"/>
    <x v="10"/>
    <x v="0"/>
    <x v="0"/>
    <x v="14360"/>
  </r>
  <r>
    <x v="13"/>
    <x v="10"/>
    <x v="0"/>
    <x v="1"/>
    <x v="14361"/>
  </r>
  <r>
    <x v="13"/>
    <x v="10"/>
    <x v="0"/>
    <x v="2"/>
    <x v="14362"/>
  </r>
  <r>
    <x v="13"/>
    <x v="10"/>
    <x v="0"/>
    <x v="3"/>
    <x v="14363"/>
  </r>
  <r>
    <x v="13"/>
    <x v="10"/>
    <x v="0"/>
    <x v="4"/>
    <x v="14364"/>
  </r>
  <r>
    <x v="13"/>
    <x v="10"/>
    <x v="0"/>
    <x v="5"/>
    <x v="14365"/>
  </r>
  <r>
    <x v="13"/>
    <x v="10"/>
    <x v="0"/>
    <x v="6"/>
    <x v="14366"/>
  </r>
  <r>
    <x v="13"/>
    <x v="10"/>
    <x v="0"/>
    <x v="7"/>
    <x v="14367"/>
  </r>
  <r>
    <x v="13"/>
    <x v="10"/>
    <x v="0"/>
    <x v="8"/>
    <x v="14368"/>
  </r>
  <r>
    <x v="13"/>
    <x v="10"/>
    <x v="0"/>
    <x v="9"/>
    <x v="14369"/>
  </r>
  <r>
    <x v="13"/>
    <x v="10"/>
    <x v="1"/>
    <x v="0"/>
    <x v="14370"/>
  </r>
  <r>
    <x v="13"/>
    <x v="10"/>
    <x v="1"/>
    <x v="1"/>
    <x v="14371"/>
  </r>
  <r>
    <x v="13"/>
    <x v="10"/>
    <x v="1"/>
    <x v="2"/>
    <x v="14372"/>
  </r>
  <r>
    <x v="13"/>
    <x v="10"/>
    <x v="1"/>
    <x v="3"/>
    <x v="14373"/>
  </r>
  <r>
    <x v="13"/>
    <x v="10"/>
    <x v="1"/>
    <x v="4"/>
    <x v="14364"/>
  </r>
  <r>
    <x v="13"/>
    <x v="10"/>
    <x v="1"/>
    <x v="5"/>
    <x v="14374"/>
  </r>
  <r>
    <x v="13"/>
    <x v="10"/>
    <x v="1"/>
    <x v="6"/>
    <x v="14366"/>
  </r>
  <r>
    <x v="13"/>
    <x v="10"/>
    <x v="1"/>
    <x v="7"/>
    <x v="14375"/>
  </r>
  <r>
    <x v="13"/>
    <x v="10"/>
    <x v="1"/>
    <x v="8"/>
    <x v="14376"/>
  </r>
  <r>
    <x v="13"/>
    <x v="10"/>
    <x v="1"/>
    <x v="9"/>
    <x v="14377"/>
  </r>
  <r>
    <x v="13"/>
    <x v="11"/>
    <x v="0"/>
    <x v="0"/>
    <x v="14378"/>
  </r>
  <r>
    <x v="13"/>
    <x v="11"/>
    <x v="0"/>
    <x v="1"/>
    <x v="14379"/>
  </r>
  <r>
    <x v="13"/>
    <x v="11"/>
    <x v="0"/>
    <x v="2"/>
    <x v="14380"/>
  </r>
  <r>
    <x v="13"/>
    <x v="11"/>
    <x v="0"/>
    <x v="3"/>
    <x v="14381"/>
  </r>
  <r>
    <x v="13"/>
    <x v="11"/>
    <x v="0"/>
    <x v="4"/>
    <x v="14382"/>
  </r>
  <r>
    <x v="13"/>
    <x v="11"/>
    <x v="0"/>
    <x v="5"/>
    <x v="14383"/>
  </r>
  <r>
    <x v="13"/>
    <x v="11"/>
    <x v="0"/>
    <x v="6"/>
    <x v="14384"/>
  </r>
  <r>
    <x v="13"/>
    <x v="11"/>
    <x v="0"/>
    <x v="7"/>
    <x v="14385"/>
  </r>
  <r>
    <x v="13"/>
    <x v="11"/>
    <x v="0"/>
    <x v="8"/>
    <x v="14386"/>
  </r>
  <r>
    <x v="13"/>
    <x v="11"/>
    <x v="0"/>
    <x v="9"/>
    <x v="14387"/>
  </r>
  <r>
    <x v="13"/>
    <x v="11"/>
    <x v="1"/>
    <x v="0"/>
    <x v="14388"/>
  </r>
  <r>
    <x v="13"/>
    <x v="11"/>
    <x v="1"/>
    <x v="1"/>
    <x v="14389"/>
  </r>
  <r>
    <x v="13"/>
    <x v="11"/>
    <x v="1"/>
    <x v="2"/>
    <x v="14380"/>
  </r>
  <r>
    <x v="13"/>
    <x v="11"/>
    <x v="1"/>
    <x v="3"/>
    <x v="14390"/>
  </r>
  <r>
    <x v="13"/>
    <x v="11"/>
    <x v="1"/>
    <x v="4"/>
    <x v="14391"/>
  </r>
  <r>
    <x v="13"/>
    <x v="11"/>
    <x v="1"/>
    <x v="5"/>
    <x v="14383"/>
  </r>
  <r>
    <x v="13"/>
    <x v="11"/>
    <x v="1"/>
    <x v="6"/>
    <x v="14384"/>
  </r>
  <r>
    <x v="13"/>
    <x v="11"/>
    <x v="1"/>
    <x v="7"/>
    <x v="14392"/>
  </r>
  <r>
    <x v="13"/>
    <x v="11"/>
    <x v="1"/>
    <x v="8"/>
    <x v="14393"/>
  </r>
  <r>
    <x v="13"/>
    <x v="11"/>
    <x v="1"/>
    <x v="9"/>
    <x v="14394"/>
  </r>
  <r>
    <x v="13"/>
    <x v="12"/>
    <x v="0"/>
    <x v="0"/>
    <x v="14395"/>
  </r>
  <r>
    <x v="13"/>
    <x v="12"/>
    <x v="0"/>
    <x v="1"/>
    <x v="14396"/>
  </r>
  <r>
    <x v="13"/>
    <x v="12"/>
    <x v="0"/>
    <x v="2"/>
    <x v="14397"/>
  </r>
  <r>
    <x v="13"/>
    <x v="12"/>
    <x v="0"/>
    <x v="3"/>
    <x v="14398"/>
  </r>
  <r>
    <x v="13"/>
    <x v="12"/>
    <x v="0"/>
    <x v="4"/>
    <x v="14399"/>
  </r>
  <r>
    <x v="13"/>
    <x v="12"/>
    <x v="0"/>
    <x v="5"/>
    <x v="14400"/>
  </r>
  <r>
    <x v="13"/>
    <x v="12"/>
    <x v="0"/>
    <x v="6"/>
    <x v="6"/>
  </r>
  <r>
    <x v="13"/>
    <x v="12"/>
    <x v="0"/>
    <x v="7"/>
    <x v="14401"/>
  </r>
  <r>
    <x v="13"/>
    <x v="12"/>
    <x v="0"/>
    <x v="8"/>
    <x v="14402"/>
  </r>
  <r>
    <x v="13"/>
    <x v="12"/>
    <x v="0"/>
    <x v="9"/>
    <x v="14403"/>
  </r>
  <r>
    <x v="13"/>
    <x v="12"/>
    <x v="1"/>
    <x v="0"/>
    <x v="14404"/>
  </r>
  <r>
    <x v="13"/>
    <x v="12"/>
    <x v="1"/>
    <x v="1"/>
    <x v="14405"/>
  </r>
  <r>
    <x v="13"/>
    <x v="12"/>
    <x v="1"/>
    <x v="2"/>
    <x v="14397"/>
  </r>
  <r>
    <x v="13"/>
    <x v="12"/>
    <x v="1"/>
    <x v="3"/>
    <x v="14406"/>
  </r>
  <r>
    <x v="13"/>
    <x v="12"/>
    <x v="1"/>
    <x v="4"/>
    <x v="14399"/>
  </r>
  <r>
    <x v="13"/>
    <x v="12"/>
    <x v="1"/>
    <x v="5"/>
    <x v="14400"/>
  </r>
  <r>
    <x v="13"/>
    <x v="12"/>
    <x v="1"/>
    <x v="6"/>
    <x v="6"/>
  </r>
  <r>
    <x v="13"/>
    <x v="12"/>
    <x v="1"/>
    <x v="7"/>
    <x v="14407"/>
  </r>
  <r>
    <x v="13"/>
    <x v="12"/>
    <x v="1"/>
    <x v="8"/>
    <x v="14402"/>
  </r>
  <r>
    <x v="13"/>
    <x v="12"/>
    <x v="1"/>
    <x v="9"/>
    <x v="14408"/>
  </r>
  <r>
    <x v="13"/>
    <x v="13"/>
    <x v="0"/>
    <x v="0"/>
    <x v="14409"/>
  </r>
  <r>
    <x v="13"/>
    <x v="13"/>
    <x v="0"/>
    <x v="1"/>
    <x v="14410"/>
  </r>
  <r>
    <x v="13"/>
    <x v="13"/>
    <x v="0"/>
    <x v="2"/>
    <x v="14411"/>
  </r>
  <r>
    <x v="13"/>
    <x v="13"/>
    <x v="0"/>
    <x v="3"/>
    <x v="14412"/>
  </r>
  <r>
    <x v="13"/>
    <x v="13"/>
    <x v="0"/>
    <x v="4"/>
    <x v="14413"/>
  </r>
  <r>
    <x v="13"/>
    <x v="13"/>
    <x v="0"/>
    <x v="5"/>
    <x v="14414"/>
  </r>
  <r>
    <x v="13"/>
    <x v="13"/>
    <x v="0"/>
    <x v="6"/>
    <x v="6"/>
  </r>
  <r>
    <x v="13"/>
    <x v="13"/>
    <x v="0"/>
    <x v="7"/>
    <x v="14415"/>
  </r>
  <r>
    <x v="13"/>
    <x v="13"/>
    <x v="0"/>
    <x v="8"/>
    <x v="14416"/>
  </r>
  <r>
    <x v="13"/>
    <x v="13"/>
    <x v="0"/>
    <x v="9"/>
    <x v="14417"/>
  </r>
  <r>
    <x v="13"/>
    <x v="13"/>
    <x v="1"/>
    <x v="0"/>
    <x v="14418"/>
  </r>
  <r>
    <x v="13"/>
    <x v="13"/>
    <x v="1"/>
    <x v="1"/>
    <x v="14419"/>
  </r>
  <r>
    <x v="13"/>
    <x v="13"/>
    <x v="1"/>
    <x v="2"/>
    <x v="14420"/>
  </r>
  <r>
    <x v="13"/>
    <x v="13"/>
    <x v="1"/>
    <x v="3"/>
    <x v="14421"/>
  </r>
  <r>
    <x v="13"/>
    <x v="13"/>
    <x v="1"/>
    <x v="4"/>
    <x v="14413"/>
  </r>
  <r>
    <x v="13"/>
    <x v="13"/>
    <x v="1"/>
    <x v="5"/>
    <x v="14422"/>
  </r>
  <r>
    <x v="13"/>
    <x v="13"/>
    <x v="1"/>
    <x v="6"/>
    <x v="6"/>
  </r>
  <r>
    <x v="13"/>
    <x v="13"/>
    <x v="1"/>
    <x v="7"/>
    <x v="14423"/>
  </r>
  <r>
    <x v="13"/>
    <x v="13"/>
    <x v="1"/>
    <x v="8"/>
    <x v="14424"/>
  </r>
  <r>
    <x v="13"/>
    <x v="13"/>
    <x v="1"/>
    <x v="9"/>
    <x v="14425"/>
  </r>
  <r>
    <x v="13"/>
    <x v="14"/>
    <x v="0"/>
    <x v="0"/>
    <x v="14426"/>
  </r>
  <r>
    <x v="13"/>
    <x v="14"/>
    <x v="0"/>
    <x v="1"/>
    <x v="14427"/>
  </r>
  <r>
    <x v="13"/>
    <x v="14"/>
    <x v="0"/>
    <x v="2"/>
    <x v="6"/>
  </r>
  <r>
    <x v="13"/>
    <x v="14"/>
    <x v="0"/>
    <x v="3"/>
    <x v="14428"/>
  </r>
  <r>
    <x v="13"/>
    <x v="14"/>
    <x v="0"/>
    <x v="4"/>
    <x v="6"/>
  </r>
  <r>
    <x v="13"/>
    <x v="14"/>
    <x v="0"/>
    <x v="5"/>
    <x v="14429"/>
  </r>
  <r>
    <x v="13"/>
    <x v="14"/>
    <x v="0"/>
    <x v="6"/>
    <x v="14430"/>
  </r>
  <r>
    <x v="13"/>
    <x v="14"/>
    <x v="0"/>
    <x v="7"/>
    <x v="14431"/>
  </r>
  <r>
    <x v="13"/>
    <x v="14"/>
    <x v="0"/>
    <x v="8"/>
    <x v="14432"/>
  </r>
  <r>
    <x v="13"/>
    <x v="14"/>
    <x v="0"/>
    <x v="9"/>
    <x v="14433"/>
  </r>
  <r>
    <x v="13"/>
    <x v="14"/>
    <x v="1"/>
    <x v="0"/>
    <x v="14434"/>
  </r>
  <r>
    <x v="13"/>
    <x v="14"/>
    <x v="1"/>
    <x v="1"/>
    <x v="14435"/>
  </r>
  <r>
    <x v="13"/>
    <x v="14"/>
    <x v="1"/>
    <x v="2"/>
    <x v="6"/>
  </r>
  <r>
    <x v="13"/>
    <x v="14"/>
    <x v="1"/>
    <x v="3"/>
    <x v="14436"/>
  </r>
  <r>
    <x v="13"/>
    <x v="14"/>
    <x v="1"/>
    <x v="4"/>
    <x v="6"/>
  </r>
  <r>
    <x v="13"/>
    <x v="14"/>
    <x v="1"/>
    <x v="5"/>
    <x v="14437"/>
  </r>
  <r>
    <x v="13"/>
    <x v="14"/>
    <x v="1"/>
    <x v="6"/>
    <x v="14430"/>
  </r>
  <r>
    <x v="13"/>
    <x v="14"/>
    <x v="1"/>
    <x v="7"/>
    <x v="14438"/>
  </r>
  <r>
    <x v="13"/>
    <x v="14"/>
    <x v="1"/>
    <x v="8"/>
    <x v="14439"/>
  </r>
  <r>
    <x v="13"/>
    <x v="14"/>
    <x v="1"/>
    <x v="9"/>
    <x v="14440"/>
  </r>
  <r>
    <x v="13"/>
    <x v="15"/>
    <x v="0"/>
    <x v="0"/>
    <x v="14441"/>
  </r>
  <r>
    <x v="13"/>
    <x v="15"/>
    <x v="0"/>
    <x v="1"/>
    <x v="14442"/>
  </r>
  <r>
    <x v="13"/>
    <x v="15"/>
    <x v="0"/>
    <x v="2"/>
    <x v="14443"/>
  </r>
  <r>
    <x v="13"/>
    <x v="15"/>
    <x v="0"/>
    <x v="3"/>
    <x v="14444"/>
  </r>
  <r>
    <x v="13"/>
    <x v="15"/>
    <x v="0"/>
    <x v="4"/>
    <x v="14445"/>
  </r>
  <r>
    <x v="13"/>
    <x v="15"/>
    <x v="0"/>
    <x v="5"/>
    <x v="14446"/>
  </r>
  <r>
    <x v="13"/>
    <x v="15"/>
    <x v="0"/>
    <x v="6"/>
    <x v="6"/>
  </r>
  <r>
    <x v="13"/>
    <x v="15"/>
    <x v="0"/>
    <x v="7"/>
    <x v="14447"/>
  </r>
  <r>
    <x v="13"/>
    <x v="15"/>
    <x v="0"/>
    <x v="8"/>
    <x v="14448"/>
  </r>
  <r>
    <x v="13"/>
    <x v="15"/>
    <x v="0"/>
    <x v="9"/>
    <x v="14449"/>
  </r>
  <r>
    <x v="13"/>
    <x v="15"/>
    <x v="1"/>
    <x v="0"/>
    <x v="2319"/>
  </r>
  <r>
    <x v="13"/>
    <x v="15"/>
    <x v="1"/>
    <x v="1"/>
    <x v="14450"/>
  </r>
  <r>
    <x v="13"/>
    <x v="15"/>
    <x v="1"/>
    <x v="2"/>
    <x v="14443"/>
  </r>
  <r>
    <x v="13"/>
    <x v="15"/>
    <x v="1"/>
    <x v="3"/>
    <x v="14451"/>
  </r>
  <r>
    <x v="13"/>
    <x v="15"/>
    <x v="1"/>
    <x v="4"/>
    <x v="14445"/>
  </r>
  <r>
    <x v="13"/>
    <x v="15"/>
    <x v="1"/>
    <x v="5"/>
    <x v="14452"/>
  </r>
  <r>
    <x v="13"/>
    <x v="15"/>
    <x v="1"/>
    <x v="6"/>
    <x v="14453"/>
  </r>
  <r>
    <x v="13"/>
    <x v="15"/>
    <x v="1"/>
    <x v="7"/>
    <x v="14454"/>
  </r>
  <r>
    <x v="13"/>
    <x v="15"/>
    <x v="1"/>
    <x v="8"/>
    <x v="14455"/>
  </r>
  <r>
    <x v="13"/>
    <x v="15"/>
    <x v="1"/>
    <x v="9"/>
    <x v="14456"/>
  </r>
  <r>
    <x v="13"/>
    <x v="16"/>
    <x v="0"/>
    <x v="0"/>
    <x v="14457"/>
  </r>
  <r>
    <x v="13"/>
    <x v="16"/>
    <x v="0"/>
    <x v="1"/>
    <x v="14458"/>
  </r>
  <r>
    <x v="13"/>
    <x v="16"/>
    <x v="0"/>
    <x v="2"/>
    <x v="14459"/>
  </r>
  <r>
    <x v="13"/>
    <x v="16"/>
    <x v="0"/>
    <x v="3"/>
    <x v="14460"/>
  </r>
  <r>
    <x v="13"/>
    <x v="16"/>
    <x v="0"/>
    <x v="4"/>
    <x v="14461"/>
  </r>
  <r>
    <x v="13"/>
    <x v="16"/>
    <x v="0"/>
    <x v="5"/>
    <x v="14462"/>
  </r>
  <r>
    <x v="13"/>
    <x v="16"/>
    <x v="0"/>
    <x v="6"/>
    <x v="6"/>
  </r>
  <r>
    <x v="13"/>
    <x v="16"/>
    <x v="0"/>
    <x v="7"/>
    <x v="14463"/>
  </r>
  <r>
    <x v="13"/>
    <x v="16"/>
    <x v="0"/>
    <x v="8"/>
    <x v="14464"/>
  </r>
  <r>
    <x v="13"/>
    <x v="16"/>
    <x v="0"/>
    <x v="9"/>
    <x v="14465"/>
  </r>
  <r>
    <x v="13"/>
    <x v="16"/>
    <x v="1"/>
    <x v="0"/>
    <x v="14466"/>
  </r>
  <r>
    <x v="13"/>
    <x v="16"/>
    <x v="1"/>
    <x v="1"/>
    <x v="14467"/>
  </r>
  <r>
    <x v="13"/>
    <x v="16"/>
    <x v="1"/>
    <x v="2"/>
    <x v="14459"/>
  </r>
  <r>
    <x v="13"/>
    <x v="16"/>
    <x v="1"/>
    <x v="3"/>
    <x v="14468"/>
  </r>
  <r>
    <x v="13"/>
    <x v="16"/>
    <x v="1"/>
    <x v="4"/>
    <x v="14461"/>
  </r>
  <r>
    <x v="13"/>
    <x v="16"/>
    <x v="1"/>
    <x v="5"/>
    <x v="14469"/>
  </r>
  <r>
    <x v="13"/>
    <x v="16"/>
    <x v="1"/>
    <x v="6"/>
    <x v="6"/>
  </r>
  <r>
    <x v="13"/>
    <x v="16"/>
    <x v="1"/>
    <x v="7"/>
    <x v="14470"/>
  </r>
  <r>
    <x v="13"/>
    <x v="16"/>
    <x v="1"/>
    <x v="8"/>
    <x v="14464"/>
  </r>
  <r>
    <x v="13"/>
    <x v="16"/>
    <x v="1"/>
    <x v="9"/>
    <x v="14471"/>
  </r>
  <r>
    <x v="13"/>
    <x v="17"/>
    <x v="0"/>
    <x v="0"/>
    <x v="8577"/>
  </r>
  <r>
    <x v="13"/>
    <x v="17"/>
    <x v="0"/>
    <x v="1"/>
    <x v="14472"/>
  </r>
  <r>
    <x v="13"/>
    <x v="17"/>
    <x v="0"/>
    <x v="2"/>
    <x v="6"/>
  </r>
  <r>
    <x v="13"/>
    <x v="17"/>
    <x v="0"/>
    <x v="3"/>
    <x v="14473"/>
  </r>
  <r>
    <x v="13"/>
    <x v="17"/>
    <x v="0"/>
    <x v="4"/>
    <x v="14474"/>
  </r>
  <r>
    <x v="13"/>
    <x v="17"/>
    <x v="0"/>
    <x v="5"/>
    <x v="14475"/>
  </r>
  <r>
    <x v="13"/>
    <x v="17"/>
    <x v="0"/>
    <x v="6"/>
    <x v="6"/>
  </r>
  <r>
    <x v="13"/>
    <x v="17"/>
    <x v="0"/>
    <x v="7"/>
    <x v="14476"/>
  </r>
  <r>
    <x v="13"/>
    <x v="17"/>
    <x v="0"/>
    <x v="8"/>
    <x v="14477"/>
  </r>
  <r>
    <x v="13"/>
    <x v="17"/>
    <x v="0"/>
    <x v="9"/>
    <x v="14478"/>
  </r>
  <r>
    <x v="13"/>
    <x v="17"/>
    <x v="1"/>
    <x v="0"/>
    <x v="4234"/>
  </r>
  <r>
    <x v="13"/>
    <x v="17"/>
    <x v="1"/>
    <x v="1"/>
    <x v="14479"/>
  </r>
  <r>
    <x v="13"/>
    <x v="17"/>
    <x v="1"/>
    <x v="2"/>
    <x v="6"/>
  </r>
  <r>
    <x v="13"/>
    <x v="17"/>
    <x v="1"/>
    <x v="3"/>
    <x v="14480"/>
  </r>
  <r>
    <x v="13"/>
    <x v="17"/>
    <x v="1"/>
    <x v="4"/>
    <x v="14474"/>
  </r>
  <r>
    <x v="13"/>
    <x v="17"/>
    <x v="1"/>
    <x v="5"/>
    <x v="14475"/>
  </r>
  <r>
    <x v="13"/>
    <x v="17"/>
    <x v="1"/>
    <x v="6"/>
    <x v="6"/>
  </r>
  <r>
    <x v="13"/>
    <x v="17"/>
    <x v="1"/>
    <x v="7"/>
    <x v="14481"/>
  </r>
  <r>
    <x v="13"/>
    <x v="17"/>
    <x v="1"/>
    <x v="8"/>
    <x v="14477"/>
  </r>
  <r>
    <x v="13"/>
    <x v="17"/>
    <x v="1"/>
    <x v="9"/>
    <x v="14482"/>
  </r>
  <r>
    <x v="13"/>
    <x v="18"/>
    <x v="0"/>
    <x v="0"/>
    <x v="14483"/>
  </r>
  <r>
    <x v="13"/>
    <x v="18"/>
    <x v="0"/>
    <x v="1"/>
    <x v="14484"/>
  </r>
  <r>
    <x v="13"/>
    <x v="18"/>
    <x v="0"/>
    <x v="2"/>
    <x v="14485"/>
  </r>
  <r>
    <x v="13"/>
    <x v="18"/>
    <x v="0"/>
    <x v="3"/>
    <x v="14486"/>
  </r>
  <r>
    <x v="13"/>
    <x v="18"/>
    <x v="0"/>
    <x v="4"/>
    <x v="14487"/>
  </r>
  <r>
    <x v="13"/>
    <x v="18"/>
    <x v="0"/>
    <x v="5"/>
    <x v="14488"/>
  </r>
  <r>
    <x v="13"/>
    <x v="18"/>
    <x v="0"/>
    <x v="6"/>
    <x v="6"/>
  </r>
  <r>
    <x v="13"/>
    <x v="18"/>
    <x v="0"/>
    <x v="7"/>
    <x v="14489"/>
  </r>
  <r>
    <x v="13"/>
    <x v="18"/>
    <x v="0"/>
    <x v="8"/>
    <x v="14490"/>
  </r>
  <r>
    <x v="13"/>
    <x v="18"/>
    <x v="0"/>
    <x v="9"/>
    <x v="11339"/>
  </r>
  <r>
    <x v="13"/>
    <x v="18"/>
    <x v="1"/>
    <x v="0"/>
    <x v="14491"/>
  </r>
  <r>
    <x v="13"/>
    <x v="18"/>
    <x v="1"/>
    <x v="1"/>
    <x v="14492"/>
  </r>
  <r>
    <x v="13"/>
    <x v="18"/>
    <x v="1"/>
    <x v="2"/>
    <x v="14485"/>
  </r>
  <r>
    <x v="13"/>
    <x v="18"/>
    <x v="1"/>
    <x v="3"/>
    <x v="14493"/>
  </r>
  <r>
    <x v="13"/>
    <x v="18"/>
    <x v="1"/>
    <x v="4"/>
    <x v="14487"/>
  </r>
  <r>
    <x v="13"/>
    <x v="18"/>
    <x v="1"/>
    <x v="5"/>
    <x v="14494"/>
  </r>
  <r>
    <x v="13"/>
    <x v="18"/>
    <x v="1"/>
    <x v="6"/>
    <x v="6"/>
  </r>
  <r>
    <x v="13"/>
    <x v="18"/>
    <x v="1"/>
    <x v="7"/>
    <x v="14495"/>
  </r>
  <r>
    <x v="13"/>
    <x v="18"/>
    <x v="1"/>
    <x v="8"/>
    <x v="14490"/>
  </r>
  <r>
    <x v="13"/>
    <x v="18"/>
    <x v="1"/>
    <x v="9"/>
    <x v="14496"/>
  </r>
  <r>
    <x v="13"/>
    <x v="19"/>
    <x v="0"/>
    <x v="0"/>
    <x v="12330"/>
  </r>
  <r>
    <x v="13"/>
    <x v="19"/>
    <x v="0"/>
    <x v="1"/>
    <x v="14497"/>
  </r>
  <r>
    <x v="13"/>
    <x v="19"/>
    <x v="0"/>
    <x v="2"/>
    <x v="6"/>
  </r>
  <r>
    <x v="13"/>
    <x v="19"/>
    <x v="0"/>
    <x v="3"/>
    <x v="14498"/>
  </r>
  <r>
    <x v="13"/>
    <x v="19"/>
    <x v="0"/>
    <x v="4"/>
    <x v="14499"/>
  </r>
  <r>
    <x v="13"/>
    <x v="19"/>
    <x v="0"/>
    <x v="5"/>
    <x v="14500"/>
  </r>
  <r>
    <x v="13"/>
    <x v="19"/>
    <x v="0"/>
    <x v="6"/>
    <x v="6"/>
  </r>
  <r>
    <x v="13"/>
    <x v="19"/>
    <x v="0"/>
    <x v="7"/>
    <x v="14501"/>
  </r>
  <r>
    <x v="13"/>
    <x v="19"/>
    <x v="0"/>
    <x v="8"/>
    <x v="14502"/>
  </r>
  <r>
    <x v="13"/>
    <x v="19"/>
    <x v="0"/>
    <x v="9"/>
    <x v="14503"/>
  </r>
  <r>
    <x v="13"/>
    <x v="19"/>
    <x v="1"/>
    <x v="0"/>
    <x v="12330"/>
  </r>
  <r>
    <x v="13"/>
    <x v="19"/>
    <x v="1"/>
    <x v="1"/>
    <x v="14504"/>
  </r>
  <r>
    <x v="13"/>
    <x v="19"/>
    <x v="1"/>
    <x v="2"/>
    <x v="6"/>
  </r>
  <r>
    <x v="13"/>
    <x v="19"/>
    <x v="1"/>
    <x v="3"/>
    <x v="1528"/>
  </r>
  <r>
    <x v="13"/>
    <x v="19"/>
    <x v="1"/>
    <x v="4"/>
    <x v="14499"/>
  </r>
  <r>
    <x v="13"/>
    <x v="19"/>
    <x v="1"/>
    <x v="5"/>
    <x v="1011"/>
  </r>
  <r>
    <x v="13"/>
    <x v="19"/>
    <x v="1"/>
    <x v="6"/>
    <x v="6"/>
  </r>
  <r>
    <x v="13"/>
    <x v="19"/>
    <x v="1"/>
    <x v="7"/>
    <x v="14505"/>
  </r>
  <r>
    <x v="13"/>
    <x v="19"/>
    <x v="1"/>
    <x v="8"/>
    <x v="14502"/>
  </r>
  <r>
    <x v="13"/>
    <x v="19"/>
    <x v="1"/>
    <x v="9"/>
    <x v="14506"/>
  </r>
  <r>
    <x v="13"/>
    <x v="20"/>
    <x v="0"/>
    <x v="0"/>
    <x v="14507"/>
  </r>
  <r>
    <x v="13"/>
    <x v="20"/>
    <x v="0"/>
    <x v="1"/>
    <x v="14508"/>
  </r>
  <r>
    <x v="13"/>
    <x v="20"/>
    <x v="0"/>
    <x v="2"/>
    <x v="14509"/>
  </r>
  <r>
    <x v="13"/>
    <x v="20"/>
    <x v="0"/>
    <x v="3"/>
    <x v="14510"/>
  </r>
  <r>
    <x v="13"/>
    <x v="20"/>
    <x v="0"/>
    <x v="4"/>
    <x v="14511"/>
  </r>
  <r>
    <x v="13"/>
    <x v="20"/>
    <x v="0"/>
    <x v="5"/>
    <x v="14512"/>
  </r>
  <r>
    <x v="13"/>
    <x v="20"/>
    <x v="0"/>
    <x v="6"/>
    <x v="6"/>
  </r>
  <r>
    <x v="13"/>
    <x v="20"/>
    <x v="0"/>
    <x v="7"/>
    <x v="14513"/>
  </r>
  <r>
    <x v="13"/>
    <x v="20"/>
    <x v="0"/>
    <x v="8"/>
    <x v="14514"/>
  </r>
  <r>
    <x v="13"/>
    <x v="20"/>
    <x v="0"/>
    <x v="9"/>
    <x v="14515"/>
  </r>
  <r>
    <x v="13"/>
    <x v="20"/>
    <x v="1"/>
    <x v="0"/>
    <x v="14516"/>
  </r>
  <r>
    <x v="13"/>
    <x v="20"/>
    <x v="1"/>
    <x v="1"/>
    <x v="14517"/>
  </r>
  <r>
    <x v="13"/>
    <x v="20"/>
    <x v="1"/>
    <x v="2"/>
    <x v="14509"/>
  </r>
  <r>
    <x v="13"/>
    <x v="20"/>
    <x v="1"/>
    <x v="3"/>
    <x v="14518"/>
  </r>
  <r>
    <x v="13"/>
    <x v="20"/>
    <x v="1"/>
    <x v="4"/>
    <x v="14511"/>
  </r>
  <r>
    <x v="13"/>
    <x v="20"/>
    <x v="1"/>
    <x v="5"/>
    <x v="14519"/>
  </r>
  <r>
    <x v="13"/>
    <x v="20"/>
    <x v="1"/>
    <x v="6"/>
    <x v="6"/>
  </r>
  <r>
    <x v="13"/>
    <x v="20"/>
    <x v="1"/>
    <x v="7"/>
    <x v="14520"/>
  </r>
  <r>
    <x v="13"/>
    <x v="20"/>
    <x v="1"/>
    <x v="8"/>
    <x v="14514"/>
  </r>
  <r>
    <x v="13"/>
    <x v="20"/>
    <x v="1"/>
    <x v="9"/>
    <x v="14521"/>
  </r>
  <r>
    <x v="13"/>
    <x v="21"/>
    <x v="0"/>
    <x v="0"/>
    <x v="14522"/>
  </r>
  <r>
    <x v="13"/>
    <x v="21"/>
    <x v="0"/>
    <x v="1"/>
    <x v="14523"/>
  </r>
  <r>
    <x v="13"/>
    <x v="21"/>
    <x v="0"/>
    <x v="2"/>
    <x v="14524"/>
  </r>
  <r>
    <x v="13"/>
    <x v="21"/>
    <x v="0"/>
    <x v="3"/>
    <x v="14525"/>
  </r>
  <r>
    <x v="13"/>
    <x v="21"/>
    <x v="0"/>
    <x v="4"/>
    <x v="14526"/>
  </r>
  <r>
    <x v="13"/>
    <x v="21"/>
    <x v="0"/>
    <x v="5"/>
    <x v="14527"/>
  </r>
  <r>
    <x v="13"/>
    <x v="21"/>
    <x v="0"/>
    <x v="6"/>
    <x v="6"/>
  </r>
  <r>
    <x v="13"/>
    <x v="21"/>
    <x v="0"/>
    <x v="7"/>
    <x v="14528"/>
  </r>
  <r>
    <x v="13"/>
    <x v="21"/>
    <x v="0"/>
    <x v="8"/>
    <x v="14529"/>
  </r>
  <r>
    <x v="13"/>
    <x v="21"/>
    <x v="0"/>
    <x v="9"/>
    <x v="14530"/>
  </r>
  <r>
    <x v="13"/>
    <x v="21"/>
    <x v="1"/>
    <x v="0"/>
    <x v="14531"/>
  </r>
  <r>
    <x v="13"/>
    <x v="21"/>
    <x v="1"/>
    <x v="1"/>
    <x v="14532"/>
  </r>
  <r>
    <x v="13"/>
    <x v="21"/>
    <x v="1"/>
    <x v="2"/>
    <x v="14524"/>
  </r>
  <r>
    <x v="13"/>
    <x v="21"/>
    <x v="1"/>
    <x v="3"/>
    <x v="14533"/>
  </r>
  <r>
    <x v="13"/>
    <x v="21"/>
    <x v="1"/>
    <x v="4"/>
    <x v="14526"/>
  </r>
  <r>
    <x v="13"/>
    <x v="21"/>
    <x v="1"/>
    <x v="5"/>
    <x v="14534"/>
  </r>
  <r>
    <x v="13"/>
    <x v="21"/>
    <x v="1"/>
    <x v="6"/>
    <x v="14535"/>
  </r>
  <r>
    <x v="13"/>
    <x v="21"/>
    <x v="1"/>
    <x v="7"/>
    <x v="14536"/>
  </r>
  <r>
    <x v="13"/>
    <x v="21"/>
    <x v="1"/>
    <x v="8"/>
    <x v="14537"/>
  </r>
  <r>
    <x v="13"/>
    <x v="21"/>
    <x v="1"/>
    <x v="9"/>
    <x v="14538"/>
  </r>
  <r>
    <x v="13"/>
    <x v="22"/>
    <x v="0"/>
    <x v="0"/>
    <x v="14539"/>
  </r>
  <r>
    <x v="13"/>
    <x v="22"/>
    <x v="0"/>
    <x v="1"/>
    <x v="14540"/>
  </r>
  <r>
    <x v="13"/>
    <x v="22"/>
    <x v="0"/>
    <x v="2"/>
    <x v="14541"/>
  </r>
  <r>
    <x v="13"/>
    <x v="22"/>
    <x v="0"/>
    <x v="3"/>
    <x v="14542"/>
  </r>
  <r>
    <x v="13"/>
    <x v="22"/>
    <x v="0"/>
    <x v="4"/>
    <x v="14543"/>
  </r>
  <r>
    <x v="13"/>
    <x v="22"/>
    <x v="0"/>
    <x v="5"/>
    <x v="14544"/>
  </r>
  <r>
    <x v="13"/>
    <x v="22"/>
    <x v="0"/>
    <x v="6"/>
    <x v="6"/>
  </r>
  <r>
    <x v="13"/>
    <x v="22"/>
    <x v="0"/>
    <x v="7"/>
    <x v="14545"/>
  </r>
  <r>
    <x v="13"/>
    <x v="22"/>
    <x v="0"/>
    <x v="8"/>
    <x v="14546"/>
  </r>
  <r>
    <x v="13"/>
    <x v="22"/>
    <x v="0"/>
    <x v="9"/>
    <x v="14547"/>
  </r>
  <r>
    <x v="13"/>
    <x v="22"/>
    <x v="1"/>
    <x v="0"/>
    <x v="14548"/>
  </r>
  <r>
    <x v="13"/>
    <x v="22"/>
    <x v="1"/>
    <x v="1"/>
    <x v="14549"/>
  </r>
  <r>
    <x v="13"/>
    <x v="22"/>
    <x v="1"/>
    <x v="2"/>
    <x v="14541"/>
  </r>
  <r>
    <x v="13"/>
    <x v="22"/>
    <x v="1"/>
    <x v="3"/>
    <x v="14550"/>
  </r>
  <r>
    <x v="13"/>
    <x v="22"/>
    <x v="1"/>
    <x v="4"/>
    <x v="14543"/>
  </r>
  <r>
    <x v="13"/>
    <x v="22"/>
    <x v="1"/>
    <x v="5"/>
    <x v="14551"/>
  </r>
  <r>
    <x v="13"/>
    <x v="22"/>
    <x v="1"/>
    <x v="6"/>
    <x v="6"/>
  </r>
  <r>
    <x v="13"/>
    <x v="22"/>
    <x v="1"/>
    <x v="7"/>
    <x v="14552"/>
  </r>
  <r>
    <x v="13"/>
    <x v="22"/>
    <x v="1"/>
    <x v="8"/>
    <x v="14553"/>
  </r>
  <r>
    <x v="13"/>
    <x v="22"/>
    <x v="1"/>
    <x v="9"/>
    <x v="14554"/>
  </r>
  <r>
    <x v="13"/>
    <x v="23"/>
    <x v="0"/>
    <x v="0"/>
    <x v="14555"/>
  </r>
  <r>
    <x v="13"/>
    <x v="23"/>
    <x v="0"/>
    <x v="1"/>
    <x v="14556"/>
  </r>
  <r>
    <x v="13"/>
    <x v="23"/>
    <x v="0"/>
    <x v="2"/>
    <x v="14557"/>
  </r>
  <r>
    <x v="13"/>
    <x v="23"/>
    <x v="0"/>
    <x v="3"/>
    <x v="14558"/>
  </r>
  <r>
    <x v="13"/>
    <x v="23"/>
    <x v="0"/>
    <x v="4"/>
    <x v="14559"/>
  </r>
  <r>
    <x v="13"/>
    <x v="23"/>
    <x v="0"/>
    <x v="5"/>
    <x v="14560"/>
  </r>
  <r>
    <x v="13"/>
    <x v="23"/>
    <x v="0"/>
    <x v="6"/>
    <x v="6"/>
  </r>
  <r>
    <x v="13"/>
    <x v="23"/>
    <x v="0"/>
    <x v="7"/>
    <x v="14561"/>
  </r>
  <r>
    <x v="13"/>
    <x v="23"/>
    <x v="0"/>
    <x v="8"/>
    <x v="14562"/>
  </r>
  <r>
    <x v="13"/>
    <x v="23"/>
    <x v="0"/>
    <x v="9"/>
    <x v="14563"/>
  </r>
  <r>
    <x v="13"/>
    <x v="23"/>
    <x v="1"/>
    <x v="0"/>
    <x v="14564"/>
  </r>
  <r>
    <x v="13"/>
    <x v="23"/>
    <x v="1"/>
    <x v="1"/>
    <x v="14565"/>
  </r>
  <r>
    <x v="13"/>
    <x v="23"/>
    <x v="1"/>
    <x v="2"/>
    <x v="14557"/>
  </r>
  <r>
    <x v="13"/>
    <x v="23"/>
    <x v="1"/>
    <x v="3"/>
    <x v="14566"/>
  </r>
  <r>
    <x v="13"/>
    <x v="23"/>
    <x v="1"/>
    <x v="4"/>
    <x v="14559"/>
  </r>
  <r>
    <x v="13"/>
    <x v="23"/>
    <x v="1"/>
    <x v="5"/>
    <x v="14567"/>
  </r>
  <r>
    <x v="13"/>
    <x v="23"/>
    <x v="1"/>
    <x v="6"/>
    <x v="6"/>
  </r>
  <r>
    <x v="13"/>
    <x v="23"/>
    <x v="1"/>
    <x v="7"/>
    <x v="14568"/>
  </r>
  <r>
    <x v="13"/>
    <x v="23"/>
    <x v="1"/>
    <x v="8"/>
    <x v="14562"/>
  </r>
  <r>
    <x v="13"/>
    <x v="23"/>
    <x v="1"/>
    <x v="9"/>
    <x v="14569"/>
  </r>
  <r>
    <x v="13"/>
    <x v="24"/>
    <x v="0"/>
    <x v="0"/>
    <x v="14570"/>
  </r>
  <r>
    <x v="13"/>
    <x v="24"/>
    <x v="0"/>
    <x v="1"/>
    <x v="14571"/>
  </r>
  <r>
    <x v="13"/>
    <x v="24"/>
    <x v="0"/>
    <x v="2"/>
    <x v="6"/>
  </r>
  <r>
    <x v="13"/>
    <x v="24"/>
    <x v="0"/>
    <x v="3"/>
    <x v="8620"/>
  </r>
  <r>
    <x v="13"/>
    <x v="24"/>
    <x v="0"/>
    <x v="4"/>
    <x v="14572"/>
  </r>
  <r>
    <x v="13"/>
    <x v="24"/>
    <x v="0"/>
    <x v="5"/>
    <x v="14573"/>
  </r>
  <r>
    <x v="13"/>
    <x v="24"/>
    <x v="0"/>
    <x v="6"/>
    <x v="6"/>
  </r>
  <r>
    <x v="13"/>
    <x v="24"/>
    <x v="0"/>
    <x v="7"/>
    <x v="14574"/>
  </r>
  <r>
    <x v="13"/>
    <x v="24"/>
    <x v="0"/>
    <x v="8"/>
    <x v="14575"/>
  </r>
  <r>
    <x v="13"/>
    <x v="24"/>
    <x v="0"/>
    <x v="9"/>
    <x v="14576"/>
  </r>
  <r>
    <x v="13"/>
    <x v="24"/>
    <x v="1"/>
    <x v="0"/>
    <x v="509"/>
  </r>
  <r>
    <x v="13"/>
    <x v="24"/>
    <x v="1"/>
    <x v="1"/>
    <x v="14577"/>
  </r>
  <r>
    <x v="13"/>
    <x v="24"/>
    <x v="1"/>
    <x v="2"/>
    <x v="14578"/>
  </r>
  <r>
    <x v="13"/>
    <x v="24"/>
    <x v="1"/>
    <x v="3"/>
    <x v="14579"/>
  </r>
  <r>
    <x v="13"/>
    <x v="24"/>
    <x v="1"/>
    <x v="4"/>
    <x v="14572"/>
  </r>
  <r>
    <x v="13"/>
    <x v="24"/>
    <x v="1"/>
    <x v="5"/>
    <x v="14580"/>
  </r>
  <r>
    <x v="13"/>
    <x v="24"/>
    <x v="1"/>
    <x v="6"/>
    <x v="6"/>
  </r>
  <r>
    <x v="13"/>
    <x v="24"/>
    <x v="1"/>
    <x v="7"/>
    <x v="5889"/>
  </r>
  <r>
    <x v="13"/>
    <x v="24"/>
    <x v="1"/>
    <x v="8"/>
    <x v="14581"/>
  </r>
  <r>
    <x v="13"/>
    <x v="24"/>
    <x v="1"/>
    <x v="9"/>
    <x v="14582"/>
  </r>
  <r>
    <x v="13"/>
    <x v="25"/>
    <x v="0"/>
    <x v="0"/>
    <x v="14583"/>
  </r>
  <r>
    <x v="13"/>
    <x v="25"/>
    <x v="0"/>
    <x v="1"/>
    <x v="14584"/>
  </r>
  <r>
    <x v="13"/>
    <x v="25"/>
    <x v="0"/>
    <x v="2"/>
    <x v="6"/>
  </r>
  <r>
    <x v="13"/>
    <x v="25"/>
    <x v="0"/>
    <x v="3"/>
    <x v="14585"/>
  </r>
  <r>
    <x v="13"/>
    <x v="25"/>
    <x v="0"/>
    <x v="4"/>
    <x v="14586"/>
  </r>
  <r>
    <x v="13"/>
    <x v="25"/>
    <x v="0"/>
    <x v="5"/>
    <x v="14587"/>
  </r>
  <r>
    <x v="13"/>
    <x v="25"/>
    <x v="0"/>
    <x v="6"/>
    <x v="6"/>
  </r>
  <r>
    <x v="13"/>
    <x v="25"/>
    <x v="0"/>
    <x v="7"/>
    <x v="14588"/>
  </r>
  <r>
    <x v="13"/>
    <x v="25"/>
    <x v="0"/>
    <x v="8"/>
    <x v="14589"/>
  </r>
  <r>
    <x v="13"/>
    <x v="25"/>
    <x v="0"/>
    <x v="9"/>
    <x v="14590"/>
  </r>
  <r>
    <x v="13"/>
    <x v="25"/>
    <x v="1"/>
    <x v="0"/>
    <x v="14591"/>
  </r>
  <r>
    <x v="13"/>
    <x v="25"/>
    <x v="1"/>
    <x v="1"/>
    <x v="14592"/>
  </r>
  <r>
    <x v="13"/>
    <x v="25"/>
    <x v="1"/>
    <x v="2"/>
    <x v="6"/>
  </r>
  <r>
    <x v="13"/>
    <x v="25"/>
    <x v="1"/>
    <x v="3"/>
    <x v="14593"/>
  </r>
  <r>
    <x v="13"/>
    <x v="25"/>
    <x v="1"/>
    <x v="4"/>
    <x v="14586"/>
  </r>
  <r>
    <x v="13"/>
    <x v="25"/>
    <x v="1"/>
    <x v="5"/>
    <x v="14594"/>
  </r>
  <r>
    <x v="13"/>
    <x v="25"/>
    <x v="1"/>
    <x v="6"/>
    <x v="6"/>
  </r>
  <r>
    <x v="13"/>
    <x v="25"/>
    <x v="1"/>
    <x v="7"/>
    <x v="14595"/>
  </r>
  <r>
    <x v="13"/>
    <x v="25"/>
    <x v="1"/>
    <x v="8"/>
    <x v="14596"/>
  </r>
  <r>
    <x v="13"/>
    <x v="25"/>
    <x v="1"/>
    <x v="9"/>
    <x v="9783"/>
  </r>
  <r>
    <x v="13"/>
    <x v="26"/>
    <x v="0"/>
    <x v="0"/>
    <x v="14597"/>
  </r>
  <r>
    <x v="13"/>
    <x v="26"/>
    <x v="0"/>
    <x v="1"/>
    <x v="14598"/>
  </r>
  <r>
    <x v="13"/>
    <x v="26"/>
    <x v="0"/>
    <x v="2"/>
    <x v="14599"/>
  </r>
  <r>
    <x v="13"/>
    <x v="26"/>
    <x v="0"/>
    <x v="3"/>
    <x v="14600"/>
  </r>
  <r>
    <x v="13"/>
    <x v="26"/>
    <x v="0"/>
    <x v="4"/>
    <x v="14601"/>
  </r>
  <r>
    <x v="13"/>
    <x v="26"/>
    <x v="0"/>
    <x v="5"/>
    <x v="14602"/>
  </r>
  <r>
    <x v="13"/>
    <x v="26"/>
    <x v="0"/>
    <x v="6"/>
    <x v="6"/>
  </r>
  <r>
    <x v="13"/>
    <x v="26"/>
    <x v="0"/>
    <x v="7"/>
    <x v="14603"/>
  </r>
  <r>
    <x v="13"/>
    <x v="26"/>
    <x v="0"/>
    <x v="8"/>
    <x v="14604"/>
  </r>
  <r>
    <x v="13"/>
    <x v="26"/>
    <x v="0"/>
    <x v="9"/>
    <x v="14605"/>
  </r>
  <r>
    <x v="13"/>
    <x v="26"/>
    <x v="1"/>
    <x v="0"/>
    <x v="14606"/>
  </r>
  <r>
    <x v="13"/>
    <x v="26"/>
    <x v="1"/>
    <x v="1"/>
    <x v="14607"/>
  </r>
  <r>
    <x v="13"/>
    <x v="26"/>
    <x v="1"/>
    <x v="2"/>
    <x v="14599"/>
  </r>
  <r>
    <x v="13"/>
    <x v="26"/>
    <x v="1"/>
    <x v="3"/>
    <x v="14608"/>
  </r>
  <r>
    <x v="13"/>
    <x v="26"/>
    <x v="1"/>
    <x v="4"/>
    <x v="14601"/>
  </r>
  <r>
    <x v="13"/>
    <x v="26"/>
    <x v="1"/>
    <x v="5"/>
    <x v="14609"/>
  </r>
  <r>
    <x v="13"/>
    <x v="26"/>
    <x v="1"/>
    <x v="6"/>
    <x v="6"/>
  </r>
  <r>
    <x v="13"/>
    <x v="26"/>
    <x v="1"/>
    <x v="7"/>
    <x v="14610"/>
  </r>
  <r>
    <x v="13"/>
    <x v="26"/>
    <x v="1"/>
    <x v="8"/>
    <x v="14611"/>
  </r>
  <r>
    <x v="13"/>
    <x v="26"/>
    <x v="1"/>
    <x v="9"/>
    <x v="14612"/>
  </r>
  <r>
    <x v="13"/>
    <x v="27"/>
    <x v="0"/>
    <x v="0"/>
    <x v="14613"/>
  </r>
  <r>
    <x v="13"/>
    <x v="27"/>
    <x v="0"/>
    <x v="1"/>
    <x v="14614"/>
  </r>
  <r>
    <x v="13"/>
    <x v="27"/>
    <x v="0"/>
    <x v="2"/>
    <x v="6"/>
  </r>
  <r>
    <x v="13"/>
    <x v="27"/>
    <x v="0"/>
    <x v="3"/>
    <x v="14615"/>
  </r>
  <r>
    <x v="13"/>
    <x v="27"/>
    <x v="0"/>
    <x v="4"/>
    <x v="14616"/>
  </r>
  <r>
    <x v="13"/>
    <x v="27"/>
    <x v="0"/>
    <x v="5"/>
    <x v="14617"/>
  </r>
  <r>
    <x v="13"/>
    <x v="27"/>
    <x v="0"/>
    <x v="6"/>
    <x v="14618"/>
  </r>
  <r>
    <x v="13"/>
    <x v="27"/>
    <x v="0"/>
    <x v="7"/>
    <x v="14619"/>
  </r>
  <r>
    <x v="13"/>
    <x v="27"/>
    <x v="0"/>
    <x v="8"/>
    <x v="14620"/>
  </r>
  <r>
    <x v="13"/>
    <x v="27"/>
    <x v="0"/>
    <x v="9"/>
    <x v="14621"/>
  </r>
  <r>
    <x v="13"/>
    <x v="27"/>
    <x v="1"/>
    <x v="0"/>
    <x v="1283"/>
  </r>
  <r>
    <x v="13"/>
    <x v="27"/>
    <x v="1"/>
    <x v="1"/>
    <x v="14622"/>
  </r>
  <r>
    <x v="13"/>
    <x v="27"/>
    <x v="1"/>
    <x v="2"/>
    <x v="6"/>
  </r>
  <r>
    <x v="13"/>
    <x v="27"/>
    <x v="1"/>
    <x v="3"/>
    <x v="14623"/>
  </r>
  <r>
    <x v="13"/>
    <x v="27"/>
    <x v="1"/>
    <x v="4"/>
    <x v="14616"/>
  </r>
  <r>
    <x v="13"/>
    <x v="27"/>
    <x v="1"/>
    <x v="5"/>
    <x v="14624"/>
  </r>
  <r>
    <x v="13"/>
    <x v="27"/>
    <x v="1"/>
    <x v="6"/>
    <x v="14618"/>
  </r>
  <r>
    <x v="13"/>
    <x v="27"/>
    <x v="1"/>
    <x v="7"/>
    <x v="14625"/>
  </r>
  <r>
    <x v="13"/>
    <x v="27"/>
    <x v="1"/>
    <x v="8"/>
    <x v="14626"/>
  </r>
  <r>
    <x v="13"/>
    <x v="27"/>
    <x v="1"/>
    <x v="9"/>
    <x v="14627"/>
  </r>
  <r>
    <x v="13"/>
    <x v="28"/>
    <x v="0"/>
    <x v="0"/>
    <x v="14628"/>
  </r>
  <r>
    <x v="13"/>
    <x v="28"/>
    <x v="0"/>
    <x v="1"/>
    <x v="14629"/>
  </r>
  <r>
    <x v="13"/>
    <x v="28"/>
    <x v="0"/>
    <x v="2"/>
    <x v="6"/>
  </r>
  <r>
    <x v="13"/>
    <x v="28"/>
    <x v="0"/>
    <x v="3"/>
    <x v="8139"/>
  </r>
  <r>
    <x v="13"/>
    <x v="28"/>
    <x v="0"/>
    <x v="4"/>
    <x v="14630"/>
  </r>
  <r>
    <x v="13"/>
    <x v="28"/>
    <x v="0"/>
    <x v="5"/>
    <x v="14631"/>
  </r>
  <r>
    <x v="13"/>
    <x v="28"/>
    <x v="0"/>
    <x v="6"/>
    <x v="6"/>
  </r>
  <r>
    <x v="13"/>
    <x v="28"/>
    <x v="0"/>
    <x v="7"/>
    <x v="14632"/>
  </r>
  <r>
    <x v="13"/>
    <x v="28"/>
    <x v="0"/>
    <x v="8"/>
    <x v="5084"/>
  </r>
  <r>
    <x v="13"/>
    <x v="28"/>
    <x v="0"/>
    <x v="9"/>
    <x v="14633"/>
  </r>
  <r>
    <x v="13"/>
    <x v="28"/>
    <x v="1"/>
    <x v="0"/>
    <x v="14634"/>
  </r>
  <r>
    <x v="13"/>
    <x v="28"/>
    <x v="1"/>
    <x v="1"/>
    <x v="14635"/>
  </r>
  <r>
    <x v="13"/>
    <x v="28"/>
    <x v="1"/>
    <x v="2"/>
    <x v="6"/>
  </r>
  <r>
    <x v="13"/>
    <x v="28"/>
    <x v="1"/>
    <x v="3"/>
    <x v="14636"/>
  </r>
  <r>
    <x v="13"/>
    <x v="28"/>
    <x v="1"/>
    <x v="4"/>
    <x v="14630"/>
  </r>
  <r>
    <x v="13"/>
    <x v="28"/>
    <x v="1"/>
    <x v="5"/>
    <x v="14631"/>
  </r>
  <r>
    <x v="13"/>
    <x v="28"/>
    <x v="1"/>
    <x v="6"/>
    <x v="6"/>
  </r>
  <r>
    <x v="13"/>
    <x v="28"/>
    <x v="1"/>
    <x v="7"/>
    <x v="13835"/>
  </r>
  <r>
    <x v="13"/>
    <x v="28"/>
    <x v="1"/>
    <x v="8"/>
    <x v="5084"/>
  </r>
  <r>
    <x v="13"/>
    <x v="28"/>
    <x v="1"/>
    <x v="9"/>
    <x v="14637"/>
  </r>
  <r>
    <x v="13"/>
    <x v="29"/>
    <x v="0"/>
    <x v="0"/>
    <x v="14638"/>
  </r>
  <r>
    <x v="13"/>
    <x v="29"/>
    <x v="0"/>
    <x v="1"/>
    <x v="14639"/>
  </r>
  <r>
    <x v="13"/>
    <x v="29"/>
    <x v="0"/>
    <x v="2"/>
    <x v="6"/>
  </r>
  <r>
    <x v="13"/>
    <x v="29"/>
    <x v="0"/>
    <x v="3"/>
    <x v="14640"/>
  </r>
  <r>
    <x v="13"/>
    <x v="29"/>
    <x v="0"/>
    <x v="4"/>
    <x v="14641"/>
  </r>
  <r>
    <x v="13"/>
    <x v="29"/>
    <x v="0"/>
    <x v="5"/>
    <x v="14642"/>
  </r>
  <r>
    <x v="13"/>
    <x v="29"/>
    <x v="0"/>
    <x v="6"/>
    <x v="6"/>
  </r>
  <r>
    <x v="13"/>
    <x v="29"/>
    <x v="0"/>
    <x v="7"/>
    <x v="9544"/>
  </r>
  <r>
    <x v="13"/>
    <x v="29"/>
    <x v="0"/>
    <x v="8"/>
    <x v="14643"/>
  </r>
  <r>
    <x v="13"/>
    <x v="29"/>
    <x v="0"/>
    <x v="9"/>
    <x v="14644"/>
  </r>
  <r>
    <x v="13"/>
    <x v="29"/>
    <x v="1"/>
    <x v="0"/>
    <x v="14645"/>
  </r>
  <r>
    <x v="13"/>
    <x v="29"/>
    <x v="1"/>
    <x v="1"/>
    <x v="14646"/>
  </r>
  <r>
    <x v="13"/>
    <x v="29"/>
    <x v="1"/>
    <x v="2"/>
    <x v="6"/>
  </r>
  <r>
    <x v="13"/>
    <x v="29"/>
    <x v="1"/>
    <x v="3"/>
    <x v="14647"/>
  </r>
  <r>
    <x v="13"/>
    <x v="29"/>
    <x v="1"/>
    <x v="4"/>
    <x v="14641"/>
  </r>
  <r>
    <x v="13"/>
    <x v="29"/>
    <x v="1"/>
    <x v="5"/>
    <x v="14648"/>
  </r>
  <r>
    <x v="13"/>
    <x v="29"/>
    <x v="1"/>
    <x v="6"/>
    <x v="14649"/>
  </r>
  <r>
    <x v="13"/>
    <x v="29"/>
    <x v="1"/>
    <x v="7"/>
    <x v="6989"/>
  </r>
  <r>
    <x v="13"/>
    <x v="29"/>
    <x v="1"/>
    <x v="8"/>
    <x v="14650"/>
  </r>
  <r>
    <x v="13"/>
    <x v="29"/>
    <x v="1"/>
    <x v="9"/>
    <x v="14651"/>
  </r>
  <r>
    <x v="13"/>
    <x v="31"/>
    <x v="0"/>
    <x v="0"/>
    <x v="14652"/>
  </r>
  <r>
    <x v="13"/>
    <x v="31"/>
    <x v="0"/>
    <x v="1"/>
    <x v="14653"/>
  </r>
  <r>
    <x v="13"/>
    <x v="31"/>
    <x v="0"/>
    <x v="2"/>
    <x v="14654"/>
  </r>
  <r>
    <x v="13"/>
    <x v="31"/>
    <x v="0"/>
    <x v="3"/>
    <x v="14655"/>
  </r>
  <r>
    <x v="13"/>
    <x v="31"/>
    <x v="0"/>
    <x v="4"/>
    <x v="14656"/>
  </r>
  <r>
    <x v="13"/>
    <x v="31"/>
    <x v="0"/>
    <x v="5"/>
    <x v="14657"/>
  </r>
  <r>
    <x v="13"/>
    <x v="31"/>
    <x v="0"/>
    <x v="6"/>
    <x v="6"/>
  </r>
  <r>
    <x v="13"/>
    <x v="31"/>
    <x v="0"/>
    <x v="7"/>
    <x v="14658"/>
  </r>
  <r>
    <x v="13"/>
    <x v="31"/>
    <x v="0"/>
    <x v="8"/>
    <x v="14659"/>
  </r>
  <r>
    <x v="13"/>
    <x v="31"/>
    <x v="0"/>
    <x v="9"/>
    <x v="14660"/>
  </r>
  <r>
    <x v="13"/>
    <x v="31"/>
    <x v="1"/>
    <x v="0"/>
    <x v="14661"/>
  </r>
  <r>
    <x v="13"/>
    <x v="31"/>
    <x v="1"/>
    <x v="1"/>
    <x v="14662"/>
  </r>
  <r>
    <x v="13"/>
    <x v="31"/>
    <x v="1"/>
    <x v="2"/>
    <x v="14654"/>
  </r>
  <r>
    <x v="13"/>
    <x v="31"/>
    <x v="1"/>
    <x v="3"/>
    <x v="14663"/>
  </r>
  <r>
    <x v="13"/>
    <x v="31"/>
    <x v="1"/>
    <x v="4"/>
    <x v="14656"/>
  </r>
  <r>
    <x v="13"/>
    <x v="31"/>
    <x v="1"/>
    <x v="5"/>
    <x v="14664"/>
  </r>
  <r>
    <x v="13"/>
    <x v="31"/>
    <x v="1"/>
    <x v="6"/>
    <x v="6"/>
  </r>
  <r>
    <x v="13"/>
    <x v="31"/>
    <x v="1"/>
    <x v="7"/>
    <x v="14665"/>
  </r>
  <r>
    <x v="13"/>
    <x v="31"/>
    <x v="1"/>
    <x v="8"/>
    <x v="14666"/>
  </r>
  <r>
    <x v="13"/>
    <x v="31"/>
    <x v="1"/>
    <x v="9"/>
    <x v="14667"/>
  </r>
  <r>
    <x v="13"/>
    <x v="32"/>
    <x v="0"/>
    <x v="0"/>
    <x v="14668"/>
  </r>
  <r>
    <x v="13"/>
    <x v="32"/>
    <x v="0"/>
    <x v="1"/>
    <x v="14669"/>
  </r>
  <r>
    <x v="13"/>
    <x v="32"/>
    <x v="0"/>
    <x v="2"/>
    <x v="14670"/>
  </r>
  <r>
    <x v="13"/>
    <x v="32"/>
    <x v="0"/>
    <x v="3"/>
    <x v="14671"/>
  </r>
  <r>
    <x v="13"/>
    <x v="32"/>
    <x v="0"/>
    <x v="4"/>
    <x v="14672"/>
  </r>
  <r>
    <x v="13"/>
    <x v="32"/>
    <x v="0"/>
    <x v="5"/>
    <x v="14673"/>
  </r>
  <r>
    <x v="13"/>
    <x v="32"/>
    <x v="0"/>
    <x v="6"/>
    <x v="6"/>
  </r>
  <r>
    <x v="13"/>
    <x v="32"/>
    <x v="0"/>
    <x v="7"/>
    <x v="14674"/>
  </r>
  <r>
    <x v="13"/>
    <x v="32"/>
    <x v="0"/>
    <x v="8"/>
    <x v="14675"/>
  </r>
  <r>
    <x v="13"/>
    <x v="32"/>
    <x v="0"/>
    <x v="9"/>
    <x v="14676"/>
  </r>
  <r>
    <x v="13"/>
    <x v="32"/>
    <x v="1"/>
    <x v="0"/>
    <x v="14677"/>
  </r>
  <r>
    <x v="13"/>
    <x v="32"/>
    <x v="1"/>
    <x v="1"/>
    <x v="14678"/>
  </r>
  <r>
    <x v="13"/>
    <x v="32"/>
    <x v="1"/>
    <x v="2"/>
    <x v="14679"/>
  </r>
  <r>
    <x v="13"/>
    <x v="32"/>
    <x v="1"/>
    <x v="3"/>
    <x v="14680"/>
  </r>
  <r>
    <x v="13"/>
    <x v="32"/>
    <x v="1"/>
    <x v="4"/>
    <x v="14672"/>
  </r>
  <r>
    <x v="13"/>
    <x v="32"/>
    <x v="1"/>
    <x v="5"/>
    <x v="14681"/>
  </r>
  <r>
    <x v="13"/>
    <x v="32"/>
    <x v="1"/>
    <x v="6"/>
    <x v="14682"/>
  </r>
  <r>
    <x v="13"/>
    <x v="32"/>
    <x v="1"/>
    <x v="7"/>
    <x v="14683"/>
  </r>
  <r>
    <x v="13"/>
    <x v="32"/>
    <x v="1"/>
    <x v="8"/>
    <x v="14684"/>
  </r>
  <r>
    <x v="13"/>
    <x v="32"/>
    <x v="1"/>
    <x v="9"/>
    <x v="14685"/>
  </r>
  <r>
    <x v="13"/>
    <x v="33"/>
    <x v="0"/>
    <x v="0"/>
    <x v="8469"/>
  </r>
  <r>
    <x v="13"/>
    <x v="33"/>
    <x v="0"/>
    <x v="1"/>
    <x v="14686"/>
  </r>
  <r>
    <x v="13"/>
    <x v="33"/>
    <x v="0"/>
    <x v="2"/>
    <x v="14687"/>
  </r>
  <r>
    <x v="13"/>
    <x v="33"/>
    <x v="0"/>
    <x v="3"/>
    <x v="14688"/>
  </r>
  <r>
    <x v="13"/>
    <x v="33"/>
    <x v="0"/>
    <x v="4"/>
    <x v="14689"/>
  </r>
  <r>
    <x v="13"/>
    <x v="33"/>
    <x v="0"/>
    <x v="5"/>
    <x v="14690"/>
  </r>
  <r>
    <x v="13"/>
    <x v="33"/>
    <x v="0"/>
    <x v="6"/>
    <x v="6"/>
  </r>
  <r>
    <x v="13"/>
    <x v="33"/>
    <x v="0"/>
    <x v="7"/>
    <x v="14691"/>
  </r>
  <r>
    <x v="13"/>
    <x v="33"/>
    <x v="0"/>
    <x v="8"/>
    <x v="14692"/>
  </r>
  <r>
    <x v="13"/>
    <x v="33"/>
    <x v="0"/>
    <x v="9"/>
    <x v="14693"/>
  </r>
  <r>
    <x v="13"/>
    <x v="33"/>
    <x v="1"/>
    <x v="0"/>
    <x v="14694"/>
  </r>
  <r>
    <x v="13"/>
    <x v="33"/>
    <x v="1"/>
    <x v="1"/>
    <x v="14695"/>
  </r>
  <r>
    <x v="13"/>
    <x v="33"/>
    <x v="1"/>
    <x v="2"/>
    <x v="14687"/>
  </r>
  <r>
    <x v="13"/>
    <x v="33"/>
    <x v="1"/>
    <x v="3"/>
    <x v="14696"/>
  </r>
  <r>
    <x v="13"/>
    <x v="33"/>
    <x v="1"/>
    <x v="4"/>
    <x v="14689"/>
  </r>
  <r>
    <x v="13"/>
    <x v="33"/>
    <x v="1"/>
    <x v="5"/>
    <x v="14697"/>
  </r>
  <r>
    <x v="13"/>
    <x v="33"/>
    <x v="1"/>
    <x v="6"/>
    <x v="14698"/>
  </r>
  <r>
    <x v="13"/>
    <x v="33"/>
    <x v="1"/>
    <x v="7"/>
    <x v="14699"/>
  </r>
  <r>
    <x v="13"/>
    <x v="33"/>
    <x v="1"/>
    <x v="8"/>
    <x v="14700"/>
  </r>
  <r>
    <x v="13"/>
    <x v="33"/>
    <x v="1"/>
    <x v="9"/>
    <x v="14701"/>
  </r>
  <r>
    <x v="13"/>
    <x v="34"/>
    <x v="0"/>
    <x v="0"/>
    <x v="14702"/>
  </r>
  <r>
    <x v="13"/>
    <x v="34"/>
    <x v="0"/>
    <x v="1"/>
    <x v="14703"/>
  </r>
  <r>
    <x v="13"/>
    <x v="34"/>
    <x v="0"/>
    <x v="2"/>
    <x v="14704"/>
  </r>
  <r>
    <x v="13"/>
    <x v="34"/>
    <x v="0"/>
    <x v="3"/>
    <x v="7518"/>
  </r>
  <r>
    <x v="13"/>
    <x v="34"/>
    <x v="0"/>
    <x v="4"/>
    <x v="14705"/>
  </r>
  <r>
    <x v="13"/>
    <x v="34"/>
    <x v="0"/>
    <x v="5"/>
    <x v="14706"/>
  </r>
  <r>
    <x v="13"/>
    <x v="34"/>
    <x v="0"/>
    <x v="6"/>
    <x v="6"/>
  </r>
  <r>
    <x v="13"/>
    <x v="34"/>
    <x v="0"/>
    <x v="7"/>
    <x v="14707"/>
  </r>
  <r>
    <x v="13"/>
    <x v="34"/>
    <x v="0"/>
    <x v="8"/>
    <x v="14708"/>
  </r>
  <r>
    <x v="13"/>
    <x v="34"/>
    <x v="0"/>
    <x v="9"/>
    <x v="14709"/>
  </r>
  <r>
    <x v="13"/>
    <x v="34"/>
    <x v="1"/>
    <x v="0"/>
    <x v="12636"/>
  </r>
  <r>
    <x v="13"/>
    <x v="34"/>
    <x v="1"/>
    <x v="1"/>
    <x v="14710"/>
  </r>
  <r>
    <x v="13"/>
    <x v="34"/>
    <x v="1"/>
    <x v="2"/>
    <x v="14704"/>
  </r>
  <r>
    <x v="13"/>
    <x v="34"/>
    <x v="1"/>
    <x v="3"/>
    <x v="14711"/>
  </r>
  <r>
    <x v="13"/>
    <x v="34"/>
    <x v="1"/>
    <x v="4"/>
    <x v="14705"/>
  </r>
  <r>
    <x v="13"/>
    <x v="34"/>
    <x v="1"/>
    <x v="5"/>
    <x v="14712"/>
  </r>
  <r>
    <x v="13"/>
    <x v="34"/>
    <x v="1"/>
    <x v="6"/>
    <x v="6"/>
  </r>
  <r>
    <x v="13"/>
    <x v="34"/>
    <x v="1"/>
    <x v="7"/>
    <x v="14713"/>
  </r>
  <r>
    <x v="13"/>
    <x v="34"/>
    <x v="1"/>
    <x v="8"/>
    <x v="14714"/>
  </r>
  <r>
    <x v="13"/>
    <x v="34"/>
    <x v="1"/>
    <x v="9"/>
    <x v="14715"/>
  </r>
  <r>
    <x v="13"/>
    <x v="35"/>
    <x v="0"/>
    <x v="0"/>
    <x v="14716"/>
  </r>
  <r>
    <x v="13"/>
    <x v="35"/>
    <x v="0"/>
    <x v="1"/>
    <x v="14717"/>
  </r>
  <r>
    <x v="13"/>
    <x v="35"/>
    <x v="0"/>
    <x v="2"/>
    <x v="14718"/>
  </r>
  <r>
    <x v="13"/>
    <x v="35"/>
    <x v="0"/>
    <x v="3"/>
    <x v="14719"/>
  </r>
  <r>
    <x v="13"/>
    <x v="35"/>
    <x v="0"/>
    <x v="4"/>
    <x v="14720"/>
  </r>
  <r>
    <x v="13"/>
    <x v="35"/>
    <x v="0"/>
    <x v="5"/>
    <x v="14721"/>
  </r>
  <r>
    <x v="13"/>
    <x v="35"/>
    <x v="0"/>
    <x v="6"/>
    <x v="6"/>
  </r>
  <r>
    <x v="13"/>
    <x v="35"/>
    <x v="0"/>
    <x v="7"/>
    <x v="14722"/>
  </r>
  <r>
    <x v="13"/>
    <x v="35"/>
    <x v="0"/>
    <x v="8"/>
    <x v="14723"/>
  </r>
  <r>
    <x v="13"/>
    <x v="35"/>
    <x v="0"/>
    <x v="9"/>
    <x v="14724"/>
  </r>
  <r>
    <x v="13"/>
    <x v="35"/>
    <x v="1"/>
    <x v="0"/>
    <x v="14725"/>
  </r>
  <r>
    <x v="13"/>
    <x v="35"/>
    <x v="1"/>
    <x v="1"/>
    <x v="14726"/>
  </r>
  <r>
    <x v="13"/>
    <x v="35"/>
    <x v="1"/>
    <x v="2"/>
    <x v="14718"/>
  </r>
  <r>
    <x v="13"/>
    <x v="35"/>
    <x v="1"/>
    <x v="3"/>
    <x v="14727"/>
  </r>
  <r>
    <x v="13"/>
    <x v="35"/>
    <x v="1"/>
    <x v="4"/>
    <x v="14720"/>
  </r>
  <r>
    <x v="13"/>
    <x v="35"/>
    <x v="1"/>
    <x v="5"/>
    <x v="14728"/>
  </r>
  <r>
    <x v="13"/>
    <x v="35"/>
    <x v="1"/>
    <x v="6"/>
    <x v="6"/>
  </r>
  <r>
    <x v="13"/>
    <x v="35"/>
    <x v="1"/>
    <x v="7"/>
    <x v="14729"/>
  </r>
  <r>
    <x v="13"/>
    <x v="35"/>
    <x v="1"/>
    <x v="8"/>
    <x v="14730"/>
  </r>
  <r>
    <x v="13"/>
    <x v="35"/>
    <x v="1"/>
    <x v="9"/>
    <x v="14731"/>
  </r>
  <r>
    <x v="13"/>
    <x v="36"/>
    <x v="0"/>
    <x v="0"/>
    <x v="5997"/>
  </r>
  <r>
    <x v="13"/>
    <x v="36"/>
    <x v="0"/>
    <x v="1"/>
    <x v="14732"/>
  </r>
  <r>
    <x v="13"/>
    <x v="36"/>
    <x v="0"/>
    <x v="2"/>
    <x v="6"/>
  </r>
  <r>
    <x v="13"/>
    <x v="36"/>
    <x v="0"/>
    <x v="3"/>
    <x v="10101"/>
  </r>
  <r>
    <x v="13"/>
    <x v="36"/>
    <x v="0"/>
    <x v="4"/>
    <x v="14733"/>
  </r>
  <r>
    <x v="13"/>
    <x v="36"/>
    <x v="0"/>
    <x v="5"/>
    <x v="14734"/>
  </r>
  <r>
    <x v="13"/>
    <x v="36"/>
    <x v="0"/>
    <x v="6"/>
    <x v="6"/>
  </r>
  <r>
    <x v="13"/>
    <x v="36"/>
    <x v="0"/>
    <x v="7"/>
    <x v="14735"/>
  </r>
  <r>
    <x v="13"/>
    <x v="36"/>
    <x v="0"/>
    <x v="8"/>
    <x v="14736"/>
  </r>
  <r>
    <x v="13"/>
    <x v="36"/>
    <x v="0"/>
    <x v="9"/>
    <x v="14737"/>
  </r>
  <r>
    <x v="13"/>
    <x v="36"/>
    <x v="1"/>
    <x v="0"/>
    <x v="5997"/>
  </r>
  <r>
    <x v="13"/>
    <x v="36"/>
    <x v="1"/>
    <x v="1"/>
    <x v="14738"/>
  </r>
  <r>
    <x v="13"/>
    <x v="36"/>
    <x v="1"/>
    <x v="2"/>
    <x v="6"/>
  </r>
  <r>
    <x v="13"/>
    <x v="36"/>
    <x v="1"/>
    <x v="3"/>
    <x v="14739"/>
  </r>
  <r>
    <x v="13"/>
    <x v="36"/>
    <x v="1"/>
    <x v="4"/>
    <x v="14733"/>
  </r>
  <r>
    <x v="13"/>
    <x v="36"/>
    <x v="1"/>
    <x v="5"/>
    <x v="14734"/>
  </r>
  <r>
    <x v="13"/>
    <x v="36"/>
    <x v="1"/>
    <x v="6"/>
    <x v="6"/>
  </r>
  <r>
    <x v="13"/>
    <x v="36"/>
    <x v="1"/>
    <x v="7"/>
    <x v="5885"/>
  </r>
  <r>
    <x v="13"/>
    <x v="36"/>
    <x v="1"/>
    <x v="8"/>
    <x v="14736"/>
  </r>
  <r>
    <x v="13"/>
    <x v="36"/>
    <x v="1"/>
    <x v="9"/>
    <x v="14737"/>
  </r>
  <r>
    <x v="13"/>
    <x v="37"/>
    <x v="0"/>
    <x v="0"/>
    <x v="12587"/>
  </r>
  <r>
    <x v="13"/>
    <x v="37"/>
    <x v="0"/>
    <x v="1"/>
    <x v="14740"/>
  </r>
  <r>
    <x v="13"/>
    <x v="37"/>
    <x v="0"/>
    <x v="2"/>
    <x v="6"/>
  </r>
  <r>
    <x v="13"/>
    <x v="37"/>
    <x v="0"/>
    <x v="3"/>
    <x v="717"/>
  </r>
  <r>
    <x v="13"/>
    <x v="37"/>
    <x v="0"/>
    <x v="4"/>
    <x v="14741"/>
  </r>
  <r>
    <x v="13"/>
    <x v="37"/>
    <x v="0"/>
    <x v="5"/>
    <x v="14742"/>
  </r>
  <r>
    <x v="13"/>
    <x v="37"/>
    <x v="0"/>
    <x v="6"/>
    <x v="6"/>
  </r>
  <r>
    <x v="13"/>
    <x v="37"/>
    <x v="0"/>
    <x v="7"/>
    <x v="14743"/>
  </r>
  <r>
    <x v="13"/>
    <x v="37"/>
    <x v="0"/>
    <x v="8"/>
    <x v="14744"/>
  </r>
  <r>
    <x v="13"/>
    <x v="37"/>
    <x v="0"/>
    <x v="9"/>
    <x v="14745"/>
  </r>
  <r>
    <x v="13"/>
    <x v="37"/>
    <x v="1"/>
    <x v="0"/>
    <x v="14746"/>
  </r>
  <r>
    <x v="13"/>
    <x v="37"/>
    <x v="1"/>
    <x v="1"/>
    <x v="14747"/>
  </r>
  <r>
    <x v="13"/>
    <x v="37"/>
    <x v="1"/>
    <x v="2"/>
    <x v="6"/>
  </r>
  <r>
    <x v="13"/>
    <x v="37"/>
    <x v="1"/>
    <x v="3"/>
    <x v="4592"/>
  </r>
  <r>
    <x v="13"/>
    <x v="37"/>
    <x v="1"/>
    <x v="4"/>
    <x v="14741"/>
  </r>
  <r>
    <x v="13"/>
    <x v="37"/>
    <x v="1"/>
    <x v="5"/>
    <x v="14748"/>
  </r>
  <r>
    <x v="13"/>
    <x v="37"/>
    <x v="1"/>
    <x v="6"/>
    <x v="14749"/>
  </r>
  <r>
    <x v="13"/>
    <x v="37"/>
    <x v="1"/>
    <x v="7"/>
    <x v="14750"/>
  </r>
  <r>
    <x v="13"/>
    <x v="37"/>
    <x v="1"/>
    <x v="8"/>
    <x v="14751"/>
  </r>
  <r>
    <x v="13"/>
    <x v="37"/>
    <x v="1"/>
    <x v="9"/>
    <x v="14752"/>
  </r>
  <r>
    <x v="13"/>
    <x v="75"/>
    <x v="0"/>
    <x v="0"/>
    <x v="14753"/>
  </r>
  <r>
    <x v="13"/>
    <x v="75"/>
    <x v="0"/>
    <x v="1"/>
    <x v="14754"/>
  </r>
  <r>
    <x v="13"/>
    <x v="75"/>
    <x v="0"/>
    <x v="2"/>
    <x v="6"/>
  </r>
  <r>
    <x v="13"/>
    <x v="75"/>
    <x v="0"/>
    <x v="3"/>
    <x v="14755"/>
  </r>
  <r>
    <x v="13"/>
    <x v="75"/>
    <x v="0"/>
    <x v="4"/>
    <x v="14756"/>
  </r>
  <r>
    <x v="13"/>
    <x v="75"/>
    <x v="0"/>
    <x v="5"/>
    <x v="14757"/>
  </r>
  <r>
    <x v="13"/>
    <x v="75"/>
    <x v="0"/>
    <x v="6"/>
    <x v="6"/>
  </r>
  <r>
    <x v="13"/>
    <x v="75"/>
    <x v="0"/>
    <x v="7"/>
    <x v="1743"/>
  </r>
  <r>
    <x v="13"/>
    <x v="75"/>
    <x v="0"/>
    <x v="8"/>
    <x v="14758"/>
  </r>
  <r>
    <x v="13"/>
    <x v="75"/>
    <x v="0"/>
    <x v="9"/>
    <x v="14759"/>
  </r>
  <r>
    <x v="13"/>
    <x v="75"/>
    <x v="1"/>
    <x v="0"/>
    <x v="14753"/>
  </r>
  <r>
    <x v="13"/>
    <x v="75"/>
    <x v="1"/>
    <x v="1"/>
    <x v="14754"/>
  </r>
  <r>
    <x v="13"/>
    <x v="75"/>
    <x v="1"/>
    <x v="2"/>
    <x v="6"/>
  </r>
  <r>
    <x v="13"/>
    <x v="75"/>
    <x v="1"/>
    <x v="3"/>
    <x v="14755"/>
  </r>
  <r>
    <x v="13"/>
    <x v="75"/>
    <x v="1"/>
    <x v="4"/>
    <x v="14756"/>
  </r>
  <r>
    <x v="13"/>
    <x v="75"/>
    <x v="1"/>
    <x v="5"/>
    <x v="14757"/>
  </r>
  <r>
    <x v="13"/>
    <x v="75"/>
    <x v="1"/>
    <x v="6"/>
    <x v="6"/>
  </r>
  <r>
    <x v="13"/>
    <x v="75"/>
    <x v="1"/>
    <x v="7"/>
    <x v="1743"/>
  </r>
  <r>
    <x v="13"/>
    <x v="75"/>
    <x v="1"/>
    <x v="8"/>
    <x v="14758"/>
  </r>
  <r>
    <x v="13"/>
    <x v="75"/>
    <x v="1"/>
    <x v="9"/>
    <x v="14759"/>
  </r>
  <r>
    <x v="13"/>
    <x v="38"/>
    <x v="0"/>
    <x v="0"/>
    <x v="14760"/>
  </r>
  <r>
    <x v="13"/>
    <x v="38"/>
    <x v="0"/>
    <x v="1"/>
    <x v="14761"/>
  </r>
  <r>
    <x v="13"/>
    <x v="38"/>
    <x v="0"/>
    <x v="2"/>
    <x v="14762"/>
  </r>
  <r>
    <x v="13"/>
    <x v="38"/>
    <x v="0"/>
    <x v="3"/>
    <x v="14763"/>
  </r>
  <r>
    <x v="13"/>
    <x v="38"/>
    <x v="0"/>
    <x v="4"/>
    <x v="14764"/>
  </r>
  <r>
    <x v="13"/>
    <x v="38"/>
    <x v="0"/>
    <x v="5"/>
    <x v="14765"/>
  </r>
  <r>
    <x v="13"/>
    <x v="38"/>
    <x v="0"/>
    <x v="6"/>
    <x v="6"/>
  </r>
  <r>
    <x v="13"/>
    <x v="38"/>
    <x v="0"/>
    <x v="7"/>
    <x v="14766"/>
  </r>
  <r>
    <x v="13"/>
    <x v="38"/>
    <x v="0"/>
    <x v="8"/>
    <x v="14767"/>
  </r>
  <r>
    <x v="13"/>
    <x v="38"/>
    <x v="0"/>
    <x v="9"/>
    <x v="14768"/>
  </r>
  <r>
    <x v="13"/>
    <x v="38"/>
    <x v="1"/>
    <x v="0"/>
    <x v="14769"/>
  </r>
  <r>
    <x v="13"/>
    <x v="38"/>
    <x v="1"/>
    <x v="1"/>
    <x v="14770"/>
  </r>
  <r>
    <x v="13"/>
    <x v="38"/>
    <x v="1"/>
    <x v="2"/>
    <x v="14771"/>
  </r>
  <r>
    <x v="13"/>
    <x v="38"/>
    <x v="1"/>
    <x v="3"/>
    <x v="14772"/>
  </r>
  <r>
    <x v="13"/>
    <x v="38"/>
    <x v="1"/>
    <x v="4"/>
    <x v="14764"/>
  </r>
  <r>
    <x v="13"/>
    <x v="38"/>
    <x v="1"/>
    <x v="5"/>
    <x v="14773"/>
  </r>
  <r>
    <x v="13"/>
    <x v="38"/>
    <x v="1"/>
    <x v="6"/>
    <x v="14774"/>
  </r>
  <r>
    <x v="13"/>
    <x v="38"/>
    <x v="1"/>
    <x v="7"/>
    <x v="14775"/>
  </r>
  <r>
    <x v="13"/>
    <x v="38"/>
    <x v="1"/>
    <x v="8"/>
    <x v="14767"/>
  </r>
  <r>
    <x v="13"/>
    <x v="38"/>
    <x v="1"/>
    <x v="9"/>
    <x v="14776"/>
  </r>
  <r>
    <x v="13"/>
    <x v="39"/>
    <x v="0"/>
    <x v="0"/>
    <x v="14777"/>
  </r>
  <r>
    <x v="13"/>
    <x v="39"/>
    <x v="0"/>
    <x v="1"/>
    <x v="14778"/>
  </r>
  <r>
    <x v="13"/>
    <x v="39"/>
    <x v="0"/>
    <x v="2"/>
    <x v="14779"/>
  </r>
  <r>
    <x v="13"/>
    <x v="39"/>
    <x v="0"/>
    <x v="3"/>
    <x v="14780"/>
  </r>
  <r>
    <x v="13"/>
    <x v="39"/>
    <x v="0"/>
    <x v="4"/>
    <x v="14781"/>
  </r>
  <r>
    <x v="13"/>
    <x v="39"/>
    <x v="0"/>
    <x v="5"/>
    <x v="14782"/>
  </r>
  <r>
    <x v="13"/>
    <x v="39"/>
    <x v="0"/>
    <x v="6"/>
    <x v="6"/>
  </r>
  <r>
    <x v="13"/>
    <x v="39"/>
    <x v="0"/>
    <x v="7"/>
    <x v="14783"/>
  </r>
  <r>
    <x v="13"/>
    <x v="39"/>
    <x v="0"/>
    <x v="8"/>
    <x v="14784"/>
  </r>
  <r>
    <x v="13"/>
    <x v="39"/>
    <x v="0"/>
    <x v="9"/>
    <x v="14785"/>
  </r>
  <r>
    <x v="13"/>
    <x v="39"/>
    <x v="1"/>
    <x v="0"/>
    <x v="14786"/>
  </r>
  <r>
    <x v="13"/>
    <x v="39"/>
    <x v="1"/>
    <x v="1"/>
    <x v="14787"/>
  </r>
  <r>
    <x v="13"/>
    <x v="39"/>
    <x v="1"/>
    <x v="2"/>
    <x v="14788"/>
  </r>
  <r>
    <x v="13"/>
    <x v="39"/>
    <x v="1"/>
    <x v="3"/>
    <x v="14789"/>
  </r>
  <r>
    <x v="13"/>
    <x v="39"/>
    <x v="1"/>
    <x v="4"/>
    <x v="14781"/>
  </r>
  <r>
    <x v="13"/>
    <x v="39"/>
    <x v="1"/>
    <x v="5"/>
    <x v="14790"/>
  </r>
  <r>
    <x v="13"/>
    <x v="39"/>
    <x v="1"/>
    <x v="6"/>
    <x v="14791"/>
  </r>
  <r>
    <x v="13"/>
    <x v="39"/>
    <x v="1"/>
    <x v="7"/>
    <x v="14792"/>
  </r>
  <r>
    <x v="13"/>
    <x v="39"/>
    <x v="1"/>
    <x v="8"/>
    <x v="14793"/>
  </r>
  <r>
    <x v="13"/>
    <x v="39"/>
    <x v="1"/>
    <x v="9"/>
    <x v="14794"/>
  </r>
  <r>
    <x v="13"/>
    <x v="40"/>
    <x v="0"/>
    <x v="0"/>
    <x v="14795"/>
  </r>
  <r>
    <x v="13"/>
    <x v="40"/>
    <x v="0"/>
    <x v="1"/>
    <x v="14796"/>
  </r>
  <r>
    <x v="13"/>
    <x v="40"/>
    <x v="0"/>
    <x v="2"/>
    <x v="14797"/>
  </r>
  <r>
    <x v="13"/>
    <x v="40"/>
    <x v="0"/>
    <x v="3"/>
    <x v="14798"/>
  </r>
  <r>
    <x v="13"/>
    <x v="40"/>
    <x v="0"/>
    <x v="4"/>
    <x v="14799"/>
  </r>
  <r>
    <x v="13"/>
    <x v="40"/>
    <x v="0"/>
    <x v="5"/>
    <x v="14800"/>
  </r>
  <r>
    <x v="13"/>
    <x v="40"/>
    <x v="0"/>
    <x v="6"/>
    <x v="6"/>
  </r>
  <r>
    <x v="13"/>
    <x v="40"/>
    <x v="0"/>
    <x v="7"/>
    <x v="14801"/>
  </r>
  <r>
    <x v="13"/>
    <x v="40"/>
    <x v="0"/>
    <x v="8"/>
    <x v="14802"/>
  </r>
  <r>
    <x v="13"/>
    <x v="40"/>
    <x v="0"/>
    <x v="9"/>
    <x v="14803"/>
  </r>
  <r>
    <x v="13"/>
    <x v="40"/>
    <x v="1"/>
    <x v="0"/>
    <x v="14804"/>
  </r>
  <r>
    <x v="13"/>
    <x v="40"/>
    <x v="1"/>
    <x v="1"/>
    <x v="14805"/>
  </r>
  <r>
    <x v="13"/>
    <x v="40"/>
    <x v="1"/>
    <x v="2"/>
    <x v="14806"/>
  </r>
  <r>
    <x v="13"/>
    <x v="40"/>
    <x v="1"/>
    <x v="3"/>
    <x v="14807"/>
  </r>
  <r>
    <x v="13"/>
    <x v="40"/>
    <x v="1"/>
    <x v="4"/>
    <x v="14799"/>
  </r>
  <r>
    <x v="13"/>
    <x v="40"/>
    <x v="1"/>
    <x v="5"/>
    <x v="14808"/>
  </r>
  <r>
    <x v="13"/>
    <x v="40"/>
    <x v="1"/>
    <x v="6"/>
    <x v="6"/>
  </r>
  <r>
    <x v="13"/>
    <x v="40"/>
    <x v="1"/>
    <x v="7"/>
    <x v="14809"/>
  </r>
  <r>
    <x v="13"/>
    <x v="40"/>
    <x v="1"/>
    <x v="8"/>
    <x v="14810"/>
  </r>
  <r>
    <x v="13"/>
    <x v="40"/>
    <x v="1"/>
    <x v="9"/>
    <x v="14811"/>
  </r>
  <r>
    <x v="13"/>
    <x v="41"/>
    <x v="0"/>
    <x v="0"/>
    <x v="14812"/>
  </r>
  <r>
    <x v="13"/>
    <x v="41"/>
    <x v="0"/>
    <x v="1"/>
    <x v="14813"/>
  </r>
  <r>
    <x v="13"/>
    <x v="41"/>
    <x v="0"/>
    <x v="2"/>
    <x v="14814"/>
  </r>
  <r>
    <x v="13"/>
    <x v="41"/>
    <x v="0"/>
    <x v="3"/>
    <x v="14815"/>
  </r>
  <r>
    <x v="13"/>
    <x v="41"/>
    <x v="0"/>
    <x v="4"/>
    <x v="14816"/>
  </r>
  <r>
    <x v="13"/>
    <x v="41"/>
    <x v="0"/>
    <x v="5"/>
    <x v="14817"/>
  </r>
  <r>
    <x v="13"/>
    <x v="41"/>
    <x v="0"/>
    <x v="6"/>
    <x v="6"/>
  </r>
  <r>
    <x v="13"/>
    <x v="41"/>
    <x v="0"/>
    <x v="7"/>
    <x v="14818"/>
  </r>
  <r>
    <x v="13"/>
    <x v="41"/>
    <x v="0"/>
    <x v="8"/>
    <x v="14819"/>
  </r>
  <r>
    <x v="13"/>
    <x v="41"/>
    <x v="0"/>
    <x v="9"/>
    <x v="14820"/>
  </r>
  <r>
    <x v="13"/>
    <x v="41"/>
    <x v="1"/>
    <x v="0"/>
    <x v="14821"/>
  </r>
  <r>
    <x v="13"/>
    <x v="41"/>
    <x v="1"/>
    <x v="1"/>
    <x v="14822"/>
  </r>
  <r>
    <x v="13"/>
    <x v="41"/>
    <x v="1"/>
    <x v="2"/>
    <x v="12597"/>
  </r>
  <r>
    <x v="13"/>
    <x v="41"/>
    <x v="1"/>
    <x v="3"/>
    <x v="14823"/>
  </r>
  <r>
    <x v="13"/>
    <x v="41"/>
    <x v="1"/>
    <x v="4"/>
    <x v="14816"/>
  </r>
  <r>
    <x v="13"/>
    <x v="41"/>
    <x v="1"/>
    <x v="5"/>
    <x v="14824"/>
  </r>
  <r>
    <x v="13"/>
    <x v="41"/>
    <x v="1"/>
    <x v="6"/>
    <x v="14825"/>
  </r>
  <r>
    <x v="13"/>
    <x v="41"/>
    <x v="1"/>
    <x v="7"/>
    <x v="14826"/>
  </r>
  <r>
    <x v="13"/>
    <x v="41"/>
    <x v="1"/>
    <x v="8"/>
    <x v="14827"/>
  </r>
  <r>
    <x v="13"/>
    <x v="41"/>
    <x v="1"/>
    <x v="9"/>
    <x v="14828"/>
  </r>
  <r>
    <x v="13"/>
    <x v="42"/>
    <x v="0"/>
    <x v="0"/>
    <x v="3711"/>
  </r>
  <r>
    <x v="13"/>
    <x v="42"/>
    <x v="0"/>
    <x v="1"/>
    <x v="14829"/>
  </r>
  <r>
    <x v="13"/>
    <x v="42"/>
    <x v="0"/>
    <x v="2"/>
    <x v="6"/>
  </r>
  <r>
    <x v="13"/>
    <x v="42"/>
    <x v="0"/>
    <x v="3"/>
    <x v="14830"/>
  </r>
  <r>
    <x v="13"/>
    <x v="42"/>
    <x v="0"/>
    <x v="4"/>
    <x v="14831"/>
  </r>
  <r>
    <x v="13"/>
    <x v="42"/>
    <x v="0"/>
    <x v="5"/>
    <x v="14832"/>
  </r>
  <r>
    <x v="13"/>
    <x v="42"/>
    <x v="0"/>
    <x v="6"/>
    <x v="6"/>
  </r>
  <r>
    <x v="13"/>
    <x v="42"/>
    <x v="0"/>
    <x v="7"/>
    <x v="14833"/>
  </r>
  <r>
    <x v="13"/>
    <x v="42"/>
    <x v="0"/>
    <x v="8"/>
    <x v="14834"/>
  </r>
  <r>
    <x v="13"/>
    <x v="42"/>
    <x v="0"/>
    <x v="9"/>
    <x v="14835"/>
  </r>
  <r>
    <x v="13"/>
    <x v="42"/>
    <x v="1"/>
    <x v="0"/>
    <x v="14836"/>
  </r>
  <r>
    <x v="13"/>
    <x v="42"/>
    <x v="1"/>
    <x v="1"/>
    <x v="14837"/>
  </r>
  <r>
    <x v="13"/>
    <x v="42"/>
    <x v="1"/>
    <x v="2"/>
    <x v="6"/>
  </r>
  <r>
    <x v="13"/>
    <x v="42"/>
    <x v="1"/>
    <x v="3"/>
    <x v="14838"/>
  </r>
  <r>
    <x v="13"/>
    <x v="42"/>
    <x v="1"/>
    <x v="4"/>
    <x v="14831"/>
  </r>
  <r>
    <x v="13"/>
    <x v="42"/>
    <x v="1"/>
    <x v="5"/>
    <x v="14839"/>
  </r>
  <r>
    <x v="13"/>
    <x v="42"/>
    <x v="1"/>
    <x v="6"/>
    <x v="6"/>
  </r>
  <r>
    <x v="13"/>
    <x v="42"/>
    <x v="1"/>
    <x v="7"/>
    <x v="14840"/>
  </r>
  <r>
    <x v="13"/>
    <x v="42"/>
    <x v="1"/>
    <x v="8"/>
    <x v="14841"/>
  </r>
  <r>
    <x v="13"/>
    <x v="42"/>
    <x v="1"/>
    <x v="9"/>
    <x v="14842"/>
  </r>
  <r>
    <x v="13"/>
    <x v="43"/>
    <x v="0"/>
    <x v="0"/>
    <x v="14843"/>
  </r>
  <r>
    <x v="13"/>
    <x v="43"/>
    <x v="0"/>
    <x v="1"/>
    <x v="14844"/>
  </r>
  <r>
    <x v="13"/>
    <x v="43"/>
    <x v="0"/>
    <x v="2"/>
    <x v="6"/>
  </r>
  <r>
    <x v="13"/>
    <x v="43"/>
    <x v="0"/>
    <x v="3"/>
    <x v="14845"/>
  </r>
  <r>
    <x v="13"/>
    <x v="43"/>
    <x v="0"/>
    <x v="4"/>
    <x v="14846"/>
  </r>
  <r>
    <x v="13"/>
    <x v="43"/>
    <x v="0"/>
    <x v="5"/>
    <x v="14847"/>
  </r>
  <r>
    <x v="13"/>
    <x v="43"/>
    <x v="0"/>
    <x v="6"/>
    <x v="6"/>
  </r>
  <r>
    <x v="13"/>
    <x v="43"/>
    <x v="0"/>
    <x v="7"/>
    <x v="14848"/>
  </r>
  <r>
    <x v="13"/>
    <x v="43"/>
    <x v="0"/>
    <x v="8"/>
    <x v="14849"/>
  </r>
  <r>
    <x v="13"/>
    <x v="43"/>
    <x v="0"/>
    <x v="9"/>
    <x v="14850"/>
  </r>
  <r>
    <x v="13"/>
    <x v="43"/>
    <x v="1"/>
    <x v="0"/>
    <x v="5029"/>
  </r>
  <r>
    <x v="13"/>
    <x v="43"/>
    <x v="1"/>
    <x v="1"/>
    <x v="14851"/>
  </r>
  <r>
    <x v="13"/>
    <x v="43"/>
    <x v="1"/>
    <x v="2"/>
    <x v="6"/>
  </r>
  <r>
    <x v="13"/>
    <x v="43"/>
    <x v="1"/>
    <x v="3"/>
    <x v="14852"/>
  </r>
  <r>
    <x v="13"/>
    <x v="43"/>
    <x v="1"/>
    <x v="4"/>
    <x v="14846"/>
  </r>
  <r>
    <x v="13"/>
    <x v="43"/>
    <x v="1"/>
    <x v="5"/>
    <x v="14847"/>
  </r>
  <r>
    <x v="13"/>
    <x v="43"/>
    <x v="1"/>
    <x v="6"/>
    <x v="6"/>
  </r>
  <r>
    <x v="13"/>
    <x v="43"/>
    <x v="1"/>
    <x v="7"/>
    <x v="14853"/>
  </r>
  <r>
    <x v="13"/>
    <x v="43"/>
    <x v="1"/>
    <x v="8"/>
    <x v="14849"/>
  </r>
  <r>
    <x v="13"/>
    <x v="43"/>
    <x v="1"/>
    <x v="9"/>
    <x v="14854"/>
  </r>
  <r>
    <x v="13"/>
    <x v="44"/>
    <x v="0"/>
    <x v="0"/>
    <x v="14855"/>
  </r>
  <r>
    <x v="13"/>
    <x v="44"/>
    <x v="0"/>
    <x v="1"/>
    <x v="14856"/>
  </r>
  <r>
    <x v="13"/>
    <x v="44"/>
    <x v="0"/>
    <x v="2"/>
    <x v="6"/>
  </r>
  <r>
    <x v="13"/>
    <x v="44"/>
    <x v="0"/>
    <x v="3"/>
    <x v="14857"/>
  </r>
  <r>
    <x v="13"/>
    <x v="44"/>
    <x v="0"/>
    <x v="4"/>
    <x v="14858"/>
  </r>
  <r>
    <x v="13"/>
    <x v="44"/>
    <x v="0"/>
    <x v="5"/>
    <x v="14859"/>
  </r>
  <r>
    <x v="13"/>
    <x v="44"/>
    <x v="0"/>
    <x v="6"/>
    <x v="6"/>
  </r>
  <r>
    <x v="13"/>
    <x v="44"/>
    <x v="0"/>
    <x v="7"/>
    <x v="14860"/>
  </r>
  <r>
    <x v="13"/>
    <x v="44"/>
    <x v="0"/>
    <x v="8"/>
    <x v="14861"/>
  </r>
  <r>
    <x v="13"/>
    <x v="44"/>
    <x v="0"/>
    <x v="9"/>
    <x v="14862"/>
  </r>
  <r>
    <x v="13"/>
    <x v="44"/>
    <x v="1"/>
    <x v="0"/>
    <x v="14863"/>
  </r>
  <r>
    <x v="13"/>
    <x v="44"/>
    <x v="1"/>
    <x v="1"/>
    <x v="14864"/>
  </r>
  <r>
    <x v="13"/>
    <x v="44"/>
    <x v="1"/>
    <x v="2"/>
    <x v="6"/>
  </r>
  <r>
    <x v="13"/>
    <x v="44"/>
    <x v="1"/>
    <x v="3"/>
    <x v="14865"/>
  </r>
  <r>
    <x v="13"/>
    <x v="44"/>
    <x v="1"/>
    <x v="4"/>
    <x v="14858"/>
  </r>
  <r>
    <x v="13"/>
    <x v="44"/>
    <x v="1"/>
    <x v="5"/>
    <x v="14859"/>
  </r>
  <r>
    <x v="13"/>
    <x v="44"/>
    <x v="1"/>
    <x v="6"/>
    <x v="6"/>
  </r>
  <r>
    <x v="13"/>
    <x v="44"/>
    <x v="1"/>
    <x v="7"/>
    <x v="14866"/>
  </r>
  <r>
    <x v="13"/>
    <x v="44"/>
    <x v="1"/>
    <x v="8"/>
    <x v="14867"/>
  </r>
  <r>
    <x v="13"/>
    <x v="44"/>
    <x v="1"/>
    <x v="9"/>
    <x v="14868"/>
  </r>
  <r>
    <x v="13"/>
    <x v="45"/>
    <x v="0"/>
    <x v="0"/>
    <x v="14869"/>
  </r>
  <r>
    <x v="13"/>
    <x v="45"/>
    <x v="0"/>
    <x v="1"/>
    <x v="14870"/>
  </r>
  <r>
    <x v="13"/>
    <x v="45"/>
    <x v="0"/>
    <x v="2"/>
    <x v="14871"/>
  </r>
  <r>
    <x v="13"/>
    <x v="45"/>
    <x v="0"/>
    <x v="3"/>
    <x v="14872"/>
  </r>
  <r>
    <x v="13"/>
    <x v="45"/>
    <x v="0"/>
    <x v="4"/>
    <x v="14873"/>
  </r>
  <r>
    <x v="13"/>
    <x v="45"/>
    <x v="0"/>
    <x v="5"/>
    <x v="10896"/>
  </r>
  <r>
    <x v="13"/>
    <x v="45"/>
    <x v="0"/>
    <x v="6"/>
    <x v="6"/>
  </r>
  <r>
    <x v="13"/>
    <x v="45"/>
    <x v="0"/>
    <x v="7"/>
    <x v="14874"/>
  </r>
  <r>
    <x v="13"/>
    <x v="45"/>
    <x v="0"/>
    <x v="8"/>
    <x v="14875"/>
  </r>
  <r>
    <x v="13"/>
    <x v="45"/>
    <x v="0"/>
    <x v="9"/>
    <x v="14876"/>
  </r>
  <r>
    <x v="13"/>
    <x v="45"/>
    <x v="1"/>
    <x v="0"/>
    <x v="14877"/>
  </r>
  <r>
    <x v="13"/>
    <x v="45"/>
    <x v="1"/>
    <x v="1"/>
    <x v="14878"/>
  </r>
  <r>
    <x v="13"/>
    <x v="45"/>
    <x v="1"/>
    <x v="2"/>
    <x v="14871"/>
  </r>
  <r>
    <x v="13"/>
    <x v="45"/>
    <x v="1"/>
    <x v="3"/>
    <x v="14879"/>
  </r>
  <r>
    <x v="13"/>
    <x v="45"/>
    <x v="1"/>
    <x v="4"/>
    <x v="14873"/>
  </r>
  <r>
    <x v="13"/>
    <x v="45"/>
    <x v="1"/>
    <x v="5"/>
    <x v="14880"/>
  </r>
  <r>
    <x v="13"/>
    <x v="45"/>
    <x v="1"/>
    <x v="6"/>
    <x v="6"/>
  </r>
  <r>
    <x v="13"/>
    <x v="45"/>
    <x v="1"/>
    <x v="7"/>
    <x v="14881"/>
  </r>
  <r>
    <x v="13"/>
    <x v="45"/>
    <x v="1"/>
    <x v="8"/>
    <x v="14882"/>
  </r>
  <r>
    <x v="13"/>
    <x v="45"/>
    <x v="1"/>
    <x v="9"/>
    <x v="14883"/>
  </r>
  <r>
    <x v="13"/>
    <x v="46"/>
    <x v="0"/>
    <x v="0"/>
    <x v="14884"/>
  </r>
  <r>
    <x v="13"/>
    <x v="46"/>
    <x v="0"/>
    <x v="1"/>
    <x v="14885"/>
  </r>
  <r>
    <x v="13"/>
    <x v="46"/>
    <x v="0"/>
    <x v="2"/>
    <x v="2614"/>
  </r>
  <r>
    <x v="13"/>
    <x v="46"/>
    <x v="0"/>
    <x v="3"/>
    <x v="10906"/>
  </r>
  <r>
    <x v="13"/>
    <x v="46"/>
    <x v="0"/>
    <x v="4"/>
    <x v="14886"/>
  </r>
  <r>
    <x v="13"/>
    <x v="46"/>
    <x v="0"/>
    <x v="5"/>
    <x v="14887"/>
  </r>
  <r>
    <x v="13"/>
    <x v="46"/>
    <x v="0"/>
    <x v="6"/>
    <x v="6"/>
  </r>
  <r>
    <x v="13"/>
    <x v="46"/>
    <x v="0"/>
    <x v="7"/>
    <x v="14888"/>
  </r>
  <r>
    <x v="13"/>
    <x v="46"/>
    <x v="0"/>
    <x v="8"/>
    <x v="14889"/>
  </r>
  <r>
    <x v="13"/>
    <x v="46"/>
    <x v="0"/>
    <x v="9"/>
    <x v="14890"/>
  </r>
  <r>
    <x v="13"/>
    <x v="46"/>
    <x v="1"/>
    <x v="0"/>
    <x v="14891"/>
  </r>
  <r>
    <x v="13"/>
    <x v="46"/>
    <x v="1"/>
    <x v="1"/>
    <x v="14892"/>
  </r>
  <r>
    <x v="13"/>
    <x v="46"/>
    <x v="1"/>
    <x v="2"/>
    <x v="2614"/>
  </r>
  <r>
    <x v="13"/>
    <x v="46"/>
    <x v="1"/>
    <x v="3"/>
    <x v="14893"/>
  </r>
  <r>
    <x v="13"/>
    <x v="46"/>
    <x v="1"/>
    <x v="4"/>
    <x v="14886"/>
  </r>
  <r>
    <x v="13"/>
    <x v="46"/>
    <x v="1"/>
    <x v="5"/>
    <x v="14887"/>
  </r>
  <r>
    <x v="13"/>
    <x v="46"/>
    <x v="1"/>
    <x v="6"/>
    <x v="14894"/>
  </r>
  <r>
    <x v="13"/>
    <x v="46"/>
    <x v="1"/>
    <x v="7"/>
    <x v="14895"/>
  </r>
  <r>
    <x v="13"/>
    <x v="46"/>
    <x v="1"/>
    <x v="8"/>
    <x v="14896"/>
  </r>
  <r>
    <x v="13"/>
    <x v="46"/>
    <x v="1"/>
    <x v="9"/>
    <x v="14897"/>
  </r>
  <r>
    <x v="13"/>
    <x v="47"/>
    <x v="0"/>
    <x v="0"/>
    <x v="13811"/>
  </r>
  <r>
    <x v="13"/>
    <x v="47"/>
    <x v="0"/>
    <x v="1"/>
    <x v="14898"/>
  </r>
  <r>
    <x v="13"/>
    <x v="47"/>
    <x v="0"/>
    <x v="2"/>
    <x v="6"/>
  </r>
  <r>
    <x v="13"/>
    <x v="47"/>
    <x v="0"/>
    <x v="3"/>
    <x v="10848"/>
  </r>
  <r>
    <x v="13"/>
    <x v="47"/>
    <x v="0"/>
    <x v="4"/>
    <x v="14899"/>
  </r>
  <r>
    <x v="13"/>
    <x v="47"/>
    <x v="0"/>
    <x v="5"/>
    <x v="14900"/>
  </r>
  <r>
    <x v="13"/>
    <x v="47"/>
    <x v="0"/>
    <x v="6"/>
    <x v="6"/>
  </r>
  <r>
    <x v="13"/>
    <x v="47"/>
    <x v="0"/>
    <x v="7"/>
    <x v="14901"/>
  </r>
  <r>
    <x v="13"/>
    <x v="47"/>
    <x v="0"/>
    <x v="8"/>
    <x v="14902"/>
  </r>
  <r>
    <x v="13"/>
    <x v="47"/>
    <x v="0"/>
    <x v="9"/>
    <x v="14903"/>
  </r>
  <r>
    <x v="13"/>
    <x v="47"/>
    <x v="1"/>
    <x v="0"/>
    <x v="13811"/>
  </r>
  <r>
    <x v="13"/>
    <x v="47"/>
    <x v="1"/>
    <x v="1"/>
    <x v="14898"/>
  </r>
  <r>
    <x v="13"/>
    <x v="47"/>
    <x v="1"/>
    <x v="2"/>
    <x v="6"/>
  </r>
  <r>
    <x v="13"/>
    <x v="47"/>
    <x v="1"/>
    <x v="3"/>
    <x v="10848"/>
  </r>
  <r>
    <x v="13"/>
    <x v="47"/>
    <x v="1"/>
    <x v="4"/>
    <x v="14899"/>
  </r>
  <r>
    <x v="13"/>
    <x v="47"/>
    <x v="1"/>
    <x v="5"/>
    <x v="14900"/>
  </r>
  <r>
    <x v="13"/>
    <x v="47"/>
    <x v="1"/>
    <x v="6"/>
    <x v="6"/>
  </r>
  <r>
    <x v="13"/>
    <x v="47"/>
    <x v="1"/>
    <x v="7"/>
    <x v="14901"/>
  </r>
  <r>
    <x v="13"/>
    <x v="47"/>
    <x v="1"/>
    <x v="8"/>
    <x v="14902"/>
  </r>
  <r>
    <x v="13"/>
    <x v="47"/>
    <x v="1"/>
    <x v="9"/>
    <x v="14903"/>
  </r>
  <r>
    <x v="13"/>
    <x v="48"/>
    <x v="0"/>
    <x v="0"/>
    <x v="14904"/>
  </r>
  <r>
    <x v="13"/>
    <x v="48"/>
    <x v="0"/>
    <x v="1"/>
    <x v="14905"/>
  </r>
  <r>
    <x v="13"/>
    <x v="48"/>
    <x v="0"/>
    <x v="2"/>
    <x v="6"/>
  </r>
  <r>
    <x v="13"/>
    <x v="48"/>
    <x v="0"/>
    <x v="3"/>
    <x v="14906"/>
  </r>
  <r>
    <x v="13"/>
    <x v="48"/>
    <x v="0"/>
    <x v="4"/>
    <x v="14907"/>
  </r>
  <r>
    <x v="13"/>
    <x v="48"/>
    <x v="0"/>
    <x v="5"/>
    <x v="14908"/>
  </r>
  <r>
    <x v="13"/>
    <x v="48"/>
    <x v="0"/>
    <x v="6"/>
    <x v="6"/>
  </r>
  <r>
    <x v="13"/>
    <x v="48"/>
    <x v="0"/>
    <x v="7"/>
    <x v="14909"/>
  </r>
  <r>
    <x v="13"/>
    <x v="48"/>
    <x v="0"/>
    <x v="8"/>
    <x v="14910"/>
  </r>
  <r>
    <x v="13"/>
    <x v="48"/>
    <x v="0"/>
    <x v="9"/>
    <x v="14911"/>
  </r>
  <r>
    <x v="13"/>
    <x v="48"/>
    <x v="1"/>
    <x v="0"/>
    <x v="14912"/>
  </r>
  <r>
    <x v="13"/>
    <x v="48"/>
    <x v="1"/>
    <x v="1"/>
    <x v="14913"/>
  </r>
  <r>
    <x v="13"/>
    <x v="48"/>
    <x v="1"/>
    <x v="2"/>
    <x v="6"/>
  </r>
  <r>
    <x v="13"/>
    <x v="48"/>
    <x v="1"/>
    <x v="3"/>
    <x v="14914"/>
  </r>
  <r>
    <x v="13"/>
    <x v="48"/>
    <x v="1"/>
    <x v="4"/>
    <x v="14907"/>
  </r>
  <r>
    <x v="13"/>
    <x v="48"/>
    <x v="1"/>
    <x v="5"/>
    <x v="14915"/>
  </r>
  <r>
    <x v="13"/>
    <x v="48"/>
    <x v="1"/>
    <x v="6"/>
    <x v="14916"/>
  </r>
  <r>
    <x v="13"/>
    <x v="48"/>
    <x v="1"/>
    <x v="7"/>
    <x v="14917"/>
  </r>
  <r>
    <x v="13"/>
    <x v="48"/>
    <x v="1"/>
    <x v="8"/>
    <x v="14918"/>
  </r>
  <r>
    <x v="13"/>
    <x v="48"/>
    <x v="1"/>
    <x v="9"/>
    <x v="14919"/>
  </r>
  <r>
    <x v="13"/>
    <x v="49"/>
    <x v="0"/>
    <x v="0"/>
    <x v="13835"/>
  </r>
  <r>
    <x v="13"/>
    <x v="49"/>
    <x v="0"/>
    <x v="1"/>
    <x v="14920"/>
  </r>
  <r>
    <x v="13"/>
    <x v="49"/>
    <x v="0"/>
    <x v="2"/>
    <x v="6"/>
  </r>
  <r>
    <x v="13"/>
    <x v="49"/>
    <x v="0"/>
    <x v="3"/>
    <x v="11218"/>
  </r>
  <r>
    <x v="13"/>
    <x v="49"/>
    <x v="0"/>
    <x v="4"/>
    <x v="14921"/>
  </r>
  <r>
    <x v="13"/>
    <x v="49"/>
    <x v="0"/>
    <x v="5"/>
    <x v="14922"/>
  </r>
  <r>
    <x v="13"/>
    <x v="49"/>
    <x v="0"/>
    <x v="6"/>
    <x v="6"/>
  </r>
  <r>
    <x v="13"/>
    <x v="49"/>
    <x v="0"/>
    <x v="7"/>
    <x v="14923"/>
  </r>
  <r>
    <x v="13"/>
    <x v="49"/>
    <x v="0"/>
    <x v="8"/>
    <x v="14924"/>
  </r>
  <r>
    <x v="13"/>
    <x v="49"/>
    <x v="0"/>
    <x v="9"/>
    <x v="14925"/>
  </r>
  <r>
    <x v="13"/>
    <x v="49"/>
    <x v="1"/>
    <x v="0"/>
    <x v="13835"/>
  </r>
  <r>
    <x v="13"/>
    <x v="49"/>
    <x v="1"/>
    <x v="1"/>
    <x v="14920"/>
  </r>
  <r>
    <x v="13"/>
    <x v="49"/>
    <x v="1"/>
    <x v="2"/>
    <x v="6"/>
  </r>
  <r>
    <x v="13"/>
    <x v="49"/>
    <x v="1"/>
    <x v="3"/>
    <x v="11218"/>
  </r>
  <r>
    <x v="13"/>
    <x v="49"/>
    <x v="1"/>
    <x v="4"/>
    <x v="14921"/>
  </r>
  <r>
    <x v="13"/>
    <x v="49"/>
    <x v="1"/>
    <x v="5"/>
    <x v="14922"/>
  </r>
  <r>
    <x v="13"/>
    <x v="49"/>
    <x v="1"/>
    <x v="6"/>
    <x v="6"/>
  </r>
  <r>
    <x v="13"/>
    <x v="49"/>
    <x v="1"/>
    <x v="7"/>
    <x v="14923"/>
  </r>
  <r>
    <x v="13"/>
    <x v="49"/>
    <x v="1"/>
    <x v="8"/>
    <x v="14924"/>
  </r>
  <r>
    <x v="13"/>
    <x v="49"/>
    <x v="1"/>
    <x v="9"/>
    <x v="14925"/>
  </r>
  <r>
    <x v="13"/>
    <x v="50"/>
    <x v="0"/>
    <x v="0"/>
    <x v="14926"/>
  </r>
  <r>
    <x v="13"/>
    <x v="50"/>
    <x v="0"/>
    <x v="1"/>
    <x v="14927"/>
  </r>
  <r>
    <x v="13"/>
    <x v="50"/>
    <x v="0"/>
    <x v="2"/>
    <x v="14928"/>
  </r>
  <r>
    <x v="13"/>
    <x v="50"/>
    <x v="0"/>
    <x v="3"/>
    <x v="14929"/>
  </r>
  <r>
    <x v="13"/>
    <x v="50"/>
    <x v="0"/>
    <x v="4"/>
    <x v="14930"/>
  </r>
  <r>
    <x v="13"/>
    <x v="50"/>
    <x v="0"/>
    <x v="5"/>
    <x v="14931"/>
  </r>
  <r>
    <x v="13"/>
    <x v="50"/>
    <x v="0"/>
    <x v="6"/>
    <x v="6"/>
  </r>
  <r>
    <x v="13"/>
    <x v="50"/>
    <x v="0"/>
    <x v="7"/>
    <x v="5010"/>
  </r>
  <r>
    <x v="13"/>
    <x v="50"/>
    <x v="0"/>
    <x v="8"/>
    <x v="14932"/>
  </r>
  <r>
    <x v="13"/>
    <x v="50"/>
    <x v="0"/>
    <x v="9"/>
    <x v="14933"/>
  </r>
  <r>
    <x v="13"/>
    <x v="50"/>
    <x v="1"/>
    <x v="0"/>
    <x v="14934"/>
  </r>
  <r>
    <x v="13"/>
    <x v="50"/>
    <x v="1"/>
    <x v="1"/>
    <x v="14935"/>
  </r>
  <r>
    <x v="13"/>
    <x v="50"/>
    <x v="1"/>
    <x v="2"/>
    <x v="14928"/>
  </r>
  <r>
    <x v="13"/>
    <x v="50"/>
    <x v="1"/>
    <x v="3"/>
    <x v="14936"/>
  </r>
  <r>
    <x v="13"/>
    <x v="50"/>
    <x v="1"/>
    <x v="4"/>
    <x v="14930"/>
  </r>
  <r>
    <x v="13"/>
    <x v="50"/>
    <x v="1"/>
    <x v="5"/>
    <x v="14937"/>
  </r>
  <r>
    <x v="13"/>
    <x v="50"/>
    <x v="1"/>
    <x v="6"/>
    <x v="6"/>
  </r>
  <r>
    <x v="13"/>
    <x v="50"/>
    <x v="1"/>
    <x v="7"/>
    <x v="14938"/>
  </r>
  <r>
    <x v="13"/>
    <x v="50"/>
    <x v="1"/>
    <x v="8"/>
    <x v="14939"/>
  </r>
  <r>
    <x v="13"/>
    <x v="50"/>
    <x v="1"/>
    <x v="9"/>
    <x v="14940"/>
  </r>
  <r>
    <x v="13"/>
    <x v="51"/>
    <x v="0"/>
    <x v="0"/>
    <x v="14941"/>
  </r>
  <r>
    <x v="13"/>
    <x v="51"/>
    <x v="0"/>
    <x v="1"/>
    <x v="14942"/>
  </r>
  <r>
    <x v="13"/>
    <x v="51"/>
    <x v="0"/>
    <x v="2"/>
    <x v="14943"/>
  </r>
  <r>
    <x v="13"/>
    <x v="51"/>
    <x v="0"/>
    <x v="3"/>
    <x v="14944"/>
  </r>
  <r>
    <x v="13"/>
    <x v="51"/>
    <x v="0"/>
    <x v="4"/>
    <x v="14945"/>
  </r>
  <r>
    <x v="13"/>
    <x v="51"/>
    <x v="0"/>
    <x v="5"/>
    <x v="14946"/>
  </r>
  <r>
    <x v="13"/>
    <x v="51"/>
    <x v="0"/>
    <x v="6"/>
    <x v="6"/>
  </r>
  <r>
    <x v="13"/>
    <x v="51"/>
    <x v="0"/>
    <x v="7"/>
    <x v="14947"/>
  </r>
  <r>
    <x v="13"/>
    <x v="51"/>
    <x v="0"/>
    <x v="8"/>
    <x v="14948"/>
  </r>
  <r>
    <x v="13"/>
    <x v="51"/>
    <x v="0"/>
    <x v="9"/>
    <x v="14949"/>
  </r>
  <r>
    <x v="13"/>
    <x v="51"/>
    <x v="1"/>
    <x v="0"/>
    <x v="6287"/>
  </r>
  <r>
    <x v="13"/>
    <x v="51"/>
    <x v="1"/>
    <x v="1"/>
    <x v="14950"/>
  </r>
  <r>
    <x v="13"/>
    <x v="51"/>
    <x v="1"/>
    <x v="2"/>
    <x v="14943"/>
  </r>
  <r>
    <x v="13"/>
    <x v="51"/>
    <x v="1"/>
    <x v="3"/>
    <x v="14951"/>
  </r>
  <r>
    <x v="13"/>
    <x v="51"/>
    <x v="1"/>
    <x v="4"/>
    <x v="14945"/>
  </r>
  <r>
    <x v="13"/>
    <x v="51"/>
    <x v="1"/>
    <x v="5"/>
    <x v="14952"/>
  </r>
  <r>
    <x v="13"/>
    <x v="51"/>
    <x v="1"/>
    <x v="6"/>
    <x v="6"/>
  </r>
  <r>
    <x v="13"/>
    <x v="51"/>
    <x v="1"/>
    <x v="7"/>
    <x v="14953"/>
  </r>
  <r>
    <x v="13"/>
    <x v="51"/>
    <x v="1"/>
    <x v="8"/>
    <x v="14948"/>
  </r>
  <r>
    <x v="13"/>
    <x v="51"/>
    <x v="1"/>
    <x v="9"/>
    <x v="14954"/>
  </r>
  <r>
    <x v="13"/>
    <x v="52"/>
    <x v="0"/>
    <x v="0"/>
    <x v="14955"/>
  </r>
  <r>
    <x v="13"/>
    <x v="52"/>
    <x v="0"/>
    <x v="1"/>
    <x v="14956"/>
  </r>
  <r>
    <x v="13"/>
    <x v="52"/>
    <x v="0"/>
    <x v="2"/>
    <x v="14957"/>
  </r>
  <r>
    <x v="13"/>
    <x v="52"/>
    <x v="0"/>
    <x v="3"/>
    <x v="14958"/>
  </r>
  <r>
    <x v="13"/>
    <x v="52"/>
    <x v="0"/>
    <x v="4"/>
    <x v="14959"/>
  </r>
  <r>
    <x v="13"/>
    <x v="52"/>
    <x v="0"/>
    <x v="5"/>
    <x v="14960"/>
  </r>
  <r>
    <x v="13"/>
    <x v="52"/>
    <x v="0"/>
    <x v="6"/>
    <x v="6"/>
  </r>
  <r>
    <x v="13"/>
    <x v="52"/>
    <x v="0"/>
    <x v="7"/>
    <x v="14961"/>
  </r>
  <r>
    <x v="13"/>
    <x v="52"/>
    <x v="0"/>
    <x v="8"/>
    <x v="14962"/>
  </r>
  <r>
    <x v="13"/>
    <x v="52"/>
    <x v="0"/>
    <x v="9"/>
    <x v="14963"/>
  </r>
  <r>
    <x v="13"/>
    <x v="52"/>
    <x v="1"/>
    <x v="0"/>
    <x v="14964"/>
  </r>
  <r>
    <x v="13"/>
    <x v="52"/>
    <x v="1"/>
    <x v="1"/>
    <x v="14965"/>
  </r>
  <r>
    <x v="13"/>
    <x v="52"/>
    <x v="1"/>
    <x v="2"/>
    <x v="14966"/>
  </r>
  <r>
    <x v="13"/>
    <x v="52"/>
    <x v="1"/>
    <x v="3"/>
    <x v="14967"/>
  </r>
  <r>
    <x v="13"/>
    <x v="52"/>
    <x v="1"/>
    <x v="4"/>
    <x v="14959"/>
  </r>
  <r>
    <x v="13"/>
    <x v="52"/>
    <x v="1"/>
    <x v="5"/>
    <x v="14968"/>
  </r>
  <r>
    <x v="13"/>
    <x v="52"/>
    <x v="1"/>
    <x v="6"/>
    <x v="14969"/>
  </r>
  <r>
    <x v="13"/>
    <x v="52"/>
    <x v="1"/>
    <x v="7"/>
    <x v="14970"/>
  </r>
  <r>
    <x v="13"/>
    <x v="52"/>
    <x v="1"/>
    <x v="8"/>
    <x v="14971"/>
  </r>
  <r>
    <x v="13"/>
    <x v="52"/>
    <x v="1"/>
    <x v="9"/>
    <x v="14972"/>
  </r>
  <r>
    <x v="13"/>
    <x v="53"/>
    <x v="0"/>
    <x v="0"/>
    <x v="14973"/>
  </r>
  <r>
    <x v="13"/>
    <x v="53"/>
    <x v="0"/>
    <x v="1"/>
    <x v="14974"/>
  </r>
  <r>
    <x v="13"/>
    <x v="53"/>
    <x v="0"/>
    <x v="2"/>
    <x v="14975"/>
  </r>
  <r>
    <x v="13"/>
    <x v="53"/>
    <x v="0"/>
    <x v="3"/>
    <x v="14976"/>
  </r>
  <r>
    <x v="13"/>
    <x v="53"/>
    <x v="0"/>
    <x v="4"/>
    <x v="14977"/>
  </r>
  <r>
    <x v="13"/>
    <x v="53"/>
    <x v="0"/>
    <x v="5"/>
    <x v="14978"/>
  </r>
  <r>
    <x v="13"/>
    <x v="53"/>
    <x v="0"/>
    <x v="6"/>
    <x v="6"/>
  </r>
  <r>
    <x v="13"/>
    <x v="53"/>
    <x v="0"/>
    <x v="7"/>
    <x v="14979"/>
  </r>
  <r>
    <x v="13"/>
    <x v="53"/>
    <x v="0"/>
    <x v="8"/>
    <x v="14980"/>
  </r>
  <r>
    <x v="13"/>
    <x v="53"/>
    <x v="0"/>
    <x v="9"/>
    <x v="14981"/>
  </r>
  <r>
    <x v="13"/>
    <x v="53"/>
    <x v="1"/>
    <x v="0"/>
    <x v="14982"/>
  </r>
  <r>
    <x v="13"/>
    <x v="53"/>
    <x v="1"/>
    <x v="1"/>
    <x v="14983"/>
  </r>
  <r>
    <x v="13"/>
    <x v="53"/>
    <x v="1"/>
    <x v="2"/>
    <x v="14975"/>
  </r>
  <r>
    <x v="13"/>
    <x v="53"/>
    <x v="1"/>
    <x v="3"/>
    <x v="14984"/>
  </r>
  <r>
    <x v="13"/>
    <x v="53"/>
    <x v="1"/>
    <x v="4"/>
    <x v="14977"/>
  </r>
  <r>
    <x v="13"/>
    <x v="53"/>
    <x v="1"/>
    <x v="5"/>
    <x v="14985"/>
  </r>
  <r>
    <x v="13"/>
    <x v="53"/>
    <x v="1"/>
    <x v="6"/>
    <x v="6"/>
  </r>
  <r>
    <x v="13"/>
    <x v="53"/>
    <x v="1"/>
    <x v="7"/>
    <x v="14986"/>
  </r>
  <r>
    <x v="13"/>
    <x v="53"/>
    <x v="1"/>
    <x v="8"/>
    <x v="14987"/>
  </r>
  <r>
    <x v="13"/>
    <x v="53"/>
    <x v="1"/>
    <x v="9"/>
    <x v="14988"/>
  </r>
  <r>
    <x v="13"/>
    <x v="54"/>
    <x v="0"/>
    <x v="0"/>
    <x v="14989"/>
  </r>
  <r>
    <x v="13"/>
    <x v="54"/>
    <x v="0"/>
    <x v="1"/>
    <x v="14990"/>
  </r>
  <r>
    <x v="13"/>
    <x v="54"/>
    <x v="0"/>
    <x v="2"/>
    <x v="6"/>
  </r>
  <r>
    <x v="13"/>
    <x v="54"/>
    <x v="0"/>
    <x v="3"/>
    <x v="14991"/>
  </r>
  <r>
    <x v="13"/>
    <x v="54"/>
    <x v="0"/>
    <x v="4"/>
    <x v="14992"/>
  </r>
  <r>
    <x v="13"/>
    <x v="54"/>
    <x v="0"/>
    <x v="5"/>
    <x v="14993"/>
  </r>
  <r>
    <x v="13"/>
    <x v="54"/>
    <x v="0"/>
    <x v="6"/>
    <x v="6"/>
  </r>
  <r>
    <x v="13"/>
    <x v="54"/>
    <x v="0"/>
    <x v="7"/>
    <x v="14994"/>
  </r>
  <r>
    <x v="13"/>
    <x v="54"/>
    <x v="0"/>
    <x v="8"/>
    <x v="14995"/>
  </r>
  <r>
    <x v="13"/>
    <x v="54"/>
    <x v="0"/>
    <x v="9"/>
    <x v="14996"/>
  </r>
  <r>
    <x v="13"/>
    <x v="54"/>
    <x v="1"/>
    <x v="0"/>
    <x v="14997"/>
  </r>
  <r>
    <x v="13"/>
    <x v="54"/>
    <x v="1"/>
    <x v="1"/>
    <x v="14998"/>
  </r>
  <r>
    <x v="13"/>
    <x v="54"/>
    <x v="1"/>
    <x v="2"/>
    <x v="6"/>
  </r>
  <r>
    <x v="13"/>
    <x v="54"/>
    <x v="1"/>
    <x v="3"/>
    <x v="14999"/>
  </r>
  <r>
    <x v="13"/>
    <x v="54"/>
    <x v="1"/>
    <x v="4"/>
    <x v="14992"/>
  </r>
  <r>
    <x v="13"/>
    <x v="54"/>
    <x v="1"/>
    <x v="5"/>
    <x v="14993"/>
  </r>
  <r>
    <x v="13"/>
    <x v="54"/>
    <x v="1"/>
    <x v="6"/>
    <x v="6"/>
  </r>
  <r>
    <x v="13"/>
    <x v="54"/>
    <x v="1"/>
    <x v="7"/>
    <x v="12559"/>
  </r>
  <r>
    <x v="13"/>
    <x v="54"/>
    <x v="1"/>
    <x v="8"/>
    <x v="14995"/>
  </r>
  <r>
    <x v="13"/>
    <x v="54"/>
    <x v="1"/>
    <x v="9"/>
    <x v="15000"/>
  </r>
  <r>
    <x v="13"/>
    <x v="55"/>
    <x v="0"/>
    <x v="0"/>
    <x v="15001"/>
  </r>
  <r>
    <x v="13"/>
    <x v="55"/>
    <x v="0"/>
    <x v="1"/>
    <x v="15002"/>
  </r>
  <r>
    <x v="13"/>
    <x v="55"/>
    <x v="0"/>
    <x v="2"/>
    <x v="6"/>
  </r>
  <r>
    <x v="13"/>
    <x v="55"/>
    <x v="0"/>
    <x v="3"/>
    <x v="15003"/>
  </r>
  <r>
    <x v="13"/>
    <x v="55"/>
    <x v="0"/>
    <x v="4"/>
    <x v="9091"/>
  </r>
  <r>
    <x v="13"/>
    <x v="55"/>
    <x v="0"/>
    <x v="5"/>
    <x v="15004"/>
  </r>
  <r>
    <x v="13"/>
    <x v="55"/>
    <x v="0"/>
    <x v="6"/>
    <x v="6"/>
  </r>
  <r>
    <x v="13"/>
    <x v="55"/>
    <x v="0"/>
    <x v="7"/>
    <x v="15005"/>
  </r>
  <r>
    <x v="13"/>
    <x v="55"/>
    <x v="0"/>
    <x v="8"/>
    <x v="15006"/>
  </r>
  <r>
    <x v="13"/>
    <x v="55"/>
    <x v="0"/>
    <x v="9"/>
    <x v="15007"/>
  </r>
  <r>
    <x v="13"/>
    <x v="55"/>
    <x v="1"/>
    <x v="0"/>
    <x v="15008"/>
  </r>
  <r>
    <x v="13"/>
    <x v="55"/>
    <x v="1"/>
    <x v="1"/>
    <x v="15009"/>
  </r>
  <r>
    <x v="13"/>
    <x v="55"/>
    <x v="1"/>
    <x v="2"/>
    <x v="6"/>
  </r>
  <r>
    <x v="13"/>
    <x v="55"/>
    <x v="1"/>
    <x v="3"/>
    <x v="4203"/>
  </r>
  <r>
    <x v="13"/>
    <x v="55"/>
    <x v="1"/>
    <x v="4"/>
    <x v="9091"/>
  </r>
  <r>
    <x v="13"/>
    <x v="55"/>
    <x v="1"/>
    <x v="5"/>
    <x v="15010"/>
  </r>
  <r>
    <x v="13"/>
    <x v="55"/>
    <x v="1"/>
    <x v="6"/>
    <x v="6"/>
  </r>
  <r>
    <x v="13"/>
    <x v="55"/>
    <x v="1"/>
    <x v="7"/>
    <x v="5782"/>
  </r>
  <r>
    <x v="13"/>
    <x v="55"/>
    <x v="1"/>
    <x v="8"/>
    <x v="15011"/>
  </r>
  <r>
    <x v="13"/>
    <x v="55"/>
    <x v="1"/>
    <x v="9"/>
    <x v="15012"/>
  </r>
  <r>
    <x v="13"/>
    <x v="56"/>
    <x v="0"/>
    <x v="0"/>
    <x v="5830"/>
  </r>
  <r>
    <x v="13"/>
    <x v="56"/>
    <x v="0"/>
    <x v="1"/>
    <x v="15013"/>
  </r>
  <r>
    <x v="13"/>
    <x v="56"/>
    <x v="0"/>
    <x v="2"/>
    <x v="6"/>
  </r>
  <r>
    <x v="13"/>
    <x v="56"/>
    <x v="0"/>
    <x v="3"/>
    <x v="15014"/>
  </r>
  <r>
    <x v="13"/>
    <x v="56"/>
    <x v="0"/>
    <x v="4"/>
    <x v="15015"/>
  </r>
  <r>
    <x v="13"/>
    <x v="56"/>
    <x v="0"/>
    <x v="5"/>
    <x v="15016"/>
  </r>
  <r>
    <x v="13"/>
    <x v="56"/>
    <x v="0"/>
    <x v="6"/>
    <x v="6"/>
  </r>
  <r>
    <x v="13"/>
    <x v="56"/>
    <x v="0"/>
    <x v="7"/>
    <x v="15017"/>
  </r>
  <r>
    <x v="13"/>
    <x v="56"/>
    <x v="0"/>
    <x v="8"/>
    <x v="15018"/>
  </r>
  <r>
    <x v="13"/>
    <x v="56"/>
    <x v="0"/>
    <x v="9"/>
    <x v="15019"/>
  </r>
  <r>
    <x v="13"/>
    <x v="56"/>
    <x v="1"/>
    <x v="0"/>
    <x v="15020"/>
  </r>
  <r>
    <x v="13"/>
    <x v="56"/>
    <x v="1"/>
    <x v="1"/>
    <x v="9259"/>
  </r>
  <r>
    <x v="13"/>
    <x v="56"/>
    <x v="1"/>
    <x v="2"/>
    <x v="6"/>
  </r>
  <r>
    <x v="13"/>
    <x v="56"/>
    <x v="1"/>
    <x v="3"/>
    <x v="15021"/>
  </r>
  <r>
    <x v="13"/>
    <x v="56"/>
    <x v="1"/>
    <x v="4"/>
    <x v="15015"/>
  </r>
  <r>
    <x v="13"/>
    <x v="56"/>
    <x v="1"/>
    <x v="5"/>
    <x v="15022"/>
  </r>
  <r>
    <x v="13"/>
    <x v="56"/>
    <x v="1"/>
    <x v="6"/>
    <x v="6"/>
  </r>
  <r>
    <x v="13"/>
    <x v="56"/>
    <x v="1"/>
    <x v="7"/>
    <x v="15023"/>
  </r>
  <r>
    <x v="13"/>
    <x v="56"/>
    <x v="1"/>
    <x v="8"/>
    <x v="15024"/>
  </r>
  <r>
    <x v="13"/>
    <x v="56"/>
    <x v="1"/>
    <x v="9"/>
    <x v="15025"/>
  </r>
  <r>
    <x v="13"/>
    <x v="57"/>
    <x v="0"/>
    <x v="0"/>
    <x v="15026"/>
  </r>
  <r>
    <x v="13"/>
    <x v="57"/>
    <x v="0"/>
    <x v="1"/>
    <x v="15027"/>
  </r>
  <r>
    <x v="13"/>
    <x v="57"/>
    <x v="0"/>
    <x v="2"/>
    <x v="6"/>
  </r>
  <r>
    <x v="13"/>
    <x v="57"/>
    <x v="0"/>
    <x v="3"/>
    <x v="15028"/>
  </r>
  <r>
    <x v="13"/>
    <x v="57"/>
    <x v="0"/>
    <x v="4"/>
    <x v="15029"/>
  </r>
  <r>
    <x v="13"/>
    <x v="57"/>
    <x v="0"/>
    <x v="5"/>
    <x v="15030"/>
  </r>
  <r>
    <x v="13"/>
    <x v="57"/>
    <x v="0"/>
    <x v="6"/>
    <x v="6"/>
  </r>
  <r>
    <x v="13"/>
    <x v="57"/>
    <x v="0"/>
    <x v="7"/>
    <x v="15031"/>
  </r>
  <r>
    <x v="13"/>
    <x v="57"/>
    <x v="0"/>
    <x v="8"/>
    <x v="15032"/>
  </r>
  <r>
    <x v="13"/>
    <x v="57"/>
    <x v="0"/>
    <x v="9"/>
    <x v="15033"/>
  </r>
  <r>
    <x v="13"/>
    <x v="57"/>
    <x v="1"/>
    <x v="0"/>
    <x v="15034"/>
  </r>
  <r>
    <x v="13"/>
    <x v="57"/>
    <x v="1"/>
    <x v="1"/>
    <x v="15035"/>
  </r>
  <r>
    <x v="13"/>
    <x v="57"/>
    <x v="1"/>
    <x v="2"/>
    <x v="6"/>
  </r>
  <r>
    <x v="13"/>
    <x v="57"/>
    <x v="1"/>
    <x v="3"/>
    <x v="15036"/>
  </r>
  <r>
    <x v="13"/>
    <x v="57"/>
    <x v="1"/>
    <x v="4"/>
    <x v="15029"/>
  </r>
  <r>
    <x v="13"/>
    <x v="57"/>
    <x v="1"/>
    <x v="5"/>
    <x v="15037"/>
  </r>
  <r>
    <x v="13"/>
    <x v="57"/>
    <x v="1"/>
    <x v="6"/>
    <x v="15038"/>
  </r>
  <r>
    <x v="13"/>
    <x v="57"/>
    <x v="1"/>
    <x v="7"/>
    <x v="15039"/>
  </r>
  <r>
    <x v="13"/>
    <x v="57"/>
    <x v="1"/>
    <x v="8"/>
    <x v="15040"/>
  </r>
  <r>
    <x v="13"/>
    <x v="57"/>
    <x v="1"/>
    <x v="9"/>
    <x v="15041"/>
  </r>
  <r>
    <x v="13"/>
    <x v="58"/>
    <x v="0"/>
    <x v="0"/>
    <x v="15042"/>
  </r>
  <r>
    <x v="13"/>
    <x v="58"/>
    <x v="0"/>
    <x v="1"/>
    <x v="15043"/>
  </r>
  <r>
    <x v="13"/>
    <x v="58"/>
    <x v="0"/>
    <x v="2"/>
    <x v="15044"/>
  </r>
  <r>
    <x v="13"/>
    <x v="58"/>
    <x v="0"/>
    <x v="3"/>
    <x v="15045"/>
  </r>
  <r>
    <x v="13"/>
    <x v="58"/>
    <x v="0"/>
    <x v="4"/>
    <x v="15046"/>
  </r>
  <r>
    <x v="13"/>
    <x v="58"/>
    <x v="0"/>
    <x v="5"/>
    <x v="15047"/>
  </r>
  <r>
    <x v="13"/>
    <x v="58"/>
    <x v="0"/>
    <x v="6"/>
    <x v="6"/>
  </r>
  <r>
    <x v="13"/>
    <x v="58"/>
    <x v="0"/>
    <x v="7"/>
    <x v="15048"/>
  </r>
  <r>
    <x v="13"/>
    <x v="58"/>
    <x v="0"/>
    <x v="8"/>
    <x v="15049"/>
  </r>
  <r>
    <x v="13"/>
    <x v="58"/>
    <x v="0"/>
    <x v="9"/>
    <x v="15050"/>
  </r>
  <r>
    <x v="13"/>
    <x v="58"/>
    <x v="1"/>
    <x v="0"/>
    <x v="15051"/>
  </r>
  <r>
    <x v="13"/>
    <x v="58"/>
    <x v="1"/>
    <x v="1"/>
    <x v="15052"/>
  </r>
  <r>
    <x v="13"/>
    <x v="58"/>
    <x v="1"/>
    <x v="2"/>
    <x v="15044"/>
  </r>
  <r>
    <x v="13"/>
    <x v="58"/>
    <x v="1"/>
    <x v="3"/>
    <x v="15053"/>
  </r>
  <r>
    <x v="13"/>
    <x v="58"/>
    <x v="1"/>
    <x v="4"/>
    <x v="15046"/>
  </r>
  <r>
    <x v="13"/>
    <x v="58"/>
    <x v="1"/>
    <x v="5"/>
    <x v="15054"/>
  </r>
  <r>
    <x v="13"/>
    <x v="58"/>
    <x v="1"/>
    <x v="6"/>
    <x v="2141"/>
  </r>
  <r>
    <x v="13"/>
    <x v="58"/>
    <x v="1"/>
    <x v="7"/>
    <x v="15055"/>
  </r>
  <r>
    <x v="13"/>
    <x v="58"/>
    <x v="1"/>
    <x v="8"/>
    <x v="15056"/>
  </r>
  <r>
    <x v="13"/>
    <x v="58"/>
    <x v="1"/>
    <x v="9"/>
    <x v="15057"/>
  </r>
  <r>
    <x v="13"/>
    <x v="59"/>
    <x v="0"/>
    <x v="0"/>
    <x v="15058"/>
  </r>
  <r>
    <x v="13"/>
    <x v="59"/>
    <x v="0"/>
    <x v="1"/>
    <x v="15059"/>
  </r>
  <r>
    <x v="13"/>
    <x v="59"/>
    <x v="0"/>
    <x v="2"/>
    <x v="15060"/>
  </r>
  <r>
    <x v="13"/>
    <x v="59"/>
    <x v="0"/>
    <x v="3"/>
    <x v="15061"/>
  </r>
  <r>
    <x v="13"/>
    <x v="59"/>
    <x v="0"/>
    <x v="4"/>
    <x v="15062"/>
  </r>
  <r>
    <x v="13"/>
    <x v="59"/>
    <x v="0"/>
    <x v="5"/>
    <x v="15063"/>
  </r>
  <r>
    <x v="13"/>
    <x v="59"/>
    <x v="0"/>
    <x v="6"/>
    <x v="6"/>
  </r>
  <r>
    <x v="13"/>
    <x v="59"/>
    <x v="0"/>
    <x v="7"/>
    <x v="15064"/>
  </r>
  <r>
    <x v="13"/>
    <x v="59"/>
    <x v="0"/>
    <x v="8"/>
    <x v="15065"/>
  </r>
  <r>
    <x v="13"/>
    <x v="59"/>
    <x v="0"/>
    <x v="9"/>
    <x v="15066"/>
  </r>
  <r>
    <x v="13"/>
    <x v="59"/>
    <x v="1"/>
    <x v="0"/>
    <x v="15067"/>
  </r>
  <r>
    <x v="13"/>
    <x v="59"/>
    <x v="1"/>
    <x v="1"/>
    <x v="15068"/>
  </r>
  <r>
    <x v="13"/>
    <x v="59"/>
    <x v="1"/>
    <x v="2"/>
    <x v="15069"/>
  </r>
  <r>
    <x v="13"/>
    <x v="59"/>
    <x v="1"/>
    <x v="3"/>
    <x v="15070"/>
  </r>
  <r>
    <x v="13"/>
    <x v="59"/>
    <x v="1"/>
    <x v="4"/>
    <x v="15062"/>
  </r>
  <r>
    <x v="13"/>
    <x v="59"/>
    <x v="1"/>
    <x v="5"/>
    <x v="15071"/>
  </r>
  <r>
    <x v="13"/>
    <x v="59"/>
    <x v="1"/>
    <x v="6"/>
    <x v="15072"/>
  </r>
  <r>
    <x v="13"/>
    <x v="59"/>
    <x v="1"/>
    <x v="7"/>
    <x v="15073"/>
  </r>
  <r>
    <x v="13"/>
    <x v="59"/>
    <x v="1"/>
    <x v="8"/>
    <x v="15074"/>
  </r>
  <r>
    <x v="13"/>
    <x v="59"/>
    <x v="1"/>
    <x v="9"/>
    <x v="15075"/>
  </r>
  <r>
    <x v="13"/>
    <x v="60"/>
    <x v="0"/>
    <x v="0"/>
    <x v="15076"/>
  </r>
  <r>
    <x v="13"/>
    <x v="60"/>
    <x v="0"/>
    <x v="1"/>
    <x v="15077"/>
  </r>
  <r>
    <x v="13"/>
    <x v="60"/>
    <x v="0"/>
    <x v="2"/>
    <x v="15078"/>
  </r>
  <r>
    <x v="13"/>
    <x v="60"/>
    <x v="0"/>
    <x v="3"/>
    <x v="15079"/>
  </r>
  <r>
    <x v="13"/>
    <x v="60"/>
    <x v="0"/>
    <x v="4"/>
    <x v="15080"/>
  </r>
  <r>
    <x v="13"/>
    <x v="60"/>
    <x v="0"/>
    <x v="5"/>
    <x v="15081"/>
  </r>
  <r>
    <x v="13"/>
    <x v="60"/>
    <x v="0"/>
    <x v="6"/>
    <x v="6"/>
  </r>
  <r>
    <x v="13"/>
    <x v="60"/>
    <x v="0"/>
    <x v="7"/>
    <x v="15082"/>
  </r>
  <r>
    <x v="13"/>
    <x v="60"/>
    <x v="0"/>
    <x v="8"/>
    <x v="15083"/>
  </r>
  <r>
    <x v="13"/>
    <x v="60"/>
    <x v="0"/>
    <x v="9"/>
    <x v="15084"/>
  </r>
  <r>
    <x v="13"/>
    <x v="60"/>
    <x v="1"/>
    <x v="0"/>
    <x v="15085"/>
  </r>
  <r>
    <x v="13"/>
    <x v="60"/>
    <x v="1"/>
    <x v="1"/>
    <x v="15086"/>
  </r>
  <r>
    <x v="13"/>
    <x v="60"/>
    <x v="1"/>
    <x v="2"/>
    <x v="15087"/>
  </r>
  <r>
    <x v="13"/>
    <x v="60"/>
    <x v="1"/>
    <x v="3"/>
    <x v="15088"/>
  </r>
  <r>
    <x v="13"/>
    <x v="60"/>
    <x v="1"/>
    <x v="4"/>
    <x v="15080"/>
  </r>
  <r>
    <x v="13"/>
    <x v="60"/>
    <x v="1"/>
    <x v="5"/>
    <x v="15089"/>
  </r>
  <r>
    <x v="13"/>
    <x v="60"/>
    <x v="1"/>
    <x v="6"/>
    <x v="6"/>
  </r>
  <r>
    <x v="13"/>
    <x v="60"/>
    <x v="1"/>
    <x v="7"/>
    <x v="15090"/>
  </r>
  <r>
    <x v="13"/>
    <x v="60"/>
    <x v="1"/>
    <x v="8"/>
    <x v="15091"/>
  </r>
  <r>
    <x v="13"/>
    <x v="60"/>
    <x v="1"/>
    <x v="9"/>
    <x v="15092"/>
  </r>
  <r>
    <x v="13"/>
    <x v="61"/>
    <x v="0"/>
    <x v="0"/>
    <x v="15093"/>
  </r>
  <r>
    <x v="13"/>
    <x v="61"/>
    <x v="0"/>
    <x v="1"/>
    <x v="15094"/>
  </r>
  <r>
    <x v="13"/>
    <x v="61"/>
    <x v="0"/>
    <x v="2"/>
    <x v="15095"/>
  </r>
  <r>
    <x v="13"/>
    <x v="61"/>
    <x v="0"/>
    <x v="3"/>
    <x v="15096"/>
  </r>
  <r>
    <x v="13"/>
    <x v="61"/>
    <x v="0"/>
    <x v="4"/>
    <x v="15097"/>
  </r>
  <r>
    <x v="13"/>
    <x v="61"/>
    <x v="0"/>
    <x v="5"/>
    <x v="15098"/>
  </r>
  <r>
    <x v="13"/>
    <x v="61"/>
    <x v="0"/>
    <x v="6"/>
    <x v="15099"/>
  </r>
  <r>
    <x v="13"/>
    <x v="61"/>
    <x v="0"/>
    <x v="7"/>
    <x v="15100"/>
  </r>
  <r>
    <x v="13"/>
    <x v="61"/>
    <x v="0"/>
    <x v="8"/>
    <x v="15101"/>
  </r>
  <r>
    <x v="13"/>
    <x v="61"/>
    <x v="0"/>
    <x v="9"/>
    <x v="15102"/>
  </r>
  <r>
    <x v="13"/>
    <x v="61"/>
    <x v="1"/>
    <x v="0"/>
    <x v="15103"/>
  </r>
  <r>
    <x v="13"/>
    <x v="61"/>
    <x v="1"/>
    <x v="1"/>
    <x v="15104"/>
  </r>
  <r>
    <x v="13"/>
    <x v="61"/>
    <x v="1"/>
    <x v="2"/>
    <x v="1515"/>
  </r>
  <r>
    <x v="13"/>
    <x v="61"/>
    <x v="1"/>
    <x v="3"/>
    <x v="15105"/>
  </r>
  <r>
    <x v="13"/>
    <x v="61"/>
    <x v="1"/>
    <x v="4"/>
    <x v="15097"/>
  </r>
  <r>
    <x v="13"/>
    <x v="61"/>
    <x v="1"/>
    <x v="5"/>
    <x v="15106"/>
  </r>
  <r>
    <x v="13"/>
    <x v="61"/>
    <x v="1"/>
    <x v="6"/>
    <x v="15107"/>
  </r>
  <r>
    <x v="13"/>
    <x v="61"/>
    <x v="1"/>
    <x v="7"/>
    <x v="15108"/>
  </r>
  <r>
    <x v="13"/>
    <x v="61"/>
    <x v="1"/>
    <x v="8"/>
    <x v="15109"/>
  </r>
  <r>
    <x v="13"/>
    <x v="61"/>
    <x v="1"/>
    <x v="9"/>
    <x v="15110"/>
  </r>
  <r>
    <x v="13"/>
    <x v="62"/>
    <x v="0"/>
    <x v="0"/>
    <x v="15111"/>
  </r>
  <r>
    <x v="13"/>
    <x v="62"/>
    <x v="0"/>
    <x v="1"/>
    <x v="15112"/>
  </r>
  <r>
    <x v="13"/>
    <x v="62"/>
    <x v="0"/>
    <x v="2"/>
    <x v="15113"/>
  </r>
  <r>
    <x v="13"/>
    <x v="62"/>
    <x v="0"/>
    <x v="3"/>
    <x v="15114"/>
  </r>
  <r>
    <x v="13"/>
    <x v="62"/>
    <x v="0"/>
    <x v="4"/>
    <x v="15115"/>
  </r>
  <r>
    <x v="13"/>
    <x v="62"/>
    <x v="0"/>
    <x v="5"/>
    <x v="15116"/>
  </r>
  <r>
    <x v="13"/>
    <x v="62"/>
    <x v="0"/>
    <x v="6"/>
    <x v="6"/>
  </r>
  <r>
    <x v="13"/>
    <x v="62"/>
    <x v="0"/>
    <x v="7"/>
    <x v="15117"/>
  </r>
  <r>
    <x v="13"/>
    <x v="62"/>
    <x v="0"/>
    <x v="8"/>
    <x v="15118"/>
  </r>
  <r>
    <x v="13"/>
    <x v="62"/>
    <x v="0"/>
    <x v="9"/>
    <x v="15119"/>
  </r>
  <r>
    <x v="13"/>
    <x v="62"/>
    <x v="1"/>
    <x v="0"/>
    <x v="15120"/>
  </r>
  <r>
    <x v="13"/>
    <x v="62"/>
    <x v="1"/>
    <x v="1"/>
    <x v="15121"/>
  </r>
  <r>
    <x v="13"/>
    <x v="62"/>
    <x v="1"/>
    <x v="2"/>
    <x v="15113"/>
  </r>
  <r>
    <x v="13"/>
    <x v="62"/>
    <x v="1"/>
    <x v="3"/>
    <x v="11959"/>
  </r>
  <r>
    <x v="13"/>
    <x v="62"/>
    <x v="1"/>
    <x v="4"/>
    <x v="15115"/>
  </r>
  <r>
    <x v="13"/>
    <x v="62"/>
    <x v="1"/>
    <x v="5"/>
    <x v="15122"/>
  </r>
  <r>
    <x v="13"/>
    <x v="62"/>
    <x v="1"/>
    <x v="6"/>
    <x v="15123"/>
  </r>
  <r>
    <x v="13"/>
    <x v="62"/>
    <x v="1"/>
    <x v="7"/>
    <x v="15124"/>
  </r>
  <r>
    <x v="13"/>
    <x v="62"/>
    <x v="1"/>
    <x v="8"/>
    <x v="15125"/>
  </r>
  <r>
    <x v="13"/>
    <x v="62"/>
    <x v="1"/>
    <x v="9"/>
    <x v="15126"/>
  </r>
  <r>
    <x v="13"/>
    <x v="63"/>
    <x v="0"/>
    <x v="0"/>
    <x v="15127"/>
  </r>
  <r>
    <x v="13"/>
    <x v="63"/>
    <x v="0"/>
    <x v="1"/>
    <x v="15128"/>
  </r>
  <r>
    <x v="13"/>
    <x v="63"/>
    <x v="0"/>
    <x v="2"/>
    <x v="15129"/>
  </r>
  <r>
    <x v="13"/>
    <x v="63"/>
    <x v="0"/>
    <x v="3"/>
    <x v="15130"/>
  </r>
  <r>
    <x v="13"/>
    <x v="63"/>
    <x v="0"/>
    <x v="4"/>
    <x v="15131"/>
  </r>
  <r>
    <x v="13"/>
    <x v="63"/>
    <x v="0"/>
    <x v="5"/>
    <x v="15132"/>
  </r>
  <r>
    <x v="13"/>
    <x v="63"/>
    <x v="0"/>
    <x v="6"/>
    <x v="6"/>
  </r>
  <r>
    <x v="13"/>
    <x v="63"/>
    <x v="0"/>
    <x v="7"/>
    <x v="15133"/>
  </r>
  <r>
    <x v="13"/>
    <x v="63"/>
    <x v="0"/>
    <x v="8"/>
    <x v="15134"/>
  </r>
  <r>
    <x v="13"/>
    <x v="63"/>
    <x v="0"/>
    <x v="9"/>
    <x v="15135"/>
  </r>
  <r>
    <x v="13"/>
    <x v="63"/>
    <x v="1"/>
    <x v="0"/>
    <x v="15136"/>
  </r>
  <r>
    <x v="13"/>
    <x v="63"/>
    <x v="1"/>
    <x v="1"/>
    <x v="15137"/>
  </r>
  <r>
    <x v="13"/>
    <x v="63"/>
    <x v="1"/>
    <x v="2"/>
    <x v="15129"/>
  </r>
  <r>
    <x v="13"/>
    <x v="63"/>
    <x v="1"/>
    <x v="3"/>
    <x v="15138"/>
  </r>
  <r>
    <x v="13"/>
    <x v="63"/>
    <x v="1"/>
    <x v="4"/>
    <x v="15131"/>
  </r>
  <r>
    <x v="13"/>
    <x v="63"/>
    <x v="1"/>
    <x v="5"/>
    <x v="15132"/>
  </r>
  <r>
    <x v="13"/>
    <x v="63"/>
    <x v="1"/>
    <x v="6"/>
    <x v="6"/>
  </r>
  <r>
    <x v="13"/>
    <x v="63"/>
    <x v="1"/>
    <x v="7"/>
    <x v="15139"/>
  </r>
  <r>
    <x v="13"/>
    <x v="63"/>
    <x v="1"/>
    <x v="8"/>
    <x v="15140"/>
  </r>
  <r>
    <x v="13"/>
    <x v="63"/>
    <x v="1"/>
    <x v="9"/>
    <x v="15141"/>
  </r>
  <r>
    <x v="13"/>
    <x v="64"/>
    <x v="0"/>
    <x v="0"/>
    <x v="394"/>
  </r>
  <r>
    <x v="13"/>
    <x v="64"/>
    <x v="0"/>
    <x v="1"/>
    <x v="15142"/>
  </r>
  <r>
    <x v="13"/>
    <x v="64"/>
    <x v="0"/>
    <x v="2"/>
    <x v="6"/>
  </r>
  <r>
    <x v="13"/>
    <x v="64"/>
    <x v="0"/>
    <x v="3"/>
    <x v="15143"/>
  </r>
  <r>
    <x v="13"/>
    <x v="64"/>
    <x v="0"/>
    <x v="4"/>
    <x v="6"/>
  </r>
  <r>
    <x v="13"/>
    <x v="64"/>
    <x v="0"/>
    <x v="5"/>
    <x v="15144"/>
  </r>
  <r>
    <x v="13"/>
    <x v="64"/>
    <x v="0"/>
    <x v="6"/>
    <x v="6"/>
  </r>
  <r>
    <x v="13"/>
    <x v="64"/>
    <x v="0"/>
    <x v="7"/>
    <x v="15145"/>
  </r>
  <r>
    <x v="13"/>
    <x v="64"/>
    <x v="0"/>
    <x v="8"/>
    <x v="15146"/>
  </r>
  <r>
    <x v="13"/>
    <x v="64"/>
    <x v="0"/>
    <x v="9"/>
    <x v="10799"/>
  </r>
  <r>
    <x v="13"/>
    <x v="64"/>
    <x v="1"/>
    <x v="0"/>
    <x v="15147"/>
  </r>
  <r>
    <x v="13"/>
    <x v="64"/>
    <x v="1"/>
    <x v="1"/>
    <x v="15148"/>
  </r>
  <r>
    <x v="13"/>
    <x v="64"/>
    <x v="1"/>
    <x v="2"/>
    <x v="6"/>
  </r>
  <r>
    <x v="13"/>
    <x v="64"/>
    <x v="1"/>
    <x v="3"/>
    <x v="2829"/>
  </r>
  <r>
    <x v="13"/>
    <x v="64"/>
    <x v="1"/>
    <x v="4"/>
    <x v="6"/>
  </r>
  <r>
    <x v="13"/>
    <x v="64"/>
    <x v="1"/>
    <x v="5"/>
    <x v="15144"/>
  </r>
  <r>
    <x v="13"/>
    <x v="64"/>
    <x v="1"/>
    <x v="6"/>
    <x v="6"/>
  </r>
  <r>
    <x v="13"/>
    <x v="64"/>
    <x v="1"/>
    <x v="7"/>
    <x v="15149"/>
  </r>
  <r>
    <x v="13"/>
    <x v="64"/>
    <x v="1"/>
    <x v="8"/>
    <x v="15146"/>
  </r>
  <r>
    <x v="13"/>
    <x v="64"/>
    <x v="1"/>
    <x v="9"/>
    <x v="15150"/>
  </r>
  <r>
    <x v="13"/>
    <x v="65"/>
    <x v="0"/>
    <x v="0"/>
    <x v="15151"/>
  </r>
  <r>
    <x v="13"/>
    <x v="65"/>
    <x v="0"/>
    <x v="1"/>
    <x v="15152"/>
  </r>
  <r>
    <x v="13"/>
    <x v="65"/>
    <x v="0"/>
    <x v="2"/>
    <x v="15153"/>
  </r>
  <r>
    <x v="13"/>
    <x v="65"/>
    <x v="0"/>
    <x v="3"/>
    <x v="15154"/>
  </r>
  <r>
    <x v="13"/>
    <x v="65"/>
    <x v="0"/>
    <x v="4"/>
    <x v="15155"/>
  </r>
  <r>
    <x v="13"/>
    <x v="65"/>
    <x v="0"/>
    <x v="5"/>
    <x v="15156"/>
  </r>
  <r>
    <x v="13"/>
    <x v="65"/>
    <x v="0"/>
    <x v="6"/>
    <x v="6"/>
  </r>
  <r>
    <x v="13"/>
    <x v="65"/>
    <x v="0"/>
    <x v="7"/>
    <x v="15157"/>
  </r>
  <r>
    <x v="13"/>
    <x v="65"/>
    <x v="0"/>
    <x v="8"/>
    <x v="15158"/>
  </r>
  <r>
    <x v="13"/>
    <x v="65"/>
    <x v="0"/>
    <x v="9"/>
    <x v="15159"/>
  </r>
  <r>
    <x v="13"/>
    <x v="65"/>
    <x v="1"/>
    <x v="0"/>
    <x v="15160"/>
  </r>
  <r>
    <x v="13"/>
    <x v="65"/>
    <x v="1"/>
    <x v="1"/>
    <x v="15161"/>
  </r>
  <r>
    <x v="13"/>
    <x v="65"/>
    <x v="1"/>
    <x v="2"/>
    <x v="15153"/>
  </r>
  <r>
    <x v="13"/>
    <x v="65"/>
    <x v="1"/>
    <x v="3"/>
    <x v="15162"/>
  </r>
  <r>
    <x v="13"/>
    <x v="65"/>
    <x v="1"/>
    <x v="4"/>
    <x v="15155"/>
  </r>
  <r>
    <x v="13"/>
    <x v="65"/>
    <x v="1"/>
    <x v="5"/>
    <x v="15163"/>
  </r>
  <r>
    <x v="13"/>
    <x v="65"/>
    <x v="1"/>
    <x v="6"/>
    <x v="15164"/>
  </r>
  <r>
    <x v="13"/>
    <x v="65"/>
    <x v="1"/>
    <x v="7"/>
    <x v="15165"/>
  </r>
  <r>
    <x v="13"/>
    <x v="65"/>
    <x v="1"/>
    <x v="8"/>
    <x v="15166"/>
  </r>
  <r>
    <x v="13"/>
    <x v="65"/>
    <x v="1"/>
    <x v="9"/>
    <x v="15167"/>
  </r>
  <r>
    <x v="13"/>
    <x v="66"/>
    <x v="0"/>
    <x v="0"/>
    <x v="15168"/>
  </r>
  <r>
    <x v="13"/>
    <x v="66"/>
    <x v="0"/>
    <x v="1"/>
    <x v="15169"/>
  </r>
  <r>
    <x v="13"/>
    <x v="66"/>
    <x v="0"/>
    <x v="2"/>
    <x v="15170"/>
  </r>
  <r>
    <x v="13"/>
    <x v="66"/>
    <x v="0"/>
    <x v="3"/>
    <x v="15171"/>
  </r>
  <r>
    <x v="13"/>
    <x v="66"/>
    <x v="0"/>
    <x v="4"/>
    <x v="15172"/>
  </r>
  <r>
    <x v="13"/>
    <x v="66"/>
    <x v="0"/>
    <x v="5"/>
    <x v="15173"/>
  </r>
  <r>
    <x v="13"/>
    <x v="66"/>
    <x v="0"/>
    <x v="6"/>
    <x v="6"/>
  </r>
  <r>
    <x v="13"/>
    <x v="66"/>
    <x v="0"/>
    <x v="7"/>
    <x v="15174"/>
  </r>
  <r>
    <x v="13"/>
    <x v="66"/>
    <x v="0"/>
    <x v="8"/>
    <x v="15175"/>
  </r>
  <r>
    <x v="13"/>
    <x v="66"/>
    <x v="0"/>
    <x v="9"/>
    <x v="15176"/>
  </r>
  <r>
    <x v="13"/>
    <x v="66"/>
    <x v="1"/>
    <x v="0"/>
    <x v="15177"/>
  </r>
  <r>
    <x v="13"/>
    <x v="66"/>
    <x v="1"/>
    <x v="1"/>
    <x v="15178"/>
  </r>
  <r>
    <x v="13"/>
    <x v="66"/>
    <x v="1"/>
    <x v="2"/>
    <x v="15170"/>
  </r>
  <r>
    <x v="13"/>
    <x v="66"/>
    <x v="1"/>
    <x v="3"/>
    <x v="15179"/>
  </r>
  <r>
    <x v="13"/>
    <x v="66"/>
    <x v="1"/>
    <x v="4"/>
    <x v="15172"/>
  </r>
  <r>
    <x v="13"/>
    <x v="66"/>
    <x v="1"/>
    <x v="5"/>
    <x v="15180"/>
  </r>
  <r>
    <x v="13"/>
    <x v="66"/>
    <x v="1"/>
    <x v="6"/>
    <x v="15181"/>
  </r>
  <r>
    <x v="13"/>
    <x v="66"/>
    <x v="1"/>
    <x v="7"/>
    <x v="15182"/>
  </r>
  <r>
    <x v="13"/>
    <x v="66"/>
    <x v="1"/>
    <x v="8"/>
    <x v="15183"/>
  </r>
  <r>
    <x v="13"/>
    <x v="66"/>
    <x v="1"/>
    <x v="9"/>
    <x v="15184"/>
  </r>
  <r>
    <x v="13"/>
    <x v="67"/>
    <x v="0"/>
    <x v="0"/>
    <x v="15185"/>
  </r>
  <r>
    <x v="13"/>
    <x v="67"/>
    <x v="0"/>
    <x v="1"/>
    <x v="15186"/>
  </r>
  <r>
    <x v="13"/>
    <x v="67"/>
    <x v="0"/>
    <x v="2"/>
    <x v="6"/>
  </r>
  <r>
    <x v="13"/>
    <x v="67"/>
    <x v="0"/>
    <x v="3"/>
    <x v="15187"/>
  </r>
  <r>
    <x v="13"/>
    <x v="67"/>
    <x v="0"/>
    <x v="4"/>
    <x v="15188"/>
  </r>
  <r>
    <x v="13"/>
    <x v="67"/>
    <x v="0"/>
    <x v="5"/>
    <x v="15189"/>
  </r>
  <r>
    <x v="13"/>
    <x v="67"/>
    <x v="0"/>
    <x v="6"/>
    <x v="6"/>
  </r>
  <r>
    <x v="13"/>
    <x v="67"/>
    <x v="0"/>
    <x v="7"/>
    <x v="15190"/>
  </r>
  <r>
    <x v="13"/>
    <x v="67"/>
    <x v="0"/>
    <x v="8"/>
    <x v="15191"/>
  </r>
  <r>
    <x v="13"/>
    <x v="67"/>
    <x v="0"/>
    <x v="9"/>
    <x v="15192"/>
  </r>
  <r>
    <x v="13"/>
    <x v="67"/>
    <x v="1"/>
    <x v="0"/>
    <x v="15193"/>
  </r>
  <r>
    <x v="13"/>
    <x v="67"/>
    <x v="1"/>
    <x v="1"/>
    <x v="15194"/>
  </r>
  <r>
    <x v="13"/>
    <x v="67"/>
    <x v="1"/>
    <x v="2"/>
    <x v="6"/>
  </r>
  <r>
    <x v="13"/>
    <x v="67"/>
    <x v="1"/>
    <x v="3"/>
    <x v="15195"/>
  </r>
  <r>
    <x v="13"/>
    <x v="67"/>
    <x v="1"/>
    <x v="4"/>
    <x v="15188"/>
  </r>
  <r>
    <x v="13"/>
    <x v="67"/>
    <x v="1"/>
    <x v="5"/>
    <x v="15196"/>
  </r>
  <r>
    <x v="13"/>
    <x v="67"/>
    <x v="1"/>
    <x v="6"/>
    <x v="15197"/>
  </r>
  <r>
    <x v="13"/>
    <x v="67"/>
    <x v="1"/>
    <x v="7"/>
    <x v="15198"/>
  </r>
  <r>
    <x v="13"/>
    <x v="67"/>
    <x v="1"/>
    <x v="8"/>
    <x v="15199"/>
  </r>
  <r>
    <x v="13"/>
    <x v="67"/>
    <x v="1"/>
    <x v="9"/>
    <x v="15200"/>
  </r>
  <r>
    <x v="13"/>
    <x v="68"/>
    <x v="0"/>
    <x v="0"/>
    <x v="15201"/>
  </r>
  <r>
    <x v="13"/>
    <x v="68"/>
    <x v="0"/>
    <x v="1"/>
    <x v="15202"/>
  </r>
  <r>
    <x v="13"/>
    <x v="68"/>
    <x v="0"/>
    <x v="2"/>
    <x v="15203"/>
  </r>
  <r>
    <x v="13"/>
    <x v="68"/>
    <x v="0"/>
    <x v="3"/>
    <x v="15204"/>
  </r>
  <r>
    <x v="13"/>
    <x v="68"/>
    <x v="0"/>
    <x v="4"/>
    <x v="15205"/>
  </r>
  <r>
    <x v="13"/>
    <x v="68"/>
    <x v="0"/>
    <x v="5"/>
    <x v="15206"/>
  </r>
  <r>
    <x v="13"/>
    <x v="68"/>
    <x v="0"/>
    <x v="6"/>
    <x v="6"/>
  </r>
  <r>
    <x v="13"/>
    <x v="68"/>
    <x v="0"/>
    <x v="7"/>
    <x v="903"/>
  </r>
  <r>
    <x v="13"/>
    <x v="68"/>
    <x v="0"/>
    <x v="8"/>
    <x v="15207"/>
  </r>
  <r>
    <x v="13"/>
    <x v="68"/>
    <x v="0"/>
    <x v="9"/>
    <x v="15208"/>
  </r>
  <r>
    <x v="13"/>
    <x v="68"/>
    <x v="1"/>
    <x v="0"/>
    <x v="15209"/>
  </r>
  <r>
    <x v="13"/>
    <x v="68"/>
    <x v="1"/>
    <x v="1"/>
    <x v="15210"/>
  </r>
  <r>
    <x v="13"/>
    <x v="68"/>
    <x v="1"/>
    <x v="2"/>
    <x v="15203"/>
  </r>
  <r>
    <x v="13"/>
    <x v="68"/>
    <x v="1"/>
    <x v="3"/>
    <x v="15211"/>
  </r>
  <r>
    <x v="13"/>
    <x v="68"/>
    <x v="1"/>
    <x v="4"/>
    <x v="15205"/>
  </r>
  <r>
    <x v="13"/>
    <x v="68"/>
    <x v="1"/>
    <x v="5"/>
    <x v="15212"/>
  </r>
  <r>
    <x v="13"/>
    <x v="68"/>
    <x v="1"/>
    <x v="6"/>
    <x v="6"/>
  </r>
  <r>
    <x v="13"/>
    <x v="68"/>
    <x v="1"/>
    <x v="7"/>
    <x v="15213"/>
  </r>
  <r>
    <x v="13"/>
    <x v="68"/>
    <x v="1"/>
    <x v="8"/>
    <x v="15214"/>
  </r>
  <r>
    <x v="13"/>
    <x v="68"/>
    <x v="1"/>
    <x v="9"/>
    <x v="15215"/>
  </r>
  <r>
    <x v="13"/>
    <x v="69"/>
    <x v="0"/>
    <x v="0"/>
    <x v="15216"/>
  </r>
  <r>
    <x v="13"/>
    <x v="69"/>
    <x v="0"/>
    <x v="1"/>
    <x v="15217"/>
  </r>
  <r>
    <x v="13"/>
    <x v="69"/>
    <x v="0"/>
    <x v="2"/>
    <x v="15218"/>
  </r>
  <r>
    <x v="13"/>
    <x v="69"/>
    <x v="0"/>
    <x v="3"/>
    <x v="15219"/>
  </r>
  <r>
    <x v="13"/>
    <x v="69"/>
    <x v="0"/>
    <x v="4"/>
    <x v="15220"/>
  </r>
  <r>
    <x v="13"/>
    <x v="69"/>
    <x v="0"/>
    <x v="5"/>
    <x v="15221"/>
  </r>
  <r>
    <x v="13"/>
    <x v="69"/>
    <x v="0"/>
    <x v="6"/>
    <x v="6"/>
  </r>
  <r>
    <x v="13"/>
    <x v="69"/>
    <x v="0"/>
    <x v="7"/>
    <x v="15222"/>
  </r>
  <r>
    <x v="13"/>
    <x v="69"/>
    <x v="0"/>
    <x v="8"/>
    <x v="15223"/>
  </r>
  <r>
    <x v="13"/>
    <x v="69"/>
    <x v="0"/>
    <x v="9"/>
    <x v="15224"/>
  </r>
  <r>
    <x v="13"/>
    <x v="69"/>
    <x v="1"/>
    <x v="0"/>
    <x v="15225"/>
  </r>
  <r>
    <x v="13"/>
    <x v="69"/>
    <x v="1"/>
    <x v="1"/>
    <x v="15226"/>
  </r>
  <r>
    <x v="13"/>
    <x v="69"/>
    <x v="1"/>
    <x v="2"/>
    <x v="15227"/>
  </r>
  <r>
    <x v="13"/>
    <x v="69"/>
    <x v="1"/>
    <x v="3"/>
    <x v="15228"/>
  </r>
  <r>
    <x v="13"/>
    <x v="69"/>
    <x v="1"/>
    <x v="4"/>
    <x v="15220"/>
  </r>
  <r>
    <x v="13"/>
    <x v="69"/>
    <x v="1"/>
    <x v="5"/>
    <x v="15229"/>
  </r>
  <r>
    <x v="13"/>
    <x v="69"/>
    <x v="1"/>
    <x v="6"/>
    <x v="6"/>
  </r>
  <r>
    <x v="13"/>
    <x v="69"/>
    <x v="1"/>
    <x v="7"/>
    <x v="15230"/>
  </r>
  <r>
    <x v="13"/>
    <x v="69"/>
    <x v="1"/>
    <x v="8"/>
    <x v="15231"/>
  </r>
  <r>
    <x v="13"/>
    <x v="69"/>
    <x v="1"/>
    <x v="9"/>
    <x v="15232"/>
  </r>
  <r>
    <x v="13"/>
    <x v="70"/>
    <x v="0"/>
    <x v="0"/>
    <x v="15233"/>
  </r>
  <r>
    <x v="13"/>
    <x v="70"/>
    <x v="0"/>
    <x v="1"/>
    <x v="15234"/>
  </r>
  <r>
    <x v="13"/>
    <x v="70"/>
    <x v="0"/>
    <x v="2"/>
    <x v="6"/>
  </r>
  <r>
    <x v="13"/>
    <x v="70"/>
    <x v="0"/>
    <x v="3"/>
    <x v="15235"/>
  </r>
  <r>
    <x v="13"/>
    <x v="70"/>
    <x v="0"/>
    <x v="4"/>
    <x v="6"/>
  </r>
  <r>
    <x v="13"/>
    <x v="70"/>
    <x v="0"/>
    <x v="5"/>
    <x v="15236"/>
  </r>
  <r>
    <x v="13"/>
    <x v="70"/>
    <x v="0"/>
    <x v="6"/>
    <x v="6"/>
  </r>
  <r>
    <x v="13"/>
    <x v="70"/>
    <x v="0"/>
    <x v="7"/>
    <x v="15237"/>
  </r>
  <r>
    <x v="13"/>
    <x v="70"/>
    <x v="0"/>
    <x v="8"/>
    <x v="15238"/>
  </r>
  <r>
    <x v="13"/>
    <x v="70"/>
    <x v="0"/>
    <x v="9"/>
    <x v="15239"/>
  </r>
  <r>
    <x v="13"/>
    <x v="70"/>
    <x v="1"/>
    <x v="0"/>
    <x v="15240"/>
  </r>
  <r>
    <x v="13"/>
    <x v="70"/>
    <x v="1"/>
    <x v="1"/>
    <x v="15241"/>
  </r>
  <r>
    <x v="13"/>
    <x v="70"/>
    <x v="1"/>
    <x v="2"/>
    <x v="6"/>
  </r>
  <r>
    <x v="13"/>
    <x v="70"/>
    <x v="1"/>
    <x v="3"/>
    <x v="15242"/>
  </r>
  <r>
    <x v="13"/>
    <x v="70"/>
    <x v="1"/>
    <x v="4"/>
    <x v="6"/>
  </r>
  <r>
    <x v="13"/>
    <x v="70"/>
    <x v="1"/>
    <x v="5"/>
    <x v="15243"/>
  </r>
  <r>
    <x v="13"/>
    <x v="70"/>
    <x v="1"/>
    <x v="6"/>
    <x v="6"/>
  </r>
  <r>
    <x v="13"/>
    <x v="70"/>
    <x v="1"/>
    <x v="7"/>
    <x v="15244"/>
  </r>
  <r>
    <x v="13"/>
    <x v="70"/>
    <x v="1"/>
    <x v="8"/>
    <x v="15245"/>
  </r>
  <r>
    <x v="13"/>
    <x v="70"/>
    <x v="1"/>
    <x v="9"/>
    <x v="15246"/>
  </r>
  <r>
    <x v="13"/>
    <x v="71"/>
    <x v="0"/>
    <x v="0"/>
    <x v="15247"/>
  </r>
  <r>
    <x v="13"/>
    <x v="71"/>
    <x v="0"/>
    <x v="1"/>
    <x v="15248"/>
  </r>
  <r>
    <x v="13"/>
    <x v="71"/>
    <x v="0"/>
    <x v="2"/>
    <x v="6"/>
  </r>
  <r>
    <x v="13"/>
    <x v="71"/>
    <x v="0"/>
    <x v="3"/>
    <x v="15249"/>
  </r>
  <r>
    <x v="13"/>
    <x v="71"/>
    <x v="0"/>
    <x v="4"/>
    <x v="15250"/>
  </r>
  <r>
    <x v="13"/>
    <x v="71"/>
    <x v="0"/>
    <x v="5"/>
    <x v="15251"/>
  </r>
  <r>
    <x v="13"/>
    <x v="71"/>
    <x v="0"/>
    <x v="6"/>
    <x v="6"/>
  </r>
  <r>
    <x v="13"/>
    <x v="71"/>
    <x v="0"/>
    <x v="7"/>
    <x v="15252"/>
  </r>
  <r>
    <x v="13"/>
    <x v="71"/>
    <x v="0"/>
    <x v="8"/>
    <x v="15253"/>
  </r>
  <r>
    <x v="13"/>
    <x v="71"/>
    <x v="0"/>
    <x v="9"/>
    <x v="15254"/>
  </r>
  <r>
    <x v="13"/>
    <x v="71"/>
    <x v="1"/>
    <x v="0"/>
    <x v="15255"/>
  </r>
  <r>
    <x v="13"/>
    <x v="71"/>
    <x v="1"/>
    <x v="1"/>
    <x v="15256"/>
  </r>
  <r>
    <x v="13"/>
    <x v="71"/>
    <x v="1"/>
    <x v="2"/>
    <x v="6"/>
  </r>
  <r>
    <x v="13"/>
    <x v="71"/>
    <x v="1"/>
    <x v="3"/>
    <x v="15257"/>
  </r>
  <r>
    <x v="13"/>
    <x v="71"/>
    <x v="1"/>
    <x v="4"/>
    <x v="15250"/>
  </r>
  <r>
    <x v="13"/>
    <x v="71"/>
    <x v="1"/>
    <x v="5"/>
    <x v="15251"/>
  </r>
  <r>
    <x v="13"/>
    <x v="71"/>
    <x v="1"/>
    <x v="6"/>
    <x v="780"/>
  </r>
  <r>
    <x v="13"/>
    <x v="71"/>
    <x v="1"/>
    <x v="7"/>
    <x v="15258"/>
  </r>
  <r>
    <x v="13"/>
    <x v="71"/>
    <x v="1"/>
    <x v="8"/>
    <x v="15259"/>
  </r>
  <r>
    <x v="13"/>
    <x v="71"/>
    <x v="1"/>
    <x v="9"/>
    <x v="15260"/>
  </r>
  <r>
    <x v="13"/>
    <x v="72"/>
    <x v="0"/>
    <x v="0"/>
    <x v="15261"/>
  </r>
  <r>
    <x v="13"/>
    <x v="72"/>
    <x v="0"/>
    <x v="1"/>
    <x v="15262"/>
  </r>
  <r>
    <x v="13"/>
    <x v="72"/>
    <x v="0"/>
    <x v="2"/>
    <x v="6"/>
  </r>
  <r>
    <x v="13"/>
    <x v="72"/>
    <x v="0"/>
    <x v="3"/>
    <x v="15263"/>
  </r>
  <r>
    <x v="13"/>
    <x v="72"/>
    <x v="0"/>
    <x v="4"/>
    <x v="15264"/>
  </r>
  <r>
    <x v="13"/>
    <x v="72"/>
    <x v="0"/>
    <x v="5"/>
    <x v="15265"/>
  </r>
  <r>
    <x v="13"/>
    <x v="72"/>
    <x v="0"/>
    <x v="6"/>
    <x v="6"/>
  </r>
  <r>
    <x v="13"/>
    <x v="72"/>
    <x v="0"/>
    <x v="7"/>
    <x v="15266"/>
  </r>
  <r>
    <x v="13"/>
    <x v="72"/>
    <x v="0"/>
    <x v="8"/>
    <x v="15267"/>
  </r>
  <r>
    <x v="13"/>
    <x v="72"/>
    <x v="0"/>
    <x v="9"/>
    <x v="15268"/>
  </r>
  <r>
    <x v="13"/>
    <x v="72"/>
    <x v="1"/>
    <x v="0"/>
    <x v="15269"/>
  </r>
  <r>
    <x v="13"/>
    <x v="72"/>
    <x v="1"/>
    <x v="1"/>
    <x v="15270"/>
  </r>
  <r>
    <x v="13"/>
    <x v="72"/>
    <x v="1"/>
    <x v="2"/>
    <x v="6"/>
  </r>
  <r>
    <x v="13"/>
    <x v="72"/>
    <x v="1"/>
    <x v="3"/>
    <x v="15271"/>
  </r>
  <r>
    <x v="13"/>
    <x v="72"/>
    <x v="1"/>
    <x v="4"/>
    <x v="15264"/>
  </r>
  <r>
    <x v="13"/>
    <x v="72"/>
    <x v="1"/>
    <x v="5"/>
    <x v="15272"/>
  </r>
  <r>
    <x v="13"/>
    <x v="72"/>
    <x v="1"/>
    <x v="6"/>
    <x v="15273"/>
  </r>
  <r>
    <x v="13"/>
    <x v="72"/>
    <x v="1"/>
    <x v="7"/>
    <x v="15274"/>
  </r>
  <r>
    <x v="13"/>
    <x v="72"/>
    <x v="1"/>
    <x v="8"/>
    <x v="15275"/>
  </r>
  <r>
    <x v="13"/>
    <x v="72"/>
    <x v="1"/>
    <x v="9"/>
    <x v="15276"/>
  </r>
  <r>
    <x v="13"/>
    <x v="73"/>
    <x v="0"/>
    <x v="0"/>
    <x v="15277"/>
  </r>
  <r>
    <x v="13"/>
    <x v="73"/>
    <x v="0"/>
    <x v="1"/>
    <x v="15278"/>
  </r>
  <r>
    <x v="13"/>
    <x v="73"/>
    <x v="0"/>
    <x v="2"/>
    <x v="6"/>
  </r>
  <r>
    <x v="13"/>
    <x v="73"/>
    <x v="0"/>
    <x v="3"/>
    <x v="15279"/>
  </r>
  <r>
    <x v="13"/>
    <x v="73"/>
    <x v="0"/>
    <x v="4"/>
    <x v="15280"/>
  </r>
  <r>
    <x v="13"/>
    <x v="73"/>
    <x v="0"/>
    <x v="5"/>
    <x v="15281"/>
  </r>
  <r>
    <x v="13"/>
    <x v="73"/>
    <x v="0"/>
    <x v="6"/>
    <x v="6"/>
  </r>
  <r>
    <x v="13"/>
    <x v="73"/>
    <x v="0"/>
    <x v="7"/>
    <x v="15282"/>
  </r>
  <r>
    <x v="13"/>
    <x v="73"/>
    <x v="0"/>
    <x v="8"/>
    <x v="15283"/>
  </r>
  <r>
    <x v="13"/>
    <x v="73"/>
    <x v="0"/>
    <x v="9"/>
    <x v="15284"/>
  </r>
  <r>
    <x v="13"/>
    <x v="73"/>
    <x v="1"/>
    <x v="0"/>
    <x v="15285"/>
  </r>
  <r>
    <x v="13"/>
    <x v="73"/>
    <x v="1"/>
    <x v="1"/>
    <x v="15286"/>
  </r>
  <r>
    <x v="13"/>
    <x v="73"/>
    <x v="1"/>
    <x v="2"/>
    <x v="6"/>
  </r>
  <r>
    <x v="13"/>
    <x v="73"/>
    <x v="1"/>
    <x v="3"/>
    <x v="15287"/>
  </r>
  <r>
    <x v="13"/>
    <x v="73"/>
    <x v="1"/>
    <x v="4"/>
    <x v="15280"/>
  </r>
  <r>
    <x v="13"/>
    <x v="73"/>
    <x v="1"/>
    <x v="5"/>
    <x v="15281"/>
  </r>
  <r>
    <x v="13"/>
    <x v="73"/>
    <x v="1"/>
    <x v="6"/>
    <x v="6"/>
  </r>
  <r>
    <x v="13"/>
    <x v="73"/>
    <x v="1"/>
    <x v="7"/>
    <x v="15288"/>
  </r>
  <r>
    <x v="13"/>
    <x v="73"/>
    <x v="1"/>
    <x v="8"/>
    <x v="15289"/>
  </r>
  <r>
    <x v="13"/>
    <x v="73"/>
    <x v="1"/>
    <x v="9"/>
    <x v="15290"/>
  </r>
  <r>
    <x v="14"/>
    <x v="0"/>
    <x v="0"/>
    <x v="0"/>
    <x v="15291"/>
  </r>
  <r>
    <x v="14"/>
    <x v="0"/>
    <x v="0"/>
    <x v="1"/>
    <x v="15292"/>
  </r>
  <r>
    <x v="14"/>
    <x v="0"/>
    <x v="0"/>
    <x v="2"/>
    <x v="15293"/>
  </r>
  <r>
    <x v="14"/>
    <x v="0"/>
    <x v="0"/>
    <x v="3"/>
    <x v="15294"/>
  </r>
  <r>
    <x v="14"/>
    <x v="0"/>
    <x v="0"/>
    <x v="4"/>
    <x v="15295"/>
  </r>
  <r>
    <x v="14"/>
    <x v="0"/>
    <x v="0"/>
    <x v="5"/>
    <x v="15296"/>
  </r>
  <r>
    <x v="14"/>
    <x v="0"/>
    <x v="0"/>
    <x v="6"/>
    <x v="6"/>
  </r>
  <r>
    <x v="14"/>
    <x v="0"/>
    <x v="0"/>
    <x v="7"/>
    <x v="15297"/>
  </r>
  <r>
    <x v="14"/>
    <x v="0"/>
    <x v="0"/>
    <x v="8"/>
    <x v="15298"/>
  </r>
  <r>
    <x v="14"/>
    <x v="0"/>
    <x v="0"/>
    <x v="9"/>
    <x v="15299"/>
  </r>
  <r>
    <x v="14"/>
    <x v="0"/>
    <x v="1"/>
    <x v="0"/>
    <x v="15300"/>
  </r>
  <r>
    <x v="14"/>
    <x v="0"/>
    <x v="1"/>
    <x v="1"/>
    <x v="15301"/>
  </r>
  <r>
    <x v="14"/>
    <x v="0"/>
    <x v="1"/>
    <x v="2"/>
    <x v="15302"/>
  </r>
  <r>
    <x v="14"/>
    <x v="0"/>
    <x v="1"/>
    <x v="3"/>
    <x v="15303"/>
  </r>
  <r>
    <x v="14"/>
    <x v="0"/>
    <x v="1"/>
    <x v="4"/>
    <x v="15295"/>
  </r>
  <r>
    <x v="14"/>
    <x v="0"/>
    <x v="1"/>
    <x v="5"/>
    <x v="15304"/>
  </r>
  <r>
    <x v="14"/>
    <x v="0"/>
    <x v="1"/>
    <x v="6"/>
    <x v="15305"/>
  </r>
  <r>
    <x v="14"/>
    <x v="0"/>
    <x v="1"/>
    <x v="7"/>
    <x v="15306"/>
  </r>
  <r>
    <x v="14"/>
    <x v="0"/>
    <x v="1"/>
    <x v="8"/>
    <x v="15307"/>
  </r>
  <r>
    <x v="14"/>
    <x v="0"/>
    <x v="1"/>
    <x v="9"/>
    <x v="15308"/>
  </r>
  <r>
    <x v="14"/>
    <x v="1"/>
    <x v="0"/>
    <x v="0"/>
    <x v="15309"/>
  </r>
  <r>
    <x v="14"/>
    <x v="1"/>
    <x v="0"/>
    <x v="1"/>
    <x v="15310"/>
  </r>
  <r>
    <x v="14"/>
    <x v="1"/>
    <x v="0"/>
    <x v="2"/>
    <x v="15311"/>
  </r>
  <r>
    <x v="14"/>
    <x v="1"/>
    <x v="0"/>
    <x v="3"/>
    <x v="15312"/>
  </r>
  <r>
    <x v="14"/>
    <x v="1"/>
    <x v="0"/>
    <x v="4"/>
    <x v="15313"/>
  </r>
  <r>
    <x v="14"/>
    <x v="1"/>
    <x v="0"/>
    <x v="5"/>
    <x v="15314"/>
  </r>
  <r>
    <x v="14"/>
    <x v="1"/>
    <x v="0"/>
    <x v="6"/>
    <x v="6"/>
  </r>
  <r>
    <x v="14"/>
    <x v="1"/>
    <x v="0"/>
    <x v="7"/>
    <x v="15315"/>
  </r>
  <r>
    <x v="14"/>
    <x v="1"/>
    <x v="0"/>
    <x v="8"/>
    <x v="15316"/>
  </r>
  <r>
    <x v="14"/>
    <x v="1"/>
    <x v="0"/>
    <x v="9"/>
    <x v="15317"/>
  </r>
  <r>
    <x v="14"/>
    <x v="1"/>
    <x v="1"/>
    <x v="0"/>
    <x v="15318"/>
  </r>
  <r>
    <x v="14"/>
    <x v="1"/>
    <x v="1"/>
    <x v="1"/>
    <x v="15319"/>
  </r>
  <r>
    <x v="14"/>
    <x v="1"/>
    <x v="1"/>
    <x v="2"/>
    <x v="15311"/>
  </r>
  <r>
    <x v="14"/>
    <x v="1"/>
    <x v="1"/>
    <x v="3"/>
    <x v="15320"/>
  </r>
  <r>
    <x v="14"/>
    <x v="1"/>
    <x v="1"/>
    <x v="4"/>
    <x v="15313"/>
  </r>
  <r>
    <x v="14"/>
    <x v="1"/>
    <x v="1"/>
    <x v="5"/>
    <x v="15321"/>
  </r>
  <r>
    <x v="14"/>
    <x v="1"/>
    <x v="1"/>
    <x v="6"/>
    <x v="6"/>
  </r>
  <r>
    <x v="14"/>
    <x v="1"/>
    <x v="1"/>
    <x v="7"/>
    <x v="15322"/>
  </r>
  <r>
    <x v="14"/>
    <x v="1"/>
    <x v="1"/>
    <x v="8"/>
    <x v="15323"/>
  </r>
  <r>
    <x v="14"/>
    <x v="1"/>
    <x v="1"/>
    <x v="9"/>
    <x v="15324"/>
  </r>
  <r>
    <x v="14"/>
    <x v="2"/>
    <x v="0"/>
    <x v="0"/>
    <x v="15325"/>
  </r>
  <r>
    <x v="14"/>
    <x v="2"/>
    <x v="0"/>
    <x v="1"/>
    <x v="15326"/>
  </r>
  <r>
    <x v="14"/>
    <x v="2"/>
    <x v="0"/>
    <x v="2"/>
    <x v="15327"/>
  </r>
  <r>
    <x v="14"/>
    <x v="2"/>
    <x v="0"/>
    <x v="3"/>
    <x v="15328"/>
  </r>
  <r>
    <x v="14"/>
    <x v="2"/>
    <x v="0"/>
    <x v="4"/>
    <x v="3063"/>
  </r>
  <r>
    <x v="14"/>
    <x v="2"/>
    <x v="0"/>
    <x v="5"/>
    <x v="15329"/>
  </r>
  <r>
    <x v="14"/>
    <x v="2"/>
    <x v="0"/>
    <x v="6"/>
    <x v="6"/>
  </r>
  <r>
    <x v="14"/>
    <x v="2"/>
    <x v="0"/>
    <x v="7"/>
    <x v="15330"/>
  </r>
  <r>
    <x v="14"/>
    <x v="2"/>
    <x v="0"/>
    <x v="8"/>
    <x v="15331"/>
  </r>
  <r>
    <x v="14"/>
    <x v="2"/>
    <x v="0"/>
    <x v="9"/>
    <x v="15332"/>
  </r>
  <r>
    <x v="14"/>
    <x v="2"/>
    <x v="1"/>
    <x v="0"/>
    <x v="15333"/>
  </r>
  <r>
    <x v="14"/>
    <x v="2"/>
    <x v="1"/>
    <x v="1"/>
    <x v="15334"/>
  </r>
  <r>
    <x v="14"/>
    <x v="2"/>
    <x v="1"/>
    <x v="2"/>
    <x v="15335"/>
  </r>
  <r>
    <x v="14"/>
    <x v="2"/>
    <x v="1"/>
    <x v="3"/>
    <x v="15336"/>
  </r>
  <r>
    <x v="14"/>
    <x v="2"/>
    <x v="1"/>
    <x v="4"/>
    <x v="3063"/>
  </r>
  <r>
    <x v="14"/>
    <x v="2"/>
    <x v="1"/>
    <x v="5"/>
    <x v="15337"/>
  </r>
  <r>
    <x v="14"/>
    <x v="2"/>
    <x v="1"/>
    <x v="6"/>
    <x v="15338"/>
  </r>
  <r>
    <x v="14"/>
    <x v="2"/>
    <x v="1"/>
    <x v="7"/>
    <x v="15339"/>
  </r>
  <r>
    <x v="14"/>
    <x v="2"/>
    <x v="1"/>
    <x v="8"/>
    <x v="15340"/>
  </r>
  <r>
    <x v="14"/>
    <x v="2"/>
    <x v="1"/>
    <x v="9"/>
    <x v="15341"/>
  </r>
  <r>
    <x v="14"/>
    <x v="3"/>
    <x v="0"/>
    <x v="0"/>
    <x v="15342"/>
  </r>
  <r>
    <x v="14"/>
    <x v="3"/>
    <x v="0"/>
    <x v="1"/>
    <x v="15343"/>
  </r>
  <r>
    <x v="14"/>
    <x v="3"/>
    <x v="0"/>
    <x v="2"/>
    <x v="15344"/>
  </r>
  <r>
    <x v="14"/>
    <x v="3"/>
    <x v="0"/>
    <x v="3"/>
    <x v="15345"/>
  </r>
  <r>
    <x v="14"/>
    <x v="3"/>
    <x v="0"/>
    <x v="4"/>
    <x v="15346"/>
  </r>
  <r>
    <x v="14"/>
    <x v="3"/>
    <x v="0"/>
    <x v="5"/>
    <x v="15347"/>
  </r>
  <r>
    <x v="14"/>
    <x v="3"/>
    <x v="0"/>
    <x v="6"/>
    <x v="6"/>
  </r>
  <r>
    <x v="14"/>
    <x v="3"/>
    <x v="0"/>
    <x v="7"/>
    <x v="15348"/>
  </r>
  <r>
    <x v="14"/>
    <x v="3"/>
    <x v="0"/>
    <x v="8"/>
    <x v="15349"/>
  </r>
  <r>
    <x v="14"/>
    <x v="3"/>
    <x v="0"/>
    <x v="9"/>
    <x v="15350"/>
  </r>
  <r>
    <x v="14"/>
    <x v="3"/>
    <x v="1"/>
    <x v="0"/>
    <x v="15351"/>
  </r>
  <r>
    <x v="14"/>
    <x v="3"/>
    <x v="1"/>
    <x v="1"/>
    <x v="15352"/>
  </r>
  <r>
    <x v="14"/>
    <x v="3"/>
    <x v="1"/>
    <x v="2"/>
    <x v="15353"/>
  </r>
  <r>
    <x v="14"/>
    <x v="3"/>
    <x v="1"/>
    <x v="3"/>
    <x v="15354"/>
  </r>
  <r>
    <x v="14"/>
    <x v="3"/>
    <x v="1"/>
    <x v="4"/>
    <x v="15346"/>
  </r>
  <r>
    <x v="14"/>
    <x v="3"/>
    <x v="1"/>
    <x v="5"/>
    <x v="15355"/>
  </r>
  <r>
    <x v="14"/>
    <x v="3"/>
    <x v="1"/>
    <x v="6"/>
    <x v="6"/>
  </r>
  <r>
    <x v="14"/>
    <x v="3"/>
    <x v="1"/>
    <x v="7"/>
    <x v="15356"/>
  </r>
  <r>
    <x v="14"/>
    <x v="3"/>
    <x v="1"/>
    <x v="8"/>
    <x v="15357"/>
  </r>
  <r>
    <x v="14"/>
    <x v="3"/>
    <x v="1"/>
    <x v="9"/>
    <x v="15358"/>
  </r>
  <r>
    <x v="14"/>
    <x v="4"/>
    <x v="0"/>
    <x v="0"/>
    <x v="15359"/>
  </r>
  <r>
    <x v="14"/>
    <x v="4"/>
    <x v="0"/>
    <x v="1"/>
    <x v="15360"/>
  </r>
  <r>
    <x v="14"/>
    <x v="4"/>
    <x v="0"/>
    <x v="2"/>
    <x v="15361"/>
  </r>
  <r>
    <x v="14"/>
    <x v="4"/>
    <x v="0"/>
    <x v="3"/>
    <x v="15362"/>
  </r>
  <r>
    <x v="14"/>
    <x v="4"/>
    <x v="0"/>
    <x v="4"/>
    <x v="15363"/>
  </r>
  <r>
    <x v="14"/>
    <x v="4"/>
    <x v="0"/>
    <x v="5"/>
    <x v="15364"/>
  </r>
  <r>
    <x v="14"/>
    <x v="4"/>
    <x v="0"/>
    <x v="6"/>
    <x v="15365"/>
  </r>
  <r>
    <x v="14"/>
    <x v="4"/>
    <x v="0"/>
    <x v="7"/>
    <x v="15366"/>
  </r>
  <r>
    <x v="14"/>
    <x v="4"/>
    <x v="0"/>
    <x v="8"/>
    <x v="15367"/>
  </r>
  <r>
    <x v="14"/>
    <x v="4"/>
    <x v="0"/>
    <x v="9"/>
    <x v="15368"/>
  </r>
  <r>
    <x v="14"/>
    <x v="4"/>
    <x v="1"/>
    <x v="0"/>
    <x v="15369"/>
  </r>
  <r>
    <x v="14"/>
    <x v="4"/>
    <x v="1"/>
    <x v="1"/>
    <x v="15370"/>
  </r>
  <r>
    <x v="14"/>
    <x v="4"/>
    <x v="1"/>
    <x v="2"/>
    <x v="15371"/>
  </r>
  <r>
    <x v="14"/>
    <x v="4"/>
    <x v="1"/>
    <x v="3"/>
    <x v="15372"/>
  </r>
  <r>
    <x v="14"/>
    <x v="4"/>
    <x v="1"/>
    <x v="4"/>
    <x v="15363"/>
  </r>
  <r>
    <x v="14"/>
    <x v="4"/>
    <x v="1"/>
    <x v="5"/>
    <x v="15373"/>
  </r>
  <r>
    <x v="14"/>
    <x v="4"/>
    <x v="1"/>
    <x v="6"/>
    <x v="15365"/>
  </r>
  <r>
    <x v="14"/>
    <x v="4"/>
    <x v="1"/>
    <x v="7"/>
    <x v="15374"/>
  </r>
  <r>
    <x v="14"/>
    <x v="4"/>
    <x v="1"/>
    <x v="8"/>
    <x v="15375"/>
  </r>
  <r>
    <x v="14"/>
    <x v="4"/>
    <x v="1"/>
    <x v="9"/>
    <x v="15376"/>
  </r>
  <r>
    <x v="14"/>
    <x v="6"/>
    <x v="0"/>
    <x v="0"/>
    <x v="15377"/>
  </r>
  <r>
    <x v="14"/>
    <x v="6"/>
    <x v="0"/>
    <x v="1"/>
    <x v="15378"/>
  </r>
  <r>
    <x v="14"/>
    <x v="6"/>
    <x v="0"/>
    <x v="2"/>
    <x v="15379"/>
  </r>
  <r>
    <x v="14"/>
    <x v="6"/>
    <x v="0"/>
    <x v="3"/>
    <x v="15380"/>
  </r>
  <r>
    <x v="14"/>
    <x v="6"/>
    <x v="0"/>
    <x v="4"/>
    <x v="15381"/>
  </r>
  <r>
    <x v="14"/>
    <x v="6"/>
    <x v="0"/>
    <x v="5"/>
    <x v="15382"/>
  </r>
  <r>
    <x v="14"/>
    <x v="6"/>
    <x v="0"/>
    <x v="6"/>
    <x v="15383"/>
  </r>
  <r>
    <x v="14"/>
    <x v="6"/>
    <x v="0"/>
    <x v="7"/>
    <x v="15384"/>
  </r>
  <r>
    <x v="14"/>
    <x v="6"/>
    <x v="0"/>
    <x v="8"/>
    <x v="15385"/>
  </r>
  <r>
    <x v="14"/>
    <x v="6"/>
    <x v="0"/>
    <x v="9"/>
    <x v="15386"/>
  </r>
  <r>
    <x v="14"/>
    <x v="6"/>
    <x v="1"/>
    <x v="0"/>
    <x v="15387"/>
  </r>
  <r>
    <x v="14"/>
    <x v="6"/>
    <x v="1"/>
    <x v="1"/>
    <x v="15388"/>
  </r>
  <r>
    <x v="14"/>
    <x v="6"/>
    <x v="1"/>
    <x v="2"/>
    <x v="15379"/>
  </r>
  <r>
    <x v="14"/>
    <x v="6"/>
    <x v="1"/>
    <x v="3"/>
    <x v="15389"/>
  </r>
  <r>
    <x v="14"/>
    <x v="6"/>
    <x v="1"/>
    <x v="4"/>
    <x v="15381"/>
  </r>
  <r>
    <x v="14"/>
    <x v="6"/>
    <x v="1"/>
    <x v="5"/>
    <x v="15390"/>
  </r>
  <r>
    <x v="14"/>
    <x v="6"/>
    <x v="1"/>
    <x v="6"/>
    <x v="15391"/>
  </r>
  <r>
    <x v="14"/>
    <x v="6"/>
    <x v="1"/>
    <x v="7"/>
    <x v="15392"/>
  </r>
  <r>
    <x v="14"/>
    <x v="6"/>
    <x v="1"/>
    <x v="8"/>
    <x v="15393"/>
  </r>
  <r>
    <x v="14"/>
    <x v="6"/>
    <x v="1"/>
    <x v="9"/>
    <x v="15394"/>
  </r>
  <r>
    <x v="14"/>
    <x v="7"/>
    <x v="0"/>
    <x v="0"/>
    <x v="13020"/>
  </r>
  <r>
    <x v="14"/>
    <x v="7"/>
    <x v="0"/>
    <x v="1"/>
    <x v="15395"/>
  </r>
  <r>
    <x v="14"/>
    <x v="7"/>
    <x v="0"/>
    <x v="2"/>
    <x v="6"/>
  </r>
  <r>
    <x v="14"/>
    <x v="7"/>
    <x v="0"/>
    <x v="3"/>
    <x v="15396"/>
  </r>
  <r>
    <x v="14"/>
    <x v="7"/>
    <x v="0"/>
    <x v="4"/>
    <x v="15397"/>
  </r>
  <r>
    <x v="14"/>
    <x v="7"/>
    <x v="0"/>
    <x v="5"/>
    <x v="15398"/>
  </r>
  <r>
    <x v="14"/>
    <x v="7"/>
    <x v="0"/>
    <x v="6"/>
    <x v="6"/>
  </r>
  <r>
    <x v="14"/>
    <x v="7"/>
    <x v="0"/>
    <x v="7"/>
    <x v="15399"/>
  </r>
  <r>
    <x v="14"/>
    <x v="7"/>
    <x v="0"/>
    <x v="8"/>
    <x v="15400"/>
  </r>
  <r>
    <x v="14"/>
    <x v="7"/>
    <x v="0"/>
    <x v="9"/>
    <x v="15401"/>
  </r>
  <r>
    <x v="14"/>
    <x v="7"/>
    <x v="1"/>
    <x v="0"/>
    <x v="13020"/>
  </r>
  <r>
    <x v="14"/>
    <x v="7"/>
    <x v="1"/>
    <x v="1"/>
    <x v="15402"/>
  </r>
  <r>
    <x v="14"/>
    <x v="7"/>
    <x v="1"/>
    <x v="2"/>
    <x v="6"/>
  </r>
  <r>
    <x v="14"/>
    <x v="7"/>
    <x v="1"/>
    <x v="3"/>
    <x v="15403"/>
  </r>
  <r>
    <x v="14"/>
    <x v="7"/>
    <x v="1"/>
    <x v="4"/>
    <x v="15397"/>
  </r>
  <r>
    <x v="14"/>
    <x v="7"/>
    <x v="1"/>
    <x v="5"/>
    <x v="15404"/>
  </r>
  <r>
    <x v="14"/>
    <x v="7"/>
    <x v="1"/>
    <x v="6"/>
    <x v="6"/>
  </r>
  <r>
    <x v="14"/>
    <x v="7"/>
    <x v="1"/>
    <x v="7"/>
    <x v="15405"/>
  </r>
  <r>
    <x v="14"/>
    <x v="7"/>
    <x v="1"/>
    <x v="8"/>
    <x v="15400"/>
  </r>
  <r>
    <x v="14"/>
    <x v="7"/>
    <x v="1"/>
    <x v="9"/>
    <x v="15406"/>
  </r>
  <r>
    <x v="14"/>
    <x v="8"/>
    <x v="0"/>
    <x v="0"/>
    <x v="15407"/>
  </r>
  <r>
    <x v="14"/>
    <x v="8"/>
    <x v="0"/>
    <x v="1"/>
    <x v="15408"/>
  </r>
  <r>
    <x v="14"/>
    <x v="8"/>
    <x v="0"/>
    <x v="2"/>
    <x v="15409"/>
  </r>
  <r>
    <x v="14"/>
    <x v="8"/>
    <x v="0"/>
    <x v="3"/>
    <x v="15410"/>
  </r>
  <r>
    <x v="14"/>
    <x v="8"/>
    <x v="0"/>
    <x v="4"/>
    <x v="15411"/>
  </r>
  <r>
    <x v="14"/>
    <x v="8"/>
    <x v="0"/>
    <x v="5"/>
    <x v="15412"/>
  </r>
  <r>
    <x v="14"/>
    <x v="8"/>
    <x v="0"/>
    <x v="6"/>
    <x v="6"/>
  </r>
  <r>
    <x v="14"/>
    <x v="8"/>
    <x v="0"/>
    <x v="7"/>
    <x v="15413"/>
  </r>
  <r>
    <x v="14"/>
    <x v="8"/>
    <x v="0"/>
    <x v="8"/>
    <x v="15414"/>
  </r>
  <r>
    <x v="14"/>
    <x v="8"/>
    <x v="0"/>
    <x v="9"/>
    <x v="15415"/>
  </r>
  <r>
    <x v="14"/>
    <x v="8"/>
    <x v="1"/>
    <x v="0"/>
    <x v="15416"/>
  </r>
  <r>
    <x v="14"/>
    <x v="8"/>
    <x v="1"/>
    <x v="1"/>
    <x v="15417"/>
  </r>
  <r>
    <x v="14"/>
    <x v="8"/>
    <x v="1"/>
    <x v="2"/>
    <x v="15418"/>
  </r>
  <r>
    <x v="14"/>
    <x v="8"/>
    <x v="1"/>
    <x v="3"/>
    <x v="15419"/>
  </r>
  <r>
    <x v="14"/>
    <x v="8"/>
    <x v="1"/>
    <x v="4"/>
    <x v="15411"/>
  </r>
  <r>
    <x v="14"/>
    <x v="8"/>
    <x v="1"/>
    <x v="5"/>
    <x v="15420"/>
  </r>
  <r>
    <x v="14"/>
    <x v="8"/>
    <x v="1"/>
    <x v="6"/>
    <x v="15421"/>
  </r>
  <r>
    <x v="14"/>
    <x v="8"/>
    <x v="1"/>
    <x v="7"/>
    <x v="15422"/>
  </r>
  <r>
    <x v="14"/>
    <x v="8"/>
    <x v="1"/>
    <x v="8"/>
    <x v="15423"/>
  </r>
  <r>
    <x v="14"/>
    <x v="8"/>
    <x v="1"/>
    <x v="9"/>
    <x v="15424"/>
  </r>
  <r>
    <x v="14"/>
    <x v="9"/>
    <x v="0"/>
    <x v="0"/>
    <x v="15425"/>
  </r>
  <r>
    <x v="14"/>
    <x v="9"/>
    <x v="0"/>
    <x v="1"/>
    <x v="15426"/>
  </r>
  <r>
    <x v="14"/>
    <x v="9"/>
    <x v="0"/>
    <x v="2"/>
    <x v="15427"/>
  </r>
  <r>
    <x v="14"/>
    <x v="9"/>
    <x v="0"/>
    <x v="3"/>
    <x v="15428"/>
  </r>
  <r>
    <x v="14"/>
    <x v="9"/>
    <x v="0"/>
    <x v="4"/>
    <x v="15429"/>
  </r>
  <r>
    <x v="14"/>
    <x v="9"/>
    <x v="0"/>
    <x v="5"/>
    <x v="15430"/>
  </r>
  <r>
    <x v="14"/>
    <x v="9"/>
    <x v="0"/>
    <x v="6"/>
    <x v="6"/>
  </r>
  <r>
    <x v="14"/>
    <x v="9"/>
    <x v="0"/>
    <x v="7"/>
    <x v="15431"/>
  </r>
  <r>
    <x v="14"/>
    <x v="9"/>
    <x v="0"/>
    <x v="8"/>
    <x v="15432"/>
  </r>
  <r>
    <x v="14"/>
    <x v="9"/>
    <x v="0"/>
    <x v="9"/>
    <x v="15433"/>
  </r>
  <r>
    <x v="14"/>
    <x v="9"/>
    <x v="1"/>
    <x v="0"/>
    <x v="15434"/>
  </r>
  <r>
    <x v="14"/>
    <x v="9"/>
    <x v="1"/>
    <x v="1"/>
    <x v="15435"/>
  </r>
  <r>
    <x v="14"/>
    <x v="9"/>
    <x v="1"/>
    <x v="2"/>
    <x v="15436"/>
  </r>
  <r>
    <x v="14"/>
    <x v="9"/>
    <x v="1"/>
    <x v="3"/>
    <x v="15437"/>
  </r>
  <r>
    <x v="14"/>
    <x v="9"/>
    <x v="1"/>
    <x v="4"/>
    <x v="15429"/>
  </r>
  <r>
    <x v="14"/>
    <x v="9"/>
    <x v="1"/>
    <x v="5"/>
    <x v="15438"/>
  </r>
  <r>
    <x v="14"/>
    <x v="9"/>
    <x v="1"/>
    <x v="6"/>
    <x v="6"/>
  </r>
  <r>
    <x v="14"/>
    <x v="9"/>
    <x v="1"/>
    <x v="7"/>
    <x v="15439"/>
  </r>
  <r>
    <x v="14"/>
    <x v="9"/>
    <x v="1"/>
    <x v="8"/>
    <x v="15440"/>
  </r>
  <r>
    <x v="14"/>
    <x v="9"/>
    <x v="1"/>
    <x v="9"/>
    <x v="15441"/>
  </r>
  <r>
    <x v="14"/>
    <x v="10"/>
    <x v="0"/>
    <x v="0"/>
    <x v="15442"/>
  </r>
  <r>
    <x v="14"/>
    <x v="10"/>
    <x v="0"/>
    <x v="1"/>
    <x v="15443"/>
  </r>
  <r>
    <x v="14"/>
    <x v="10"/>
    <x v="0"/>
    <x v="2"/>
    <x v="15444"/>
  </r>
  <r>
    <x v="14"/>
    <x v="10"/>
    <x v="0"/>
    <x v="3"/>
    <x v="15445"/>
  </r>
  <r>
    <x v="14"/>
    <x v="10"/>
    <x v="0"/>
    <x v="4"/>
    <x v="15446"/>
  </r>
  <r>
    <x v="14"/>
    <x v="10"/>
    <x v="0"/>
    <x v="5"/>
    <x v="15447"/>
  </r>
  <r>
    <x v="14"/>
    <x v="10"/>
    <x v="0"/>
    <x v="6"/>
    <x v="6"/>
  </r>
  <r>
    <x v="14"/>
    <x v="10"/>
    <x v="0"/>
    <x v="7"/>
    <x v="15448"/>
  </r>
  <r>
    <x v="14"/>
    <x v="10"/>
    <x v="0"/>
    <x v="8"/>
    <x v="15449"/>
  </r>
  <r>
    <x v="14"/>
    <x v="10"/>
    <x v="0"/>
    <x v="9"/>
    <x v="15450"/>
  </r>
  <r>
    <x v="14"/>
    <x v="10"/>
    <x v="1"/>
    <x v="0"/>
    <x v="15451"/>
  </r>
  <r>
    <x v="14"/>
    <x v="10"/>
    <x v="1"/>
    <x v="1"/>
    <x v="15452"/>
  </r>
  <r>
    <x v="14"/>
    <x v="10"/>
    <x v="1"/>
    <x v="2"/>
    <x v="15453"/>
  </r>
  <r>
    <x v="14"/>
    <x v="10"/>
    <x v="1"/>
    <x v="3"/>
    <x v="15454"/>
  </r>
  <r>
    <x v="14"/>
    <x v="10"/>
    <x v="1"/>
    <x v="4"/>
    <x v="15446"/>
  </r>
  <r>
    <x v="14"/>
    <x v="10"/>
    <x v="1"/>
    <x v="5"/>
    <x v="15455"/>
  </r>
  <r>
    <x v="14"/>
    <x v="10"/>
    <x v="1"/>
    <x v="6"/>
    <x v="6"/>
  </r>
  <r>
    <x v="14"/>
    <x v="10"/>
    <x v="1"/>
    <x v="7"/>
    <x v="13936"/>
  </r>
  <r>
    <x v="14"/>
    <x v="10"/>
    <x v="1"/>
    <x v="8"/>
    <x v="15456"/>
  </r>
  <r>
    <x v="14"/>
    <x v="10"/>
    <x v="1"/>
    <x v="9"/>
    <x v="15457"/>
  </r>
  <r>
    <x v="14"/>
    <x v="11"/>
    <x v="0"/>
    <x v="0"/>
    <x v="15458"/>
  </r>
  <r>
    <x v="14"/>
    <x v="11"/>
    <x v="0"/>
    <x v="1"/>
    <x v="15459"/>
  </r>
  <r>
    <x v="14"/>
    <x v="11"/>
    <x v="0"/>
    <x v="2"/>
    <x v="15460"/>
  </r>
  <r>
    <x v="14"/>
    <x v="11"/>
    <x v="0"/>
    <x v="3"/>
    <x v="15461"/>
  </r>
  <r>
    <x v="14"/>
    <x v="11"/>
    <x v="0"/>
    <x v="4"/>
    <x v="15462"/>
  </r>
  <r>
    <x v="14"/>
    <x v="11"/>
    <x v="0"/>
    <x v="5"/>
    <x v="15463"/>
  </r>
  <r>
    <x v="14"/>
    <x v="11"/>
    <x v="0"/>
    <x v="6"/>
    <x v="6"/>
  </r>
  <r>
    <x v="14"/>
    <x v="11"/>
    <x v="0"/>
    <x v="7"/>
    <x v="15464"/>
  </r>
  <r>
    <x v="14"/>
    <x v="11"/>
    <x v="0"/>
    <x v="8"/>
    <x v="15465"/>
  </r>
  <r>
    <x v="14"/>
    <x v="11"/>
    <x v="0"/>
    <x v="9"/>
    <x v="15466"/>
  </r>
  <r>
    <x v="14"/>
    <x v="11"/>
    <x v="1"/>
    <x v="0"/>
    <x v="15467"/>
  </r>
  <r>
    <x v="14"/>
    <x v="11"/>
    <x v="1"/>
    <x v="1"/>
    <x v="15468"/>
  </r>
  <r>
    <x v="14"/>
    <x v="11"/>
    <x v="1"/>
    <x v="2"/>
    <x v="15460"/>
  </r>
  <r>
    <x v="14"/>
    <x v="11"/>
    <x v="1"/>
    <x v="3"/>
    <x v="15469"/>
  </r>
  <r>
    <x v="14"/>
    <x v="11"/>
    <x v="1"/>
    <x v="4"/>
    <x v="15462"/>
  </r>
  <r>
    <x v="14"/>
    <x v="11"/>
    <x v="1"/>
    <x v="5"/>
    <x v="15463"/>
  </r>
  <r>
    <x v="14"/>
    <x v="11"/>
    <x v="1"/>
    <x v="6"/>
    <x v="6"/>
  </r>
  <r>
    <x v="14"/>
    <x v="11"/>
    <x v="1"/>
    <x v="7"/>
    <x v="15470"/>
  </r>
  <r>
    <x v="14"/>
    <x v="11"/>
    <x v="1"/>
    <x v="8"/>
    <x v="15471"/>
  </r>
  <r>
    <x v="14"/>
    <x v="11"/>
    <x v="1"/>
    <x v="9"/>
    <x v="15472"/>
  </r>
  <r>
    <x v="14"/>
    <x v="12"/>
    <x v="0"/>
    <x v="0"/>
    <x v="15473"/>
  </r>
  <r>
    <x v="14"/>
    <x v="12"/>
    <x v="0"/>
    <x v="1"/>
    <x v="15474"/>
  </r>
  <r>
    <x v="14"/>
    <x v="12"/>
    <x v="0"/>
    <x v="2"/>
    <x v="15475"/>
  </r>
  <r>
    <x v="14"/>
    <x v="12"/>
    <x v="0"/>
    <x v="3"/>
    <x v="15476"/>
  </r>
  <r>
    <x v="14"/>
    <x v="12"/>
    <x v="0"/>
    <x v="4"/>
    <x v="15477"/>
  </r>
  <r>
    <x v="14"/>
    <x v="12"/>
    <x v="0"/>
    <x v="5"/>
    <x v="15478"/>
  </r>
  <r>
    <x v="14"/>
    <x v="12"/>
    <x v="0"/>
    <x v="6"/>
    <x v="6"/>
  </r>
  <r>
    <x v="14"/>
    <x v="12"/>
    <x v="0"/>
    <x v="7"/>
    <x v="15479"/>
  </r>
  <r>
    <x v="14"/>
    <x v="12"/>
    <x v="0"/>
    <x v="8"/>
    <x v="15480"/>
  </r>
  <r>
    <x v="14"/>
    <x v="12"/>
    <x v="0"/>
    <x v="9"/>
    <x v="15481"/>
  </r>
  <r>
    <x v="14"/>
    <x v="12"/>
    <x v="1"/>
    <x v="0"/>
    <x v="15482"/>
  </r>
  <r>
    <x v="14"/>
    <x v="12"/>
    <x v="1"/>
    <x v="1"/>
    <x v="15483"/>
  </r>
  <r>
    <x v="14"/>
    <x v="12"/>
    <x v="1"/>
    <x v="2"/>
    <x v="15475"/>
  </r>
  <r>
    <x v="14"/>
    <x v="12"/>
    <x v="1"/>
    <x v="3"/>
    <x v="15484"/>
  </r>
  <r>
    <x v="14"/>
    <x v="12"/>
    <x v="1"/>
    <x v="4"/>
    <x v="15477"/>
  </r>
  <r>
    <x v="14"/>
    <x v="12"/>
    <x v="1"/>
    <x v="5"/>
    <x v="15478"/>
  </r>
  <r>
    <x v="14"/>
    <x v="12"/>
    <x v="1"/>
    <x v="6"/>
    <x v="6"/>
  </r>
  <r>
    <x v="14"/>
    <x v="12"/>
    <x v="1"/>
    <x v="7"/>
    <x v="3152"/>
  </r>
  <r>
    <x v="14"/>
    <x v="12"/>
    <x v="1"/>
    <x v="8"/>
    <x v="15480"/>
  </r>
  <r>
    <x v="14"/>
    <x v="12"/>
    <x v="1"/>
    <x v="9"/>
    <x v="15485"/>
  </r>
  <r>
    <x v="14"/>
    <x v="13"/>
    <x v="0"/>
    <x v="0"/>
    <x v="15486"/>
  </r>
  <r>
    <x v="14"/>
    <x v="13"/>
    <x v="0"/>
    <x v="1"/>
    <x v="15487"/>
  </r>
  <r>
    <x v="14"/>
    <x v="13"/>
    <x v="0"/>
    <x v="2"/>
    <x v="15488"/>
  </r>
  <r>
    <x v="14"/>
    <x v="13"/>
    <x v="0"/>
    <x v="3"/>
    <x v="15489"/>
  </r>
  <r>
    <x v="14"/>
    <x v="13"/>
    <x v="0"/>
    <x v="4"/>
    <x v="15490"/>
  </r>
  <r>
    <x v="14"/>
    <x v="13"/>
    <x v="0"/>
    <x v="5"/>
    <x v="15491"/>
  </r>
  <r>
    <x v="14"/>
    <x v="13"/>
    <x v="0"/>
    <x v="6"/>
    <x v="15492"/>
  </r>
  <r>
    <x v="14"/>
    <x v="13"/>
    <x v="0"/>
    <x v="7"/>
    <x v="15493"/>
  </r>
  <r>
    <x v="14"/>
    <x v="13"/>
    <x v="0"/>
    <x v="8"/>
    <x v="15494"/>
  </r>
  <r>
    <x v="14"/>
    <x v="13"/>
    <x v="0"/>
    <x v="9"/>
    <x v="15495"/>
  </r>
  <r>
    <x v="14"/>
    <x v="13"/>
    <x v="1"/>
    <x v="0"/>
    <x v="15496"/>
  </r>
  <r>
    <x v="14"/>
    <x v="13"/>
    <x v="1"/>
    <x v="1"/>
    <x v="15497"/>
  </r>
  <r>
    <x v="14"/>
    <x v="13"/>
    <x v="1"/>
    <x v="2"/>
    <x v="15498"/>
  </r>
  <r>
    <x v="14"/>
    <x v="13"/>
    <x v="1"/>
    <x v="3"/>
    <x v="15499"/>
  </r>
  <r>
    <x v="14"/>
    <x v="13"/>
    <x v="1"/>
    <x v="4"/>
    <x v="15490"/>
  </r>
  <r>
    <x v="14"/>
    <x v="13"/>
    <x v="1"/>
    <x v="5"/>
    <x v="15500"/>
  </r>
  <r>
    <x v="14"/>
    <x v="13"/>
    <x v="1"/>
    <x v="6"/>
    <x v="15501"/>
  </r>
  <r>
    <x v="14"/>
    <x v="13"/>
    <x v="1"/>
    <x v="7"/>
    <x v="15502"/>
  </r>
  <r>
    <x v="14"/>
    <x v="13"/>
    <x v="1"/>
    <x v="8"/>
    <x v="15503"/>
  </r>
  <r>
    <x v="14"/>
    <x v="13"/>
    <x v="1"/>
    <x v="9"/>
    <x v="15504"/>
  </r>
  <r>
    <x v="14"/>
    <x v="14"/>
    <x v="0"/>
    <x v="0"/>
    <x v="15505"/>
  </r>
  <r>
    <x v="14"/>
    <x v="14"/>
    <x v="0"/>
    <x v="1"/>
    <x v="15506"/>
  </r>
  <r>
    <x v="14"/>
    <x v="14"/>
    <x v="0"/>
    <x v="2"/>
    <x v="6"/>
  </r>
  <r>
    <x v="14"/>
    <x v="14"/>
    <x v="0"/>
    <x v="3"/>
    <x v="15507"/>
  </r>
  <r>
    <x v="14"/>
    <x v="14"/>
    <x v="0"/>
    <x v="4"/>
    <x v="6"/>
  </r>
  <r>
    <x v="14"/>
    <x v="14"/>
    <x v="0"/>
    <x v="5"/>
    <x v="15508"/>
  </r>
  <r>
    <x v="14"/>
    <x v="14"/>
    <x v="0"/>
    <x v="6"/>
    <x v="15509"/>
  </r>
  <r>
    <x v="14"/>
    <x v="14"/>
    <x v="0"/>
    <x v="7"/>
    <x v="15510"/>
  </r>
  <r>
    <x v="14"/>
    <x v="14"/>
    <x v="0"/>
    <x v="8"/>
    <x v="15511"/>
  </r>
  <r>
    <x v="14"/>
    <x v="14"/>
    <x v="0"/>
    <x v="9"/>
    <x v="15512"/>
  </r>
  <r>
    <x v="14"/>
    <x v="14"/>
    <x v="1"/>
    <x v="0"/>
    <x v="15513"/>
  </r>
  <r>
    <x v="14"/>
    <x v="14"/>
    <x v="1"/>
    <x v="1"/>
    <x v="15514"/>
  </r>
  <r>
    <x v="14"/>
    <x v="14"/>
    <x v="1"/>
    <x v="2"/>
    <x v="6"/>
  </r>
  <r>
    <x v="14"/>
    <x v="14"/>
    <x v="1"/>
    <x v="3"/>
    <x v="7109"/>
  </r>
  <r>
    <x v="14"/>
    <x v="14"/>
    <x v="1"/>
    <x v="4"/>
    <x v="6"/>
  </r>
  <r>
    <x v="14"/>
    <x v="14"/>
    <x v="1"/>
    <x v="5"/>
    <x v="15515"/>
  </r>
  <r>
    <x v="14"/>
    <x v="14"/>
    <x v="1"/>
    <x v="6"/>
    <x v="15509"/>
  </r>
  <r>
    <x v="14"/>
    <x v="14"/>
    <x v="1"/>
    <x v="7"/>
    <x v="15516"/>
  </r>
  <r>
    <x v="14"/>
    <x v="14"/>
    <x v="1"/>
    <x v="8"/>
    <x v="15517"/>
  </r>
  <r>
    <x v="14"/>
    <x v="14"/>
    <x v="1"/>
    <x v="9"/>
    <x v="15518"/>
  </r>
  <r>
    <x v="14"/>
    <x v="15"/>
    <x v="0"/>
    <x v="0"/>
    <x v="15519"/>
  </r>
  <r>
    <x v="14"/>
    <x v="15"/>
    <x v="0"/>
    <x v="1"/>
    <x v="15520"/>
  </r>
  <r>
    <x v="14"/>
    <x v="15"/>
    <x v="0"/>
    <x v="2"/>
    <x v="15521"/>
  </r>
  <r>
    <x v="14"/>
    <x v="15"/>
    <x v="0"/>
    <x v="3"/>
    <x v="13519"/>
  </r>
  <r>
    <x v="14"/>
    <x v="15"/>
    <x v="0"/>
    <x v="4"/>
    <x v="15522"/>
  </r>
  <r>
    <x v="14"/>
    <x v="15"/>
    <x v="0"/>
    <x v="5"/>
    <x v="15523"/>
  </r>
  <r>
    <x v="14"/>
    <x v="15"/>
    <x v="0"/>
    <x v="6"/>
    <x v="6"/>
  </r>
  <r>
    <x v="14"/>
    <x v="15"/>
    <x v="0"/>
    <x v="7"/>
    <x v="15524"/>
  </r>
  <r>
    <x v="14"/>
    <x v="15"/>
    <x v="0"/>
    <x v="8"/>
    <x v="15525"/>
  </r>
  <r>
    <x v="14"/>
    <x v="15"/>
    <x v="0"/>
    <x v="9"/>
    <x v="15526"/>
  </r>
  <r>
    <x v="14"/>
    <x v="15"/>
    <x v="1"/>
    <x v="0"/>
    <x v="15527"/>
  </r>
  <r>
    <x v="14"/>
    <x v="15"/>
    <x v="1"/>
    <x v="1"/>
    <x v="15528"/>
  </r>
  <r>
    <x v="14"/>
    <x v="15"/>
    <x v="1"/>
    <x v="2"/>
    <x v="15521"/>
  </r>
  <r>
    <x v="14"/>
    <x v="15"/>
    <x v="1"/>
    <x v="3"/>
    <x v="15529"/>
  </r>
  <r>
    <x v="14"/>
    <x v="15"/>
    <x v="1"/>
    <x v="4"/>
    <x v="15522"/>
  </r>
  <r>
    <x v="14"/>
    <x v="15"/>
    <x v="1"/>
    <x v="5"/>
    <x v="15530"/>
  </r>
  <r>
    <x v="14"/>
    <x v="15"/>
    <x v="1"/>
    <x v="6"/>
    <x v="5047"/>
  </r>
  <r>
    <x v="14"/>
    <x v="15"/>
    <x v="1"/>
    <x v="7"/>
    <x v="15531"/>
  </r>
  <r>
    <x v="14"/>
    <x v="15"/>
    <x v="1"/>
    <x v="8"/>
    <x v="15532"/>
  </r>
  <r>
    <x v="14"/>
    <x v="15"/>
    <x v="1"/>
    <x v="9"/>
    <x v="15533"/>
  </r>
  <r>
    <x v="14"/>
    <x v="16"/>
    <x v="0"/>
    <x v="0"/>
    <x v="15534"/>
  </r>
  <r>
    <x v="14"/>
    <x v="16"/>
    <x v="0"/>
    <x v="1"/>
    <x v="15535"/>
  </r>
  <r>
    <x v="14"/>
    <x v="16"/>
    <x v="0"/>
    <x v="2"/>
    <x v="15536"/>
  </r>
  <r>
    <x v="14"/>
    <x v="16"/>
    <x v="0"/>
    <x v="3"/>
    <x v="15537"/>
  </r>
  <r>
    <x v="14"/>
    <x v="16"/>
    <x v="0"/>
    <x v="4"/>
    <x v="15538"/>
  </r>
  <r>
    <x v="14"/>
    <x v="16"/>
    <x v="0"/>
    <x v="5"/>
    <x v="15539"/>
  </r>
  <r>
    <x v="14"/>
    <x v="16"/>
    <x v="0"/>
    <x v="6"/>
    <x v="6"/>
  </r>
  <r>
    <x v="14"/>
    <x v="16"/>
    <x v="0"/>
    <x v="7"/>
    <x v="15540"/>
  </r>
  <r>
    <x v="14"/>
    <x v="16"/>
    <x v="0"/>
    <x v="8"/>
    <x v="15541"/>
  </r>
  <r>
    <x v="14"/>
    <x v="16"/>
    <x v="0"/>
    <x v="9"/>
    <x v="15542"/>
  </r>
  <r>
    <x v="14"/>
    <x v="16"/>
    <x v="1"/>
    <x v="0"/>
    <x v="15543"/>
  </r>
  <r>
    <x v="14"/>
    <x v="16"/>
    <x v="1"/>
    <x v="1"/>
    <x v="15544"/>
  </r>
  <r>
    <x v="14"/>
    <x v="16"/>
    <x v="1"/>
    <x v="2"/>
    <x v="15536"/>
  </r>
  <r>
    <x v="14"/>
    <x v="16"/>
    <x v="1"/>
    <x v="3"/>
    <x v="15545"/>
  </r>
  <r>
    <x v="14"/>
    <x v="16"/>
    <x v="1"/>
    <x v="4"/>
    <x v="15538"/>
  </r>
  <r>
    <x v="14"/>
    <x v="16"/>
    <x v="1"/>
    <x v="5"/>
    <x v="15546"/>
  </r>
  <r>
    <x v="14"/>
    <x v="16"/>
    <x v="1"/>
    <x v="6"/>
    <x v="6"/>
  </r>
  <r>
    <x v="14"/>
    <x v="16"/>
    <x v="1"/>
    <x v="7"/>
    <x v="15547"/>
  </r>
  <r>
    <x v="14"/>
    <x v="16"/>
    <x v="1"/>
    <x v="8"/>
    <x v="15541"/>
  </r>
  <r>
    <x v="14"/>
    <x v="16"/>
    <x v="1"/>
    <x v="9"/>
    <x v="15548"/>
  </r>
  <r>
    <x v="14"/>
    <x v="17"/>
    <x v="0"/>
    <x v="0"/>
    <x v="8577"/>
  </r>
  <r>
    <x v="14"/>
    <x v="17"/>
    <x v="0"/>
    <x v="1"/>
    <x v="15549"/>
  </r>
  <r>
    <x v="14"/>
    <x v="17"/>
    <x v="0"/>
    <x v="2"/>
    <x v="6"/>
  </r>
  <r>
    <x v="14"/>
    <x v="17"/>
    <x v="0"/>
    <x v="3"/>
    <x v="15550"/>
  </r>
  <r>
    <x v="14"/>
    <x v="17"/>
    <x v="0"/>
    <x v="4"/>
    <x v="15551"/>
  </r>
  <r>
    <x v="14"/>
    <x v="17"/>
    <x v="0"/>
    <x v="5"/>
    <x v="15552"/>
  </r>
  <r>
    <x v="14"/>
    <x v="17"/>
    <x v="0"/>
    <x v="6"/>
    <x v="6"/>
  </r>
  <r>
    <x v="14"/>
    <x v="17"/>
    <x v="0"/>
    <x v="7"/>
    <x v="15553"/>
  </r>
  <r>
    <x v="14"/>
    <x v="17"/>
    <x v="0"/>
    <x v="8"/>
    <x v="15554"/>
  </r>
  <r>
    <x v="14"/>
    <x v="17"/>
    <x v="0"/>
    <x v="9"/>
    <x v="2627"/>
  </r>
  <r>
    <x v="14"/>
    <x v="17"/>
    <x v="1"/>
    <x v="0"/>
    <x v="4234"/>
  </r>
  <r>
    <x v="14"/>
    <x v="17"/>
    <x v="1"/>
    <x v="1"/>
    <x v="15555"/>
  </r>
  <r>
    <x v="14"/>
    <x v="17"/>
    <x v="1"/>
    <x v="2"/>
    <x v="6"/>
  </r>
  <r>
    <x v="14"/>
    <x v="17"/>
    <x v="1"/>
    <x v="3"/>
    <x v="7907"/>
  </r>
  <r>
    <x v="14"/>
    <x v="17"/>
    <x v="1"/>
    <x v="4"/>
    <x v="15551"/>
  </r>
  <r>
    <x v="14"/>
    <x v="17"/>
    <x v="1"/>
    <x v="5"/>
    <x v="15556"/>
  </r>
  <r>
    <x v="14"/>
    <x v="17"/>
    <x v="1"/>
    <x v="6"/>
    <x v="6"/>
  </r>
  <r>
    <x v="14"/>
    <x v="17"/>
    <x v="1"/>
    <x v="7"/>
    <x v="15557"/>
  </r>
  <r>
    <x v="14"/>
    <x v="17"/>
    <x v="1"/>
    <x v="8"/>
    <x v="15554"/>
  </r>
  <r>
    <x v="14"/>
    <x v="17"/>
    <x v="1"/>
    <x v="9"/>
    <x v="15558"/>
  </r>
  <r>
    <x v="14"/>
    <x v="18"/>
    <x v="0"/>
    <x v="0"/>
    <x v="15559"/>
  </r>
  <r>
    <x v="14"/>
    <x v="18"/>
    <x v="0"/>
    <x v="1"/>
    <x v="15560"/>
  </r>
  <r>
    <x v="14"/>
    <x v="18"/>
    <x v="0"/>
    <x v="2"/>
    <x v="15561"/>
  </r>
  <r>
    <x v="14"/>
    <x v="18"/>
    <x v="0"/>
    <x v="3"/>
    <x v="15562"/>
  </r>
  <r>
    <x v="14"/>
    <x v="18"/>
    <x v="0"/>
    <x v="4"/>
    <x v="15563"/>
  </r>
  <r>
    <x v="14"/>
    <x v="18"/>
    <x v="0"/>
    <x v="5"/>
    <x v="15564"/>
  </r>
  <r>
    <x v="14"/>
    <x v="18"/>
    <x v="0"/>
    <x v="6"/>
    <x v="6"/>
  </r>
  <r>
    <x v="14"/>
    <x v="18"/>
    <x v="0"/>
    <x v="7"/>
    <x v="12174"/>
  </r>
  <r>
    <x v="14"/>
    <x v="18"/>
    <x v="0"/>
    <x v="8"/>
    <x v="15565"/>
  </r>
  <r>
    <x v="14"/>
    <x v="18"/>
    <x v="0"/>
    <x v="9"/>
    <x v="15566"/>
  </r>
  <r>
    <x v="14"/>
    <x v="18"/>
    <x v="1"/>
    <x v="0"/>
    <x v="15567"/>
  </r>
  <r>
    <x v="14"/>
    <x v="18"/>
    <x v="1"/>
    <x v="1"/>
    <x v="15568"/>
  </r>
  <r>
    <x v="14"/>
    <x v="18"/>
    <x v="1"/>
    <x v="2"/>
    <x v="15561"/>
  </r>
  <r>
    <x v="14"/>
    <x v="18"/>
    <x v="1"/>
    <x v="3"/>
    <x v="15569"/>
  </r>
  <r>
    <x v="14"/>
    <x v="18"/>
    <x v="1"/>
    <x v="4"/>
    <x v="15563"/>
  </r>
  <r>
    <x v="14"/>
    <x v="18"/>
    <x v="1"/>
    <x v="5"/>
    <x v="15570"/>
  </r>
  <r>
    <x v="14"/>
    <x v="18"/>
    <x v="1"/>
    <x v="6"/>
    <x v="15571"/>
  </r>
  <r>
    <x v="14"/>
    <x v="18"/>
    <x v="1"/>
    <x v="7"/>
    <x v="15572"/>
  </r>
  <r>
    <x v="14"/>
    <x v="18"/>
    <x v="1"/>
    <x v="8"/>
    <x v="15573"/>
  </r>
  <r>
    <x v="14"/>
    <x v="18"/>
    <x v="1"/>
    <x v="9"/>
    <x v="15574"/>
  </r>
  <r>
    <x v="14"/>
    <x v="19"/>
    <x v="0"/>
    <x v="0"/>
    <x v="12330"/>
  </r>
  <r>
    <x v="14"/>
    <x v="19"/>
    <x v="0"/>
    <x v="1"/>
    <x v="15575"/>
  </r>
  <r>
    <x v="14"/>
    <x v="19"/>
    <x v="0"/>
    <x v="2"/>
    <x v="6"/>
  </r>
  <r>
    <x v="14"/>
    <x v="19"/>
    <x v="0"/>
    <x v="3"/>
    <x v="15576"/>
  </r>
  <r>
    <x v="14"/>
    <x v="19"/>
    <x v="0"/>
    <x v="4"/>
    <x v="15577"/>
  </r>
  <r>
    <x v="14"/>
    <x v="19"/>
    <x v="0"/>
    <x v="5"/>
    <x v="15578"/>
  </r>
  <r>
    <x v="14"/>
    <x v="19"/>
    <x v="0"/>
    <x v="6"/>
    <x v="6"/>
  </r>
  <r>
    <x v="14"/>
    <x v="19"/>
    <x v="0"/>
    <x v="7"/>
    <x v="15579"/>
  </r>
  <r>
    <x v="14"/>
    <x v="19"/>
    <x v="0"/>
    <x v="8"/>
    <x v="15580"/>
  </r>
  <r>
    <x v="14"/>
    <x v="19"/>
    <x v="0"/>
    <x v="9"/>
    <x v="15581"/>
  </r>
  <r>
    <x v="14"/>
    <x v="19"/>
    <x v="1"/>
    <x v="0"/>
    <x v="3540"/>
  </r>
  <r>
    <x v="14"/>
    <x v="19"/>
    <x v="1"/>
    <x v="1"/>
    <x v="15582"/>
  </r>
  <r>
    <x v="14"/>
    <x v="19"/>
    <x v="1"/>
    <x v="2"/>
    <x v="6"/>
  </r>
  <r>
    <x v="14"/>
    <x v="19"/>
    <x v="1"/>
    <x v="3"/>
    <x v="15583"/>
  </r>
  <r>
    <x v="14"/>
    <x v="19"/>
    <x v="1"/>
    <x v="4"/>
    <x v="15577"/>
  </r>
  <r>
    <x v="14"/>
    <x v="19"/>
    <x v="1"/>
    <x v="5"/>
    <x v="15578"/>
  </r>
  <r>
    <x v="14"/>
    <x v="19"/>
    <x v="1"/>
    <x v="6"/>
    <x v="6"/>
  </r>
  <r>
    <x v="14"/>
    <x v="19"/>
    <x v="1"/>
    <x v="7"/>
    <x v="15584"/>
  </r>
  <r>
    <x v="14"/>
    <x v="19"/>
    <x v="1"/>
    <x v="8"/>
    <x v="15580"/>
  </r>
  <r>
    <x v="14"/>
    <x v="19"/>
    <x v="1"/>
    <x v="9"/>
    <x v="15585"/>
  </r>
  <r>
    <x v="14"/>
    <x v="20"/>
    <x v="0"/>
    <x v="0"/>
    <x v="15586"/>
  </r>
  <r>
    <x v="14"/>
    <x v="20"/>
    <x v="0"/>
    <x v="1"/>
    <x v="15587"/>
  </r>
  <r>
    <x v="14"/>
    <x v="20"/>
    <x v="0"/>
    <x v="2"/>
    <x v="15588"/>
  </r>
  <r>
    <x v="14"/>
    <x v="20"/>
    <x v="0"/>
    <x v="3"/>
    <x v="15589"/>
  </r>
  <r>
    <x v="14"/>
    <x v="20"/>
    <x v="0"/>
    <x v="4"/>
    <x v="15590"/>
  </r>
  <r>
    <x v="14"/>
    <x v="20"/>
    <x v="0"/>
    <x v="5"/>
    <x v="15591"/>
  </r>
  <r>
    <x v="14"/>
    <x v="20"/>
    <x v="0"/>
    <x v="6"/>
    <x v="15592"/>
  </r>
  <r>
    <x v="14"/>
    <x v="20"/>
    <x v="0"/>
    <x v="7"/>
    <x v="15593"/>
  </r>
  <r>
    <x v="14"/>
    <x v="20"/>
    <x v="0"/>
    <x v="8"/>
    <x v="15594"/>
  </r>
  <r>
    <x v="14"/>
    <x v="20"/>
    <x v="0"/>
    <x v="9"/>
    <x v="15595"/>
  </r>
  <r>
    <x v="14"/>
    <x v="20"/>
    <x v="1"/>
    <x v="0"/>
    <x v="15596"/>
  </r>
  <r>
    <x v="14"/>
    <x v="20"/>
    <x v="1"/>
    <x v="1"/>
    <x v="15597"/>
  </r>
  <r>
    <x v="14"/>
    <x v="20"/>
    <x v="1"/>
    <x v="2"/>
    <x v="8482"/>
  </r>
  <r>
    <x v="14"/>
    <x v="20"/>
    <x v="1"/>
    <x v="3"/>
    <x v="15598"/>
  </r>
  <r>
    <x v="14"/>
    <x v="20"/>
    <x v="1"/>
    <x v="4"/>
    <x v="15590"/>
  </r>
  <r>
    <x v="14"/>
    <x v="20"/>
    <x v="1"/>
    <x v="5"/>
    <x v="15599"/>
  </r>
  <r>
    <x v="14"/>
    <x v="20"/>
    <x v="1"/>
    <x v="6"/>
    <x v="15600"/>
  </r>
  <r>
    <x v="14"/>
    <x v="20"/>
    <x v="1"/>
    <x v="7"/>
    <x v="15601"/>
  </r>
  <r>
    <x v="14"/>
    <x v="20"/>
    <x v="1"/>
    <x v="8"/>
    <x v="15594"/>
  </r>
  <r>
    <x v="14"/>
    <x v="20"/>
    <x v="1"/>
    <x v="9"/>
    <x v="15602"/>
  </r>
  <r>
    <x v="14"/>
    <x v="21"/>
    <x v="0"/>
    <x v="0"/>
    <x v="15603"/>
  </r>
  <r>
    <x v="14"/>
    <x v="21"/>
    <x v="0"/>
    <x v="1"/>
    <x v="15604"/>
  </r>
  <r>
    <x v="14"/>
    <x v="21"/>
    <x v="0"/>
    <x v="2"/>
    <x v="15605"/>
  </r>
  <r>
    <x v="14"/>
    <x v="21"/>
    <x v="0"/>
    <x v="3"/>
    <x v="15606"/>
  </r>
  <r>
    <x v="14"/>
    <x v="21"/>
    <x v="0"/>
    <x v="4"/>
    <x v="15607"/>
  </r>
  <r>
    <x v="14"/>
    <x v="21"/>
    <x v="0"/>
    <x v="5"/>
    <x v="15608"/>
  </r>
  <r>
    <x v="14"/>
    <x v="21"/>
    <x v="0"/>
    <x v="6"/>
    <x v="6"/>
  </r>
  <r>
    <x v="14"/>
    <x v="21"/>
    <x v="0"/>
    <x v="7"/>
    <x v="15609"/>
  </r>
  <r>
    <x v="14"/>
    <x v="21"/>
    <x v="0"/>
    <x v="8"/>
    <x v="15610"/>
  </r>
  <r>
    <x v="14"/>
    <x v="21"/>
    <x v="0"/>
    <x v="9"/>
    <x v="15611"/>
  </r>
  <r>
    <x v="14"/>
    <x v="21"/>
    <x v="1"/>
    <x v="0"/>
    <x v="15612"/>
  </r>
  <r>
    <x v="14"/>
    <x v="21"/>
    <x v="1"/>
    <x v="1"/>
    <x v="15613"/>
  </r>
  <r>
    <x v="14"/>
    <x v="21"/>
    <x v="1"/>
    <x v="2"/>
    <x v="15605"/>
  </r>
  <r>
    <x v="14"/>
    <x v="21"/>
    <x v="1"/>
    <x v="3"/>
    <x v="15614"/>
  </r>
  <r>
    <x v="14"/>
    <x v="21"/>
    <x v="1"/>
    <x v="4"/>
    <x v="15607"/>
  </r>
  <r>
    <x v="14"/>
    <x v="21"/>
    <x v="1"/>
    <x v="5"/>
    <x v="15615"/>
  </r>
  <r>
    <x v="14"/>
    <x v="21"/>
    <x v="1"/>
    <x v="6"/>
    <x v="11375"/>
  </r>
  <r>
    <x v="14"/>
    <x v="21"/>
    <x v="1"/>
    <x v="7"/>
    <x v="15616"/>
  </r>
  <r>
    <x v="14"/>
    <x v="21"/>
    <x v="1"/>
    <x v="8"/>
    <x v="15617"/>
  </r>
  <r>
    <x v="14"/>
    <x v="21"/>
    <x v="1"/>
    <x v="9"/>
    <x v="15618"/>
  </r>
  <r>
    <x v="14"/>
    <x v="22"/>
    <x v="0"/>
    <x v="0"/>
    <x v="15619"/>
  </r>
  <r>
    <x v="14"/>
    <x v="22"/>
    <x v="0"/>
    <x v="1"/>
    <x v="15620"/>
  </r>
  <r>
    <x v="14"/>
    <x v="22"/>
    <x v="0"/>
    <x v="2"/>
    <x v="15621"/>
  </r>
  <r>
    <x v="14"/>
    <x v="22"/>
    <x v="0"/>
    <x v="3"/>
    <x v="15622"/>
  </r>
  <r>
    <x v="14"/>
    <x v="22"/>
    <x v="0"/>
    <x v="4"/>
    <x v="15623"/>
  </r>
  <r>
    <x v="14"/>
    <x v="22"/>
    <x v="0"/>
    <x v="5"/>
    <x v="15624"/>
  </r>
  <r>
    <x v="14"/>
    <x v="22"/>
    <x v="0"/>
    <x v="6"/>
    <x v="6"/>
  </r>
  <r>
    <x v="14"/>
    <x v="22"/>
    <x v="0"/>
    <x v="7"/>
    <x v="621"/>
  </r>
  <r>
    <x v="14"/>
    <x v="22"/>
    <x v="0"/>
    <x v="8"/>
    <x v="15625"/>
  </r>
  <r>
    <x v="14"/>
    <x v="22"/>
    <x v="0"/>
    <x v="9"/>
    <x v="15626"/>
  </r>
  <r>
    <x v="14"/>
    <x v="22"/>
    <x v="1"/>
    <x v="0"/>
    <x v="15627"/>
  </r>
  <r>
    <x v="14"/>
    <x v="22"/>
    <x v="1"/>
    <x v="1"/>
    <x v="15628"/>
  </r>
  <r>
    <x v="14"/>
    <x v="22"/>
    <x v="1"/>
    <x v="2"/>
    <x v="15621"/>
  </r>
  <r>
    <x v="14"/>
    <x v="22"/>
    <x v="1"/>
    <x v="3"/>
    <x v="15629"/>
  </r>
  <r>
    <x v="14"/>
    <x v="22"/>
    <x v="1"/>
    <x v="4"/>
    <x v="15623"/>
  </r>
  <r>
    <x v="14"/>
    <x v="22"/>
    <x v="1"/>
    <x v="5"/>
    <x v="15630"/>
  </r>
  <r>
    <x v="14"/>
    <x v="22"/>
    <x v="1"/>
    <x v="6"/>
    <x v="6"/>
  </r>
  <r>
    <x v="14"/>
    <x v="22"/>
    <x v="1"/>
    <x v="7"/>
    <x v="15631"/>
  </r>
  <r>
    <x v="14"/>
    <x v="22"/>
    <x v="1"/>
    <x v="8"/>
    <x v="15632"/>
  </r>
  <r>
    <x v="14"/>
    <x v="22"/>
    <x v="1"/>
    <x v="9"/>
    <x v="15633"/>
  </r>
  <r>
    <x v="14"/>
    <x v="23"/>
    <x v="0"/>
    <x v="0"/>
    <x v="15634"/>
  </r>
  <r>
    <x v="14"/>
    <x v="23"/>
    <x v="0"/>
    <x v="1"/>
    <x v="15635"/>
  </r>
  <r>
    <x v="14"/>
    <x v="23"/>
    <x v="0"/>
    <x v="2"/>
    <x v="15636"/>
  </r>
  <r>
    <x v="14"/>
    <x v="23"/>
    <x v="0"/>
    <x v="3"/>
    <x v="15637"/>
  </r>
  <r>
    <x v="14"/>
    <x v="23"/>
    <x v="0"/>
    <x v="4"/>
    <x v="15638"/>
  </r>
  <r>
    <x v="14"/>
    <x v="23"/>
    <x v="0"/>
    <x v="5"/>
    <x v="15639"/>
  </r>
  <r>
    <x v="14"/>
    <x v="23"/>
    <x v="0"/>
    <x v="6"/>
    <x v="6"/>
  </r>
  <r>
    <x v="14"/>
    <x v="23"/>
    <x v="0"/>
    <x v="7"/>
    <x v="15640"/>
  </r>
  <r>
    <x v="14"/>
    <x v="23"/>
    <x v="0"/>
    <x v="8"/>
    <x v="15641"/>
  </r>
  <r>
    <x v="14"/>
    <x v="23"/>
    <x v="0"/>
    <x v="9"/>
    <x v="15642"/>
  </r>
  <r>
    <x v="14"/>
    <x v="23"/>
    <x v="1"/>
    <x v="0"/>
    <x v="15643"/>
  </r>
  <r>
    <x v="14"/>
    <x v="23"/>
    <x v="1"/>
    <x v="1"/>
    <x v="15644"/>
  </r>
  <r>
    <x v="14"/>
    <x v="23"/>
    <x v="1"/>
    <x v="2"/>
    <x v="15636"/>
  </r>
  <r>
    <x v="14"/>
    <x v="23"/>
    <x v="1"/>
    <x v="3"/>
    <x v="15645"/>
  </r>
  <r>
    <x v="14"/>
    <x v="23"/>
    <x v="1"/>
    <x v="4"/>
    <x v="15638"/>
  </r>
  <r>
    <x v="14"/>
    <x v="23"/>
    <x v="1"/>
    <x v="5"/>
    <x v="15646"/>
  </r>
  <r>
    <x v="14"/>
    <x v="23"/>
    <x v="1"/>
    <x v="6"/>
    <x v="6"/>
  </r>
  <r>
    <x v="14"/>
    <x v="23"/>
    <x v="1"/>
    <x v="7"/>
    <x v="15647"/>
  </r>
  <r>
    <x v="14"/>
    <x v="23"/>
    <x v="1"/>
    <x v="8"/>
    <x v="15641"/>
  </r>
  <r>
    <x v="14"/>
    <x v="23"/>
    <x v="1"/>
    <x v="9"/>
    <x v="15648"/>
  </r>
  <r>
    <x v="14"/>
    <x v="24"/>
    <x v="0"/>
    <x v="0"/>
    <x v="15649"/>
  </r>
  <r>
    <x v="14"/>
    <x v="24"/>
    <x v="0"/>
    <x v="1"/>
    <x v="15650"/>
  </r>
  <r>
    <x v="14"/>
    <x v="24"/>
    <x v="0"/>
    <x v="2"/>
    <x v="6"/>
  </r>
  <r>
    <x v="14"/>
    <x v="24"/>
    <x v="0"/>
    <x v="3"/>
    <x v="15651"/>
  </r>
  <r>
    <x v="14"/>
    <x v="24"/>
    <x v="0"/>
    <x v="4"/>
    <x v="15652"/>
  </r>
  <r>
    <x v="14"/>
    <x v="24"/>
    <x v="0"/>
    <x v="5"/>
    <x v="15653"/>
  </r>
  <r>
    <x v="14"/>
    <x v="24"/>
    <x v="0"/>
    <x v="6"/>
    <x v="6"/>
  </r>
  <r>
    <x v="14"/>
    <x v="24"/>
    <x v="0"/>
    <x v="7"/>
    <x v="15654"/>
  </r>
  <r>
    <x v="14"/>
    <x v="24"/>
    <x v="0"/>
    <x v="8"/>
    <x v="15655"/>
  </r>
  <r>
    <x v="14"/>
    <x v="24"/>
    <x v="0"/>
    <x v="9"/>
    <x v="15656"/>
  </r>
  <r>
    <x v="14"/>
    <x v="24"/>
    <x v="1"/>
    <x v="0"/>
    <x v="15657"/>
  </r>
  <r>
    <x v="14"/>
    <x v="24"/>
    <x v="1"/>
    <x v="1"/>
    <x v="15658"/>
  </r>
  <r>
    <x v="14"/>
    <x v="24"/>
    <x v="1"/>
    <x v="2"/>
    <x v="15659"/>
  </r>
  <r>
    <x v="14"/>
    <x v="24"/>
    <x v="1"/>
    <x v="3"/>
    <x v="15660"/>
  </r>
  <r>
    <x v="14"/>
    <x v="24"/>
    <x v="1"/>
    <x v="4"/>
    <x v="15652"/>
  </r>
  <r>
    <x v="14"/>
    <x v="24"/>
    <x v="1"/>
    <x v="5"/>
    <x v="15661"/>
  </r>
  <r>
    <x v="14"/>
    <x v="24"/>
    <x v="1"/>
    <x v="6"/>
    <x v="6"/>
  </r>
  <r>
    <x v="14"/>
    <x v="24"/>
    <x v="1"/>
    <x v="7"/>
    <x v="15662"/>
  </r>
  <r>
    <x v="14"/>
    <x v="24"/>
    <x v="1"/>
    <x v="8"/>
    <x v="15663"/>
  </r>
  <r>
    <x v="14"/>
    <x v="24"/>
    <x v="1"/>
    <x v="9"/>
    <x v="15664"/>
  </r>
  <r>
    <x v="14"/>
    <x v="25"/>
    <x v="0"/>
    <x v="0"/>
    <x v="15665"/>
  </r>
  <r>
    <x v="14"/>
    <x v="25"/>
    <x v="0"/>
    <x v="1"/>
    <x v="15666"/>
  </r>
  <r>
    <x v="14"/>
    <x v="25"/>
    <x v="0"/>
    <x v="2"/>
    <x v="6"/>
  </r>
  <r>
    <x v="14"/>
    <x v="25"/>
    <x v="0"/>
    <x v="3"/>
    <x v="15667"/>
  </r>
  <r>
    <x v="14"/>
    <x v="25"/>
    <x v="0"/>
    <x v="4"/>
    <x v="15668"/>
  </r>
  <r>
    <x v="14"/>
    <x v="25"/>
    <x v="0"/>
    <x v="5"/>
    <x v="15669"/>
  </r>
  <r>
    <x v="14"/>
    <x v="25"/>
    <x v="0"/>
    <x v="6"/>
    <x v="15670"/>
  </r>
  <r>
    <x v="14"/>
    <x v="25"/>
    <x v="0"/>
    <x v="7"/>
    <x v="15671"/>
  </r>
  <r>
    <x v="14"/>
    <x v="25"/>
    <x v="0"/>
    <x v="8"/>
    <x v="15672"/>
  </r>
  <r>
    <x v="14"/>
    <x v="25"/>
    <x v="0"/>
    <x v="9"/>
    <x v="15673"/>
  </r>
  <r>
    <x v="14"/>
    <x v="25"/>
    <x v="1"/>
    <x v="0"/>
    <x v="15674"/>
  </r>
  <r>
    <x v="14"/>
    <x v="25"/>
    <x v="1"/>
    <x v="1"/>
    <x v="15675"/>
  </r>
  <r>
    <x v="14"/>
    <x v="25"/>
    <x v="1"/>
    <x v="2"/>
    <x v="6"/>
  </r>
  <r>
    <x v="14"/>
    <x v="25"/>
    <x v="1"/>
    <x v="3"/>
    <x v="15676"/>
  </r>
  <r>
    <x v="14"/>
    <x v="25"/>
    <x v="1"/>
    <x v="4"/>
    <x v="15668"/>
  </r>
  <r>
    <x v="14"/>
    <x v="25"/>
    <x v="1"/>
    <x v="5"/>
    <x v="15677"/>
  </r>
  <r>
    <x v="14"/>
    <x v="25"/>
    <x v="1"/>
    <x v="6"/>
    <x v="15670"/>
  </r>
  <r>
    <x v="14"/>
    <x v="25"/>
    <x v="1"/>
    <x v="7"/>
    <x v="15678"/>
  </r>
  <r>
    <x v="14"/>
    <x v="25"/>
    <x v="1"/>
    <x v="8"/>
    <x v="15679"/>
  </r>
  <r>
    <x v="14"/>
    <x v="25"/>
    <x v="1"/>
    <x v="9"/>
    <x v="15680"/>
  </r>
  <r>
    <x v="14"/>
    <x v="26"/>
    <x v="0"/>
    <x v="0"/>
    <x v="15681"/>
  </r>
  <r>
    <x v="14"/>
    <x v="26"/>
    <x v="0"/>
    <x v="1"/>
    <x v="15682"/>
  </r>
  <r>
    <x v="14"/>
    <x v="26"/>
    <x v="0"/>
    <x v="2"/>
    <x v="15683"/>
  </r>
  <r>
    <x v="14"/>
    <x v="26"/>
    <x v="0"/>
    <x v="3"/>
    <x v="15684"/>
  </r>
  <r>
    <x v="14"/>
    <x v="26"/>
    <x v="0"/>
    <x v="4"/>
    <x v="15685"/>
  </r>
  <r>
    <x v="14"/>
    <x v="26"/>
    <x v="0"/>
    <x v="5"/>
    <x v="15686"/>
  </r>
  <r>
    <x v="14"/>
    <x v="26"/>
    <x v="0"/>
    <x v="6"/>
    <x v="6"/>
  </r>
  <r>
    <x v="14"/>
    <x v="26"/>
    <x v="0"/>
    <x v="7"/>
    <x v="4808"/>
  </r>
  <r>
    <x v="14"/>
    <x v="26"/>
    <x v="0"/>
    <x v="8"/>
    <x v="15687"/>
  </r>
  <r>
    <x v="14"/>
    <x v="26"/>
    <x v="0"/>
    <x v="9"/>
    <x v="15688"/>
  </r>
  <r>
    <x v="14"/>
    <x v="26"/>
    <x v="1"/>
    <x v="0"/>
    <x v="15689"/>
  </r>
  <r>
    <x v="14"/>
    <x v="26"/>
    <x v="1"/>
    <x v="1"/>
    <x v="15690"/>
  </r>
  <r>
    <x v="14"/>
    <x v="26"/>
    <x v="1"/>
    <x v="2"/>
    <x v="15683"/>
  </r>
  <r>
    <x v="14"/>
    <x v="26"/>
    <x v="1"/>
    <x v="3"/>
    <x v="15691"/>
  </r>
  <r>
    <x v="14"/>
    <x v="26"/>
    <x v="1"/>
    <x v="4"/>
    <x v="15685"/>
  </r>
  <r>
    <x v="14"/>
    <x v="26"/>
    <x v="1"/>
    <x v="5"/>
    <x v="15692"/>
  </r>
  <r>
    <x v="14"/>
    <x v="26"/>
    <x v="1"/>
    <x v="6"/>
    <x v="6"/>
  </r>
  <r>
    <x v="14"/>
    <x v="26"/>
    <x v="1"/>
    <x v="7"/>
    <x v="15693"/>
  </r>
  <r>
    <x v="14"/>
    <x v="26"/>
    <x v="1"/>
    <x v="8"/>
    <x v="15694"/>
  </r>
  <r>
    <x v="14"/>
    <x v="26"/>
    <x v="1"/>
    <x v="9"/>
    <x v="15695"/>
  </r>
  <r>
    <x v="14"/>
    <x v="27"/>
    <x v="0"/>
    <x v="0"/>
    <x v="15696"/>
  </r>
  <r>
    <x v="14"/>
    <x v="27"/>
    <x v="0"/>
    <x v="1"/>
    <x v="15697"/>
  </r>
  <r>
    <x v="14"/>
    <x v="27"/>
    <x v="0"/>
    <x v="2"/>
    <x v="6"/>
  </r>
  <r>
    <x v="14"/>
    <x v="27"/>
    <x v="0"/>
    <x v="3"/>
    <x v="15698"/>
  </r>
  <r>
    <x v="14"/>
    <x v="27"/>
    <x v="0"/>
    <x v="4"/>
    <x v="15699"/>
  </r>
  <r>
    <x v="14"/>
    <x v="27"/>
    <x v="0"/>
    <x v="5"/>
    <x v="15700"/>
  </r>
  <r>
    <x v="14"/>
    <x v="27"/>
    <x v="0"/>
    <x v="6"/>
    <x v="6"/>
  </r>
  <r>
    <x v="14"/>
    <x v="27"/>
    <x v="0"/>
    <x v="7"/>
    <x v="15701"/>
  </r>
  <r>
    <x v="14"/>
    <x v="27"/>
    <x v="0"/>
    <x v="8"/>
    <x v="15702"/>
  </r>
  <r>
    <x v="14"/>
    <x v="27"/>
    <x v="0"/>
    <x v="9"/>
    <x v="7078"/>
  </r>
  <r>
    <x v="14"/>
    <x v="27"/>
    <x v="1"/>
    <x v="0"/>
    <x v="15703"/>
  </r>
  <r>
    <x v="14"/>
    <x v="27"/>
    <x v="1"/>
    <x v="1"/>
    <x v="896"/>
  </r>
  <r>
    <x v="14"/>
    <x v="27"/>
    <x v="1"/>
    <x v="2"/>
    <x v="6"/>
  </r>
  <r>
    <x v="14"/>
    <x v="27"/>
    <x v="1"/>
    <x v="3"/>
    <x v="15704"/>
  </r>
  <r>
    <x v="14"/>
    <x v="27"/>
    <x v="1"/>
    <x v="4"/>
    <x v="15699"/>
  </r>
  <r>
    <x v="14"/>
    <x v="27"/>
    <x v="1"/>
    <x v="5"/>
    <x v="15705"/>
  </r>
  <r>
    <x v="14"/>
    <x v="27"/>
    <x v="1"/>
    <x v="6"/>
    <x v="6"/>
  </r>
  <r>
    <x v="14"/>
    <x v="27"/>
    <x v="1"/>
    <x v="7"/>
    <x v="15706"/>
  </r>
  <r>
    <x v="14"/>
    <x v="27"/>
    <x v="1"/>
    <x v="8"/>
    <x v="15707"/>
  </r>
  <r>
    <x v="14"/>
    <x v="27"/>
    <x v="1"/>
    <x v="9"/>
    <x v="15708"/>
  </r>
  <r>
    <x v="14"/>
    <x v="28"/>
    <x v="0"/>
    <x v="0"/>
    <x v="14628"/>
  </r>
  <r>
    <x v="14"/>
    <x v="28"/>
    <x v="0"/>
    <x v="1"/>
    <x v="15709"/>
  </r>
  <r>
    <x v="14"/>
    <x v="28"/>
    <x v="0"/>
    <x v="2"/>
    <x v="6"/>
  </r>
  <r>
    <x v="14"/>
    <x v="28"/>
    <x v="0"/>
    <x v="3"/>
    <x v="15710"/>
  </r>
  <r>
    <x v="14"/>
    <x v="28"/>
    <x v="0"/>
    <x v="4"/>
    <x v="15711"/>
  </r>
  <r>
    <x v="14"/>
    <x v="28"/>
    <x v="0"/>
    <x v="5"/>
    <x v="15712"/>
  </r>
  <r>
    <x v="14"/>
    <x v="28"/>
    <x v="0"/>
    <x v="6"/>
    <x v="6"/>
  </r>
  <r>
    <x v="14"/>
    <x v="28"/>
    <x v="0"/>
    <x v="7"/>
    <x v="15713"/>
  </r>
  <r>
    <x v="14"/>
    <x v="28"/>
    <x v="0"/>
    <x v="8"/>
    <x v="15714"/>
  </r>
  <r>
    <x v="14"/>
    <x v="28"/>
    <x v="0"/>
    <x v="9"/>
    <x v="15279"/>
  </r>
  <r>
    <x v="14"/>
    <x v="28"/>
    <x v="1"/>
    <x v="0"/>
    <x v="15715"/>
  </r>
  <r>
    <x v="14"/>
    <x v="28"/>
    <x v="1"/>
    <x v="1"/>
    <x v="15716"/>
  </r>
  <r>
    <x v="14"/>
    <x v="28"/>
    <x v="1"/>
    <x v="2"/>
    <x v="6"/>
  </r>
  <r>
    <x v="14"/>
    <x v="28"/>
    <x v="1"/>
    <x v="3"/>
    <x v="12743"/>
  </r>
  <r>
    <x v="14"/>
    <x v="28"/>
    <x v="1"/>
    <x v="4"/>
    <x v="15711"/>
  </r>
  <r>
    <x v="14"/>
    <x v="28"/>
    <x v="1"/>
    <x v="5"/>
    <x v="15712"/>
  </r>
  <r>
    <x v="14"/>
    <x v="28"/>
    <x v="1"/>
    <x v="6"/>
    <x v="6"/>
  </r>
  <r>
    <x v="14"/>
    <x v="28"/>
    <x v="1"/>
    <x v="7"/>
    <x v="15717"/>
  </r>
  <r>
    <x v="14"/>
    <x v="28"/>
    <x v="1"/>
    <x v="8"/>
    <x v="15714"/>
  </r>
  <r>
    <x v="14"/>
    <x v="28"/>
    <x v="1"/>
    <x v="9"/>
    <x v="15718"/>
  </r>
  <r>
    <x v="14"/>
    <x v="29"/>
    <x v="0"/>
    <x v="0"/>
    <x v="14638"/>
  </r>
  <r>
    <x v="14"/>
    <x v="29"/>
    <x v="0"/>
    <x v="1"/>
    <x v="15719"/>
  </r>
  <r>
    <x v="14"/>
    <x v="29"/>
    <x v="0"/>
    <x v="2"/>
    <x v="6"/>
  </r>
  <r>
    <x v="14"/>
    <x v="29"/>
    <x v="0"/>
    <x v="3"/>
    <x v="15720"/>
  </r>
  <r>
    <x v="14"/>
    <x v="29"/>
    <x v="0"/>
    <x v="4"/>
    <x v="15721"/>
  </r>
  <r>
    <x v="14"/>
    <x v="29"/>
    <x v="0"/>
    <x v="5"/>
    <x v="15722"/>
  </r>
  <r>
    <x v="14"/>
    <x v="29"/>
    <x v="0"/>
    <x v="6"/>
    <x v="6"/>
  </r>
  <r>
    <x v="14"/>
    <x v="29"/>
    <x v="0"/>
    <x v="7"/>
    <x v="15723"/>
  </r>
  <r>
    <x v="14"/>
    <x v="29"/>
    <x v="0"/>
    <x v="8"/>
    <x v="15724"/>
  </r>
  <r>
    <x v="14"/>
    <x v="29"/>
    <x v="0"/>
    <x v="9"/>
    <x v="15725"/>
  </r>
  <r>
    <x v="14"/>
    <x v="29"/>
    <x v="1"/>
    <x v="0"/>
    <x v="4946"/>
  </r>
  <r>
    <x v="14"/>
    <x v="29"/>
    <x v="1"/>
    <x v="1"/>
    <x v="15726"/>
  </r>
  <r>
    <x v="14"/>
    <x v="29"/>
    <x v="1"/>
    <x v="2"/>
    <x v="6"/>
  </r>
  <r>
    <x v="14"/>
    <x v="29"/>
    <x v="1"/>
    <x v="3"/>
    <x v="15727"/>
  </r>
  <r>
    <x v="14"/>
    <x v="29"/>
    <x v="1"/>
    <x v="4"/>
    <x v="15721"/>
  </r>
  <r>
    <x v="14"/>
    <x v="29"/>
    <x v="1"/>
    <x v="5"/>
    <x v="15728"/>
  </r>
  <r>
    <x v="14"/>
    <x v="29"/>
    <x v="1"/>
    <x v="6"/>
    <x v="15729"/>
  </r>
  <r>
    <x v="14"/>
    <x v="29"/>
    <x v="1"/>
    <x v="7"/>
    <x v="15730"/>
  </r>
  <r>
    <x v="14"/>
    <x v="29"/>
    <x v="1"/>
    <x v="8"/>
    <x v="15731"/>
  </r>
  <r>
    <x v="14"/>
    <x v="29"/>
    <x v="1"/>
    <x v="9"/>
    <x v="15732"/>
  </r>
  <r>
    <x v="14"/>
    <x v="31"/>
    <x v="0"/>
    <x v="0"/>
    <x v="15733"/>
  </r>
  <r>
    <x v="14"/>
    <x v="31"/>
    <x v="0"/>
    <x v="1"/>
    <x v="15734"/>
  </r>
  <r>
    <x v="14"/>
    <x v="31"/>
    <x v="0"/>
    <x v="2"/>
    <x v="15735"/>
  </r>
  <r>
    <x v="14"/>
    <x v="31"/>
    <x v="0"/>
    <x v="3"/>
    <x v="15736"/>
  </r>
  <r>
    <x v="14"/>
    <x v="31"/>
    <x v="0"/>
    <x v="4"/>
    <x v="15737"/>
  </r>
  <r>
    <x v="14"/>
    <x v="31"/>
    <x v="0"/>
    <x v="5"/>
    <x v="15738"/>
  </r>
  <r>
    <x v="14"/>
    <x v="31"/>
    <x v="0"/>
    <x v="6"/>
    <x v="6"/>
  </r>
  <r>
    <x v="14"/>
    <x v="31"/>
    <x v="0"/>
    <x v="7"/>
    <x v="15739"/>
  </r>
  <r>
    <x v="14"/>
    <x v="31"/>
    <x v="0"/>
    <x v="8"/>
    <x v="15740"/>
  </r>
  <r>
    <x v="14"/>
    <x v="31"/>
    <x v="0"/>
    <x v="9"/>
    <x v="15741"/>
  </r>
  <r>
    <x v="14"/>
    <x v="31"/>
    <x v="1"/>
    <x v="0"/>
    <x v="15742"/>
  </r>
  <r>
    <x v="14"/>
    <x v="31"/>
    <x v="1"/>
    <x v="1"/>
    <x v="15743"/>
  </r>
  <r>
    <x v="14"/>
    <x v="31"/>
    <x v="1"/>
    <x v="2"/>
    <x v="15735"/>
  </r>
  <r>
    <x v="14"/>
    <x v="31"/>
    <x v="1"/>
    <x v="3"/>
    <x v="15744"/>
  </r>
  <r>
    <x v="14"/>
    <x v="31"/>
    <x v="1"/>
    <x v="4"/>
    <x v="15737"/>
  </r>
  <r>
    <x v="14"/>
    <x v="31"/>
    <x v="1"/>
    <x v="5"/>
    <x v="15745"/>
  </r>
  <r>
    <x v="14"/>
    <x v="31"/>
    <x v="1"/>
    <x v="6"/>
    <x v="15746"/>
  </r>
  <r>
    <x v="14"/>
    <x v="31"/>
    <x v="1"/>
    <x v="7"/>
    <x v="8101"/>
  </r>
  <r>
    <x v="14"/>
    <x v="31"/>
    <x v="1"/>
    <x v="8"/>
    <x v="15747"/>
  </r>
  <r>
    <x v="14"/>
    <x v="31"/>
    <x v="1"/>
    <x v="9"/>
    <x v="15748"/>
  </r>
  <r>
    <x v="14"/>
    <x v="32"/>
    <x v="0"/>
    <x v="0"/>
    <x v="15749"/>
  </r>
  <r>
    <x v="14"/>
    <x v="32"/>
    <x v="0"/>
    <x v="1"/>
    <x v="15750"/>
  </r>
  <r>
    <x v="14"/>
    <x v="32"/>
    <x v="0"/>
    <x v="2"/>
    <x v="15751"/>
  </r>
  <r>
    <x v="14"/>
    <x v="32"/>
    <x v="0"/>
    <x v="3"/>
    <x v="15752"/>
  </r>
  <r>
    <x v="14"/>
    <x v="32"/>
    <x v="0"/>
    <x v="4"/>
    <x v="15753"/>
  </r>
  <r>
    <x v="14"/>
    <x v="32"/>
    <x v="0"/>
    <x v="5"/>
    <x v="15754"/>
  </r>
  <r>
    <x v="14"/>
    <x v="32"/>
    <x v="0"/>
    <x v="6"/>
    <x v="6"/>
  </r>
  <r>
    <x v="14"/>
    <x v="32"/>
    <x v="0"/>
    <x v="7"/>
    <x v="15755"/>
  </r>
  <r>
    <x v="14"/>
    <x v="32"/>
    <x v="0"/>
    <x v="8"/>
    <x v="15756"/>
  </r>
  <r>
    <x v="14"/>
    <x v="32"/>
    <x v="0"/>
    <x v="9"/>
    <x v="15757"/>
  </r>
  <r>
    <x v="14"/>
    <x v="32"/>
    <x v="1"/>
    <x v="0"/>
    <x v="15758"/>
  </r>
  <r>
    <x v="14"/>
    <x v="32"/>
    <x v="1"/>
    <x v="1"/>
    <x v="15759"/>
  </r>
  <r>
    <x v="14"/>
    <x v="32"/>
    <x v="1"/>
    <x v="2"/>
    <x v="15760"/>
  </r>
  <r>
    <x v="14"/>
    <x v="32"/>
    <x v="1"/>
    <x v="3"/>
    <x v="15761"/>
  </r>
  <r>
    <x v="14"/>
    <x v="32"/>
    <x v="1"/>
    <x v="4"/>
    <x v="15753"/>
  </r>
  <r>
    <x v="14"/>
    <x v="32"/>
    <x v="1"/>
    <x v="5"/>
    <x v="15762"/>
  </r>
  <r>
    <x v="14"/>
    <x v="32"/>
    <x v="1"/>
    <x v="6"/>
    <x v="15763"/>
  </r>
  <r>
    <x v="14"/>
    <x v="32"/>
    <x v="1"/>
    <x v="7"/>
    <x v="15764"/>
  </r>
  <r>
    <x v="14"/>
    <x v="32"/>
    <x v="1"/>
    <x v="8"/>
    <x v="15765"/>
  </r>
  <r>
    <x v="14"/>
    <x v="32"/>
    <x v="1"/>
    <x v="9"/>
    <x v="15766"/>
  </r>
  <r>
    <x v="14"/>
    <x v="33"/>
    <x v="0"/>
    <x v="0"/>
    <x v="15767"/>
  </r>
  <r>
    <x v="14"/>
    <x v="33"/>
    <x v="0"/>
    <x v="1"/>
    <x v="15768"/>
  </r>
  <r>
    <x v="14"/>
    <x v="33"/>
    <x v="0"/>
    <x v="2"/>
    <x v="4311"/>
  </r>
  <r>
    <x v="14"/>
    <x v="33"/>
    <x v="0"/>
    <x v="3"/>
    <x v="15769"/>
  </r>
  <r>
    <x v="14"/>
    <x v="33"/>
    <x v="0"/>
    <x v="4"/>
    <x v="15770"/>
  </r>
  <r>
    <x v="14"/>
    <x v="33"/>
    <x v="0"/>
    <x v="5"/>
    <x v="15771"/>
  </r>
  <r>
    <x v="14"/>
    <x v="33"/>
    <x v="0"/>
    <x v="6"/>
    <x v="6"/>
  </r>
  <r>
    <x v="14"/>
    <x v="33"/>
    <x v="0"/>
    <x v="7"/>
    <x v="15772"/>
  </r>
  <r>
    <x v="14"/>
    <x v="33"/>
    <x v="0"/>
    <x v="8"/>
    <x v="15773"/>
  </r>
  <r>
    <x v="14"/>
    <x v="33"/>
    <x v="0"/>
    <x v="9"/>
    <x v="15774"/>
  </r>
  <r>
    <x v="14"/>
    <x v="33"/>
    <x v="1"/>
    <x v="0"/>
    <x v="15775"/>
  </r>
  <r>
    <x v="14"/>
    <x v="33"/>
    <x v="1"/>
    <x v="1"/>
    <x v="15776"/>
  </r>
  <r>
    <x v="14"/>
    <x v="33"/>
    <x v="1"/>
    <x v="2"/>
    <x v="4311"/>
  </r>
  <r>
    <x v="14"/>
    <x v="33"/>
    <x v="1"/>
    <x v="3"/>
    <x v="15777"/>
  </r>
  <r>
    <x v="14"/>
    <x v="33"/>
    <x v="1"/>
    <x v="4"/>
    <x v="15770"/>
  </r>
  <r>
    <x v="14"/>
    <x v="33"/>
    <x v="1"/>
    <x v="5"/>
    <x v="15778"/>
  </r>
  <r>
    <x v="14"/>
    <x v="33"/>
    <x v="1"/>
    <x v="6"/>
    <x v="15779"/>
  </r>
  <r>
    <x v="14"/>
    <x v="33"/>
    <x v="1"/>
    <x v="7"/>
    <x v="15780"/>
  </r>
  <r>
    <x v="14"/>
    <x v="33"/>
    <x v="1"/>
    <x v="8"/>
    <x v="15781"/>
  </r>
  <r>
    <x v="14"/>
    <x v="33"/>
    <x v="1"/>
    <x v="9"/>
    <x v="15782"/>
  </r>
  <r>
    <x v="14"/>
    <x v="34"/>
    <x v="0"/>
    <x v="0"/>
    <x v="15783"/>
  </r>
  <r>
    <x v="14"/>
    <x v="34"/>
    <x v="0"/>
    <x v="1"/>
    <x v="15784"/>
  </r>
  <r>
    <x v="14"/>
    <x v="34"/>
    <x v="0"/>
    <x v="2"/>
    <x v="15785"/>
  </r>
  <r>
    <x v="14"/>
    <x v="34"/>
    <x v="0"/>
    <x v="3"/>
    <x v="15786"/>
  </r>
  <r>
    <x v="14"/>
    <x v="34"/>
    <x v="0"/>
    <x v="4"/>
    <x v="15787"/>
  </r>
  <r>
    <x v="14"/>
    <x v="34"/>
    <x v="0"/>
    <x v="5"/>
    <x v="15788"/>
  </r>
  <r>
    <x v="14"/>
    <x v="34"/>
    <x v="0"/>
    <x v="6"/>
    <x v="6"/>
  </r>
  <r>
    <x v="14"/>
    <x v="34"/>
    <x v="0"/>
    <x v="7"/>
    <x v="15789"/>
  </r>
  <r>
    <x v="14"/>
    <x v="34"/>
    <x v="0"/>
    <x v="8"/>
    <x v="15790"/>
  </r>
  <r>
    <x v="14"/>
    <x v="34"/>
    <x v="0"/>
    <x v="9"/>
    <x v="15791"/>
  </r>
  <r>
    <x v="14"/>
    <x v="34"/>
    <x v="1"/>
    <x v="0"/>
    <x v="15792"/>
  </r>
  <r>
    <x v="14"/>
    <x v="34"/>
    <x v="1"/>
    <x v="1"/>
    <x v="15793"/>
  </r>
  <r>
    <x v="14"/>
    <x v="34"/>
    <x v="1"/>
    <x v="2"/>
    <x v="15785"/>
  </r>
  <r>
    <x v="14"/>
    <x v="34"/>
    <x v="1"/>
    <x v="3"/>
    <x v="1241"/>
  </r>
  <r>
    <x v="14"/>
    <x v="34"/>
    <x v="1"/>
    <x v="4"/>
    <x v="15787"/>
  </r>
  <r>
    <x v="14"/>
    <x v="34"/>
    <x v="1"/>
    <x v="5"/>
    <x v="15794"/>
  </r>
  <r>
    <x v="14"/>
    <x v="34"/>
    <x v="1"/>
    <x v="6"/>
    <x v="6"/>
  </r>
  <r>
    <x v="14"/>
    <x v="34"/>
    <x v="1"/>
    <x v="7"/>
    <x v="15795"/>
  </r>
  <r>
    <x v="14"/>
    <x v="34"/>
    <x v="1"/>
    <x v="8"/>
    <x v="15796"/>
  </r>
  <r>
    <x v="14"/>
    <x v="34"/>
    <x v="1"/>
    <x v="9"/>
    <x v="15797"/>
  </r>
  <r>
    <x v="14"/>
    <x v="35"/>
    <x v="0"/>
    <x v="0"/>
    <x v="15798"/>
  </r>
  <r>
    <x v="14"/>
    <x v="35"/>
    <x v="0"/>
    <x v="1"/>
    <x v="15799"/>
  </r>
  <r>
    <x v="14"/>
    <x v="35"/>
    <x v="0"/>
    <x v="2"/>
    <x v="15800"/>
  </r>
  <r>
    <x v="14"/>
    <x v="35"/>
    <x v="0"/>
    <x v="3"/>
    <x v="6348"/>
  </r>
  <r>
    <x v="14"/>
    <x v="35"/>
    <x v="0"/>
    <x v="4"/>
    <x v="15801"/>
  </r>
  <r>
    <x v="14"/>
    <x v="35"/>
    <x v="0"/>
    <x v="5"/>
    <x v="15802"/>
  </r>
  <r>
    <x v="14"/>
    <x v="35"/>
    <x v="0"/>
    <x v="6"/>
    <x v="6"/>
  </r>
  <r>
    <x v="14"/>
    <x v="35"/>
    <x v="0"/>
    <x v="7"/>
    <x v="15803"/>
  </r>
  <r>
    <x v="14"/>
    <x v="35"/>
    <x v="0"/>
    <x v="8"/>
    <x v="15804"/>
  </r>
  <r>
    <x v="14"/>
    <x v="35"/>
    <x v="0"/>
    <x v="9"/>
    <x v="15805"/>
  </r>
  <r>
    <x v="14"/>
    <x v="35"/>
    <x v="1"/>
    <x v="0"/>
    <x v="15806"/>
  </r>
  <r>
    <x v="14"/>
    <x v="35"/>
    <x v="1"/>
    <x v="1"/>
    <x v="15807"/>
  </r>
  <r>
    <x v="14"/>
    <x v="35"/>
    <x v="1"/>
    <x v="2"/>
    <x v="15800"/>
  </r>
  <r>
    <x v="14"/>
    <x v="35"/>
    <x v="1"/>
    <x v="3"/>
    <x v="15808"/>
  </r>
  <r>
    <x v="14"/>
    <x v="35"/>
    <x v="1"/>
    <x v="4"/>
    <x v="15801"/>
  </r>
  <r>
    <x v="14"/>
    <x v="35"/>
    <x v="1"/>
    <x v="5"/>
    <x v="15809"/>
  </r>
  <r>
    <x v="14"/>
    <x v="35"/>
    <x v="1"/>
    <x v="6"/>
    <x v="6"/>
  </r>
  <r>
    <x v="14"/>
    <x v="35"/>
    <x v="1"/>
    <x v="7"/>
    <x v="15810"/>
  </r>
  <r>
    <x v="14"/>
    <x v="35"/>
    <x v="1"/>
    <x v="8"/>
    <x v="15811"/>
  </r>
  <r>
    <x v="14"/>
    <x v="35"/>
    <x v="1"/>
    <x v="9"/>
    <x v="15812"/>
  </r>
  <r>
    <x v="14"/>
    <x v="36"/>
    <x v="0"/>
    <x v="0"/>
    <x v="524"/>
  </r>
  <r>
    <x v="14"/>
    <x v="36"/>
    <x v="0"/>
    <x v="1"/>
    <x v="15813"/>
  </r>
  <r>
    <x v="14"/>
    <x v="36"/>
    <x v="0"/>
    <x v="2"/>
    <x v="6"/>
  </r>
  <r>
    <x v="14"/>
    <x v="36"/>
    <x v="0"/>
    <x v="3"/>
    <x v="15814"/>
  </r>
  <r>
    <x v="14"/>
    <x v="36"/>
    <x v="0"/>
    <x v="4"/>
    <x v="15815"/>
  </r>
  <r>
    <x v="14"/>
    <x v="36"/>
    <x v="0"/>
    <x v="5"/>
    <x v="15816"/>
  </r>
  <r>
    <x v="14"/>
    <x v="36"/>
    <x v="0"/>
    <x v="6"/>
    <x v="6"/>
  </r>
  <r>
    <x v="14"/>
    <x v="36"/>
    <x v="0"/>
    <x v="7"/>
    <x v="15817"/>
  </r>
  <r>
    <x v="14"/>
    <x v="36"/>
    <x v="0"/>
    <x v="8"/>
    <x v="15818"/>
  </r>
  <r>
    <x v="14"/>
    <x v="36"/>
    <x v="0"/>
    <x v="9"/>
    <x v="12221"/>
  </r>
  <r>
    <x v="14"/>
    <x v="36"/>
    <x v="1"/>
    <x v="0"/>
    <x v="15001"/>
  </r>
  <r>
    <x v="14"/>
    <x v="36"/>
    <x v="1"/>
    <x v="1"/>
    <x v="15819"/>
  </r>
  <r>
    <x v="14"/>
    <x v="36"/>
    <x v="1"/>
    <x v="2"/>
    <x v="6"/>
  </r>
  <r>
    <x v="14"/>
    <x v="36"/>
    <x v="1"/>
    <x v="3"/>
    <x v="15820"/>
  </r>
  <r>
    <x v="14"/>
    <x v="36"/>
    <x v="1"/>
    <x v="4"/>
    <x v="15815"/>
  </r>
  <r>
    <x v="14"/>
    <x v="36"/>
    <x v="1"/>
    <x v="5"/>
    <x v="15816"/>
  </r>
  <r>
    <x v="14"/>
    <x v="36"/>
    <x v="1"/>
    <x v="6"/>
    <x v="6"/>
  </r>
  <r>
    <x v="14"/>
    <x v="36"/>
    <x v="1"/>
    <x v="7"/>
    <x v="15821"/>
  </r>
  <r>
    <x v="14"/>
    <x v="36"/>
    <x v="1"/>
    <x v="8"/>
    <x v="15818"/>
  </r>
  <r>
    <x v="14"/>
    <x v="36"/>
    <x v="1"/>
    <x v="9"/>
    <x v="15822"/>
  </r>
  <r>
    <x v="14"/>
    <x v="37"/>
    <x v="0"/>
    <x v="0"/>
    <x v="15823"/>
  </r>
  <r>
    <x v="14"/>
    <x v="37"/>
    <x v="0"/>
    <x v="1"/>
    <x v="15824"/>
  </r>
  <r>
    <x v="14"/>
    <x v="37"/>
    <x v="0"/>
    <x v="2"/>
    <x v="6"/>
  </r>
  <r>
    <x v="14"/>
    <x v="37"/>
    <x v="0"/>
    <x v="3"/>
    <x v="15825"/>
  </r>
  <r>
    <x v="14"/>
    <x v="37"/>
    <x v="0"/>
    <x v="4"/>
    <x v="15826"/>
  </r>
  <r>
    <x v="14"/>
    <x v="37"/>
    <x v="0"/>
    <x v="5"/>
    <x v="15827"/>
  </r>
  <r>
    <x v="14"/>
    <x v="37"/>
    <x v="0"/>
    <x v="6"/>
    <x v="6"/>
  </r>
  <r>
    <x v="14"/>
    <x v="37"/>
    <x v="0"/>
    <x v="7"/>
    <x v="15828"/>
  </r>
  <r>
    <x v="14"/>
    <x v="37"/>
    <x v="0"/>
    <x v="8"/>
    <x v="15829"/>
  </r>
  <r>
    <x v="14"/>
    <x v="37"/>
    <x v="0"/>
    <x v="9"/>
    <x v="15830"/>
  </r>
  <r>
    <x v="14"/>
    <x v="37"/>
    <x v="1"/>
    <x v="0"/>
    <x v="15831"/>
  </r>
  <r>
    <x v="14"/>
    <x v="37"/>
    <x v="1"/>
    <x v="1"/>
    <x v="15832"/>
  </r>
  <r>
    <x v="14"/>
    <x v="37"/>
    <x v="1"/>
    <x v="2"/>
    <x v="6"/>
  </r>
  <r>
    <x v="14"/>
    <x v="37"/>
    <x v="1"/>
    <x v="3"/>
    <x v="15833"/>
  </r>
  <r>
    <x v="14"/>
    <x v="37"/>
    <x v="1"/>
    <x v="4"/>
    <x v="15826"/>
  </r>
  <r>
    <x v="14"/>
    <x v="37"/>
    <x v="1"/>
    <x v="5"/>
    <x v="15834"/>
  </r>
  <r>
    <x v="14"/>
    <x v="37"/>
    <x v="1"/>
    <x v="6"/>
    <x v="6"/>
  </r>
  <r>
    <x v="14"/>
    <x v="37"/>
    <x v="1"/>
    <x v="7"/>
    <x v="11756"/>
  </r>
  <r>
    <x v="14"/>
    <x v="37"/>
    <x v="1"/>
    <x v="8"/>
    <x v="15835"/>
  </r>
  <r>
    <x v="14"/>
    <x v="37"/>
    <x v="1"/>
    <x v="9"/>
    <x v="15836"/>
  </r>
  <r>
    <x v="14"/>
    <x v="75"/>
    <x v="0"/>
    <x v="0"/>
    <x v="15837"/>
  </r>
  <r>
    <x v="14"/>
    <x v="75"/>
    <x v="0"/>
    <x v="1"/>
    <x v="15838"/>
  </r>
  <r>
    <x v="14"/>
    <x v="75"/>
    <x v="0"/>
    <x v="2"/>
    <x v="6"/>
  </r>
  <r>
    <x v="14"/>
    <x v="75"/>
    <x v="0"/>
    <x v="3"/>
    <x v="15839"/>
  </r>
  <r>
    <x v="14"/>
    <x v="75"/>
    <x v="0"/>
    <x v="4"/>
    <x v="15840"/>
  </r>
  <r>
    <x v="14"/>
    <x v="75"/>
    <x v="0"/>
    <x v="5"/>
    <x v="15841"/>
  </r>
  <r>
    <x v="14"/>
    <x v="75"/>
    <x v="0"/>
    <x v="6"/>
    <x v="6"/>
  </r>
  <r>
    <x v="14"/>
    <x v="75"/>
    <x v="0"/>
    <x v="7"/>
    <x v="15842"/>
  </r>
  <r>
    <x v="14"/>
    <x v="75"/>
    <x v="0"/>
    <x v="8"/>
    <x v="15843"/>
  </r>
  <r>
    <x v="14"/>
    <x v="75"/>
    <x v="0"/>
    <x v="9"/>
    <x v="15844"/>
  </r>
  <r>
    <x v="14"/>
    <x v="75"/>
    <x v="1"/>
    <x v="0"/>
    <x v="15837"/>
  </r>
  <r>
    <x v="14"/>
    <x v="75"/>
    <x v="1"/>
    <x v="1"/>
    <x v="15838"/>
  </r>
  <r>
    <x v="14"/>
    <x v="75"/>
    <x v="1"/>
    <x v="2"/>
    <x v="6"/>
  </r>
  <r>
    <x v="14"/>
    <x v="75"/>
    <x v="1"/>
    <x v="3"/>
    <x v="15839"/>
  </r>
  <r>
    <x v="14"/>
    <x v="75"/>
    <x v="1"/>
    <x v="4"/>
    <x v="15840"/>
  </r>
  <r>
    <x v="14"/>
    <x v="75"/>
    <x v="1"/>
    <x v="5"/>
    <x v="15841"/>
  </r>
  <r>
    <x v="14"/>
    <x v="75"/>
    <x v="1"/>
    <x v="6"/>
    <x v="6"/>
  </r>
  <r>
    <x v="14"/>
    <x v="75"/>
    <x v="1"/>
    <x v="7"/>
    <x v="15842"/>
  </r>
  <r>
    <x v="14"/>
    <x v="75"/>
    <x v="1"/>
    <x v="8"/>
    <x v="15843"/>
  </r>
  <r>
    <x v="14"/>
    <x v="75"/>
    <x v="1"/>
    <x v="9"/>
    <x v="15844"/>
  </r>
  <r>
    <x v="14"/>
    <x v="38"/>
    <x v="0"/>
    <x v="0"/>
    <x v="15845"/>
  </r>
  <r>
    <x v="14"/>
    <x v="38"/>
    <x v="0"/>
    <x v="1"/>
    <x v="15846"/>
  </r>
  <r>
    <x v="14"/>
    <x v="38"/>
    <x v="0"/>
    <x v="2"/>
    <x v="15847"/>
  </r>
  <r>
    <x v="14"/>
    <x v="38"/>
    <x v="0"/>
    <x v="3"/>
    <x v="15848"/>
  </r>
  <r>
    <x v="14"/>
    <x v="38"/>
    <x v="0"/>
    <x v="4"/>
    <x v="15849"/>
  </r>
  <r>
    <x v="14"/>
    <x v="38"/>
    <x v="0"/>
    <x v="5"/>
    <x v="15850"/>
  </r>
  <r>
    <x v="14"/>
    <x v="38"/>
    <x v="0"/>
    <x v="6"/>
    <x v="6"/>
  </r>
  <r>
    <x v="14"/>
    <x v="38"/>
    <x v="0"/>
    <x v="7"/>
    <x v="15851"/>
  </r>
  <r>
    <x v="14"/>
    <x v="38"/>
    <x v="0"/>
    <x v="8"/>
    <x v="15852"/>
  </r>
  <r>
    <x v="14"/>
    <x v="38"/>
    <x v="0"/>
    <x v="9"/>
    <x v="15853"/>
  </r>
  <r>
    <x v="14"/>
    <x v="38"/>
    <x v="1"/>
    <x v="0"/>
    <x v="15854"/>
  </r>
  <r>
    <x v="14"/>
    <x v="38"/>
    <x v="1"/>
    <x v="1"/>
    <x v="15855"/>
  </r>
  <r>
    <x v="14"/>
    <x v="38"/>
    <x v="1"/>
    <x v="2"/>
    <x v="15856"/>
  </r>
  <r>
    <x v="14"/>
    <x v="38"/>
    <x v="1"/>
    <x v="3"/>
    <x v="15857"/>
  </r>
  <r>
    <x v="14"/>
    <x v="38"/>
    <x v="1"/>
    <x v="4"/>
    <x v="15849"/>
  </r>
  <r>
    <x v="14"/>
    <x v="38"/>
    <x v="1"/>
    <x v="5"/>
    <x v="15858"/>
  </r>
  <r>
    <x v="14"/>
    <x v="38"/>
    <x v="1"/>
    <x v="6"/>
    <x v="15859"/>
  </r>
  <r>
    <x v="14"/>
    <x v="38"/>
    <x v="1"/>
    <x v="7"/>
    <x v="15860"/>
  </r>
  <r>
    <x v="14"/>
    <x v="38"/>
    <x v="1"/>
    <x v="8"/>
    <x v="15861"/>
  </r>
  <r>
    <x v="14"/>
    <x v="38"/>
    <x v="1"/>
    <x v="9"/>
    <x v="15862"/>
  </r>
  <r>
    <x v="14"/>
    <x v="39"/>
    <x v="0"/>
    <x v="0"/>
    <x v="15863"/>
  </r>
  <r>
    <x v="14"/>
    <x v="39"/>
    <x v="0"/>
    <x v="1"/>
    <x v="15864"/>
  </r>
  <r>
    <x v="14"/>
    <x v="39"/>
    <x v="0"/>
    <x v="2"/>
    <x v="15865"/>
  </r>
  <r>
    <x v="14"/>
    <x v="39"/>
    <x v="0"/>
    <x v="3"/>
    <x v="15866"/>
  </r>
  <r>
    <x v="14"/>
    <x v="39"/>
    <x v="0"/>
    <x v="4"/>
    <x v="15867"/>
  </r>
  <r>
    <x v="14"/>
    <x v="39"/>
    <x v="0"/>
    <x v="5"/>
    <x v="15868"/>
  </r>
  <r>
    <x v="14"/>
    <x v="39"/>
    <x v="0"/>
    <x v="6"/>
    <x v="6"/>
  </r>
  <r>
    <x v="14"/>
    <x v="39"/>
    <x v="0"/>
    <x v="7"/>
    <x v="15869"/>
  </r>
  <r>
    <x v="14"/>
    <x v="39"/>
    <x v="0"/>
    <x v="8"/>
    <x v="15870"/>
  </r>
  <r>
    <x v="14"/>
    <x v="39"/>
    <x v="0"/>
    <x v="9"/>
    <x v="15871"/>
  </r>
  <r>
    <x v="14"/>
    <x v="39"/>
    <x v="1"/>
    <x v="0"/>
    <x v="15872"/>
  </r>
  <r>
    <x v="14"/>
    <x v="39"/>
    <x v="1"/>
    <x v="1"/>
    <x v="15873"/>
  </r>
  <r>
    <x v="14"/>
    <x v="39"/>
    <x v="1"/>
    <x v="2"/>
    <x v="15874"/>
  </r>
  <r>
    <x v="14"/>
    <x v="39"/>
    <x v="1"/>
    <x v="3"/>
    <x v="15875"/>
  </r>
  <r>
    <x v="14"/>
    <x v="39"/>
    <x v="1"/>
    <x v="4"/>
    <x v="15867"/>
  </r>
  <r>
    <x v="14"/>
    <x v="39"/>
    <x v="1"/>
    <x v="5"/>
    <x v="15876"/>
  </r>
  <r>
    <x v="14"/>
    <x v="39"/>
    <x v="1"/>
    <x v="6"/>
    <x v="15877"/>
  </r>
  <r>
    <x v="14"/>
    <x v="39"/>
    <x v="1"/>
    <x v="7"/>
    <x v="15878"/>
  </r>
  <r>
    <x v="14"/>
    <x v="39"/>
    <x v="1"/>
    <x v="8"/>
    <x v="15879"/>
  </r>
  <r>
    <x v="14"/>
    <x v="39"/>
    <x v="1"/>
    <x v="9"/>
    <x v="15880"/>
  </r>
  <r>
    <x v="14"/>
    <x v="40"/>
    <x v="0"/>
    <x v="0"/>
    <x v="15881"/>
  </r>
  <r>
    <x v="14"/>
    <x v="40"/>
    <x v="0"/>
    <x v="1"/>
    <x v="15882"/>
  </r>
  <r>
    <x v="14"/>
    <x v="40"/>
    <x v="0"/>
    <x v="2"/>
    <x v="15883"/>
  </r>
  <r>
    <x v="14"/>
    <x v="40"/>
    <x v="0"/>
    <x v="3"/>
    <x v="15884"/>
  </r>
  <r>
    <x v="14"/>
    <x v="40"/>
    <x v="0"/>
    <x v="4"/>
    <x v="15885"/>
  </r>
  <r>
    <x v="14"/>
    <x v="40"/>
    <x v="0"/>
    <x v="5"/>
    <x v="15886"/>
  </r>
  <r>
    <x v="14"/>
    <x v="40"/>
    <x v="0"/>
    <x v="6"/>
    <x v="6"/>
  </r>
  <r>
    <x v="14"/>
    <x v="40"/>
    <x v="0"/>
    <x v="7"/>
    <x v="15887"/>
  </r>
  <r>
    <x v="14"/>
    <x v="40"/>
    <x v="0"/>
    <x v="8"/>
    <x v="15888"/>
  </r>
  <r>
    <x v="14"/>
    <x v="40"/>
    <x v="0"/>
    <x v="9"/>
    <x v="15889"/>
  </r>
  <r>
    <x v="14"/>
    <x v="40"/>
    <x v="1"/>
    <x v="0"/>
    <x v="15890"/>
  </r>
  <r>
    <x v="14"/>
    <x v="40"/>
    <x v="1"/>
    <x v="1"/>
    <x v="15891"/>
  </r>
  <r>
    <x v="14"/>
    <x v="40"/>
    <x v="1"/>
    <x v="2"/>
    <x v="15892"/>
  </r>
  <r>
    <x v="14"/>
    <x v="40"/>
    <x v="1"/>
    <x v="3"/>
    <x v="15893"/>
  </r>
  <r>
    <x v="14"/>
    <x v="40"/>
    <x v="1"/>
    <x v="4"/>
    <x v="15885"/>
  </r>
  <r>
    <x v="14"/>
    <x v="40"/>
    <x v="1"/>
    <x v="5"/>
    <x v="15894"/>
  </r>
  <r>
    <x v="14"/>
    <x v="40"/>
    <x v="1"/>
    <x v="6"/>
    <x v="6"/>
  </r>
  <r>
    <x v="14"/>
    <x v="40"/>
    <x v="1"/>
    <x v="7"/>
    <x v="15895"/>
  </r>
  <r>
    <x v="14"/>
    <x v="40"/>
    <x v="1"/>
    <x v="8"/>
    <x v="15896"/>
  </r>
  <r>
    <x v="14"/>
    <x v="40"/>
    <x v="1"/>
    <x v="9"/>
    <x v="15897"/>
  </r>
  <r>
    <x v="14"/>
    <x v="41"/>
    <x v="0"/>
    <x v="0"/>
    <x v="15898"/>
  </r>
  <r>
    <x v="14"/>
    <x v="41"/>
    <x v="0"/>
    <x v="1"/>
    <x v="15899"/>
  </r>
  <r>
    <x v="14"/>
    <x v="41"/>
    <x v="0"/>
    <x v="2"/>
    <x v="15900"/>
  </r>
  <r>
    <x v="14"/>
    <x v="41"/>
    <x v="0"/>
    <x v="3"/>
    <x v="15901"/>
  </r>
  <r>
    <x v="14"/>
    <x v="41"/>
    <x v="0"/>
    <x v="4"/>
    <x v="15902"/>
  </r>
  <r>
    <x v="14"/>
    <x v="41"/>
    <x v="0"/>
    <x v="5"/>
    <x v="15903"/>
  </r>
  <r>
    <x v="14"/>
    <x v="41"/>
    <x v="0"/>
    <x v="6"/>
    <x v="6"/>
  </r>
  <r>
    <x v="14"/>
    <x v="41"/>
    <x v="0"/>
    <x v="7"/>
    <x v="15904"/>
  </r>
  <r>
    <x v="14"/>
    <x v="41"/>
    <x v="0"/>
    <x v="8"/>
    <x v="15905"/>
  </r>
  <r>
    <x v="14"/>
    <x v="41"/>
    <x v="0"/>
    <x v="9"/>
    <x v="15906"/>
  </r>
  <r>
    <x v="14"/>
    <x v="41"/>
    <x v="1"/>
    <x v="0"/>
    <x v="15907"/>
  </r>
  <r>
    <x v="14"/>
    <x v="41"/>
    <x v="1"/>
    <x v="1"/>
    <x v="15908"/>
  </r>
  <r>
    <x v="14"/>
    <x v="41"/>
    <x v="1"/>
    <x v="2"/>
    <x v="15909"/>
  </r>
  <r>
    <x v="14"/>
    <x v="41"/>
    <x v="1"/>
    <x v="3"/>
    <x v="15910"/>
  </r>
  <r>
    <x v="14"/>
    <x v="41"/>
    <x v="1"/>
    <x v="4"/>
    <x v="15902"/>
  </r>
  <r>
    <x v="14"/>
    <x v="41"/>
    <x v="1"/>
    <x v="5"/>
    <x v="15911"/>
  </r>
  <r>
    <x v="14"/>
    <x v="41"/>
    <x v="1"/>
    <x v="6"/>
    <x v="15912"/>
  </r>
  <r>
    <x v="14"/>
    <x v="41"/>
    <x v="1"/>
    <x v="7"/>
    <x v="15913"/>
  </r>
  <r>
    <x v="14"/>
    <x v="41"/>
    <x v="1"/>
    <x v="8"/>
    <x v="15914"/>
  </r>
  <r>
    <x v="14"/>
    <x v="41"/>
    <x v="1"/>
    <x v="9"/>
    <x v="15915"/>
  </r>
  <r>
    <x v="14"/>
    <x v="42"/>
    <x v="0"/>
    <x v="0"/>
    <x v="15916"/>
  </r>
  <r>
    <x v="14"/>
    <x v="42"/>
    <x v="0"/>
    <x v="1"/>
    <x v="15917"/>
  </r>
  <r>
    <x v="14"/>
    <x v="42"/>
    <x v="0"/>
    <x v="2"/>
    <x v="6"/>
  </r>
  <r>
    <x v="14"/>
    <x v="42"/>
    <x v="0"/>
    <x v="3"/>
    <x v="15918"/>
  </r>
  <r>
    <x v="14"/>
    <x v="42"/>
    <x v="0"/>
    <x v="4"/>
    <x v="15919"/>
  </r>
  <r>
    <x v="14"/>
    <x v="42"/>
    <x v="0"/>
    <x v="5"/>
    <x v="15920"/>
  </r>
  <r>
    <x v="14"/>
    <x v="42"/>
    <x v="0"/>
    <x v="6"/>
    <x v="6"/>
  </r>
  <r>
    <x v="14"/>
    <x v="42"/>
    <x v="0"/>
    <x v="7"/>
    <x v="15921"/>
  </r>
  <r>
    <x v="14"/>
    <x v="42"/>
    <x v="0"/>
    <x v="8"/>
    <x v="15922"/>
  </r>
  <r>
    <x v="14"/>
    <x v="42"/>
    <x v="0"/>
    <x v="9"/>
    <x v="15923"/>
  </r>
  <r>
    <x v="14"/>
    <x v="42"/>
    <x v="1"/>
    <x v="0"/>
    <x v="15924"/>
  </r>
  <r>
    <x v="14"/>
    <x v="42"/>
    <x v="1"/>
    <x v="1"/>
    <x v="15925"/>
  </r>
  <r>
    <x v="14"/>
    <x v="42"/>
    <x v="1"/>
    <x v="2"/>
    <x v="6"/>
  </r>
  <r>
    <x v="14"/>
    <x v="42"/>
    <x v="1"/>
    <x v="3"/>
    <x v="15926"/>
  </r>
  <r>
    <x v="14"/>
    <x v="42"/>
    <x v="1"/>
    <x v="4"/>
    <x v="15919"/>
  </r>
  <r>
    <x v="14"/>
    <x v="42"/>
    <x v="1"/>
    <x v="5"/>
    <x v="15920"/>
  </r>
  <r>
    <x v="14"/>
    <x v="42"/>
    <x v="1"/>
    <x v="6"/>
    <x v="6"/>
  </r>
  <r>
    <x v="14"/>
    <x v="42"/>
    <x v="1"/>
    <x v="7"/>
    <x v="15927"/>
  </r>
  <r>
    <x v="14"/>
    <x v="42"/>
    <x v="1"/>
    <x v="8"/>
    <x v="15928"/>
  </r>
  <r>
    <x v="14"/>
    <x v="42"/>
    <x v="1"/>
    <x v="9"/>
    <x v="15929"/>
  </r>
  <r>
    <x v="14"/>
    <x v="43"/>
    <x v="0"/>
    <x v="0"/>
    <x v="15930"/>
  </r>
  <r>
    <x v="14"/>
    <x v="43"/>
    <x v="0"/>
    <x v="1"/>
    <x v="15931"/>
  </r>
  <r>
    <x v="14"/>
    <x v="43"/>
    <x v="0"/>
    <x v="2"/>
    <x v="6"/>
  </r>
  <r>
    <x v="14"/>
    <x v="43"/>
    <x v="0"/>
    <x v="3"/>
    <x v="15932"/>
  </r>
  <r>
    <x v="14"/>
    <x v="43"/>
    <x v="0"/>
    <x v="4"/>
    <x v="15933"/>
  </r>
  <r>
    <x v="14"/>
    <x v="43"/>
    <x v="0"/>
    <x v="5"/>
    <x v="15934"/>
  </r>
  <r>
    <x v="14"/>
    <x v="43"/>
    <x v="0"/>
    <x v="6"/>
    <x v="6"/>
  </r>
  <r>
    <x v="14"/>
    <x v="43"/>
    <x v="0"/>
    <x v="7"/>
    <x v="15935"/>
  </r>
  <r>
    <x v="14"/>
    <x v="43"/>
    <x v="0"/>
    <x v="8"/>
    <x v="15936"/>
  </r>
  <r>
    <x v="14"/>
    <x v="43"/>
    <x v="0"/>
    <x v="9"/>
    <x v="15937"/>
  </r>
  <r>
    <x v="14"/>
    <x v="43"/>
    <x v="1"/>
    <x v="0"/>
    <x v="15938"/>
  </r>
  <r>
    <x v="14"/>
    <x v="43"/>
    <x v="1"/>
    <x v="1"/>
    <x v="15939"/>
  </r>
  <r>
    <x v="14"/>
    <x v="43"/>
    <x v="1"/>
    <x v="2"/>
    <x v="6"/>
  </r>
  <r>
    <x v="14"/>
    <x v="43"/>
    <x v="1"/>
    <x v="3"/>
    <x v="15940"/>
  </r>
  <r>
    <x v="14"/>
    <x v="43"/>
    <x v="1"/>
    <x v="4"/>
    <x v="15933"/>
  </r>
  <r>
    <x v="14"/>
    <x v="43"/>
    <x v="1"/>
    <x v="5"/>
    <x v="15934"/>
  </r>
  <r>
    <x v="14"/>
    <x v="43"/>
    <x v="1"/>
    <x v="6"/>
    <x v="6"/>
  </r>
  <r>
    <x v="14"/>
    <x v="43"/>
    <x v="1"/>
    <x v="7"/>
    <x v="15941"/>
  </r>
  <r>
    <x v="14"/>
    <x v="43"/>
    <x v="1"/>
    <x v="8"/>
    <x v="15936"/>
  </r>
  <r>
    <x v="14"/>
    <x v="43"/>
    <x v="1"/>
    <x v="9"/>
    <x v="15942"/>
  </r>
  <r>
    <x v="14"/>
    <x v="44"/>
    <x v="0"/>
    <x v="0"/>
    <x v="15943"/>
  </r>
  <r>
    <x v="14"/>
    <x v="44"/>
    <x v="0"/>
    <x v="1"/>
    <x v="15944"/>
  </r>
  <r>
    <x v="14"/>
    <x v="44"/>
    <x v="0"/>
    <x v="2"/>
    <x v="6"/>
  </r>
  <r>
    <x v="14"/>
    <x v="44"/>
    <x v="0"/>
    <x v="3"/>
    <x v="15945"/>
  </r>
  <r>
    <x v="14"/>
    <x v="44"/>
    <x v="0"/>
    <x v="4"/>
    <x v="15946"/>
  </r>
  <r>
    <x v="14"/>
    <x v="44"/>
    <x v="0"/>
    <x v="5"/>
    <x v="15947"/>
  </r>
  <r>
    <x v="14"/>
    <x v="44"/>
    <x v="0"/>
    <x v="6"/>
    <x v="6"/>
  </r>
  <r>
    <x v="14"/>
    <x v="44"/>
    <x v="0"/>
    <x v="7"/>
    <x v="7929"/>
  </r>
  <r>
    <x v="14"/>
    <x v="44"/>
    <x v="0"/>
    <x v="8"/>
    <x v="15948"/>
  </r>
  <r>
    <x v="14"/>
    <x v="44"/>
    <x v="0"/>
    <x v="9"/>
    <x v="15949"/>
  </r>
  <r>
    <x v="14"/>
    <x v="44"/>
    <x v="1"/>
    <x v="0"/>
    <x v="15950"/>
  </r>
  <r>
    <x v="14"/>
    <x v="44"/>
    <x v="1"/>
    <x v="1"/>
    <x v="15951"/>
  </r>
  <r>
    <x v="14"/>
    <x v="44"/>
    <x v="1"/>
    <x v="2"/>
    <x v="6"/>
  </r>
  <r>
    <x v="14"/>
    <x v="44"/>
    <x v="1"/>
    <x v="3"/>
    <x v="15952"/>
  </r>
  <r>
    <x v="14"/>
    <x v="44"/>
    <x v="1"/>
    <x v="4"/>
    <x v="15946"/>
  </r>
  <r>
    <x v="14"/>
    <x v="44"/>
    <x v="1"/>
    <x v="5"/>
    <x v="15947"/>
  </r>
  <r>
    <x v="14"/>
    <x v="44"/>
    <x v="1"/>
    <x v="6"/>
    <x v="6"/>
  </r>
  <r>
    <x v="14"/>
    <x v="44"/>
    <x v="1"/>
    <x v="7"/>
    <x v="15953"/>
  </r>
  <r>
    <x v="14"/>
    <x v="44"/>
    <x v="1"/>
    <x v="8"/>
    <x v="15954"/>
  </r>
  <r>
    <x v="14"/>
    <x v="44"/>
    <x v="1"/>
    <x v="9"/>
    <x v="15955"/>
  </r>
  <r>
    <x v="14"/>
    <x v="45"/>
    <x v="0"/>
    <x v="0"/>
    <x v="15956"/>
  </r>
  <r>
    <x v="14"/>
    <x v="45"/>
    <x v="0"/>
    <x v="1"/>
    <x v="15957"/>
  </r>
  <r>
    <x v="14"/>
    <x v="45"/>
    <x v="0"/>
    <x v="2"/>
    <x v="15958"/>
  </r>
  <r>
    <x v="14"/>
    <x v="45"/>
    <x v="0"/>
    <x v="3"/>
    <x v="3649"/>
  </r>
  <r>
    <x v="14"/>
    <x v="45"/>
    <x v="0"/>
    <x v="4"/>
    <x v="15959"/>
  </r>
  <r>
    <x v="14"/>
    <x v="45"/>
    <x v="0"/>
    <x v="5"/>
    <x v="15960"/>
  </r>
  <r>
    <x v="14"/>
    <x v="45"/>
    <x v="0"/>
    <x v="6"/>
    <x v="6"/>
  </r>
  <r>
    <x v="14"/>
    <x v="45"/>
    <x v="0"/>
    <x v="7"/>
    <x v="15961"/>
  </r>
  <r>
    <x v="14"/>
    <x v="45"/>
    <x v="0"/>
    <x v="8"/>
    <x v="15962"/>
  </r>
  <r>
    <x v="14"/>
    <x v="45"/>
    <x v="0"/>
    <x v="9"/>
    <x v="15963"/>
  </r>
  <r>
    <x v="14"/>
    <x v="45"/>
    <x v="1"/>
    <x v="0"/>
    <x v="15964"/>
  </r>
  <r>
    <x v="14"/>
    <x v="45"/>
    <x v="1"/>
    <x v="1"/>
    <x v="15965"/>
  </r>
  <r>
    <x v="14"/>
    <x v="45"/>
    <x v="1"/>
    <x v="2"/>
    <x v="15958"/>
  </r>
  <r>
    <x v="14"/>
    <x v="45"/>
    <x v="1"/>
    <x v="3"/>
    <x v="15966"/>
  </r>
  <r>
    <x v="14"/>
    <x v="45"/>
    <x v="1"/>
    <x v="4"/>
    <x v="15959"/>
  </r>
  <r>
    <x v="14"/>
    <x v="45"/>
    <x v="1"/>
    <x v="5"/>
    <x v="15967"/>
  </r>
  <r>
    <x v="14"/>
    <x v="45"/>
    <x v="1"/>
    <x v="6"/>
    <x v="6"/>
  </r>
  <r>
    <x v="14"/>
    <x v="45"/>
    <x v="1"/>
    <x v="7"/>
    <x v="15968"/>
  </r>
  <r>
    <x v="14"/>
    <x v="45"/>
    <x v="1"/>
    <x v="8"/>
    <x v="15969"/>
  </r>
  <r>
    <x v="14"/>
    <x v="45"/>
    <x v="1"/>
    <x v="9"/>
    <x v="15970"/>
  </r>
  <r>
    <x v="14"/>
    <x v="46"/>
    <x v="0"/>
    <x v="0"/>
    <x v="15971"/>
  </r>
  <r>
    <x v="14"/>
    <x v="46"/>
    <x v="0"/>
    <x v="1"/>
    <x v="15972"/>
  </r>
  <r>
    <x v="14"/>
    <x v="46"/>
    <x v="0"/>
    <x v="2"/>
    <x v="15973"/>
  </r>
  <r>
    <x v="14"/>
    <x v="46"/>
    <x v="0"/>
    <x v="3"/>
    <x v="15974"/>
  </r>
  <r>
    <x v="14"/>
    <x v="46"/>
    <x v="0"/>
    <x v="4"/>
    <x v="15975"/>
  </r>
  <r>
    <x v="14"/>
    <x v="46"/>
    <x v="0"/>
    <x v="5"/>
    <x v="15976"/>
  </r>
  <r>
    <x v="14"/>
    <x v="46"/>
    <x v="0"/>
    <x v="6"/>
    <x v="6"/>
  </r>
  <r>
    <x v="14"/>
    <x v="46"/>
    <x v="0"/>
    <x v="7"/>
    <x v="15977"/>
  </r>
  <r>
    <x v="14"/>
    <x v="46"/>
    <x v="0"/>
    <x v="8"/>
    <x v="15978"/>
  </r>
  <r>
    <x v="14"/>
    <x v="46"/>
    <x v="0"/>
    <x v="9"/>
    <x v="15979"/>
  </r>
  <r>
    <x v="14"/>
    <x v="46"/>
    <x v="1"/>
    <x v="0"/>
    <x v="15980"/>
  </r>
  <r>
    <x v="14"/>
    <x v="46"/>
    <x v="1"/>
    <x v="1"/>
    <x v="15981"/>
  </r>
  <r>
    <x v="14"/>
    <x v="46"/>
    <x v="1"/>
    <x v="2"/>
    <x v="15973"/>
  </r>
  <r>
    <x v="14"/>
    <x v="46"/>
    <x v="1"/>
    <x v="3"/>
    <x v="15982"/>
  </r>
  <r>
    <x v="14"/>
    <x v="46"/>
    <x v="1"/>
    <x v="4"/>
    <x v="15975"/>
  </r>
  <r>
    <x v="14"/>
    <x v="46"/>
    <x v="1"/>
    <x v="5"/>
    <x v="15976"/>
  </r>
  <r>
    <x v="14"/>
    <x v="46"/>
    <x v="1"/>
    <x v="6"/>
    <x v="15983"/>
  </r>
  <r>
    <x v="14"/>
    <x v="46"/>
    <x v="1"/>
    <x v="7"/>
    <x v="2023"/>
  </r>
  <r>
    <x v="14"/>
    <x v="46"/>
    <x v="1"/>
    <x v="8"/>
    <x v="15984"/>
  </r>
  <r>
    <x v="14"/>
    <x v="46"/>
    <x v="1"/>
    <x v="9"/>
    <x v="15985"/>
  </r>
  <r>
    <x v="14"/>
    <x v="47"/>
    <x v="0"/>
    <x v="0"/>
    <x v="13811"/>
  </r>
  <r>
    <x v="14"/>
    <x v="47"/>
    <x v="0"/>
    <x v="1"/>
    <x v="12968"/>
  </r>
  <r>
    <x v="14"/>
    <x v="47"/>
    <x v="0"/>
    <x v="2"/>
    <x v="6"/>
  </r>
  <r>
    <x v="14"/>
    <x v="47"/>
    <x v="0"/>
    <x v="3"/>
    <x v="15986"/>
  </r>
  <r>
    <x v="14"/>
    <x v="47"/>
    <x v="0"/>
    <x v="4"/>
    <x v="15987"/>
  </r>
  <r>
    <x v="14"/>
    <x v="47"/>
    <x v="0"/>
    <x v="5"/>
    <x v="15988"/>
  </r>
  <r>
    <x v="14"/>
    <x v="47"/>
    <x v="0"/>
    <x v="6"/>
    <x v="6"/>
  </r>
  <r>
    <x v="14"/>
    <x v="47"/>
    <x v="0"/>
    <x v="7"/>
    <x v="15989"/>
  </r>
  <r>
    <x v="14"/>
    <x v="47"/>
    <x v="0"/>
    <x v="8"/>
    <x v="15990"/>
  </r>
  <r>
    <x v="14"/>
    <x v="47"/>
    <x v="0"/>
    <x v="9"/>
    <x v="15991"/>
  </r>
  <r>
    <x v="14"/>
    <x v="47"/>
    <x v="1"/>
    <x v="0"/>
    <x v="13811"/>
  </r>
  <r>
    <x v="14"/>
    <x v="47"/>
    <x v="1"/>
    <x v="1"/>
    <x v="12968"/>
  </r>
  <r>
    <x v="14"/>
    <x v="47"/>
    <x v="1"/>
    <x v="2"/>
    <x v="6"/>
  </r>
  <r>
    <x v="14"/>
    <x v="47"/>
    <x v="1"/>
    <x v="3"/>
    <x v="15986"/>
  </r>
  <r>
    <x v="14"/>
    <x v="47"/>
    <x v="1"/>
    <x v="4"/>
    <x v="15987"/>
  </r>
  <r>
    <x v="14"/>
    <x v="47"/>
    <x v="1"/>
    <x v="5"/>
    <x v="15988"/>
  </r>
  <r>
    <x v="14"/>
    <x v="47"/>
    <x v="1"/>
    <x v="6"/>
    <x v="6"/>
  </r>
  <r>
    <x v="14"/>
    <x v="47"/>
    <x v="1"/>
    <x v="7"/>
    <x v="15989"/>
  </r>
  <r>
    <x v="14"/>
    <x v="47"/>
    <x v="1"/>
    <x v="8"/>
    <x v="15990"/>
  </r>
  <r>
    <x v="14"/>
    <x v="47"/>
    <x v="1"/>
    <x v="9"/>
    <x v="15991"/>
  </r>
  <r>
    <x v="14"/>
    <x v="48"/>
    <x v="0"/>
    <x v="0"/>
    <x v="15992"/>
  </r>
  <r>
    <x v="14"/>
    <x v="48"/>
    <x v="0"/>
    <x v="1"/>
    <x v="15993"/>
  </r>
  <r>
    <x v="14"/>
    <x v="48"/>
    <x v="0"/>
    <x v="2"/>
    <x v="6"/>
  </r>
  <r>
    <x v="14"/>
    <x v="48"/>
    <x v="0"/>
    <x v="3"/>
    <x v="15994"/>
  </r>
  <r>
    <x v="14"/>
    <x v="48"/>
    <x v="0"/>
    <x v="4"/>
    <x v="15995"/>
  </r>
  <r>
    <x v="14"/>
    <x v="48"/>
    <x v="0"/>
    <x v="5"/>
    <x v="15996"/>
  </r>
  <r>
    <x v="14"/>
    <x v="48"/>
    <x v="0"/>
    <x v="6"/>
    <x v="6"/>
  </r>
  <r>
    <x v="14"/>
    <x v="48"/>
    <x v="0"/>
    <x v="7"/>
    <x v="15997"/>
  </r>
  <r>
    <x v="14"/>
    <x v="48"/>
    <x v="0"/>
    <x v="8"/>
    <x v="15998"/>
  </r>
  <r>
    <x v="14"/>
    <x v="48"/>
    <x v="0"/>
    <x v="9"/>
    <x v="15999"/>
  </r>
  <r>
    <x v="14"/>
    <x v="48"/>
    <x v="1"/>
    <x v="0"/>
    <x v="16000"/>
  </r>
  <r>
    <x v="14"/>
    <x v="48"/>
    <x v="1"/>
    <x v="1"/>
    <x v="16001"/>
  </r>
  <r>
    <x v="14"/>
    <x v="48"/>
    <x v="1"/>
    <x v="2"/>
    <x v="6"/>
  </r>
  <r>
    <x v="14"/>
    <x v="48"/>
    <x v="1"/>
    <x v="3"/>
    <x v="15859"/>
  </r>
  <r>
    <x v="14"/>
    <x v="48"/>
    <x v="1"/>
    <x v="4"/>
    <x v="15995"/>
  </r>
  <r>
    <x v="14"/>
    <x v="48"/>
    <x v="1"/>
    <x v="5"/>
    <x v="16002"/>
  </r>
  <r>
    <x v="14"/>
    <x v="48"/>
    <x v="1"/>
    <x v="6"/>
    <x v="16003"/>
  </r>
  <r>
    <x v="14"/>
    <x v="48"/>
    <x v="1"/>
    <x v="7"/>
    <x v="16004"/>
  </r>
  <r>
    <x v="14"/>
    <x v="48"/>
    <x v="1"/>
    <x v="8"/>
    <x v="16005"/>
  </r>
  <r>
    <x v="14"/>
    <x v="48"/>
    <x v="1"/>
    <x v="9"/>
    <x v="16006"/>
  </r>
  <r>
    <x v="14"/>
    <x v="49"/>
    <x v="0"/>
    <x v="0"/>
    <x v="16007"/>
  </r>
  <r>
    <x v="14"/>
    <x v="49"/>
    <x v="0"/>
    <x v="1"/>
    <x v="16008"/>
  </r>
  <r>
    <x v="14"/>
    <x v="49"/>
    <x v="0"/>
    <x v="2"/>
    <x v="6"/>
  </r>
  <r>
    <x v="14"/>
    <x v="49"/>
    <x v="0"/>
    <x v="3"/>
    <x v="16009"/>
  </r>
  <r>
    <x v="14"/>
    <x v="49"/>
    <x v="0"/>
    <x v="4"/>
    <x v="16010"/>
  </r>
  <r>
    <x v="14"/>
    <x v="49"/>
    <x v="0"/>
    <x v="5"/>
    <x v="16011"/>
  </r>
  <r>
    <x v="14"/>
    <x v="49"/>
    <x v="0"/>
    <x v="6"/>
    <x v="6"/>
  </r>
  <r>
    <x v="14"/>
    <x v="49"/>
    <x v="0"/>
    <x v="7"/>
    <x v="16012"/>
  </r>
  <r>
    <x v="14"/>
    <x v="49"/>
    <x v="0"/>
    <x v="8"/>
    <x v="16013"/>
  </r>
  <r>
    <x v="14"/>
    <x v="49"/>
    <x v="0"/>
    <x v="9"/>
    <x v="16014"/>
  </r>
  <r>
    <x v="14"/>
    <x v="49"/>
    <x v="1"/>
    <x v="0"/>
    <x v="16015"/>
  </r>
  <r>
    <x v="14"/>
    <x v="49"/>
    <x v="1"/>
    <x v="1"/>
    <x v="16016"/>
  </r>
  <r>
    <x v="14"/>
    <x v="49"/>
    <x v="1"/>
    <x v="2"/>
    <x v="6"/>
  </r>
  <r>
    <x v="14"/>
    <x v="49"/>
    <x v="1"/>
    <x v="3"/>
    <x v="16017"/>
  </r>
  <r>
    <x v="14"/>
    <x v="49"/>
    <x v="1"/>
    <x v="4"/>
    <x v="16010"/>
  </r>
  <r>
    <x v="14"/>
    <x v="49"/>
    <x v="1"/>
    <x v="5"/>
    <x v="16011"/>
  </r>
  <r>
    <x v="14"/>
    <x v="49"/>
    <x v="1"/>
    <x v="6"/>
    <x v="6"/>
  </r>
  <r>
    <x v="14"/>
    <x v="49"/>
    <x v="1"/>
    <x v="7"/>
    <x v="16018"/>
  </r>
  <r>
    <x v="14"/>
    <x v="49"/>
    <x v="1"/>
    <x v="8"/>
    <x v="16013"/>
  </r>
  <r>
    <x v="14"/>
    <x v="49"/>
    <x v="1"/>
    <x v="9"/>
    <x v="16019"/>
  </r>
  <r>
    <x v="14"/>
    <x v="50"/>
    <x v="0"/>
    <x v="0"/>
    <x v="5421"/>
  </r>
  <r>
    <x v="14"/>
    <x v="50"/>
    <x v="0"/>
    <x v="1"/>
    <x v="16020"/>
  </r>
  <r>
    <x v="14"/>
    <x v="50"/>
    <x v="0"/>
    <x v="2"/>
    <x v="16021"/>
  </r>
  <r>
    <x v="14"/>
    <x v="50"/>
    <x v="0"/>
    <x v="3"/>
    <x v="16022"/>
  </r>
  <r>
    <x v="14"/>
    <x v="50"/>
    <x v="0"/>
    <x v="4"/>
    <x v="16023"/>
  </r>
  <r>
    <x v="14"/>
    <x v="50"/>
    <x v="0"/>
    <x v="5"/>
    <x v="16024"/>
  </r>
  <r>
    <x v="14"/>
    <x v="50"/>
    <x v="0"/>
    <x v="6"/>
    <x v="6"/>
  </r>
  <r>
    <x v="14"/>
    <x v="50"/>
    <x v="0"/>
    <x v="7"/>
    <x v="16025"/>
  </r>
  <r>
    <x v="14"/>
    <x v="50"/>
    <x v="0"/>
    <x v="8"/>
    <x v="16026"/>
  </r>
  <r>
    <x v="14"/>
    <x v="50"/>
    <x v="0"/>
    <x v="9"/>
    <x v="16027"/>
  </r>
  <r>
    <x v="14"/>
    <x v="50"/>
    <x v="1"/>
    <x v="0"/>
    <x v="16028"/>
  </r>
  <r>
    <x v="14"/>
    <x v="50"/>
    <x v="1"/>
    <x v="1"/>
    <x v="16029"/>
  </r>
  <r>
    <x v="14"/>
    <x v="50"/>
    <x v="1"/>
    <x v="2"/>
    <x v="16021"/>
  </r>
  <r>
    <x v="14"/>
    <x v="50"/>
    <x v="1"/>
    <x v="3"/>
    <x v="16030"/>
  </r>
  <r>
    <x v="14"/>
    <x v="50"/>
    <x v="1"/>
    <x v="4"/>
    <x v="16023"/>
  </r>
  <r>
    <x v="14"/>
    <x v="50"/>
    <x v="1"/>
    <x v="5"/>
    <x v="16031"/>
  </r>
  <r>
    <x v="14"/>
    <x v="50"/>
    <x v="1"/>
    <x v="6"/>
    <x v="6"/>
  </r>
  <r>
    <x v="14"/>
    <x v="50"/>
    <x v="1"/>
    <x v="7"/>
    <x v="16032"/>
  </r>
  <r>
    <x v="14"/>
    <x v="50"/>
    <x v="1"/>
    <x v="8"/>
    <x v="16033"/>
  </r>
  <r>
    <x v="14"/>
    <x v="50"/>
    <x v="1"/>
    <x v="9"/>
    <x v="16034"/>
  </r>
  <r>
    <x v="14"/>
    <x v="51"/>
    <x v="0"/>
    <x v="0"/>
    <x v="16035"/>
  </r>
  <r>
    <x v="14"/>
    <x v="51"/>
    <x v="0"/>
    <x v="1"/>
    <x v="16036"/>
  </r>
  <r>
    <x v="14"/>
    <x v="51"/>
    <x v="0"/>
    <x v="2"/>
    <x v="16037"/>
  </r>
  <r>
    <x v="14"/>
    <x v="51"/>
    <x v="0"/>
    <x v="3"/>
    <x v="16038"/>
  </r>
  <r>
    <x v="14"/>
    <x v="51"/>
    <x v="0"/>
    <x v="4"/>
    <x v="16039"/>
  </r>
  <r>
    <x v="14"/>
    <x v="51"/>
    <x v="0"/>
    <x v="5"/>
    <x v="16040"/>
  </r>
  <r>
    <x v="14"/>
    <x v="51"/>
    <x v="0"/>
    <x v="6"/>
    <x v="6"/>
  </r>
  <r>
    <x v="14"/>
    <x v="51"/>
    <x v="0"/>
    <x v="7"/>
    <x v="16041"/>
  </r>
  <r>
    <x v="14"/>
    <x v="51"/>
    <x v="0"/>
    <x v="8"/>
    <x v="16042"/>
  </r>
  <r>
    <x v="14"/>
    <x v="51"/>
    <x v="0"/>
    <x v="9"/>
    <x v="16043"/>
  </r>
  <r>
    <x v="14"/>
    <x v="51"/>
    <x v="1"/>
    <x v="0"/>
    <x v="16044"/>
  </r>
  <r>
    <x v="14"/>
    <x v="51"/>
    <x v="1"/>
    <x v="1"/>
    <x v="16045"/>
  </r>
  <r>
    <x v="14"/>
    <x v="51"/>
    <x v="1"/>
    <x v="2"/>
    <x v="16037"/>
  </r>
  <r>
    <x v="14"/>
    <x v="51"/>
    <x v="1"/>
    <x v="3"/>
    <x v="16046"/>
  </r>
  <r>
    <x v="14"/>
    <x v="51"/>
    <x v="1"/>
    <x v="4"/>
    <x v="16039"/>
  </r>
  <r>
    <x v="14"/>
    <x v="51"/>
    <x v="1"/>
    <x v="5"/>
    <x v="16047"/>
  </r>
  <r>
    <x v="14"/>
    <x v="51"/>
    <x v="1"/>
    <x v="6"/>
    <x v="6"/>
  </r>
  <r>
    <x v="14"/>
    <x v="51"/>
    <x v="1"/>
    <x v="7"/>
    <x v="16048"/>
  </r>
  <r>
    <x v="14"/>
    <x v="51"/>
    <x v="1"/>
    <x v="8"/>
    <x v="16042"/>
  </r>
  <r>
    <x v="14"/>
    <x v="51"/>
    <x v="1"/>
    <x v="9"/>
    <x v="16049"/>
  </r>
  <r>
    <x v="14"/>
    <x v="52"/>
    <x v="0"/>
    <x v="0"/>
    <x v="16050"/>
  </r>
  <r>
    <x v="14"/>
    <x v="52"/>
    <x v="0"/>
    <x v="1"/>
    <x v="16051"/>
  </r>
  <r>
    <x v="14"/>
    <x v="52"/>
    <x v="0"/>
    <x v="2"/>
    <x v="16052"/>
  </r>
  <r>
    <x v="14"/>
    <x v="52"/>
    <x v="0"/>
    <x v="3"/>
    <x v="16053"/>
  </r>
  <r>
    <x v="14"/>
    <x v="52"/>
    <x v="0"/>
    <x v="4"/>
    <x v="16054"/>
  </r>
  <r>
    <x v="14"/>
    <x v="52"/>
    <x v="0"/>
    <x v="5"/>
    <x v="16055"/>
  </r>
  <r>
    <x v="14"/>
    <x v="52"/>
    <x v="0"/>
    <x v="6"/>
    <x v="6"/>
  </r>
  <r>
    <x v="14"/>
    <x v="52"/>
    <x v="0"/>
    <x v="7"/>
    <x v="16056"/>
  </r>
  <r>
    <x v="14"/>
    <x v="52"/>
    <x v="0"/>
    <x v="8"/>
    <x v="16057"/>
  </r>
  <r>
    <x v="14"/>
    <x v="52"/>
    <x v="0"/>
    <x v="9"/>
    <x v="16058"/>
  </r>
  <r>
    <x v="14"/>
    <x v="52"/>
    <x v="1"/>
    <x v="0"/>
    <x v="16059"/>
  </r>
  <r>
    <x v="14"/>
    <x v="52"/>
    <x v="1"/>
    <x v="1"/>
    <x v="16060"/>
  </r>
  <r>
    <x v="14"/>
    <x v="52"/>
    <x v="1"/>
    <x v="2"/>
    <x v="16061"/>
  </r>
  <r>
    <x v="14"/>
    <x v="52"/>
    <x v="1"/>
    <x v="3"/>
    <x v="16062"/>
  </r>
  <r>
    <x v="14"/>
    <x v="52"/>
    <x v="1"/>
    <x v="4"/>
    <x v="16054"/>
  </r>
  <r>
    <x v="14"/>
    <x v="52"/>
    <x v="1"/>
    <x v="5"/>
    <x v="16063"/>
  </r>
  <r>
    <x v="14"/>
    <x v="52"/>
    <x v="1"/>
    <x v="6"/>
    <x v="16064"/>
  </r>
  <r>
    <x v="14"/>
    <x v="52"/>
    <x v="1"/>
    <x v="7"/>
    <x v="16065"/>
  </r>
  <r>
    <x v="14"/>
    <x v="52"/>
    <x v="1"/>
    <x v="8"/>
    <x v="16066"/>
  </r>
  <r>
    <x v="14"/>
    <x v="52"/>
    <x v="1"/>
    <x v="9"/>
    <x v="16067"/>
  </r>
  <r>
    <x v="14"/>
    <x v="53"/>
    <x v="0"/>
    <x v="0"/>
    <x v="16068"/>
  </r>
  <r>
    <x v="14"/>
    <x v="53"/>
    <x v="0"/>
    <x v="1"/>
    <x v="16069"/>
  </r>
  <r>
    <x v="14"/>
    <x v="53"/>
    <x v="0"/>
    <x v="2"/>
    <x v="16070"/>
  </r>
  <r>
    <x v="14"/>
    <x v="53"/>
    <x v="0"/>
    <x v="3"/>
    <x v="8878"/>
  </r>
  <r>
    <x v="14"/>
    <x v="53"/>
    <x v="0"/>
    <x v="4"/>
    <x v="16071"/>
  </r>
  <r>
    <x v="14"/>
    <x v="53"/>
    <x v="0"/>
    <x v="5"/>
    <x v="16072"/>
  </r>
  <r>
    <x v="14"/>
    <x v="53"/>
    <x v="0"/>
    <x v="6"/>
    <x v="6"/>
  </r>
  <r>
    <x v="14"/>
    <x v="53"/>
    <x v="0"/>
    <x v="7"/>
    <x v="16073"/>
  </r>
  <r>
    <x v="14"/>
    <x v="53"/>
    <x v="0"/>
    <x v="8"/>
    <x v="16074"/>
  </r>
  <r>
    <x v="14"/>
    <x v="53"/>
    <x v="0"/>
    <x v="9"/>
    <x v="16075"/>
  </r>
  <r>
    <x v="14"/>
    <x v="53"/>
    <x v="1"/>
    <x v="0"/>
    <x v="16076"/>
  </r>
  <r>
    <x v="14"/>
    <x v="53"/>
    <x v="1"/>
    <x v="1"/>
    <x v="16077"/>
  </r>
  <r>
    <x v="14"/>
    <x v="53"/>
    <x v="1"/>
    <x v="2"/>
    <x v="16070"/>
  </r>
  <r>
    <x v="14"/>
    <x v="53"/>
    <x v="1"/>
    <x v="3"/>
    <x v="16078"/>
  </r>
  <r>
    <x v="14"/>
    <x v="53"/>
    <x v="1"/>
    <x v="4"/>
    <x v="16071"/>
  </r>
  <r>
    <x v="14"/>
    <x v="53"/>
    <x v="1"/>
    <x v="5"/>
    <x v="16079"/>
  </r>
  <r>
    <x v="14"/>
    <x v="53"/>
    <x v="1"/>
    <x v="6"/>
    <x v="6"/>
  </r>
  <r>
    <x v="14"/>
    <x v="53"/>
    <x v="1"/>
    <x v="7"/>
    <x v="16080"/>
  </r>
  <r>
    <x v="14"/>
    <x v="53"/>
    <x v="1"/>
    <x v="8"/>
    <x v="16081"/>
  </r>
  <r>
    <x v="14"/>
    <x v="53"/>
    <x v="1"/>
    <x v="9"/>
    <x v="16082"/>
  </r>
  <r>
    <x v="14"/>
    <x v="54"/>
    <x v="0"/>
    <x v="0"/>
    <x v="16083"/>
  </r>
  <r>
    <x v="14"/>
    <x v="54"/>
    <x v="0"/>
    <x v="1"/>
    <x v="16084"/>
  </r>
  <r>
    <x v="14"/>
    <x v="54"/>
    <x v="0"/>
    <x v="2"/>
    <x v="6"/>
  </r>
  <r>
    <x v="14"/>
    <x v="54"/>
    <x v="0"/>
    <x v="3"/>
    <x v="8323"/>
  </r>
  <r>
    <x v="14"/>
    <x v="54"/>
    <x v="0"/>
    <x v="4"/>
    <x v="6"/>
  </r>
  <r>
    <x v="14"/>
    <x v="54"/>
    <x v="0"/>
    <x v="5"/>
    <x v="16085"/>
  </r>
  <r>
    <x v="14"/>
    <x v="54"/>
    <x v="0"/>
    <x v="6"/>
    <x v="6"/>
  </r>
  <r>
    <x v="14"/>
    <x v="54"/>
    <x v="0"/>
    <x v="7"/>
    <x v="16086"/>
  </r>
  <r>
    <x v="14"/>
    <x v="54"/>
    <x v="0"/>
    <x v="8"/>
    <x v="16087"/>
  </r>
  <r>
    <x v="14"/>
    <x v="54"/>
    <x v="0"/>
    <x v="9"/>
    <x v="16088"/>
  </r>
  <r>
    <x v="14"/>
    <x v="54"/>
    <x v="1"/>
    <x v="0"/>
    <x v="5706"/>
  </r>
  <r>
    <x v="14"/>
    <x v="54"/>
    <x v="1"/>
    <x v="1"/>
    <x v="16089"/>
  </r>
  <r>
    <x v="14"/>
    <x v="54"/>
    <x v="1"/>
    <x v="2"/>
    <x v="6"/>
  </r>
  <r>
    <x v="14"/>
    <x v="54"/>
    <x v="1"/>
    <x v="3"/>
    <x v="6556"/>
  </r>
  <r>
    <x v="14"/>
    <x v="54"/>
    <x v="1"/>
    <x v="4"/>
    <x v="6"/>
  </r>
  <r>
    <x v="14"/>
    <x v="54"/>
    <x v="1"/>
    <x v="5"/>
    <x v="16085"/>
  </r>
  <r>
    <x v="14"/>
    <x v="54"/>
    <x v="1"/>
    <x v="6"/>
    <x v="6"/>
  </r>
  <r>
    <x v="14"/>
    <x v="54"/>
    <x v="1"/>
    <x v="7"/>
    <x v="16090"/>
  </r>
  <r>
    <x v="14"/>
    <x v="54"/>
    <x v="1"/>
    <x v="8"/>
    <x v="16087"/>
  </r>
  <r>
    <x v="14"/>
    <x v="54"/>
    <x v="1"/>
    <x v="9"/>
    <x v="16091"/>
  </r>
  <r>
    <x v="14"/>
    <x v="55"/>
    <x v="0"/>
    <x v="0"/>
    <x v="16092"/>
  </r>
  <r>
    <x v="14"/>
    <x v="55"/>
    <x v="0"/>
    <x v="1"/>
    <x v="16093"/>
  </r>
  <r>
    <x v="14"/>
    <x v="55"/>
    <x v="0"/>
    <x v="2"/>
    <x v="6"/>
  </r>
  <r>
    <x v="14"/>
    <x v="55"/>
    <x v="0"/>
    <x v="3"/>
    <x v="16094"/>
  </r>
  <r>
    <x v="14"/>
    <x v="55"/>
    <x v="0"/>
    <x v="4"/>
    <x v="16095"/>
  </r>
  <r>
    <x v="14"/>
    <x v="55"/>
    <x v="0"/>
    <x v="5"/>
    <x v="16096"/>
  </r>
  <r>
    <x v="14"/>
    <x v="55"/>
    <x v="0"/>
    <x v="6"/>
    <x v="6"/>
  </r>
  <r>
    <x v="14"/>
    <x v="55"/>
    <x v="0"/>
    <x v="7"/>
    <x v="16097"/>
  </r>
  <r>
    <x v="14"/>
    <x v="55"/>
    <x v="0"/>
    <x v="8"/>
    <x v="16098"/>
  </r>
  <r>
    <x v="14"/>
    <x v="55"/>
    <x v="0"/>
    <x v="9"/>
    <x v="16099"/>
  </r>
  <r>
    <x v="14"/>
    <x v="55"/>
    <x v="1"/>
    <x v="0"/>
    <x v="3827"/>
  </r>
  <r>
    <x v="14"/>
    <x v="55"/>
    <x v="1"/>
    <x v="1"/>
    <x v="16100"/>
  </r>
  <r>
    <x v="14"/>
    <x v="55"/>
    <x v="1"/>
    <x v="2"/>
    <x v="6"/>
  </r>
  <r>
    <x v="14"/>
    <x v="55"/>
    <x v="1"/>
    <x v="3"/>
    <x v="16101"/>
  </r>
  <r>
    <x v="14"/>
    <x v="55"/>
    <x v="1"/>
    <x v="4"/>
    <x v="16095"/>
  </r>
  <r>
    <x v="14"/>
    <x v="55"/>
    <x v="1"/>
    <x v="5"/>
    <x v="16102"/>
  </r>
  <r>
    <x v="14"/>
    <x v="55"/>
    <x v="1"/>
    <x v="6"/>
    <x v="6"/>
  </r>
  <r>
    <x v="14"/>
    <x v="55"/>
    <x v="1"/>
    <x v="7"/>
    <x v="16103"/>
  </r>
  <r>
    <x v="14"/>
    <x v="55"/>
    <x v="1"/>
    <x v="8"/>
    <x v="16104"/>
  </r>
  <r>
    <x v="14"/>
    <x v="55"/>
    <x v="1"/>
    <x v="9"/>
    <x v="16105"/>
  </r>
  <r>
    <x v="14"/>
    <x v="56"/>
    <x v="0"/>
    <x v="0"/>
    <x v="16106"/>
  </r>
  <r>
    <x v="14"/>
    <x v="56"/>
    <x v="0"/>
    <x v="1"/>
    <x v="16107"/>
  </r>
  <r>
    <x v="14"/>
    <x v="56"/>
    <x v="0"/>
    <x v="2"/>
    <x v="6"/>
  </r>
  <r>
    <x v="14"/>
    <x v="56"/>
    <x v="0"/>
    <x v="3"/>
    <x v="16108"/>
  </r>
  <r>
    <x v="14"/>
    <x v="56"/>
    <x v="0"/>
    <x v="4"/>
    <x v="16109"/>
  </r>
  <r>
    <x v="14"/>
    <x v="56"/>
    <x v="0"/>
    <x v="5"/>
    <x v="16110"/>
  </r>
  <r>
    <x v="14"/>
    <x v="56"/>
    <x v="0"/>
    <x v="6"/>
    <x v="6"/>
  </r>
  <r>
    <x v="14"/>
    <x v="56"/>
    <x v="0"/>
    <x v="7"/>
    <x v="16111"/>
  </r>
  <r>
    <x v="14"/>
    <x v="56"/>
    <x v="0"/>
    <x v="8"/>
    <x v="16112"/>
  </r>
  <r>
    <x v="14"/>
    <x v="56"/>
    <x v="0"/>
    <x v="9"/>
    <x v="16113"/>
  </r>
  <r>
    <x v="14"/>
    <x v="56"/>
    <x v="1"/>
    <x v="0"/>
    <x v="16114"/>
  </r>
  <r>
    <x v="14"/>
    <x v="56"/>
    <x v="1"/>
    <x v="1"/>
    <x v="16115"/>
  </r>
  <r>
    <x v="14"/>
    <x v="56"/>
    <x v="1"/>
    <x v="2"/>
    <x v="6"/>
  </r>
  <r>
    <x v="14"/>
    <x v="56"/>
    <x v="1"/>
    <x v="3"/>
    <x v="16116"/>
  </r>
  <r>
    <x v="14"/>
    <x v="56"/>
    <x v="1"/>
    <x v="4"/>
    <x v="16109"/>
  </r>
  <r>
    <x v="14"/>
    <x v="56"/>
    <x v="1"/>
    <x v="5"/>
    <x v="16117"/>
  </r>
  <r>
    <x v="14"/>
    <x v="56"/>
    <x v="1"/>
    <x v="6"/>
    <x v="6"/>
  </r>
  <r>
    <x v="14"/>
    <x v="56"/>
    <x v="1"/>
    <x v="7"/>
    <x v="16118"/>
  </r>
  <r>
    <x v="14"/>
    <x v="56"/>
    <x v="1"/>
    <x v="8"/>
    <x v="16119"/>
  </r>
  <r>
    <x v="14"/>
    <x v="56"/>
    <x v="1"/>
    <x v="9"/>
    <x v="16120"/>
  </r>
  <r>
    <x v="14"/>
    <x v="57"/>
    <x v="0"/>
    <x v="0"/>
    <x v="10796"/>
  </r>
  <r>
    <x v="14"/>
    <x v="57"/>
    <x v="0"/>
    <x v="1"/>
    <x v="16121"/>
  </r>
  <r>
    <x v="14"/>
    <x v="57"/>
    <x v="0"/>
    <x v="2"/>
    <x v="6"/>
  </r>
  <r>
    <x v="14"/>
    <x v="57"/>
    <x v="0"/>
    <x v="3"/>
    <x v="16122"/>
  </r>
  <r>
    <x v="14"/>
    <x v="57"/>
    <x v="0"/>
    <x v="4"/>
    <x v="16123"/>
  </r>
  <r>
    <x v="14"/>
    <x v="57"/>
    <x v="0"/>
    <x v="5"/>
    <x v="16124"/>
  </r>
  <r>
    <x v="14"/>
    <x v="57"/>
    <x v="0"/>
    <x v="6"/>
    <x v="6"/>
  </r>
  <r>
    <x v="14"/>
    <x v="57"/>
    <x v="0"/>
    <x v="7"/>
    <x v="16125"/>
  </r>
  <r>
    <x v="14"/>
    <x v="57"/>
    <x v="0"/>
    <x v="8"/>
    <x v="16126"/>
  </r>
  <r>
    <x v="14"/>
    <x v="57"/>
    <x v="0"/>
    <x v="9"/>
    <x v="16127"/>
  </r>
  <r>
    <x v="14"/>
    <x v="57"/>
    <x v="1"/>
    <x v="0"/>
    <x v="16128"/>
  </r>
  <r>
    <x v="14"/>
    <x v="57"/>
    <x v="1"/>
    <x v="1"/>
    <x v="16129"/>
  </r>
  <r>
    <x v="14"/>
    <x v="57"/>
    <x v="1"/>
    <x v="2"/>
    <x v="6"/>
  </r>
  <r>
    <x v="14"/>
    <x v="57"/>
    <x v="1"/>
    <x v="3"/>
    <x v="16130"/>
  </r>
  <r>
    <x v="14"/>
    <x v="57"/>
    <x v="1"/>
    <x v="4"/>
    <x v="16123"/>
  </r>
  <r>
    <x v="14"/>
    <x v="57"/>
    <x v="1"/>
    <x v="5"/>
    <x v="16131"/>
  </r>
  <r>
    <x v="14"/>
    <x v="57"/>
    <x v="1"/>
    <x v="6"/>
    <x v="16132"/>
  </r>
  <r>
    <x v="14"/>
    <x v="57"/>
    <x v="1"/>
    <x v="7"/>
    <x v="16133"/>
  </r>
  <r>
    <x v="14"/>
    <x v="57"/>
    <x v="1"/>
    <x v="8"/>
    <x v="16134"/>
  </r>
  <r>
    <x v="14"/>
    <x v="57"/>
    <x v="1"/>
    <x v="9"/>
    <x v="16135"/>
  </r>
  <r>
    <x v="14"/>
    <x v="58"/>
    <x v="0"/>
    <x v="0"/>
    <x v="16136"/>
  </r>
  <r>
    <x v="14"/>
    <x v="58"/>
    <x v="0"/>
    <x v="1"/>
    <x v="16137"/>
  </r>
  <r>
    <x v="14"/>
    <x v="58"/>
    <x v="0"/>
    <x v="2"/>
    <x v="16138"/>
  </r>
  <r>
    <x v="14"/>
    <x v="58"/>
    <x v="0"/>
    <x v="3"/>
    <x v="16139"/>
  </r>
  <r>
    <x v="14"/>
    <x v="58"/>
    <x v="0"/>
    <x v="4"/>
    <x v="16140"/>
  </r>
  <r>
    <x v="14"/>
    <x v="58"/>
    <x v="0"/>
    <x v="5"/>
    <x v="16141"/>
  </r>
  <r>
    <x v="14"/>
    <x v="58"/>
    <x v="0"/>
    <x v="6"/>
    <x v="6"/>
  </r>
  <r>
    <x v="14"/>
    <x v="58"/>
    <x v="0"/>
    <x v="7"/>
    <x v="16142"/>
  </r>
  <r>
    <x v="14"/>
    <x v="58"/>
    <x v="0"/>
    <x v="8"/>
    <x v="16143"/>
  </r>
  <r>
    <x v="14"/>
    <x v="58"/>
    <x v="0"/>
    <x v="9"/>
    <x v="16144"/>
  </r>
  <r>
    <x v="14"/>
    <x v="58"/>
    <x v="1"/>
    <x v="0"/>
    <x v="16145"/>
  </r>
  <r>
    <x v="14"/>
    <x v="58"/>
    <x v="1"/>
    <x v="1"/>
    <x v="16146"/>
  </r>
  <r>
    <x v="14"/>
    <x v="58"/>
    <x v="1"/>
    <x v="2"/>
    <x v="16138"/>
  </r>
  <r>
    <x v="14"/>
    <x v="58"/>
    <x v="1"/>
    <x v="3"/>
    <x v="16147"/>
  </r>
  <r>
    <x v="14"/>
    <x v="58"/>
    <x v="1"/>
    <x v="4"/>
    <x v="16140"/>
  </r>
  <r>
    <x v="14"/>
    <x v="58"/>
    <x v="1"/>
    <x v="5"/>
    <x v="16148"/>
  </r>
  <r>
    <x v="14"/>
    <x v="58"/>
    <x v="1"/>
    <x v="6"/>
    <x v="16149"/>
  </r>
  <r>
    <x v="14"/>
    <x v="58"/>
    <x v="1"/>
    <x v="7"/>
    <x v="16150"/>
  </r>
  <r>
    <x v="14"/>
    <x v="58"/>
    <x v="1"/>
    <x v="8"/>
    <x v="16151"/>
  </r>
  <r>
    <x v="14"/>
    <x v="58"/>
    <x v="1"/>
    <x v="9"/>
    <x v="16152"/>
  </r>
  <r>
    <x v="14"/>
    <x v="59"/>
    <x v="0"/>
    <x v="0"/>
    <x v="16153"/>
  </r>
  <r>
    <x v="14"/>
    <x v="59"/>
    <x v="0"/>
    <x v="1"/>
    <x v="16154"/>
  </r>
  <r>
    <x v="14"/>
    <x v="59"/>
    <x v="0"/>
    <x v="2"/>
    <x v="16155"/>
  </r>
  <r>
    <x v="14"/>
    <x v="59"/>
    <x v="0"/>
    <x v="3"/>
    <x v="16156"/>
  </r>
  <r>
    <x v="14"/>
    <x v="59"/>
    <x v="0"/>
    <x v="4"/>
    <x v="16157"/>
  </r>
  <r>
    <x v="14"/>
    <x v="59"/>
    <x v="0"/>
    <x v="5"/>
    <x v="16158"/>
  </r>
  <r>
    <x v="14"/>
    <x v="59"/>
    <x v="0"/>
    <x v="6"/>
    <x v="6"/>
  </r>
  <r>
    <x v="14"/>
    <x v="59"/>
    <x v="0"/>
    <x v="7"/>
    <x v="16159"/>
  </r>
  <r>
    <x v="14"/>
    <x v="59"/>
    <x v="0"/>
    <x v="8"/>
    <x v="16160"/>
  </r>
  <r>
    <x v="14"/>
    <x v="59"/>
    <x v="0"/>
    <x v="9"/>
    <x v="16161"/>
  </r>
  <r>
    <x v="14"/>
    <x v="59"/>
    <x v="1"/>
    <x v="0"/>
    <x v="16162"/>
  </r>
  <r>
    <x v="14"/>
    <x v="59"/>
    <x v="1"/>
    <x v="1"/>
    <x v="16163"/>
  </r>
  <r>
    <x v="14"/>
    <x v="59"/>
    <x v="1"/>
    <x v="2"/>
    <x v="16164"/>
  </r>
  <r>
    <x v="14"/>
    <x v="59"/>
    <x v="1"/>
    <x v="3"/>
    <x v="16165"/>
  </r>
  <r>
    <x v="14"/>
    <x v="59"/>
    <x v="1"/>
    <x v="4"/>
    <x v="16157"/>
  </r>
  <r>
    <x v="14"/>
    <x v="59"/>
    <x v="1"/>
    <x v="5"/>
    <x v="16166"/>
  </r>
  <r>
    <x v="14"/>
    <x v="59"/>
    <x v="1"/>
    <x v="6"/>
    <x v="16167"/>
  </r>
  <r>
    <x v="14"/>
    <x v="59"/>
    <x v="1"/>
    <x v="7"/>
    <x v="16168"/>
  </r>
  <r>
    <x v="14"/>
    <x v="59"/>
    <x v="1"/>
    <x v="8"/>
    <x v="16169"/>
  </r>
  <r>
    <x v="14"/>
    <x v="59"/>
    <x v="1"/>
    <x v="9"/>
    <x v="16170"/>
  </r>
  <r>
    <x v="14"/>
    <x v="60"/>
    <x v="0"/>
    <x v="0"/>
    <x v="16171"/>
  </r>
  <r>
    <x v="14"/>
    <x v="60"/>
    <x v="0"/>
    <x v="1"/>
    <x v="16172"/>
  </r>
  <r>
    <x v="14"/>
    <x v="60"/>
    <x v="0"/>
    <x v="2"/>
    <x v="16173"/>
  </r>
  <r>
    <x v="14"/>
    <x v="60"/>
    <x v="0"/>
    <x v="3"/>
    <x v="16174"/>
  </r>
  <r>
    <x v="14"/>
    <x v="60"/>
    <x v="0"/>
    <x v="4"/>
    <x v="16175"/>
  </r>
  <r>
    <x v="14"/>
    <x v="60"/>
    <x v="0"/>
    <x v="5"/>
    <x v="16176"/>
  </r>
  <r>
    <x v="14"/>
    <x v="60"/>
    <x v="0"/>
    <x v="6"/>
    <x v="6"/>
  </r>
  <r>
    <x v="14"/>
    <x v="60"/>
    <x v="0"/>
    <x v="7"/>
    <x v="16177"/>
  </r>
  <r>
    <x v="14"/>
    <x v="60"/>
    <x v="0"/>
    <x v="8"/>
    <x v="16178"/>
  </r>
  <r>
    <x v="14"/>
    <x v="60"/>
    <x v="0"/>
    <x v="9"/>
    <x v="16179"/>
  </r>
  <r>
    <x v="14"/>
    <x v="60"/>
    <x v="1"/>
    <x v="0"/>
    <x v="16180"/>
  </r>
  <r>
    <x v="14"/>
    <x v="60"/>
    <x v="1"/>
    <x v="1"/>
    <x v="16181"/>
  </r>
  <r>
    <x v="14"/>
    <x v="60"/>
    <x v="1"/>
    <x v="2"/>
    <x v="16182"/>
  </r>
  <r>
    <x v="14"/>
    <x v="60"/>
    <x v="1"/>
    <x v="3"/>
    <x v="16183"/>
  </r>
  <r>
    <x v="14"/>
    <x v="60"/>
    <x v="1"/>
    <x v="4"/>
    <x v="16175"/>
  </r>
  <r>
    <x v="14"/>
    <x v="60"/>
    <x v="1"/>
    <x v="5"/>
    <x v="16184"/>
  </r>
  <r>
    <x v="14"/>
    <x v="60"/>
    <x v="1"/>
    <x v="6"/>
    <x v="6"/>
  </r>
  <r>
    <x v="14"/>
    <x v="60"/>
    <x v="1"/>
    <x v="7"/>
    <x v="16185"/>
  </r>
  <r>
    <x v="14"/>
    <x v="60"/>
    <x v="1"/>
    <x v="8"/>
    <x v="16186"/>
  </r>
  <r>
    <x v="14"/>
    <x v="60"/>
    <x v="1"/>
    <x v="9"/>
    <x v="16187"/>
  </r>
  <r>
    <x v="14"/>
    <x v="61"/>
    <x v="0"/>
    <x v="0"/>
    <x v="16188"/>
  </r>
  <r>
    <x v="14"/>
    <x v="61"/>
    <x v="0"/>
    <x v="1"/>
    <x v="16189"/>
  </r>
  <r>
    <x v="14"/>
    <x v="61"/>
    <x v="0"/>
    <x v="2"/>
    <x v="16190"/>
  </r>
  <r>
    <x v="14"/>
    <x v="61"/>
    <x v="0"/>
    <x v="3"/>
    <x v="16191"/>
  </r>
  <r>
    <x v="14"/>
    <x v="61"/>
    <x v="0"/>
    <x v="4"/>
    <x v="16192"/>
  </r>
  <r>
    <x v="14"/>
    <x v="61"/>
    <x v="0"/>
    <x v="5"/>
    <x v="16193"/>
  </r>
  <r>
    <x v="14"/>
    <x v="61"/>
    <x v="0"/>
    <x v="6"/>
    <x v="5145"/>
  </r>
  <r>
    <x v="14"/>
    <x v="61"/>
    <x v="0"/>
    <x v="7"/>
    <x v="16194"/>
  </r>
  <r>
    <x v="14"/>
    <x v="61"/>
    <x v="0"/>
    <x v="8"/>
    <x v="16195"/>
  </r>
  <r>
    <x v="14"/>
    <x v="61"/>
    <x v="0"/>
    <x v="9"/>
    <x v="16196"/>
  </r>
  <r>
    <x v="14"/>
    <x v="61"/>
    <x v="1"/>
    <x v="0"/>
    <x v="16197"/>
  </r>
  <r>
    <x v="14"/>
    <x v="61"/>
    <x v="1"/>
    <x v="1"/>
    <x v="16198"/>
  </r>
  <r>
    <x v="14"/>
    <x v="61"/>
    <x v="1"/>
    <x v="2"/>
    <x v="16199"/>
  </r>
  <r>
    <x v="14"/>
    <x v="61"/>
    <x v="1"/>
    <x v="3"/>
    <x v="16200"/>
  </r>
  <r>
    <x v="14"/>
    <x v="61"/>
    <x v="1"/>
    <x v="4"/>
    <x v="16192"/>
  </r>
  <r>
    <x v="14"/>
    <x v="61"/>
    <x v="1"/>
    <x v="5"/>
    <x v="16201"/>
  </r>
  <r>
    <x v="14"/>
    <x v="61"/>
    <x v="1"/>
    <x v="6"/>
    <x v="16202"/>
  </r>
  <r>
    <x v="14"/>
    <x v="61"/>
    <x v="1"/>
    <x v="7"/>
    <x v="16203"/>
  </r>
  <r>
    <x v="14"/>
    <x v="61"/>
    <x v="1"/>
    <x v="8"/>
    <x v="16204"/>
  </r>
  <r>
    <x v="14"/>
    <x v="61"/>
    <x v="1"/>
    <x v="9"/>
    <x v="16205"/>
  </r>
  <r>
    <x v="14"/>
    <x v="62"/>
    <x v="0"/>
    <x v="0"/>
    <x v="16206"/>
  </r>
  <r>
    <x v="14"/>
    <x v="62"/>
    <x v="0"/>
    <x v="1"/>
    <x v="16207"/>
  </r>
  <r>
    <x v="14"/>
    <x v="62"/>
    <x v="0"/>
    <x v="2"/>
    <x v="16208"/>
  </r>
  <r>
    <x v="14"/>
    <x v="62"/>
    <x v="0"/>
    <x v="3"/>
    <x v="16209"/>
  </r>
  <r>
    <x v="14"/>
    <x v="62"/>
    <x v="0"/>
    <x v="4"/>
    <x v="16210"/>
  </r>
  <r>
    <x v="14"/>
    <x v="62"/>
    <x v="0"/>
    <x v="5"/>
    <x v="16211"/>
  </r>
  <r>
    <x v="14"/>
    <x v="62"/>
    <x v="0"/>
    <x v="6"/>
    <x v="6"/>
  </r>
  <r>
    <x v="14"/>
    <x v="62"/>
    <x v="0"/>
    <x v="7"/>
    <x v="16212"/>
  </r>
  <r>
    <x v="14"/>
    <x v="62"/>
    <x v="0"/>
    <x v="8"/>
    <x v="16213"/>
  </r>
  <r>
    <x v="14"/>
    <x v="62"/>
    <x v="0"/>
    <x v="9"/>
    <x v="16214"/>
  </r>
  <r>
    <x v="14"/>
    <x v="62"/>
    <x v="1"/>
    <x v="0"/>
    <x v="16215"/>
  </r>
  <r>
    <x v="14"/>
    <x v="62"/>
    <x v="1"/>
    <x v="1"/>
    <x v="16216"/>
  </r>
  <r>
    <x v="14"/>
    <x v="62"/>
    <x v="1"/>
    <x v="2"/>
    <x v="16208"/>
  </r>
  <r>
    <x v="14"/>
    <x v="62"/>
    <x v="1"/>
    <x v="3"/>
    <x v="16217"/>
  </r>
  <r>
    <x v="14"/>
    <x v="62"/>
    <x v="1"/>
    <x v="4"/>
    <x v="16210"/>
  </r>
  <r>
    <x v="14"/>
    <x v="62"/>
    <x v="1"/>
    <x v="5"/>
    <x v="16211"/>
  </r>
  <r>
    <x v="14"/>
    <x v="62"/>
    <x v="1"/>
    <x v="6"/>
    <x v="16218"/>
  </r>
  <r>
    <x v="14"/>
    <x v="62"/>
    <x v="1"/>
    <x v="7"/>
    <x v="16219"/>
  </r>
  <r>
    <x v="14"/>
    <x v="62"/>
    <x v="1"/>
    <x v="8"/>
    <x v="16220"/>
  </r>
  <r>
    <x v="14"/>
    <x v="62"/>
    <x v="1"/>
    <x v="9"/>
    <x v="16221"/>
  </r>
  <r>
    <x v="14"/>
    <x v="63"/>
    <x v="0"/>
    <x v="0"/>
    <x v="16222"/>
  </r>
  <r>
    <x v="14"/>
    <x v="63"/>
    <x v="0"/>
    <x v="1"/>
    <x v="16223"/>
  </r>
  <r>
    <x v="14"/>
    <x v="63"/>
    <x v="0"/>
    <x v="2"/>
    <x v="16224"/>
  </r>
  <r>
    <x v="14"/>
    <x v="63"/>
    <x v="0"/>
    <x v="3"/>
    <x v="16225"/>
  </r>
  <r>
    <x v="14"/>
    <x v="63"/>
    <x v="0"/>
    <x v="4"/>
    <x v="16226"/>
  </r>
  <r>
    <x v="14"/>
    <x v="63"/>
    <x v="0"/>
    <x v="5"/>
    <x v="16227"/>
  </r>
  <r>
    <x v="14"/>
    <x v="63"/>
    <x v="0"/>
    <x v="6"/>
    <x v="6"/>
  </r>
  <r>
    <x v="14"/>
    <x v="63"/>
    <x v="0"/>
    <x v="7"/>
    <x v="16228"/>
  </r>
  <r>
    <x v="14"/>
    <x v="63"/>
    <x v="0"/>
    <x v="8"/>
    <x v="16229"/>
  </r>
  <r>
    <x v="14"/>
    <x v="63"/>
    <x v="0"/>
    <x v="9"/>
    <x v="16230"/>
  </r>
  <r>
    <x v="14"/>
    <x v="63"/>
    <x v="1"/>
    <x v="0"/>
    <x v="14055"/>
  </r>
  <r>
    <x v="14"/>
    <x v="63"/>
    <x v="1"/>
    <x v="1"/>
    <x v="16231"/>
  </r>
  <r>
    <x v="14"/>
    <x v="63"/>
    <x v="1"/>
    <x v="2"/>
    <x v="16224"/>
  </r>
  <r>
    <x v="14"/>
    <x v="63"/>
    <x v="1"/>
    <x v="3"/>
    <x v="16232"/>
  </r>
  <r>
    <x v="14"/>
    <x v="63"/>
    <x v="1"/>
    <x v="4"/>
    <x v="16226"/>
  </r>
  <r>
    <x v="14"/>
    <x v="63"/>
    <x v="1"/>
    <x v="5"/>
    <x v="16227"/>
  </r>
  <r>
    <x v="14"/>
    <x v="63"/>
    <x v="1"/>
    <x v="6"/>
    <x v="6"/>
  </r>
  <r>
    <x v="14"/>
    <x v="63"/>
    <x v="1"/>
    <x v="7"/>
    <x v="16233"/>
  </r>
  <r>
    <x v="14"/>
    <x v="63"/>
    <x v="1"/>
    <x v="8"/>
    <x v="16234"/>
  </r>
  <r>
    <x v="14"/>
    <x v="63"/>
    <x v="1"/>
    <x v="9"/>
    <x v="16235"/>
  </r>
  <r>
    <x v="14"/>
    <x v="64"/>
    <x v="0"/>
    <x v="0"/>
    <x v="16236"/>
  </r>
  <r>
    <x v="14"/>
    <x v="64"/>
    <x v="0"/>
    <x v="1"/>
    <x v="16237"/>
  </r>
  <r>
    <x v="14"/>
    <x v="64"/>
    <x v="0"/>
    <x v="2"/>
    <x v="6"/>
  </r>
  <r>
    <x v="14"/>
    <x v="64"/>
    <x v="0"/>
    <x v="3"/>
    <x v="16238"/>
  </r>
  <r>
    <x v="14"/>
    <x v="64"/>
    <x v="0"/>
    <x v="4"/>
    <x v="6"/>
  </r>
  <r>
    <x v="14"/>
    <x v="64"/>
    <x v="0"/>
    <x v="5"/>
    <x v="16239"/>
  </r>
  <r>
    <x v="14"/>
    <x v="64"/>
    <x v="0"/>
    <x v="6"/>
    <x v="6"/>
  </r>
  <r>
    <x v="14"/>
    <x v="64"/>
    <x v="0"/>
    <x v="7"/>
    <x v="16240"/>
  </r>
  <r>
    <x v="14"/>
    <x v="64"/>
    <x v="0"/>
    <x v="8"/>
    <x v="16241"/>
  </r>
  <r>
    <x v="14"/>
    <x v="64"/>
    <x v="0"/>
    <x v="9"/>
    <x v="16242"/>
  </r>
  <r>
    <x v="14"/>
    <x v="64"/>
    <x v="1"/>
    <x v="0"/>
    <x v="16243"/>
  </r>
  <r>
    <x v="14"/>
    <x v="64"/>
    <x v="1"/>
    <x v="1"/>
    <x v="16244"/>
  </r>
  <r>
    <x v="14"/>
    <x v="64"/>
    <x v="1"/>
    <x v="2"/>
    <x v="6"/>
  </r>
  <r>
    <x v="14"/>
    <x v="64"/>
    <x v="1"/>
    <x v="3"/>
    <x v="11238"/>
  </r>
  <r>
    <x v="14"/>
    <x v="64"/>
    <x v="1"/>
    <x v="4"/>
    <x v="6"/>
  </r>
  <r>
    <x v="14"/>
    <x v="64"/>
    <x v="1"/>
    <x v="5"/>
    <x v="16239"/>
  </r>
  <r>
    <x v="14"/>
    <x v="64"/>
    <x v="1"/>
    <x v="6"/>
    <x v="6"/>
  </r>
  <r>
    <x v="14"/>
    <x v="64"/>
    <x v="1"/>
    <x v="7"/>
    <x v="16245"/>
  </r>
  <r>
    <x v="14"/>
    <x v="64"/>
    <x v="1"/>
    <x v="8"/>
    <x v="16241"/>
  </r>
  <r>
    <x v="14"/>
    <x v="64"/>
    <x v="1"/>
    <x v="9"/>
    <x v="16246"/>
  </r>
  <r>
    <x v="14"/>
    <x v="65"/>
    <x v="0"/>
    <x v="0"/>
    <x v="16247"/>
  </r>
  <r>
    <x v="14"/>
    <x v="65"/>
    <x v="0"/>
    <x v="1"/>
    <x v="16248"/>
  </r>
  <r>
    <x v="14"/>
    <x v="65"/>
    <x v="0"/>
    <x v="2"/>
    <x v="16249"/>
  </r>
  <r>
    <x v="14"/>
    <x v="65"/>
    <x v="0"/>
    <x v="3"/>
    <x v="16250"/>
  </r>
  <r>
    <x v="14"/>
    <x v="65"/>
    <x v="0"/>
    <x v="4"/>
    <x v="16251"/>
  </r>
  <r>
    <x v="14"/>
    <x v="65"/>
    <x v="0"/>
    <x v="5"/>
    <x v="16252"/>
  </r>
  <r>
    <x v="14"/>
    <x v="65"/>
    <x v="0"/>
    <x v="6"/>
    <x v="6"/>
  </r>
  <r>
    <x v="14"/>
    <x v="65"/>
    <x v="0"/>
    <x v="7"/>
    <x v="16253"/>
  </r>
  <r>
    <x v="14"/>
    <x v="65"/>
    <x v="0"/>
    <x v="8"/>
    <x v="16254"/>
  </r>
  <r>
    <x v="14"/>
    <x v="65"/>
    <x v="0"/>
    <x v="9"/>
    <x v="16255"/>
  </r>
  <r>
    <x v="14"/>
    <x v="65"/>
    <x v="1"/>
    <x v="0"/>
    <x v="16256"/>
  </r>
  <r>
    <x v="14"/>
    <x v="65"/>
    <x v="1"/>
    <x v="1"/>
    <x v="16257"/>
  </r>
  <r>
    <x v="14"/>
    <x v="65"/>
    <x v="1"/>
    <x v="2"/>
    <x v="16249"/>
  </r>
  <r>
    <x v="14"/>
    <x v="65"/>
    <x v="1"/>
    <x v="3"/>
    <x v="16258"/>
  </r>
  <r>
    <x v="14"/>
    <x v="65"/>
    <x v="1"/>
    <x v="4"/>
    <x v="16251"/>
  </r>
  <r>
    <x v="14"/>
    <x v="65"/>
    <x v="1"/>
    <x v="5"/>
    <x v="16252"/>
  </r>
  <r>
    <x v="14"/>
    <x v="65"/>
    <x v="1"/>
    <x v="6"/>
    <x v="16259"/>
  </r>
  <r>
    <x v="14"/>
    <x v="65"/>
    <x v="1"/>
    <x v="7"/>
    <x v="16260"/>
  </r>
  <r>
    <x v="14"/>
    <x v="65"/>
    <x v="1"/>
    <x v="8"/>
    <x v="16261"/>
  </r>
  <r>
    <x v="14"/>
    <x v="65"/>
    <x v="1"/>
    <x v="9"/>
    <x v="16262"/>
  </r>
  <r>
    <x v="14"/>
    <x v="66"/>
    <x v="0"/>
    <x v="0"/>
    <x v="16263"/>
  </r>
  <r>
    <x v="14"/>
    <x v="66"/>
    <x v="0"/>
    <x v="1"/>
    <x v="16264"/>
  </r>
  <r>
    <x v="14"/>
    <x v="66"/>
    <x v="0"/>
    <x v="2"/>
    <x v="16265"/>
  </r>
  <r>
    <x v="14"/>
    <x v="66"/>
    <x v="0"/>
    <x v="3"/>
    <x v="16266"/>
  </r>
  <r>
    <x v="14"/>
    <x v="66"/>
    <x v="0"/>
    <x v="4"/>
    <x v="16267"/>
  </r>
  <r>
    <x v="14"/>
    <x v="66"/>
    <x v="0"/>
    <x v="5"/>
    <x v="16268"/>
  </r>
  <r>
    <x v="14"/>
    <x v="66"/>
    <x v="0"/>
    <x v="6"/>
    <x v="6"/>
  </r>
  <r>
    <x v="14"/>
    <x v="66"/>
    <x v="0"/>
    <x v="7"/>
    <x v="16269"/>
  </r>
  <r>
    <x v="14"/>
    <x v="66"/>
    <x v="0"/>
    <x v="8"/>
    <x v="16270"/>
  </r>
  <r>
    <x v="14"/>
    <x v="66"/>
    <x v="0"/>
    <x v="9"/>
    <x v="16271"/>
  </r>
  <r>
    <x v="14"/>
    <x v="66"/>
    <x v="1"/>
    <x v="0"/>
    <x v="16272"/>
  </r>
  <r>
    <x v="14"/>
    <x v="66"/>
    <x v="1"/>
    <x v="1"/>
    <x v="16273"/>
  </r>
  <r>
    <x v="14"/>
    <x v="66"/>
    <x v="1"/>
    <x v="2"/>
    <x v="16265"/>
  </r>
  <r>
    <x v="14"/>
    <x v="66"/>
    <x v="1"/>
    <x v="3"/>
    <x v="16274"/>
  </r>
  <r>
    <x v="14"/>
    <x v="66"/>
    <x v="1"/>
    <x v="4"/>
    <x v="16267"/>
  </r>
  <r>
    <x v="14"/>
    <x v="66"/>
    <x v="1"/>
    <x v="5"/>
    <x v="16275"/>
  </r>
  <r>
    <x v="14"/>
    <x v="66"/>
    <x v="1"/>
    <x v="6"/>
    <x v="1640"/>
  </r>
  <r>
    <x v="14"/>
    <x v="66"/>
    <x v="1"/>
    <x v="7"/>
    <x v="16276"/>
  </r>
  <r>
    <x v="14"/>
    <x v="66"/>
    <x v="1"/>
    <x v="8"/>
    <x v="16277"/>
  </r>
  <r>
    <x v="14"/>
    <x v="66"/>
    <x v="1"/>
    <x v="9"/>
    <x v="16278"/>
  </r>
  <r>
    <x v="14"/>
    <x v="67"/>
    <x v="0"/>
    <x v="0"/>
    <x v="16279"/>
  </r>
  <r>
    <x v="14"/>
    <x v="67"/>
    <x v="0"/>
    <x v="1"/>
    <x v="16280"/>
  </r>
  <r>
    <x v="14"/>
    <x v="67"/>
    <x v="0"/>
    <x v="2"/>
    <x v="6"/>
  </r>
  <r>
    <x v="14"/>
    <x v="67"/>
    <x v="0"/>
    <x v="3"/>
    <x v="16281"/>
  </r>
  <r>
    <x v="14"/>
    <x v="67"/>
    <x v="0"/>
    <x v="4"/>
    <x v="16282"/>
  </r>
  <r>
    <x v="14"/>
    <x v="67"/>
    <x v="0"/>
    <x v="5"/>
    <x v="16283"/>
  </r>
  <r>
    <x v="14"/>
    <x v="67"/>
    <x v="0"/>
    <x v="6"/>
    <x v="6"/>
  </r>
  <r>
    <x v="14"/>
    <x v="67"/>
    <x v="0"/>
    <x v="7"/>
    <x v="16284"/>
  </r>
  <r>
    <x v="14"/>
    <x v="67"/>
    <x v="0"/>
    <x v="8"/>
    <x v="16285"/>
  </r>
  <r>
    <x v="14"/>
    <x v="67"/>
    <x v="0"/>
    <x v="9"/>
    <x v="16286"/>
  </r>
  <r>
    <x v="14"/>
    <x v="67"/>
    <x v="1"/>
    <x v="0"/>
    <x v="16287"/>
  </r>
  <r>
    <x v="14"/>
    <x v="67"/>
    <x v="1"/>
    <x v="1"/>
    <x v="16288"/>
  </r>
  <r>
    <x v="14"/>
    <x v="67"/>
    <x v="1"/>
    <x v="2"/>
    <x v="6"/>
  </r>
  <r>
    <x v="14"/>
    <x v="67"/>
    <x v="1"/>
    <x v="3"/>
    <x v="16289"/>
  </r>
  <r>
    <x v="14"/>
    <x v="67"/>
    <x v="1"/>
    <x v="4"/>
    <x v="16282"/>
  </r>
  <r>
    <x v="14"/>
    <x v="67"/>
    <x v="1"/>
    <x v="5"/>
    <x v="16290"/>
  </r>
  <r>
    <x v="14"/>
    <x v="67"/>
    <x v="1"/>
    <x v="6"/>
    <x v="16291"/>
  </r>
  <r>
    <x v="14"/>
    <x v="67"/>
    <x v="1"/>
    <x v="7"/>
    <x v="16292"/>
  </r>
  <r>
    <x v="14"/>
    <x v="67"/>
    <x v="1"/>
    <x v="8"/>
    <x v="16293"/>
  </r>
  <r>
    <x v="14"/>
    <x v="67"/>
    <x v="1"/>
    <x v="9"/>
    <x v="16294"/>
  </r>
  <r>
    <x v="14"/>
    <x v="68"/>
    <x v="0"/>
    <x v="0"/>
    <x v="16295"/>
  </r>
  <r>
    <x v="14"/>
    <x v="68"/>
    <x v="0"/>
    <x v="1"/>
    <x v="16296"/>
  </r>
  <r>
    <x v="14"/>
    <x v="68"/>
    <x v="0"/>
    <x v="2"/>
    <x v="16297"/>
  </r>
  <r>
    <x v="14"/>
    <x v="68"/>
    <x v="0"/>
    <x v="3"/>
    <x v="16298"/>
  </r>
  <r>
    <x v="14"/>
    <x v="68"/>
    <x v="0"/>
    <x v="4"/>
    <x v="16299"/>
  </r>
  <r>
    <x v="14"/>
    <x v="68"/>
    <x v="0"/>
    <x v="5"/>
    <x v="16300"/>
  </r>
  <r>
    <x v="14"/>
    <x v="68"/>
    <x v="0"/>
    <x v="6"/>
    <x v="6"/>
  </r>
  <r>
    <x v="14"/>
    <x v="68"/>
    <x v="0"/>
    <x v="7"/>
    <x v="16301"/>
  </r>
  <r>
    <x v="14"/>
    <x v="68"/>
    <x v="0"/>
    <x v="8"/>
    <x v="16302"/>
  </r>
  <r>
    <x v="14"/>
    <x v="68"/>
    <x v="0"/>
    <x v="9"/>
    <x v="16303"/>
  </r>
  <r>
    <x v="14"/>
    <x v="68"/>
    <x v="1"/>
    <x v="0"/>
    <x v="16304"/>
  </r>
  <r>
    <x v="14"/>
    <x v="68"/>
    <x v="1"/>
    <x v="1"/>
    <x v="16305"/>
  </r>
  <r>
    <x v="14"/>
    <x v="68"/>
    <x v="1"/>
    <x v="2"/>
    <x v="16297"/>
  </r>
  <r>
    <x v="14"/>
    <x v="68"/>
    <x v="1"/>
    <x v="3"/>
    <x v="16306"/>
  </r>
  <r>
    <x v="14"/>
    <x v="68"/>
    <x v="1"/>
    <x v="4"/>
    <x v="16299"/>
  </r>
  <r>
    <x v="14"/>
    <x v="68"/>
    <x v="1"/>
    <x v="5"/>
    <x v="16307"/>
  </r>
  <r>
    <x v="14"/>
    <x v="68"/>
    <x v="1"/>
    <x v="6"/>
    <x v="6"/>
  </r>
  <r>
    <x v="14"/>
    <x v="68"/>
    <x v="1"/>
    <x v="7"/>
    <x v="16308"/>
  </r>
  <r>
    <x v="14"/>
    <x v="68"/>
    <x v="1"/>
    <x v="8"/>
    <x v="16309"/>
  </r>
  <r>
    <x v="14"/>
    <x v="68"/>
    <x v="1"/>
    <x v="9"/>
    <x v="16310"/>
  </r>
  <r>
    <x v="14"/>
    <x v="69"/>
    <x v="0"/>
    <x v="0"/>
    <x v="16311"/>
  </r>
  <r>
    <x v="14"/>
    <x v="69"/>
    <x v="0"/>
    <x v="1"/>
    <x v="16312"/>
  </r>
  <r>
    <x v="14"/>
    <x v="69"/>
    <x v="0"/>
    <x v="2"/>
    <x v="16313"/>
  </r>
  <r>
    <x v="14"/>
    <x v="69"/>
    <x v="0"/>
    <x v="3"/>
    <x v="16314"/>
  </r>
  <r>
    <x v="14"/>
    <x v="69"/>
    <x v="0"/>
    <x v="4"/>
    <x v="16315"/>
  </r>
  <r>
    <x v="14"/>
    <x v="69"/>
    <x v="0"/>
    <x v="5"/>
    <x v="16316"/>
  </r>
  <r>
    <x v="14"/>
    <x v="69"/>
    <x v="0"/>
    <x v="6"/>
    <x v="6"/>
  </r>
  <r>
    <x v="14"/>
    <x v="69"/>
    <x v="0"/>
    <x v="7"/>
    <x v="16317"/>
  </r>
  <r>
    <x v="14"/>
    <x v="69"/>
    <x v="0"/>
    <x v="8"/>
    <x v="16318"/>
  </r>
  <r>
    <x v="14"/>
    <x v="69"/>
    <x v="0"/>
    <x v="9"/>
    <x v="16319"/>
  </r>
  <r>
    <x v="14"/>
    <x v="69"/>
    <x v="1"/>
    <x v="0"/>
    <x v="16320"/>
  </r>
  <r>
    <x v="14"/>
    <x v="69"/>
    <x v="1"/>
    <x v="1"/>
    <x v="16321"/>
  </r>
  <r>
    <x v="14"/>
    <x v="69"/>
    <x v="1"/>
    <x v="2"/>
    <x v="16322"/>
  </r>
  <r>
    <x v="14"/>
    <x v="69"/>
    <x v="1"/>
    <x v="3"/>
    <x v="16323"/>
  </r>
  <r>
    <x v="14"/>
    <x v="69"/>
    <x v="1"/>
    <x v="4"/>
    <x v="16315"/>
  </r>
  <r>
    <x v="14"/>
    <x v="69"/>
    <x v="1"/>
    <x v="5"/>
    <x v="16324"/>
  </r>
  <r>
    <x v="14"/>
    <x v="69"/>
    <x v="1"/>
    <x v="6"/>
    <x v="6"/>
  </r>
  <r>
    <x v="14"/>
    <x v="69"/>
    <x v="1"/>
    <x v="7"/>
    <x v="16325"/>
  </r>
  <r>
    <x v="14"/>
    <x v="69"/>
    <x v="1"/>
    <x v="8"/>
    <x v="16326"/>
  </r>
  <r>
    <x v="14"/>
    <x v="69"/>
    <x v="1"/>
    <x v="9"/>
    <x v="16327"/>
  </r>
  <r>
    <x v="14"/>
    <x v="70"/>
    <x v="0"/>
    <x v="0"/>
    <x v="16328"/>
  </r>
  <r>
    <x v="14"/>
    <x v="70"/>
    <x v="0"/>
    <x v="1"/>
    <x v="16329"/>
  </r>
  <r>
    <x v="14"/>
    <x v="70"/>
    <x v="0"/>
    <x v="2"/>
    <x v="6"/>
  </r>
  <r>
    <x v="14"/>
    <x v="70"/>
    <x v="0"/>
    <x v="3"/>
    <x v="16330"/>
  </r>
  <r>
    <x v="14"/>
    <x v="70"/>
    <x v="0"/>
    <x v="4"/>
    <x v="6"/>
  </r>
  <r>
    <x v="14"/>
    <x v="70"/>
    <x v="0"/>
    <x v="5"/>
    <x v="16331"/>
  </r>
  <r>
    <x v="14"/>
    <x v="70"/>
    <x v="0"/>
    <x v="6"/>
    <x v="6"/>
  </r>
  <r>
    <x v="14"/>
    <x v="70"/>
    <x v="0"/>
    <x v="7"/>
    <x v="16332"/>
  </r>
  <r>
    <x v="14"/>
    <x v="70"/>
    <x v="0"/>
    <x v="8"/>
    <x v="16333"/>
  </r>
  <r>
    <x v="14"/>
    <x v="70"/>
    <x v="0"/>
    <x v="9"/>
    <x v="16334"/>
  </r>
  <r>
    <x v="14"/>
    <x v="70"/>
    <x v="1"/>
    <x v="0"/>
    <x v="16335"/>
  </r>
  <r>
    <x v="14"/>
    <x v="70"/>
    <x v="1"/>
    <x v="1"/>
    <x v="16336"/>
  </r>
  <r>
    <x v="14"/>
    <x v="70"/>
    <x v="1"/>
    <x v="2"/>
    <x v="6"/>
  </r>
  <r>
    <x v="14"/>
    <x v="70"/>
    <x v="1"/>
    <x v="3"/>
    <x v="16337"/>
  </r>
  <r>
    <x v="14"/>
    <x v="70"/>
    <x v="1"/>
    <x v="4"/>
    <x v="6"/>
  </r>
  <r>
    <x v="14"/>
    <x v="70"/>
    <x v="1"/>
    <x v="5"/>
    <x v="16338"/>
  </r>
  <r>
    <x v="14"/>
    <x v="70"/>
    <x v="1"/>
    <x v="6"/>
    <x v="6"/>
  </r>
  <r>
    <x v="14"/>
    <x v="70"/>
    <x v="1"/>
    <x v="7"/>
    <x v="16339"/>
  </r>
  <r>
    <x v="14"/>
    <x v="70"/>
    <x v="1"/>
    <x v="8"/>
    <x v="16340"/>
  </r>
  <r>
    <x v="14"/>
    <x v="70"/>
    <x v="1"/>
    <x v="9"/>
    <x v="16341"/>
  </r>
  <r>
    <x v="14"/>
    <x v="71"/>
    <x v="0"/>
    <x v="0"/>
    <x v="16342"/>
  </r>
  <r>
    <x v="14"/>
    <x v="71"/>
    <x v="0"/>
    <x v="1"/>
    <x v="16343"/>
  </r>
  <r>
    <x v="14"/>
    <x v="71"/>
    <x v="0"/>
    <x v="2"/>
    <x v="6"/>
  </r>
  <r>
    <x v="14"/>
    <x v="71"/>
    <x v="0"/>
    <x v="3"/>
    <x v="16344"/>
  </r>
  <r>
    <x v="14"/>
    <x v="71"/>
    <x v="0"/>
    <x v="4"/>
    <x v="16345"/>
  </r>
  <r>
    <x v="14"/>
    <x v="71"/>
    <x v="0"/>
    <x v="5"/>
    <x v="16346"/>
  </r>
  <r>
    <x v="14"/>
    <x v="71"/>
    <x v="0"/>
    <x v="6"/>
    <x v="6"/>
  </r>
  <r>
    <x v="14"/>
    <x v="71"/>
    <x v="0"/>
    <x v="7"/>
    <x v="16347"/>
  </r>
  <r>
    <x v="14"/>
    <x v="71"/>
    <x v="0"/>
    <x v="8"/>
    <x v="16348"/>
  </r>
  <r>
    <x v="14"/>
    <x v="71"/>
    <x v="0"/>
    <x v="9"/>
    <x v="16349"/>
  </r>
  <r>
    <x v="14"/>
    <x v="71"/>
    <x v="1"/>
    <x v="0"/>
    <x v="16350"/>
  </r>
  <r>
    <x v="14"/>
    <x v="71"/>
    <x v="1"/>
    <x v="1"/>
    <x v="16351"/>
  </r>
  <r>
    <x v="14"/>
    <x v="71"/>
    <x v="1"/>
    <x v="2"/>
    <x v="6"/>
  </r>
  <r>
    <x v="14"/>
    <x v="71"/>
    <x v="1"/>
    <x v="3"/>
    <x v="16352"/>
  </r>
  <r>
    <x v="14"/>
    <x v="71"/>
    <x v="1"/>
    <x v="4"/>
    <x v="16345"/>
  </r>
  <r>
    <x v="14"/>
    <x v="71"/>
    <x v="1"/>
    <x v="5"/>
    <x v="16353"/>
  </r>
  <r>
    <x v="14"/>
    <x v="71"/>
    <x v="1"/>
    <x v="6"/>
    <x v="16354"/>
  </r>
  <r>
    <x v="14"/>
    <x v="71"/>
    <x v="1"/>
    <x v="7"/>
    <x v="16355"/>
  </r>
  <r>
    <x v="14"/>
    <x v="71"/>
    <x v="1"/>
    <x v="8"/>
    <x v="16356"/>
  </r>
  <r>
    <x v="14"/>
    <x v="71"/>
    <x v="1"/>
    <x v="9"/>
    <x v="16357"/>
  </r>
  <r>
    <x v="14"/>
    <x v="72"/>
    <x v="0"/>
    <x v="0"/>
    <x v="16358"/>
  </r>
  <r>
    <x v="14"/>
    <x v="72"/>
    <x v="0"/>
    <x v="1"/>
    <x v="16359"/>
  </r>
  <r>
    <x v="14"/>
    <x v="72"/>
    <x v="0"/>
    <x v="2"/>
    <x v="6"/>
  </r>
  <r>
    <x v="14"/>
    <x v="72"/>
    <x v="0"/>
    <x v="3"/>
    <x v="16360"/>
  </r>
  <r>
    <x v="14"/>
    <x v="72"/>
    <x v="0"/>
    <x v="4"/>
    <x v="16361"/>
  </r>
  <r>
    <x v="14"/>
    <x v="72"/>
    <x v="0"/>
    <x v="5"/>
    <x v="16362"/>
  </r>
  <r>
    <x v="14"/>
    <x v="72"/>
    <x v="0"/>
    <x v="6"/>
    <x v="6"/>
  </r>
  <r>
    <x v="14"/>
    <x v="72"/>
    <x v="0"/>
    <x v="7"/>
    <x v="16363"/>
  </r>
  <r>
    <x v="14"/>
    <x v="72"/>
    <x v="0"/>
    <x v="8"/>
    <x v="16364"/>
  </r>
  <r>
    <x v="14"/>
    <x v="72"/>
    <x v="0"/>
    <x v="9"/>
    <x v="16365"/>
  </r>
  <r>
    <x v="14"/>
    <x v="72"/>
    <x v="1"/>
    <x v="0"/>
    <x v="16366"/>
  </r>
  <r>
    <x v="14"/>
    <x v="72"/>
    <x v="1"/>
    <x v="1"/>
    <x v="16367"/>
  </r>
  <r>
    <x v="14"/>
    <x v="72"/>
    <x v="1"/>
    <x v="2"/>
    <x v="6"/>
  </r>
  <r>
    <x v="14"/>
    <x v="72"/>
    <x v="1"/>
    <x v="3"/>
    <x v="16368"/>
  </r>
  <r>
    <x v="14"/>
    <x v="72"/>
    <x v="1"/>
    <x v="4"/>
    <x v="16361"/>
  </r>
  <r>
    <x v="14"/>
    <x v="72"/>
    <x v="1"/>
    <x v="5"/>
    <x v="16369"/>
  </r>
  <r>
    <x v="14"/>
    <x v="72"/>
    <x v="1"/>
    <x v="6"/>
    <x v="16370"/>
  </r>
  <r>
    <x v="14"/>
    <x v="72"/>
    <x v="1"/>
    <x v="7"/>
    <x v="16371"/>
  </r>
  <r>
    <x v="14"/>
    <x v="72"/>
    <x v="1"/>
    <x v="8"/>
    <x v="16372"/>
  </r>
  <r>
    <x v="14"/>
    <x v="72"/>
    <x v="1"/>
    <x v="9"/>
    <x v="16373"/>
  </r>
  <r>
    <x v="14"/>
    <x v="73"/>
    <x v="0"/>
    <x v="0"/>
    <x v="16374"/>
  </r>
  <r>
    <x v="14"/>
    <x v="73"/>
    <x v="0"/>
    <x v="1"/>
    <x v="16375"/>
  </r>
  <r>
    <x v="14"/>
    <x v="73"/>
    <x v="0"/>
    <x v="2"/>
    <x v="6"/>
  </r>
  <r>
    <x v="14"/>
    <x v="73"/>
    <x v="0"/>
    <x v="3"/>
    <x v="16376"/>
  </r>
  <r>
    <x v="14"/>
    <x v="73"/>
    <x v="0"/>
    <x v="4"/>
    <x v="16377"/>
  </r>
  <r>
    <x v="14"/>
    <x v="73"/>
    <x v="0"/>
    <x v="5"/>
    <x v="16378"/>
  </r>
  <r>
    <x v="14"/>
    <x v="73"/>
    <x v="0"/>
    <x v="6"/>
    <x v="6"/>
  </r>
  <r>
    <x v="14"/>
    <x v="73"/>
    <x v="0"/>
    <x v="7"/>
    <x v="16379"/>
  </r>
  <r>
    <x v="14"/>
    <x v="73"/>
    <x v="0"/>
    <x v="8"/>
    <x v="16380"/>
  </r>
  <r>
    <x v="14"/>
    <x v="73"/>
    <x v="0"/>
    <x v="9"/>
    <x v="16381"/>
  </r>
  <r>
    <x v="14"/>
    <x v="73"/>
    <x v="1"/>
    <x v="0"/>
    <x v="16382"/>
  </r>
  <r>
    <x v="14"/>
    <x v="73"/>
    <x v="1"/>
    <x v="1"/>
    <x v="16383"/>
  </r>
  <r>
    <x v="14"/>
    <x v="73"/>
    <x v="1"/>
    <x v="2"/>
    <x v="6"/>
  </r>
  <r>
    <x v="14"/>
    <x v="73"/>
    <x v="1"/>
    <x v="3"/>
    <x v="16384"/>
  </r>
  <r>
    <x v="14"/>
    <x v="73"/>
    <x v="1"/>
    <x v="4"/>
    <x v="16377"/>
  </r>
  <r>
    <x v="14"/>
    <x v="73"/>
    <x v="1"/>
    <x v="5"/>
    <x v="16378"/>
  </r>
  <r>
    <x v="14"/>
    <x v="73"/>
    <x v="1"/>
    <x v="6"/>
    <x v="6"/>
  </r>
  <r>
    <x v="14"/>
    <x v="73"/>
    <x v="1"/>
    <x v="7"/>
    <x v="16385"/>
  </r>
  <r>
    <x v="14"/>
    <x v="73"/>
    <x v="1"/>
    <x v="8"/>
    <x v="16386"/>
  </r>
  <r>
    <x v="14"/>
    <x v="73"/>
    <x v="1"/>
    <x v="9"/>
    <x v="16387"/>
  </r>
  <r>
    <x v="15"/>
    <x v="0"/>
    <x v="0"/>
    <x v="0"/>
    <x v="16388"/>
  </r>
  <r>
    <x v="15"/>
    <x v="0"/>
    <x v="0"/>
    <x v="1"/>
    <x v="16389"/>
  </r>
  <r>
    <x v="15"/>
    <x v="0"/>
    <x v="0"/>
    <x v="2"/>
    <x v="16390"/>
  </r>
  <r>
    <x v="15"/>
    <x v="0"/>
    <x v="0"/>
    <x v="3"/>
    <x v="16391"/>
  </r>
  <r>
    <x v="15"/>
    <x v="0"/>
    <x v="0"/>
    <x v="4"/>
    <x v="16392"/>
  </r>
  <r>
    <x v="15"/>
    <x v="0"/>
    <x v="0"/>
    <x v="5"/>
    <x v="16393"/>
  </r>
  <r>
    <x v="15"/>
    <x v="0"/>
    <x v="0"/>
    <x v="6"/>
    <x v="6"/>
  </r>
  <r>
    <x v="15"/>
    <x v="0"/>
    <x v="0"/>
    <x v="7"/>
    <x v="16394"/>
  </r>
  <r>
    <x v="15"/>
    <x v="0"/>
    <x v="0"/>
    <x v="8"/>
    <x v="16395"/>
  </r>
  <r>
    <x v="15"/>
    <x v="0"/>
    <x v="0"/>
    <x v="9"/>
    <x v="16396"/>
  </r>
  <r>
    <x v="15"/>
    <x v="0"/>
    <x v="1"/>
    <x v="0"/>
    <x v="16397"/>
  </r>
  <r>
    <x v="15"/>
    <x v="0"/>
    <x v="1"/>
    <x v="1"/>
    <x v="16398"/>
  </r>
  <r>
    <x v="15"/>
    <x v="0"/>
    <x v="1"/>
    <x v="2"/>
    <x v="16399"/>
  </r>
  <r>
    <x v="15"/>
    <x v="0"/>
    <x v="1"/>
    <x v="3"/>
    <x v="16400"/>
  </r>
  <r>
    <x v="15"/>
    <x v="0"/>
    <x v="1"/>
    <x v="4"/>
    <x v="16392"/>
  </r>
  <r>
    <x v="15"/>
    <x v="0"/>
    <x v="1"/>
    <x v="5"/>
    <x v="16401"/>
  </r>
  <r>
    <x v="15"/>
    <x v="0"/>
    <x v="1"/>
    <x v="6"/>
    <x v="16402"/>
  </r>
  <r>
    <x v="15"/>
    <x v="0"/>
    <x v="1"/>
    <x v="7"/>
    <x v="16403"/>
  </r>
  <r>
    <x v="15"/>
    <x v="0"/>
    <x v="1"/>
    <x v="8"/>
    <x v="16404"/>
  </r>
  <r>
    <x v="15"/>
    <x v="0"/>
    <x v="1"/>
    <x v="9"/>
    <x v="16405"/>
  </r>
  <r>
    <x v="15"/>
    <x v="1"/>
    <x v="0"/>
    <x v="0"/>
    <x v="16406"/>
  </r>
  <r>
    <x v="15"/>
    <x v="1"/>
    <x v="0"/>
    <x v="1"/>
    <x v="16407"/>
  </r>
  <r>
    <x v="15"/>
    <x v="1"/>
    <x v="0"/>
    <x v="2"/>
    <x v="16408"/>
  </r>
  <r>
    <x v="15"/>
    <x v="1"/>
    <x v="0"/>
    <x v="3"/>
    <x v="16409"/>
  </r>
  <r>
    <x v="15"/>
    <x v="1"/>
    <x v="0"/>
    <x v="4"/>
    <x v="16410"/>
  </r>
  <r>
    <x v="15"/>
    <x v="1"/>
    <x v="0"/>
    <x v="5"/>
    <x v="16411"/>
  </r>
  <r>
    <x v="15"/>
    <x v="1"/>
    <x v="0"/>
    <x v="6"/>
    <x v="16412"/>
  </r>
  <r>
    <x v="15"/>
    <x v="1"/>
    <x v="0"/>
    <x v="7"/>
    <x v="16413"/>
  </r>
  <r>
    <x v="15"/>
    <x v="1"/>
    <x v="0"/>
    <x v="8"/>
    <x v="16414"/>
  </r>
  <r>
    <x v="15"/>
    <x v="1"/>
    <x v="0"/>
    <x v="9"/>
    <x v="16415"/>
  </r>
  <r>
    <x v="15"/>
    <x v="1"/>
    <x v="1"/>
    <x v="0"/>
    <x v="16416"/>
  </r>
  <r>
    <x v="15"/>
    <x v="1"/>
    <x v="1"/>
    <x v="1"/>
    <x v="16417"/>
  </r>
  <r>
    <x v="15"/>
    <x v="1"/>
    <x v="1"/>
    <x v="2"/>
    <x v="16408"/>
  </r>
  <r>
    <x v="15"/>
    <x v="1"/>
    <x v="1"/>
    <x v="3"/>
    <x v="16418"/>
  </r>
  <r>
    <x v="15"/>
    <x v="1"/>
    <x v="1"/>
    <x v="4"/>
    <x v="16410"/>
  </r>
  <r>
    <x v="15"/>
    <x v="1"/>
    <x v="1"/>
    <x v="5"/>
    <x v="16419"/>
  </r>
  <r>
    <x v="15"/>
    <x v="1"/>
    <x v="1"/>
    <x v="6"/>
    <x v="16412"/>
  </r>
  <r>
    <x v="15"/>
    <x v="1"/>
    <x v="1"/>
    <x v="7"/>
    <x v="16420"/>
  </r>
  <r>
    <x v="15"/>
    <x v="1"/>
    <x v="1"/>
    <x v="8"/>
    <x v="16421"/>
  </r>
  <r>
    <x v="15"/>
    <x v="1"/>
    <x v="1"/>
    <x v="9"/>
    <x v="16422"/>
  </r>
  <r>
    <x v="15"/>
    <x v="2"/>
    <x v="0"/>
    <x v="0"/>
    <x v="16423"/>
  </r>
  <r>
    <x v="15"/>
    <x v="2"/>
    <x v="0"/>
    <x v="1"/>
    <x v="16424"/>
  </r>
  <r>
    <x v="15"/>
    <x v="2"/>
    <x v="0"/>
    <x v="2"/>
    <x v="16425"/>
  </r>
  <r>
    <x v="15"/>
    <x v="2"/>
    <x v="0"/>
    <x v="3"/>
    <x v="5798"/>
  </r>
  <r>
    <x v="15"/>
    <x v="2"/>
    <x v="0"/>
    <x v="4"/>
    <x v="16426"/>
  </r>
  <r>
    <x v="15"/>
    <x v="2"/>
    <x v="0"/>
    <x v="5"/>
    <x v="16427"/>
  </r>
  <r>
    <x v="15"/>
    <x v="2"/>
    <x v="0"/>
    <x v="6"/>
    <x v="6"/>
  </r>
  <r>
    <x v="15"/>
    <x v="2"/>
    <x v="0"/>
    <x v="7"/>
    <x v="16428"/>
  </r>
  <r>
    <x v="15"/>
    <x v="2"/>
    <x v="0"/>
    <x v="8"/>
    <x v="16429"/>
  </r>
  <r>
    <x v="15"/>
    <x v="2"/>
    <x v="0"/>
    <x v="9"/>
    <x v="16430"/>
  </r>
  <r>
    <x v="15"/>
    <x v="2"/>
    <x v="1"/>
    <x v="0"/>
    <x v="16431"/>
  </r>
  <r>
    <x v="15"/>
    <x v="2"/>
    <x v="1"/>
    <x v="1"/>
    <x v="16432"/>
  </r>
  <r>
    <x v="15"/>
    <x v="2"/>
    <x v="1"/>
    <x v="2"/>
    <x v="16433"/>
  </r>
  <r>
    <x v="15"/>
    <x v="2"/>
    <x v="1"/>
    <x v="3"/>
    <x v="16434"/>
  </r>
  <r>
    <x v="15"/>
    <x v="2"/>
    <x v="1"/>
    <x v="4"/>
    <x v="16426"/>
  </r>
  <r>
    <x v="15"/>
    <x v="2"/>
    <x v="1"/>
    <x v="5"/>
    <x v="16435"/>
  </r>
  <r>
    <x v="15"/>
    <x v="2"/>
    <x v="1"/>
    <x v="6"/>
    <x v="16436"/>
  </r>
  <r>
    <x v="15"/>
    <x v="2"/>
    <x v="1"/>
    <x v="7"/>
    <x v="16437"/>
  </r>
  <r>
    <x v="15"/>
    <x v="2"/>
    <x v="1"/>
    <x v="8"/>
    <x v="16438"/>
  </r>
  <r>
    <x v="15"/>
    <x v="2"/>
    <x v="1"/>
    <x v="9"/>
    <x v="16439"/>
  </r>
  <r>
    <x v="15"/>
    <x v="3"/>
    <x v="0"/>
    <x v="0"/>
    <x v="16440"/>
  </r>
  <r>
    <x v="15"/>
    <x v="3"/>
    <x v="0"/>
    <x v="1"/>
    <x v="16441"/>
  </r>
  <r>
    <x v="15"/>
    <x v="3"/>
    <x v="0"/>
    <x v="2"/>
    <x v="16442"/>
  </r>
  <r>
    <x v="15"/>
    <x v="3"/>
    <x v="0"/>
    <x v="3"/>
    <x v="16443"/>
  </r>
  <r>
    <x v="15"/>
    <x v="3"/>
    <x v="0"/>
    <x v="4"/>
    <x v="16444"/>
  </r>
  <r>
    <x v="15"/>
    <x v="3"/>
    <x v="0"/>
    <x v="5"/>
    <x v="16445"/>
  </r>
  <r>
    <x v="15"/>
    <x v="3"/>
    <x v="0"/>
    <x v="6"/>
    <x v="6"/>
  </r>
  <r>
    <x v="15"/>
    <x v="3"/>
    <x v="0"/>
    <x v="7"/>
    <x v="16446"/>
  </r>
  <r>
    <x v="15"/>
    <x v="3"/>
    <x v="0"/>
    <x v="8"/>
    <x v="16447"/>
  </r>
  <r>
    <x v="15"/>
    <x v="3"/>
    <x v="0"/>
    <x v="9"/>
    <x v="16448"/>
  </r>
  <r>
    <x v="15"/>
    <x v="3"/>
    <x v="1"/>
    <x v="0"/>
    <x v="16449"/>
  </r>
  <r>
    <x v="15"/>
    <x v="3"/>
    <x v="1"/>
    <x v="1"/>
    <x v="16450"/>
  </r>
  <r>
    <x v="15"/>
    <x v="3"/>
    <x v="1"/>
    <x v="2"/>
    <x v="16451"/>
  </r>
  <r>
    <x v="15"/>
    <x v="3"/>
    <x v="1"/>
    <x v="3"/>
    <x v="16452"/>
  </r>
  <r>
    <x v="15"/>
    <x v="3"/>
    <x v="1"/>
    <x v="4"/>
    <x v="16444"/>
  </r>
  <r>
    <x v="15"/>
    <x v="3"/>
    <x v="1"/>
    <x v="5"/>
    <x v="16453"/>
  </r>
  <r>
    <x v="15"/>
    <x v="3"/>
    <x v="1"/>
    <x v="6"/>
    <x v="6"/>
  </r>
  <r>
    <x v="15"/>
    <x v="3"/>
    <x v="1"/>
    <x v="7"/>
    <x v="16454"/>
  </r>
  <r>
    <x v="15"/>
    <x v="3"/>
    <x v="1"/>
    <x v="8"/>
    <x v="16455"/>
  </r>
  <r>
    <x v="15"/>
    <x v="3"/>
    <x v="1"/>
    <x v="9"/>
    <x v="16456"/>
  </r>
  <r>
    <x v="15"/>
    <x v="4"/>
    <x v="0"/>
    <x v="0"/>
    <x v="16457"/>
  </r>
  <r>
    <x v="15"/>
    <x v="4"/>
    <x v="0"/>
    <x v="1"/>
    <x v="16458"/>
  </r>
  <r>
    <x v="15"/>
    <x v="4"/>
    <x v="0"/>
    <x v="2"/>
    <x v="16459"/>
  </r>
  <r>
    <x v="15"/>
    <x v="4"/>
    <x v="0"/>
    <x v="3"/>
    <x v="16460"/>
  </r>
  <r>
    <x v="15"/>
    <x v="4"/>
    <x v="0"/>
    <x v="4"/>
    <x v="16461"/>
  </r>
  <r>
    <x v="15"/>
    <x v="4"/>
    <x v="0"/>
    <x v="5"/>
    <x v="16462"/>
  </r>
  <r>
    <x v="15"/>
    <x v="4"/>
    <x v="0"/>
    <x v="6"/>
    <x v="6"/>
  </r>
  <r>
    <x v="15"/>
    <x v="4"/>
    <x v="0"/>
    <x v="7"/>
    <x v="16463"/>
  </r>
  <r>
    <x v="15"/>
    <x v="4"/>
    <x v="0"/>
    <x v="8"/>
    <x v="16464"/>
  </r>
  <r>
    <x v="15"/>
    <x v="4"/>
    <x v="0"/>
    <x v="9"/>
    <x v="16465"/>
  </r>
  <r>
    <x v="15"/>
    <x v="4"/>
    <x v="1"/>
    <x v="0"/>
    <x v="16466"/>
  </r>
  <r>
    <x v="15"/>
    <x v="4"/>
    <x v="1"/>
    <x v="1"/>
    <x v="16467"/>
  </r>
  <r>
    <x v="15"/>
    <x v="4"/>
    <x v="1"/>
    <x v="2"/>
    <x v="16468"/>
  </r>
  <r>
    <x v="15"/>
    <x v="4"/>
    <x v="1"/>
    <x v="3"/>
    <x v="16469"/>
  </r>
  <r>
    <x v="15"/>
    <x v="4"/>
    <x v="1"/>
    <x v="4"/>
    <x v="16461"/>
  </r>
  <r>
    <x v="15"/>
    <x v="4"/>
    <x v="1"/>
    <x v="5"/>
    <x v="16470"/>
  </r>
  <r>
    <x v="15"/>
    <x v="4"/>
    <x v="1"/>
    <x v="6"/>
    <x v="6"/>
  </r>
  <r>
    <x v="15"/>
    <x v="4"/>
    <x v="1"/>
    <x v="7"/>
    <x v="16471"/>
  </r>
  <r>
    <x v="15"/>
    <x v="4"/>
    <x v="1"/>
    <x v="8"/>
    <x v="16472"/>
  </r>
  <r>
    <x v="15"/>
    <x v="4"/>
    <x v="1"/>
    <x v="9"/>
    <x v="16473"/>
  </r>
  <r>
    <x v="15"/>
    <x v="6"/>
    <x v="0"/>
    <x v="0"/>
    <x v="16474"/>
  </r>
  <r>
    <x v="15"/>
    <x v="6"/>
    <x v="0"/>
    <x v="1"/>
    <x v="16475"/>
  </r>
  <r>
    <x v="15"/>
    <x v="6"/>
    <x v="0"/>
    <x v="2"/>
    <x v="16476"/>
  </r>
  <r>
    <x v="15"/>
    <x v="6"/>
    <x v="0"/>
    <x v="3"/>
    <x v="16477"/>
  </r>
  <r>
    <x v="15"/>
    <x v="6"/>
    <x v="0"/>
    <x v="4"/>
    <x v="16478"/>
  </r>
  <r>
    <x v="15"/>
    <x v="6"/>
    <x v="0"/>
    <x v="5"/>
    <x v="16479"/>
  </r>
  <r>
    <x v="15"/>
    <x v="6"/>
    <x v="0"/>
    <x v="6"/>
    <x v="6"/>
  </r>
  <r>
    <x v="15"/>
    <x v="6"/>
    <x v="0"/>
    <x v="7"/>
    <x v="16480"/>
  </r>
  <r>
    <x v="15"/>
    <x v="6"/>
    <x v="0"/>
    <x v="8"/>
    <x v="16481"/>
  </r>
  <r>
    <x v="15"/>
    <x v="6"/>
    <x v="0"/>
    <x v="9"/>
    <x v="16482"/>
  </r>
  <r>
    <x v="15"/>
    <x v="6"/>
    <x v="1"/>
    <x v="0"/>
    <x v="16483"/>
  </r>
  <r>
    <x v="15"/>
    <x v="6"/>
    <x v="1"/>
    <x v="1"/>
    <x v="16484"/>
  </r>
  <r>
    <x v="15"/>
    <x v="6"/>
    <x v="1"/>
    <x v="2"/>
    <x v="16476"/>
  </r>
  <r>
    <x v="15"/>
    <x v="6"/>
    <x v="1"/>
    <x v="3"/>
    <x v="16485"/>
  </r>
  <r>
    <x v="15"/>
    <x v="6"/>
    <x v="1"/>
    <x v="4"/>
    <x v="16478"/>
  </r>
  <r>
    <x v="15"/>
    <x v="6"/>
    <x v="1"/>
    <x v="5"/>
    <x v="16486"/>
  </r>
  <r>
    <x v="15"/>
    <x v="6"/>
    <x v="1"/>
    <x v="6"/>
    <x v="16487"/>
  </r>
  <r>
    <x v="15"/>
    <x v="6"/>
    <x v="1"/>
    <x v="7"/>
    <x v="16488"/>
  </r>
  <r>
    <x v="15"/>
    <x v="6"/>
    <x v="1"/>
    <x v="8"/>
    <x v="16489"/>
  </r>
  <r>
    <x v="15"/>
    <x v="6"/>
    <x v="1"/>
    <x v="9"/>
    <x v="16490"/>
  </r>
  <r>
    <x v="15"/>
    <x v="7"/>
    <x v="0"/>
    <x v="0"/>
    <x v="16491"/>
  </r>
  <r>
    <x v="15"/>
    <x v="7"/>
    <x v="0"/>
    <x v="1"/>
    <x v="16492"/>
  </r>
  <r>
    <x v="15"/>
    <x v="7"/>
    <x v="0"/>
    <x v="2"/>
    <x v="6"/>
  </r>
  <r>
    <x v="15"/>
    <x v="7"/>
    <x v="0"/>
    <x v="3"/>
    <x v="16493"/>
  </r>
  <r>
    <x v="15"/>
    <x v="7"/>
    <x v="0"/>
    <x v="4"/>
    <x v="16494"/>
  </r>
  <r>
    <x v="15"/>
    <x v="7"/>
    <x v="0"/>
    <x v="5"/>
    <x v="16495"/>
  </r>
  <r>
    <x v="15"/>
    <x v="7"/>
    <x v="0"/>
    <x v="6"/>
    <x v="6"/>
  </r>
  <r>
    <x v="15"/>
    <x v="7"/>
    <x v="0"/>
    <x v="7"/>
    <x v="16496"/>
  </r>
  <r>
    <x v="15"/>
    <x v="7"/>
    <x v="0"/>
    <x v="8"/>
    <x v="16497"/>
  </r>
  <r>
    <x v="15"/>
    <x v="7"/>
    <x v="0"/>
    <x v="9"/>
    <x v="16498"/>
  </r>
  <r>
    <x v="15"/>
    <x v="7"/>
    <x v="1"/>
    <x v="0"/>
    <x v="16499"/>
  </r>
  <r>
    <x v="15"/>
    <x v="7"/>
    <x v="1"/>
    <x v="1"/>
    <x v="16500"/>
  </r>
  <r>
    <x v="15"/>
    <x v="7"/>
    <x v="1"/>
    <x v="2"/>
    <x v="6"/>
  </r>
  <r>
    <x v="15"/>
    <x v="7"/>
    <x v="1"/>
    <x v="3"/>
    <x v="16501"/>
  </r>
  <r>
    <x v="15"/>
    <x v="7"/>
    <x v="1"/>
    <x v="4"/>
    <x v="16494"/>
  </r>
  <r>
    <x v="15"/>
    <x v="7"/>
    <x v="1"/>
    <x v="5"/>
    <x v="16502"/>
  </r>
  <r>
    <x v="15"/>
    <x v="7"/>
    <x v="1"/>
    <x v="6"/>
    <x v="6"/>
  </r>
  <r>
    <x v="15"/>
    <x v="7"/>
    <x v="1"/>
    <x v="7"/>
    <x v="16503"/>
  </r>
  <r>
    <x v="15"/>
    <x v="7"/>
    <x v="1"/>
    <x v="8"/>
    <x v="16497"/>
  </r>
  <r>
    <x v="15"/>
    <x v="7"/>
    <x v="1"/>
    <x v="9"/>
    <x v="16504"/>
  </r>
  <r>
    <x v="15"/>
    <x v="8"/>
    <x v="0"/>
    <x v="0"/>
    <x v="16505"/>
  </r>
  <r>
    <x v="15"/>
    <x v="8"/>
    <x v="0"/>
    <x v="1"/>
    <x v="16506"/>
  </r>
  <r>
    <x v="15"/>
    <x v="8"/>
    <x v="0"/>
    <x v="2"/>
    <x v="16507"/>
  </r>
  <r>
    <x v="15"/>
    <x v="8"/>
    <x v="0"/>
    <x v="3"/>
    <x v="16508"/>
  </r>
  <r>
    <x v="15"/>
    <x v="8"/>
    <x v="0"/>
    <x v="4"/>
    <x v="16509"/>
  </r>
  <r>
    <x v="15"/>
    <x v="8"/>
    <x v="0"/>
    <x v="5"/>
    <x v="16510"/>
  </r>
  <r>
    <x v="15"/>
    <x v="8"/>
    <x v="0"/>
    <x v="6"/>
    <x v="6"/>
  </r>
  <r>
    <x v="15"/>
    <x v="8"/>
    <x v="0"/>
    <x v="7"/>
    <x v="16511"/>
  </r>
  <r>
    <x v="15"/>
    <x v="8"/>
    <x v="0"/>
    <x v="8"/>
    <x v="16512"/>
  </r>
  <r>
    <x v="15"/>
    <x v="8"/>
    <x v="0"/>
    <x v="9"/>
    <x v="16513"/>
  </r>
  <r>
    <x v="15"/>
    <x v="8"/>
    <x v="1"/>
    <x v="0"/>
    <x v="16514"/>
  </r>
  <r>
    <x v="15"/>
    <x v="8"/>
    <x v="1"/>
    <x v="1"/>
    <x v="16515"/>
  </r>
  <r>
    <x v="15"/>
    <x v="8"/>
    <x v="1"/>
    <x v="2"/>
    <x v="16516"/>
  </r>
  <r>
    <x v="15"/>
    <x v="8"/>
    <x v="1"/>
    <x v="3"/>
    <x v="16517"/>
  </r>
  <r>
    <x v="15"/>
    <x v="8"/>
    <x v="1"/>
    <x v="4"/>
    <x v="16509"/>
  </r>
  <r>
    <x v="15"/>
    <x v="8"/>
    <x v="1"/>
    <x v="5"/>
    <x v="16518"/>
  </r>
  <r>
    <x v="15"/>
    <x v="8"/>
    <x v="1"/>
    <x v="6"/>
    <x v="16519"/>
  </r>
  <r>
    <x v="15"/>
    <x v="8"/>
    <x v="1"/>
    <x v="7"/>
    <x v="16520"/>
  </r>
  <r>
    <x v="15"/>
    <x v="8"/>
    <x v="1"/>
    <x v="8"/>
    <x v="16521"/>
  </r>
  <r>
    <x v="15"/>
    <x v="8"/>
    <x v="1"/>
    <x v="9"/>
    <x v="16522"/>
  </r>
  <r>
    <x v="15"/>
    <x v="9"/>
    <x v="0"/>
    <x v="0"/>
    <x v="16523"/>
  </r>
  <r>
    <x v="15"/>
    <x v="9"/>
    <x v="0"/>
    <x v="1"/>
    <x v="16524"/>
  </r>
  <r>
    <x v="15"/>
    <x v="9"/>
    <x v="0"/>
    <x v="2"/>
    <x v="12857"/>
  </r>
  <r>
    <x v="15"/>
    <x v="9"/>
    <x v="0"/>
    <x v="3"/>
    <x v="16525"/>
  </r>
  <r>
    <x v="15"/>
    <x v="9"/>
    <x v="0"/>
    <x v="4"/>
    <x v="16526"/>
  </r>
  <r>
    <x v="15"/>
    <x v="9"/>
    <x v="0"/>
    <x v="5"/>
    <x v="16527"/>
  </r>
  <r>
    <x v="15"/>
    <x v="9"/>
    <x v="0"/>
    <x v="6"/>
    <x v="6"/>
  </r>
  <r>
    <x v="15"/>
    <x v="9"/>
    <x v="0"/>
    <x v="7"/>
    <x v="16528"/>
  </r>
  <r>
    <x v="15"/>
    <x v="9"/>
    <x v="0"/>
    <x v="8"/>
    <x v="16529"/>
  </r>
  <r>
    <x v="15"/>
    <x v="9"/>
    <x v="0"/>
    <x v="9"/>
    <x v="16530"/>
  </r>
  <r>
    <x v="15"/>
    <x v="9"/>
    <x v="1"/>
    <x v="0"/>
    <x v="16531"/>
  </r>
  <r>
    <x v="15"/>
    <x v="9"/>
    <x v="1"/>
    <x v="1"/>
    <x v="16532"/>
  </r>
  <r>
    <x v="15"/>
    <x v="9"/>
    <x v="1"/>
    <x v="2"/>
    <x v="16533"/>
  </r>
  <r>
    <x v="15"/>
    <x v="9"/>
    <x v="1"/>
    <x v="3"/>
    <x v="16534"/>
  </r>
  <r>
    <x v="15"/>
    <x v="9"/>
    <x v="1"/>
    <x v="4"/>
    <x v="16526"/>
  </r>
  <r>
    <x v="15"/>
    <x v="9"/>
    <x v="1"/>
    <x v="5"/>
    <x v="16535"/>
  </r>
  <r>
    <x v="15"/>
    <x v="9"/>
    <x v="1"/>
    <x v="6"/>
    <x v="6"/>
  </r>
  <r>
    <x v="15"/>
    <x v="9"/>
    <x v="1"/>
    <x v="7"/>
    <x v="16536"/>
  </r>
  <r>
    <x v="15"/>
    <x v="9"/>
    <x v="1"/>
    <x v="8"/>
    <x v="16537"/>
  </r>
  <r>
    <x v="15"/>
    <x v="9"/>
    <x v="1"/>
    <x v="9"/>
    <x v="16538"/>
  </r>
  <r>
    <x v="15"/>
    <x v="10"/>
    <x v="0"/>
    <x v="0"/>
    <x v="16539"/>
  </r>
  <r>
    <x v="15"/>
    <x v="10"/>
    <x v="0"/>
    <x v="1"/>
    <x v="16540"/>
  </r>
  <r>
    <x v="15"/>
    <x v="10"/>
    <x v="0"/>
    <x v="2"/>
    <x v="16541"/>
  </r>
  <r>
    <x v="15"/>
    <x v="10"/>
    <x v="0"/>
    <x v="3"/>
    <x v="16542"/>
  </r>
  <r>
    <x v="15"/>
    <x v="10"/>
    <x v="0"/>
    <x v="4"/>
    <x v="16543"/>
  </r>
  <r>
    <x v="15"/>
    <x v="10"/>
    <x v="0"/>
    <x v="5"/>
    <x v="16544"/>
  </r>
  <r>
    <x v="15"/>
    <x v="10"/>
    <x v="0"/>
    <x v="6"/>
    <x v="6"/>
  </r>
  <r>
    <x v="15"/>
    <x v="10"/>
    <x v="0"/>
    <x v="7"/>
    <x v="16545"/>
  </r>
  <r>
    <x v="15"/>
    <x v="10"/>
    <x v="0"/>
    <x v="8"/>
    <x v="16546"/>
  </r>
  <r>
    <x v="15"/>
    <x v="10"/>
    <x v="0"/>
    <x v="9"/>
    <x v="16547"/>
  </r>
  <r>
    <x v="15"/>
    <x v="10"/>
    <x v="1"/>
    <x v="0"/>
    <x v="16548"/>
  </r>
  <r>
    <x v="15"/>
    <x v="10"/>
    <x v="1"/>
    <x v="1"/>
    <x v="16549"/>
  </r>
  <r>
    <x v="15"/>
    <x v="10"/>
    <x v="1"/>
    <x v="2"/>
    <x v="16550"/>
  </r>
  <r>
    <x v="15"/>
    <x v="10"/>
    <x v="1"/>
    <x v="3"/>
    <x v="16551"/>
  </r>
  <r>
    <x v="15"/>
    <x v="10"/>
    <x v="1"/>
    <x v="4"/>
    <x v="16543"/>
  </r>
  <r>
    <x v="15"/>
    <x v="10"/>
    <x v="1"/>
    <x v="5"/>
    <x v="16552"/>
  </r>
  <r>
    <x v="15"/>
    <x v="10"/>
    <x v="1"/>
    <x v="6"/>
    <x v="6"/>
  </r>
  <r>
    <x v="15"/>
    <x v="10"/>
    <x v="1"/>
    <x v="7"/>
    <x v="16553"/>
  </r>
  <r>
    <x v="15"/>
    <x v="10"/>
    <x v="1"/>
    <x v="8"/>
    <x v="16554"/>
  </r>
  <r>
    <x v="15"/>
    <x v="10"/>
    <x v="1"/>
    <x v="9"/>
    <x v="16555"/>
  </r>
  <r>
    <x v="15"/>
    <x v="11"/>
    <x v="0"/>
    <x v="0"/>
    <x v="16556"/>
  </r>
  <r>
    <x v="15"/>
    <x v="11"/>
    <x v="0"/>
    <x v="1"/>
    <x v="16557"/>
  </r>
  <r>
    <x v="15"/>
    <x v="11"/>
    <x v="0"/>
    <x v="2"/>
    <x v="16558"/>
  </r>
  <r>
    <x v="15"/>
    <x v="11"/>
    <x v="0"/>
    <x v="3"/>
    <x v="16559"/>
  </r>
  <r>
    <x v="15"/>
    <x v="11"/>
    <x v="0"/>
    <x v="4"/>
    <x v="16560"/>
  </r>
  <r>
    <x v="15"/>
    <x v="11"/>
    <x v="0"/>
    <x v="5"/>
    <x v="16561"/>
  </r>
  <r>
    <x v="15"/>
    <x v="11"/>
    <x v="0"/>
    <x v="6"/>
    <x v="6"/>
  </r>
  <r>
    <x v="15"/>
    <x v="11"/>
    <x v="0"/>
    <x v="7"/>
    <x v="16562"/>
  </r>
  <r>
    <x v="15"/>
    <x v="11"/>
    <x v="0"/>
    <x v="8"/>
    <x v="16563"/>
  </r>
  <r>
    <x v="15"/>
    <x v="11"/>
    <x v="0"/>
    <x v="9"/>
    <x v="16564"/>
  </r>
  <r>
    <x v="15"/>
    <x v="11"/>
    <x v="1"/>
    <x v="0"/>
    <x v="16565"/>
  </r>
  <r>
    <x v="15"/>
    <x v="11"/>
    <x v="1"/>
    <x v="1"/>
    <x v="16566"/>
  </r>
  <r>
    <x v="15"/>
    <x v="11"/>
    <x v="1"/>
    <x v="2"/>
    <x v="16558"/>
  </r>
  <r>
    <x v="15"/>
    <x v="11"/>
    <x v="1"/>
    <x v="3"/>
    <x v="16567"/>
  </r>
  <r>
    <x v="15"/>
    <x v="11"/>
    <x v="1"/>
    <x v="4"/>
    <x v="16560"/>
  </r>
  <r>
    <x v="15"/>
    <x v="11"/>
    <x v="1"/>
    <x v="5"/>
    <x v="16561"/>
  </r>
  <r>
    <x v="15"/>
    <x v="11"/>
    <x v="1"/>
    <x v="6"/>
    <x v="6"/>
  </r>
  <r>
    <x v="15"/>
    <x v="11"/>
    <x v="1"/>
    <x v="7"/>
    <x v="16568"/>
  </r>
  <r>
    <x v="15"/>
    <x v="11"/>
    <x v="1"/>
    <x v="8"/>
    <x v="16569"/>
  </r>
  <r>
    <x v="15"/>
    <x v="11"/>
    <x v="1"/>
    <x v="9"/>
    <x v="16570"/>
  </r>
  <r>
    <x v="15"/>
    <x v="12"/>
    <x v="0"/>
    <x v="0"/>
    <x v="16571"/>
  </r>
  <r>
    <x v="15"/>
    <x v="12"/>
    <x v="0"/>
    <x v="1"/>
    <x v="16572"/>
  </r>
  <r>
    <x v="15"/>
    <x v="12"/>
    <x v="0"/>
    <x v="2"/>
    <x v="16573"/>
  </r>
  <r>
    <x v="15"/>
    <x v="12"/>
    <x v="0"/>
    <x v="3"/>
    <x v="16574"/>
  </r>
  <r>
    <x v="15"/>
    <x v="12"/>
    <x v="0"/>
    <x v="4"/>
    <x v="16575"/>
  </r>
  <r>
    <x v="15"/>
    <x v="12"/>
    <x v="0"/>
    <x v="5"/>
    <x v="16576"/>
  </r>
  <r>
    <x v="15"/>
    <x v="12"/>
    <x v="0"/>
    <x v="6"/>
    <x v="6"/>
  </r>
  <r>
    <x v="15"/>
    <x v="12"/>
    <x v="0"/>
    <x v="7"/>
    <x v="16577"/>
  </r>
  <r>
    <x v="15"/>
    <x v="12"/>
    <x v="0"/>
    <x v="8"/>
    <x v="16578"/>
  </r>
  <r>
    <x v="15"/>
    <x v="12"/>
    <x v="0"/>
    <x v="9"/>
    <x v="16579"/>
  </r>
  <r>
    <x v="15"/>
    <x v="12"/>
    <x v="1"/>
    <x v="0"/>
    <x v="16580"/>
  </r>
  <r>
    <x v="15"/>
    <x v="12"/>
    <x v="1"/>
    <x v="1"/>
    <x v="16581"/>
  </r>
  <r>
    <x v="15"/>
    <x v="12"/>
    <x v="1"/>
    <x v="2"/>
    <x v="16573"/>
  </r>
  <r>
    <x v="15"/>
    <x v="12"/>
    <x v="1"/>
    <x v="3"/>
    <x v="16582"/>
  </r>
  <r>
    <x v="15"/>
    <x v="12"/>
    <x v="1"/>
    <x v="4"/>
    <x v="16575"/>
  </r>
  <r>
    <x v="15"/>
    <x v="12"/>
    <x v="1"/>
    <x v="5"/>
    <x v="16576"/>
  </r>
  <r>
    <x v="15"/>
    <x v="12"/>
    <x v="1"/>
    <x v="6"/>
    <x v="6"/>
  </r>
  <r>
    <x v="15"/>
    <x v="12"/>
    <x v="1"/>
    <x v="7"/>
    <x v="16583"/>
  </r>
  <r>
    <x v="15"/>
    <x v="12"/>
    <x v="1"/>
    <x v="8"/>
    <x v="16578"/>
  </r>
  <r>
    <x v="15"/>
    <x v="12"/>
    <x v="1"/>
    <x v="9"/>
    <x v="16584"/>
  </r>
  <r>
    <x v="15"/>
    <x v="13"/>
    <x v="0"/>
    <x v="0"/>
    <x v="16585"/>
  </r>
  <r>
    <x v="15"/>
    <x v="13"/>
    <x v="0"/>
    <x v="1"/>
    <x v="16586"/>
  </r>
  <r>
    <x v="15"/>
    <x v="13"/>
    <x v="0"/>
    <x v="2"/>
    <x v="16587"/>
  </r>
  <r>
    <x v="15"/>
    <x v="13"/>
    <x v="0"/>
    <x v="3"/>
    <x v="16588"/>
  </r>
  <r>
    <x v="15"/>
    <x v="13"/>
    <x v="0"/>
    <x v="4"/>
    <x v="16589"/>
  </r>
  <r>
    <x v="15"/>
    <x v="13"/>
    <x v="0"/>
    <x v="5"/>
    <x v="16590"/>
  </r>
  <r>
    <x v="15"/>
    <x v="13"/>
    <x v="0"/>
    <x v="6"/>
    <x v="6"/>
  </r>
  <r>
    <x v="15"/>
    <x v="13"/>
    <x v="0"/>
    <x v="7"/>
    <x v="16591"/>
  </r>
  <r>
    <x v="15"/>
    <x v="13"/>
    <x v="0"/>
    <x v="8"/>
    <x v="16592"/>
  </r>
  <r>
    <x v="15"/>
    <x v="13"/>
    <x v="0"/>
    <x v="9"/>
    <x v="16593"/>
  </r>
  <r>
    <x v="15"/>
    <x v="13"/>
    <x v="1"/>
    <x v="0"/>
    <x v="16594"/>
  </r>
  <r>
    <x v="15"/>
    <x v="13"/>
    <x v="1"/>
    <x v="1"/>
    <x v="16595"/>
  </r>
  <r>
    <x v="15"/>
    <x v="13"/>
    <x v="1"/>
    <x v="2"/>
    <x v="16596"/>
  </r>
  <r>
    <x v="15"/>
    <x v="13"/>
    <x v="1"/>
    <x v="3"/>
    <x v="16597"/>
  </r>
  <r>
    <x v="15"/>
    <x v="13"/>
    <x v="1"/>
    <x v="4"/>
    <x v="16589"/>
  </r>
  <r>
    <x v="15"/>
    <x v="13"/>
    <x v="1"/>
    <x v="5"/>
    <x v="16598"/>
  </r>
  <r>
    <x v="15"/>
    <x v="13"/>
    <x v="1"/>
    <x v="6"/>
    <x v="6"/>
  </r>
  <r>
    <x v="15"/>
    <x v="13"/>
    <x v="1"/>
    <x v="7"/>
    <x v="16599"/>
  </r>
  <r>
    <x v="15"/>
    <x v="13"/>
    <x v="1"/>
    <x v="8"/>
    <x v="16600"/>
  </r>
  <r>
    <x v="15"/>
    <x v="13"/>
    <x v="1"/>
    <x v="9"/>
    <x v="16601"/>
  </r>
  <r>
    <x v="15"/>
    <x v="14"/>
    <x v="0"/>
    <x v="0"/>
    <x v="16602"/>
  </r>
  <r>
    <x v="15"/>
    <x v="14"/>
    <x v="0"/>
    <x v="1"/>
    <x v="16603"/>
  </r>
  <r>
    <x v="15"/>
    <x v="14"/>
    <x v="0"/>
    <x v="2"/>
    <x v="6"/>
  </r>
  <r>
    <x v="15"/>
    <x v="14"/>
    <x v="0"/>
    <x v="3"/>
    <x v="16604"/>
  </r>
  <r>
    <x v="15"/>
    <x v="14"/>
    <x v="0"/>
    <x v="4"/>
    <x v="16605"/>
  </r>
  <r>
    <x v="15"/>
    <x v="14"/>
    <x v="0"/>
    <x v="5"/>
    <x v="16606"/>
  </r>
  <r>
    <x v="15"/>
    <x v="14"/>
    <x v="0"/>
    <x v="6"/>
    <x v="16607"/>
  </r>
  <r>
    <x v="15"/>
    <x v="14"/>
    <x v="0"/>
    <x v="7"/>
    <x v="16608"/>
  </r>
  <r>
    <x v="15"/>
    <x v="14"/>
    <x v="0"/>
    <x v="8"/>
    <x v="16609"/>
  </r>
  <r>
    <x v="15"/>
    <x v="14"/>
    <x v="0"/>
    <x v="9"/>
    <x v="16610"/>
  </r>
  <r>
    <x v="15"/>
    <x v="14"/>
    <x v="1"/>
    <x v="0"/>
    <x v="16611"/>
  </r>
  <r>
    <x v="15"/>
    <x v="14"/>
    <x v="1"/>
    <x v="1"/>
    <x v="16612"/>
  </r>
  <r>
    <x v="15"/>
    <x v="14"/>
    <x v="1"/>
    <x v="2"/>
    <x v="6"/>
  </r>
  <r>
    <x v="15"/>
    <x v="14"/>
    <x v="1"/>
    <x v="3"/>
    <x v="16613"/>
  </r>
  <r>
    <x v="15"/>
    <x v="14"/>
    <x v="1"/>
    <x v="4"/>
    <x v="16605"/>
  </r>
  <r>
    <x v="15"/>
    <x v="14"/>
    <x v="1"/>
    <x v="5"/>
    <x v="16614"/>
  </r>
  <r>
    <x v="15"/>
    <x v="14"/>
    <x v="1"/>
    <x v="6"/>
    <x v="16607"/>
  </r>
  <r>
    <x v="15"/>
    <x v="14"/>
    <x v="1"/>
    <x v="7"/>
    <x v="16615"/>
  </r>
  <r>
    <x v="15"/>
    <x v="14"/>
    <x v="1"/>
    <x v="8"/>
    <x v="16616"/>
  </r>
  <r>
    <x v="15"/>
    <x v="14"/>
    <x v="1"/>
    <x v="9"/>
    <x v="16617"/>
  </r>
  <r>
    <x v="15"/>
    <x v="15"/>
    <x v="0"/>
    <x v="0"/>
    <x v="16618"/>
  </r>
  <r>
    <x v="15"/>
    <x v="15"/>
    <x v="0"/>
    <x v="1"/>
    <x v="16619"/>
  </r>
  <r>
    <x v="15"/>
    <x v="15"/>
    <x v="0"/>
    <x v="2"/>
    <x v="16620"/>
  </r>
  <r>
    <x v="15"/>
    <x v="15"/>
    <x v="0"/>
    <x v="3"/>
    <x v="16621"/>
  </r>
  <r>
    <x v="15"/>
    <x v="15"/>
    <x v="0"/>
    <x v="4"/>
    <x v="16622"/>
  </r>
  <r>
    <x v="15"/>
    <x v="15"/>
    <x v="0"/>
    <x v="5"/>
    <x v="16623"/>
  </r>
  <r>
    <x v="15"/>
    <x v="15"/>
    <x v="0"/>
    <x v="6"/>
    <x v="6"/>
  </r>
  <r>
    <x v="15"/>
    <x v="15"/>
    <x v="0"/>
    <x v="7"/>
    <x v="16624"/>
  </r>
  <r>
    <x v="15"/>
    <x v="15"/>
    <x v="0"/>
    <x v="8"/>
    <x v="16625"/>
  </r>
  <r>
    <x v="15"/>
    <x v="15"/>
    <x v="0"/>
    <x v="9"/>
    <x v="16626"/>
  </r>
  <r>
    <x v="15"/>
    <x v="15"/>
    <x v="1"/>
    <x v="0"/>
    <x v="16627"/>
  </r>
  <r>
    <x v="15"/>
    <x v="15"/>
    <x v="1"/>
    <x v="1"/>
    <x v="16628"/>
  </r>
  <r>
    <x v="15"/>
    <x v="15"/>
    <x v="1"/>
    <x v="2"/>
    <x v="16620"/>
  </r>
  <r>
    <x v="15"/>
    <x v="15"/>
    <x v="1"/>
    <x v="3"/>
    <x v="16629"/>
  </r>
  <r>
    <x v="15"/>
    <x v="15"/>
    <x v="1"/>
    <x v="4"/>
    <x v="16622"/>
  </r>
  <r>
    <x v="15"/>
    <x v="15"/>
    <x v="1"/>
    <x v="5"/>
    <x v="16630"/>
  </r>
  <r>
    <x v="15"/>
    <x v="15"/>
    <x v="1"/>
    <x v="6"/>
    <x v="12745"/>
  </r>
  <r>
    <x v="15"/>
    <x v="15"/>
    <x v="1"/>
    <x v="7"/>
    <x v="16631"/>
  </r>
  <r>
    <x v="15"/>
    <x v="15"/>
    <x v="1"/>
    <x v="8"/>
    <x v="16632"/>
  </r>
  <r>
    <x v="15"/>
    <x v="15"/>
    <x v="1"/>
    <x v="9"/>
    <x v="16633"/>
  </r>
  <r>
    <x v="15"/>
    <x v="16"/>
    <x v="0"/>
    <x v="0"/>
    <x v="16634"/>
  </r>
  <r>
    <x v="15"/>
    <x v="16"/>
    <x v="0"/>
    <x v="1"/>
    <x v="16635"/>
  </r>
  <r>
    <x v="15"/>
    <x v="16"/>
    <x v="0"/>
    <x v="2"/>
    <x v="16636"/>
  </r>
  <r>
    <x v="15"/>
    <x v="16"/>
    <x v="0"/>
    <x v="3"/>
    <x v="16637"/>
  </r>
  <r>
    <x v="15"/>
    <x v="16"/>
    <x v="0"/>
    <x v="4"/>
    <x v="16638"/>
  </r>
  <r>
    <x v="15"/>
    <x v="16"/>
    <x v="0"/>
    <x v="5"/>
    <x v="16639"/>
  </r>
  <r>
    <x v="15"/>
    <x v="16"/>
    <x v="0"/>
    <x v="6"/>
    <x v="6"/>
  </r>
  <r>
    <x v="15"/>
    <x v="16"/>
    <x v="0"/>
    <x v="7"/>
    <x v="16640"/>
  </r>
  <r>
    <x v="15"/>
    <x v="16"/>
    <x v="0"/>
    <x v="8"/>
    <x v="16641"/>
  </r>
  <r>
    <x v="15"/>
    <x v="16"/>
    <x v="0"/>
    <x v="9"/>
    <x v="16642"/>
  </r>
  <r>
    <x v="15"/>
    <x v="16"/>
    <x v="1"/>
    <x v="0"/>
    <x v="16643"/>
  </r>
  <r>
    <x v="15"/>
    <x v="16"/>
    <x v="1"/>
    <x v="1"/>
    <x v="16644"/>
  </r>
  <r>
    <x v="15"/>
    <x v="16"/>
    <x v="1"/>
    <x v="2"/>
    <x v="16636"/>
  </r>
  <r>
    <x v="15"/>
    <x v="16"/>
    <x v="1"/>
    <x v="3"/>
    <x v="16645"/>
  </r>
  <r>
    <x v="15"/>
    <x v="16"/>
    <x v="1"/>
    <x v="4"/>
    <x v="16638"/>
  </r>
  <r>
    <x v="15"/>
    <x v="16"/>
    <x v="1"/>
    <x v="5"/>
    <x v="16646"/>
  </r>
  <r>
    <x v="15"/>
    <x v="16"/>
    <x v="1"/>
    <x v="6"/>
    <x v="6"/>
  </r>
  <r>
    <x v="15"/>
    <x v="16"/>
    <x v="1"/>
    <x v="7"/>
    <x v="16647"/>
  </r>
  <r>
    <x v="15"/>
    <x v="16"/>
    <x v="1"/>
    <x v="8"/>
    <x v="16641"/>
  </r>
  <r>
    <x v="15"/>
    <x v="16"/>
    <x v="1"/>
    <x v="9"/>
    <x v="16648"/>
  </r>
  <r>
    <x v="15"/>
    <x v="18"/>
    <x v="0"/>
    <x v="0"/>
    <x v="16649"/>
  </r>
  <r>
    <x v="15"/>
    <x v="18"/>
    <x v="0"/>
    <x v="1"/>
    <x v="16650"/>
  </r>
  <r>
    <x v="15"/>
    <x v="18"/>
    <x v="0"/>
    <x v="2"/>
    <x v="16651"/>
  </r>
  <r>
    <x v="15"/>
    <x v="18"/>
    <x v="0"/>
    <x v="3"/>
    <x v="16652"/>
  </r>
  <r>
    <x v="15"/>
    <x v="18"/>
    <x v="0"/>
    <x v="4"/>
    <x v="6510"/>
  </r>
  <r>
    <x v="15"/>
    <x v="18"/>
    <x v="0"/>
    <x v="5"/>
    <x v="16653"/>
  </r>
  <r>
    <x v="15"/>
    <x v="18"/>
    <x v="0"/>
    <x v="6"/>
    <x v="6"/>
  </r>
  <r>
    <x v="15"/>
    <x v="18"/>
    <x v="0"/>
    <x v="7"/>
    <x v="16654"/>
  </r>
  <r>
    <x v="15"/>
    <x v="18"/>
    <x v="0"/>
    <x v="8"/>
    <x v="16655"/>
  </r>
  <r>
    <x v="15"/>
    <x v="18"/>
    <x v="0"/>
    <x v="9"/>
    <x v="16656"/>
  </r>
  <r>
    <x v="15"/>
    <x v="18"/>
    <x v="1"/>
    <x v="0"/>
    <x v="16657"/>
  </r>
  <r>
    <x v="15"/>
    <x v="18"/>
    <x v="1"/>
    <x v="1"/>
    <x v="16658"/>
  </r>
  <r>
    <x v="15"/>
    <x v="18"/>
    <x v="1"/>
    <x v="2"/>
    <x v="16651"/>
  </r>
  <r>
    <x v="15"/>
    <x v="18"/>
    <x v="1"/>
    <x v="3"/>
    <x v="16659"/>
  </r>
  <r>
    <x v="15"/>
    <x v="18"/>
    <x v="1"/>
    <x v="4"/>
    <x v="6510"/>
  </r>
  <r>
    <x v="15"/>
    <x v="18"/>
    <x v="1"/>
    <x v="5"/>
    <x v="16660"/>
  </r>
  <r>
    <x v="15"/>
    <x v="18"/>
    <x v="1"/>
    <x v="6"/>
    <x v="16661"/>
  </r>
  <r>
    <x v="15"/>
    <x v="18"/>
    <x v="1"/>
    <x v="7"/>
    <x v="16662"/>
  </r>
  <r>
    <x v="15"/>
    <x v="18"/>
    <x v="1"/>
    <x v="8"/>
    <x v="16663"/>
  </r>
  <r>
    <x v="15"/>
    <x v="18"/>
    <x v="1"/>
    <x v="9"/>
    <x v="16664"/>
  </r>
  <r>
    <x v="15"/>
    <x v="19"/>
    <x v="0"/>
    <x v="0"/>
    <x v="16665"/>
  </r>
  <r>
    <x v="15"/>
    <x v="19"/>
    <x v="0"/>
    <x v="1"/>
    <x v="16666"/>
  </r>
  <r>
    <x v="15"/>
    <x v="19"/>
    <x v="0"/>
    <x v="2"/>
    <x v="6"/>
  </r>
  <r>
    <x v="15"/>
    <x v="19"/>
    <x v="0"/>
    <x v="3"/>
    <x v="16667"/>
  </r>
  <r>
    <x v="15"/>
    <x v="19"/>
    <x v="0"/>
    <x v="4"/>
    <x v="16668"/>
  </r>
  <r>
    <x v="15"/>
    <x v="19"/>
    <x v="0"/>
    <x v="5"/>
    <x v="16669"/>
  </r>
  <r>
    <x v="15"/>
    <x v="19"/>
    <x v="0"/>
    <x v="6"/>
    <x v="6"/>
  </r>
  <r>
    <x v="15"/>
    <x v="19"/>
    <x v="0"/>
    <x v="7"/>
    <x v="13915"/>
  </r>
  <r>
    <x v="15"/>
    <x v="19"/>
    <x v="0"/>
    <x v="8"/>
    <x v="15722"/>
  </r>
  <r>
    <x v="15"/>
    <x v="19"/>
    <x v="0"/>
    <x v="9"/>
    <x v="16670"/>
  </r>
  <r>
    <x v="15"/>
    <x v="19"/>
    <x v="1"/>
    <x v="0"/>
    <x v="408"/>
  </r>
  <r>
    <x v="15"/>
    <x v="19"/>
    <x v="1"/>
    <x v="1"/>
    <x v="16671"/>
  </r>
  <r>
    <x v="15"/>
    <x v="19"/>
    <x v="1"/>
    <x v="2"/>
    <x v="6"/>
  </r>
  <r>
    <x v="15"/>
    <x v="19"/>
    <x v="1"/>
    <x v="3"/>
    <x v="16672"/>
  </r>
  <r>
    <x v="15"/>
    <x v="19"/>
    <x v="1"/>
    <x v="4"/>
    <x v="16668"/>
  </r>
  <r>
    <x v="15"/>
    <x v="19"/>
    <x v="1"/>
    <x v="5"/>
    <x v="16669"/>
  </r>
  <r>
    <x v="15"/>
    <x v="19"/>
    <x v="1"/>
    <x v="6"/>
    <x v="6"/>
  </r>
  <r>
    <x v="15"/>
    <x v="19"/>
    <x v="1"/>
    <x v="7"/>
    <x v="16673"/>
  </r>
  <r>
    <x v="15"/>
    <x v="19"/>
    <x v="1"/>
    <x v="8"/>
    <x v="15722"/>
  </r>
  <r>
    <x v="15"/>
    <x v="19"/>
    <x v="1"/>
    <x v="9"/>
    <x v="16674"/>
  </r>
  <r>
    <x v="15"/>
    <x v="20"/>
    <x v="0"/>
    <x v="0"/>
    <x v="16675"/>
  </r>
  <r>
    <x v="15"/>
    <x v="20"/>
    <x v="0"/>
    <x v="1"/>
    <x v="16676"/>
  </r>
  <r>
    <x v="15"/>
    <x v="20"/>
    <x v="0"/>
    <x v="2"/>
    <x v="16677"/>
  </r>
  <r>
    <x v="15"/>
    <x v="20"/>
    <x v="0"/>
    <x v="3"/>
    <x v="16678"/>
  </r>
  <r>
    <x v="15"/>
    <x v="20"/>
    <x v="0"/>
    <x v="4"/>
    <x v="16679"/>
  </r>
  <r>
    <x v="15"/>
    <x v="20"/>
    <x v="0"/>
    <x v="5"/>
    <x v="16680"/>
  </r>
  <r>
    <x v="15"/>
    <x v="20"/>
    <x v="0"/>
    <x v="6"/>
    <x v="6"/>
  </r>
  <r>
    <x v="15"/>
    <x v="20"/>
    <x v="0"/>
    <x v="7"/>
    <x v="16681"/>
  </r>
  <r>
    <x v="15"/>
    <x v="20"/>
    <x v="0"/>
    <x v="8"/>
    <x v="16682"/>
  </r>
  <r>
    <x v="15"/>
    <x v="20"/>
    <x v="0"/>
    <x v="9"/>
    <x v="16683"/>
  </r>
  <r>
    <x v="15"/>
    <x v="20"/>
    <x v="1"/>
    <x v="0"/>
    <x v="16684"/>
  </r>
  <r>
    <x v="15"/>
    <x v="20"/>
    <x v="1"/>
    <x v="1"/>
    <x v="16685"/>
  </r>
  <r>
    <x v="15"/>
    <x v="20"/>
    <x v="1"/>
    <x v="2"/>
    <x v="16686"/>
  </r>
  <r>
    <x v="15"/>
    <x v="20"/>
    <x v="1"/>
    <x v="3"/>
    <x v="16687"/>
  </r>
  <r>
    <x v="15"/>
    <x v="20"/>
    <x v="1"/>
    <x v="4"/>
    <x v="16679"/>
  </r>
  <r>
    <x v="15"/>
    <x v="20"/>
    <x v="1"/>
    <x v="5"/>
    <x v="16688"/>
  </r>
  <r>
    <x v="15"/>
    <x v="20"/>
    <x v="1"/>
    <x v="6"/>
    <x v="6"/>
  </r>
  <r>
    <x v="15"/>
    <x v="20"/>
    <x v="1"/>
    <x v="7"/>
    <x v="16689"/>
  </r>
  <r>
    <x v="15"/>
    <x v="20"/>
    <x v="1"/>
    <x v="8"/>
    <x v="16682"/>
  </r>
  <r>
    <x v="15"/>
    <x v="20"/>
    <x v="1"/>
    <x v="9"/>
    <x v="16690"/>
  </r>
  <r>
    <x v="15"/>
    <x v="21"/>
    <x v="0"/>
    <x v="0"/>
    <x v="16691"/>
  </r>
  <r>
    <x v="15"/>
    <x v="21"/>
    <x v="0"/>
    <x v="1"/>
    <x v="16692"/>
  </r>
  <r>
    <x v="15"/>
    <x v="21"/>
    <x v="0"/>
    <x v="2"/>
    <x v="16693"/>
  </r>
  <r>
    <x v="15"/>
    <x v="21"/>
    <x v="0"/>
    <x v="3"/>
    <x v="16694"/>
  </r>
  <r>
    <x v="15"/>
    <x v="21"/>
    <x v="0"/>
    <x v="4"/>
    <x v="16695"/>
  </r>
  <r>
    <x v="15"/>
    <x v="21"/>
    <x v="0"/>
    <x v="5"/>
    <x v="16696"/>
  </r>
  <r>
    <x v="15"/>
    <x v="21"/>
    <x v="0"/>
    <x v="6"/>
    <x v="6"/>
  </r>
  <r>
    <x v="15"/>
    <x v="21"/>
    <x v="0"/>
    <x v="7"/>
    <x v="16697"/>
  </r>
  <r>
    <x v="15"/>
    <x v="21"/>
    <x v="0"/>
    <x v="8"/>
    <x v="16698"/>
  </r>
  <r>
    <x v="15"/>
    <x v="21"/>
    <x v="0"/>
    <x v="9"/>
    <x v="16699"/>
  </r>
  <r>
    <x v="15"/>
    <x v="21"/>
    <x v="1"/>
    <x v="0"/>
    <x v="16700"/>
  </r>
  <r>
    <x v="15"/>
    <x v="21"/>
    <x v="1"/>
    <x v="1"/>
    <x v="16701"/>
  </r>
  <r>
    <x v="15"/>
    <x v="21"/>
    <x v="1"/>
    <x v="2"/>
    <x v="16693"/>
  </r>
  <r>
    <x v="15"/>
    <x v="21"/>
    <x v="1"/>
    <x v="3"/>
    <x v="16702"/>
  </r>
  <r>
    <x v="15"/>
    <x v="21"/>
    <x v="1"/>
    <x v="4"/>
    <x v="16695"/>
  </r>
  <r>
    <x v="15"/>
    <x v="21"/>
    <x v="1"/>
    <x v="5"/>
    <x v="16703"/>
  </r>
  <r>
    <x v="15"/>
    <x v="21"/>
    <x v="1"/>
    <x v="6"/>
    <x v="16704"/>
  </r>
  <r>
    <x v="15"/>
    <x v="21"/>
    <x v="1"/>
    <x v="7"/>
    <x v="16705"/>
  </r>
  <r>
    <x v="15"/>
    <x v="21"/>
    <x v="1"/>
    <x v="8"/>
    <x v="16706"/>
  </r>
  <r>
    <x v="15"/>
    <x v="21"/>
    <x v="1"/>
    <x v="9"/>
    <x v="16707"/>
  </r>
  <r>
    <x v="15"/>
    <x v="22"/>
    <x v="0"/>
    <x v="0"/>
    <x v="16708"/>
  </r>
  <r>
    <x v="15"/>
    <x v="22"/>
    <x v="0"/>
    <x v="1"/>
    <x v="16709"/>
  </r>
  <r>
    <x v="15"/>
    <x v="22"/>
    <x v="0"/>
    <x v="2"/>
    <x v="16710"/>
  </r>
  <r>
    <x v="15"/>
    <x v="22"/>
    <x v="0"/>
    <x v="3"/>
    <x v="16711"/>
  </r>
  <r>
    <x v="15"/>
    <x v="22"/>
    <x v="0"/>
    <x v="4"/>
    <x v="16712"/>
  </r>
  <r>
    <x v="15"/>
    <x v="22"/>
    <x v="0"/>
    <x v="5"/>
    <x v="16713"/>
  </r>
  <r>
    <x v="15"/>
    <x v="22"/>
    <x v="0"/>
    <x v="6"/>
    <x v="6"/>
  </r>
  <r>
    <x v="15"/>
    <x v="22"/>
    <x v="0"/>
    <x v="7"/>
    <x v="16714"/>
  </r>
  <r>
    <x v="15"/>
    <x v="22"/>
    <x v="0"/>
    <x v="8"/>
    <x v="16715"/>
  </r>
  <r>
    <x v="15"/>
    <x v="22"/>
    <x v="0"/>
    <x v="9"/>
    <x v="16716"/>
  </r>
  <r>
    <x v="15"/>
    <x v="22"/>
    <x v="1"/>
    <x v="0"/>
    <x v="16717"/>
  </r>
  <r>
    <x v="15"/>
    <x v="22"/>
    <x v="1"/>
    <x v="1"/>
    <x v="16718"/>
  </r>
  <r>
    <x v="15"/>
    <x v="22"/>
    <x v="1"/>
    <x v="2"/>
    <x v="16710"/>
  </r>
  <r>
    <x v="15"/>
    <x v="22"/>
    <x v="1"/>
    <x v="3"/>
    <x v="16719"/>
  </r>
  <r>
    <x v="15"/>
    <x v="22"/>
    <x v="1"/>
    <x v="4"/>
    <x v="16712"/>
  </r>
  <r>
    <x v="15"/>
    <x v="22"/>
    <x v="1"/>
    <x v="5"/>
    <x v="16720"/>
  </r>
  <r>
    <x v="15"/>
    <x v="22"/>
    <x v="1"/>
    <x v="6"/>
    <x v="6"/>
  </r>
  <r>
    <x v="15"/>
    <x v="22"/>
    <x v="1"/>
    <x v="7"/>
    <x v="16721"/>
  </r>
  <r>
    <x v="15"/>
    <x v="22"/>
    <x v="1"/>
    <x v="8"/>
    <x v="16722"/>
  </r>
  <r>
    <x v="15"/>
    <x v="22"/>
    <x v="1"/>
    <x v="9"/>
    <x v="16723"/>
  </r>
  <r>
    <x v="15"/>
    <x v="23"/>
    <x v="0"/>
    <x v="0"/>
    <x v="16724"/>
  </r>
  <r>
    <x v="15"/>
    <x v="23"/>
    <x v="0"/>
    <x v="1"/>
    <x v="16725"/>
  </r>
  <r>
    <x v="15"/>
    <x v="23"/>
    <x v="0"/>
    <x v="2"/>
    <x v="16726"/>
  </r>
  <r>
    <x v="15"/>
    <x v="23"/>
    <x v="0"/>
    <x v="3"/>
    <x v="16727"/>
  </r>
  <r>
    <x v="15"/>
    <x v="23"/>
    <x v="0"/>
    <x v="4"/>
    <x v="16728"/>
  </r>
  <r>
    <x v="15"/>
    <x v="23"/>
    <x v="0"/>
    <x v="5"/>
    <x v="16729"/>
  </r>
  <r>
    <x v="15"/>
    <x v="23"/>
    <x v="0"/>
    <x v="6"/>
    <x v="6"/>
  </r>
  <r>
    <x v="15"/>
    <x v="23"/>
    <x v="0"/>
    <x v="7"/>
    <x v="16730"/>
  </r>
  <r>
    <x v="15"/>
    <x v="23"/>
    <x v="0"/>
    <x v="8"/>
    <x v="16731"/>
  </r>
  <r>
    <x v="15"/>
    <x v="23"/>
    <x v="0"/>
    <x v="9"/>
    <x v="16732"/>
  </r>
  <r>
    <x v="15"/>
    <x v="23"/>
    <x v="1"/>
    <x v="0"/>
    <x v="16733"/>
  </r>
  <r>
    <x v="15"/>
    <x v="23"/>
    <x v="1"/>
    <x v="1"/>
    <x v="16734"/>
  </r>
  <r>
    <x v="15"/>
    <x v="23"/>
    <x v="1"/>
    <x v="2"/>
    <x v="16726"/>
  </r>
  <r>
    <x v="15"/>
    <x v="23"/>
    <x v="1"/>
    <x v="3"/>
    <x v="16735"/>
  </r>
  <r>
    <x v="15"/>
    <x v="23"/>
    <x v="1"/>
    <x v="4"/>
    <x v="16728"/>
  </r>
  <r>
    <x v="15"/>
    <x v="23"/>
    <x v="1"/>
    <x v="5"/>
    <x v="16736"/>
  </r>
  <r>
    <x v="15"/>
    <x v="23"/>
    <x v="1"/>
    <x v="6"/>
    <x v="6"/>
  </r>
  <r>
    <x v="15"/>
    <x v="23"/>
    <x v="1"/>
    <x v="7"/>
    <x v="16737"/>
  </r>
  <r>
    <x v="15"/>
    <x v="23"/>
    <x v="1"/>
    <x v="8"/>
    <x v="16731"/>
  </r>
  <r>
    <x v="15"/>
    <x v="23"/>
    <x v="1"/>
    <x v="9"/>
    <x v="16738"/>
  </r>
  <r>
    <x v="15"/>
    <x v="24"/>
    <x v="0"/>
    <x v="0"/>
    <x v="16739"/>
  </r>
  <r>
    <x v="15"/>
    <x v="24"/>
    <x v="0"/>
    <x v="1"/>
    <x v="16740"/>
  </r>
  <r>
    <x v="15"/>
    <x v="24"/>
    <x v="0"/>
    <x v="2"/>
    <x v="6"/>
  </r>
  <r>
    <x v="15"/>
    <x v="24"/>
    <x v="0"/>
    <x v="3"/>
    <x v="12844"/>
  </r>
  <r>
    <x v="15"/>
    <x v="24"/>
    <x v="0"/>
    <x v="4"/>
    <x v="16741"/>
  </r>
  <r>
    <x v="15"/>
    <x v="24"/>
    <x v="0"/>
    <x v="5"/>
    <x v="16742"/>
  </r>
  <r>
    <x v="15"/>
    <x v="24"/>
    <x v="0"/>
    <x v="6"/>
    <x v="16743"/>
  </r>
  <r>
    <x v="15"/>
    <x v="24"/>
    <x v="0"/>
    <x v="7"/>
    <x v="16744"/>
  </r>
  <r>
    <x v="15"/>
    <x v="24"/>
    <x v="0"/>
    <x v="8"/>
    <x v="16745"/>
  </r>
  <r>
    <x v="15"/>
    <x v="24"/>
    <x v="0"/>
    <x v="9"/>
    <x v="16746"/>
  </r>
  <r>
    <x v="15"/>
    <x v="24"/>
    <x v="1"/>
    <x v="0"/>
    <x v="16747"/>
  </r>
  <r>
    <x v="15"/>
    <x v="24"/>
    <x v="1"/>
    <x v="1"/>
    <x v="16748"/>
  </r>
  <r>
    <x v="15"/>
    <x v="24"/>
    <x v="1"/>
    <x v="2"/>
    <x v="6"/>
  </r>
  <r>
    <x v="15"/>
    <x v="24"/>
    <x v="1"/>
    <x v="3"/>
    <x v="16749"/>
  </r>
  <r>
    <x v="15"/>
    <x v="24"/>
    <x v="1"/>
    <x v="4"/>
    <x v="16741"/>
  </r>
  <r>
    <x v="15"/>
    <x v="24"/>
    <x v="1"/>
    <x v="5"/>
    <x v="16750"/>
  </r>
  <r>
    <x v="15"/>
    <x v="24"/>
    <x v="1"/>
    <x v="6"/>
    <x v="16751"/>
  </r>
  <r>
    <x v="15"/>
    <x v="24"/>
    <x v="1"/>
    <x v="7"/>
    <x v="16752"/>
  </r>
  <r>
    <x v="15"/>
    <x v="24"/>
    <x v="1"/>
    <x v="8"/>
    <x v="16753"/>
  </r>
  <r>
    <x v="15"/>
    <x v="24"/>
    <x v="1"/>
    <x v="9"/>
    <x v="16754"/>
  </r>
  <r>
    <x v="15"/>
    <x v="25"/>
    <x v="0"/>
    <x v="0"/>
    <x v="16755"/>
  </r>
  <r>
    <x v="15"/>
    <x v="25"/>
    <x v="0"/>
    <x v="1"/>
    <x v="16756"/>
  </r>
  <r>
    <x v="15"/>
    <x v="25"/>
    <x v="0"/>
    <x v="2"/>
    <x v="6"/>
  </r>
  <r>
    <x v="15"/>
    <x v="25"/>
    <x v="0"/>
    <x v="3"/>
    <x v="16757"/>
  </r>
  <r>
    <x v="15"/>
    <x v="25"/>
    <x v="0"/>
    <x v="4"/>
    <x v="16758"/>
  </r>
  <r>
    <x v="15"/>
    <x v="25"/>
    <x v="0"/>
    <x v="5"/>
    <x v="16759"/>
  </r>
  <r>
    <x v="15"/>
    <x v="25"/>
    <x v="0"/>
    <x v="6"/>
    <x v="6"/>
  </r>
  <r>
    <x v="15"/>
    <x v="25"/>
    <x v="0"/>
    <x v="7"/>
    <x v="16760"/>
  </r>
  <r>
    <x v="15"/>
    <x v="25"/>
    <x v="0"/>
    <x v="8"/>
    <x v="16761"/>
  </r>
  <r>
    <x v="15"/>
    <x v="25"/>
    <x v="0"/>
    <x v="9"/>
    <x v="16762"/>
  </r>
  <r>
    <x v="15"/>
    <x v="25"/>
    <x v="1"/>
    <x v="0"/>
    <x v="16763"/>
  </r>
  <r>
    <x v="15"/>
    <x v="25"/>
    <x v="1"/>
    <x v="1"/>
    <x v="16764"/>
  </r>
  <r>
    <x v="15"/>
    <x v="25"/>
    <x v="1"/>
    <x v="2"/>
    <x v="6"/>
  </r>
  <r>
    <x v="15"/>
    <x v="25"/>
    <x v="1"/>
    <x v="3"/>
    <x v="16765"/>
  </r>
  <r>
    <x v="15"/>
    <x v="25"/>
    <x v="1"/>
    <x v="4"/>
    <x v="16758"/>
  </r>
  <r>
    <x v="15"/>
    <x v="25"/>
    <x v="1"/>
    <x v="5"/>
    <x v="16766"/>
  </r>
  <r>
    <x v="15"/>
    <x v="25"/>
    <x v="1"/>
    <x v="6"/>
    <x v="6"/>
  </r>
  <r>
    <x v="15"/>
    <x v="25"/>
    <x v="1"/>
    <x v="7"/>
    <x v="16767"/>
  </r>
  <r>
    <x v="15"/>
    <x v="25"/>
    <x v="1"/>
    <x v="8"/>
    <x v="16768"/>
  </r>
  <r>
    <x v="15"/>
    <x v="25"/>
    <x v="1"/>
    <x v="9"/>
    <x v="16769"/>
  </r>
  <r>
    <x v="15"/>
    <x v="26"/>
    <x v="0"/>
    <x v="0"/>
    <x v="16770"/>
  </r>
  <r>
    <x v="15"/>
    <x v="26"/>
    <x v="0"/>
    <x v="1"/>
    <x v="16771"/>
  </r>
  <r>
    <x v="15"/>
    <x v="26"/>
    <x v="0"/>
    <x v="2"/>
    <x v="16772"/>
  </r>
  <r>
    <x v="15"/>
    <x v="26"/>
    <x v="0"/>
    <x v="3"/>
    <x v="16773"/>
  </r>
  <r>
    <x v="15"/>
    <x v="26"/>
    <x v="0"/>
    <x v="4"/>
    <x v="16774"/>
  </r>
  <r>
    <x v="15"/>
    <x v="26"/>
    <x v="0"/>
    <x v="5"/>
    <x v="16775"/>
  </r>
  <r>
    <x v="15"/>
    <x v="26"/>
    <x v="0"/>
    <x v="6"/>
    <x v="6"/>
  </r>
  <r>
    <x v="15"/>
    <x v="26"/>
    <x v="0"/>
    <x v="7"/>
    <x v="16776"/>
  </r>
  <r>
    <x v="15"/>
    <x v="26"/>
    <x v="0"/>
    <x v="8"/>
    <x v="16777"/>
  </r>
  <r>
    <x v="15"/>
    <x v="26"/>
    <x v="0"/>
    <x v="9"/>
    <x v="16778"/>
  </r>
  <r>
    <x v="15"/>
    <x v="26"/>
    <x v="1"/>
    <x v="0"/>
    <x v="16779"/>
  </r>
  <r>
    <x v="15"/>
    <x v="26"/>
    <x v="1"/>
    <x v="1"/>
    <x v="16780"/>
  </r>
  <r>
    <x v="15"/>
    <x v="26"/>
    <x v="1"/>
    <x v="2"/>
    <x v="16772"/>
  </r>
  <r>
    <x v="15"/>
    <x v="26"/>
    <x v="1"/>
    <x v="3"/>
    <x v="16781"/>
  </r>
  <r>
    <x v="15"/>
    <x v="26"/>
    <x v="1"/>
    <x v="4"/>
    <x v="16774"/>
  </r>
  <r>
    <x v="15"/>
    <x v="26"/>
    <x v="1"/>
    <x v="5"/>
    <x v="16782"/>
  </r>
  <r>
    <x v="15"/>
    <x v="26"/>
    <x v="1"/>
    <x v="6"/>
    <x v="6"/>
  </r>
  <r>
    <x v="15"/>
    <x v="26"/>
    <x v="1"/>
    <x v="7"/>
    <x v="16783"/>
  </r>
  <r>
    <x v="15"/>
    <x v="26"/>
    <x v="1"/>
    <x v="8"/>
    <x v="16784"/>
  </r>
  <r>
    <x v="15"/>
    <x v="26"/>
    <x v="1"/>
    <x v="9"/>
    <x v="16785"/>
  </r>
  <r>
    <x v="15"/>
    <x v="27"/>
    <x v="0"/>
    <x v="0"/>
    <x v="16786"/>
  </r>
  <r>
    <x v="15"/>
    <x v="27"/>
    <x v="0"/>
    <x v="1"/>
    <x v="16787"/>
  </r>
  <r>
    <x v="15"/>
    <x v="27"/>
    <x v="0"/>
    <x v="2"/>
    <x v="6"/>
  </r>
  <r>
    <x v="15"/>
    <x v="27"/>
    <x v="0"/>
    <x v="3"/>
    <x v="16788"/>
  </r>
  <r>
    <x v="15"/>
    <x v="27"/>
    <x v="0"/>
    <x v="4"/>
    <x v="16789"/>
  </r>
  <r>
    <x v="15"/>
    <x v="27"/>
    <x v="0"/>
    <x v="5"/>
    <x v="16790"/>
  </r>
  <r>
    <x v="15"/>
    <x v="27"/>
    <x v="0"/>
    <x v="6"/>
    <x v="6"/>
  </r>
  <r>
    <x v="15"/>
    <x v="27"/>
    <x v="0"/>
    <x v="7"/>
    <x v="16791"/>
  </r>
  <r>
    <x v="15"/>
    <x v="27"/>
    <x v="0"/>
    <x v="8"/>
    <x v="16792"/>
  </r>
  <r>
    <x v="15"/>
    <x v="27"/>
    <x v="0"/>
    <x v="9"/>
    <x v="16793"/>
  </r>
  <r>
    <x v="15"/>
    <x v="27"/>
    <x v="1"/>
    <x v="0"/>
    <x v="16794"/>
  </r>
  <r>
    <x v="15"/>
    <x v="27"/>
    <x v="1"/>
    <x v="1"/>
    <x v="16795"/>
  </r>
  <r>
    <x v="15"/>
    <x v="27"/>
    <x v="1"/>
    <x v="2"/>
    <x v="6"/>
  </r>
  <r>
    <x v="15"/>
    <x v="27"/>
    <x v="1"/>
    <x v="3"/>
    <x v="16796"/>
  </r>
  <r>
    <x v="15"/>
    <x v="27"/>
    <x v="1"/>
    <x v="4"/>
    <x v="16789"/>
  </r>
  <r>
    <x v="15"/>
    <x v="27"/>
    <x v="1"/>
    <x v="5"/>
    <x v="16797"/>
  </r>
  <r>
    <x v="15"/>
    <x v="27"/>
    <x v="1"/>
    <x v="6"/>
    <x v="6"/>
  </r>
  <r>
    <x v="15"/>
    <x v="27"/>
    <x v="1"/>
    <x v="7"/>
    <x v="16798"/>
  </r>
  <r>
    <x v="15"/>
    <x v="27"/>
    <x v="1"/>
    <x v="8"/>
    <x v="16799"/>
  </r>
  <r>
    <x v="15"/>
    <x v="27"/>
    <x v="1"/>
    <x v="9"/>
    <x v="16800"/>
  </r>
  <r>
    <x v="15"/>
    <x v="28"/>
    <x v="0"/>
    <x v="0"/>
    <x v="16801"/>
  </r>
  <r>
    <x v="15"/>
    <x v="28"/>
    <x v="0"/>
    <x v="1"/>
    <x v="16802"/>
  </r>
  <r>
    <x v="15"/>
    <x v="28"/>
    <x v="0"/>
    <x v="2"/>
    <x v="6"/>
  </r>
  <r>
    <x v="15"/>
    <x v="28"/>
    <x v="0"/>
    <x v="3"/>
    <x v="16803"/>
  </r>
  <r>
    <x v="15"/>
    <x v="28"/>
    <x v="0"/>
    <x v="4"/>
    <x v="15279"/>
  </r>
  <r>
    <x v="15"/>
    <x v="28"/>
    <x v="0"/>
    <x v="5"/>
    <x v="16804"/>
  </r>
  <r>
    <x v="15"/>
    <x v="28"/>
    <x v="0"/>
    <x v="6"/>
    <x v="6"/>
  </r>
  <r>
    <x v="15"/>
    <x v="28"/>
    <x v="0"/>
    <x v="7"/>
    <x v="16805"/>
  </r>
  <r>
    <x v="15"/>
    <x v="28"/>
    <x v="0"/>
    <x v="8"/>
    <x v="16806"/>
  </r>
  <r>
    <x v="15"/>
    <x v="28"/>
    <x v="0"/>
    <x v="9"/>
    <x v="16807"/>
  </r>
  <r>
    <x v="15"/>
    <x v="28"/>
    <x v="1"/>
    <x v="0"/>
    <x v="16808"/>
  </r>
  <r>
    <x v="15"/>
    <x v="28"/>
    <x v="1"/>
    <x v="1"/>
    <x v="16809"/>
  </r>
  <r>
    <x v="15"/>
    <x v="28"/>
    <x v="1"/>
    <x v="2"/>
    <x v="6"/>
  </r>
  <r>
    <x v="15"/>
    <x v="28"/>
    <x v="1"/>
    <x v="3"/>
    <x v="2394"/>
  </r>
  <r>
    <x v="15"/>
    <x v="28"/>
    <x v="1"/>
    <x v="4"/>
    <x v="15279"/>
  </r>
  <r>
    <x v="15"/>
    <x v="28"/>
    <x v="1"/>
    <x v="5"/>
    <x v="16810"/>
  </r>
  <r>
    <x v="15"/>
    <x v="28"/>
    <x v="1"/>
    <x v="6"/>
    <x v="6"/>
  </r>
  <r>
    <x v="15"/>
    <x v="28"/>
    <x v="1"/>
    <x v="7"/>
    <x v="4025"/>
  </r>
  <r>
    <x v="15"/>
    <x v="28"/>
    <x v="1"/>
    <x v="8"/>
    <x v="16806"/>
  </r>
  <r>
    <x v="15"/>
    <x v="28"/>
    <x v="1"/>
    <x v="9"/>
    <x v="16811"/>
  </r>
  <r>
    <x v="15"/>
    <x v="29"/>
    <x v="0"/>
    <x v="0"/>
    <x v="14638"/>
  </r>
  <r>
    <x v="15"/>
    <x v="29"/>
    <x v="0"/>
    <x v="1"/>
    <x v="16812"/>
  </r>
  <r>
    <x v="15"/>
    <x v="29"/>
    <x v="0"/>
    <x v="2"/>
    <x v="6"/>
  </r>
  <r>
    <x v="15"/>
    <x v="29"/>
    <x v="0"/>
    <x v="3"/>
    <x v="16813"/>
  </r>
  <r>
    <x v="15"/>
    <x v="29"/>
    <x v="0"/>
    <x v="4"/>
    <x v="16814"/>
  </r>
  <r>
    <x v="15"/>
    <x v="29"/>
    <x v="0"/>
    <x v="5"/>
    <x v="16815"/>
  </r>
  <r>
    <x v="15"/>
    <x v="29"/>
    <x v="0"/>
    <x v="6"/>
    <x v="6"/>
  </r>
  <r>
    <x v="15"/>
    <x v="29"/>
    <x v="0"/>
    <x v="7"/>
    <x v="16816"/>
  </r>
  <r>
    <x v="15"/>
    <x v="29"/>
    <x v="0"/>
    <x v="8"/>
    <x v="16817"/>
  </r>
  <r>
    <x v="15"/>
    <x v="29"/>
    <x v="0"/>
    <x v="9"/>
    <x v="16818"/>
  </r>
  <r>
    <x v="15"/>
    <x v="29"/>
    <x v="1"/>
    <x v="0"/>
    <x v="4946"/>
  </r>
  <r>
    <x v="15"/>
    <x v="29"/>
    <x v="1"/>
    <x v="1"/>
    <x v="16819"/>
  </r>
  <r>
    <x v="15"/>
    <x v="29"/>
    <x v="1"/>
    <x v="2"/>
    <x v="6"/>
  </r>
  <r>
    <x v="15"/>
    <x v="29"/>
    <x v="1"/>
    <x v="3"/>
    <x v="11375"/>
  </r>
  <r>
    <x v="15"/>
    <x v="29"/>
    <x v="1"/>
    <x v="4"/>
    <x v="16814"/>
  </r>
  <r>
    <x v="15"/>
    <x v="29"/>
    <x v="1"/>
    <x v="5"/>
    <x v="16820"/>
  </r>
  <r>
    <x v="15"/>
    <x v="29"/>
    <x v="1"/>
    <x v="6"/>
    <x v="16821"/>
  </r>
  <r>
    <x v="15"/>
    <x v="29"/>
    <x v="1"/>
    <x v="7"/>
    <x v="705"/>
  </r>
  <r>
    <x v="15"/>
    <x v="29"/>
    <x v="1"/>
    <x v="8"/>
    <x v="16822"/>
  </r>
  <r>
    <x v="15"/>
    <x v="29"/>
    <x v="1"/>
    <x v="9"/>
    <x v="16823"/>
  </r>
  <r>
    <x v="15"/>
    <x v="31"/>
    <x v="0"/>
    <x v="0"/>
    <x v="16824"/>
  </r>
  <r>
    <x v="15"/>
    <x v="31"/>
    <x v="0"/>
    <x v="1"/>
    <x v="16825"/>
  </r>
  <r>
    <x v="15"/>
    <x v="31"/>
    <x v="0"/>
    <x v="2"/>
    <x v="16826"/>
  </r>
  <r>
    <x v="15"/>
    <x v="31"/>
    <x v="0"/>
    <x v="3"/>
    <x v="16827"/>
  </r>
  <r>
    <x v="15"/>
    <x v="31"/>
    <x v="0"/>
    <x v="4"/>
    <x v="16828"/>
  </r>
  <r>
    <x v="15"/>
    <x v="31"/>
    <x v="0"/>
    <x v="5"/>
    <x v="16829"/>
  </r>
  <r>
    <x v="15"/>
    <x v="31"/>
    <x v="0"/>
    <x v="6"/>
    <x v="6"/>
  </r>
  <r>
    <x v="15"/>
    <x v="31"/>
    <x v="0"/>
    <x v="7"/>
    <x v="1626"/>
  </r>
  <r>
    <x v="15"/>
    <x v="31"/>
    <x v="0"/>
    <x v="8"/>
    <x v="16830"/>
  </r>
  <r>
    <x v="15"/>
    <x v="31"/>
    <x v="0"/>
    <x v="9"/>
    <x v="16831"/>
  </r>
  <r>
    <x v="15"/>
    <x v="31"/>
    <x v="1"/>
    <x v="0"/>
    <x v="16832"/>
  </r>
  <r>
    <x v="15"/>
    <x v="31"/>
    <x v="1"/>
    <x v="1"/>
    <x v="16833"/>
  </r>
  <r>
    <x v="15"/>
    <x v="31"/>
    <x v="1"/>
    <x v="2"/>
    <x v="16826"/>
  </r>
  <r>
    <x v="15"/>
    <x v="31"/>
    <x v="1"/>
    <x v="3"/>
    <x v="16834"/>
  </r>
  <r>
    <x v="15"/>
    <x v="31"/>
    <x v="1"/>
    <x v="4"/>
    <x v="16828"/>
  </r>
  <r>
    <x v="15"/>
    <x v="31"/>
    <x v="1"/>
    <x v="5"/>
    <x v="16835"/>
  </r>
  <r>
    <x v="15"/>
    <x v="31"/>
    <x v="1"/>
    <x v="6"/>
    <x v="16836"/>
  </r>
  <r>
    <x v="15"/>
    <x v="31"/>
    <x v="1"/>
    <x v="7"/>
    <x v="16837"/>
  </r>
  <r>
    <x v="15"/>
    <x v="31"/>
    <x v="1"/>
    <x v="8"/>
    <x v="16838"/>
  </r>
  <r>
    <x v="15"/>
    <x v="31"/>
    <x v="1"/>
    <x v="9"/>
    <x v="16839"/>
  </r>
  <r>
    <x v="15"/>
    <x v="32"/>
    <x v="0"/>
    <x v="0"/>
    <x v="16840"/>
  </r>
  <r>
    <x v="15"/>
    <x v="32"/>
    <x v="0"/>
    <x v="1"/>
    <x v="16841"/>
  </r>
  <r>
    <x v="15"/>
    <x v="32"/>
    <x v="0"/>
    <x v="2"/>
    <x v="16842"/>
  </r>
  <r>
    <x v="15"/>
    <x v="32"/>
    <x v="0"/>
    <x v="3"/>
    <x v="16843"/>
  </r>
  <r>
    <x v="15"/>
    <x v="32"/>
    <x v="0"/>
    <x v="4"/>
    <x v="16844"/>
  </r>
  <r>
    <x v="15"/>
    <x v="32"/>
    <x v="0"/>
    <x v="5"/>
    <x v="16845"/>
  </r>
  <r>
    <x v="15"/>
    <x v="32"/>
    <x v="0"/>
    <x v="6"/>
    <x v="6"/>
  </r>
  <r>
    <x v="15"/>
    <x v="32"/>
    <x v="0"/>
    <x v="7"/>
    <x v="4491"/>
  </r>
  <r>
    <x v="15"/>
    <x v="32"/>
    <x v="0"/>
    <x v="8"/>
    <x v="16846"/>
  </r>
  <r>
    <x v="15"/>
    <x v="32"/>
    <x v="0"/>
    <x v="9"/>
    <x v="16847"/>
  </r>
  <r>
    <x v="15"/>
    <x v="32"/>
    <x v="1"/>
    <x v="0"/>
    <x v="16848"/>
  </r>
  <r>
    <x v="15"/>
    <x v="32"/>
    <x v="1"/>
    <x v="1"/>
    <x v="16849"/>
  </r>
  <r>
    <x v="15"/>
    <x v="32"/>
    <x v="1"/>
    <x v="2"/>
    <x v="16850"/>
  </r>
  <r>
    <x v="15"/>
    <x v="32"/>
    <x v="1"/>
    <x v="3"/>
    <x v="16851"/>
  </r>
  <r>
    <x v="15"/>
    <x v="32"/>
    <x v="1"/>
    <x v="4"/>
    <x v="16844"/>
  </r>
  <r>
    <x v="15"/>
    <x v="32"/>
    <x v="1"/>
    <x v="5"/>
    <x v="16852"/>
  </r>
  <r>
    <x v="15"/>
    <x v="32"/>
    <x v="1"/>
    <x v="6"/>
    <x v="16853"/>
  </r>
  <r>
    <x v="15"/>
    <x v="32"/>
    <x v="1"/>
    <x v="7"/>
    <x v="16854"/>
  </r>
  <r>
    <x v="15"/>
    <x v="32"/>
    <x v="1"/>
    <x v="8"/>
    <x v="16855"/>
  </r>
  <r>
    <x v="15"/>
    <x v="32"/>
    <x v="1"/>
    <x v="9"/>
    <x v="16856"/>
  </r>
  <r>
    <x v="15"/>
    <x v="33"/>
    <x v="0"/>
    <x v="0"/>
    <x v="16857"/>
  </r>
  <r>
    <x v="15"/>
    <x v="33"/>
    <x v="0"/>
    <x v="1"/>
    <x v="16858"/>
  </r>
  <r>
    <x v="15"/>
    <x v="33"/>
    <x v="0"/>
    <x v="2"/>
    <x v="16859"/>
  </r>
  <r>
    <x v="15"/>
    <x v="33"/>
    <x v="0"/>
    <x v="3"/>
    <x v="16860"/>
  </r>
  <r>
    <x v="15"/>
    <x v="33"/>
    <x v="0"/>
    <x v="4"/>
    <x v="16861"/>
  </r>
  <r>
    <x v="15"/>
    <x v="33"/>
    <x v="0"/>
    <x v="5"/>
    <x v="16862"/>
  </r>
  <r>
    <x v="15"/>
    <x v="33"/>
    <x v="0"/>
    <x v="6"/>
    <x v="16863"/>
  </r>
  <r>
    <x v="15"/>
    <x v="33"/>
    <x v="0"/>
    <x v="7"/>
    <x v="16864"/>
  </r>
  <r>
    <x v="15"/>
    <x v="33"/>
    <x v="0"/>
    <x v="8"/>
    <x v="16865"/>
  </r>
  <r>
    <x v="15"/>
    <x v="33"/>
    <x v="0"/>
    <x v="9"/>
    <x v="16866"/>
  </r>
  <r>
    <x v="15"/>
    <x v="33"/>
    <x v="1"/>
    <x v="0"/>
    <x v="16867"/>
  </r>
  <r>
    <x v="15"/>
    <x v="33"/>
    <x v="1"/>
    <x v="1"/>
    <x v="16868"/>
  </r>
  <r>
    <x v="15"/>
    <x v="33"/>
    <x v="1"/>
    <x v="2"/>
    <x v="16859"/>
  </r>
  <r>
    <x v="15"/>
    <x v="33"/>
    <x v="1"/>
    <x v="3"/>
    <x v="16869"/>
  </r>
  <r>
    <x v="15"/>
    <x v="33"/>
    <x v="1"/>
    <x v="4"/>
    <x v="16861"/>
  </r>
  <r>
    <x v="15"/>
    <x v="33"/>
    <x v="1"/>
    <x v="5"/>
    <x v="16870"/>
  </r>
  <r>
    <x v="15"/>
    <x v="33"/>
    <x v="1"/>
    <x v="6"/>
    <x v="16871"/>
  </r>
  <r>
    <x v="15"/>
    <x v="33"/>
    <x v="1"/>
    <x v="7"/>
    <x v="16872"/>
  </r>
  <r>
    <x v="15"/>
    <x v="33"/>
    <x v="1"/>
    <x v="8"/>
    <x v="16873"/>
  </r>
  <r>
    <x v="15"/>
    <x v="33"/>
    <x v="1"/>
    <x v="9"/>
    <x v="16874"/>
  </r>
  <r>
    <x v="15"/>
    <x v="34"/>
    <x v="0"/>
    <x v="0"/>
    <x v="16875"/>
  </r>
  <r>
    <x v="15"/>
    <x v="34"/>
    <x v="0"/>
    <x v="1"/>
    <x v="16876"/>
  </r>
  <r>
    <x v="15"/>
    <x v="34"/>
    <x v="0"/>
    <x v="2"/>
    <x v="16877"/>
  </r>
  <r>
    <x v="15"/>
    <x v="34"/>
    <x v="0"/>
    <x v="3"/>
    <x v="16878"/>
  </r>
  <r>
    <x v="15"/>
    <x v="34"/>
    <x v="0"/>
    <x v="4"/>
    <x v="16879"/>
  </r>
  <r>
    <x v="15"/>
    <x v="34"/>
    <x v="0"/>
    <x v="5"/>
    <x v="16880"/>
  </r>
  <r>
    <x v="15"/>
    <x v="34"/>
    <x v="0"/>
    <x v="6"/>
    <x v="6"/>
  </r>
  <r>
    <x v="15"/>
    <x v="34"/>
    <x v="0"/>
    <x v="7"/>
    <x v="16881"/>
  </r>
  <r>
    <x v="15"/>
    <x v="34"/>
    <x v="0"/>
    <x v="8"/>
    <x v="16882"/>
  </r>
  <r>
    <x v="15"/>
    <x v="34"/>
    <x v="0"/>
    <x v="9"/>
    <x v="16883"/>
  </r>
  <r>
    <x v="15"/>
    <x v="34"/>
    <x v="1"/>
    <x v="0"/>
    <x v="16884"/>
  </r>
  <r>
    <x v="15"/>
    <x v="34"/>
    <x v="1"/>
    <x v="1"/>
    <x v="16885"/>
  </r>
  <r>
    <x v="15"/>
    <x v="34"/>
    <x v="1"/>
    <x v="2"/>
    <x v="16877"/>
  </r>
  <r>
    <x v="15"/>
    <x v="34"/>
    <x v="1"/>
    <x v="3"/>
    <x v="16886"/>
  </r>
  <r>
    <x v="15"/>
    <x v="34"/>
    <x v="1"/>
    <x v="4"/>
    <x v="16879"/>
  </r>
  <r>
    <x v="15"/>
    <x v="34"/>
    <x v="1"/>
    <x v="5"/>
    <x v="16887"/>
  </r>
  <r>
    <x v="15"/>
    <x v="34"/>
    <x v="1"/>
    <x v="6"/>
    <x v="6"/>
  </r>
  <r>
    <x v="15"/>
    <x v="34"/>
    <x v="1"/>
    <x v="7"/>
    <x v="16888"/>
  </r>
  <r>
    <x v="15"/>
    <x v="34"/>
    <x v="1"/>
    <x v="8"/>
    <x v="16889"/>
  </r>
  <r>
    <x v="15"/>
    <x v="34"/>
    <x v="1"/>
    <x v="9"/>
    <x v="16890"/>
  </r>
  <r>
    <x v="15"/>
    <x v="35"/>
    <x v="0"/>
    <x v="0"/>
    <x v="16891"/>
  </r>
  <r>
    <x v="15"/>
    <x v="35"/>
    <x v="0"/>
    <x v="1"/>
    <x v="16892"/>
  </r>
  <r>
    <x v="15"/>
    <x v="35"/>
    <x v="0"/>
    <x v="2"/>
    <x v="16893"/>
  </r>
  <r>
    <x v="15"/>
    <x v="35"/>
    <x v="0"/>
    <x v="3"/>
    <x v="16894"/>
  </r>
  <r>
    <x v="15"/>
    <x v="35"/>
    <x v="0"/>
    <x v="4"/>
    <x v="16895"/>
  </r>
  <r>
    <x v="15"/>
    <x v="35"/>
    <x v="0"/>
    <x v="5"/>
    <x v="16896"/>
  </r>
  <r>
    <x v="15"/>
    <x v="35"/>
    <x v="0"/>
    <x v="6"/>
    <x v="6"/>
  </r>
  <r>
    <x v="15"/>
    <x v="35"/>
    <x v="0"/>
    <x v="7"/>
    <x v="14895"/>
  </r>
  <r>
    <x v="15"/>
    <x v="35"/>
    <x v="0"/>
    <x v="8"/>
    <x v="16897"/>
  </r>
  <r>
    <x v="15"/>
    <x v="35"/>
    <x v="0"/>
    <x v="9"/>
    <x v="2558"/>
  </r>
  <r>
    <x v="15"/>
    <x v="35"/>
    <x v="1"/>
    <x v="0"/>
    <x v="16898"/>
  </r>
  <r>
    <x v="15"/>
    <x v="35"/>
    <x v="1"/>
    <x v="1"/>
    <x v="16899"/>
  </r>
  <r>
    <x v="15"/>
    <x v="35"/>
    <x v="1"/>
    <x v="2"/>
    <x v="16893"/>
  </r>
  <r>
    <x v="15"/>
    <x v="35"/>
    <x v="1"/>
    <x v="3"/>
    <x v="1795"/>
  </r>
  <r>
    <x v="15"/>
    <x v="35"/>
    <x v="1"/>
    <x v="4"/>
    <x v="16895"/>
  </r>
  <r>
    <x v="15"/>
    <x v="35"/>
    <x v="1"/>
    <x v="5"/>
    <x v="16900"/>
  </r>
  <r>
    <x v="15"/>
    <x v="35"/>
    <x v="1"/>
    <x v="6"/>
    <x v="6"/>
  </r>
  <r>
    <x v="15"/>
    <x v="35"/>
    <x v="1"/>
    <x v="7"/>
    <x v="16901"/>
  </r>
  <r>
    <x v="15"/>
    <x v="35"/>
    <x v="1"/>
    <x v="8"/>
    <x v="16902"/>
  </r>
  <r>
    <x v="15"/>
    <x v="35"/>
    <x v="1"/>
    <x v="9"/>
    <x v="16903"/>
  </r>
  <r>
    <x v="15"/>
    <x v="36"/>
    <x v="0"/>
    <x v="0"/>
    <x v="524"/>
  </r>
  <r>
    <x v="15"/>
    <x v="36"/>
    <x v="0"/>
    <x v="1"/>
    <x v="16904"/>
  </r>
  <r>
    <x v="15"/>
    <x v="36"/>
    <x v="0"/>
    <x v="2"/>
    <x v="6"/>
  </r>
  <r>
    <x v="15"/>
    <x v="36"/>
    <x v="0"/>
    <x v="3"/>
    <x v="13555"/>
  </r>
  <r>
    <x v="15"/>
    <x v="36"/>
    <x v="0"/>
    <x v="4"/>
    <x v="16905"/>
  </r>
  <r>
    <x v="15"/>
    <x v="36"/>
    <x v="0"/>
    <x v="5"/>
    <x v="16906"/>
  </r>
  <r>
    <x v="15"/>
    <x v="36"/>
    <x v="0"/>
    <x v="6"/>
    <x v="6471"/>
  </r>
  <r>
    <x v="15"/>
    <x v="36"/>
    <x v="0"/>
    <x v="7"/>
    <x v="16907"/>
  </r>
  <r>
    <x v="15"/>
    <x v="36"/>
    <x v="0"/>
    <x v="8"/>
    <x v="16908"/>
  </r>
  <r>
    <x v="15"/>
    <x v="36"/>
    <x v="0"/>
    <x v="9"/>
    <x v="16909"/>
  </r>
  <r>
    <x v="15"/>
    <x v="36"/>
    <x v="1"/>
    <x v="0"/>
    <x v="15001"/>
  </r>
  <r>
    <x v="15"/>
    <x v="36"/>
    <x v="1"/>
    <x v="1"/>
    <x v="16910"/>
  </r>
  <r>
    <x v="15"/>
    <x v="36"/>
    <x v="1"/>
    <x v="2"/>
    <x v="6"/>
  </r>
  <r>
    <x v="15"/>
    <x v="36"/>
    <x v="1"/>
    <x v="3"/>
    <x v="16911"/>
  </r>
  <r>
    <x v="15"/>
    <x v="36"/>
    <x v="1"/>
    <x v="4"/>
    <x v="16905"/>
  </r>
  <r>
    <x v="15"/>
    <x v="36"/>
    <x v="1"/>
    <x v="5"/>
    <x v="16906"/>
  </r>
  <r>
    <x v="15"/>
    <x v="36"/>
    <x v="1"/>
    <x v="6"/>
    <x v="6"/>
  </r>
  <r>
    <x v="15"/>
    <x v="36"/>
    <x v="1"/>
    <x v="7"/>
    <x v="16912"/>
  </r>
  <r>
    <x v="15"/>
    <x v="36"/>
    <x v="1"/>
    <x v="8"/>
    <x v="16908"/>
  </r>
  <r>
    <x v="15"/>
    <x v="36"/>
    <x v="1"/>
    <x v="9"/>
    <x v="16913"/>
  </r>
  <r>
    <x v="15"/>
    <x v="37"/>
    <x v="0"/>
    <x v="0"/>
    <x v="16914"/>
  </r>
  <r>
    <x v="15"/>
    <x v="37"/>
    <x v="0"/>
    <x v="1"/>
    <x v="16915"/>
  </r>
  <r>
    <x v="15"/>
    <x v="37"/>
    <x v="0"/>
    <x v="2"/>
    <x v="6"/>
  </r>
  <r>
    <x v="15"/>
    <x v="37"/>
    <x v="0"/>
    <x v="3"/>
    <x v="16916"/>
  </r>
  <r>
    <x v="15"/>
    <x v="37"/>
    <x v="0"/>
    <x v="4"/>
    <x v="16917"/>
  </r>
  <r>
    <x v="15"/>
    <x v="37"/>
    <x v="0"/>
    <x v="5"/>
    <x v="16918"/>
  </r>
  <r>
    <x v="15"/>
    <x v="37"/>
    <x v="0"/>
    <x v="6"/>
    <x v="6"/>
  </r>
  <r>
    <x v="15"/>
    <x v="37"/>
    <x v="0"/>
    <x v="7"/>
    <x v="16919"/>
  </r>
  <r>
    <x v="15"/>
    <x v="37"/>
    <x v="0"/>
    <x v="8"/>
    <x v="16920"/>
  </r>
  <r>
    <x v="15"/>
    <x v="37"/>
    <x v="0"/>
    <x v="9"/>
    <x v="2819"/>
  </r>
  <r>
    <x v="15"/>
    <x v="37"/>
    <x v="1"/>
    <x v="0"/>
    <x v="16921"/>
  </r>
  <r>
    <x v="15"/>
    <x v="37"/>
    <x v="1"/>
    <x v="1"/>
    <x v="16922"/>
  </r>
  <r>
    <x v="15"/>
    <x v="37"/>
    <x v="1"/>
    <x v="2"/>
    <x v="6"/>
  </r>
  <r>
    <x v="15"/>
    <x v="37"/>
    <x v="1"/>
    <x v="3"/>
    <x v="16923"/>
  </r>
  <r>
    <x v="15"/>
    <x v="37"/>
    <x v="1"/>
    <x v="4"/>
    <x v="16917"/>
  </r>
  <r>
    <x v="15"/>
    <x v="37"/>
    <x v="1"/>
    <x v="5"/>
    <x v="16924"/>
  </r>
  <r>
    <x v="15"/>
    <x v="37"/>
    <x v="1"/>
    <x v="6"/>
    <x v="6"/>
  </r>
  <r>
    <x v="15"/>
    <x v="37"/>
    <x v="1"/>
    <x v="7"/>
    <x v="16925"/>
  </r>
  <r>
    <x v="15"/>
    <x v="37"/>
    <x v="1"/>
    <x v="8"/>
    <x v="16926"/>
  </r>
  <r>
    <x v="15"/>
    <x v="37"/>
    <x v="1"/>
    <x v="9"/>
    <x v="16927"/>
  </r>
  <r>
    <x v="15"/>
    <x v="75"/>
    <x v="0"/>
    <x v="0"/>
    <x v="16928"/>
  </r>
  <r>
    <x v="15"/>
    <x v="75"/>
    <x v="0"/>
    <x v="1"/>
    <x v="16929"/>
  </r>
  <r>
    <x v="15"/>
    <x v="75"/>
    <x v="0"/>
    <x v="2"/>
    <x v="6"/>
  </r>
  <r>
    <x v="15"/>
    <x v="75"/>
    <x v="0"/>
    <x v="3"/>
    <x v="16930"/>
  </r>
  <r>
    <x v="15"/>
    <x v="75"/>
    <x v="0"/>
    <x v="4"/>
    <x v="16931"/>
  </r>
  <r>
    <x v="15"/>
    <x v="75"/>
    <x v="0"/>
    <x v="5"/>
    <x v="16932"/>
  </r>
  <r>
    <x v="15"/>
    <x v="75"/>
    <x v="0"/>
    <x v="6"/>
    <x v="6"/>
  </r>
  <r>
    <x v="15"/>
    <x v="75"/>
    <x v="0"/>
    <x v="7"/>
    <x v="16933"/>
  </r>
  <r>
    <x v="15"/>
    <x v="75"/>
    <x v="0"/>
    <x v="8"/>
    <x v="16934"/>
  </r>
  <r>
    <x v="15"/>
    <x v="75"/>
    <x v="0"/>
    <x v="9"/>
    <x v="16935"/>
  </r>
  <r>
    <x v="15"/>
    <x v="75"/>
    <x v="1"/>
    <x v="0"/>
    <x v="16928"/>
  </r>
  <r>
    <x v="15"/>
    <x v="75"/>
    <x v="1"/>
    <x v="1"/>
    <x v="16929"/>
  </r>
  <r>
    <x v="15"/>
    <x v="75"/>
    <x v="1"/>
    <x v="2"/>
    <x v="6"/>
  </r>
  <r>
    <x v="15"/>
    <x v="75"/>
    <x v="1"/>
    <x v="3"/>
    <x v="16930"/>
  </r>
  <r>
    <x v="15"/>
    <x v="75"/>
    <x v="1"/>
    <x v="4"/>
    <x v="16931"/>
  </r>
  <r>
    <x v="15"/>
    <x v="75"/>
    <x v="1"/>
    <x v="5"/>
    <x v="16932"/>
  </r>
  <r>
    <x v="15"/>
    <x v="75"/>
    <x v="1"/>
    <x v="6"/>
    <x v="6"/>
  </r>
  <r>
    <x v="15"/>
    <x v="75"/>
    <x v="1"/>
    <x v="7"/>
    <x v="16933"/>
  </r>
  <r>
    <x v="15"/>
    <x v="75"/>
    <x v="1"/>
    <x v="8"/>
    <x v="16934"/>
  </r>
  <r>
    <x v="15"/>
    <x v="75"/>
    <x v="1"/>
    <x v="9"/>
    <x v="16935"/>
  </r>
  <r>
    <x v="15"/>
    <x v="38"/>
    <x v="0"/>
    <x v="0"/>
    <x v="16936"/>
  </r>
  <r>
    <x v="15"/>
    <x v="38"/>
    <x v="0"/>
    <x v="1"/>
    <x v="16937"/>
  </r>
  <r>
    <x v="15"/>
    <x v="38"/>
    <x v="0"/>
    <x v="2"/>
    <x v="16938"/>
  </r>
  <r>
    <x v="15"/>
    <x v="38"/>
    <x v="0"/>
    <x v="3"/>
    <x v="16939"/>
  </r>
  <r>
    <x v="15"/>
    <x v="38"/>
    <x v="0"/>
    <x v="4"/>
    <x v="16940"/>
  </r>
  <r>
    <x v="15"/>
    <x v="38"/>
    <x v="0"/>
    <x v="5"/>
    <x v="16941"/>
  </r>
  <r>
    <x v="15"/>
    <x v="38"/>
    <x v="0"/>
    <x v="6"/>
    <x v="6"/>
  </r>
  <r>
    <x v="15"/>
    <x v="38"/>
    <x v="0"/>
    <x v="7"/>
    <x v="16942"/>
  </r>
  <r>
    <x v="15"/>
    <x v="38"/>
    <x v="0"/>
    <x v="8"/>
    <x v="16943"/>
  </r>
  <r>
    <x v="15"/>
    <x v="38"/>
    <x v="0"/>
    <x v="9"/>
    <x v="16944"/>
  </r>
  <r>
    <x v="15"/>
    <x v="38"/>
    <x v="1"/>
    <x v="0"/>
    <x v="16945"/>
  </r>
  <r>
    <x v="15"/>
    <x v="38"/>
    <x v="1"/>
    <x v="1"/>
    <x v="16946"/>
  </r>
  <r>
    <x v="15"/>
    <x v="38"/>
    <x v="1"/>
    <x v="2"/>
    <x v="16947"/>
  </r>
  <r>
    <x v="15"/>
    <x v="38"/>
    <x v="1"/>
    <x v="3"/>
    <x v="16948"/>
  </r>
  <r>
    <x v="15"/>
    <x v="38"/>
    <x v="1"/>
    <x v="4"/>
    <x v="16940"/>
  </r>
  <r>
    <x v="15"/>
    <x v="38"/>
    <x v="1"/>
    <x v="5"/>
    <x v="16949"/>
  </r>
  <r>
    <x v="15"/>
    <x v="38"/>
    <x v="1"/>
    <x v="6"/>
    <x v="16950"/>
  </r>
  <r>
    <x v="15"/>
    <x v="38"/>
    <x v="1"/>
    <x v="7"/>
    <x v="16951"/>
  </r>
  <r>
    <x v="15"/>
    <x v="38"/>
    <x v="1"/>
    <x v="8"/>
    <x v="16943"/>
  </r>
  <r>
    <x v="15"/>
    <x v="38"/>
    <x v="1"/>
    <x v="9"/>
    <x v="16952"/>
  </r>
  <r>
    <x v="15"/>
    <x v="39"/>
    <x v="0"/>
    <x v="0"/>
    <x v="16953"/>
  </r>
  <r>
    <x v="15"/>
    <x v="39"/>
    <x v="0"/>
    <x v="1"/>
    <x v="16954"/>
  </r>
  <r>
    <x v="15"/>
    <x v="39"/>
    <x v="0"/>
    <x v="2"/>
    <x v="16955"/>
  </r>
  <r>
    <x v="15"/>
    <x v="39"/>
    <x v="0"/>
    <x v="3"/>
    <x v="16956"/>
  </r>
  <r>
    <x v="15"/>
    <x v="39"/>
    <x v="0"/>
    <x v="4"/>
    <x v="16957"/>
  </r>
  <r>
    <x v="15"/>
    <x v="39"/>
    <x v="0"/>
    <x v="5"/>
    <x v="16958"/>
  </r>
  <r>
    <x v="15"/>
    <x v="39"/>
    <x v="0"/>
    <x v="6"/>
    <x v="6"/>
  </r>
  <r>
    <x v="15"/>
    <x v="39"/>
    <x v="0"/>
    <x v="7"/>
    <x v="16959"/>
  </r>
  <r>
    <x v="15"/>
    <x v="39"/>
    <x v="0"/>
    <x v="8"/>
    <x v="16960"/>
  </r>
  <r>
    <x v="15"/>
    <x v="39"/>
    <x v="0"/>
    <x v="9"/>
    <x v="16961"/>
  </r>
  <r>
    <x v="15"/>
    <x v="39"/>
    <x v="1"/>
    <x v="0"/>
    <x v="16962"/>
  </r>
  <r>
    <x v="15"/>
    <x v="39"/>
    <x v="1"/>
    <x v="1"/>
    <x v="16963"/>
  </r>
  <r>
    <x v="15"/>
    <x v="39"/>
    <x v="1"/>
    <x v="2"/>
    <x v="16964"/>
  </r>
  <r>
    <x v="15"/>
    <x v="39"/>
    <x v="1"/>
    <x v="3"/>
    <x v="16965"/>
  </r>
  <r>
    <x v="15"/>
    <x v="39"/>
    <x v="1"/>
    <x v="4"/>
    <x v="16966"/>
  </r>
  <r>
    <x v="15"/>
    <x v="39"/>
    <x v="1"/>
    <x v="5"/>
    <x v="16967"/>
  </r>
  <r>
    <x v="15"/>
    <x v="39"/>
    <x v="1"/>
    <x v="6"/>
    <x v="16968"/>
  </r>
  <r>
    <x v="15"/>
    <x v="39"/>
    <x v="1"/>
    <x v="7"/>
    <x v="16969"/>
  </r>
  <r>
    <x v="15"/>
    <x v="39"/>
    <x v="1"/>
    <x v="8"/>
    <x v="16970"/>
  </r>
  <r>
    <x v="15"/>
    <x v="39"/>
    <x v="1"/>
    <x v="9"/>
    <x v="16971"/>
  </r>
  <r>
    <x v="15"/>
    <x v="40"/>
    <x v="0"/>
    <x v="0"/>
    <x v="16972"/>
  </r>
  <r>
    <x v="15"/>
    <x v="40"/>
    <x v="0"/>
    <x v="1"/>
    <x v="16973"/>
  </r>
  <r>
    <x v="15"/>
    <x v="40"/>
    <x v="0"/>
    <x v="2"/>
    <x v="16974"/>
  </r>
  <r>
    <x v="15"/>
    <x v="40"/>
    <x v="0"/>
    <x v="3"/>
    <x v="16975"/>
  </r>
  <r>
    <x v="15"/>
    <x v="40"/>
    <x v="0"/>
    <x v="4"/>
    <x v="16976"/>
  </r>
  <r>
    <x v="15"/>
    <x v="40"/>
    <x v="0"/>
    <x v="5"/>
    <x v="16977"/>
  </r>
  <r>
    <x v="15"/>
    <x v="40"/>
    <x v="0"/>
    <x v="6"/>
    <x v="6"/>
  </r>
  <r>
    <x v="15"/>
    <x v="40"/>
    <x v="0"/>
    <x v="7"/>
    <x v="16978"/>
  </r>
  <r>
    <x v="15"/>
    <x v="40"/>
    <x v="0"/>
    <x v="8"/>
    <x v="16979"/>
  </r>
  <r>
    <x v="15"/>
    <x v="40"/>
    <x v="0"/>
    <x v="9"/>
    <x v="16980"/>
  </r>
  <r>
    <x v="15"/>
    <x v="40"/>
    <x v="1"/>
    <x v="0"/>
    <x v="16981"/>
  </r>
  <r>
    <x v="15"/>
    <x v="40"/>
    <x v="1"/>
    <x v="1"/>
    <x v="16982"/>
  </r>
  <r>
    <x v="15"/>
    <x v="40"/>
    <x v="1"/>
    <x v="2"/>
    <x v="16983"/>
  </r>
  <r>
    <x v="15"/>
    <x v="40"/>
    <x v="1"/>
    <x v="3"/>
    <x v="16984"/>
  </r>
  <r>
    <x v="15"/>
    <x v="40"/>
    <x v="1"/>
    <x v="4"/>
    <x v="16976"/>
  </r>
  <r>
    <x v="15"/>
    <x v="40"/>
    <x v="1"/>
    <x v="5"/>
    <x v="16985"/>
  </r>
  <r>
    <x v="15"/>
    <x v="40"/>
    <x v="1"/>
    <x v="6"/>
    <x v="6"/>
  </r>
  <r>
    <x v="15"/>
    <x v="40"/>
    <x v="1"/>
    <x v="7"/>
    <x v="16986"/>
  </r>
  <r>
    <x v="15"/>
    <x v="40"/>
    <x v="1"/>
    <x v="8"/>
    <x v="16987"/>
  </r>
  <r>
    <x v="15"/>
    <x v="40"/>
    <x v="1"/>
    <x v="9"/>
    <x v="16988"/>
  </r>
  <r>
    <x v="15"/>
    <x v="41"/>
    <x v="0"/>
    <x v="0"/>
    <x v="16989"/>
  </r>
  <r>
    <x v="15"/>
    <x v="41"/>
    <x v="0"/>
    <x v="1"/>
    <x v="16990"/>
  </r>
  <r>
    <x v="15"/>
    <x v="41"/>
    <x v="0"/>
    <x v="2"/>
    <x v="16221"/>
  </r>
  <r>
    <x v="15"/>
    <x v="41"/>
    <x v="0"/>
    <x v="3"/>
    <x v="16991"/>
  </r>
  <r>
    <x v="15"/>
    <x v="41"/>
    <x v="0"/>
    <x v="4"/>
    <x v="16992"/>
  </r>
  <r>
    <x v="15"/>
    <x v="41"/>
    <x v="0"/>
    <x v="5"/>
    <x v="16993"/>
  </r>
  <r>
    <x v="15"/>
    <x v="41"/>
    <x v="0"/>
    <x v="6"/>
    <x v="6"/>
  </r>
  <r>
    <x v="15"/>
    <x v="41"/>
    <x v="0"/>
    <x v="7"/>
    <x v="16994"/>
  </r>
  <r>
    <x v="15"/>
    <x v="41"/>
    <x v="0"/>
    <x v="8"/>
    <x v="16995"/>
  </r>
  <r>
    <x v="15"/>
    <x v="41"/>
    <x v="0"/>
    <x v="9"/>
    <x v="16996"/>
  </r>
  <r>
    <x v="15"/>
    <x v="41"/>
    <x v="1"/>
    <x v="0"/>
    <x v="16997"/>
  </r>
  <r>
    <x v="15"/>
    <x v="41"/>
    <x v="1"/>
    <x v="1"/>
    <x v="16998"/>
  </r>
  <r>
    <x v="15"/>
    <x v="41"/>
    <x v="1"/>
    <x v="2"/>
    <x v="16221"/>
  </r>
  <r>
    <x v="15"/>
    <x v="41"/>
    <x v="1"/>
    <x v="3"/>
    <x v="16999"/>
  </r>
  <r>
    <x v="15"/>
    <x v="41"/>
    <x v="1"/>
    <x v="4"/>
    <x v="16992"/>
  </r>
  <r>
    <x v="15"/>
    <x v="41"/>
    <x v="1"/>
    <x v="5"/>
    <x v="17000"/>
  </r>
  <r>
    <x v="15"/>
    <x v="41"/>
    <x v="1"/>
    <x v="6"/>
    <x v="17001"/>
  </r>
  <r>
    <x v="15"/>
    <x v="41"/>
    <x v="1"/>
    <x v="7"/>
    <x v="17002"/>
  </r>
  <r>
    <x v="15"/>
    <x v="41"/>
    <x v="1"/>
    <x v="8"/>
    <x v="17003"/>
  </r>
  <r>
    <x v="15"/>
    <x v="41"/>
    <x v="1"/>
    <x v="9"/>
    <x v="17004"/>
  </r>
  <r>
    <x v="15"/>
    <x v="42"/>
    <x v="0"/>
    <x v="0"/>
    <x v="17005"/>
  </r>
  <r>
    <x v="15"/>
    <x v="42"/>
    <x v="0"/>
    <x v="1"/>
    <x v="17006"/>
  </r>
  <r>
    <x v="15"/>
    <x v="42"/>
    <x v="0"/>
    <x v="2"/>
    <x v="6"/>
  </r>
  <r>
    <x v="15"/>
    <x v="42"/>
    <x v="0"/>
    <x v="3"/>
    <x v="17007"/>
  </r>
  <r>
    <x v="15"/>
    <x v="42"/>
    <x v="0"/>
    <x v="4"/>
    <x v="17008"/>
  </r>
  <r>
    <x v="15"/>
    <x v="42"/>
    <x v="0"/>
    <x v="5"/>
    <x v="17009"/>
  </r>
  <r>
    <x v="15"/>
    <x v="42"/>
    <x v="0"/>
    <x v="6"/>
    <x v="6"/>
  </r>
  <r>
    <x v="15"/>
    <x v="42"/>
    <x v="0"/>
    <x v="7"/>
    <x v="17010"/>
  </r>
  <r>
    <x v="15"/>
    <x v="42"/>
    <x v="0"/>
    <x v="8"/>
    <x v="17011"/>
  </r>
  <r>
    <x v="15"/>
    <x v="42"/>
    <x v="0"/>
    <x v="9"/>
    <x v="17012"/>
  </r>
  <r>
    <x v="15"/>
    <x v="42"/>
    <x v="1"/>
    <x v="0"/>
    <x v="17013"/>
  </r>
  <r>
    <x v="15"/>
    <x v="42"/>
    <x v="1"/>
    <x v="1"/>
    <x v="17014"/>
  </r>
  <r>
    <x v="15"/>
    <x v="42"/>
    <x v="1"/>
    <x v="2"/>
    <x v="6"/>
  </r>
  <r>
    <x v="15"/>
    <x v="42"/>
    <x v="1"/>
    <x v="3"/>
    <x v="17015"/>
  </r>
  <r>
    <x v="15"/>
    <x v="42"/>
    <x v="1"/>
    <x v="4"/>
    <x v="17008"/>
  </r>
  <r>
    <x v="15"/>
    <x v="42"/>
    <x v="1"/>
    <x v="5"/>
    <x v="17016"/>
  </r>
  <r>
    <x v="15"/>
    <x v="42"/>
    <x v="1"/>
    <x v="6"/>
    <x v="6"/>
  </r>
  <r>
    <x v="15"/>
    <x v="42"/>
    <x v="1"/>
    <x v="7"/>
    <x v="17017"/>
  </r>
  <r>
    <x v="15"/>
    <x v="42"/>
    <x v="1"/>
    <x v="8"/>
    <x v="17018"/>
  </r>
  <r>
    <x v="15"/>
    <x v="42"/>
    <x v="1"/>
    <x v="9"/>
    <x v="17019"/>
  </r>
  <r>
    <x v="15"/>
    <x v="43"/>
    <x v="0"/>
    <x v="0"/>
    <x v="17020"/>
  </r>
  <r>
    <x v="15"/>
    <x v="43"/>
    <x v="0"/>
    <x v="1"/>
    <x v="17021"/>
  </r>
  <r>
    <x v="15"/>
    <x v="43"/>
    <x v="0"/>
    <x v="2"/>
    <x v="6"/>
  </r>
  <r>
    <x v="15"/>
    <x v="43"/>
    <x v="0"/>
    <x v="3"/>
    <x v="17022"/>
  </r>
  <r>
    <x v="15"/>
    <x v="43"/>
    <x v="0"/>
    <x v="4"/>
    <x v="17023"/>
  </r>
  <r>
    <x v="15"/>
    <x v="43"/>
    <x v="0"/>
    <x v="5"/>
    <x v="17024"/>
  </r>
  <r>
    <x v="15"/>
    <x v="43"/>
    <x v="0"/>
    <x v="6"/>
    <x v="6"/>
  </r>
  <r>
    <x v="15"/>
    <x v="43"/>
    <x v="0"/>
    <x v="7"/>
    <x v="17025"/>
  </r>
  <r>
    <x v="15"/>
    <x v="43"/>
    <x v="0"/>
    <x v="8"/>
    <x v="17026"/>
  </r>
  <r>
    <x v="15"/>
    <x v="43"/>
    <x v="0"/>
    <x v="9"/>
    <x v="17027"/>
  </r>
  <r>
    <x v="15"/>
    <x v="43"/>
    <x v="1"/>
    <x v="0"/>
    <x v="17028"/>
  </r>
  <r>
    <x v="15"/>
    <x v="43"/>
    <x v="1"/>
    <x v="1"/>
    <x v="17029"/>
  </r>
  <r>
    <x v="15"/>
    <x v="43"/>
    <x v="1"/>
    <x v="2"/>
    <x v="6"/>
  </r>
  <r>
    <x v="15"/>
    <x v="43"/>
    <x v="1"/>
    <x v="3"/>
    <x v="17022"/>
  </r>
  <r>
    <x v="15"/>
    <x v="43"/>
    <x v="1"/>
    <x v="4"/>
    <x v="17023"/>
  </r>
  <r>
    <x v="15"/>
    <x v="43"/>
    <x v="1"/>
    <x v="5"/>
    <x v="17024"/>
  </r>
  <r>
    <x v="15"/>
    <x v="43"/>
    <x v="1"/>
    <x v="6"/>
    <x v="6"/>
  </r>
  <r>
    <x v="15"/>
    <x v="43"/>
    <x v="1"/>
    <x v="7"/>
    <x v="17030"/>
  </r>
  <r>
    <x v="15"/>
    <x v="43"/>
    <x v="1"/>
    <x v="8"/>
    <x v="17026"/>
  </r>
  <r>
    <x v="15"/>
    <x v="43"/>
    <x v="1"/>
    <x v="9"/>
    <x v="17031"/>
  </r>
  <r>
    <x v="15"/>
    <x v="44"/>
    <x v="0"/>
    <x v="0"/>
    <x v="17032"/>
  </r>
  <r>
    <x v="15"/>
    <x v="44"/>
    <x v="0"/>
    <x v="1"/>
    <x v="17033"/>
  </r>
  <r>
    <x v="15"/>
    <x v="44"/>
    <x v="0"/>
    <x v="2"/>
    <x v="6"/>
  </r>
  <r>
    <x v="15"/>
    <x v="44"/>
    <x v="0"/>
    <x v="3"/>
    <x v="17034"/>
  </r>
  <r>
    <x v="15"/>
    <x v="44"/>
    <x v="0"/>
    <x v="4"/>
    <x v="17035"/>
  </r>
  <r>
    <x v="15"/>
    <x v="44"/>
    <x v="0"/>
    <x v="5"/>
    <x v="17036"/>
  </r>
  <r>
    <x v="15"/>
    <x v="44"/>
    <x v="0"/>
    <x v="6"/>
    <x v="6"/>
  </r>
  <r>
    <x v="15"/>
    <x v="44"/>
    <x v="0"/>
    <x v="7"/>
    <x v="17037"/>
  </r>
  <r>
    <x v="15"/>
    <x v="44"/>
    <x v="0"/>
    <x v="8"/>
    <x v="17038"/>
  </r>
  <r>
    <x v="15"/>
    <x v="44"/>
    <x v="0"/>
    <x v="9"/>
    <x v="17039"/>
  </r>
  <r>
    <x v="15"/>
    <x v="44"/>
    <x v="1"/>
    <x v="0"/>
    <x v="10648"/>
  </r>
  <r>
    <x v="15"/>
    <x v="44"/>
    <x v="1"/>
    <x v="1"/>
    <x v="17040"/>
  </r>
  <r>
    <x v="15"/>
    <x v="44"/>
    <x v="1"/>
    <x v="2"/>
    <x v="6"/>
  </r>
  <r>
    <x v="15"/>
    <x v="44"/>
    <x v="1"/>
    <x v="3"/>
    <x v="17041"/>
  </r>
  <r>
    <x v="15"/>
    <x v="44"/>
    <x v="1"/>
    <x v="4"/>
    <x v="17035"/>
  </r>
  <r>
    <x v="15"/>
    <x v="44"/>
    <x v="1"/>
    <x v="5"/>
    <x v="17036"/>
  </r>
  <r>
    <x v="15"/>
    <x v="44"/>
    <x v="1"/>
    <x v="6"/>
    <x v="6"/>
  </r>
  <r>
    <x v="15"/>
    <x v="44"/>
    <x v="1"/>
    <x v="7"/>
    <x v="17042"/>
  </r>
  <r>
    <x v="15"/>
    <x v="44"/>
    <x v="1"/>
    <x v="8"/>
    <x v="17043"/>
  </r>
  <r>
    <x v="15"/>
    <x v="44"/>
    <x v="1"/>
    <x v="9"/>
    <x v="17044"/>
  </r>
  <r>
    <x v="15"/>
    <x v="45"/>
    <x v="0"/>
    <x v="0"/>
    <x v="17045"/>
  </r>
  <r>
    <x v="15"/>
    <x v="45"/>
    <x v="0"/>
    <x v="1"/>
    <x v="17046"/>
  </r>
  <r>
    <x v="15"/>
    <x v="45"/>
    <x v="0"/>
    <x v="2"/>
    <x v="17047"/>
  </r>
  <r>
    <x v="15"/>
    <x v="45"/>
    <x v="0"/>
    <x v="3"/>
    <x v="17048"/>
  </r>
  <r>
    <x v="15"/>
    <x v="45"/>
    <x v="0"/>
    <x v="4"/>
    <x v="17049"/>
  </r>
  <r>
    <x v="15"/>
    <x v="45"/>
    <x v="0"/>
    <x v="5"/>
    <x v="17050"/>
  </r>
  <r>
    <x v="15"/>
    <x v="45"/>
    <x v="0"/>
    <x v="6"/>
    <x v="6"/>
  </r>
  <r>
    <x v="15"/>
    <x v="45"/>
    <x v="0"/>
    <x v="7"/>
    <x v="17051"/>
  </r>
  <r>
    <x v="15"/>
    <x v="45"/>
    <x v="0"/>
    <x v="8"/>
    <x v="17052"/>
  </r>
  <r>
    <x v="15"/>
    <x v="45"/>
    <x v="0"/>
    <x v="9"/>
    <x v="17053"/>
  </r>
  <r>
    <x v="15"/>
    <x v="45"/>
    <x v="1"/>
    <x v="0"/>
    <x v="17054"/>
  </r>
  <r>
    <x v="15"/>
    <x v="45"/>
    <x v="1"/>
    <x v="1"/>
    <x v="17055"/>
  </r>
  <r>
    <x v="15"/>
    <x v="45"/>
    <x v="1"/>
    <x v="2"/>
    <x v="17047"/>
  </r>
  <r>
    <x v="15"/>
    <x v="45"/>
    <x v="1"/>
    <x v="3"/>
    <x v="17056"/>
  </r>
  <r>
    <x v="15"/>
    <x v="45"/>
    <x v="1"/>
    <x v="4"/>
    <x v="17049"/>
  </r>
  <r>
    <x v="15"/>
    <x v="45"/>
    <x v="1"/>
    <x v="5"/>
    <x v="17057"/>
  </r>
  <r>
    <x v="15"/>
    <x v="45"/>
    <x v="1"/>
    <x v="6"/>
    <x v="6"/>
  </r>
  <r>
    <x v="15"/>
    <x v="45"/>
    <x v="1"/>
    <x v="7"/>
    <x v="17058"/>
  </r>
  <r>
    <x v="15"/>
    <x v="45"/>
    <x v="1"/>
    <x v="8"/>
    <x v="17059"/>
  </r>
  <r>
    <x v="15"/>
    <x v="45"/>
    <x v="1"/>
    <x v="9"/>
    <x v="17060"/>
  </r>
  <r>
    <x v="15"/>
    <x v="46"/>
    <x v="0"/>
    <x v="0"/>
    <x v="17061"/>
  </r>
  <r>
    <x v="15"/>
    <x v="46"/>
    <x v="0"/>
    <x v="1"/>
    <x v="17062"/>
  </r>
  <r>
    <x v="15"/>
    <x v="46"/>
    <x v="0"/>
    <x v="2"/>
    <x v="17063"/>
  </r>
  <r>
    <x v="15"/>
    <x v="46"/>
    <x v="0"/>
    <x v="3"/>
    <x v="6160"/>
  </r>
  <r>
    <x v="15"/>
    <x v="46"/>
    <x v="0"/>
    <x v="4"/>
    <x v="17064"/>
  </r>
  <r>
    <x v="15"/>
    <x v="46"/>
    <x v="0"/>
    <x v="5"/>
    <x v="17065"/>
  </r>
  <r>
    <x v="15"/>
    <x v="46"/>
    <x v="0"/>
    <x v="6"/>
    <x v="6"/>
  </r>
  <r>
    <x v="15"/>
    <x v="46"/>
    <x v="0"/>
    <x v="7"/>
    <x v="8110"/>
  </r>
  <r>
    <x v="15"/>
    <x v="46"/>
    <x v="0"/>
    <x v="8"/>
    <x v="17066"/>
  </r>
  <r>
    <x v="15"/>
    <x v="46"/>
    <x v="0"/>
    <x v="9"/>
    <x v="17067"/>
  </r>
  <r>
    <x v="15"/>
    <x v="46"/>
    <x v="1"/>
    <x v="0"/>
    <x v="17068"/>
  </r>
  <r>
    <x v="15"/>
    <x v="46"/>
    <x v="1"/>
    <x v="1"/>
    <x v="17069"/>
  </r>
  <r>
    <x v="15"/>
    <x v="46"/>
    <x v="1"/>
    <x v="2"/>
    <x v="17063"/>
  </r>
  <r>
    <x v="15"/>
    <x v="46"/>
    <x v="1"/>
    <x v="3"/>
    <x v="17070"/>
  </r>
  <r>
    <x v="15"/>
    <x v="46"/>
    <x v="1"/>
    <x v="4"/>
    <x v="17064"/>
  </r>
  <r>
    <x v="15"/>
    <x v="46"/>
    <x v="1"/>
    <x v="5"/>
    <x v="17065"/>
  </r>
  <r>
    <x v="15"/>
    <x v="46"/>
    <x v="1"/>
    <x v="6"/>
    <x v="17071"/>
  </r>
  <r>
    <x v="15"/>
    <x v="46"/>
    <x v="1"/>
    <x v="7"/>
    <x v="17072"/>
  </r>
  <r>
    <x v="15"/>
    <x v="46"/>
    <x v="1"/>
    <x v="8"/>
    <x v="17073"/>
  </r>
  <r>
    <x v="15"/>
    <x v="46"/>
    <x v="1"/>
    <x v="9"/>
    <x v="17074"/>
  </r>
  <r>
    <x v="15"/>
    <x v="47"/>
    <x v="0"/>
    <x v="0"/>
    <x v="17075"/>
  </r>
  <r>
    <x v="15"/>
    <x v="47"/>
    <x v="0"/>
    <x v="1"/>
    <x v="17076"/>
  </r>
  <r>
    <x v="15"/>
    <x v="47"/>
    <x v="0"/>
    <x v="2"/>
    <x v="6"/>
  </r>
  <r>
    <x v="15"/>
    <x v="47"/>
    <x v="0"/>
    <x v="3"/>
    <x v="17077"/>
  </r>
  <r>
    <x v="15"/>
    <x v="47"/>
    <x v="0"/>
    <x v="4"/>
    <x v="17078"/>
  </r>
  <r>
    <x v="15"/>
    <x v="47"/>
    <x v="0"/>
    <x v="5"/>
    <x v="17079"/>
  </r>
  <r>
    <x v="15"/>
    <x v="47"/>
    <x v="0"/>
    <x v="6"/>
    <x v="6"/>
  </r>
  <r>
    <x v="15"/>
    <x v="47"/>
    <x v="0"/>
    <x v="7"/>
    <x v="17080"/>
  </r>
  <r>
    <x v="15"/>
    <x v="47"/>
    <x v="0"/>
    <x v="8"/>
    <x v="17081"/>
  </r>
  <r>
    <x v="15"/>
    <x v="47"/>
    <x v="0"/>
    <x v="9"/>
    <x v="17082"/>
  </r>
  <r>
    <x v="15"/>
    <x v="47"/>
    <x v="1"/>
    <x v="0"/>
    <x v="17075"/>
  </r>
  <r>
    <x v="15"/>
    <x v="47"/>
    <x v="1"/>
    <x v="1"/>
    <x v="17076"/>
  </r>
  <r>
    <x v="15"/>
    <x v="47"/>
    <x v="1"/>
    <x v="2"/>
    <x v="6"/>
  </r>
  <r>
    <x v="15"/>
    <x v="47"/>
    <x v="1"/>
    <x v="3"/>
    <x v="17077"/>
  </r>
  <r>
    <x v="15"/>
    <x v="47"/>
    <x v="1"/>
    <x v="4"/>
    <x v="17078"/>
  </r>
  <r>
    <x v="15"/>
    <x v="47"/>
    <x v="1"/>
    <x v="5"/>
    <x v="17079"/>
  </r>
  <r>
    <x v="15"/>
    <x v="47"/>
    <x v="1"/>
    <x v="6"/>
    <x v="6"/>
  </r>
  <r>
    <x v="15"/>
    <x v="47"/>
    <x v="1"/>
    <x v="7"/>
    <x v="17080"/>
  </r>
  <r>
    <x v="15"/>
    <x v="47"/>
    <x v="1"/>
    <x v="8"/>
    <x v="17081"/>
  </r>
  <r>
    <x v="15"/>
    <x v="47"/>
    <x v="1"/>
    <x v="9"/>
    <x v="17082"/>
  </r>
  <r>
    <x v="15"/>
    <x v="48"/>
    <x v="0"/>
    <x v="0"/>
    <x v="17083"/>
  </r>
  <r>
    <x v="15"/>
    <x v="48"/>
    <x v="0"/>
    <x v="1"/>
    <x v="17084"/>
  </r>
  <r>
    <x v="15"/>
    <x v="48"/>
    <x v="0"/>
    <x v="2"/>
    <x v="6"/>
  </r>
  <r>
    <x v="15"/>
    <x v="48"/>
    <x v="0"/>
    <x v="3"/>
    <x v="17085"/>
  </r>
  <r>
    <x v="15"/>
    <x v="48"/>
    <x v="0"/>
    <x v="4"/>
    <x v="17086"/>
  </r>
  <r>
    <x v="15"/>
    <x v="48"/>
    <x v="0"/>
    <x v="5"/>
    <x v="17087"/>
  </r>
  <r>
    <x v="15"/>
    <x v="48"/>
    <x v="0"/>
    <x v="6"/>
    <x v="6"/>
  </r>
  <r>
    <x v="15"/>
    <x v="48"/>
    <x v="0"/>
    <x v="7"/>
    <x v="17088"/>
  </r>
  <r>
    <x v="15"/>
    <x v="48"/>
    <x v="0"/>
    <x v="8"/>
    <x v="17089"/>
  </r>
  <r>
    <x v="15"/>
    <x v="48"/>
    <x v="0"/>
    <x v="9"/>
    <x v="17090"/>
  </r>
  <r>
    <x v="15"/>
    <x v="48"/>
    <x v="1"/>
    <x v="0"/>
    <x v="17091"/>
  </r>
  <r>
    <x v="15"/>
    <x v="48"/>
    <x v="1"/>
    <x v="1"/>
    <x v="17092"/>
  </r>
  <r>
    <x v="15"/>
    <x v="48"/>
    <x v="1"/>
    <x v="2"/>
    <x v="6"/>
  </r>
  <r>
    <x v="15"/>
    <x v="48"/>
    <x v="1"/>
    <x v="3"/>
    <x v="17093"/>
  </r>
  <r>
    <x v="15"/>
    <x v="48"/>
    <x v="1"/>
    <x v="4"/>
    <x v="17086"/>
  </r>
  <r>
    <x v="15"/>
    <x v="48"/>
    <x v="1"/>
    <x v="5"/>
    <x v="17087"/>
  </r>
  <r>
    <x v="15"/>
    <x v="48"/>
    <x v="1"/>
    <x v="6"/>
    <x v="17094"/>
  </r>
  <r>
    <x v="15"/>
    <x v="48"/>
    <x v="1"/>
    <x v="7"/>
    <x v="17095"/>
  </r>
  <r>
    <x v="15"/>
    <x v="48"/>
    <x v="1"/>
    <x v="8"/>
    <x v="17096"/>
  </r>
  <r>
    <x v="15"/>
    <x v="48"/>
    <x v="1"/>
    <x v="9"/>
    <x v="17097"/>
  </r>
  <r>
    <x v="15"/>
    <x v="49"/>
    <x v="0"/>
    <x v="0"/>
    <x v="17098"/>
  </r>
  <r>
    <x v="15"/>
    <x v="49"/>
    <x v="0"/>
    <x v="1"/>
    <x v="17099"/>
  </r>
  <r>
    <x v="15"/>
    <x v="49"/>
    <x v="0"/>
    <x v="2"/>
    <x v="6"/>
  </r>
  <r>
    <x v="15"/>
    <x v="49"/>
    <x v="0"/>
    <x v="3"/>
    <x v="17100"/>
  </r>
  <r>
    <x v="15"/>
    <x v="49"/>
    <x v="0"/>
    <x v="4"/>
    <x v="17101"/>
  </r>
  <r>
    <x v="15"/>
    <x v="49"/>
    <x v="0"/>
    <x v="5"/>
    <x v="17102"/>
  </r>
  <r>
    <x v="15"/>
    <x v="49"/>
    <x v="0"/>
    <x v="6"/>
    <x v="6"/>
  </r>
  <r>
    <x v="15"/>
    <x v="49"/>
    <x v="0"/>
    <x v="7"/>
    <x v="17103"/>
  </r>
  <r>
    <x v="15"/>
    <x v="49"/>
    <x v="0"/>
    <x v="8"/>
    <x v="17104"/>
  </r>
  <r>
    <x v="15"/>
    <x v="49"/>
    <x v="0"/>
    <x v="9"/>
    <x v="17105"/>
  </r>
  <r>
    <x v="15"/>
    <x v="49"/>
    <x v="1"/>
    <x v="0"/>
    <x v="17106"/>
  </r>
  <r>
    <x v="15"/>
    <x v="49"/>
    <x v="1"/>
    <x v="1"/>
    <x v="17107"/>
  </r>
  <r>
    <x v="15"/>
    <x v="49"/>
    <x v="1"/>
    <x v="2"/>
    <x v="6"/>
  </r>
  <r>
    <x v="15"/>
    <x v="49"/>
    <x v="1"/>
    <x v="3"/>
    <x v="17108"/>
  </r>
  <r>
    <x v="15"/>
    <x v="49"/>
    <x v="1"/>
    <x v="4"/>
    <x v="17101"/>
  </r>
  <r>
    <x v="15"/>
    <x v="49"/>
    <x v="1"/>
    <x v="5"/>
    <x v="17102"/>
  </r>
  <r>
    <x v="15"/>
    <x v="49"/>
    <x v="1"/>
    <x v="6"/>
    <x v="17109"/>
  </r>
  <r>
    <x v="15"/>
    <x v="49"/>
    <x v="1"/>
    <x v="7"/>
    <x v="17110"/>
  </r>
  <r>
    <x v="15"/>
    <x v="49"/>
    <x v="1"/>
    <x v="8"/>
    <x v="17104"/>
  </r>
  <r>
    <x v="15"/>
    <x v="49"/>
    <x v="1"/>
    <x v="9"/>
    <x v="17111"/>
  </r>
  <r>
    <x v="15"/>
    <x v="50"/>
    <x v="0"/>
    <x v="0"/>
    <x v="17112"/>
  </r>
  <r>
    <x v="15"/>
    <x v="50"/>
    <x v="0"/>
    <x v="1"/>
    <x v="17113"/>
  </r>
  <r>
    <x v="15"/>
    <x v="50"/>
    <x v="0"/>
    <x v="2"/>
    <x v="5823"/>
  </r>
  <r>
    <x v="15"/>
    <x v="50"/>
    <x v="0"/>
    <x v="3"/>
    <x v="17114"/>
  </r>
  <r>
    <x v="15"/>
    <x v="50"/>
    <x v="0"/>
    <x v="4"/>
    <x v="17115"/>
  </r>
  <r>
    <x v="15"/>
    <x v="50"/>
    <x v="0"/>
    <x v="5"/>
    <x v="17116"/>
  </r>
  <r>
    <x v="15"/>
    <x v="50"/>
    <x v="0"/>
    <x v="6"/>
    <x v="6"/>
  </r>
  <r>
    <x v="15"/>
    <x v="50"/>
    <x v="0"/>
    <x v="7"/>
    <x v="17117"/>
  </r>
  <r>
    <x v="15"/>
    <x v="50"/>
    <x v="0"/>
    <x v="8"/>
    <x v="17118"/>
  </r>
  <r>
    <x v="15"/>
    <x v="50"/>
    <x v="0"/>
    <x v="9"/>
    <x v="17119"/>
  </r>
  <r>
    <x v="15"/>
    <x v="50"/>
    <x v="1"/>
    <x v="0"/>
    <x v="17120"/>
  </r>
  <r>
    <x v="15"/>
    <x v="50"/>
    <x v="1"/>
    <x v="1"/>
    <x v="17121"/>
  </r>
  <r>
    <x v="15"/>
    <x v="50"/>
    <x v="1"/>
    <x v="2"/>
    <x v="5823"/>
  </r>
  <r>
    <x v="15"/>
    <x v="50"/>
    <x v="1"/>
    <x v="3"/>
    <x v="17122"/>
  </r>
  <r>
    <x v="15"/>
    <x v="50"/>
    <x v="1"/>
    <x v="4"/>
    <x v="17115"/>
  </r>
  <r>
    <x v="15"/>
    <x v="50"/>
    <x v="1"/>
    <x v="5"/>
    <x v="17123"/>
  </r>
  <r>
    <x v="15"/>
    <x v="50"/>
    <x v="1"/>
    <x v="6"/>
    <x v="6"/>
  </r>
  <r>
    <x v="15"/>
    <x v="50"/>
    <x v="1"/>
    <x v="7"/>
    <x v="17124"/>
  </r>
  <r>
    <x v="15"/>
    <x v="50"/>
    <x v="1"/>
    <x v="8"/>
    <x v="17118"/>
  </r>
  <r>
    <x v="15"/>
    <x v="50"/>
    <x v="1"/>
    <x v="9"/>
    <x v="17125"/>
  </r>
  <r>
    <x v="15"/>
    <x v="51"/>
    <x v="0"/>
    <x v="0"/>
    <x v="17126"/>
  </r>
  <r>
    <x v="15"/>
    <x v="51"/>
    <x v="0"/>
    <x v="1"/>
    <x v="17127"/>
  </r>
  <r>
    <x v="15"/>
    <x v="51"/>
    <x v="0"/>
    <x v="2"/>
    <x v="17128"/>
  </r>
  <r>
    <x v="15"/>
    <x v="51"/>
    <x v="0"/>
    <x v="3"/>
    <x v="17129"/>
  </r>
  <r>
    <x v="15"/>
    <x v="51"/>
    <x v="0"/>
    <x v="4"/>
    <x v="17130"/>
  </r>
  <r>
    <x v="15"/>
    <x v="51"/>
    <x v="0"/>
    <x v="5"/>
    <x v="17131"/>
  </r>
  <r>
    <x v="15"/>
    <x v="51"/>
    <x v="0"/>
    <x v="6"/>
    <x v="6"/>
  </r>
  <r>
    <x v="15"/>
    <x v="51"/>
    <x v="0"/>
    <x v="7"/>
    <x v="17132"/>
  </r>
  <r>
    <x v="15"/>
    <x v="51"/>
    <x v="0"/>
    <x v="8"/>
    <x v="17133"/>
  </r>
  <r>
    <x v="15"/>
    <x v="51"/>
    <x v="0"/>
    <x v="9"/>
    <x v="17134"/>
  </r>
  <r>
    <x v="15"/>
    <x v="51"/>
    <x v="1"/>
    <x v="0"/>
    <x v="17135"/>
  </r>
  <r>
    <x v="15"/>
    <x v="51"/>
    <x v="1"/>
    <x v="1"/>
    <x v="17136"/>
  </r>
  <r>
    <x v="15"/>
    <x v="51"/>
    <x v="1"/>
    <x v="2"/>
    <x v="17128"/>
  </r>
  <r>
    <x v="15"/>
    <x v="51"/>
    <x v="1"/>
    <x v="3"/>
    <x v="17137"/>
  </r>
  <r>
    <x v="15"/>
    <x v="51"/>
    <x v="1"/>
    <x v="4"/>
    <x v="17130"/>
  </r>
  <r>
    <x v="15"/>
    <x v="51"/>
    <x v="1"/>
    <x v="5"/>
    <x v="17138"/>
  </r>
  <r>
    <x v="15"/>
    <x v="51"/>
    <x v="1"/>
    <x v="6"/>
    <x v="6"/>
  </r>
  <r>
    <x v="15"/>
    <x v="51"/>
    <x v="1"/>
    <x v="7"/>
    <x v="17139"/>
  </r>
  <r>
    <x v="15"/>
    <x v="51"/>
    <x v="1"/>
    <x v="8"/>
    <x v="17133"/>
  </r>
  <r>
    <x v="15"/>
    <x v="51"/>
    <x v="1"/>
    <x v="9"/>
    <x v="17140"/>
  </r>
  <r>
    <x v="15"/>
    <x v="52"/>
    <x v="0"/>
    <x v="0"/>
    <x v="17141"/>
  </r>
  <r>
    <x v="15"/>
    <x v="52"/>
    <x v="0"/>
    <x v="1"/>
    <x v="17142"/>
  </r>
  <r>
    <x v="15"/>
    <x v="52"/>
    <x v="0"/>
    <x v="2"/>
    <x v="17143"/>
  </r>
  <r>
    <x v="15"/>
    <x v="52"/>
    <x v="0"/>
    <x v="3"/>
    <x v="17144"/>
  </r>
  <r>
    <x v="15"/>
    <x v="52"/>
    <x v="0"/>
    <x v="4"/>
    <x v="17145"/>
  </r>
  <r>
    <x v="15"/>
    <x v="52"/>
    <x v="0"/>
    <x v="5"/>
    <x v="17146"/>
  </r>
  <r>
    <x v="15"/>
    <x v="52"/>
    <x v="0"/>
    <x v="6"/>
    <x v="6"/>
  </r>
  <r>
    <x v="15"/>
    <x v="52"/>
    <x v="0"/>
    <x v="7"/>
    <x v="17147"/>
  </r>
  <r>
    <x v="15"/>
    <x v="52"/>
    <x v="0"/>
    <x v="8"/>
    <x v="17148"/>
  </r>
  <r>
    <x v="15"/>
    <x v="52"/>
    <x v="0"/>
    <x v="9"/>
    <x v="17149"/>
  </r>
  <r>
    <x v="15"/>
    <x v="52"/>
    <x v="1"/>
    <x v="0"/>
    <x v="17150"/>
  </r>
  <r>
    <x v="15"/>
    <x v="52"/>
    <x v="1"/>
    <x v="1"/>
    <x v="17151"/>
  </r>
  <r>
    <x v="15"/>
    <x v="52"/>
    <x v="1"/>
    <x v="2"/>
    <x v="17152"/>
  </r>
  <r>
    <x v="15"/>
    <x v="52"/>
    <x v="1"/>
    <x v="3"/>
    <x v="17153"/>
  </r>
  <r>
    <x v="15"/>
    <x v="52"/>
    <x v="1"/>
    <x v="4"/>
    <x v="17145"/>
  </r>
  <r>
    <x v="15"/>
    <x v="52"/>
    <x v="1"/>
    <x v="5"/>
    <x v="17154"/>
  </r>
  <r>
    <x v="15"/>
    <x v="52"/>
    <x v="1"/>
    <x v="6"/>
    <x v="17155"/>
  </r>
  <r>
    <x v="15"/>
    <x v="52"/>
    <x v="1"/>
    <x v="7"/>
    <x v="17156"/>
  </r>
  <r>
    <x v="15"/>
    <x v="52"/>
    <x v="1"/>
    <x v="8"/>
    <x v="17157"/>
  </r>
  <r>
    <x v="15"/>
    <x v="52"/>
    <x v="1"/>
    <x v="9"/>
    <x v="17158"/>
  </r>
  <r>
    <x v="15"/>
    <x v="53"/>
    <x v="0"/>
    <x v="0"/>
    <x v="1018"/>
  </r>
  <r>
    <x v="15"/>
    <x v="53"/>
    <x v="0"/>
    <x v="1"/>
    <x v="17159"/>
  </r>
  <r>
    <x v="15"/>
    <x v="53"/>
    <x v="0"/>
    <x v="2"/>
    <x v="17160"/>
  </r>
  <r>
    <x v="15"/>
    <x v="53"/>
    <x v="0"/>
    <x v="3"/>
    <x v="17161"/>
  </r>
  <r>
    <x v="15"/>
    <x v="53"/>
    <x v="0"/>
    <x v="4"/>
    <x v="17162"/>
  </r>
  <r>
    <x v="15"/>
    <x v="53"/>
    <x v="0"/>
    <x v="5"/>
    <x v="17163"/>
  </r>
  <r>
    <x v="15"/>
    <x v="53"/>
    <x v="0"/>
    <x v="6"/>
    <x v="6"/>
  </r>
  <r>
    <x v="15"/>
    <x v="53"/>
    <x v="0"/>
    <x v="7"/>
    <x v="17164"/>
  </r>
  <r>
    <x v="15"/>
    <x v="53"/>
    <x v="0"/>
    <x v="8"/>
    <x v="17165"/>
  </r>
  <r>
    <x v="15"/>
    <x v="53"/>
    <x v="0"/>
    <x v="9"/>
    <x v="17166"/>
  </r>
  <r>
    <x v="15"/>
    <x v="53"/>
    <x v="1"/>
    <x v="0"/>
    <x v="17167"/>
  </r>
  <r>
    <x v="15"/>
    <x v="53"/>
    <x v="1"/>
    <x v="1"/>
    <x v="17168"/>
  </r>
  <r>
    <x v="15"/>
    <x v="53"/>
    <x v="1"/>
    <x v="2"/>
    <x v="17160"/>
  </r>
  <r>
    <x v="15"/>
    <x v="53"/>
    <x v="1"/>
    <x v="3"/>
    <x v="17169"/>
  </r>
  <r>
    <x v="15"/>
    <x v="53"/>
    <x v="1"/>
    <x v="4"/>
    <x v="17162"/>
  </r>
  <r>
    <x v="15"/>
    <x v="53"/>
    <x v="1"/>
    <x v="5"/>
    <x v="17170"/>
  </r>
  <r>
    <x v="15"/>
    <x v="53"/>
    <x v="1"/>
    <x v="6"/>
    <x v="6"/>
  </r>
  <r>
    <x v="15"/>
    <x v="53"/>
    <x v="1"/>
    <x v="7"/>
    <x v="17171"/>
  </r>
  <r>
    <x v="15"/>
    <x v="53"/>
    <x v="1"/>
    <x v="8"/>
    <x v="17172"/>
  </r>
  <r>
    <x v="15"/>
    <x v="53"/>
    <x v="1"/>
    <x v="9"/>
    <x v="17173"/>
  </r>
  <r>
    <x v="15"/>
    <x v="54"/>
    <x v="0"/>
    <x v="0"/>
    <x v="16700"/>
  </r>
  <r>
    <x v="15"/>
    <x v="54"/>
    <x v="0"/>
    <x v="1"/>
    <x v="17174"/>
  </r>
  <r>
    <x v="15"/>
    <x v="54"/>
    <x v="0"/>
    <x v="2"/>
    <x v="6"/>
  </r>
  <r>
    <x v="15"/>
    <x v="54"/>
    <x v="0"/>
    <x v="3"/>
    <x v="17175"/>
  </r>
  <r>
    <x v="15"/>
    <x v="54"/>
    <x v="0"/>
    <x v="4"/>
    <x v="9663"/>
  </r>
  <r>
    <x v="15"/>
    <x v="54"/>
    <x v="0"/>
    <x v="5"/>
    <x v="17176"/>
  </r>
  <r>
    <x v="15"/>
    <x v="54"/>
    <x v="0"/>
    <x v="6"/>
    <x v="6"/>
  </r>
  <r>
    <x v="15"/>
    <x v="54"/>
    <x v="0"/>
    <x v="7"/>
    <x v="17177"/>
  </r>
  <r>
    <x v="15"/>
    <x v="54"/>
    <x v="0"/>
    <x v="8"/>
    <x v="17178"/>
  </r>
  <r>
    <x v="15"/>
    <x v="54"/>
    <x v="0"/>
    <x v="9"/>
    <x v="17179"/>
  </r>
  <r>
    <x v="15"/>
    <x v="54"/>
    <x v="1"/>
    <x v="0"/>
    <x v="17180"/>
  </r>
  <r>
    <x v="15"/>
    <x v="54"/>
    <x v="1"/>
    <x v="1"/>
    <x v="17181"/>
  </r>
  <r>
    <x v="15"/>
    <x v="54"/>
    <x v="1"/>
    <x v="2"/>
    <x v="6"/>
  </r>
  <r>
    <x v="15"/>
    <x v="54"/>
    <x v="1"/>
    <x v="3"/>
    <x v="17182"/>
  </r>
  <r>
    <x v="15"/>
    <x v="54"/>
    <x v="1"/>
    <x v="4"/>
    <x v="9663"/>
  </r>
  <r>
    <x v="15"/>
    <x v="54"/>
    <x v="1"/>
    <x v="5"/>
    <x v="17176"/>
  </r>
  <r>
    <x v="15"/>
    <x v="54"/>
    <x v="1"/>
    <x v="6"/>
    <x v="6"/>
  </r>
  <r>
    <x v="15"/>
    <x v="54"/>
    <x v="1"/>
    <x v="7"/>
    <x v="17183"/>
  </r>
  <r>
    <x v="15"/>
    <x v="54"/>
    <x v="1"/>
    <x v="8"/>
    <x v="17178"/>
  </r>
  <r>
    <x v="15"/>
    <x v="54"/>
    <x v="1"/>
    <x v="9"/>
    <x v="17184"/>
  </r>
  <r>
    <x v="15"/>
    <x v="55"/>
    <x v="0"/>
    <x v="0"/>
    <x v="17185"/>
  </r>
  <r>
    <x v="15"/>
    <x v="55"/>
    <x v="0"/>
    <x v="1"/>
    <x v="17186"/>
  </r>
  <r>
    <x v="15"/>
    <x v="55"/>
    <x v="0"/>
    <x v="2"/>
    <x v="6"/>
  </r>
  <r>
    <x v="15"/>
    <x v="55"/>
    <x v="0"/>
    <x v="3"/>
    <x v="17187"/>
  </r>
  <r>
    <x v="15"/>
    <x v="55"/>
    <x v="0"/>
    <x v="4"/>
    <x v="17188"/>
  </r>
  <r>
    <x v="15"/>
    <x v="55"/>
    <x v="0"/>
    <x v="5"/>
    <x v="17189"/>
  </r>
  <r>
    <x v="15"/>
    <x v="55"/>
    <x v="0"/>
    <x v="6"/>
    <x v="6"/>
  </r>
  <r>
    <x v="15"/>
    <x v="55"/>
    <x v="0"/>
    <x v="7"/>
    <x v="17190"/>
  </r>
  <r>
    <x v="15"/>
    <x v="55"/>
    <x v="0"/>
    <x v="8"/>
    <x v="17191"/>
  </r>
  <r>
    <x v="15"/>
    <x v="55"/>
    <x v="0"/>
    <x v="9"/>
    <x v="17192"/>
  </r>
  <r>
    <x v="15"/>
    <x v="55"/>
    <x v="1"/>
    <x v="0"/>
    <x v="17193"/>
  </r>
  <r>
    <x v="15"/>
    <x v="55"/>
    <x v="1"/>
    <x v="1"/>
    <x v="17194"/>
  </r>
  <r>
    <x v="15"/>
    <x v="55"/>
    <x v="1"/>
    <x v="2"/>
    <x v="6"/>
  </r>
  <r>
    <x v="15"/>
    <x v="55"/>
    <x v="1"/>
    <x v="3"/>
    <x v="17195"/>
  </r>
  <r>
    <x v="15"/>
    <x v="55"/>
    <x v="1"/>
    <x v="4"/>
    <x v="17188"/>
  </r>
  <r>
    <x v="15"/>
    <x v="55"/>
    <x v="1"/>
    <x v="5"/>
    <x v="17196"/>
  </r>
  <r>
    <x v="15"/>
    <x v="55"/>
    <x v="1"/>
    <x v="6"/>
    <x v="6"/>
  </r>
  <r>
    <x v="15"/>
    <x v="55"/>
    <x v="1"/>
    <x v="7"/>
    <x v="17197"/>
  </r>
  <r>
    <x v="15"/>
    <x v="55"/>
    <x v="1"/>
    <x v="8"/>
    <x v="17198"/>
  </r>
  <r>
    <x v="15"/>
    <x v="55"/>
    <x v="1"/>
    <x v="9"/>
    <x v="17199"/>
  </r>
  <r>
    <x v="15"/>
    <x v="56"/>
    <x v="0"/>
    <x v="0"/>
    <x v="17200"/>
  </r>
  <r>
    <x v="15"/>
    <x v="56"/>
    <x v="0"/>
    <x v="1"/>
    <x v="17201"/>
  </r>
  <r>
    <x v="15"/>
    <x v="56"/>
    <x v="0"/>
    <x v="2"/>
    <x v="6"/>
  </r>
  <r>
    <x v="15"/>
    <x v="56"/>
    <x v="0"/>
    <x v="3"/>
    <x v="17202"/>
  </r>
  <r>
    <x v="15"/>
    <x v="56"/>
    <x v="0"/>
    <x v="4"/>
    <x v="17203"/>
  </r>
  <r>
    <x v="15"/>
    <x v="56"/>
    <x v="0"/>
    <x v="5"/>
    <x v="17204"/>
  </r>
  <r>
    <x v="15"/>
    <x v="56"/>
    <x v="0"/>
    <x v="6"/>
    <x v="6"/>
  </r>
  <r>
    <x v="15"/>
    <x v="56"/>
    <x v="0"/>
    <x v="7"/>
    <x v="17205"/>
  </r>
  <r>
    <x v="15"/>
    <x v="56"/>
    <x v="0"/>
    <x v="8"/>
    <x v="17206"/>
  </r>
  <r>
    <x v="15"/>
    <x v="56"/>
    <x v="0"/>
    <x v="9"/>
    <x v="17207"/>
  </r>
  <r>
    <x v="15"/>
    <x v="56"/>
    <x v="1"/>
    <x v="0"/>
    <x v="17208"/>
  </r>
  <r>
    <x v="15"/>
    <x v="56"/>
    <x v="1"/>
    <x v="1"/>
    <x v="17209"/>
  </r>
  <r>
    <x v="15"/>
    <x v="56"/>
    <x v="1"/>
    <x v="2"/>
    <x v="6"/>
  </r>
  <r>
    <x v="15"/>
    <x v="56"/>
    <x v="1"/>
    <x v="3"/>
    <x v="17210"/>
  </r>
  <r>
    <x v="15"/>
    <x v="56"/>
    <x v="1"/>
    <x v="4"/>
    <x v="17203"/>
  </r>
  <r>
    <x v="15"/>
    <x v="56"/>
    <x v="1"/>
    <x v="5"/>
    <x v="17211"/>
  </r>
  <r>
    <x v="15"/>
    <x v="56"/>
    <x v="1"/>
    <x v="6"/>
    <x v="6"/>
  </r>
  <r>
    <x v="15"/>
    <x v="56"/>
    <x v="1"/>
    <x v="7"/>
    <x v="15007"/>
  </r>
  <r>
    <x v="15"/>
    <x v="56"/>
    <x v="1"/>
    <x v="8"/>
    <x v="17212"/>
  </r>
  <r>
    <x v="15"/>
    <x v="56"/>
    <x v="1"/>
    <x v="9"/>
    <x v="17213"/>
  </r>
  <r>
    <x v="15"/>
    <x v="57"/>
    <x v="0"/>
    <x v="0"/>
    <x v="17214"/>
  </r>
  <r>
    <x v="15"/>
    <x v="57"/>
    <x v="0"/>
    <x v="1"/>
    <x v="7439"/>
  </r>
  <r>
    <x v="15"/>
    <x v="57"/>
    <x v="0"/>
    <x v="2"/>
    <x v="6"/>
  </r>
  <r>
    <x v="15"/>
    <x v="57"/>
    <x v="0"/>
    <x v="3"/>
    <x v="17215"/>
  </r>
  <r>
    <x v="15"/>
    <x v="57"/>
    <x v="0"/>
    <x v="4"/>
    <x v="17216"/>
  </r>
  <r>
    <x v="15"/>
    <x v="57"/>
    <x v="0"/>
    <x v="5"/>
    <x v="9132"/>
  </r>
  <r>
    <x v="15"/>
    <x v="57"/>
    <x v="0"/>
    <x v="6"/>
    <x v="6"/>
  </r>
  <r>
    <x v="15"/>
    <x v="57"/>
    <x v="0"/>
    <x v="7"/>
    <x v="17217"/>
  </r>
  <r>
    <x v="15"/>
    <x v="57"/>
    <x v="0"/>
    <x v="8"/>
    <x v="17218"/>
  </r>
  <r>
    <x v="15"/>
    <x v="57"/>
    <x v="0"/>
    <x v="9"/>
    <x v="17219"/>
  </r>
  <r>
    <x v="15"/>
    <x v="57"/>
    <x v="1"/>
    <x v="0"/>
    <x v="17220"/>
  </r>
  <r>
    <x v="15"/>
    <x v="57"/>
    <x v="1"/>
    <x v="1"/>
    <x v="17221"/>
  </r>
  <r>
    <x v="15"/>
    <x v="57"/>
    <x v="1"/>
    <x v="2"/>
    <x v="6"/>
  </r>
  <r>
    <x v="15"/>
    <x v="57"/>
    <x v="1"/>
    <x v="3"/>
    <x v="17222"/>
  </r>
  <r>
    <x v="15"/>
    <x v="57"/>
    <x v="1"/>
    <x v="4"/>
    <x v="17216"/>
  </r>
  <r>
    <x v="15"/>
    <x v="57"/>
    <x v="1"/>
    <x v="5"/>
    <x v="17223"/>
  </r>
  <r>
    <x v="15"/>
    <x v="57"/>
    <x v="1"/>
    <x v="6"/>
    <x v="15038"/>
  </r>
  <r>
    <x v="15"/>
    <x v="57"/>
    <x v="1"/>
    <x v="7"/>
    <x v="17224"/>
  </r>
  <r>
    <x v="15"/>
    <x v="57"/>
    <x v="1"/>
    <x v="8"/>
    <x v="17225"/>
  </r>
  <r>
    <x v="15"/>
    <x v="57"/>
    <x v="1"/>
    <x v="9"/>
    <x v="17226"/>
  </r>
  <r>
    <x v="15"/>
    <x v="58"/>
    <x v="0"/>
    <x v="0"/>
    <x v="17227"/>
  </r>
  <r>
    <x v="15"/>
    <x v="58"/>
    <x v="0"/>
    <x v="1"/>
    <x v="17228"/>
  </r>
  <r>
    <x v="15"/>
    <x v="58"/>
    <x v="0"/>
    <x v="2"/>
    <x v="17229"/>
  </r>
  <r>
    <x v="15"/>
    <x v="58"/>
    <x v="0"/>
    <x v="3"/>
    <x v="17230"/>
  </r>
  <r>
    <x v="15"/>
    <x v="58"/>
    <x v="0"/>
    <x v="4"/>
    <x v="17231"/>
  </r>
  <r>
    <x v="15"/>
    <x v="58"/>
    <x v="0"/>
    <x v="5"/>
    <x v="17232"/>
  </r>
  <r>
    <x v="15"/>
    <x v="58"/>
    <x v="0"/>
    <x v="6"/>
    <x v="6"/>
  </r>
  <r>
    <x v="15"/>
    <x v="58"/>
    <x v="0"/>
    <x v="7"/>
    <x v="17233"/>
  </r>
  <r>
    <x v="15"/>
    <x v="58"/>
    <x v="0"/>
    <x v="8"/>
    <x v="17234"/>
  </r>
  <r>
    <x v="15"/>
    <x v="58"/>
    <x v="0"/>
    <x v="9"/>
    <x v="17235"/>
  </r>
  <r>
    <x v="15"/>
    <x v="58"/>
    <x v="1"/>
    <x v="0"/>
    <x v="17236"/>
  </r>
  <r>
    <x v="15"/>
    <x v="58"/>
    <x v="1"/>
    <x v="1"/>
    <x v="17237"/>
  </r>
  <r>
    <x v="15"/>
    <x v="58"/>
    <x v="1"/>
    <x v="2"/>
    <x v="17229"/>
  </r>
  <r>
    <x v="15"/>
    <x v="58"/>
    <x v="1"/>
    <x v="3"/>
    <x v="17238"/>
  </r>
  <r>
    <x v="15"/>
    <x v="58"/>
    <x v="1"/>
    <x v="4"/>
    <x v="17231"/>
  </r>
  <r>
    <x v="15"/>
    <x v="58"/>
    <x v="1"/>
    <x v="5"/>
    <x v="17239"/>
  </r>
  <r>
    <x v="15"/>
    <x v="58"/>
    <x v="1"/>
    <x v="6"/>
    <x v="17240"/>
  </r>
  <r>
    <x v="15"/>
    <x v="58"/>
    <x v="1"/>
    <x v="7"/>
    <x v="17241"/>
  </r>
  <r>
    <x v="15"/>
    <x v="58"/>
    <x v="1"/>
    <x v="8"/>
    <x v="17242"/>
  </r>
  <r>
    <x v="15"/>
    <x v="58"/>
    <x v="1"/>
    <x v="9"/>
    <x v="17243"/>
  </r>
  <r>
    <x v="15"/>
    <x v="59"/>
    <x v="0"/>
    <x v="0"/>
    <x v="17244"/>
  </r>
  <r>
    <x v="15"/>
    <x v="59"/>
    <x v="0"/>
    <x v="1"/>
    <x v="17245"/>
  </r>
  <r>
    <x v="15"/>
    <x v="59"/>
    <x v="0"/>
    <x v="2"/>
    <x v="17246"/>
  </r>
  <r>
    <x v="15"/>
    <x v="59"/>
    <x v="0"/>
    <x v="3"/>
    <x v="17247"/>
  </r>
  <r>
    <x v="15"/>
    <x v="59"/>
    <x v="0"/>
    <x v="4"/>
    <x v="17248"/>
  </r>
  <r>
    <x v="15"/>
    <x v="59"/>
    <x v="0"/>
    <x v="5"/>
    <x v="17249"/>
  </r>
  <r>
    <x v="15"/>
    <x v="59"/>
    <x v="0"/>
    <x v="6"/>
    <x v="6"/>
  </r>
  <r>
    <x v="15"/>
    <x v="59"/>
    <x v="0"/>
    <x v="7"/>
    <x v="17250"/>
  </r>
  <r>
    <x v="15"/>
    <x v="59"/>
    <x v="0"/>
    <x v="8"/>
    <x v="17251"/>
  </r>
  <r>
    <x v="15"/>
    <x v="59"/>
    <x v="0"/>
    <x v="9"/>
    <x v="17252"/>
  </r>
  <r>
    <x v="15"/>
    <x v="59"/>
    <x v="1"/>
    <x v="0"/>
    <x v="17253"/>
  </r>
  <r>
    <x v="15"/>
    <x v="59"/>
    <x v="1"/>
    <x v="1"/>
    <x v="17254"/>
  </r>
  <r>
    <x v="15"/>
    <x v="59"/>
    <x v="1"/>
    <x v="2"/>
    <x v="17255"/>
  </r>
  <r>
    <x v="15"/>
    <x v="59"/>
    <x v="1"/>
    <x v="3"/>
    <x v="17256"/>
  </r>
  <r>
    <x v="15"/>
    <x v="59"/>
    <x v="1"/>
    <x v="4"/>
    <x v="17248"/>
  </r>
  <r>
    <x v="15"/>
    <x v="59"/>
    <x v="1"/>
    <x v="5"/>
    <x v="17257"/>
  </r>
  <r>
    <x v="15"/>
    <x v="59"/>
    <x v="1"/>
    <x v="6"/>
    <x v="17258"/>
  </r>
  <r>
    <x v="15"/>
    <x v="59"/>
    <x v="1"/>
    <x v="7"/>
    <x v="17259"/>
  </r>
  <r>
    <x v="15"/>
    <x v="59"/>
    <x v="1"/>
    <x v="8"/>
    <x v="17260"/>
  </r>
  <r>
    <x v="15"/>
    <x v="59"/>
    <x v="1"/>
    <x v="9"/>
    <x v="17261"/>
  </r>
  <r>
    <x v="15"/>
    <x v="60"/>
    <x v="0"/>
    <x v="0"/>
    <x v="17262"/>
  </r>
  <r>
    <x v="15"/>
    <x v="60"/>
    <x v="0"/>
    <x v="1"/>
    <x v="17263"/>
  </r>
  <r>
    <x v="15"/>
    <x v="60"/>
    <x v="0"/>
    <x v="2"/>
    <x v="17264"/>
  </r>
  <r>
    <x v="15"/>
    <x v="60"/>
    <x v="0"/>
    <x v="3"/>
    <x v="17265"/>
  </r>
  <r>
    <x v="15"/>
    <x v="60"/>
    <x v="0"/>
    <x v="4"/>
    <x v="17266"/>
  </r>
  <r>
    <x v="15"/>
    <x v="60"/>
    <x v="0"/>
    <x v="5"/>
    <x v="17267"/>
  </r>
  <r>
    <x v="15"/>
    <x v="60"/>
    <x v="0"/>
    <x v="6"/>
    <x v="6"/>
  </r>
  <r>
    <x v="15"/>
    <x v="60"/>
    <x v="0"/>
    <x v="7"/>
    <x v="17268"/>
  </r>
  <r>
    <x v="15"/>
    <x v="60"/>
    <x v="0"/>
    <x v="8"/>
    <x v="17269"/>
  </r>
  <r>
    <x v="15"/>
    <x v="60"/>
    <x v="0"/>
    <x v="9"/>
    <x v="17270"/>
  </r>
  <r>
    <x v="15"/>
    <x v="60"/>
    <x v="1"/>
    <x v="0"/>
    <x v="17271"/>
  </r>
  <r>
    <x v="15"/>
    <x v="60"/>
    <x v="1"/>
    <x v="1"/>
    <x v="17272"/>
  </r>
  <r>
    <x v="15"/>
    <x v="60"/>
    <x v="1"/>
    <x v="2"/>
    <x v="17273"/>
  </r>
  <r>
    <x v="15"/>
    <x v="60"/>
    <x v="1"/>
    <x v="3"/>
    <x v="17274"/>
  </r>
  <r>
    <x v="15"/>
    <x v="60"/>
    <x v="1"/>
    <x v="4"/>
    <x v="17266"/>
  </r>
  <r>
    <x v="15"/>
    <x v="60"/>
    <x v="1"/>
    <x v="5"/>
    <x v="17275"/>
  </r>
  <r>
    <x v="15"/>
    <x v="60"/>
    <x v="1"/>
    <x v="6"/>
    <x v="6"/>
  </r>
  <r>
    <x v="15"/>
    <x v="60"/>
    <x v="1"/>
    <x v="7"/>
    <x v="17276"/>
  </r>
  <r>
    <x v="15"/>
    <x v="60"/>
    <x v="1"/>
    <x v="8"/>
    <x v="17277"/>
  </r>
  <r>
    <x v="15"/>
    <x v="60"/>
    <x v="1"/>
    <x v="9"/>
    <x v="17278"/>
  </r>
  <r>
    <x v="15"/>
    <x v="61"/>
    <x v="0"/>
    <x v="0"/>
    <x v="17279"/>
  </r>
  <r>
    <x v="15"/>
    <x v="61"/>
    <x v="0"/>
    <x v="1"/>
    <x v="17280"/>
  </r>
  <r>
    <x v="15"/>
    <x v="61"/>
    <x v="0"/>
    <x v="2"/>
    <x v="17281"/>
  </r>
  <r>
    <x v="15"/>
    <x v="61"/>
    <x v="0"/>
    <x v="3"/>
    <x v="17282"/>
  </r>
  <r>
    <x v="15"/>
    <x v="61"/>
    <x v="0"/>
    <x v="4"/>
    <x v="17283"/>
  </r>
  <r>
    <x v="15"/>
    <x v="61"/>
    <x v="0"/>
    <x v="5"/>
    <x v="17284"/>
  </r>
  <r>
    <x v="15"/>
    <x v="61"/>
    <x v="0"/>
    <x v="6"/>
    <x v="17285"/>
  </r>
  <r>
    <x v="15"/>
    <x v="61"/>
    <x v="0"/>
    <x v="7"/>
    <x v="17286"/>
  </r>
  <r>
    <x v="15"/>
    <x v="61"/>
    <x v="0"/>
    <x v="8"/>
    <x v="17287"/>
  </r>
  <r>
    <x v="15"/>
    <x v="61"/>
    <x v="0"/>
    <x v="9"/>
    <x v="17288"/>
  </r>
  <r>
    <x v="15"/>
    <x v="61"/>
    <x v="1"/>
    <x v="0"/>
    <x v="17289"/>
  </r>
  <r>
    <x v="15"/>
    <x v="61"/>
    <x v="1"/>
    <x v="1"/>
    <x v="17290"/>
  </r>
  <r>
    <x v="15"/>
    <x v="61"/>
    <x v="1"/>
    <x v="2"/>
    <x v="3642"/>
  </r>
  <r>
    <x v="15"/>
    <x v="61"/>
    <x v="1"/>
    <x v="3"/>
    <x v="17291"/>
  </r>
  <r>
    <x v="15"/>
    <x v="61"/>
    <x v="1"/>
    <x v="4"/>
    <x v="17283"/>
  </r>
  <r>
    <x v="15"/>
    <x v="61"/>
    <x v="1"/>
    <x v="5"/>
    <x v="17292"/>
  </r>
  <r>
    <x v="15"/>
    <x v="61"/>
    <x v="1"/>
    <x v="6"/>
    <x v="17293"/>
  </r>
  <r>
    <x v="15"/>
    <x v="61"/>
    <x v="1"/>
    <x v="7"/>
    <x v="17294"/>
  </r>
  <r>
    <x v="15"/>
    <x v="61"/>
    <x v="1"/>
    <x v="8"/>
    <x v="17295"/>
  </r>
  <r>
    <x v="15"/>
    <x v="61"/>
    <x v="1"/>
    <x v="9"/>
    <x v="17296"/>
  </r>
  <r>
    <x v="15"/>
    <x v="62"/>
    <x v="0"/>
    <x v="0"/>
    <x v="17297"/>
  </r>
  <r>
    <x v="15"/>
    <x v="62"/>
    <x v="0"/>
    <x v="1"/>
    <x v="17298"/>
  </r>
  <r>
    <x v="15"/>
    <x v="62"/>
    <x v="0"/>
    <x v="2"/>
    <x v="17299"/>
  </r>
  <r>
    <x v="15"/>
    <x v="62"/>
    <x v="0"/>
    <x v="3"/>
    <x v="17300"/>
  </r>
  <r>
    <x v="15"/>
    <x v="62"/>
    <x v="0"/>
    <x v="4"/>
    <x v="17301"/>
  </r>
  <r>
    <x v="15"/>
    <x v="62"/>
    <x v="0"/>
    <x v="5"/>
    <x v="17302"/>
  </r>
  <r>
    <x v="15"/>
    <x v="62"/>
    <x v="0"/>
    <x v="6"/>
    <x v="6"/>
  </r>
  <r>
    <x v="15"/>
    <x v="62"/>
    <x v="0"/>
    <x v="7"/>
    <x v="17303"/>
  </r>
  <r>
    <x v="15"/>
    <x v="62"/>
    <x v="0"/>
    <x v="8"/>
    <x v="17304"/>
  </r>
  <r>
    <x v="15"/>
    <x v="62"/>
    <x v="0"/>
    <x v="9"/>
    <x v="17305"/>
  </r>
  <r>
    <x v="15"/>
    <x v="62"/>
    <x v="1"/>
    <x v="0"/>
    <x v="17306"/>
  </r>
  <r>
    <x v="15"/>
    <x v="62"/>
    <x v="1"/>
    <x v="1"/>
    <x v="17307"/>
  </r>
  <r>
    <x v="15"/>
    <x v="62"/>
    <x v="1"/>
    <x v="2"/>
    <x v="17299"/>
  </r>
  <r>
    <x v="15"/>
    <x v="62"/>
    <x v="1"/>
    <x v="3"/>
    <x v="17308"/>
  </r>
  <r>
    <x v="15"/>
    <x v="62"/>
    <x v="1"/>
    <x v="4"/>
    <x v="17301"/>
  </r>
  <r>
    <x v="15"/>
    <x v="62"/>
    <x v="1"/>
    <x v="5"/>
    <x v="17302"/>
  </r>
  <r>
    <x v="15"/>
    <x v="62"/>
    <x v="1"/>
    <x v="6"/>
    <x v="2838"/>
  </r>
  <r>
    <x v="15"/>
    <x v="62"/>
    <x v="1"/>
    <x v="7"/>
    <x v="17309"/>
  </r>
  <r>
    <x v="15"/>
    <x v="62"/>
    <x v="1"/>
    <x v="8"/>
    <x v="17310"/>
  </r>
  <r>
    <x v="15"/>
    <x v="62"/>
    <x v="1"/>
    <x v="9"/>
    <x v="17311"/>
  </r>
  <r>
    <x v="15"/>
    <x v="63"/>
    <x v="0"/>
    <x v="0"/>
    <x v="17312"/>
  </r>
  <r>
    <x v="15"/>
    <x v="63"/>
    <x v="0"/>
    <x v="1"/>
    <x v="17313"/>
  </r>
  <r>
    <x v="15"/>
    <x v="63"/>
    <x v="0"/>
    <x v="2"/>
    <x v="17314"/>
  </r>
  <r>
    <x v="15"/>
    <x v="63"/>
    <x v="0"/>
    <x v="3"/>
    <x v="17315"/>
  </r>
  <r>
    <x v="15"/>
    <x v="63"/>
    <x v="0"/>
    <x v="4"/>
    <x v="17316"/>
  </r>
  <r>
    <x v="15"/>
    <x v="63"/>
    <x v="0"/>
    <x v="5"/>
    <x v="17317"/>
  </r>
  <r>
    <x v="15"/>
    <x v="63"/>
    <x v="0"/>
    <x v="6"/>
    <x v="6"/>
  </r>
  <r>
    <x v="15"/>
    <x v="63"/>
    <x v="0"/>
    <x v="7"/>
    <x v="17318"/>
  </r>
  <r>
    <x v="15"/>
    <x v="63"/>
    <x v="0"/>
    <x v="8"/>
    <x v="17319"/>
  </r>
  <r>
    <x v="15"/>
    <x v="63"/>
    <x v="0"/>
    <x v="9"/>
    <x v="17320"/>
  </r>
  <r>
    <x v="15"/>
    <x v="63"/>
    <x v="1"/>
    <x v="0"/>
    <x v="17321"/>
  </r>
  <r>
    <x v="15"/>
    <x v="63"/>
    <x v="1"/>
    <x v="1"/>
    <x v="17322"/>
  </r>
  <r>
    <x v="15"/>
    <x v="63"/>
    <x v="1"/>
    <x v="2"/>
    <x v="17314"/>
  </r>
  <r>
    <x v="15"/>
    <x v="63"/>
    <x v="1"/>
    <x v="3"/>
    <x v="17323"/>
  </r>
  <r>
    <x v="15"/>
    <x v="63"/>
    <x v="1"/>
    <x v="4"/>
    <x v="17316"/>
  </r>
  <r>
    <x v="15"/>
    <x v="63"/>
    <x v="1"/>
    <x v="5"/>
    <x v="17317"/>
  </r>
  <r>
    <x v="15"/>
    <x v="63"/>
    <x v="1"/>
    <x v="6"/>
    <x v="6"/>
  </r>
  <r>
    <x v="15"/>
    <x v="63"/>
    <x v="1"/>
    <x v="7"/>
    <x v="17324"/>
  </r>
  <r>
    <x v="15"/>
    <x v="63"/>
    <x v="1"/>
    <x v="8"/>
    <x v="17325"/>
  </r>
  <r>
    <x v="15"/>
    <x v="63"/>
    <x v="1"/>
    <x v="9"/>
    <x v="17326"/>
  </r>
  <r>
    <x v="15"/>
    <x v="64"/>
    <x v="0"/>
    <x v="0"/>
    <x v="6382"/>
  </r>
  <r>
    <x v="15"/>
    <x v="64"/>
    <x v="0"/>
    <x v="1"/>
    <x v="17327"/>
  </r>
  <r>
    <x v="15"/>
    <x v="64"/>
    <x v="0"/>
    <x v="2"/>
    <x v="6"/>
  </r>
  <r>
    <x v="15"/>
    <x v="64"/>
    <x v="0"/>
    <x v="3"/>
    <x v="17328"/>
  </r>
  <r>
    <x v="15"/>
    <x v="64"/>
    <x v="0"/>
    <x v="4"/>
    <x v="17329"/>
  </r>
  <r>
    <x v="15"/>
    <x v="64"/>
    <x v="0"/>
    <x v="5"/>
    <x v="17330"/>
  </r>
  <r>
    <x v="15"/>
    <x v="64"/>
    <x v="0"/>
    <x v="6"/>
    <x v="6"/>
  </r>
  <r>
    <x v="15"/>
    <x v="64"/>
    <x v="0"/>
    <x v="7"/>
    <x v="17331"/>
  </r>
  <r>
    <x v="15"/>
    <x v="64"/>
    <x v="0"/>
    <x v="8"/>
    <x v="17332"/>
  </r>
  <r>
    <x v="15"/>
    <x v="64"/>
    <x v="0"/>
    <x v="9"/>
    <x v="17333"/>
  </r>
  <r>
    <x v="15"/>
    <x v="64"/>
    <x v="1"/>
    <x v="0"/>
    <x v="17334"/>
  </r>
  <r>
    <x v="15"/>
    <x v="64"/>
    <x v="1"/>
    <x v="1"/>
    <x v="17335"/>
  </r>
  <r>
    <x v="15"/>
    <x v="64"/>
    <x v="1"/>
    <x v="2"/>
    <x v="6"/>
  </r>
  <r>
    <x v="15"/>
    <x v="64"/>
    <x v="1"/>
    <x v="3"/>
    <x v="16672"/>
  </r>
  <r>
    <x v="15"/>
    <x v="64"/>
    <x v="1"/>
    <x v="4"/>
    <x v="17329"/>
  </r>
  <r>
    <x v="15"/>
    <x v="64"/>
    <x v="1"/>
    <x v="5"/>
    <x v="17330"/>
  </r>
  <r>
    <x v="15"/>
    <x v="64"/>
    <x v="1"/>
    <x v="6"/>
    <x v="6"/>
  </r>
  <r>
    <x v="15"/>
    <x v="64"/>
    <x v="1"/>
    <x v="7"/>
    <x v="17336"/>
  </r>
  <r>
    <x v="15"/>
    <x v="64"/>
    <x v="1"/>
    <x v="8"/>
    <x v="17332"/>
  </r>
  <r>
    <x v="15"/>
    <x v="64"/>
    <x v="1"/>
    <x v="9"/>
    <x v="17337"/>
  </r>
  <r>
    <x v="15"/>
    <x v="65"/>
    <x v="0"/>
    <x v="0"/>
    <x v="17338"/>
  </r>
  <r>
    <x v="15"/>
    <x v="65"/>
    <x v="0"/>
    <x v="1"/>
    <x v="17339"/>
  </r>
  <r>
    <x v="15"/>
    <x v="65"/>
    <x v="0"/>
    <x v="2"/>
    <x v="17340"/>
  </r>
  <r>
    <x v="15"/>
    <x v="65"/>
    <x v="0"/>
    <x v="3"/>
    <x v="3640"/>
  </r>
  <r>
    <x v="15"/>
    <x v="65"/>
    <x v="0"/>
    <x v="4"/>
    <x v="17341"/>
  </r>
  <r>
    <x v="15"/>
    <x v="65"/>
    <x v="0"/>
    <x v="5"/>
    <x v="17342"/>
  </r>
  <r>
    <x v="15"/>
    <x v="65"/>
    <x v="0"/>
    <x v="6"/>
    <x v="6"/>
  </r>
  <r>
    <x v="15"/>
    <x v="65"/>
    <x v="0"/>
    <x v="7"/>
    <x v="17343"/>
  </r>
  <r>
    <x v="15"/>
    <x v="65"/>
    <x v="0"/>
    <x v="8"/>
    <x v="17344"/>
  </r>
  <r>
    <x v="15"/>
    <x v="65"/>
    <x v="0"/>
    <x v="9"/>
    <x v="17345"/>
  </r>
  <r>
    <x v="15"/>
    <x v="65"/>
    <x v="1"/>
    <x v="0"/>
    <x v="17346"/>
  </r>
  <r>
    <x v="15"/>
    <x v="65"/>
    <x v="1"/>
    <x v="1"/>
    <x v="17347"/>
  </r>
  <r>
    <x v="15"/>
    <x v="65"/>
    <x v="1"/>
    <x v="2"/>
    <x v="17340"/>
  </r>
  <r>
    <x v="15"/>
    <x v="65"/>
    <x v="1"/>
    <x v="3"/>
    <x v="17348"/>
  </r>
  <r>
    <x v="15"/>
    <x v="65"/>
    <x v="1"/>
    <x v="4"/>
    <x v="17341"/>
  </r>
  <r>
    <x v="15"/>
    <x v="65"/>
    <x v="1"/>
    <x v="5"/>
    <x v="17342"/>
  </r>
  <r>
    <x v="15"/>
    <x v="65"/>
    <x v="1"/>
    <x v="6"/>
    <x v="17349"/>
  </r>
  <r>
    <x v="15"/>
    <x v="65"/>
    <x v="1"/>
    <x v="7"/>
    <x v="17350"/>
  </r>
  <r>
    <x v="15"/>
    <x v="65"/>
    <x v="1"/>
    <x v="8"/>
    <x v="17351"/>
  </r>
  <r>
    <x v="15"/>
    <x v="65"/>
    <x v="1"/>
    <x v="9"/>
    <x v="17352"/>
  </r>
  <r>
    <x v="15"/>
    <x v="66"/>
    <x v="0"/>
    <x v="0"/>
    <x v="17353"/>
  </r>
  <r>
    <x v="15"/>
    <x v="66"/>
    <x v="0"/>
    <x v="1"/>
    <x v="17354"/>
  </r>
  <r>
    <x v="15"/>
    <x v="66"/>
    <x v="0"/>
    <x v="2"/>
    <x v="17355"/>
  </r>
  <r>
    <x v="15"/>
    <x v="66"/>
    <x v="0"/>
    <x v="3"/>
    <x v="17356"/>
  </r>
  <r>
    <x v="15"/>
    <x v="66"/>
    <x v="0"/>
    <x v="4"/>
    <x v="17357"/>
  </r>
  <r>
    <x v="15"/>
    <x v="66"/>
    <x v="0"/>
    <x v="5"/>
    <x v="17358"/>
  </r>
  <r>
    <x v="15"/>
    <x v="66"/>
    <x v="0"/>
    <x v="6"/>
    <x v="6"/>
  </r>
  <r>
    <x v="15"/>
    <x v="66"/>
    <x v="0"/>
    <x v="7"/>
    <x v="17359"/>
  </r>
  <r>
    <x v="15"/>
    <x v="66"/>
    <x v="0"/>
    <x v="8"/>
    <x v="17360"/>
  </r>
  <r>
    <x v="15"/>
    <x v="66"/>
    <x v="0"/>
    <x v="9"/>
    <x v="17361"/>
  </r>
  <r>
    <x v="15"/>
    <x v="66"/>
    <x v="1"/>
    <x v="0"/>
    <x v="17362"/>
  </r>
  <r>
    <x v="15"/>
    <x v="66"/>
    <x v="1"/>
    <x v="1"/>
    <x v="17363"/>
  </r>
  <r>
    <x v="15"/>
    <x v="66"/>
    <x v="1"/>
    <x v="2"/>
    <x v="17355"/>
  </r>
  <r>
    <x v="15"/>
    <x v="66"/>
    <x v="1"/>
    <x v="3"/>
    <x v="17364"/>
  </r>
  <r>
    <x v="15"/>
    <x v="66"/>
    <x v="1"/>
    <x v="4"/>
    <x v="17357"/>
  </r>
  <r>
    <x v="15"/>
    <x v="66"/>
    <x v="1"/>
    <x v="5"/>
    <x v="17365"/>
  </r>
  <r>
    <x v="15"/>
    <x v="66"/>
    <x v="1"/>
    <x v="6"/>
    <x v="17366"/>
  </r>
  <r>
    <x v="15"/>
    <x v="66"/>
    <x v="1"/>
    <x v="7"/>
    <x v="17367"/>
  </r>
  <r>
    <x v="15"/>
    <x v="66"/>
    <x v="1"/>
    <x v="8"/>
    <x v="17368"/>
  </r>
  <r>
    <x v="15"/>
    <x v="66"/>
    <x v="1"/>
    <x v="9"/>
    <x v="17369"/>
  </r>
  <r>
    <x v="15"/>
    <x v="67"/>
    <x v="0"/>
    <x v="0"/>
    <x v="17370"/>
  </r>
  <r>
    <x v="15"/>
    <x v="67"/>
    <x v="0"/>
    <x v="1"/>
    <x v="17371"/>
  </r>
  <r>
    <x v="15"/>
    <x v="67"/>
    <x v="0"/>
    <x v="2"/>
    <x v="6"/>
  </r>
  <r>
    <x v="15"/>
    <x v="67"/>
    <x v="0"/>
    <x v="3"/>
    <x v="17372"/>
  </r>
  <r>
    <x v="15"/>
    <x v="67"/>
    <x v="0"/>
    <x v="4"/>
    <x v="17373"/>
  </r>
  <r>
    <x v="15"/>
    <x v="67"/>
    <x v="0"/>
    <x v="5"/>
    <x v="17374"/>
  </r>
  <r>
    <x v="15"/>
    <x v="67"/>
    <x v="0"/>
    <x v="6"/>
    <x v="6"/>
  </r>
  <r>
    <x v="15"/>
    <x v="67"/>
    <x v="0"/>
    <x v="7"/>
    <x v="17375"/>
  </r>
  <r>
    <x v="15"/>
    <x v="67"/>
    <x v="0"/>
    <x v="8"/>
    <x v="17376"/>
  </r>
  <r>
    <x v="15"/>
    <x v="67"/>
    <x v="0"/>
    <x v="9"/>
    <x v="17377"/>
  </r>
  <r>
    <x v="15"/>
    <x v="67"/>
    <x v="1"/>
    <x v="0"/>
    <x v="17378"/>
  </r>
  <r>
    <x v="15"/>
    <x v="67"/>
    <x v="1"/>
    <x v="1"/>
    <x v="17379"/>
  </r>
  <r>
    <x v="15"/>
    <x v="67"/>
    <x v="1"/>
    <x v="2"/>
    <x v="6"/>
  </r>
  <r>
    <x v="15"/>
    <x v="67"/>
    <x v="1"/>
    <x v="3"/>
    <x v="17380"/>
  </r>
  <r>
    <x v="15"/>
    <x v="67"/>
    <x v="1"/>
    <x v="4"/>
    <x v="17373"/>
  </r>
  <r>
    <x v="15"/>
    <x v="67"/>
    <x v="1"/>
    <x v="5"/>
    <x v="17381"/>
  </r>
  <r>
    <x v="15"/>
    <x v="67"/>
    <x v="1"/>
    <x v="6"/>
    <x v="17382"/>
  </r>
  <r>
    <x v="15"/>
    <x v="67"/>
    <x v="1"/>
    <x v="7"/>
    <x v="17383"/>
  </r>
  <r>
    <x v="15"/>
    <x v="67"/>
    <x v="1"/>
    <x v="8"/>
    <x v="17384"/>
  </r>
  <r>
    <x v="15"/>
    <x v="67"/>
    <x v="1"/>
    <x v="9"/>
    <x v="17385"/>
  </r>
  <r>
    <x v="15"/>
    <x v="68"/>
    <x v="0"/>
    <x v="0"/>
    <x v="17386"/>
  </r>
  <r>
    <x v="15"/>
    <x v="68"/>
    <x v="0"/>
    <x v="1"/>
    <x v="17387"/>
  </r>
  <r>
    <x v="15"/>
    <x v="68"/>
    <x v="0"/>
    <x v="2"/>
    <x v="17388"/>
  </r>
  <r>
    <x v="15"/>
    <x v="68"/>
    <x v="0"/>
    <x v="3"/>
    <x v="17389"/>
  </r>
  <r>
    <x v="15"/>
    <x v="68"/>
    <x v="0"/>
    <x v="4"/>
    <x v="17390"/>
  </r>
  <r>
    <x v="15"/>
    <x v="68"/>
    <x v="0"/>
    <x v="5"/>
    <x v="17391"/>
  </r>
  <r>
    <x v="15"/>
    <x v="68"/>
    <x v="0"/>
    <x v="6"/>
    <x v="6"/>
  </r>
  <r>
    <x v="15"/>
    <x v="68"/>
    <x v="0"/>
    <x v="7"/>
    <x v="17392"/>
  </r>
  <r>
    <x v="15"/>
    <x v="68"/>
    <x v="0"/>
    <x v="8"/>
    <x v="17393"/>
  </r>
  <r>
    <x v="15"/>
    <x v="68"/>
    <x v="0"/>
    <x v="9"/>
    <x v="17394"/>
  </r>
  <r>
    <x v="15"/>
    <x v="68"/>
    <x v="1"/>
    <x v="0"/>
    <x v="17395"/>
  </r>
  <r>
    <x v="15"/>
    <x v="68"/>
    <x v="1"/>
    <x v="1"/>
    <x v="17396"/>
  </r>
  <r>
    <x v="15"/>
    <x v="68"/>
    <x v="1"/>
    <x v="2"/>
    <x v="17388"/>
  </r>
  <r>
    <x v="15"/>
    <x v="68"/>
    <x v="1"/>
    <x v="3"/>
    <x v="17397"/>
  </r>
  <r>
    <x v="15"/>
    <x v="68"/>
    <x v="1"/>
    <x v="4"/>
    <x v="17390"/>
  </r>
  <r>
    <x v="15"/>
    <x v="68"/>
    <x v="1"/>
    <x v="5"/>
    <x v="17398"/>
  </r>
  <r>
    <x v="15"/>
    <x v="68"/>
    <x v="1"/>
    <x v="6"/>
    <x v="6"/>
  </r>
  <r>
    <x v="15"/>
    <x v="68"/>
    <x v="1"/>
    <x v="7"/>
    <x v="17399"/>
  </r>
  <r>
    <x v="15"/>
    <x v="68"/>
    <x v="1"/>
    <x v="8"/>
    <x v="17400"/>
  </r>
  <r>
    <x v="15"/>
    <x v="68"/>
    <x v="1"/>
    <x v="9"/>
    <x v="17401"/>
  </r>
  <r>
    <x v="15"/>
    <x v="69"/>
    <x v="0"/>
    <x v="0"/>
    <x v="17402"/>
  </r>
  <r>
    <x v="15"/>
    <x v="69"/>
    <x v="0"/>
    <x v="1"/>
    <x v="17403"/>
  </r>
  <r>
    <x v="15"/>
    <x v="69"/>
    <x v="0"/>
    <x v="2"/>
    <x v="17404"/>
  </r>
  <r>
    <x v="15"/>
    <x v="69"/>
    <x v="0"/>
    <x v="3"/>
    <x v="17405"/>
  </r>
  <r>
    <x v="15"/>
    <x v="69"/>
    <x v="0"/>
    <x v="4"/>
    <x v="17406"/>
  </r>
  <r>
    <x v="15"/>
    <x v="69"/>
    <x v="0"/>
    <x v="5"/>
    <x v="17407"/>
  </r>
  <r>
    <x v="15"/>
    <x v="69"/>
    <x v="0"/>
    <x v="6"/>
    <x v="6"/>
  </r>
  <r>
    <x v="15"/>
    <x v="69"/>
    <x v="0"/>
    <x v="7"/>
    <x v="17408"/>
  </r>
  <r>
    <x v="15"/>
    <x v="69"/>
    <x v="0"/>
    <x v="8"/>
    <x v="17409"/>
  </r>
  <r>
    <x v="15"/>
    <x v="69"/>
    <x v="0"/>
    <x v="9"/>
    <x v="17410"/>
  </r>
  <r>
    <x v="15"/>
    <x v="69"/>
    <x v="1"/>
    <x v="0"/>
    <x v="17411"/>
  </r>
  <r>
    <x v="15"/>
    <x v="69"/>
    <x v="1"/>
    <x v="1"/>
    <x v="17412"/>
  </r>
  <r>
    <x v="15"/>
    <x v="69"/>
    <x v="1"/>
    <x v="2"/>
    <x v="17413"/>
  </r>
  <r>
    <x v="15"/>
    <x v="69"/>
    <x v="1"/>
    <x v="3"/>
    <x v="17414"/>
  </r>
  <r>
    <x v="15"/>
    <x v="69"/>
    <x v="1"/>
    <x v="4"/>
    <x v="17406"/>
  </r>
  <r>
    <x v="15"/>
    <x v="69"/>
    <x v="1"/>
    <x v="5"/>
    <x v="17415"/>
  </r>
  <r>
    <x v="15"/>
    <x v="69"/>
    <x v="1"/>
    <x v="6"/>
    <x v="6"/>
  </r>
  <r>
    <x v="15"/>
    <x v="69"/>
    <x v="1"/>
    <x v="7"/>
    <x v="17416"/>
  </r>
  <r>
    <x v="15"/>
    <x v="69"/>
    <x v="1"/>
    <x v="8"/>
    <x v="17417"/>
  </r>
  <r>
    <x v="15"/>
    <x v="69"/>
    <x v="1"/>
    <x v="9"/>
    <x v="17418"/>
  </r>
  <r>
    <x v="15"/>
    <x v="70"/>
    <x v="0"/>
    <x v="0"/>
    <x v="17419"/>
  </r>
  <r>
    <x v="15"/>
    <x v="70"/>
    <x v="0"/>
    <x v="1"/>
    <x v="17420"/>
  </r>
  <r>
    <x v="15"/>
    <x v="70"/>
    <x v="0"/>
    <x v="2"/>
    <x v="6"/>
  </r>
  <r>
    <x v="15"/>
    <x v="70"/>
    <x v="0"/>
    <x v="3"/>
    <x v="17421"/>
  </r>
  <r>
    <x v="15"/>
    <x v="70"/>
    <x v="0"/>
    <x v="4"/>
    <x v="6"/>
  </r>
  <r>
    <x v="15"/>
    <x v="70"/>
    <x v="0"/>
    <x v="5"/>
    <x v="17422"/>
  </r>
  <r>
    <x v="15"/>
    <x v="70"/>
    <x v="0"/>
    <x v="6"/>
    <x v="6"/>
  </r>
  <r>
    <x v="15"/>
    <x v="70"/>
    <x v="0"/>
    <x v="7"/>
    <x v="17423"/>
  </r>
  <r>
    <x v="15"/>
    <x v="70"/>
    <x v="0"/>
    <x v="8"/>
    <x v="17424"/>
  </r>
  <r>
    <x v="15"/>
    <x v="70"/>
    <x v="0"/>
    <x v="9"/>
    <x v="17425"/>
  </r>
  <r>
    <x v="15"/>
    <x v="70"/>
    <x v="1"/>
    <x v="0"/>
    <x v="10672"/>
  </r>
  <r>
    <x v="15"/>
    <x v="70"/>
    <x v="1"/>
    <x v="1"/>
    <x v="17426"/>
  </r>
  <r>
    <x v="15"/>
    <x v="70"/>
    <x v="1"/>
    <x v="2"/>
    <x v="6"/>
  </r>
  <r>
    <x v="15"/>
    <x v="70"/>
    <x v="1"/>
    <x v="3"/>
    <x v="17427"/>
  </r>
  <r>
    <x v="15"/>
    <x v="70"/>
    <x v="1"/>
    <x v="4"/>
    <x v="6"/>
  </r>
  <r>
    <x v="15"/>
    <x v="70"/>
    <x v="1"/>
    <x v="5"/>
    <x v="17428"/>
  </r>
  <r>
    <x v="15"/>
    <x v="70"/>
    <x v="1"/>
    <x v="6"/>
    <x v="6"/>
  </r>
  <r>
    <x v="15"/>
    <x v="70"/>
    <x v="1"/>
    <x v="7"/>
    <x v="17429"/>
  </r>
  <r>
    <x v="15"/>
    <x v="70"/>
    <x v="1"/>
    <x v="8"/>
    <x v="17430"/>
  </r>
  <r>
    <x v="15"/>
    <x v="70"/>
    <x v="1"/>
    <x v="9"/>
    <x v="17431"/>
  </r>
  <r>
    <x v="15"/>
    <x v="71"/>
    <x v="0"/>
    <x v="0"/>
    <x v="17432"/>
  </r>
  <r>
    <x v="15"/>
    <x v="71"/>
    <x v="0"/>
    <x v="1"/>
    <x v="17433"/>
  </r>
  <r>
    <x v="15"/>
    <x v="71"/>
    <x v="0"/>
    <x v="2"/>
    <x v="6"/>
  </r>
  <r>
    <x v="15"/>
    <x v="71"/>
    <x v="0"/>
    <x v="3"/>
    <x v="17434"/>
  </r>
  <r>
    <x v="15"/>
    <x v="71"/>
    <x v="0"/>
    <x v="4"/>
    <x v="17435"/>
  </r>
  <r>
    <x v="15"/>
    <x v="71"/>
    <x v="0"/>
    <x v="5"/>
    <x v="17436"/>
  </r>
  <r>
    <x v="15"/>
    <x v="71"/>
    <x v="0"/>
    <x v="6"/>
    <x v="6"/>
  </r>
  <r>
    <x v="15"/>
    <x v="71"/>
    <x v="0"/>
    <x v="7"/>
    <x v="17437"/>
  </r>
  <r>
    <x v="15"/>
    <x v="71"/>
    <x v="0"/>
    <x v="8"/>
    <x v="17438"/>
  </r>
  <r>
    <x v="15"/>
    <x v="71"/>
    <x v="0"/>
    <x v="9"/>
    <x v="17439"/>
  </r>
  <r>
    <x v="15"/>
    <x v="71"/>
    <x v="1"/>
    <x v="0"/>
    <x v="17440"/>
  </r>
  <r>
    <x v="15"/>
    <x v="71"/>
    <x v="1"/>
    <x v="1"/>
    <x v="17441"/>
  </r>
  <r>
    <x v="15"/>
    <x v="71"/>
    <x v="1"/>
    <x v="2"/>
    <x v="6"/>
  </r>
  <r>
    <x v="15"/>
    <x v="71"/>
    <x v="1"/>
    <x v="3"/>
    <x v="17442"/>
  </r>
  <r>
    <x v="15"/>
    <x v="71"/>
    <x v="1"/>
    <x v="4"/>
    <x v="17435"/>
  </r>
  <r>
    <x v="15"/>
    <x v="71"/>
    <x v="1"/>
    <x v="5"/>
    <x v="17436"/>
  </r>
  <r>
    <x v="15"/>
    <x v="71"/>
    <x v="1"/>
    <x v="6"/>
    <x v="17443"/>
  </r>
  <r>
    <x v="15"/>
    <x v="71"/>
    <x v="1"/>
    <x v="7"/>
    <x v="3814"/>
  </r>
  <r>
    <x v="15"/>
    <x v="71"/>
    <x v="1"/>
    <x v="8"/>
    <x v="17444"/>
  </r>
  <r>
    <x v="15"/>
    <x v="71"/>
    <x v="1"/>
    <x v="9"/>
    <x v="17445"/>
  </r>
  <r>
    <x v="15"/>
    <x v="72"/>
    <x v="0"/>
    <x v="0"/>
    <x v="17446"/>
  </r>
  <r>
    <x v="15"/>
    <x v="72"/>
    <x v="0"/>
    <x v="1"/>
    <x v="17447"/>
  </r>
  <r>
    <x v="15"/>
    <x v="72"/>
    <x v="0"/>
    <x v="2"/>
    <x v="6"/>
  </r>
  <r>
    <x v="15"/>
    <x v="72"/>
    <x v="0"/>
    <x v="3"/>
    <x v="17448"/>
  </r>
  <r>
    <x v="15"/>
    <x v="72"/>
    <x v="0"/>
    <x v="4"/>
    <x v="17449"/>
  </r>
  <r>
    <x v="15"/>
    <x v="72"/>
    <x v="0"/>
    <x v="5"/>
    <x v="17450"/>
  </r>
  <r>
    <x v="15"/>
    <x v="72"/>
    <x v="0"/>
    <x v="6"/>
    <x v="6"/>
  </r>
  <r>
    <x v="15"/>
    <x v="72"/>
    <x v="0"/>
    <x v="7"/>
    <x v="17451"/>
  </r>
  <r>
    <x v="15"/>
    <x v="72"/>
    <x v="0"/>
    <x v="8"/>
    <x v="17452"/>
  </r>
  <r>
    <x v="15"/>
    <x v="72"/>
    <x v="0"/>
    <x v="9"/>
    <x v="15042"/>
  </r>
  <r>
    <x v="15"/>
    <x v="72"/>
    <x v="1"/>
    <x v="0"/>
    <x v="17453"/>
  </r>
  <r>
    <x v="15"/>
    <x v="72"/>
    <x v="1"/>
    <x v="1"/>
    <x v="17454"/>
  </r>
  <r>
    <x v="15"/>
    <x v="72"/>
    <x v="1"/>
    <x v="2"/>
    <x v="6"/>
  </r>
  <r>
    <x v="15"/>
    <x v="72"/>
    <x v="1"/>
    <x v="3"/>
    <x v="17455"/>
  </r>
  <r>
    <x v="15"/>
    <x v="72"/>
    <x v="1"/>
    <x v="4"/>
    <x v="17449"/>
  </r>
  <r>
    <x v="15"/>
    <x v="72"/>
    <x v="1"/>
    <x v="5"/>
    <x v="17456"/>
  </r>
  <r>
    <x v="15"/>
    <x v="72"/>
    <x v="1"/>
    <x v="6"/>
    <x v="6"/>
  </r>
  <r>
    <x v="15"/>
    <x v="72"/>
    <x v="1"/>
    <x v="7"/>
    <x v="17457"/>
  </r>
  <r>
    <x v="15"/>
    <x v="72"/>
    <x v="1"/>
    <x v="8"/>
    <x v="17458"/>
  </r>
  <r>
    <x v="15"/>
    <x v="72"/>
    <x v="1"/>
    <x v="9"/>
    <x v="17459"/>
  </r>
  <r>
    <x v="15"/>
    <x v="73"/>
    <x v="0"/>
    <x v="0"/>
    <x v="17460"/>
  </r>
  <r>
    <x v="15"/>
    <x v="73"/>
    <x v="0"/>
    <x v="1"/>
    <x v="17461"/>
  </r>
  <r>
    <x v="15"/>
    <x v="73"/>
    <x v="0"/>
    <x v="2"/>
    <x v="6"/>
  </r>
  <r>
    <x v="15"/>
    <x v="73"/>
    <x v="0"/>
    <x v="3"/>
    <x v="17462"/>
  </r>
  <r>
    <x v="15"/>
    <x v="73"/>
    <x v="0"/>
    <x v="4"/>
    <x v="17463"/>
  </r>
  <r>
    <x v="15"/>
    <x v="73"/>
    <x v="0"/>
    <x v="5"/>
    <x v="17464"/>
  </r>
  <r>
    <x v="15"/>
    <x v="73"/>
    <x v="0"/>
    <x v="6"/>
    <x v="6"/>
  </r>
  <r>
    <x v="15"/>
    <x v="73"/>
    <x v="0"/>
    <x v="7"/>
    <x v="17465"/>
  </r>
  <r>
    <x v="15"/>
    <x v="73"/>
    <x v="0"/>
    <x v="8"/>
    <x v="17466"/>
  </r>
  <r>
    <x v="15"/>
    <x v="73"/>
    <x v="0"/>
    <x v="9"/>
    <x v="17467"/>
  </r>
  <r>
    <x v="15"/>
    <x v="73"/>
    <x v="1"/>
    <x v="0"/>
    <x v="17468"/>
  </r>
  <r>
    <x v="15"/>
    <x v="73"/>
    <x v="1"/>
    <x v="1"/>
    <x v="17469"/>
  </r>
  <r>
    <x v="15"/>
    <x v="73"/>
    <x v="1"/>
    <x v="2"/>
    <x v="6"/>
  </r>
  <r>
    <x v="15"/>
    <x v="73"/>
    <x v="1"/>
    <x v="3"/>
    <x v="17470"/>
  </r>
  <r>
    <x v="15"/>
    <x v="73"/>
    <x v="1"/>
    <x v="4"/>
    <x v="17463"/>
  </r>
  <r>
    <x v="15"/>
    <x v="73"/>
    <x v="1"/>
    <x v="5"/>
    <x v="17464"/>
  </r>
  <r>
    <x v="15"/>
    <x v="73"/>
    <x v="1"/>
    <x v="6"/>
    <x v="6"/>
  </r>
  <r>
    <x v="15"/>
    <x v="73"/>
    <x v="1"/>
    <x v="7"/>
    <x v="17471"/>
  </r>
  <r>
    <x v="15"/>
    <x v="73"/>
    <x v="1"/>
    <x v="8"/>
    <x v="17472"/>
  </r>
  <r>
    <x v="15"/>
    <x v="73"/>
    <x v="1"/>
    <x v="9"/>
    <x v="17473"/>
  </r>
  <r>
    <x v="16"/>
    <x v="0"/>
    <x v="0"/>
    <x v="0"/>
    <x v="17474"/>
  </r>
  <r>
    <x v="16"/>
    <x v="0"/>
    <x v="0"/>
    <x v="1"/>
    <x v="17475"/>
  </r>
  <r>
    <x v="16"/>
    <x v="0"/>
    <x v="0"/>
    <x v="2"/>
    <x v="17476"/>
  </r>
  <r>
    <x v="16"/>
    <x v="0"/>
    <x v="0"/>
    <x v="3"/>
    <x v="17477"/>
  </r>
  <r>
    <x v="16"/>
    <x v="0"/>
    <x v="0"/>
    <x v="4"/>
    <x v="17478"/>
  </r>
  <r>
    <x v="16"/>
    <x v="0"/>
    <x v="0"/>
    <x v="5"/>
    <x v="17479"/>
  </r>
  <r>
    <x v="16"/>
    <x v="0"/>
    <x v="0"/>
    <x v="6"/>
    <x v="6"/>
  </r>
  <r>
    <x v="16"/>
    <x v="0"/>
    <x v="0"/>
    <x v="7"/>
    <x v="17480"/>
  </r>
  <r>
    <x v="16"/>
    <x v="0"/>
    <x v="0"/>
    <x v="8"/>
    <x v="17481"/>
  </r>
  <r>
    <x v="16"/>
    <x v="0"/>
    <x v="0"/>
    <x v="9"/>
    <x v="17482"/>
  </r>
  <r>
    <x v="16"/>
    <x v="0"/>
    <x v="1"/>
    <x v="0"/>
    <x v="17483"/>
  </r>
  <r>
    <x v="16"/>
    <x v="0"/>
    <x v="1"/>
    <x v="1"/>
    <x v="17484"/>
  </r>
  <r>
    <x v="16"/>
    <x v="0"/>
    <x v="1"/>
    <x v="2"/>
    <x v="17485"/>
  </r>
  <r>
    <x v="16"/>
    <x v="0"/>
    <x v="1"/>
    <x v="3"/>
    <x v="17486"/>
  </r>
  <r>
    <x v="16"/>
    <x v="0"/>
    <x v="1"/>
    <x v="4"/>
    <x v="17478"/>
  </r>
  <r>
    <x v="16"/>
    <x v="0"/>
    <x v="1"/>
    <x v="5"/>
    <x v="17487"/>
  </r>
  <r>
    <x v="16"/>
    <x v="0"/>
    <x v="1"/>
    <x v="6"/>
    <x v="17488"/>
  </r>
  <r>
    <x v="16"/>
    <x v="0"/>
    <x v="1"/>
    <x v="7"/>
    <x v="17489"/>
  </r>
  <r>
    <x v="16"/>
    <x v="0"/>
    <x v="1"/>
    <x v="8"/>
    <x v="17490"/>
  </r>
  <r>
    <x v="16"/>
    <x v="0"/>
    <x v="1"/>
    <x v="9"/>
    <x v="17491"/>
  </r>
  <r>
    <x v="16"/>
    <x v="1"/>
    <x v="0"/>
    <x v="0"/>
    <x v="17492"/>
  </r>
  <r>
    <x v="16"/>
    <x v="1"/>
    <x v="0"/>
    <x v="1"/>
    <x v="17493"/>
  </r>
  <r>
    <x v="16"/>
    <x v="1"/>
    <x v="0"/>
    <x v="2"/>
    <x v="17494"/>
  </r>
  <r>
    <x v="16"/>
    <x v="1"/>
    <x v="0"/>
    <x v="3"/>
    <x v="17495"/>
  </r>
  <r>
    <x v="16"/>
    <x v="1"/>
    <x v="0"/>
    <x v="4"/>
    <x v="17496"/>
  </r>
  <r>
    <x v="16"/>
    <x v="1"/>
    <x v="0"/>
    <x v="5"/>
    <x v="17497"/>
  </r>
  <r>
    <x v="16"/>
    <x v="1"/>
    <x v="0"/>
    <x v="6"/>
    <x v="17498"/>
  </r>
  <r>
    <x v="16"/>
    <x v="1"/>
    <x v="0"/>
    <x v="7"/>
    <x v="17499"/>
  </r>
  <r>
    <x v="16"/>
    <x v="1"/>
    <x v="0"/>
    <x v="8"/>
    <x v="17500"/>
  </r>
  <r>
    <x v="16"/>
    <x v="1"/>
    <x v="0"/>
    <x v="9"/>
    <x v="17501"/>
  </r>
  <r>
    <x v="16"/>
    <x v="1"/>
    <x v="1"/>
    <x v="0"/>
    <x v="17502"/>
  </r>
  <r>
    <x v="16"/>
    <x v="1"/>
    <x v="1"/>
    <x v="1"/>
    <x v="17503"/>
  </r>
  <r>
    <x v="16"/>
    <x v="1"/>
    <x v="1"/>
    <x v="2"/>
    <x v="17494"/>
  </r>
  <r>
    <x v="16"/>
    <x v="1"/>
    <x v="1"/>
    <x v="3"/>
    <x v="17504"/>
  </r>
  <r>
    <x v="16"/>
    <x v="1"/>
    <x v="1"/>
    <x v="4"/>
    <x v="17496"/>
  </r>
  <r>
    <x v="16"/>
    <x v="1"/>
    <x v="1"/>
    <x v="5"/>
    <x v="17505"/>
  </r>
  <r>
    <x v="16"/>
    <x v="1"/>
    <x v="1"/>
    <x v="6"/>
    <x v="17506"/>
  </r>
  <r>
    <x v="16"/>
    <x v="1"/>
    <x v="1"/>
    <x v="7"/>
    <x v="17507"/>
  </r>
  <r>
    <x v="16"/>
    <x v="1"/>
    <x v="1"/>
    <x v="8"/>
    <x v="17508"/>
  </r>
  <r>
    <x v="16"/>
    <x v="1"/>
    <x v="1"/>
    <x v="9"/>
    <x v="17509"/>
  </r>
  <r>
    <x v="16"/>
    <x v="2"/>
    <x v="0"/>
    <x v="0"/>
    <x v="17510"/>
  </r>
  <r>
    <x v="16"/>
    <x v="2"/>
    <x v="0"/>
    <x v="1"/>
    <x v="17511"/>
  </r>
  <r>
    <x v="16"/>
    <x v="2"/>
    <x v="0"/>
    <x v="2"/>
    <x v="17512"/>
  </r>
  <r>
    <x v="16"/>
    <x v="2"/>
    <x v="0"/>
    <x v="3"/>
    <x v="17513"/>
  </r>
  <r>
    <x v="16"/>
    <x v="2"/>
    <x v="0"/>
    <x v="4"/>
    <x v="17514"/>
  </r>
  <r>
    <x v="16"/>
    <x v="2"/>
    <x v="0"/>
    <x v="5"/>
    <x v="17515"/>
  </r>
  <r>
    <x v="16"/>
    <x v="2"/>
    <x v="0"/>
    <x v="6"/>
    <x v="6"/>
  </r>
  <r>
    <x v="16"/>
    <x v="2"/>
    <x v="0"/>
    <x v="7"/>
    <x v="17516"/>
  </r>
  <r>
    <x v="16"/>
    <x v="2"/>
    <x v="0"/>
    <x v="8"/>
    <x v="17517"/>
  </r>
  <r>
    <x v="16"/>
    <x v="2"/>
    <x v="0"/>
    <x v="9"/>
    <x v="17518"/>
  </r>
  <r>
    <x v="16"/>
    <x v="2"/>
    <x v="1"/>
    <x v="0"/>
    <x v="17519"/>
  </r>
  <r>
    <x v="16"/>
    <x v="2"/>
    <x v="1"/>
    <x v="1"/>
    <x v="17520"/>
  </r>
  <r>
    <x v="16"/>
    <x v="2"/>
    <x v="1"/>
    <x v="2"/>
    <x v="17521"/>
  </r>
  <r>
    <x v="16"/>
    <x v="2"/>
    <x v="1"/>
    <x v="3"/>
    <x v="17522"/>
  </r>
  <r>
    <x v="16"/>
    <x v="2"/>
    <x v="1"/>
    <x v="4"/>
    <x v="17514"/>
  </r>
  <r>
    <x v="16"/>
    <x v="2"/>
    <x v="1"/>
    <x v="5"/>
    <x v="17523"/>
  </r>
  <r>
    <x v="16"/>
    <x v="2"/>
    <x v="1"/>
    <x v="6"/>
    <x v="17524"/>
  </r>
  <r>
    <x v="16"/>
    <x v="2"/>
    <x v="1"/>
    <x v="7"/>
    <x v="17525"/>
  </r>
  <r>
    <x v="16"/>
    <x v="2"/>
    <x v="1"/>
    <x v="8"/>
    <x v="17526"/>
  </r>
  <r>
    <x v="16"/>
    <x v="2"/>
    <x v="1"/>
    <x v="9"/>
    <x v="17527"/>
  </r>
  <r>
    <x v="16"/>
    <x v="3"/>
    <x v="0"/>
    <x v="0"/>
    <x v="17528"/>
  </r>
  <r>
    <x v="16"/>
    <x v="3"/>
    <x v="0"/>
    <x v="1"/>
    <x v="17529"/>
  </r>
  <r>
    <x v="16"/>
    <x v="3"/>
    <x v="0"/>
    <x v="2"/>
    <x v="17530"/>
  </r>
  <r>
    <x v="16"/>
    <x v="3"/>
    <x v="0"/>
    <x v="3"/>
    <x v="17531"/>
  </r>
  <r>
    <x v="16"/>
    <x v="3"/>
    <x v="0"/>
    <x v="4"/>
    <x v="17532"/>
  </r>
  <r>
    <x v="16"/>
    <x v="3"/>
    <x v="0"/>
    <x v="5"/>
    <x v="17533"/>
  </r>
  <r>
    <x v="16"/>
    <x v="3"/>
    <x v="0"/>
    <x v="6"/>
    <x v="6"/>
  </r>
  <r>
    <x v="16"/>
    <x v="3"/>
    <x v="0"/>
    <x v="7"/>
    <x v="17534"/>
  </r>
  <r>
    <x v="16"/>
    <x v="3"/>
    <x v="0"/>
    <x v="8"/>
    <x v="17535"/>
  </r>
  <r>
    <x v="16"/>
    <x v="3"/>
    <x v="0"/>
    <x v="9"/>
    <x v="17536"/>
  </r>
  <r>
    <x v="16"/>
    <x v="3"/>
    <x v="1"/>
    <x v="0"/>
    <x v="17537"/>
  </r>
  <r>
    <x v="16"/>
    <x v="3"/>
    <x v="1"/>
    <x v="1"/>
    <x v="17538"/>
  </r>
  <r>
    <x v="16"/>
    <x v="3"/>
    <x v="1"/>
    <x v="2"/>
    <x v="17530"/>
  </r>
  <r>
    <x v="16"/>
    <x v="3"/>
    <x v="1"/>
    <x v="3"/>
    <x v="17539"/>
  </r>
  <r>
    <x v="16"/>
    <x v="3"/>
    <x v="1"/>
    <x v="4"/>
    <x v="17532"/>
  </r>
  <r>
    <x v="16"/>
    <x v="3"/>
    <x v="1"/>
    <x v="5"/>
    <x v="17540"/>
  </r>
  <r>
    <x v="16"/>
    <x v="3"/>
    <x v="1"/>
    <x v="6"/>
    <x v="6"/>
  </r>
  <r>
    <x v="16"/>
    <x v="3"/>
    <x v="1"/>
    <x v="7"/>
    <x v="17541"/>
  </r>
  <r>
    <x v="16"/>
    <x v="3"/>
    <x v="1"/>
    <x v="8"/>
    <x v="17542"/>
  </r>
  <r>
    <x v="16"/>
    <x v="3"/>
    <x v="1"/>
    <x v="9"/>
    <x v="17543"/>
  </r>
  <r>
    <x v="16"/>
    <x v="4"/>
    <x v="0"/>
    <x v="0"/>
    <x v="17544"/>
  </r>
  <r>
    <x v="16"/>
    <x v="4"/>
    <x v="0"/>
    <x v="1"/>
    <x v="17545"/>
  </r>
  <r>
    <x v="16"/>
    <x v="4"/>
    <x v="0"/>
    <x v="2"/>
    <x v="17546"/>
  </r>
  <r>
    <x v="16"/>
    <x v="4"/>
    <x v="0"/>
    <x v="3"/>
    <x v="17547"/>
  </r>
  <r>
    <x v="16"/>
    <x v="4"/>
    <x v="0"/>
    <x v="4"/>
    <x v="17548"/>
  </r>
  <r>
    <x v="16"/>
    <x v="4"/>
    <x v="0"/>
    <x v="5"/>
    <x v="17549"/>
  </r>
  <r>
    <x v="16"/>
    <x v="4"/>
    <x v="0"/>
    <x v="6"/>
    <x v="6"/>
  </r>
  <r>
    <x v="16"/>
    <x v="4"/>
    <x v="0"/>
    <x v="7"/>
    <x v="17550"/>
  </r>
  <r>
    <x v="16"/>
    <x v="4"/>
    <x v="0"/>
    <x v="8"/>
    <x v="17551"/>
  </r>
  <r>
    <x v="16"/>
    <x v="4"/>
    <x v="0"/>
    <x v="9"/>
    <x v="17552"/>
  </r>
  <r>
    <x v="16"/>
    <x v="4"/>
    <x v="1"/>
    <x v="0"/>
    <x v="337"/>
  </r>
  <r>
    <x v="16"/>
    <x v="4"/>
    <x v="1"/>
    <x v="1"/>
    <x v="17553"/>
  </r>
  <r>
    <x v="16"/>
    <x v="4"/>
    <x v="1"/>
    <x v="2"/>
    <x v="17554"/>
  </r>
  <r>
    <x v="16"/>
    <x v="4"/>
    <x v="1"/>
    <x v="3"/>
    <x v="17555"/>
  </r>
  <r>
    <x v="16"/>
    <x v="4"/>
    <x v="1"/>
    <x v="4"/>
    <x v="17548"/>
  </r>
  <r>
    <x v="16"/>
    <x v="4"/>
    <x v="1"/>
    <x v="5"/>
    <x v="17556"/>
  </r>
  <r>
    <x v="16"/>
    <x v="4"/>
    <x v="1"/>
    <x v="6"/>
    <x v="6"/>
  </r>
  <r>
    <x v="16"/>
    <x v="4"/>
    <x v="1"/>
    <x v="7"/>
    <x v="17557"/>
  </r>
  <r>
    <x v="16"/>
    <x v="4"/>
    <x v="1"/>
    <x v="8"/>
    <x v="17558"/>
  </r>
  <r>
    <x v="16"/>
    <x v="4"/>
    <x v="1"/>
    <x v="9"/>
    <x v="17559"/>
  </r>
  <r>
    <x v="16"/>
    <x v="6"/>
    <x v="0"/>
    <x v="0"/>
    <x v="17560"/>
  </r>
  <r>
    <x v="16"/>
    <x v="6"/>
    <x v="0"/>
    <x v="1"/>
    <x v="17561"/>
  </r>
  <r>
    <x v="16"/>
    <x v="6"/>
    <x v="0"/>
    <x v="2"/>
    <x v="17562"/>
  </r>
  <r>
    <x v="16"/>
    <x v="6"/>
    <x v="0"/>
    <x v="3"/>
    <x v="17563"/>
  </r>
  <r>
    <x v="16"/>
    <x v="6"/>
    <x v="0"/>
    <x v="4"/>
    <x v="17564"/>
  </r>
  <r>
    <x v="16"/>
    <x v="6"/>
    <x v="0"/>
    <x v="5"/>
    <x v="17565"/>
  </r>
  <r>
    <x v="16"/>
    <x v="6"/>
    <x v="0"/>
    <x v="6"/>
    <x v="6"/>
  </r>
  <r>
    <x v="16"/>
    <x v="6"/>
    <x v="0"/>
    <x v="7"/>
    <x v="17566"/>
  </r>
  <r>
    <x v="16"/>
    <x v="6"/>
    <x v="0"/>
    <x v="8"/>
    <x v="17567"/>
  </r>
  <r>
    <x v="16"/>
    <x v="6"/>
    <x v="0"/>
    <x v="9"/>
    <x v="17568"/>
  </r>
  <r>
    <x v="16"/>
    <x v="6"/>
    <x v="1"/>
    <x v="0"/>
    <x v="17569"/>
  </r>
  <r>
    <x v="16"/>
    <x v="6"/>
    <x v="1"/>
    <x v="1"/>
    <x v="17570"/>
  </r>
  <r>
    <x v="16"/>
    <x v="6"/>
    <x v="1"/>
    <x v="2"/>
    <x v="17562"/>
  </r>
  <r>
    <x v="16"/>
    <x v="6"/>
    <x v="1"/>
    <x v="3"/>
    <x v="17571"/>
  </r>
  <r>
    <x v="16"/>
    <x v="6"/>
    <x v="1"/>
    <x v="4"/>
    <x v="17564"/>
  </r>
  <r>
    <x v="16"/>
    <x v="6"/>
    <x v="1"/>
    <x v="5"/>
    <x v="17572"/>
  </r>
  <r>
    <x v="16"/>
    <x v="6"/>
    <x v="1"/>
    <x v="6"/>
    <x v="17573"/>
  </r>
  <r>
    <x v="16"/>
    <x v="6"/>
    <x v="1"/>
    <x v="7"/>
    <x v="17574"/>
  </r>
  <r>
    <x v="16"/>
    <x v="6"/>
    <x v="1"/>
    <x v="8"/>
    <x v="17575"/>
  </r>
  <r>
    <x v="16"/>
    <x v="6"/>
    <x v="1"/>
    <x v="9"/>
    <x v="17576"/>
  </r>
  <r>
    <x v="16"/>
    <x v="7"/>
    <x v="0"/>
    <x v="0"/>
    <x v="17577"/>
  </r>
  <r>
    <x v="16"/>
    <x v="7"/>
    <x v="0"/>
    <x v="1"/>
    <x v="17578"/>
  </r>
  <r>
    <x v="16"/>
    <x v="7"/>
    <x v="0"/>
    <x v="2"/>
    <x v="6"/>
  </r>
  <r>
    <x v="16"/>
    <x v="7"/>
    <x v="0"/>
    <x v="3"/>
    <x v="17579"/>
  </r>
  <r>
    <x v="16"/>
    <x v="7"/>
    <x v="0"/>
    <x v="4"/>
    <x v="17580"/>
  </r>
  <r>
    <x v="16"/>
    <x v="7"/>
    <x v="0"/>
    <x v="5"/>
    <x v="17581"/>
  </r>
  <r>
    <x v="16"/>
    <x v="7"/>
    <x v="0"/>
    <x v="6"/>
    <x v="6"/>
  </r>
  <r>
    <x v="16"/>
    <x v="7"/>
    <x v="0"/>
    <x v="7"/>
    <x v="17582"/>
  </r>
  <r>
    <x v="16"/>
    <x v="7"/>
    <x v="0"/>
    <x v="8"/>
    <x v="17583"/>
  </r>
  <r>
    <x v="16"/>
    <x v="7"/>
    <x v="0"/>
    <x v="9"/>
    <x v="17584"/>
  </r>
  <r>
    <x v="16"/>
    <x v="7"/>
    <x v="1"/>
    <x v="0"/>
    <x v="17585"/>
  </r>
  <r>
    <x v="16"/>
    <x v="7"/>
    <x v="1"/>
    <x v="1"/>
    <x v="17586"/>
  </r>
  <r>
    <x v="16"/>
    <x v="7"/>
    <x v="1"/>
    <x v="2"/>
    <x v="6"/>
  </r>
  <r>
    <x v="16"/>
    <x v="7"/>
    <x v="1"/>
    <x v="3"/>
    <x v="17587"/>
  </r>
  <r>
    <x v="16"/>
    <x v="7"/>
    <x v="1"/>
    <x v="4"/>
    <x v="17580"/>
  </r>
  <r>
    <x v="16"/>
    <x v="7"/>
    <x v="1"/>
    <x v="5"/>
    <x v="17588"/>
  </r>
  <r>
    <x v="16"/>
    <x v="7"/>
    <x v="1"/>
    <x v="6"/>
    <x v="6"/>
  </r>
  <r>
    <x v="16"/>
    <x v="7"/>
    <x v="1"/>
    <x v="7"/>
    <x v="17589"/>
  </r>
  <r>
    <x v="16"/>
    <x v="7"/>
    <x v="1"/>
    <x v="8"/>
    <x v="17583"/>
  </r>
  <r>
    <x v="16"/>
    <x v="7"/>
    <x v="1"/>
    <x v="9"/>
    <x v="17590"/>
  </r>
  <r>
    <x v="16"/>
    <x v="8"/>
    <x v="0"/>
    <x v="0"/>
    <x v="17591"/>
  </r>
  <r>
    <x v="16"/>
    <x v="8"/>
    <x v="0"/>
    <x v="1"/>
    <x v="17592"/>
  </r>
  <r>
    <x v="16"/>
    <x v="8"/>
    <x v="0"/>
    <x v="2"/>
    <x v="17593"/>
  </r>
  <r>
    <x v="16"/>
    <x v="8"/>
    <x v="0"/>
    <x v="3"/>
    <x v="17594"/>
  </r>
  <r>
    <x v="16"/>
    <x v="8"/>
    <x v="0"/>
    <x v="4"/>
    <x v="17595"/>
  </r>
  <r>
    <x v="16"/>
    <x v="8"/>
    <x v="0"/>
    <x v="5"/>
    <x v="17596"/>
  </r>
  <r>
    <x v="16"/>
    <x v="8"/>
    <x v="0"/>
    <x v="6"/>
    <x v="6"/>
  </r>
  <r>
    <x v="16"/>
    <x v="8"/>
    <x v="0"/>
    <x v="7"/>
    <x v="17597"/>
  </r>
  <r>
    <x v="16"/>
    <x v="8"/>
    <x v="0"/>
    <x v="8"/>
    <x v="17598"/>
  </r>
  <r>
    <x v="16"/>
    <x v="8"/>
    <x v="0"/>
    <x v="9"/>
    <x v="17599"/>
  </r>
  <r>
    <x v="16"/>
    <x v="8"/>
    <x v="1"/>
    <x v="0"/>
    <x v="17600"/>
  </r>
  <r>
    <x v="16"/>
    <x v="8"/>
    <x v="1"/>
    <x v="1"/>
    <x v="17601"/>
  </r>
  <r>
    <x v="16"/>
    <x v="8"/>
    <x v="1"/>
    <x v="2"/>
    <x v="17602"/>
  </r>
  <r>
    <x v="16"/>
    <x v="8"/>
    <x v="1"/>
    <x v="3"/>
    <x v="17603"/>
  </r>
  <r>
    <x v="16"/>
    <x v="8"/>
    <x v="1"/>
    <x v="4"/>
    <x v="17595"/>
  </r>
  <r>
    <x v="16"/>
    <x v="8"/>
    <x v="1"/>
    <x v="5"/>
    <x v="17604"/>
  </r>
  <r>
    <x v="16"/>
    <x v="8"/>
    <x v="1"/>
    <x v="6"/>
    <x v="17605"/>
  </r>
  <r>
    <x v="16"/>
    <x v="8"/>
    <x v="1"/>
    <x v="7"/>
    <x v="17606"/>
  </r>
  <r>
    <x v="16"/>
    <x v="8"/>
    <x v="1"/>
    <x v="8"/>
    <x v="17607"/>
  </r>
  <r>
    <x v="16"/>
    <x v="8"/>
    <x v="1"/>
    <x v="9"/>
    <x v="17608"/>
  </r>
  <r>
    <x v="16"/>
    <x v="9"/>
    <x v="0"/>
    <x v="0"/>
    <x v="17609"/>
  </r>
  <r>
    <x v="16"/>
    <x v="9"/>
    <x v="0"/>
    <x v="1"/>
    <x v="17610"/>
  </r>
  <r>
    <x v="16"/>
    <x v="9"/>
    <x v="0"/>
    <x v="2"/>
    <x v="5015"/>
  </r>
  <r>
    <x v="16"/>
    <x v="9"/>
    <x v="0"/>
    <x v="3"/>
    <x v="17611"/>
  </r>
  <r>
    <x v="16"/>
    <x v="9"/>
    <x v="0"/>
    <x v="4"/>
    <x v="17612"/>
  </r>
  <r>
    <x v="16"/>
    <x v="9"/>
    <x v="0"/>
    <x v="5"/>
    <x v="17613"/>
  </r>
  <r>
    <x v="16"/>
    <x v="9"/>
    <x v="0"/>
    <x v="6"/>
    <x v="6"/>
  </r>
  <r>
    <x v="16"/>
    <x v="9"/>
    <x v="0"/>
    <x v="7"/>
    <x v="17614"/>
  </r>
  <r>
    <x v="16"/>
    <x v="9"/>
    <x v="0"/>
    <x v="8"/>
    <x v="17615"/>
  </r>
  <r>
    <x v="16"/>
    <x v="9"/>
    <x v="0"/>
    <x v="9"/>
    <x v="17616"/>
  </r>
  <r>
    <x v="16"/>
    <x v="9"/>
    <x v="1"/>
    <x v="0"/>
    <x v="17617"/>
  </r>
  <r>
    <x v="16"/>
    <x v="9"/>
    <x v="1"/>
    <x v="1"/>
    <x v="17618"/>
  </r>
  <r>
    <x v="16"/>
    <x v="9"/>
    <x v="1"/>
    <x v="2"/>
    <x v="17619"/>
  </r>
  <r>
    <x v="16"/>
    <x v="9"/>
    <x v="1"/>
    <x v="3"/>
    <x v="17620"/>
  </r>
  <r>
    <x v="16"/>
    <x v="9"/>
    <x v="1"/>
    <x v="4"/>
    <x v="17612"/>
  </r>
  <r>
    <x v="16"/>
    <x v="9"/>
    <x v="1"/>
    <x v="5"/>
    <x v="17621"/>
  </r>
  <r>
    <x v="16"/>
    <x v="9"/>
    <x v="1"/>
    <x v="6"/>
    <x v="6"/>
  </r>
  <r>
    <x v="16"/>
    <x v="9"/>
    <x v="1"/>
    <x v="7"/>
    <x v="17622"/>
  </r>
  <r>
    <x v="16"/>
    <x v="9"/>
    <x v="1"/>
    <x v="8"/>
    <x v="17623"/>
  </r>
  <r>
    <x v="16"/>
    <x v="9"/>
    <x v="1"/>
    <x v="9"/>
    <x v="17624"/>
  </r>
  <r>
    <x v="16"/>
    <x v="12"/>
    <x v="0"/>
    <x v="0"/>
    <x v="17625"/>
  </r>
  <r>
    <x v="16"/>
    <x v="12"/>
    <x v="0"/>
    <x v="1"/>
    <x v="17626"/>
  </r>
  <r>
    <x v="16"/>
    <x v="12"/>
    <x v="0"/>
    <x v="2"/>
    <x v="17627"/>
  </r>
  <r>
    <x v="16"/>
    <x v="12"/>
    <x v="0"/>
    <x v="3"/>
    <x v="17628"/>
  </r>
  <r>
    <x v="16"/>
    <x v="12"/>
    <x v="0"/>
    <x v="4"/>
    <x v="17629"/>
  </r>
  <r>
    <x v="16"/>
    <x v="12"/>
    <x v="0"/>
    <x v="5"/>
    <x v="17630"/>
  </r>
  <r>
    <x v="16"/>
    <x v="12"/>
    <x v="0"/>
    <x v="6"/>
    <x v="6"/>
  </r>
  <r>
    <x v="16"/>
    <x v="12"/>
    <x v="0"/>
    <x v="7"/>
    <x v="17631"/>
  </r>
  <r>
    <x v="16"/>
    <x v="12"/>
    <x v="0"/>
    <x v="8"/>
    <x v="17632"/>
  </r>
  <r>
    <x v="16"/>
    <x v="12"/>
    <x v="0"/>
    <x v="9"/>
    <x v="17633"/>
  </r>
  <r>
    <x v="16"/>
    <x v="12"/>
    <x v="1"/>
    <x v="0"/>
    <x v="17634"/>
  </r>
  <r>
    <x v="16"/>
    <x v="12"/>
    <x v="1"/>
    <x v="1"/>
    <x v="17635"/>
  </r>
  <r>
    <x v="16"/>
    <x v="12"/>
    <x v="1"/>
    <x v="2"/>
    <x v="17627"/>
  </r>
  <r>
    <x v="16"/>
    <x v="12"/>
    <x v="1"/>
    <x v="3"/>
    <x v="17636"/>
  </r>
  <r>
    <x v="16"/>
    <x v="12"/>
    <x v="1"/>
    <x v="4"/>
    <x v="17629"/>
  </r>
  <r>
    <x v="16"/>
    <x v="12"/>
    <x v="1"/>
    <x v="5"/>
    <x v="17630"/>
  </r>
  <r>
    <x v="16"/>
    <x v="12"/>
    <x v="1"/>
    <x v="6"/>
    <x v="6"/>
  </r>
  <r>
    <x v="16"/>
    <x v="12"/>
    <x v="1"/>
    <x v="7"/>
    <x v="17637"/>
  </r>
  <r>
    <x v="16"/>
    <x v="12"/>
    <x v="1"/>
    <x v="8"/>
    <x v="17632"/>
  </r>
  <r>
    <x v="16"/>
    <x v="12"/>
    <x v="1"/>
    <x v="9"/>
    <x v="17638"/>
  </r>
  <r>
    <x v="16"/>
    <x v="76"/>
    <x v="0"/>
    <x v="0"/>
    <x v="17639"/>
  </r>
  <r>
    <x v="16"/>
    <x v="76"/>
    <x v="0"/>
    <x v="1"/>
    <x v="17640"/>
  </r>
  <r>
    <x v="16"/>
    <x v="76"/>
    <x v="0"/>
    <x v="2"/>
    <x v="17641"/>
  </r>
  <r>
    <x v="16"/>
    <x v="76"/>
    <x v="0"/>
    <x v="3"/>
    <x v="17642"/>
  </r>
  <r>
    <x v="16"/>
    <x v="76"/>
    <x v="0"/>
    <x v="4"/>
    <x v="17643"/>
  </r>
  <r>
    <x v="16"/>
    <x v="76"/>
    <x v="0"/>
    <x v="5"/>
    <x v="17644"/>
  </r>
  <r>
    <x v="16"/>
    <x v="76"/>
    <x v="0"/>
    <x v="6"/>
    <x v="6"/>
  </r>
  <r>
    <x v="16"/>
    <x v="76"/>
    <x v="0"/>
    <x v="7"/>
    <x v="17645"/>
  </r>
  <r>
    <x v="16"/>
    <x v="76"/>
    <x v="0"/>
    <x v="8"/>
    <x v="17646"/>
  </r>
  <r>
    <x v="16"/>
    <x v="76"/>
    <x v="0"/>
    <x v="9"/>
    <x v="17647"/>
  </r>
  <r>
    <x v="16"/>
    <x v="76"/>
    <x v="1"/>
    <x v="0"/>
    <x v="17648"/>
  </r>
  <r>
    <x v="16"/>
    <x v="76"/>
    <x v="1"/>
    <x v="1"/>
    <x v="17649"/>
  </r>
  <r>
    <x v="16"/>
    <x v="76"/>
    <x v="1"/>
    <x v="2"/>
    <x v="17650"/>
  </r>
  <r>
    <x v="16"/>
    <x v="76"/>
    <x v="1"/>
    <x v="3"/>
    <x v="17651"/>
  </r>
  <r>
    <x v="16"/>
    <x v="76"/>
    <x v="1"/>
    <x v="4"/>
    <x v="17643"/>
  </r>
  <r>
    <x v="16"/>
    <x v="76"/>
    <x v="1"/>
    <x v="5"/>
    <x v="17652"/>
  </r>
  <r>
    <x v="16"/>
    <x v="76"/>
    <x v="1"/>
    <x v="6"/>
    <x v="6"/>
  </r>
  <r>
    <x v="16"/>
    <x v="76"/>
    <x v="1"/>
    <x v="7"/>
    <x v="17653"/>
  </r>
  <r>
    <x v="16"/>
    <x v="76"/>
    <x v="1"/>
    <x v="8"/>
    <x v="17654"/>
  </r>
  <r>
    <x v="16"/>
    <x v="76"/>
    <x v="1"/>
    <x v="9"/>
    <x v="17655"/>
  </r>
  <r>
    <x v="16"/>
    <x v="13"/>
    <x v="0"/>
    <x v="0"/>
    <x v="17656"/>
  </r>
  <r>
    <x v="16"/>
    <x v="13"/>
    <x v="0"/>
    <x v="1"/>
    <x v="17657"/>
  </r>
  <r>
    <x v="16"/>
    <x v="13"/>
    <x v="0"/>
    <x v="2"/>
    <x v="17658"/>
  </r>
  <r>
    <x v="16"/>
    <x v="13"/>
    <x v="0"/>
    <x v="3"/>
    <x v="17659"/>
  </r>
  <r>
    <x v="16"/>
    <x v="13"/>
    <x v="0"/>
    <x v="4"/>
    <x v="17660"/>
  </r>
  <r>
    <x v="16"/>
    <x v="13"/>
    <x v="0"/>
    <x v="5"/>
    <x v="17661"/>
  </r>
  <r>
    <x v="16"/>
    <x v="13"/>
    <x v="0"/>
    <x v="6"/>
    <x v="17662"/>
  </r>
  <r>
    <x v="16"/>
    <x v="13"/>
    <x v="0"/>
    <x v="7"/>
    <x v="17663"/>
  </r>
  <r>
    <x v="16"/>
    <x v="13"/>
    <x v="0"/>
    <x v="8"/>
    <x v="17664"/>
  </r>
  <r>
    <x v="16"/>
    <x v="13"/>
    <x v="0"/>
    <x v="9"/>
    <x v="17665"/>
  </r>
  <r>
    <x v="16"/>
    <x v="13"/>
    <x v="1"/>
    <x v="0"/>
    <x v="17666"/>
  </r>
  <r>
    <x v="16"/>
    <x v="13"/>
    <x v="1"/>
    <x v="1"/>
    <x v="17667"/>
  </r>
  <r>
    <x v="16"/>
    <x v="13"/>
    <x v="1"/>
    <x v="2"/>
    <x v="17668"/>
  </r>
  <r>
    <x v="16"/>
    <x v="13"/>
    <x v="1"/>
    <x v="3"/>
    <x v="17669"/>
  </r>
  <r>
    <x v="16"/>
    <x v="13"/>
    <x v="1"/>
    <x v="4"/>
    <x v="17670"/>
  </r>
  <r>
    <x v="16"/>
    <x v="13"/>
    <x v="1"/>
    <x v="5"/>
    <x v="17671"/>
  </r>
  <r>
    <x v="16"/>
    <x v="13"/>
    <x v="1"/>
    <x v="6"/>
    <x v="17672"/>
  </r>
  <r>
    <x v="16"/>
    <x v="13"/>
    <x v="1"/>
    <x v="7"/>
    <x v="17673"/>
  </r>
  <r>
    <x v="16"/>
    <x v="13"/>
    <x v="1"/>
    <x v="8"/>
    <x v="17674"/>
  </r>
  <r>
    <x v="16"/>
    <x v="13"/>
    <x v="1"/>
    <x v="9"/>
    <x v="17675"/>
  </r>
  <r>
    <x v="16"/>
    <x v="14"/>
    <x v="0"/>
    <x v="0"/>
    <x v="17676"/>
  </r>
  <r>
    <x v="16"/>
    <x v="14"/>
    <x v="0"/>
    <x v="1"/>
    <x v="17677"/>
  </r>
  <r>
    <x v="16"/>
    <x v="14"/>
    <x v="0"/>
    <x v="2"/>
    <x v="6"/>
  </r>
  <r>
    <x v="16"/>
    <x v="14"/>
    <x v="0"/>
    <x v="3"/>
    <x v="17678"/>
  </r>
  <r>
    <x v="16"/>
    <x v="14"/>
    <x v="0"/>
    <x v="4"/>
    <x v="6"/>
  </r>
  <r>
    <x v="16"/>
    <x v="14"/>
    <x v="0"/>
    <x v="5"/>
    <x v="17679"/>
  </r>
  <r>
    <x v="16"/>
    <x v="14"/>
    <x v="0"/>
    <x v="6"/>
    <x v="17680"/>
  </r>
  <r>
    <x v="16"/>
    <x v="14"/>
    <x v="0"/>
    <x v="7"/>
    <x v="17681"/>
  </r>
  <r>
    <x v="16"/>
    <x v="14"/>
    <x v="0"/>
    <x v="8"/>
    <x v="17682"/>
  </r>
  <r>
    <x v="16"/>
    <x v="14"/>
    <x v="0"/>
    <x v="9"/>
    <x v="17683"/>
  </r>
  <r>
    <x v="16"/>
    <x v="14"/>
    <x v="1"/>
    <x v="0"/>
    <x v="17684"/>
  </r>
  <r>
    <x v="16"/>
    <x v="14"/>
    <x v="1"/>
    <x v="1"/>
    <x v="17685"/>
  </r>
  <r>
    <x v="16"/>
    <x v="14"/>
    <x v="1"/>
    <x v="2"/>
    <x v="6"/>
  </r>
  <r>
    <x v="16"/>
    <x v="14"/>
    <x v="1"/>
    <x v="3"/>
    <x v="17686"/>
  </r>
  <r>
    <x v="16"/>
    <x v="14"/>
    <x v="1"/>
    <x v="4"/>
    <x v="6"/>
  </r>
  <r>
    <x v="16"/>
    <x v="14"/>
    <x v="1"/>
    <x v="5"/>
    <x v="17687"/>
  </r>
  <r>
    <x v="16"/>
    <x v="14"/>
    <x v="1"/>
    <x v="6"/>
    <x v="17680"/>
  </r>
  <r>
    <x v="16"/>
    <x v="14"/>
    <x v="1"/>
    <x v="7"/>
    <x v="17688"/>
  </r>
  <r>
    <x v="16"/>
    <x v="14"/>
    <x v="1"/>
    <x v="8"/>
    <x v="17689"/>
  </r>
  <r>
    <x v="16"/>
    <x v="14"/>
    <x v="1"/>
    <x v="9"/>
    <x v="17690"/>
  </r>
  <r>
    <x v="16"/>
    <x v="15"/>
    <x v="0"/>
    <x v="0"/>
    <x v="17691"/>
  </r>
  <r>
    <x v="16"/>
    <x v="15"/>
    <x v="0"/>
    <x v="1"/>
    <x v="17692"/>
  </r>
  <r>
    <x v="16"/>
    <x v="15"/>
    <x v="0"/>
    <x v="2"/>
    <x v="17693"/>
  </r>
  <r>
    <x v="16"/>
    <x v="15"/>
    <x v="0"/>
    <x v="3"/>
    <x v="17694"/>
  </r>
  <r>
    <x v="16"/>
    <x v="15"/>
    <x v="0"/>
    <x v="4"/>
    <x v="17695"/>
  </r>
  <r>
    <x v="16"/>
    <x v="15"/>
    <x v="0"/>
    <x v="5"/>
    <x v="17696"/>
  </r>
  <r>
    <x v="16"/>
    <x v="15"/>
    <x v="0"/>
    <x v="6"/>
    <x v="6"/>
  </r>
  <r>
    <x v="16"/>
    <x v="15"/>
    <x v="0"/>
    <x v="7"/>
    <x v="17697"/>
  </r>
  <r>
    <x v="16"/>
    <x v="15"/>
    <x v="0"/>
    <x v="8"/>
    <x v="17698"/>
  </r>
  <r>
    <x v="16"/>
    <x v="15"/>
    <x v="0"/>
    <x v="9"/>
    <x v="17699"/>
  </r>
  <r>
    <x v="16"/>
    <x v="15"/>
    <x v="1"/>
    <x v="0"/>
    <x v="17700"/>
  </r>
  <r>
    <x v="16"/>
    <x v="15"/>
    <x v="1"/>
    <x v="1"/>
    <x v="17701"/>
  </r>
  <r>
    <x v="16"/>
    <x v="15"/>
    <x v="1"/>
    <x v="2"/>
    <x v="17693"/>
  </r>
  <r>
    <x v="16"/>
    <x v="15"/>
    <x v="1"/>
    <x v="3"/>
    <x v="17702"/>
  </r>
  <r>
    <x v="16"/>
    <x v="15"/>
    <x v="1"/>
    <x v="4"/>
    <x v="17695"/>
  </r>
  <r>
    <x v="16"/>
    <x v="15"/>
    <x v="1"/>
    <x v="5"/>
    <x v="17703"/>
  </r>
  <r>
    <x v="16"/>
    <x v="15"/>
    <x v="1"/>
    <x v="6"/>
    <x v="17704"/>
  </r>
  <r>
    <x v="16"/>
    <x v="15"/>
    <x v="1"/>
    <x v="7"/>
    <x v="17705"/>
  </r>
  <r>
    <x v="16"/>
    <x v="15"/>
    <x v="1"/>
    <x v="8"/>
    <x v="17706"/>
  </r>
  <r>
    <x v="16"/>
    <x v="15"/>
    <x v="1"/>
    <x v="9"/>
    <x v="17707"/>
  </r>
  <r>
    <x v="16"/>
    <x v="16"/>
    <x v="0"/>
    <x v="0"/>
    <x v="17708"/>
  </r>
  <r>
    <x v="16"/>
    <x v="16"/>
    <x v="0"/>
    <x v="1"/>
    <x v="17709"/>
  </r>
  <r>
    <x v="16"/>
    <x v="16"/>
    <x v="0"/>
    <x v="2"/>
    <x v="17710"/>
  </r>
  <r>
    <x v="16"/>
    <x v="16"/>
    <x v="0"/>
    <x v="3"/>
    <x v="17711"/>
  </r>
  <r>
    <x v="16"/>
    <x v="16"/>
    <x v="0"/>
    <x v="4"/>
    <x v="17712"/>
  </r>
  <r>
    <x v="16"/>
    <x v="16"/>
    <x v="0"/>
    <x v="5"/>
    <x v="17713"/>
  </r>
  <r>
    <x v="16"/>
    <x v="16"/>
    <x v="0"/>
    <x v="6"/>
    <x v="6"/>
  </r>
  <r>
    <x v="16"/>
    <x v="16"/>
    <x v="0"/>
    <x v="7"/>
    <x v="17714"/>
  </r>
  <r>
    <x v="16"/>
    <x v="16"/>
    <x v="0"/>
    <x v="8"/>
    <x v="17715"/>
  </r>
  <r>
    <x v="16"/>
    <x v="16"/>
    <x v="0"/>
    <x v="9"/>
    <x v="17716"/>
  </r>
  <r>
    <x v="16"/>
    <x v="16"/>
    <x v="1"/>
    <x v="0"/>
    <x v="17717"/>
  </r>
  <r>
    <x v="16"/>
    <x v="16"/>
    <x v="1"/>
    <x v="1"/>
    <x v="17718"/>
  </r>
  <r>
    <x v="16"/>
    <x v="16"/>
    <x v="1"/>
    <x v="2"/>
    <x v="17710"/>
  </r>
  <r>
    <x v="16"/>
    <x v="16"/>
    <x v="1"/>
    <x v="3"/>
    <x v="17719"/>
  </r>
  <r>
    <x v="16"/>
    <x v="16"/>
    <x v="1"/>
    <x v="4"/>
    <x v="17712"/>
  </r>
  <r>
    <x v="16"/>
    <x v="16"/>
    <x v="1"/>
    <x v="5"/>
    <x v="17720"/>
  </r>
  <r>
    <x v="16"/>
    <x v="16"/>
    <x v="1"/>
    <x v="6"/>
    <x v="6"/>
  </r>
  <r>
    <x v="16"/>
    <x v="16"/>
    <x v="1"/>
    <x v="7"/>
    <x v="17721"/>
  </r>
  <r>
    <x v="16"/>
    <x v="16"/>
    <x v="1"/>
    <x v="8"/>
    <x v="17715"/>
  </r>
  <r>
    <x v="16"/>
    <x v="16"/>
    <x v="1"/>
    <x v="9"/>
    <x v="17722"/>
  </r>
  <r>
    <x v="16"/>
    <x v="17"/>
    <x v="0"/>
    <x v="0"/>
    <x v="8577"/>
  </r>
  <r>
    <x v="16"/>
    <x v="17"/>
    <x v="0"/>
    <x v="1"/>
    <x v="17723"/>
  </r>
  <r>
    <x v="16"/>
    <x v="17"/>
    <x v="0"/>
    <x v="2"/>
    <x v="6"/>
  </r>
  <r>
    <x v="16"/>
    <x v="17"/>
    <x v="0"/>
    <x v="3"/>
    <x v="17724"/>
  </r>
  <r>
    <x v="16"/>
    <x v="17"/>
    <x v="0"/>
    <x v="4"/>
    <x v="17725"/>
  </r>
  <r>
    <x v="16"/>
    <x v="17"/>
    <x v="0"/>
    <x v="5"/>
    <x v="17726"/>
  </r>
  <r>
    <x v="16"/>
    <x v="17"/>
    <x v="0"/>
    <x v="6"/>
    <x v="6"/>
  </r>
  <r>
    <x v="16"/>
    <x v="17"/>
    <x v="0"/>
    <x v="7"/>
    <x v="17727"/>
  </r>
  <r>
    <x v="16"/>
    <x v="17"/>
    <x v="0"/>
    <x v="8"/>
    <x v="17728"/>
  </r>
  <r>
    <x v="16"/>
    <x v="17"/>
    <x v="0"/>
    <x v="9"/>
    <x v="17729"/>
  </r>
  <r>
    <x v="16"/>
    <x v="17"/>
    <x v="1"/>
    <x v="0"/>
    <x v="17730"/>
  </r>
  <r>
    <x v="16"/>
    <x v="17"/>
    <x v="1"/>
    <x v="1"/>
    <x v="17731"/>
  </r>
  <r>
    <x v="16"/>
    <x v="17"/>
    <x v="1"/>
    <x v="2"/>
    <x v="6"/>
  </r>
  <r>
    <x v="16"/>
    <x v="17"/>
    <x v="1"/>
    <x v="3"/>
    <x v="17732"/>
  </r>
  <r>
    <x v="16"/>
    <x v="17"/>
    <x v="1"/>
    <x v="4"/>
    <x v="17725"/>
  </r>
  <r>
    <x v="16"/>
    <x v="17"/>
    <x v="1"/>
    <x v="5"/>
    <x v="17726"/>
  </r>
  <r>
    <x v="16"/>
    <x v="17"/>
    <x v="1"/>
    <x v="6"/>
    <x v="6"/>
  </r>
  <r>
    <x v="16"/>
    <x v="17"/>
    <x v="1"/>
    <x v="7"/>
    <x v="17733"/>
  </r>
  <r>
    <x v="16"/>
    <x v="17"/>
    <x v="1"/>
    <x v="8"/>
    <x v="17728"/>
  </r>
  <r>
    <x v="16"/>
    <x v="17"/>
    <x v="1"/>
    <x v="9"/>
    <x v="17734"/>
  </r>
  <r>
    <x v="16"/>
    <x v="18"/>
    <x v="0"/>
    <x v="0"/>
    <x v="17735"/>
  </r>
  <r>
    <x v="16"/>
    <x v="18"/>
    <x v="0"/>
    <x v="1"/>
    <x v="17736"/>
  </r>
  <r>
    <x v="16"/>
    <x v="18"/>
    <x v="0"/>
    <x v="2"/>
    <x v="17737"/>
  </r>
  <r>
    <x v="16"/>
    <x v="18"/>
    <x v="0"/>
    <x v="3"/>
    <x v="17738"/>
  </r>
  <r>
    <x v="16"/>
    <x v="18"/>
    <x v="0"/>
    <x v="4"/>
    <x v="17739"/>
  </r>
  <r>
    <x v="16"/>
    <x v="18"/>
    <x v="0"/>
    <x v="5"/>
    <x v="17740"/>
  </r>
  <r>
    <x v="16"/>
    <x v="18"/>
    <x v="0"/>
    <x v="6"/>
    <x v="6"/>
  </r>
  <r>
    <x v="16"/>
    <x v="18"/>
    <x v="0"/>
    <x v="7"/>
    <x v="17741"/>
  </r>
  <r>
    <x v="16"/>
    <x v="18"/>
    <x v="0"/>
    <x v="8"/>
    <x v="17742"/>
  </r>
  <r>
    <x v="16"/>
    <x v="18"/>
    <x v="0"/>
    <x v="9"/>
    <x v="17743"/>
  </r>
  <r>
    <x v="16"/>
    <x v="18"/>
    <x v="1"/>
    <x v="0"/>
    <x v="17744"/>
  </r>
  <r>
    <x v="16"/>
    <x v="18"/>
    <x v="1"/>
    <x v="1"/>
    <x v="17745"/>
  </r>
  <r>
    <x v="16"/>
    <x v="18"/>
    <x v="1"/>
    <x v="2"/>
    <x v="17737"/>
  </r>
  <r>
    <x v="16"/>
    <x v="18"/>
    <x v="1"/>
    <x v="3"/>
    <x v="17746"/>
  </r>
  <r>
    <x v="16"/>
    <x v="18"/>
    <x v="1"/>
    <x v="4"/>
    <x v="17739"/>
  </r>
  <r>
    <x v="16"/>
    <x v="18"/>
    <x v="1"/>
    <x v="5"/>
    <x v="17747"/>
  </r>
  <r>
    <x v="16"/>
    <x v="18"/>
    <x v="1"/>
    <x v="6"/>
    <x v="17748"/>
  </r>
  <r>
    <x v="16"/>
    <x v="18"/>
    <x v="1"/>
    <x v="7"/>
    <x v="17749"/>
  </r>
  <r>
    <x v="16"/>
    <x v="18"/>
    <x v="1"/>
    <x v="8"/>
    <x v="17750"/>
  </r>
  <r>
    <x v="16"/>
    <x v="18"/>
    <x v="1"/>
    <x v="9"/>
    <x v="17751"/>
  </r>
  <r>
    <x v="16"/>
    <x v="19"/>
    <x v="0"/>
    <x v="0"/>
    <x v="17752"/>
  </r>
  <r>
    <x v="16"/>
    <x v="19"/>
    <x v="0"/>
    <x v="1"/>
    <x v="17753"/>
  </r>
  <r>
    <x v="16"/>
    <x v="19"/>
    <x v="0"/>
    <x v="2"/>
    <x v="6"/>
  </r>
  <r>
    <x v="16"/>
    <x v="19"/>
    <x v="0"/>
    <x v="3"/>
    <x v="4092"/>
  </r>
  <r>
    <x v="16"/>
    <x v="19"/>
    <x v="0"/>
    <x v="4"/>
    <x v="17754"/>
  </r>
  <r>
    <x v="16"/>
    <x v="19"/>
    <x v="0"/>
    <x v="5"/>
    <x v="17755"/>
  </r>
  <r>
    <x v="16"/>
    <x v="19"/>
    <x v="0"/>
    <x v="6"/>
    <x v="6"/>
  </r>
  <r>
    <x v="16"/>
    <x v="19"/>
    <x v="0"/>
    <x v="7"/>
    <x v="17756"/>
  </r>
  <r>
    <x v="16"/>
    <x v="19"/>
    <x v="0"/>
    <x v="8"/>
    <x v="17757"/>
  </r>
  <r>
    <x v="16"/>
    <x v="19"/>
    <x v="0"/>
    <x v="9"/>
    <x v="17758"/>
  </r>
  <r>
    <x v="16"/>
    <x v="19"/>
    <x v="1"/>
    <x v="0"/>
    <x v="5768"/>
  </r>
  <r>
    <x v="16"/>
    <x v="19"/>
    <x v="1"/>
    <x v="1"/>
    <x v="17759"/>
  </r>
  <r>
    <x v="16"/>
    <x v="19"/>
    <x v="1"/>
    <x v="2"/>
    <x v="6"/>
  </r>
  <r>
    <x v="16"/>
    <x v="19"/>
    <x v="1"/>
    <x v="3"/>
    <x v="13908"/>
  </r>
  <r>
    <x v="16"/>
    <x v="19"/>
    <x v="1"/>
    <x v="4"/>
    <x v="17754"/>
  </r>
  <r>
    <x v="16"/>
    <x v="19"/>
    <x v="1"/>
    <x v="5"/>
    <x v="17755"/>
  </r>
  <r>
    <x v="16"/>
    <x v="19"/>
    <x v="1"/>
    <x v="6"/>
    <x v="6"/>
  </r>
  <r>
    <x v="16"/>
    <x v="19"/>
    <x v="1"/>
    <x v="7"/>
    <x v="17760"/>
  </r>
  <r>
    <x v="16"/>
    <x v="19"/>
    <x v="1"/>
    <x v="8"/>
    <x v="17757"/>
  </r>
  <r>
    <x v="16"/>
    <x v="19"/>
    <x v="1"/>
    <x v="9"/>
    <x v="17761"/>
  </r>
  <r>
    <x v="16"/>
    <x v="20"/>
    <x v="0"/>
    <x v="0"/>
    <x v="17762"/>
  </r>
  <r>
    <x v="16"/>
    <x v="20"/>
    <x v="0"/>
    <x v="1"/>
    <x v="17763"/>
  </r>
  <r>
    <x v="16"/>
    <x v="20"/>
    <x v="0"/>
    <x v="2"/>
    <x v="17764"/>
  </r>
  <r>
    <x v="16"/>
    <x v="20"/>
    <x v="0"/>
    <x v="3"/>
    <x v="17765"/>
  </r>
  <r>
    <x v="16"/>
    <x v="20"/>
    <x v="0"/>
    <x v="4"/>
    <x v="17766"/>
  </r>
  <r>
    <x v="16"/>
    <x v="20"/>
    <x v="0"/>
    <x v="5"/>
    <x v="17767"/>
  </r>
  <r>
    <x v="16"/>
    <x v="20"/>
    <x v="0"/>
    <x v="6"/>
    <x v="6"/>
  </r>
  <r>
    <x v="16"/>
    <x v="20"/>
    <x v="0"/>
    <x v="7"/>
    <x v="17768"/>
  </r>
  <r>
    <x v="16"/>
    <x v="20"/>
    <x v="0"/>
    <x v="8"/>
    <x v="17769"/>
  </r>
  <r>
    <x v="16"/>
    <x v="20"/>
    <x v="0"/>
    <x v="9"/>
    <x v="17770"/>
  </r>
  <r>
    <x v="16"/>
    <x v="20"/>
    <x v="1"/>
    <x v="0"/>
    <x v="17771"/>
  </r>
  <r>
    <x v="16"/>
    <x v="20"/>
    <x v="1"/>
    <x v="1"/>
    <x v="17772"/>
  </r>
  <r>
    <x v="16"/>
    <x v="20"/>
    <x v="1"/>
    <x v="2"/>
    <x v="17764"/>
  </r>
  <r>
    <x v="16"/>
    <x v="20"/>
    <x v="1"/>
    <x v="3"/>
    <x v="17773"/>
  </r>
  <r>
    <x v="16"/>
    <x v="20"/>
    <x v="1"/>
    <x v="4"/>
    <x v="17766"/>
  </r>
  <r>
    <x v="16"/>
    <x v="20"/>
    <x v="1"/>
    <x v="5"/>
    <x v="17774"/>
  </r>
  <r>
    <x v="16"/>
    <x v="20"/>
    <x v="1"/>
    <x v="6"/>
    <x v="6"/>
  </r>
  <r>
    <x v="16"/>
    <x v="20"/>
    <x v="1"/>
    <x v="7"/>
    <x v="17775"/>
  </r>
  <r>
    <x v="16"/>
    <x v="20"/>
    <x v="1"/>
    <x v="8"/>
    <x v="17769"/>
  </r>
  <r>
    <x v="16"/>
    <x v="20"/>
    <x v="1"/>
    <x v="9"/>
    <x v="17776"/>
  </r>
  <r>
    <x v="16"/>
    <x v="21"/>
    <x v="0"/>
    <x v="0"/>
    <x v="17777"/>
  </r>
  <r>
    <x v="16"/>
    <x v="21"/>
    <x v="0"/>
    <x v="1"/>
    <x v="8395"/>
  </r>
  <r>
    <x v="16"/>
    <x v="21"/>
    <x v="0"/>
    <x v="2"/>
    <x v="9090"/>
  </r>
  <r>
    <x v="16"/>
    <x v="21"/>
    <x v="0"/>
    <x v="3"/>
    <x v="3545"/>
  </r>
  <r>
    <x v="16"/>
    <x v="21"/>
    <x v="0"/>
    <x v="4"/>
    <x v="17778"/>
  </r>
  <r>
    <x v="16"/>
    <x v="21"/>
    <x v="0"/>
    <x v="5"/>
    <x v="17779"/>
  </r>
  <r>
    <x v="16"/>
    <x v="21"/>
    <x v="0"/>
    <x v="6"/>
    <x v="6"/>
  </r>
  <r>
    <x v="16"/>
    <x v="21"/>
    <x v="0"/>
    <x v="7"/>
    <x v="17780"/>
  </r>
  <r>
    <x v="16"/>
    <x v="21"/>
    <x v="0"/>
    <x v="8"/>
    <x v="17781"/>
  </r>
  <r>
    <x v="16"/>
    <x v="21"/>
    <x v="0"/>
    <x v="9"/>
    <x v="17782"/>
  </r>
  <r>
    <x v="16"/>
    <x v="21"/>
    <x v="1"/>
    <x v="0"/>
    <x v="17783"/>
  </r>
  <r>
    <x v="16"/>
    <x v="21"/>
    <x v="1"/>
    <x v="1"/>
    <x v="17784"/>
  </r>
  <r>
    <x v="16"/>
    <x v="21"/>
    <x v="1"/>
    <x v="2"/>
    <x v="9090"/>
  </r>
  <r>
    <x v="16"/>
    <x v="21"/>
    <x v="1"/>
    <x v="3"/>
    <x v="17785"/>
  </r>
  <r>
    <x v="16"/>
    <x v="21"/>
    <x v="1"/>
    <x v="4"/>
    <x v="17778"/>
  </r>
  <r>
    <x v="16"/>
    <x v="21"/>
    <x v="1"/>
    <x v="5"/>
    <x v="17786"/>
  </r>
  <r>
    <x v="16"/>
    <x v="21"/>
    <x v="1"/>
    <x v="6"/>
    <x v="17787"/>
  </r>
  <r>
    <x v="16"/>
    <x v="21"/>
    <x v="1"/>
    <x v="7"/>
    <x v="17788"/>
  </r>
  <r>
    <x v="16"/>
    <x v="21"/>
    <x v="1"/>
    <x v="8"/>
    <x v="17789"/>
  </r>
  <r>
    <x v="16"/>
    <x v="21"/>
    <x v="1"/>
    <x v="9"/>
    <x v="17790"/>
  </r>
  <r>
    <x v="16"/>
    <x v="22"/>
    <x v="0"/>
    <x v="0"/>
    <x v="17791"/>
  </r>
  <r>
    <x v="16"/>
    <x v="22"/>
    <x v="0"/>
    <x v="1"/>
    <x v="17792"/>
  </r>
  <r>
    <x v="16"/>
    <x v="22"/>
    <x v="0"/>
    <x v="2"/>
    <x v="17793"/>
  </r>
  <r>
    <x v="16"/>
    <x v="22"/>
    <x v="0"/>
    <x v="3"/>
    <x v="290"/>
  </r>
  <r>
    <x v="16"/>
    <x v="22"/>
    <x v="0"/>
    <x v="4"/>
    <x v="17794"/>
  </r>
  <r>
    <x v="16"/>
    <x v="22"/>
    <x v="0"/>
    <x v="5"/>
    <x v="17795"/>
  </r>
  <r>
    <x v="16"/>
    <x v="22"/>
    <x v="0"/>
    <x v="6"/>
    <x v="6"/>
  </r>
  <r>
    <x v="16"/>
    <x v="22"/>
    <x v="0"/>
    <x v="7"/>
    <x v="17796"/>
  </r>
  <r>
    <x v="16"/>
    <x v="22"/>
    <x v="0"/>
    <x v="8"/>
    <x v="17797"/>
  </r>
  <r>
    <x v="16"/>
    <x v="22"/>
    <x v="0"/>
    <x v="9"/>
    <x v="17798"/>
  </r>
  <r>
    <x v="16"/>
    <x v="22"/>
    <x v="1"/>
    <x v="0"/>
    <x v="17799"/>
  </r>
  <r>
    <x v="16"/>
    <x v="22"/>
    <x v="1"/>
    <x v="1"/>
    <x v="17800"/>
  </r>
  <r>
    <x v="16"/>
    <x v="22"/>
    <x v="1"/>
    <x v="2"/>
    <x v="17793"/>
  </r>
  <r>
    <x v="16"/>
    <x v="22"/>
    <x v="1"/>
    <x v="3"/>
    <x v="17801"/>
  </r>
  <r>
    <x v="16"/>
    <x v="22"/>
    <x v="1"/>
    <x v="4"/>
    <x v="17794"/>
  </r>
  <r>
    <x v="16"/>
    <x v="22"/>
    <x v="1"/>
    <x v="5"/>
    <x v="17802"/>
  </r>
  <r>
    <x v="16"/>
    <x v="22"/>
    <x v="1"/>
    <x v="6"/>
    <x v="6"/>
  </r>
  <r>
    <x v="16"/>
    <x v="22"/>
    <x v="1"/>
    <x v="7"/>
    <x v="17803"/>
  </r>
  <r>
    <x v="16"/>
    <x v="22"/>
    <x v="1"/>
    <x v="8"/>
    <x v="17804"/>
  </r>
  <r>
    <x v="16"/>
    <x v="22"/>
    <x v="1"/>
    <x v="9"/>
    <x v="17805"/>
  </r>
  <r>
    <x v="16"/>
    <x v="23"/>
    <x v="0"/>
    <x v="0"/>
    <x v="17806"/>
  </r>
  <r>
    <x v="16"/>
    <x v="23"/>
    <x v="0"/>
    <x v="1"/>
    <x v="17807"/>
  </r>
  <r>
    <x v="16"/>
    <x v="23"/>
    <x v="0"/>
    <x v="2"/>
    <x v="17808"/>
  </r>
  <r>
    <x v="16"/>
    <x v="23"/>
    <x v="0"/>
    <x v="3"/>
    <x v="17809"/>
  </r>
  <r>
    <x v="16"/>
    <x v="23"/>
    <x v="0"/>
    <x v="4"/>
    <x v="17810"/>
  </r>
  <r>
    <x v="16"/>
    <x v="23"/>
    <x v="0"/>
    <x v="5"/>
    <x v="17811"/>
  </r>
  <r>
    <x v="16"/>
    <x v="23"/>
    <x v="0"/>
    <x v="6"/>
    <x v="6"/>
  </r>
  <r>
    <x v="16"/>
    <x v="23"/>
    <x v="0"/>
    <x v="7"/>
    <x v="17812"/>
  </r>
  <r>
    <x v="16"/>
    <x v="23"/>
    <x v="0"/>
    <x v="8"/>
    <x v="17813"/>
  </r>
  <r>
    <x v="16"/>
    <x v="23"/>
    <x v="0"/>
    <x v="9"/>
    <x v="17814"/>
  </r>
  <r>
    <x v="16"/>
    <x v="23"/>
    <x v="1"/>
    <x v="0"/>
    <x v="17815"/>
  </r>
  <r>
    <x v="16"/>
    <x v="23"/>
    <x v="1"/>
    <x v="1"/>
    <x v="17816"/>
  </r>
  <r>
    <x v="16"/>
    <x v="23"/>
    <x v="1"/>
    <x v="2"/>
    <x v="17808"/>
  </r>
  <r>
    <x v="16"/>
    <x v="23"/>
    <x v="1"/>
    <x v="3"/>
    <x v="17817"/>
  </r>
  <r>
    <x v="16"/>
    <x v="23"/>
    <x v="1"/>
    <x v="4"/>
    <x v="17810"/>
  </r>
  <r>
    <x v="16"/>
    <x v="23"/>
    <x v="1"/>
    <x v="5"/>
    <x v="17818"/>
  </r>
  <r>
    <x v="16"/>
    <x v="23"/>
    <x v="1"/>
    <x v="6"/>
    <x v="6"/>
  </r>
  <r>
    <x v="16"/>
    <x v="23"/>
    <x v="1"/>
    <x v="7"/>
    <x v="17819"/>
  </r>
  <r>
    <x v="16"/>
    <x v="23"/>
    <x v="1"/>
    <x v="8"/>
    <x v="17813"/>
  </r>
  <r>
    <x v="16"/>
    <x v="23"/>
    <x v="1"/>
    <x v="9"/>
    <x v="17820"/>
  </r>
  <r>
    <x v="16"/>
    <x v="24"/>
    <x v="0"/>
    <x v="0"/>
    <x v="17821"/>
  </r>
  <r>
    <x v="16"/>
    <x v="24"/>
    <x v="0"/>
    <x v="1"/>
    <x v="17822"/>
  </r>
  <r>
    <x v="16"/>
    <x v="24"/>
    <x v="0"/>
    <x v="2"/>
    <x v="6"/>
  </r>
  <r>
    <x v="16"/>
    <x v="24"/>
    <x v="0"/>
    <x v="3"/>
    <x v="17823"/>
  </r>
  <r>
    <x v="16"/>
    <x v="24"/>
    <x v="0"/>
    <x v="4"/>
    <x v="17824"/>
  </r>
  <r>
    <x v="16"/>
    <x v="24"/>
    <x v="0"/>
    <x v="5"/>
    <x v="17825"/>
  </r>
  <r>
    <x v="16"/>
    <x v="24"/>
    <x v="0"/>
    <x v="6"/>
    <x v="6"/>
  </r>
  <r>
    <x v="16"/>
    <x v="24"/>
    <x v="0"/>
    <x v="7"/>
    <x v="17826"/>
  </r>
  <r>
    <x v="16"/>
    <x v="24"/>
    <x v="0"/>
    <x v="8"/>
    <x v="17827"/>
  </r>
  <r>
    <x v="16"/>
    <x v="24"/>
    <x v="0"/>
    <x v="9"/>
    <x v="17828"/>
  </r>
  <r>
    <x v="16"/>
    <x v="24"/>
    <x v="1"/>
    <x v="0"/>
    <x v="17829"/>
  </r>
  <r>
    <x v="16"/>
    <x v="24"/>
    <x v="1"/>
    <x v="1"/>
    <x v="17830"/>
  </r>
  <r>
    <x v="16"/>
    <x v="24"/>
    <x v="1"/>
    <x v="2"/>
    <x v="17831"/>
  </r>
  <r>
    <x v="16"/>
    <x v="24"/>
    <x v="1"/>
    <x v="3"/>
    <x v="17832"/>
  </r>
  <r>
    <x v="16"/>
    <x v="24"/>
    <x v="1"/>
    <x v="4"/>
    <x v="17824"/>
  </r>
  <r>
    <x v="16"/>
    <x v="24"/>
    <x v="1"/>
    <x v="5"/>
    <x v="17833"/>
  </r>
  <r>
    <x v="16"/>
    <x v="24"/>
    <x v="1"/>
    <x v="6"/>
    <x v="6"/>
  </r>
  <r>
    <x v="16"/>
    <x v="24"/>
    <x v="1"/>
    <x v="7"/>
    <x v="17834"/>
  </r>
  <r>
    <x v="16"/>
    <x v="24"/>
    <x v="1"/>
    <x v="8"/>
    <x v="17835"/>
  </r>
  <r>
    <x v="16"/>
    <x v="24"/>
    <x v="1"/>
    <x v="9"/>
    <x v="17836"/>
  </r>
  <r>
    <x v="16"/>
    <x v="25"/>
    <x v="0"/>
    <x v="0"/>
    <x v="17837"/>
  </r>
  <r>
    <x v="16"/>
    <x v="25"/>
    <x v="0"/>
    <x v="1"/>
    <x v="17838"/>
  </r>
  <r>
    <x v="16"/>
    <x v="25"/>
    <x v="0"/>
    <x v="2"/>
    <x v="6"/>
  </r>
  <r>
    <x v="16"/>
    <x v="25"/>
    <x v="0"/>
    <x v="3"/>
    <x v="17839"/>
  </r>
  <r>
    <x v="16"/>
    <x v="25"/>
    <x v="0"/>
    <x v="4"/>
    <x v="17840"/>
  </r>
  <r>
    <x v="16"/>
    <x v="25"/>
    <x v="0"/>
    <x v="5"/>
    <x v="17841"/>
  </r>
  <r>
    <x v="16"/>
    <x v="25"/>
    <x v="0"/>
    <x v="6"/>
    <x v="6"/>
  </r>
  <r>
    <x v="16"/>
    <x v="25"/>
    <x v="0"/>
    <x v="7"/>
    <x v="17842"/>
  </r>
  <r>
    <x v="16"/>
    <x v="25"/>
    <x v="0"/>
    <x v="8"/>
    <x v="17843"/>
  </r>
  <r>
    <x v="16"/>
    <x v="25"/>
    <x v="0"/>
    <x v="9"/>
    <x v="13394"/>
  </r>
  <r>
    <x v="16"/>
    <x v="25"/>
    <x v="1"/>
    <x v="0"/>
    <x v="17844"/>
  </r>
  <r>
    <x v="16"/>
    <x v="25"/>
    <x v="1"/>
    <x v="1"/>
    <x v="17845"/>
  </r>
  <r>
    <x v="16"/>
    <x v="25"/>
    <x v="1"/>
    <x v="2"/>
    <x v="6"/>
  </r>
  <r>
    <x v="16"/>
    <x v="25"/>
    <x v="1"/>
    <x v="3"/>
    <x v="17846"/>
  </r>
  <r>
    <x v="16"/>
    <x v="25"/>
    <x v="1"/>
    <x v="4"/>
    <x v="17840"/>
  </r>
  <r>
    <x v="16"/>
    <x v="25"/>
    <x v="1"/>
    <x v="5"/>
    <x v="17847"/>
  </r>
  <r>
    <x v="16"/>
    <x v="25"/>
    <x v="1"/>
    <x v="6"/>
    <x v="6"/>
  </r>
  <r>
    <x v="16"/>
    <x v="25"/>
    <x v="1"/>
    <x v="7"/>
    <x v="17848"/>
  </r>
  <r>
    <x v="16"/>
    <x v="25"/>
    <x v="1"/>
    <x v="8"/>
    <x v="17849"/>
  </r>
  <r>
    <x v="16"/>
    <x v="25"/>
    <x v="1"/>
    <x v="9"/>
    <x v="17850"/>
  </r>
  <r>
    <x v="16"/>
    <x v="26"/>
    <x v="0"/>
    <x v="0"/>
    <x v="17851"/>
  </r>
  <r>
    <x v="16"/>
    <x v="26"/>
    <x v="0"/>
    <x v="1"/>
    <x v="17852"/>
  </r>
  <r>
    <x v="16"/>
    <x v="26"/>
    <x v="0"/>
    <x v="2"/>
    <x v="2403"/>
  </r>
  <r>
    <x v="16"/>
    <x v="26"/>
    <x v="0"/>
    <x v="3"/>
    <x v="17853"/>
  </r>
  <r>
    <x v="16"/>
    <x v="26"/>
    <x v="0"/>
    <x v="4"/>
    <x v="17854"/>
  </r>
  <r>
    <x v="16"/>
    <x v="26"/>
    <x v="0"/>
    <x v="5"/>
    <x v="17855"/>
  </r>
  <r>
    <x v="16"/>
    <x v="26"/>
    <x v="0"/>
    <x v="6"/>
    <x v="6"/>
  </r>
  <r>
    <x v="16"/>
    <x v="26"/>
    <x v="0"/>
    <x v="7"/>
    <x v="17856"/>
  </r>
  <r>
    <x v="16"/>
    <x v="26"/>
    <x v="0"/>
    <x v="8"/>
    <x v="17857"/>
  </r>
  <r>
    <x v="16"/>
    <x v="26"/>
    <x v="0"/>
    <x v="9"/>
    <x v="17858"/>
  </r>
  <r>
    <x v="16"/>
    <x v="26"/>
    <x v="1"/>
    <x v="0"/>
    <x v="17859"/>
  </r>
  <r>
    <x v="16"/>
    <x v="26"/>
    <x v="1"/>
    <x v="1"/>
    <x v="17860"/>
  </r>
  <r>
    <x v="16"/>
    <x v="26"/>
    <x v="1"/>
    <x v="2"/>
    <x v="2403"/>
  </r>
  <r>
    <x v="16"/>
    <x v="26"/>
    <x v="1"/>
    <x v="3"/>
    <x v="17861"/>
  </r>
  <r>
    <x v="16"/>
    <x v="26"/>
    <x v="1"/>
    <x v="4"/>
    <x v="17854"/>
  </r>
  <r>
    <x v="16"/>
    <x v="26"/>
    <x v="1"/>
    <x v="5"/>
    <x v="17862"/>
  </r>
  <r>
    <x v="16"/>
    <x v="26"/>
    <x v="1"/>
    <x v="6"/>
    <x v="6"/>
  </r>
  <r>
    <x v="16"/>
    <x v="26"/>
    <x v="1"/>
    <x v="7"/>
    <x v="17863"/>
  </r>
  <r>
    <x v="16"/>
    <x v="26"/>
    <x v="1"/>
    <x v="8"/>
    <x v="17864"/>
  </r>
  <r>
    <x v="16"/>
    <x v="26"/>
    <x v="1"/>
    <x v="9"/>
    <x v="17865"/>
  </r>
  <r>
    <x v="16"/>
    <x v="27"/>
    <x v="0"/>
    <x v="0"/>
    <x v="17866"/>
  </r>
  <r>
    <x v="16"/>
    <x v="27"/>
    <x v="0"/>
    <x v="1"/>
    <x v="17867"/>
  </r>
  <r>
    <x v="16"/>
    <x v="27"/>
    <x v="0"/>
    <x v="2"/>
    <x v="6"/>
  </r>
  <r>
    <x v="16"/>
    <x v="27"/>
    <x v="0"/>
    <x v="3"/>
    <x v="17868"/>
  </r>
  <r>
    <x v="16"/>
    <x v="27"/>
    <x v="0"/>
    <x v="4"/>
    <x v="17869"/>
  </r>
  <r>
    <x v="16"/>
    <x v="27"/>
    <x v="0"/>
    <x v="5"/>
    <x v="17870"/>
  </r>
  <r>
    <x v="16"/>
    <x v="27"/>
    <x v="0"/>
    <x v="6"/>
    <x v="6"/>
  </r>
  <r>
    <x v="16"/>
    <x v="27"/>
    <x v="0"/>
    <x v="7"/>
    <x v="17871"/>
  </r>
  <r>
    <x v="16"/>
    <x v="27"/>
    <x v="0"/>
    <x v="8"/>
    <x v="17872"/>
  </r>
  <r>
    <x v="16"/>
    <x v="27"/>
    <x v="0"/>
    <x v="9"/>
    <x v="17873"/>
  </r>
  <r>
    <x v="16"/>
    <x v="27"/>
    <x v="1"/>
    <x v="0"/>
    <x v="17874"/>
  </r>
  <r>
    <x v="16"/>
    <x v="27"/>
    <x v="1"/>
    <x v="1"/>
    <x v="17875"/>
  </r>
  <r>
    <x v="16"/>
    <x v="27"/>
    <x v="1"/>
    <x v="2"/>
    <x v="6"/>
  </r>
  <r>
    <x v="16"/>
    <x v="27"/>
    <x v="1"/>
    <x v="3"/>
    <x v="17876"/>
  </r>
  <r>
    <x v="16"/>
    <x v="27"/>
    <x v="1"/>
    <x v="4"/>
    <x v="17869"/>
  </r>
  <r>
    <x v="16"/>
    <x v="27"/>
    <x v="1"/>
    <x v="5"/>
    <x v="17877"/>
  </r>
  <r>
    <x v="16"/>
    <x v="27"/>
    <x v="1"/>
    <x v="6"/>
    <x v="6"/>
  </r>
  <r>
    <x v="16"/>
    <x v="27"/>
    <x v="1"/>
    <x v="7"/>
    <x v="17878"/>
  </r>
  <r>
    <x v="16"/>
    <x v="27"/>
    <x v="1"/>
    <x v="8"/>
    <x v="17879"/>
  </r>
  <r>
    <x v="16"/>
    <x v="27"/>
    <x v="1"/>
    <x v="9"/>
    <x v="17880"/>
  </r>
  <r>
    <x v="16"/>
    <x v="28"/>
    <x v="0"/>
    <x v="0"/>
    <x v="16673"/>
  </r>
  <r>
    <x v="16"/>
    <x v="28"/>
    <x v="0"/>
    <x v="1"/>
    <x v="17881"/>
  </r>
  <r>
    <x v="16"/>
    <x v="28"/>
    <x v="0"/>
    <x v="2"/>
    <x v="6"/>
  </r>
  <r>
    <x v="16"/>
    <x v="28"/>
    <x v="0"/>
    <x v="3"/>
    <x v="17882"/>
  </r>
  <r>
    <x v="16"/>
    <x v="28"/>
    <x v="0"/>
    <x v="4"/>
    <x v="17883"/>
  </r>
  <r>
    <x v="16"/>
    <x v="28"/>
    <x v="0"/>
    <x v="5"/>
    <x v="17884"/>
  </r>
  <r>
    <x v="16"/>
    <x v="28"/>
    <x v="0"/>
    <x v="6"/>
    <x v="17885"/>
  </r>
  <r>
    <x v="16"/>
    <x v="28"/>
    <x v="0"/>
    <x v="7"/>
    <x v="17886"/>
  </r>
  <r>
    <x v="16"/>
    <x v="28"/>
    <x v="0"/>
    <x v="8"/>
    <x v="17887"/>
  </r>
  <r>
    <x v="16"/>
    <x v="28"/>
    <x v="0"/>
    <x v="9"/>
    <x v="17888"/>
  </r>
  <r>
    <x v="16"/>
    <x v="28"/>
    <x v="1"/>
    <x v="0"/>
    <x v="6615"/>
  </r>
  <r>
    <x v="16"/>
    <x v="28"/>
    <x v="1"/>
    <x v="1"/>
    <x v="17889"/>
  </r>
  <r>
    <x v="16"/>
    <x v="28"/>
    <x v="1"/>
    <x v="2"/>
    <x v="6"/>
  </r>
  <r>
    <x v="16"/>
    <x v="28"/>
    <x v="1"/>
    <x v="3"/>
    <x v="8712"/>
  </r>
  <r>
    <x v="16"/>
    <x v="28"/>
    <x v="1"/>
    <x v="4"/>
    <x v="17883"/>
  </r>
  <r>
    <x v="16"/>
    <x v="28"/>
    <x v="1"/>
    <x v="5"/>
    <x v="17884"/>
  </r>
  <r>
    <x v="16"/>
    <x v="28"/>
    <x v="1"/>
    <x v="6"/>
    <x v="17885"/>
  </r>
  <r>
    <x v="16"/>
    <x v="28"/>
    <x v="1"/>
    <x v="7"/>
    <x v="17890"/>
  </r>
  <r>
    <x v="16"/>
    <x v="28"/>
    <x v="1"/>
    <x v="8"/>
    <x v="17887"/>
  </r>
  <r>
    <x v="16"/>
    <x v="28"/>
    <x v="1"/>
    <x v="9"/>
    <x v="17891"/>
  </r>
  <r>
    <x v="16"/>
    <x v="29"/>
    <x v="0"/>
    <x v="0"/>
    <x v="17892"/>
  </r>
  <r>
    <x v="16"/>
    <x v="29"/>
    <x v="0"/>
    <x v="1"/>
    <x v="17893"/>
  </r>
  <r>
    <x v="16"/>
    <x v="29"/>
    <x v="0"/>
    <x v="2"/>
    <x v="6"/>
  </r>
  <r>
    <x v="16"/>
    <x v="29"/>
    <x v="0"/>
    <x v="3"/>
    <x v="17894"/>
  </r>
  <r>
    <x v="16"/>
    <x v="29"/>
    <x v="0"/>
    <x v="4"/>
    <x v="17895"/>
  </r>
  <r>
    <x v="16"/>
    <x v="29"/>
    <x v="0"/>
    <x v="5"/>
    <x v="17896"/>
  </r>
  <r>
    <x v="16"/>
    <x v="29"/>
    <x v="0"/>
    <x v="6"/>
    <x v="6"/>
  </r>
  <r>
    <x v="16"/>
    <x v="29"/>
    <x v="0"/>
    <x v="7"/>
    <x v="17897"/>
  </r>
  <r>
    <x v="16"/>
    <x v="29"/>
    <x v="0"/>
    <x v="8"/>
    <x v="17898"/>
  </r>
  <r>
    <x v="16"/>
    <x v="29"/>
    <x v="0"/>
    <x v="9"/>
    <x v="17899"/>
  </r>
  <r>
    <x v="16"/>
    <x v="29"/>
    <x v="1"/>
    <x v="0"/>
    <x v="17900"/>
  </r>
  <r>
    <x v="16"/>
    <x v="29"/>
    <x v="1"/>
    <x v="1"/>
    <x v="930"/>
  </r>
  <r>
    <x v="16"/>
    <x v="29"/>
    <x v="1"/>
    <x v="2"/>
    <x v="6"/>
  </r>
  <r>
    <x v="16"/>
    <x v="29"/>
    <x v="1"/>
    <x v="3"/>
    <x v="5184"/>
  </r>
  <r>
    <x v="16"/>
    <x v="29"/>
    <x v="1"/>
    <x v="4"/>
    <x v="17895"/>
  </r>
  <r>
    <x v="16"/>
    <x v="29"/>
    <x v="1"/>
    <x v="5"/>
    <x v="17901"/>
  </r>
  <r>
    <x v="16"/>
    <x v="29"/>
    <x v="1"/>
    <x v="6"/>
    <x v="17902"/>
  </r>
  <r>
    <x v="16"/>
    <x v="29"/>
    <x v="1"/>
    <x v="7"/>
    <x v="17903"/>
  </r>
  <r>
    <x v="16"/>
    <x v="29"/>
    <x v="1"/>
    <x v="8"/>
    <x v="17904"/>
  </r>
  <r>
    <x v="16"/>
    <x v="29"/>
    <x v="1"/>
    <x v="9"/>
    <x v="17905"/>
  </r>
  <r>
    <x v="16"/>
    <x v="31"/>
    <x v="0"/>
    <x v="0"/>
    <x v="17906"/>
  </r>
  <r>
    <x v="16"/>
    <x v="31"/>
    <x v="0"/>
    <x v="1"/>
    <x v="17907"/>
  </r>
  <r>
    <x v="16"/>
    <x v="31"/>
    <x v="0"/>
    <x v="2"/>
    <x v="17908"/>
  </r>
  <r>
    <x v="16"/>
    <x v="31"/>
    <x v="0"/>
    <x v="3"/>
    <x v="17909"/>
  </r>
  <r>
    <x v="16"/>
    <x v="31"/>
    <x v="0"/>
    <x v="4"/>
    <x v="17910"/>
  </r>
  <r>
    <x v="16"/>
    <x v="31"/>
    <x v="0"/>
    <x v="5"/>
    <x v="17911"/>
  </r>
  <r>
    <x v="16"/>
    <x v="31"/>
    <x v="0"/>
    <x v="6"/>
    <x v="6"/>
  </r>
  <r>
    <x v="16"/>
    <x v="31"/>
    <x v="0"/>
    <x v="7"/>
    <x v="17912"/>
  </r>
  <r>
    <x v="16"/>
    <x v="31"/>
    <x v="0"/>
    <x v="8"/>
    <x v="17913"/>
  </r>
  <r>
    <x v="16"/>
    <x v="31"/>
    <x v="0"/>
    <x v="9"/>
    <x v="17914"/>
  </r>
  <r>
    <x v="16"/>
    <x v="31"/>
    <x v="1"/>
    <x v="0"/>
    <x v="17915"/>
  </r>
  <r>
    <x v="16"/>
    <x v="31"/>
    <x v="1"/>
    <x v="1"/>
    <x v="17916"/>
  </r>
  <r>
    <x v="16"/>
    <x v="31"/>
    <x v="1"/>
    <x v="2"/>
    <x v="17908"/>
  </r>
  <r>
    <x v="16"/>
    <x v="31"/>
    <x v="1"/>
    <x v="3"/>
    <x v="17917"/>
  </r>
  <r>
    <x v="16"/>
    <x v="31"/>
    <x v="1"/>
    <x v="4"/>
    <x v="17910"/>
  </r>
  <r>
    <x v="16"/>
    <x v="31"/>
    <x v="1"/>
    <x v="5"/>
    <x v="17918"/>
  </r>
  <r>
    <x v="16"/>
    <x v="31"/>
    <x v="1"/>
    <x v="6"/>
    <x v="8097"/>
  </r>
  <r>
    <x v="16"/>
    <x v="31"/>
    <x v="1"/>
    <x v="7"/>
    <x v="17919"/>
  </r>
  <r>
    <x v="16"/>
    <x v="31"/>
    <x v="1"/>
    <x v="8"/>
    <x v="17920"/>
  </r>
  <r>
    <x v="16"/>
    <x v="31"/>
    <x v="1"/>
    <x v="9"/>
    <x v="17921"/>
  </r>
  <r>
    <x v="16"/>
    <x v="32"/>
    <x v="0"/>
    <x v="0"/>
    <x v="17922"/>
  </r>
  <r>
    <x v="16"/>
    <x v="32"/>
    <x v="0"/>
    <x v="1"/>
    <x v="17923"/>
  </r>
  <r>
    <x v="16"/>
    <x v="32"/>
    <x v="0"/>
    <x v="2"/>
    <x v="17924"/>
  </r>
  <r>
    <x v="16"/>
    <x v="32"/>
    <x v="0"/>
    <x v="3"/>
    <x v="17925"/>
  </r>
  <r>
    <x v="16"/>
    <x v="32"/>
    <x v="0"/>
    <x v="4"/>
    <x v="17926"/>
  </r>
  <r>
    <x v="16"/>
    <x v="32"/>
    <x v="0"/>
    <x v="5"/>
    <x v="17927"/>
  </r>
  <r>
    <x v="16"/>
    <x v="32"/>
    <x v="0"/>
    <x v="6"/>
    <x v="6"/>
  </r>
  <r>
    <x v="16"/>
    <x v="32"/>
    <x v="0"/>
    <x v="7"/>
    <x v="17928"/>
  </r>
  <r>
    <x v="16"/>
    <x v="32"/>
    <x v="0"/>
    <x v="8"/>
    <x v="17929"/>
  </r>
  <r>
    <x v="16"/>
    <x v="32"/>
    <x v="0"/>
    <x v="9"/>
    <x v="17930"/>
  </r>
  <r>
    <x v="16"/>
    <x v="32"/>
    <x v="1"/>
    <x v="0"/>
    <x v="17931"/>
  </r>
  <r>
    <x v="16"/>
    <x v="32"/>
    <x v="1"/>
    <x v="1"/>
    <x v="17932"/>
  </r>
  <r>
    <x v="16"/>
    <x v="32"/>
    <x v="1"/>
    <x v="2"/>
    <x v="17933"/>
  </r>
  <r>
    <x v="16"/>
    <x v="32"/>
    <x v="1"/>
    <x v="3"/>
    <x v="17934"/>
  </r>
  <r>
    <x v="16"/>
    <x v="32"/>
    <x v="1"/>
    <x v="4"/>
    <x v="17926"/>
  </r>
  <r>
    <x v="16"/>
    <x v="32"/>
    <x v="1"/>
    <x v="5"/>
    <x v="17935"/>
  </r>
  <r>
    <x v="16"/>
    <x v="32"/>
    <x v="1"/>
    <x v="6"/>
    <x v="17936"/>
  </r>
  <r>
    <x v="16"/>
    <x v="32"/>
    <x v="1"/>
    <x v="7"/>
    <x v="17937"/>
  </r>
  <r>
    <x v="16"/>
    <x v="32"/>
    <x v="1"/>
    <x v="8"/>
    <x v="17938"/>
  </r>
  <r>
    <x v="16"/>
    <x v="32"/>
    <x v="1"/>
    <x v="9"/>
    <x v="17939"/>
  </r>
  <r>
    <x v="16"/>
    <x v="33"/>
    <x v="0"/>
    <x v="0"/>
    <x v="17940"/>
  </r>
  <r>
    <x v="16"/>
    <x v="33"/>
    <x v="0"/>
    <x v="1"/>
    <x v="17941"/>
  </r>
  <r>
    <x v="16"/>
    <x v="33"/>
    <x v="0"/>
    <x v="2"/>
    <x v="17942"/>
  </r>
  <r>
    <x v="16"/>
    <x v="33"/>
    <x v="0"/>
    <x v="3"/>
    <x v="13561"/>
  </r>
  <r>
    <x v="16"/>
    <x v="33"/>
    <x v="0"/>
    <x v="4"/>
    <x v="17943"/>
  </r>
  <r>
    <x v="16"/>
    <x v="33"/>
    <x v="0"/>
    <x v="5"/>
    <x v="17944"/>
  </r>
  <r>
    <x v="16"/>
    <x v="33"/>
    <x v="0"/>
    <x v="6"/>
    <x v="17945"/>
  </r>
  <r>
    <x v="16"/>
    <x v="33"/>
    <x v="0"/>
    <x v="7"/>
    <x v="17946"/>
  </r>
  <r>
    <x v="16"/>
    <x v="33"/>
    <x v="0"/>
    <x v="8"/>
    <x v="17947"/>
  </r>
  <r>
    <x v="16"/>
    <x v="33"/>
    <x v="0"/>
    <x v="9"/>
    <x v="17948"/>
  </r>
  <r>
    <x v="16"/>
    <x v="33"/>
    <x v="1"/>
    <x v="0"/>
    <x v="1488"/>
  </r>
  <r>
    <x v="16"/>
    <x v="33"/>
    <x v="1"/>
    <x v="1"/>
    <x v="17949"/>
  </r>
  <r>
    <x v="16"/>
    <x v="33"/>
    <x v="1"/>
    <x v="2"/>
    <x v="17942"/>
  </r>
  <r>
    <x v="16"/>
    <x v="33"/>
    <x v="1"/>
    <x v="3"/>
    <x v="17950"/>
  </r>
  <r>
    <x v="16"/>
    <x v="33"/>
    <x v="1"/>
    <x v="4"/>
    <x v="17943"/>
  </r>
  <r>
    <x v="16"/>
    <x v="33"/>
    <x v="1"/>
    <x v="5"/>
    <x v="17951"/>
  </r>
  <r>
    <x v="16"/>
    <x v="33"/>
    <x v="1"/>
    <x v="6"/>
    <x v="17952"/>
  </r>
  <r>
    <x v="16"/>
    <x v="33"/>
    <x v="1"/>
    <x v="7"/>
    <x v="17953"/>
  </r>
  <r>
    <x v="16"/>
    <x v="33"/>
    <x v="1"/>
    <x v="8"/>
    <x v="17954"/>
  </r>
  <r>
    <x v="16"/>
    <x v="33"/>
    <x v="1"/>
    <x v="9"/>
    <x v="17955"/>
  </r>
  <r>
    <x v="16"/>
    <x v="34"/>
    <x v="0"/>
    <x v="0"/>
    <x v="17956"/>
  </r>
  <r>
    <x v="16"/>
    <x v="34"/>
    <x v="0"/>
    <x v="1"/>
    <x v="17957"/>
  </r>
  <r>
    <x v="16"/>
    <x v="34"/>
    <x v="0"/>
    <x v="2"/>
    <x v="17958"/>
  </r>
  <r>
    <x v="16"/>
    <x v="34"/>
    <x v="0"/>
    <x v="3"/>
    <x v="17959"/>
  </r>
  <r>
    <x v="16"/>
    <x v="34"/>
    <x v="0"/>
    <x v="4"/>
    <x v="17960"/>
  </r>
  <r>
    <x v="16"/>
    <x v="34"/>
    <x v="0"/>
    <x v="5"/>
    <x v="17961"/>
  </r>
  <r>
    <x v="16"/>
    <x v="34"/>
    <x v="0"/>
    <x v="6"/>
    <x v="6"/>
  </r>
  <r>
    <x v="16"/>
    <x v="34"/>
    <x v="0"/>
    <x v="7"/>
    <x v="17962"/>
  </r>
  <r>
    <x v="16"/>
    <x v="34"/>
    <x v="0"/>
    <x v="8"/>
    <x v="17963"/>
  </r>
  <r>
    <x v="16"/>
    <x v="34"/>
    <x v="0"/>
    <x v="9"/>
    <x v="17964"/>
  </r>
  <r>
    <x v="16"/>
    <x v="34"/>
    <x v="1"/>
    <x v="0"/>
    <x v="17965"/>
  </r>
  <r>
    <x v="16"/>
    <x v="34"/>
    <x v="1"/>
    <x v="1"/>
    <x v="17966"/>
  </r>
  <r>
    <x v="16"/>
    <x v="34"/>
    <x v="1"/>
    <x v="2"/>
    <x v="17958"/>
  </r>
  <r>
    <x v="16"/>
    <x v="34"/>
    <x v="1"/>
    <x v="3"/>
    <x v="17967"/>
  </r>
  <r>
    <x v="16"/>
    <x v="34"/>
    <x v="1"/>
    <x v="4"/>
    <x v="17960"/>
  </r>
  <r>
    <x v="16"/>
    <x v="34"/>
    <x v="1"/>
    <x v="5"/>
    <x v="17968"/>
  </r>
  <r>
    <x v="16"/>
    <x v="34"/>
    <x v="1"/>
    <x v="6"/>
    <x v="6"/>
  </r>
  <r>
    <x v="16"/>
    <x v="34"/>
    <x v="1"/>
    <x v="7"/>
    <x v="17969"/>
  </r>
  <r>
    <x v="16"/>
    <x v="34"/>
    <x v="1"/>
    <x v="8"/>
    <x v="17970"/>
  </r>
  <r>
    <x v="16"/>
    <x v="34"/>
    <x v="1"/>
    <x v="9"/>
    <x v="17971"/>
  </r>
  <r>
    <x v="16"/>
    <x v="35"/>
    <x v="0"/>
    <x v="0"/>
    <x v="17972"/>
  </r>
  <r>
    <x v="16"/>
    <x v="35"/>
    <x v="0"/>
    <x v="1"/>
    <x v="17973"/>
  </r>
  <r>
    <x v="16"/>
    <x v="35"/>
    <x v="0"/>
    <x v="2"/>
    <x v="17974"/>
  </r>
  <r>
    <x v="16"/>
    <x v="35"/>
    <x v="0"/>
    <x v="3"/>
    <x v="14489"/>
  </r>
  <r>
    <x v="16"/>
    <x v="35"/>
    <x v="0"/>
    <x v="4"/>
    <x v="17975"/>
  </r>
  <r>
    <x v="16"/>
    <x v="35"/>
    <x v="0"/>
    <x v="5"/>
    <x v="17976"/>
  </r>
  <r>
    <x v="16"/>
    <x v="35"/>
    <x v="0"/>
    <x v="6"/>
    <x v="6"/>
  </r>
  <r>
    <x v="16"/>
    <x v="35"/>
    <x v="0"/>
    <x v="7"/>
    <x v="17977"/>
  </r>
  <r>
    <x v="16"/>
    <x v="35"/>
    <x v="0"/>
    <x v="8"/>
    <x v="17978"/>
  </r>
  <r>
    <x v="16"/>
    <x v="35"/>
    <x v="0"/>
    <x v="9"/>
    <x v="17979"/>
  </r>
  <r>
    <x v="16"/>
    <x v="35"/>
    <x v="1"/>
    <x v="0"/>
    <x v="17980"/>
  </r>
  <r>
    <x v="16"/>
    <x v="35"/>
    <x v="1"/>
    <x v="1"/>
    <x v="17981"/>
  </r>
  <r>
    <x v="16"/>
    <x v="35"/>
    <x v="1"/>
    <x v="2"/>
    <x v="17974"/>
  </r>
  <r>
    <x v="16"/>
    <x v="35"/>
    <x v="1"/>
    <x v="3"/>
    <x v="17982"/>
  </r>
  <r>
    <x v="16"/>
    <x v="35"/>
    <x v="1"/>
    <x v="4"/>
    <x v="17975"/>
  </r>
  <r>
    <x v="16"/>
    <x v="35"/>
    <x v="1"/>
    <x v="5"/>
    <x v="17983"/>
  </r>
  <r>
    <x v="16"/>
    <x v="35"/>
    <x v="1"/>
    <x v="6"/>
    <x v="6"/>
  </r>
  <r>
    <x v="16"/>
    <x v="35"/>
    <x v="1"/>
    <x v="7"/>
    <x v="17984"/>
  </r>
  <r>
    <x v="16"/>
    <x v="35"/>
    <x v="1"/>
    <x v="8"/>
    <x v="17985"/>
  </r>
  <r>
    <x v="16"/>
    <x v="35"/>
    <x v="1"/>
    <x v="9"/>
    <x v="17986"/>
  </r>
  <r>
    <x v="16"/>
    <x v="36"/>
    <x v="0"/>
    <x v="0"/>
    <x v="524"/>
  </r>
  <r>
    <x v="16"/>
    <x v="36"/>
    <x v="0"/>
    <x v="1"/>
    <x v="17987"/>
  </r>
  <r>
    <x v="16"/>
    <x v="36"/>
    <x v="0"/>
    <x v="2"/>
    <x v="6"/>
  </r>
  <r>
    <x v="16"/>
    <x v="36"/>
    <x v="0"/>
    <x v="3"/>
    <x v="17988"/>
  </r>
  <r>
    <x v="16"/>
    <x v="36"/>
    <x v="0"/>
    <x v="4"/>
    <x v="17989"/>
  </r>
  <r>
    <x v="16"/>
    <x v="36"/>
    <x v="0"/>
    <x v="5"/>
    <x v="17990"/>
  </r>
  <r>
    <x v="16"/>
    <x v="36"/>
    <x v="0"/>
    <x v="6"/>
    <x v="17991"/>
  </r>
  <r>
    <x v="16"/>
    <x v="36"/>
    <x v="0"/>
    <x v="7"/>
    <x v="17992"/>
  </r>
  <r>
    <x v="16"/>
    <x v="36"/>
    <x v="0"/>
    <x v="8"/>
    <x v="17993"/>
  </r>
  <r>
    <x v="16"/>
    <x v="36"/>
    <x v="0"/>
    <x v="9"/>
    <x v="17994"/>
  </r>
  <r>
    <x v="16"/>
    <x v="36"/>
    <x v="1"/>
    <x v="0"/>
    <x v="17995"/>
  </r>
  <r>
    <x v="16"/>
    <x v="36"/>
    <x v="1"/>
    <x v="1"/>
    <x v="17996"/>
  </r>
  <r>
    <x v="16"/>
    <x v="36"/>
    <x v="1"/>
    <x v="2"/>
    <x v="6"/>
  </r>
  <r>
    <x v="16"/>
    <x v="36"/>
    <x v="1"/>
    <x v="3"/>
    <x v="17997"/>
  </r>
  <r>
    <x v="16"/>
    <x v="36"/>
    <x v="1"/>
    <x v="4"/>
    <x v="17989"/>
  </r>
  <r>
    <x v="16"/>
    <x v="36"/>
    <x v="1"/>
    <x v="5"/>
    <x v="17990"/>
  </r>
  <r>
    <x v="16"/>
    <x v="36"/>
    <x v="1"/>
    <x v="6"/>
    <x v="6"/>
  </r>
  <r>
    <x v="16"/>
    <x v="36"/>
    <x v="1"/>
    <x v="7"/>
    <x v="17998"/>
  </r>
  <r>
    <x v="16"/>
    <x v="36"/>
    <x v="1"/>
    <x v="8"/>
    <x v="17993"/>
  </r>
  <r>
    <x v="16"/>
    <x v="36"/>
    <x v="1"/>
    <x v="9"/>
    <x v="17999"/>
  </r>
  <r>
    <x v="16"/>
    <x v="37"/>
    <x v="0"/>
    <x v="0"/>
    <x v="15153"/>
  </r>
  <r>
    <x v="16"/>
    <x v="37"/>
    <x v="0"/>
    <x v="1"/>
    <x v="18000"/>
  </r>
  <r>
    <x v="16"/>
    <x v="37"/>
    <x v="0"/>
    <x v="2"/>
    <x v="6"/>
  </r>
  <r>
    <x v="16"/>
    <x v="37"/>
    <x v="0"/>
    <x v="3"/>
    <x v="18001"/>
  </r>
  <r>
    <x v="16"/>
    <x v="37"/>
    <x v="0"/>
    <x v="4"/>
    <x v="18002"/>
  </r>
  <r>
    <x v="16"/>
    <x v="37"/>
    <x v="0"/>
    <x v="5"/>
    <x v="18003"/>
  </r>
  <r>
    <x v="16"/>
    <x v="37"/>
    <x v="0"/>
    <x v="6"/>
    <x v="6"/>
  </r>
  <r>
    <x v="16"/>
    <x v="37"/>
    <x v="0"/>
    <x v="7"/>
    <x v="18004"/>
  </r>
  <r>
    <x v="16"/>
    <x v="37"/>
    <x v="0"/>
    <x v="8"/>
    <x v="18005"/>
  </r>
  <r>
    <x v="16"/>
    <x v="37"/>
    <x v="0"/>
    <x v="9"/>
    <x v="15577"/>
  </r>
  <r>
    <x v="16"/>
    <x v="37"/>
    <x v="1"/>
    <x v="0"/>
    <x v="18006"/>
  </r>
  <r>
    <x v="16"/>
    <x v="37"/>
    <x v="1"/>
    <x v="1"/>
    <x v="18007"/>
  </r>
  <r>
    <x v="16"/>
    <x v="37"/>
    <x v="1"/>
    <x v="2"/>
    <x v="6"/>
  </r>
  <r>
    <x v="16"/>
    <x v="37"/>
    <x v="1"/>
    <x v="3"/>
    <x v="18008"/>
  </r>
  <r>
    <x v="16"/>
    <x v="37"/>
    <x v="1"/>
    <x v="4"/>
    <x v="18002"/>
  </r>
  <r>
    <x v="16"/>
    <x v="37"/>
    <x v="1"/>
    <x v="5"/>
    <x v="18009"/>
  </r>
  <r>
    <x v="16"/>
    <x v="37"/>
    <x v="1"/>
    <x v="6"/>
    <x v="6"/>
  </r>
  <r>
    <x v="16"/>
    <x v="37"/>
    <x v="1"/>
    <x v="7"/>
    <x v="2658"/>
  </r>
  <r>
    <x v="16"/>
    <x v="37"/>
    <x v="1"/>
    <x v="8"/>
    <x v="18010"/>
  </r>
  <r>
    <x v="16"/>
    <x v="37"/>
    <x v="1"/>
    <x v="9"/>
    <x v="18011"/>
  </r>
  <r>
    <x v="16"/>
    <x v="75"/>
    <x v="0"/>
    <x v="0"/>
    <x v="18012"/>
  </r>
  <r>
    <x v="16"/>
    <x v="75"/>
    <x v="0"/>
    <x v="1"/>
    <x v="18013"/>
  </r>
  <r>
    <x v="16"/>
    <x v="75"/>
    <x v="0"/>
    <x v="2"/>
    <x v="6"/>
  </r>
  <r>
    <x v="16"/>
    <x v="75"/>
    <x v="0"/>
    <x v="3"/>
    <x v="18014"/>
  </r>
  <r>
    <x v="16"/>
    <x v="75"/>
    <x v="0"/>
    <x v="4"/>
    <x v="18015"/>
  </r>
  <r>
    <x v="16"/>
    <x v="75"/>
    <x v="0"/>
    <x v="5"/>
    <x v="18016"/>
  </r>
  <r>
    <x v="16"/>
    <x v="75"/>
    <x v="0"/>
    <x v="6"/>
    <x v="6"/>
  </r>
  <r>
    <x v="16"/>
    <x v="75"/>
    <x v="0"/>
    <x v="7"/>
    <x v="18017"/>
  </r>
  <r>
    <x v="16"/>
    <x v="75"/>
    <x v="0"/>
    <x v="8"/>
    <x v="18018"/>
  </r>
  <r>
    <x v="16"/>
    <x v="75"/>
    <x v="0"/>
    <x v="9"/>
    <x v="18019"/>
  </r>
  <r>
    <x v="16"/>
    <x v="75"/>
    <x v="1"/>
    <x v="0"/>
    <x v="18012"/>
  </r>
  <r>
    <x v="16"/>
    <x v="75"/>
    <x v="1"/>
    <x v="1"/>
    <x v="18013"/>
  </r>
  <r>
    <x v="16"/>
    <x v="75"/>
    <x v="1"/>
    <x v="2"/>
    <x v="6"/>
  </r>
  <r>
    <x v="16"/>
    <x v="75"/>
    <x v="1"/>
    <x v="3"/>
    <x v="18014"/>
  </r>
  <r>
    <x v="16"/>
    <x v="75"/>
    <x v="1"/>
    <x v="4"/>
    <x v="18015"/>
  </r>
  <r>
    <x v="16"/>
    <x v="75"/>
    <x v="1"/>
    <x v="5"/>
    <x v="18016"/>
  </r>
  <r>
    <x v="16"/>
    <x v="75"/>
    <x v="1"/>
    <x v="6"/>
    <x v="6"/>
  </r>
  <r>
    <x v="16"/>
    <x v="75"/>
    <x v="1"/>
    <x v="7"/>
    <x v="18017"/>
  </r>
  <r>
    <x v="16"/>
    <x v="75"/>
    <x v="1"/>
    <x v="8"/>
    <x v="18018"/>
  </r>
  <r>
    <x v="16"/>
    <x v="75"/>
    <x v="1"/>
    <x v="9"/>
    <x v="18019"/>
  </r>
  <r>
    <x v="16"/>
    <x v="38"/>
    <x v="0"/>
    <x v="0"/>
    <x v="18020"/>
  </r>
  <r>
    <x v="16"/>
    <x v="38"/>
    <x v="0"/>
    <x v="1"/>
    <x v="18021"/>
  </r>
  <r>
    <x v="16"/>
    <x v="38"/>
    <x v="0"/>
    <x v="2"/>
    <x v="18022"/>
  </r>
  <r>
    <x v="16"/>
    <x v="38"/>
    <x v="0"/>
    <x v="3"/>
    <x v="18023"/>
  </r>
  <r>
    <x v="16"/>
    <x v="38"/>
    <x v="0"/>
    <x v="4"/>
    <x v="18024"/>
  </r>
  <r>
    <x v="16"/>
    <x v="38"/>
    <x v="0"/>
    <x v="5"/>
    <x v="18025"/>
  </r>
  <r>
    <x v="16"/>
    <x v="38"/>
    <x v="0"/>
    <x v="6"/>
    <x v="6"/>
  </r>
  <r>
    <x v="16"/>
    <x v="38"/>
    <x v="0"/>
    <x v="7"/>
    <x v="18026"/>
  </r>
  <r>
    <x v="16"/>
    <x v="38"/>
    <x v="0"/>
    <x v="8"/>
    <x v="18027"/>
  </r>
  <r>
    <x v="16"/>
    <x v="38"/>
    <x v="0"/>
    <x v="9"/>
    <x v="18028"/>
  </r>
  <r>
    <x v="16"/>
    <x v="38"/>
    <x v="1"/>
    <x v="0"/>
    <x v="18029"/>
  </r>
  <r>
    <x v="16"/>
    <x v="38"/>
    <x v="1"/>
    <x v="1"/>
    <x v="18030"/>
  </r>
  <r>
    <x v="16"/>
    <x v="38"/>
    <x v="1"/>
    <x v="2"/>
    <x v="18031"/>
  </r>
  <r>
    <x v="16"/>
    <x v="38"/>
    <x v="1"/>
    <x v="3"/>
    <x v="18032"/>
  </r>
  <r>
    <x v="16"/>
    <x v="38"/>
    <x v="1"/>
    <x v="4"/>
    <x v="18024"/>
  </r>
  <r>
    <x v="16"/>
    <x v="38"/>
    <x v="1"/>
    <x v="5"/>
    <x v="18033"/>
  </r>
  <r>
    <x v="16"/>
    <x v="38"/>
    <x v="1"/>
    <x v="6"/>
    <x v="18034"/>
  </r>
  <r>
    <x v="16"/>
    <x v="38"/>
    <x v="1"/>
    <x v="7"/>
    <x v="18035"/>
  </r>
  <r>
    <x v="16"/>
    <x v="38"/>
    <x v="1"/>
    <x v="8"/>
    <x v="18036"/>
  </r>
  <r>
    <x v="16"/>
    <x v="38"/>
    <x v="1"/>
    <x v="9"/>
    <x v="18037"/>
  </r>
  <r>
    <x v="16"/>
    <x v="39"/>
    <x v="0"/>
    <x v="0"/>
    <x v="18038"/>
  </r>
  <r>
    <x v="16"/>
    <x v="39"/>
    <x v="0"/>
    <x v="1"/>
    <x v="18039"/>
  </r>
  <r>
    <x v="16"/>
    <x v="39"/>
    <x v="0"/>
    <x v="2"/>
    <x v="18040"/>
  </r>
  <r>
    <x v="16"/>
    <x v="39"/>
    <x v="0"/>
    <x v="3"/>
    <x v="18041"/>
  </r>
  <r>
    <x v="16"/>
    <x v="39"/>
    <x v="0"/>
    <x v="4"/>
    <x v="18042"/>
  </r>
  <r>
    <x v="16"/>
    <x v="39"/>
    <x v="0"/>
    <x v="5"/>
    <x v="18043"/>
  </r>
  <r>
    <x v="16"/>
    <x v="39"/>
    <x v="0"/>
    <x v="6"/>
    <x v="6"/>
  </r>
  <r>
    <x v="16"/>
    <x v="39"/>
    <x v="0"/>
    <x v="7"/>
    <x v="18044"/>
  </r>
  <r>
    <x v="16"/>
    <x v="39"/>
    <x v="0"/>
    <x v="8"/>
    <x v="18045"/>
  </r>
  <r>
    <x v="16"/>
    <x v="39"/>
    <x v="0"/>
    <x v="9"/>
    <x v="18046"/>
  </r>
  <r>
    <x v="16"/>
    <x v="39"/>
    <x v="1"/>
    <x v="0"/>
    <x v="18047"/>
  </r>
  <r>
    <x v="16"/>
    <x v="39"/>
    <x v="1"/>
    <x v="1"/>
    <x v="18048"/>
  </r>
  <r>
    <x v="16"/>
    <x v="39"/>
    <x v="1"/>
    <x v="2"/>
    <x v="18049"/>
  </r>
  <r>
    <x v="16"/>
    <x v="39"/>
    <x v="1"/>
    <x v="3"/>
    <x v="18050"/>
  </r>
  <r>
    <x v="16"/>
    <x v="39"/>
    <x v="1"/>
    <x v="4"/>
    <x v="18042"/>
  </r>
  <r>
    <x v="16"/>
    <x v="39"/>
    <x v="1"/>
    <x v="5"/>
    <x v="18051"/>
  </r>
  <r>
    <x v="16"/>
    <x v="39"/>
    <x v="1"/>
    <x v="6"/>
    <x v="670"/>
  </r>
  <r>
    <x v="16"/>
    <x v="39"/>
    <x v="1"/>
    <x v="7"/>
    <x v="18052"/>
  </r>
  <r>
    <x v="16"/>
    <x v="39"/>
    <x v="1"/>
    <x v="8"/>
    <x v="18053"/>
  </r>
  <r>
    <x v="16"/>
    <x v="39"/>
    <x v="1"/>
    <x v="9"/>
    <x v="18054"/>
  </r>
  <r>
    <x v="16"/>
    <x v="40"/>
    <x v="0"/>
    <x v="0"/>
    <x v="18055"/>
  </r>
  <r>
    <x v="16"/>
    <x v="40"/>
    <x v="0"/>
    <x v="1"/>
    <x v="18056"/>
  </r>
  <r>
    <x v="16"/>
    <x v="40"/>
    <x v="0"/>
    <x v="2"/>
    <x v="18057"/>
  </r>
  <r>
    <x v="16"/>
    <x v="40"/>
    <x v="0"/>
    <x v="3"/>
    <x v="18058"/>
  </r>
  <r>
    <x v="16"/>
    <x v="40"/>
    <x v="0"/>
    <x v="4"/>
    <x v="18059"/>
  </r>
  <r>
    <x v="16"/>
    <x v="40"/>
    <x v="0"/>
    <x v="5"/>
    <x v="18060"/>
  </r>
  <r>
    <x v="16"/>
    <x v="40"/>
    <x v="0"/>
    <x v="6"/>
    <x v="6"/>
  </r>
  <r>
    <x v="16"/>
    <x v="40"/>
    <x v="0"/>
    <x v="7"/>
    <x v="18061"/>
  </r>
  <r>
    <x v="16"/>
    <x v="40"/>
    <x v="0"/>
    <x v="8"/>
    <x v="18062"/>
  </r>
  <r>
    <x v="16"/>
    <x v="40"/>
    <x v="0"/>
    <x v="9"/>
    <x v="18063"/>
  </r>
  <r>
    <x v="16"/>
    <x v="40"/>
    <x v="1"/>
    <x v="0"/>
    <x v="18064"/>
  </r>
  <r>
    <x v="16"/>
    <x v="40"/>
    <x v="1"/>
    <x v="1"/>
    <x v="18065"/>
  </r>
  <r>
    <x v="16"/>
    <x v="40"/>
    <x v="1"/>
    <x v="2"/>
    <x v="18066"/>
  </r>
  <r>
    <x v="16"/>
    <x v="40"/>
    <x v="1"/>
    <x v="3"/>
    <x v="18067"/>
  </r>
  <r>
    <x v="16"/>
    <x v="40"/>
    <x v="1"/>
    <x v="4"/>
    <x v="18059"/>
  </r>
  <r>
    <x v="16"/>
    <x v="40"/>
    <x v="1"/>
    <x v="5"/>
    <x v="18068"/>
  </r>
  <r>
    <x v="16"/>
    <x v="40"/>
    <x v="1"/>
    <x v="6"/>
    <x v="6"/>
  </r>
  <r>
    <x v="16"/>
    <x v="40"/>
    <x v="1"/>
    <x v="7"/>
    <x v="18069"/>
  </r>
  <r>
    <x v="16"/>
    <x v="40"/>
    <x v="1"/>
    <x v="8"/>
    <x v="18070"/>
  </r>
  <r>
    <x v="16"/>
    <x v="40"/>
    <x v="1"/>
    <x v="9"/>
    <x v="18071"/>
  </r>
  <r>
    <x v="16"/>
    <x v="41"/>
    <x v="0"/>
    <x v="0"/>
    <x v="18072"/>
  </r>
  <r>
    <x v="16"/>
    <x v="41"/>
    <x v="0"/>
    <x v="1"/>
    <x v="18073"/>
  </r>
  <r>
    <x v="16"/>
    <x v="41"/>
    <x v="0"/>
    <x v="2"/>
    <x v="18074"/>
  </r>
  <r>
    <x v="16"/>
    <x v="41"/>
    <x v="0"/>
    <x v="3"/>
    <x v="18075"/>
  </r>
  <r>
    <x v="16"/>
    <x v="41"/>
    <x v="0"/>
    <x v="4"/>
    <x v="18076"/>
  </r>
  <r>
    <x v="16"/>
    <x v="41"/>
    <x v="0"/>
    <x v="5"/>
    <x v="18077"/>
  </r>
  <r>
    <x v="16"/>
    <x v="41"/>
    <x v="0"/>
    <x v="6"/>
    <x v="6"/>
  </r>
  <r>
    <x v="16"/>
    <x v="41"/>
    <x v="0"/>
    <x v="7"/>
    <x v="18078"/>
  </r>
  <r>
    <x v="16"/>
    <x v="41"/>
    <x v="0"/>
    <x v="8"/>
    <x v="18079"/>
  </r>
  <r>
    <x v="16"/>
    <x v="41"/>
    <x v="0"/>
    <x v="9"/>
    <x v="18080"/>
  </r>
  <r>
    <x v="16"/>
    <x v="41"/>
    <x v="1"/>
    <x v="0"/>
    <x v="18081"/>
  </r>
  <r>
    <x v="16"/>
    <x v="41"/>
    <x v="1"/>
    <x v="1"/>
    <x v="18082"/>
  </r>
  <r>
    <x v="16"/>
    <x v="41"/>
    <x v="1"/>
    <x v="2"/>
    <x v="18083"/>
  </r>
  <r>
    <x v="16"/>
    <x v="41"/>
    <x v="1"/>
    <x v="3"/>
    <x v="18084"/>
  </r>
  <r>
    <x v="16"/>
    <x v="41"/>
    <x v="1"/>
    <x v="4"/>
    <x v="18076"/>
  </r>
  <r>
    <x v="16"/>
    <x v="41"/>
    <x v="1"/>
    <x v="5"/>
    <x v="18085"/>
  </r>
  <r>
    <x v="16"/>
    <x v="41"/>
    <x v="1"/>
    <x v="6"/>
    <x v="18086"/>
  </r>
  <r>
    <x v="16"/>
    <x v="41"/>
    <x v="1"/>
    <x v="7"/>
    <x v="18087"/>
  </r>
  <r>
    <x v="16"/>
    <x v="41"/>
    <x v="1"/>
    <x v="8"/>
    <x v="18088"/>
  </r>
  <r>
    <x v="16"/>
    <x v="41"/>
    <x v="1"/>
    <x v="9"/>
    <x v="18089"/>
  </r>
  <r>
    <x v="16"/>
    <x v="42"/>
    <x v="0"/>
    <x v="0"/>
    <x v="18090"/>
  </r>
  <r>
    <x v="16"/>
    <x v="42"/>
    <x v="0"/>
    <x v="1"/>
    <x v="18091"/>
  </r>
  <r>
    <x v="16"/>
    <x v="42"/>
    <x v="0"/>
    <x v="2"/>
    <x v="6"/>
  </r>
  <r>
    <x v="16"/>
    <x v="42"/>
    <x v="0"/>
    <x v="3"/>
    <x v="18092"/>
  </r>
  <r>
    <x v="16"/>
    <x v="42"/>
    <x v="0"/>
    <x v="4"/>
    <x v="18093"/>
  </r>
  <r>
    <x v="16"/>
    <x v="42"/>
    <x v="0"/>
    <x v="5"/>
    <x v="18094"/>
  </r>
  <r>
    <x v="16"/>
    <x v="42"/>
    <x v="0"/>
    <x v="6"/>
    <x v="6"/>
  </r>
  <r>
    <x v="16"/>
    <x v="42"/>
    <x v="0"/>
    <x v="7"/>
    <x v="18095"/>
  </r>
  <r>
    <x v="16"/>
    <x v="42"/>
    <x v="0"/>
    <x v="8"/>
    <x v="18096"/>
  </r>
  <r>
    <x v="16"/>
    <x v="42"/>
    <x v="0"/>
    <x v="9"/>
    <x v="18097"/>
  </r>
  <r>
    <x v="16"/>
    <x v="42"/>
    <x v="1"/>
    <x v="0"/>
    <x v="18098"/>
  </r>
  <r>
    <x v="16"/>
    <x v="42"/>
    <x v="1"/>
    <x v="1"/>
    <x v="18099"/>
  </r>
  <r>
    <x v="16"/>
    <x v="42"/>
    <x v="1"/>
    <x v="2"/>
    <x v="6"/>
  </r>
  <r>
    <x v="16"/>
    <x v="42"/>
    <x v="1"/>
    <x v="3"/>
    <x v="18100"/>
  </r>
  <r>
    <x v="16"/>
    <x v="42"/>
    <x v="1"/>
    <x v="4"/>
    <x v="18093"/>
  </r>
  <r>
    <x v="16"/>
    <x v="42"/>
    <x v="1"/>
    <x v="5"/>
    <x v="18094"/>
  </r>
  <r>
    <x v="16"/>
    <x v="42"/>
    <x v="1"/>
    <x v="6"/>
    <x v="6"/>
  </r>
  <r>
    <x v="16"/>
    <x v="42"/>
    <x v="1"/>
    <x v="7"/>
    <x v="18101"/>
  </r>
  <r>
    <x v="16"/>
    <x v="42"/>
    <x v="1"/>
    <x v="8"/>
    <x v="18102"/>
  </r>
  <r>
    <x v="16"/>
    <x v="42"/>
    <x v="1"/>
    <x v="9"/>
    <x v="18103"/>
  </r>
  <r>
    <x v="16"/>
    <x v="43"/>
    <x v="0"/>
    <x v="0"/>
    <x v="18104"/>
  </r>
  <r>
    <x v="16"/>
    <x v="43"/>
    <x v="0"/>
    <x v="1"/>
    <x v="18105"/>
  </r>
  <r>
    <x v="16"/>
    <x v="43"/>
    <x v="0"/>
    <x v="2"/>
    <x v="6"/>
  </r>
  <r>
    <x v="16"/>
    <x v="43"/>
    <x v="0"/>
    <x v="3"/>
    <x v="18106"/>
  </r>
  <r>
    <x v="16"/>
    <x v="43"/>
    <x v="0"/>
    <x v="4"/>
    <x v="18107"/>
  </r>
  <r>
    <x v="16"/>
    <x v="43"/>
    <x v="0"/>
    <x v="5"/>
    <x v="18108"/>
  </r>
  <r>
    <x v="16"/>
    <x v="43"/>
    <x v="0"/>
    <x v="6"/>
    <x v="6"/>
  </r>
  <r>
    <x v="16"/>
    <x v="43"/>
    <x v="0"/>
    <x v="7"/>
    <x v="17419"/>
  </r>
  <r>
    <x v="16"/>
    <x v="43"/>
    <x v="0"/>
    <x v="8"/>
    <x v="18109"/>
  </r>
  <r>
    <x v="16"/>
    <x v="43"/>
    <x v="0"/>
    <x v="9"/>
    <x v="18110"/>
  </r>
  <r>
    <x v="16"/>
    <x v="43"/>
    <x v="1"/>
    <x v="0"/>
    <x v="18111"/>
  </r>
  <r>
    <x v="16"/>
    <x v="43"/>
    <x v="1"/>
    <x v="1"/>
    <x v="18112"/>
  </r>
  <r>
    <x v="16"/>
    <x v="43"/>
    <x v="1"/>
    <x v="2"/>
    <x v="6"/>
  </r>
  <r>
    <x v="16"/>
    <x v="43"/>
    <x v="1"/>
    <x v="3"/>
    <x v="18106"/>
  </r>
  <r>
    <x v="16"/>
    <x v="43"/>
    <x v="1"/>
    <x v="4"/>
    <x v="18107"/>
  </r>
  <r>
    <x v="16"/>
    <x v="43"/>
    <x v="1"/>
    <x v="5"/>
    <x v="18108"/>
  </r>
  <r>
    <x v="16"/>
    <x v="43"/>
    <x v="1"/>
    <x v="6"/>
    <x v="6"/>
  </r>
  <r>
    <x v="16"/>
    <x v="43"/>
    <x v="1"/>
    <x v="7"/>
    <x v="18113"/>
  </r>
  <r>
    <x v="16"/>
    <x v="43"/>
    <x v="1"/>
    <x v="8"/>
    <x v="18109"/>
  </r>
  <r>
    <x v="16"/>
    <x v="43"/>
    <x v="1"/>
    <x v="9"/>
    <x v="18114"/>
  </r>
  <r>
    <x v="16"/>
    <x v="44"/>
    <x v="0"/>
    <x v="0"/>
    <x v="18115"/>
  </r>
  <r>
    <x v="16"/>
    <x v="44"/>
    <x v="0"/>
    <x v="1"/>
    <x v="18116"/>
  </r>
  <r>
    <x v="16"/>
    <x v="44"/>
    <x v="0"/>
    <x v="2"/>
    <x v="6"/>
  </r>
  <r>
    <x v="16"/>
    <x v="44"/>
    <x v="0"/>
    <x v="3"/>
    <x v="18117"/>
  </r>
  <r>
    <x v="16"/>
    <x v="44"/>
    <x v="0"/>
    <x v="4"/>
    <x v="18118"/>
  </r>
  <r>
    <x v="16"/>
    <x v="44"/>
    <x v="0"/>
    <x v="5"/>
    <x v="18119"/>
  </r>
  <r>
    <x v="16"/>
    <x v="44"/>
    <x v="0"/>
    <x v="6"/>
    <x v="6"/>
  </r>
  <r>
    <x v="16"/>
    <x v="44"/>
    <x v="0"/>
    <x v="7"/>
    <x v="18120"/>
  </r>
  <r>
    <x v="16"/>
    <x v="44"/>
    <x v="0"/>
    <x v="8"/>
    <x v="18121"/>
  </r>
  <r>
    <x v="16"/>
    <x v="44"/>
    <x v="0"/>
    <x v="9"/>
    <x v="18122"/>
  </r>
  <r>
    <x v="16"/>
    <x v="44"/>
    <x v="1"/>
    <x v="0"/>
    <x v="18123"/>
  </r>
  <r>
    <x v="16"/>
    <x v="44"/>
    <x v="1"/>
    <x v="1"/>
    <x v="18124"/>
  </r>
  <r>
    <x v="16"/>
    <x v="44"/>
    <x v="1"/>
    <x v="2"/>
    <x v="6"/>
  </r>
  <r>
    <x v="16"/>
    <x v="44"/>
    <x v="1"/>
    <x v="3"/>
    <x v="18125"/>
  </r>
  <r>
    <x v="16"/>
    <x v="44"/>
    <x v="1"/>
    <x v="4"/>
    <x v="18118"/>
  </r>
  <r>
    <x v="16"/>
    <x v="44"/>
    <x v="1"/>
    <x v="5"/>
    <x v="18119"/>
  </r>
  <r>
    <x v="16"/>
    <x v="44"/>
    <x v="1"/>
    <x v="6"/>
    <x v="6"/>
  </r>
  <r>
    <x v="16"/>
    <x v="44"/>
    <x v="1"/>
    <x v="7"/>
    <x v="18126"/>
  </r>
  <r>
    <x v="16"/>
    <x v="44"/>
    <x v="1"/>
    <x v="8"/>
    <x v="18127"/>
  </r>
  <r>
    <x v="16"/>
    <x v="44"/>
    <x v="1"/>
    <x v="9"/>
    <x v="18128"/>
  </r>
  <r>
    <x v="16"/>
    <x v="45"/>
    <x v="0"/>
    <x v="0"/>
    <x v="18129"/>
  </r>
  <r>
    <x v="16"/>
    <x v="45"/>
    <x v="0"/>
    <x v="1"/>
    <x v="18130"/>
  </r>
  <r>
    <x v="16"/>
    <x v="45"/>
    <x v="0"/>
    <x v="2"/>
    <x v="18131"/>
  </r>
  <r>
    <x v="16"/>
    <x v="45"/>
    <x v="0"/>
    <x v="3"/>
    <x v="18132"/>
  </r>
  <r>
    <x v="16"/>
    <x v="45"/>
    <x v="0"/>
    <x v="4"/>
    <x v="18133"/>
  </r>
  <r>
    <x v="16"/>
    <x v="45"/>
    <x v="0"/>
    <x v="5"/>
    <x v="18134"/>
  </r>
  <r>
    <x v="16"/>
    <x v="45"/>
    <x v="0"/>
    <x v="6"/>
    <x v="6"/>
  </r>
  <r>
    <x v="16"/>
    <x v="45"/>
    <x v="0"/>
    <x v="7"/>
    <x v="18135"/>
  </r>
  <r>
    <x v="16"/>
    <x v="45"/>
    <x v="0"/>
    <x v="8"/>
    <x v="18136"/>
  </r>
  <r>
    <x v="16"/>
    <x v="45"/>
    <x v="0"/>
    <x v="9"/>
    <x v="18137"/>
  </r>
  <r>
    <x v="16"/>
    <x v="45"/>
    <x v="1"/>
    <x v="0"/>
    <x v="18138"/>
  </r>
  <r>
    <x v="16"/>
    <x v="45"/>
    <x v="1"/>
    <x v="1"/>
    <x v="18139"/>
  </r>
  <r>
    <x v="16"/>
    <x v="45"/>
    <x v="1"/>
    <x v="2"/>
    <x v="18131"/>
  </r>
  <r>
    <x v="16"/>
    <x v="45"/>
    <x v="1"/>
    <x v="3"/>
    <x v="18140"/>
  </r>
  <r>
    <x v="16"/>
    <x v="45"/>
    <x v="1"/>
    <x v="4"/>
    <x v="18133"/>
  </r>
  <r>
    <x v="16"/>
    <x v="45"/>
    <x v="1"/>
    <x v="5"/>
    <x v="18141"/>
  </r>
  <r>
    <x v="16"/>
    <x v="45"/>
    <x v="1"/>
    <x v="6"/>
    <x v="6"/>
  </r>
  <r>
    <x v="16"/>
    <x v="45"/>
    <x v="1"/>
    <x v="7"/>
    <x v="18142"/>
  </r>
  <r>
    <x v="16"/>
    <x v="45"/>
    <x v="1"/>
    <x v="8"/>
    <x v="18143"/>
  </r>
  <r>
    <x v="16"/>
    <x v="45"/>
    <x v="1"/>
    <x v="9"/>
    <x v="18144"/>
  </r>
  <r>
    <x v="16"/>
    <x v="46"/>
    <x v="0"/>
    <x v="0"/>
    <x v="18145"/>
  </r>
  <r>
    <x v="16"/>
    <x v="46"/>
    <x v="0"/>
    <x v="1"/>
    <x v="18146"/>
  </r>
  <r>
    <x v="16"/>
    <x v="46"/>
    <x v="0"/>
    <x v="2"/>
    <x v="18147"/>
  </r>
  <r>
    <x v="16"/>
    <x v="46"/>
    <x v="0"/>
    <x v="3"/>
    <x v="18148"/>
  </r>
  <r>
    <x v="16"/>
    <x v="46"/>
    <x v="0"/>
    <x v="4"/>
    <x v="11337"/>
  </r>
  <r>
    <x v="16"/>
    <x v="46"/>
    <x v="0"/>
    <x v="5"/>
    <x v="18149"/>
  </r>
  <r>
    <x v="16"/>
    <x v="46"/>
    <x v="0"/>
    <x v="6"/>
    <x v="6"/>
  </r>
  <r>
    <x v="16"/>
    <x v="46"/>
    <x v="0"/>
    <x v="7"/>
    <x v="18150"/>
  </r>
  <r>
    <x v="16"/>
    <x v="46"/>
    <x v="0"/>
    <x v="8"/>
    <x v="18151"/>
  </r>
  <r>
    <x v="16"/>
    <x v="46"/>
    <x v="0"/>
    <x v="9"/>
    <x v="18152"/>
  </r>
  <r>
    <x v="16"/>
    <x v="46"/>
    <x v="1"/>
    <x v="0"/>
    <x v="18153"/>
  </r>
  <r>
    <x v="16"/>
    <x v="46"/>
    <x v="1"/>
    <x v="1"/>
    <x v="18154"/>
  </r>
  <r>
    <x v="16"/>
    <x v="46"/>
    <x v="1"/>
    <x v="2"/>
    <x v="18147"/>
  </r>
  <r>
    <x v="16"/>
    <x v="46"/>
    <x v="1"/>
    <x v="3"/>
    <x v="18155"/>
  </r>
  <r>
    <x v="16"/>
    <x v="46"/>
    <x v="1"/>
    <x v="4"/>
    <x v="11337"/>
  </r>
  <r>
    <x v="16"/>
    <x v="46"/>
    <x v="1"/>
    <x v="5"/>
    <x v="18149"/>
  </r>
  <r>
    <x v="16"/>
    <x v="46"/>
    <x v="1"/>
    <x v="6"/>
    <x v="6"/>
  </r>
  <r>
    <x v="16"/>
    <x v="46"/>
    <x v="1"/>
    <x v="7"/>
    <x v="18156"/>
  </r>
  <r>
    <x v="16"/>
    <x v="46"/>
    <x v="1"/>
    <x v="8"/>
    <x v="18157"/>
  </r>
  <r>
    <x v="16"/>
    <x v="46"/>
    <x v="1"/>
    <x v="9"/>
    <x v="10626"/>
  </r>
  <r>
    <x v="16"/>
    <x v="47"/>
    <x v="0"/>
    <x v="0"/>
    <x v="17075"/>
  </r>
  <r>
    <x v="16"/>
    <x v="47"/>
    <x v="0"/>
    <x v="1"/>
    <x v="18158"/>
  </r>
  <r>
    <x v="16"/>
    <x v="47"/>
    <x v="0"/>
    <x v="2"/>
    <x v="6"/>
  </r>
  <r>
    <x v="16"/>
    <x v="47"/>
    <x v="0"/>
    <x v="3"/>
    <x v="18159"/>
  </r>
  <r>
    <x v="16"/>
    <x v="47"/>
    <x v="0"/>
    <x v="4"/>
    <x v="18160"/>
  </r>
  <r>
    <x v="16"/>
    <x v="47"/>
    <x v="0"/>
    <x v="5"/>
    <x v="18161"/>
  </r>
  <r>
    <x v="16"/>
    <x v="47"/>
    <x v="0"/>
    <x v="6"/>
    <x v="6"/>
  </r>
  <r>
    <x v="16"/>
    <x v="47"/>
    <x v="0"/>
    <x v="7"/>
    <x v="18162"/>
  </r>
  <r>
    <x v="16"/>
    <x v="47"/>
    <x v="0"/>
    <x v="8"/>
    <x v="18163"/>
  </r>
  <r>
    <x v="16"/>
    <x v="47"/>
    <x v="0"/>
    <x v="9"/>
    <x v="18164"/>
  </r>
  <r>
    <x v="16"/>
    <x v="47"/>
    <x v="1"/>
    <x v="0"/>
    <x v="17075"/>
  </r>
  <r>
    <x v="16"/>
    <x v="47"/>
    <x v="1"/>
    <x v="1"/>
    <x v="18158"/>
  </r>
  <r>
    <x v="16"/>
    <x v="47"/>
    <x v="1"/>
    <x v="2"/>
    <x v="6"/>
  </r>
  <r>
    <x v="16"/>
    <x v="47"/>
    <x v="1"/>
    <x v="3"/>
    <x v="18159"/>
  </r>
  <r>
    <x v="16"/>
    <x v="47"/>
    <x v="1"/>
    <x v="4"/>
    <x v="18160"/>
  </r>
  <r>
    <x v="16"/>
    <x v="47"/>
    <x v="1"/>
    <x v="5"/>
    <x v="18161"/>
  </r>
  <r>
    <x v="16"/>
    <x v="47"/>
    <x v="1"/>
    <x v="6"/>
    <x v="6"/>
  </r>
  <r>
    <x v="16"/>
    <x v="47"/>
    <x v="1"/>
    <x v="7"/>
    <x v="18162"/>
  </r>
  <r>
    <x v="16"/>
    <x v="47"/>
    <x v="1"/>
    <x v="8"/>
    <x v="18163"/>
  </r>
  <r>
    <x v="16"/>
    <x v="47"/>
    <x v="1"/>
    <x v="9"/>
    <x v="18164"/>
  </r>
  <r>
    <x v="16"/>
    <x v="48"/>
    <x v="0"/>
    <x v="0"/>
    <x v="18165"/>
  </r>
  <r>
    <x v="16"/>
    <x v="48"/>
    <x v="0"/>
    <x v="1"/>
    <x v="18166"/>
  </r>
  <r>
    <x v="16"/>
    <x v="48"/>
    <x v="0"/>
    <x v="2"/>
    <x v="6"/>
  </r>
  <r>
    <x v="16"/>
    <x v="48"/>
    <x v="0"/>
    <x v="3"/>
    <x v="18167"/>
  </r>
  <r>
    <x v="16"/>
    <x v="48"/>
    <x v="0"/>
    <x v="4"/>
    <x v="18168"/>
  </r>
  <r>
    <x v="16"/>
    <x v="48"/>
    <x v="0"/>
    <x v="5"/>
    <x v="18169"/>
  </r>
  <r>
    <x v="16"/>
    <x v="48"/>
    <x v="0"/>
    <x v="6"/>
    <x v="6"/>
  </r>
  <r>
    <x v="16"/>
    <x v="48"/>
    <x v="0"/>
    <x v="7"/>
    <x v="18170"/>
  </r>
  <r>
    <x v="16"/>
    <x v="48"/>
    <x v="0"/>
    <x v="8"/>
    <x v="18171"/>
  </r>
  <r>
    <x v="16"/>
    <x v="48"/>
    <x v="0"/>
    <x v="9"/>
    <x v="18172"/>
  </r>
  <r>
    <x v="16"/>
    <x v="48"/>
    <x v="1"/>
    <x v="0"/>
    <x v="18173"/>
  </r>
  <r>
    <x v="16"/>
    <x v="48"/>
    <x v="1"/>
    <x v="1"/>
    <x v="18174"/>
  </r>
  <r>
    <x v="16"/>
    <x v="48"/>
    <x v="1"/>
    <x v="2"/>
    <x v="6"/>
  </r>
  <r>
    <x v="16"/>
    <x v="48"/>
    <x v="1"/>
    <x v="3"/>
    <x v="18175"/>
  </r>
  <r>
    <x v="16"/>
    <x v="48"/>
    <x v="1"/>
    <x v="4"/>
    <x v="18168"/>
  </r>
  <r>
    <x v="16"/>
    <x v="48"/>
    <x v="1"/>
    <x v="5"/>
    <x v="18169"/>
  </r>
  <r>
    <x v="16"/>
    <x v="48"/>
    <x v="1"/>
    <x v="6"/>
    <x v="18176"/>
  </r>
  <r>
    <x v="16"/>
    <x v="48"/>
    <x v="1"/>
    <x v="7"/>
    <x v="18177"/>
  </r>
  <r>
    <x v="16"/>
    <x v="48"/>
    <x v="1"/>
    <x v="8"/>
    <x v="18178"/>
  </r>
  <r>
    <x v="16"/>
    <x v="48"/>
    <x v="1"/>
    <x v="9"/>
    <x v="18179"/>
  </r>
  <r>
    <x v="16"/>
    <x v="49"/>
    <x v="0"/>
    <x v="0"/>
    <x v="18180"/>
  </r>
  <r>
    <x v="16"/>
    <x v="49"/>
    <x v="0"/>
    <x v="1"/>
    <x v="18181"/>
  </r>
  <r>
    <x v="16"/>
    <x v="49"/>
    <x v="0"/>
    <x v="2"/>
    <x v="6"/>
  </r>
  <r>
    <x v="16"/>
    <x v="49"/>
    <x v="0"/>
    <x v="3"/>
    <x v="18182"/>
  </r>
  <r>
    <x v="16"/>
    <x v="49"/>
    <x v="0"/>
    <x v="4"/>
    <x v="18183"/>
  </r>
  <r>
    <x v="16"/>
    <x v="49"/>
    <x v="0"/>
    <x v="5"/>
    <x v="18184"/>
  </r>
  <r>
    <x v="16"/>
    <x v="49"/>
    <x v="0"/>
    <x v="6"/>
    <x v="6"/>
  </r>
  <r>
    <x v="16"/>
    <x v="49"/>
    <x v="0"/>
    <x v="7"/>
    <x v="18185"/>
  </r>
  <r>
    <x v="16"/>
    <x v="49"/>
    <x v="0"/>
    <x v="8"/>
    <x v="18186"/>
  </r>
  <r>
    <x v="16"/>
    <x v="49"/>
    <x v="0"/>
    <x v="9"/>
    <x v="18187"/>
  </r>
  <r>
    <x v="16"/>
    <x v="49"/>
    <x v="1"/>
    <x v="0"/>
    <x v="18188"/>
  </r>
  <r>
    <x v="16"/>
    <x v="49"/>
    <x v="1"/>
    <x v="1"/>
    <x v="18189"/>
  </r>
  <r>
    <x v="16"/>
    <x v="49"/>
    <x v="1"/>
    <x v="2"/>
    <x v="6"/>
  </r>
  <r>
    <x v="16"/>
    <x v="49"/>
    <x v="1"/>
    <x v="3"/>
    <x v="18190"/>
  </r>
  <r>
    <x v="16"/>
    <x v="49"/>
    <x v="1"/>
    <x v="4"/>
    <x v="18183"/>
  </r>
  <r>
    <x v="16"/>
    <x v="49"/>
    <x v="1"/>
    <x v="5"/>
    <x v="18184"/>
  </r>
  <r>
    <x v="16"/>
    <x v="49"/>
    <x v="1"/>
    <x v="6"/>
    <x v="18191"/>
  </r>
  <r>
    <x v="16"/>
    <x v="49"/>
    <x v="1"/>
    <x v="7"/>
    <x v="18192"/>
  </r>
  <r>
    <x v="16"/>
    <x v="49"/>
    <x v="1"/>
    <x v="8"/>
    <x v="18186"/>
  </r>
  <r>
    <x v="16"/>
    <x v="49"/>
    <x v="1"/>
    <x v="9"/>
    <x v="18193"/>
  </r>
  <r>
    <x v="16"/>
    <x v="50"/>
    <x v="0"/>
    <x v="0"/>
    <x v="18194"/>
  </r>
  <r>
    <x v="16"/>
    <x v="50"/>
    <x v="0"/>
    <x v="1"/>
    <x v="18195"/>
  </r>
  <r>
    <x v="16"/>
    <x v="50"/>
    <x v="0"/>
    <x v="2"/>
    <x v="18196"/>
  </r>
  <r>
    <x v="16"/>
    <x v="50"/>
    <x v="0"/>
    <x v="3"/>
    <x v="18197"/>
  </r>
  <r>
    <x v="16"/>
    <x v="50"/>
    <x v="0"/>
    <x v="4"/>
    <x v="18198"/>
  </r>
  <r>
    <x v="16"/>
    <x v="50"/>
    <x v="0"/>
    <x v="5"/>
    <x v="18199"/>
  </r>
  <r>
    <x v="16"/>
    <x v="50"/>
    <x v="0"/>
    <x v="6"/>
    <x v="6"/>
  </r>
  <r>
    <x v="16"/>
    <x v="50"/>
    <x v="0"/>
    <x v="7"/>
    <x v="18200"/>
  </r>
  <r>
    <x v="16"/>
    <x v="50"/>
    <x v="0"/>
    <x v="8"/>
    <x v="18201"/>
  </r>
  <r>
    <x v="16"/>
    <x v="50"/>
    <x v="0"/>
    <x v="9"/>
    <x v="18202"/>
  </r>
  <r>
    <x v="16"/>
    <x v="50"/>
    <x v="1"/>
    <x v="0"/>
    <x v="18203"/>
  </r>
  <r>
    <x v="16"/>
    <x v="50"/>
    <x v="1"/>
    <x v="1"/>
    <x v="18204"/>
  </r>
  <r>
    <x v="16"/>
    <x v="50"/>
    <x v="1"/>
    <x v="2"/>
    <x v="18196"/>
  </r>
  <r>
    <x v="16"/>
    <x v="50"/>
    <x v="1"/>
    <x v="3"/>
    <x v="18205"/>
  </r>
  <r>
    <x v="16"/>
    <x v="50"/>
    <x v="1"/>
    <x v="4"/>
    <x v="18198"/>
  </r>
  <r>
    <x v="16"/>
    <x v="50"/>
    <x v="1"/>
    <x v="5"/>
    <x v="18206"/>
  </r>
  <r>
    <x v="16"/>
    <x v="50"/>
    <x v="1"/>
    <x v="6"/>
    <x v="6"/>
  </r>
  <r>
    <x v="16"/>
    <x v="50"/>
    <x v="1"/>
    <x v="7"/>
    <x v="18207"/>
  </r>
  <r>
    <x v="16"/>
    <x v="50"/>
    <x v="1"/>
    <x v="8"/>
    <x v="18201"/>
  </r>
  <r>
    <x v="16"/>
    <x v="50"/>
    <x v="1"/>
    <x v="9"/>
    <x v="18208"/>
  </r>
  <r>
    <x v="16"/>
    <x v="51"/>
    <x v="0"/>
    <x v="0"/>
    <x v="18209"/>
  </r>
  <r>
    <x v="16"/>
    <x v="51"/>
    <x v="0"/>
    <x v="1"/>
    <x v="18210"/>
  </r>
  <r>
    <x v="16"/>
    <x v="51"/>
    <x v="0"/>
    <x v="2"/>
    <x v="18211"/>
  </r>
  <r>
    <x v="16"/>
    <x v="51"/>
    <x v="0"/>
    <x v="3"/>
    <x v="18212"/>
  </r>
  <r>
    <x v="16"/>
    <x v="51"/>
    <x v="0"/>
    <x v="4"/>
    <x v="18213"/>
  </r>
  <r>
    <x v="16"/>
    <x v="51"/>
    <x v="0"/>
    <x v="5"/>
    <x v="18214"/>
  </r>
  <r>
    <x v="16"/>
    <x v="51"/>
    <x v="0"/>
    <x v="6"/>
    <x v="6"/>
  </r>
  <r>
    <x v="16"/>
    <x v="51"/>
    <x v="0"/>
    <x v="7"/>
    <x v="18215"/>
  </r>
  <r>
    <x v="16"/>
    <x v="51"/>
    <x v="0"/>
    <x v="8"/>
    <x v="18216"/>
  </r>
  <r>
    <x v="16"/>
    <x v="51"/>
    <x v="0"/>
    <x v="9"/>
    <x v="18217"/>
  </r>
  <r>
    <x v="16"/>
    <x v="51"/>
    <x v="1"/>
    <x v="0"/>
    <x v="18218"/>
  </r>
  <r>
    <x v="16"/>
    <x v="51"/>
    <x v="1"/>
    <x v="1"/>
    <x v="18219"/>
  </r>
  <r>
    <x v="16"/>
    <x v="51"/>
    <x v="1"/>
    <x v="2"/>
    <x v="18211"/>
  </r>
  <r>
    <x v="16"/>
    <x v="51"/>
    <x v="1"/>
    <x v="3"/>
    <x v="18220"/>
  </r>
  <r>
    <x v="16"/>
    <x v="51"/>
    <x v="1"/>
    <x v="4"/>
    <x v="18213"/>
  </r>
  <r>
    <x v="16"/>
    <x v="51"/>
    <x v="1"/>
    <x v="5"/>
    <x v="18221"/>
  </r>
  <r>
    <x v="16"/>
    <x v="51"/>
    <x v="1"/>
    <x v="6"/>
    <x v="6"/>
  </r>
  <r>
    <x v="16"/>
    <x v="51"/>
    <x v="1"/>
    <x v="7"/>
    <x v="18222"/>
  </r>
  <r>
    <x v="16"/>
    <x v="51"/>
    <x v="1"/>
    <x v="8"/>
    <x v="18216"/>
  </r>
  <r>
    <x v="16"/>
    <x v="51"/>
    <x v="1"/>
    <x v="9"/>
    <x v="18223"/>
  </r>
  <r>
    <x v="16"/>
    <x v="52"/>
    <x v="0"/>
    <x v="0"/>
    <x v="18224"/>
  </r>
  <r>
    <x v="16"/>
    <x v="52"/>
    <x v="0"/>
    <x v="1"/>
    <x v="18225"/>
  </r>
  <r>
    <x v="16"/>
    <x v="52"/>
    <x v="0"/>
    <x v="2"/>
    <x v="18226"/>
  </r>
  <r>
    <x v="16"/>
    <x v="52"/>
    <x v="0"/>
    <x v="3"/>
    <x v="18227"/>
  </r>
  <r>
    <x v="16"/>
    <x v="52"/>
    <x v="0"/>
    <x v="4"/>
    <x v="18228"/>
  </r>
  <r>
    <x v="16"/>
    <x v="52"/>
    <x v="0"/>
    <x v="5"/>
    <x v="18229"/>
  </r>
  <r>
    <x v="16"/>
    <x v="52"/>
    <x v="0"/>
    <x v="6"/>
    <x v="6"/>
  </r>
  <r>
    <x v="16"/>
    <x v="52"/>
    <x v="0"/>
    <x v="7"/>
    <x v="18230"/>
  </r>
  <r>
    <x v="16"/>
    <x v="52"/>
    <x v="0"/>
    <x v="8"/>
    <x v="18231"/>
  </r>
  <r>
    <x v="16"/>
    <x v="52"/>
    <x v="0"/>
    <x v="9"/>
    <x v="18232"/>
  </r>
  <r>
    <x v="16"/>
    <x v="52"/>
    <x v="1"/>
    <x v="0"/>
    <x v="18233"/>
  </r>
  <r>
    <x v="16"/>
    <x v="52"/>
    <x v="1"/>
    <x v="1"/>
    <x v="18234"/>
  </r>
  <r>
    <x v="16"/>
    <x v="52"/>
    <x v="1"/>
    <x v="2"/>
    <x v="18235"/>
  </r>
  <r>
    <x v="16"/>
    <x v="52"/>
    <x v="1"/>
    <x v="3"/>
    <x v="18236"/>
  </r>
  <r>
    <x v="16"/>
    <x v="52"/>
    <x v="1"/>
    <x v="4"/>
    <x v="18228"/>
  </r>
  <r>
    <x v="16"/>
    <x v="52"/>
    <x v="1"/>
    <x v="5"/>
    <x v="18237"/>
  </r>
  <r>
    <x v="16"/>
    <x v="52"/>
    <x v="1"/>
    <x v="6"/>
    <x v="18238"/>
  </r>
  <r>
    <x v="16"/>
    <x v="52"/>
    <x v="1"/>
    <x v="7"/>
    <x v="18239"/>
  </r>
  <r>
    <x v="16"/>
    <x v="52"/>
    <x v="1"/>
    <x v="8"/>
    <x v="18240"/>
  </r>
  <r>
    <x v="16"/>
    <x v="52"/>
    <x v="1"/>
    <x v="9"/>
    <x v="18241"/>
  </r>
  <r>
    <x v="16"/>
    <x v="53"/>
    <x v="0"/>
    <x v="0"/>
    <x v="18242"/>
  </r>
  <r>
    <x v="16"/>
    <x v="53"/>
    <x v="0"/>
    <x v="1"/>
    <x v="18243"/>
  </r>
  <r>
    <x v="16"/>
    <x v="53"/>
    <x v="0"/>
    <x v="2"/>
    <x v="18244"/>
  </r>
  <r>
    <x v="16"/>
    <x v="53"/>
    <x v="0"/>
    <x v="3"/>
    <x v="18245"/>
  </r>
  <r>
    <x v="16"/>
    <x v="53"/>
    <x v="0"/>
    <x v="4"/>
    <x v="18246"/>
  </r>
  <r>
    <x v="16"/>
    <x v="53"/>
    <x v="0"/>
    <x v="5"/>
    <x v="18247"/>
  </r>
  <r>
    <x v="16"/>
    <x v="53"/>
    <x v="0"/>
    <x v="6"/>
    <x v="6"/>
  </r>
  <r>
    <x v="16"/>
    <x v="53"/>
    <x v="0"/>
    <x v="7"/>
    <x v="18248"/>
  </r>
  <r>
    <x v="16"/>
    <x v="53"/>
    <x v="0"/>
    <x v="8"/>
    <x v="18249"/>
  </r>
  <r>
    <x v="16"/>
    <x v="53"/>
    <x v="0"/>
    <x v="9"/>
    <x v="18250"/>
  </r>
  <r>
    <x v="16"/>
    <x v="53"/>
    <x v="1"/>
    <x v="0"/>
    <x v="18251"/>
  </r>
  <r>
    <x v="16"/>
    <x v="53"/>
    <x v="1"/>
    <x v="1"/>
    <x v="18252"/>
  </r>
  <r>
    <x v="16"/>
    <x v="53"/>
    <x v="1"/>
    <x v="2"/>
    <x v="18244"/>
  </r>
  <r>
    <x v="16"/>
    <x v="53"/>
    <x v="1"/>
    <x v="3"/>
    <x v="18253"/>
  </r>
  <r>
    <x v="16"/>
    <x v="53"/>
    <x v="1"/>
    <x v="4"/>
    <x v="18246"/>
  </r>
  <r>
    <x v="16"/>
    <x v="53"/>
    <x v="1"/>
    <x v="5"/>
    <x v="18254"/>
  </r>
  <r>
    <x v="16"/>
    <x v="53"/>
    <x v="1"/>
    <x v="6"/>
    <x v="6"/>
  </r>
  <r>
    <x v="16"/>
    <x v="53"/>
    <x v="1"/>
    <x v="7"/>
    <x v="18255"/>
  </r>
  <r>
    <x v="16"/>
    <x v="53"/>
    <x v="1"/>
    <x v="8"/>
    <x v="18256"/>
  </r>
  <r>
    <x v="16"/>
    <x v="53"/>
    <x v="1"/>
    <x v="9"/>
    <x v="18257"/>
  </r>
  <r>
    <x v="16"/>
    <x v="54"/>
    <x v="0"/>
    <x v="0"/>
    <x v="18258"/>
  </r>
  <r>
    <x v="16"/>
    <x v="54"/>
    <x v="0"/>
    <x v="1"/>
    <x v="18259"/>
  </r>
  <r>
    <x v="16"/>
    <x v="54"/>
    <x v="0"/>
    <x v="2"/>
    <x v="6"/>
  </r>
  <r>
    <x v="16"/>
    <x v="54"/>
    <x v="0"/>
    <x v="3"/>
    <x v="18142"/>
  </r>
  <r>
    <x v="16"/>
    <x v="54"/>
    <x v="0"/>
    <x v="4"/>
    <x v="6"/>
  </r>
  <r>
    <x v="16"/>
    <x v="54"/>
    <x v="0"/>
    <x v="5"/>
    <x v="18260"/>
  </r>
  <r>
    <x v="16"/>
    <x v="54"/>
    <x v="0"/>
    <x v="6"/>
    <x v="6"/>
  </r>
  <r>
    <x v="16"/>
    <x v="54"/>
    <x v="0"/>
    <x v="7"/>
    <x v="18261"/>
  </r>
  <r>
    <x v="16"/>
    <x v="54"/>
    <x v="0"/>
    <x v="8"/>
    <x v="18262"/>
  </r>
  <r>
    <x v="16"/>
    <x v="54"/>
    <x v="0"/>
    <x v="9"/>
    <x v="12642"/>
  </r>
  <r>
    <x v="16"/>
    <x v="54"/>
    <x v="1"/>
    <x v="0"/>
    <x v="18263"/>
  </r>
  <r>
    <x v="16"/>
    <x v="54"/>
    <x v="1"/>
    <x v="1"/>
    <x v="18264"/>
  </r>
  <r>
    <x v="16"/>
    <x v="54"/>
    <x v="1"/>
    <x v="2"/>
    <x v="6"/>
  </r>
  <r>
    <x v="16"/>
    <x v="54"/>
    <x v="1"/>
    <x v="3"/>
    <x v="18265"/>
  </r>
  <r>
    <x v="16"/>
    <x v="54"/>
    <x v="1"/>
    <x v="4"/>
    <x v="6"/>
  </r>
  <r>
    <x v="16"/>
    <x v="54"/>
    <x v="1"/>
    <x v="5"/>
    <x v="18260"/>
  </r>
  <r>
    <x v="16"/>
    <x v="54"/>
    <x v="1"/>
    <x v="6"/>
    <x v="6"/>
  </r>
  <r>
    <x v="16"/>
    <x v="54"/>
    <x v="1"/>
    <x v="7"/>
    <x v="18266"/>
  </r>
  <r>
    <x v="16"/>
    <x v="54"/>
    <x v="1"/>
    <x v="8"/>
    <x v="18262"/>
  </r>
  <r>
    <x v="16"/>
    <x v="54"/>
    <x v="1"/>
    <x v="9"/>
    <x v="18267"/>
  </r>
  <r>
    <x v="16"/>
    <x v="55"/>
    <x v="0"/>
    <x v="0"/>
    <x v="18268"/>
  </r>
  <r>
    <x v="16"/>
    <x v="55"/>
    <x v="0"/>
    <x v="1"/>
    <x v="18269"/>
  </r>
  <r>
    <x v="16"/>
    <x v="55"/>
    <x v="0"/>
    <x v="2"/>
    <x v="6"/>
  </r>
  <r>
    <x v="16"/>
    <x v="55"/>
    <x v="0"/>
    <x v="3"/>
    <x v="5066"/>
  </r>
  <r>
    <x v="16"/>
    <x v="55"/>
    <x v="0"/>
    <x v="4"/>
    <x v="18270"/>
  </r>
  <r>
    <x v="16"/>
    <x v="55"/>
    <x v="0"/>
    <x v="5"/>
    <x v="18271"/>
  </r>
  <r>
    <x v="16"/>
    <x v="55"/>
    <x v="0"/>
    <x v="6"/>
    <x v="6"/>
  </r>
  <r>
    <x v="16"/>
    <x v="55"/>
    <x v="0"/>
    <x v="7"/>
    <x v="18272"/>
  </r>
  <r>
    <x v="16"/>
    <x v="55"/>
    <x v="0"/>
    <x v="8"/>
    <x v="18273"/>
  </r>
  <r>
    <x v="16"/>
    <x v="55"/>
    <x v="0"/>
    <x v="9"/>
    <x v="18274"/>
  </r>
  <r>
    <x v="16"/>
    <x v="55"/>
    <x v="1"/>
    <x v="0"/>
    <x v="18275"/>
  </r>
  <r>
    <x v="16"/>
    <x v="55"/>
    <x v="1"/>
    <x v="1"/>
    <x v="18276"/>
  </r>
  <r>
    <x v="16"/>
    <x v="55"/>
    <x v="1"/>
    <x v="2"/>
    <x v="6"/>
  </r>
  <r>
    <x v="16"/>
    <x v="55"/>
    <x v="1"/>
    <x v="3"/>
    <x v="18277"/>
  </r>
  <r>
    <x v="16"/>
    <x v="55"/>
    <x v="1"/>
    <x v="4"/>
    <x v="18270"/>
  </r>
  <r>
    <x v="16"/>
    <x v="55"/>
    <x v="1"/>
    <x v="5"/>
    <x v="18278"/>
  </r>
  <r>
    <x v="16"/>
    <x v="55"/>
    <x v="1"/>
    <x v="6"/>
    <x v="6"/>
  </r>
  <r>
    <x v="16"/>
    <x v="55"/>
    <x v="1"/>
    <x v="7"/>
    <x v="18279"/>
  </r>
  <r>
    <x v="16"/>
    <x v="55"/>
    <x v="1"/>
    <x v="8"/>
    <x v="18280"/>
  </r>
  <r>
    <x v="16"/>
    <x v="55"/>
    <x v="1"/>
    <x v="9"/>
    <x v="18281"/>
  </r>
  <r>
    <x v="16"/>
    <x v="57"/>
    <x v="0"/>
    <x v="0"/>
    <x v="18282"/>
  </r>
  <r>
    <x v="16"/>
    <x v="57"/>
    <x v="0"/>
    <x v="1"/>
    <x v="18283"/>
  </r>
  <r>
    <x v="16"/>
    <x v="57"/>
    <x v="0"/>
    <x v="2"/>
    <x v="6"/>
  </r>
  <r>
    <x v="16"/>
    <x v="57"/>
    <x v="0"/>
    <x v="3"/>
    <x v="18284"/>
  </r>
  <r>
    <x v="16"/>
    <x v="57"/>
    <x v="0"/>
    <x v="4"/>
    <x v="18285"/>
  </r>
  <r>
    <x v="16"/>
    <x v="57"/>
    <x v="0"/>
    <x v="5"/>
    <x v="18286"/>
  </r>
  <r>
    <x v="16"/>
    <x v="57"/>
    <x v="0"/>
    <x v="6"/>
    <x v="6"/>
  </r>
  <r>
    <x v="16"/>
    <x v="57"/>
    <x v="0"/>
    <x v="7"/>
    <x v="18287"/>
  </r>
  <r>
    <x v="16"/>
    <x v="57"/>
    <x v="0"/>
    <x v="8"/>
    <x v="18288"/>
  </r>
  <r>
    <x v="16"/>
    <x v="57"/>
    <x v="0"/>
    <x v="9"/>
    <x v="18289"/>
  </r>
  <r>
    <x v="16"/>
    <x v="57"/>
    <x v="1"/>
    <x v="0"/>
    <x v="18290"/>
  </r>
  <r>
    <x v="16"/>
    <x v="57"/>
    <x v="1"/>
    <x v="1"/>
    <x v="18291"/>
  </r>
  <r>
    <x v="16"/>
    <x v="57"/>
    <x v="1"/>
    <x v="2"/>
    <x v="6"/>
  </r>
  <r>
    <x v="16"/>
    <x v="57"/>
    <x v="1"/>
    <x v="3"/>
    <x v="18292"/>
  </r>
  <r>
    <x v="16"/>
    <x v="57"/>
    <x v="1"/>
    <x v="4"/>
    <x v="18285"/>
  </r>
  <r>
    <x v="16"/>
    <x v="57"/>
    <x v="1"/>
    <x v="5"/>
    <x v="18293"/>
  </r>
  <r>
    <x v="16"/>
    <x v="57"/>
    <x v="1"/>
    <x v="6"/>
    <x v="18294"/>
  </r>
  <r>
    <x v="16"/>
    <x v="57"/>
    <x v="1"/>
    <x v="7"/>
    <x v="18295"/>
  </r>
  <r>
    <x v="16"/>
    <x v="57"/>
    <x v="1"/>
    <x v="8"/>
    <x v="18296"/>
  </r>
  <r>
    <x v="16"/>
    <x v="57"/>
    <x v="1"/>
    <x v="9"/>
    <x v="18297"/>
  </r>
  <r>
    <x v="16"/>
    <x v="58"/>
    <x v="0"/>
    <x v="0"/>
    <x v="18298"/>
  </r>
  <r>
    <x v="16"/>
    <x v="58"/>
    <x v="0"/>
    <x v="1"/>
    <x v="18299"/>
  </r>
  <r>
    <x v="16"/>
    <x v="58"/>
    <x v="0"/>
    <x v="2"/>
    <x v="18300"/>
  </r>
  <r>
    <x v="16"/>
    <x v="58"/>
    <x v="0"/>
    <x v="3"/>
    <x v="18301"/>
  </r>
  <r>
    <x v="16"/>
    <x v="58"/>
    <x v="0"/>
    <x v="4"/>
    <x v="18302"/>
  </r>
  <r>
    <x v="16"/>
    <x v="58"/>
    <x v="0"/>
    <x v="5"/>
    <x v="18303"/>
  </r>
  <r>
    <x v="16"/>
    <x v="58"/>
    <x v="0"/>
    <x v="6"/>
    <x v="6"/>
  </r>
  <r>
    <x v="16"/>
    <x v="58"/>
    <x v="0"/>
    <x v="7"/>
    <x v="18304"/>
  </r>
  <r>
    <x v="16"/>
    <x v="58"/>
    <x v="0"/>
    <x v="8"/>
    <x v="18305"/>
  </r>
  <r>
    <x v="16"/>
    <x v="58"/>
    <x v="0"/>
    <x v="9"/>
    <x v="18306"/>
  </r>
  <r>
    <x v="16"/>
    <x v="58"/>
    <x v="1"/>
    <x v="0"/>
    <x v="18307"/>
  </r>
  <r>
    <x v="16"/>
    <x v="58"/>
    <x v="1"/>
    <x v="1"/>
    <x v="18308"/>
  </r>
  <r>
    <x v="16"/>
    <x v="58"/>
    <x v="1"/>
    <x v="2"/>
    <x v="18300"/>
  </r>
  <r>
    <x v="16"/>
    <x v="58"/>
    <x v="1"/>
    <x v="3"/>
    <x v="18309"/>
  </r>
  <r>
    <x v="16"/>
    <x v="58"/>
    <x v="1"/>
    <x v="4"/>
    <x v="18302"/>
  </r>
  <r>
    <x v="16"/>
    <x v="58"/>
    <x v="1"/>
    <x v="5"/>
    <x v="18310"/>
  </r>
  <r>
    <x v="16"/>
    <x v="58"/>
    <x v="1"/>
    <x v="6"/>
    <x v="18311"/>
  </r>
  <r>
    <x v="16"/>
    <x v="58"/>
    <x v="1"/>
    <x v="7"/>
    <x v="18312"/>
  </r>
  <r>
    <x v="16"/>
    <x v="58"/>
    <x v="1"/>
    <x v="8"/>
    <x v="18313"/>
  </r>
  <r>
    <x v="16"/>
    <x v="58"/>
    <x v="1"/>
    <x v="9"/>
    <x v="18314"/>
  </r>
  <r>
    <x v="16"/>
    <x v="59"/>
    <x v="0"/>
    <x v="0"/>
    <x v="18315"/>
  </r>
  <r>
    <x v="16"/>
    <x v="59"/>
    <x v="0"/>
    <x v="1"/>
    <x v="18316"/>
  </r>
  <r>
    <x v="16"/>
    <x v="59"/>
    <x v="0"/>
    <x v="2"/>
    <x v="18317"/>
  </r>
  <r>
    <x v="16"/>
    <x v="59"/>
    <x v="0"/>
    <x v="3"/>
    <x v="18318"/>
  </r>
  <r>
    <x v="16"/>
    <x v="59"/>
    <x v="0"/>
    <x v="4"/>
    <x v="18319"/>
  </r>
  <r>
    <x v="16"/>
    <x v="59"/>
    <x v="0"/>
    <x v="5"/>
    <x v="18320"/>
  </r>
  <r>
    <x v="16"/>
    <x v="59"/>
    <x v="0"/>
    <x v="6"/>
    <x v="6"/>
  </r>
  <r>
    <x v="16"/>
    <x v="59"/>
    <x v="0"/>
    <x v="7"/>
    <x v="18321"/>
  </r>
  <r>
    <x v="16"/>
    <x v="59"/>
    <x v="0"/>
    <x v="8"/>
    <x v="18322"/>
  </r>
  <r>
    <x v="16"/>
    <x v="59"/>
    <x v="0"/>
    <x v="9"/>
    <x v="18323"/>
  </r>
  <r>
    <x v="16"/>
    <x v="59"/>
    <x v="1"/>
    <x v="0"/>
    <x v="18324"/>
  </r>
  <r>
    <x v="16"/>
    <x v="59"/>
    <x v="1"/>
    <x v="1"/>
    <x v="18325"/>
  </r>
  <r>
    <x v="16"/>
    <x v="59"/>
    <x v="1"/>
    <x v="2"/>
    <x v="18326"/>
  </r>
  <r>
    <x v="16"/>
    <x v="59"/>
    <x v="1"/>
    <x v="3"/>
    <x v="18327"/>
  </r>
  <r>
    <x v="16"/>
    <x v="59"/>
    <x v="1"/>
    <x v="4"/>
    <x v="18319"/>
  </r>
  <r>
    <x v="16"/>
    <x v="59"/>
    <x v="1"/>
    <x v="5"/>
    <x v="18328"/>
  </r>
  <r>
    <x v="16"/>
    <x v="59"/>
    <x v="1"/>
    <x v="6"/>
    <x v="6"/>
  </r>
  <r>
    <x v="16"/>
    <x v="59"/>
    <x v="1"/>
    <x v="7"/>
    <x v="18329"/>
  </r>
  <r>
    <x v="16"/>
    <x v="59"/>
    <x v="1"/>
    <x v="8"/>
    <x v="18330"/>
  </r>
  <r>
    <x v="16"/>
    <x v="59"/>
    <x v="1"/>
    <x v="9"/>
    <x v="18331"/>
  </r>
  <r>
    <x v="16"/>
    <x v="60"/>
    <x v="0"/>
    <x v="0"/>
    <x v="18332"/>
  </r>
  <r>
    <x v="16"/>
    <x v="60"/>
    <x v="0"/>
    <x v="1"/>
    <x v="18333"/>
  </r>
  <r>
    <x v="16"/>
    <x v="60"/>
    <x v="0"/>
    <x v="2"/>
    <x v="18334"/>
  </r>
  <r>
    <x v="16"/>
    <x v="60"/>
    <x v="0"/>
    <x v="3"/>
    <x v="18335"/>
  </r>
  <r>
    <x v="16"/>
    <x v="60"/>
    <x v="0"/>
    <x v="4"/>
    <x v="18336"/>
  </r>
  <r>
    <x v="16"/>
    <x v="60"/>
    <x v="0"/>
    <x v="5"/>
    <x v="18337"/>
  </r>
  <r>
    <x v="16"/>
    <x v="60"/>
    <x v="0"/>
    <x v="6"/>
    <x v="6"/>
  </r>
  <r>
    <x v="16"/>
    <x v="60"/>
    <x v="0"/>
    <x v="7"/>
    <x v="18338"/>
  </r>
  <r>
    <x v="16"/>
    <x v="60"/>
    <x v="0"/>
    <x v="8"/>
    <x v="18339"/>
  </r>
  <r>
    <x v="16"/>
    <x v="60"/>
    <x v="0"/>
    <x v="9"/>
    <x v="18340"/>
  </r>
  <r>
    <x v="16"/>
    <x v="60"/>
    <x v="1"/>
    <x v="0"/>
    <x v="18341"/>
  </r>
  <r>
    <x v="16"/>
    <x v="60"/>
    <x v="1"/>
    <x v="1"/>
    <x v="18342"/>
  </r>
  <r>
    <x v="16"/>
    <x v="60"/>
    <x v="1"/>
    <x v="2"/>
    <x v="18343"/>
  </r>
  <r>
    <x v="16"/>
    <x v="60"/>
    <x v="1"/>
    <x v="3"/>
    <x v="18344"/>
  </r>
  <r>
    <x v="16"/>
    <x v="60"/>
    <x v="1"/>
    <x v="4"/>
    <x v="18336"/>
  </r>
  <r>
    <x v="16"/>
    <x v="60"/>
    <x v="1"/>
    <x v="5"/>
    <x v="18345"/>
  </r>
  <r>
    <x v="16"/>
    <x v="60"/>
    <x v="1"/>
    <x v="6"/>
    <x v="6"/>
  </r>
  <r>
    <x v="16"/>
    <x v="60"/>
    <x v="1"/>
    <x v="7"/>
    <x v="18346"/>
  </r>
  <r>
    <x v="16"/>
    <x v="60"/>
    <x v="1"/>
    <x v="8"/>
    <x v="18347"/>
  </r>
  <r>
    <x v="16"/>
    <x v="60"/>
    <x v="1"/>
    <x v="9"/>
    <x v="18348"/>
  </r>
  <r>
    <x v="16"/>
    <x v="61"/>
    <x v="0"/>
    <x v="0"/>
    <x v="18349"/>
  </r>
  <r>
    <x v="16"/>
    <x v="61"/>
    <x v="0"/>
    <x v="1"/>
    <x v="18350"/>
  </r>
  <r>
    <x v="16"/>
    <x v="61"/>
    <x v="0"/>
    <x v="2"/>
    <x v="18351"/>
  </r>
  <r>
    <x v="16"/>
    <x v="61"/>
    <x v="0"/>
    <x v="3"/>
    <x v="18352"/>
  </r>
  <r>
    <x v="16"/>
    <x v="61"/>
    <x v="0"/>
    <x v="4"/>
    <x v="18353"/>
  </r>
  <r>
    <x v="16"/>
    <x v="61"/>
    <x v="0"/>
    <x v="5"/>
    <x v="18354"/>
  </r>
  <r>
    <x v="16"/>
    <x v="61"/>
    <x v="0"/>
    <x v="6"/>
    <x v="6"/>
  </r>
  <r>
    <x v="16"/>
    <x v="61"/>
    <x v="0"/>
    <x v="7"/>
    <x v="18355"/>
  </r>
  <r>
    <x v="16"/>
    <x v="61"/>
    <x v="0"/>
    <x v="8"/>
    <x v="18356"/>
  </r>
  <r>
    <x v="16"/>
    <x v="61"/>
    <x v="0"/>
    <x v="9"/>
    <x v="18357"/>
  </r>
  <r>
    <x v="16"/>
    <x v="61"/>
    <x v="1"/>
    <x v="0"/>
    <x v="18358"/>
  </r>
  <r>
    <x v="16"/>
    <x v="61"/>
    <x v="1"/>
    <x v="1"/>
    <x v="18359"/>
  </r>
  <r>
    <x v="16"/>
    <x v="61"/>
    <x v="1"/>
    <x v="2"/>
    <x v="18360"/>
  </r>
  <r>
    <x v="16"/>
    <x v="61"/>
    <x v="1"/>
    <x v="3"/>
    <x v="18361"/>
  </r>
  <r>
    <x v="16"/>
    <x v="61"/>
    <x v="1"/>
    <x v="4"/>
    <x v="18353"/>
  </r>
  <r>
    <x v="16"/>
    <x v="61"/>
    <x v="1"/>
    <x v="5"/>
    <x v="18362"/>
  </r>
  <r>
    <x v="16"/>
    <x v="61"/>
    <x v="1"/>
    <x v="6"/>
    <x v="18363"/>
  </r>
  <r>
    <x v="16"/>
    <x v="61"/>
    <x v="1"/>
    <x v="7"/>
    <x v="18364"/>
  </r>
  <r>
    <x v="16"/>
    <x v="61"/>
    <x v="1"/>
    <x v="8"/>
    <x v="18365"/>
  </r>
  <r>
    <x v="16"/>
    <x v="61"/>
    <x v="1"/>
    <x v="9"/>
    <x v="18366"/>
  </r>
  <r>
    <x v="16"/>
    <x v="62"/>
    <x v="0"/>
    <x v="0"/>
    <x v="18367"/>
  </r>
  <r>
    <x v="16"/>
    <x v="62"/>
    <x v="0"/>
    <x v="1"/>
    <x v="18368"/>
  </r>
  <r>
    <x v="16"/>
    <x v="62"/>
    <x v="0"/>
    <x v="2"/>
    <x v="3387"/>
  </r>
  <r>
    <x v="16"/>
    <x v="62"/>
    <x v="0"/>
    <x v="3"/>
    <x v="18369"/>
  </r>
  <r>
    <x v="16"/>
    <x v="62"/>
    <x v="0"/>
    <x v="4"/>
    <x v="18370"/>
  </r>
  <r>
    <x v="16"/>
    <x v="62"/>
    <x v="0"/>
    <x v="5"/>
    <x v="18371"/>
  </r>
  <r>
    <x v="16"/>
    <x v="62"/>
    <x v="0"/>
    <x v="6"/>
    <x v="6"/>
  </r>
  <r>
    <x v="16"/>
    <x v="62"/>
    <x v="0"/>
    <x v="7"/>
    <x v="18372"/>
  </r>
  <r>
    <x v="16"/>
    <x v="62"/>
    <x v="0"/>
    <x v="8"/>
    <x v="18373"/>
  </r>
  <r>
    <x v="16"/>
    <x v="62"/>
    <x v="0"/>
    <x v="9"/>
    <x v="18374"/>
  </r>
  <r>
    <x v="16"/>
    <x v="62"/>
    <x v="1"/>
    <x v="0"/>
    <x v="18375"/>
  </r>
  <r>
    <x v="16"/>
    <x v="62"/>
    <x v="1"/>
    <x v="1"/>
    <x v="18376"/>
  </r>
  <r>
    <x v="16"/>
    <x v="62"/>
    <x v="1"/>
    <x v="2"/>
    <x v="3387"/>
  </r>
  <r>
    <x v="16"/>
    <x v="62"/>
    <x v="1"/>
    <x v="3"/>
    <x v="18377"/>
  </r>
  <r>
    <x v="16"/>
    <x v="62"/>
    <x v="1"/>
    <x v="4"/>
    <x v="18370"/>
  </r>
  <r>
    <x v="16"/>
    <x v="62"/>
    <x v="1"/>
    <x v="5"/>
    <x v="18371"/>
  </r>
  <r>
    <x v="16"/>
    <x v="62"/>
    <x v="1"/>
    <x v="6"/>
    <x v="18378"/>
  </r>
  <r>
    <x v="16"/>
    <x v="62"/>
    <x v="1"/>
    <x v="7"/>
    <x v="18379"/>
  </r>
  <r>
    <x v="16"/>
    <x v="62"/>
    <x v="1"/>
    <x v="8"/>
    <x v="18380"/>
  </r>
  <r>
    <x v="16"/>
    <x v="62"/>
    <x v="1"/>
    <x v="9"/>
    <x v="18381"/>
  </r>
  <r>
    <x v="16"/>
    <x v="63"/>
    <x v="0"/>
    <x v="0"/>
    <x v="18382"/>
  </r>
  <r>
    <x v="16"/>
    <x v="63"/>
    <x v="0"/>
    <x v="1"/>
    <x v="18383"/>
  </r>
  <r>
    <x v="16"/>
    <x v="63"/>
    <x v="0"/>
    <x v="2"/>
    <x v="18384"/>
  </r>
  <r>
    <x v="16"/>
    <x v="63"/>
    <x v="0"/>
    <x v="3"/>
    <x v="18385"/>
  </r>
  <r>
    <x v="16"/>
    <x v="63"/>
    <x v="0"/>
    <x v="4"/>
    <x v="18386"/>
  </r>
  <r>
    <x v="16"/>
    <x v="63"/>
    <x v="0"/>
    <x v="5"/>
    <x v="18387"/>
  </r>
  <r>
    <x v="16"/>
    <x v="63"/>
    <x v="0"/>
    <x v="6"/>
    <x v="6"/>
  </r>
  <r>
    <x v="16"/>
    <x v="63"/>
    <x v="0"/>
    <x v="7"/>
    <x v="18388"/>
  </r>
  <r>
    <x v="16"/>
    <x v="63"/>
    <x v="0"/>
    <x v="8"/>
    <x v="18389"/>
  </r>
  <r>
    <x v="16"/>
    <x v="63"/>
    <x v="0"/>
    <x v="9"/>
    <x v="18390"/>
  </r>
  <r>
    <x v="16"/>
    <x v="63"/>
    <x v="1"/>
    <x v="0"/>
    <x v="18391"/>
  </r>
  <r>
    <x v="16"/>
    <x v="63"/>
    <x v="1"/>
    <x v="1"/>
    <x v="18392"/>
  </r>
  <r>
    <x v="16"/>
    <x v="63"/>
    <x v="1"/>
    <x v="2"/>
    <x v="18384"/>
  </r>
  <r>
    <x v="16"/>
    <x v="63"/>
    <x v="1"/>
    <x v="3"/>
    <x v="17308"/>
  </r>
  <r>
    <x v="16"/>
    <x v="63"/>
    <x v="1"/>
    <x v="4"/>
    <x v="18386"/>
  </r>
  <r>
    <x v="16"/>
    <x v="63"/>
    <x v="1"/>
    <x v="5"/>
    <x v="18387"/>
  </r>
  <r>
    <x v="16"/>
    <x v="63"/>
    <x v="1"/>
    <x v="6"/>
    <x v="6"/>
  </r>
  <r>
    <x v="16"/>
    <x v="63"/>
    <x v="1"/>
    <x v="7"/>
    <x v="18393"/>
  </r>
  <r>
    <x v="16"/>
    <x v="63"/>
    <x v="1"/>
    <x v="8"/>
    <x v="18394"/>
  </r>
  <r>
    <x v="16"/>
    <x v="63"/>
    <x v="1"/>
    <x v="9"/>
    <x v="18395"/>
  </r>
  <r>
    <x v="16"/>
    <x v="64"/>
    <x v="0"/>
    <x v="0"/>
    <x v="6978"/>
  </r>
  <r>
    <x v="16"/>
    <x v="64"/>
    <x v="0"/>
    <x v="1"/>
    <x v="18396"/>
  </r>
  <r>
    <x v="16"/>
    <x v="64"/>
    <x v="0"/>
    <x v="2"/>
    <x v="6"/>
  </r>
  <r>
    <x v="16"/>
    <x v="64"/>
    <x v="0"/>
    <x v="3"/>
    <x v="18397"/>
  </r>
  <r>
    <x v="16"/>
    <x v="64"/>
    <x v="0"/>
    <x v="4"/>
    <x v="6"/>
  </r>
  <r>
    <x v="16"/>
    <x v="64"/>
    <x v="0"/>
    <x v="5"/>
    <x v="18398"/>
  </r>
  <r>
    <x v="16"/>
    <x v="64"/>
    <x v="0"/>
    <x v="6"/>
    <x v="6"/>
  </r>
  <r>
    <x v="16"/>
    <x v="64"/>
    <x v="0"/>
    <x v="7"/>
    <x v="18399"/>
  </r>
  <r>
    <x v="16"/>
    <x v="64"/>
    <x v="0"/>
    <x v="8"/>
    <x v="18400"/>
  </r>
  <r>
    <x v="16"/>
    <x v="64"/>
    <x v="0"/>
    <x v="9"/>
    <x v="18401"/>
  </r>
  <r>
    <x v="16"/>
    <x v="64"/>
    <x v="1"/>
    <x v="0"/>
    <x v="18402"/>
  </r>
  <r>
    <x v="16"/>
    <x v="64"/>
    <x v="1"/>
    <x v="1"/>
    <x v="18403"/>
  </r>
  <r>
    <x v="16"/>
    <x v="64"/>
    <x v="1"/>
    <x v="2"/>
    <x v="6"/>
  </r>
  <r>
    <x v="16"/>
    <x v="64"/>
    <x v="1"/>
    <x v="3"/>
    <x v="18404"/>
  </r>
  <r>
    <x v="16"/>
    <x v="64"/>
    <x v="1"/>
    <x v="4"/>
    <x v="6"/>
  </r>
  <r>
    <x v="16"/>
    <x v="64"/>
    <x v="1"/>
    <x v="5"/>
    <x v="18398"/>
  </r>
  <r>
    <x v="16"/>
    <x v="64"/>
    <x v="1"/>
    <x v="6"/>
    <x v="6"/>
  </r>
  <r>
    <x v="16"/>
    <x v="64"/>
    <x v="1"/>
    <x v="7"/>
    <x v="15516"/>
  </r>
  <r>
    <x v="16"/>
    <x v="64"/>
    <x v="1"/>
    <x v="8"/>
    <x v="18400"/>
  </r>
  <r>
    <x v="16"/>
    <x v="64"/>
    <x v="1"/>
    <x v="9"/>
    <x v="18405"/>
  </r>
  <r>
    <x v="16"/>
    <x v="65"/>
    <x v="0"/>
    <x v="0"/>
    <x v="18406"/>
  </r>
  <r>
    <x v="16"/>
    <x v="65"/>
    <x v="0"/>
    <x v="1"/>
    <x v="18407"/>
  </r>
  <r>
    <x v="16"/>
    <x v="65"/>
    <x v="0"/>
    <x v="2"/>
    <x v="18408"/>
  </r>
  <r>
    <x v="16"/>
    <x v="65"/>
    <x v="0"/>
    <x v="3"/>
    <x v="18409"/>
  </r>
  <r>
    <x v="16"/>
    <x v="65"/>
    <x v="0"/>
    <x v="4"/>
    <x v="18410"/>
  </r>
  <r>
    <x v="16"/>
    <x v="65"/>
    <x v="0"/>
    <x v="5"/>
    <x v="18411"/>
  </r>
  <r>
    <x v="16"/>
    <x v="65"/>
    <x v="0"/>
    <x v="6"/>
    <x v="6"/>
  </r>
  <r>
    <x v="16"/>
    <x v="65"/>
    <x v="0"/>
    <x v="7"/>
    <x v="18412"/>
  </r>
  <r>
    <x v="16"/>
    <x v="65"/>
    <x v="0"/>
    <x v="8"/>
    <x v="18413"/>
  </r>
  <r>
    <x v="16"/>
    <x v="65"/>
    <x v="0"/>
    <x v="9"/>
    <x v="18414"/>
  </r>
  <r>
    <x v="16"/>
    <x v="65"/>
    <x v="1"/>
    <x v="0"/>
    <x v="18415"/>
  </r>
  <r>
    <x v="16"/>
    <x v="65"/>
    <x v="1"/>
    <x v="1"/>
    <x v="18416"/>
  </r>
  <r>
    <x v="16"/>
    <x v="65"/>
    <x v="1"/>
    <x v="2"/>
    <x v="18408"/>
  </r>
  <r>
    <x v="16"/>
    <x v="65"/>
    <x v="1"/>
    <x v="3"/>
    <x v="18417"/>
  </r>
  <r>
    <x v="16"/>
    <x v="65"/>
    <x v="1"/>
    <x v="4"/>
    <x v="18410"/>
  </r>
  <r>
    <x v="16"/>
    <x v="65"/>
    <x v="1"/>
    <x v="5"/>
    <x v="18418"/>
  </r>
  <r>
    <x v="16"/>
    <x v="65"/>
    <x v="1"/>
    <x v="6"/>
    <x v="18419"/>
  </r>
  <r>
    <x v="16"/>
    <x v="65"/>
    <x v="1"/>
    <x v="7"/>
    <x v="18420"/>
  </r>
  <r>
    <x v="16"/>
    <x v="65"/>
    <x v="1"/>
    <x v="8"/>
    <x v="18421"/>
  </r>
  <r>
    <x v="16"/>
    <x v="65"/>
    <x v="1"/>
    <x v="9"/>
    <x v="18422"/>
  </r>
  <r>
    <x v="16"/>
    <x v="66"/>
    <x v="0"/>
    <x v="0"/>
    <x v="18423"/>
  </r>
  <r>
    <x v="16"/>
    <x v="66"/>
    <x v="0"/>
    <x v="1"/>
    <x v="18424"/>
  </r>
  <r>
    <x v="16"/>
    <x v="66"/>
    <x v="0"/>
    <x v="2"/>
    <x v="18425"/>
  </r>
  <r>
    <x v="16"/>
    <x v="66"/>
    <x v="0"/>
    <x v="3"/>
    <x v="18426"/>
  </r>
  <r>
    <x v="16"/>
    <x v="66"/>
    <x v="0"/>
    <x v="4"/>
    <x v="18427"/>
  </r>
  <r>
    <x v="16"/>
    <x v="66"/>
    <x v="0"/>
    <x v="5"/>
    <x v="18428"/>
  </r>
  <r>
    <x v="16"/>
    <x v="66"/>
    <x v="0"/>
    <x v="6"/>
    <x v="6"/>
  </r>
  <r>
    <x v="16"/>
    <x v="66"/>
    <x v="0"/>
    <x v="7"/>
    <x v="18146"/>
  </r>
  <r>
    <x v="16"/>
    <x v="66"/>
    <x v="0"/>
    <x v="8"/>
    <x v="18429"/>
  </r>
  <r>
    <x v="16"/>
    <x v="66"/>
    <x v="0"/>
    <x v="9"/>
    <x v="18430"/>
  </r>
  <r>
    <x v="16"/>
    <x v="66"/>
    <x v="1"/>
    <x v="0"/>
    <x v="18431"/>
  </r>
  <r>
    <x v="16"/>
    <x v="66"/>
    <x v="1"/>
    <x v="1"/>
    <x v="18432"/>
  </r>
  <r>
    <x v="16"/>
    <x v="66"/>
    <x v="1"/>
    <x v="2"/>
    <x v="18425"/>
  </r>
  <r>
    <x v="16"/>
    <x v="66"/>
    <x v="1"/>
    <x v="3"/>
    <x v="18433"/>
  </r>
  <r>
    <x v="16"/>
    <x v="66"/>
    <x v="1"/>
    <x v="4"/>
    <x v="18427"/>
  </r>
  <r>
    <x v="16"/>
    <x v="66"/>
    <x v="1"/>
    <x v="5"/>
    <x v="18434"/>
  </r>
  <r>
    <x v="16"/>
    <x v="66"/>
    <x v="1"/>
    <x v="6"/>
    <x v="18435"/>
  </r>
  <r>
    <x v="16"/>
    <x v="66"/>
    <x v="1"/>
    <x v="7"/>
    <x v="18436"/>
  </r>
  <r>
    <x v="16"/>
    <x v="66"/>
    <x v="1"/>
    <x v="8"/>
    <x v="18437"/>
  </r>
  <r>
    <x v="16"/>
    <x v="66"/>
    <x v="1"/>
    <x v="9"/>
    <x v="18438"/>
  </r>
  <r>
    <x v="16"/>
    <x v="67"/>
    <x v="0"/>
    <x v="0"/>
    <x v="18439"/>
  </r>
  <r>
    <x v="16"/>
    <x v="67"/>
    <x v="0"/>
    <x v="1"/>
    <x v="18440"/>
  </r>
  <r>
    <x v="16"/>
    <x v="67"/>
    <x v="0"/>
    <x v="2"/>
    <x v="6"/>
  </r>
  <r>
    <x v="16"/>
    <x v="67"/>
    <x v="0"/>
    <x v="3"/>
    <x v="18441"/>
  </r>
  <r>
    <x v="16"/>
    <x v="67"/>
    <x v="0"/>
    <x v="4"/>
    <x v="18442"/>
  </r>
  <r>
    <x v="16"/>
    <x v="67"/>
    <x v="0"/>
    <x v="5"/>
    <x v="18443"/>
  </r>
  <r>
    <x v="16"/>
    <x v="67"/>
    <x v="0"/>
    <x v="6"/>
    <x v="6"/>
  </r>
  <r>
    <x v="16"/>
    <x v="67"/>
    <x v="0"/>
    <x v="7"/>
    <x v="18444"/>
  </r>
  <r>
    <x v="16"/>
    <x v="67"/>
    <x v="0"/>
    <x v="8"/>
    <x v="18445"/>
  </r>
  <r>
    <x v="16"/>
    <x v="67"/>
    <x v="0"/>
    <x v="9"/>
    <x v="18446"/>
  </r>
  <r>
    <x v="16"/>
    <x v="67"/>
    <x v="1"/>
    <x v="0"/>
    <x v="18447"/>
  </r>
  <r>
    <x v="16"/>
    <x v="67"/>
    <x v="1"/>
    <x v="1"/>
    <x v="18448"/>
  </r>
  <r>
    <x v="16"/>
    <x v="67"/>
    <x v="1"/>
    <x v="2"/>
    <x v="6"/>
  </r>
  <r>
    <x v="16"/>
    <x v="67"/>
    <x v="1"/>
    <x v="3"/>
    <x v="18449"/>
  </r>
  <r>
    <x v="16"/>
    <x v="67"/>
    <x v="1"/>
    <x v="4"/>
    <x v="18442"/>
  </r>
  <r>
    <x v="16"/>
    <x v="67"/>
    <x v="1"/>
    <x v="5"/>
    <x v="18450"/>
  </r>
  <r>
    <x v="16"/>
    <x v="67"/>
    <x v="1"/>
    <x v="6"/>
    <x v="18451"/>
  </r>
  <r>
    <x v="16"/>
    <x v="67"/>
    <x v="1"/>
    <x v="7"/>
    <x v="18452"/>
  </r>
  <r>
    <x v="16"/>
    <x v="67"/>
    <x v="1"/>
    <x v="8"/>
    <x v="18453"/>
  </r>
  <r>
    <x v="16"/>
    <x v="67"/>
    <x v="1"/>
    <x v="9"/>
    <x v="18454"/>
  </r>
  <r>
    <x v="16"/>
    <x v="68"/>
    <x v="0"/>
    <x v="0"/>
    <x v="18455"/>
  </r>
  <r>
    <x v="16"/>
    <x v="68"/>
    <x v="0"/>
    <x v="1"/>
    <x v="18456"/>
  </r>
  <r>
    <x v="16"/>
    <x v="68"/>
    <x v="0"/>
    <x v="2"/>
    <x v="18457"/>
  </r>
  <r>
    <x v="16"/>
    <x v="68"/>
    <x v="0"/>
    <x v="3"/>
    <x v="18458"/>
  </r>
  <r>
    <x v="16"/>
    <x v="68"/>
    <x v="0"/>
    <x v="4"/>
    <x v="18459"/>
  </r>
  <r>
    <x v="16"/>
    <x v="68"/>
    <x v="0"/>
    <x v="5"/>
    <x v="18460"/>
  </r>
  <r>
    <x v="16"/>
    <x v="68"/>
    <x v="0"/>
    <x v="6"/>
    <x v="6"/>
  </r>
  <r>
    <x v="16"/>
    <x v="68"/>
    <x v="0"/>
    <x v="7"/>
    <x v="18461"/>
  </r>
  <r>
    <x v="16"/>
    <x v="68"/>
    <x v="0"/>
    <x v="8"/>
    <x v="18462"/>
  </r>
  <r>
    <x v="16"/>
    <x v="68"/>
    <x v="0"/>
    <x v="9"/>
    <x v="18463"/>
  </r>
  <r>
    <x v="16"/>
    <x v="68"/>
    <x v="1"/>
    <x v="0"/>
    <x v="18464"/>
  </r>
  <r>
    <x v="16"/>
    <x v="68"/>
    <x v="1"/>
    <x v="1"/>
    <x v="18465"/>
  </r>
  <r>
    <x v="16"/>
    <x v="68"/>
    <x v="1"/>
    <x v="2"/>
    <x v="18457"/>
  </r>
  <r>
    <x v="16"/>
    <x v="68"/>
    <x v="1"/>
    <x v="3"/>
    <x v="18466"/>
  </r>
  <r>
    <x v="16"/>
    <x v="68"/>
    <x v="1"/>
    <x v="4"/>
    <x v="18459"/>
  </r>
  <r>
    <x v="16"/>
    <x v="68"/>
    <x v="1"/>
    <x v="5"/>
    <x v="18467"/>
  </r>
  <r>
    <x v="16"/>
    <x v="68"/>
    <x v="1"/>
    <x v="6"/>
    <x v="6"/>
  </r>
  <r>
    <x v="16"/>
    <x v="68"/>
    <x v="1"/>
    <x v="7"/>
    <x v="18468"/>
  </r>
  <r>
    <x v="16"/>
    <x v="68"/>
    <x v="1"/>
    <x v="8"/>
    <x v="18469"/>
  </r>
  <r>
    <x v="16"/>
    <x v="68"/>
    <x v="1"/>
    <x v="9"/>
    <x v="18470"/>
  </r>
  <r>
    <x v="16"/>
    <x v="69"/>
    <x v="0"/>
    <x v="0"/>
    <x v="18471"/>
  </r>
  <r>
    <x v="16"/>
    <x v="69"/>
    <x v="0"/>
    <x v="1"/>
    <x v="18472"/>
  </r>
  <r>
    <x v="16"/>
    <x v="69"/>
    <x v="0"/>
    <x v="2"/>
    <x v="18473"/>
  </r>
  <r>
    <x v="16"/>
    <x v="69"/>
    <x v="0"/>
    <x v="3"/>
    <x v="18474"/>
  </r>
  <r>
    <x v="16"/>
    <x v="69"/>
    <x v="0"/>
    <x v="4"/>
    <x v="18475"/>
  </r>
  <r>
    <x v="16"/>
    <x v="69"/>
    <x v="0"/>
    <x v="5"/>
    <x v="18476"/>
  </r>
  <r>
    <x v="16"/>
    <x v="69"/>
    <x v="0"/>
    <x v="6"/>
    <x v="6"/>
  </r>
  <r>
    <x v="16"/>
    <x v="69"/>
    <x v="0"/>
    <x v="7"/>
    <x v="18477"/>
  </r>
  <r>
    <x v="16"/>
    <x v="69"/>
    <x v="0"/>
    <x v="8"/>
    <x v="18478"/>
  </r>
  <r>
    <x v="16"/>
    <x v="69"/>
    <x v="0"/>
    <x v="9"/>
    <x v="18479"/>
  </r>
  <r>
    <x v="16"/>
    <x v="69"/>
    <x v="1"/>
    <x v="0"/>
    <x v="18480"/>
  </r>
  <r>
    <x v="16"/>
    <x v="69"/>
    <x v="1"/>
    <x v="1"/>
    <x v="18481"/>
  </r>
  <r>
    <x v="16"/>
    <x v="69"/>
    <x v="1"/>
    <x v="2"/>
    <x v="18482"/>
  </r>
  <r>
    <x v="16"/>
    <x v="69"/>
    <x v="1"/>
    <x v="3"/>
    <x v="18483"/>
  </r>
  <r>
    <x v="16"/>
    <x v="69"/>
    <x v="1"/>
    <x v="4"/>
    <x v="18475"/>
  </r>
  <r>
    <x v="16"/>
    <x v="69"/>
    <x v="1"/>
    <x v="5"/>
    <x v="18484"/>
  </r>
  <r>
    <x v="16"/>
    <x v="69"/>
    <x v="1"/>
    <x v="6"/>
    <x v="6"/>
  </r>
  <r>
    <x v="16"/>
    <x v="69"/>
    <x v="1"/>
    <x v="7"/>
    <x v="18485"/>
  </r>
  <r>
    <x v="16"/>
    <x v="69"/>
    <x v="1"/>
    <x v="8"/>
    <x v="18486"/>
  </r>
  <r>
    <x v="16"/>
    <x v="69"/>
    <x v="1"/>
    <x v="9"/>
    <x v="18487"/>
  </r>
  <r>
    <x v="16"/>
    <x v="70"/>
    <x v="0"/>
    <x v="0"/>
    <x v="18488"/>
  </r>
  <r>
    <x v="16"/>
    <x v="70"/>
    <x v="0"/>
    <x v="1"/>
    <x v="18489"/>
  </r>
  <r>
    <x v="16"/>
    <x v="70"/>
    <x v="0"/>
    <x v="2"/>
    <x v="18490"/>
  </r>
  <r>
    <x v="16"/>
    <x v="70"/>
    <x v="0"/>
    <x v="3"/>
    <x v="18491"/>
  </r>
  <r>
    <x v="16"/>
    <x v="70"/>
    <x v="0"/>
    <x v="4"/>
    <x v="6"/>
  </r>
  <r>
    <x v="16"/>
    <x v="70"/>
    <x v="0"/>
    <x v="5"/>
    <x v="18492"/>
  </r>
  <r>
    <x v="16"/>
    <x v="70"/>
    <x v="0"/>
    <x v="6"/>
    <x v="6"/>
  </r>
  <r>
    <x v="16"/>
    <x v="70"/>
    <x v="0"/>
    <x v="7"/>
    <x v="18493"/>
  </r>
  <r>
    <x v="16"/>
    <x v="70"/>
    <x v="0"/>
    <x v="8"/>
    <x v="18494"/>
  </r>
  <r>
    <x v="16"/>
    <x v="70"/>
    <x v="0"/>
    <x v="9"/>
    <x v="18495"/>
  </r>
  <r>
    <x v="16"/>
    <x v="70"/>
    <x v="1"/>
    <x v="0"/>
    <x v="18496"/>
  </r>
  <r>
    <x v="16"/>
    <x v="70"/>
    <x v="1"/>
    <x v="1"/>
    <x v="18497"/>
  </r>
  <r>
    <x v="16"/>
    <x v="70"/>
    <x v="1"/>
    <x v="2"/>
    <x v="18498"/>
  </r>
  <r>
    <x v="16"/>
    <x v="70"/>
    <x v="1"/>
    <x v="3"/>
    <x v="18499"/>
  </r>
  <r>
    <x v="16"/>
    <x v="70"/>
    <x v="1"/>
    <x v="4"/>
    <x v="6"/>
  </r>
  <r>
    <x v="16"/>
    <x v="70"/>
    <x v="1"/>
    <x v="5"/>
    <x v="18500"/>
  </r>
  <r>
    <x v="16"/>
    <x v="70"/>
    <x v="1"/>
    <x v="6"/>
    <x v="6"/>
  </r>
  <r>
    <x v="16"/>
    <x v="70"/>
    <x v="1"/>
    <x v="7"/>
    <x v="18501"/>
  </r>
  <r>
    <x v="16"/>
    <x v="70"/>
    <x v="1"/>
    <x v="8"/>
    <x v="18502"/>
  </r>
  <r>
    <x v="16"/>
    <x v="70"/>
    <x v="1"/>
    <x v="9"/>
    <x v="18503"/>
  </r>
  <r>
    <x v="16"/>
    <x v="71"/>
    <x v="0"/>
    <x v="0"/>
    <x v="18504"/>
  </r>
  <r>
    <x v="16"/>
    <x v="71"/>
    <x v="0"/>
    <x v="1"/>
    <x v="18505"/>
  </r>
  <r>
    <x v="16"/>
    <x v="71"/>
    <x v="0"/>
    <x v="2"/>
    <x v="6"/>
  </r>
  <r>
    <x v="16"/>
    <x v="71"/>
    <x v="0"/>
    <x v="3"/>
    <x v="18506"/>
  </r>
  <r>
    <x v="16"/>
    <x v="71"/>
    <x v="0"/>
    <x v="4"/>
    <x v="18507"/>
  </r>
  <r>
    <x v="16"/>
    <x v="71"/>
    <x v="0"/>
    <x v="5"/>
    <x v="18508"/>
  </r>
  <r>
    <x v="16"/>
    <x v="71"/>
    <x v="0"/>
    <x v="6"/>
    <x v="6"/>
  </r>
  <r>
    <x v="16"/>
    <x v="71"/>
    <x v="0"/>
    <x v="7"/>
    <x v="18509"/>
  </r>
  <r>
    <x v="16"/>
    <x v="71"/>
    <x v="0"/>
    <x v="8"/>
    <x v="18510"/>
  </r>
  <r>
    <x v="16"/>
    <x v="71"/>
    <x v="0"/>
    <x v="9"/>
    <x v="4560"/>
  </r>
  <r>
    <x v="16"/>
    <x v="71"/>
    <x v="1"/>
    <x v="0"/>
    <x v="18511"/>
  </r>
  <r>
    <x v="16"/>
    <x v="71"/>
    <x v="1"/>
    <x v="1"/>
    <x v="18512"/>
  </r>
  <r>
    <x v="16"/>
    <x v="71"/>
    <x v="1"/>
    <x v="2"/>
    <x v="6"/>
  </r>
  <r>
    <x v="16"/>
    <x v="71"/>
    <x v="1"/>
    <x v="3"/>
    <x v="18513"/>
  </r>
  <r>
    <x v="16"/>
    <x v="71"/>
    <x v="1"/>
    <x v="4"/>
    <x v="18507"/>
  </r>
  <r>
    <x v="16"/>
    <x v="71"/>
    <x v="1"/>
    <x v="5"/>
    <x v="18508"/>
  </r>
  <r>
    <x v="16"/>
    <x v="71"/>
    <x v="1"/>
    <x v="6"/>
    <x v="18514"/>
  </r>
  <r>
    <x v="16"/>
    <x v="71"/>
    <x v="1"/>
    <x v="7"/>
    <x v="18515"/>
  </r>
  <r>
    <x v="16"/>
    <x v="71"/>
    <x v="1"/>
    <x v="8"/>
    <x v="18516"/>
  </r>
  <r>
    <x v="16"/>
    <x v="71"/>
    <x v="1"/>
    <x v="9"/>
    <x v="18517"/>
  </r>
  <r>
    <x v="16"/>
    <x v="72"/>
    <x v="0"/>
    <x v="0"/>
    <x v="18518"/>
  </r>
  <r>
    <x v="16"/>
    <x v="72"/>
    <x v="0"/>
    <x v="1"/>
    <x v="18519"/>
  </r>
  <r>
    <x v="16"/>
    <x v="72"/>
    <x v="0"/>
    <x v="2"/>
    <x v="6"/>
  </r>
  <r>
    <x v="16"/>
    <x v="72"/>
    <x v="0"/>
    <x v="3"/>
    <x v="18520"/>
  </r>
  <r>
    <x v="16"/>
    <x v="72"/>
    <x v="0"/>
    <x v="4"/>
    <x v="18521"/>
  </r>
  <r>
    <x v="16"/>
    <x v="72"/>
    <x v="0"/>
    <x v="5"/>
    <x v="18522"/>
  </r>
  <r>
    <x v="16"/>
    <x v="72"/>
    <x v="0"/>
    <x v="6"/>
    <x v="6"/>
  </r>
  <r>
    <x v="16"/>
    <x v="72"/>
    <x v="0"/>
    <x v="7"/>
    <x v="18523"/>
  </r>
  <r>
    <x v="16"/>
    <x v="72"/>
    <x v="0"/>
    <x v="8"/>
    <x v="18524"/>
  </r>
  <r>
    <x v="16"/>
    <x v="72"/>
    <x v="0"/>
    <x v="9"/>
    <x v="18525"/>
  </r>
  <r>
    <x v="16"/>
    <x v="72"/>
    <x v="1"/>
    <x v="0"/>
    <x v="18526"/>
  </r>
  <r>
    <x v="16"/>
    <x v="72"/>
    <x v="1"/>
    <x v="1"/>
    <x v="18527"/>
  </r>
  <r>
    <x v="16"/>
    <x v="72"/>
    <x v="1"/>
    <x v="2"/>
    <x v="6"/>
  </r>
  <r>
    <x v="16"/>
    <x v="72"/>
    <x v="1"/>
    <x v="3"/>
    <x v="18528"/>
  </r>
  <r>
    <x v="16"/>
    <x v="72"/>
    <x v="1"/>
    <x v="4"/>
    <x v="18521"/>
  </r>
  <r>
    <x v="16"/>
    <x v="72"/>
    <x v="1"/>
    <x v="5"/>
    <x v="18529"/>
  </r>
  <r>
    <x v="16"/>
    <x v="72"/>
    <x v="1"/>
    <x v="6"/>
    <x v="18530"/>
  </r>
  <r>
    <x v="16"/>
    <x v="72"/>
    <x v="1"/>
    <x v="7"/>
    <x v="18531"/>
  </r>
  <r>
    <x v="16"/>
    <x v="72"/>
    <x v="1"/>
    <x v="8"/>
    <x v="18532"/>
  </r>
  <r>
    <x v="16"/>
    <x v="72"/>
    <x v="1"/>
    <x v="9"/>
    <x v="18533"/>
  </r>
  <r>
    <x v="16"/>
    <x v="73"/>
    <x v="0"/>
    <x v="0"/>
    <x v="18534"/>
  </r>
  <r>
    <x v="16"/>
    <x v="73"/>
    <x v="0"/>
    <x v="1"/>
    <x v="18535"/>
  </r>
  <r>
    <x v="16"/>
    <x v="73"/>
    <x v="0"/>
    <x v="2"/>
    <x v="6"/>
  </r>
  <r>
    <x v="16"/>
    <x v="73"/>
    <x v="0"/>
    <x v="3"/>
    <x v="18536"/>
  </r>
  <r>
    <x v="16"/>
    <x v="73"/>
    <x v="0"/>
    <x v="4"/>
    <x v="18537"/>
  </r>
  <r>
    <x v="16"/>
    <x v="73"/>
    <x v="0"/>
    <x v="5"/>
    <x v="18538"/>
  </r>
  <r>
    <x v="16"/>
    <x v="73"/>
    <x v="0"/>
    <x v="6"/>
    <x v="6"/>
  </r>
  <r>
    <x v="16"/>
    <x v="73"/>
    <x v="0"/>
    <x v="7"/>
    <x v="18539"/>
  </r>
  <r>
    <x v="16"/>
    <x v="73"/>
    <x v="0"/>
    <x v="8"/>
    <x v="18540"/>
  </r>
  <r>
    <x v="16"/>
    <x v="73"/>
    <x v="0"/>
    <x v="9"/>
    <x v="18541"/>
  </r>
  <r>
    <x v="16"/>
    <x v="73"/>
    <x v="1"/>
    <x v="0"/>
    <x v="6194"/>
  </r>
  <r>
    <x v="16"/>
    <x v="73"/>
    <x v="1"/>
    <x v="1"/>
    <x v="5852"/>
  </r>
  <r>
    <x v="16"/>
    <x v="73"/>
    <x v="1"/>
    <x v="2"/>
    <x v="6"/>
  </r>
  <r>
    <x v="16"/>
    <x v="73"/>
    <x v="1"/>
    <x v="3"/>
    <x v="18542"/>
  </r>
  <r>
    <x v="16"/>
    <x v="73"/>
    <x v="1"/>
    <x v="4"/>
    <x v="18537"/>
  </r>
  <r>
    <x v="16"/>
    <x v="73"/>
    <x v="1"/>
    <x v="5"/>
    <x v="18538"/>
  </r>
  <r>
    <x v="16"/>
    <x v="73"/>
    <x v="1"/>
    <x v="6"/>
    <x v="6"/>
  </r>
  <r>
    <x v="16"/>
    <x v="73"/>
    <x v="1"/>
    <x v="7"/>
    <x v="18543"/>
  </r>
  <r>
    <x v="16"/>
    <x v="73"/>
    <x v="1"/>
    <x v="8"/>
    <x v="18544"/>
  </r>
  <r>
    <x v="16"/>
    <x v="73"/>
    <x v="1"/>
    <x v="9"/>
    <x v="1854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932">
  <r>
    <x v="0"/>
    <x v="0"/>
    <x v="0"/>
    <x v="0"/>
    <x v="0"/>
  </r>
  <r>
    <x v="0"/>
    <x v="0"/>
    <x v="0"/>
    <x v="1"/>
    <x v="1"/>
  </r>
  <r>
    <x v="0"/>
    <x v="0"/>
    <x v="0"/>
    <x v="2"/>
    <x v="2"/>
  </r>
  <r>
    <x v="0"/>
    <x v="0"/>
    <x v="0"/>
    <x v="3"/>
    <x v="3"/>
  </r>
  <r>
    <x v="0"/>
    <x v="0"/>
    <x v="0"/>
    <x v="4"/>
    <x v="4"/>
  </r>
  <r>
    <x v="0"/>
    <x v="0"/>
    <x v="0"/>
    <x v="5"/>
    <x v="5"/>
  </r>
  <r>
    <x v="0"/>
    <x v="0"/>
    <x v="0"/>
    <x v="6"/>
    <x v="6"/>
  </r>
  <r>
    <x v="0"/>
    <x v="0"/>
    <x v="0"/>
    <x v="7"/>
    <x v="7"/>
  </r>
  <r>
    <x v="0"/>
    <x v="0"/>
    <x v="0"/>
    <x v="8"/>
    <x v="8"/>
  </r>
  <r>
    <x v="0"/>
    <x v="0"/>
    <x v="0"/>
    <x v="9"/>
    <x v="9"/>
  </r>
  <r>
    <x v="0"/>
    <x v="0"/>
    <x v="0"/>
    <x v="10"/>
    <x v="10"/>
  </r>
  <r>
    <x v="0"/>
    <x v="0"/>
    <x v="0"/>
    <x v="11"/>
    <x v="11"/>
  </r>
  <r>
    <x v="0"/>
    <x v="0"/>
    <x v="0"/>
    <x v="12"/>
    <x v="12"/>
  </r>
  <r>
    <x v="0"/>
    <x v="0"/>
    <x v="0"/>
    <x v="13"/>
    <x v="13"/>
  </r>
  <r>
    <x v="0"/>
    <x v="0"/>
    <x v="1"/>
    <x v="0"/>
    <x v="14"/>
  </r>
  <r>
    <x v="0"/>
    <x v="0"/>
    <x v="1"/>
    <x v="1"/>
    <x v="15"/>
  </r>
  <r>
    <x v="0"/>
    <x v="0"/>
    <x v="1"/>
    <x v="2"/>
    <x v="16"/>
  </r>
  <r>
    <x v="0"/>
    <x v="0"/>
    <x v="1"/>
    <x v="3"/>
    <x v="17"/>
  </r>
  <r>
    <x v="0"/>
    <x v="0"/>
    <x v="1"/>
    <x v="4"/>
    <x v="18"/>
  </r>
  <r>
    <x v="0"/>
    <x v="0"/>
    <x v="1"/>
    <x v="5"/>
    <x v="7"/>
  </r>
  <r>
    <x v="0"/>
    <x v="0"/>
    <x v="1"/>
    <x v="6"/>
    <x v="19"/>
  </r>
  <r>
    <x v="0"/>
    <x v="0"/>
    <x v="1"/>
    <x v="7"/>
    <x v="7"/>
  </r>
  <r>
    <x v="0"/>
    <x v="0"/>
    <x v="1"/>
    <x v="8"/>
    <x v="20"/>
  </r>
  <r>
    <x v="0"/>
    <x v="0"/>
    <x v="1"/>
    <x v="9"/>
    <x v="21"/>
  </r>
  <r>
    <x v="0"/>
    <x v="0"/>
    <x v="1"/>
    <x v="10"/>
    <x v="7"/>
  </r>
  <r>
    <x v="0"/>
    <x v="0"/>
    <x v="1"/>
    <x v="11"/>
    <x v="22"/>
  </r>
  <r>
    <x v="0"/>
    <x v="0"/>
    <x v="1"/>
    <x v="12"/>
    <x v="7"/>
  </r>
  <r>
    <x v="0"/>
    <x v="0"/>
    <x v="1"/>
    <x v="13"/>
    <x v="23"/>
  </r>
  <r>
    <x v="0"/>
    <x v="1"/>
    <x v="0"/>
    <x v="0"/>
    <x v="7"/>
  </r>
  <r>
    <x v="0"/>
    <x v="1"/>
    <x v="0"/>
    <x v="1"/>
    <x v="24"/>
  </r>
  <r>
    <x v="0"/>
    <x v="1"/>
    <x v="0"/>
    <x v="2"/>
    <x v="25"/>
  </r>
  <r>
    <x v="0"/>
    <x v="1"/>
    <x v="0"/>
    <x v="3"/>
    <x v="26"/>
  </r>
  <r>
    <x v="0"/>
    <x v="1"/>
    <x v="0"/>
    <x v="4"/>
    <x v="27"/>
  </r>
  <r>
    <x v="0"/>
    <x v="1"/>
    <x v="0"/>
    <x v="5"/>
    <x v="28"/>
  </r>
  <r>
    <x v="0"/>
    <x v="1"/>
    <x v="0"/>
    <x v="6"/>
    <x v="29"/>
  </r>
  <r>
    <x v="0"/>
    <x v="1"/>
    <x v="0"/>
    <x v="7"/>
    <x v="7"/>
  </r>
  <r>
    <x v="0"/>
    <x v="1"/>
    <x v="0"/>
    <x v="8"/>
    <x v="30"/>
  </r>
  <r>
    <x v="0"/>
    <x v="1"/>
    <x v="0"/>
    <x v="9"/>
    <x v="31"/>
  </r>
  <r>
    <x v="0"/>
    <x v="1"/>
    <x v="0"/>
    <x v="10"/>
    <x v="32"/>
  </r>
  <r>
    <x v="0"/>
    <x v="1"/>
    <x v="0"/>
    <x v="11"/>
    <x v="33"/>
  </r>
  <r>
    <x v="0"/>
    <x v="1"/>
    <x v="0"/>
    <x v="12"/>
    <x v="7"/>
  </r>
  <r>
    <x v="0"/>
    <x v="1"/>
    <x v="0"/>
    <x v="13"/>
    <x v="34"/>
  </r>
  <r>
    <x v="0"/>
    <x v="1"/>
    <x v="1"/>
    <x v="0"/>
    <x v="7"/>
  </r>
  <r>
    <x v="0"/>
    <x v="1"/>
    <x v="1"/>
    <x v="1"/>
    <x v="35"/>
  </r>
  <r>
    <x v="0"/>
    <x v="1"/>
    <x v="1"/>
    <x v="2"/>
    <x v="36"/>
  </r>
  <r>
    <x v="0"/>
    <x v="1"/>
    <x v="1"/>
    <x v="3"/>
    <x v="37"/>
  </r>
  <r>
    <x v="0"/>
    <x v="1"/>
    <x v="1"/>
    <x v="4"/>
    <x v="27"/>
  </r>
  <r>
    <x v="0"/>
    <x v="1"/>
    <x v="1"/>
    <x v="5"/>
    <x v="7"/>
  </r>
  <r>
    <x v="0"/>
    <x v="1"/>
    <x v="1"/>
    <x v="6"/>
    <x v="38"/>
  </r>
  <r>
    <x v="0"/>
    <x v="1"/>
    <x v="1"/>
    <x v="7"/>
    <x v="7"/>
  </r>
  <r>
    <x v="0"/>
    <x v="1"/>
    <x v="1"/>
    <x v="8"/>
    <x v="30"/>
  </r>
  <r>
    <x v="0"/>
    <x v="1"/>
    <x v="1"/>
    <x v="9"/>
    <x v="39"/>
  </r>
  <r>
    <x v="0"/>
    <x v="1"/>
    <x v="1"/>
    <x v="10"/>
    <x v="7"/>
  </r>
  <r>
    <x v="0"/>
    <x v="1"/>
    <x v="1"/>
    <x v="11"/>
    <x v="40"/>
  </r>
  <r>
    <x v="0"/>
    <x v="1"/>
    <x v="1"/>
    <x v="12"/>
    <x v="7"/>
  </r>
  <r>
    <x v="0"/>
    <x v="1"/>
    <x v="1"/>
    <x v="13"/>
    <x v="41"/>
  </r>
  <r>
    <x v="0"/>
    <x v="2"/>
    <x v="0"/>
    <x v="0"/>
    <x v="7"/>
  </r>
  <r>
    <x v="0"/>
    <x v="2"/>
    <x v="0"/>
    <x v="1"/>
    <x v="42"/>
  </r>
  <r>
    <x v="0"/>
    <x v="2"/>
    <x v="0"/>
    <x v="2"/>
    <x v="43"/>
  </r>
  <r>
    <x v="0"/>
    <x v="2"/>
    <x v="0"/>
    <x v="3"/>
    <x v="44"/>
  </r>
  <r>
    <x v="0"/>
    <x v="2"/>
    <x v="0"/>
    <x v="4"/>
    <x v="7"/>
  </r>
  <r>
    <x v="0"/>
    <x v="2"/>
    <x v="0"/>
    <x v="5"/>
    <x v="45"/>
  </r>
  <r>
    <x v="0"/>
    <x v="2"/>
    <x v="0"/>
    <x v="6"/>
    <x v="46"/>
  </r>
  <r>
    <x v="0"/>
    <x v="2"/>
    <x v="0"/>
    <x v="7"/>
    <x v="7"/>
  </r>
  <r>
    <x v="0"/>
    <x v="2"/>
    <x v="0"/>
    <x v="8"/>
    <x v="47"/>
  </r>
  <r>
    <x v="0"/>
    <x v="2"/>
    <x v="0"/>
    <x v="9"/>
    <x v="48"/>
  </r>
  <r>
    <x v="0"/>
    <x v="2"/>
    <x v="0"/>
    <x v="10"/>
    <x v="49"/>
  </r>
  <r>
    <x v="0"/>
    <x v="2"/>
    <x v="0"/>
    <x v="11"/>
    <x v="50"/>
  </r>
  <r>
    <x v="0"/>
    <x v="2"/>
    <x v="0"/>
    <x v="12"/>
    <x v="7"/>
  </r>
  <r>
    <x v="0"/>
    <x v="2"/>
    <x v="0"/>
    <x v="13"/>
    <x v="51"/>
  </r>
  <r>
    <x v="0"/>
    <x v="2"/>
    <x v="1"/>
    <x v="0"/>
    <x v="52"/>
  </r>
  <r>
    <x v="0"/>
    <x v="2"/>
    <x v="1"/>
    <x v="1"/>
    <x v="53"/>
  </r>
  <r>
    <x v="0"/>
    <x v="2"/>
    <x v="1"/>
    <x v="2"/>
    <x v="54"/>
  </r>
  <r>
    <x v="0"/>
    <x v="2"/>
    <x v="1"/>
    <x v="3"/>
    <x v="55"/>
  </r>
  <r>
    <x v="0"/>
    <x v="2"/>
    <x v="1"/>
    <x v="4"/>
    <x v="56"/>
  </r>
  <r>
    <x v="0"/>
    <x v="2"/>
    <x v="1"/>
    <x v="5"/>
    <x v="7"/>
  </r>
  <r>
    <x v="0"/>
    <x v="2"/>
    <x v="1"/>
    <x v="6"/>
    <x v="57"/>
  </r>
  <r>
    <x v="0"/>
    <x v="2"/>
    <x v="1"/>
    <x v="7"/>
    <x v="7"/>
  </r>
  <r>
    <x v="0"/>
    <x v="2"/>
    <x v="1"/>
    <x v="8"/>
    <x v="58"/>
  </r>
  <r>
    <x v="0"/>
    <x v="2"/>
    <x v="1"/>
    <x v="9"/>
    <x v="59"/>
  </r>
  <r>
    <x v="0"/>
    <x v="2"/>
    <x v="1"/>
    <x v="10"/>
    <x v="7"/>
  </r>
  <r>
    <x v="0"/>
    <x v="2"/>
    <x v="1"/>
    <x v="11"/>
    <x v="60"/>
  </r>
  <r>
    <x v="0"/>
    <x v="2"/>
    <x v="1"/>
    <x v="12"/>
    <x v="7"/>
  </r>
  <r>
    <x v="0"/>
    <x v="2"/>
    <x v="1"/>
    <x v="13"/>
    <x v="61"/>
  </r>
  <r>
    <x v="0"/>
    <x v="3"/>
    <x v="0"/>
    <x v="0"/>
    <x v="7"/>
  </r>
  <r>
    <x v="0"/>
    <x v="3"/>
    <x v="0"/>
    <x v="1"/>
    <x v="62"/>
  </r>
  <r>
    <x v="0"/>
    <x v="3"/>
    <x v="0"/>
    <x v="2"/>
    <x v="63"/>
  </r>
  <r>
    <x v="0"/>
    <x v="3"/>
    <x v="0"/>
    <x v="3"/>
    <x v="64"/>
  </r>
  <r>
    <x v="0"/>
    <x v="3"/>
    <x v="0"/>
    <x v="4"/>
    <x v="65"/>
  </r>
  <r>
    <x v="0"/>
    <x v="3"/>
    <x v="0"/>
    <x v="5"/>
    <x v="66"/>
  </r>
  <r>
    <x v="0"/>
    <x v="3"/>
    <x v="0"/>
    <x v="6"/>
    <x v="67"/>
  </r>
  <r>
    <x v="0"/>
    <x v="3"/>
    <x v="0"/>
    <x v="7"/>
    <x v="7"/>
  </r>
  <r>
    <x v="0"/>
    <x v="3"/>
    <x v="0"/>
    <x v="8"/>
    <x v="68"/>
  </r>
  <r>
    <x v="0"/>
    <x v="3"/>
    <x v="0"/>
    <x v="9"/>
    <x v="69"/>
  </r>
  <r>
    <x v="0"/>
    <x v="3"/>
    <x v="0"/>
    <x v="10"/>
    <x v="70"/>
  </r>
  <r>
    <x v="0"/>
    <x v="3"/>
    <x v="0"/>
    <x v="11"/>
    <x v="71"/>
  </r>
  <r>
    <x v="0"/>
    <x v="3"/>
    <x v="0"/>
    <x v="12"/>
    <x v="7"/>
  </r>
  <r>
    <x v="0"/>
    <x v="3"/>
    <x v="0"/>
    <x v="13"/>
    <x v="72"/>
  </r>
  <r>
    <x v="0"/>
    <x v="3"/>
    <x v="1"/>
    <x v="0"/>
    <x v="7"/>
  </r>
  <r>
    <x v="0"/>
    <x v="3"/>
    <x v="1"/>
    <x v="1"/>
    <x v="62"/>
  </r>
  <r>
    <x v="0"/>
    <x v="3"/>
    <x v="1"/>
    <x v="2"/>
    <x v="73"/>
  </r>
  <r>
    <x v="0"/>
    <x v="3"/>
    <x v="1"/>
    <x v="3"/>
    <x v="74"/>
  </r>
  <r>
    <x v="0"/>
    <x v="3"/>
    <x v="1"/>
    <x v="4"/>
    <x v="75"/>
  </r>
  <r>
    <x v="0"/>
    <x v="3"/>
    <x v="1"/>
    <x v="5"/>
    <x v="7"/>
  </r>
  <r>
    <x v="0"/>
    <x v="3"/>
    <x v="1"/>
    <x v="6"/>
    <x v="76"/>
  </r>
  <r>
    <x v="0"/>
    <x v="3"/>
    <x v="1"/>
    <x v="7"/>
    <x v="7"/>
  </r>
  <r>
    <x v="0"/>
    <x v="3"/>
    <x v="1"/>
    <x v="8"/>
    <x v="68"/>
  </r>
  <r>
    <x v="0"/>
    <x v="3"/>
    <x v="1"/>
    <x v="9"/>
    <x v="77"/>
  </r>
  <r>
    <x v="0"/>
    <x v="3"/>
    <x v="1"/>
    <x v="10"/>
    <x v="7"/>
  </r>
  <r>
    <x v="0"/>
    <x v="3"/>
    <x v="1"/>
    <x v="11"/>
    <x v="78"/>
  </r>
  <r>
    <x v="0"/>
    <x v="3"/>
    <x v="1"/>
    <x v="12"/>
    <x v="7"/>
  </r>
  <r>
    <x v="0"/>
    <x v="3"/>
    <x v="1"/>
    <x v="13"/>
    <x v="79"/>
  </r>
  <r>
    <x v="0"/>
    <x v="4"/>
    <x v="0"/>
    <x v="0"/>
    <x v="7"/>
  </r>
  <r>
    <x v="0"/>
    <x v="4"/>
    <x v="0"/>
    <x v="1"/>
    <x v="80"/>
  </r>
  <r>
    <x v="0"/>
    <x v="4"/>
    <x v="0"/>
    <x v="2"/>
    <x v="81"/>
  </r>
  <r>
    <x v="0"/>
    <x v="4"/>
    <x v="0"/>
    <x v="3"/>
    <x v="82"/>
  </r>
  <r>
    <x v="0"/>
    <x v="4"/>
    <x v="0"/>
    <x v="4"/>
    <x v="83"/>
  </r>
  <r>
    <x v="0"/>
    <x v="4"/>
    <x v="0"/>
    <x v="5"/>
    <x v="84"/>
  </r>
  <r>
    <x v="0"/>
    <x v="4"/>
    <x v="0"/>
    <x v="6"/>
    <x v="85"/>
  </r>
  <r>
    <x v="0"/>
    <x v="4"/>
    <x v="0"/>
    <x v="7"/>
    <x v="7"/>
  </r>
  <r>
    <x v="0"/>
    <x v="4"/>
    <x v="0"/>
    <x v="8"/>
    <x v="86"/>
  </r>
  <r>
    <x v="0"/>
    <x v="4"/>
    <x v="0"/>
    <x v="9"/>
    <x v="87"/>
  </r>
  <r>
    <x v="0"/>
    <x v="4"/>
    <x v="0"/>
    <x v="10"/>
    <x v="88"/>
  </r>
  <r>
    <x v="0"/>
    <x v="4"/>
    <x v="0"/>
    <x v="11"/>
    <x v="89"/>
  </r>
  <r>
    <x v="0"/>
    <x v="4"/>
    <x v="0"/>
    <x v="12"/>
    <x v="90"/>
  </r>
  <r>
    <x v="0"/>
    <x v="4"/>
    <x v="0"/>
    <x v="13"/>
    <x v="91"/>
  </r>
  <r>
    <x v="0"/>
    <x v="4"/>
    <x v="1"/>
    <x v="0"/>
    <x v="7"/>
  </r>
  <r>
    <x v="0"/>
    <x v="4"/>
    <x v="1"/>
    <x v="1"/>
    <x v="92"/>
  </r>
  <r>
    <x v="0"/>
    <x v="4"/>
    <x v="1"/>
    <x v="2"/>
    <x v="93"/>
  </r>
  <r>
    <x v="0"/>
    <x v="4"/>
    <x v="1"/>
    <x v="3"/>
    <x v="94"/>
  </r>
  <r>
    <x v="0"/>
    <x v="4"/>
    <x v="1"/>
    <x v="4"/>
    <x v="95"/>
  </r>
  <r>
    <x v="0"/>
    <x v="4"/>
    <x v="1"/>
    <x v="5"/>
    <x v="7"/>
  </r>
  <r>
    <x v="0"/>
    <x v="4"/>
    <x v="1"/>
    <x v="6"/>
    <x v="96"/>
  </r>
  <r>
    <x v="0"/>
    <x v="4"/>
    <x v="1"/>
    <x v="7"/>
    <x v="7"/>
  </r>
  <r>
    <x v="0"/>
    <x v="4"/>
    <x v="1"/>
    <x v="8"/>
    <x v="97"/>
  </r>
  <r>
    <x v="0"/>
    <x v="4"/>
    <x v="1"/>
    <x v="9"/>
    <x v="98"/>
  </r>
  <r>
    <x v="0"/>
    <x v="4"/>
    <x v="1"/>
    <x v="10"/>
    <x v="7"/>
  </r>
  <r>
    <x v="0"/>
    <x v="4"/>
    <x v="1"/>
    <x v="11"/>
    <x v="99"/>
  </r>
  <r>
    <x v="0"/>
    <x v="4"/>
    <x v="1"/>
    <x v="12"/>
    <x v="7"/>
  </r>
  <r>
    <x v="0"/>
    <x v="4"/>
    <x v="1"/>
    <x v="13"/>
    <x v="100"/>
  </r>
  <r>
    <x v="0"/>
    <x v="5"/>
    <x v="0"/>
    <x v="0"/>
    <x v="7"/>
  </r>
  <r>
    <x v="0"/>
    <x v="5"/>
    <x v="0"/>
    <x v="1"/>
    <x v="101"/>
  </r>
  <r>
    <x v="0"/>
    <x v="5"/>
    <x v="0"/>
    <x v="2"/>
    <x v="102"/>
  </r>
  <r>
    <x v="0"/>
    <x v="5"/>
    <x v="0"/>
    <x v="3"/>
    <x v="103"/>
  </r>
  <r>
    <x v="0"/>
    <x v="5"/>
    <x v="0"/>
    <x v="4"/>
    <x v="104"/>
  </r>
  <r>
    <x v="0"/>
    <x v="5"/>
    <x v="0"/>
    <x v="5"/>
    <x v="105"/>
  </r>
  <r>
    <x v="0"/>
    <x v="5"/>
    <x v="0"/>
    <x v="6"/>
    <x v="106"/>
  </r>
  <r>
    <x v="0"/>
    <x v="5"/>
    <x v="0"/>
    <x v="7"/>
    <x v="7"/>
  </r>
  <r>
    <x v="0"/>
    <x v="5"/>
    <x v="0"/>
    <x v="8"/>
    <x v="107"/>
  </r>
  <r>
    <x v="0"/>
    <x v="5"/>
    <x v="0"/>
    <x v="9"/>
    <x v="108"/>
  </r>
  <r>
    <x v="0"/>
    <x v="5"/>
    <x v="0"/>
    <x v="10"/>
    <x v="109"/>
  </r>
  <r>
    <x v="0"/>
    <x v="5"/>
    <x v="0"/>
    <x v="11"/>
    <x v="110"/>
  </r>
  <r>
    <x v="0"/>
    <x v="5"/>
    <x v="0"/>
    <x v="12"/>
    <x v="7"/>
  </r>
  <r>
    <x v="0"/>
    <x v="5"/>
    <x v="0"/>
    <x v="13"/>
    <x v="111"/>
  </r>
  <r>
    <x v="0"/>
    <x v="5"/>
    <x v="1"/>
    <x v="0"/>
    <x v="7"/>
  </r>
  <r>
    <x v="0"/>
    <x v="5"/>
    <x v="1"/>
    <x v="1"/>
    <x v="101"/>
  </r>
  <r>
    <x v="0"/>
    <x v="5"/>
    <x v="1"/>
    <x v="2"/>
    <x v="112"/>
  </r>
  <r>
    <x v="0"/>
    <x v="5"/>
    <x v="1"/>
    <x v="3"/>
    <x v="103"/>
  </r>
  <r>
    <x v="0"/>
    <x v="5"/>
    <x v="1"/>
    <x v="4"/>
    <x v="104"/>
  </r>
  <r>
    <x v="0"/>
    <x v="5"/>
    <x v="1"/>
    <x v="5"/>
    <x v="7"/>
  </r>
  <r>
    <x v="0"/>
    <x v="5"/>
    <x v="1"/>
    <x v="6"/>
    <x v="106"/>
  </r>
  <r>
    <x v="0"/>
    <x v="5"/>
    <x v="1"/>
    <x v="7"/>
    <x v="7"/>
  </r>
  <r>
    <x v="0"/>
    <x v="5"/>
    <x v="1"/>
    <x v="8"/>
    <x v="107"/>
  </r>
  <r>
    <x v="0"/>
    <x v="5"/>
    <x v="1"/>
    <x v="9"/>
    <x v="108"/>
  </r>
  <r>
    <x v="0"/>
    <x v="5"/>
    <x v="1"/>
    <x v="10"/>
    <x v="7"/>
  </r>
  <r>
    <x v="0"/>
    <x v="5"/>
    <x v="1"/>
    <x v="11"/>
    <x v="110"/>
  </r>
  <r>
    <x v="0"/>
    <x v="5"/>
    <x v="1"/>
    <x v="12"/>
    <x v="7"/>
  </r>
  <r>
    <x v="0"/>
    <x v="5"/>
    <x v="1"/>
    <x v="13"/>
    <x v="113"/>
  </r>
  <r>
    <x v="0"/>
    <x v="6"/>
    <x v="0"/>
    <x v="0"/>
    <x v="7"/>
  </r>
  <r>
    <x v="0"/>
    <x v="6"/>
    <x v="0"/>
    <x v="1"/>
    <x v="114"/>
  </r>
  <r>
    <x v="0"/>
    <x v="6"/>
    <x v="0"/>
    <x v="2"/>
    <x v="115"/>
  </r>
  <r>
    <x v="0"/>
    <x v="6"/>
    <x v="0"/>
    <x v="3"/>
    <x v="116"/>
  </r>
  <r>
    <x v="0"/>
    <x v="6"/>
    <x v="0"/>
    <x v="4"/>
    <x v="117"/>
  </r>
  <r>
    <x v="0"/>
    <x v="6"/>
    <x v="0"/>
    <x v="5"/>
    <x v="118"/>
  </r>
  <r>
    <x v="0"/>
    <x v="6"/>
    <x v="0"/>
    <x v="6"/>
    <x v="119"/>
  </r>
  <r>
    <x v="0"/>
    <x v="6"/>
    <x v="0"/>
    <x v="7"/>
    <x v="7"/>
  </r>
  <r>
    <x v="0"/>
    <x v="6"/>
    <x v="0"/>
    <x v="8"/>
    <x v="120"/>
  </r>
  <r>
    <x v="0"/>
    <x v="6"/>
    <x v="0"/>
    <x v="9"/>
    <x v="121"/>
  </r>
  <r>
    <x v="0"/>
    <x v="6"/>
    <x v="0"/>
    <x v="10"/>
    <x v="122"/>
  </r>
  <r>
    <x v="0"/>
    <x v="6"/>
    <x v="0"/>
    <x v="11"/>
    <x v="123"/>
  </r>
  <r>
    <x v="0"/>
    <x v="6"/>
    <x v="0"/>
    <x v="12"/>
    <x v="124"/>
  </r>
  <r>
    <x v="0"/>
    <x v="6"/>
    <x v="0"/>
    <x v="13"/>
    <x v="125"/>
  </r>
  <r>
    <x v="0"/>
    <x v="6"/>
    <x v="1"/>
    <x v="0"/>
    <x v="7"/>
  </r>
  <r>
    <x v="0"/>
    <x v="6"/>
    <x v="1"/>
    <x v="1"/>
    <x v="114"/>
  </r>
  <r>
    <x v="0"/>
    <x v="6"/>
    <x v="1"/>
    <x v="2"/>
    <x v="126"/>
  </r>
  <r>
    <x v="0"/>
    <x v="6"/>
    <x v="1"/>
    <x v="3"/>
    <x v="116"/>
  </r>
  <r>
    <x v="0"/>
    <x v="6"/>
    <x v="1"/>
    <x v="4"/>
    <x v="127"/>
  </r>
  <r>
    <x v="0"/>
    <x v="6"/>
    <x v="1"/>
    <x v="5"/>
    <x v="7"/>
  </r>
  <r>
    <x v="0"/>
    <x v="6"/>
    <x v="1"/>
    <x v="6"/>
    <x v="128"/>
  </r>
  <r>
    <x v="0"/>
    <x v="6"/>
    <x v="1"/>
    <x v="7"/>
    <x v="7"/>
  </r>
  <r>
    <x v="0"/>
    <x v="6"/>
    <x v="1"/>
    <x v="8"/>
    <x v="120"/>
  </r>
  <r>
    <x v="0"/>
    <x v="6"/>
    <x v="1"/>
    <x v="9"/>
    <x v="129"/>
  </r>
  <r>
    <x v="0"/>
    <x v="6"/>
    <x v="1"/>
    <x v="10"/>
    <x v="7"/>
  </r>
  <r>
    <x v="0"/>
    <x v="6"/>
    <x v="1"/>
    <x v="11"/>
    <x v="130"/>
  </r>
  <r>
    <x v="0"/>
    <x v="6"/>
    <x v="1"/>
    <x v="12"/>
    <x v="7"/>
  </r>
  <r>
    <x v="0"/>
    <x v="6"/>
    <x v="1"/>
    <x v="13"/>
    <x v="131"/>
  </r>
  <r>
    <x v="0"/>
    <x v="7"/>
    <x v="0"/>
    <x v="0"/>
    <x v="7"/>
  </r>
  <r>
    <x v="0"/>
    <x v="7"/>
    <x v="0"/>
    <x v="1"/>
    <x v="132"/>
  </r>
  <r>
    <x v="0"/>
    <x v="7"/>
    <x v="0"/>
    <x v="2"/>
    <x v="133"/>
  </r>
  <r>
    <x v="0"/>
    <x v="7"/>
    <x v="0"/>
    <x v="3"/>
    <x v="7"/>
  </r>
  <r>
    <x v="0"/>
    <x v="7"/>
    <x v="0"/>
    <x v="4"/>
    <x v="7"/>
  </r>
  <r>
    <x v="0"/>
    <x v="7"/>
    <x v="0"/>
    <x v="5"/>
    <x v="7"/>
  </r>
  <r>
    <x v="0"/>
    <x v="7"/>
    <x v="0"/>
    <x v="6"/>
    <x v="134"/>
  </r>
  <r>
    <x v="0"/>
    <x v="7"/>
    <x v="0"/>
    <x v="7"/>
    <x v="7"/>
  </r>
  <r>
    <x v="0"/>
    <x v="7"/>
    <x v="0"/>
    <x v="8"/>
    <x v="7"/>
  </r>
  <r>
    <x v="0"/>
    <x v="7"/>
    <x v="0"/>
    <x v="9"/>
    <x v="135"/>
  </r>
  <r>
    <x v="0"/>
    <x v="7"/>
    <x v="0"/>
    <x v="10"/>
    <x v="7"/>
  </r>
  <r>
    <x v="0"/>
    <x v="7"/>
    <x v="0"/>
    <x v="11"/>
    <x v="136"/>
  </r>
  <r>
    <x v="0"/>
    <x v="7"/>
    <x v="0"/>
    <x v="12"/>
    <x v="7"/>
  </r>
  <r>
    <x v="0"/>
    <x v="7"/>
    <x v="0"/>
    <x v="13"/>
    <x v="137"/>
  </r>
  <r>
    <x v="0"/>
    <x v="7"/>
    <x v="1"/>
    <x v="0"/>
    <x v="7"/>
  </r>
  <r>
    <x v="0"/>
    <x v="7"/>
    <x v="1"/>
    <x v="1"/>
    <x v="132"/>
  </r>
  <r>
    <x v="0"/>
    <x v="7"/>
    <x v="1"/>
    <x v="2"/>
    <x v="133"/>
  </r>
  <r>
    <x v="0"/>
    <x v="7"/>
    <x v="1"/>
    <x v="3"/>
    <x v="7"/>
  </r>
  <r>
    <x v="0"/>
    <x v="7"/>
    <x v="1"/>
    <x v="4"/>
    <x v="7"/>
  </r>
  <r>
    <x v="0"/>
    <x v="7"/>
    <x v="1"/>
    <x v="5"/>
    <x v="7"/>
  </r>
  <r>
    <x v="0"/>
    <x v="7"/>
    <x v="1"/>
    <x v="6"/>
    <x v="134"/>
  </r>
  <r>
    <x v="0"/>
    <x v="7"/>
    <x v="1"/>
    <x v="7"/>
    <x v="7"/>
  </r>
  <r>
    <x v="0"/>
    <x v="7"/>
    <x v="1"/>
    <x v="8"/>
    <x v="7"/>
  </r>
  <r>
    <x v="0"/>
    <x v="7"/>
    <x v="1"/>
    <x v="9"/>
    <x v="135"/>
  </r>
  <r>
    <x v="0"/>
    <x v="7"/>
    <x v="1"/>
    <x v="10"/>
    <x v="7"/>
  </r>
  <r>
    <x v="0"/>
    <x v="7"/>
    <x v="1"/>
    <x v="11"/>
    <x v="136"/>
  </r>
  <r>
    <x v="0"/>
    <x v="7"/>
    <x v="1"/>
    <x v="12"/>
    <x v="7"/>
  </r>
  <r>
    <x v="0"/>
    <x v="7"/>
    <x v="1"/>
    <x v="13"/>
    <x v="137"/>
  </r>
  <r>
    <x v="0"/>
    <x v="8"/>
    <x v="0"/>
    <x v="0"/>
    <x v="7"/>
  </r>
  <r>
    <x v="0"/>
    <x v="8"/>
    <x v="0"/>
    <x v="1"/>
    <x v="138"/>
  </r>
  <r>
    <x v="0"/>
    <x v="8"/>
    <x v="0"/>
    <x v="2"/>
    <x v="139"/>
  </r>
  <r>
    <x v="0"/>
    <x v="8"/>
    <x v="0"/>
    <x v="3"/>
    <x v="140"/>
  </r>
  <r>
    <x v="0"/>
    <x v="8"/>
    <x v="0"/>
    <x v="4"/>
    <x v="141"/>
  </r>
  <r>
    <x v="0"/>
    <x v="8"/>
    <x v="0"/>
    <x v="5"/>
    <x v="142"/>
  </r>
  <r>
    <x v="0"/>
    <x v="8"/>
    <x v="0"/>
    <x v="6"/>
    <x v="143"/>
  </r>
  <r>
    <x v="0"/>
    <x v="8"/>
    <x v="0"/>
    <x v="7"/>
    <x v="7"/>
  </r>
  <r>
    <x v="0"/>
    <x v="8"/>
    <x v="0"/>
    <x v="8"/>
    <x v="144"/>
  </r>
  <r>
    <x v="0"/>
    <x v="8"/>
    <x v="0"/>
    <x v="9"/>
    <x v="145"/>
  </r>
  <r>
    <x v="0"/>
    <x v="8"/>
    <x v="0"/>
    <x v="10"/>
    <x v="146"/>
  </r>
  <r>
    <x v="0"/>
    <x v="8"/>
    <x v="0"/>
    <x v="11"/>
    <x v="147"/>
  </r>
  <r>
    <x v="0"/>
    <x v="8"/>
    <x v="0"/>
    <x v="12"/>
    <x v="148"/>
  </r>
  <r>
    <x v="0"/>
    <x v="8"/>
    <x v="0"/>
    <x v="13"/>
    <x v="149"/>
  </r>
  <r>
    <x v="0"/>
    <x v="8"/>
    <x v="1"/>
    <x v="0"/>
    <x v="7"/>
  </r>
  <r>
    <x v="0"/>
    <x v="8"/>
    <x v="1"/>
    <x v="1"/>
    <x v="150"/>
  </r>
  <r>
    <x v="0"/>
    <x v="8"/>
    <x v="1"/>
    <x v="2"/>
    <x v="151"/>
  </r>
  <r>
    <x v="0"/>
    <x v="8"/>
    <x v="1"/>
    <x v="3"/>
    <x v="152"/>
  </r>
  <r>
    <x v="0"/>
    <x v="8"/>
    <x v="1"/>
    <x v="4"/>
    <x v="153"/>
  </r>
  <r>
    <x v="0"/>
    <x v="8"/>
    <x v="1"/>
    <x v="5"/>
    <x v="7"/>
  </r>
  <r>
    <x v="0"/>
    <x v="8"/>
    <x v="1"/>
    <x v="6"/>
    <x v="154"/>
  </r>
  <r>
    <x v="0"/>
    <x v="8"/>
    <x v="1"/>
    <x v="7"/>
    <x v="7"/>
  </r>
  <r>
    <x v="0"/>
    <x v="8"/>
    <x v="1"/>
    <x v="8"/>
    <x v="155"/>
  </r>
  <r>
    <x v="0"/>
    <x v="8"/>
    <x v="1"/>
    <x v="9"/>
    <x v="156"/>
  </r>
  <r>
    <x v="0"/>
    <x v="8"/>
    <x v="1"/>
    <x v="10"/>
    <x v="7"/>
  </r>
  <r>
    <x v="0"/>
    <x v="8"/>
    <x v="1"/>
    <x v="11"/>
    <x v="157"/>
  </r>
  <r>
    <x v="0"/>
    <x v="8"/>
    <x v="1"/>
    <x v="12"/>
    <x v="7"/>
  </r>
  <r>
    <x v="0"/>
    <x v="8"/>
    <x v="1"/>
    <x v="13"/>
    <x v="158"/>
  </r>
  <r>
    <x v="0"/>
    <x v="9"/>
    <x v="0"/>
    <x v="0"/>
    <x v="7"/>
  </r>
  <r>
    <x v="0"/>
    <x v="9"/>
    <x v="0"/>
    <x v="1"/>
    <x v="159"/>
  </r>
  <r>
    <x v="0"/>
    <x v="9"/>
    <x v="0"/>
    <x v="2"/>
    <x v="160"/>
  </r>
  <r>
    <x v="0"/>
    <x v="9"/>
    <x v="0"/>
    <x v="3"/>
    <x v="161"/>
  </r>
  <r>
    <x v="0"/>
    <x v="9"/>
    <x v="0"/>
    <x v="4"/>
    <x v="162"/>
  </r>
  <r>
    <x v="0"/>
    <x v="9"/>
    <x v="0"/>
    <x v="5"/>
    <x v="163"/>
  </r>
  <r>
    <x v="0"/>
    <x v="9"/>
    <x v="0"/>
    <x v="6"/>
    <x v="164"/>
  </r>
  <r>
    <x v="0"/>
    <x v="9"/>
    <x v="0"/>
    <x v="7"/>
    <x v="7"/>
  </r>
  <r>
    <x v="0"/>
    <x v="9"/>
    <x v="0"/>
    <x v="8"/>
    <x v="165"/>
  </r>
  <r>
    <x v="0"/>
    <x v="9"/>
    <x v="0"/>
    <x v="9"/>
    <x v="166"/>
  </r>
  <r>
    <x v="0"/>
    <x v="9"/>
    <x v="0"/>
    <x v="10"/>
    <x v="167"/>
  </r>
  <r>
    <x v="0"/>
    <x v="9"/>
    <x v="0"/>
    <x v="11"/>
    <x v="168"/>
  </r>
  <r>
    <x v="0"/>
    <x v="9"/>
    <x v="0"/>
    <x v="12"/>
    <x v="169"/>
  </r>
  <r>
    <x v="0"/>
    <x v="9"/>
    <x v="0"/>
    <x v="13"/>
    <x v="170"/>
  </r>
  <r>
    <x v="0"/>
    <x v="9"/>
    <x v="1"/>
    <x v="0"/>
    <x v="7"/>
  </r>
  <r>
    <x v="0"/>
    <x v="9"/>
    <x v="1"/>
    <x v="1"/>
    <x v="171"/>
  </r>
  <r>
    <x v="0"/>
    <x v="9"/>
    <x v="1"/>
    <x v="2"/>
    <x v="172"/>
  </r>
  <r>
    <x v="0"/>
    <x v="9"/>
    <x v="1"/>
    <x v="3"/>
    <x v="173"/>
  </r>
  <r>
    <x v="0"/>
    <x v="9"/>
    <x v="1"/>
    <x v="4"/>
    <x v="174"/>
  </r>
  <r>
    <x v="0"/>
    <x v="9"/>
    <x v="1"/>
    <x v="5"/>
    <x v="7"/>
  </r>
  <r>
    <x v="0"/>
    <x v="9"/>
    <x v="1"/>
    <x v="6"/>
    <x v="175"/>
  </r>
  <r>
    <x v="0"/>
    <x v="9"/>
    <x v="1"/>
    <x v="7"/>
    <x v="7"/>
  </r>
  <r>
    <x v="0"/>
    <x v="9"/>
    <x v="1"/>
    <x v="8"/>
    <x v="176"/>
  </r>
  <r>
    <x v="0"/>
    <x v="9"/>
    <x v="1"/>
    <x v="9"/>
    <x v="177"/>
  </r>
  <r>
    <x v="0"/>
    <x v="9"/>
    <x v="1"/>
    <x v="10"/>
    <x v="7"/>
  </r>
  <r>
    <x v="0"/>
    <x v="9"/>
    <x v="1"/>
    <x v="11"/>
    <x v="178"/>
  </r>
  <r>
    <x v="0"/>
    <x v="9"/>
    <x v="1"/>
    <x v="12"/>
    <x v="7"/>
  </r>
  <r>
    <x v="0"/>
    <x v="9"/>
    <x v="1"/>
    <x v="13"/>
    <x v="179"/>
  </r>
  <r>
    <x v="0"/>
    <x v="10"/>
    <x v="0"/>
    <x v="0"/>
    <x v="7"/>
  </r>
  <r>
    <x v="0"/>
    <x v="10"/>
    <x v="0"/>
    <x v="1"/>
    <x v="180"/>
  </r>
  <r>
    <x v="0"/>
    <x v="10"/>
    <x v="0"/>
    <x v="2"/>
    <x v="181"/>
  </r>
  <r>
    <x v="0"/>
    <x v="10"/>
    <x v="0"/>
    <x v="3"/>
    <x v="182"/>
  </r>
  <r>
    <x v="0"/>
    <x v="10"/>
    <x v="0"/>
    <x v="4"/>
    <x v="183"/>
  </r>
  <r>
    <x v="0"/>
    <x v="10"/>
    <x v="0"/>
    <x v="5"/>
    <x v="184"/>
  </r>
  <r>
    <x v="0"/>
    <x v="10"/>
    <x v="0"/>
    <x v="6"/>
    <x v="185"/>
  </r>
  <r>
    <x v="0"/>
    <x v="10"/>
    <x v="0"/>
    <x v="7"/>
    <x v="7"/>
  </r>
  <r>
    <x v="0"/>
    <x v="10"/>
    <x v="0"/>
    <x v="8"/>
    <x v="186"/>
  </r>
  <r>
    <x v="0"/>
    <x v="10"/>
    <x v="0"/>
    <x v="9"/>
    <x v="187"/>
  </r>
  <r>
    <x v="0"/>
    <x v="10"/>
    <x v="0"/>
    <x v="10"/>
    <x v="188"/>
  </r>
  <r>
    <x v="0"/>
    <x v="10"/>
    <x v="0"/>
    <x v="11"/>
    <x v="189"/>
  </r>
  <r>
    <x v="0"/>
    <x v="10"/>
    <x v="0"/>
    <x v="12"/>
    <x v="190"/>
  </r>
  <r>
    <x v="0"/>
    <x v="10"/>
    <x v="0"/>
    <x v="13"/>
    <x v="191"/>
  </r>
  <r>
    <x v="0"/>
    <x v="10"/>
    <x v="1"/>
    <x v="0"/>
    <x v="7"/>
  </r>
  <r>
    <x v="0"/>
    <x v="10"/>
    <x v="1"/>
    <x v="1"/>
    <x v="192"/>
  </r>
  <r>
    <x v="0"/>
    <x v="10"/>
    <x v="1"/>
    <x v="2"/>
    <x v="193"/>
  </r>
  <r>
    <x v="0"/>
    <x v="10"/>
    <x v="1"/>
    <x v="3"/>
    <x v="182"/>
  </r>
  <r>
    <x v="0"/>
    <x v="10"/>
    <x v="1"/>
    <x v="4"/>
    <x v="183"/>
  </r>
  <r>
    <x v="0"/>
    <x v="10"/>
    <x v="1"/>
    <x v="5"/>
    <x v="7"/>
  </r>
  <r>
    <x v="0"/>
    <x v="10"/>
    <x v="1"/>
    <x v="6"/>
    <x v="194"/>
  </r>
  <r>
    <x v="0"/>
    <x v="10"/>
    <x v="1"/>
    <x v="7"/>
    <x v="7"/>
  </r>
  <r>
    <x v="0"/>
    <x v="10"/>
    <x v="1"/>
    <x v="8"/>
    <x v="195"/>
  </r>
  <r>
    <x v="0"/>
    <x v="10"/>
    <x v="1"/>
    <x v="9"/>
    <x v="196"/>
  </r>
  <r>
    <x v="0"/>
    <x v="10"/>
    <x v="1"/>
    <x v="10"/>
    <x v="7"/>
  </r>
  <r>
    <x v="0"/>
    <x v="10"/>
    <x v="1"/>
    <x v="11"/>
    <x v="197"/>
  </r>
  <r>
    <x v="0"/>
    <x v="10"/>
    <x v="1"/>
    <x v="12"/>
    <x v="7"/>
  </r>
  <r>
    <x v="0"/>
    <x v="10"/>
    <x v="1"/>
    <x v="13"/>
    <x v="198"/>
  </r>
  <r>
    <x v="0"/>
    <x v="11"/>
    <x v="0"/>
    <x v="0"/>
    <x v="7"/>
  </r>
  <r>
    <x v="0"/>
    <x v="11"/>
    <x v="0"/>
    <x v="1"/>
    <x v="199"/>
  </r>
  <r>
    <x v="0"/>
    <x v="11"/>
    <x v="0"/>
    <x v="2"/>
    <x v="200"/>
  </r>
  <r>
    <x v="0"/>
    <x v="11"/>
    <x v="0"/>
    <x v="3"/>
    <x v="201"/>
  </r>
  <r>
    <x v="0"/>
    <x v="11"/>
    <x v="0"/>
    <x v="4"/>
    <x v="202"/>
  </r>
  <r>
    <x v="0"/>
    <x v="11"/>
    <x v="0"/>
    <x v="5"/>
    <x v="203"/>
  </r>
  <r>
    <x v="0"/>
    <x v="11"/>
    <x v="0"/>
    <x v="6"/>
    <x v="204"/>
  </r>
  <r>
    <x v="0"/>
    <x v="11"/>
    <x v="0"/>
    <x v="7"/>
    <x v="7"/>
  </r>
  <r>
    <x v="0"/>
    <x v="11"/>
    <x v="0"/>
    <x v="8"/>
    <x v="7"/>
  </r>
  <r>
    <x v="0"/>
    <x v="11"/>
    <x v="0"/>
    <x v="9"/>
    <x v="205"/>
  </r>
  <r>
    <x v="0"/>
    <x v="11"/>
    <x v="0"/>
    <x v="10"/>
    <x v="206"/>
  </r>
  <r>
    <x v="0"/>
    <x v="11"/>
    <x v="0"/>
    <x v="11"/>
    <x v="207"/>
  </r>
  <r>
    <x v="0"/>
    <x v="11"/>
    <x v="0"/>
    <x v="12"/>
    <x v="7"/>
  </r>
  <r>
    <x v="0"/>
    <x v="11"/>
    <x v="0"/>
    <x v="13"/>
    <x v="208"/>
  </r>
  <r>
    <x v="0"/>
    <x v="11"/>
    <x v="1"/>
    <x v="0"/>
    <x v="7"/>
  </r>
  <r>
    <x v="0"/>
    <x v="11"/>
    <x v="1"/>
    <x v="1"/>
    <x v="199"/>
  </r>
  <r>
    <x v="0"/>
    <x v="11"/>
    <x v="1"/>
    <x v="2"/>
    <x v="209"/>
  </r>
  <r>
    <x v="0"/>
    <x v="11"/>
    <x v="1"/>
    <x v="3"/>
    <x v="201"/>
  </r>
  <r>
    <x v="0"/>
    <x v="11"/>
    <x v="1"/>
    <x v="4"/>
    <x v="202"/>
  </r>
  <r>
    <x v="0"/>
    <x v="11"/>
    <x v="1"/>
    <x v="5"/>
    <x v="7"/>
  </r>
  <r>
    <x v="0"/>
    <x v="11"/>
    <x v="1"/>
    <x v="6"/>
    <x v="210"/>
  </r>
  <r>
    <x v="0"/>
    <x v="11"/>
    <x v="1"/>
    <x v="7"/>
    <x v="7"/>
  </r>
  <r>
    <x v="0"/>
    <x v="11"/>
    <x v="1"/>
    <x v="8"/>
    <x v="7"/>
  </r>
  <r>
    <x v="0"/>
    <x v="11"/>
    <x v="1"/>
    <x v="9"/>
    <x v="211"/>
  </r>
  <r>
    <x v="0"/>
    <x v="11"/>
    <x v="1"/>
    <x v="10"/>
    <x v="7"/>
  </r>
  <r>
    <x v="0"/>
    <x v="11"/>
    <x v="1"/>
    <x v="11"/>
    <x v="212"/>
  </r>
  <r>
    <x v="0"/>
    <x v="11"/>
    <x v="1"/>
    <x v="12"/>
    <x v="7"/>
  </r>
  <r>
    <x v="0"/>
    <x v="11"/>
    <x v="1"/>
    <x v="13"/>
    <x v="213"/>
  </r>
  <r>
    <x v="0"/>
    <x v="12"/>
    <x v="0"/>
    <x v="0"/>
    <x v="7"/>
  </r>
  <r>
    <x v="0"/>
    <x v="12"/>
    <x v="0"/>
    <x v="1"/>
    <x v="214"/>
  </r>
  <r>
    <x v="0"/>
    <x v="12"/>
    <x v="0"/>
    <x v="2"/>
    <x v="215"/>
  </r>
  <r>
    <x v="0"/>
    <x v="12"/>
    <x v="0"/>
    <x v="3"/>
    <x v="216"/>
  </r>
  <r>
    <x v="0"/>
    <x v="12"/>
    <x v="0"/>
    <x v="4"/>
    <x v="217"/>
  </r>
  <r>
    <x v="0"/>
    <x v="12"/>
    <x v="0"/>
    <x v="5"/>
    <x v="218"/>
  </r>
  <r>
    <x v="0"/>
    <x v="12"/>
    <x v="0"/>
    <x v="6"/>
    <x v="219"/>
  </r>
  <r>
    <x v="0"/>
    <x v="12"/>
    <x v="0"/>
    <x v="7"/>
    <x v="7"/>
  </r>
  <r>
    <x v="0"/>
    <x v="12"/>
    <x v="0"/>
    <x v="8"/>
    <x v="7"/>
  </r>
  <r>
    <x v="0"/>
    <x v="12"/>
    <x v="0"/>
    <x v="9"/>
    <x v="220"/>
  </r>
  <r>
    <x v="0"/>
    <x v="12"/>
    <x v="0"/>
    <x v="10"/>
    <x v="221"/>
  </r>
  <r>
    <x v="0"/>
    <x v="12"/>
    <x v="0"/>
    <x v="11"/>
    <x v="222"/>
  </r>
  <r>
    <x v="0"/>
    <x v="12"/>
    <x v="0"/>
    <x v="12"/>
    <x v="223"/>
  </r>
  <r>
    <x v="0"/>
    <x v="12"/>
    <x v="0"/>
    <x v="13"/>
    <x v="224"/>
  </r>
  <r>
    <x v="0"/>
    <x v="12"/>
    <x v="1"/>
    <x v="0"/>
    <x v="7"/>
  </r>
  <r>
    <x v="0"/>
    <x v="12"/>
    <x v="1"/>
    <x v="1"/>
    <x v="214"/>
  </r>
  <r>
    <x v="0"/>
    <x v="12"/>
    <x v="1"/>
    <x v="2"/>
    <x v="225"/>
  </r>
  <r>
    <x v="0"/>
    <x v="12"/>
    <x v="1"/>
    <x v="3"/>
    <x v="216"/>
  </r>
  <r>
    <x v="0"/>
    <x v="12"/>
    <x v="1"/>
    <x v="4"/>
    <x v="217"/>
  </r>
  <r>
    <x v="0"/>
    <x v="12"/>
    <x v="1"/>
    <x v="5"/>
    <x v="7"/>
  </r>
  <r>
    <x v="0"/>
    <x v="12"/>
    <x v="1"/>
    <x v="6"/>
    <x v="226"/>
  </r>
  <r>
    <x v="0"/>
    <x v="12"/>
    <x v="1"/>
    <x v="7"/>
    <x v="7"/>
  </r>
  <r>
    <x v="0"/>
    <x v="12"/>
    <x v="1"/>
    <x v="8"/>
    <x v="7"/>
  </r>
  <r>
    <x v="0"/>
    <x v="12"/>
    <x v="1"/>
    <x v="9"/>
    <x v="227"/>
  </r>
  <r>
    <x v="0"/>
    <x v="12"/>
    <x v="1"/>
    <x v="10"/>
    <x v="7"/>
  </r>
  <r>
    <x v="0"/>
    <x v="12"/>
    <x v="1"/>
    <x v="11"/>
    <x v="228"/>
  </r>
  <r>
    <x v="0"/>
    <x v="12"/>
    <x v="1"/>
    <x v="12"/>
    <x v="7"/>
  </r>
  <r>
    <x v="0"/>
    <x v="12"/>
    <x v="1"/>
    <x v="13"/>
    <x v="229"/>
  </r>
  <r>
    <x v="0"/>
    <x v="13"/>
    <x v="0"/>
    <x v="0"/>
    <x v="230"/>
  </r>
  <r>
    <x v="0"/>
    <x v="13"/>
    <x v="0"/>
    <x v="1"/>
    <x v="231"/>
  </r>
  <r>
    <x v="0"/>
    <x v="13"/>
    <x v="0"/>
    <x v="2"/>
    <x v="232"/>
  </r>
  <r>
    <x v="0"/>
    <x v="13"/>
    <x v="0"/>
    <x v="3"/>
    <x v="233"/>
  </r>
  <r>
    <x v="0"/>
    <x v="13"/>
    <x v="0"/>
    <x v="4"/>
    <x v="234"/>
  </r>
  <r>
    <x v="0"/>
    <x v="13"/>
    <x v="0"/>
    <x v="5"/>
    <x v="235"/>
  </r>
  <r>
    <x v="0"/>
    <x v="13"/>
    <x v="0"/>
    <x v="6"/>
    <x v="236"/>
  </r>
  <r>
    <x v="0"/>
    <x v="13"/>
    <x v="0"/>
    <x v="7"/>
    <x v="7"/>
  </r>
  <r>
    <x v="0"/>
    <x v="13"/>
    <x v="0"/>
    <x v="8"/>
    <x v="237"/>
  </r>
  <r>
    <x v="0"/>
    <x v="13"/>
    <x v="0"/>
    <x v="9"/>
    <x v="238"/>
  </r>
  <r>
    <x v="0"/>
    <x v="13"/>
    <x v="0"/>
    <x v="10"/>
    <x v="239"/>
  </r>
  <r>
    <x v="0"/>
    <x v="13"/>
    <x v="0"/>
    <x v="11"/>
    <x v="240"/>
  </r>
  <r>
    <x v="0"/>
    <x v="13"/>
    <x v="0"/>
    <x v="12"/>
    <x v="241"/>
  </r>
  <r>
    <x v="0"/>
    <x v="13"/>
    <x v="0"/>
    <x v="13"/>
    <x v="242"/>
  </r>
  <r>
    <x v="0"/>
    <x v="13"/>
    <x v="1"/>
    <x v="0"/>
    <x v="230"/>
  </r>
  <r>
    <x v="0"/>
    <x v="13"/>
    <x v="1"/>
    <x v="1"/>
    <x v="243"/>
  </r>
  <r>
    <x v="0"/>
    <x v="13"/>
    <x v="1"/>
    <x v="2"/>
    <x v="244"/>
  </r>
  <r>
    <x v="0"/>
    <x v="13"/>
    <x v="1"/>
    <x v="3"/>
    <x v="233"/>
  </r>
  <r>
    <x v="0"/>
    <x v="13"/>
    <x v="1"/>
    <x v="4"/>
    <x v="234"/>
  </r>
  <r>
    <x v="0"/>
    <x v="13"/>
    <x v="1"/>
    <x v="5"/>
    <x v="7"/>
  </r>
  <r>
    <x v="0"/>
    <x v="13"/>
    <x v="1"/>
    <x v="6"/>
    <x v="245"/>
  </r>
  <r>
    <x v="0"/>
    <x v="13"/>
    <x v="1"/>
    <x v="7"/>
    <x v="7"/>
  </r>
  <r>
    <x v="0"/>
    <x v="13"/>
    <x v="1"/>
    <x v="8"/>
    <x v="246"/>
  </r>
  <r>
    <x v="0"/>
    <x v="13"/>
    <x v="1"/>
    <x v="9"/>
    <x v="247"/>
  </r>
  <r>
    <x v="0"/>
    <x v="13"/>
    <x v="1"/>
    <x v="10"/>
    <x v="7"/>
  </r>
  <r>
    <x v="0"/>
    <x v="13"/>
    <x v="1"/>
    <x v="11"/>
    <x v="248"/>
  </r>
  <r>
    <x v="0"/>
    <x v="13"/>
    <x v="1"/>
    <x v="12"/>
    <x v="7"/>
  </r>
  <r>
    <x v="0"/>
    <x v="13"/>
    <x v="1"/>
    <x v="13"/>
    <x v="249"/>
  </r>
  <r>
    <x v="0"/>
    <x v="14"/>
    <x v="0"/>
    <x v="0"/>
    <x v="7"/>
  </r>
  <r>
    <x v="0"/>
    <x v="14"/>
    <x v="0"/>
    <x v="1"/>
    <x v="250"/>
  </r>
  <r>
    <x v="0"/>
    <x v="14"/>
    <x v="0"/>
    <x v="2"/>
    <x v="251"/>
  </r>
  <r>
    <x v="0"/>
    <x v="14"/>
    <x v="0"/>
    <x v="3"/>
    <x v="252"/>
  </r>
  <r>
    <x v="0"/>
    <x v="14"/>
    <x v="0"/>
    <x v="4"/>
    <x v="253"/>
  </r>
  <r>
    <x v="0"/>
    <x v="14"/>
    <x v="0"/>
    <x v="5"/>
    <x v="7"/>
  </r>
  <r>
    <x v="0"/>
    <x v="14"/>
    <x v="0"/>
    <x v="6"/>
    <x v="254"/>
  </r>
  <r>
    <x v="0"/>
    <x v="14"/>
    <x v="0"/>
    <x v="7"/>
    <x v="7"/>
  </r>
  <r>
    <x v="0"/>
    <x v="14"/>
    <x v="0"/>
    <x v="8"/>
    <x v="7"/>
  </r>
  <r>
    <x v="0"/>
    <x v="14"/>
    <x v="0"/>
    <x v="9"/>
    <x v="255"/>
  </r>
  <r>
    <x v="0"/>
    <x v="14"/>
    <x v="0"/>
    <x v="10"/>
    <x v="7"/>
  </r>
  <r>
    <x v="0"/>
    <x v="14"/>
    <x v="0"/>
    <x v="11"/>
    <x v="256"/>
  </r>
  <r>
    <x v="0"/>
    <x v="14"/>
    <x v="0"/>
    <x v="12"/>
    <x v="7"/>
  </r>
  <r>
    <x v="0"/>
    <x v="14"/>
    <x v="0"/>
    <x v="13"/>
    <x v="257"/>
  </r>
  <r>
    <x v="0"/>
    <x v="14"/>
    <x v="1"/>
    <x v="0"/>
    <x v="7"/>
  </r>
  <r>
    <x v="0"/>
    <x v="14"/>
    <x v="1"/>
    <x v="1"/>
    <x v="250"/>
  </r>
  <r>
    <x v="0"/>
    <x v="14"/>
    <x v="1"/>
    <x v="2"/>
    <x v="251"/>
  </r>
  <r>
    <x v="0"/>
    <x v="14"/>
    <x v="1"/>
    <x v="3"/>
    <x v="252"/>
  </r>
  <r>
    <x v="0"/>
    <x v="14"/>
    <x v="1"/>
    <x v="4"/>
    <x v="253"/>
  </r>
  <r>
    <x v="0"/>
    <x v="14"/>
    <x v="1"/>
    <x v="5"/>
    <x v="7"/>
  </r>
  <r>
    <x v="0"/>
    <x v="14"/>
    <x v="1"/>
    <x v="6"/>
    <x v="254"/>
  </r>
  <r>
    <x v="0"/>
    <x v="14"/>
    <x v="1"/>
    <x v="7"/>
    <x v="7"/>
  </r>
  <r>
    <x v="0"/>
    <x v="14"/>
    <x v="1"/>
    <x v="8"/>
    <x v="7"/>
  </r>
  <r>
    <x v="0"/>
    <x v="14"/>
    <x v="1"/>
    <x v="9"/>
    <x v="255"/>
  </r>
  <r>
    <x v="0"/>
    <x v="14"/>
    <x v="1"/>
    <x v="10"/>
    <x v="7"/>
  </r>
  <r>
    <x v="0"/>
    <x v="14"/>
    <x v="1"/>
    <x v="11"/>
    <x v="256"/>
  </r>
  <r>
    <x v="0"/>
    <x v="14"/>
    <x v="1"/>
    <x v="12"/>
    <x v="7"/>
  </r>
  <r>
    <x v="0"/>
    <x v="14"/>
    <x v="1"/>
    <x v="13"/>
    <x v="257"/>
  </r>
  <r>
    <x v="0"/>
    <x v="15"/>
    <x v="0"/>
    <x v="0"/>
    <x v="7"/>
  </r>
  <r>
    <x v="0"/>
    <x v="15"/>
    <x v="0"/>
    <x v="1"/>
    <x v="258"/>
  </r>
  <r>
    <x v="0"/>
    <x v="15"/>
    <x v="0"/>
    <x v="2"/>
    <x v="259"/>
  </r>
  <r>
    <x v="0"/>
    <x v="15"/>
    <x v="0"/>
    <x v="3"/>
    <x v="260"/>
  </r>
  <r>
    <x v="0"/>
    <x v="15"/>
    <x v="0"/>
    <x v="4"/>
    <x v="261"/>
  </r>
  <r>
    <x v="0"/>
    <x v="15"/>
    <x v="0"/>
    <x v="5"/>
    <x v="262"/>
  </r>
  <r>
    <x v="0"/>
    <x v="15"/>
    <x v="0"/>
    <x v="6"/>
    <x v="263"/>
  </r>
  <r>
    <x v="0"/>
    <x v="15"/>
    <x v="0"/>
    <x v="7"/>
    <x v="7"/>
  </r>
  <r>
    <x v="0"/>
    <x v="15"/>
    <x v="0"/>
    <x v="8"/>
    <x v="264"/>
  </r>
  <r>
    <x v="0"/>
    <x v="15"/>
    <x v="0"/>
    <x v="9"/>
    <x v="265"/>
  </r>
  <r>
    <x v="0"/>
    <x v="15"/>
    <x v="0"/>
    <x v="10"/>
    <x v="266"/>
  </r>
  <r>
    <x v="0"/>
    <x v="15"/>
    <x v="0"/>
    <x v="11"/>
    <x v="267"/>
  </r>
  <r>
    <x v="0"/>
    <x v="15"/>
    <x v="0"/>
    <x v="12"/>
    <x v="268"/>
  </r>
  <r>
    <x v="0"/>
    <x v="15"/>
    <x v="0"/>
    <x v="13"/>
    <x v="269"/>
  </r>
  <r>
    <x v="0"/>
    <x v="15"/>
    <x v="1"/>
    <x v="0"/>
    <x v="7"/>
  </r>
  <r>
    <x v="0"/>
    <x v="15"/>
    <x v="1"/>
    <x v="1"/>
    <x v="270"/>
  </r>
  <r>
    <x v="0"/>
    <x v="15"/>
    <x v="1"/>
    <x v="2"/>
    <x v="271"/>
  </r>
  <r>
    <x v="0"/>
    <x v="15"/>
    <x v="1"/>
    <x v="3"/>
    <x v="272"/>
  </r>
  <r>
    <x v="0"/>
    <x v="15"/>
    <x v="1"/>
    <x v="4"/>
    <x v="261"/>
  </r>
  <r>
    <x v="0"/>
    <x v="15"/>
    <x v="1"/>
    <x v="5"/>
    <x v="7"/>
  </r>
  <r>
    <x v="0"/>
    <x v="15"/>
    <x v="1"/>
    <x v="6"/>
    <x v="273"/>
  </r>
  <r>
    <x v="0"/>
    <x v="15"/>
    <x v="1"/>
    <x v="7"/>
    <x v="7"/>
  </r>
  <r>
    <x v="0"/>
    <x v="15"/>
    <x v="1"/>
    <x v="8"/>
    <x v="264"/>
  </r>
  <r>
    <x v="0"/>
    <x v="15"/>
    <x v="1"/>
    <x v="9"/>
    <x v="274"/>
  </r>
  <r>
    <x v="0"/>
    <x v="15"/>
    <x v="1"/>
    <x v="10"/>
    <x v="7"/>
  </r>
  <r>
    <x v="0"/>
    <x v="15"/>
    <x v="1"/>
    <x v="11"/>
    <x v="275"/>
  </r>
  <r>
    <x v="0"/>
    <x v="15"/>
    <x v="1"/>
    <x v="12"/>
    <x v="7"/>
  </r>
  <r>
    <x v="0"/>
    <x v="15"/>
    <x v="1"/>
    <x v="13"/>
    <x v="276"/>
  </r>
  <r>
    <x v="0"/>
    <x v="16"/>
    <x v="0"/>
    <x v="0"/>
    <x v="7"/>
  </r>
  <r>
    <x v="0"/>
    <x v="16"/>
    <x v="0"/>
    <x v="1"/>
    <x v="277"/>
  </r>
  <r>
    <x v="0"/>
    <x v="16"/>
    <x v="0"/>
    <x v="2"/>
    <x v="278"/>
  </r>
  <r>
    <x v="0"/>
    <x v="16"/>
    <x v="0"/>
    <x v="3"/>
    <x v="279"/>
  </r>
  <r>
    <x v="0"/>
    <x v="16"/>
    <x v="0"/>
    <x v="4"/>
    <x v="280"/>
  </r>
  <r>
    <x v="0"/>
    <x v="16"/>
    <x v="0"/>
    <x v="5"/>
    <x v="281"/>
  </r>
  <r>
    <x v="0"/>
    <x v="16"/>
    <x v="0"/>
    <x v="6"/>
    <x v="282"/>
  </r>
  <r>
    <x v="0"/>
    <x v="16"/>
    <x v="0"/>
    <x v="7"/>
    <x v="7"/>
  </r>
  <r>
    <x v="0"/>
    <x v="16"/>
    <x v="0"/>
    <x v="8"/>
    <x v="283"/>
  </r>
  <r>
    <x v="0"/>
    <x v="16"/>
    <x v="0"/>
    <x v="9"/>
    <x v="284"/>
  </r>
  <r>
    <x v="0"/>
    <x v="16"/>
    <x v="0"/>
    <x v="10"/>
    <x v="285"/>
  </r>
  <r>
    <x v="0"/>
    <x v="16"/>
    <x v="0"/>
    <x v="11"/>
    <x v="286"/>
  </r>
  <r>
    <x v="0"/>
    <x v="16"/>
    <x v="0"/>
    <x v="12"/>
    <x v="287"/>
  </r>
  <r>
    <x v="0"/>
    <x v="16"/>
    <x v="0"/>
    <x v="13"/>
    <x v="288"/>
  </r>
  <r>
    <x v="0"/>
    <x v="16"/>
    <x v="1"/>
    <x v="0"/>
    <x v="7"/>
  </r>
  <r>
    <x v="0"/>
    <x v="16"/>
    <x v="1"/>
    <x v="1"/>
    <x v="277"/>
  </r>
  <r>
    <x v="0"/>
    <x v="16"/>
    <x v="1"/>
    <x v="2"/>
    <x v="289"/>
  </r>
  <r>
    <x v="0"/>
    <x v="16"/>
    <x v="1"/>
    <x v="3"/>
    <x v="279"/>
  </r>
  <r>
    <x v="0"/>
    <x v="16"/>
    <x v="1"/>
    <x v="4"/>
    <x v="280"/>
  </r>
  <r>
    <x v="0"/>
    <x v="16"/>
    <x v="1"/>
    <x v="5"/>
    <x v="7"/>
  </r>
  <r>
    <x v="0"/>
    <x v="16"/>
    <x v="1"/>
    <x v="6"/>
    <x v="290"/>
  </r>
  <r>
    <x v="0"/>
    <x v="16"/>
    <x v="1"/>
    <x v="7"/>
    <x v="7"/>
  </r>
  <r>
    <x v="0"/>
    <x v="16"/>
    <x v="1"/>
    <x v="8"/>
    <x v="283"/>
  </r>
  <r>
    <x v="0"/>
    <x v="16"/>
    <x v="1"/>
    <x v="9"/>
    <x v="291"/>
  </r>
  <r>
    <x v="0"/>
    <x v="16"/>
    <x v="1"/>
    <x v="10"/>
    <x v="7"/>
  </r>
  <r>
    <x v="0"/>
    <x v="16"/>
    <x v="1"/>
    <x v="11"/>
    <x v="292"/>
  </r>
  <r>
    <x v="0"/>
    <x v="16"/>
    <x v="1"/>
    <x v="12"/>
    <x v="7"/>
  </r>
  <r>
    <x v="0"/>
    <x v="16"/>
    <x v="1"/>
    <x v="13"/>
    <x v="293"/>
  </r>
  <r>
    <x v="0"/>
    <x v="17"/>
    <x v="0"/>
    <x v="0"/>
    <x v="7"/>
  </r>
  <r>
    <x v="0"/>
    <x v="17"/>
    <x v="0"/>
    <x v="1"/>
    <x v="294"/>
  </r>
  <r>
    <x v="0"/>
    <x v="17"/>
    <x v="0"/>
    <x v="2"/>
    <x v="295"/>
  </r>
  <r>
    <x v="0"/>
    <x v="17"/>
    <x v="0"/>
    <x v="3"/>
    <x v="296"/>
  </r>
  <r>
    <x v="0"/>
    <x v="17"/>
    <x v="0"/>
    <x v="4"/>
    <x v="7"/>
  </r>
  <r>
    <x v="0"/>
    <x v="17"/>
    <x v="0"/>
    <x v="5"/>
    <x v="7"/>
  </r>
  <r>
    <x v="0"/>
    <x v="17"/>
    <x v="0"/>
    <x v="6"/>
    <x v="7"/>
  </r>
  <r>
    <x v="0"/>
    <x v="17"/>
    <x v="0"/>
    <x v="7"/>
    <x v="7"/>
  </r>
  <r>
    <x v="0"/>
    <x v="17"/>
    <x v="0"/>
    <x v="8"/>
    <x v="7"/>
  </r>
  <r>
    <x v="0"/>
    <x v="17"/>
    <x v="0"/>
    <x v="9"/>
    <x v="297"/>
  </r>
  <r>
    <x v="0"/>
    <x v="17"/>
    <x v="0"/>
    <x v="10"/>
    <x v="7"/>
  </r>
  <r>
    <x v="0"/>
    <x v="17"/>
    <x v="0"/>
    <x v="11"/>
    <x v="298"/>
  </r>
  <r>
    <x v="0"/>
    <x v="17"/>
    <x v="0"/>
    <x v="12"/>
    <x v="7"/>
  </r>
  <r>
    <x v="0"/>
    <x v="17"/>
    <x v="0"/>
    <x v="13"/>
    <x v="299"/>
  </r>
  <r>
    <x v="0"/>
    <x v="17"/>
    <x v="1"/>
    <x v="0"/>
    <x v="7"/>
  </r>
  <r>
    <x v="0"/>
    <x v="17"/>
    <x v="1"/>
    <x v="1"/>
    <x v="294"/>
  </r>
  <r>
    <x v="0"/>
    <x v="17"/>
    <x v="1"/>
    <x v="2"/>
    <x v="295"/>
  </r>
  <r>
    <x v="0"/>
    <x v="17"/>
    <x v="1"/>
    <x v="3"/>
    <x v="296"/>
  </r>
  <r>
    <x v="0"/>
    <x v="17"/>
    <x v="1"/>
    <x v="4"/>
    <x v="7"/>
  </r>
  <r>
    <x v="0"/>
    <x v="17"/>
    <x v="1"/>
    <x v="5"/>
    <x v="7"/>
  </r>
  <r>
    <x v="0"/>
    <x v="17"/>
    <x v="1"/>
    <x v="6"/>
    <x v="7"/>
  </r>
  <r>
    <x v="0"/>
    <x v="17"/>
    <x v="1"/>
    <x v="7"/>
    <x v="7"/>
  </r>
  <r>
    <x v="0"/>
    <x v="17"/>
    <x v="1"/>
    <x v="8"/>
    <x v="7"/>
  </r>
  <r>
    <x v="0"/>
    <x v="17"/>
    <x v="1"/>
    <x v="9"/>
    <x v="297"/>
  </r>
  <r>
    <x v="0"/>
    <x v="17"/>
    <x v="1"/>
    <x v="10"/>
    <x v="7"/>
  </r>
  <r>
    <x v="0"/>
    <x v="17"/>
    <x v="1"/>
    <x v="11"/>
    <x v="298"/>
  </r>
  <r>
    <x v="0"/>
    <x v="17"/>
    <x v="1"/>
    <x v="12"/>
    <x v="7"/>
  </r>
  <r>
    <x v="0"/>
    <x v="17"/>
    <x v="1"/>
    <x v="13"/>
    <x v="299"/>
  </r>
  <r>
    <x v="0"/>
    <x v="18"/>
    <x v="0"/>
    <x v="0"/>
    <x v="7"/>
  </r>
  <r>
    <x v="0"/>
    <x v="18"/>
    <x v="0"/>
    <x v="1"/>
    <x v="300"/>
  </r>
  <r>
    <x v="0"/>
    <x v="18"/>
    <x v="0"/>
    <x v="2"/>
    <x v="301"/>
  </r>
  <r>
    <x v="0"/>
    <x v="18"/>
    <x v="0"/>
    <x v="3"/>
    <x v="302"/>
  </r>
  <r>
    <x v="0"/>
    <x v="18"/>
    <x v="0"/>
    <x v="4"/>
    <x v="303"/>
  </r>
  <r>
    <x v="0"/>
    <x v="18"/>
    <x v="0"/>
    <x v="5"/>
    <x v="304"/>
  </r>
  <r>
    <x v="0"/>
    <x v="18"/>
    <x v="0"/>
    <x v="6"/>
    <x v="305"/>
  </r>
  <r>
    <x v="0"/>
    <x v="18"/>
    <x v="0"/>
    <x v="7"/>
    <x v="7"/>
  </r>
  <r>
    <x v="0"/>
    <x v="18"/>
    <x v="0"/>
    <x v="8"/>
    <x v="7"/>
  </r>
  <r>
    <x v="0"/>
    <x v="18"/>
    <x v="0"/>
    <x v="9"/>
    <x v="306"/>
  </r>
  <r>
    <x v="0"/>
    <x v="18"/>
    <x v="0"/>
    <x v="10"/>
    <x v="307"/>
  </r>
  <r>
    <x v="0"/>
    <x v="18"/>
    <x v="0"/>
    <x v="11"/>
    <x v="308"/>
  </r>
  <r>
    <x v="0"/>
    <x v="18"/>
    <x v="0"/>
    <x v="12"/>
    <x v="7"/>
  </r>
  <r>
    <x v="0"/>
    <x v="18"/>
    <x v="0"/>
    <x v="13"/>
    <x v="309"/>
  </r>
  <r>
    <x v="0"/>
    <x v="18"/>
    <x v="1"/>
    <x v="0"/>
    <x v="7"/>
  </r>
  <r>
    <x v="0"/>
    <x v="18"/>
    <x v="1"/>
    <x v="1"/>
    <x v="310"/>
  </r>
  <r>
    <x v="0"/>
    <x v="18"/>
    <x v="1"/>
    <x v="2"/>
    <x v="311"/>
  </r>
  <r>
    <x v="0"/>
    <x v="18"/>
    <x v="1"/>
    <x v="3"/>
    <x v="312"/>
  </r>
  <r>
    <x v="0"/>
    <x v="18"/>
    <x v="1"/>
    <x v="4"/>
    <x v="7"/>
  </r>
  <r>
    <x v="0"/>
    <x v="18"/>
    <x v="1"/>
    <x v="5"/>
    <x v="7"/>
  </r>
  <r>
    <x v="0"/>
    <x v="18"/>
    <x v="1"/>
    <x v="6"/>
    <x v="313"/>
  </r>
  <r>
    <x v="0"/>
    <x v="18"/>
    <x v="1"/>
    <x v="7"/>
    <x v="7"/>
  </r>
  <r>
    <x v="0"/>
    <x v="18"/>
    <x v="1"/>
    <x v="8"/>
    <x v="7"/>
  </r>
  <r>
    <x v="0"/>
    <x v="18"/>
    <x v="1"/>
    <x v="9"/>
    <x v="314"/>
  </r>
  <r>
    <x v="0"/>
    <x v="18"/>
    <x v="1"/>
    <x v="10"/>
    <x v="7"/>
  </r>
  <r>
    <x v="0"/>
    <x v="18"/>
    <x v="1"/>
    <x v="11"/>
    <x v="315"/>
  </r>
  <r>
    <x v="0"/>
    <x v="18"/>
    <x v="1"/>
    <x v="12"/>
    <x v="7"/>
  </r>
  <r>
    <x v="0"/>
    <x v="18"/>
    <x v="1"/>
    <x v="13"/>
    <x v="316"/>
  </r>
  <r>
    <x v="0"/>
    <x v="19"/>
    <x v="0"/>
    <x v="0"/>
    <x v="7"/>
  </r>
  <r>
    <x v="0"/>
    <x v="19"/>
    <x v="0"/>
    <x v="1"/>
    <x v="317"/>
  </r>
  <r>
    <x v="0"/>
    <x v="19"/>
    <x v="0"/>
    <x v="2"/>
    <x v="318"/>
  </r>
  <r>
    <x v="0"/>
    <x v="19"/>
    <x v="0"/>
    <x v="3"/>
    <x v="319"/>
  </r>
  <r>
    <x v="0"/>
    <x v="19"/>
    <x v="0"/>
    <x v="4"/>
    <x v="320"/>
  </r>
  <r>
    <x v="0"/>
    <x v="19"/>
    <x v="0"/>
    <x v="5"/>
    <x v="7"/>
  </r>
  <r>
    <x v="0"/>
    <x v="19"/>
    <x v="0"/>
    <x v="6"/>
    <x v="7"/>
  </r>
  <r>
    <x v="0"/>
    <x v="19"/>
    <x v="0"/>
    <x v="7"/>
    <x v="7"/>
  </r>
  <r>
    <x v="0"/>
    <x v="19"/>
    <x v="0"/>
    <x v="8"/>
    <x v="7"/>
  </r>
  <r>
    <x v="0"/>
    <x v="19"/>
    <x v="0"/>
    <x v="9"/>
    <x v="321"/>
  </r>
  <r>
    <x v="0"/>
    <x v="19"/>
    <x v="0"/>
    <x v="10"/>
    <x v="7"/>
  </r>
  <r>
    <x v="0"/>
    <x v="19"/>
    <x v="0"/>
    <x v="11"/>
    <x v="322"/>
  </r>
  <r>
    <x v="0"/>
    <x v="19"/>
    <x v="0"/>
    <x v="12"/>
    <x v="7"/>
  </r>
  <r>
    <x v="0"/>
    <x v="19"/>
    <x v="0"/>
    <x v="13"/>
    <x v="323"/>
  </r>
  <r>
    <x v="0"/>
    <x v="19"/>
    <x v="1"/>
    <x v="0"/>
    <x v="7"/>
  </r>
  <r>
    <x v="0"/>
    <x v="19"/>
    <x v="1"/>
    <x v="1"/>
    <x v="317"/>
  </r>
  <r>
    <x v="0"/>
    <x v="19"/>
    <x v="1"/>
    <x v="2"/>
    <x v="318"/>
  </r>
  <r>
    <x v="0"/>
    <x v="19"/>
    <x v="1"/>
    <x v="3"/>
    <x v="319"/>
  </r>
  <r>
    <x v="0"/>
    <x v="19"/>
    <x v="1"/>
    <x v="4"/>
    <x v="320"/>
  </r>
  <r>
    <x v="0"/>
    <x v="19"/>
    <x v="1"/>
    <x v="5"/>
    <x v="7"/>
  </r>
  <r>
    <x v="0"/>
    <x v="19"/>
    <x v="1"/>
    <x v="6"/>
    <x v="7"/>
  </r>
  <r>
    <x v="0"/>
    <x v="19"/>
    <x v="1"/>
    <x v="7"/>
    <x v="7"/>
  </r>
  <r>
    <x v="0"/>
    <x v="19"/>
    <x v="1"/>
    <x v="8"/>
    <x v="7"/>
  </r>
  <r>
    <x v="0"/>
    <x v="19"/>
    <x v="1"/>
    <x v="9"/>
    <x v="321"/>
  </r>
  <r>
    <x v="0"/>
    <x v="19"/>
    <x v="1"/>
    <x v="10"/>
    <x v="7"/>
  </r>
  <r>
    <x v="0"/>
    <x v="19"/>
    <x v="1"/>
    <x v="11"/>
    <x v="322"/>
  </r>
  <r>
    <x v="0"/>
    <x v="19"/>
    <x v="1"/>
    <x v="12"/>
    <x v="7"/>
  </r>
  <r>
    <x v="0"/>
    <x v="19"/>
    <x v="1"/>
    <x v="13"/>
    <x v="323"/>
  </r>
  <r>
    <x v="0"/>
    <x v="20"/>
    <x v="0"/>
    <x v="0"/>
    <x v="7"/>
  </r>
  <r>
    <x v="0"/>
    <x v="20"/>
    <x v="0"/>
    <x v="1"/>
    <x v="324"/>
  </r>
  <r>
    <x v="0"/>
    <x v="20"/>
    <x v="0"/>
    <x v="2"/>
    <x v="325"/>
  </r>
  <r>
    <x v="0"/>
    <x v="20"/>
    <x v="0"/>
    <x v="3"/>
    <x v="326"/>
  </r>
  <r>
    <x v="0"/>
    <x v="20"/>
    <x v="0"/>
    <x v="4"/>
    <x v="327"/>
  </r>
  <r>
    <x v="0"/>
    <x v="20"/>
    <x v="0"/>
    <x v="5"/>
    <x v="7"/>
  </r>
  <r>
    <x v="0"/>
    <x v="20"/>
    <x v="0"/>
    <x v="6"/>
    <x v="328"/>
  </r>
  <r>
    <x v="0"/>
    <x v="20"/>
    <x v="0"/>
    <x v="7"/>
    <x v="7"/>
  </r>
  <r>
    <x v="0"/>
    <x v="20"/>
    <x v="0"/>
    <x v="8"/>
    <x v="329"/>
  </r>
  <r>
    <x v="0"/>
    <x v="20"/>
    <x v="0"/>
    <x v="9"/>
    <x v="330"/>
  </r>
  <r>
    <x v="0"/>
    <x v="20"/>
    <x v="0"/>
    <x v="10"/>
    <x v="331"/>
  </r>
  <r>
    <x v="0"/>
    <x v="20"/>
    <x v="0"/>
    <x v="11"/>
    <x v="332"/>
  </r>
  <r>
    <x v="0"/>
    <x v="20"/>
    <x v="0"/>
    <x v="12"/>
    <x v="7"/>
  </r>
  <r>
    <x v="0"/>
    <x v="20"/>
    <x v="0"/>
    <x v="13"/>
    <x v="333"/>
  </r>
  <r>
    <x v="0"/>
    <x v="20"/>
    <x v="1"/>
    <x v="0"/>
    <x v="7"/>
  </r>
  <r>
    <x v="0"/>
    <x v="20"/>
    <x v="1"/>
    <x v="1"/>
    <x v="334"/>
  </r>
  <r>
    <x v="0"/>
    <x v="20"/>
    <x v="1"/>
    <x v="2"/>
    <x v="335"/>
  </r>
  <r>
    <x v="0"/>
    <x v="20"/>
    <x v="1"/>
    <x v="3"/>
    <x v="336"/>
  </r>
  <r>
    <x v="0"/>
    <x v="20"/>
    <x v="1"/>
    <x v="4"/>
    <x v="327"/>
  </r>
  <r>
    <x v="0"/>
    <x v="20"/>
    <x v="1"/>
    <x v="5"/>
    <x v="7"/>
  </r>
  <r>
    <x v="0"/>
    <x v="20"/>
    <x v="1"/>
    <x v="6"/>
    <x v="337"/>
  </r>
  <r>
    <x v="0"/>
    <x v="20"/>
    <x v="1"/>
    <x v="7"/>
    <x v="7"/>
  </r>
  <r>
    <x v="0"/>
    <x v="20"/>
    <x v="1"/>
    <x v="8"/>
    <x v="329"/>
  </r>
  <r>
    <x v="0"/>
    <x v="20"/>
    <x v="1"/>
    <x v="9"/>
    <x v="338"/>
  </r>
  <r>
    <x v="0"/>
    <x v="20"/>
    <x v="1"/>
    <x v="10"/>
    <x v="7"/>
  </r>
  <r>
    <x v="0"/>
    <x v="20"/>
    <x v="1"/>
    <x v="11"/>
    <x v="339"/>
  </r>
  <r>
    <x v="0"/>
    <x v="20"/>
    <x v="1"/>
    <x v="12"/>
    <x v="7"/>
  </r>
  <r>
    <x v="0"/>
    <x v="20"/>
    <x v="1"/>
    <x v="13"/>
    <x v="340"/>
  </r>
  <r>
    <x v="0"/>
    <x v="21"/>
    <x v="0"/>
    <x v="0"/>
    <x v="7"/>
  </r>
  <r>
    <x v="0"/>
    <x v="21"/>
    <x v="0"/>
    <x v="1"/>
    <x v="341"/>
  </r>
  <r>
    <x v="0"/>
    <x v="21"/>
    <x v="0"/>
    <x v="2"/>
    <x v="342"/>
  </r>
  <r>
    <x v="0"/>
    <x v="21"/>
    <x v="0"/>
    <x v="3"/>
    <x v="343"/>
  </r>
  <r>
    <x v="0"/>
    <x v="21"/>
    <x v="0"/>
    <x v="4"/>
    <x v="7"/>
  </r>
  <r>
    <x v="0"/>
    <x v="21"/>
    <x v="0"/>
    <x v="5"/>
    <x v="344"/>
  </r>
  <r>
    <x v="0"/>
    <x v="21"/>
    <x v="0"/>
    <x v="6"/>
    <x v="345"/>
  </r>
  <r>
    <x v="0"/>
    <x v="21"/>
    <x v="0"/>
    <x v="7"/>
    <x v="7"/>
  </r>
  <r>
    <x v="0"/>
    <x v="21"/>
    <x v="0"/>
    <x v="8"/>
    <x v="346"/>
  </r>
  <r>
    <x v="0"/>
    <x v="21"/>
    <x v="0"/>
    <x v="9"/>
    <x v="347"/>
  </r>
  <r>
    <x v="0"/>
    <x v="21"/>
    <x v="0"/>
    <x v="10"/>
    <x v="348"/>
  </r>
  <r>
    <x v="0"/>
    <x v="21"/>
    <x v="0"/>
    <x v="11"/>
    <x v="349"/>
  </r>
  <r>
    <x v="0"/>
    <x v="21"/>
    <x v="0"/>
    <x v="12"/>
    <x v="350"/>
  </r>
  <r>
    <x v="0"/>
    <x v="21"/>
    <x v="0"/>
    <x v="13"/>
    <x v="351"/>
  </r>
  <r>
    <x v="0"/>
    <x v="21"/>
    <x v="1"/>
    <x v="0"/>
    <x v="7"/>
  </r>
  <r>
    <x v="0"/>
    <x v="21"/>
    <x v="1"/>
    <x v="1"/>
    <x v="352"/>
  </r>
  <r>
    <x v="0"/>
    <x v="21"/>
    <x v="1"/>
    <x v="2"/>
    <x v="353"/>
  </r>
  <r>
    <x v="0"/>
    <x v="21"/>
    <x v="1"/>
    <x v="3"/>
    <x v="354"/>
  </r>
  <r>
    <x v="0"/>
    <x v="21"/>
    <x v="1"/>
    <x v="4"/>
    <x v="355"/>
  </r>
  <r>
    <x v="0"/>
    <x v="21"/>
    <x v="1"/>
    <x v="5"/>
    <x v="7"/>
  </r>
  <r>
    <x v="0"/>
    <x v="21"/>
    <x v="1"/>
    <x v="6"/>
    <x v="356"/>
  </r>
  <r>
    <x v="0"/>
    <x v="21"/>
    <x v="1"/>
    <x v="7"/>
    <x v="7"/>
  </r>
  <r>
    <x v="0"/>
    <x v="21"/>
    <x v="1"/>
    <x v="8"/>
    <x v="346"/>
  </r>
  <r>
    <x v="0"/>
    <x v="21"/>
    <x v="1"/>
    <x v="9"/>
    <x v="357"/>
  </r>
  <r>
    <x v="0"/>
    <x v="21"/>
    <x v="1"/>
    <x v="10"/>
    <x v="7"/>
  </r>
  <r>
    <x v="0"/>
    <x v="21"/>
    <x v="1"/>
    <x v="11"/>
    <x v="358"/>
  </r>
  <r>
    <x v="0"/>
    <x v="21"/>
    <x v="1"/>
    <x v="12"/>
    <x v="7"/>
  </r>
  <r>
    <x v="0"/>
    <x v="21"/>
    <x v="1"/>
    <x v="13"/>
    <x v="359"/>
  </r>
  <r>
    <x v="0"/>
    <x v="22"/>
    <x v="0"/>
    <x v="0"/>
    <x v="7"/>
  </r>
  <r>
    <x v="0"/>
    <x v="22"/>
    <x v="0"/>
    <x v="1"/>
    <x v="360"/>
  </r>
  <r>
    <x v="0"/>
    <x v="22"/>
    <x v="0"/>
    <x v="2"/>
    <x v="361"/>
  </r>
  <r>
    <x v="0"/>
    <x v="22"/>
    <x v="0"/>
    <x v="3"/>
    <x v="362"/>
  </r>
  <r>
    <x v="0"/>
    <x v="22"/>
    <x v="0"/>
    <x v="4"/>
    <x v="363"/>
  </r>
  <r>
    <x v="0"/>
    <x v="22"/>
    <x v="0"/>
    <x v="5"/>
    <x v="364"/>
  </r>
  <r>
    <x v="0"/>
    <x v="22"/>
    <x v="0"/>
    <x v="6"/>
    <x v="365"/>
  </r>
  <r>
    <x v="0"/>
    <x v="22"/>
    <x v="0"/>
    <x v="7"/>
    <x v="7"/>
  </r>
  <r>
    <x v="0"/>
    <x v="22"/>
    <x v="0"/>
    <x v="8"/>
    <x v="366"/>
  </r>
  <r>
    <x v="0"/>
    <x v="22"/>
    <x v="0"/>
    <x v="9"/>
    <x v="367"/>
  </r>
  <r>
    <x v="0"/>
    <x v="22"/>
    <x v="0"/>
    <x v="10"/>
    <x v="368"/>
  </r>
  <r>
    <x v="0"/>
    <x v="22"/>
    <x v="0"/>
    <x v="11"/>
    <x v="369"/>
  </r>
  <r>
    <x v="0"/>
    <x v="22"/>
    <x v="0"/>
    <x v="12"/>
    <x v="7"/>
  </r>
  <r>
    <x v="0"/>
    <x v="22"/>
    <x v="0"/>
    <x v="13"/>
    <x v="370"/>
  </r>
  <r>
    <x v="0"/>
    <x v="22"/>
    <x v="1"/>
    <x v="0"/>
    <x v="7"/>
  </r>
  <r>
    <x v="0"/>
    <x v="22"/>
    <x v="1"/>
    <x v="1"/>
    <x v="371"/>
  </r>
  <r>
    <x v="0"/>
    <x v="22"/>
    <x v="1"/>
    <x v="2"/>
    <x v="372"/>
  </r>
  <r>
    <x v="0"/>
    <x v="22"/>
    <x v="1"/>
    <x v="3"/>
    <x v="362"/>
  </r>
  <r>
    <x v="0"/>
    <x v="22"/>
    <x v="1"/>
    <x v="4"/>
    <x v="363"/>
  </r>
  <r>
    <x v="0"/>
    <x v="22"/>
    <x v="1"/>
    <x v="5"/>
    <x v="7"/>
  </r>
  <r>
    <x v="0"/>
    <x v="22"/>
    <x v="1"/>
    <x v="6"/>
    <x v="373"/>
  </r>
  <r>
    <x v="0"/>
    <x v="22"/>
    <x v="1"/>
    <x v="7"/>
    <x v="7"/>
  </r>
  <r>
    <x v="0"/>
    <x v="22"/>
    <x v="1"/>
    <x v="8"/>
    <x v="366"/>
  </r>
  <r>
    <x v="0"/>
    <x v="22"/>
    <x v="1"/>
    <x v="9"/>
    <x v="374"/>
  </r>
  <r>
    <x v="0"/>
    <x v="22"/>
    <x v="1"/>
    <x v="10"/>
    <x v="7"/>
  </r>
  <r>
    <x v="0"/>
    <x v="22"/>
    <x v="1"/>
    <x v="11"/>
    <x v="375"/>
  </r>
  <r>
    <x v="0"/>
    <x v="22"/>
    <x v="1"/>
    <x v="12"/>
    <x v="7"/>
  </r>
  <r>
    <x v="0"/>
    <x v="22"/>
    <x v="1"/>
    <x v="13"/>
    <x v="376"/>
  </r>
  <r>
    <x v="0"/>
    <x v="23"/>
    <x v="0"/>
    <x v="0"/>
    <x v="7"/>
  </r>
  <r>
    <x v="0"/>
    <x v="23"/>
    <x v="0"/>
    <x v="1"/>
    <x v="377"/>
  </r>
  <r>
    <x v="0"/>
    <x v="23"/>
    <x v="0"/>
    <x v="2"/>
    <x v="378"/>
  </r>
  <r>
    <x v="0"/>
    <x v="23"/>
    <x v="0"/>
    <x v="3"/>
    <x v="379"/>
  </r>
  <r>
    <x v="0"/>
    <x v="23"/>
    <x v="0"/>
    <x v="4"/>
    <x v="380"/>
  </r>
  <r>
    <x v="0"/>
    <x v="23"/>
    <x v="0"/>
    <x v="5"/>
    <x v="381"/>
  </r>
  <r>
    <x v="0"/>
    <x v="23"/>
    <x v="0"/>
    <x v="6"/>
    <x v="382"/>
  </r>
  <r>
    <x v="0"/>
    <x v="23"/>
    <x v="0"/>
    <x v="7"/>
    <x v="7"/>
  </r>
  <r>
    <x v="0"/>
    <x v="23"/>
    <x v="0"/>
    <x v="8"/>
    <x v="383"/>
  </r>
  <r>
    <x v="0"/>
    <x v="23"/>
    <x v="0"/>
    <x v="9"/>
    <x v="384"/>
  </r>
  <r>
    <x v="0"/>
    <x v="23"/>
    <x v="0"/>
    <x v="10"/>
    <x v="385"/>
  </r>
  <r>
    <x v="0"/>
    <x v="23"/>
    <x v="0"/>
    <x v="11"/>
    <x v="386"/>
  </r>
  <r>
    <x v="0"/>
    <x v="23"/>
    <x v="0"/>
    <x v="12"/>
    <x v="387"/>
  </r>
  <r>
    <x v="0"/>
    <x v="23"/>
    <x v="0"/>
    <x v="13"/>
    <x v="388"/>
  </r>
  <r>
    <x v="0"/>
    <x v="23"/>
    <x v="1"/>
    <x v="0"/>
    <x v="7"/>
  </r>
  <r>
    <x v="0"/>
    <x v="23"/>
    <x v="1"/>
    <x v="1"/>
    <x v="377"/>
  </r>
  <r>
    <x v="0"/>
    <x v="23"/>
    <x v="1"/>
    <x v="2"/>
    <x v="389"/>
  </r>
  <r>
    <x v="0"/>
    <x v="23"/>
    <x v="1"/>
    <x v="3"/>
    <x v="379"/>
  </r>
  <r>
    <x v="0"/>
    <x v="23"/>
    <x v="1"/>
    <x v="4"/>
    <x v="390"/>
  </r>
  <r>
    <x v="0"/>
    <x v="23"/>
    <x v="1"/>
    <x v="5"/>
    <x v="7"/>
  </r>
  <r>
    <x v="0"/>
    <x v="23"/>
    <x v="1"/>
    <x v="6"/>
    <x v="391"/>
  </r>
  <r>
    <x v="0"/>
    <x v="23"/>
    <x v="1"/>
    <x v="7"/>
    <x v="7"/>
  </r>
  <r>
    <x v="0"/>
    <x v="23"/>
    <x v="1"/>
    <x v="8"/>
    <x v="383"/>
  </r>
  <r>
    <x v="0"/>
    <x v="23"/>
    <x v="1"/>
    <x v="9"/>
    <x v="392"/>
  </r>
  <r>
    <x v="0"/>
    <x v="23"/>
    <x v="1"/>
    <x v="10"/>
    <x v="7"/>
  </r>
  <r>
    <x v="0"/>
    <x v="23"/>
    <x v="1"/>
    <x v="11"/>
    <x v="393"/>
  </r>
  <r>
    <x v="0"/>
    <x v="23"/>
    <x v="1"/>
    <x v="12"/>
    <x v="7"/>
  </r>
  <r>
    <x v="0"/>
    <x v="23"/>
    <x v="1"/>
    <x v="13"/>
    <x v="394"/>
  </r>
  <r>
    <x v="0"/>
    <x v="24"/>
    <x v="0"/>
    <x v="0"/>
    <x v="7"/>
  </r>
  <r>
    <x v="0"/>
    <x v="24"/>
    <x v="0"/>
    <x v="1"/>
    <x v="395"/>
  </r>
  <r>
    <x v="0"/>
    <x v="24"/>
    <x v="0"/>
    <x v="2"/>
    <x v="396"/>
  </r>
  <r>
    <x v="0"/>
    <x v="24"/>
    <x v="0"/>
    <x v="3"/>
    <x v="397"/>
  </r>
  <r>
    <x v="0"/>
    <x v="24"/>
    <x v="0"/>
    <x v="4"/>
    <x v="398"/>
  </r>
  <r>
    <x v="0"/>
    <x v="24"/>
    <x v="0"/>
    <x v="5"/>
    <x v="399"/>
  </r>
  <r>
    <x v="0"/>
    <x v="24"/>
    <x v="0"/>
    <x v="6"/>
    <x v="400"/>
  </r>
  <r>
    <x v="0"/>
    <x v="24"/>
    <x v="0"/>
    <x v="7"/>
    <x v="401"/>
  </r>
  <r>
    <x v="0"/>
    <x v="24"/>
    <x v="0"/>
    <x v="8"/>
    <x v="7"/>
  </r>
  <r>
    <x v="0"/>
    <x v="24"/>
    <x v="0"/>
    <x v="9"/>
    <x v="402"/>
  </r>
  <r>
    <x v="0"/>
    <x v="24"/>
    <x v="0"/>
    <x v="10"/>
    <x v="403"/>
  </r>
  <r>
    <x v="0"/>
    <x v="24"/>
    <x v="0"/>
    <x v="11"/>
    <x v="404"/>
  </r>
  <r>
    <x v="0"/>
    <x v="24"/>
    <x v="0"/>
    <x v="12"/>
    <x v="7"/>
  </r>
  <r>
    <x v="0"/>
    <x v="24"/>
    <x v="0"/>
    <x v="13"/>
    <x v="405"/>
  </r>
  <r>
    <x v="0"/>
    <x v="24"/>
    <x v="1"/>
    <x v="0"/>
    <x v="7"/>
  </r>
  <r>
    <x v="0"/>
    <x v="24"/>
    <x v="1"/>
    <x v="1"/>
    <x v="406"/>
  </r>
  <r>
    <x v="0"/>
    <x v="24"/>
    <x v="1"/>
    <x v="2"/>
    <x v="407"/>
  </r>
  <r>
    <x v="0"/>
    <x v="24"/>
    <x v="1"/>
    <x v="3"/>
    <x v="397"/>
  </r>
  <r>
    <x v="0"/>
    <x v="24"/>
    <x v="1"/>
    <x v="4"/>
    <x v="398"/>
  </r>
  <r>
    <x v="0"/>
    <x v="24"/>
    <x v="1"/>
    <x v="5"/>
    <x v="7"/>
  </r>
  <r>
    <x v="0"/>
    <x v="24"/>
    <x v="1"/>
    <x v="6"/>
    <x v="408"/>
  </r>
  <r>
    <x v="0"/>
    <x v="24"/>
    <x v="1"/>
    <x v="7"/>
    <x v="7"/>
  </r>
  <r>
    <x v="0"/>
    <x v="24"/>
    <x v="1"/>
    <x v="8"/>
    <x v="7"/>
  </r>
  <r>
    <x v="0"/>
    <x v="24"/>
    <x v="1"/>
    <x v="9"/>
    <x v="409"/>
  </r>
  <r>
    <x v="0"/>
    <x v="24"/>
    <x v="1"/>
    <x v="10"/>
    <x v="7"/>
  </r>
  <r>
    <x v="0"/>
    <x v="24"/>
    <x v="1"/>
    <x v="11"/>
    <x v="410"/>
  </r>
  <r>
    <x v="0"/>
    <x v="24"/>
    <x v="1"/>
    <x v="12"/>
    <x v="7"/>
  </r>
  <r>
    <x v="0"/>
    <x v="24"/>
    <x v="1"/>
    <x v="13"/>
    <x v="411"/>
  </r>
  <r>
    <x v="0"/>
    <x v="25"/>
    <x v="0"/>
    <x v="0"/>
    <x v="7"/>
  </r>
  <r>
    <x v="0"/>
    <x v="25"/>
    <x v="0"/>
    <x v="1"/>
    <x v="412"/>
  </r>
  <r>
    <x v="0"/>
    <x v="25"/>
    <x v="0"/>
    <x v="2"/>
    <x v="413"/>
  </r>
  <r>
    <x v="0"/>
    <x v="25"/>
    <x v="0"/>
    <x v="3"/>
    <x v="414"/>
  </r>
  <r>
    <x v="0"/>
    <x v="25"/>
    <x v="0"/>
    <x v="4"/>
    <x v="415"/>
  </r>
  <r>
    <x v="0"/>
    <x v="25"/>
    <x v="0"/>
    <x v="5"/>
    <x v="416"/>
  </r>
  <r>
    <x v="0"/>
    <x v="25"/>
    <x v="0"/>
    <x v="6"/>
    <x v="417"/>
  </r>
  <r>
    <x v="0"/>
    <x v="25"/>
    <x v="0"/>
    <x v="7"/>
    <x v="7"/>
  </r>
  <r>
    <x v="0"/>
    <x v="25"/>
    <x v="0"/>
    <x v="8"/>
    <x v="7"/>
  </r>
  <r>
    <x v="0"/>
    <x v="25"/>
    <x v="0"/>
    <x v="9"/>
    <x v="418"/>
  </r>
  <r>
    <x v="0"/>
    <x v="25"/>
    <x v="0"/>
    <x v="10"/>
    <x v="419"/>
  </r>
  <r>
    <x v="0"/>
    <x v="25"/>
    <x v="0"/>
    <x v="11"/>
    <x v="420"/>
  </r>
  <r>
    <x v="0"/>
    <x v="25"/>
    <x v="0"/>
    <x v="12"/>
    <x v="421"/>
  </r>
  <r>
    <x v="0"/>
    <x v="25"/>
    <x v="0"/>
    <x v="13"/>
    <x v="422"/>
  </r>
  <r>
    <x v="0"/>
    <x v="25"/>
    <x v="1"/>
    <x v="0"/>
    <x v="7"/>
  </r>
  <r>
    <x v="0"/>
    <x v="25"/>
    <x v="1"/>
    <x v="1"/>
    <x v="412"/>
  </r>
  <r>
    <x v="0"/>
    <x v="25"/>
    <x v="1"/>
    <x v="2"/>
    <x v="423"/>
  </r>
  <r>
    <x v="0"/>
    <x v="25"/>
    <x v="1"/>
    <x v="3"/>
    <x v="414"/>
  </r>
  <r>
    <x v="0"/>
    <x v="25"/>
    <x v="1"/>
    <x v="4"/>
    <x v="415"/>
  </r>
  <r>
    <x v="0"/>
    <x v="25"/>
    <x v="1"/>
    <x v="5"/>
    <x v="7"/>
  </r>
  <r>
    <x v="0"/>
    <x v="25"/>
    <x v="1"/>
    <x v="6"/>
    <x v="424"/>
  </r>
  <r>
    <x v="0"/>
    <x v="25"/>
    <x v="1"/>
    <x v="7"/>
    <x v="7"/>
  </r>
  <r>
    <x v="0"/>
    <x v="25"/>
    <x v="1"/>
    <x v="8"/>
    <x v="7"/>
  </r>
  <r>
    <x v="0"/>
    <x v="25"/>
    <x v="1"/>
    <x v="9"/>
    <x v="425"/>
  </r>
  <r>
    <x v="0"/>
    <x v="25"/>
    <x v="1"/>
    <x v="10"/>
    <x v="7"/>
  </r>
  <r>
    <x v="0"/>
    <x v="25"/>
    <x v="1"/>
    <x v="11"/>
    <x v="426"/>
  </r>
  <r>
    <x v="0"/>
    <x v="25"/>
    <x v="1"/>
    <x v="12"/>
    <x v="7"/>
  </r>
  <r>
    <x v="0"/>
    <x v="25"/>
    <x v="1"/>
    <x v="13"/>
    <x v="427"/>
  </r>
  <r>
    <x v="0"/>
    <x v="26"/>
    <x v="0"/>
    <x v="0"/>
    <x v="7"/>
  </r>
  <r>
    <x v="0"/>
    <x v="26"/>
    <x v="0"/>
    <x v="1"/>
    <x v="428"/>
  </r>
  <r>
    <x v="0"/>
    <x v="26"/>
    <x v="0"/>
    <x v="2"/>
    <x v="429"/>
  </r>
  <r>
    <x v="0"/>
    <x v="26"/>
    <x v="0"/>
    <x v="3"/>
    <x v="430"/>
  </r>
  <r>
    <x v="0"/>
    <x v="26"/>
    <x v="0"/>
    <x v="4"/>
    <x v="431"/>
  </r>
  <r>
    <x v="0"/>
    <x v="26"/>
    <x v="0"/>
    <x v="5"/>
    <x v="432"/>
  </r>
  <r>
    <x v="0"/>
    <x v="26"/>
    <x v="0"/>
    <x v="6"/>
    <x v="433"/>
  </r>
  <r>
    <x v="0"/>
    <x v="26"/>
    <x v="0"/>
    <x v="7"/>
    <x v="7"/>
  </r>
  <r>
    <x v="0"/>
    <x v="26"/>
    <x v="0"/>
    <x v="8"/>
    <x v="434"/>
  </r>
  <r>
    <x v="0"/>
    <x v="26"/>
    <x v="0"/>
    <x v="9"/>
    <x v="435"/>
  </r>
  <r>
    <x v="0"/>
    <x v="26"/>
    <x v="0"/>
    <x v="10"/>
    <x v="436"/>
  </r>
  <r>
    <x v="0"/>
    <x v="26"/>
    <x v="0"/>
    <x v="11"/>
    <x v="437"/>
  </r>
  <r>
    <x v="0"/>
    <x v="26"/>
    <x v="0"/>
    <x v="12"/>
    <x v="438"/>
  </r>
  <r>
    <x v="0"/>
    <x v="26"/>
    <x v="0"/>
    <x v="13"/>
    <x v="439"/>
  </r>
  <r>
    <x v="0"/>
    <x v="26"/>
    <x v="1"/>
    <x v="0"/>
    <x v="7"/>
  </r>
  <r>
    <x v="0"/>
    <x v="26"/>
    <x v="1"/>
    <x v="1"/>
    <x v="440"/>
  </r>
  <r>
    <x v="0"/>
    <x v="26"/>
    <x v="1"/>
    <x v="2"/>
    <x v="441"/>
  </r>
  <r>
    <x v="0"/>
    <x v="26"/>
    <x v="1"/>
    <x v="3"/>
    <x v="430"/>
  </r>
  <r>
    <x v="0"/>
    <x v="26"/>
    <x v="1"/>
    <x v="4"/>
    <x v="431"/>
  </r>
  <r>
    <x v="0"/>
    <x v="26"/>
    <x v="1"/>
    <x v="5"/>
    <x v="7"/>
  </r>
  <r>
    <x v="0"/>
    <x v="26"/>
    <x v="1"/>
    <x v="6"/>
    <x v="442"/>
  </r>
  <r>
    <x v="0"/>
    <x v="26"/>
    <x v="1"/>
    <x v="7"/>
    <x v="7"/>
  </r>
  <r>
    <x v="0"/>
    <x v="26"/>
    <x v="1"/>
    <x v="8"/>
    <x v="434"/>
  </r>
  <r>
    <x v="0"/>
    <x v="26"/>
    <x v="1"/>
    <x v="9"/>
    <x v="443"/>
  </r>
  <r>
    <x v="0"/>
    <x v="26"/>
    <x v="1"/>
    <x v="10"/>
    <x v="7"/>
  </r>
  <r>
    <x v="0"/>
    <x v="26"/>
    <x v="1"/>
    <x v="11"/>
    <x v="444"/>
  </r>
  <r>
    <x v="0"/>
    <x v="26"/>
    <x v="1"/>
    <x v="12"/>
    <x v="7"/>
  </r>
  <r>
    <x v="0"/>
    <x v="26"/>
    <x v="1"/>
    <x v="13"/>
    <x v="445"/>
  </r>
  <r>
    <x v="0"/>
    <x v="27"/>
    <x v="0"/>
    <x v="0"/>
    <x v="7"/>
  </r>
  <r>
    <x v="0"/>
    <x v="27"/>
    <x v="0"/>
    <x v="1"/>
    <x v="446"/>
  </r>
  <r>
    <x v="0"/>
    <x v="27"/>
    <x v="0"/>
    <x v="2"/>
    <x v="447"/>
  </r>
  <r>
    <x v="0"/>
    <x v="27"/>
    <x v="0"/>
    <x v="3"/>
    <x v="448"/>
  </r>
  <r>
    <x v="0"/>
    <x v="27"/>
    <x v="0"/>
    <x v="4"/>
    <x v="449"/>
  </r>
  <r>
    <x v="0"/>
    <x v="27"/>
    <x v="0"/>
    <x v="5"/>
    <x v="7"/>
  </r>
  <r>
    <x v="0"/>
    <x v="27"/>
    <x v="0"/>
    <x v="6"/>
    <x v="450"/>
  </r>
  <r>
    <x v="0"/>
    <x v="27"/>
    <x v="0"/>
    <x v="7"/>
    <x v="7"/>
  </r>
  <r>
    <x v="0"/>
    <x v="27"/>
    <x v="0"/>
    <x v="8"/>
    <x v="7"/>
  </r>
  <r>
    <x v="0"/>
    <x v="27"/>
    <x v="0"/>
    <x v="9"/>
    <x v="451"/>
  </r>
  <r>
    <x v="0"/>
    <x v="27"/>
    <x v="0"/>
    <x v="10"/>
    <x v="452"/>
  </r>
  <r>
    <x v="0"/>
    <x v="27"/>
    <x v="0"/>
    <x v="11"/>
    <x v="453"/>
  </r>
  <r>
    <x v="0"/>
    <x v="27"/>
    <x v="0"/>
    <x v="12"/>
    <x v="454"/>
  </r>
  <r>
    <x v="0"/>
    <x v="27"/>
    <x v="0"/>
    <x v="13"/>
    <x v="455"/>
  </r>
  <r>
    <x v="0"/>
    <x v="27"/>
    <x v="1"/>
    <x v="0"/>
    <x v="7"/>
  </r>
  <r>
    <x v="0"/>
    <x v="27"/>
    <x v="1"/>
    <x v="1"/>
    <x v="456"/>
  </r>
  <r>
    <x v="0"/>
    <x v="27"/>
    <x v="1"/>
    <x v="2"/>
    <x v="457"/>
  </r>
  <r>
    <x v="0"/>
    <x v="27"/>
    <x v="1"/>
    <x v="3"/>
    <x v="448"/>
  </r>
  <r>
    <x v="0"/>
    <x v="27"/>
    <x v="1"/>
    <x v="4"/>
    <x v="449"/>
  </r>
  <r>
    <x v="0"/>
    <x v="27"/>
    <x v="1"/>
    <x v="5"/>
    <x v="7"/>
  </r>
  <r>
    <x v="0"/>
    <x v="27"/>
    <x v="1"/>
    <x v="6"/>
    <x v="458"/>
  </r>
  <r>
    <x v="0"/>
    <x v="27"/>
    <x v="1"/>
    <x v="7"/>
    <x v="7"/>
  </r>
  <r>
    <x v="0"/>
    <x v="27"/>
    <x v="1"/>
    <x v="8"/>
    <x v="7"/>
  </r>
  <r>
    <x v="0"/>
    <x v="27"/>
    <x v="1"/>
    <x v="9"/>
    <x v="459"/>
  </r>
  <r>
    <x v="0"/>
    <x v="27"/>
    <x v="1"/>
    <x v="10"/>
    <x v="7"/>
  </r>
  <r>
    <x v="0"/>
    <x v="27"/>
    <x v="1"/>
    <x v="11"/>
    <x v="460"/>
  </r>
  <r>
    <x v="0"/>
    <x v="27"/>
    <x v="1"/>
    <x v="12"/>
    <x v="7"/>
  </r>
  <r>
    <x v="0"/>
    <x v="27"/>
    <x v="1"/>
    <x v="13"/>
    <x v="461"/>
  </r>
  <r>
    <x v="0"/>
    <x v="28"/>
    <x v="0"/>
    <x v="0"/>
    <x v="7"/>
  </r>
  <r>
    <x v="0"/>
    <x v="28"/>
    <x v="0"/>
    <x v="1"/>
    <x v="462"/>
  </r>
  <r>
    <x v="0"/>
    <x v="28"/>
    <x v="0"/>
    <x v="2"/>
    <x v="463"/>
  </r>
  <r>
    <x v="0"/>
    <x v="28"/>
    <x v="0"/>
    <x v="3"/>
    <x v="464"/>
  </r>
  <r>
    <x v="0"/>
    <x v="28"/>
    <x v="0"/>
    <x v="4"/>
    <x v="7"/>
  </r>
  <r>
    <x v="0"/>
    <x v="28"/>
    <x v="0"/>
    <x v="5"/>
    <x v="7"/>
  </r>
  <r>
    <x v="0"/>
    <x v="28"/>
    <x v="0"/>
    <x v="6"/>
    <x v="465"/>
  </r>
  <r>
    <x v="0"/>
    <x v="28"/>
    <x v="0"/>
    <x v="7"/>
    <x v="7"/>
  </r>
  <r>
    <x v="0"/>
    <x v="28"/>
    <x v="0"/>
    <x v="8"/>
    <x v="7"/>
  </r>
  <r>
    <x v="0"/>
    <x v="28"/>
    <x v="0"/>
    <x v="9"/>
    <x v="466"/>
  </r>
  <r>
    <x v="0"/>
    <x v="28"/>
    <x v="0"/>
    <x v="10"/>
    <x v="467"/>
  </r>
  <r>
    <x v="0"/>
    <x v="28"/>
    <x v="0"/>
    <x v="11"/>
    <x v="468"/>
  </r>
  <r>
    <x v="0"/>
    <x v="28"/>
    <x v="0"/>
    <x v="12"/>
    <x v="7"/>
  </r>
  <r>
    <x v="0"/>
    <x v="28"/>
    <x v="0"/>
    <x v="13"/>
    <x v="469"/>
  </r>
  <r>
    <x v="0"/>
    <x v="28"/>
    <x v="1"/>
    <x v="0"/>
    <x v="7"/>
  </r>
  <r>
    <x v="0"/>
    <x v="28"/>
    <x v="1"/>
    <x v="1"/>
    <x v="462"/>
  </r>
  <r>
    <x v="0"/>
    <x v="28"/>
    <x v="1"/>
    <x v="2"/>
    <x v="470"/>
  </r>
  <r>
    <x v="0"/>
    <x v="28"/>
    <x v="1"/>
    <x v="3"/>
    <x v="464"/>
  </r>
  <r>
    <x v="0"/>
    <x v="28"/>
    <x v="1"/>
    <x v="4"/>
    <x v="7"/>
  </r>
  <r>
    <x v="0"/>
    <x v="28"/>
    <x v="1"/>
    <x v="5"/>
    <x v="7"/>
  </r>
  <r>
    <x v="0"/>
    <x v="28"/>
    <x v="1"/>
    <x v="6"/>
    <x v="465"/>
  </r>
  <r>
    <x v="0"/>
    <x v="28"/>
    <x v="1"/>
    <x v="7"/>
    <x v="7"/>
  </r>
  <r>
    <x v="0"/>
    <x v="28"/>
    <x v="1"/>
    <x v="8"/>
    <x v="7"/>
  </r>
  <r>
    <x v="0"/>
    <x v="28"/>
    <x v="1"/>
    <x v="9"/>
    <x v="466"/>
  </r>
  <r>
    <x v="0"/>
    <x v="28"/>
    <x v="1"/>
    <x v="10"/>
    <x v="7"/>
  </r>
  <r>
    <x v="0"/>
    <x v="28"/>
    <x v="1"/>
    <x v="11"/>
    <x v="468"/>
  </r>
  <r>
    <x v="0"/>
    <x v="28"/>
    <x v="1"/>
    <x v="12"/>
    <x v="7"/>
  </r>
  <r>
    <x v="0"/>
    <x v="28"/>
    <x v="1"/>
    <x v="13"/>
    <x v="471"/>
  </r>
  <r>
    <x v="0"/>
    <x v="29"/>
    <x v="0"/>
    <x v="0"/>
    <x v="7"/>
  </r>
  <r>
    <x v="0"/>
    <x v="29"/>
    <x v="0"/>
    <x v="1"/>
    <x v="472"/>
  </r>
  <r>
    <x v="0"/>
    <x v="29"/>
    <x v="0"/>
    <x v="2"/>
    <x v="473"/>
  </r>
  <r>
    <x v="0"/>
    <x v="29"/>
    <x v="0"/>
    <x v="3"/>
    <x v="474"/>
  </r>
  <r>
    <x v="0"/>
    <x v="29"/>
    <x v="0"/>
    <x v="4"/>
    <x v="7"/>
  </r>
  <r>
    <x v="0"/>
    <x v="29"/>
    <x v="0"/>
    <x v="5"/>
    <x v="475"/>
  </r>
  <r>
    <x v="0"/>
    <x v="29"/>
    <x v="0"/>
    <x v="6"/>
    <x v="476"/>
  </r>
  <r>
    <x v="0"/>
    <x v="29"/>
    <x v="0"/>
    <x v="7"/>
    <x v="7"/>
  </r>
  <r>
    <x v="0"/>
    <x v="29"/>
    <x v="0"/>
    <x v="8"/>
    <x v="7"/>
  </r>
  <r>
    <x v="0"/>
    <x v="29"/>
    <x v="0"/>
    <x v="9"/>
    <x v="477"/>
  </r>
  <r>
    <x v="0"/>
    <x v="29"/>
    <x v="0"/>
    <x v="10"/>
    <x v="478"/>
  </r>
  <r>
    <x v="0"/>
    <x v="29"/>
    <x v="0"/>
    <x v="11"/>
    <x v="479"/>
  </r>
  <r>
    <x v="0"/>
    <x v="29"/>
    <x v="0"/>
    <x v="12"/>
    <x v="480"/>
  </r>
  <r>
    <x v="0"/>
    <x v="29"/>
    <x v="0"/>
    <x v="13"/>
    <x v="481"/>
  </r>
  <r>
    <x v="0"/>
    <x v="29"/>
    <x v="1"/>
    <x v="0"/>
    <x v="7"/>
  </r>
  <r>
    <x v="0"/>
    <x v="29"/>
    <x v="1"/>
    <x v="1"/>
    <x v="472"/>
  </r>
  <r>
    <x v="0"/>
    <x v="29"/>
    <x v="1"/>
    <x v="2"/>
    <x v="482"/>
  </r>
  <r>
    <x v="0"/>
    <x v="29"/>
    <x v="1"/>
    <x v="3"/>
    <x v="474"/>
  </r>
  <r>
    <x v="0"/>
    <x v="29"/>
    <x v="1"/>
    <x v="4"/>
    <x v="7"/>
  </r>
  <r>
    <x v="0"/>
    <x v="29"/>
    <x v="1"/>
    <x v="5"/>
    <x v="7"/>
  </r>
  <r>
    <x v="0"/>
    <x v="29"/>
    <x v="1"/>
    <x v="6"/>
    <x v="483"/>
  </r>
  <r>
    <x v="0"/>
    <x v="29"/>
    <x v="1"/>
    <x v="7"/>
    <x v="7"/>
  </r>
  <r>
    <x v="0"/>
    <x v="29"/>
    <x v="1"/>
    <x v="8"/>
    <x v="7"/>
  </r>
  <r>
    <x v="0"/>
    <x v="29"/>
    <x v="1"/>
    <x v="9"/>
    <x v="484"/>
  </r>
  <r>
    <x v="0"/>
    <x v="29"/>
    <x v="1"/>
    <x v="10"/>
    <x v="7"/>
  </r>
  <r>
    <x v="0"/>
    <x v="29"/>
    <x v="1"/>
    <x v="11"/>
    <x v="485"/>
  </r>
  <r>
    <x v="0"/>
    <x v="29"/>
    <x v="1"/>
    <x v="12"/>
    <x v="7"/>
  </r>
  <r>
    <x v="0"/>
    <x v="29"/>
    <x v="1"/>
    <x v="13"/>
    <x v="486"/>
  </r>
  <r>
    <x v="0"/>
    <x v="30"/>
    <x v="0"/>
    <x v="0"/>
    <x v="7"/>
  </r>
  <r>
    <x v="0"/>
    <x v="30"/>
    <x v="0"/>
    <x v="1"/>
    <x v="487"/>
  </r>
  <r>
    <x v="0"/>
    <x v="30"/>
    <x v="0"/>
    <x v="2"/>
    <x v="488"/>
  </r>
  <r>
    <x v="0"/>
    <x v="30"/>
    <x v="0"/>
    <x v="3"/>
    <x v="489"/>
  </r>
  <r>
    <x v="0"/>
    <x v="30"/>
    <x v="0"/>
    <x v="4"/>
    <x v="7"/>
  </r>
  <r>
    <x v="0"/>
    <x v="30"/>
    <x v="0"/>
    <x v="5"/>
    <x v="180"/>
  </r>
  <r>
    <x v="0"/>
    <x v="30"/>
    <x v="0"/>
    <x v="6"/>
    <x v="490"/>
  </r>
  <r>
    <x v="0"/>
    <x v="30"/>
    <x v="0"/>
    <x v="7"/>
    <x v="7"/>
  </r>
  <r>
    <x v="0"/>
    <x v="30"/>
    <x v="0"/>
    <x v="8"/>
    <x v="7"/>
  </r>
  <r>
    <x v="0"/>
    <x v="30"/>
    <x v="0"/>
    <x v="9"/>
    <x v="491"/>
  </r>
  <r>
    <x v="0"/>
    <x v="30"/>
    <x v="0"/>
    <x v="10"/>
    <x v="492"/>
  </r>
  <r>
    <x v="0"/>
    <x v="30"/>
    <x v="0"/>
    <x v="11"/>
    <x v="493"/>
  </r>
  <r>
    <x v="0"/>
    <x v="30"/>
    <x v="0"/>
    <x v="12"/>
    <x v="7"/>
  </r>
  <r>
    <x v="0"/>
    <x v="30"/>
    <x v="0"/>
    <x v="13"/>
    <x v="494"/>
  </r>
  <r>
    <x v="0"/>
    <x v="30"/>
    <x v="1"/>
    <x v="0"/>
    <x v="7"/>
  </r>
  <r>
    <x v="0"/>
    <x v="30"/>
    <x v="1"/>
    <x v="1"/>
    <x v="487"/>
  </r>
  <r>
    <x v="0"/>
    <x v="30"/>
    <x v="1"/>
    <x v="2"/>
    <x v="495"/>
  </r>
  <r>
    <x v="0"/>
    <x v="30"/>
    <x v="1"/>
    <x v="3"/>
    <x v="489"/>
  </r>
  <r>
    <x v="0"/>
    <x v="30"/>
    <x v="1"/>
    <x v="4"/>
    <x v="7"/>
  </r>
  <r>
    <x v="0"/>
    <x v="30"/>
    <x v="1"/>
    <x v="5"/>
    <x v="7"/>
  </r>
  <r>
    <x v="0"/>
    <x v="30"/>
    <x v="1"/>
    <x v="6"/>
    <x v="490"/>
  </r>
  <r>
    <x v="0"/>
    <x v="30"/>
    <x v="1"/>
    <x v="7"/>
    <x v="7"/>
  </r>
  <r>
    <x v="0"/>
    <x v="30"/>
    <x v="1"/>
    <x v="8"/>
    <x v="7"/>
  </r>
  <r>
    <x v="0"/>
    <x v="30"/>
    <x v="1"/>
    <x v="9"/>
    <x v="496"/>
  </r>
  <r>
    <x v="0"/>
    <x v="30"/>
    <x v="1"/>
    <x v="10"/>
    <x v="7"/>
  </r>
  <r>
    <x v="0"/>
    <x v="30"/>
    <x v="1"/>
    <x v="11"/>
    <x v="493"/>
  </r>
  <r>
    <x v="0"/>
    <x v="30"/>
    <x v="1"/>
    <x v="12"/>
    <x v="7"/>
  </r>
  <r>
    <x v="0"/>
    <x v="30"/>
    <x v="1"/>
    <x v="13"/>
    <x v="497"/>
  </r>
  <r>
    <x v="0"/>
    <x v="31"/>
    <x v="0"/>
    <x v="0"/>
    <x v="7"/>
  </r>
  <r>
    <x v="0"/>
    <x v="31"/>
    <x v="0"/>
    <x v="1"/>
    <x v="498"/>
  </r>
  <r>
    <x v="0"/>
    <x v="31"/>
    <x v="0"/>
    <x v="2"/>
    <x v="499"/>
  </r>
  <r>
    <x v="0"/>
    <x v="31"/>
    <x v="0"/>
    <x v="3"/>
    <x v="500"/>
  </r>
  <r>
    <x v="0"/>
    <x v="31"/>
    <x v="0"/>
    <x v="4"/>
    <x v="480"/>
  </r>
  <r>
    <x v="0"/>
    <x v="31"/>
    <x v="0"/>
    <x v="5"/>
    <x v="501"/>
  </r>
  <r>
    <x v="0"/>
    <x v="31"/>
    <x v="0"/>
    <x v="6"/>
    <x v="502"/>
  </r>
  <r>
    <x v="0"/>
    <x v="31"/>
    <x v="0"/>
    <x v="7"/>
    <x v="7"/>
  </r>
  <r>
    <x v="0"/>
    <x v="31"/>
    <x v="0"/>
    <x v="8"/>
    <x v="503"/>
  </r>
  <r>
    <x v="0"/>
    <x v="31"/>
    <x v="0"/>
    <x v="9"/>
    <x v="504"/>
  </r>
  <r>
    <x v="0"/>
    <x v="31"/>
    <x v="0"/>
    <x v="10"/>
    <x v="505"/>
  </r>
  <r>
    <x v="0"/>
    <x v="31"/>
    <x v="0"/>
    <x v="11"/>
    <x v="506"/>
  </r>
  <r>
    <x v="0"/>
    <x v="31"/>
    <x v="0"/>
    <x v="12"/>
    <x v="7"/>
  </r>
  <r>
    <x v="0"/>
    <x v="31"/>
    <x v="0"/>
    <x v="13"/>
    <x v="507"/>
  </r>
  <r>
    <x v="0"/>
    <x v="31"/>
    <x v="1"/>
    <x v="0"/>
    <x v="7"/>
  </r>
  <r>
    <x v="0"/>
    <x v="31"/>
    <x v="1"/>
    <x v="1"/>
    <x v="498"/>
  </r>
  <r>
    <x v="0"/>
    <x v="31"/>
    <x v="1"/>
    <x v="2"/>
    <x v="508"/>
  </r>
  <r>
    <x v="0"/>
    <x v="31"/>
    <x v="1"/>
    <x v="3"/>
    <x v="500"/>
  </r>
  <r>
    <x v="0"/>
    <x v="31"/>
    <x v="1"/>
    <x v="4"/>
    <x v="480"/>
  </r>
  <r>
    <x v="0"/>
    <x v="31"/>
    <x v="1"/>
    <x v="5"/>
    <x v="7"/>
  </r>
  <r>
    <x v="0"/>
    <x v="31"/>
    <x v="1"/>
    <x v="6"/>
    <x v="509"/>
  </r>
  <r>
    <x v="0"/>
    <x v="31"/>
    <x v="1"/>
    <x v="7"/>
    <x v="7"/>
  </r>
  <r>
    <x v="0"/>
    <x v="31"/>
    <x v="1"/>
    <x v="8"/>
    <x v="503"/>
  </r>
  <r>
    <x v="0"/>
    <x v="31"/>
    <x v="1"/>
    <x v="9"/>
    <x v="510"/>
  </r>
  <r>
    <x v="0"/>
    <x v="31"/>
    <x v="1"/>
    <x v="10"/>
    <x v="7"/>
  </r>
  <r>
    <x v="0"/>
    <x v="31"/>
    <x v="1"/>
    <x v="11"/>
    <x v="511"/>
  </r>
  <r>
    <x v="0"/>
    <x v="31"/>
    <x v="1"/>
    <x v="12"/>
    <x v="7"/>
  </r>
  <r>
    <x v="0"/>
    <x v="31"/>
    <x v="1"/>
    <x v="13"/>
    <x v="512"/>
  </r>
  <r>
    <x v="0"/>
    <x v="32"/>
    <x v="0"/>
    <x v="0"/>
    <x v="7"/>
  </r>
  <r>
    <x v="0"/>
    <x v="32"/>
    <x v="0"/>
    <x v="1"/>
    <x v="513"/>
  </r>
  <r>
    <x v="0"/>
    <x v="32"/>
    <x v="0"/>
    <x v="2"/>
    <x v="514"/>
  </r>
  <r>
    <x v="0"/>
    <x v="32"/>
    <x v="0"/>
    <x v="3"/>
    <x v="515"/>
  </r>
  <r>
    <x v="0"/>
    <x v="32"/>
    <x v="0"/>
    <x v="4"/>
    <x v="516"/>
  </r>
  <r>
    <x v="0"/>
    <x v="32"/>
    <x v="0"/>
    <x v="5"/>
    <x v="517"/>
  </r>
  <r>
    <x v="0"/>
    <x v="32"/>
    <x v="0"/>
    <x v="6"/>
    <x v="518"/>
  </r>
  <r>
    <x v="0"/>
    <x v="32"/>
    <x v="0"/>
    <x v="7"/>
    <x v="7"/>
  </r>
  <r>
    <x v="0"/>
    <x v="32"/>
    <x v="0"/>
    <x v="8"/>
    <x v="519"/>
  </r>
  <r>
    <x v="0"/>
    <x v="32"/>
    <x v="0"/>
    <x v="9"/>
    <x v="520"/>
  </r>
  <r>
    <x v="0"/>
    <x v="32"/>
    <x v="0"/>
    <x v="10"/>
    <x v="521"/>
  </r>
  <r>
    <x v="0"/>
    <x v="32"/>
    <x v="0"/>
    <x v="11"/>
    <x v="522"/>
  </r>
  <r>
    <x v="0"/>
    <x v="32"/>
    <x v="0"/>
    <x v="12"/>
    <x v="523"/>
  </r>
  <r>
    <x v="0"/>
    <x v="32"/>
    <x v="0"/>
    <x v="13"/>
    <x v="524"/>
  </r>
  <r>
    <x v="0"/>
    <x v="32"/>
    <x v="1"/>
    <x v="0"/>
    <x v="525"/>
  </r>
  <r>
    <x v="0"/>
    <x v="32"/>
    <x v="1"/>
    <x v="1"/>
    <x v="526"/>
  </r>
  <r>
    <x v="0"/>
    <x v="32"/>
    <x v="1"/>
    <x v="2"/>
    <x v="527"/>
  </r>
  <r>
    <x v="0"/>
    <x v="32"/>
    <x v="1"/>
    <x v="3"/>
    <x v="528"/>
  </r>
  <r>
    <x v="0"/>
    <x v="32"/>
    <x v="1"/>
    <x v="4"/>
    <x v="529"/>
  </r>
  <r>
    <x v="0"/>
    <x v="32"/>
    <x v="1"/>
    <x v="5"/>
    <x v="7"/>
  </r>
  <r>
    <x v="0"/>
    <x v="32"/>
    <x v="1"/>
    <x v="6"/>
    <x v="530"/>
  </r>
  <r>
    <x v="0"/>
    <x v="32"/>
    <x v="1"/>
    <x v="7"/>
    <x v="7"/>
  </r>
  <r>
    <x v="0"/>
    <x v="32"/>
    <x v="1"/>
    <x v="8"/>
    <x v="531"/>
  </r>
  <r>
    <x v="0"/>
    <x v="32"/>
    <x v="1"/>
    <x v="9"/>
    <x v="532"/>
  </r>
  <r>
    <x v="0"/>
    <x v="32"/>
    <x v="1"/>
    <x v="10"/>
    <x v="7"/>
  </r>
  <r>
    <x v="0"/>
    <x v="32"/>
    <x v="1"/>
    <x v="11"/>
    <x v="533"/>
  </r>
  <r>
    <x v="0"/>
    <x v="32"/>
    <x v="1"/>
    <x v="12"/>
    <x v="7"/>
  </r>
  <r>
    <x v="0"/>
    <x v="32"/>
    <x v="1"/>
    <x v="13"/>
    <x v="534"/>
  </r>
  <r>
    <x v="0"/>
    <x v="33"/>
    <x v="0"/>
    <x v="0"/>
    <x v="7"/>
  </r>
  <r>
    <x v="0"/>
    <x v="33"/>
    <x v="0"/>
    <x v="1"/>
    <x v="535"/>
  </r>
  <r>
    <x v="0"/>
    <x v="33"/>
    <x v="0"/>
    <x v="2"/>
    <x v="536"/>
  </r>
  <r>
    <x v="0"/>
    <x v="33"/>
    <x v="0"/>
    <x v="3"/>
    <x v="537"/>
  </r>
  <r>
    <x v="0"/>
    <x v="33"/>
    <x v="0"/>
    <x v="4"/>
    <x v="538"/>
  </r>
  <r>
    <x v="0"/>
    <x v="33"/>
    <x v="0"/>
    <x v="5"/>
    <x v="539"/>
  </r>
  <r>
    <x v="0"/>
    <x v="33"/>
    <x v="0"/>
    <x v="6"/>
    <x v="540"/>
  </r>
  <r>
    <x v="0"/>
    <x v="33"/>
    <x v="0"/>
    <x v="7"/>
    <x v="7"/>
  </r>
  <r>
    <x v="0"/>
    <x v="33"/>
    <x v="0"/>
    <x v="8"/>
    <x v="541"/>
  </r>
  <r>
    <x v="0"/>
    <x v="33"/>
    <x v="0"/>
    <x v="9"/>
    <x v="542"/>
  </r>
  <r>
    <x v="0"/>
    <x v="33"/>
    <x v="0"/>
    <x v="10"/>
    <x v="543"/>
  </r>
  <r>
    <x v="0"/>
    <x v="33"/>
    <x v="0"/>
    <x v="11"/>
    <x v="544"/>
  </r>
  <r>
    <x v="0"/>
    <x v="33"/>
    <x v="0"/>
    <x v="12"/>
    <x v="545"/>
  </r>
  <r>
    <x v="0"/>
    <x v="33"/>
    <x v="0"/>
    <x v="13"/>
    <x v="546"/>
  </r>
  <r>
    <x v="0"/>
    <x v="33"/>
    <x v="1"/>
    <x v="0"/>
    <x v="7"/>
  </r>
  <r>
    <x v="0"/>
    <x v="33"/>
    <x v="1"/>
    <x v="1"/>
    <x v="535"/>
  </r>
  <r>
    <x v="0"/>
    <x v="33"/>
    <x v="1"/>
    <x v="2"/>
    <x v="547"/>
  </r>
  <r>
    <x v="0"/>
    <x v="33"/>
    <x v="1"/>
    <x v="3"/>
    <x v="548"/>
  </r>
  <r>
    <x v="0"/>
    <x v="33"/>
    <x v="1"/>
    <x v="4"/>
    <x v="549"/>
  </r>
  <r>
    <x v="0"/>
    <x v="33"/>
    <x v="1"/>
    <x v="5"/>
    <x v="7"/>
  </r>
  <r>
    <x v="0"/>
    <x v="33"/>
    <x v="1"/>
    <x v="6"/>
    <x v="550"/>
  </r>
  <r>
    <x v="0"/>
    <x v="33"/>
    <x v="1"/>
    <x v="7"/>
    <x v="7"/>
  </r>
  <r>
    <x v="0"/>
    <x v="33"/>
    <x v="1"/>
    <x v="8"/>
    <x v="541"/>
  </r>
  <r>
    <x v="0"/>
    <x v="33"/>
    <x v="1"/>
    <x v="9"/>
    <x v="551"/>
  </r>
  <r>
    <x v="0"/>
    <x v="33"/>
    <x v="1"/>
    <x v="10"/>
    <x v="7"/>
  </r>
  <r>
    <x v="0"/>
    <x v="33"/>
    <x v="1"/>
    <x v="11"/>
    <x v="552"/>
  </r>
  <r>
    <x v="0"/>
    <x v="33"/>
    <x v="1"/>
    <x v="12"/>
    <x v="7"/>
  </r>
  <r>
    <x v="0"/>
    <x v="33"/>
    <x v="1"/>
    <x v="13"/>
    <x v="553"/>
  </r>
  <r>
    <x v="0"/>
    <x v="34"/>
    <x v="0"/>
    <x v="0"/>
    <x v="7"/>
  </r>
  <r>
    <x v="0"/>
    <x v="34"/>
    <x v="0"/>
    <x v="1"/>
    <x v="554"/>
  </r>
  <r>
    <x v="0"/>
    <x v="34"/>
    <x v="0"/>
    <x v="2"/>
    <x v="555"/>
  </r>
  <r>
    <x v="0"/>
    <x v="34"/>
    <x v="0"/>
    <x v="3"/>
    <x v="556"/>
  </r>
  <r>
    <x v="0"/>
    <x v="34"/>
    <x v="0"/>
    <x v="4"/>
    <x v="557"/>
  </r>
  <r>
    <x v="0"/>
    <x v="34"/>
    <x v="0"/>
    <x v="5"/>
    <x v="7"/>
  </r>
  <r>
    <x v="0"/>
    <x v="34"/>
    <x v="0"/>
    <x v="6"/>
    <x v="558"/>
  </r>
  <r>
    <x v="0"/>
    <x v="34"/>
    <x v="0"/>
    <x v="7"/>
    <x v="7"/>
  </r>
  <r>
    <x v="0"/>
    <x v="34"/>
    <x v="0"/>
    <x v="8"/>
    <x v="559"/>
  </r>
  <r>
    <x v="0"/>
    <x v="34"/>
    <x v="0"/>
    <x v="9"/>
    <x v="560"/>
  </r>
  <r>
    <x v="0"/>
    <x v="34"/>
    <x v="0"/>
    <x v="10"/>
    <x v="561"/>
  </r>
  <r>
    <x v="0"/>
    <x v="34"/>
    <x v="0"/>
    <x v="11"/>
    <x v="562"/>
  </r>
  <r>
    <x v="0"/>
    <x v="34"/>
    <x v="0"/>
    <x v="12"/>
    <x v="563"/>
  </r>
  <r>
    <x v="0"/>
    <x v="34"/>
    <x v="0"/>
    <x v="13"/>
    <x v="564"/>
  </r>
  <r>
    <x v="0"/>
    <x v="34"/>
    <x v="1"/>
    <x v="0"/>
    <x v="7"/>
  </r>
  <r>
    <x v="0"/>
    <x v="34"/>
    <x v="1"/>
    <x v="1"/>
    <x v="565"/>
  </r>
  <r>
    <x v="0"/>
    <x v="34"/>
    <x v="1"/>
    <x v="2"/>
    <x v="566"/>
  </r>
  <r>
    <x v="0"/>
    <x v="34"/>
    <x v="1"/>
    <x v="3"/>
    <x v="567"/>
  </r>
  <r>
    <x v="0"/>
    <x v="34"/>
    <x v="1"/>
    <x v="4"/>
    <x v="568"/>
  </r>
  <r>
    <x v="0"/>
    <x v="34"/>
    <x v="1"/>
    <x v="5"/>
    <x v="7"/>
  </r>
  <r>
    <x v="0"/>
    <x v="34"/>
    <x v="1"/>
    <x v="6"/>
    <x v="569"/>
  </r>
  <r>
    <x v="0"/>
    <x v="34"/>
    <x v="1"/>
    <x v="7"/>
    <x v="7"/>
  </r>
  <r>
    <x v="0"/>
    <x v="34"/>
    <x v="1"/>
    <x v="8"/>
    <x v="559"/>
  </r>
  <r>
    <x v="0"/>
    <x v="34"/>
    <x v="1"/>
    <x v="9"/>
    <x v="570"/>
  </r>
  <r>
    <x v="0"/>
    <x v="34"/>
    <x v="1"/>
    <x v="10"/>
    <x v="7"/>
  </r>
  <r>
    <x v="0"/>
    <x v="34"/>
    <x v="1"/>
    <x v="11"/>
    <x v="571"/>
  </r>
  <r>
    <x v="0"/>
    <x v="34"/>
    <x v="1"/>
    <x v="12"/>
    <x v="572"/>
  </r>
  <r>
    <x v="0"/>
    <x v="34"/>
    <x v="1"/>
    <x v="13"/>
    <x v="573"/>
  </r>
  <r>
    <x v="0"/>
    <x v="35"/>
    <x v="0"/>
    <x v="0"/>
    <x v="7"/>
  </r>
  <r>
    <x v="0"/>
    <x v="35"/>
    <x v="0"/>
    <x v="1"/>
    <x v="574"/>
  </r>
  <r>
    <x v="0"/>
    <x v="35"/>
    <x v="0"/>
    <x v="2"/>
    <x v="575"/>
  </r>
  <r>
    <x v="0"/>
    <x v="35"/>
    <x v="0"/>
    <x v="3"/>
    <x v="576"/>
  </r>
  <r>
    <x v="0"/>
    <x v="35"/>
    <x v="0"/>
    <x v="4"/>
    <x v="577"/>
  </r>
  <r>
    <x v="0"/>
    <x v="35"/>
    <x v="0"/>
    <x v="5"/>
    <x v="578"/>
  </r>
  <r>
    <x v="0"/>
    <x v="35"/>
    <x v="0"/>
    <x v="6"/>
    <x v="579"/>
  </r>
  <r>
    <x v="0"/>
    <x v="35"/>
    <x v="0"/>
    <x v="7"/>
    <x v="7"/>
  </r>
  <r>
    <x v="0"/>
    <x v="35"/>
    <x v="0"/>
    <x v="8"/>
    <x v="580"/>
  </r>
  <r>
    <x v="0"/>
    <x v="35"/>
    <x v="0"/>
    <x v="9"/>
    <x v="581"/>
  </r>
  <r>
    <x v="0"/>
    <x v="35"/>
    <x v="0"/>
    <x v="10"/>
    <x v="582"/>
  </r>
  <r>
    <x v="0"/>
    <x v="35"/>
    <x v="0"/>
    <x v="11"/>
    <x v="583"/>
  </r>
  <r>
    <x v="0"/>
    <x v="35"/>
    <x v="0"/>
    <x v="12"/>
    <x v="584"/>
  </r>
  <r>
    <x v="0"/>
    <x v="35"/>
    <x v="0"/>
    <x v="13"/>
    <x v="585"/>
  </r>
  <r>
    <x v="0"/>
    <x v="35"/>
    <x v="1"/>
    <x v="0"/>
    <x v="7"/>
  </r>
  <r>
    <x v="0"/>
    <x v="35"/>
    <x v="1"/>
    <x v="1"/>
    <x v="586"/>
  </r>
  <r>
    <x v="0"/>
    <x v="35"/>
    <x v="1"/>
    <x v="2"/>
    <x v="587"/>
  </r>
  <r>
    <x v="0"/>
    <x v="35"/>
    <x v="1"/>
    <x v="3"/>
    <x v="576"/>
  </r>
  <r>
    <x v="0"/>
    <x v="35"/>
    <x v="1"/>
    <x v="4"/>
    <x v="577"/>
  </r>
  <r>
    <x v="0"/>
    <x v="35"/>
    <x v="1"/>
    <x v="5"/>
    <x v="7"/>
  </r>
  <r>
    <x v="0"/>
    <x v="35"/>
    <x v="1"/>
    <x v="6"/>
    <x v="588"/>
  </r>
  <r>
    <x v="0"/>
    <x v="35"/>
    <x v="1"/>
    <x v="7"/>
    <x v="7"/>
  </r>
  <r>
    <x v="0"/>
    <x v="35"/>
    <x v="1"/>
    <x v="8"/>
    <x v="580"/>
  </r>
  <r>
    <x v="0"/>
    <x v="35"/>
    <x v="1"/>
    <x v="9"/>
    <x v="589"/>
  </r>
  <r>
    <x v="0"/>
    <x v="35"/>
    <x v="1"/>
    <x v="10"/>
    <x v="7"/>
  </r>
  <r>
    <x v="0"/>
    <x v="35"/>
    <x v="1"/>
    <x v="11"/>
    <x v="590"/>
  </r>
  <r>
    <x v="0"/>
    <x v="35"/>
    <x v="1"/>
    <x v="12"/>
    <x v="7"/>
  </r>
  <r>
    <x v="0"/>
    <x v="35"/>
    <x v="1"/>
    <x v="13"/>
    <x v="591"/>
  </r>
  <r>
    <x v="0"/>
    <x v="36"/>
    <x v="0"/>
    <x v="0"/>
    <x v="7"/>
  </r>
  <r>
    <x v="0"/>
    <x v="36"/>
    <x v="0"/>
    <x v="1"/>
    <x v="592"/>
  </r>
  <r>
    <x v="0"/>
    <x v="36"/>
    <x v="0"/>
    <x v="2"/>
    <x v="593"/>
  </r>
  <r>
    <x v="0"/>
    <x v="36"/>
    <x v="0"/>
    <x v="3"/>
    <x v="594"/>
  </r>
  <r>
    <x v="0"/>
    <x v="36"/>
    <x v="0"/>
    <x v="4"/>
    <x v="595"/>
  </r>
  <r>
    <x v="0"/>
    <x v="36"/>
    <x v="0"/>
    <x v="5"/>
    <x v="7"/>
  </r>
  <r>
    <x v="0"/>
    <x v="36"/>
    <x v="0"/>
    <x v="6"/>
    <x v="7"/>
  </r>
  <r>
    <x v="0"/>
    <x v="36"/>
    <x v="0"/>
    <x v="7"/>
    <x v="7"/>
  </r>
  <r>
    <x v="0"/>
    <x v="36"/>
    <x v="0"/>
    <x v="8"/>
    <x v="7"/>
  </r>
  <r>
    <x v="0"/>
    <x v="36"/>
    <x v="0"/>
    <x v="9"/>
    <x v="596"/>
  </r>
  <r>
    <x v="0"/>
    <x v="36"/>
    <x v="0"/>
    <x v="10"/>
    <x v="7"/>
  </r>
  <r>
    <x v="0"/>
    <x v="36"/>
    <x v="0"/>
    <x v="11"/>
    <x v="597"/>
  </r>
  <r>
    <x v="0"/>
    <x v="36"/>
    <x v="0"/>
    <x v="12"/>
    <x v="7"/>
  </r>
  <r>
    <x v="0"/>
    <x v="36"/>
    <x v="0"/>
    <x v="13"/>
    <x v="598"/>
  </r>
  <r>
    <x v="0"/>
    <x v="36"/>
    <x v="1"/>
    <x v="0"/>
    <x v="7"/>
  </r>
  <r>
    <x v="0"/>
    <x v="36"/>
    <x v="1"/>
    <x v="1"/>
    <x v="592"/>
  </r>
  <r>
    <x v="0"/>
    <x v="36"/>
    <x v="1"/>
    <x v="2"/>
    <x v="593"/>
  </r>
  <r>
    <x v="0"/>
    <x v="36"/>
    <x v="1"/>
    <x v="3"/>
    <x v="594"/>
  </r>
  <r>
    <x v="0"/>
    <x v="36"/>
    <x v="1"/>
    <x v="4"/>
    <x v="595"/>
  </r>
  <r>
    <x v="0"/>
    <x v="36"/>
    <x v="1"/>
    <x v="5"/>
    <x v="7"/>
  </r>
  <r>
    <x v="0"/>
    <x v="36"/>
    <x v="1"/>
    <x v="6"/>
    <x v="7"/>
  </r>
  <r>
    <x v="0"/>
    <x v="36"/>
    <x v="1"/>
    <x v="7"/>
    <x v="7"/>
  </r>
  <r>
    <x v="0"/>
    <x v="36"/>
    <x v="1"/>
    <x v="8"/>
    <x v="7"/>
  </r>
  <r>
    <x v="0"/>
    <x v="36"/>
    <x v="1"/>
    <x v="9"/>
    <x v="596"/>
  </r>
  <r>
    <x v="0"/>
    <x v="36"/>
    <x v="1"/>
    <x v="10"/>
    <x v="7"/>
  </r>
  <r>
    <x v="0"/>
    <x v="36"/>
    <x v="1"/>
    <x v="11"/>
    <x v="597"/>
  </r>
  <r>
    <x v="0"/>
    <x v="36"/>
    <x v="1"/>
    <x v="12"/>
    <x v="7"/>
  </r>
  <r>
    <x v="0"/>
    <x v="36"/>
    <x v="1"/>
    <x v="13"/>
    <x v="598"/>
  </r>
  <r>
    <x v="0"/>
    <x v="37"/>
    <x v="0"/>
    <x v="0"/>
    <x v="7"/>
  </r>
  <r>
    <x v="0"/>
    <x v="37"/>
    <x v="0"/>
    <x v="1"/>
    <x v="599"/>
  </r>
  <r>
    <x v="0"/>
    <x v="37"/>
    <x v="0"/>
    <x v="2"/>
    <x v="600"/>
  </r>
  <r>
    <x v="0"/>
    <x v="37"/>
    <x v="0"/>
    <x v="3"/>
    <x v="601"/>
  </r>
  <r>
    <x v="0"/>
    <x v="37"/>
    <x v="0"/>
    <x v="4"/>
    <x v="602"/>
  </r>
  <r>
    <x v="0"/>
    <x v="37"/>
    <x v="0"/>
    <x v="5"/>
    <x v="603"/>
  </r>
  <r>
    <x v="0"/>
    <x v="37"/>
    <x v="0"/>
    <x v="6"/>
    <x v="604"/>
  </r>
  <r>
    <x v="0"/>
    <x v="37"/>
    <x v="0"/>
    <x v="7"/>
    <x v="7"/>
  </r>
  <r>
    <x v="0"/>
    <x v="37"/>
    <x v="0"/>
    <x v="8"/>
    <x v="7"/>
  </r>
  <r>
    <x v="0"/>
    <x v="37"/>
    <x v="0"/>
    <x v="9"/>
    <x v="605"/>
  </r>
  <r>
    <x v="0"/>
    <x v="37"/>
    <x v="0"/>
    <x v="10"/>
    <x v="606"/>
  </r>
  <r>
    <x v="0"/>
    <x v="37"/>
    <x v="0"/>
    <x v="11"/>
    <x v="607"/>
  </r>
  <r>
    <x v="0"/>
    <x v="37"/>
    <x v="0"/>
    <x v="12"/>
    <x v="7"/>
  </r>
  <r>
    <x v="0"/>
    <x v="37"/>
    <x v="0"/>
    <x v="13"/>
    <x v="608"/>
  </r>
  <r>
    <x v="0"/>
    <x v="37"/>
    <x v="1"/>
    <x v="0"/>
    <x v="7"/>
  </r>
  <r>
    <x v="0"/>
    <x v="37"/>
    <x v="1"/>
    <x v="1"/>
    <x v="609"/>
  </r>
  <r>
    <x v="0"/>
    <x v="37"/>
    <x v="1"/>
    <x v="2"/>
    <x v="610"/>
  </r>
  <r>
    <x v="0"/>
    <x v="37"/>
    <x v="1"/>
    <x v="3"/>
    <x v="601"/>
  </r>
  <r>
    <x v="0"/>
    <x v="37"/>
    <x v="1"/>
    <x v="4"/>
    <x v="602"/>
  </r>
  <r>
    <x v="0"/>
    <x v="37"/>
    <x v="1"/>
    <x v="5"/>
    <x v="603"/>
  </r>
  <r>
    <x v="0"/>
    <x v="37"/>
    <x v="1"/>
    <x v="6"/>
    <x v="611"/>
  </r>
  <r>
    <x v="0"/>
    <x v="37"/>
    <x v="1"/>
    <x v="7"/>
    <x v="7"/>
  </r>
  <r>
    <x v="0"/>
    <x v="37"/>
    <x v="1"/>
    <x v="8"/>
    <x v="7"/>
  </r>
  <r>
    <x v="0"/>
    <x v="37"/>
    <x v="1"/>
    <x v="9"/>
    <x v="605"/>
  </r>
  <r>
    <x v="0"/>
    <x v="37"/>
    <x v="1"/>
    <x v="10"/>
    <x v="7"/>
  </r>
  <r>
    <x v="0"/>
    <x v="37"/>
    <x v="1"/>
    <x v="11"/>
    <x v="612"/>
  </r>
  <r>
    <x v="0"/>
    <x v="37"/>
    <x v="1"/>
    <x v="12"/>
    <x v="7"/>
  </r>
  <r>
    <x v="0"/>
    <x v="37"/>
    <x v="1"/>
    <x v="13"/>
    <x v="613"/>
  </r>
  <r>
    <x v="0"/>
    <x v="38"/>
    <x v="0"/>
    <x v="0"/>
    <x v="7"/>
  </r>
  <r>
    <x v="0"/>
    <x v="38"/>
    <x v="0"/>
    <x v="1"/>
    <x v="614"/>
  </r>
  <r>
    <x v="0"/>
    <x v="38"/>
    <x v="0"/>
    <x v="2"/>
    <x v="615"/>
  </r>
  <r>
    <x v="0"/>
    <x v="38"/>
    <x v="0"/>
    <x v="3"/>
    <x v="616"/>
  </r>
  <r>
    <x v="0"/>
    <x v="38"/>
    <x v="0"/>
    <x v="4"/>
    <x v="617"/>
  </r>
  <r>
    <x v="0"/>
    <x v="38"/>
    <x v="0"/>
    <x v="5"/>
    <x v="7"/>
  </r>
  <r>
    <x v="0"/>
    <x v="38"/>
    <x v="0"/>
    <x v="6"/>
    <x v="618"/>
  </r>
  <r>
    <x v="0"/>
    <x v="38"/>
    <x v="0"/>
    <x v="7"/>
    <x v="7"/>
  </r>
  <r>
    <x v="0"/>
    <x v="38"/>
    <x v="0"/>
    <x v="8"/>
    <x v="619"/>
  </r>
  <r>
    <x v="0"/>
    <x v="38"/>
    <x v="0"/>
    <x v="9"/>
    <x v="620"/>
  </r>
  <r>
    <x v="0"/>
    <x v="38"/>
    <x v="0"/>
    <x v="10"/>
    <x v="621"/>
  </r>
  <r>
    <x v="0"/>
    <x v="38"/>
    <x v="0"/>
    <x v="11"/>
    <x v="622"/>
  </r>
  <r>
    <x v="0"/>
    <x v="38"/>
    <x v="0"/>
    <x v="12"/>
    <x v="623"/>
  </r>
  <r>
    <x v="0"/>
    <x v="38"/>
    <x v="0"/>
    <x v="13"/>
    <x v="624"/>
  </r>
  <r>
    <x v="0"/>
    <x v="38"/>
    <x v="1"/>
    <x v="0"/>
    <x v="7"/>
  </r>
  <r>
    <x v="0"/>
    <x v="38"/>
    <x v="1"/>
    <x v="1"/>
    <x v="625"/>
  </r>
  <r>
    <x v="0"/>
    <x v="38"/>
    <x v="1"/>
    <x v="2"/>
    <x v="626"/>
  </r>
  <r>
    <x v="0"/>
    <x v="38"/>
    <x v="1"/>
    <x v="3"/>
    <x v="627"/>
  </r>
  <r>
    <x v="0"/>
    <x v="38"/>
    <x v="1"/>
    <x v="4"/>
    <x v="628"/>
  </r>
  <r>
    <x v="0"/>
    <x v="38"/>
    <x v="1"/>
    <x v="5"/>
    <x v="7"/>
  </r>
  <r>
    <x v="0"/>
    <x v="38"/>
    <x v="1"/>
    <x v="6"/>
    <x v="629"/>
  </r>
  <r>
    <x v="0"/>
    <x v="38"/>
    <x v="1"/>
    <x v="7"/>
    <x v="7"/>
  </r>
  <r>
    <x v="0"/>
    <x v="38"/>
    <x v="1"/>
    <x v="8"/>
    <x v="630"/>
  </r>
  <r>
    <x v="0"/>
    <x v="38"/>
    <x v="1"/>
    <x v="9"/>
    <x v="631"/>
  </r>
  <r>
    <x v="0"/>
    <x v="38"/>
    <x v="1"/>
    <x v="10"/>
    <x v="7"/>
  </r>
  <r>
    <x v="0"/>
    <x v="38"/>
    <x v="1"/>
    <x v="11"/>
    <x v="632"/>
  </r>
  <r>
    <x v="0"/>
    <x v="38"/>
    <x v="1"/>
    <x v="12"/>
    <x v="7"/>
  </r>
  <r>
    <x v="0"/>
    <x v="38"/>
    <x v="1"/>
    <x v="13"/>
    <x v="633"/>
  </r>
  <r>
    <x v="0"/>
    <x v="39"/>
    <x v="0"/>
    <x v="0"/>
    <x v="7"/>
  </r>
  <r>
    <x v="0"/>
    <x v="39"/>
    <x v="0"/>
    <x v="1"/>
    <x v="634"/>
  </r>
  <r>
    <x v="0"/>
    <x v="39"/>
    <x v="0"/>
    <x v="2"/>
    <x v="635"/>
  </r>
  <r>
    <x v="0"/>
    <x v="39"/>
    <x v="0"/>
    <x v="3"/>
    <x v="636"/>
  </r>
  <r>
    <x v="0"/>
    <x v="39"/>
    <x v="0"/>
    <x v="4"/>
    <x v="637"/>
  </r>
  <r>
    <x v="0"/>
    <x v="39"/>
    <x v="0"/>
    <x v="5"/>
    <x v="638"/>
  </r>
  <r>
    <x v="0"/>
    <x v="39"/>
    <x v="0"/>
    <x v="6"/>
    <x v="639"/>
  </r>
  <r>
    <x v="0"/>
    <x v="39"/>
    <x v="0"/>
    <x v="7"/>
    <x v="7"/>
  </r>
  <r>
    <x v="0"/>
    <x v="39"/>
    <x v="0"/>
    <x v="8"/>
    <x v="640"/>
  </r>
  <r>
    <x v="0"/>
    <x v="39"/>
    <x v="0"/>
    <x v="9"/>
    <x v="641"/>
  </r>
  <r>
    <x v="0"/>
    <x v="39"/>
    <x v="0"/>
    <x v="10"/>
    <x v="642"/>
  </r>
  <r>
    <x v="0"/>
    <x v="39"/>
    <x v="0"/>
    <x v="11"/>
    <x v="643"/>
  </r>
  <r>
    <x v="0"/>
    <x v="39"/>
    <x v="0"/>
    <x v="12"/>
    <x v="644"/>
  </r>
  <r>
    <x v="0"/>
    <x v="39"/>
    <x v="0"/>
    <x v="13"/>
    <x v="645"/>
  </r>
  <r>
    <x v="0"/>
    <x v="39"/>
    <x v="1"/>
    <x v="0"/>
    <x v="7"/>
  </r>
  <r>
    <x v="0"/>
    <x v="39"/>
    <x v="1"/>
    <x v="1"/>
    <x v="646"/>
  </r>
  <r>
    <x v="0"/>
    <x v="39"/>
    <x v="1"/>
    <x v="2"/>
    <x v="647"/>
  </r>
  <r>
    <x v="0"/>
    <x v="39"/>
    <x v="1"/>
    <x v="3"/>
    <x v="648"/>
  </r>
  <r>
    <x v="0"/>
    <x v="39"/>
    <x v="1"/>
    <x v="4"/>
    <x v="649"/>
  </r>
  <r>
    <x v="0"/>
    <x v="39"/>
    <x v="1"/>
    <x v="5"/>
    <x v="7"/>
  </r>
  <r>
    <x v="0"/>
    <x v="39"/>
    <x v="1"/>
    <x v="6"/>
    <x v="650"/>
  </r>
  <r>
    <x v="0"/>
    <x v="39"/>
    <x v="1"/>
    <x v="7"/>
    <x v="7"/>
  </r>
  <r>
    <x v="0"/>
    <x v="39"/>
    <x v="1"/>
    <x v="8"/>
    <x v="651"/>
  </r>
  <r>
    <x v="0"/>
    <x v="39"/>
    <x v="1"/>
    <x v="9"/>
    <x v="652"/>
  </r>
  <r>
    <x v="0"/>
    <x v="39"/>
    <x v="1"/>
    <x v="10"/>
    <x v="7"/>
  </r>
  <r>
    <x v="0"/>
    <x v="39"/>
    <x v="1"/>
    <x v="11"/>
    <x v="653"/>
  </r>
  <r>
    <x v="0"/>
    <x v="39"/>
    <x v="1"/>
    <x v="12"/>
    <x v="7"/>
  </r>
  <r>
    <x v="0"/>
    <x v="39"/>
    <x v="1"/>
    <x v="13"/>
    <x v="654"/>
  </r>
  <r>
    <x v="0"/>
    <x v="40"/>
    <x v="0"/>
    <x v="0"/>
    <x v="7"/>
  </r>
  <r>
    <x v="0"/>
    <x v="40"/>
    <x v="0"/>
    <x v="1"/>
    <x v="655"/>
  </r>
  <r>
    <x v="0"/>
    <x v="40"/>
    <x v="0"/>
    <x v="2"/>
    <x v="656"/>
  </r>
  <r>
    <x v="0"/>
    <x v="40"/>
    <x v="0"/>
    <x v="3"/>
    <x v="657"/>
  </r>
  <r>
    <x v="0"/>
    <x v="40"/>
    <x v="0"/>
    <x v="4"/>
    <x v="658"/>
  </r>
  <r>
    <x v="0"/>
    <x v="40"/>
    <x v="0"/>
    <x v="5"/>
    <x v="659"/>
  </r>
  <r>
    <x v="0"/>
    <x v="40"/>
    <x v="0"/>
    <x v="6"/>
    <x v="660"/>
  </r>
  <r>
    <x v="0"/>
    <x v="40"/>
    <x v="0"/>
    <x v="7"/>
    <x v="7"/>
  </r>
  <r>
    <x v="0"/>
    <x v="40"/>
    <x v="0"/>
    <x v="8"/>
    <x v="661"/>
  </r>
  <r>
    <x v="0"/>
    <x v="40"/>
    <x v="0"/>
    <x v="9"/>
    <x v="662"/>
  </r>
  <r>
    <x v="0"/>
    <x v="40"/>
    <x v="0"/>
    <x v="10"/>
    <x v="663"/>
  </r>
  <r>
    <x v="0"/>
    <x v="40"/>
    <x v="0"/>
    <x v="11"/>
    <x v="664"/>
  </r>
  <r>
    <x v="0"/>
    <x v="40"/>
    <x v="0"/>
    <x v="12"/>
    <x v="665"/>
  </r>
  <r>
    <x v="0"/>
    <x v="40"/>
    <x v="0"/>
    <x v="13"/>
    <x v="666"/>
  </r>
  <r>
    <x v="0"/>
    <x v="40"/>
    <x v="1"/>
    <x v="0"/>
    <x v="7"/>
  </r>
  <r>
    <x v="0"/>
    <x v="40"/>
    <x v="1"/>
    <x v="1"/>
    <x v="667"/>
  </r>
  <r>
    <x v="0"/>
    <x v="40"/>
    <x v="1"/>
    <x v="2"/>
    <x v="668"/>
  </r>
  <r>
    <x v="0"/>
    <x v="40"/>
    <x v="1"/>
    <x v="3"/>
    <x v="657"/>
  </r>
  <r>
    <x v="0"/>
    <x v="40"/>
    <x v="1"/>
    <x v="4"/>
    <x v="669"/>
  </r>
  <r>
    <x v="0"/>
    <x v="40"/>
    <x v="1"/>
    <x v="5"/>
    <x v="7"/>
  </r>
  <r>
    <x v="0"/>
    <x v="40"/>
    <x v="1"/>
    <x v="6"/>
    <x v="670"/>
  </r>
  <r>
    <x v="0"/>
    <x v="40"/>
    <x v="1"/>
    <x v="7"/>
    <x v="7"/>
  </r>
  <r>
    <x v="0"/>
    <x v="40"/>
    <x v="1"/>
    <x v="8"/>
    <x v="661"/>
  </r>
  <r>
    <x v="0"/>
    <x v="40"/>
    <x v="1"/>
    <x v="9"/>
    <x v="671"/>
  </r>
  <r>
    <x v="0"/>
    <x v="40"/>
    <x v="1"/>
    <x v="10"/>
    <x v="7"/>
  </r>
  <r>
    <x v="0"/>
    <x v="40"/>
    <x v="1"/>
    <x v="11"/>
    <x v="672"/>
  </r>
  <r>
    <x v="0"/>
    <x v="40"/>
    <x v="1"/>
    <x v="12"/>
    <x v="7"/>
  </r>
  <r>
    <x v="0"/>
    <x v="40"/>
    <x v="1"/>
    <x v="13"/>
    <x v="673"/>
  </r>
  <r>
    <x v="0"/>
    <x v="41"/>
    <x v="0"/>
    <x v="0"/>
    <x v="7"/>
  </r>
  <r>
    <x v="0"/>
    <x v="41"/>
    <x v="0"/>
    <x v="1"/>
    <x v="674"/>
  </r>
  <r>
    <x v="0"/>
    <x v="41"/>
    <x v="0"/>
    <x v="2"/>
    <x v="675"/>
  </r>
  <r>
    <x v="0"/>
    <x v="41"/>
    <x v="0"/>
    <x v="3"/>
    <x v="676"/>
  </r>
  <r>
    <x v="0"/>
    <x v="41"/>
    <x v="0"/>
    <x v="4"/>
    <x v="677"/>
  </r>
  <r>
    <x v="0"/>
    <x v="41"/>
    <x v="0"/>
    <x v="5"/>
    <x v="7"/>
  </r>
  <r>
    <x v="0"/>
    <x v="41"/>
    <x v="0"/>
    <x v="6"/>
    <x v="678"/>
  </r>
  <r>
    <x v="0"/>
    <x v="41"/>
    <x v="0"/>
    <x v="7"/>
    <x v="7"/>
  </r>
  <r>
    <x v="0"/>
    <x v="41"/>
    <x v="0"/>
    <x v="8"/>
    <x v="679"/>
  </r>
  <r>
    <x v="0"/>
    <x v="41"/>
    <x v="0"/>
    <x v="9"/>
    <x v="680"/>
  </r>
  <r>
    <x v="0"/>
    <x v="41"/>
    <x v="0"/>
    <x v="10"/>
    <x v="681"/>
  </r>
  <r>
    <x v="0"/>
    <x v="41"/>
    <x v="0"/>
    <x v="11"/>
    <x v="682"/>
  </r>
  <r>
    <x v="0"/>
    <x v="41"/>
    <x v="0"/>
    <x v="12"/>
    <x v="683"/>
  </r>
  <r>
    <x v="0"/>
    <x v="41"/>
    <x v="0"/>
    <x v="13"/>
    <x v="684"/>
  </r>
  <r>
    <x v="0"/>
    <x v="41"/>
    <x v="1"/>
    <x v="0"/>
    <x v="7"/>
  </r>
  <r>
    <x v="0"/>
    <x v="41"/>
    <x v="1"/>
    <x v="1"/>
    <x v="674"/>
  </r>
  <r>
    <x v="0"/>
    <x v="41"/>
    <x v="1"/>
    <x v="2"/>
    <x v="685"/>
  </r>
  <r>
    <x v="0"/>
    <x v="41"/>
    <x v="1"/>
    <x v="3"/>
    <x v="686"/>
  </r>
  <r>
    <x v="0"/>
    <x v="41"/>
    <x v="1"/>
    <x v="4"/>
    <x v="687"/>
  </r>
  <r>
    <x v="0"/>
    <x v="41"/>
    <x v="1"/>
    <x v="5"/>
    <x v="7"/>
  </r>
  <r>
    <x v="0"/>
    <x v="41"/>
    <x v="1"/>
    <x v="6"/>
    <x v="688"/>
  </r>
  <r>
    <x v="0"/>
    <x v="41"/>
    <x v="1"/>
    <x v="7"/>
    <x v="689"/>
  </r>
  <r>
    <x v="0"/>
    <x v="41"/>
    <x v="1"/>
    <x v="8"/>
    <x v="679"/>
  </r>
  <r>
    <x v="0"/>
    <x v="41"/>
    <x v="1"/>
    <x v="9"/>
    <x v="690"/>
  </r>
  <r>
    <x v="0"/>
    <x v="41"/>
    <x v="1"/>
    <x v="10"/>
    <x v="691"/>
  </r>
  <r>
    <x v="0"/>
    <x v="41"/>
    <x v="1"/>
    <x v="11"/>
    <x v="692"/>
  </r>
  <r>
    <x v="0"/>
    <x v="41"/>
    <x v="1"/>
    <x v="12"/>
    <x v="693"/>
  </r>
  <r>
    <x v="0"/>
    <x v="41"/>
    <x v="1"/>
    <x v="13"/>
    <x v="694"/>
  </r>
  <r>
    <x v="0"/>
    <x v="42"/>
    <x v="0"/>
    <x v="0"/>
    <x v="7"/>
  </r>
  <r>
    <x v="0"/>
    <x v="42"/>
    <x v="0"/>
    <x v="1"/>
    <x v="695"/>
  </r>
  <r>
    <x v="0"/>
    <x v="42"/>
    <x v="0"/>
    <x v="2"/>
    <x v="696"/>
  </r>
  <r>
    <x v="0"/>
    <x v="42"/>
    <x v="0"/>
    <x v="3"/>
    <x v="697"/>
  </r>
  <r>
    <x v="0"/>
    <x v="42"/>
    <x v="0"/>
    <x v="4"/>
    <x v="698"/>
  </r>
  <r>
    <x v="0"/>
    <x v="42"/>
    <x v="0"/>
    <x v="5"/>
    <x v="7"/>
  </r>
  <r>
    <x v="0"/>
    <x v="42"/>
    <x v="0"/>
    <x v="6"/>
    <x v="699"/>
  </r>
  <r>
    <x v="0"/>
    <x v="42"/>
    <x v="0"/>
    <x v="7"/>
    <x v="7"/>
  </r>
  <r>
    <x v="0"/>
    <x v="42"/>
    <x v="0"/>
    <x v="8"/>
    <x v="7"/>
  </r>
  <r>
    <x v="0"/>
    <x v="42"/>
    <x v="0"/>
    <x v="9"/>
    <x v="700"/>
  </r>
  <r>
    <x v="0"/>
    <x v="42"/>
    <x v="0"/>
    <x v="10"/>
    <x v="701"/>
  </r>
  <r>
    <x v="0"/>
    <x v="42"/>
    <x v="0"/>
    <x v="11"/>
    <x v="702"/>
  </r>
  <r>
    <x v="0"/>
    <x v="42"/>
    <x v="0"/>
    <x v="12"/>
    <x v="7"/>
  </r>
  <r>
    <x v="0"/>
    <x v="42"/>
    <x v="0"/>
    <x v="13"/>
    <x v="703"/>
  </r>
  <r>
    <x v="0"/>
    <x v="42"/>
    <x v="1"/>
    <x v="0"/>
    <x v="7"/>
  </r>
  <r>
    <x v="0"/>
    <x v="42"/>
    <x v="1"/>
    <x v="1"/>
    <x v="695"/>
  </r>
  <r>
    <x v="0"/>
    <x v="42"/>
    <x v="1"/>
    <x v="2"/>
    <x v="704"/>
  </r>
  <r>
    <x v="0"/>
    <x v="42"/>
    <x v="1"/>
    <x v="3"/>
    <x v="697"/>
  </r>
  <r>
    <x v="0"/>
    <x v="42"/>
    <x v="1"/>
    <x v="4"/>
    <x v="705"/>
  </r>
  <r>
    <x v="0"/>
    <x v="42"/>
    <x v="1"/>
    <x v="5"/>
    <x v="7"/>
  </r>
  <r>
    <x v="0"/>
    <x v="42"/>
    <x v="1"/>
    <x v="6"/>
    <x v="706"/>
  </r>
  <r>
    <x v="0"/>
    <x v="42"/>
    <x v="1"/>
    <x v="7"/>
    <x v="7"/>
  </r>
  <r>
    <x v="0"/>
    <x v="42"/>
    <x v="1"/>
    <x v="8"/>
    <x v="7"/>
  </r>
  <r>
    <x v="0"/>
    <x v="42"/>
    <x v="1"/>
    <x v="9"/>
    <x v="707"/>
  </r>
  <r>
    <x v="0"/>
    <x v="42"/>
    <x v="1"/>
    <x v="10"/>
    <x v="7"/>
  </r>
  <r>
    <x v="0"/>
    <x v="42"/>
    <x v="1"/>
    <x v="11"/>
    <x v="708"/>
  </r>
  <r>
    <x v="0"/>
    <x v="42"/>
    <x v="1"/>
    <x v="12"/>
    <x v="7"/>
  </r>
  <r>
    <x v="0"/>
    <x v="42"/>
    <x v="1"/>
    <x v="13"/>
    <x v="709"/>
  </r>
  <r>
    <x v="0"/>
    <x v="43"/>
    <x v="0"/>
    <x v="0"/>
    <x v="7"/>
  </r>
  <r>
    <x v="0"/>
    <x v="43"/>
    <x v="0"/>
    <x v="1"/>
    <x v="710"/>
  </r>
  <r>
    <x v="0"/>
    <x v="43"/>
    <x v="0"/>
    <x v="2"/>
    <x v="711"/>
  </r>
  <r>
    <x v="0"/>
    <x v="43"/>
    <x v="0"/>
    <x v="3"/>
    <x v="712"/>
  </r>
  <r>
    <x v="0"/>
    <x v="43"/>
    <x v="0"/>
    <x v="4"/>
    <x v="7"/>
  </r>
  <r>
    <x v="0"/>
    <x v="43"/>
    <x v="0"/>
    <x v="5"/>
    <x v="713"/>
  </r>
  <r>
    <x v="0"/>
    <x v="43"/>
    <x v="0"/>
    <x v="6"/>
    <x v="714"/>
  </r>
  <r>
    <x v="0"/>
    <x v="43"/>
    <x v="0"/>
    <x v="7"/>
    <x v="7"/>
  </r>
  <r>
    <x v="0"/>
    <x v="43"/>
    <x v="0"/>
    <x v="8"/>
    <x v="7"/>
  </r>
  <r>
    <x v="0"/>
    <x v="43"/>
    <x v="0"/>
    <x v="9"/>
    <x v="715"/>
  </r>
  <r>
    <x v="0"/>
    <x v="43"/>
    <x v="0"/>
    <x v="10"/>
    <x v="7"/>
  </r>
  <r>
    <x v="0"/>
    <x v="43"/>
    <x v="0"/>
    <x v="11"/>
    <x v="716"/>
  </r>
  <r>
    <x v="0"/>
    <x v="43"/>
    <x v="0"/>
    <x v="12"/>
    <x v="717"/>
  </r>
  <r>
    <x v="0"/>
    <x v="43"/>
    <x v="0"/>
    <x v="13"/>
    <x v="718"/>
  </r>
  <r>
    <x v="0"/>
    <x v="43"/>
    <x v="1"/>
    <x v="0"/>
    <x v="7"/>
  </r>
  <r>
    <x v="0"/>
    <x v="43"/>
    <x v="1"/>
    <x v="1"/>
    <x v="710"/>
  </r>
  <r>
    <x v="0"/>
    <x v="43"/>
    <x v="1"/>
    <x v="2"/>
    <x v="719"/>
  </r>
  <r>
    <x v="0"/>
    <x v="43"/>
    <x v="1"/>
    <x v="3"/>
    <x v="712"/>
  </r>
  <r>
    <x v="0"/>
    <x v="43"/>
    <x v="1"/>
    <x v="4"/>
    <x v="7"/>
  </r>
  <r>
    <x v="0"/>
    <x v="43"/>
    <x v="1"/>
    <x v="5"/>
    <x v="7"/>
  </r>
  <r>
    <x v="0"/>
    <x v="43"/>
    <x v="1"/>
    <x v="6"/>
    <x v="714"/>
  </r>
  <r>
    <x v="0"/>
    <x v="43"/>
    <x v="1"/>
    <x v="7"/>
    <x v="7"/>
  </r>
  <r>
    <x v="0"/>
    <x v="43"/>
    <x v="1"/>
    <x v="8"/>
    <x v="7"/>
  </r>
  <r>
    <x v="0"/>
    <x v="43"/>
    <x v="1"/>
    <x v="9"/>
    <x v="720"/>
  </r>
  <r>
    <x v="0"/>
    <x v="43"/>
    <x v="1"/>
    <x v="10"/>
    <x v="7"/>
  </r>
  <r>
    <x v="0"/>
    <x v="43"/>
    <x v="1"/>
    <x v="11"/>
    <x v="721"/>
  </r>
  <r>
    <x v="0"/>
    <x v="43"/>
    <x v="1"/>
    <x v="12"/>
    <x v="7"/>
  </r>
  <r>
    <x v="0"/>
    <x v="43"/>
    <x v="1"/>
    <x v="13"/>
    <x v="722"/>
  </r>
  <r>
    <x v="0"/>
    <x v="44"/>
    <x v="0"/>
    <x v="0"/>
    <x v="7"/>
  </r>
  <r>
    <x v="0"/>
    <x v="44"/>
    <x v="0"/>
    <x v="1"/>
    <x v="723"/>
  </r>
  <r>
    <x v="0"/>
    <x v="44"/>
    <x v="0"/>
    <x v="2"/>
    <x v="724"/>
  </r>
  <r>
    <x v="0"/>
    <x v="44"/>
    <x v="0"/>
    <x v="3"/>
    <x v="725"/>
  </r>
  <r>
    <x v="0"/>
    <x v="44"/>
    <x v="0"/>
    <x v="4"/>
    <x v="726"/>
  </r>
  <r>
    <x v="0"/>
    <x v="44"/>
    <x v="0"/>
    <x v="5"/>
    <x v="7"/>
  </r>
  <r>
    <x v="0"/>
    <x v="44"/>
    <x v="0"/>
    <x v="6"/>
    <x v="727"/>
  </r>
  <r>
    <x v="0"/>
    <x v="44"/>
    <x v="0"/>
    <x v="7"/>
    <x v="7"/>
  </r>
  <r>
    <x v="0"/>
    <x v="44"/>
    <x v="0"/>
    <x v="8"/>
    <x v="7"/>
  </r>
  <r>
    <x v="0"/>
    <x v="44"/>
    <x v="0"/>
    <x v="9"/>
    <x v="728"/>
  </r>
  <r>
    <x v="0"/>
    <x v="44"/>
    <x v="0"/>
    <x v="10"/>
    <x v="729"/>
  </r>
  <r>
    <x v="0"/>
    <x v="44"/>
    <x v="0"/>
    <x v="11"/>
    <x v="730"/>
  </r>
  <r>
    <x v="0"/>
    <x v="44"/>
    <x v="0"/>
    <x v="12"/>
    <x v="7"/>
  </r>
  <r>
    <x v="0"/>
    <x v="44"/>
    <x v="0"/>
    <x v="13"/>
    <x v="731"/>
  </r>
  <r>
    <x v="0"/>
    <x v="44"/>
    <x v="1"/>
    <x v="0"/>
    <x v="7"/>
  </r>
  <r>
    <x v="0"/>
    <x v="44"/>
    <x v="1"/>
    <x v="1"/>
    <x v="723"/>
  </r>
  <r>
    <x v="0"/>
    <x v="44"/>
    <x v="1"/>
    <x v="2"/>
    <x v="732"/>
  </r>
  <r>
    <x v="0"/>
    <x v="44"/>
    <x v="1"/>
    <x v="3"/>
    <x v="725"/>
  </r>
  <r>
    <x v="0"/>
    <x v="44"/>
    <x v="1"/>
    <x v="4"/>
    <x v="733"/>
  </r>
  <r>
    <x v="0"/>
    <x v="44"/>
    <x v="1"/>
    <x v="5"/>
    <x v="7"/>
  </r>
  <r>
    <x v="0"/>
    <x v="44"/>
    <x v="1"/>
    <x v="6"/>
    <x v="734"/>
  </r>
  <r>
    <x v="0"/>
    <x v="44"/>
    <x v="1"/>
    <x v="7"/>
    <x v="7"/>
  </r>
  <r>
    <x v="0"/>
    <x v="44"/>
    <x v="1"/>
    <x v="8"/>
    <x v="7"/>
  </r>
  <r>
    <x v="0"/>
    <x v="44"/>
    <x v="1"/>
    <x v="9"/>
    <x v="735"/>
  </r>
  <r>
    <x v="0"/>
    <x v="44"/>
    <x v="1"/>
    <x v="10"/>
    <x v="7"/>
  </r>
  <r>
    <x v="0"/>
    <x v="44"/>
    <x v="1"/>
    <x v="11"/>
    <x v="736"/>
  </r>
  <r>
    <x v="0"/>
    <x v="44"/>
    <x v="1"/>
    <x v="12"/>
    <x v="7"/>
  </r>
  <r>
    <x v="0"/>
    <x v="44"/>
    <x v="1"/>
    <x v="13"/>
    <x v="737"/>
  </r>
  <r>
    <x v="0"/>
    <x v="45"/>
    <x v="0"/>
    <x v="0"/>
    <x v="7"/>
  </r>
  <r>
    <x v="0"/>
    <x v="45"/>
    <x v="0"/>
    <x v="1"/>
    <x v="738"/>
  </r>
  <r>
    <x v="0"/>
    <x v="45"/>
    <x v="0"/>
    <x v="2"/>
    <x v="739"/>
  </r>
  <r>
    <x v="0"/>
    <x v="45"/>
    <x v="0"/>
    <x v="3"/>
    <x v="740"/>
  </r>
  <r>
    <x v="0"/>
    <x v="45"/>
    <x v="0"/>
    <x v="4"/>
    <x v="741"/>
  </r>
  <r>
    <x v="0"/>
    <x v="45"/>
    <x v="0"/>
    <x v="5"/>
    <x v="7"/>
  </r>
  <r>
    <x v="0"/>
    <x v="45"/>
    <x v="0"/>
    <x v="6"/>
    <x v="742"/>
  </r>
  <r>
    <x v="0"/>
    <x v="45"/>
    <x v="0"/>
    <x v="7"/>
    <x v="7"/>
  </r>
  <r>
    <x v="0"/>
    <x v="45"/>
    <x v="0"/>
    <x v="8"/>
    <x v="743"/>
  </r>
  <r>
    <x v="0"/>
    <x v="45"/>
    <x v="0"/>
    <x v="9"/>
    <x v="744"/>
  </r>
  <r>
    <x v="0"/>
    <x v="45"/>
    <x v="0"/>
    <x v="10"/>
    <x v="745"/>
  </r>
  <r>
    <x v="0"/>
    <x v="45"/>
    <x v="0"/>
    <x v="11"/>
    <x v="746"/>
  </r>
  <r>
    <x v="0"/>
    <x v="45"/>
    <x v="0"/>
    <x v="12"/>
    <x v="747"/>
  </r>
  <r>
    <x v="0"/>
    <x v="45"/>
    <x v="0"/>
    <x v="13"/>
    <x v="748"/>
  </r>
  <r>
    <x v="0"/>
    <x v="45"/>
    <x v="1"/>
    <x v="0"/>
    <x v="7"/>
  </r>
  <r>
    <x v="0"/>
    <x v="45"/>
    <x v="1"/>
    <x v="1"/>
    <x v="738"/>
  </r>
  <r>
    <x v="0"/>
    <x v="45"/>
    <x v="1"/>
    <x v="2"/>
    <x v="749"/>
  </r>
  <r>
    <x v="0"/>
    <x v="45"/>
    <x v="1"/>
    <x v="3"/>
    <x v="740"/>
  </r>
  <r>
    <x v="0"/>
    <x v="45"/>
    <x v="1"/>
    <x v="4"/>
    <x v="750"/>
  </r>
  <r>
    <x v="0"/>
    <x v="45"/>
    <x v="1"/>
    <x v="5"/>
    <x v="7"/>
  </r>
  <r>
    <x v="0"/>
    <x v="45"/>
    <x v="1"/>
    <x v="6"/>
    <x v="751"/>
  </r>
  <r>
    <x v="0"/>
    <x v="45"/>
    <x v="1"/>
    <x v="7"/>
    <x v="7"/>
  </r>
  <r>
    <x v="0"/>
    <x v="45"/>
    <x v="1"/>
    <x v="8"/>
    <x v="743"/>
  </r>
  <r>
    <x v="0"/>
    <x v="45"/>
    <x v="1"/>
    <x v="9"/>
    <x v="752"/>
  </r>
  <r>
    <x v="0"/>
    <x v="45"/>
    <x v="1"/>
    <x v="10"/>
    <x v="7"/>
  </r>
  <r>
    <x v="0"/>
    <x v="45"/>
    <x v="1"/>
    <x v="11"/>
    <x v="753"/>
  </r>
  <r>
    <x v="0"/>
    <x v="45"/>
    <x v="1"/>
    <x v="12"/>
    <x v="7"/>
  </r>
  <r>
    <x v="0"/>
    <x v="45"/>
    <x v="1"/>
    <x v="13"/>
    <x v="754"/>
  </r>
  <r>
    <x v="0"/>
    <x v="46"/>
    <x v="0"/>
    <x v="0"/>
    <x v="7"/>
  </r>
  <r>
    <x v="0"/>
    <x v="46"/>
    <x v="0"/>
    <x v="1"/>
    <x v="755"/>
  </r>
  <r>
    <x v="0"/>
    <x v="46"/>
    <x v="0"/>
    <x v="2"/>
    <x v="756"/>
  </r>
  <r>
    <x v="0"/>
    <x v="46"/>
    <x v="0"/>
    <x v="3"/>
    <x v="757"/>
  </r>
  <r>
    <x v="0"/>
    <x v="46"/>
    <x v="0"/>
    <x v="4"/>
    <x v="758"/>
  </r>
  <r>
    <x v="0"/>
    <x v="46"/>
    <x v="0"/>
    <x v="5"/>
    <x v="7"/>
  </r>
  <r>
    <x v="0"/>
    <x v="46"/>
    <x v="0"/>
    <x v="6"/>
    <x v="759"/>
  </r>
  <r>
    <x v="0"/>
    <x v="46"/>
    <x v="0"/>
    <x v="7"/>
    <x v="7"/>
  </r>
  <r>
    <x v="0"/>
    <x v="46"/>
    <x v="0"/>
    <x v="8"/>
    <x v="760"/>
  </r>
  <r>
    <x v="0"/>
    <x v="46"/>
    <x v="0"/>
    <x v="9"/>
    <x v="761"/>
  </r>
  <r>
    <x v="0"/>
    <x v="46"/>
    <x v="0"/>
    <x v="10"/>
    <x v="7"/>
  </r>
  <r>
    <x v="0"/>
    <x v="46"/>
    <x v="0"/>
    <x v="11"/>
    <x v="762"/>
  </r>
  <r>
    <x v="0"/>
    <x v="46"/>
    <x v="0"/>
    <x v="12"/>
    <x v="763"/>
  </r>
  <r>
    <x v="0"/>
    <x v="46"/>
    <x v="0"/>
    <x v="13"/>
    <x v="764"/>
  </r>
  <r>
    <x v="0"/>
    <x v="46"/>
    <x v="1"/>
    <x v="0"/>
    <x v="7"/>
  </r>
  <r>
    <x v="0"/>
    <x v="46"/>
    <x v="1"/>
    <x v="1"/>
    <x v="765"/>
  </r>
  <r>
    <x v="0"/>
    <x v="46"/>
    <x v="1"/>
    <x v="2"/>
    <x v="766"/>
  </r>
  <r>
    <x v="0"/>
    <x v="46"/>
    <x v="1"/>
    <x v="3"/>
    <x v="757"/>
  </r>
  <r>
    <x v="0"/>
    <x v="46"/>
    <x v="1"/>
    <x v="4"/>
    <x v="767"/>
  </r>
  <r>
    <x v="0"/>
    <x v="46"/>
    <x v="1"/>
    <x v="5"/>
    <x v="7"/>
  </r>
  <r>
    <x v="0"/>
    <x v="46"/>
    <x v="1"/>
    <x v="6"/>
    <x v="601"/>
  </r>
  <r>
    <x v="0"/>
    <x v="46"/>
    <x v="1"/>
    <x v="7"/>
    <x v="7"/>
  </r>
  <r>
    <x v="0"/>
    <x v="46"/>
    <x v="1"/>
    <x v="8"/>
    <x v="760"/>
  </r>
  <r>
    <x v="0"/>
    <x v="46"/>
    <x v="1"/>
    <x v="9"/>
    <x v="768"/>
  </r>
  <r>
    <x v="0"/>
    <x v="46"/>
    <x v="1"/>
    <x v="10"/>
    <x v="7"/>
  </r>
  <r>
    <x v="0"/>
    <x v="46"/>
    <x v="1"/>
    <x v="11"/>
    <x v="769"/>
  </r>
  <r>
    <x v="0"/>
    <x v="46"/>
    <x v="1"/>
    <x v="12"/>
    <x v="7"/>
  </r>
  <r>
    <x v="0"/>
    <x v="46"/>
    <x v="1"/>
    <x v="13"/>
    <x v="770"/>
  </r>
  <r>
    <x v="0"/>
    <x v="47"/>
    <x v="0"/>
    <x v="0"/>
    <x v="7"/>
  </r>
  <r>
    <x v="0"/>
    <x v="47"/>
    <x v="0"/>
    <x v="1"/>
    <x v="771"/>
  </r>
  <r>
    <x v="0"/>
    <x v="47"/>
    <x v="0"/>
    <x v="2"/>
    <x v="772"/>
  </r>
  <r>
    <x v="0"/>
    <x v="47"/>
    <x v="0"/>
    <x v="3"/>
    <x v="773"/>
  </r>
  <r>
    <x v="0"/>
    <x v="47"/>
    <x v="0"/>
    <x v="4"/>
    <x v="774"/>
  </r>
  <r>
    <x v="0"/>
    <x v="47"/>
    <x v="0"/>
    <x v="5"/>
    <x v="7"/>
  </r>
  <r>
    <x v="0"/>
    <x v="47"/>
    <x v="0"/>
    <x v="6"/>
    <x v="7"/>
  </r>
  <r>
    <x v="0"/>
    <x v="47"/>
    <x v="0"/>
    <x v="7"/>
    <x v="7"/>
  </r>
  <r>
    <x v="0"/>
    <x v="47"/>
    <x v="0"/>
    <x v="8"/>
    <x v="7"/>
  </r>
  <r>
    <x v="0"/>
    <x v="47"/>
    <x v="0"/>
    <x v="9"/>
    <x v="775"/>
  </r>
  <r>
    <x v="0"/>
    <x v="47"/>
    <x v="0"/>
    <x v="10"/>
    <x v="7"/>
  </r>
  <r>
    <x v="0"/>
    <x v="47"/>
    <x v="0"/>
    <x v="11"/>
    <x v="776"/>
  </r>
  <r>
    <x v="0"/>
    <x v="47"/>
    <x v="0"/>
    <x v="12"/>
    <x v="7"/>
  </r>
  <r>
    <x v="0"/>
    <x v="47"/>
    <x v="0"/>
    <x v="13"/>
    <x v="777"/>
  </r>
  <r>
    <x v="0"/>
    <x v="47"/>
    <x v="1"/>
    <x v="0"/>
    <x v="7"/>
  </r>
  <r>
    <x v="0"/>
    <x v="47"/>
    <x v="1"/>
    <x v="1"/>
    <x v="771"/>
  </r>
  <r>
    <x v="0"/>
    <x v="47"/>
    <x v="1"/>
    <x v="2"/>
    <x v="772"/>
  </r>
  <r>
    <x v="0"/>
    <x v="47"/>
    <x v="1"/>
    <x v="3"/>
    <x v="773"/>
  </r>
  <r>
    <x v="0"/>
    <x v="47"/>
    <x v="1"/>
    <x v="4"/>
    <x v="774"/>
  </r>
  <r>
    <x v="0"/>
    <x v="47"/>
    <x v="1"/>
    <x v="5"/>
    <x v="7"/>
  </r>
  <r>
    <x v="0"/>
    <x v="47"/>
    <x v="1"/>
    <x v="6"/>
    <x v="7"/>
  </r>
  <r>
    <x v="0"/>
    <x v="47"/>
    <x v="1"/>
    <x v="7"/>
    <x v="7"/>
  </r>
  <r>
    <x v="0"/>
    <x v="47"/>
    <x v="1"/>
    <x v="8"/>
    <x v="7"/>
  </r>
  <r>
    <x v="0"/>
    <x v="47"/>
    <x v="1"/>
    <x v="9"/>
    <x v="775"/>
  </r>
  <r>
    <x v="0"/>
    <x v="47"/>
    <x v="1"/>
    <x v="10"/>
    <x v="7"/>
  </r>
  <r>
    <x v="0"/>
    <x v="47"/>
    <x v="1"/>
    <x v="11"/>
    <x v="776"/>
  </r>
  <r>
    <x v="0"/>
    <x v="47"/>
    <x v="1"/>
    <x v="12"/>
    <x v="7"/>
  </r>
  <r>
    <x v="0"/>
    <x v="47"/>
    <x v="1"/>
    <x v="13"/>
    <x v="777"/>
  </r>
  <r>
    <x v="0"/>
    <x v="48"/>
    <x v="0"/>
    <x v="0"/>
    <x v="7"/>
  </r>
  <r>
    <x v="0"/>
    <x v="48"/>
    <x v="0"/>
    <x v="1"/>
    <x v="778"/>
  </r>
  <r>
    <x v="0"/>
    <x v="48"/>
    <x v="0"/>
    <x v="2"/>
    <x v="779"/>
  </r>
  <r>
    <x v="0"/>
    <x v="48"/>
    <x v="0"/>
    <x v="3"/>
    <x v="780"/>
  </r>
  <r>
    <x v="0"/>
    <x v="48"/>
    <x v="0"/>
    <x v="4"/>
    <x v="781"/>
  </r>
  <r>
    <x v="0"/>
    <x v="48"/>
    <x v="0"/>
    <x v="5"/>
    <x v="7"/>
  </r>
  <r>
    <x v="0"/>
    <x v="48"/>
    <x v="0"/>
    <x v="6"/>
    <x v="782"/>
  </r>
  <r>
    <x v="0"/>
    <x v="48"/>
    <x v="0"/>
    <x v="7"/>
    <x v="7"/>
  </r>
  <r>
    <x v="0"/>
    <x v="48"/>
    <x v="0"/>
    <x v="8"/>
    <x v="7"/>
  </r>
  <r>
    <x v="0"/>
    <x v="48"/>
    <x v="0"/>
    <x v="9"/>
    <x v="783"/>
  </r>
  <r>
    <x v="0"/>
    <x v="48"/>
    <x v="0"/>
    <x v="10"/>
    <x v="784"/>
  </r>
  <r>
    <x v="0"/>
    <x v="48"/>
    <x v="0"/>
    <x v="11"/>
    <x v="785"/>
  </r>
  <r>
    <x v="0"/>
    <x v="48"/>
    <x v="0"/>
    <x v="12"/>
    <x v="7"/>
  </r>
  <r>
    <x v="0"/>
    <x v="48"/>
    <x v="0"/>
    <x v="13"/>
    <x v="786"/>
  </r>
  <r>
    <x v="0"/>
    <x v="48"/>
    <x v="1"/>
    <x v="0"/>
    <x v="7"/>
  </r>
  <r>
    <x v="0"/>
    <x v="48"/>
    <x v="1"/>
    <x v="1"/>
    <x v="787"/>
  </r>
  <r>
    <x v="0"/>
    <x v="48"/>
    <x v="1"/>
    <x v="2"/>
    <x v="788"/>
  </r>
  <r>
    <x v="0"/>
    <x v="48"/>
    <x v="1"/>
    <x v="3"/>
    <x v="780"/>
  </r>
  <r>
    <x v="0"/>
    <x v="48"/>
    <x v="1"/>
    <x v="4"/>
    <x v="789"/>
  </r>
  <r>
    <x v="0"/>
    <x v="48"/>
    <x v="1"/>
    <x v="5"/>
    <x v="7"/>
  </r>
  <r>
    <x v="0"/>
    <x v="48"/>
    <x v="1"/>
    <x v="6"/>
    <x v="790"/>
  </r>
  <r>
    <x v="0"/>
    <x v="48"/>
    <x v="1"/>
    <x v="7"/>
    <x v="7"/>
  </r>
  <r>
    <x v="0"/>
    <x v="48"/>
    <x v="1"/>
    <x v="8"/>
    <x v="7"/>
  </r>
  <r>
    <x v="0"/>
    <x v="48"/>
    <x v="1"/>
    <x v="9"/>
    <x v="791"/>
  </r>
  <r>
    <x v="0"/>
    <x v="48"/>
    <x v="1"/>
    <x v="10"/>
    <x v="7"/>
  </r>
  <r>
    <x v="0"/>
    <x v="48"/>
    <x v="1"/>
    <x v="11"/>
    <x v="792"/>
  </r>
  <r>
    <x v="0"/>
    <x v="48"/>
    <x v="1"/>
    <x v="12"/>
    <x v="7"/>
  </r>
  <r>
    <x v="0"/>
    <x v="48"/>
    <x v="1"/>
    <x v="13"/>
    <x v="793"/>
  </r>
  <r>
    <x v="0"/>
    <x v="49"/>
    <x v="0"/>
    <x v="0"/>
    <x v="7"/>
  </r>
  <r>
    <x v="0"/>
    <x v="49"/>
    <x v="0"/>
    <x v="1"/>
    <x v="794"/>
  </r>
  <r>
    <x v="0"/>
    <x v="49"/>
    <x v="0"/>
    <x v="2"/>
    <x v="795"/>
  </r>
  <r>
    <x v="0"/>
    <x v="49"/>
    <x v="0"/>
    <x v="3"/>
    <x v="796"/>
  </r>
  <r>
    <x v="0"/>
    <x v="49"/>
    <x v="0"/>
    <x v="4"/>
    <x v="7"/>
  </r>
  <r>
    <x v="0"/>
    <x v="49"/>
    <x v="0"/>
    <x v="5"/>
    <x v="7"/>
  </r>
  <r>
    <x v="0"/>
    <x v="49"/>
    <x v="0"/>
    <x v="6"/>
    <x v="797"/>
  </r>
  <r>
    <x v="0"/>
    <x v="49"/>
    <x v="0"/>
    <x v="7"/>
    <x v="7"/>
  </r>
  <r>
    <x v="0"/>
    <x v="49"/>
    <x v="0"/>
    <x v="8"/>
    <x v="7"/>
  </r>
  <r>
    <x v="0"/>
    <x v="49"/>
    <x v="0"/>
    <x v="9"/>
    <x v="798"/>
  </r>
  <r>
    <x v="0"/>
    <x v="49"/>
    <x v="0"/>
    <x v="10"/>
    <x v="7"/>
  </r>
  <r>
    <x v="0"/>
    <x v="49"/>
    <x v="0"/>
    <x v="11"/>
    <x v="799"/>
  </r>
  <r>
    <x v="0"/>
    <x v="49"/>
    <x v="0"/>
    <x v="12"/>
    <x v="7"/>
  </r>
  <r>
    <x v="0"/>
    <x v="49"/>
    <x v="0"/>
    <x v="13"/>
    <x v="800"/>
  </r>
  <r>
    <x v="0"/>
    <x v="49"/>
    <x v="1"/>
    <x v="0"/>
    <x v="7"/>
  </r>
  <r>
    <x v="0"/>
    <x v="49"/>
    <x v="1"/>
    <x v="1"/>
    <x v="794"/>
  </r>
  <r>
    <x v="0"/>
    <x v="49"/>
    <x v="1"/>
    <x v="2"/>
    <x v="795"/>
  </r>
  <r>
    <x v="0"/>
    <x v="49"/>
    <x v="1"/>
    <x v="3"/>
    <x v="796"/>
  </r>
  <r>
    <x v="0"/>
    <x v="49"/>
    <x v="1"/>
    <x v="4"/>
    <x v="7"/>
  </r>
  <r>
    <x v="0"/>
    <x v="49"/>
    <x v="1"/>
    <x v="5"/>
    <x v="7"/>
  </r>
  <r>
    <x v="0"/>
    <x v="49"/>
    <x v="1"/>
    <x v="6"/>
    <x v="797"/>
  </r>
  <r>
    <x v="0"/>
    <x v="49"/>
    <x v="1"/>
    <x v="7"/>
    <x v="7"/>
  </r>
  <r>
    <x v="0"/>
    <x v="49"/>
    <x v="1"/>
    <x v="8"/>
    <x v="7"/>
  </r>
  <r>
    <x v="0"/>
    <x v="49"/>
    <x v="1"/>
    <x v="9"/>
    <x v="798"/>
  </r>
  <r>
    <x v="0"/>
    <x v="49"/>
    <x v="1"/>
    <x v="10"/>
    <x v="7"/>
  </r>
  <r>
    <x v="0"/>
    <x v="49"/>
    <x v="1"/>
    <x v="11"/>
    <x v="799"/>
  </r>
  <r>
    <x v="0"/>
    <x v="49"/>
    <x v="1"/>
    <x v="12"/>
    <x v="7"/>
  </r>
  <r>
    <x v="0"/>
    <x v="49"/>
    <x v="1"/>
    <x v="13"/>
    <x v="800"/>
  </r>
  <r>
    <x v="0"/>
    <x v="50"/>
    <x v="0"/>
    <x v="0"/>
    <x v="7"/>
  </r>
  <r>
    <x v="0"/>
    <x v="50"/>
    <x v="0"/>
    <x v="1"/>
    <x v="801"/>
  </r>
  <r>
    <x v="0"/>
    <x v="50"/>
    <x v="0"/>
    <x v="2"/>
    <x v="802"/>
  </r>
  <r>
    <x v="0"/>
    <x v="50"/>
    <x v="0"/>
    <x v="3"/>
    <x v="803"/>
  </r>
  <r>
    <x v="0"/>
    <x v="50"/>
    <x v="0"/>
    <x v="4"/>
    <x v="804"/>
  </r>
  <r>
    <x v="0"/>
    <x v="50"/>
    <x v="0"/>
    <x v="5"/>
    <x v="805"/>
  </r>
  <r>
    <x v="0"/>
    <x v="50"/>
    <x v="0"/>
    <x v="6"/>
    <x v="806"/>
  </r>
  <r>
    <x v="0"/>
    <x v="50"/>
    <x v="0"/>
    <x v="7"/>
    <x v="807"/>
  </r>
  <r>
    <x v="0"/>
    <x v="50"/>
    <x v="0"/>
    <x v="8"/>
    <x v="808"/>
  </r>
  <r>
    <x v="0"/>
    <x v="50"/>
    <x v="0"/>
    <x v="9"/>
    <x v="809"/>
  </r>
  <r>
    <x v="0"/>
    <x v="50"/>
    <x v="0"/>
    <x v="10"/>
    <x v="810"/>
  </r>
  <r>
    <x v="0"/>
    <x v="50"/>
    <x v="0"/>
    <x v="11"/>
    <x v="811"/>
  </r>
  <r>
    <x v="0"/>
    <x v="50"/>
    <x v="0"/>
    <x v="12"/>
    <x v="812"/>
  </r>
  <r>
    <x v="0"/>
    <x v="50"/>
    <x v="0"/>
    <x v="13"/>
    <x v="813"/>
  </r>
  <r>
    <x v="0"/>
    <x v="50"/>
    <x v="1"/>
    <x v="0"/>
    <x v="7"/>
  </r>
  <r>
    <x v="0"/>
    <x v="50"/>
    <x v="1"/>
    <x v="1"/>
    <x v="814"/>
  </r>
  <r>
    <x v="0"/>
    <x v="50"/>
    <x v="1"/>
    <x v="2"/>
    <x v="815"/>
  </r>
  <r>
    <x v="0"/>
    <x v="50"/>
    <x v="1"/>
    <x v="3"/>
    <x v="816"/>
  </r>
  <r>
    <x v="0"/>
    <x v="50"/>
    <x v="1"/>
    <x v="4"/>
    <x v="817"/>
  </r>
  <r>
    <x v="0"/>
    <x v="50"/>
    <x v="1"/>
    <x v="5"/>
    <x v="691"/>
  </r>
  <r>
    <x v="0"/>
    <x v="50"/>
    <x v="1"/>
    <x v="6"/>
    <x v="818"/>
  </r>
  <r>
    <x v="0"/>
    <x v="50"/>
    <x v="1"/>
    <x v="7"/>
    <x v="807"/>
  </r>
  <r>
    <x v="0"/>
    <x v="50"/>
    <x v="1"/>
    <x v="8"/>
    <x v="808"/>
  </r>
  <r>
    <x v="0"/>
    <x v="50"/>
    <x v="1"/>
    <x v="9"/>
    <x v="819"/>
  </r>
  <r>
    <x v="0"/>
    <x v="50"/>
    <x v="1"/>
    <x v="10"/>
    <x v="7"/>
  </r>
  <r>
    <x v="0"/>
    <x v="50"/>
    <x v="1"/>
    <x v="11"/>
    <x v="820"/>
  </r>
  <r>
    <x v="0"/>
    <x v="50"/>
    <x v="1"/>
    <x v="12"/>
    <x v="7"/>
  </r>
  <r>
    <x v="0"/>
    <x v="50"/>
    <x v="1"/>
    <x v="13"/>
    <x v="821"/>
  </r>
  <r>
    <x v="0"/>
    <x v="51"/>
    <x v="0"/>
    <x v="0"/>
    <x v="7"/>
  </r>
  <r>
    <x v="0"/>
    <x v="51"/>
    <x v="0"/>
    <x v="1"/>
    <x v="822"/>
  </r>
  <r>
    <x v="0"/>
    <x v="51"/>
    <x v="0"/>
    <x v="2"/>
    <x v="823"/>
  </r>
  <r>
    <x v="0"/>
    <x v="51"/>
    <x v="0"/>
    <x v="3"/>
    <x v="824"/>
  </r>
  <r>
    <x v="0"/>
    <x v="51"/>
    <x v="0"/>
    <x v="4"/>
    <x v="825"/>
  </r>
  <r>
    <x v="0"/>
    <x v="51"/>
    <x v="0"/>
    <x v="5"/>
    <x v="826"/>
  </r>
  <r>
    <x v="0"/>
    <x v="51"/>
    <x v="0"/>
    <x v="6"/>
    <x v="827"/>
  </r>
  <r>
    <x v="0"/>
    <x v="51"/>
    <x v="0"/>
    <x v="7"/>
    <x v="7"/>
  </r>
  <r>
    <x v="0"/>
    <x v="51"/>
    <x v="0"/>
    <x v="8"/>
    <x v="828"/>
  </r>
  <r>
    <x v="0"/>
    <x v="51"/>
    <x v="0"/>
    <x v="9"/>
    <x v="829"/>
  </r>
  <r>
    <x v="0"/>
    <x v="51"/>
    <x v="0"/>
    <x v="10"/>
    <x v="830"/>
  </r>
  <r>
    <x v="0"/>
    <x v="51"/>
    <x v="0"/>
    <x v="11"/>
    <x v="831"/>
  </r>
  <r>
    <x v="0"/>
    <x v="51"/>
    <x v="0"/>
    <x v="12"/>
    <x v="832"/>
  </r>
  <r>
    <x v="0"/>
    <x v="51"/>
    <x v="0"/>
    <x v="13"/>
    <x v="833"/>
  </r>
  <r>
    <x v="0"/>
    <x v="51"/>
    <x v="1"/>
    <x v="0"/>
    <x v="7"/>
  </r>
  <r>
    <x v="0"/>
    <x v="51"/>
    <x v="1"/>
    <x v="1"/>
    <x v="834"/>
  </r>
  <r>
    <x v="0"/>
    <x v="51"/>
    <x v="1"/>
    <x v="2"/>
    <x v="835"/>
  </r>
  <r>
    <x v="0"/>
    <x v="51"/>
    <x v="1"/>
    <x v="3"/>
    <x v="836"/>
  </r>
  <r>
    <x v="0"/>
    <x v="51"/>
    <x v="1"/>
    <x v="4"/>
    <x v="825"/>
  </r>
  <r>
    <x v="0"/>
    <x v="51"/>
    <x v="1"/>
    <x v="5"/>
    <x v="7"/>
  </r>
  <r>
    <x v="0"/>
    <x v="51"/>
    <x v="1"/>
    <x v="6"/>
    <x v="837"/>
  </r>
  <r>
    <x v="0"/>
    <x v="51"/>
    <x v="1"/>
    <x v="7"/>
    <x v="7"/>
  </r>
  <r>
    <x v="0"/>
    <x v="51"/>
    <x v="1"/>
    <x v="8"/>
    <x v="828"/>
  </r>
  <r>
    <x v="0"/>
    <x v="51"/>
    <x v="1"/>
    <x v="9"/>
    <x v="838"/>
  </r>
  <r>
    <x v="0"/>
    <x v="51"/>
    <x v="1"/>
    <x v="10"/>
    <x v="7"/>
  </r>
  <r>
    <x v="0"/>
    <x v="51"/>
    <x v="1"/>
    <x v="11"/>
    <x v="839"/>
  </r>
  <r>
    <x v="0"/>
    <x v="51"/>
    <x v="1"/>
    <x v="12"/>
    <x v="7"/>
  </r>
  <r>
    <x v="0"/>
    <x v="51"/>
    <x v="1"/>
    <x v="13"/>
    <x v="840"/>
  </r>
  <r>
    <x v="0"/>
    <x v="52"/>
    <x v="0"/>
    <x v="0"/>
    <x v="7"/>
  </r>
  <r>
    <x v="0"/>
    <x v="52"/>
    <x v="0"/>
    <x v="1"/>
    <x v="841"/>
  </r>
  <r>
    <x v="0"/>
    <x v="52"/>
    <x v="0"/>
    <x v="2"/>
    <x v="842"/>
  </r>
  <r>
    <x v="0"/>
    <x v="52"/>
    <x v="0"/>
    <x v="3"/>
    <x v="843"/>
  </r>
  <r>
    <x v="0"/>
    <x v="52"/>
    <x v="0"/>
    <x v="4"/>
    <x v="844"/>
  </r>
  <r>
    <x v="0"/>
    <x v="52"/>
    <x v="0"/>
    <x v="5"/>
    <x v="845"/>
  </r>
  <r>
    <x v="0"/>
    <x v="52"/>
    <x v="0"/>
    <x v="6"/>
    <x v="846"/>
  </r>
  <r>
    <x v="0"/>
    <x v="52"/>
    <x v="0"/>
    <x v="7"/>
    <x v="7"/>
  </r>
  <r>
    <x v="0"/>
    <x v="52"/>
    <x v="0"/>
    <x v="8"/>
    <x v="847"/>
  </r>
  <r>
    <x v="0"/>
    <x v="52"/>
    <x v="0"/>
    <x v="9"/>
    <x v="848"/>
  </r>
  <r>
    <x v="0"/>
    <x v="52"/>
    <x v="0"/>
    <x v="10"/>
    <x v="849"/>
  </r>
  <r>
    <x v="0"/>
    <x v="52"/>
    <x v="0"/>
    <x v="11"/>
    <x v="850"/>
  </r>
  <r>
    <x v="0"/>
    <x v="52"/>
    <x v="0"/>
    <x v="12"/>
    <x v="851"/>
  </r>
  <r>
    <x v="0"/>
    <x v="52"/>
    <x v="0"/>
    <x v="13"/>
    <x v="852"/>
  </r>
  <r>
    <x v="0"/>
    <x v="52"/>
    <x v="1"/>
    <x v="0"/>
    <x v="7"/>
  </r>
  <r>
    <x v="0"/>
    <x v="52"/>
    <x v="1"/>
    <x v="1"/>
    <x v="853"/>
  </r>
  <r>
    <x v="0"/>
    <x v="52"/>
    <x v="1"/>
    <x v="2"/>
    <x v="854"/>
  </r>
  <r>
    <x v="0"/>
    <x v="52"/>
    <x v="1"/>
    <x v="3"/>
    <x v="855"/>
  </r>
  <r>
    <x v="0"/>
    <x v="52"/>
    <x v="1"/>
    <x v="4"/>
    <x v="856"/>
  </r>
  <r>
    <x v="0"/>
    <x v="52"/>
    <x v="1"/>
    <x v="5"/>
    <x v="7"/>
  </r>
  <r>
    <x v="0"/>
    <x v="52"/>
    <x v="1"/>
    <x v="6"/>
    <x v="857"/>
  </r>
  <r>
    <x v="0"/>
    <x v="52"/>
    <x v="1"/>
    <x v="7"/>
    <x v="7"/>
  </r>
  <r>
    <x v="0"/>
    <x v="52"/>
    <x v="1"/>
    <x v="8"/>
    <x v="847"/>
  </r>
  <r>
    <x v="0"/>
    <x v="52"/>
    <x v="1"/>
    <x v="9"/>
    <x v="858"/>
  </r>
  <r>
    <x v="0"/>
    <x v="52"/>
    <x v="1"/>
    <x v="10"/>
    <x v="7"/>
  </r>
  <r>
    <x v="0"/>
    <x v="52"/>
    <x v="1"/>
    <x v="11"/>
    <x v="859"/>
  </r>
  <r>
    <x v="0"/>
    <x v="52"/>
    <x v="1"/>
    <x v="12"/>
    <x v="7"/>
  </r>
  <r>
    <x v="0"/>
    <x v="52"/>
    <x v="1"/>
    <x v="13"/>
    <x v="860"/>
  </r>
  <r>
    <x v="0"/>
    <x v="53"/>
    <x v="0"/>
    <x v="0"/>
    <x v="7"/>
  </r>
  <r>
    <x v="0"/>
    <x v="53"/>
    <x v="0"/>
    <x v="1"/>
    <x v="861"/>
  </r>
  <r>
    <x v="0"/>
    <x v="53"/>
    <x v="0"/>
    <x v="2"/>
    <x v="862"/>
  </r>
  <r>
    <x v="0"/>
    <x v="53"/>
    <x v="0"/>
    <x v="3"/>
    <x v="863"/>
  </r>
  <r>
    <x v="0"/>
    <x v="53"/>
    <x v="0"/>
    <x v="4"/>
    <x v="864"/>
  </r>
  <r>
    <x v="0"/>
    <x v="53"/>
    <x v="0"/>
    <x v="5"/>
    <x v="865"/>
  </r>
  <r>
    <x v="0"/>
    <x v="53"/>
    <x v="0"/>
    <x v="6"/>
    <x v="866"/>
  </r>
  <r>
    <x v="0"/>
    <x v="53"/>
    <x v="0"/>
    <x v="7"/>
    <x v="7"/>
  </r>
  <r>
    <x v="0"/>
    <x v="53"/>
    <x v="0"/>
    <x v="8"/>
    <x v="7"/>
  </r>
  <r>
    <x v="0"/>
    <x v="53"/>
    <x v="0"/>
    <x v="9"/>
    <x v="867"/>
  </r>
  <r>
    <x v="0"/>
    <x v="53"/>
    <x v="0"/>
    <x v="10"/>
    <x v="868"/>
  </r>
  <r>
    <x v="0"/>
    <x v="53"/>
    <x v="0"/>
    <x v="11"/>
    <x v="869"/>
  </r>
  <r>
    <x v="0"/>
    <x v="53"/>
    <x v="0"/>
    <x v="12"/>
    <x v="870"/>
  </r>
  <r>
    <x v="0"/>
    <x v="53"/>
    <x v="0"/>
    <x v="13"/>
    <x v="871"/>
  </r>
  <r>
    <x v="0"/>
    <x v="53"/>
    <x v="1"/>
    <x v="0"/>
    <x v="7"/>
  </r>
  <r>
    <x v="0"/>
    <x v="53"/>
    <x v="1"/>
    <x v="1"/>
    <x v="872"/>
  </r>
  <r>
    <x v="0"/>
    <x v="53"/>
    <x v="1"/>
    <x v="2"/>
    <x v="873"/>
  </r>
  <r>
    <x v="0"/>
    <x v="53"/>
    <x v="1"/>
    <x v="3"/>
    <x v="874"/>
  </r>
  <r>
    <x v="0"/>
    <x v="53"/>
    <x v="1"/>
    <x v="4"/>
    <x v="875"/>
  </r>
  <r>
    <x v="0"/>
    <x v="53"/>
    <x v="1"/>
    <x v="5"/>
    <x v="7"/>
  </r>
  <r>
    <x v="0"/>
    <x v="53"/>
    <x v="1"/>
    <x v="6"/>
    <x v="876"/>
  </r>
  <r>
    <x v="0"/>
    <x v="53"/>
    <x v="1"/>
    <x v="7"/>
    <x v="7"/>
  </r>
  <r>
    <x v="0"/>
    <x v="53"/>
    <x v="1"/>
    <x v="8"/>
    <x v="7"/>
  </r>
  <r>
    <x v="0"/>
    <x v="53"/>
    <x v="1"/>
    <x v="9"/>
    <x v="877"/>
  </r>
  <r>
    <x v="0"/>
    <x v="53"/>
    <x v="1"/>
    <x v="10"/>
    <x v="7"/>
  </r>
  <r>
    <x v="0"/>
    <x v="53"/>
    <x v="1"/>
    <x v="11"/>
    <x v="878"/>
  </r>
  <r>
    <x v="0"/>
    <x v="53"/>
    <x v="1"/>
    <x v="12"/>
    <x v="7"/>
  </r>
  <r>
    <x v="0"/>
    <x v="53"/>
    <x v="1"/>
    <x v="13"/>
    <x v="879"/>
  </r>
  <r>
    <x v="0"/>
    <x v="54"/>
    <x v="0"/>
    <x v="0"/>
    <x v="7"/>
  </r>
  <r>
    <x v="0"/>
    <x v="54"/>
    <x v="0"/>
    <x v="1"/>
    <x v="880"/>
  </r>
  <r>
    <x v="0"/>
    <x v="54"/>
    <x v="0"/>
    <x v="2"/>
    <x v="881"/>
  </r>
  <r>
    <x v="0"/>
    <x v="54"/>
    <x v="0"/>
    <x v="3"/>
    <x v="882"/>
  </r>
  <r>
    <x v="0"/>
    <x v="54"/>
    <x v="0"/>
    <x v="4"/>
    <x v="883"/>
  </r>
  <r>
    <x v="0"/>
    <x v="54"/>
    <x v="0"/>
    <x v="5"/>
    <x v="7"/>
  </r>
  <r>
    <x v="0"/>
    <x v="54"/>
    <x v="0"/>
    <x v="6"/>
    <x v="884"/>
  </r>
  <r>
    <x v="0"/>
    <x v="54"/>
    <x v="0"/>
    <x v="7"/>
    <x v="7"/>
  </r>
  <r>
    <x v="0"/>
    <x v="54"/>
    <x v="0"/>
    <x v="8"/>
    <x v="7"/>
  </r>
  <r>
    <x v="0"/>
    <x v="54"/>
    <x v="0"/>
    <x v="9"/>
    <x v="885"/>
  </r>
  <r>
    <x v="0"/>
    <x v="54"/>
    <x v="0"/>
    <x v="10"/>
    <x v="431"/>
  </r>
  <r>
    <x v="0"/>
    <x v="54"/>
    <x v="0"/>
    <x v="11"/>
    <x v="886"/>
  </r>
  <r>
    <x v="0"/>
    <x v="54"/>
    <x v="0"/>
    <x v="12"/>
    <x v="7"/>
  </r>
  <r>
    <x v="0"/>
    <x v="54"/>
    <x v="0"/>
    <x v="13"/>
    <x v="887"/>
  </r>
  <r>
    <x v="0"/>
    <x v="54"/>
    <x v="1"/>
    <x v="0"/>
    <x v="7"/>
  </r>
  <r>
    <x v="0"/>
    <x v="54"/>
    <x v="1"/>
    <x v="1"/>
    <x v="880"/>
  </r>
  <r>
    <x v="0"/>
    <x v="54"/>
    <x v="1"/>
    <x v="2"/>
    <x v="888"/>
  </r>
  <r>
    <x v="0"/>
    <x v="54"/>
    <x v="1"/>
    <x v="3"/>
    <x v="882"/>
  </r>
  <r>
    <x v="0"/>
    <x v="54"/>
    <x v="1"/>
    <x v="4"/>
    <x v="883"/>
  </r>
  <r>
    <x v="0"/>
    <x v="54"/>
    <x v="1"/>
    <x v="5"/>
    <x v="7"/>
  </r>
  <r>
    <x v="0"/>
    <x v="54"/>
    <x v="1"/>
    <x v="6"/>
    <x v="889"/>
  </r>
  <r>
    <x v="0"/>
    <x v="54"/>
    <x v="1"/>
    <x v="7"/>
    <x v="7"/>
  </r>
  <r>
    <x v="0"/>
    <x v="54"/>
    <x v="1"/>
    <x v="8"/>
    <x v="7"/>
  </r>
  <r>
    <x v="0"/>
    <x v="54"/>
    <x v="1"/>
    <x v="9"/>
    <x v="885"/>
  </r>
  <r>
    <x v="0"/>
    <x v="54"/>
    <x v="1"/>
    <x v="10"/>
    <x v="7"/>
  </r>
  <r>
    <x v="0"/>
    <x v="54"/>
    <x v="1"/>
    <x v="11"/>
    <x v="890"/>
  </r>
  <r>
    <x v="0"/>
    <x v="54"/>
    <x v="1"/>
    <x v="12"/>
    <x v="7"/>
  </r>
  <r>
    <x v="0"/>
    <x v="54"/>
    <x v="1"/>
    <x v="13"/>
    <x v="891"/>
  </r>
  <r>
    <x v="0"/>
    <x v="55"/>
    <x v="0"/>
    <x v="0"/>
    <x v="7"/>
  </r>
  <r>
    <x v="0"/>
    <x v="55"/>
    <x v="0"/>
    <x v="1"/>
    <x v="892"/>
  </r>
  <r>
    <x v="0"/>
    <x v="55"/>
    <x v="0"/>
    <x v="2"/>
    <x v="893"/>
  </r>
  <r>
    <x v="0"/>
    <x v="55"/>
    <x v="0"/>
    <x v="3"/>
    <x v="894"/>
  </r>
  <r>
    <x v="0"/>
    <x v="55"/>
    <x v="0"/>
    <x v="4"/>
    <x v="895"/>
  </r>
  <r>
    <x v="0"/>
    <x v="55"/>
    <x v="0"/>
    <x v="5"/>
    <x v="896"/>
  </r>
  <r>
    <x v="0"/>
    <x v="55"/>
    <x v="0"/>
    <x v="6"/>
    <x v="897"/>
  </r>
  <r>
    <x v="0"/>
    <x v="55"/>
    <x v="0"/>
    <x v="7"/>
    <x v="7"/>
  </r>
  <r>
    <x v="0"/>
    <x v="55"/>
    <x v="0"/>
    <x v="8"/>
    <x v="898"/>
  </r>
  <r>
    <x v="0"/>
    <x v="55"/>
    <x v="0"/>
    <x v="9"/>
    <x v="899"/>
  </r>
  <r>
    <x v="0"/>
    <x v="55"/>
    <x v="0"/>
    <x v="10"/>
    <x v="900"/>
  </r>
  <r>
    <x v="0"/>
    <x v="55"/>
    <x v="0"/>
    <x v="11"/>
    <x v="901"/>
  </r>
  <r>
    <x v="0"/>
    <x v="55"/>
    <x v="0"/>
    <x v="12"/>
    <x v="7"/>
  </r>
  <r>
    <x v="0"/>
    <x v="55"/>
    <x v="0"/>
    <x v="13"/>
    <x v="902"/>
  </r>
  <r>
    <x v="0"/>
    <x v="55"/>
    <x v="1"/>
    <x v="0"/>
    <x v="7"/>
  </r>
  <r>
    <x v="0"/>
    <x v="55"/>
    <x v="1"/>
    <x v="1"/>
    <x v="892"/>
  </r>
  <r>
    <x v="0"/>
    <x v="55"/>
    <x v="1"/>
    <x v="2"/>
    <x v="903"/>
  </r>
  <r>
    <x v="0"/>
    <x v="55"/>
    <x v="1"/>
    <x v="3"/>
    <x v="894"/>
  </r>
  <r>
    <x v="0"/>
    <x v="55"/>
    <x v="1"/>
    <x v="4"/>
    <x v="895"/>
  </r>
  <r>
    <x v="0"/>
    <x v="55"/>
    <x v="1"/>
    <x v="5"/>
    <x v="7"/>
  </r>
  <r>
    <x v="0"/>
    <x v="55"/>
    <x v="1"/>
    <x v="6"/>
    <x v="904"/>
  </r>
  <r>
    <x v="0"/>
    <x v="55"/>
    <x v="1"/>
    <x v="7"/>
    <x v="7"/>
  </r>
  <r>
    <x v="0"/>
    <x v="55"/>
    <x v="1"/>
    <x v="8"/>
    <x v="898"/>
  </r>
  <r>
    <x v="0"/>
    <x v="55"/>
    <x v="1"/>
    <x v="9"/>
    <x v="905"/>
  </r>
  <r>
    <x v="0"/>
    <x v="55"/>
    <x v="1"/>
    <x v="10"/>
    <x v="7"/>
  </r>
  <r>
    <x v="0"/>
    <x v="55"/>
    <x v="1"/>
    <x v="11"/>
    <x v="906"/>
  </r>
  <r>
    <x v="0"/>
    <x v="55"/>
    <x v="1"/>
    <x v="12"/>
    <x v="7"/>
  </r>
  <r>
    <x v="0"/>
    <x v="55"/>
    <x v="1"/>
    <x v="13"/>
    <x v="907"/>
  </r>
  <r>
    <x v="0"/>
    <x v="56"/>
    <x v="0"/>
    <x v="0"/>
    <x v="7"/>
  </r>
  <r>
    <x v="0"/>
    <x v="56"/>
    <x v="0"/>
    <x v="1"/>
    <x v="908"/>
  </r>
  <r>
    <x v="0"/>
    <x v="56"/>
    <x v="0"/>
    <x v="2"/>
    <x v="909"/>
  </r>
  <r>
    <x v="0"/>
    <x v="56"/>
    <x v="0"/>
    <x v="3"/>
    <x v="910"/>
  </r>
  <r>
    <x v="0"/>
    <x v="56"/>
    <x v="0"/>
    <x v="4"/>
    <x v="911"/>
  </r>
  <r>
    <x v="0"/>
    <x v="56"/>
    <x v="0"/>
    <x v="5"/>
    <x v="912"/>
  </r>
  <r>
    <x v="0"/>
    <x v="56"/>
    <x v="0"/>
    <x v="6"/>
    <x v="7"/>
  </r>
  <r>
    <x v="0"/>
    <x v="56"/>
    <x v="0"/>
    <x v="7"/>
    <x v="913"/>
  </r>
  <r>
    <x v="0"/>
    <x v="56"/>
    <x v="0"/>
    <x v="8"/>
    <x v="914"/>
  </r>
  <r>
    <x v="0"/>
    <x v="56"/>
    <x v="0"/>
    <x v="9"/>
    <x v="915"/>
  </r>
  <r>
    <x v="0"/>
    <x v="56"/>
    <x v="0"/>
    <x v="10"/>
    <x v="916"/>
  </r>
  <r>
    <x v="0"/>
    <x v="56"/>
    <x v="0"/>
    <x v="11"/>
    <x v="917"/>
  </r>
  <r>
    <x v="0"/>
    <x v="56"/>
    <x v="0"/>
    <x v="12"/>
    <x v="7"/>
  </r>
  <r>
    <x v="0"/>
    <x v="56"/>
    <x v="0"/>
    <x v="13"/>
    <x v="918"/>
  </r>
  <r>
    <x v="0"/>
    <x v="56"/>
    <x v="1"/>
    <x v="0"/>
    <x v="7"/>
  </r>
  <r>
    <x v="0"/>
    <x v="56"/>
    <x v="1"/>
    <x v="1"/>
    <x v="908"/>
  </r>
  <r>
    <x v="0"/>
    <x v="56"/>
    <x v="1"/>
    <x v="2"/>
    <x v="919"/>
  </r>
  <r>
    <x v="0"/>
    <x v="56"/>
    <x v="1"/>
    <x v="3"/>
    <x v="910"/>
  </r>
  <r>
    <x v="0"/>
    <x v="56"/>
    <x v="1"/>
    <x v="4"/>
    <x v="911"/>
  </r>
  <r>
    <x v="0"/>
    <x v="56"/>
    <x v="1"/>
    <x v="5"/>
    <x v="7"/>
  </r>
  <r>
    <x v="0"/>
    <x v="56"/>
    <x v="1"/>
    <x v="6"/>
    <x v="7"/>
  </r>
  <r>
    <x v="0"/>
    <x v="56"/>
    <x v="1"/>
    <x v="7"/>
    <x v="920"/>
  </r>
  <r>
    <x v="0"/>
    <x v="56"/>
    <x v="1"/>
    <x v="8"/>
    <x v="914"/>
  </r>
  <r>
    <x v="0"/>
    <x v="56"/>
    <x v="1"/>
    <x v="9"/>
    <x v="921"/>
  </r>
  <r>
    <x v="0"/>
    <x v="56"/>
    <x v="1"/>
    <x v="10"/>
    <x v="7"/>
  </r>
  <r>
    <x v="0"/>
    <x v="56"/>
    <x v="1"/>
    <x v="11"/>
    <x v="922"/>
  </r>
  <r>
    <x v="0"/>
    <x v="56"/>
    <x v="1"/>
    <x v="12"/>
    <x v="7"/>
  </r>
  <r>
    <x v="0"/>
    <x v="56"/>
    <x v="1"/>
    <x v="13"/>
    <x v="923"/>
  </r>
  <r>
    <x v="0"/>
    <x v="57"/>
    <x v="0"/>
    <x v="0"/>
    <x v="7"/>
  </r>
  <r>
    <x v="0"/>
    <x v="57"/>
    <x v="0"/>
    <x v="1"/>
    <x v="924"/>
  </r>
  <r>
    <x v="0"/>
    <x v="57"/>
    <x v="0"/>
    <x v="2"/>
    <x v="925"/>
  </r>
  <r>
    <x v="0"/>
    <x v="57"/>
    <x v="0"/>
    <x v="3"/>
    <x v="926"/>
  </r>
  <r>
    <x v="0"/>
    <x v="57"/>
    <x v="0"/>
    <x v="4"/>
    <x v="927"/>
  </r>
  <r>
    <x v="0"/>
    <x v="57"/>
    <x v="0"/>
    <x v="5"/>
    <x v="928"/>
  </r>
  <r>
    <x v="0"/>
    <x v="57"/>
    <x v="0"/>
    <x v="6"/>
    <x v="929"/>
  </r>
  <r>
    <x v="0"/>
    <x v="57"/>
    <x v="0"/>
    <x v="7"/>
    <x v="7"/>
  </r>
  <r>
    <x v="0"/>
    <x v="57"/>
    <x v="0"/>
    <x v="8"/>
    <x v="7"/>
  </r>
  <r>
    <x v="0"/>
    <x v="57"/>
    <x v="0"/>
    <x v="9"/>
    <x v="930"/>
  </r>
  <r>
    <x v="0"/>
    <x v="57"/>
    <x v="0"/>
    <x v="10"/>
    <x v="931"/>
  </r>
  <r>
    <x v="0"/>
    <x v="57"/>
    <x v="0"/>
    <x v="11"/>
    <x v="932"/>
  </r>
  <r>
    <x v="0"/>
    <x v="57"/>
    <x v="0"/>
    <x v="12"/>
    <x v="933"/>
  </r>
  <r>
    <x v="0"/>
    <x v="57"/>
    <x v="0"/>
    <x v="13"/>
    <x v="934"/>
  </r>
  <r>
    <x v="0"/>
    <x v="57"/>
    <x v="1"/>
    <x v="0"/>
    <x v="7"/>
  </r>
  <r>
    <x v="0"/>
    <x v="57"/>
    <x v="1"/>
    <x v="1"/>
    <x v="924"/>
  </r>
  <r>
    <x v="0"/>
    <x v="57"/>
    <x v="1"/>
    <x v="2"/>
    <x v="935"/>
  </r>
  <r>
    <x v="0"/>
    <x v="57"/>
    <x v="1"/>
    <x v="3"/>
    <x v="926"/>
  </r>
  <r>
    <x v="0"/>
    <x v="57"/>
    <x v="1"/>
    <x v="4"/>
    <x v="927"/>
  </r>
  <r>
    <x v="0"/>
    <x v="57"/>
    <x v="1"/>
    <x v="5"/>
    <x v="936"/>
  </r>
  <r>
    <x v="0"/>
    <x v="57"/>
    <x v="1"/>
    <x v="6"/>
    <x v="937"/>
  </r>
  <r>
    <x v="0"/>
    <x v="57"/>
    <x v="1"/>
    <x v="7"/>
    <x v="7"/>
  </r>
  <r>
    <x v="0"/>
    <x v="57"/>
    <x v="1"/>
    <x v="8"/>
    <x v="7"/>
  </r>
  <r>
    <x v="0"/>
    <x v="57"/>
    <x v="1"/>
    <x v="9"/>
    <x v="938"/>
  </r>
  <r>
    <x v="0"/>
    <x v="57"/>
    <x v="1"/>
    <x v="10"/>
    <x v="936"/>
  </r>
  <r>
    <x v="0"/>
    <x v="57"/>
    <x v="1"/>
    <x v="11"/>
    <x v="939"/>
  </r>
  <r>
    <x v="0"/>
    <x v="57"/>
    <x v="1"/>
    <x v="12"/>
    <x v="7"/>
  </r>
  <r>
    <x v="0"/>
    <x v="57"/>
    <x v="1"/>
    <x v="13"/>
    <x v="940"/>
  </r>
  <r>
    <x v="0"/>
    <x v="58"/>
    <x v="0"/>
    <x v="0"/>
    <x v="7"/>
  </r>
  <r>
    <x v="0"/>
    <x v="58"/>
    <x v="0"/>
    <x v="1"/>
    <x v="941"/>
  </r>
  <r>
    <x v="0"/>
    <x v="58"/>
    <x v="0"/>
    <x v="2"/>
    <x v="942"/>
  </r>
  <r>
    <x v="0"/>
    <x v="58"/>
    <x v="0"/>
    <x v="3"/>
    <x v="943"/>
  </r>
  <r>
    <x v="0"/>
    <x v="58"/>
    <x v="0"/>
    <x v="4"/>
    <x v="944"/>
  </r>
  <r>
    <x v="0"/>
    <x v="58"/>
    <x v="0"/>
    <x v="5"/>
    <x v="945"/>
  </r>
  <r>
    <x v="0"/>
    <x v="58"/>
    <x v="0"/>
    <x v="6"/>
    <x v="946"/>
  </r>
  <r>
    <x v="0"/>
    <x v="58"/>
    <x v="0"/>
    <x v="7"/>
    <x v="7"/>
  </r>
  <r>
    <x v="0"/>
    <x v="58"/>
    <x v="0"/>
    <x v="8"/>
    <x v="947"/>
  </r>
  <r>
    <x v="0"/>
    <x v="58"/>
    <x v="0"/>
    <x v="9"/>
    <x v="948"/>
  </r>
  <r>
    <x v="0"/>
    <x v="58"/>
    <x v="0"/>
    <x v="10"/>
    <x v="949"/>
  </r>
  <r>
    <x v="0"/>
    <x v="58"/>
    <x v="0"/>
    <x v="11"/>
    <x v="950"/>
  </r>
  <r>
    <x v="0"/>
    <x v="58"/>
    <x v="0"/>
    <x v="12"/>
    <x v="951"/>
  </r>
  <r>
    <x v="0"/>
    <x v="58"/>
    <x v="0"/>
    <x v="13"/>
    <x v="952"/>
  </r>
  <r>
    <x v="0"/>
    <x v="58"/>
    <x v="1"/>
    <x v="0"/>
    <x v="953"/>
  </r>
  <r>
    <x v="0"/>
    <x v="58"/>
    <x v="1"/>
    <x v="1"/>
    <x v="954"/>
  </r>
  <r>
    <x v="0"/>
    <x v="58"/>
    <x v="1"/>
    <x v="2"/>
    <x v="955"/>
  </r>
  <r>
    <x v="0"/>
    <x v="58"/>
    <x v="1"/>
    <x v="3"/>
    <x v="956"/>
  </r>
  <r>
    <x v="0"/>
    <x v="58"/>
    <x v="1"/>
    <x v="4"/>
    <x v="957"/>
  </r>
  <r>
    <x v="0"/>
    <x v="58"/>
    <x v="1"/>
    <x v="5"/>
    <x v="7"/>
  </r>
  <r>
    <x v="0"/>
    <x v="58"/>
    <x v="1"/>
    <x v="6"/>
    <x v="958"/>
  </r>
  <r>
    <x v="0"/>
    <x v="58"/>
    <x v="1"/>
    <x v="7"/>
    <x v="7"/>
  </r>
  <r>
    <x v="0"/>
    <x v="58"/>
    <x v="1"/>
    <x v="8"/>
    <x v="947"/>
  </r>
  <r>
    <x v="0"/>
    <x v="58"/>
    <x v="1"/>
    <x v="9"/>
    <x v="959"/>
  </r>
  <r>
    <x v="0"/>
    <x v="58"/>
    <x v="1"/>
    <x v="10"/>
    <x v="7"/>
  </r>
  <r>
    <x v="0"/>
    <x v="58"/>
    <x v="1"/>
    <x v="11"/>
    <x v="960"/>
  </r>
  <r>
    <x v="0"/>
    <x v="58"/>
    <x v="1"/>
    <x v="12"/>
    <x v="7"/>
  </r>
  <r>
    <x v="0"/>
    <x v="58"/>
    <x v="1"/>
    <x v="13"/>
    <x v="961"/>
  </r>
  <r>
    <x v="0"/>
    <x v="59"/>
    <x v="0"/>
    <x v="0"/>
    <x v="7"/>
  </r>
  <r>
    <x v="0"/>
    <x v="59"/>
    <x v="0"/>
    <x v="1"/>
    <x v="962"/>
  </r>
  <r>
    <x v="0"/>
    <x v="59"/>
    <x v="0"/>
    <x v="2"/>
    <x v="963"/>
  </r>
  <r>
    <x v="0"/>
    <x v="59"/>
    <x v="0"/>
    <x v="3"/>
    <x v="964"/>
  </r>
  <r>
    <x v="0"/>
    <x v="59"/>
    <x v="0"/>
    <x v="4"/>
    <x v="965"/>
  </r>
  <r>
    <x v="0"/>
    <x v="59"/>
    <x v="0"/>
    <x v="5"/>
    <x v="966"/>
  </r>
  <r>
    <x v="0"/>
    <x v="59"/>
    <x v="0"/>
    <x v="6"/>
    <x v="967"/>
  </r>
  <r>
    <x v="0"/>
    <x v="59"/>
    <x v="0"/>
    <x v="7"/>
    <x v="7"/>
  </r>
  <r>
    <x v="0"/>
    <x v="59"/>
    <x v="0"/>
    <x v="8"/>
    <x v="968"/>
  </r>
  <r>
    <x v="0"/>
    <x v="59"/>
    <x v="0"/>
    <x v="9"/>
    <x v="969"/>
  </r>
  <r>
    <x v="0"/>
    <x v="59"/>
    <x v="0"/>
    <x v="10"/>
    <x v="970"/>
  </r>
  <r>
    <x v="0"/>
    <x v="59"/>
    <x v="0"/>
    <x v="11"/>
    <x v="971"/>
  </r>
  <r>
    <x v="0"/>
    <x v="59"/>
    <x v="0"/>
    <x v="12"/>
    <x v="972"/>
  </r>
  <r>
    <x v="0"/>
    <x v="59"/>
    <x v="0"/>
    <x v="13"/>
    <x v="973"/>
  </r>
  <r>
    <x v="0"/>
    <x v="59"/>
    <x v="1"/>
    <x v="0"/>
    <x v="7"/>
  </r>
  <r>
    <x v="0"/>
    <x v="59"/>
    <x v="1"/>
    <x v="1"/>
    <x v="974"/>
  </r>
  <r>
    <x v="0"/>
    <x v="59"/>
    <x v="1"/>
    <x v="2"/>
    <x v="975"/>
  </r>
  <r>
    <x v="0"/>
    <x v="59"/>
    <x v="1"/>
    <x v="3"/>
    <x v="976"/>
  </r>
  <r>
    <x v="0"/>
    <x v="59"/>
    <x v="1"/>
    <x v="4"/>
    <x v="965"/>
  </r>
  <r>
    <x v="0"/>
    <x v="59"/>
    <x v="1"/>
    <x v="5"/>
    <x v="7"/>
  </r>
  <r>
    <x v="0"/>
    <x v="59"/>
    <x v="1"/>
    <x v="6"/>
    <x v="977"/>
  </r>
  <r>
    <x v="0"/>
    <x v="59"/>
    <x v="1"/>
    <x v="7"/>
    <x v="7"/>
  </r>
  <r>
    <x v="0"/>
    <x v="59"/>
    <x v="1"/>
    <x v="8"/>
    <x v="978"/>
  </r>
  <r>
    <x v="0"/>
    <x v="59"/>
    <x v="1"/>
    <x v="9"/>
    <x v="979"/>
  </r>
  <r>
    <x v="0"/>
    <x v="59"/>
    <x v="1"/>
    <x v="10"/>
    <x v="7"/>
  </r>
  <r>
    <x v="0"/>
    <x v="59"/>
    <x v="1"/>
    <x v="11"/>
    <x v="980"/>
  </r>
  <r>
    <x v="0"/>
    <x v="59"/>
    <x v="1"/>
    <x v="12"/>
    <x v="7"/>
  </r>
  <r>
    <x v="0"/>
    <x v="59"/>
    <x v="1"/>
    <x v="13"/>
    <x v="981"/>
  </r>
  <r>
    <x v="0"/>
    <x v="60"/>
    <x v="0"/>
    <x v="0"/>
    <x v="7"/>
  </r>
  <r>
    <x v="0"/>
    <x v="60"/>
    <x v="0"/>
    <x v="1"/>
    <x v="982"/>
  </r>
  <r>
    <x v="0"/>
    <x v="60"/>
    <x v="0"/>
    <x v="2"/>
    <x v="983"/>
  </r>
  <r>
    <x v="0"/>
    <x v="60"/>
    <x v="0"/>
    <x v="3"/>
    <x v="984"/>
  </r>
  <r>
    <x v="0"/>
    <x v="60"/>
    <x v="0"/>
    <x v="4"/>
    <x v="985"/>
  </r>
  <r>
    <x v="0"/>
    <x v="60"/>
    <x v="0"/>
    <x v="5"/>
    <x v="986"/>
  </r>
  <r>
    <x v="0"/>
    <x v="60"/>
    <x v="0"/>
    <x v="6"/>
    <x v="987"/>
  </r>
  <r>
    <x v="0"/>
    <x v="60"/>
    <x v="0"/>
    <x v="7"/>
    <x v="7"/>
  </r>
  <r>
    <x v="0"/>
    <x v="60"/>
    <x v="0"/>
    <x v="8"/>
    <x v="988"/>
  </r>
  <r>
    <x v="0"/>
    <x v="60"/>
    <x v="0"/>
    <x v="9"/>
    <x v="989"/>
  </r>
  <r>
    <x v="0"/>
    <x v="60"/>
    <x v="0"/>
    <x v="10"/>
    <x v="990"/>
  </r>
  <r>
    <x v="0"/>
    <x v="60"/>
    <x v="0"/>
    <x v="11"/>
    <x v="991"/>
  </r>
  <r>
    <x v="0"/>
    <x v="60"/>
    <x v="0"/>
    <x v="12"/>
    <x v="992"/>
  </r>
  <r>
    <x v="0"/>
    <x v="60"/>
    <x v="0"/>
    <x v="13"/>
    <x v="993"/>
  </r>
  <r>
    <x v="0"/>
    <x v="60"/>
    <x v="1"/>
    <x v="0"/>
    <x v="994"/>
  </r>
  <r>
    <x v="0"/>
    <x v="60"/>
    <x v="1"/>
    <x v="1"/>
    <x v="995"/>
  </r>
  <r>
    <x v="0"/>
    <x v="60"/>
    <x v="1"/>
    <x v="2"/>
    <x v="996"/>
  </r>
  <r>
    <x v="0"/>
    <x v="60"/>
    <x v="1"/>
    <x v="3"/>
    <x v="997"/>
  </r>
  <r>
    <x v="0"/>
    <x v="60"/>
    <x v="1"/>
    <x v="4"/>
    <x v="998"/>
  </r>
  <r>
    <x v="0"/>
    <x v="60"/>
    <x v="1"/>
    <x v="5"/>
    <x v="7"/>
  </r>
  <r>
    <x v="0"/>
    <x v="60"/>
    <x v="1"/>
    <x v="6"/>
    <x v="999"/>
  </r>
  <r>
    <x v="0"/>
    <x v="60"/>
    <x v="1"/>
    <x v="7"/>
    <x v="7"/>
  </r>
  <r>
    <x v="0"/>
    <x v="60"/>
    <x v="1"/>
    <x v="8"/>
    <x v="1000"/>
  </r>
  <r>
    <x v="0"/>
    <x v="60"/>
    <x v="1"/>
    <x v="9"/>
    <x v="1001"/>
  </r>
  <r>
    <x v="0"/>
    <x v="60"/>
    <x v="1"/>
    <x v="10"/>
    <x v="7"/>
  </r>
  <r>
    <x v="0"/>
    <x v="60"/>
    <x v="1"/>
    <x v="11"/>
    <x v="1002"/>
  </r>
  <r>
    <x v="0"/>
    <x v="60"/>
    <x v="1"/>
    <x v="12"/>
    <x v="7"/>
  </r>
  <r>
    <x v="0"/>
    <x v="60"/>
    <x v="1"/>
    <x v="13"/>
    <x v="1003"/>
  </r>
  <r>
    <x v="0"/>
    <x v="61"/>
    <x v="0"/>
    <x v="0"/>
    <x v="7"/>
  </r>
  <r>
    <x v="0"/>
    <x v="61"/>
    <x v="0"/>
    <x v="1"/>
    <x v="1004"/>
  </r>
  <r>
    <x v="0"/>
    <x v="61"/>
    <x v="0"/>
    <x v="2"/>
    <x v="1005"/>
  </r>
  <r>
    <x v="0"/>
    <x v="61"/>
    <x v="0"/>
    <x v="3"/>
    <x v="1006"/>
  </r>
  <r>
    <x v="0"/>
    <x v="61"/>
    <x v="0"/>
    <x v="4"/>
    <x v="1007"/>
  </r>
  <r>
    <x v="0"/>
    <x v="61"/>
    <x v="0"/>
    <x v="5"/>
    <x v="1008"/>
  </r>
  <r>
    <x v="0"/>
    <x v="61"/>
    <x v="0"/>
    <x v="6"/>
    <x v="1009"/>
  </r>
  <r>
    <x v="0"/>
    <x v="61"/>
    <x v="0"/>
    <x v="7"/>
    <x v="7"/>
  </r>
  <r>
    <x v="0"/>
    <x v="61"/>
    <x v="0"/>
    <x v="8"/>
    <x v="1010"/>
  </r>
  <r>
    <x v="0"/>
    <x v="61"/>
    <x v="0"/>
    <x v="9"/>
    <x v="1011"/>
  </r>
  <r>
    <x v="0"/>
    <x v="61"/>
    <x v="0"/>
    <x v="10"/>
    <x v="1012"/>
  </r>
  <r>
    <x v="0"/>
    <x v="61"/>
    <x v="0"/>
    <x v="11"/>
    <x v="1013"/>
  </r>
  <r>
    <x v="0"/>
    <x v="61"/>
    <x v="0"/>
    <x v="12"/>
    <x v="7"/>
  </r>
  <r>
    <x v="0"/>
    <x v="61"/>
    <x v="0"/>
    <x v="13"/>
    <x v="1014"/>
  </r>
  <r>
    <x v="0"/>
    <x v="61"/>
    <x v="1"/>
    <x v="0"/>
    <x v="7"/>
  </r>
  <r>
    <x v="0"/>
    <x v="61"/>
    <x v="1"/>
    <x v="1"/>
    <x v="1015"/>
  </r>
  <r>
    <x v="0"/>
    <x v="61"/>
    <x v="1"/>
    <x v="2"/>
    <x v="1016"/>
  </r>
  <r>
    <x v="0"/>
    <x v="61"/>
    <x v="1"/>
    <x v="3"/>
    <x v="1017"/>
  </r>
  <r>
    <x v="0"/>
    <x v="61"/>
    <x v="1"/>
    <x v="4"/>
    <x v="1018"/>
  </r>
  <r>
    <x v="0"/>
    <x v="61"/>
    <x v="1"/>
    <x v="5"/>
    <x v="7"/>
  </r>
  <r>
    <x v="0"/>
    <x v="61"/>
    <x v="1"/>
    <x v="6"/>
    <x v="1019"/>
  </r>
  <r>
    <x v="0"/>
    <x v="61"/>
    <x v="1"/>
    <x v="7"/>
    <x v="7"/>
  </r>
  <r>
    <x v="0"/>
    <x v="61"/>
    <x v="1"/>
    <x v="8"/>
    <x v="1020"/>
  </r>
  <r>
    <x v="0"/>
    <x v="61"/>
    <x v="1"/>
    <x v="9"/>
    <x v="1021"/>
  </r>
  <r>
    <x v="0"/>
    <x v="61"/>
    <x v="1"/>
    <x v="10"/>
    <x v="7"/>
  </r>
  <r>
    <x v="0"/>
    <x v="61"/>
    <x v="1"/>
    <x v="11"/>
    <x v="1022"/>
  </r>
  <r>
    <x v="0"/>
    <x v="61"/>
    <x v="1"/>
    <x v="12"/>
    <x v="7"/>
  </r>
  <r>
    <x v="0"/>
    <x v="61"/>
    <x v="1"/>
    <x v="13"/>
    <x v="1023"/>
  </r>
  <r>
    <x v="0"/>
    <x v="62"/>
    <x v="0"/>
    <x v="0"/>
    <x v="7"/>
  </r>
  <r>
    <x v="0"/>
    <x v="62"/>
    <x v="0"/>
    <x v="1"/>
    <x v="1024"/>
  </r>
  <r>
    <x v="0"/>
    <x v="62"/>
    <x v="0"/>
    <x v="2"/>
    <x v="1025"/>
  </r>
  <r>
    <x v="0"/>
    <x v="62"/>
    <x v="0"/>
    <x v="3"/>
    <x v="1026"/>
  </r>
  <r>
    <x v="0"/>
    <x v="62"/>
    <x v="0"/>
    <x v="4"/>
    <x v="1027"/>
  </r>
  <r>
    <x v="0"/>
    <x v="62"/>
    <x v="0"/>
    <x v="5"/>
    <x v="1028"/>
  </r>
  <r>
    <x v="0"/>
    <x v="62"/>
    <x v="0"/>
    <x v="6"/>
    <x v="1029"/>
  </r>
  <r>
    <x v="0"/>
    <x v="62"/>
    <x v="0"/>
    <x v="7"/>
    <x v="7"/>
  </r>
  <r>
    <x v="0"/>
    <x v="62"/>
    <x v="0"/>
    <x v="8"/>
    <x v="1030"/>
  </r>
  <r>
    <x v="0"/>
    <x v="62"/>
    <x v="0"/>
    <x v="9"/>
    <x v="1031"/>
  </r>
  <r>
    <x v="0"/>
    <x v="62"/>
    <x v="0"/>
    <x v="10"/>
    <x v="1032"/>
  </r>
  <r>
    <x v="0"/>
    <x v="62"/>
    <x v="0"/>
    <x v="11"/>
    <x v="1033"/>
  </r>
  <r>
    <x v="0"/>
    <x v="62"/>
    <x v="0"/>
    <x v="12"/>
    <x v="1034"/>
  </r>
  <r>
    <x v="0"/>
    <x v="62"/>
    <x v="0"/>
    <x v="13"/>
    <x v="1035"/>
  </r>
  <r>
    <x v="0"/>
    <x v="62"/>
    <x v="1"/>
    <x v="0"/>
    <x v="7"/>
  </r>
  <r>
    <x v="0"/>
    <x v="62"/>
    <x v="1"/>
    <x v="1"/>
    <x v="1036"/>
  </r>
  <r>
    <x v="0"/>
    <x v="62"/>
    <x v="1"/>
    <x v="2"/>
    <x v="1037"/>
  </r>
  <r>
    <x v="0"/>
    <x v="62"/>
    <x v="1"/>
    <x v="3"/>
    <x v="1026"/>
  </r>
  <r>
    <x v="0"/>
    <x v="62"/>
    <x v="1"/>
    <x v="4"/>
    <x v="1027"/>
  </r>
  <r>
    <x v="0"/>
    <x v="62"/>
    <x v="1"/>
    <x v="5"/>
    <x v="7"/>
  </r>
  <r>
    <x v="0"/>
    <x v="62"/>
    <x v="1"/>
    <x v="6"/>
    <x v="1038"/>
  </r>
  <r>
    <x v="0"/>
    <x v="62"/>
    <x v="1"/>
    <x v="7"/>
    <x v="7"/>
  </r>
  <r>
    <x v="0"/>
    <x v="62"/>
    <x v="1"/>
    <x v="8"/>
    <x v="1030"/>
  </r>
  <r>
    <x v="0"/>
    <x v="62"/>
    <x v="1"/>
    <x v="9"/>
    <x v="1039"/>
  </r>
  <r>
    <x v="0"/>
    <x v="62"/>
    <x v="1"/>
    <x v="10"/>
    <x v="7"/>
  </r>
  <r>
    <x v="0"/>
    <x v="62"/>
    <x v="1"/>
    <x v="11"/>
    <x v="1040"/>
  </r>
  <r>
    <x v="0"/>
    <x v="62"/>
    <x v="1"/>
    <x v="12"/>
    <x v="7"/>
  </r>
  <r>
    <x v="0"/>
    <x v="62"/>
    <x v="1"/>
    <x v="13"/>
    <x v="1041"/>
  </r>
  <r>
    <x v="0"/>
    <x v="63"/>
    <x v="0"/>
    <x v="0"/>
    <x v="7"/>
  </r>
  <r>
    <x v="0"/>
    <x v="63"/>
    <x v="0"/>
    <x v="1"/>
    <x v="1042"/>
  </r>
  <r>
    <x v="0"/>
    <x v="63"/>
    <x v="0"/>
    <x v="2"/>
    <x v="1043"/>
  </r>
  <r>
    <x v="0"/>
    <x v="63"/>
    <x v="0"/>
    <x v="3"/>
    <x v="1044"/>
  </r>
  <r>
    <x v="0"/>
    <x v="63"/>
    <x v="0"/>
    <x v="4"/>
    <x v="7"/>
  </r>
  <r>
    <x v="0"/>
    <x v="63"/>
    <x v="0"/>
    <x v="5"/>
    <x v="1045"/>
  </r>
  <r>
    <x v="0"/>
    <x v="63"/>
    <x v="0"/>
    <x v="6"/>
    <x v="1046"/>
  </r>
  <r>
    <x v="0"/>
    <x v="63"/>
    <x v="0"/>
    <x v="7"/>
    <x v="7"/>
  </r>
  <r>
    <x v="0"/>
    <x v="63"/>
    <x v="0"/>
    <x v="8"/>
    <x v="1047"/>
  </r>
  <r>
    <x v="0"/>
    <x v="63"/>
    <x v="0"/>
    <x v="9"/>
    <x v="1048"/>
  </r>
  <r>
    <x v="0"/>
    <x v="63"/>
    <x v="0"/>
    <x v="10"/>
    <x v="1049"/>
  </r>
  <r>
    <x v="0"/>
    <x v="63"/>
    <x v="0"/>
    <x v="11"/>
    <x v="1050"/>
  </r>
  <r>
    <x v="0"/>
    <x v="63"/>
    <x v="0"/>
    <x v="12"/>
    <x v="7"/>
  </r>
  <r>
    <x v="0"/>
    <x v="63"/>
    <x v="0"/>
    <x v="13"/>
    <x v="1051"/>
  </r>
  <r>
    <x v="0"/>
    <x v="63"/>
    <x v="1"/>
    <x v="0"/>
    <x v="7"/>
  </r>
  <r>
    <x v="0"/>
    <x v="63"/>
    <x v="1"/>
    <x v="1"/>
    <x v="1042"/>
  </r>
  <r>
    <x v="0"/>
    <x v="63"/>
    <x v="1"/>
    <x v="2"/>
    <x v="1052"/>
  </r>
  <r>
    <x v="0"/>
    <x v="63"/>
    <x v="1"/>
    <x v="3"/>
    <x v="1044"/>
  </r>
  <r>
    <x v="0"/>
    <x v="63"/>
    <x v="1"/>
    <x v="4"/>
    <x v="7"/>
  </r>
  <r>
    <x v="0"/>
    <x v="63"/>
    <x v="1"/>
    <x v="5"/>
    <x v="7"/>
  </r>
  <r>
    <x v="0"/>
    <x v="63"/>
    <x v="1"/>
    <x v="6"/>
    <x v="1053"/>
  </r>
  <r>
    <x v="0"/>
    <x v="63"/>
    <x v="1"/>
    <x v="7"/>
    <x v="7"/>
  </r>
  <r>
    <x v="0"/>
    <x v="63"/>
    <x v="1"/>
    <x v="8"/>
    <x v="1047"/>
  </r>
  <r>
    <x v="0"/>
    <x v="63"/>
    <x v="1"/>
    <x v="9"/>
    <x v="1054"/>
  </r>
  <r>
    <x v="0"/>
    <x v="63"/>
    <x v="1"/>
    <x v="10"/>
    <x v="7"/>
  </r>
  <r>
    <x v="0"/>
    <x v="63"/>
    <x v="1"/>
    <x v="11"/>
    <x v="1055"/>
  </r>
  <r>
    <x v="0"/>
    <x v="63"/>
    <x v="1"/>
    <x v="12"/>
    <x v="7"/>
  </r>
  <r>
    <x v="0"/>
    <x v="63"/>
    <x v="1"/>
    <x v="13"/>
    <x v="1056"/>
  </r>
  <r>
    <x v="0"/>
    <x v="64"/>
    <x v="0"/>
    <x v="0"/>
    <x v="7"/>
  </r>
  <r>
    <x v="0"/>
    <x v="64"/>
    <x v="0"/>
    <x v="1"/>
    <x v="1057"/>
  </r>
  <r>
    <x v="0"/>
    <x v="64"/>
    <x v="0"/>
    <x v="2"/>
    <x v="1058"/>
  </r>
  <r>
    <x v="0"/>
    <x v="64"/>
    <x v="0"/>
    <x v="3"/>
    <x v="1059"/>
  </r>
  <r>
    <x v="0"/>
    <x v="64"/>
    <x v="0"/>
    <x v="4"/>
    <x v="1060"/>
  </r>
  <r>
    <x v="0"/>
    <x v="64"/>
    <x v="0"/>
    <x v="5"/>
    <x v="1061"/>
  </r>
  <r>
    <x v="0"/>
    <x v="64"/>
    <x v="0"/>
    <x v="6"/>
    <x v="7"/>
  </r>
  <r>
    <x v="0"/>
    <x v="64"/>
    <x v="0"/>
    <x v="7"/>
    <x v="7"/>
  </r>
  <r>
    <x v="0"/>
    <x v="64"/>
    <x v="0"/>
    <x v="8"/>
    <x v="7"/>
  </r>
  <r>
    <x v="0"/>
    <x v="64"/>
    <x v="0"/>
    <x v="9"/>
    <x v="1062"/>
  </r>
  <r>
    <x v="0"/>
    <x v="64"/>
    <x v="0"/>
    <x v="10"/>
    <x v="1063"/>
  </r>
  <r>
    <x v="0"/>
    <x v="64"/>
    <x v="0"/>
    <x v="11"/>
    <x v="1064"/>
  </r>
  <r>
    <x v="0"/>
    <x v="64"/>
    <x v="0"/>
    <x v="12"/>
    <x v="1065"/>
  </r>
  <r>
    <x v="0"/>
    <x v="64"/>
    <x v="0"/>
    <x v="13"/>
    <x v="1066"/>
  </r>
  <r>
    <x v="0"/>
    <x v="64"/>
    <x v="1"/>
    <x v="0"/>
    <x v="7"/>
  </r>
  <r>
    <x v="0"/>
    <x v="64"/>
    <x v="1"/>
    <x v="1"/>
    <x v="1057"/>
  </r>
  <r>
    <x v="0"/>
    <x v="64"/>
    <x v="1"/>
    <x v="2"/>
    <x v="1067"/>
  </r>
  <r>
    <x v="0"/>
    <x v="64"/>
    <x v="1"/>
    <x v="3"/>
    <x v="1059"/>
  </r>
  <r>
    <x v="0"/>
    <x v="64"/>
    <x v="1"/>
    <x v="4"/>
    <x v="1060"/>
  </r>
  <r>
    <x v="0"/>
    <x v="64"/>
    <x v="1"/>
    <x v="5"/>
    <x v="7"/>
  </r>
  <r>
    <x v="0"/>
    <x v="64"/>
    <x v="1"/>
    <x v="6"/>
    <x v="1068"/>
  </r>
  <r>
    <x v="0"/>
    <x v="64"/>
    <x v="1"/>
    <x v="7"/>
    <x v="7"/>
  </r>
  <r>
    <x v="0"/>
    <x v="64"/>
    <x v="1"/>
    <x v="8"/>
    <x v="7"/>
  </r>
  <r>
    <x v="0"/>
    <x v="64"/>
    <x v="1"/>
    <x v="9"/>
    <x v="1069"/>
  </r>
  <r>
    <x v="0"/>
    <x v="64"/>
    <x v="1"/>
    <x v="10"/>
    <x v="7"/>
  </r>
  <r>
    <x v="0"/>
    <x v="64"/>
    <x v="1"/>
    <x v="11"/>
    <x v="1070"/>
  </r>
  <r>
    <x v="0"/>
    <x v="64"/>
    <x v="1"/>
    <x v="12"/>
    <x v="7"/>
  </r>
  <r>
    <x v="0"/>
    <x v="64"/>
    <x v="1"/>
    <x v="13"/>
    <x v="1071"/>
  </r>
  <r>
    <x v="0"/>
    <x v="65"/>
    <x v="0"/>
    <x v="0"/>
    <x v="7"/>
  </r>
  <r>
    <x v="0"/>
    <x v="65"/>
    <x v="0"/>
    <x v="1"/>
    <x v="1072"/>
  </r>
  <r>
    <x v="0"/>
    <x v="65"/>
    <x v="0"/>
    <x v="2"/>
    <x v="1073"/>
  </r>
  <r>
    <x v="0"/>
    <x v="65"/>
    <x v="0"/>
    <x v="3"/>
    <x v="1074"/>
  </r>
  <r>
    <x v="0"/>
    <x v="65"/>
    <x v="0"/>
    <x v="4"/>
    <x v="1075"/>
  </r>
  <r>
    <x v="0"/>
    <x v="65"/>
    <x v="0"/>
    <x v="5"/>
    <x v="1076"/>
  </r>
  <r>
    <x v="0"/>
    <x v="65"/>
    <x v="0"/>
    <x v="6"/>
    <x v="1077"/>
  </r>
  <r>
    <x v="0"/>
    <x v="65"/>
    <x v="0"/>
    <x v="7"/>
    <x v="7"/>
  </r>
  <r>
    <x v="0"/>
    <x v="65"/>
    <x v="0"/>
    <x v="8"/>
    <x v="1078"/>
  </r>
  <r>
    <x v="0"/>
    <x v="65"/>
    <x v="0"/>
    <x v="9"/>
    <x v="1079"/>
  </r>
  <r>
    <x v="0"/>
    <x v="65"/>
    <x v="0"/>
    <x v="10"/>
    <x v="1080"/>
  </r>
  <r>
    <x v="0"/>
    <x v="65"/>
    <x v="0"/>
    <x v="11"/>
    <x v="1081"/>
  </r>
  <r>
    <x v="0"/>
    <x v="65"/>
    <x v="0"/>
    <x v="12"/>
    <x v="7"/>
  </r>
  <r>
    <x v="0"/>
    <x v="65"/>
    <x v="0"/>
    <x v="13"/>
    <x v="1082"/>
  </r>
  <r>
    <x v="0"/>
    <x v="65"/>
    <x v="1"/>
    <x v="0"/>
    <x v="7"/>
  </r>
  <r>
    <x v="0"/>
    <x v="65"/>
    <x v="1"/>
    <x v="1"/>
    <x v="1083"/>
  </r>
  <r>
    <x v="0"/>
    <x v="65"/>
    <x v="1"/>
    <x v="2"/>
    <x v="1084"/>
  </r>
  <r>
    <x v="0"/>
    <x v="65"/>
    <x v="1"/>
    <x v="3"/>
    <x v="1074"/>
  </r>
  <r>
    <x v="0"/>
    <x v="65"/>
    <x v="1"/>
    <x v="4"/>
    <x v="1075"/>
  </r>
  <r>
    <x v="0"/>
    <x v="65"/>
    <x v="1"/>
    <x v="5"/>
    <x v="7"/>
  </r>
  <r>
    <x v="0"/>
    <x v="65"/>
    <x v="1"/>
    <x v="6"/>
    <x v="1085"/>
  </r>
  <r>
    <x v="0"/>
    <x v="65"/>
    <x v="1"/>
    <x v="7"/>
    <x v="7"/>
  </r>
  <r>
    <x v="0"/>
    <x v="65"/>
    <x v="1"/>
    <x v="8"/>
    <x v="1078"/>
  </r>
  <r>
    <x v="0"/>
    <x v="65"/>
    <x v="1"/>
    <x v="9"/>
    <x v="1086"/>
  </r>
  <r>
    <x v="0"/>
    <x v="65"/>
    <x v="1"/>
    <x v="10"/>
    <x v="7"/>
  </r>
  <r>
    <x v="0"/>
    <x v="65"/>
    <x v="1"/>
    <x v="11"/>
    <x v="1087"/>
  </r>
  <r>
    <x v="0"/>
    <x v="65"/>
    <x v="1"/>
    <x v="12"/>
    <x v="7"/>
  </r>
  <r>
    <x v="0"/>
    <x v="65"/>
    <x v="1"/>
    <x v="13"/>
    <x v="1088"/>
  </r>
  <r>
    <x v="0"/>
    <x v="66"/>
    <x v="0"/>
    <x v="0"/>
    <x v="7"/>
  </r>
  <r>
    <x v="0"/>
    <x v="66"/>
    <x v="0"/>
    <x v="1"/>
    <x v="1089"/>
  </r>
  <r>
    <x v="0"/>
    <x v="66"/>
    <x v="0"/>
    <x v="2"/>
    <x v="1090"/>
  </r>
  <r>
    <x v="0"/>
    <x v="66"/>
    <x v="0"/>
    <x v="3"/>
    <x v="1091"/>
  </r>
  <r>
    <x v="0"/>
    <x v="66"/>
    <x v="0"/>
    <x v="4"/>
    <x v="1092"/>
  </r>
  <r>
    <x v="0"/>
    <x v="66"/>
    <x v="0"/>
    <x v="5"/>
    <x v="1093"/>
  </r>
  <r>
    <x v="0"/>
    <x v="66"/>
    <x v="0"/>
    <x v="6"/>
    <x v="1094"/>
  </r>
  <r>
    <x v="0"/>
    <x v="66"/>
    <x v="0"/>
    <x v="7"/>
    <x v="7"/>
  </r>
  <r>
    <x v="0"/>
    <x v="66"/>
    <x v="0"/>
    <x v="8"/>
    <x v="1095"/>
  </r>
  <r>
    <x v="0"/>
    <x v="66"/>
    <x v="0"/>
    <x v="9"/>
    <x v="1096"/>
  </r>
  <r>
    <x v="0"/>
    <x v="66"/>
    <x v="0"/>
    <x v="10"/>
    <x v="1097"/>
  </r>
  <r>
    <x v="0"/>
    <x v="66"/>
    <x v="0"/>
    <x v="11"/>
    <x v="1098"/>
  </r>
  <r>
    <x v="0"/>
    <x v="66"/>
    <x v="0"/>
    <x v="12"/>
    <x v="7"/>
  </r>
  <r>
    <x v="0"/>
    <x v="66"/>
    <x v="0"/>
    <x v="13"/>
    <x v="1099"/>
  </r>
  <r>
    <x v="0"/>
    <x v="66"/>
    <x v="1"/>
    <x v="0"/>
    <x v="7"/>
  </r>
  <r>
    <x v="0"/>
    <x v="66"/>
    <x v="1"/>
    <x v="1"/>
    <x v="1089"/>
  </r>
  <r>
    <x v="0"/>
    <x v="66"/>
    <x v="1"/>
    <x v="2"/>
    <x v="1100"/>
  </r>
  <r>
    <x v="0"/>
    <x v="66"/>
    <x v="1"/>
    <x v="3"/>
    <x v="1091"/>
  </r>
  <r>
    <x v="0"/>
    <x v="66"/>
    <x v="1"/>
    <x v="4"/>
    <x v="1092"/>
  </r>
  <r>
    <x v="0"/>
    <x v="66"/>
    <x v="1"/>
    <x v="5"/>
    <x v="7"/>
  </r>
  <r>
    <x v="0"/>
    <x v="66"/>
    <x v="1"/>
    <x v="6"/>
    <x v="1101"/>
  </r>
  <r>
    <x v="0"/>
    <x v="66"/>
    <x v="1"/>
    <x v="7"/>
    <x v="7"/>
  </r>
  <r>
    <x v="0"/>
    <x v="66"/>
    <x v="1"/>
    <x v="8"/>
    <x v="1095"/>
  </r>
  <r>
    <x v="0"/>
    <x v="66"/>
    <x v="1"/>
    <x v="9"/>
    <x v="1102"/>
  </r>
  <r>
    <x v="0"/>
    <x v="66"/>
    <x v="1"/>
    <x v="10"/>
    <x v="7"/>
  </r>
  <r>
    <x v="0"/>
    <x v="66"/>
    <x v="1"/>
    <x v="11"/>
    <x v="1103"/>
  </r>
  <r>
    <x v="0"/>
    <x v="66"/>
    <x v="1"/>
    <x v="12"/>
    <x v="7"/>
  </r>
  <r>
    <x v="0"/>
    <x v="66"/>
    <x v="1"/>
    <x v="13"/>
    <x v="1104"/>
  </r>
  <r>
    <x v="0"/>
    <x v="67"/>
    <x v="0"/>
    <x v="0"/>
    <x v="7"/>
  </r>
  <r>
    <x v="0"/>
    <x v="67"/>
    <x v="0"/>
    <x v="1"/>
    <x v="1105"/>
  </r>
  <r>
    <x v="0"/>
    <x v="67"/>
    <x v="0"/>
    <x v="2"/>
    <x v="1106"/>
  </r>
  <r>
    <x v="0"/>
    <x v="67"/>
    <x v="0"/>
    <x v="3"/>
    <x v="1107"/>
  </r>
  <r>
    <x v="0"/>
    <x v="67"/>
    <x v="0"/>
    <x v="4"/>
    <x v="7"/>
  </r>
  <r>
    <x v="0"/>
    <x v="67"/>
    <x v="0"/>
    <x v="5"/>
    <x v="1108"/>
  </r>
  <r>
    <x v="0"/>
    <x v="67"/>
    <x v="0"/>
    <x v="6"/>
    <x v="1109"/>
  </r>
  <r>
    <x v="0"/>
    <x v="67"/>
    <x v="0"/>
    <x v="7"/>
    <x v="7"/>
  </r>
  <r>
    <x v="0"/>
    <x v="67"/>
    <x v="0"/>
    <x v="8"/>
    <x v="7"/>
  </r>
  <r>
    <x v="0"/>
    <x v="67"/>
    <x v="0"/>
    <x v="9"/>
    <x v="1110"/>
  </r>
  <r>
    <x v="0"/>
    <x v="67"/>
    <x v="0"/>
    <x v="10"/>
    <x v="1111"/>
  </r>
  <r>
    <x v="0"/>
    <x v="67"/>
    <x v="0"/>
    <x v="11"/>
    <x v="1112"/>
  </r>
  <r>
    <x v="0"/>
    <x v="67"/>
    <x v="0"/>
    <x v="12"/>
    <x v="7"/>
  </r>
  <r>
    <x v="0"/>
    <x v="67"/>
    <x v="0"/>
    <x v="13"/>
    <x v="1113"/>
  </r>
  <r>
    <x v="0"/>
    <x v="67"/>
    <x v="1"/>
    <x v="0"/>
    <x v="7"/>
  </r>
  <r>
    <x v="0"/>
    <x v="67"/>
    <x v="1"/>
    <x v="1"/>
    <x v="1114"/>
  </r>
  <r>
    <x v="0"/>
    <x v="67"/>
    <x v="1"/>
    <x v="2"/>
    <x v="1115"/>
  </r>
  <r>
    <x v="0"/>
    <x v="67"/>
    <x v="1"/>
    <x v="3"/>
    <x v="1107"/>
  </r>
  <r>
    <x v="0"/>
    <x v="67"/>
    <x v="1"/>
    <x v="4"/>
    <x v="7"/>
  </r>
  <r>
    <x v="0"/>
    <x v="67"/>
    <x v="1"/>
    <x v="5"/>
    <x v="7"/>
  </r>
  <r>
    <x v="0"/>
    <x v="67"/>
    <x v="1"/>
    <x v="6"/>
    <x v="1116"/>
  </r>
  <r>
    <x v="0"/>
    <x v="67"/>
    <x v="1"/>
    <x v="7"/>
    <x v="7"/>
  </r>
  <r>
    <x v="0"/>
    <x v="67"/>
    <x v="1"/>
    <x v="8"/>
    <x v="7"/>
  </r>
  <r>
    <x v="0"/>
    <x v="67"/>
    <x v="1"/>
    <x v="9"/>
    <x v="1117"/>
  </r>
  <r>
    <x v="0"/>
    <x v="67"/>
    <x v="1"/>
    <x v="10"/>
    <x v="7"/>
  </r>
  <r>
    <x v="0"/>
    <x v="67"/>
    <x v="1"/>
    <x v="11"/>
    <x v="1118"/>
  </r>
  <r>
    <x v="0"/>
    <x v="67"/>
    <x v="1"/>
    <x v="12"/>
    <x v="7"/>
  </r>
  <r>
    <x v="0"/>
    <x v="67"/>
    <x v="1"/>
    <x v="13"/>
    <x v="1119"/>
  </r>
  <r>
    <x v="0"/>
    <x v="68"/>
    <x v="0"/>
    <x v="0"/>
    <x v="7"/>
  </r>
  <r>
    <x v="0"/>
    <x v="68"/>
    <x v="0"/>
    <x v="1"/>
    <x v="1120"/>
  </r>
  <r>
    <x v="0"/>
    <x v="68"/>
    <x v="0"/>
    <x v="2"/>
    <x v="1121"/>
  </r>
  <r>
    <x v="0"/>
    <x v="68"/>
    <x v="0"/>
    <x v="3"/>
    <x v="1122"/>
  </r>
  <r>
    <x v="0"/>
    <x v="68"/>
    <x v="0"/>
    <x v="4"/>
    <x v="1123"/>
  </r>
  <r>
    <x v="0"/>
    <x v="68"/>
    <x v="0"/>
    <x v="5"/>
    <x v="1124"/>
  </r>
  <r>
    <x v="0"/>
    <x v="68"/>
    <x v="0"/>
    <x v="6"/>
    <x v="1125"/>
  </r>
  <r>
    <x v="0"/>
    <x v="68"/>
    <x v="0"/>
    <x v="7"/>
    <x v="7"/>
  </r>
  <r>
    <x v="0"/>
    <x v="68"/>
    <x v="0"/>
    <x v="8"/>
    <x v="1126"/>
  </r>
  <r>
    <x v="0"/>
    <x v="68"/>
    <x v="0"/>
    <x v="9"/>
    <x v="1127"/>
  </r>
  <r>
    <x v="0"/>
    <x v="68"/>
    <x v="0"/>
    <x v="10"/>
    <x v="1128"/>
  </r>
  <r>
    <x v="0"/>
    <x v="68"/>
    <x v="0"/>
    <x v="11"/>
    <x v="1129"/>
  </r>
  <r>
    <x v="0"/>
    <x v="68"/>
    <x v="0"/>
    <x v="12"/>
    <x v="7"/>
  </r>
  <r>
    <x v="0"/>
    <x v="68"/>
    <x v="0"/>
    <x v="13"/>
    <x v="1130"/>
  </r>
  <r>
    <x v="0"/>
    <x v="68"/>
    <x v="1"/>
    <x v="0"/>
    <x v="7"/>
  </r>
  <r>
    <x v="0"/>
    <x v="68"/>
    <x v="1"/>
    <x v="1"/>
    <x v="1131"/>
  </r>
  <r>
    <x v="0"/>
    <x v="68"/>
    <x v="1"/>
    <x v="2"/>
    <x v="1132"/>
  </r>
  <r>
    <x v="0"/>
    <x v="68"/>
    <x v="1"/>
    <x v="3"/>
    <x v="1122"/>
  </r>
  <r>
    <x v="0"/>
    <x v="68"/>
    <x v="1"/>
    <x v="4"/>
    <x v="1123"/>
  </r>
  <r>
    <x v="0"/>
    <x v="68"/>
    <x v="1"/>
    <x v="5"/>
    <x v="7"/>
  </r>
  <r>
    <x v="0"/>
    <x v="68"/>
    <x v="1"/>
    <x v="6"/>
    <x v="1133"/>
  </r>
  <r>
    <x v="0"/>
    <x v="68"/>
    <x v="1"/>
    <x v="7"/>
    <x v="7"/>
  </r>
  <r>
    <x v="0"/>
    <x v="68"/>
    <x v="1"/>
    <x v="8"/>
    <x v="1126"/>
  </r>
  <r>
    <x v="0"/>
    <x v="68"/>
    <x v="1"/>
    <x v="9"/>
    <x v="1134"/>
  </r>
  <r>
    <x v="0"/>
    <x v="68"/>
    <x v="1"/>
    <x v="10"/>
    <x v="7"/>
  </r>
  <r>
    <x v="0"/>
    <x v="68"/>
    <x v="1"/>
    <x v="11"/>
    <x v="1135"/>
  </r>
  <r>
    <x v="0"/>
    <x v="68"/>
    <x v="1"/>
    <x v="12"/>
    <x v="7"/>
  </r>
  <r>
    <x v="0"/>
    <x v="68"/>
    <x v="1"/>
    <x v="13"/>
    <x v="1136"/>
  </r>
  <r>
    <x v="0"/>
    <x v="69"/>
    <x v="0"/>
    <x v="0"/>
    <x v="7"/>
  </r>
  <r>
    <x v="0"/>
    <x v="69"/>
    <x v="0"/>
    <x v="1"/>
    <x v="1137"/>
  </r>
  <r>
    <x v="0"/>
    <x v="69"/>
    <x v="0"/>
    <x v="2"/>
    <x v="1138"/>
  </r>
  <r>
    <x v="0"/>
    <x v="69"/>
    <x v="0"/>
    <x v="3"/>
    <x v="1139"/>
  </r>
  <r>
    <x v="0"/>
    <x v="69"/>
    <x v="0"/>
    <x v="4"/>
    <x v="1140"/>
  </r>
  <r>
    <x v="0"/>
    <x v="69"/>
    <x v="0"/>
    <x v="5"/>
    <x v="1141"/>
  </r>
  <r>
    <x v="0"/>
    <x v="69"/>
    <x v="0"/>
    <x v="6"/>
    <x v="1142"/>
  </r>
  <r>
    <x v="0"/>
    <x v="69"/>
    <x v="0"/>
    <x v="7"/>
    <x v="7"/>
  </r>
  <r>
    <x v="0"/>
    <x v="69"/>
    <x v="0"/>
    <x v="8"/>
    <x v="1143"/>
  </r>
  <r>
    <x v="0"/>
    <x v="69"/>
    <x v="0"/>
    <x v="9"/>
    <x v="1144"/>
  </r>
  <r>
    <x v="0"/>
    <x v="69"/>
    <x v="0"/>
    <x v="10"/>
    <x v="1145"/>
  </r>
  <r>
    <x v="0"/>
    <x v="69"/>
    <x v="0"/>
    <x v="11"/>
    <x v="1146"/>
  </r>
  <r>
    <x v="0"/>
    <x v="69"/>
    <x v="0"/>
    <x v="12"/>
    <x v="1147"/>
  </r>
  <r>
    <x v="0"/>
    <x v="69"/>
    <x v="0"/>
    <x v="13"/>
    <x v="1148"/>
  </r>
  <r>
    <x v="0"/>
    <x v="69"/>
    <x v="1"/>
    <x v="0"/>
    <x v="7"/>
  </r>
  <r>
    <x v="0"/>
    <x v="69"/>
    <x v="1"/>
    <x v="1"/>
    <x v="1149"/>
  </r>
  <r>
    <x v="0"/>
    <x v="69"/>
    <x v="1"/>
    <x v="2"/>
    <x v="1150"/>
  </r>
  <r>
    <x v="0"/>
    <x v="69"/>
    <x v="1"/>
    <x v="3"/>
    <x v="1151"/>
  </r>
  <r>
    <x v="0"/>
    <x v="69"/>
    <x v="1"/>
    <x v="4"/>
    <x v="1152"/>
  </r>
  <r>
    <x v="0"/>
    <x v="69"/>
    <x v="1"/>
    <x v="5"/>
    <x v="7"/>
  </r>
  <r>
    <x v="0"/>
    <x v="69"/>
    <x v="1"/>
    <x v="6"/>
    <x v="1153"/>
  </r>
  <r>
    <x v="0"/>
    <x v="69"/>
    <x v="1"/>
    <x v="7"/>
    <x v="7"/>
  </r>
  <r>
    <x v="0"/>
    <x v="69"/>
    <x v="1"/>
    <x v="8"/>
    <x v="1154"/>
  </r>
  <r>
    <x v="0"/>
    <x v="69"/>
    <x v="1"/>
    <x v="9"/>
    <x v="1155"/>
  </r>
  <r>
    <x v="0"/>
    <x v="69"/>
    <x v="1"/>
    <x v="10"/>
    <x v="7"/>
  </r>
  <r>
    <x v="0"/>
    <x v="69"/>
    <x v="1"/>
    <x v="11"/>
    <x v="1156"/>
  </r>
  <r>
    <x v="0"/>
    <x v="69"/>
    <x v="1"/>
    <x v="12"/>
    <x v="7"/>
  </r>
  <r>
    <x v="0"/>
    <x v="69"/>
    <x v="1"/>
    <x v="13"/>
    <x v="1157"/>
  </r>
  <r>
    <x v="0"/>
    <x v="70"/>
    <x v="0"/>
    <x v="0"/>
    <x v="7"/>
  </r>
  <r>
    <x v="0"/>
    <x v="70"/>
    <x v="0"/>
    <x v="1"/>
    <x v="1158"/>
  </r>
  <r>
    <x v="0"/>
    <x v="70"/>
    <x v="0"/>
    <x v="2"/>
    <x v="1159"/>
  </r>
  <r>
    <x v="0"/>
    <x v="70"/>
    <x v="0"/>
    <x v="3"/>
    <x v="1160"/>
  </r>
  <r>
    <x v="0"/>
    <x v="70"/>
    <x v="0"/>
    <x v="4"/>
    <x v="1161"/>
  </r>
  <r>
    <x v="0"/>
    <x v="70"/>
    <x v="0"/>
    <x v="5"/>
    <x v="1162"/>
  </r>
  <r>
    <x v="0"/>
    <x v="70"/>
    <x v="0"/>
    <x v="6"/>
    <x v="1163"/>
  </r>
  <r>
    <x v="0"/>
    <x v="70"/>
    <x v="0"/>
    <x v="7"/>
    <x v="7"/>
  </r>
  <r>
    <x v="0"/>
    <x v="70"/>
    <x v="0"/>
    <x v="8"/>
    <x v="7"/>
  </r>
  <r>
    <x v="0"/>
    <x v="70"/>
    <x v="0"/>
    <x v="9"/>
    <x v="1164"/>
  </r>
  <r>
    <x v="0"/>
    <x v="70"/>
    <x v="0"/>
    <x v="10"/>
    <x v="1165"/>
  </r>
  <r>
    <x v="0"/>
    <x v="70"/>
    <x v="0"/>
    <x v="11"/>
    <x v="1166"/>
  </r>
  <r>
    <x v="0"/>
    <x v="70"/>
    <x v="0"/>
    <x v="12"/>
    <x v="1167"/>
  </r>
  <r>
    <x v="0"/>
    <x v="70"/>
    <x v="0"/>
    <x v="13"/>
    <x v="1168"/>
  </r>
  <r>
    <x v="0"/>
    <x v="70"/>
    <x v="1"/>
    <x v="0"/>
    <x v="7"/>
  </r>
  <r>
    <x v="0"/>
    <x v="70"/>
    <x v="1"/>
    <x v="1"/>
    <x v="1158"/>
  </r>
  <r>
    <x v="0"/>
    <x v="70"/>
    <x v="1"/>
    <x v="2"/>
    <x v="1169"/>
  </r>
  <r>
    <x v="0"/>
    <x v="70"/>
    <x v="1"/>
    <x v="3"/>
    <x v="1160"/>
  </r>
  <r>
    <x v="0"/>
    <x v="70"/>
    <x v="1"/>
    <x v="4"/>
    <x v="1170"/>
  </r>
  <r>
    <x v="0"/>
    <x v="70"/>
    <x v="1"/>
    <x v="5"/>
    <x v="7"/>
  </r>
  <r>
    <x v="0"/>
    <x v="70"/>
    <x v="1"/>
    <x v="6"/>
    <x v="1171"/>
  </r>
  <r>
    <x v="0"/>
    <x v="70"/>
    <x v="1"/>
    <x v="7"/>
    <x v="7"/>
  </r>
  <r>
    <x v="0"/>
    <x v="70"/>
    <x v="1"/>
    <x v="8"/>
    <x v="7"/>
  </r>
  <r>
    <x v="0"/>
    <x v="70"/>
    <x v="1"/>
    <x v="9"/>
    <x v="1172"/>
  </r>
  <r>
    <x v="0"/>
    <x v="70"/>
    <x v="1"/>
    <x v="10"/>
    <x v="7"/>
  </r>
  <r>
    <x v="0"/>
    <x v="70"/>
    <x v="1"/>
    <x v="11"/>
    <x v="1173"/>
  </r>
  <r>
    <x v="0"/>
    <x v="70"/>
    <x v="1"/>
    <x v="12"/>
    <x v="7"/>
  </r>
  <r>
    <x v="0"/>
    <x v="70"/>
    <x v="1"/>
    <x v="13"/>
    <x v="1174"/>
  </r>
  <r>
    <x v="0"/>
    <x v="71"/>
    <x v="0"/>
    <x v="0"/>
    <x v="7"/>
  </r>
  <r>
    <x v="0"/>
    <x v="71"/>
    <x v="0"/>
    <x v="1"/>
    <x v="1175"/>
  </r>
  <r>
    <x v="0"/>
    <x v="71"/>
    <x v="0"/>
    <x v="2"/>
    <x v="1176"/>
  </r>
  <r>
    <x v="0"/>
    <x v="71"/>
    <x v="0"/>
    <x v="3"/>
    <x v="1177"/>
  </r>
  <r>
    <x v="0"/>
    <x v="71"/>
    <x v="0"/>
    <x v="4"/>
    <x v="1178"/>
  </r>
  <r>
    <x v="0"/>
    <x v="71"/>
    <x v="0"/>
    <x v="5"/>
    <x v="1179"/>
  </r>
  <r>
    <x v="0"/>
    <x v="71"/>
    <x v="0"/>
    <x v="6"/>
    <x v="1180"/>
  </r>
  <r>
    <x v="0"/>
    <x v="71"/>
    <x v="0"/>
    <x v="7"/>
    <x v="7"/>
  </r>
  <r>
    <x v="0"/>
    <x v="71"/>
    <x v="0"/>
    <x v="8"/>
    <x v="7"/>
  </r>
  <r>
    <x v="0"/>
    <x v="71"/>
    <x v="0"/>
    <x v="9"/>
    <x v="1181"/>
  </r>
  <r>
    <x v="0"/>
    <x v="71"/>
    <x v="0"/>
    <x v="10"/>
    <x v="1182"/>
  </r>
  <r>
    <x v="0"/>
    <x v="71"/>
    <x v="0"/>
    <x v="11"/>
    <x v="1183"/>
  </r>
  <r>
    <x v="0"/>
    <x v="71"/>
    <x v="0"/>
    <x v="12"/>
    <x v="1184"/>
  </r>
  <r>
    <x v="0"/>
    <x v="71"/>
    <x v="0"/>
    <x v="13"/>
    <x v="1185"/>
  </r>
  <r>
    <x v="0"/>
    <x v="71"/>
    <x v="1"/>
    <x v="0"/>
    <x v="7"/>
  </r>
  <r>
    <x v="0"/>
    <x v="71"/>
    <x v="1"/>
    <x v="1"/>
    <x v="1186"/>
  </r>
  <r>
    <x v="0"/>
    <x v="71"/>
    <x v="1"/>
    <x v="2"/>
    <x v="1187"/>
  </r>
  <r>
    <x v="0"/>
    <x v="71"/>
    <x v="1"/>
    <x v="3"/>
    <x v="1177"/>
  </r>
  <r>
    <x v="0"/>
    <x v="71"/>
    <x v="1"/>
    <x v="4"/>
    <x v="1178"/>
  </r>
  <r>
    <x v="0"/>
    <x v="71"/>
    <x v="1"/>
    <x v="5"/>
    <x v="7"/>
  </r>
  <r>
    <x v="0"/>
    <x v="71"/>
    <x v="1"/>
    <x v="6"/>
    <x v="1188"/>
  </r>
  <r>
    <x v="0"/>
    <x v="71"/>
    <x v="1"/>
    <x v="7"/>
    <x v="7"/>
  </r>
  <r>
    <x v="0"/>
    <x v="71"/>
    <x v="1"/>
    <x v="8"/>
    <x v="7"/>
  </r>
  <r>
    <x v="0"/>
    <x v="71"/>
    <x v="1"/>
    <x v="9"/>
    <x v="1189"/>
  </r>
  <r>
    <x v="0"/>
    <x v="71"/>
    <x v="1"/>
    <x v="10"/>
    <x v="7"/>
  </r>
  <r>
    <x v="0"/>
    <x v="71"/>
    <x v="1"/>
    <x v="11"/>
    <x v="1190"/>
  </r>
  <r>
    <x v="0"/>
    <x v="71"/>
    <x v="1"/>
    <x v="12"/>
    <x v="7"/>
  </r>
  <r>
    <x v="0"/>
    <x v="71"/>
    <x v="1"/>
    <x v="13"/>
    <x v="1191"/>
  </r>
  <r>
    <x v="0"/>
    <x v="72"/>
    <x v="0"/>
    <x v="0"/>
    <x v="7"/>
  </r>
  <r>
    <x v="0"/>
    <x v="72"/>
    <x v="0"/>
    <x v="1"/>
    <x v="1192"/>
  </r>
  <r>
    <x v="0"/>
    <x v="72"/>
    <x v="0"/>
    <x v="2"/>
    <x v="1193"/>
  </r>
  <r>
    <x v="0"/>
    <x v="72"/>
    <x v="0"/>
    <x v="3"/>
    <x v="1194"/>
  </r>
  <r>
    <x v="0"/>
    <x v="72"/>
    <x v="0"/>
    <x v="4"/>
    <x v="1195"/>
  </r>
  <r>
    <x v="0"/>
    <x v="72"/>
    <x v="0"/>
    <x v="5"/>
    <x v="1196"/>
  </r>
  <r>
    <x v="0"/>
    <x v="72"/>
    <x v="0"/>
    <x v="6"/>
    <x v="1197"/>
  </r>
  <r>
    <x v="0"/>
    <x v="72"/>
    <x v="0"/>
    <x v="7"/>
    <x v="7"/>
  </r>
  <r>
    <x v="0"/>
    <x v="72"/>
    <x v="0"/>
    <x v="8"/>
    <x v="7"/>
  </r>
  <r>
    <x v="0"/>
    <x v="72"/>
    <x v="0"/>
    <x v="9"/>
    <x v="1198"/>
  </r>
  <r>
    <x v="0"/>
    <x v="72"/>
    <x v="0"/>
    <x v="10"/>
    <x v="1199"/>
  </r>
  <r>
    <x v="0"/>
    <x v="72"/>
    <x v="0"/>
    <x v="11"/>
    <x v="1200"/>
  </r>
  <r>
    <x v="0"/>
    <x v="72"/>
    <x v="0"/>
    <x v="12"/>
    <x v="1201"/>
  </r>
  <r>
    <x v="0"/>
    <x v="72"/>
    <x v="0"/>
    <x v="13"/>
    <x v="1202"/>
  </r>
  <r>
    <x v="0"/>
    <x v="72"/>
    <x v="1"/>
    <x v="0"/>
    <x v="7"/>
  </r>
  <r>
    <x v="0"/>
    <x v="72"/>
    <x v="1"/>
    <x v="1"/>
    <x v="1203"/>
  </r>
  <r>
    <x v="0"/>
    <x v="72"/>
    <x v="1"/>
    <x v="2"/>
    <x v="1204"/>
  </r>
  <r>
    <x v="0"/>
    <x v="72"/>
    <x v="1"/>
    <x v="3"/>
    <x v="1194"/>
  </r>
  <r>
    <x v="0"/>
    <x v="72"/>
    <x v="1"/>
    <x v="4"/>
    <x v="1205"/>
  </r>
  <r>
    <x v="0"/>
    <x v="72"/>
    <x v="1"/>
    <x v="5"/>
    <x v="7"/>
  </r>
  <r>
    <x v="0"/>
    <x v="72"/>
    <x v="1"/>
    <x v="6"/>
    <x v="1206"/>
  </r>
  <r>
    <x v="0"/>
    <x v="72"/>
    <x v="1"/>
    <x v="7"/>
    <x v="7"/>
  </r>
  <r>
    <x v="0"/>
    <x v="72"/>
    <x v="1"/>
    <x v="8"/>
    <x v="7"/>
  </r>
  <r>
    <x v="0"/>
    <x v="72"/>
    <x v="1"/>
    <x v="9"/>
    <x v="1207"/>
  </r>
  <r>
    <x v="0"/>
    <x v="72"/>
    <x v="1"/>
    <x v="10"/>
    <x v="7"/>
  </r>
  <r>
    <x v="0"/>
    <x v="72"/>
    <x v="1"/>
    <x v="11"/>
    <x v="1208"/>
  </r>
  <r>
    <x v="0"/>
    <x v="72"/>
    <x v="1"/>
    <x v="12"/>
    <x v="7"/>
  </r>
  <r>
    <x v="0"/>
    <x v="72"/>
    <x v="1"/>
    <x v="13"/>
    <x v="1209"/>
  </r>
  <r>
    <x v="0"/>
    <x v="73"/>
    <x v="0"/>
    <x v="0"/>
    <x v="7"/>
  </r>
  <r>
    <x v="0"/>
    <x v="73"/>
    <x v="0"/>
    <x v="1"/>
    <x v="1210"/>
  </r>
  <r>
    <x v="0"/>
    <x v="73"/>
    <x v="0"/>
    <x v="2"/>
    <x v="1211"/>
  </r>
  <r>
    <x v="0"/>
    <x v="73"/>
    <x v="0"/>
    <x v="3"/>
    <x v="1212"/>
  </r>
  <r>
    <x v="0"/>
    <x v="73"/>
    <x v="0"/>
    <x v="4"/>
    <x v="7"/>
  </r>
  <r>
    <x v="0"/>
    <x v="73"/>
    <x v="0"/>
    <x v="5"/>
    <x v="1213"/>
  </r>
  <r>
    <x v="0"/>
    <x v="73"/>
    <x v="0"/>
    <x v="6"/>
    <x v="1214"/>
  </r>
  <r>
    <x v="0"/>
    <x v="73"/>
    <x v="0"/>
    <x v="7"/>
    <x v="7"/>
  </r>
  <r>
    <x v="0"/>
    <x v="73"/>
    <x v="0"/>
    <x v="8"/>
    <x v="7"/>
  </r>
  <r>
    <x v="0"/>
    <x v="73"/>
    <x v="0"/>
    <x v="9"/>
    <x v="1215"/>
  </r>
  <r>
    <x v="0"/>
    <x v="73"/>
    <x v="0"/>
    <x v="10"/>
    <x v="1216"/>
  </r>
  <r>
    <x v="0"/>
    <x v="73"/>
    <x v="0"/>
    <x v="11"/>
    <x v="1217"/>
  </r>
  <r>
    <x v="0"/>
    <x v="73"/>
    <x v="0"/>
    <x v="12"/>
    <x v="1218"/>
  </r>
  <r>
    <x v="0"/>
    <x v="73"/>
    <x v="0"/>
    <x v="13"/>
    <x v="1219"/>
  </r>
  <r>
    <x v="0"/>
    <x v="73"/>
    <x v="1"/>
    <x v="0"/>
    <x v="7"/>
  </r>
  <r>
    <x v="0"/>
    <x v="73"/>
    <x v="1"/>
    <x v="1"/>
    <x v="1210"/>
  </r>
  <r>
    <x v="0"/>
    <x v="73"/>
    <x v="1"/>
    <x v="2"/>
    <x v="1220"/>
  </r>
  <r>
    <x v="0"/>
    <x v="73"/>
    <x v="1"/>
    <x v="3"/>
    <x v="1212"/>
  </r>
  <r>
    <x v="0"/>
    <x v="73"/>
    <x v="1"/>
    <x v="4"/>
    <x v="7"/>
  </r>
  <r>
    <x v="0"/>
    <x v="73"/>
    <x v="1"/>
    <x v="5"/>
    <x v="7"/>
  </r>
  <r>
    <x v="0"/>
    <x v="73"/>
    <x v="1"/>
    <x v="6"/>
    <x v="1214"/>
  </r>
  <r>
    <x v="0"/>
    <x v="73"/>
    <x v="1"/>
    <x v="7"/>
    <x v="7"/>
  </r>
  <r>
    <x v="0"/>
    <x v="73"/>
    <x v="1"/>
    <x v="8"/>
    <x v="7"/>
  </r>
  <r>
    <x v="0"/>
    <x v="73"/>
    <x v="1"/>
    <x v="9"/>
    <x v="1221"/>
  </r>
  <r>
    <x v="0"/>
    <x v="73"/>
    <x v="1"/>
    <x v="10"/>
    <x v="7"/>
  </r>
  <r>
    <x v="0"/>
    <x v="73"/>
    <x v="1"/>
    <x v="11"/>
    <x v="1217"/>
  </r>
  <r>
    <x v="0"/>
    <x v="73"/>
    <x v="1"/>
    <x v="12"/>
    <x v="7"/>
  </r>
  <r>
    <x v="0"/>
    <x v="73"/>
    <x v="1"/>
    <x v="13"/>
    <x v="1222"/>
  </r>
  <r>
    <x v="1"/>
    <x v="0"/>
    <x v="0"/>
    <x v="0"/>
    <x v="1223"/>
  </r>
  <r>
    <x v="1"/>
    <x v="0"/>
    <x v="0"/>
    <x v="1"/>
    <x v="1224"/>
  </r>
  <r>
    <x v="1"/>
    <x v="0"/>
    <x v="0"/>
    <x v="2"/>
    <x v="1225"/>
  </r>
  <r>
    <x v="1"/>
    <x v="0"/>
    <x v="0"/>
    <x v="3"/>
    <x v="1226"/>
  </r>
  <r>
    <x v="1"/>
    <x v="0"/>
    <x v="0"/>
    <x v="4"/>
    <x v="1227"/>
  </r>
  <r>
    <x v="1"/>
    <x v="0"/>
    <x v="0"/>
    <x v="5"/>
    <x v="1228"/>
  </r>
  <r>
    <x v="1"/>
    <x v="0"/>
    <x v="0"/>
    <x v="6"/>
    <x v="1229"/>
  </r>
  <r>
    <x v="1"/>
    <x v="0"/>
    <x v="0"/>
    <x v="7"/>
    <x v="7"/>
  </r>
  <r>
    <x v="1"/>
    <x v="0"/>
    <x v="0"/>
    <x v="8"/>
    <x v="1230"/>
  </r>
  <r>
    <x v="1"/>
    <x v="0"/>
    <x v="0"/>
    <x v="9"/>
    <x v="1231"/>
  </r>
  <r>
    <x v="1"/>
    <x v="0"/>
    <x v="0"/>
    <x v="10"/>
    <x v="1232"/>
  </r>
  <r>
    <x v="1"/>
    <x v="0"/>
    <x v="0"/>
    <x v="11"/>
    <x v="1233"/>
  </r>
  <r>
    <x v="1"/>
    <x v="0"/>
    <x v="0"/>
    <x v="12"/>
    <x v="1234"/>
  </r>
  <r>
    <x v="1"/>
    <x v="0"/>
    <x v="0"/>
    <x v="13"/>
    <x v="1235"/>
  </r>
  <r>
    <x v="1"/>
    <x v="0"/>
    <x v="1"/>
    <x v="0"/>
    <x v="1236"/>
  </r>
  <r>
    <x v="1"/>
    <x v="0"/>
    <x v="1"/>
    <x v="1"/>
    <x v="1237"/>
  </r>
  <r>
    <x v="1"/>
    <x v="0"/>
    <x v="1"/>
    <x v="2"/>
    <x v="1238"/>
  </r>
  <r>
    <x v="1"/>
    <x v="0"/>
    <x v="1"/>
    <x v="3"/>
    <x v="1239"/>
  </r>
  <r>
    <x v="1"/>
    <x v="0"/>
    <x v="1"/>
    <x v="4"/>
    <x v="1240"/>
  </r>
  <r>
    <x v="1"/>
    <x v="0"/>
    <x v="1"/>
    <x v="5"/>
    <x v="7"/>
  </r>
  <r>
    <x v="1"/>
    <x v="0"/>
    <x v="1"/>
    <x v="6"/>
    <x v="1241"/>
  </r>
  <r>
    <x v="1"/>
    <x v="0"/>
    <x v="1"/>
    <x v="7"/>
    <x v="7"/>
  </r>
  <r>
    <x v="1"/>
    <x v="0"/>
    <x v="1"/>
    <x v="8"/>
    <x v="1242"/>
  </r>
  <r>
    <x v="1"/>
    <x v="0"/>
    <x v="1"/>
    <x v="9"/>
    <x v="1243"/>
  </r>
  <r>
    <x v="1"/>
    <x v="0"/>
    <x v="1"/>
    <x v="10"/>
    <x v="7"/>
  </r>
  <r>
    <x v="1"/>
    <x v="0"/>
    <x v="1"/>
    <x v="11"/>
    <x v="1244"/>
  </r>
  <r>
    <x v="1"/>
    <x v="0"/>
    <x v="1"/>
    <x v="12"/>
    <x v="7"/>
  </r>
  <r>
    <x v="1"/>
    <x v="0"/>
    <x v="1"/>
    <x v="13"/>
    <x v="1245"/>
  </r>
  <r>
    <x v="1"/>
    <x v="1"/>
    <x v="0"/>
    <x v="0"/>
    <x v="7"/>
  </r>
  <r>
    <x v="1"/>
    <x v="1"/>
    <x v="0"/>
    <x v="1"/>
    <x v="1246"/>
  </r>
  <r>
    <x v="1"/>
    <x v="1"/>
    <x v="0"/>
    <x v="2"/>
    <x v="1247"/>
  </r>
  <r>
    <x v="1"/>
    <x v="1"/>
    <x v="0"/>
    <x v="3"/>
    <x v="1248"/>
  </r>
  <r>
    <x v="1"/>
    <x v="1"/>
    <x v="0"/>
    <x v="4"/>
    <x v="1249"/>
  </r>
  <r>
    <x v="1"/>
    <x v="1"/>
    <x v="0"/>
    <x v="5"/>
    <x v="1250"/>
  </r>
  <r>
    <x v="1"/>
    <x v="1"/>
    <x v="0"/>
    <x v="6"/>
    <x v="1251"/>
  </r>
  <r>
    <x v="1"/>
    <x v="1"/>
    <x v="0"/>
    <x v="7"/>
    <x v="1252"/>
  </r>
  <r>
    <x v="1"/>
    <x v="1"/>
    <x v="0"/>
    <x v="8"/>
    <x v="1253"/>
  </r>
  <r>
    <x v="1"/>
    <x v="1"/>
    <x v="0"/>
    <x v="9"/>
    <x v="1254"/>
  </r>
  <r>
    <x v="1"/>
    <x v="1"/>
    <x v="0"/>
    <x v="10"/>
    <x v="1255"/>
  </r>
  <r>
    <x v="1"/>
    <x v="1"/>
    <x v="0"/>
    <x v="11"/>
    <x v="1256"/>
  </r>
  <r>
    <x v="1"/>
    <x v="1"/>
    <x v="0"/>
    <x v="12"/>
    <x v="1257"/>
  </r>
  <r>
    <x v="1"/>
    <x v="1"/>
    <x v="0"/>
    <x v="13"/>
    <x v="1258"/>
  </r>
  <r>
    <x v="1"/>
    <x v="1"/>
    <x v="1"/>
    <x v="0"/>
    <x v="7"/>
  </r>
  <r>
    <x v="1"/>
    <x v="1"/>
    <x v="1"/>
    <x v="1"/>
    <x v="1259"/>
  </r>
  <r>
    <x v="1"/>
    <x v="1"/>
    <x v="1"/>
    <x v="2"/>
    <x v="1260"/>
  </r>
  <r>
    <x v="1"/>
    <x v="1"/>
    <x v="1"/>
    <x v="3"/>
    <x v="1261"/>
  </r>
  <r>
    <x v="1"/>
    <x v="1"/>
    <x v="1"/>
    <x v="4"/>
    <x v="1249"/>
  </r>
  <r>
    <x v="1"/>
    <x v="1"/>
    <x v="1"/>
    <x v="5"/>
    <x v="7"/>
  </r>
  <r>
    <x v="1"/>
    <x v="1"/>
    <x v="1"/>
    <x v="6"/>
    <x v="1262"/>
  </r>
  <r>
    <x v="1"/>
    <x v="1"/>
    <x v="1"/>
    <x v="7"/>
    <x v="7"/>
  </r>
  <r>
    <x v="1"/>
    <x v="1"/>
    <x v="1"/>
    <x v="8"/>
    <x v="1253"/>
  </r>
  <r>
    <x v="1"/>
    <x v="1"/>
    <x v="1"/>
    <x v="9"/>
    <x v="1263"/>
  </r>
  <r>
    <x v="1"/>
    <x v="1"/>
    <x v="1"/>
    <x v="10"/>
    <x v="7"/>
  </r>
  <r>
    <x v="1"/>
    <x v="1"/>
    <x v="1"/>
    <x v="11"/>
    <x v="1264"/>
  </r>
  <r>
    <x v="1"/>
    <x v="1"/>
    <x v="1"/>
    <x v="12"/>
    <x v="7"/>
  </r>
  <r>
    <x v="1"/>
    <x v="1"/>
    <x v="1"/>
    <x v="13"/>
    <x v="1265"/>
  </r>
  <r>
    <x v="1"/>
    <x v="2"/>
    <x v="0"/>
    <x v="0"/>
    <x v="7"/>
  </r>
  <r>
    <x v="1"/>
    <x v="2"/>
    <x v="0"/>
    <x v="1"/>
    <x v="1266"/>
  </r>
  <r>
    <x v="1"/>
    <x v="2"/>
    <x v="0"/>
    <x v="2"/>
    <x v="1267"/>
  </r>
  <r>
    <x v="1"/>
    <x v="2"/>
    <x v="0"/>
    <x v="3"/>
    <x v="44"/>
  </r>
  <r>
    <x v="1"/>
    <x v="2"/>
    <x v="0"/>
    <x v="4"/>
    <x v="7"/>
  </r>
  <r>
    <x v="1"/>
    <x v="2"/>
    <x v="0"/>
    <x v="5"/>
    <x v="1268"/>
  </r>
  <r>
    <x v="1"/>
    <x v="2"/>
    <x v="0"/>
    <x v="6"/>
    <x v="1269"/>
  </r>
  <r>
    <x v="1"/>
    <x v="2"/>
    <x v="0"/>
    <x v="7"/>
    <x v="7"/>
  </r>
  <r>
    <x v="1"/>
    <x v="2"/>
    <x v="0"/>
    <x v="8"/>
    <x v="1270"/>
  </r>
  <r>
    <x v="1"/>
    <x v="2"/>
    <x v="0"/>
    <x v="9"/>
    <x v="1271"/>
  </r>
  <r>
    <x v="1"/>
    <x v="2"/>
    <x v="0"/>
    <x v="10"/>
    <x v="1272"/>
  </r>
  <r>
    <x v="1"/>
    <x v="2"/>
    <x v="0"/>
    <x v="11"/>
    <x v="1273"/>
  </r>
  <r>
    <x v="1"/>
    <x v="2"/>
    <x v="0"/>
    <x v="12"/>
    <x v="7"/>
  </r>
  <r>
    <x v="1"/>
    <x v="2"/>
    <x v="0"/>
    <x v="13"/>
    <x v="1274"/>
  </r>
  <r>
    <x v="1"/>
    <x v="2"/>
    <x v="1"/>
    <x v="0"/>
    <x v="1275"/>
  </r>
  <r>
    <x v="1"/>
    <x v="2"/>
    <x v="1"/>
    <x v="1"/>
    <x v="1276"/>
  </r>
  <r>
    <x v="1"/>
    <x v="2"/>
    <x v="1"/>
    <x v="2"/>
    <x v="1277"/>
  </r>
  <r>
    <x v="1"/>
    <x v="2"/>
    <x v="1"/>
    <x v="3"/>
    <x v="1278"/>
  </r>
  <r>
    <x v="1"/>
    <x v="2"/>
    <x v="1"/>
    <x v="4"/>
    <x v="1279"/>
  </r>
  <r>
    <x v="1"/>
    <x v="2"/>
    <x v="1"/>
    <x v="5"/>
    <x v="7"/>
  </r>
  <r>
    <x v="1"/>
    <x v="2"/>
    <x v="1"/>
    <x v="6"/>
    <x v="1280"/>
  </r>
  <r>
    <x v="1"/>
    <x v="2"/>
    <x v="1"/>
    <x v="7"/>
    <x v="7"/>
  </r>
  <r>
    <x v="1"/>
    <x v="2"/>
    <x v="1"/>
    <x v="8"/>
    <x v="1281"/>
  </r>
  <r>
    <x v="1"/>
    <x v="2"/>
    <x v="1"/>
    <x v="9"/>
    <x v="1282"/>
  </r>
  <r>
    <x v="1"/>
    <x v="2"/>
    <x v="1"/>
    <x v="10"/>
    <x v="7"/>
  </r>
  <r>
    <x v="1"/>
    <x v="2"/>
    <x v="1"/>
    <x v="11"/>
    <x v="1283"/>
  </r>
  <r>
    <x v="1"/>
    <x v="2"/>
    <x v="1"/>
    <x v="12"/>
    <x v="7"/>
  </r>
  <r>
    <x v="1"/>
    <x v="2"/>
    <x v="1"/>
    <x v="13"/>
    <x v="1284"/>
  </r>
  <r>
    <x v="1"/>
    <x v="3"/>
    <x v="0"/>
    <x v="0"/>
    <x v="7"/>
  </r>
  <r>
    <x v="1"/>
    <x v="3"/>
    <x v="0"/>
    <x v="1"/>
    <x v="1285"/>
  </r>
  <r>
    <x v="1"/>
    <x v="3"/>
    <x v="0"/>
    <x v="2"/>
    <x v="1286"/>
  </r>
  <r>
    <x v="1"/>
    <x v="3"/>
    <x v="0"/>
    <x v="3"/>
    <x v="1287"/>
  </r>
  <r>
    <x v="1"/>
    <x v="3"/>
    <x v="0"/>
    <x v="4"/>
    <x v="1288"/>
  </r>
  <r>
    <x v="1"/>
    <x v="3"/>
    <x v="0"/>
    <x v="5"/>
    <x v="1289"/>
  </r>
  <r>
    <x v="1"/>
    <x v="3"/>
    <x v="0"/>
    <x v="6"/>
    <x v="1290"/>
  </r>
  <r>
    <x v="1"/>
    <x v="3"/>
    <x v="0"/>
    <x v="7"/>
    <x v="7"/>
  </r>
  <r>
    <x v="1"/>
    <x v="3"/>
    <x v="0"/>
    <x v="8"/>
    <x v="1291"/>
  </r>
  <r>
    <x v="1"/>
    <x v="3"/>
    <x v="0"/>
    <x v="9"/>
    <x v="1292"/>
  </r>
  <r>
    <x v="1"/>
    <x v="3"/>
    <x v="0"/>
    <x v="10"/>
    <x v="1293"/>
  </r>
  <r>
    <x v="1"/>
    <x v="3"/>
    <x v="0"/>
    <x v="11"/>
    <x v="1294"/>
  </r>
  <r>
    <x v="1"/>
    <x v="3"/>
    <x v="0"/>
    <x v="12"/>
    <x v="7"/>
  </r>
  <r>
    <x v="1"/>
    <x v="3"/>
    <x v="0"/>
    <x v="13"/>
    <x v="1295"/>
  </r>
  <r>
    <x v="1"/>
    <x v="3"/>
    <x v="1"/>
    <x v="0"/>
    <x v="7"/>
  </r>
  <r>
    <x v="1"/>
    <x v="3"/>
    <x v="1"/>
    <x v="1"/>
    <x v="1285"/>
  </r>
  <r>
    <x v="1"/>
    <x v="3"/>
    <x v="1"/>
    <x v="2"/>
    <x v="1296"/>
  </r>
  <r>
    <x v="1"/>
    <x v="3"/>
    <x v="1"/>
    <x v="3"/>
    <x v="1297"/>
  </r>
  <r>
    <x v="1"/>
    <x v="3"/>
    <x v="1"/>
    <x v="4"/>
    <x v="1288"/>
  </r>
  <r>
    <x v="1"/>
    <x v="3"/>
    <x v="1"/>
    <x v="5"/>
    <x v="7"/>
  </r>
  <r>
    <x v="1"/>
    <x v="3"/>
    <x v="1"/>
    <x v="6"/>
    <x v="1298"/>
  </r>
  <r>
    <x v="1"/>
    <x v="3"/>
    <x v="1"/>
    <x v="7"/>
    <x v="7"/>
  </r>
  <r>
    <x v="1"/>
    <x v="3"/>
    <x v="1"/>
    <x v="8"/>
    <x v="1291"/>
  </r>
  <r>
    <x v="1"/>
    <x v="3"/>
    <x v="1"/>
    <x v="9"/>
    <x v="1299"/>
  </r>
  <r>
    <x v="1"/>
    <x v="3"/>
    <x v="1"/>
    <x v="10"/>
    <x v="7"/>
  </r>
  <r>
    <x v="1"/>
    <x v="3"/>
    <x v="1"/>
    <x v="11"/>
    <x v="1300"/>
  </r>
  <r>
    <x v="1"/>
    <x v="3"/>
    <x v="1"/>
    <x v="12"/>
    <x v="7"/>
  </r>
  <r>
    <x v="1"/>
    <x v="3"/>
    <x v="1"/>
    <x v="13"/>
    <x v="1301"/>
  </r>
  <r>
    <x v="1"/>
    <x v="4"/>
    <x v="0"/>
    <x v="0"/>
    <x v="7"/>
  </r>
  <r>
    <x v="1"/>
    <x v="4"/>
    <x v="0"/>
    <x v="1"/>
    <x v="1302"/>
  </r>
  <r>
    <x v="1"/>
    <x v="4"/>
    <x v="0"/>
    <x v="2"/>
    <x v="1303"/>
  </r>
  <r>
    <x v="1"/>
    <x v="4"/>
    <x v="0"/>
    <x v="3"/>
    <x v="1304"/>
  </r>
  <r>
    <x v="1"/>
    <x v="4"/>
    <x v="0"/>
    <x v="4"/>
    <x v="1305"/>
  </r>
  <r>
    <x v="1"/>
    <x v="4"/>
    <x v="0"/>
    <x v="5"/>
    <x v="1306"/>
  </r>
  <r>
    <x v="1"/>
    <x v="4"/>
    <x v="0"/>
    <x v="6"/>
    <x v="1307"/>
  </r>
  <r>
    <x v="1"/>
    <x v="4"/>
    <x v="0"/>
    <x v="7"/>
    <x v="7"/>
  </r>
  <r>
    <x v="1"/>
    <x v="4"/>
    <x v="0"/>
    <x v="8"/>
    <x v="1308"/>
  </r>
  <r>
    <x v="1"/>
    <x v="4"/>
    <x v="0"/>
    <x v="9"/>
    <x v="1309"/>
  </r>
  <r>
    <x v="1"/>
    <x v="4"/>
    <x v="0"/>
    <x v="10"/>
    <x v="1310"/>
  </r>
  <r>
    <x v="1"/>
    <x v="4"/>
    <x v="0"/>
    <x v="11"/>
    <x v="1311"/>
  </r>
  <r>
    <x v="1"/>
    <x v="4"/>
    <x v="0"/>
    <x v="12"/>
    <x v="1312"/>
  </r>
  <r>
    <x v="1"/>
    <x v="4"/>
    <x v="0"/>
    <x v="13"/>
    <x v="1313"/>
  </r>
  <r>
    <x v="1"/>
    <x v="4"/>
    <x v="1"/>
    <x v="0"/>
    <x v="7"/>
  </r>
  <r>
    <x v="1"/>
    <x v="4"/>
    <x v="1"/>
    <x v="1"/>
    <x v="1314"/>
  </r>
  <r>
    <x v="1"/>
    <x v="4"/>
    <x v="1"/>
    <x v="2"/>
    <x v="1315"/>
  </r>
  <r>
    <x v="1"/>
    <x v="4"/>
    <x v="1"/>
    <x v="3"/>
    <x v="1316"/>
  </r>
  <r>
    <x v="1"/>
    <x v="4"/>
    <x v="1"/>
    <x v="4"/>
    <x v="1317"/>
  </r>
  <r>
    <x v="1"/>
    <x v="4"/>
    <x v="1"/>
    <x v="5"/>
    <x v="7"/>
  </r>
  <r>
    <x v="1"/>
    <x v="4"/>
    <x v="1"/>
    <x v="6"/>
    <x v="1318"/>
  </r>
  <r>
    <x v="1"/>
    <x v="4"/>
    <x v="1"/>
    <x v="7"/>
    <x v="7"/>
  </r>
  <r>
    <x v="1"/>
    <x v="4"/>
    <x v="1"/>
    <x v="8"/>
    <x v="1319"/>
  </r>
  <r>
    <x v="1"/>
    <x v="4"/>
    <x v="1"/>
    <x v="9"/>
    <x v="1320"/>
  </r>
  <r>
    <x v="1"/>
    <x v="4"/>
    <x v="1"/>
    <x v="10"/>
    <x v="7"/>
  </r>
  <r>
    <x v="1"/>
    <x v="4"/>
    <x v="1"/>
    <x v="11"/>
    <x v="1321"/>
  </r>
  <r>
    <x v="1"/>
    <x v="4"/>
    <x v="1"/>
    <x v="12"/>
    <x v="7"/>
  </r>
  <r>
    <x v="1"/>
    <x v="4"/>
    <x v="1"/>
    <x v="13"/>
    <x v="1322"/>
  </r>
  <r>
    <x v="1"/>
    <x v="5"/>
    <x v="0"/>
    <x v="0"/>
    <x v="7"/>
  </r>
  <r>
    <x v="1"/>
    <x v="5"/>
    <x v="0"/>
    <x v="1"/>
    <x v="1323"/>
  </r>
  <r>
    <x v="1"/>
    <x v="5"/>
    <x v="0"/>
    <x v="2"/>
    <x v="1324"/>
  </r>
  <r>
    <x v="1"/>
    <x v="5"/>
    <x v="0"/>
    <x v="3"/>
    <x v="1325"/>
  </r>
  <r>
    <x v="1"/>
    <x v="5"/>
    <x v="0"/>
    <x v="4"/>
    <x v="1326"/>
  </r>
  <r>
    <x v="1"/>
    <x v="5"/>
    <x v="0"/>
    <x v="5"/>
    <x v="1327"/>
  </r>
  <r>
    <x v="1"/>
    <x v="5"/>
    <x v="0"/>
    <x v="6"/>
    <x v="1328"/>
  </r>
  <r>
    <x v="1"/>
    <x v="5"/>
    <x v="0"/>
    <x v="7"/>
    <x v="7"/>
  </r>
  <r>
    <x v="1"/>
    <x v="5"/>
    <x v="0"/>
    <x v="8"/>
    <x v="1329"/>
  </r>
  <r>
    <x v="1"/>
    <x v="5"/>
    <x v="0"/>
    <x v="9"/>
    <x v="1330"/>
  </r>
  <r>
    <x v="1"/>
    <x v="5"/>
    <x v="0"/>
    <x v="10"/>
    <x v="1331"/>
  </r>
  <r>
    <x v="1"/>
    <x v="5"/>
    <x v="0"/>
    <x v="11"/>
    <x v="1332"/>
  </r>
  <r>
    <x v="1"/>
    <x v="5"/>
    <x v="0"/>
    <x v="12"/>
    <x v="7"/>
  </r>
  <r>
    <x v="1"/>
    <x v="5"/>
    <x v="0"/>
    <x v="13"/>
    <x v="1333"/>
  </r>
  <r>
    <x v="1"/>
    <x v="5"/>
    <x v="1"/>
    <x v="0"/>
    <x v="7"/>
  </r>
  <r>
    <x v="1"/>
    <x v="5"/>
    <x v="1"/>
    <x v="1"/>
    <x v="1323"/>
  </r>
  <r>
    <x v="1"/>
    <x v="5"/>
    <x v="1"/>
    <x v="2"/>
    <x v="1334"/>
  </r>
  <r>
    <x v="1"/>
    <x v="5"/>
    <x v="1"/>
    <x v="3"/>
    <x v="1325"/>
  </r>
  <r>
    <x v="1"/>
    <x v="5"/>
    <x v="1"/>
    <x v="4"/>
    <x v="1326"/>
  </r>
  <r>
    <x v="1"/>
    <x v="5"/>
    <x v="1"/>
    <x v="5"/>
    <x v="7"/>
  </r>
  <r>
    <x v="1"/>
    <x v="5"/>
    <x v="1"/>
    <x v="6"/>
    <x v="1328"/>
  </r>
  <r>
    <x v="1"/>
    <x v="5"/>
    <x v="1"/>
    <x v="7"/>
    <x v="7"/>
  </r>
  <r>
    <x v="1"/>
    <x v="5"/>
    <x v="1"/>
    <x v="8"/>
    <x v="1329"/>
  </r>
  <r>
    <x v="1"/>
    <x v="5"/>
    <x v="1"/>
    <x v="9"/>
    <x v="1330"/>
  </r>
  <r>
    <x v="1"/>
    <x v="5"/>
    <x v="1"/>
    <x v="10"/>
    <x v="7"/>
  </r>
  <r>
    <x v="1"/>
    <x v="5"/>
    <x v="1"/>
    <x v="11"/>
    <x v="1332"/>
  </r>
  <r>
    <x v="1"/>
    <x v="5"/>
    <x v="1"/>
    <x v="12"/>
    <x v="7"/>
  </r>
  <r>
    <x v="1"/>
    <x v="5"/>
    <x v="1"/>
    <x v="13"/>
    <x v="1335"/>
  </r>
  <r>
    <x v="1"/>
    <x v="6"/>
    <x v="0"/>
    <x v="0"/>
    <x v="7"/>
  </r>
  <r>
    <x v="1"/>
    <x v="6"/>
    <x v="0"/>
    <x v="1"/>
    <x v="1336"/>
  </r>
  <r>
    <x v="1"/>
    <x v="6"/>
    <x v="0"/>
    <x v="2"/>
    <x v="1337"/>
  </r>
  <r>
    <x v="1"/>
    <x v="6"/>
    <x v="0"/>
    <x v="3"/>
    <x v="1338"/>
  </r>
  <r>
    <x v="1"/>
    <x v="6"/>
    <x v="0"/>
    <x v="4"/>
    <x v="1339"/>
  </r>
  <r>
    <x v="1"/>
    <x v="6"/>
    <x v="0"/>
    <x v="5"/>
    <x v="1340"/>
  </r>
  <r>
    <x v="1"/>
    <x v="6"/>
    <x v="0"/>
    <x v="6"/>
    <x v="1341"/>
  </r>
  <r>
    <x v="1"/>
    <x v="6"/>
    <x v="0"/>
    <x v="7"/>
    <x v="7"/>
  </r>
  <r>
    <x v="1"/>
    <x v="6"/>
    <x v="0"/>
    <x v="8"/>
    <x v="1342"/>
  </r>
  <r>
    <x v="1"/>
    <x v="6"/>
    <x v="0"/>
    <x v="9"/>
    <x v="1343"/>
  </r>
  <r>
    <x v="1"/>
    <x v="6"/>
    <x v="0"/>
    <x v="10"/>
    <x v="1344"/>
  </r>
  <r>
    <x v="1"/>
    <x v="6"/>
    <x v="0"/>
    <x v="11"/>
    <x v="1345"/>
  </r>
  <r>
    <x v="1"/>
    <x v="6"/>
    <x v="0"/>
    <x v="12"/>
    <x v="7"/>
  </r>
  <r>
    <x v="1"/>
    <x v="6"/>
    <x v="0"/>
    <x v="13"/>
    <x v="1346"/>
  </r>
  <r>
    <x v="1"/>
    <x v="6"/>
    <x v="1"/>
    <x v="0"/>
    <x v="7"/>
  </r>
  <r>
    <x v="1"/>
    <x v="6"/>
    <x v="1"/>
    <x v="1"/>
    <x v="1336"/>
  </r>
  <r>
    <x v="1"/>
    <x v="6"/>
    <x v="1"/>
    <x v="2"/>
    <x v="1347"/>
  </r>
  <r>
    <x v="1"/>
    <x v="6"/>
    <x v="1"/>
    <x v="3"/>
    <x v="1338"/>
  </r>
  <r>
    <x v="1"/>
    <x v="6"/>
    <x v="1"/>
    <x v="4"/>
    <x v="1348"/>
  </r>
  <r>
    <x v="1"/>
    <x v="6"/>
    <x v="1"/>
    <x v="5"/>
    <x v="7"/>
  </r>
  <r>
    <x v="1"/>
    <x v="6"/>
    <x v="1"/>
    <x v="6"/>
    <x v="1349"/>
  </r>
  <r>
    <x v="1"/>
    <x v="6"/>
    <x v="1"/>
    <x v="7"/>
    <x v="7"/>
  </r>
  <r>
    <x v="1"/>
    <x v="6"/>
    <x v="1"/>
    <x v="8"/>
    <x v="1342"/>
  </r>
  <r>
    <x v="1"/>
    <x v="6"/>
    <x v="1"/>
    <x v="9"/>
    <x v="1350"/>
  </r>
  <r>
    <x v="1"/>
    <x v="6"/>
    <x v="1"/>
    <x v="10"/>
    <x v="7"/>
  </r>
  <r>
    <x v="1"/>
    <x v="6"/>
    <x v="1"/>
    <x v="11"/>
    <x v="1351"/>
  </r>
  <r>
    <x v="1"/>
    <x v="6"/>
    <x v="1"/>
    <x v="12"/>
    <x v="7"/>
  </r>
  <r>
    <x v="1"/>
    <x v="6"/>
    <x v="1"/>
    <x v="13"/>
    <x v="1352"/>
  </r>
  <r>
    <x v="1"/>
    <x v="7"/>
    <x v="0"/>
    <x v="0"/>
    <x v="7"/>
  </r>
  <r>
    <x v="1"/>
    <x v="7"/>
    <x v="0"/>
    <x v="1"/>
    <x v="1353"/>
  </r>
  <r>
    <x v="1"/>
    <x v="7"/>
    <x v="0"/>
    <x v="2"/>
    <x v="1354"/>
  </r>
  <r>
    <x v="1"/>
    <x v="7"/>
    <x v="0"/>
    <x v="3"/>
    <x v="7"/>
  </r>
  <r>
    <x v="1"/>
    <x v="7"/>
    <x v="0"/>
    <x v="4"/>
    <x v="7"/>
  </r>
  <r>
    <x v="1"/>
    <x v="7"/>
    <x v="0"/>
    <x v="5"/>
    <x v="7"/>
  </r>
  <r>
    <x v="1"/>
    <x v="7"/>
    <x v="0"/>
    <x v="6"/>
    <x v="1355"/>
  </r>
  <r>
    <x v="1"/>
    <x v="7"/>
    <x v="0"/>
    <x v="7"/>
    <x v="7"/>
  </r>
  <r>
    <x v="1"/>
    <x v="7"/>
    <x v="0"/>
    <x v="8"/>
    <x v="7"/>
  </r>
  <r>
    <x v="1"/>
    <x v="7"/>
    <x v="0"/>
    <x v="9"/>
    <x v="1356"/>
  </r>
  <r>
    <x v="1"/>
    <x v="7"/>
    <x v="0"/>
    <x v="10"/>
    <x v="7"/>
  </r>
  <r>
    <x v="1"/>
    <x v="7"/>
    <x v="0"/>
    <x v="11"/>
    <x v="1357"/>
  </r>
  <r>
    <x v="1"/>
    <x v="7"/>
    <x v="0"/>
    <x v="12"/>
    <x v="7"/>
  </r>
  <r>
    <x v="1"/>
    <x v="7"/>
    <x v="0"/>
    <x v="13"/>
    <x v="1358"/>
  </r>
  <r>
    <x v="1"/>
    <x v="7"/>
    <x v="1"/>
    <x v="0"/>
    <x v="7"/>
  </r>
  <r>
    <x v="1"/>
    <x v="7"/>
    <x v="1"/>
    <x v="1"/>
    <x v="1353"/>
  </r>
  <r>
    <x v="1"/>
    <x v="7"/>
    <x v="1"/>
    <x v="2"/>
    <x v="1354"/>
  </r>
  <r>
    <x v="1"/>
    <x v="7"/>
    <x v="1"/>
    <x v="3"/>
    <x v="7"/>
  </r>
  <r>
    <x v="1"/>
    <x v="7"/>
    <x v="1"/>
    <x v="4"/>
    <x v="7"/>
  </r>
  <r>
    <x v="1"/>
    <x v="7"/>
    <x v="1"/>
    <x v="5"/>
    <x v="7"/>
  </r>
  <r>
    <x v="1"/>
    <x v="7"/>
    <x v="1"/>
    <x v="6"/>
    <x v="1355"/>
  </r>
  <r>
    <x v="1"/>
    <x v="7"/>
    <x v="1"/>
    <x v="7"/>
    <x v="7"/>
  </r>
  <r>
    <x v="1"/>
    <x v="7"/>
    <x v="1"/>
    <x v="8"/>
    <x v="7"/>
  </r>
  <r>
    <x v="1"/>
    <x v="7"/>
    <x v="1"/>
    <x v="9"/>
    <x v="1356"/>
  </r>
  <r>
    <x v="1"/>
    <x v="7"/>
    <x v="1"/>
    <x v="10"/>
    <x v="7"/>
  </r>
  <r>
    <x v="1"/>
    <x v="7"/>
    <x v="1"/>
    <x v="11"/>
    <x v="1357"/>
  </r>
  <r>
    <x v="1"/>
    <x v="7"/>
    <x v="1"/>
    <x v="12"/>
    <x v="7"/>
  </r>
  <r>
    <x v="1"/>
    <x v="7"/>
    <x v="1"/>
    <x v="13"/>
    <x v="1358"/>
  </r>
  <r>
    <x v="1"/>
    <x v="8"/>
    <x v="0"/>
    <x v="0"/>
    <x v="7"/>
  </r>
  <r>
    <x v="1"/>
    <x v="8"/>
    <x v="0"/>
    <x v="1"/>
    <x v="1359"/>
  </r>
  <r>
    <x v="1"/>
    <x v="8"/>
    <x v="0"/>
    <x v="2"/>
    <x v="1360"/>
  </r>
  <r>
    <x v="1"/>
    <x v="8"/>
    <x v="0"/>
    <x v="3"/>
    <x v="1361"/>
  </r>
  <r>
    <x v="1"/>
    <x v="8"/>
    <x v="0"/>
    <x v="4"/>
    <x v="1362"/>
  </r>
  <r>
    <x v="1"/>
    <x v="8"/>
    <x v="0"/>
    <x v="5"/>
    <x v="1363"/>
  </r>
  <r>
    <x v="1"/>
    <x v="8"/>
    <x v="0"/>
    <x v="6"/>
    <x v="1364"/>
  </r>
  <r>
    <x v="1"/>
    <x v="8"/>
    <x v="0"/>
    <x v="7"/>
    <x v="7"/>
  </r>
  <r>
    <x v="1"/>
    <x v="8"/>
    <x v="0"/>
    <x v="8"/>
    <x v="1365"/>
  </r>
  <r>
    <x v="1"/>
    <x v="8"/>
    <x v="0"/>
    <x v="9"/>
    <x v="1366"/>
  </r>
  <r>
    <x v="1"/>
    <x v="8"/>
    <x v="0"/>
    <x v="10"/>
    <x v="1367"/>
  </r>
  <r>
    <x v="1"/>
    <x v="8"/>
    <x v="0"/>
    <x v="11"/>
    <x v="1368"/>
  </r>
  <r>
    <x v="1"/>
    <x v="8"/>
    <x v="0"/>
    <x v="12"/>
    <x v="1369"/>
  </r>
  <r>
    <x v="1"/>
    <x v="8"/>
    <x v="0"/>
    <x v="13"/>
    <x v="1370"/>
  </r>
  <r>
    <x v="1"/>
    <x v="8"/>
    <x v="1"/>
    <x v="0"/>
    <x v="7"/>
  </r>
  <r>
    <x v="1"/>
    <x v="8"/>
    <x v="1"/>
    <x v="1"/>
    <x v="1371"/>
  </r>
  <r>
    <x v="1"/>
    <x v="8"/>
    <x v="1"/>
    <x v="2"/>
    <x v="1372"/>
  </r>
  <r>
    <x v="1"/>
    <x v="8"/>
    <x v="1"/>
    <x v="3"/>
    <x v="1373"/>
  </r>
  <r>
    <x v="1"/>
    <x v="8"/>
    <x v="1"/>
    <x v="4"/>
    <x v="1374"/>
  </r>
  <r>
    <x v="1"/>
    <x v="8"/>
    <x v="1"/>
    <x v="5"/>
    <x v="7"/>
  </r>
  <r>
    <x v="1"/>
    <x v="8"/>
    <x v="1"/>
    <x v="6"/>
    <x v="1375"/>
  </r>
  <r>
    <x v="1"/>
    <x v="8"/>
    <x v="1"/>
    <x v="7"/>
    <x v="7"/>
  </r>
  <r>
    <x v="1"/>
    <x v="8"/>
    <x v="1"/>
    <x v="8"/>
    <x v="1376"/>
  </r>
  <r>
    <x v="1"/>
    <x v="8"/>
    <x v="1"/>
    <x v="9"/>
    <x v="1377"/>
  </r>
  <r>
    <x v="1"/>
    <x v="8"/>
    <x v="1"/>
    <x v="10"/>
    <x v="7"/>
  </r>
  <r>
    <x v="1"/>
    <x v="8"/>
    <x v="1"/>
    <x v="11"/>
    <x v="1378"/>
  </r>
  <r>
    <x v="1"/>
    <x v="8"/>
    <x v="1"/>
    <x v="12"/>
    <x v="7"/>
  </r>
  <r>
    <x v="1"/>
    <x v="8"/>
    <x v="1"/>
    <x v="13"/>
    <x v="1379"/>
  </r>
  <r>
    <x v="1"/>
    <x v="9"/>
    <x v="0"/>
    <x v="0"/>
    <x v="7"/>
  </r>
  <r>
    <x v="1"/>
    <x v="9"/>
    <x v="0"/>
    <x v="1"/>
    <x v="1380"/>
  </r>
  <r>
    <x v="1"/>
    <x v="9"/>
    <x v="0"/>
    <x v="2"/>
    <x v="1381"/>
  </r>
  <r>
    <x v="1"/>
    <x v="9"/>
    <x v="0"/>
    <x v="3"/>
    <x v="1382"/>
  </r>
  <r>
    <x v="1"/>
    <x v="9"/>
    <x v="0"/>
    <x v="4"/>
    <x v="1383"/>
  </r>
  <r>
    <x v="1"/>
    <x v="9"/>
    <x v="0"/>
    <x v="5"/>
    <x v="1384"/>
  </r>
  <r>
    <x v="1"/>
    <x v="9"/>
    <x v="0"/>
    <x v="6"/>
    <x v="1385"/>
  </r>
  <r>
    <x v="1"/>
    <x v="9"/>
    <x v="0"/>
    <x v="7"/>
    <x v="7"/>
  </r>
  <r>
    <x v="1"/>
    <x v="9"/>
    <x v="0"/>
    <x v="8"/>
    <x v="1386"/>
  </r>
  <r>
    <x v="1"/>
    <x v="9"/>
    <x v="0"/>
    <x v="9"/>
    <x v="1387"/>
  </r>
  <r>
    <x v="1"/>
    <x v="9"/>
    <x v="0"/>
    <x v="10"/>
    <x v="1388"/>
  </r>
  <r>
    <x v="1"/>
    <x v="9"/>
    <x v="0"/>
    <x v="11"/>
    <x v="1389"/>
  </r>
  <r>
    <x v="1"/>
    <x v="9"/>
    <x v="0"/>
    <x v="12"/>
    <x v="1390"/>
  </r>
  <r>
    <x v="1"/>
    <x v="9"/>
    <x v="0"/>
    <x v="13"/>
    <x v="1391"/>
  </r>
  <r>
    <x v="1"/>
    <x v="9"/>
    <x v="1"/>
    <x v="0"/>
    <x v="7"/>
  </r>
  <r>
    <x v="1"/>
    <x v="9"/>
    <x v="1"/>
    <x v="1"/>
    <x v="1392"/>
  </r>
  <r>
    <x v="1"/>
    <x v="9"/>
    <x v="1"/>
    <x v="2"/>
    <x v="1393"/>
  </r>
  <r>
    <x v="1"/>
    <x v="9"/>
    <x v="1"/>
    <x v="3"/>
    <x v="1394"/>
  </r>
  <r>
    <x v="1"/>
    <x v="9"/>
    <x v="1"/>
    <x v="4"/>
    <x v="1395"/>
  </r>
  <r>
    <x v="1"/>
    <x v="9"/>
    <x v="1"/>
    <x v="5"/>
    <x v="7"/>
  </r>
  <r>
    <x v="1"/>
    <x v="9"/>
    <x v="1"/>
    <x v="6"/>
    <x v="1396"/>
  </r>
  <r>
    <x v="1"/>
    <x v="9"/>
    <x v="1"/>
    <x v="7"/>
    <x v="7"/>
  </r>
  <r>
    <x v="1"/>
    <x v="9"/>
    <x v="1"/>
    <x v="8"/>
    <x v="1397"/>
  </r>
  <r>
    <x v="1"/>
    <x v="9"/>
    <x v="1"/>
    <x v="9"/>
    <x v="1398"/>
  </r>
  <r>
    <x v="1"/>
    <x v="9"/>
    <x v="1"/>
    <x v="10"/>
    <x v="7"/>
  </r>
  <r>
    <x v="1"/>
    <x v="9"/>
    <x v="1"/>
    <x v="11"/>
    <x v="1399"/>
  </r>
  <r>
    <x v="1"/>
    <x v="9"/>
    <x v="1"/>
    <x v="12"/>
    <x v="7"/>
  </r>
  <r>
    <x v="1"/>
    <x v="9"/>
    <x v="1"/>
    <x v="13"/>
    <x v="1400"/>
  </r>
  <r>
    <x v="1"/>
    <x v="10"/>
    <x v="0"/>
    <x v="0"/>
    <x v="7"/>
  </r>
  <r>
    <x v="1"/>
    <x v="10"/>
    <x v="0"/>
    <x v="1"/>
    <x v="1401"/>
  </r>
  <r>
    <x v="1"/>
    <x v="10"/>
    <x v="0"/>
    <x v="2"/>
    <x v="1402"/>
  </r>
  <r>
    <x v="1"/>
    <x v="10"/>
    <x v="0"/>
    <x v="3"/>
    <x v="1403"/>
  </r>
  <r>
    <x v="1"/>
    <x v="10"/>
    <x v="0"/>
    <x v="4"/>
    <x v="1404"/>
  </r>
  <r>
    <x v="1"/>
    <x v="10"/>
    <x v="0"/>
    <x v="5"/>
    <x v="1405"/>
  </r>
  <r>
    <x v="1"/>
    <x v="10"/>
    <x v="0"/>
    <x v="6"/>
    <x v="1406"/>
  </r>
  <r>
    <x v="1"/>
    <x v="10"/>
    <x v="0"/>
    <x v="7"/>
    <x v="7"/>
  </r>
  <r>
    <x v="1"/>
    <x v="10"/>
    <x v="0"/>
    <x v="8"/>
    <x v="1407"/>
  </r>
  <r>
    <x v="1"/>
    <x v="10"/>
    <x v="0"/>
    <x v="9"/>
    <x v="1408"/>
  </r>
  <r>
    <x v="1"/>
    <x v="10"/>
    <x v="0"/>
    <x v="10"/>
    <x v="1409"/>
  </r>
  <r>
    <x v="1"/>
    <x v="10"/>
    <x v="0"/>
    <x v="11"/>
    <x v="1410"/>
  </r>
  <r>
    <x v="1"/>
    <x v="10"/>
    <x v="0"/>
    <x v="12"/>
    <x v="1411"/>
  </r>
  <r>
    <x v="1"/>
    <x v="10"/>
    <x v="0"/>
    <x v="13"/>
    <x v="1412"/>
  </r>
  <r>
    <x v="1"/>
    <x v="10"/>
    <x v="1"/>
    <x v="0"/>
    <x v="7"/>
  </r>
  <r>
    <x v="1"/>
    <x v="10"/>
    <x v="1"/>
    <x v="1"/>
    <x v="1413"/>
  </r>
  <r>
    <x v="1"/>
    <x v="10"/>
    <x v="1"/>
    <x v="2"/>
    <x v="1414"/>
  </r>
  <r>
    <x v="1"/>
    <x v="10"/>
    <x v="1"/>
    <x v="3"/>
    <x v="1403"/>
  </r>
  <r>
    <x v="1"/>
    <x v="10"/>
    <x v="1"/>
    <x v="4"/>
    <x v="1404"/>
  </r>
  <r>
    <x v="1"/>
    <x v="10"/>
    <x v="1"/>
    <x v="5"/>
    <x v="7"/>
  </r>
  <r>
    <x v="1"/>
    <x v="10"/>
    <x v="1"/>
    <x v="6"/>
    <x v="1415"/>
  </r>
  <r>
    <x v="1"/>
    <x v="10"/>
    <x v="1"/>
    <x v="7"/>
    <x v="7"/>
  </r>
  <r>
    <x v="1"/>
    <x v="10"/>
    <x v="1"/>
    <x v="8"/>
    <x v="1416"/>
  </r>
  <r>
    <x v="1"/>
    <x v="10"/>
    <x v="1"/>
    <x v="9"/>
    <x v="1417"/>
  </r>
  <r>
    <x v="1"/>
    <x v="10"/>
    <x v="1"/>
    <x v="10"/>
    <x v="7"/>
  </r>
  <r>
    <x v="1"/>
    <x v="10"/>
    <x v="1"/>
    <x v="11"/>
    <x v="1418"/>
  </r>
  <r>
    <x v="1"/>
    <x v="10"/>
    <x v="1"/>
    <x v="12"/>
    <x v="7"/>
  </r>
  <r>
    <x v="1"/>
    <x v="10"/>
    <x v="1"/>
    <x v="13"/>
    <x v="1419"/>
  </r>
  <r>
    <x v="1"/>
    <x v="11"/>
    <x v="0"/>
    <x v="0"/>
    <x v="7"/>
  </r>
  <r>
    <x v="1"/>
    <x v="11"/>
    <x v="0"/>
    <x v="1"/>
    <x v="1420"/>
  </r>
  <r>
    <x v="1"/>
    <x v="11"/>
    <x v="0"/>
    <x v="2"/>
    <x v="1421"/>
  </r>
  <r>
    <x v="1"/>
    <x v="11"/>
    <x v="0"/>
    <x v="3"/>
    <x v="1422"/>
  </r>
  <r>
    <x v="1"/>
    <x v="11"/>
    <x v="0"/>
    <x v="4"/>
    <x v="1423"/>
  </r>
  <r>
    <x v="1"/>
    <x v="11"/>
    <x v="0"/>
    <x v="5"/>
    <x v="1424"/>
  </r>
  <r>
    <x v="1"/>
    <x v="11"/>
    <x v="0"/>
    <x v="6"/>
    <x v="1425"/>
  </r>
  <r>
    <x v="1"/>
    <x v="11"/>
    <x v="0"/>
    <x v="7"/>
    <x v="7"/>
  </r>
  <r>
    <x v="1"/>
    <x v="11"/>
    <x v="0"/>
    <x v="8"/>
    <x v="1426"/>
  </r>
  <r>
    <x v="1"/>
    <x v="11"/>
    <x v="0"/>
    <x v="9"/>
    <x v="1427"/>
  </r>
  <r>
    <x v="1"/>
    <x v="11"/>
    <x v="0"/>
    <x v="10"/>
    <x v="1428"/>
  </r>
  <r>
    <x v="1"/>
    <x v="11"/>
    <x v="0"/>
    <x v="11"/>
    <x v="1429"/>
  </r>
  <r>
    <x v="1"/>
    <x v="11"/>
    <x v="0"/>
    <x v="12"/>
    <x v="1430"/>
  </r>
  <r>
    <x v="1"/>
    <x v="11"/>
    <x v="0"/>
    <x v="13"/>
    <x v="1431"/>
  </r>
  <r>
    <x v="1"/>
    <x v="11"/>
    <x v="1"/>
    <x v="0"/>
    <x v="7"/>
  </r>
  <r>
    <x v="1"/>
    <x v="11"/>
    <x v="1"/>
    <x v="1"/>
    <x v="1420"/>
  </r>
  <r>
    <x v="1"/>
    <x v="11"/>
    <x v="1"/>
    <x v="2"/>
    <x v="1432"/>
  </r>
  <r>
    <x v="1"/>
    <x v="11"/>
    <x v="1"/>
    <x v="3"/>
    <x v="1422"/>
  </r>
  <r>
    <x v="1"/>
    <x v="11"/>
    <x v="1"/>
    <x v="4"/>
    <x v="1423"/>
  </r>
  <r>
    <x v="1"/>
    <x v="11"/>
    <x v="1"/>
    <x v="5"/>
    <x v="7"/>
  </r>
  <r>
    <x v="1"/>
    <x v="11"/>
    <x v="1"/>
    <x v="6"/>
    <x v="1433"/>
  </r>
  <r>
    <x v="1"/>
    <x v="11"/>
    <x v="1"/>
    <x v="7"/>
    <x v="7"/>
  </r>
  <r>
    <x v="1"/>
    <x v="11"/>
    <x v="1"/>
    <x v="8"/>
    <x v="1426"/>
  </r>
  <r>
    <x v="1"/>
    <x v="11"/>
    <x v="1"/>
    <x v="9"/>
    <x v="1434"/>
  </r>
  <r>
    <x v="1"/>
    <x v="11"/>
    <x v="1"/>
    <x v="10"/>
    <x v="7"/>
  </r>
  <r>
    <x v="1"/>
    <x v="11"/>
    <x v="1"/>
    <x v="11"/>
    <x v="1435"/>
  </r>
  <r>
    <x v="1"/>
    <x v="11"/>
    <x v="1"/>
    <x v="12"/>
    <x v="7"/>
  </r>
  <r>
    <x v="1"/>
    <x v="11"/>
    <x v="1"/>
    <x v="13"/>
    <x v="1436"/>
  </r>
  <r>
    <x v="1"/>
    <x v="12"/>
    <x v="0"/>
    <x v="0"/>
    <x v="7"/>
  </r>
  <r>
    <x v="1"/>
    <x v="12"/>
    <x v="0"/>
    <x v="1"/>
    <x v="1437"/>
  </r>
  <r>
    <x v="1"/>
    <x v="12"/>
    <x v="0"/>
    <x v="2"/>
    <x v="1438"/>
  </r>
  <r>
    <x v="1"/>
    <x v="12"/>
    <x v="0"/>
    <x v="3"/>
    <x v="1439"/>
  </r>
  <r>
    <x v="1"/>
    <x v="12"/>
    <x v="0"/>
    <x v="4"/>
    <x v="1440"/>
  </r>
  <r>
    <x v="1"/>
    <x v="12"/>
    <x v="0"/>
    <x v="5"/>
    <x v="1441"/>
  </r>
  <r>
    <x v="1"/>
    <x v="12"/>
    <x v="0"/>
    <x v="6"/>
    <x v="1442"/>
  </r>
  <r>
    <x v="1"/>
    <x v="12"/>
    <x v="0"/>
    <x v="7"/>
    <x v="7"/>
  </r>
  <r>
    <x v="1"/>
    <x v="12"/>
    <x v="0"/>
    <x v="8"/>
    <x v="1443"/>
  </r>
  <r>
    <x v="1"/>
    <x v="12"/>
    <x v="0"/>
    <x v="9"/>
    <x v="1444"/>
  </r>
  <r>
    <x v="1"/>
    <x v="12"/>
    <x v="0"/>
    <x v="10"/>
    <x v="1445"/>
  </r>
  <r>
    <x v="1"/>
    <x v="12"/>
    <x v="0"/>
    <x v="11"/>
    <x v="1446"/>
  </r>
  <r>
    <x v="1"/>
    <x v="12"/>
    <x v="0"/>
    <x v="12"/>
    <x v="1447"/>
  </r>
  <r>
    <x v="1"/>
    <x v="12"/>
    <x v="0"/>
    <x v="13"/>
    <x v="1448"/>
  </r>
  <r>
    <x v="1"/>
    <x v="12"/>
    <x v="1"/>
    <x v="0"/>
    <x v="7"/>
  </r>
  <r>
    <x v="1"/>
    <x v="12"/>
    <x v="1"/>
    <x v="1"/>
    <x v="1437"/>
  </r>
  <r>
    <x v="1"/>
    <x v="12"/>
    <x v="1"/>
    <x v="2"/>
    <x v="1449"/>
  </r>
  <r>
    <x v="1"/>
    <x v="12"/>
    <x v="1"/>
    <x v="3"/>
    <x v="1439"/>
  </r>
  <r>
    <x v="1"/>
    <x v="12"/>
    <x v="1"/>
    <x v="4"/>
    <x v="1440"/>
  </r>
  <r>
    <x v="1"/>
    <x v="12"/>
    <x v="1"/>
    <x v="5"/>
    <x v="7"/>
  </r>
  <r>
    <x v="1"/>
    <x v="12"/>
    <x v="1"/>
    <x v="6"/>
    <x v="1450"/>
  </r>
  <r>
    <x v="1"/>
    <x v="12"/>
    <x v="1"/>
    <x v="7"/>
    <x v="7"/>
  </r>
  <r>
    <x v="1"/>
    <x v="12"/>
    <x v="1"/>
    <x v="8"/>
    <x v="1443"/>
  </r>
  <r>
    <x v="1"/>
    <x v="12"/>
    <x v="1"/>
    <x v="9"/>
    <x v="1451"/>
  </r>
  <r>
    <x v="1"/>
    <x v="12"/>
    <x v="1"/>
    <x v="10"/>
    <x v="7"/>
  </r>
  <r>
    <x v="1"/>
    <x v="12"/>
    <x v="1"/>
    <x v="11"/>
    <x v="1452"/>
  </r>
  <r>
    <x v="1"/>
    <x v="12"/>
    <x v="1"/>
    <x v="12"/>
    <x v="7"/>
  </r>
  <r>
    <x v="1"/>
    <x v="12"/>
    <x v="1"/>
    <x v="13"/>
    <x v="1453"/>
  </r>
  <r>
    <x v="1"/>
    <x v="13"/>
    <x v="0"/>
    <x v="0"/>
    <x v="7"/>
  </r>
  <r>
    <x v="1"/>
    <x v="13"/>
    <x v="0"/>
    <x v="1"/>
    <x v="1454"/>
  </r>
  <r>
    <x v="1"/>
    <x v="13"/>
    <x v="0"/>
    <x v="2"/>
    <x v="1455"/>
  </r>
  <r>
    <x v="1"/>
    <x v="13"/>
    <x v="0"/>
    <x v="3"/>
    <x v="1456"/>
  </r>
  <r>
    <x v="1"/>
    <x v="13"/>
    <x v="0"/>
    <x v="4"/>
    <x v="1457"/>
  </r>
  <r>
    <x v="1"/>
    <x v="13"/>
    <x v="0"/>
    <x v="5"/>
    <x v="1458"/>
  </r>
  <r>
    <x v="1"/>
    <x v="13"/>
    <x v="0"/>
    <x v="6"/>
    <x v="1459"/>
  </r>
  <r>
    <x v="1"/>
    <x v="13"/>
    <x v="0"/>
    <x v="7"/>
    <x v="7"/>
  </r>
  <r>
    <x v="1"/>
    <x v="13"/>
    <x v="0"/>
    <x v="8"/>
    <x v="1460"/>
  </r>
  <r>
    <x v="1"/>
    <x v="13"/>
    <x v="0"/>
    <x v="9"/>
    <x v="1461"/>
  </r>
  <r>
    <x v="1"/>
    <x v="13"/>
    <x v="0"/>
    <x v="10"/>
    <x v="1462"/>
  </r>
  <r>
    <x v="1"/>
    <x v="13"/>
    <x v="0"/>
    <x v="11"/>
    <x v="1463"/>
  </r>
  <r>
    <x v="1"/>
    <x v="13"/>
    <x v="0"/>
    <x v="12"/>
    <x v="1464"/>
  </r>
  <r>
    <x v="1"/>
    <x v="13"/>
    <x v="0"/>
    <x v="13"/>
    <x v="1465"/>
  </r>
  <r>
    <x v="1"/>
    <x v="13"/>
    <x v="1"/>
    <x v="0"/>
    <x v="7"/>
  </r>
  <r>
    <x v="1"/>
    <x v="13"/>
    <x v="1"/>
    <x v="1"/>
    <x v="1466"/>
  </r>
  <r>
    <x v="1"/>
    <x v="13"/>
    <x v="1"/>
    <x v="2"/>
    <x v="1467"/>
  </r>
  <r>
    <x v="1"/>
    <x v="13"/>
    <x v="1"/>
    <x v="3"/>
    <x v="1456"/>
  </r>
  <r>
    <x v="1"/>
    <x v="13"/>
    <x v="1"/>
    <x v="4"/>
    <x v="1457"/>
  </r>
  <r>
    <x v="1"/>
    <x v="13"/>
    <x v="1"/>
    <x v="5"/>
    <x v="7"/>
  </r>
  <r>
    <x v="1"/>
    <x v="13"/>
    <x v="1"/>
    <x v="6"/>
    <x v="1468"/>
  </r>
  <r>
    <x v="1"/>
    <x v="13"/>
    <x v="1"/>
    <x v="7"/>
    <x v="7"/>
  </r>
  <r>
    <x v="1"/>
    <x v="13"/>
    <x v="1"/>
    <x v="8"/>
    <x v="1469"/>
  </r>
  <r>
    <x v="1"/>
    <x v="13"/>
    <x v="1"/>
    <x v="9"/>
    <x v="1470"/>
  </r>
  <r>
    <x v="1"/>
    <x v="13"/>
    <x v="1"/>
    <x v="10"/>
    <x v="7"/>
  </r>
  <r>
    <x v="1"/>
    <x v="13"/>
    <x v="1"/>
    <x v="11"/>
    <x v="1471"/>
  </r>
  <r>
    <x v="1"/>
    <x v="13"/>
    <x v="1"/>
    <x v="12"/>
    <x v="7"/>
  </r>
  <r>
    <x v="1"/>
    <x v="13"/>
    <x v="1"/>
    <x v="13"/>
    <x v="1472"/>
  </r>
  <r>
    <x v="1"/>
    <x v="74"/>
    <x v="0"/>
    <x v="0"/>
    <x v="7"/>
  </r>
  <r>
    <x v="1"/>
    <x v="74"/>
    <x v="0"/>
    <x v="1"/>
    <x v="1473"/>
  </r>
  <r>
    <x v="1"/>
    <x v="74"/>
    <x v="0"/>
    <x v="2"/>
    <x v="1474"/>
  </r>
  <r>
    <x v="1"/>
    <x v="74"/>
    <x v="0"/>
    <x v="3"/>
    <x v="1475"/>
  </r>
  <r>
    <x v="1"/>
    <x v="74"/>
    <x v="0"/>
    <x v="4"/>
    <x v="7"/>
  </r>
  <r>
    <x v="1"/>
    <x v="74"/>
    <x v="0"/>
    <x v="5"/>
    <x v="1476"/>
  </r>
  <r>
    <x v="1"/>
    <x v="74"/>
    <x v="0"/>
    <x v="6"/>
    <x v="7"/>
  </r>
  <r>
    <x v="1"/>
    <x v="74"/>
    <x v="0"/>
    <x v="7"/>
    <x v="7"/>
  </r>
  <r>
    <x v="1"/>
    <x v="74"/>
    <x v="0"/>
    <x v="8"/>
    <x v="7"/>
  </r>
  <r>
    <x v="1"/>
    <x v="74"/>
    <x v="0"/>
    <x v="9"/>
    <x v="1477"/>
  </r>
  <r>
    <x v="1"/>
    <x v="74"/>
    <x v="0"/>
    <x v="10"/>
    <x v="1478"/>
  </r>
  <r>
    <x v="1"/>
    <x v="74"/>
    <x v="0"/>
    <x v="11"/>
    <x v="326"/>
  </r>
  <r>
    <x v="1"/>
    <x v="74"/>
    <x v="0"/>
    <x v="12"/>
    <x v="7"/>
  </r>
  <r>
    <x v="1"/>
    <x v="74"/>
    <x v="0"/>
    <x v="13"/>
    <x v="1479"/>
  </r>
  <r>
    <x v="1"/>
    <x v="74"/>
    <x v="1"/>
    <x v="0"/>
    <x v="7"/>
  </r>
  <r>
    <x v="1"/>
    <x v="74"/>
    <x v="1"/>
    <x v="1"/>
    <x v="1473"/>
  </r>
  <r>
    <x v="1"/>
    <x v="74"/>
    <x v="1"/>
    <x v="2"/>
    <x v="1480"/>
  </r>
  <r>
    <x v="1"/>
    <x v="74"/>
    <x v="1"/>
    <x v="3"/>
    <x v="1481"/>
  </r>
  <r>
    <x v="1"/>
    <x v="74"/>
    <x v="1"/>
    <x v="4"/>
    <x v="7"/>
  </r>
  <r>
    <x v="1"/>
    <x v="74"/>
    <x v="1"/>
    <x v="5"/>
    <x v="7"/>
  </r>
  <r>
    <x v="1"/>
    <x v="74"/>
    <x v="1"/>
    <x v="6"/>
    <x v="1482"/>
  </r>
  <r>
    <x v="1"/>
    <x v="74"/>
    <x v="1"/>
    <x v="7"/>
    <x v="7"/>
  </r>
  <r>
    <x v="1"/>
    <x v="74"/>
    <x v="1"/>
    <x v="8"/>
    <x v="7"/>
  </r>
  <r>
    <x v="1"/>
    <x v="74"/>
    <x v="1"/>
    <x v="9"/>
    <x v="1483"/>
  </r>
  <r>
    <x v="1"/>
    <x v="74"/>
    <x v="1"/>
    <x v="10"/>
    <x v="7"/>
  </r>
  <r>
    <x v="1"/>
    <x v="74"/>
    <x v="1"/>
    <x v="11"/>
    <x v="1484"/>
  </r>
  <r>
    <x v="1"/>
    <x v="74"/>
    <x v="1"/>
    <x v="12"/>
    <x v="7"/>
  </r>
  <r>
    <x v="1"/>
    <x v="74"/>
    <x v="1"/>
    <x v="13"/>
    <x v="1485"/>
  </r>
  <r>
    <x v="1"/>
    <x v="14"/>
    <x v="0"/>
    <x v="0"/>
    <x v="7"/>
  </r>
  <r>
    <x v="1"/>
    <x v="14"/>
    <x v="0"/>
    <x v="1"/>
    <x v="1486"/>
  </r>
  <r>
    <x v="1"/>
    <x v="14"/>
    <x v="0"/>
    <x v="2"/>
    <x v="1487"/>
  </r>
  <r>
    <x v="1"/>
    <x v="14"/>
    <x v="0"/>
    <x v="3"/>
    <x v="1488"/>
  </r>
  <r>
    <x v="1"/>
    <x v="14"/>
    <x v="0"/>
    <x v="4"/>
    <x v="1489"/>
  </r>
  <r>
    <x v="1"/>
    <x v="14"/>
    <x v="0"/>
    <x v="5"/>
    <x v="7"/>
  </r>
  <r>
    <x v="1"/>
    <x v="14"/>
    <x v="0"/>
    <x v="6"/>
    <x v="1490"/>
  </r>
  <r>
    <x v="1"/>
    <x v="14"/>
    <x v="0"/>
    <x v="7"/>
    <x v="7"/>
  </r>
  <r>
    <x v="1"/>
    <x v="14"/>
    <x v="0"/>
    <x v="8"/>
    <x v="7"/>
  </r>
  <r>
    <x v="1"/>
    <x v="14"/>
    <x v="0"/>
    <x v="9"/>
    <x v="1491"/>
  </r>
  <r>
    <x v="1"/>
    <x v="14"/>
    <x v="0"/>
    <x v="10"/>
    <x v="7"/>
  </r>
  <r>
    <x v="1"/>
    <x v="14"/>
    <x v="0"/>
    <x v="11"/>
    <x v="1492"/>
  </r>
  <r>
    <x v="1"/>
    <x v="14"/>
    <x v="0"/>
    <x v="12"/>
    <x v="7"/>
  </r>
  <r>
    <x v="1"/>
    <x v="14"/>
    <x v="0"/>
    <x v="13"/>
    <x v="1493"/>
  </r>
  <r>
    <x v="1"/>
    <x v="14"/>
    <x v="1"/>
    <x v="0"/>
    <x v="7"/>
  </r>
  <r>
    <x v="1"/>
    <x v="14"/>
    <x v="1"/>
    <x v="1"/>
    <x v="1486"/>
  </r>
  <r>
    <x v="1"/>
    <x v="14"/>
    <x v="1"/>
    <x v="2"/>
    <x v="1487"/>
  </r>
  <r>
    <x v="1"/>
    <x v="14"/>
    <x v="1"/>
    <x v="3"/>
    <x v="1488"/>
  </r>
  <r>
    <x v="1"/>
    <x v="14"/>
    <x v="1"/>
    <x v="4"/>
    <x v="1489"/>
  </r>
  <r>
    <x v="1"/>
    <x v="14"/>
    <x v="1"/>
    <x v="5"/>
    <x v="7"/>
  </r>
  <r>
    <x v="1"/>
    <x v="14"/>
    <x v="1"/>
    <x v="6"/>
    <x v="1490"/>
  </r>
  <r>
    <x v="1"/>
    <x v="14"/>
    <x v="1"/>
    <x v="7"/>
    <x v="7"/>
  </r>
  <r>
    <x v="1"/>
    <x v="14"/>
    <x v="1"/>
    <x v="8"/>
    <x v="7"/>
  </r>
  <r>
    <x v="1"/>
    <x v="14"/>
    <x v="1"/>
    <x v="9"/>
    <x v="1491"/>
  </r>
  <r>
    <x v="1"/>
    <x v="14"/>
    <x v="1"/>
    <x v="10"/>
    <x v="7"/>
  </r>
  <r>
    <x v="1"/>
    <x v="14"/>
    <x v="1"/>
    <x v="11"/>
    <x v="1492"/>
  </r>
  <r>
    <x v="1"/>
    <x v="14"/>
    <x v="1"/>
    <x v="12"/>
    <x v="7"/>
  </r>
  <r>
    <x v="1"/>
    <x v="14"/>
    <x v="1"/>
    <x v="13"/>
    <x v="1493"/>
  </r>
  <r>
    <x v="1"/>
    <x v="15"/>
    <x v="0"/>
    <x v="0"/>
    <x v="7"/>
  </r>
  <r>
    <x v="1"/>
    <x v="15"/>
    <x v="0"/>
    <x v="1"/>
    <x v="1494"/>
  </r>
  <r>
    <x v="1"/>
    <x v="15"/>
    <x v="0"/>
    <x v="2"/>
    <x v="1495"/>
  </r>
  <r>
    <x v="1"/>
    <x v="15"/>
    <x v="0"/>
    <x v="3"/>
    <x v="1496"/>
  </r>
  <r>
    <x v="1"/>
    <x v="15"/>
    <x v="0"/>
    <x v="4"/>
    <x v="1497"/>
  </r>
  <r>
    <x v="1"/>
    <x v="15"/>
    <x v="0"/>
    <x v="5"/>
    <x v="1498"/>
  </r>
  <r>
    <x v="1"/>
    <x v="15"/>
    <x v="0"/>
    <x v="6"/>
    <x v="1499"/>
  </r>
  <r>
    <x v="1"/>
    <x v="15"/>
    <x v="0"/>
    <x v="7"/>
    <x v="7"/>
  </r>
  <r>
    <x v="1"/>
    <x v="15"/>
    <x v="0"/>
    <x v="8"/>
    <x v="1500"/>
  </r>
  <r>
    <x v="1"/>
    <x v="15"/>
    <x v="0"/>
    <x v="9"/>
    <x v="1501"/>
  </r>
  <r>
    <x v="1"/>
    <x v="15"/>
    <x v="0"/>
    <x v="10"/>
    <x v="1502"/>
  </r>
  <r>
    <x v="1"/>
    <x v="15"/>
    <x v="0"/>
    <x v="11"/>
    <x v="1503"/>
  </r>
  <r>
    <x v="1"/>
    <x v="15"/>
    <x v="0"/>
    <x v="12"/>
    <x v="1504"/>
  </r>
  <r>
    <x v="1"/>
    <x v="15"/>
    <x v="0"/>
    <x v="13"/>
    <x v="1505"/>
  </r>
  <r>
    <x v="1"/>
    <x v="15"/>
    <x v="1"/>
    <x v="0"/>
    <x v="7"/>
  </r>
  <r>
    <x v="1"/>
    <x v="15"/>
    <x v="1"/>
    <x v="1"/>
    <x v="1506"/>
  </r>
  <r>
    <x v="1"/>
    <x v="15"/>
    <x v="1"/>
    <x v="2"/>
    <x v="1507"/>
  </r>
  <r>
    <x v="1"/>
    <x v="15"/>
    <x v="1"/>
    <x v="3"/>
    <x v="1508"/>
  </r>
  <r>
    <x v="1"/>
    <x v="15"/>
    <x v="1"/>
    <x v="4"/>
    <x v="1497"/>
  </r>
  <r>
    <x v="1"/>
    <x v="15"/>
    <x v="1"/>
    <x v="5"/>
    <x v="7"/>
  </r>
  <r>
    <x v="1"/>
    <x v="15"/>
    <x v="1"/>
    <x v="6"/>
    <x v="1509"/>
  </r>
  <r>
    <x v="1"/>
    <x v="15"/>
    <x v="1"/>
    <x v="7"/>
    <x v="7"/>
  </r>
  <r>
    <x v="1"/>
    <x v="15"/>
    <x v="1"/>
    <x v="8"/>
    <x v="1510"/>
  </r>
  <r>
    <x v="1"/>
    <x v="15"/>
    <x v="1"/>
    <x v="9"/>
    <x v="1511"/>
  </r>
  <r>
    <x v="1"/>
    <x v="15"/>
    <x v="1"/>
    <x v="10"/>
    <x v="7"/>
  </r>
  <r>
    <x v="1"/>
    <x v="15"/>
    <x v="1"/>
    <x v="11"/>
    <x v="1512"/>
  </r>
  <r>
    <x v="1"/>
    <x v="15"/>
    <x v="1"/>
    <x v="12"/>
    <x v="7"/>
  </r>
  <r>
    <x v="1"/>
    <x v="15"/>
    <x v="1"/>
    <x v="13"/>
    <x v="1513"/>
  </r>
  <r>
    <x v="1"/>
    <x v="16"/>
    <x v="0"/>
    <x v="0"/>
    <x v="7"/>
  </r>
  <r>
    <x v="1"/>
    <x v="16"/>
    <x v="0"/>
    <x v="1"/>
    <x v="1514"/>
  </r>
  <r>
    <x v="1"/>
    <x v="16"/>
    <x v="0"/>
    <x v="2"/>
    <x v="1515"/>
  </r>
  <r>
    <x v="1"/>
    <x v="16"/>
    <x v="0"/>
    <x v="3"/>
    <x v="279"/>
  </r>
  <r>
    <x v="1"/>
    <x v="16"/>
    <x v="0"/>
    <x v="4"/>
    <x v="1516"/>
  </r>
  <r>
    <x v="1"/>
    <x v="16"/>
    <x v="0"/>
    <x v="5"/>
    <x v="1517"/>
  </r>
  <r>
    <x v="1"/>
    <x v="16"/>
    <x v="0"/>
    <x v="6"/>
    <x v="1518"/>
  </r>
  <r>
    <x v="1"/>
    <x v="16"/>
    <x v="0"/>
    <x v="7"/>
    <x v="7"/>
  </r>
  <r>
    <x v="1"/>
    <x v="16"/>
    <x v="0"/>
    <x v="8"/>
    <x v="1519"/>
  </r>
  <r>
    <x v="1"/>
    <x v="16"/>
    <x v="0"/>
    <x v="9"/>
    <x v="1520"/>
  </r>
  <r>
    <x v="1"/>
    <x v="16"/>
    <x v="0"/>
    <x v="10"/>
    <x v="1521"/>
  </r>
  <r>
    <x v="1"/>
    <x v="16"/>
    <x v="0"/>
    <x v="11"/>
    <x v="1522"/>
  </r>
  <r>
    <x v="1"/>
    <x v="16"/>
    <x v="0"/>
    <x v="12"/>
    <x v="7"/>
  </r>
  <r>
    <x v="1"/>
    <x v="16"/>
    <x v="0"/>
    <x v="13"/>
    <x v="1523"/>
  </r>
  <r>
    <x v="1"/>
    <x v="16"/>
    <x v="1"/>
    <x v="0"/>
    <x v="7"/>
  </r>
  <r>
    <x v="1"/>
    <x v="16"/>
    <x v="1"/>
    <x v="1"/>
    <x v="1524"/>
  </r>
  <r>
    <x v="1"/>
    <x v="16"/>
    <x v="1"/>
    <x v="2"/>
    <x v="1525"/>
  </r>
  <r>
    <x v="1"/>
    <x v="16"/>
    <x v="1"/>
    <x v="3"/>
    <x v="279"/>
  </r>
  <r>
    <x v="1"/>
    <x v="16"/>
    <x v="1"/>
    <x v="4"/>
    <x v="280"/>
  </r>
  <r>
    <x v="1"/>
    <x v="16"/>
    <x v="1"/>
    <x v="5"/>
    <x v="7"/>
  </r>
  <r>
    <x v="1"/>
    <x v="16"/>
    <x v="1"/>
    <x v="6"/>
    <x v="1526"/>
  </r>
  <r>
    <x v="1"/>
    <x v="16"/>
    <x v="1"/>
    <x v="7"/>
    <x v="7"/>
  </r>
  <r>
    <x v="1"/>
    <x v="16"/>
    <x v="1"/>
    <x v="8"/>
    <x v="1519"/>
  </r>
  <r>
    <x v="1"/>
    <x v="16"/>
    <x v="1"/>
    <x v="9"/>
    <x v="1527"/>
  </r>
  <r>
    <x v="1"/>
    <x v="16"/>
    <x v="1"/>
    <x v="10"/>
    <x v="7"/>
  </r>
  <r>
    <x v="1"/>
    <x v="16"/>
    <x v="1"/>
    <x v="11"/>
    <x v="1528"/>
  </r>
  <r>
    <x v="1"/>
    <x v="16"/>
    <x v="1"/>
    <x v="12"/>
    <x v="7"/>
  </r>
  <r>
    <x v="1"/>
    <x v="16"/>
    <x v="1"/>
    <x v="13"/>
    <x v="1529"/>
  </r>
  <r>
    <x v="1"/>
    <x v="17"/>
    <x v="0"/>
    <x v="0"/>
    <x v="7"/>
  </r>
  <r>
    <x v="1"/>
    <x v="17"/>
    <x v="0"/>
    <x v="1"/>
    <x v="1530"/>
  </r>
  <r>
    <x v="1"/>
    <x v="17"/>
    <x v="0"/>
    <x v="2"/>
    <x v="1531"/>
  </r>
  <r>
    <x v="1"/>
    <x v="17"/>
    <x v="0"/>
    <x v="3"/>
    <x v="296"/>
  </r>
  <r>
    <x v="1"/>
    <x v="17"/>
    <x v="0"/>
    <x v="4"/>
    <x v="7"/>
  </r>
  <r>
    <x v="1"/>
    <x v="17"/>
    <x v="0"/>
    <x v="5"/>
    <x v="7"/>
  </r>
  <r>
    <x v="1"/>
    <x v="17"/>
    <x v="0"/>
    <x v="6"/>
    <x v="7"/>
  </r>
  <r>
    <x v="1"/>
    <x v="17"/>
    <x v="0"/>
    <x v="7"/>
    <x v="7"/>
  </r>
  <r>
    <x v="1"/>
    <x v="17"/>
    <x v="0"/>
    <x v="8"/>
    <x v="7"/>
  </r>
  <r>
    <x v="1"/>
    <x v="17"/>
    <x v="0"/>
    <x v="9"/>
    <x v="1532"/>
  </r>
  <r>
    <x v="1"/>
    <x v="17"/>
    <x v="0"/>
    <x v="10"/>
    <x v="7"/>
  </r>
  <r>
    <x v="1"/>
    <x v="17"/>
    <x v="0"/>
    <x v="11"/>
    <x v="1533"/>
  </r>
  <r>
    <x v="1"/>
    <x v="17"/>
    <x v="0"/>
    <x v="12"/>
    <x v="7"/>
  </r>
  <r>
    <x v="1"/>
    <x v="17"/>
    <x v="0"/>
    <x v="13"/>
    <x v="1534"/>
  </r>
  <r>
    <x v="1"/>
    <x v="17"/>
    <x v="1"/>
    <x v="0"/>
    <x v="7"/>
  </r>
  <r>
    <x v="1"/>
    <x v="17"/>
    <x v="1"/>
    <x v="1"/>
    <x v="1530"/>
  </r>
  <r>
    <x v="1"/>
    <x v="17"/>
    <x v="1"/>
    <x v="2"/>
    <x v="1531"/>
  </r>
  <r>
    <x v="1"/>
    <x v="17"/>
    <x v="1"/>
    <x v="3"/>
    <x v="296"/>
  </r>
  <r>
    <x v="1"/>
    <x v="17"/>
    <x v="1"/>
    <x v="4"/>
    <x v="7"/>
  </r>
  <r>
    <x v="1"/>
    <x v="17"/>
    <x v="1"/>
    <x v="5"/>
    <x v="7"/>
  </r>
  <r>
    <x v="1"/>
    <x v="17"/>
    <x v="1"/>
    <x v="6"/>
    <x v="7"/>
  </r>
  <r>
    <x v="1"/>
    <x v="17"/>
    <x v="1"/>
    <x v="7"/>
    <x v="7"/>
  </r>
  <r>
    <x v="1"/>
    <x v="17"/>
    <x v="1"/>
    <x v="8"/>
    <x v="7"/>
  </r>
  <r>
    <x v="1"/>
    <x v="17"/>
    <x v="1"/>
    <x v="9"/>
    <x v="1532"/>
  </r>
  <r>
    <x v="1"/>
    <x v="17"/>
    <x v="1"/>
    <x v="10"/>
    <x v="7"/>
  </r>
  <r>
    <x v="1"/>
    <x v="17"/>
    <x v="1"/>
    <x v="11"/>
    <x v="1533"/>
  </r>
  <r>
    <x v="1"/>
    <x v="17"/>
    <x v="1"/>
    <x v="12"/>
    <x v="7"/>
  </r>
  <r>
    <x v="1"/>
    <x v="17"/>
    <x v="1"/>
    <x v="13"/>
    <x v="1534"/>
  </r>
  <r>
    <x v="1"/>
    <x v="18"/>
    <x v="0"/>
    <x v="0"/>
    <x v="7"/>
  </r>
  <r>
    <x v="1"/>
    <x v="18"/>
    <x v="0"/>
    <x v="1"/>
    <x v="1535"/>
  </r>
  <r>
    <x v="1"/>
    <x v="18"/>
    <x v="0"/>
    <x v="2"/>
    <x v="1536"/>
  </r>
  <r>
    <x v="1"/>
    <x v="18"/>
    <x v="0"/>
    <x v="3"/>
    <x v="1537"/>
  </r>
  <r>
    <x v="1"/>
    <x v="18"/>
    <x v="0"/>
    <x v="4"/>
    <x v="1538"/>
  </r>
  <r>
    <x v="1"/>
    <x v="18"/>
    <x v="0"/>
    <x v="5"/>
    <x v="1539"/>
  </r>
  <r>
    <x v="1"/>
    <x v="18"/>
    <x v="0"/>
    <x v="6"/>
    <x v="1540"/>
  </r>
  <r>
    <x v="1"/>
    <x v="18"/>
    <x v="0"/>
    <x v="7"/>
    <x v="1541"/>
  </r>
  <r>
    <x v="1"/>
    <x v="18"/>
    <x v="0"/>
    <x v="8"/>
    <x v="7"/>
  </r>
  <r>
    <x v="1"/>
    <x v="18"/>
    <x v="0"/>
    <x v="9"/>
    <x v="1542"/>
  </r>
  <r>
    <x v="1"/>
    <x v="18"/>
    <x v="0"/>
    <x v="10"/>
    <x v="1543"/>
  </r>
  <r>
    <x v="1"/>
    <x v="18"/>
    <x v="0"/>
    <x v="11"/>
    <x v="1544"/>
  </r>
  <r>
    <x v="1"/>
    <x v="18"/>
    <x v="0"/>
    <x v="12"/>
    <x v="1545"/>
  </r>
  <r>
    <x v="1"/>
    <x v="18"/>
    <x v="0"/>
    <x v="13"/>
    <x v="1546"/>
  </r>
  <r>
    <x v="1"/>
    <x v="18"/>
    <x v="1"/>
    <x v="0"/>
    <x v="7"/>
  </r>
  <r>
    <x v="1"/>
    <x v="18"/>
    <x v="1"/>
    <x v="1"/>
    <x v="1547"/>
  </r>
  <r>
    <x v="1"/>
    <x v="18"/>
    <x v="1"/>
    <x v="2"/>
    <x v="1548"/>
  </r>
  <r>
    <x v="1"/>
    <x v="18"/>
    <x v="1"/>
    <x v="3"/>
    <x v="1549"/>
  </r>
  <r>
    <x v="1"/>
    <x v="18"/>
    <x v="1"/>
    <x v="4"/>
    <x v="1550"/>
  </r>
  <r>
    <x v="1"/>
    <x v="18"/>
    <x v="1"/>
    <x v="5"/>
    <x v="7"/>
  </r>
  <r>
    <x v="1"/>
    <x v="18"/>
    <x v="1"/>
    <x v="6"/>
    <x v="1551"/>
  </r>
  <r>
    <x v="1"/>
    <x v="18"/>
    <x v="1"/>
    <x v="7"/>
    <x v="7"/>
  </r>
  <r>
    <x v="1"/>
    <x v="18"/>
    <x v="1"/>
    <x v="8"/>
    <x v="7"/>
  </r>
  <r>
    <x v="1"/>
    <x v="18"/>
    <x v="1"/>
    <x v="9"/>
    <x v="1552"/>
  </r>
  <r>
    <x v="1"/>
    <x v="18"/>
    <x v="1"/>
    <x v="10"/>
    <x v="7"/>
  </r>
  <r>
    <x v="1"/>
    <x v="18"/>
    <x v="1"/>
    <x v="11"/>
    <x v="1553"/>
  </r>
  <r>
    <x v="1"/>
    <x v="18"/>
    <x v="1"/>
    <x v="12"/>
    <x v="7"/>
  </r>
  <r>
    <x v="1"/>
    <x v="18"/>
    <x v="1"/>
    <x v="13"/>
    <x v="1554"/>
  </r>
  <r>
    <x v="1"/>
    <x v="19"/>
    <x v="0"/>
    <x v="0"/>
    <x v="7"/>
  </r>
  <r>
    <x v="1"/>
    <x v="19"/>
    <x v="0"/>
    <x v="1"/>
    <x v="1555"/>
  </r>
  <r>
    <x v="1"/>
    <x v="19"/>
    <x v="0"/>
    <x v="2"/>
    <x v="1556"/>
  </r>
  <r>
    <x v="1"/>
    <x v="19"/>
    <x v="0"/>
    <x v="3"/>
    <x v="1557"/>
  </r>
  <r>
    <x v="1"/>
    <x v="19"/>
    <x v="0"/>
    <x v="4"/>
    <x v="7"/>
  </r>
  <r>
    <x v="1"/>
    <x v="19"/>
    <x v="0"/>
    <x v="5"/>
    <x v="7"/>
  </r>
  <r>
    <x v="1"/>
    <x v="19"/>
    <x v="0"/>
    <x v="6"/>
    <x v="7"/>
  </r>
  <r>
    <x v="1"/>
    <x v="19"/>
    <x v="0"/>
    <x v="7"/>
    <x v="7"/>
  </r>
  <r>
    <x v="1"/>
    <x v="19"/>
    <x v="0"/>
    <x v="8"/>
    <x v="7"/>
  </r>
  <r>
    <x v="1"/>
    <x v="19"/>
    <x v="0"/>
    <x v="9"/>
    <x v="1558"/>
  </r>
  <r>
    <x v="1"/>
    <x v="19"/>
    <x v="0"/>
    <x v="10"/>
    <x v="7"/>
  </r>
  <r>
    <x v="1"/>
    <x v="19"/>
    <x v="0"/>
    <x v="11"/>
    <x v="1559"/>
  </r>
  <r>
    <x v="1"/>
    <x v="19"/>
    <x v="0"/>
    <x v="12"/>
    <x v="7"/>
  </r>
  <r>
    <x v="1"/>
    <x v="19"/>
    <x v="0"/>
    <x v="13"/>
    <x v="1560"/>
  </r>
  <r>
    <x v="1"/>
    <x v="19"/>
    <x v="1"/>
    <x v="0"/>
    <x v="7"/>
  </r>
  <r>
    <x v="1"/>
    <x v="19"/>
    <x v="1"/>
    <x v="1"/>
    <x v="1555"/>
  </r>
  <r>
    <x v="1"/>
    <x v="19"/>
    <x v="1"/>
    <x v="2"/>
    <x v="1556"/>
  </r>
  <r>
    <x v="1"/>
    <x v="19"/>
    <x v="1"/>
    <x v="3"/>
    <x v="1557"/>
  </r>
  <r>
    <x v="1"/>
    <x v="19"/>
    <x v="1"/>
    <x v="4"/>
    <x v="7"/>
  </r>
  <r>
    <x v="1"/>
    <x v="19"/>
    <x v="1"/>
    <x v="5"/>
    <x v="7"/>
  </r>
  <r>
    <x v="1"/>
    <x v="19"/>
    <x v="1"/>
    <x v="6"/>
    <x v="7"/>
  </r>
  <r>
    <x v="1"/>
    <x v="19"/>
    <x v="1"/>
    <x v="7"/>
    <x v="7"/>
  </r>
  <r>
    <x v="1"/>
    <x v="19"/>
    <x v="1"/>
    <x v="8"/>
    <x v="7"/>
  </r>
  <r>
    <x v="1"/>
    <x v="19"/>
    <x v="1"/>
    <x v="9"/>
    <x v="1558"/>
  </r>
  <r>
    <x v="1"/>
    <x v="19"/>
    <x v="1"/>
    <x v="10"/>
    <x v="7"/>
  </r>
  <r>
    <x v="1"/>
    <x v="19"/>
    <x v="1"/>
    <x v="11"/>
    <x v="1559"/>
  </r>
  <r>
    <x v="1"/>
    <x v="19"/>
    <x v="1"/>
    <x v="12"/>
    <x v="7"/>
  </r>
  <r>
    <x v="1"/>
    <x v="19"/>
    <x v="1"/>
    <x v="13"/>
    <x v="1560"/>
  </r>
  <r>
    <x v="1"/>
    <x v="20"/>
    <x v="0"/>
    <x v="0"/>
    <x v="7"/>
  </r>
  <r>
    <x v="1"/>
    <x v="20"/>
    <x v="0"/>
    <x v="1"/>
    <x v="1561"/>
  </r>
  <r>
    <x v="1"/>
    <x v="20"/>
    <x v="0"/>
    <x v="2"/>
    <x v="1562"/>
  </r>
  <r>
    <x v="1"/>
    <x v="20"/>
    <x v="0"/>
    <x v="3"/>
    <x v="7"/>
  </r>
  <r>
    <x v="1"/>
    <x v="20"/>
    <x v="0"/>
    <x v="4"/>
    <x v="1563"/>
  </r>
  <r>
    <x v="1"/>
    <x v="20"/>
    <x v="0"/>
    <x v="5"/>
    <x v="7"/>
  </r>
  <r>
    <x v="1"/>
    <x v="20"/>
    <x v="0"/>
    <x v="6"/>
    <x v="1564"/>
  </r>
  <r>
    <x v="1"/>
    <x v="20"/>
    <x v="0"/>
    <x v="7"/>
    <x v="7"/>
  </r>
  <r>
    <x v="1"/>
    <x v="20"/>
    <x v="0"/>
    <x v="8"/>
    <x v="1565"/>
  </r>
  <r>
    <x v="1"/>
    <x v="20"/>
    <x v="0"/>
    <x v="9"/>
    <x v="1566"/>
  </r>
  <r>
    <x v="1"/>
    <x v="20"/>
    <x v="0"/>
    <x v="10"/>
    <x v="1567"/>
  </r>
  <r>
    <x v="1"/>
    <x v="20"/>
    <x v="0"/>
    <x v="11"/>
    <x v="1568"/>
  </r>
  <r>
    <x v="1"/>
    <x v="20"/>
    <x v="0"/>
    <x v="12"/>
    <x v="7"/>
  </r>
  <r>
    <x v="1"/>
    <x v="20"/>
    <x v="0"/>
    <x v="13"/>
    <x v="1569"/>
  </r>
  <r>
    <x v="1"/>
    <x v="20"/>
    <x v="1"/>
    <x v="0"/>
    <x v="7"/>
  </r>
  <r>
    <x v="1"/>
    <x v="20"/>
    <x v="1"/>
    <x v="1"/>
    <x v="1570"/>
  </r>
  <r>
    <x v="1"/>
    <x v="20"/>
    <x v="1"/>
    <x v="2"/>
    <x v="1571"/>
  </r>
  <r>
    <x v="1"/>
    <x v="20"/>
    <x v="1"/>
    <x v="3"/>
    <x v="1572"/>
  </r>
  <r>
    <x v="1"/>
    <x v="20"/>
    <x v="1"/>
    <x v="4"/>
    <x v="1563"/>
  </r>
  <r>
    <x v="1"/>
    <x v="20"/>
    <x v="1"/>
    <x v="5"/>
    <x v="7"/>
  </r>
  <r>
    <x v="1"/>
    <x v="20"/>
    <x v="1"/>
    <x v="6"/>
    <x v="1573"/>
  </r>
  <r>
    <x v="1"/>
    <x v="20"/>
    <x v="1"/>
    <x v="7"/>
    <x v="7"/>
  </r>
  <r>
    <x v="1"/>
    <x v="20"/>
    <x v="1"/>
    <x v="8"/>
    <x v="1565"/>
  </r>
  <r>
    <x v="1"/>
    <x v="20"/>
    <x v="1"/>
    <x v="9"/>
    <x v="1574"/>
  </r>
  <r>
    <x v="1"/>
    <x v="20"/>
    <x v="1"/>
    <x v="10"/>
    <x v="7"/>
  </r>
  <r>
    <x v="1"/>
    <x v="20"/>
    <x v="1"/>
    <x v="11"/>
    <x v="1575"/>
  </r>
  <r>
    <x v="1"/>
    <x v="20"/>
    <x v="1"/>
    <x v="12"/>
    <x v="7"/>
  </r>
  <r>
    <x v="1"/>
    <x v="20"/>
    <x v="1"/>
    <x v="13"/>
    <x v="1576"/>
  </r>
  <r>
    <x v="1"/>
    <x v="21"/>
    <x v="0"/>
    <x v="0"/>
    <x v="7"/>
  </r>
  <r>
    <x v="1"/>
    <x v="21"/>
    <x v="0"/>
    <x v="1"/>
    <x v="1577"/>
  </r>
  <r>
    <x v="1"/>
    <x v="21"/>
    <x v="0"/>
    <x v="2"/>
    <x v="1578"/>
  </r>
  <r>
    <x v="1"/>
    <x v="21"/>
    <x v="0"/>
    <x v="3"/>
    <x v="1579"/>
  </r>
  <r>
    <x v="1"/>
    <x v="21"/>
    <x v="0"/>
    <x v="4"/>
    <x v="7"/>
  </r>
  <r>
    <x v="1"/>
    <x v="21"/>
    <x v="0"/>
    <x v="5"/>
    <x v="1580"/>
  </r>
  <r>
    <x v="1"/>
    <x v="21"/>
    <x v="0"/>
    <x v="6"/>
    <x v="1581"/>
  </r>
  <r>
    <x v="1"/>
    <x v="21"/>
    <x v="0"/>
    <x v="7"/>
    <x v="7"/>
  </r>
  <r>
    <x v="1"/>
    <x v="21"/>
    <x v="0"/>
    <x v="8"/>
    <x v="1582"/>
  </r>
  <r>
    <x v="1"/>
    <x v="21"/>
    <x v="0"/>
    <x v="9"/>
    <x v="1583"/>
  </r>
  <r>
    <x v="1"/>
    <x v="21"/>
    <x v="0"/>
    <x v="10"/>
    <x v="1584"/>
  </r>
  <r>
    <x v="1"/>
    <x v="21"/>
    <x v="0"/>
    <x v="11"/>
    <x v="1585"/>
  </r>
  <r>
    <x v="1"/>
    <x v="21"/>
    <x v="0"/>
    <x v="12"/>
    <x v="1586"/>
  </r>
  <r>
    <x v="1"/>
    <x v="21"/>
    <x v="0"/>
    <x v="13"/>
    <x v="1587"/>
  </r>
  <r>
    <x v="1"/>
    <x v="21"/>
    <x v="1"/>
    <x v="0"/>
    <x v="7"/>
  </r>
  <r>
    <x v="1"/>
    <x v="21"/>
    <x v="1"/>
    <x v="1"/>
    <x v="1588"/>
  </r>
  <r>
    <x v="1"/>
    <x v="21"/>
    <x v="1"/>
    <x v="2"/>
    <x v="1589"/>
  </r>
  <r>
    <x v="1"/>
    <x v="21"/>
    <x v="1"/>
    <x v="3"/>
    <x v="1590"/>
  </r>
  <r>
    <x v="1"/>
    <x v="21"/>
    <x v="1"/>
    <x v="4"/>
    <x v="355"/>
  </r>
  <r>
    <x v="1"/>
    <x v="21"/>
    <x v="1"/>
    <x v="5"/>
    <x v="7"/>
  </r>
  <r>
    <x v="1"/>
    <x v="21"/>
    <x v="1"/>
    <x v="6"/>
    <x v="1591"/>
  </r>
  <r>
    <x v="1"/>
    <x v="21"/>
    <x v="1"/>
    <x v="7"/>
    <x v="7"/>
  </r>
  <r>
    <x v="1"/>
    <x v="21"/>
    <x v="1"/>
    <x v="8"/>
    <x v="1582"/>
  </r>
  <r>
    <x v="1"/>
    <x v="21"/>
    <x v="1"/>
    <x v="9"/>
    <x v="1592"/>
  </r>
  <r>
    <x v="1"/>
    <x v="21"/>
    <x v="1"/>
    <x v="10"/>
    <x v="7"/>
  </r>
  <r>
    <x v="1"/>
    <x v="21"/>
    <x v="1"/>
    <x v="11"/>
    <x v="1593"/>
  </r>
  <r>
    <x v="1"/>
    <x v="21"/>
    <x v="1"/>
    <x v="12"/>
    <x v="7"/>
  </r>
  <r>
    <x v="1"/>
    <x v="21"/>
    <x v="1"/>
    <x v="13"/>
    <x v="1594"/>
  </r>
  <r>
    <x v="1"/>
    <x v="22"/>
    <x v="0"/>
    <x v="0"/>
    <x v="7"/>
  </r>
  <r>
    <x v="1"/>
    <x v="22"/>
    <x v="0"/>
    <x v="1"/>
    <x v="1595"/>
  </r>
  <r>
    <x v="1"/>
    <x v="22"/>
    <x v="0"/>
    <x v="2"/>
    <x v="1596"/>
  </r>
  <r>
    <x v="1"/>
    <x v="22"/>
    <x v="0"/>
    <x v="3"/>
    <x v="1597"/>
  </r>
  <r>
    <x v="1"/>
    <x v="22"/>
    <x v="0"/>
    <x v="4"/>
    <x v="1598"/>
  </r>
  <r>
    <x v="1"/>
    <x v="22"/>
    <x v="0"/>
    <x v="5"/>
    <x v="1599"/>
  </r>
  <r>
    <x v="1"/>
    <x v="22"/>
    <x v="0"/>
    <x v="6"/>
    <x v="1600"/>
  </r>
  <r>
    <x v="1"/>
    <x v="22"/>
    <x v="0"/>
    <x v="7"/>
    <x v="7"/>
  </r>
  <r>
    <x v="1"/>
    <x v="22"/>
    <x v="0"/>
    <x v="8"/>
    <x v="1601"/>
  </r>
  <r>
    <x v="1"/>
    <x v="22"/>
    <x v="0"/>
    <x v="9"/>
    <x v="1602"/>
  </r>
  <r>
    <x v="1"/>
    <x v="22"/>
    <x v="0"/>
    <x v="10"/>
    <x v="1603"/>
  </r>
  <r>
    <x v="1"/>
    <x v="22"/>
    <x v="0"/>
    <x v="11"/>
    <x v="1604"/>
  </r>
  <r>
    <x v="1"/>
    <x v="22"/>
    <x v="0"/>
    <x v="12"/>
    <x v="7"/>
  </r>
  <r>
    <x v="1"/>
    <x v="22"/>
    <x v="0"/>
    <x v="13"/>
    <x v="1605"/>
  </r>
  <r>
    <x v="1"/>
    <x v="22"/>
    <x v="1"/>
    <x v="0"/>
    <x v="7"/>
  </r>
  <r>
    <x v="1"/>
    <x v="22"/>
    <x v="1"/>
    <x v="1"/>
    <x v="1606"/>
  </r>
  <r>
    <x v="1"/>
    <x v="22"/>
    <x v="1"/>
    <x v="2"/>
    <x v="1607"/>
  </r>
  <r>
    <x v="1"/>
    <x v="22"/>
    <x v="1"/>
    <x v="3"/>
    <x v="1597"/>
  </r>
  <r>
    <x v="1"/>
    <x v="22"/>
    <x v="1"/>
    <x v="4"/>
    <x v="1598"/>
  </r>
  <r>
    <x v="1"/>
    <x v="22"/>
    <x v="1"/>
    <x v="5"/>
    <x v="7"/>
  </r>
  <r>
    <x v="1"/>
    <x v="22"/>
    <x v="1"/>
    <x v="6"/>
    <x v="1608"/>
  </r>
  <r>
    <x v="1"/>
    <x v="22"/>
    <x v="1"/>
    <x v="7"/>
    <x v="7"/>
  </r>
  <r>
    <x v="1"/>
    <x v="22"/>
    <x v="1"/>
    <x v="8"/>
    <x v="1601"/>
  </r>
  <r>
    <x v="1"/>
    <x v="22"/>
    <x v="1"/>
    <x v="9"/>
    <x v="1609"/>
  </r>
  <r>
    <x v="1"/>
    <x v="22"/>
    <x v="1"/>
    <x v="10"/>
    <x v="7"/>
  </r>
  <r>
    <x v="1"/>
    <x v="22"/>
    <x v="1"/>
    <x v="11"/>
    <x v="1610"/>
  </r>
  <r>
    <x v="1"/>
    <x v="22"/>
    <x v="1"/>
    <x v="12"/>
    <x v="7"/>
  </r>
  <r>
    <x v="1"/>
    <x v="22"/>
    <x v="1"/>
    <x v="13"/>
    <x v="1611"/>
  </r>
  <r>
    <x v="1"/>
    <x v="23"/>
    <x v="0"/>
    <x v="0"/>
    <x v="7"/>
  </r>
  <r>
    <x v="1"/>
    <x v="23"/>
    <x v="0"/>
    <x v="1"/>
    <x v="1612"/>
  </r>
  <r>
    <x v="1"/>
    <x v="23"/>
    <x v="0"/>
    <x v="2"/>
    <x v="1613"/>
  </r>
  <r>
    <x v="1"/>
    <x v="23"/>
    <x v="0"/>
    <x v="3"/>
    <x v="1614"/>
  </r>
  <r>
    <x v="1"/>
    <x v="23"/>
    <x v="0"/>
    <x v="4"/>
    <x v="1615"/>
  </r>
  <r>
    <x v="1"/>
    <x v="23"/>
    <x v="0"/>
    <x v="5"/>
    <x v="1616"/>
  </r>
  <r>
    <x v="1"/>
    <x v="23"/>
    <x v="0"/>
    <x v="6"/>
    <x v="1617"/>
  </r>
  <r>
    <x v="1"/>
    <x v="23"/>
    <x v="0"/>
    <x v="7"/>
    <x v="7"/>
  </r>
  <r>
    <x v="1"/>
    <x v="23"/>
    <x v="0"/>
    <x v="8"/>
    <x v="1618"/>
  </r>
  <r>
    <x v="1"/>
    <x v="23"/>
    <x v="0"/>
    <x v="9"/>
    <x v="1619"/>
  </r>
  <r>
    <x v="1"/>
    <x v="23"/>
    <x v="0"/>
    <x v="10"/>
    <x v="1620"/>
  </r>
  <r>
    <x v="1"/>
    <x v="23"/>
    <x v="0"/>
    <x v="11"/>
    <x v="1621"/>
  </r>
  <r>
    <x v="1"/>
    <x v="23"/>
    <x v="0"/>
    <x v="12"/>
    <x v="1622"/>
  </r>
  <r>
    <x v="1"/>
    <x v="23"/>
    <x v="0"/>
    <x v="13"/>
    <x v="1623"/>
  </r>
  <r>
    <x v="1"/>
    <x v="23"/>
    <x v="1"/>
    <x v="0"/>
    <x v="7"/>
  </r>
  <r>
    <x v="1"/>
    <x v="23"/>
    <x v="1"/>
    <x v="1"/>
    <x v="1612"/>
  </r>
  <r>
    <x v="1"/>
    <x v="23"/>
    <x v="1"/>
    <x v="2"/>
    <x v="1624"/>
  </r>
  <r>
    <x v="1"/>
    <x v="23"/>
    <x v="1"/>
    <x v="3"/>
    <x v="1614"/>
  </r>
  <r>
    <x v="1"/>
    <x v="23"/>
    <x v="1"/>
    <x v="4"/>
    <x v="1615"/>
  </r>
  <r>
    <x v="1"/>
    <x v="23"/>
    <x v="1"/>
    <x v="5"/>
    <x v="7"/>
  </r>
  <r>
    <x v="1"/>
    <x v="23"/>
    <x v="1"/>
    <x v="6"/>
    <x v="1625"/>
  </r>
  <r>
    <x v="1"/>
    <x v="23"/>
    <x v="1"/>
    <x v="7"/>
    <x v="7"/>
  </r>
  <r>
    <x v="1"/>
    <x v="23"/>
    <x v="1"/>
    <x v="8"/>
    <x v="1618"/>
  </r>
  <r>
    <x v="1"/>
    <x v="23"/>
    <x v="1"/>
    <x v="9"/>
    <x v="1626"/>
  </r>
  <r>
    <x v="1"/>
    <x v="23"/>
    <x v="1"/>
    <x v="10"/>
    <x v="7"/>
  </r>
  <r>
    <x v="1"/>
    <x v="23"/>
    <x v="1"/>
    <x v="11"/>
    <x v="1627"/>
  </r>
  <r>
    <x v="1"/>
    <x v="23"/>
    <x v="1"/>
    <x v="12"/>
    <x v="7"/>
  </r>
  <r>
    <x v="1"/>
    <x v="23"/>
    <x v="1"/>
    <x v="13"/>
    <x v="1628"/>
  </r>
  <r>
    <x v="1"/>
    <x v="24"/>
    <x v="0"/>
    <x v="0"/>
    <x v="7"/>
  </r>
  <r>
    <x v="1"/>
    <x v="24"/>
    <x v="0"/>
    <x v="1"/>
    <x v="1629"/>
  </r>
  <r>
    <x v="1"/>
    <x v="24"/>
    <x v="0"/>
    <x v="2"/>
    <x v="1630"/>
  </r>
  <r>
    <x v="1"/>
    <x v="24"/>
    <x v="0"/>
    <x v="3"/>
    <x v="397"/>
  </r>
  <r>
    <x v="1"/>
    <x v="24"/>
    <x v="0"/>
    <x v="4"/>
    <x v="1631"/>
  </r>
  <r>
    <x v="1"/>
    <x v="24"/>
    <x v="0"/>
    <x v="5"/>
    <x v="1632"/>
  </r>
  <r>
    <x v="1"/>
    <x v="24"/>
    <x v="0"/>
    <x v="6"/>
    <x v="1633"/>
  </r>
  <r>
    <x v="1"/>
    <x v="24"/>
    <x v="0"/>
    <x v="7"/>
    <x v="7"/>
  </r>
  <r>
    <x v="1"/>
    <x v="24"/>
    <x v="0"/>
    <x v="8"/>
    <x v="7"/>
  </r>
  <r>
    <x v="1"/>
    <x v="24"/>
    <x v="0"/>
    <x v="9"/>
    <x v="1634"/>
  </r>
  <r>
    <x v="1"/>
    <x v="24"/>
    <x v="0"/>
    <x v="10"/>
    <x v="1635"/>
  </r>
  <r>
    <x v="1"/>
    <x v="24"/>
    <x v="0"/>
    <x v="11"/>
    <x v="1636"/>
  </r>
  <r>
    <x v="1"/>
    <x v="24"/>
    <x v="0"/>
    <x v="12"/>
    <x v="7"/>
  </r>
  <r>
    <x v="1"/>
    <x v="24"/>
    <x v="0"/>
    <x v="13"/>
    <x v="1637"/>
  </r>
  <r>
    <x v="1"/>
    <x v="24"/>
    <x v="1"/>
    <x v="0"/>
    <x v="7"/>
  </r>
  <r>
    <x v="1"/>
    <x v="24"/>
    <x v="1"/>
    <x v="1"/>
    <x v="1638"/>
  </r>
  <r>
    <x v="1"/>
    <x v="24"/>
    <x v="1"/>
    <x v="2"/>
    <x v="1639"/>
  </r>
  <r>
    <x v="1"/>
    <x v="24"/>
    <x v="1"/>
    <x v="3"/>
    <x v="397"/>
  </r>
  <r>
    <x v="1"/>
    <x v="24"/>
    <x v="1"/>
    <x v="4"/>
    <x v="1631"/>
  </r>
  <r>
    <x v="1"/>
    <x v="24"/>
    <x v="1"/>
    <x v="5"/>
    <x v="7"/>
  </r>
  <r>
    <x v="1"/>
    <x v="24"/>
    <x v="1"/>
    <x v="6"/>
    <x v="1640"/>
  </r>
  <r>
    <x v="1"/>
    <x v="24"/>
    <x v="1"/>
    <x v="7"/>
    <x v="7"/>
  </r>
  <r>
    <x v="1"/>
    <x v="24"/>
    <x v="1"/>
    <x v="8"/>
    <x v="7"/>
  </r>
  <r>
    <x v="1"/>
    <x v="24"/>
    <x v="1"/>
    <x v="9"/>
    <x v="1641"/>
  </r>
  <r>
    <x v="1"/>
    <x v="24"/>
    <x v="1"/>
    <x v="10"/>
    <x v="7"/>
  </r>
  <r>
    <x v="1"/>
    <x v="24"/>
    <x v="1"/>
    <x v="11"/>
    <x v="1642"/>
  </r>
  <r>
    <x v="1"/>
    <x v="24"/>
    <x v="1"/>
    <x v="12"/>
    <x v="7"/>
  </r>
  <r>
    <x v="1"/>
    <x v="24"/>
    <x v="1"/>
    <x v="13"/>
    <x v="1643"/>
  </r>
  <r>
    <x v="1"/>
    <x v="25"/>
    <x v="0"/>
    <x v="0"/>
    <x v="7"/>
  </r>
  <r>
    <x v="1"/>
    <x v="25"/>
    <x v="0"/>
    <x v="1"/>
    <x v="1644"/>
  </r>
  <r>
    <x v="1"/>
    <x v="25"/>
    <x v="0"/>
    <x v="2"/>
    <x v="1645"/>
  </r>
  <r>
    <x v="1"/>
    <x v="25"/>
    <x v="0"/>
    <x v="3"/>
    <x v="1646"/>
  </r>
  <r>
    <x v="1"/>
    <x v="25"/>
    <x v="0"/>
    <x v="4"/>
    <x v="1647"/>
  </r>
  <r>
    <x v="1"/>
    <x v="25"/>
    <x v="0"/>
    <x v="5"/>
    <x v="1648"/>
  </r>
  <r>
    <x v="1"/>
    <x v="25"/>
    <x v="0"/>
    <x v="6"/>
    <x v="1649"/>
  </r>
  <r>
    <x v="1"/>
    <x v="25"/>
    <x v="0"/>
    <x v="7"/>
    <x v="7"/>
  </r>
  <r>
    <x v="1"/>
    <x v="25"/>
    <x v="0"/>
    <x v="8"/>
    <x v="7"/>
  </r>
  <r>
    <x v="1"/>
    <x v="25"/>
    <x v="0"/>
    <x v="9"/>
    <x v="1650"/>
  </r>
  <r>
    <x v="1"/>
    <x v="25"/>
    <x v="0"/>
    <x v="10"/>
    <x v="1651"/>
  </r>
  <r>
    <x v="1"/>
    <x v="25"/>
    <x v="0"/>
    <x v="11"/>
    <x v="1652"/>
  </r>
  <r>
    <x v="1"/>
    <x v="25"/>
    <x v="0"/>
    <x v="12"/>
    <x v="1653"/>
  </r>
  <r>
    <x v="1"/>
    <x v="25"/>
    <x v="0"/>
    <x v="13"/>
    <x v="1654"/>
  </r>
  <r>
    <x v="1"/>
    <x v="25"/>
    <x v="1"/>
    <x v="0"/>
    <x v="7"/>
  </r>
  <r>
    <x v="1"/>
    <x v="25"/>
    <x v="1"/>
    <x v="1"/>
    <x v="1644"/>
  </r>
  <r>
    <x v="1"/>
    <x v="25"/>
    <x v="1"/>
    <x v="2"/>
    <x v="1655"/>
  </r>
  <r>
    <x v="1"/>
    <x v="25"/>
    <x v="1"/>
    <x v="3"/>
    <x v="1656"/>
  </r>
  <r>
    <x v="1"/>
    <x v="25"/>
    <x v="1"/>
    <x v="4"/>
    <x v="1647"/>
  </r>
  <r>
    <x v="1"/>
    <x v="25"/>
    <x v="1"/>
    <x v="5"/>
    <x v="7"/>
  </r>
  <r>
    <x v="1"/>
    <x v="25"/>
    <x v="1"/>
    <x v="6"/>
    <x v="1657"/>
  </r>
  <r>
    <x v="1"/>
    <x v="25"/>
    <x v="1"/>
    <x v="7"/>
    <x v="7"/>
  </r>
  <r>
    <x v="1"/>
    <x v="25"/>
    <x v="1"/>
    <x v="8"/>
    <x v="7"/>
  </r>
  <r>
    <x v="1"/>
    <x v="25"/>
    <x v="1"/>
    <x v="9"/>
    <x v="1658"/>
  </r>
  <r>
    <x v="1"/>
    <x v="25"/>
    <x v="1"/>
    <x v="10"/>
    <x v="7"/>
  </r>
  <r>
    <x v="1"/>
    <x v="25"/>
    <x v="1"/>
    <x v="11"/>
    <x v="1659"/>
  </r>
  <r>
    <x v="1"/>
    <x v="25"/>
    <x v="1"/>
    <x v="12"/>
    <x v="7"/>
  </r>
  <r>
    <x v="1"/>
    <x v="25"/>
    <x v="1"/>
    <x v="13"/>
    <x v="1660"/>
  </r>
  <r>
    <x v="1"/>
    <x v="26"/>
    <x v="0"/>
    <x v="0"/>
    <x v="7"/>
  </r>
  <r>
    <x v="1"/>
    <x v="26"/>
    <x v="0"/>
    <x v="1"/>
    <x v="1661"/>
  </r>
  <r>
    <x v="1"/>
    <x v="26"/>
    <x v="0"/>
    <x v="2"/>
    <x v="1662"/>
  </r>
  <r>
    <x v="1"/>
    <x v="26"/>
    <x v="0"/>
    <x v="3"/>
    <x v="1663"/>
  </r>
  <r>
    <x v="1"/>
    <x v="26"/>
    <x v="0"/>
    <x v="4"/>
    <x v="1664"/>
  </r>
  <r>
    <x v="1"/>
    <x v="26"/>
    <x v="0"/>
    <x v="5"/>
    <x v="1665"/>
  </r>
  <r>
    <x v="1"/>
    <x v="26"/>
    <x v="0"/>
    <x v="6"/>
    <x v="1666"/>
  </r>
  <r>
    <x v="1"/>
    <x v="26"/>
    <x v="0"/>
    <x v="7"/>
    <x v="7"/>
  </r>
  <r>
    <x v="1"/>
    <x v="26"/>
    <x v="0"/>
    <x v="8"/>
    <x v="1667"/>
  </r>
  <r>
    <x v="1"/>
    <x v="26"/>
    <x v="0"/>
    <x v="9"/>
    <x v="1668"/>
  </r>
  <r>
    <x v="1"/>
    <x v="26"/>
    <x v="0"/>
    <x v="10"/>
    <x v="1669"/>
  </r>
  <r>
    <x v="1"/>
    <x v="26"/>
    <x v="0"/>
    <x v="11"/>
    <x v="1670"/>
  </r>
  <r>
    <x v="1"/>
    <x v="26"/>
    <x v="0"/>
    <x v="12"/>
    <x v="7"/>
  </r>
  <r>
    <x v="1"/>
    <x v="26"/>
    <x v="0"/>
    <x v="13"/>
    <x v="1671"/>
  </r>
  <r>
    <x v="1"/>
    <x v="26"/>
    <x v="1"/>
    <x v="0"/>
    <x v="7"/>
  </r>
  <r>
    <x v="1"/>
    <x v="26"/>
    <x v="1"/>
    <x v="1"/>
    <x v="1672"/>
  </r>
  <r>
    <x v="1"/>
    <x v="26"/>
    <x v="1"/>
    <x v="2"/>
    <x v="1673"/>
  </r>
  <r>
    <x v="1"/>
    <x v="26"/>
    <x v="1"/>
    <x v="3"/>
    <x v="430"/>
  </r>
  <r>
    <x v="1"/>
    <x v="26"/>
    <x v="1"/>
    <x v="4"/>
    <x v="1664"/>
  </r>
  <r>
    <x v="1"/>
    <x v="26"/>
    <x v="1"/>
    <x v="5"/>
    <x v="7"/>
  </r>
  <r>
    <x v="1"/>
    <x v="26"/>
    <x v="1"/>
    <x v="6"/>
    <x v="1674"/>
  </r>
  <r>
    <x v="1"/>
    <x v="26"/>
    <x v="1"/>
    <x v="7"/>
    <x v="7"/>
  </r>
  <r>
    <x v="1"/>
    <x v="26"/>
    <x v="1"/>
    <x v="8"/>
    <x v="1667"/>
  </r>
  <r>
    <x v="1"/>
    <x v="26"/>
    <x v="1"/>
    <x v="9"/>
    <x v="1675"/>
  </r>
  <r>
    <x v="1"/>
    <x v="26"/>
    <x v="1"/>
    <x v="10"/>
    <x v="7"/>
  </r>
  <r>
    <x v="1"/>
    <x v="26"/>
    <x v="1"/>
    <x v="11"/>
    <x v="1676"/>
  </r>
  <r>
    <x v="1"/>
    <x v="26"/>
    <x v="1"/>
    <x v="12"/>
    <x v="7"/>
  </r>
  <r>
    <x v="1"/>
    <x v="26"/>
    <x v="1"/>
    <x v="13"/>
    <x v="1677"/>
  </r>
  <r>
    <x v="1"/>
    <x v="27"/>
    <x v="0"/>
    <x v="0"/>
    <x v="7"/>
  </r>
  <r>
    <x v="1"/>
    <x v="27"/>
    <x v="0"/>
    <x v="1"/>
    <x v="1678"/>
  </r>
  <r>
    <x v="1"/>
    <x v="27"/>
    <x v="0"/>
    <x v="2"/>
    <x v="1679"/>
  </r>
  <r>
    <x v="1"/>
    <x v="27"/>
    <x v="0"/>
    <x v="3"/>
    <x v="1680"/>
  </r>
  <r>
    <x v="1"/>
    <x v="27"/>
    <x v="0"/>
    <x v="4"/>
    <x v="1681"/>
  </r>
  <r>
    <x v="1"/>
    <x v="27"/>
    <x v="0"/>
    <x v="5"/>
    <x v="7"/>
  </r>
  <r>
    <x v="1"/>
    <x v="27"/>
    <x v="0"/>
    <x v="6"/>
    <x v="1682"/>
  </r>
  <r>
    <x v="1"/>
    <x v="27"/>
    <x v="0"/>
    <x v="7"/>
    <x v="7"/>
  </r>
  <r>
    <x v="1"/>
    <x v="27"/>
    <x v="0"/>
    <x v="8"/>
    <x v="7"/>
  </r>
  <r>
    <x v="1"/>
    <x v="27"/>
    <x v="0"/>
    <x v="9"/>
    <x v="1683"/>
  </r>
  <r>
    <x v="1"/>
    <x v="27"/>
    <x v="0"/>
    <x v="10"/>
    <x v="7"/>
  </r>
  <r>
    <x v="1"/>
    <x v="27"/>
    <x v="0"/>
    <x v="11"/>
    <x v="1684"/>
  </r>
  <r>
    <x v="1"/>
    <x v="27"/>
    <x v="0"/>
    <x v="12"/>
    <x v="1685"/>
  </r>
  <r>
    <x v="1"/>
    <x v="27"/>
    <x v="0"/>
    <x v="13"/>
    <x v="1686"/>
  </r>
  <r>
    <x v="1"/>
    <x v="27"/>
    <x v="1"/>
    <x v="0"/>
    <x v="7"/>
  </r>
  <r>
    <x v="1"/>
    <x v="27"/>
    <x v="1"/>
    <x v="1"/>
    <x v="1687"/>
  </r>
  <r>
    <x v="1"/>
    <x v="27"/>
    <x v="1"/>
    <x v="2"/>
    <x v="1688"/>
  </r>
  <r>
    <x v="1"/>
    <x v="27"/>
    <x v="1"/>
    <x v="3"/>
    <x v="1680"/>
  </r>
  <r>
    <x v="1"/>
    <x v="27"/>
    <x v="1"/>
    <x v="4"/>
    <x v="1681"/>
  </r>
  <r>
    <x v="1"/>
    <x v="27"/>
    <x v="1"/>
    <x v="5"/>
    <x v="7"/>
  </r>
  <r>
    <x v="1"/>
    <x v="27"/>
    <x v="1"/>
    <x v="6"/>
    <x v="1689"/>
  </r>
  <r>
    <x v="1"/>
    <x v="27"/>
    <x v="1"/>
    <x v="7"/>
    <x v="7"/>
  </r>
  <r>
    <x v="1"/>
    <x v="27"/>
    <x v="1"/>
    <x v="8"/>
    <x v="7"/>
  </r>
  <r>
    <x v="1"/>
    <x v="27"/>
    <x v="1"/>
    <x v="9"/>
    <x v="1690"/>
  </r>
  <r>
    <x v="1"/>
    <x v="27"/>
    <x v="1"/>
    <x v="10"/>
    <x v="7"/>
  </r>
  <r>
    <x v="1"/>
    <x v="27"/>
    <x v="1"/>
    <x v="11"/>
    <x v="1691"/>
  </r>
  <r>
    <x v="1"/>
    <x v="27"/>
    <x v="1"/>
    <x v="12"/>
    <x v="7"/>
  </r>
  <r>
    <x v="1"/>
    <x v="27"/>
    <x v="1"/>
    <x v="13"/>
    <x v="1692"/>
  </r>
  <r>
    <x v="1"/>
    <x v="28"/>
    <x v="0"/>
    <x v="0"/>
    <x v="7"/>
  </r>
  <r>
    <x v="1"/>
    <x v="28"/>
    <x v="0"/>
    <x v="1"/>
    <x v="1693"/>
  </r>
  <r>
    <x v="1"/>
    <x v="28"/>
    <x v="0"/>
    <x v="2"/>
    <x v="1694"/>
  </r>
  <r>
    <x v="1"/>
    <x v="28"/>
    <x v="0"/>
    <x v="3"/>
    <x v="464"/>
  </r>
  <r>
    <x v="1"/>
    <x v="28"/>
    <x v="0"/>
    <x v="4"/>
    <x v="7"/>
  </r>
  <r>
    <x v="1"/>
    <x v="28"/>
    <x v="0"/>
    <x v="5"/>
    <x v="7"/>
  </r>
  <r>
    <x v="1"/>
    <x v="28"/>
    <x v="0"/>
    <x v="6"/>
    <x v="1695"/>
  </r>
  <r>
    <x v="1"/>
    <x v="28"/>
    <x v="0"/>
    <x v="7"/>
    <x v="7"/>
  </r>
  <r>
    <x v="1"/>
    <x v="28"/>
    <x v="0"/>
    <x v="8"/>
    <x v="7"/>
  </r>
  <r>
    <x v="1"/>
    <x v="28"/>
    <x v="0"/>
    <x v="9"/>
    <x v="1696"/>
  </r>
  <r>
    <x v="1"/>
    <x v="28"/>
    <x v="0"/>
    <x v="10"/>
    <x v="1697"/>
  </r>
  <r>
    <x v="1"/>
    <x v="28"/>
    <x v="0"/>
    <x v="11"/>
    <x v="1698"/>
  </r>
  <r>
    <x v="1"/>
    <x v="28"/>
    <x v="0"/>
    <x v="12"/>
    <x v="7"/>
  </r>
  <r>
    <x v="1"/>
    <x v="28"/>
    <x v="0"/>
    <x v="13"/>
    <x v="1699"/>
  </r>
  <r>
    <x v="1"/>
    <x v="28"/>
    <x v="1"/>
    <x v="0"/>
    <x v="7"/>
  </r>
  <r>
    <x v="1"/>
    <x v="28"/>
    <x v="1"/>
    <x v="1"/>
    <x v="1700"/>
  </r>
  <r>
    <x v="1"/>
    <x v="28"/>
    <x v="1"/>
    <x v="2"/>
    <x v="1701"/>
  </r>
  <r>
    <x v="1"/>
    <x v="28"/>
    <x v="1"/>
    <x v="3"/>
    <x v="464"/>
  </r>
  <r>
    <x v="1"/>
    <x v="28"/>
    <x v="1"/>
    <x v="4"/>
    <x v="7"/>
  </r>
  <r>
    <x v="1"/>
    <x v="28"/>
    <x v="1"/>
    <x v="5"/>
    <x v="7"/>
  </r>
  <r>
    <x v="1"/>
    <x v="28"/>
    <x v="1"/>
    <x v="6"/>
    <x v="1695"/>
  </r>
  <r>
    <x v="1"/>
    <x v="28"/>
    <x v="1"/>
    <x v="7"/>
    <x v="7"/>
  </r>
  <r>
    <x v="1"/>
    <x v="28"/>
    <x v="1"/>
    <x v="8"/>
    <x v="7"/>
  </r>
  <r>
    <x v="1"/>
    <x v="28"/>
    <x v="1"/>
    <x v="9"/>
    <x v="1702"/>
  </r>
  <r>
    <x v="1"/>
    <x v="28"/>
    <x v="1"/>
    <x v="10"/>
    <x v="7"/>
  </r>
  <r>
    <x v="1"/>
    <x v="28"/>
    <x v="1"/>
    <x v="11"/>
    <x v="1703"/>
  </r>
  <r>
    <x v="1"/>
    <x v="28"/>
    <x v="1"/>
    <x v="12"/>
    <x v="7"/>
  </r>
  <r>
    <x v="1"/>
    <x v="28"/>
    <x v="1"/>
    <x v="13"/>
    <x v="1704"/>
  </r>
  <r>
    <x v="1"/>
    <x v="29"/>
    <x v="0"/>
    <x v="0"/>
    <x v="7"/>
  </r>
  <r>
    <x v="1"/>
    <x v="29"/>
    <x v="0"/>
    <x v="1"/>
    <x v="1705"/>
  </r>
  <r>
    <x v="1"/>
    <x v="29"/>
    <x v="0"/>
    <x v="2"/>
    <x v="1706"/>
  </r>
  <r>
    <x v="1"/>
    <x v="29"/>
    <x v="0"/>
    <x v="3"/>
    <x v="1707"/>
  </r>
  <r>
    <x v="1"/>
    <x v="29"/>
    <x v="0"/>
    <x v="4"/>
    <x v="1708"/>
  </r>
  <r>
    <x v="1"/>
    <x v="29"/>
    <x v="0"/>
    <x v="5"/>
    <x v="1709"/>
  </r>
  <r>
    <x v="1"/>
    <x v="29"/>
    <x v="0"/>
    <x v="6"/>
    <x v="162"/>
  </r>
  <r>
    <x v="1"/>
    <x v="29"/>
    <x v="0"/>
    <x v="7"/>
    <x v="7"/>
  </r>
  <r>
    <x v="1"/>
    <x v="29"/>
    <x v="0"/>
    <x v="8"/>
    <x v="7"/>
  </r>
  <r>
    <x v="1"/>
    <x v="29"/>
    <x v="0"/>
    <x v="9"/>
    <x v="1710"/>
  </r>
  <r>
    <x v="1"/>
    <x v="29"/>
    <x v="0"/>
    <x v="10"/>
    <x v="1711"/>
  </r>
  <r>
    <x v="1"/>
    <x v="29"/>
    <x v="0"/>
    <x v="11"/>
    <x v="1712"/>
  </r>
  <r>
    <x v="1"/>
    <x v="29"/>
    <x v="0"/>
    <x v="12"/>
    <x v="1713"/>
  </r>
  <r>
    <x v="1"/>
    <x v="29"/>
    <x v="0"/>
    <x v="13"/>
    <x v="1714"/>
  </r>
  <r>
    <x v="1"/>
    <x v="29"/>
    <x v="1"/>
    <x v="0"/>
    <x v="7"/>
  </r>
  <r>
    <x v="1"/>
    <x v="29"/>
    <x v="1"/>
    <x v="1"/>
    <x v="1705"/>
  </r>
  <r>
    <x v="1"/>
    <x v="29"/>
    <x v="1"/>
    <x v="2"/>
    <x v="1715"/>
  </r>
  <r>
    <x v="1"/>
    <x v="29"/>
    <x v="1"/>
    <x v="3"/>
    <x v="1707"/>
  </r>
  <r>
    <x v="1"/>
    <x v="29"/>
    <x v="1"/>
    <x v="4"/>
    <x v="1708"/>
  </r>
  <r>
    <x v="1"/>
    <x v="29"/>
    <x v="1"/>
    <x v="5"/>
    <x v="7"/>
  </r>
  <r>
    <x v="1"/>
    <x v="29"/>
    <x v="1"/>
    <x v="6"/>
    <x v="1716"/>
  </r>
  <r>
    <x v="1"/>
    <x v="29"/>
    <x v="1"/>
    <x v="7"/>
    <x v="7"/>
  </r>
  <r>
    <x v="1"/>
    <x v="29"/>
    <x v="1"/>
    <x v="8"/>
    <x v="7"/>
  </r>
  <r>
    <x v="1"/>
    <x v="29"/>
    <x v="1"/>
    <x v="9"/>
    <x v="1717"/>
  </r>
  <r>
    <x v="1"/>
    <x v="29"/>
    <x v="1"/>
    <x v="10"/>
    <x v="7"/>
  </r>
  <r>
    <x v="1"/>
    <x v="29"/>
    <x v="1"/>
    <x v="11"/>
    <x v="1718"/>
  </r>
  <r>
    <x v="1"/>
    <x v="29"/>
    <x v="1"/>
    <x v="12"/>
    <x v="7"/>
  </r>
  <r>
    <x v="1"/>
    <x v="29"/>
    <x v="1"/>
    <x v="13"/>
    <x v="1719"/>
  </r>
  <r>
    <x v="1"/>
    <x v="30"/>
    <x v="0"/>
    <x v="0"/>
    <x v="7"/>
  </r>
  <r>
    <x v="1"/>
    <x v="30"/>
    <x v="0"/>
    <x v="1"/>
    <x v="1720"/>
  </r>
  <r>
    <x v="1"/>
    <x v="30"/>
    <x v="0"/>
    <x v="2"/>
    <x v="1721"/>
  </r>
  <r>
    <x v="1"/>
    <x v="30"/>
    <x v="0"/>
    <x v="3"/>
    <x v="489"/>
  </r>
  <r>
    <x v="1"/>
    <x v="30"/>
    <x v="0"/>
    <x v="4"/>
    <x v="7"/>
  </r>
  <r>
    <x v="1"/>
    <x v="30"/>
    <x v="0"/>
    <x v="5"/>
    <x v="1722"/>
  </r>
  <r>
    <x v="1"/>
    <x v="30"/>
    <x v="0"/>
    <x v="6"/>
    <x v="1723"/>
  </r>
  <r>
    <x v="1"/>
    <x v="30"/>
    <x v="0"/>
    <x v="7"/>
    <x v="7"/>
  </r>
  <r>
    <x v="1"/>
    <x v="30"/>
    <x v="0"/>
    <x v="8"/>
    <x v="7"/>
  </r>
  <r>
    <x v="1"/>
    <x v="30"/>
    <x v="0"/>
    <x v="9"/>
    <x v="1724"/>
  </r>
  <r>
    <x v="1"/>
    <x v="30"/>
    <x v="0"/>
    <x v="10"/>
    <x v="1725"/>
  </r>
  <r>
    <x v="1"/>
    <x v="30"/>
    <x v="0"/>
    <x v="11"/>
    <x v="1726"/>
  </r>
  <r>
    <x v="1"/>
    <x v="30"/>
    <x v="0"/>
    <x v="12"/>
    <x v="7"/>
  </r>
  <r>
    <x v="1"/>
    <x v="30"/>
    <x v="0"/>
    <x v="13"/>
    <x v="1727"/>
  </r>
  <r>
    <x v="1"/>
    <x v="30"/>
    <x v="1"/>
    <x v="0"/>
    <x v="7"/>
  </r>
  <r>
    <x v="1"/>
    <x v="30"/>
    <x v="1"/>
    <x v="1"/>
    <x v="1720"/>
  </r>
  <r>
    <x v="1"/>
    <x v="30"/>
    <x v="1"/>
    <x v="2"/>
    <x v="1728"/>
  </r>
  <r>
    <x v="1"/>
    <x v="30"/>
    <x v="1"/>
    <x v="3"/>
    <x v="489"/>
  </r>
  <r>
    <x v="1"/>
    <x v="30"/>
    <x v="1"/>
    <x v="4"/>
    <x v="7"/>
  </r>
  <r>
    <x v="1"/>
    <x v="30"/>
    <x v="1"/>
    <x v="5"/>
    <x v="7"/>
  </r>
  <r>
    <x v="1"/>
    <x v="30"/>
    <x v="1"/>
    <x v="6"/>
    <x v="1723"/>
  </r>
  <r>
    <x v="1"/>
    <x v="30"/>
    <x v="1"/>
    <x v="7"/>
    <x v="7"/>
  </r>
  <r>
    <x v="1"/>
    <x v="30"/>
    <x v="1"/>
    <x v="8"/>
    <x v="7"/>
  </r>
  <r>
    <x v="1"/>
    <x v="30"/>
    <x v="1"/>
    <x v="9"/>
    <x v="1724"/>
  </r>
  <r>
    <x v="1"/>
    <x v="30"/>
    <x v="1"/>
    <x v="10"/>
    <x v="7"/>
  </r>
  <r>
    <x v="1"/>
    <x v="30"/>
    <x v="1"/>
    <x v="11"/>
    <x v="1726"/>
  </r>
  <r>
    <x v="1"/>
    <x v="30"/>
    <x v="1"/>
    <x v="12"/>
    <x v="7"/>
  </r>
  <r>
    <x v="1"/>
    <x v="30"/>
    <x v="1"/>
    <x v="13"/>
    <x v="1729"/>
  </r>
  <r>
    <x v="1"/>
    <x v="31"/>
    <x v="0"/>
    <x v="0"/>
    <x v="7"/>
  </r>
  <r>
    <x v="1"/>
    <x v="31"/>
    <x v="0"/>
    <x v="1"/>
    <x v="1730"/>
  </r>
  <r>
    <x v="1"/>
    <x v="31"/>
    <x v="0"/>
    <x v="2"/>
    <x v="1731"/>
  </r>
  <r>
    <x v="1"/>
    <x v="31"/>
    <x v="0"/>
    <x v="3"/>
    <x v="1732"/>
  </r>
  <r>
    <x v="1"/>
    <x v="31"/>
    <x v="0"/>
    <x v="4"/>
    <x v="1733"/>
  </r>
  <r>
    <x v="1"/>
    <x v="31"/>
    <x v="0"/>
    <x v="5"/>
    <x v="1734"/>
  </r>
  <r>
    <x v="1"/>
    <x v="31"/>
    <x v="0"/>
    <x v="6"/>
    <x v="1735"/>
  </r>
  <r>
    <x v="1"/>
    <x v="31"/>
    <x v="0"/>
    <x v="7"/>
    <x v="7"/>
  </r>
  <r>
    <x v="1"/>
    <x v="31"/>
    <x v="0"/>
    <x v="8"/>
    <x v="1736"/>
  </r>
  <r>
    <x v="1"/>
    <x v="31"/>
    <x v="0"/>
    <x v="9"/>
    <x v="1737"/>
  </r>
  <r>
    <x v="1"/>
    <x v="31"/>
    <x v="0"/>
    <x v="10"/>
    <x v="1738"/>
  </r>
  <r>
    <x v="1"/>
    <x v="31"/>
    <x v="0"/>
    <x v="11"/>
    <x v="1739"/>
  </r>
  <r>
    <x v="1"/>
    <x v="31"/>
    <x v="0"/>
    <x v="12"/>
    <x v="7"/>
  </r>
  <r>
    <x v="1"/>
    <x v="31"/>
    <x v="0"/>
    <x v="13"/>
    <x v="1740"/>
  </r>
  <r>
    <x v="1"/>
    <x v="31"/>
    <x v="1"/>
    <x v="0"/>
    <x v="7"/>
  </r>
  <r>
    <x v="1"/>
    <x v="31"/>
    <x v="1"/>
    <x v="1"/>
    <x v="1730"/>
  </r>
  <r>
    <x v="1"/>
    <x v="31"/>
    <x v="1"/>
    <x v="2"/>
    <x v="1741"/>
  </r>
  <r>
    <x v="1"/>
    <x v="31"/>
    <x v="1"/>
    <x v="3"/>
    <x v="1732"/>
  </r>
  <r>
    <x v="1"/>
    <x v="31"/>
    <x v="1"/>
    <x v="4"/>
    <x v="1733"/>
  </r>
  <r>
    <x v="1"/>
    <x v="31"/>
    <x v="1"/>
    <x v="5"/>
    <x v="7"/>
  </r>
  <r>
    <x v="1"/>
    <x v="31"/>
    <x v="1"/>
    <x v="6"/>
    <x v="1742"/>
  </r>
  <r>
    <x v="1"/>
    <x v="31"/>
    <x v="1"/>
    <x v="7"/>
    <x v="7"/>
  </r>
  <r>
    <x v="1"/>
    <x v="31"/>
    <x v="1"/>
    <x v="8"/>
    <x v="1736"/>
  </r>
  <r>
    <x v="1"/>
    <x v="31"/>
    <x v="1"/>
    <x v="9"/>
    <x v="1194"/>
  </r>
  <r>
    <x v="1"/>
    <x v="31"/>
    <x v="1"/>
    <x v="10"/>
    <x v="7"/>
  </r>
  <r>
    <x v="1"/>
    <x v="31"/>
    <x v="1"/>
    <x v="11"/>
    <x v="1743"/>
  </r>
  <r>
    <x v="1"/>
    <x v="31"/>
    <x v="1"/>
    <x v="12"/>
    <x v="7"/>
  </r>
  <r>
    <x v="1"/>
    <x v="31"/>
    <x v="1"/>
    <x v="13"/>
    <x v="1744"/>
  </r>
  <r>
    <x v="1"/>
    <x v="32"/>
    <x v="0"/>
    <x v="0"/>
    <x v="7"/>
  </r>
  <r>
    <x v="1"/>
    <x v="32"/>
    <x v="0"/>
    <x v="1"/>
    <x v="1745"/>
  </r>
  <r>
    <x v="1"/>
    <x v="32"/>
    <x v="0"/>
    <x v="2"/>
    <x v="1746"/>
  </r>
  <r>
    <x v="1"/>
    <x v="32"/>
    <x v="0"/>
    <x v="3"/>
    <x v="1747"/>
  </r>
  <r>
    <x v="1"/>
    <x v="32"/>
    <x v="0"/>
    <x v="4"/>
    <x v="1748"/>
  </r>
  <r>
    <x v="1"/>
    <x v="32"/>
    <x v="0"/>
    <x v="5"/>
    <x v="1749"/>
  </r>
  <r>
    <x v="1"/>
    <x v="32"/>
    <x v="0"/>
    <x v="6"/>
    <x v="1750"/>
  </r>
  <r>
    <x v="1"/>
    <x v="32"/>
    <x v="0"/>
    <x v="7"/>
    <x v="7"/>
  </r>
  <r>
    <x v="1"/>
    <x v="32"/>
    <x v="0"/>
    <x v="8"/>
    <x v="1751"/>
  </r>
  <r>
    <x v="1"/>
    <x v="32"/>
    <x v="0"/>
    <x v="9"/>
    <x v="1752"/>
  </r>
  <r>
    <x v="1"/>
    <x v="32"/>
    <x v="0"/>
    <x v="10"/>
    <x v="1753"/>
  </r>
  <r>
    <x v="1"/>
    <x v="32"/>
    <x v="0"/>
    <x v="11"/>
    <x v="1754"/>
  </r>
  <r>
    <x v="1"/>
    <x v="32"/>
    <x v="0"/>
    <x v="12"/>
    <x v="1755"/>
  </r>
  <r>
    <x v="1"/>
    <x v="32"/>
    <x v="0"/>
    <x v="13"/>
    <x v="1756"/>
  </r>
  <r>
    <x v="1"/>
    <x v="32"/>
    <x v="1"/>
    <x v="0"/>
    <x v="1757"/>
  </r>
  <r>
    <x v="1"/>
    <x v="32"/>
    <x v="1"/>
    <x v="1"/>
    <x v="1758"/>
  </r>
  <r>
    <x v="1"/>
    <x v="32"/>
    <x v="1"/>
    <x v="2"/>
    <x v="1759"/>
  </r>
  <r>
    <x v="1"/>
    <x v="32"/>
    <x v="1"/>
    <x v="3"/>
    <x v="1760"/>
  </r>
  <r>
    <x v="1"/>
    <x v="32"/>
    <x v="1"/>
    <x v="4"/>
    <x v="1761"/>
  </r>
  <r>
    <x v="1"/>
    <x v="32"/>
    <x v="1"/>
    <x v="5"/>
    <x v="7"/>
  </r>
  <r>
    <x v="1"/>
    <x v="32"/>
    <x v="1"/>
    <x v="6"/>
    <x v="1762"/>
  </r>
  <r>
    <x v="1"/>
    <x v="32"/>
    <x v="1"/>
    <x v="7"/>
    <x v="7"/>
  </r>
  <r>
    <x v="1"/>
    <x v="32"/>
    <x v="1"/>
    <x v="8"/>
    <x v="1763"/>
  </r>
  <r>
    <x v="1"/>
    <x v="32"/>
    <x v="1"/>
    <x v="9"/>
    <x v="1764"/>
  </r>
  <r>
    <x v="1"/>
    <x v="32"/>
    <x v="1"/>
    <x v="10"/>
    <x v="7"/>
  </r>
  <r>
    <x v="1"/>
    <x v="32"/>
    <x v="1"/>
    <x v="11"/>
    <x v="1765"/>
  </r>
  <r>
    <x v="1"/>
    <x v="32"/>
    <x v="1"/>
    <x v="12"/>
    <x v="7"/>
  </r>
  <r>
    <x v="1"/>
    <x v="32"/>
    <x v="1"/>
    <x v="13"/>
    <x v="1766"/>
  </r>
  <r>
    <x v="1"/>
    <x v="33"/>
    <x v="0"/>
    <x v="0"/>
    <x v="7"/>
  </r>
  <r>
    <x v="1"/>
    <x v="33"/>
    <x v="0"/>
    <x v="1"/>
    <x v="1767"/>
  </r>
  <r>
    <x v="1"/>
    <x v="33"/>
    <x v="0"/>
    <x v="2"/>
    <x v="1768"/>
  </r>
  <r>
    <x v="1"/>
    <x v="33"/>
    <x v="0"/>
    <x v="3"/>
    <x v="1769"/>
  </r>
  <r>
    <x v="1"/>
    <x v="33"/>
    <x v="0"/>
    <x v="4"/>
    <x v="1770"/>
  </r>
  <r>
    <x v="1"/>
    <x v="33"/>
    <x v="0"/>
    <x v="5"/>
    <x v="1771"/>
  </r>
  <r>
    <x v="1"/>
    <x v="33"/>
    <x v="0"/>
    <x v="6"/>
    <x v="1772"/>
  </r>
  <r>
    <x v="1"/>
    <x v="33"/>
    <x v="0"/>
    <x v="7"/>
    <x v="7"/>
  </r>
  <r>
    <x v="1"/>
    <x v="33"/>
    <x v="0"/>
    <x v="8"/>
    <x v="1773"/>
  </r>
  <r>
    <x v="1"/>
    <x v="33"/>
    <x v="0"/>
    <x v="9"/>
    <x v="1774"/>
  </r>
  <r>
    <x v="1"/>
    <x v="33"/>
    <x v="0"/>
    <x v="10"/>
    <x v="1775"/>
  </r>
  <r>
    <x v="1"/>
    <x v="33"/>
    <x v="0"/>
    <x v="11"/>
    <x v="1776"/>
  </r>
  <r>
    <x v="1"/>
    <x v="33"/>
    <x v="0"/>
    <x v="12"/>
    <x v="7"/>
  </r>
  <r>
    <x v="1"/>
    <x v="33"/>
    <x v="0"/>
    <x v="13"/>
    <x v="1777"/>
  </r>
  <r>
    <x v="1"/>
    <x v="33"/>
    <x v="1"/>
    <x v="0"/>
    <x v="7"/>
  </r>
  <r>
    <x v="1"/>
    <x v="33"/>
    <x v="1"/>
    <x v="1"/>
    <x v="1767"/>
  </r>
  <r>
    <x v="1"/>
    <x v="33"/>
    <x v="1"/>
    <x v="2"/>
    <x v="1778"/>
  </r>
  <r>
    <x v="1"/>
    <x v="33"/>
    <x v="1"/>
    <x v="3"/>
    <x v="1779"/>
  </r>
  <r>
    <x v="1"/>
    <x v="33"/>
    <x v="1"/>
    <x v="4"/>
    <x v="1780"/>
  </r>
  <r>
    <x v="1"/>
    <x v="33"/>
    <x v="1"/>
    <x v="5"/>
    <x v="7"/>
  </r>
  <r>
    <x v="1"/>
    <x v="33"/>
    <x v="1"/>
    <x v="6"/>
    <x v="1781"/>
  </r>
  <r>
    <x v="1"/>
    <x v="33"/>
    <x v="1"/>
    <x v="7"/>
    <x v="7"/>
  </r>
  <r>
    <x v="1"/>
    <x v="33"/>
    <x v="1"/>
    <x v="8"/>
    <x v="1773"/>
  </r>
  <r>
    <x v="1"/>
    <x v="33"/>
    <x v="1"/>
    <x v="9"/>
    <x v="1782"/>
  </r>
  <r>
    <x v="1"/>
    <x v="33"/>
    <x v="1"/>
    <x v="10"/>
    <x v="7"/>
  </r>
  <r>
    <x v="1"/>
    <x v="33"/>
    <x v="1"/>
    <x v="11"/>
    <x v="1783"/>
  </r>
  <r>
    <x v="1"/>
    <x v="33"/>
    <x v="1"/>
    <x v="12"/>
    <x v="7"/>
  </r>
  <r>
    <x v="1"/>
    <x v="33"/>
    <x v="1"/>
    <x v="13"/>
    <x v="1784"/>
  </r>
  <r>
    <x v="1"/>
    <x v="34"/>
    <x v="0"/>
    <x v="0"/>
    <x v="7"/>
  </r>
  <r>
    <x v="1"/>
    <x v="34"/>
    <x v="0"/>
    <x v="1"/>
    <x v="1785"/>
  </r>
  <r>
    <x v="1"/>
    <x v="34"/>
    <x v="0"/>
    <x v="2"/>
    <x v="1786"/>
  </r>
  <r>
    <x v="1"/>
    <x v="34"/>
    <x v="0"/>
    <x v="3"/>
    <x v="1787"/>
  </r>
  <r>
    <x v="1"/>
    <x v="34"/>
    <x v="0"/>
    <x v="4"/>
    <x v="1788"/>
  </r>
  <r>
    <x v="1"/>
    <x v="34"/>
    <x v="0"/>
    <x v="5"/>
    <x v="7"/>
  </r>
  <r>
    <x v="1"/>
    <x v="34"/>
    <x v="0"/>
    <x v="6"/>
    <x v="1789"/>
  </r>
  <r>
    <x v="1"/>
    <x v="34"/>
    <x v="0"/>
    <x v="7"/>
    <x v="7"/>
  </r>
  <r>
    <x v="1"/>
    <x v="34"/>
    <x v="0"/>
    <x v="8"/>
    <x v="1790"/>
  </r>
  <r>
    <x v="1"/>
    <x v="34"/>
    <x v="0"/>
    <x v="9"/>
    <x v="1791"/>
  </r>
  <r>
    <x v="1"/>
    <x v="34"/>
    <x v="0"/>
    <x v="10"/>
    <x v="1792"/>
  </r>
  <r>
    <x v="1"/>
    <x v="34"/>
    <x v="0"/>
    <x v="11"/>
    <x v="1793"/>
  </r>
  <r>
    <x v="1"/>
    <x v="34"/>
    <x v="0"/>
    <x v="12"/>
    <x v="1794"/>
  </r>
  <r>
    <x v="1"/>
    <x v="34"/>
    <x v="0"/>
    <x v="13"/>
    <x v="1795"/>
  </r>
  <r>
    <x v="1"/>
    <x v="34"/>
    <x v="1"/>
    <x v="0"/>
    <x v="7"/>
  </r>
  <r>
    <x v="1"/>
    <x v="34"/>
    <x v="1"/>
    <x v="1"/>
    <x v="1796"/>
  </r>
  <r>
    <x v="1"/>
    <x v="34"/>
    <x v="1"/>
    <x v="2"/>
    <x v="1797"/>
  </r>
  <r>
    <x v="1"/>
    <x v="34"/>
    <x v="1"/>
    <x v="3"/>
    <x v="1798"/>
  </r>
  <r>
    <x v="1"/>
    <x v="34"/>
    <x v="1"/>
    <x v="4"/>
    <x v="1799"/>
  </r>
  <r>
    <x v="1"/>
    <x v="34"/>
    <x v="1"/>
    <x v="5"/>
    <x v="7"/>
  </r>
  <r>
    <x v="1"/>
    <x v="34"/>
    <x v="1"/>
    <x v="6"/>
    <x v="1800"/>
  </r>
  <r>
    <x v="1"/>
    <x v="34"/>
    <x v="1"/>
    <x v="7"/>
    <x v="7"/>
  </r>
  <r>
    <x v="1"/>
    <x v="34"/>
    <x v="1"/>
    <x v="8"/>
    <x v="1790"/>
  </r>
  <r>
    <x v="1"/>
    <x v="34"/>
    <x v="1"/>
    <x v="9"/>
    <x v="1801"/>
  </r>
  <r>
    <x v="1"/>
    <x v="34"/>
    <x v="1"/>
    <x v="10"/>
    <x v="7"/>
  </r>
  <r>
    <x v="1"/>
    <x v="34"/>
    <x v="1"/>
    <x v="11"/>
    <x v="1802"/>
  </r>
  <r>
    <x v="1"/>
    <x v="34"/>
    <x v="1"/>
    <x v="12"/>
    <x v="7"/>
  </r>
  <r>
    <x v="1"/>
    <x v="34"/>
    <x v="1"/>
    <x v="13"/>
    <x v="1803"/>
  </r>
  <r>
    <x v="1"/>
    <x v="35"/>
    <x v="0"/>
    <x v="0"/>
    <x v="7"/>
  </r>
  <r>
    <x v="1"/>
    <x v="35"/>
    <x v="0"/>
    <x v="1"/>
    <x v="1804"/>
  </r>
  <r>
    <x v="1"/>
    <x v="35"/>
    <x v="0"/>
    <x v="2"/>
    <x v="1805"/>
  </r>
  <r>
    <x v="1"/>
    <x v="35"/>
    <x v="0"/>
    <x v="3"/>
    <x v="1806"/>
  </r>
  <r>
    <x v="1"/>
    <x v="35"/>
    <x v="0"/>
    <x v="4"/>
    <x v="1807"/>
  </r>
  <r>
    <x v="1"/>
    <x v="35"/>
    <x v="0"/>
    <x v="5"/>
    <x v="1808"/>
  </r>
  <r>
    <x v="1"/>
    <x v="35"/>
    <x v="0"/>
    <x v="6"/>
    <x v="1809"/>
  </r>
  <r>
    <x v="1"/>
    <x v="35"/>
    <x v="0"/>
    <x v="7"/>
    <x v="7"/>
  </r>
  <r>
    <x v="1"/>
    <x v="35"/>
    <x v="0"/>
    <x v="8"/>
    <x v="1810"/>
  </r>
  <r>
    <x v="1"/>
    <x v="35"/>
    <x v="0"/>
    <x v="9"/>
    <x v="1811"/>
  </r>
  <r>
    <x v="1"/>
    <x v="35"/>
    <x v="0"/>
    <x v="10"/>
    <x v="1812"/>
  </r>
  <r>
    <x v="1"/>
    <x v="35"/>
    <x v="0"/>
    <x v="11"/>
    <x v="1813"/>
  </r>
  <r>
    <x v="1"/>
    <x v="35"/>
    <x v="0"/>
    <x v="12"/>
    <x v="1814"/>
  </r>
  <r>
    <x v="1"/>
    <x v="35"/>
    <x v="0"/>
    <x v="13"/>
    <x v="1815"/>
  </r>
  <r>
    <x v="1"/>
    <x v="35"/>
    <x v="1"/>
    <x v="0"/>
    <x v="7"/>
  </r>
  <r>
    <x v="1"/>
    <x v="35"/>
    <x v="1"/>
    <x v="1"/>
    <x v="1816"/>
  </r>
  <r>
    <x v="1"/>
    <x v="35"/>
    <x v="1"/>
    <x v="2"/>
    <x v="1817"/>
  </r>
  <r>
    <x v="1"/>
    <x v="35"/>
    <x v="1"/>
    <x v="3"/>
    <x v="1806"/>
  </r>
  <r>
    <x v="1"/>
    <x v="35"/>
    <x v="1"/>
    <x v="4"/>
    <x v="1807"/>
  </r>
  <r>
    <x v="1"/>
    <x v="35"/>
    <x v="1"/>
    <x v="5"/>
    <x v="7"/>
  </r>
  <r>
    <x v="1"/>
    <x v="35"/>
    <x v="1"/>
    <x v="6"/>
    <x v="1818"/>
  </r>
  <r>
    <x v="1"/>
    <x v="35"/>
    <x v="1"/>
    <x v="7"/>
    <x v="7"/>
  </r>
  <r>
    <x v="1"/>
    <x v="35"/>
    <x v="1"/>
    <x v="8"/>
    <x v="1810"/>
  </r>
  <r>
    <x v="1"/>
    <x v="35"/>
    <x v="1"/>
    <x v="9"/>
    <x v="1819"/>
  </r>
  <r>
    <x v="1"/>
    <x v="35"/>
    <x v="1"/>
    <x v="10"/>
    <x v="7"/>
  </r>
  <r>
    <x v="1"/>
    <x v="35"/>
    <x v="1"/>
    <x v="11"/>
    <x v="1820"/>
  </r>
  <r>
    <x v="1"/>
    <x v="35"/>
    <x v="1"/>
    <x v="12"/>
    <x v="7"/>
  </r>
  <r>
    <x v="1"/>
    <x v="35"/>
    <x v="1"/>
    <x v="13"/>
    <x v="1821"/>
  </r>
  <r>
    <x v="1"/>
    <x v="36"/>
    <x v="0"/>
    <x v="0"/>
    <x v="7"/>
  </r>
  <r>
    <x v="1"/>
    <x v="36"/>
    <x v="0"/>
    <x v="1"/>
    <x v="1822"/>
  </r>
  <r>
    <x v="1"/>
    <x v="36"/>
    <x v="0"/>
    <x v="2"/>
    <x v="1823"/>
  </r>
  <r>
    <x v="1"/>
    <x v="36"/>
    <x v="0"/>
    <x v="3"/>
    <x v="1824"/>
  </r>
  <r>
    <x v="1"/>
    <x v="36"/>
    <x v="0"/>
    <x v="4"/>
    <x v="1825"/>
  </r>
  <r>
    <x v="1"/>
    <x v="36"/>
    <x v="0"/>
    <x v="5"/>
    <x v="7"/>
  </r>
  <r>
    <x v="1"/>
    <x v="36"/>
    <x v="0"/>
    <x v="6"/>
    <x v="7"/>
  </r>
  <r>
    <x v="1"/>
    <x v="36"/>
    <x v="0"/>
    <x v="7"/>
    <x v="7"/>
  </r>
  <r>
    <x v="1"/>
    <x v="36"/>
    <x v="0"/>
    <x v="8"/>
    <x v="7"/>
  </r>
  <r>
    <x v="1"/>
    <x v="36"/>
    <x v="0"/>
    <x v="9"/>
    <x v="1826"/>
  </r>
  <r>
    <x v="1"/>
    <x v="36"/>
    <x v="0"/>
    <x v="10"/>
    <x v="7"/>
  </r>
  <r>
    <x v="1"/>
    <x v="36"/>
    <x v="0"/>
    <x v="11"/>
    <x v="1827"/>
  </r>
  <r>
    <x v="1"/>
    <x v="36"/>
    <x v="0"/>
    <x v="12"/>
    <x v="7"/>
  </r>
  <r>
    <x v="1"/>
    <x v="36"/>
    <x v="0"/>
    <x v="13"/>
    <x v="1828"/>
  </r>
  <r>
    <x v="1"/>
    <x v="36"/>
    <x v="1"/>
    <x v="0"/>
    <x v="7"/>
  </r>
  <r>
    <x v="1"/>
    <x v="36"/>
    <x v="1"/>
    <x v="1"/>
    <x v="1822"/>
  </r>
  <r>
    <x v="1"/>
    <x v="36"/>
    <x v="1"/>
    <x v="2"/>
    <x v="1823"/>
  </r>
  <r>
    <x v="1"/>
    <x v="36"/>
    <x v="1"/>
    <x v="3"/>
    <x v="1824"/>
  </r>
  <r>
    <x v="1"/>
    <x v="36"/>
    <x v="1"/>
    <x v="4"/>
    <x v="1825"/>
  </r>
  <r>
    <x v="1"/>
    <x v="36"/>
    <x v="1"/>
    <x v="5"/>
    <x v="7"/>
  </r>
  <r>
    <x v="1"/>
    <x v="36"/>
    <x v="1"/>
    <x v="6"/>
    <x v="7"/>
  </r>
  <r>
    <x v="1"/>
    <x v="36"/>
    <x v="1"/>
    <x v="7"/>
    <x v="7"/>
  </r>
  <r>
    <x v="1"/>
    <x v="36"/>
    <x v="1"/>
    <x v="8"/>
    <x v="7"/>
  </r>
  <r>
    <x v="1"/>
    <x v="36"/>
    <x v="1"/>
    <x v="9"/>
    <x v="1826"/>
  </r>
  <r>
    <x v="1"/>
    <x v="36"/>
    <x v="1"/>
    <x v="10"/>
    <x v="7"/>
  </r>
  <r>
    <x v="1"/>
    <x v="36"/>
    <x v="1"/>
    <x v="11"/>
    <x v="1827"/>
  </r>
  <r>
    <x v="1"/>
    <x v="36"/>
    <x v="1"/>
    <x v="12"/>
    <x v="7"/>
  </r>
  <r>
    <x v="1"/>
    <x v="36"/>
    <x v="1"/>
    <x v="13"/>
    <x v="1828"/>
  </r>
  <r>
    <x v="1"/>
    <x v="37"/>
    <x v="0"/>
    <x v="0"/>
    <x v="7"/>
  </r>
  <r>
    <x v="1"/>
    <x v="37"/>
    <x v="0"/>
    <x v="1"/>
    <x v="1829"/>
  </r>
  <r>
    <x v="1"/>
    <x v="37"/>
    <x v="0"/>
    <x v="2"/>
    <x v="1830"/>
  </r>
  <r>
    <x v="1"/>
    <x v="37"/>
    <x v="0"/>
    <x v="3"/>
    <x v="1831"/>
  </r>
  <r>
    <x v="1"/>
    <x v="37"/>
    <x v="0"/>
    <x v="4"/>
    <x v="1832"/>
  </r>
  <r>
    <x v="1"/>
    <x v="37"/>
    <x v="0"/>
    <x v="5"/>
    <x v="7"/>
  </r>
  <r>
    <x v="1"/>
    <x v="37"/>
    <x v="0"/>
    <x v="6"/>
    <x v="1833"/>
  </r>
  <r>
    <x v="1"/>
    <x v="37"/>
    <x v="0"/>
    <x v="7"/>
    <x v="7"/>
  </r>
  <r>
    <x v="1"/>
    <x v="37"/>
    <x v="0"/>
    <x v="8"/>
    <x v="7"/>
  </r>
  <r>
    <x v="1"/>
    <x v="37"/>
    <x v="0"/>
    <x v="9"/>
    <x v="1834"/>
  </r>
  <r>
    <x v="1"/>
    <x v="37"/>
    <x v="0"/>
    <x v="10"/>
    <x v="1835"/>
  </r>
  <r>
    <x v="1"/>
    <x v="37"/>
    <x v="0"/>
    <x v="11"/>
    <x v="1836"/>
  </r>
  <r>
    <x v="1"/>
    <x v="37"/>
    <x v="0"/>
    <x v="12"/>
    <x v="7"/>
  </r>
  <r>
    <x v="1"/>
    <x v="37"/>
    <x v="0"/>
    <x v="13"/>
    <x v="1837"/>
  </r>
  <r>
    <x v="1"/>
    <x v="37"/>
    <x v="1"/>
    <x v="0"/>
    <x v="7"/>
  </r>
  <r>
    <x v="1"/>
    <x v="37"/>
    <x v="1"/>
    <x v="1"/>
    <x v="1829"/>
  </r>
  <r>
    <x v="1"/>
    <x v="37"/>
    <x v="1"/>
    <x v="2"/>
    <x v="1838"/>
  </r>
  <r>
    <x v="1"/>
    <x v="37"/>
    <x v="1"/>
    <x v="3"/>
    <x v="1831"/>
  </r>
  <r>
    <x v="1"/>
    <x v="37"/>
    <x v="1"/>
    <x v="4"/>
    <x v="1832"/>
  </r>
  <r>
    <x v="1"/>
    <x v="37"/>
    <x v="1"/>
    <x v="5"/>
    <x v="7"/>
  </r>
  <r>
    <x v="1"/>
    <x v="37"/>
    <x v="1"/>
    <x v="6"/>
    <x v="1839"/>
  </r>
  <r>
    <x v="1"/>
    <x v="37"/>
    <x v="1"/>
    <x v="7"/>
    <x v="7"/>
  </r>
  <r>
    <x v="1"/>
    <x v="37"/>
    <x v="1"/>
    <x v="8"/>
    <x v="7"/>
  </r>
  <r>
    <x v="1"/>
    <x v="37"/>
    <x v="1"/>
    <x v="9"/>
    <x v="1834"/>
  </r>
  <r>
    <x v="1"/>
    <x v="37"/>
    <x v="1"/>
    <x v="10"/>
    <x v="7"/>
  </r>
  <r>
    <x v="1"/>
    <x v="37"/>
    <x v="1"/>
    <x v="11"/>
    <x v="1840"/>
  </r>
  <r>
    <x v="1"/>
    <x v="37"/>
    <x v="1"/>
    <x v="12"/>
    <x v="7"/>
  </r>
  <r>
    <x v="1"/>
    <x v="37"/>
    <x v="1"/>
    <x v="13"/>
    <x v="1841"/>
  </r>
  <r>
    <x v="1"/>
    <x v="75"/>
    <x v="0"/>
    <x v="0"/>
    <x v="7"/>
  </r>
  <r>
    <x v="1"/>
    <x v="75"/>
    <x v="0"/>
    <x v="1"/>
    <x v="1842"/>
  </r>
  <r>
    <x v="1"/>
    <x v="75"/>
    <x v="0"/>
    <x v="2"/>
    <x v="1843"/>
  </r>
  <r>
    <x v="1"/>
    <x v="75"/>
    <x v="0"/>
    <x v="3"/>
    <x v="1844"/>
  </r>
  <r>
    <x v="1"/>
    <x v="75"/>
    <x v="0"/>
    <x v="4"/>
    <x v="1845"/>
  </r>
  <r>
    <x v="1"/>
    <x v="75"/>
    <x v="0"/>
    <x v="5"/>
    <x v="7"/>
  </r>
  <r>
    <x v="1"/>
    <x v="75"/>
    <x v="0"/>
    <x v="6"/>
    <x v="1846"/>
  </r>
  <r>
    <x v="1"/>
    <x v="75"/>
    <x v="0"/>
    <x v="7"/>
    <x v="7"/>
  </r>
  <r>
    <x v="1"/>
    <x v="75"/>
    <x v="0"/>
    <x v="8"/>
    <x v="7"/>
  </r>
  <r>
    <x v="1"/>
    <x v="75"/>
    <x v="0"/>
    <x v="9"/>
    <x v="1847"/>
  </r>
  <r>
    <x v="1"/>
    <x v="75"/>
    <x v="0"/>
    <x v="10"/>
    <x v="7"/>
  </r>
  <r>
    <x v="1"/>
    <x v="75"/>
    <x v="0"/>
    <x v="11"/>
    <x v="1848"/>
  </r>
  <r>
    <x v="1"/>
    <x v="75"/>
    <x v="0"/>
    <x v="12"/>
    <x v="7"/>
  </r>
  <r>
    <x v="1"/>
    <x v="75"/>
    <x v="0"/>
    <x v="13"/>
    <x v="1849"/>
  </r>
  <r>
    <x v="1"/>
    <x v="75"/>
    <x v="1"/>
    <x v="0"/>
    <x v="7"/>
  </r>
  <r>
    <x v="1"/>
    <x v="75"/>
    <x v="1"/>
    <x v="1"/>
    <x v="1842"/>
  </r>
  <r>
    <x v="1"/>
    <x v="75"/>
    <x v="1"/>
    <x v="2"/>
    <x v="1843"/>
  </r>
  <r>
    <x v="1"/>
    <x v="75"/>
    <x v="1"/>
    <x v="3"/>
    <x v="1844"/>
  </r>
  <r>
    <x v="1"/>
    <x v="75"/>
    <x v="1"/>
    <x v="4"/>
    <x v="1845"/>
  </r>
  <r>
    <x v="1"/>
    <x v="75"/>
    <x v="1"/>
    <x v="5"/>
    <x v="7"/>
  </r>
  <r>
    <x v="1"/>
    <x v="75"/>
    <x v="1"/>
    <x v="6"/>
    <x v="1846"/>
  </r>
  <r>
    <x v="1"/>
    <x v="75"/>
    <x v="1"/>
    <x v="7"/>
    <x v="7"/>
  </r>
  <r>
    <x v="1"/>
    <x v="75"/>
    <x v="1"/>
    <x v="8"/>
    <x v="7"/>
  </r>
  <r>
    <x v="1"/>
    <x v="75"/>
    <x v="1"/>
    <x v="9"/>
    <x v="1847"/>
  </r>
  <r>
    <x v="1"/>
    <x v="75"/>
    <x v="1"/>
    <x v="10"/>
    <x v="7"/>
  </r>
  <r>
    <x v="1"/>
    <x v="75"/>
    <x v="1"/>
    <x v="11"/>
    <x v="1848"/>
  </r>
  <r>
    <x v="1"/>
    <x v="75"/>
    <x v="1"/>
    <x v="12"/>
    <x v="7"/>
  </r>
  <r>
    <x v="1"/>
    <x v="75"/>
    <x v="1"/>
    <x v="13"/>
    <x v="1849"/>
  </r>
  <r>
    <x v="1"/>
    <x v="38"/>
    <x v="0"/>
    <x v="0"/>
    <x v="7"/>
  </r>
  <r>
    <x v="1"/>
    <x v="38"/>
    <x v="0"/>
    <x v="1"/>
    <x v="1850"/>
  </r>
  <r>
    <x v="1"/>
    <x v="38"/>
    <x v="0"/>
    <x v="2"/>
    <x v="1851"/>
  </r>
  <r>
    <x v="1"/>
    <x v="38"/>
    <x v="0"/>
    <x v="3"/>
    <x v="1852"/>
  </r>
  <r>
    <x v="1"/>
    <x v="38"/>
    <x v="0"/>
    <x v="4"/>
    <x v="1853"/>
  </r>
  <r>
    <x v="1"/>
    <x v="38"/>
    <x v="0"/>
    <x v="5"/>
    <x v="7"/>
  </r>
  <r>
    <x v="1"/>
    <x v="38"/>
    <x v="0"/>
    <x v="6"/>
    <x v="1854"/>
  </r>
  <r>
    <x v="1"/>
    <x v="38"/>
    <x v="0"/>
    <x v="7"/>
    <x v="7"/>
  </r>
  <r>
    <x v="1"/>
    <x v="38"/>
    <x v="0"/>
    <x v="8"/>
    <x v="1855"/>
  </r>
  <r>
    <x v="1"/>
    <x v="38"/>
    <x v="0"/>
    <x v="9"/>
    <x v="1856"/>
  </r>
  <r>
    <x v="1"/>
    <x v="38"/>
    <x v="0"/>
    <x v="10"/>
    <x v="1857"/>
  </r>
  <r>
    <x v="1"/>
    <x v="38"/>
    <x v="0"/>
    <x v="11"/>
    <x v="1858"/>
  </r>
  <r>
    <x v="1"/>
    <x v="38"/>
    <x v="0"/>
    <x v="12"/>
    <x v="1859"/>
  </r>
  <r>
    <x v="1"/>
    <x v="38"/>
    <x v="0"/>
    <x v="13"/>
    <x v="1860"/>
  </r>
  <r>
    <x v="1"/>
    <x v="38"/>
    <x v="1"/>
    <x v="0"/>
    <x v="7"/>
  </r>
  <r>
    <x v="1"/>
    <x v="38"/>
    <x v="1"/>
    <x v="1"/>
    <x v="1861"/>
  </r>
  <r>
    <x v="1"/>
    <x v="38"/>
    <x v="1"/>
    <x v="2"/>
    <x v="1862"/>
  </r>
  <r>
    <x v="1"/>
    <x v="38"/>
    <x v="1"/>
    <x v="3"/>
    <x v="1863"/>
  </r>
  <r>
    <x v="1"/>
    <x v="38"/>
    <x v="1"/>
    <x v="4"/>
    <x v="1864"/>
  </r>
  <r>
    <x v="1"/>
    <x v="38"/>
    <x v="1"/>
    <x v="5"/>
    <x v="7"/>
  </r>
  <r>
    <x v="1"/>
    <x v="38"/>
    <x v="1"/>
    <x v="6"/>
    <x v="1865"/>
  </r>
  <r>
    <x v="1"/>
    <x v="38"/>
    <x v="1"/>
    <x v="7"/>
    <x v="7"/>
  </r>
  <r>
    <x v="1"/>
    <x v="38"/>
    <x v="1"/>
    <x v="8"/>
    <x v="1866"/>
  </r>
  <r>
    <x v="1"/>
    <x v="38"/>
    <x v="1"/>
    <x v="9"/>
    <x v="1867"/>
  </r>
  <r>
    <x v="1"/>
    <x v="38"/>
    <x v="1"/>
    <x v="10"/>
    <x v="7"/>
  </r>
  <r>
    <x v="1"/>
    <x v="38"/>
    <x v="1"/>
    <x v="11"/>
    <x v="1868"/>
  </r>
  <r>
    <x v="1"/>
    <x v="38"/>
    <x v="1"/>
    <x v="12"/>
    <x v="7"/>
  </r>
  <r>
    <x v="1"/>
    <x v="38"/>
    <x v="1"/>
    <x v="13"/>
    <x v="1869"/>
  </r>
  <r>
    <x v="1"/>
    <x v="39"/>
    <x v="0"/>
    <x v="0"/>
    <x v="7"/>
  </r>
  <r>
    <x v="1"/>
    <x v="39"/>
    <x v="0"/>
    <x v="1"/>
    <x v="1870"/>
  </r>
  <r>
    <x v="1"/>
    <x v="39"/>
    <x v="0"/>
    <x v="2"/>
    <x v="1871"/>
  </r>
  <r>
    <x v="1"/>
    <x v="39"/>
    <x v="0"/>
    <x v="3"/>
    <x v="1872"/>
  </r>
  <r>
    <x v="1"/>
    <x v="39"/>
    <x v="0"/>
    <x v="4"/>
    <x v="1873"/>
  </r>
  <r>
    <x v="1"/>
    <x v="39"/>
    <x v="0"/>
    <x v="5"/>
    <x v="1874"/>
  </r>
  <r>
    <x v="1"/>
    <x v="39"/>
    <x v="0"/>
    <x v="6"/>
    <x v="1875"/>
  </r>
  <r>
    <x v="1"/>
    <x v="39"/>
    <x v="0"/>
    <x v="7"/>
    <x v="7"/>
  </r>
  <r>
    <x v="1"/>
    <x v="39"/>
    <x v="0"/>
    <x v="8"/>
    <x v="1876"/>
  </r>
  <r>
    <x v="1"/>
    <x v="39"/>
    <x v="0"/>
    <x v="9"/>
    <x v="1877"/>
  </r>
  <r>
    <x v="1"/>
    <x v="39"/>
    <x v="0"/>
    <x v="10"/>
    <x v="1878"/>
  </r>
  <r>
    <x v="1"/>
    <x v="39"/>
    <x v="0"/>
    <x v="11"/>
    <x v="1879"/>
  </r>
  <r>
    <x v="1"/>
    <x v="39"/>
    <x v="0"/>
    <x v="12"/>
    <x v="1880"/>
  </r>
  <r>
    <x v="1"/>
    <x v="39"/>
    <x v="0"/>
    <x v="13"/>
    <x v="1881"/>
  </r>
  <r>
    <x v="1"/>
    <x v="39"/>
    <x v="1"/>
    <x v="0"/>
    <x v="7"/>
  </r>
  <r>
    <x v="1"/>
    <x v="39"/>
    <x v="1"/>
    <x v="1"/>
    <x v="1882"/>
  </r>
  <r>
    <x v="1"/>
    <x v="39"/>
    <x v="1"/>
    <x v="2"/>
    <x v="1883"/>
  </r>
  <r>
    <x v="1"/>
    <x v="39"/>
    <x v="1"/>
    <x v="3"/>
    <x v="1884"/>
  </r>
  <r>
    <x v="1"/>
    <x v="39"/>
    <x v="1"/>
    <x v="4"/>
    <x v="1885"/>
  </r>
  <r>
    <x v="1"/>
    <x v="39"/>
    <x v="1"/>
    <x v="5"/>
    <x v="7"/>
  </r>
  <r>
    <x v="1"/>
    <x v="39"/>
    <x v="1"/>
    <x v="6"/>
    <x v="1886"/>
  </r>
  <r>
    <x v="1"/>
    <x v="39"/>
    <x v="1"/>
    <x v="7"/>
    <x v="7"/>
  </r>
  <r>
    <x v="1"/>
    <x v="39"/>
    <x v="1"/>
    <x v="8"/>
    <x v="1887"/>
  </r>
  <r>
    <x v="1"/>
    <x v="39"/>
    <x v="1"/>
    <x v="9"/>
    <x v="1888"/>
  </r>
  <r>
    <x v="1"/>
    <x v="39"/>
    <x v="1"/>
    <x v="10"/>
    <x v="7"/>
  </r>
  <r>
    <x v="1"/>
    <x v="39"/>
    <x v="1"/>
    <x v="11"/>
    <x v="1889"/>
  </r>
  <r>
    <x v="1"/>
    <x v="39"/>
    <x v="1"/>
    <x v="12"/>
    <x v="7"/>
  </r>
  <r>
    <x v="1"/>
    <x v="39"/>
    <x v="1"/>
    <x v="13"/>
    <x v="1890"/>
  </r>
  <r>
    <x v="1"/>
    <x v="40"/>
    <x v="0"/>
    <x v="0"/>
    <x v="7"/>
  </r>
  <r>
    <x v="1"/>
    <x v="40"/>
    <x v="0"/>
    <x v="1"/>
    <x v="1891"/>
  </r>
  <r>
    <x v="1"/>
    <x v="40"/>
    <x v="0"/>
    <x v="2"/>
    <x v="1892"/>
  </r>
  <r>
    <x v="1"/>
    <x v="40"/>
    <x v="0"/>
    <x v="3"/>
    <x v="1893"/>
  </r>
  <r>
    <x v="1"/>
    <x v="40"/>
    <x v="0"/>
    <x v="4"/>
    <x v="1894"/>
  </r>
  <r>
    <x v="1"/>
    <x v="40"/>
    <x v="0"/>
    <x v="5"/>
    <x v="1895"/>
  </r>
  <r>
    <x v="1"/>
    <x v="40"/>
    <x v="0"/>
    <x v="6"/>
    <x v="1896"/>
  </r>
  <r>
    <x v="1"/>
    <x v="40"/>
    <x v="0"/>
    <x v="7"/>
    <x v="7"/>
  </r>
  <r>
    <x v="1"/>
    <x v="40"/>
    <x v="0"/>
    <x v="8"/>
    <x v="1897"/>
  </r>
  <r>
    <x v="1"/>
    <x v="40"/>
    <x v="0"/>
    <x v="9"/>
    <x v="1898"/>
  </r>
  <r>
    <x v="1"/>
    <x v="40"/>
    <x v="0"/>
    <x v="10"/>
    <x v="1899"/>
  </r>
  <r>
    <x v="1"/>
    <x v="40"/>
    <x v="0"/>
    <x v="11"/>
    <x v="1900"/>
  </r>
  <r>
    <x v="1"/>
    <x v="40"/>
    <x v="0"/>
    <x v="12"/>
    <x v="1901"/>
  </r>
  <r>
    <x v="1"/>
    <x v="40"/>
    <x v="0"/>
    <x v="13"/>
    <x v="1902"/>
  </r>
  <r>
    <x v="1"/>
    <x v="40"/>
    <x v="1"/>
    <x v="0"/>
    <x v="7"/>
  </r>
  <r>
    <x v="1"/>
    <x v="40"/>
    <x v="1"/>
    <x v="1"/>
    <x v="1903"/>
  </r>
  <r>
    <x v="1"/>
    <x v="40"/>
    <x v="1"/>
    <x v="2"/>
    <x v="1904"/>
  </r>
  <r>
    <x v="1"/>
    <x v="40"/>
    <x v="1"/>
    <x v="3"/>
    <x v="1893"/>
  </r>
  <r>
    <x v="1"/>
    <x v="40"/>
    <x v="1"/>
    <x v="4"/>
    <x v="1905"/>
  </r>
  <r>
    <x v="1"/>
    <x v="40"/>
    <x v="1"/>
    <x v="5"/>
    <x v="7"/>
  </r>
  <r>
    <x v="1"/>
    <x v="40"/>
    <x v="1"/>
    <x v="6"/>
    <x v="1906"/>
  </r>
  <r>
    <x v="1"/>
    <x v="40"/>
    <x v="1"/>
    <x v="7"/>
    <x v="7"/>
  </r>
  <r>
    <x v="1"/>
    <x v="40"/>
    <x v="1"/>
    <x v="8"/>
    <x v="1897"/>
  </r>
  <r>
    <x v="1"/>
    <x v="40"/>
    <x v="1"/>
    <x v="9"/>
    <x v="1907"/>
  </r>
  <r>
    <x v="1"/>
    <x v="40"/>
    <x v="1"/>
    <x v="10"/>
    <x v="7"/>
  </r>
  <r>
    <x v="1"/>
    <x v="40"/>
    <x v="1"/>
    <x v="11"/>
    <x v="1908"/>
  </r>
  <r>
    <x v="1"/>
    <x v="40"/>
    <x v="1"/>
    <x v="12"/>
    <x v="7"/>
  </r>
  <r>
    <x v="1"/>
    <x v="40"/>
    <x v="1"/>
    <x v="13"/>
    <x v="1909"/>
  </r>
  <r>
    <x v="1"/>
    <x v="41"/>
    <x v="0"/>
    <x v="0"/>
    <x v="7"/>
  </r>
  <r>
    <x v="1"/>
    <x v="41"/>
    <x v="0"/>
    <x v="1"/>
    <x v="1910"/>
  </r>
  <r>
    <x v="1"/>
    <x v="41"/>
    <x v="0"/>
    <x v="2"/>
    <x v="1911"/>
  </r>
  <r>
    <x v="1"/>
    <x v="41"/>
    <x v="0"/>
    <x v="3"/>
    <x v="1912"/>
  </r>
  <r>
    <x v="1"/>
    <x v="41"/>
    <x v="0"/>
    <x v="4"/>
    <x v="1913"/>
  </r>
  <r>
    <x v="1"/>
    <x v="41"/>
    <x v="0"/>
    <x v="5"/>
    <x v="7"/>
  </r>
  <r>
    <x v="1"/>
    <x v="41"/>
    <x v="0"/>
    <x v="6"/>
    <x v="1914"/>
  </r>
  <r>
    <x v="1"/>
    <x v="41"/>
    <x v="0"/>
    <x v="7"/>
    <x v="7"/>
  </r>
  <r>
    <x v="1"/>
    <x v="41"/>
    <x v="0"/>
    <x v="8"/>
    <x v="1915"/>
  </r>
  <r>
    <x v="1"/>
    <x v="41"/>
    <x v="0"/>
    <x v="9"/>
    <x v="1916"/>
  </r>
  <r>
    <x v="1"/>
    <x v="41"/>
    <x v="0"/>
    <x v="10"/>
    <x v="1917"/>
  </r>
  <r>
    <x v="1"/>
    <x v="41"/>
    <x v="0"/>
    <x v="11"/>
    <x v="1918"/>
  </r>
  <r>
    <x v="1"/>
    <x v="41"/>
    <x v="0"/>
    <x v="12"/>
    <x v="7"/>
  </r>
  <r>
    <x v="1"/>
    <x v="41"/>
    <x v="0"/>
    <x v="13"/>
    <x v="1919"/>
  </r>
  <r>
    <x v="1"/>
    <x v="41"/>
    <x v="1"/>
    <x v="0"/>
    <x v="7"/>
  </r>
  <r>
    <x v="1"/>
    <x v="41"/>
    <x v="1"/>
    <x v="1"/>
    <x v="1910"/>
  </r>
  <r>
    <x v="1"/>
    <x v="41"/>
    <x v="1"/>
    <x v="2"/>
    <x v="1920"/>
  </r>
  <r>
    <x v="1"/>
    <x v="41"/>
    <x v="1"/>
    <x v="3"/>
    <x v="1912"/>
  </r>
  <r>
    <x v="1"/>
    <x v="41"/>
    <x v="1"/>
    <x v="4"/>
    <x v="1921"/>
  </r>
  <r>
    <x v="1"/>
    <x v="41"/>
    <x v="1"/>
    <x v="5"/>
    <x v="7"/>
  </r>
  <r>
    <x v="1"/>
    <x v="41"/>
    <x v="1"/>
    <x v="6"/>
    <x v="1922"/>
  </r>
  <r>
    <x v="1"/>
    <x v="41"/>
    <x v="1"/>
    <x v="7"/>
    <x v="7"/>
  </r>
  <r>
    <x v="1"/>
    <x v="41"/>
    <x v="1"/>
    <x v="8"/>
    <x v="1915"/>
  </r>
  <r>
    <x v="1"/>
    <x v="41"/>
    <x v="1"/>
    <x v="9"/>
    <x v="1923"/>
  </r>
  <r>
    <x v="1"/>
    <x v="41"/>
    <x v="1"/>
    <x v="10"/>
    <x v="7"/>
  </r>
  <r>
    <x v="1"/>
    <x v="41"/>
    <x v="1"/>
    <x v="11"/>
    <x v="1924"/>
  </r>
  <r>
    <x v="1"/>
    <x v="41"/>
    <x v="1"/>
    <x v="12"/>
    <x v="7"/>
  </r>
  <r>
    <x v="1"/>
    <x v="41"/>
    <x v="1"/>
    <x v="13"/>
    <x v="1925"/>
  </r>
  <r>
    <x v="1"/>
    <x v="42"/>
    <x v="0"/>
    <x v="0"/>
    <x v="7"/>
  </r>
  <r>
    <x v="1"/>
    <x v="42"/>
    <x v="0"/>
    <x v="1"/>
    <x v="1926"/>
  </r>
  <r>
    <x v="1"/>
    <x v="42"/>
    <x v="0"/>
    <x v="2"/>
    <x v="1927"/>
  </r>
  <r>
    <x v="1"/>
    <x v="42"/>
    <x v="0"/>
    <x v="3"/>
    <x v="1928"/>
  </r>
  <r>
    <x v="1"/>
    <x v="42"/>
    <x v="0"/>
    <x v="4"/>
    <x v="1929"/>
  </r>
  <r>
    <x v="1"/>
    <x v="42"/>
    <x v="0"/>
    <x v="5"/>
    <x v="7"/>
  </r>
  <r>
    <x v="1"/>
    <x v="42"/>
    <x v="0"/>
    <x v="6"/>
    <x v="1930"/>
  </r>
  <r>
    <x v="1"/>
    <x v="42"/>
    <x v="0"/>
    <x v="7"/>
    <x v="7"/>
  </r>
  <r>
    <x v="1"/>
    <x v="42"/>
    <x v="0"/>
    <x v="8"/>
    <x v="7"/>
  </r>
  <r>
    <x v="1"/>
    <x v="42"/>
    <x v="0"/>
    <x v="9"/>
    <x v="1931"/>
  </r>
  <r>
    <x v="1"/>
    <x v="42"/>
    <x v="0"/>
    <x v="10"/>
    <x v="1932"/>
  </r>
  <r>
    <x v="1"/>
    <x v="42"/>
    <x v="0"/>
    <x v="11"/>
    <x v="1933"/>
  </r>
  <r>
    <x v="1"/>
    <x v="42"/>
    <x v="0"/>
    <x v="12"/>
    <x v="1934"/>
  </r>
  <r>
    <x v="1"/>
    <x v="42"/>
    <x v="0"/>
    <x v="13"/>
    <x v="1935"/>
  </r>
  <r>
    <x v="1"/>
    <x v="42"/>
    <x v="1"/>
    <x v="0"/>
    <x v="7"/>
  </r>
  <r>
    <x v="1"/>
    <x v="42"/>
    <x v="1"/>
    <x v="1"/>
    <x v="1926"/>
  </r>
  <r>
    <x v="1"/>
    <x v="42"/>
    <x v="1"/>
    <x v="2"/>
    <x v="1936"/>
  </r>
  <r>
    <x v="1"/>
    <x v="42"/>
    <x v="1"/>
    <x v="3"/>
    <x v="1928"/>
  </r>
  <r>
    <x v="1"/>
    <x v="42"/>
    <x v="1"/>
    <x v="4"/>
    <x v="1937"/>
  </r>
  <r>
    <x v="1"/>
    <x v="42"/>
    <x v="1"/>
    <x v="5"/>
    <x v="7"/>
  </r>
  <r>
    <x v="1"/>
    <x v="42"/>
    <x v="1"/>
    <x v="6"/>
    <x v="1938"/>
  </r>
  <r>
    <x v="1"/>
    <x v="42"/>
    <x v="1"/>
    <x v="7"/>
    <x v="7"/>
  </r>
  <r>
    <x v="1"/>
    <x v="42"/>
    <x v="1"/>
    <x v="8"/>
    <x v="7"/>
  </r>
  <r>
    <x v="1"/>
    <x v="42"/>
    <x v="1"/>
    <x v="9"/>
    <x v="1939"/>
  </r>
  <r>
    <x v="1"/>
    <x v="42"/>
    <x v="1"/>
    <x v="10"/>
    <x v="7"/>
  </r>
  <r>
    <x v="1"/>
    <x v="42"/>
    <x v="1"/>
    <x v="11"/>
    <x v="1940"/>
  </r>
  <r>
    <x v="1"/>
    <x v="42"/>
    <x v="1"/>
    <x v="12"/>
    <x v="7"/>
  </r>
  <r>
    <x v="1"/>
    <x v="42"/>
    <x v="1"/>
    <x v="13"/>
    <x v="1941"/>
  </r>
  <r>
    <x v="1"/>
    <x v="43"/>
    <x v="0"/>
    <x v="0"/>
    <x v="7"/>
  </r>
  <r>
    <x v="1"/>
    <x v="43"/>
    <x v="0"/>
    <x v="1"/>
    <x v="1942"/>
  </r>
  <r>
    <x v="1"/>
    <x v="43"/>
    <x v="0"/>
    <x v="2"/>
    <x v="1943"/>
  </r>
  <r>
    <x v="1"/>
    <x v="43"/>
    <x v="0"/>
    <x v="3"/>
    <x v="1944"/>
  </r>
  <r>
    <x v="1"/>
    <x v="43"/>
    <x v="0"/>
    <x v="4"/>
    <x v="1945"/>
  </r>
  <r>
    <x v="1"/>
    <x v="43"/>
    <x v="0"/>
    <x v="5"/>
    <x v="1946"/>
  </r>
  <r>
    <x v="1"/>
    <x v="43"/>
    <x v="0"/>
    <x v="6"/>
    <x v="1062"/>
  </r>
  <r>
    <x v="1"/>
    <x v="43"/>
    <x v="0"/>
    <x v="7"/>
    <x v="7"/>
  </r>
  <r>
    <x v="1"/>
    <x v="43"/>
    <x v="0"/>
    <x v="8"/>
    <x v="7"/>
  </r>
  <r>
    <x v="1"/>
    <x v="43"/>
    <x v="0"/>
    <x v="9"/>
    <x v="1947"/>
  </r>
  <r>
    <x v="1"/>
    <x v="43"/>
    <x v="0"/>
    <x v="10"/>
    <x v="1948"/>
  </r>
  <r>
    <x v="1"/>
    <x v="43"/>
    <x v="0"/>
    <x v="11"/>
    <x v="1949"/>
  </r>
  <r>
    <x v="1"/>
    <x v="43"/>
    <x v="0"/>
    <x v="12"/>
    <x v="7"/>
  </r>
  <r>
    <x v="1"/>
    <x v="43"/>
    <x v="0"/>
    <x v="13"/>
    <x v="1950"/>
  </r>
  <r>
    <x v="1"/>
    <x v="43"/>
    <x v="1"/>
    <x v="0"/>
    <x v="7"/>
  </r>
  <r>
    <x v="1"/>
    <x v="43"/>
    <x v="1"/>
    <x v="1"/>
    <x v="1942"/>
  </r>
  <r>
    <x v="1"/>
    <x v="43"/>
    <x v="1"/>
    <x v="2"/>
    <x v="1951"/>
  </r>
  <r>
    <x v="1"/>
    <x v="43"/>
    <x v="1"/>
    <x v="3"/>
    <x v="1944"/>
  </r>
  <r>
    <x v="1"/>
    <x v="43"/>
    <x v="1"/>
    <x v="4"/>
    <x v="1945"/>
  </r>
  <r>
    <x v="1"/>
    <x v="43"/>
    <x v="1"/>
    <x v="5"/>
    <x v="7"/>
  </r>
  <r>
    <x v="1"/>
    <x v="43"/>
    <x v="1"/>
    <x v="6"/>
    <x v="1062"/>
  </r>
  <r>
    <x v="1"/>
    <x v="43"/>
    <x v="1"/>
    <x v="7"/>
    <x v="7"/>
  </r>
  <r>
    <x v="1"/>
    <x v="43"/>
    <x v="1"/>
    <x v="8"/>
    <x v="7"/>
  </r>
  <r>
    <x v="1"/>
    <x v="43"/>
    <x v="1"/>
    <x v="9"/>
    <x v="1952"/>
  </r>
  <r>
    <x v="1"/>
    <x v="43"/>
    <x v="1"/>
    <x v="10"/>
    <x v="7"/>
  </r>
  <r>
    <x v="1"/>
    <x v="43"/>
    <x v="1"/>
    <x v="11"/>
    <x v="1953"/>
  </r>
  <r>
    <x v="1"/>
    <x v="43"/>
    <x v="1"/>
    <x v="12"/>
    <x v="7"/>
  </r>
  <r>
    <x v="1"/>
    <x v="43"/>
    <x v="1"/>
    <x v="13"/>
    <x v="1954"/>
  </r>
  <r>
    <x v="1"/>
    <x v="44"/>
    <x v="0"/>
    <x v="0"/>
    <x v="7"/>
  </r>
  <r>
    <x v="1"/>
    <x v="44"/>
    <x v="0"/>
    <x v="1"/>
    <x v="1955"/>
  </r>
  <r>
    <x v="1"/>
    <x v="44"/>
    <x v="0"/>
    <x v="2"/>
    <x v="1956"/>
  </r>
  <r>
    <x v="1"/>
    <x v="44"/>
    <x v="0"/>
    <x v="3"/>
    <x v="1957"/>
  </r>
  <r>
    <x v="1"/>
    <x v="44"/>
    <x v="0"/>
    <x v="4"/>
    <x v="1958"/>
  </r>
  <r>
    <x v="1"/>
    <x v="44"/>
    <x v="0"/>
    <x v="5"/>
    <x v="7"/>
  </r>
  <r>
    <x v="1"/>
    <x v="44"/>
    <x v="0"/>
    <x v="6"/>
    <x v="1959"/>
  </r>
  <r>
    <x v="1"/>
    <x v="44"/>
    <x v="0"/>
    <x v="7"/>
    <x v="7"/>
  </r>
  <r>
    <x v="1"/>
    <x v="44"/>
    <x v="0"/>
    <x v="8"/>
    <x v="7"/>
  </r>
  <r>
    <x v="1"/>
    <x v="44"/>
    <x v="0"/>
    <x v="9"/>
    <x v="1960"/>
  </r>
  <r>
    <x v="1"/>
    <x v="44"/>
    <x v="0"/>
    <x v="10"/>
    <x v="1961"/>
  </r>
  <r>
    <x v="1"/>
    <x v="44"/>
    <x v="0"/>
    <x v="11"/>
    <x v="1962"/>
  </r>
  <r>
    <x v="1"/>
    <x v="44"/>
    <x v="0"/>
    <x v="12"/>
    <x v="7"/>
  </r>
  <r>
    <x v="1"/>
    <x v="44"/>
    <x v="0"/>
    <x v="13"/>
    <x v="1963"/>
  </r>
  <r>
    <x v="1"/>
    <x v="44"/>
    <x v="1"/>
    <x v="0"/>
    <x v="7"/>
  </r>
  <r>
    <x v="1"/>
    <x v="44"/>
    <x v="1"/>
    <x v="1"/>
    <x v="1955"/>
  </r>
  <r>
    <x v="1"/>
    <x v="44"/>
    <x v="1"/>
    <x v="2"/>
    <x v="1964"/>
  </r>
  <r>
    <x v="1"/>
    <x v="44"/>
    <x v="1"/>
    <x v="3"/>
    <x v="1957"/>
  </r>
  <r>
    <x v="1"/>
    <x v="44"/>
    <x v="1"/>
    <x v="4"/>
    <x v="1965"/>
  </r>
  <r>
    <x v="1"/>
    <x v="44"/>
    <x v="1"/>
    <x v="5"/>
    <x v="7"/>
  </r>
  <r>
    <x v="1"/>
    <x v="44"/>
    <x v="1"/>
    <x v="6"/>
    <x v="1966"/>
  </r>
  <r>
    <x v="1"/>
    <x v="44"/>
    <x v="1"/>
    <x v="7"/>
    <x v="7"/>
  </r>
  <r>
    <x v="1"/>
    <x v="44"/>
    <x v="1"/>
    <x v="8"/>
    <x v="7"/>
  </r>
  <r>
    <x v="1"/>
    <x v="44"/>
    <x v="1"/>
    <x v="9"/>
    <x v="1967"/>
  </r>
  <r>
    <x v="1"/>
    <x v="44"/>
    <x v="1"/>
    <x v="10"/>
    <x v="7"/>
  </r>
  <r>
    <x v="1"/>
    <x v="44"/>
    <x v="1"/>
    <x v="11"/>
    <x v="1968"/>
  </r>
  <r>
    <x v="1"/>
    <x v="44"/>
    <x v="1"/>
    <x v="12"/>
    <x v="7"/>
  </r>
  <r>
    <x v="1"/>
    <x v="44"/>
    <x v="1"/>
    <x v="13"/>
    <x v="1969"/>
  </r>
  <r>
    <x v="1"/>
    <x v="45"/>
    <x v="0"/>
    <x v="0"/>
    <x v="7"/>
  </r>
  <r>
    <x v="1"/>
    <x v="45"/>
    <x v="0"/>
    <x v="1"/>
    <x v="1970"/>
  </r>
  <r>
    <x v="1"/>
    <x v="45"/>
    <x v="0"/>
    <x v="2"/>
    <x v="1971"/>
  </r>
  <r>
    <x v="1"/>
    <x v="45"/>
    <x v="0"/>
    <x v="3"/>
    <x v="1972"/>
  </r>
  <r>
    <x v="1"/>
    <x v="45"/>
    <x v="0"/>
    <x v="4"/>
    <x v="1973"/>
  </r>
  <r>
    <x v="1"/>
    <x v="45"/>
    <x v="0"/>
    <x v="5"/>
    <x v="7"/>
  </r>
  <r>
    <x v="1"/>
    <x v="45"/>
    <x v="0"/>
    <x v="6"/>
    <x v="1974"/>
  </r>
  <r>
    <x v="1"/>
    <x v="45"/>
    <x v="0"/>
    <x v="7"/>
    <x v="7"/>
  </r>
  <r>
    <x v="1"/>
    <x v="45"/>
    <x v="0"/>
    <x v="8"/>
    <x v="1975"/>
  </r>
  <r>
    <x v="1"/>
    <x v="45"/>
    <x v="0"/>
    <x v="9"/>
    <x v="1976"/>
  </r>
  <r>
    <x v="1"/>
    <x v="45"/>
    <x v="0"/>
    <x v="10"/>
    <x v="1977"/>
  </r>
  <r>
    <x v="1"/>
    <x v="45"/>
    <x v="0"/>
    <x v="11"/>
    <x v="1978"/>
  </r>
  <r>
    <x v="1"/>
    <x v="45"/>
    <x v="0"/>
    <x v="12"/>
    <x v="7"/>
  </r>
  <r>
    <x v="1"/>
    <x v="45"/>
    <x v="0"/>
    <x v="13"/>
    <x v="1979"/>
  </r>
  <r>
    <x v="1"/>
    <x v="45"/>
    <x v="1"/>
    <x v="0"/>
    <x v="7"/>
  </r>
  <r>
    <x v="1"/>
    <x v="45"/>
    <x v="1"/>
    <x v="1"/>
    <x v="1970"/>
  </r>
  <r>
    <x v="1"/>
    <x v="45"/>
    <x v="1"/>
    <x v="2"/>
    <x v="1980"/>
  </r>
  <r>
    <x v="1"/>
    <x v="45"/>
    <x v="1"/>
    <x v="3"/>
    <x v="1972"/>
  </r>
  <r>
    <x v="1"/>
    <x v="45"/>
    <x v="1"/>
    <x v="4"/>
    <x v="1981"/>
  </r>
  <r>
    <x v="1"/>
    <x v="45"/>
    <x v="1"/>
    <x v="5"/>
    <x v="7"/>
  </r>
  <r>
    <x v="1"/>
    <x v="45"/>
    <x v="1"/>
    <x v="6"/>
    <x v="1982"/>
  </r>
  <r>
    <x v="1"/>
    <x v="45"/>
    <x v="1"/>
    <x v="7"/>
    <x v="7"/>
  </r>
  <r>
    <x v="1"/>
    <x v="45"/>
    <x v="1"/>
    <x v="8"/>
    <x v="1975"/>
  </r>
  <r>
    <x v="1"/>
    <x v="45"/>
    <x v="1"/>
    <x v="9"/>
    <x v="1983"/>
  </r>
  <r>
    <x v="1"/>
    <x v="45"/>
    <x v="1"/>
    <x v="10"/>
    <x v="7"/>
  </r>
  <r>
    <x v="1"/>
    <x v="45"/>
    <x v="1"/>
    <x v="11"/>
    <x v="1984"/>
  </r>
  <r>
    <x v="1"/>
    <x v="45"/>
    <x v="1"/>
    <x v="12"/>
    <x v="7"/>
  </r>
  <r>
    <x v="1"/>
    <x v="45"/>
    <x v="1"/>
    <x v="13"/>
    <x v="1985"/>
  </r>
  <r>
    <x v="1"/>
    <x v="46"/>
    <x v="0"/>
    <x v="0"/>
    <x v="7"/>
  </r>
  <r>
    <x v="1"/>
    <x v="46"/>
    <x v="0"/>
    <x v="1"/>
    <x v="1986"/>
  </r>
  <r>
    <x v="1"/>
    <x v="46"/>
    <x v="0"/>
    <x v="2"/>
    <x v="1987"/>
  </r>
  <r>
    <x v="1"/>
    <x v="46"/>
    <x v="0"/>
    <x v="3"/>
    <x v="1988"/>
  </r>
  <r>
    <x v="1"/>
    <x v="46"/>
    <x v="0"/>
    <x v="4"/>
    <x v="1989"/>
  </r>
  <r>
    <x v="1"/>
    <x v="46"/>
    <x v="0"/>
    <x v="5"/>
    <x v="7"/>
  </r>
  <r>
    <x v="1"/>
    <x v="46"/>
    <x v="0"/>
    <x v="6"/>
    <x v="1990"/>
  </r>
  <r>
    <x v="1"/>
    <x v="46"/>
    <x v="0"/>
    <x v="7"/>
    <x v="7"/>
  </r>
  <r>
    <x v="1"/>
    <x v="46"/>
    <x v="0"/>
    <x v="8"/>
    <x v="1991"/>
  </r>
  <r>
    <x v="1"/>
    <x v="46"/>
    <x v="0"/>
    <x v="9"/>
    <x v="1992"/>
  </r>
  <r>
    <x v="1"/>
    <x v="46"/>
    <x v="0"/>
    <x v="10"/>
    <x v="7"/>
  </r>
  <r>
    <x v="1"/>
    <x v="46"/>
    <x v="0"/>
    <x v="11"/>
    <x v="1993"/>
  </r>
  <r>
    <x v="1"/>
    <x v="46"/>
    <x v="0"/>
    <x v="12"/>
    <x v="1994"/>
  </r>
  <r>
    <x v="1"/>
    <x v="46"/>
    <x v="0"/>
    <x v="13"/>
    <x v="1995"/>
  </r>
  <r>
    <x v="1"/>
    <x v="46"/>
    <x v="1"/>
    <x v="0"/>
    <x v="7"/>
  </r>
  <r>
    <x v="1"/>
    <x v="46"/>
    <x v="1"/>
    <x v="1"/>
    <x v="1996"/>
  </r>
  <r>
    <x v="1"/>
    <x v="46"/>
    <x v="1"/>
    <x v="2"/>
    <x v="1997"/>
  </r>
  <r>
    <x v="1"/>
    <x v="46"/>
    <x v="1"/>
    <x v="3"/>
    <x v="1988"/>
  </r>
  <r>
    <x v="1"/>
    <x v="46"/>
    <x v="1"/>
    <x v="4"/>
    <x v="1998"/>
  </r>
  <r>
    <x v="1"/>
    <x v="46"/>
    <x v="1"/>
    <x v="5"/>
    <x v="7"/>
  </r>
  <r>
    <x v="1"/>
    <x v="46"/>
    <x v="1"/>
    <x v="6"/>
    <x v="1990"/>
  </r>
  <r>
    <x v="1"/>
    <x v="46"/>
    <x v="1"/>
    <x v="7"/>
    <x v="7"/>
  </r>
  <r>
    <x v="1"/>
    <x v="46"/>
    <x v="1"/>
    <x v="8"/>
    <x v="1991"/>
  </r>
  <r>
    <x v="1"/>
    <x v="46"/>
    <x v="1"/>
    <x v="9"/>
    <x v="1999"/>
  </r>
  <r>
    <x v="1"/>
    <x v="46"/>
    <x v="1"/>
    <x v="10"/>
    <x v="7"/>
  </r>
  <r>
    <x v="1"/>
    <x v="46"/>
    <x v="1"/>
    <x v="11"/>
    <x v="2000"/>
  </r>
  <r>
    <x v="1"/>
    <x v="46"/>
    <x v="1"/>
    <x v="12"/>
    <x v="7"/>
  </r>
  <r>
    <x v="1"/>
    <x v="46"/>
    <x v="1"/>
    <x v="13"/>
    <x v="2001"/>
  </r>
  <r>
    <x v="1"/>
    <x v="47"/>
    <x v="0"/>
    <x v="0"/>
    <x v="7"/>
  </r>
  <r>
    <x v="1"/>
    <x v="47"/>
    <x v="0"/>
    <x v="1"/>
    <x v="2002"/>
  </r>
  <r>
    <x v="1"/>
    <x v="47"/>
    <x v="0"/>
    <x v="2"/>
    <x v="2003"/>
  </r>
  <r>
    <x v="1"/>
    <x v="47"/>
    <x v="0"/>
    <x v="3"/>
    <x v="2004"/>
  </r>
  <r>
    <x v="1"/>
    <x v="47"/>
    <x v="0"/>
    <x v="4"/>
    <x v="2005"/>
  </r>
  <r>
    <x v="1"/>
    <x v="47"/>
    <x v="0"/>
    <x v="5"/>
    <x v="7"/>
  </r>
  <r>
    <x v="1"/>
    <x v="47"/>
    <x v="0"/>
    <x v="6"/>
    <x v="7"/>
  </r>
  <r>
    <x v="1"/>
    <x v="47"/>
    <x v="0"/>
    <x v="7"/>
    <x v="7"/>
  </r>
  <r>
    <x v="1"/>
    <x v="47"/>
    <x v="0"/>
    <x v="8"/>
    <x v="7"/>
  </r>
  <r>
    <x v="1"/>
    <x v="47"/>
    <x v="0"/>
    <x v="9"/>
    <x v="2006"/>
  </r>
  <r>
    <x v="1"/>
    <x v="47"/>
    <x v="0"/>
    <x v="10"/>
    <x v="7"/>
  </r>
  <r>
    <x v="1"/>
    <x v="47"/>
    <x v="0"/>
    <x v="11"/>
    <x v="2007"/>
  </r>
  <r>
    <x v="1"/>
    <x v="47"/>
    <x v="0"/>
    <x v="12"/>
    <x v="7"/>
  </r>
  <r>
    <x v="1"/>
    <x v="47"/>
    <x v="0"/>
    <x v="13"/>
    <x v="777"/>
  </r>
  <r>
    <x v="1"/>
    <x v="47"/>
    <x v="1"/>
    <x v="0"/>
    <x v="7"/>
  </r>
  <r>
    <x v="1"/>
    <x v="47"/>
    <x v="1"/>
    <x v="1"/>
    <x v="2002"/>
  </r>
  <r>
    <x v="1"/>
    <x v="47"/>
    <x v="1"/>
    <x v="2"/>
    <x v="2003"/>
  </r>
  <r>
    <x v="1"/>
    <x v="47"/>
    <x v="1"/>
    <x v="3"/>
    <x v="2004"/>
  </r>
  <r>
    <x v="1"/>
    <x v="47"/>
    <x v="1"/>
    <x v="4"/>
    <x v="2005"/>
  </r>
  <r>
    <x v="1"/>
    <x v="47"/>
    <x v="1"/>
    <x v="5"/>
    <x v="7"/>
  </r>
  <r>
    <x v="1"/>
    <x v="47"/>
    <x v="1"/>
    <x v="6"/>
    <x v="7"/>
  </r>
  <r>
    <x v="1"/>
    <x v="47"/>
    <x v="1"/>
    <x v="7"/>
    <x v="7"/>
  </r>
  <r>
    <x v="1"/>
    <x v="47"/>
    <x v="1"/>
    <x v="8"/>
    <x v="7"/>
  </r>
  <r>
    <x v="1"/>
    <x v="47"/>
    <x v="1"/>
    <x v="9"/>
    <x v="2006"/>
  </r>
  <r>
    <x v="1"/>
    <x v="47"/>
    <x v="1"/>
    <x v="10"/>
    <x v="7"/>
  </r>
  <r>
    <x v="1"/>
    <x v="47"/>
    <x v="1"/>
    <x v="11"/>
    <x v="2007"/>
  </r>
  <r>
    <x v="1"/>
    <x v="47"/>
    <x v="1"/>
    <x v="12"/>
    <x v="7"/>
  </r>
  <r>
    <x v="1"/>
    <x v="47"/>
    <x v="1"/>
    <x v="13"/>
    <x v="777"/>
  </r>
  <r>
    <x v="1"/>
    <x v="48"/>
    <x v="0"/>
    <x v="0"/>
    <x v="7"/>
  </r>
  <r>
    <x v="1"/>
    <x v="48"/>
    <x v="0"/>
    <x v="1"/>
    <x v="2008"/>
  </r>
  <r>
    <x v="1"/>
    <x v="48"/>
    <x v="0"/>
    <x v="2"/>
    <x v="2009"/>
  </r>
  <r>
    <x v="1"/>
    <x v="48"/>
    <x v="0"/>
    <x v="3"/>
    <x v="1603"/>
  </r>
  <r>
    <x v="1"/>
    <x v="48"/>
    <x v="0"/>
    <x v="4"/>
    <x v="2010"/>
  </r>
  <r>
    <x v="1"/>
    <x v="48"/>
    <x v="0"/>
    <x v="5"/>
    <x v="7"/>
  </r>
  <r>
    <x v="1"/>
    <x v="48"/>
    <x v="0"/>
    <x v="6"/>
    <x v="2011"/>
  </r>
  <r>
    <x v="1"/>
    <x v="48"/>
    <x v="0"/>
    <x v="7"/>
    <x v="7"/>
  </r>
  <r>
    <x v="1"/>
    <x v="48"/>
    <x v="0"/>
    <x v="8"/>
    <x v="7"/>
  </r>
  <r>
    <x v="1"/>
    <x v="48"/>
    <x v="0"/>
    <x v="9"/>
    <x v="2012"/>
  </r>
  <r>
    <x v="1"/>
    <x v="48"/>
    <x v="0"/>
    <x v="10"/>
    <x v="2013"/>
  </r>
  <r>
    <x v="1"/>
    <x v="48"/>
    <x v="0"/>
    <x v="11"/>
    <x v="2014"/>
  </r>
  <r>
    <x v="1"/>
    <x v="48"/>
    <x v="0"/>
    <x v="12"/>
    <x v="7"/>
  </r>
  <r>
    <x v="1"/>
    <x v="48"/>
    <x v="0"/>
    <x v="13"/>
    <x v="2015"/>
  </r>
  <r>
    <x v="1"/>
    <x v="48"/>
    <x v="1"/>
    <x v="0"/>
    <x v="7"/>
  </r>
  <r>
    <x v="1"/>
    <x v="48"/>
    <x v="1"/>
    <x v="1"/>
    <x v="2016"/>
  </r>
  <r>
    <x v="1"/>
    <x v="48"/>
    <x v="1"/>
    <x v="2"/>
    <x v="2017"/>
  </r>
  <r>
    <x v="1"/>
    <x v="48"/>
    <x v="1"/>
    <x v="3"/>
    <x v="1603"/>
  </r>
  <r>
    <x v="1"/>
    <x v="48"/>
    <x v="1"/>
    <x v="4"/>
    <x v="7"/>
  </r>
  <r>
    <x v="1"/>
    <x v="48"/>
    <x v="1"/>
    <x v="5"/>
    <x v="7"/>
  </r>
  <r>
    <x v="1"/>
    <x v="48"/>
    <x v="1"/>
    <x v="6"/>
    <x v="2018"/>
  </r>
  <r>
    <x v="1"/>
    <x v="48"/>
    <x v="1"/>
    <x v="7"/>
    <x v="7"/>
  </r>
  <r>
    <x v="1"/>
    <x v="48"/>
    <x v="1"/>
    <x v="8"/>
    <x v="7"/>
  </r>
  <r>
    <x v="1"/>
    <x v="48"/>
    <x v="1"/>
    <x v="9"/>
    <x v="2019"/>
  </r>
  <r>
    <x v="1"/>
    <x v="48"/>
    <x v="1"/>
    <x v="10"/>
    <x v="2020"/>
  </r>
  <r>
    <x v="1"/>
    <x v="48"/>
    <x v="1"/>
    <x v="11"/>
    <x v="2021"/>
  </r>
  <r>
    <x v="1"/>
    <x v="48"/>
    <x v="1"/>
    <x v="12"/>
    <x v="7"/>
  </r>
  <r>
    <x v="1"/>
    <x v="48"/>
    <x v="1"/>
    <x v="13"/>
    <x v="2022"/>
  </r>
  <r>
    <x v="1"/>
    <x v="49"/>
    <x v="0"/>
    <x v="0"/>
    <x v="7"/>
  </r>
  <r>
    <x v="1"/>
    <x v="49"/>
    <x v="0"/>
    <x v="1"/>
    <x v="2023"/>
  </r>
  <r>
    <x v="1"/>
    <x v="49"/>
    <x v="0"/>
    <x v="2"/>
    <x v="2024"/>
  </r>
  <r>
    <x v="1"/>
    <x v="49"/>
    <x v="0"/>
    <x v="3"/>
    <x v="2025"/>
  </r>
  <r>
    <x v="1"/>
    <x v="49"/>
    <x v="0"/>
    <x v="4"/>
    <x v="7"/>
  </r>
  <r>
    <x v="1"/>
    <x v="49"/>
    <x v="0"/>
    <x v="5"/>
    <x v="7"/>
  </r>
  <r>
    <x v="1"/>
    <x v="49"/>
    <x v="0"/>
    <x v="6"/>
    <x v="2026"/>
  </r>
  <r>
    <x v="1"/>
    <x v="49"/>
    <x v="0"/>
    <x v="7"/>
    <x v="7"/>
  </r>
  <r>
    <x v="1"/>
    <x v="49"/>
    <x v="0"/>
    <x v="8"/>
    <x v="7"/>
  </r>
  <r>
    <x v="1"/>
    <x v="49"/>
    <x v="0"/>
    <x v="9"/>
    <x v="2027"/>
  </r>
  <r>
    <x v="1"/>
    <x v="49"/>
    <x v="0"/>
    <x v="10"/>
    <x v="7"/>
  </r>
  <r>
    <x v="1"/>
    <x v="49"/>
    <x v="0"/>
    <x v="11"/>
    <x v="7"/>
  </r>
  <r>
    <x v="1"/>
    <x v="49"/>
    <x v="0"/>
    <x v="12"/>
    <x v="2028"/>
  </r>
  <r>
    <x v="1"/>
    <x v="49"/>
    <x v="0"/>
    <x v="13"/>
    <x v="2029"/>
  </r>
  <r>
    <x v="1"/>
    <x v="49"/>
    <x v="1"/>
    <x v="0"/>
    <x v="7"/>
  </r>
  <r>
    <x v="1"/>
    <x v="49"/>
    <x v="1"/>
    <x v="1"/>
    <x v="2023"/>
  </r>
  <r>
    <x v="1"/>
    <x v="49"/>
    <x v="1"/>
    <x v="2"/>
    <x v="2024"/>
  </r>
  <r>
    <x v="1"/>
    <x v="49"/>
    <x v="1"/>
    <x v="3"/>
    <x v="2025"/>
  </r>
  <r>
    <x v="1"/>
    <x v="49"/>
    <x v="1"/>
    <x v="4"/>
    <x v="7"/>
  </r>
  <r>
    <x v="1"/>
    <x v="49"/>
    <x v="1"/>
    <x v="5"/>
    <x v="7"/>
  </r>
  <r>
    <x v="1"/>
    <x v="49"/>
    <x v="1"/>
    <x v="6"/>
    <x v="2026"/>
  </r>
  <r>
    <x v="1"/>
    <x v="49"/>
    <x v="1"/>
    <x v="7"/>
    <x v="7"/>
  </r>
  <r>
    <x v="1"/>
    <x v="49"/>
    <x v="1"/>
    <x v="8"/>
    <x v="7"/>
  </r>
  <r>
    <x v="1"/>
    <x v="49"/>
    <x v="1"/>
    <x v="9"/>
    <x v="2027"/>
  </r>
  <r>
    <x v="1"/>
    <x v="49"/>
    <x v="1"/>
    <x v="10"/>
    <x v="7"/>
  </r>
  <r>
    <x v="1"/>
    <x v="49"/>
    <x v="1"/>
    <x v="11"/>
    <x v="7"/>
  </r>
  <r>
    <x v="1"/>
    <x v="49"/>
    <x v="1"/>
    <x v="12"/>
    <x v="2028"/>
  </r>
  <r>
    <x v="1"/>
    <x v="49"/>
    <x v="1"/>
    <x v="13"/>
    <x v="2029"/>
  </r>
  <r>
    <x v="1"/>
    <x v="50"/>
    <x v="0"/>
    <x v="0"/>
    <x v="7"/>
  </r>
  <r>
    <x v="1"/>
    <x v="50"/>
    <x v="0"/>
    <x v="1"/>
    <x v="2030"/>
  </r>
  <r>
    <x v="1"/>
    <x v="50"/>
    <x v="0"/>
    <x v="2"/>
    <x v="2031"/>
  </r>
  <r>
    <x v="1"/>
    <x v="50"/>
    <x v="0"/>
    <x v="3"/>
    <x v="2032"/>
  </r>
  <r>
    <x v="1"/>
    <x v="50"/>
    <x v="0"/>
    <x v="4"/>
    <x v="2033"/>
  </r>
  <r>
    <x v="1"/>
    <x v="50"/>
    <x v="0"/>
    <x v="5"/>
    <x v="2034"/>
  </r>
  <r>
    <x v="1"/>
    <x v="50"/>
    <x v="0"/>
    <x v="6"/>
    <x v="2035"/>
  </r>
  <r>
    <x v="1"/>
    <x v="50"/>
    <x v="0"/>
    <x v="7"/>
    <x v="7"/>
  </r>
  <r>
    <x v="1"/>
    <x v="50"/>
    <x v="0"/>
    <x v="8"/>
    <x v="2036"/>
  </r>
  <r>
    <x v="1"/>
    <x v="50"/>
    <x v="0"/>
    <x v="9"/>
    <x v="2037"/>
  </r>
  <r>
    <x v="1"/>
    <x v="50"/>
    <x v="0"/>
    <x v="10"/>
    <x v="2038"/>
  </r>
  <r>
    <x v="1"/>
    <x v="50"/>
    <x v="0"/>
    <x v="11"/>
    <x v="2039"/>
  </r>
  <r>
    <x v="1"/>
    <x v="50"/>
    <x v="0"/>
    <x v="12"/>
    <x v="7"/>
  </r>
  <r>
    <x v="1"/>
    <x v="50"/>
    <x v="0"/>
    <x v="13"/>
    <x v="2040"/>
  </r>
  <r>
    <x v="1"/>
    <x v="50"/>
    <x v="1"/>
    <x v="0"/>
    <x v="7"/>
  </r>
  <r>
    <x v="1"/>
    <x v="50"/>
    <x v="1"/>
    <x v="1"/>
    <x v="2041"/>
  </r>
  <r>
    <x v="1"/>
    <x v="50"/>
    <x v="1"/>
    <x v="2"/>
    <x v="2042"/>
  </r>
  <r>
    <x v="1"/>
    <x v="50"/>
    <x v="1"/>
    <x v="3"/>
    <x v="2043"/>
  </r>
  <r>
    <x v="1"/>
    <x v="50"/>
    <x v="1"/>
    <x v="4"/>
    <x v="2033"/>
  </r>
  <r>
    <x v="1"/>
    <x v="50"/>
    <x v="1"/>
    <x v="5"/>
    <x v="7"/>
  </r>
  <r>
    <x v="1"/>
    <x v="50"/>
    <x v="1"/>
    <x v="6"/>
    <x v="2044"/>
  </r>
  <r>
    <x v="1"/>
    <x v="50"/>
    <x v="1"/>
    <x v="7"/>
    <x v="7"/>
  </r>
  <r>
    <x v="1"/>
    <x v="50"/>
    <x v="1"/>
    <x v="8"/>
    <x v="2036"/>
  </r>
  <r>
    <x v="1"/>
    <x v="50"/>
    <x v="1"/>
    <x v="9"/>
    <x v="2045"/>
  </r>
  <r>
    <x v="1"/>
    <x v="50"/>
    <x v="1"/>
    <x v="10"/>
    <x v="7"/>
  </r>
  <r>
    <x v="1"/>
    <x v="50"/>
    <x v="1"/>
    <x v="11"/>
    <x v="2046"/>
  </r>
  <r>
    <x v="1"/>
    <x v="50"/>
    <x v="1"/>
    <x v="12"/>
    <x v="7"/>
  </r>
  <r>
    <x v="1"/>
    <x v="50"/>
    <x v="1"/>
    <x v="13"/>
    <x v="2047"/>
  </r>
  <r>
    <x v="1"/>
    <x v="51"/>
    <x v="0"/>
    <x v="0"/>
    <x v="7"/>
  </r>
  <r>
    <x v="1"/>
    <x v="51"/>
    <x v="0"/>
    <x v="1"/>
    <x v="2048"/>
  </r>
  <r>
    <x v="1"/>
    <x v="51"/>
    <x v="0"/>
    <x v="2"/>
    <x v="2049"/>
  </r>
  <r>
    <x v="1"/>
    <x v="51"/>
    <x v="0"/>
    <x v="3"/>
    <x v="2050"/>
  </r>
  <r>
    <x v="1"/>
    <x v="51"/>
    <x v="0"/>
    <x v="4"/>
    <x v="7"/>
  </r>
  <r>
    <x v="1"/>
    <x v="51"/>
    <x v="0"/>
    <x v="5"/>
    <x v="2051"/>
  </r>
  <r>
    <x v="1"/>
    <x v="51"/>
    <x v="0"/>
    <x v="6"/>
    <x v="2052"/>
  </r>
  <r>
    <x v="1"/>
    <x v="51"/>
    <x v="0"/>
    <x v="7"/>
    <x v="7"/>
  </r>
  <r>
    <x v="1"/>
    <x v="51"/>
    <x v="0"/>
    <x v="8"/>
    <x v="2053"/>
  </r>
  <r>
    <x v="1"/>
    <x v="51"/>
    <x v="0"/>
    <x v="9"/>
    <x v="2054"/>
  </r>
  <r>
    <x v="1"/>
    <x v="51"/>
    <x v="0"/>
    <x v="10"/>
    <x v="2055"/>
  </r>
  <r>
    <x v="1"/>
    <x v="51"/>
    <x v="0"/>
    <x v="11"/>
    <x v="2056"/>
  </r>
  <r>
    <x v="1"/>
    <x v="51"/>
    <x v="0"/>
    <x v="12"/>
    <x v="7"/>
  </r>
  <r>
    <x v="1"/>
    <x v="51"/>
    <x v="0"/>
    <x v="13"/>
    <x v="2057"/>
  </r>
  <r>
    <x v="1"/>
    <x v="51"/>
    <x v="1"/>
    <x v="0"/>
    <x v="7"/>
  </r>
  <r>
    <x v="1"/>
    <x v="51"/>
    <x v="1"/>
    <x v="1"/>
    <x v="2058"/>
  </r>
  <r>
    <x v="1"/>
    <x v="51"/>
    <x v="1"/>
    <x v="2"/>
    <x v="2059"/>
  </r>
  <r>
    <x v="1"/>
    <x v="51"/>
    <x v="1"/>
    <x v="3"/>
    <x v="2060"/>
  </r>
  <r>
    <x v="1"/>
    <x v="51"/>
    <x v="1"/>
    <x v="4"/>
    <x v="7"/>
  </r>
  <r>
    <x v="1"/>
    <x v="51"/>
    <x v="1"/>
    <x v="5"/>
    <x v="7"/>
  </r>
  <r>
    <x v="1"/>
    <x v="51"/>
    <x v="1"/>
    <x v="6"/>
    <x v="2061"/>
  </r>
  <r>
    <x v="1"/>
    <x v="51"/>
    <x v="1"/>
    <x v="7"/>
    <x v="7"/>
  </r>
  <r>
    <x v="1"/>
    <x v="51"/>
    <x v="1"/>
    <x v="8"/>
    <x v="2053"/>
  </r>
  <r>
    <x v="1"/>
    <x v="51"/>
    <x v="1"/>
    <x v="9"/>
    <x v="2062"/>
  </r>
  <r>
    <x v="1"/>
    <x v="51"/>
    <x v="1"/>
    <x v="10"/>
    <x v="7"/>
  </r>
  <r>
    <x v="1"/>
    <x v="51"/>
    <x v="1"/>
    <x v="11"/>
    <x v="2063"/>
  </r>
  <r>
    <x v="1"/>
    <x v="51"/>
    <x v="1"/>
    <x v="12"/>
    <x v="7"/>
  </r>
  <r>
    <x v="1"/>
    <x v="51"/>
    <x v="1"/>
    <x v="13"/>
    <x v="2064"/>
  </r>
  <r>
    <x v="1"/>
    <x v="52"/>
    <x v="0"/>
    <x v="0"/>
    <x v="7"/>
  </r>
  <r>
    <x v="1"/>
    <x v="52"/>
    <x v="0"/>
    <x v="1"/>
    <x v="2065"/>
  </r>
  <r>
    <x v="1"/>
    <x v="52"/>
    <x v="0"/>
    <x v="2"/>
    <x v="2066"/>
  </r>
  <r>
    <x v="1"/>
    <x v="52"/>
    <x v="0"/>
    <x v="3"/>
    <x v="2067"/>
  </r>
  <r>
    <x v="1"/>
    <x v="52"/>
    <x v="0"/>
    <x v="4"/>
    <x v="2068"/>
  </r>
  <r>
    <x v="1"/>
    <x v="52"/>
    <x v="0"/>
    <x v="5"/>
    <x v="2069"/>
  </r>
  <r>
    <x v="1"/>
    <x v="52"/>
    <x v="0"/>
    <x v="6"/>
    <x v="2070"/>
  </r>
  <r>
    <x v="1"/>
    <x v="52"/>
    <x v="0"/>
    <x v="7"/>
    <x v="7"/>
  </r>
  <r>
    <x v="1"/>
    <x v="52"/>
    <x v="0"/>
    <x v="8"/>
    <x v="2071"/>
  </r>
  <r>
    <x v="1"/>
    <x v="52"/>
    <x v="0"/>
    <x v="9"/>
    <x v="2072"/>
  </r>
  <r>
    <x v="1"/>
    <x v="52"/>
    <x v="0"/>
    <x v="10"/>
    <x v="2073"/>
  </r>
  <r>
    <x v="1"/>
    <x v="52"/>
    <x v="0"/>
    <x v="11"/>
    <x v="2074"/>
  </r>
  <r>
    <x v="1"/>
    <x v="52"/>
    <x v="0"/>
    <x v="12"/>
    <x v="2075"/>
  </r>
  <r>
    <x v="1"/>
    <x v="52"/>
    <x v="0"/>
    <x v="13"/>
    <x v="2076"/>
  </r>
  <r>
    <x v="1"/>
    <x v="52"/>
    <x v="1"/>
    <x v="0"/>
    <x v="7"/>
  </r>
  <r>
    <x v="1"/>
    <x v="52"/>
    <x v="1"/>
    <x v="1"/>
    <x v="2077"/>
  </r>
  <r>
    <x v="1"/>
    <x v="52"/>
    <x v="1"/>
    <x v="2"/>
    <x v="2078"/>
  </r>
  <r>
    <x v="1"/>
    <x v="52"/>
    <x v="1"/>
    <x v="3"/>
    <x v="2079"/>
  </r>
  <r>
    <x v="1"/>
    <x v="52"/>
    <x v="1"/>
    <x v="4"/>
    <x v="2080"/>
  </r>
  <r>
    <x v="1"/>
    <x v="52"/>
    <x v="1"/>
    <x v="5"/>
    <x v="7"/>
  </r>
  <r>
    <x v="1"/>
    <x v="52"/>
    <x v="1"/>
    <x v="6"/>
    <x v="2081"/>
  </r>
  <r>
    <x v="1"/>
    <x v="52"/>
    <x v="1"/>
    <x v="7"/>
    <x v="7"/>
  </r>
  <r>
    <x v="1"/>
    <x v="52"/>
    <x v="1"/>
    <x v="8"/>
    <x v="2082"/>
  </r>
  <r>
    <x v="1"/>
    <x v="52"/>
    <x v="1"/>
    <x v="9"/>
    <x v="2083"/>
  </r>
  <r>
    <x v="1"/>
    <x v="52"/>
    <x v="1"/>
    <x v="10"/>
    <x v="7"/>
  </r>
  <r>
    <x v="1"/>
    <x v="52"/>
    <x v="1"/>
    <x v="11"/>
    <x v="2084"/>
  </r>
  <r>
    <x v="1"/>
    <x v="52"/>
    <x v="1"/>
    <x v="12"/>
    <x v="7"/>
  </r>
  <r>
    <x v="1"/>
    <x v="52"/>
    <x v="1"/>
    <x v="13"/>
    <x v="2085"/>
  </r>
  <r>
    <x v="1"/>
    <x v="53"/>
    <x v="0"/>
    <x v="0"/>
    <x v="7"/>
  </r>
  <r>
    <x v="1"/>
    <x v="53"/>
    <x v="0"/>
    <x v="1"/>
    <x v="2086"/>
  </r>
  <r>
    <x v="1"/>
    <x v="53"/>
    <x v="0"/>
    <x v="2"/>
    <x v="2087"/>
  </r>
  <r>
    <x v="1"/>
    <x v="53"/>
    <x v="0"/>
    <x v="3"/>
    <x v="2088"/>
  </r>
  <r>
    <x v="1"/>
    <x v="53"/>
    <x v="0"/>
    <x v="4"/>
    <x v="2089"/>
  </r>
  <r>
    <x v="1"/>
    <x v="53"/>
    <x v="0"/>
    <x v="5"/>
    <x v="2090"/>
  </r>
  <r>
    <x v="1"/>
    <x v="53"/>
    <x v="0"/>
    <x v="6"/>
    <x v="2091"/>
  </r>
  <r>
    <x v="1"/>
    <x v="53"/>
    <x v="0"/>
    <x v="7"/>
    <x v="7"/>
  </r>
  <r>
    <x v="1"/>
    <x v="53"/>
    <x v="0"/>
    <x v="8"/>
    <x v="7"/>
  </r>
  <r>
    <x v="1"/>
    <x v="53"/>
    <x v="0"/>
    <x v="9"/>
    <x v="2092"/>
  </r>
  <r>
    <x v="1"/>
    <x v="53"/>
    <x v="0"/>
    <x v="10"/>
    <x v="2093"/>
  </r>
  <r>
    <x v="1"/>
    <x v="53"/>
    <x v="0"/>
    <x v="11"/>
    <x v="2094"/>
  </r>
  <r>
    <x v="1"/>
    <x v="53"/>
    <x v="0"/>
    <x v="12"/>
    <x v="2095"/>
  </r>
  <r>
    <x v="1"/>
    <x v="53"/>
    <x v="0"/>
    <x v="13"/>
    <x v="2096"/>
  </r>
  <r>
    <x v="1"/>
    <x v="53"/>
    <x v="1"/>
    <x v="0"/>
    <x v="7"/>
  </r>
  <r>
    <x v="1"/>
    <x v="53"/>
    <x v="1"/>
    <x v="1"/>
    <x v="2097"/>
  </r>
  <r>
    <x v="1"/>
    <x v="53"/>
    <x v="1"/>
    <x v="2"/>
    <x v="2098"/>
  </r>
  <r>
    <x v="1"/>
    <x v="53"/>
    <x v="1"/>
    <x v="3"/>
    <x v="2099"/>
  </r>
  <r>
    <x v="1"/>
    <x v="53"/>
    <x v="1"/>
    <x v="4"/>
    <x v="2100"/>
  </r>
  <r>
    <x v="1"/>
    <x v="53"/>
    <x v="1"/>
    <x v="5"/>
    <x v="7"/>
  </r>
  <r>
    <x v="1"/>
    <x v="53"/>
    <x v="1"/>
    <x v="6"/>
    <x v="2101"/>
  </r>
  <r>
    <x v="1"/>
    <x v="53"/>
    <x v="1"/>
    <x v="7"/>
    <x v="7"/>
  </r>
  <r>
    <x v="1"/>
    <x v="53"/>
    <x v="1"/>
    <x v="8"/>
    <x v="7"/>
  </r>
  <r>
    <x v="1"/>
    <x v="53"/>
    <x v="1"/>
    <x v="9"/>
    <x v="2102"/>
  </r>
  <r>
    <x v="1"/>
    <x v="53"/>
    <x v="1"/>
    <x v="10"/>
    <x v="7"/>
  </r>
  <r>
    <x v="1"/>
    <x v="53"/>
    <x v="1"/>
    <x v="11"/>
    <x v="2103"/>
  </r>
  <r>
    <x v="1"/>
    <x v="53"/>
    <x v="1"/>
    <x v="12"/>
    <x v="7"/>
  </r>
  <r>
    <x v="1"/>
    <x v="53"/>
    <x v="1"/>
    <x v="13"/>
    <x v="2104"/>
  </r>
  <r>
    <x v="1"/>
    <x v="54"/>
    <x v="0"/>
    <x v="0"/>
    <x v="7"/>
  </r>
  <r>
    <x v="1"/>
    <x v="54"/>
    <x v="0"/>
    <x v="1"/>
    <x v="2105"/>
  </r>
  <r>
    <x v="1"/>
    <x v="54"/>
    <x v="0"/>
    <x v="2"/>
    <x v="2106"/>
  </r>
  <r>
    <x v="1"/>
    <x v="54"/>
    <x v="0"/>
    <x v="3"/>
    <x v="794"/>
  </r>
  <r>
    <x v="1"/>
    <x v="54"/>
    <x v="0"/>
    <x v="4"/>
    <x v="2107"/>
  </r>
  <r>
    <x v="1"/>
    <x v="54"/>
    <x v="0"/>
    <x v="5"/>
    <x v="7"/>
  </r>
  <r>
    <x v="1"/>
    <x v="54"/>
    <x v="0"/>
    <x v="6"/>
    <x v="2108"/>
  </r>
  <r>
    <x v="1"/>
    <x v="54"/>
    <x v="0"/>
    <x v="7"/>
    <x v="7"/>
  </r>
  <r>
    <x v="1"/>
    <x v="54"/>
    <x v="0"/>
    <x v="8"/>
    <x v="7"/>
  </r>
  <r>
    <x v="1"/>
    <x v="54"/>
    <x v="0"/>
    <x v="9"/>
    <x v="2109"/>
  </r>
  <r>
    <x v="1"/>
    <x v="54"/>
    <x v="0"/>
    <x v="10"/>
    <x v="2110"/>
  </r>
  <r>
    <x v="1"/>
    <x v="54"/>
    <x v="0"/>
    <x v="11"/>
    <x v="483"/>
  </r>
  <r>
    <x v="1"/>
    <x v="54"/>
    <x v="0"/>
    <x v="12"/>
    <x v="7"/>
  </r>
  <r>
    <x v="1"/>
    <x v="54"/>
    <x v="0"/>
    <x v="13"/>
    <x v="2111"/>
  </r>
  <r>
    <x v="1"/>
    <x v="54"/>
    <x v="1"/>
    <x v="0"/>
    <x v="7"/>
  </r>
  <r>
    <x v="1"/>
    <x v="54"/>
    <x v="1"/>
    <x v="1"/>
    <x v="2105"/>
  </r>
  <r>
    <x v="1"/>
    <x v="54"/>
    <x v="1"/>
    <x v="2"/>
    <x v="2112"/>
  </r>
  <r>
    <x v="1"/>
    <x v="54"/>
    <x v="1"/>
    <x v="3"/>
    <x v="794"/>
  </r>
  <r>
    <x v="1"/>
    <x v="54"/>
    <x v="1"/>
    <x v="4"/>
    <x v="2107"/>
  </r>
  <r>
    <x v="1"/>
    <x v="54"/>
    <x v="1"/>
    <x v="5"/>
    <x v="7"/>
  </r>
  <r>
    <x v="1"/>
    <x v="54"/>
    <x v="1"/>
    <x v="6"/>
    <x v="2113"/>
  </r>
  <r>
    <x v="1"/>
    <x v="54"/>
    <x v="1"/>
    <x v="7"/>
    <x v="7"/>
  </r>
  <r>
    <x v="1"/>
    <x v="54"/>
    <x v="1"/>
    <x v="8"/>
    <x v="7"/>
  </r>
  <r>
    <x v="1"/>
    <x v="54"/>
    <x v="1"/>
    <x v="9"/>
    <x v="2109"/>
  </r>
  <r>
    <x v="1"/>
    <x v="54"/>
    <x v="1"/>
    <x v="10"/>
    <x v="7"/>
  </r>
  <r>
    <x v="1"/>
    <x v="54"/>
    <x v="1"/>
    <x v="11"/>
    <x v="2114"/>
  </r>
  <r>
    <x v="1"/>
    <x v="54"/>
    <x v="1"/>
    <x v="12"/>
    <x v="7"/>
  </r>
  <r>
    <x v="1"/>
    <x v="54"/>
    <x v="1"/>
    <x v="13"/>
    <x v="2115"/>
  </r>
  <r>
    <x v="1"/>
    <x v="55"/>
    <x v="0"/>
    <x v="0"/>
    <x v="7"/>
  </r>
  <r>
    <x v="1"/>
    <x v="55"/>
    <x v="0"/>
    <x v="1"/>
    <x v="773"/>
  </r>
  <r>
    <x v="1"/>
    <x v="55"/>
    <x v="0"/>
    <x v="2"/>
    <x v="2116"/>
  </r>
  <r>
    <x v="1"/>
    <x v="55"/>
    <x v="0"/>
    <x v="3"/>
    <x v="2117"/>
  </r>
  <r>
    <x v="1"/>
    <x v="55"/>
    <x v="0"/>
    <x v="4"/>
    <x v="2118"/>
  </r>
  <r>
    <x v="1"/>
    <x v="55"/>
    <x v="0"/>
    <x v="5"/>
    <x v="2119"/>
  </r>
  <r>
    <x v="1"/>
    <x v="55"/>
    <x v="0"/>
    <x v="6"/>
    <x v="2120"/>
  </r>
  <r>
    <x v="1"/>
    <x v="55"/>
    <x v="0"/>
    <x v="7"/>
    <x v="7"/>
  </r>
  <r>
    <x v="1"/>
    <x v="55"/>
    <x v="0"/>
    <x v="8"/>
    <x v="2121"/>
  </r>
  <r>
    <x v="1"/>
    <x v="55"/>
    <x v="0"/>
    <x v="9"/>
    <x v="2122"/>
  </r>
  <r>
    <x v="1"/>
    <x v="55"/>
    <x v="0"/>
    <x v="10"/>
    <x v="2123"/>
  </r>
  <r>
    <x v="1"/>
    <x v="55"/>
    <x v="0"/>
    <x v="11"/>
    <x v="2124"/>
  </r>
  <r>
    <x v="1"/>
    <x v="55"/>
    <x v="0"/>
    <x v="12"/>
    <x v="7"/>
  </r>
  <r>
    <x v="1"/>
    <x v="55"/>
    <x v="0"/>
    <x v="13"/>
    <x v="2125"/>
  </r>
  <r>
    <x v="1"/>
    <x v="55"/>
    <x v="1"/>
    <x v="0"/>
    <x v="7"/>
  </r>
  <r>
    <x v="1"/>
    <x v="55"/>
    <x v="1"/>
    <x v="1"/>
    <x v="773"/>
  </r>
  <r>
    <x v="1"/>
    <x v="55"/>
    <x v="1"/>
    <x v="2"/>
    <x v="2126"/>
  </r>
  <r>
    <x v="1"/>
    <x v="55"/>
    <x v="1"/>
    <x v="3"/>
    <x v="2117"/>
  </r>
  <r>
    <x v="1"/>
    <x v="55"/>
    <x v="1"/>
    <x v="4"/>
    <x v="2118"/>
  </r>
  <r>
    <x v="1"/>
    <x v="55"/>
    <x v="1"/>
    <x v="5"/>
    <x v="7"/>
  </r>
  <r>
    <x v="1"/>
    <x v="55"/>
    <x v="1"/>
    <x v="6"/>
    <x v="2127"/>
  </r>
  <r>
    <x v="1"/>
    <x v="55"/>
    <x v="1"/>
    <x v="7"/>
    <x v="7"/>
  </r>
  <r>
    <x v="1"/>
    <x v="55"/>
    <x v="1"/>
    <x v="8"/>
    <x v="2121"/>
  </r>
  <r>
    <x v="1"/>
    <x v="55"/>
    <x v="1"/>
    <x v="9"/>
    <x v="2128"/>
  </r>
  <r>
    <x v="1"/>
    <x v="55"/>
    <x v="1"/>
    <x v="10"/>
    <x v="7"/>
  </r>
  <r>
    <x v="1"/>
    <x v="55"/>
    <x v="1"/>
    <x v="11"/>
    <x v="2129"/>
  </r>
  <r>
    <x v="1"/>
    <x v="55"/>
    <x v="1"/>
    <x v="12"/>
    <x v="7"/>
  </r>
  <r>
    <x v="1"/>
    <x v="55"/>
    <x v="1"/>
    <x v="13"/>
    <x v="2130"/>
  </r>
  <r>
    <x v="1"/>
    <x v="56"/>
    <x v="0"/>
    <x v="0"/>
    <x v="2131"/>
  </r>
  <r>
    <x v="1"/>
    <x v="56"/>
    <x v="0"/>
    <x v="1"/>
    <x v="2132"/>
  </r>
  <r>
    <x v="1"/>
    <x v="56"/>
    <x v="0"/>
    <x v="2"/>
    <x v="711"/>
  </r>
  <r>
    <x v="1"/>
    <x v="56"/>
    <x v="0"/>
    <x v="3"/>
    <x v="2133"/>
  </r>
  <r>
    <x v="1"/>
    <x v="56"/>
    <x v="0"/>
    <x v="4"/>
    <x v="2134"/>
  </r>
  <r>
    <x v="1"/>
    <x v="56"/>
    <x v="0"/>
    <x v="5"/>
    <x v="2135"/>
  </r>
  <r>
    <x v="1"/>
    <x v="56"/>
    <x v="0"/>
    <x v="6"/>
    <x v="2136"/>
  </r>
  <r>
    <x v="1"/>
    <x v="56"/>
    <x v="0"/>
    <x v="7"/>
    <x v="7"/>
  </r>
  <r>
    <x v="1"/>
    <x v="56"/>
    <x v="0"/>
    <x v="8"/>
    <x v="2137"/>
  </r>
  <r>
    <x v="1"/>
    <x v="56"/>
    <x v="0"/>
    <x v="9"/>
    <x v="2138"/>
  </r>
  <r>
    <x v="1"/>
    <x v="56"/>
    <x v="0"/>
    <x v="10"/>
    <x v="2139"/>
  </r>
  <r>
    <x v="1"/>
    <x v="56"/>
    <x v="0"/>
    <x v="11"/>
    <x v="2140"/>
  </r>
  <r>
    <x v="1"/>
    <x v="56"/>
    <x v="0"/>
    <x v="12"/>
    <x v="7"/>
  </r>
  <r>
    <x v="1"/>
    <x v="56"/>
    <x v="0"/>
    <x v="13"/>
    <x v="2141"/>
  </r>
  <r>
    <x v="1"/>
    <x v="56"/>
    <x v="1"/>
    <x v="0"/>
    <x v="2131"/>
  </r>
  <r>
    <x v="1"/>
    <x v="56"/>
    <x v="1"/>
    <x v="1"/>
    <x v="2132"/>
  </r>
  <r>
    <x v="1"/>
    <x v="56"/>
    <x v="1"/>
    <x v="2"/>
    <x v="2142"/>
  </r>
  <r>
    <x v="1"/>
    <x v="56"/>
    <x v="1"/>
    <x v="3"/>
    <x v="2133"/>
  </r>
  <r>
    <x v="1"/>
    <x v="56"/>
    <x v="1"/>
    <x v="4"/>
    <x v="2134"/>
  </r>
  <r>
    <x v="1"/>
    <x v="56"/>
    <x v="1"/>
    <x v="5"/>
    <x v="7"/>
  </r>
  <r>
    <x v="1"/>
    <x v="56"/>
    <x v="1"/>
    <x v="6"/>
    <x v="2143"/>
  </r>
  <r>
    <x v="1"/>
    <x v="56"/>
    <x v="1"/>
    <x v="7"/>
    <x v="7"/>
  </r>
  <r>
    <x v="1"/>
    <x v="56"/>
    <x v="1"/>
    <x v="8"/>
    <x v="2137"/>
  </r>
  <r>
    <x v="1"/>
    <x v="56"/>
    <x v="1"/>
    <x v="9"/>
    <x v="2144"/>
  </r>
  <r>
    <x v="1"/>
    <x v="56"/>
    <x v="1"/>
    <x v="10"/>
    <x v="7"/>
  </r>
  <r>
    <x v="1"/>
    <x v="56"/>
    <x v="1"/>
    <x v="11"/>
    <x v="2145"/>
  </r>
  <r>
    <x v="1"/>
    <x v="56"/>
    <x v="1"/>
    <x v="12"/>
    <x v="7"/>
  </r>
  <r>
    <x v="1"/>
    <x v="56"/>
    <x v="1"/>
    <x v="13"/>
    <x v="2146"/>
  </r>
  <r>
    <x v="1"/>
    <x v="57"/>
    <x v="0"/>
    <x v="0"/>
    <x v="2147"/>
  </r>
  <r>
    <x v="1"/>
    <x v="57"/>
    <x v="0"/>
    <x v="1"/>
    <x v="2148"/>
  </r>
  <r>
    <x v="1"/>
    <x v="57"/>
    <x v="0"/>
    <x v="2"/>
    <x v="2149"/>
  </r>
  <r>
    <x v="1"/>
    <x v="57"/>
    <x v="0"/>
    <x v="3"/>
    <x v="2150"/>
  </r>
  <r>
    <x v="1"/>
    <x v="57"/>
    <x v="0"/>
    <x v="4"/>
    <x v="2151"/>
  </r>
  <r>
    <x v="1"/>
    <x v="57"/>
    <x v="0"/>
    <x v="5"/>
    <x v="2152"/>
  </r>
  <r>
    <x v="1"/>
    <x v="57"/>
    <x v="0"/>
    <x v="6"/>
    <x v="2153"/>
  </r>
  <r>
    <x v="1"/>
    <x v="57"/>
    <x v="0"/>
    <x v="7"/>
    <x v="7"/>
  </r>
  <r>
    <x v="1"/>
    <x v="57"/>
    <x v="0"/>
    <x v="8"/>
    <x v="7"/>
  </r>
  <r>
    <x v="1"/>
    <x v="57"/>
    <x v="0"/>
    <x v="9"/>
    <x v="2154"/>
  </r>
  <r>
    <x v="1"/>
    <x v="57"/>
    <x v="0"/>
    <x v="10"/>
    <x v="2155"/>
  </r>
  <r>
    <x v="1"/>
    <x v="57"/>
    <x v="0"/>
    <x v="11"/>
    <x v="2156"/>
  </r>
  <r>
    <x v="1"/>
    <x v="57"/>
    <x v="0"/>
    <x v="12"/>
    <x v="7"/>
  </r>
  <r>
    <x v="1"/>
    <x v="57"/>
    <x v="0"/>
    <x v="13"/>
    <x v="2157"/>
  </r>
  <r>
    <x v="1"/>
    <x v="57"/>
    <x v="1"/>
    <x v="0"/>
    <x v="7"/>
  </r>
  <r>
    <x v="1"/>
    <x v="57"/>
    <x v="1"/>
    <x v="1"/>
    <x v="2148"/>
  </r>
  <r>
    <x v="1"/>
    <x v="57"/>
    <x v="1"/>
    <x v="2"/>
    <x v="2158"/>
  </r>
  <r>
    <x v="1"/>
    <x v="57"/>
    <x v="1"/>
    <x v="3"/>
    <x v="2150"/>
  </r>
  <r>
    <x v="1"/>
    <x v="57"/>
    <x v="1"/>
    <x v="4"/>
    <x v="2151"/>
  </r>
  <r>
    <x v="1"/>
    <x v="57"/>
    <x v="1"/>
    <x v="5"/>
    <x v="7"/>
  </r>
  <r>
    <x v="1"/>
    <x v="57"/>
    <x v="1"/>
    <x v="6"/>
    <x v="2159"/>
  </r>
  <r>
    <x v="1"/>
    <x v="57"/>
    <x v="1"/>
    <x v="7"/>
    <x v="7"/>
  </r>
  <r>
    <x v="1"/>
    <x v="57"/>
    <x v="1"/>
    <x v="8"/>
    <x v="7"/>
  </r>
  <r>
    <x v="1"/>
    <x v="57"/>
    <x v="1"/>
    <x v="9"/>
    <x v="2160"/>
  </r>
  <r>
    <x v="1"/>
    <x v="57"/>
    <x v="1"/>
    <x v="10"/>
    <x v="7"/>
  </r>
  <r>
    <x v="1"/>
    <x v="57"/>
    <x v="1"/>
    <x v="11"/>
    <x v="2161"/>
  </r>
  <r>
    <x v="1"/>
    <x v="57"/>
    <x v="1"/>
    <x v="12"/>
    <x v="7"/>
  </r>
  <r>
    <x v="1"/>
    <x v="57"/>
    <x v="1"/>
    <x v="13"/>
    <x v="2162"/>
  </r>
  <r>
    <x v="1"/>
    <x v="58"/>
    <x v="0"/>
    <x v="0"/>
    <x v="7"/>
  </r>
  <r>
    <x v="1"/>
    <x v="58"/>
    <x v="0"/>
    <x v="1"/>
    <x v="2163"/>
  </r>
  <r>
    <x v="1"/>
    <x v="58"/>
    <x v="0"/>
    <x v="2"/>
    <x v="2164"/>
  </r>
  <r>
    <x v="1"/>
    <x v="58"/>
    <x v="0"/>
    <x v="3"/>
    <x v="2165"/>
  </r>
  <r>
    <x v="1"/>
    <x v="58"/>
    <x v="0"/>
    <x v="4"/>
    <x v="2166"/>
  </r>
  <r>
    <x v="1"/>
    <x v="58"/>
    <x v="0"/>
    <x v="5"/>
    <x v="2167"/>
  </r>
  <r>
    <x v="1"/>
    <x v="58"/>
    <x v="0"/>
    <x v="6"/>
    <x v="2168"/>
  </r>
  <r>
    <x v="1"/>
    <x v="58"/>
    <x v="0"/>
    <x v="7"/>
    <x v="7"/>
  </r>
  <r>
    <x v="1"/>
    <x v="58"/>
    <x v="0"/>
    <x v="8"/>
    <x v="2169"/>
  </r>
  <r>
    <x v="1"/>
    <x v="58"/>
    <x v="0"/>
    <x v="9"/>
    <x v="2170"/>
  </r>
  <r>
    <x v="1"/>
    <x v="58"/>
    <x v="0"/>
    <x v="10"/>
    <x v="2171"/>
  </r>
  <r>
    <x v="1"/>
    <x v="58"/>
    <x v="0"/>
    <x v="11"/>
    <x v="2172"/>
  </r>
  <r>
    <x v="1"/>
    <x v="58"/>
    <x v="0"/>
    <x v="12"/>
    <x v="7"/>
  </r>
  <r>
    <x v="1"/>
    <x v="58"/>
    <x v="0"/>
    <x v="13"/>
    <x v="2173"/>
  </r>
  <r>
    <x v="1"/>
    <x v="58"/>
    <x v="1"/>
    <x v="0"/>
    <x v="2174"/>
  </r>
  <r>
    <x v="1"/>
    <x v="58"/>
    <x v="1"/>
    <x v="1"/>
    <x v="2175"/>
  </r>
  <r>
    <x v="1"/>
    <x v="58"/>
    <x v="1"/>
    <x v="2"/>
    <x v="2176"/>
  </r>
  <r>
    <x v="1"/>
    <x v="58"/>
    <x v="1"/>
    <x v="3"/>
    <x v="2177"/>
  </r>
  <r>
    <x v="1"/>
    <x v="58"/>
    <x v="1"/>
    <x v="4"/>
    <x v="2178"/>
  </r>
  <r>
    <x v="1"/>
    <x v="58"/>
    <x v="1"/>
    <x v="5"/>
    <x v="7"/>
  </r>
  <r>
    <x v="1"/>
    <x v="58"/>
    <x v="1"/>
    <x v="6"/>
    <x v="2179"/>
  </r>
  <r>
    <x v="1"/>
    <x v="58"/>
    <x v="1"/>
    <x v="7"/>
    <x v="7"/>
  </r>
  <r>
    <x v="1"/>
    <x v="58"/>
    <x v="1"/>
    <x v="8"/>
    <x v="2169"/>
  </r>
  <r>
    <x v="1"/>
    <x v="58"/>
    <x v="1"/>
    <x v="9"/>
    <x v="2180"/>
  </r>
  <r>
    <x v="1"/>
    <x v="58"/>
    <x v="1"/>
    <x v="10"/>
    <x v="7"/>
  </r>
  <r>
    <x v="1"/>
    <x v="58"/>
    <x v="1"/>
    <x v="11"/>
    <x v="2181"/>
  </r>
  <r>
    <x v="1"/>
    <x v="58"/>
    <x v="1"/>
    <x v="12"/>
    <x v="7"/>
  </r>
  <r>
    <x v="1"/>
    <x v="58"/>
    <x v="1"/>
    <x v="13"/>
    <x v="2182"/>
  </r>
  <r>
    <x v="1"/>
    <x v="59"/>
    <x v="0"/>
    <x v="0"/>
    <x v="7"/>
  </r>
  <r>
    <x v="1"/>
    <x v="59"/>
    <x v="0"/>
    <x v="1"/>
    <x v="2183"/>
  </r>
  <r>
    <x v="1"/>
    <x v="59"/>
    <x v="0"/>
    <x v="2"/>
    <x v="2184"/>
  </r>
  <r>
    <x v="1"/>
    <x v="59"/>
    <x v="0"/>
    <x v="3"/>
    <x v="2185"/>
  </r>
  <r>
    <x v="1"/>
    <x v="59"/>
    <x v="0"/>
    <x v="4"/>
    <x v="2186"/>
  </r>
  <r>
    <x v="1"/>
    <x v="59"/>
    <x v="0"/>
    <x v="5"/>
    <x v="2187"/>
  </r>
  <r>
    <x v="1"/>
    <x v="59"/>
    <x v="0"/>
    <x v="6"/>
    <x v="2188"/>
  </r>
  <r>
    <x v="1"/>
    <x v="59"/>
    <x v="0"/>
    <x v="7"/>
    <x v="7"/>
  </r>
  <r>
    <x v="1"/>
    <x v="59"/>
    <x v="0"/>
    <x v="8"/>
    <x v="2189"/>
  </r>
  <r>
    <x v="1"/>
    <x v="59"/>
    <x v="0"/>
    <x v="9"/>
    <x v="2190"/>
  </r>
  <r>
    <x v="1"/>
    <x v="59"/>
    <x v="0"/>
    <x v="10"/>
    <x v="2191"/>
  </r>
  <r>
    <x v="1"/>
    <x v="59"/>
    <x v="0"/>
    <x v="11"/>
    <x v="2192"/>
  </r>
  <r>
    <x v="1"/>
    <x v="59"/>
    <x v="0"/>
    <x v="12"/>
    <x v="2193"/>
  </r>
  <r>
    <x v="1"/>
    <x v="59"/>
    <x v="0"/>
    <x v="13"/>
    <x v="2194"/>
  </r>
  <r>
    <x v="1"/>
    <x v="59"/>
    <x v="1"/>
    <x v="0"/>
    <x v="7"/>
  </r>
  <r>
    <x v="1"/>
    <x v="59"/>
    <x v="1"/>
    <x v="1"/>
    <x v="2195"/>
  </r>
  <r>
    <x v="1"/>
    <x v="59"/>
    <x v="1"/>
    <x v="2"/>
    <x v="2196"/>
  </r>
  <r>
    <x v="1"/>
    <x v="59"/>
    <x v="1"/>
    <x v="3"/>
    <x v="2185"/>
  </r>
  <r>
    <x v="1"/>
    <x v="59"/>
    <x v="1"/>
    <x v="4"/>
    <x v="2186"/>
  </r>
  <r>
    <x v="1"/>
    <x v="59"/>
    <x v="1"/>
    <x v="5"/>
    <x v="7"/>
  </r>
  <r>
    <x v="1"/>
    <x v="59"/>
    <x v="1"/>
    <x v="6"/>
    <x v="2197"/>
  </r>
  <r>
    <x v="1"/>
    <x v="59"/>
    <x v="1"/>
    <x v="7"/>
    <x v="7"/>
  </r>
  <r>
    <x v="1"/>
    <x v="59"/>
    <x v="1"/>
    <x v="8"/>
    <x v="2198"/>
  </r>
  <r>
    <x v="1"/>
    <x v="59"/>
    <x v="1"/>
    <x v="9"/>
    <x v="2199"/>
  </r>
  <r>
    <x v="1"/>
    <x v="59"/>
    <x v="1"/>
    <x v="10"/>
    <x v="7"/>
  </r>
  <r>
    <x v="1"/>
    <x v="59"/>
    <x v="1"/>
    <x v="11"/>
    <x v="2200"/>
  </r>
  <r>
    <x v="1"/>
    <x v="59"/>
    <x v="1"/>
    <x v="12"/>
    <x v="7"/>
  </r>
  <r>
    <x v="1"/>
    <x v="59"/>
    <x v="1"/>
    <x v="13"/>
    <x v="2201"/>
  </r>
  <r>
    <x v="1"/>
    <x v="60"/>
    <x v="0"/>
    <x v="0"/>
    <x v="7"/>
  </r>
  <r>
    <x v="1"/>
    <x v="60"/>
    <x v="0"/>
    <x v="1"/>
    <x v="2202"/>
  </r>
  <r>
    <x v="1"/>
    <x v="60"/>
    <x v="0"/>
    <x v="2"/>
    <x v="2203"/>
  </r>
  <r>
    <x v="1"/>
    <x v="60"/>
    <x v="0"/>
    <x v="3"/>
    <x v="2204"/>
  </r>
  <r>
    <x v="1"/>
    <x v="60"/>
    <x v="0"/>
    <x v="4"/>
    <x v="2205"/>
  </r>
  <r>
    <x v="1"/>
    <x v="60"/>
    <x v="0"/>
    <x v="5"/>
    <x v="2206"/>
  </r>
  <r>
    <x v="1"/>
    <x v="60"/>
    <x v="0"/>
    <x v="6"/>
    <x v="2207"/>
  </r>
  <r>
    <x v="1"/>
    <x v="60"/>
    <x v="0"/>
    <x v="7"/>
    <x v="7"/>
  </r>
  <r>
    <x v="1"/>
    <x v="60"/>
    <x v="0"/>
    <x v="8"/>
    <x v="2208"/>
  </r>
  <r>
    <x v="1"/>
    <x v="60"/>
    <x v="0"/>
    <x v="9"/>
    <x v="2209"/>
  </r>
  <r>
    <x v="1"/>
    <x v="60"/>
    <x v="0"/>
    <x v="10"/>
    <x v="2210"/>
  </r>
  <r>
    <x v="1"/>
    <x v="60"/>
    <x v="0"/>
    <x v="11"/>
    <x v="2211"/>
  </r>
  <r>
    <x v="1"/>
    <x v="60"/>
    <x v="0"/>
    <x v="12"/>
    <x v="2212"/>
  </r>
  <r>
    <x v="1"/>
    <x v="60"/>
    <x v="0"/>
    <x v="13"/>
    <x v="2213"/>
  </r>
  <r>
    <x v="1"/>
    <x v="60"/>
    <x v="1"/>
    <x v="0"/>
    <x v="2214"/>
  </r>
  <r>
    <x v="1"/>
    <x v="60"/>
    <x v="1"/>
    <x v="1"/>
    <x v="2215"/>
  </r>
  <r>
    <x v="1"/>
    <x v="60"/>
    <x v="1"/>
    <x v="2"/>
    <x v="2216"/>
  </r>
  <r>
    <x v="1"/>
    <x v="60"/>
    <x v="1"/>
    <x v="3"/>
    <x v="2204"/>
  </r>
  <r>
    <x v="1"/>
    <x v="60"/>
    <x v="1"/>
    <x v="4"/>
    <x v="2217"/>
  </r>
  <r>
    <x v="1"/>
    <x v="60"/>
    <x v="1"/>
    <x v="5"/>
    <x v="7"/>
  </r>
  <r>
    <x v="1"/>
    <x v="60"/>
    <x v="1"/>
    <x v="6"/>
    <x v="2218"/>
  </r>
  <r>
    <x v="1"/>
    <x v="60"/>
    <x v="1"/>
    <x v="7"/>
    <x v="7"/>
  </r>
  <r>
    <x v="1"/>
    <x v="60"/>
    <x v="1"/>
    <x v="8"/>
    <x v="2219"/>
  </r>
  <r>
    <x v="1"/>
    <x v="60"/>
    <x v="1"/>
    <x v="9"/>
    <x v="2220"/>
  </r>
  <r>
    <x v="1"/>
    <x v="60"/>
    <x v="1"/>
    <x v="10"/>
    <x v="7"/>
  </r>
  <r>
    <x v="1"/>
    <x v="60"/>
    <x v="1"/>
    <x v="11"/>
    <x v="2221"/>
  </r>
  <r>
    <x v="1"/>
    <x v="60"/>
    <x v="1"/>
    <x v="12"/>
    <x v="7"/>
  </r>
  <r>
    <x v="1"/>
    <x v="60"/>
    <x v="1"/>
    <x v="13"/>
    <x v="2222"/>
  </r>
  <r>
    <x v="1"/>
    <x v="61"/>
    <x v="0"/>
    <x v="0"/>
    <x v="7"/>
  </r>
  <r>
    <x v="1"/>
    <x v="61"/>
    <x v="0"/>
    <x v="1"/>
    <x v="2223"/>
  </r>
  <r>
    <x v="1"/>
    <x v="61"/>
    <x v="0"/>
    <x v="2"/>
    <x v="2224"/>
  </r>
  <r>
    <x v="1"/>
    <x v="61"/>
    <x v="0"/>
    <x v="3"/>
    <x v="2225"/>
  </r>
  <r>
    <x v="1"/>
    <x v="61"/>
    <x v="0"/>
    <x v="4"/>
    <x v="2226"/>
  </r>
  <r>
    <x v="1"/>
    <x v="61"/>
    <x v="0"/>
    <x v="5"/>
    <x v="2227"/>
  </r>
  <r>
    <x v="1"/>
    <x v="61"/>
    <x v="0"/>
    <x v="6"/>
    <x v="2228"/>
  </r>
  <r>
    <x v="1"/>
    <x v="61"/>
    <x v="0"/>
    <x v="7"/>
    <x v="7"/>
  </r>
  <r>
    <x v="1"/>
    <x v="61"/>
    <x v="0"/>
    <x v="8"/>
    <x v="2229"/>
  </r>
  <r>
    <x v="1"/>
    <x v="61"/>
    <x v="0"/>
    <x v="9"/>
    <x v="2230"/>
  </r>
  <r>
    <x v="1"/>
    <x v="61"/>
    <x v="0"/>
    <x v="10"/>
    <x v="2231"/>
  </r>
  <r>
    <x v="1"/>
    <x v="61"/>
    <x v="0"/>
    <x v="11"/>
    <x v="2232"/>
  </r>
  <r>
    <x v="1"/>
    <x v="61"/>
    <x v="0"/>
    <x v="12"/>
    <x v="2233"/>
  </r>
  <r>
    <x v="1"/>
    <x v="61"/>
    <x v="0"/>
    <x v="13"/>
    <x v="2234"/>
  </r>
  <r>
    <x v="1"/>
    <x v="61"/>
    <x v="1"/>
    <x v="0"/>
    <x v="7"/>
  </r>
  <r>
    <x v="1"/>
    <x v="61"/>
    <x v="1"/>
    <x v="1"/>
    <x v="2235"/>
  </r>
  <r>
    <x v="1"/>
    <x v="61"/>
    <x v="1"/>
    <x v="2"/>
    <x v="2236"/>
  </r>
  <r>
    <x v="1"/>
    <x v="61"/>
    <x v="1"/>
    <x v="3"/>
    <x v="2237"/>
  </r>
  <r>
    <x v="1"/>
    <x v="61"/>
    <x v="1"/>
    <x v="4"/>
    <x v="2238"/>
  </r>
  <r>
    <x v="1"/>
    <x v="61"/>
    <x v="1"/>
    <x v="5"/>
    <x v="7"/>
  </r>
  <r>
    <x v="1"/>
    <x v="61"/>
    <x v="1"/>
    <x v="6"/>
    <x v="2239"/>
  </r>
  <r>
    <x v="1"/>
    <x v="61"/>
    <x v="1"/>
    <x v="7"/>
    <x v="7"/>
  </r>
  <r>
    <x v="1"/>
    <x v="61"/>
    <x v="1"/>
    <x v="8"/>
    <x v="2240"/>
  </r>
  <r>
    <x v="1"/>
    <x v="61"/>
    <x v="1"/>
    <x v="9"/>
    <x v="2241"/>
  </r>
  <r>
    <x v="1"/>
    <x v="61"/>
    <x v="1"/>
    <x v="10"/>
    <x v="7"/>
  </r>
  <r>
    <x v="1"/>
    <x v="61"/>
    <x v="1"/>
    <x v="11"/>
    <x v="2242"/>
  </r>
  <r>
    <x v="1"/>
    <x v="61"/>
    <x v="1"/>
    <x v="12"/>
    <x v="7"/>
  </r>
  <r>
    <x v="1"/>
    <x v="61"/>
    <x v="1"/>
    <x v="13"/>
    <x v="2243"/>
  </r>
  <r>
    <x v="1"/>
    <x v="62"/>
    <x v="0"/>
    <x v="0"/>
    <x v="7"/>
  </r>
  <r>
    <x v="1"/>
    <x v="62"/>
    <x v="0"/>
    <x v="1"/>
    <x v="2244"/>
  </r>
  <r>
    <x v="1"/>
    <x v="62"/>
    <x v="0"/>
    <x v="2"/>
    <x v="2245"/>
  </r>
  <r>
    <x v="1"/>
    <x v="62"/>
    <x v="0"/>
    <x v="3"/>
    <x v="2246"/>
  </r>
  <r>
    <x v="1"/>
    <x v="62"/>
    <x v="0"/>
    <x v="4"/>
    <x v="2247"/>
  </r>
  <r>
    <x v="1"/>
    <x v="62"/>
    <x v="0"/>
    <x v="5"/>
    <x v="2248"/>
  </r>
  <r>
    <x v="1"/>
    <x v="62"/>
    <x v="0"/>
    <x v="6"/>
    <x v="2249"/>
  </r>
  <r>
    <x v="1"/>
    <x v="62"/>
    <x v="0"/>
    <x v="7"/>
    <x v="7"/>
  </r>
  <r>
    <x v="1"/>
    <x v="62"/>
    <x v="0"/>
    <x v="8"/>
    <x v="2250"/>
  </r>
  <r>
    <x v="1"/>
    <x v="62"/>
    <x v="0"/>
    <x v="9"/>
    <x v="2251"/>
  </r>
  <r>
    <x v="1"/>
    <x v="62"/>
    <x v="0"/>
    <x v="10"/>
    <x v="2252"/>
  </r>
  <r>
    <x v="1"/>
    <x v="62"/>
    <x v="0"/>
    <x v="11"/>
    <x v="2253"/>
  </r>
  <r>
    <x v="1"/>
    <x v="62"/>
    <x v="0"/>
    <x v="12"/>
    <x v="2254"/>
  </r>
  <r>
    <x v="1"/>
    <x v="62"/>
    <x v="0"/>
    <x v="13"/>
    <x v="2255"/>
  </r>
  <r>
    <x v="1"/>
    <x v="62"/>
    <x v="1"/>
    <x v="0"/>
    <x v="7"/>
  </r>
  <r>
    <x v="1"/>
    <x v="62"/>
    <x v="1"/>
    <x v="1"/>
    <x v="2256"/>
  </r>
  <r>
    <x v="1"/>
    <x v="62"/>
    <x v="1"/>
    <x v="2"/>
    <x v="2257"/>
  </r>
  <r>
    <x v="1"/>
    <x v="62"/>
    <x v="1"/>
    <x v="3"/>
    <x v="2246"/>
  </r>
  <r>
    <x v="1"/>
    <x v="62"/>
    <x v="1"/>
    <x v="4"/>
    <x v="2247"/>
  </r>
  <r>
    <x v="1"/>
    <x v="62"/>
    <x v="1"/>
    <x v="5"/>
    <x v="7"/>
  </r>
  <r>
    <x v="1"/>
    <x v="62"/>
    <x v="1"/>
    <x v="6"/>
    <x v="2258"/>
  </r>
  <r>
    <x v="1"/>
    <x v="62"/>
    <x v="1"/>
    <x v="7"/>
    <x v="7"/>
  </r>
  <r>
    <x v="1"/>
    <x v="62"/>
    <x v="1"/>
    <x v="8"/>
    <x v="2250"/>
  </r>
  <r>
    <x v="1"/>
    <x v="62"/>
    <x v="1"/>
    <x v="9"/>
    <x v="2259"/>
  </r>
  <r>
    <x v="1"/>
    <x v="62"/>
    <x v="1"/>
    <x v="10"/>
    <x v="7"/>
  </r>
  <r>
    <x v="1"/>
    <x v="62"/>
    <x v="1"/>
    <x v="11"/>
    <x v="2260"/>
  </r>
  <r>
    <x v="1"/>
    <x v="62"/>
    <x v="1"/>
    <x v="12"/>
    <x v="7"/>
  </r>
  <r>
    <x v="1"/>
    <x v="62"/>
    <x v="1"/>
    <x v="13"/>
    <x v="2261"/>
  </r>
  <r>
    <x v="1"/>
    <x v="63"/>
    <x v="0"/>
    <x v="0"/>
    <x v="7"/>
  </r>
  <r>
    <x v="1"/>
    <x v="63"/>
    <x v="0"/>
    <x v="1"/>
    <x v="2262"/>
  </r>
  <r>
    <x v="1"/>
    <x v="63"/>
    <x v="0"/>
    <x v="2"/>
    <x v="2263"/>
  </r>
  <r>
    <x v="1"/>
    <x v="63"/>
    <x v="0"/>
    <x v="3"/>
    <x v="2264"/>
  </r>
  <r>
    <x v="1"/>
    <x v="63"/>
    <x v="0"/>
    <x v="4"/>
    <x v="7"/>
  </r>
  <r>
    <x v="1"/>
    <x v="63"/>
    <x v="0"/>
    <x v="5"/>
    <x v="2265"/>
  </r>
  <r>
    <x v="1"/>
    <x v="63"/>
    <x v="0"/>
    <x v="6"/>
    <x v="2266"/>
  </r>
  <r>
    <x v="1"/>
    <x v="63"/>
    <x v="0"/>
    <x v="7"/>
    <x v="7"/>
  </r>
  <r>
    <x v="1"/>
    <x v="63"/>
    <x v="0"/>
    <x v="8"/>
    <x v="2267"/>
  </r>
  <r>
    <x v="1"/>
    <x v="63"/>
    <x v="0"/>
    <x v="9"/>
    <x v="2268"/>
  </r>
  <r>
    <x v="1"/>
    <x v="63"/>
    <x v="0"/>
    <x v="10"/>
    <x v="2269"/>
  </r>
  <r>
    <x v="1"/>
    <x v="63"/>
    <x v="0"/>
    <x v="11"/>
    <x v="2270"/>
  </r>
  <r>
    <x v="1"/>
    <x v="63"/>
    <x v="0"/>
    <x v="12"/>
    <x v="7"/>
  </r>
  <r>
    <x v="1"/>
    <x v="63"/>
    <x v="0"/>
    <x v="13"/>
    <x v="2271"/>
  </r>
  <r>
    <x v="1"/>
    <x v="63"/>
    <x v="1"/>
    <x v="0"/>
    <x v="7"/>
  </r>
  <r>
    <x v="1"/>
    <x v="63"/>
    <x v="1"/>
    <x v="1"/>
    <x v="2262"/>
  </r>
  <r>
    <x v="1"/>
    <x v="63"/>
    <x v="1"/>
    <x v="2"/>
    <x v="2272"/>
  </r>
  <r>
    <x v="1"/>
    <x v="63"/>
    <x v="1"/>
    <x v="3"/>
    <x v="2264"/>
  </r>
  <r>
    <x v="1"/>
    <x v="63"/>
    <x v="1"/>
    <x v="4"/>
    <x v="7"/>
  </r>
  <r>
    <x v="1"/>
    <x v="63"/>
    <x v="1"/>
    <x v="5"/>
    <x v="7"/>
  </r>
  <r>
    <x v="1"/>
    <x v="63"/>
    <x v="1"/>
    <x v="6"/>
    <x v="2273"/>
  </r>
  <r>
    <x v="1"/>
    <x v="63"/>
    <x v="1"/>
    <x v="7"/>
    <x v="7"/>
  </r>
  <r>
    <x v="1"/>
    <x v="63"/>
    <x v="1"/>
    <x v="8"/>
    <x v="2267"/>
  </r>
  <r>
    <x v="1"/>
    <x v="63"/>
    <x v="1"/>
    <x v="9"/>
    <x v="2274"/>
  </r>
  <r>
    <x v="1"/>
    <x v="63"/>
    <x v="1"/>
    <x v="10"/>
    <x v="7"/>
  </r>
  <r>
    <x v="1"/>
    <x v="63"/>
    <x v="1"/>
    <x v="11"/>
    <x v="2275"/>
  </r>
  <r>
    <x v="1"/>
    <x v="63"/>
    <x v="1"/>
    <x v="12"/>
    <x v="7"/>
  </r>
  <r>
    <x v="1"/>
    <x v="63"/>
    <x v="1"/>
    <x v="13"/>
    <x v="2276"/>
  </r>
  <r>
    <x v="1"/>
    <x v="64"/>
    <x v="0"/>
    <x v="0"/>
    <x v="7"/>
  </r>
  <r>
    <x v="1"/>
    <x v="64"/>
    <x v="0"/>
    <x v="1"/>
    <x v="2277"/>
  </r>
  <r>
    <x v="1"/>
    <x v="64"/>
    <x v="0"/>
    <x v="2"/>
    <x v="2278"/>
  </r>
  <r>
    <x v="1"/>
    <x v="64"/>
    <x v="0"/>
    <x v="3"/>
    <x v="2279"/>
  </r>
  <r>
    <x v="1"/>
    <x v="64"/>
    <x v="0"/>
    <x v="4"/>
    <x v="2280"/>
  </r>
  <r>
    <x v="1"/>
    <x v="64"/>
    <x v="0"/>
    <x v="5"/>
    <x v="2281"/>
  </r>
  <r>
    <x v="1"/>
    <x v="64"/>
    <x v="0"/>
    <x v="6"/>
    <x v="2282"/>
  </r>
  <r>
    <x v="1"/>
    <x v="64"/>
    <x v="0"/>
    <x v="7"/>
    <x v="7"/>
  </r>
  <r>
    <x v="1"/>
    <x v="64"/>
    <x v="0"/>
    <x v="8"/>
    <x v="7"/>
  </r>
  <r>
    <x v="1"/>
    <x v="64"/>
    <x v="0"/>
    <x v="9"/>
    <x v="2283"/>
  </r>
  <r>
    <x v="1"/>
    <x v="64"/>
    <x v="0"/>
    <x v="10"/>
    <x v="2284"/>
  </r>
  <r>
    <x v="1"/>
    <x v="64"/>
    <x v="0"/>
    <x v="11"/>
    <x v="2285"/>
  </r>
  <r>
    <x v="1"/>
    <x v="64"/>
    <x v="0"/>
    <x v="12"/>
    <x v="7"/>
  </r>
  <r>
    <x v="1"/>
    <x v="64"/>
    <x v="0"/>
    <x v="13"/>
    <x v="2286"/>
  </r>
  <r>
    <x v="1"/>
    <x v="64"/>
    <x v="1"/>
    <x v="0"/>
    <x v="7"/>
  </r>
  <r>
    <x v="1"/>
    <x v="64"/>
    <x v="1"/>
    <x v="1"/>
    <x v="2277"/>
  </r>
  <r>
    <x v="1"/>
    <x v="64"/>
    <x v="1"/>
    <x v="2"/>
    <x v="2287"/>
  </r>
  <r>
    <x v="1"/>
    <x v="64"/>
    <x v="1"/>
    <x v="3"/>
    <x v="2279"/>
  </r>
  <r>
    <x v="1"/>
    <x v="64"/>
    <x v="1"/>
    <x v="4"/>
    <x v="2280"/>
  </r>
  <r>
    <x v="1"/>
    <x v="64"/>
    <x v="1"/>
    <x v="5"/>
    <x v="7"/>
  </r>
  <r>
    <x v="1"/>
    <x v="64"/>
    <x v="1"/>
    <x v="6"/>
    <x v="2288"/>
  </r>
  <r>
    <x v="1"/>
    <x v="64"/>
    <x v="1"/>
    <x v="7"/>
    <x v="7"/>
  </r>
  <r>
    <x v="1"/>
    <x v="64"/>
    <x v="1"/>
    <x v="8"/>
    <x v="7"/>
  </r>
  <r>
    <x v="1"/>
    <x v="64"/>
    <x v="1"/>
    <x v="9"/>
    <x v="2289"/>
  </r>
  <r>
    <x v="1"/>
    <x v="64"/>
    <x v="1"/>
    <x v="10"/>
    <x v="7"/>
  </r>
  <r>
    <x v="1"/>
    <x v="64"/>
    <x v="1"/>
    <x v="11"/>
    <x v="2290"/>
  </r>
  <r>
    <x v="1"/>
    <x v="64"/>
    <x v="1"/>
    <x v="12"/>
    <x v="7"/>
  </r>
  <r>
    <x v="1"/>
    <x v="64"/>
    <x v="1"/>
    <x v="13"/>
    <x v="2291"/>
  </r>
  <r>
    <x v="1"/>
    <x v="65"/>
    <x v="0"/>
    <x v="0"/>
    <x v="7"/>
  </r>
  <r>
    <x v="1"/>
    <x v="65"/>
    <x v="0"/>
    <x v="1"/>
    <x v="2292"/>
  </r>
  <r>
    <x v="1"/>
    <x v="65"/>
    <x v="0"/>
    <x v="2"/>
    <x v="2293"/>
  </r>
  <r>
    <x v="1"/>
    <x v="65"/>
    <x v="0"/>
    <x v="3"/>
    <x v="2294"/>
  </r>
  <r>
    <x v="1"/>
    <x v="65"/>
    <x v="0"/>
    <x v="4"/>
    <x v="2295"/>
  </r>
  <r>
    <x v="1"/>
    <x v="65"/>
    <x v="0"/>
    <x v="5"/>
    <x v="2296"/>
  </r>
  <r>
    <x v="1"/>
    <x v="65"/>
    <x v="0"/>
    <x v="6"/>
    <x v="2297"/>
  </r>
  <r>
    <x v="1"/>
    <x v="65"/>
    <x v="0"/>
    <x v="7"/>
    <x v="7"/>
  </r>
  <r>
    <x v="1"/>
    <x v="65"/>
    <x v="0"/>
    <x v="8"/>
    <x v="2298"/>
  </r>
  <r>
    <x v="1"/>
    <x v="65"/>
    <x v="0"/>
    <x v="9"/>
    <x v="2299"/>
  </r>
  <r>
    <x v="1"/>
    <x v="65"/>
    <x v="0"/>
    <x v="10"/>
    <x v="2300"/>
  </r>
  <r>
    <x v="1"/>
    <x v="65"/>
    <x v="0"/>
    <x v="11"/>
    <x v="2301"/>
  </r>
  <r>
    <x v="1"/>
    <x v="65"/>
    <x v="0"/>
    <x v="12"/>
    <x v="7"/>
  </r>
  <r>
    <x v="1"/>
    <x v="65"/>
    <x v="0"/>
    <x v="13"/>
    <x v="2302"/>
  </r>
  <r>
    <x v="1"/>
    <x v="65"/>
    <x v="1"/>
    <x v="0"/>
    <x v="7"/>
  </r>
  <r>
    <x v="1"/>
    <x v="65"/>
    <x v="1"/>
    <x v="1"/>
    <x v="2303"/>
  </r>
  <r>
    <x v="1"/>
    <x v="65"/>
    <x v="1"/>
    <x v="2"/>
    <x v="2304"/>
  </r>
  <r>
    <x v="1"/>
    <x v="65"/>
    <x v="1"/>
    <x v="3"/>
    <x v="2294"/>
  </r>
  <r>
    <x v="1"/>
    <x v="65"/>
    <x v="1"/>
    <x v="4"/>
    <x v="2295"/>
  </r>
  <r>
    <x v="1"/>
    <x v="65"/>
    <x v="1"/>
    <x v="5"/>
    <x v="7"/>
  </r>
  <r>
    <x v="1"/>
    <x v="65"/>
    <x v="1"/>
    <x v="6"/>
    <x v="2305"/>
  </r>
  <r>
    <x v="1"/>
    <x v="65"/>
    <x v="1"/>
    <x v="7"/>
    <x v="7"/>
  </r>
  <r>
    <x v="1"/>
    <x v="65"/>
    <x v="1"/>
    <x v="8"/>
    <x v="2298"/>
  </r>
  <r>
    <x v="1"/>
    <x v="65"/>
    <x v="1"/>
    <x v="9"/>
    <x v="2306"/>
  </r>
  <r>
    <x v="1"/>
    <x v="65"/>
    <x v="1"/>
    <x v="10"/>
    <x v="7"/>
  </r>
  <r>
    <x v="1"/>
    <x v="65"/>
    <x v="1"/>
    <x v="11"/>
    <x v="2307"/>
  </r>
  <r>
    <x v="1"/>
    <x v="65"/>
    <x v="1"/>
    <x v="12"/>
    <x v="7"/>
  </r>
  <r>
    <x v="1"/>
    <x v="65"/>
    <x v="1"/>
    <x v="13"/>
    <x v="2308"/>
  </r>
  <r>
    <x v="1"/>
    <x v="66"/>
    <x v="0"/>
    <x v="0"/>
    <x v="7"/>
  </r>
  <r>
    <x v="1"/>
    <x v="66"/>
    <x v="0"/>
    <x v="1"/>
    <x v="2309"/>
  </r>
  <r>
    <x v="1"/>
    <x v="66"/>
    <x v="0"/>
    <x v="2"/>
    <x v="2310"/>
  </r>
  <r>
    <x v="1"/>
    <x v="66"/>
    <x v="0"/>
    <x v="3"/>
    <x v="2311"/>
  </r>
  <r>
    <x v="1"/>
    <x v="66"/>
    <x v="0"/>
    <x v="4"/>
    <x v="2312"/>
  </r>
  <r>
    <x v="1"/>
    <x v="66"/>
    <x v="0"/>
    <x v="5"/>
    <x v="2313"/>
  </r>
  <r>
    <x v="1"/>
    <x v="66"/>
    <x v="0"/>
    <x v="6"/>
    <x v="2314"/>
  </r>
  <r>
    <x v="1"/>
    <x v="66"/>
    <x v="0"/>
    <x v="7"/>
    <x v="7"/>
  </r>
  <r>
    <x v="1"/>
    <x v="66"/>
    <x v="0"/>
    <x v="8"/>
    <x v="2315"/>
  </r>
  <r>
    <x v="1"/>
    <x v="66"/>
    <x v="0"/>
    <x v="9"/>
    <x v="2316"/>
  </r>
  <r>
    <x v="1"/>
    <x v="66"/>
    <x v="0"/>
    <x v="10"/>
    <x v="2317"/>
  </r>
  <r>
    <x v="1"/>
    <x v="66"/>
    <x v="0"/>
    <x v="11"/>
    <x v="2318"/>
  </r>
  <r>
    <x v="1"/>
    <x v="66"/>
    <x v="0"/>
    <x v="12"/>
    <x v="2319"/>
  </r>
  <r>
    <x v="1"/>
    <x v="66"/>
    <x v="0"/>
    <x v="13"/>
    <x v="2320"/>
  </r>
  <r>
    <x v="1"/>
    <x v="66"/>
    <x v="1"/>
    <x v="0"/>
    <x v="7"/>
  </r>
  <r>
    <x v="1"/>
    <x v="66"/>
    <x v="1"/>
    <x v="1"/>
    <x v="2309"/>
  </r>
  <r>
    <x v="1"/>
    <x v="66"/>
    <x v="1"/>
    <x v="2"/>
    <x v="2321"/>
  </r>
  <r>
    <x v="1"/>
    <x v="66"/>
    <x v="1"/>
    <x v="3"/>
    <x v="2311"/>
  </r>
  <r>
    <x v="1"/>
    <x v="66"/>
    <x v="1"/>
    <x v="4"/>
    <x v="2312"/>
  </r>
  <r>
    <x v="1"/>
    <x v="66"/>
    <x v="1"/>
    <x v="5"/>
    <x v="7"/>
  </r>
  <r>
    <x v="1"/>
    <x v="66"/>
    <x v="1"/>
    <x v="6"/>
    <x v="2322"/>
  </r>
  <r>
    <x v="1"/>
    <x v="66"/>
    <x v="1"/>
    <x v="7"/>
    <x v="7"/>
  </r>
  <r>
    <x v="1"/>
    <x v="66"/>
    <x v="1"/>
    <x v="8"/>
    <x v="2315"/>
  </r>
  <r>
    <x v="1"/>
    <x v="66"/>
    <x v="1"/>
    <x v="9"/>
    <x v="2323"/>
  </r>
  <r>
    <x v="1"/>
    <x v="66"/>
    <x v="1"/>
    <x v="10"/>
    <x v="7"/>
  </r>
  <r>
    <x v="1"/>
    <x v="66"/>
    <x v="1"/>
    <x v="11"/>
    <x v="2324"/>
  </r>
  <r>
    <x v="1"/>
    <x v="66"/>
    <x v="1"/>
    <x v="12"/>
    <x v="7"/>
  </r>
  <r>
    <x v="1"/>
    <x v="66"/>
    <x v="1"/>
    <x v="13"/>
    <x v="2325"/>
  </r>
  <r>
    <x v="1"/>
    <x v="67"/>
    <x v="0"/>
    <x v="0"/>
    <x v="7"/>
  </r>
  <r>
    <x v="1"/>
    <x v="67"/>
    <x v="0"/>
    <x v="1"/>
    <x v="2326"/>
  </r>
  <r>
    <x v="1"/>
    <x v="67"/>
    <x v="0"/>
    <x v="2"/>
    <x v="2327"/>
  </r>
  <r>
    <x v="1"/>
    <x v="67"/>
    <x v="0"/>
    <x v="3"/>
    <x v="2328"/>
  </r>
  <r>
    <x v="1"/>
    <x v="67"/>
    <x v="0"/>
    <x v="4"/>
    <x v="7"/>
  </r>
  <r>
    <x v="1"/>
    <x v="67"/>
    <x v="0"/>
    <x v="5"/>
    <x v="2329"/>
  </r>
  <r>
    <x v="1"/>
    <x v="67"/>
    <x v="0"/>
    <x v="6"/>
    <x v="2330"/>
  </r>
  <r>
    <x v="1"/>
    <x v="67"/>
    <x v="0"/>
    <x v="7"/>
    <x v="7"/>
  </r>
  <r>
    <x v="1"/>
    <x v="67"/>
    <x v="0"/>
    <x v="8"/>
    <x v="7"/>
  </r>
  <r>
    <x v="1"/>
    <x v="67"/>
    <x v="0"/>
    <x v="9"/>
    <x v="2331"/>
  </r>
  <r>
    <x v="1"/>
    <x v="67"/>
    <x v="0"/>
    <x v="10"/>
    <x v="2332"/>
  </r>
  <r>
    <x v="1"/>
    <x v="67"/>
    <x v="0"/>
    <x v="11"/>
    <x v="2333"/>
  </r>
  <r>
    <x v="1"/>
    <x v="67"/>
    <x v="0"/>
    <x v="12"/>
    <x v="7"/>
  </r>
  <r>
    <x v="1"/>
    <x v="67"/>
    <x v="0"/>
    <x v="13"/>
    <x v="2334"/>
  </r>
  <r>
    <x v="1"/>
    <x v="67"/>
    <x v="1"/>
    <x v="0"/>
    <x v="7"/>
  </r>
  <r>
    <x v="1"/>
    <x v="67"/>
    <x v="1"/>
    <x v="1"/>
    <x v="2335"/>
  </r>
  <r>
    <x v="1"/>
    <x v="67"/>
    <x v="1"/>
    <x v="2"/>
    <x v="2336"/>
  </r>
  <r>
    <x v="1"/>
    <x v="67"/>
    <x v="1"/>
    <x v="3"/>
    <x v="2337"/>
  </r>
  <r>
    <x v="1"/>
    <x v="67"/>
    <x v="1"/>
    <x v="4"/>
    <x v="7"/>
  </r>
  <r>
    <x v="1"/>
    <x v="67"/>
    <x v="1"/>
    <x v="5"/>
    <x v="7"/>
  </r>
  <r>
    <x v="1"/>
    <x v="67"/>
    <x v="1"/>
    <x v="6"/>
    <x v="2338"/>
  </r>
  <r>
    <x v="1"/>
    <x v="67"/>
    <x v="1"/>
    <x v="7"/>
    <x v="7"/>
  </r>
  <r>
    <x v="1"/>
    <x v="67"/>
    <x v="1"/>
    <x v="8"/>
    <x v="7"/>
  </r>
  <r>
    <x v="1"/>
    <x v="67"/>
    <x v="1"/>
    <x v="9"/>
    <x v="2339"/>
  </r>
  <r>
    <x v="1"/>
    <x v="67"/>
    <x v="1"/>
    <x v="10"/>
    <x v="7"/>
  </r>
  <r>
    <x v="1"/>
    <x v="67"/>
    <x v="1"/>
    <x v="11"/>
    <x v="2340"/>
  </r>
  <r>
    <x v="1"/>
    <x v="67"/>
    <x v="1"/>
    <x v="12"/>
    <x v="7"/>
  </r>
  <r>
    <x v="1"/>
    <x v="67"/>
    <x v="1"/>
    <x v="13"/>
    <x v="2341"/>
  </r>
  <r>
    <x v="1"/>
    <x v="68"/>
    <x v="0"/>
    <x v="0"/>
    <x v="7"/>
  </r>
  <r>
    <x v="1"/>
    <x v="68"/>
    <x v="0"/>
    <x v="1"/>
    <x v="2342"/>
  </r>
  <r>
    <x v="1"/>
    <x v="68"/>
    <x v="0"/>
    <x v="2"/>
    <x v="2343"/>
  </r>
  <r>
    <x v="1"/>
    <x v="68"/>
    <x v="0"/>
    <x v="3"/>
    <x v="2344"/>
  </r>
  <r>
    <x v="1"/>
    <x v="68"/>
    <x v="0"/>
    <x v="4"/>
    <x v="2345"/>
  </r>
  <r>
    <x v="1"/>
    <x v="68"/>
    <x v="0"/>
    <x v="5"/>
    <x v="2346"/>
  </r>
  <r>
    <x v="1"/>
    <x v="68"/>
    <x v="0"/>
    <x v="6"/>
    <x v="2347"/>
  </r>
  <r>
    <x v="1"/>
    <x v="68"/>
    <x v="0"/>
    <x v="7"/>
    <x v="7"/>
  </r>
  <r>
    <x v="1"/>
    <x v="68"/>
    <x v="0"/>
    <x v="8"/>
    <x v="2348"/>
  </r>
  <r>
    <x v="1"/>
    <x v="68"/>
    <x v="0"/>
    <x v="9"/>
    <x v="2349"/>
  </r>
  <r>
    <x v="1"/>
    <x v="68"/>
    <x v="0"/>
    <x v="10"/>
    <x v="2350"/>
  </r>
  <r>
    <x v="1"/>
    <x v="68"/>
    <x v="0"/>
    <x v="11"/>
    <x v="2351"/>
  </r>
  <r>
    <x v="1"/>
    <x v="68"/>
    <x v="0"/>
    <x v="12"/>
    <x v="2352"/>
  </r>
  <r>
    <x v="1"/>
    <x v="68"/>
    <x v="0"/>
    <x v="13"/>
    <x v="2353"/>
  </r>
  <r>
    <x v="1"/>
    <x v="68"/>
    <x v="1"/>
    <x v="0"/>
    <x v="7"/>
  </r>
  <r>
    <x v="1"/>
    <x v="68"/>
    <x v="1"/>
    <x v="1"/>
    <x v="2354"/>
  </r>
  <r>
    <x v="1"/>
    <x v="68"/>
    <x v="1"/>
    <x v="2"/>
    <x v="2355"/>
  </r>
  <r>
    <x v="1"/>
    <x v="68"/>
    <x v="1"/>
    <x v="3"/>
    <x v="2344"/>
  </r>
  <r>
    <x v="1"/>
    <x v="68"/>
    <x v="1"/>
    <x v="4"/>
    <x v="2345"/>
  </r>
  <r>
    <x v="1"/>
    <x v="68"/>
    <x v="1"/>
    <x v="5"/>
    <x v="7"/>
  </r>
  <r>
    <x v="1"/>
    <x v="68"/>
    <x v="1"/>
    <x v="6"/>
    <x v="2356"/>
  </r>
  <r>
    <x v="1"/>
    <x v="68"/>
    <x v="1"/>
    <x v="7"/>
    <x v="7"/>
  </r>
  <r>
    <x v="1"/>
    <x v="68"/>
    <x v="1"/>
    <x v="8"/>
    <x v="2348"/>
  </r>
  <r>
    <x v="1"/>
    <x v="68"/>
    <x v="1"/>
    <x v="9"/>
    <x v="2357"/>
  </r>
  <r>
    <x v="1"/>
    <x v="68"/>
    <x v="1"/>
    <x v="10"/>
    <x v="7"/>
  </r>
  <r>
    <x v="1"/>
    <x v="68"/>
    <x v="1"/>
    <x v="11"/>
    <x v="2358"/>
  </r>
  <r>
    <x v="1"/>
    <x v="68"/>
    <x v="1"/>
    <x v="12"/>
    <x v="7"/>
  </r>
  <r>
    <x v="1"/>
    <x v="68"/>
    <x v="1"/>
    <x v="13"/>
    <x v="2359"/>
  </r>
  <r>
    <x v="1"/>
    <x v="69"/>
    <x v="0"/>
    <x v="0"/>
    <x v="7"/>
  </r>
  <r>
    <x v="1"/>
    <x v="69"/>
    <x v="0"/>
    <x v="1"/>
    <x v="2360"/>
  </r>
  <r>
    <x v="1"/>
    <x v="69"/>
    <x v="0"/>
    <x v="2"/>
    <x v="2361"/>
  </r>
  <r>
    <x v="1"/>
    <x v="69"/>
    <x v="0"/>
    <x v="3"/>
    <x v="2362"/>
  </r>
  <r>
    <x v="1"/>
    <x v="69"/>
    <x v="0"/>
    <x v="4"/>
    <x v="2363"/>
  </r>
  <r>
    <x v="1"/>
    <x v="69"/>
    <x v="0"/>
    <x v="5"/>
    <x v="2364"/>
  </r>
  <r>
    <x v="1"/>
    <x v="69"/>
    <x v="0"/>
    <x v="6"/>
    <x v="2365"/>
  </r>
  <r>
    <x v="1"/>
    <x v="69"/>
    <x v="0"/>
    <x v="7"/>
    <x v="7"/>
  </r>
  <r>
    <x v="1"/>
    <x v="69"/>
    <x v="0"/>
    <x v="8"/>
    <x v="2366"/>
  </r>
  <r>
    <x v="1"/>
    <x v="69"/>
    <x v="0"/>
    <x v="9"/>
    <x v="2367"/>
  </r>
  <r>
    <x v="1"/>
    <x v="69"/>
    <x v="0"/>
    <x v="10"/>
    <x v="2368"/>
  </r>
  <r>
    <x v="1"/>
    <x v="69"/>
    <x v="0"/>
    <x v="11"/>
    <x v="2369"/>
  </r>
  <r>
    <x v="1"/>
    <x v="69"/>
    <x v="0"/>
    <x v="12"/>
    <x v="2370"/>
  </r>
  <r>
    <x v="1"/>
    <x v="69"/>
    <x v="0"/>
    <x v="13"/>
    <x v="2371"/>
  </r>
  <r>
    <x v="1"/>
    <x v="69"/>
    <x v="1"/>
    <x v="0"/>
    <x v="7"/>
  </r>
  <r>
    <x v="1"/>
    <x v="69"/>
    <x v="1"/>
    <x v="1"/>
    <x v="2372"/>
  </r>
  <r>
    <x v="1"/>
    <x v="69"/>
    <x v="1"/>
    <x v="2"/>
    <x v="2373"/>
  </r>
  <r>
    <x v="1"/>
    <x v="69"/>
    <x v="1"/>
    <x v="3"/>
    <x v="2374"/>
  </r>
  <r>
    <x v="1"/>
    <x v="69"/>
    <x v="1"/>
    <x v="4"/>
    <x v="2375"/>
  </r>
  <r>
    <x v="1"/>
    <x v="69"/>
    <x v="1"/>
    <x v="5"/>
    <x v="7"/>
  </r>
  <r>
    <x v="1"/>
    <x v="69"/>
    <x v="1"/>
    <x v="6"/>
    <x v="2376"/>
  </r>
  <r>
    <x v="1"/>
    <x v="69"/>
    <x v="1"/>
    <x v="7"/>
    <x v="7"/>
  </r>
  <r>
    <x v="1"/>
    <x v="69"/>
    <x v="1"/>
    <x v="8"/>
    <x v="2377"/>
  </r>
  <r>
    <x v="1"/>
    <x v="69"/>
    <x v="1"/>
    <x v="9"/>
    <x v="2378"/>
  </r>
  <r>
    <x v="1"/>
    <x v="69"/>
    <x v="1"/>
    <x v="10"/>
    <x v="7"/>
  </r>
  <r>
    <x v="1"/>
    <x v="69"/>
    <x v="1"/>
    <x v="11"/>
    <x v="2379"/>
  </r>
  <r>
    <x v="1"/>
    <x v="69"/>
    <x v="1"/>
    <x v="12"/>
    <x v="7"/>
  </r>
  <r>
    <x v="1"/>
    <x v="69"/>
    <x v="1"/>
    <x v="13"/>
    <x v="2380"/>
  </r>
  <r>
    <x v="1"/>
    <x v="70"/>
    <x v="0"/>
    <x v="0"/>
    <x v="7"/>
  </r>
  <r>
    <x v="1"/>
    <x v="70"/>
    <x v="0"/>
    <x v="1"/>
    <x v="2381"/>
  </r>
  <r>
    <x v="1"/>
    <x v="70"/>
    <x v="0"/>
    <x v="2"/>
    <x v="2382"/>
  </r>
  <r>
    <x v="1"/>
    <x v="70"/>
    <x v="0"/>
    <x v="3"/>
    <x v="2383"/>
  </r>
  <r>
    <x v="1"/>
    <x v="70"/>
    <x v="0"/>
    <x v="4"/>
    <x v="2384"/>
  </r>
  <r>
    <x v="1"/>
    <x v="70"/>
    <x v="0"/>
    <x v="5"/>
    <x v="2385"/>
  </r>
  <r>
    <x v="1"/>
    <x v="70"/>
    <x v="0"/>
    <x v="6"/>
    <x v="2386"/>
  </r>
  <r>
    <x v="1"/>
    <x v="70"/>
    <x v="0"/>
    <x v="7"/>
    <x v="7"/>
  </r>
  <r>
    <x v="1"/>
    <x v="70"/>
    <x v="0"/>
    <x v="8"/>
    <x v="7"/>
  </r>
  <r>
    <x v="1"/>
    <x v="70"/>
    <x v="0"/>
    <x v="9"/>
    <x v="2387"/>
  </r>
  <r>
    <x v="1"/>
    <x v="70"/>
    <x v="0"/>
    <x v="10"/>
    <x v="2388"/>
  </r>
  <r>
    <x v="1"/>
    <x v="70"/>
    <x v="0"/>
    <x v="11"/>
    <x v="2389"/>
  </r>
  <r>
    <x v="1"/>
    <x v="70"/>
    <x v="0"/>
    <x v="12"/>
    <x v="2390"/>
  </r>
  <r>
    <x v="1"/>
    <x v="70"/>
    <x v="0"/>
    <x v="13"/>
    <x v="2391"/>
  </r>
  <r>
    <x v="1"/>
    <x v="70"/>
    <x v="1"/>
    <x v="0"/>
    <x v="7"/>
  </r>
  <r>
    <x v="1"/>
    <x v="70"/>
    <x v="1"/>
    <x v="1"/>
    <x v="2381"/>
  </r>
  <r>
    <x v="1"/>
    <x v="70"/>
    <x v="1"/>
    <x v="2"/>
    <x v="2392"/>
  </r>
  <r>
    <x v="1"/>
    <x v="70"/>
    <x v="1"/>
    <x v="3"/>
    <x v="2383"/>
  </r>
  <r>
    <x v="1"/>
    <x v="70"/>
    <x v="1"/>
    <x v="4"/>
    <x v="2393"/>
  </r>
  <r>
    <x v="1"/>
    <x v="70"/>
    <x v="1"/>
    <x v="5"/>
    <x v="7"/>
  </r>
  <r>
    <x v="1"/>
    <x v="70"/>
    <x v="1"/>
    <x v="6"/>
    <x v="2394"/>
  </r>
  <r>
    <x v="1"/>
    <x v="70"/>
    <x v="1"/>
    <x v="7"/>
    <x v="7"/>
  </r>
  <r>
    <x v="1"/>
    <x v="70"/>
    <x v="1"/>
    <x v="8"/>
    <x v="7"/>
  </r>
  <r>
    <x v="1"/>
    <x v="70"/>
    <x v="1"/>
    <x v="9"/>
    <x v="2395"/>
  </r>
  <r>
    <x v="1"/>
    <x v="70"/>
    <x v="1"/>
    <x v="10"/>
    <x v="7"/>
  </r>
  <r>
    <x v="1"/>
    <x v="70"/>
    <x v="1"/>
    <x v="11"/>
    <x v="2396"/>
  </r>
  <r>
    <x v="1"/>
    <x v="70"/>
    <x v="1"/>
    <x v="12"/>
    <x v="7"/>
  </r>
  <r>
    <x v="1"/>
    <x v="70"/>
    <x v="1"/>
    <x v="13"/>
    <x v="2397"/>
  </r>
  <r>
    <x v="1"/>
    <x v="71"/>
    <x v="0"/>
    <x v="0"/>
    <x v="7"/>
  </r>
  <r>
    <x v="1"/>
    <x v="71"/>
    <x v="0"/>
    <x v="1"/>
    <x v="2398"/>
  </r>
  <r>
    <x v="1"/>
    <x v="71"/>
    <x v="0"/>
    <x v="2"/>
    <x v="2399"/>
  </r>
  <r>
    <x v="1"/>
    <x v="71"/>
    <x v="0"/>
    <x v="3"/>
    <x v="2400"/>
  </r>
  <r>
    <x v="1"/>
    <x v="71"/>
    <x v="0"/>
    <x v="4"/>
    <x v="1178"/>
  </r>
  <r>
    <x v="1"/>
    <x v="71"/>
    <x v="0"/>
    <x v="5"/>
    <x v="2401"/>
  </r>
  <r>
    <x v="1"/>
    <x v="71"/>
    <x v="0"/>
    <x v="6"/>
    <x v="2402"/>
  </r>
  <r>
    <x v="1"/>
    <x v="71"/>
    <x v="0"/>
    <x v="7"/>
    <x v="7"/>
  </r>
  <r>
    <x v="1"/>
    <x v="71"/>
    <x v="0"/>
    <x v="8"/>
    <x v="7"/>
  </r>
  <r>
    <x v="1"/>
    <x v="71"/>
    <x v="0"/>
    <x v="9"/>
    <x v="2403"/>
  </r>
  <r>
    <x v="1"/>
    <x v="71"/>
    <x v="0"/>
    <x v="10"/>
    <x v="2404"/>
  </r>
  <r>
    <x v="1"/>
    <x v="71"/>
    <x v="0"/>
    <x v="11"/>
    <x v="2405"/>
  </r>
  <r>
    <x v="1"/>
    <x v="71"/>
    <x v="0"/>
    <x v="12"/>
    <x v="2406"/>
  </r>
  <r>
    <x v="1"/>
    <x v="71"/>
    <x v="0"/>
    <x v="13"/>
    <x v="2407"/>
  </r>
  <r>
    <x v="1"/>
    <x v="71"/>
    <x v="1"/>
    <x v="0"/>
    <x v="7"/>
  </r>
  <r>
    <x v="1"/>
    <x v="71"/>
    <x v="1"/>
    <x v="1"/>
    <x v="2408"/>
  </r>
  <r>
    <x v="1"/>
    <x v="71"/>
    <x v="1"/>
    <x v="2"/>
    <x v="2409"/>
  </r>
  <r>
    <x v="1"/>
    <x v="71"/>
    <x v="1"/>
    <x v="3"/>
    <x v="2400"/>
  </r>
  <r>
    <x v="1"/>
    <x v="71"/>
    <x v="1"/>
    <x v="4"/>
    <x v="1178"/>
  </r>
  <r>
    <x v="1"/>
    <x v="71"/>
    <x v="1"/>
    <x v="5"/>
    <x v="7"/>
  </r>
  <r>
    <x v="1"/>
    <x v="71"/>
    <x v="1"/>
    <x v="6"/>
    <x v="2410"/>
  </r>
  <r>
    <x v="1"/>
    <x v="71"/>
    <x v="1"/>
    <x v="7"/>
    <x v="7"/>
  </r>
  <r>
    <x v="1"/>
    <x v="71"/>
    <x v="1"/>
    <x v="8"/>
    <x v="7"/>
  </r>
  <r>
    <x v="1"/>
    <x v="71"/>
    <x v="1"/>
    <x v="9"/>
    <x v="2411"/>
  </r>
  <r>
    <x v="1"/>
    <x v="71"/>
    <x v="1"/>
    <x v="10"/>
    <x v="7"/>
  </r>
  <r>
    <x v="1"/>
    <x v="71"/>
    <x v="1"/>
    <x v="11"/>
    <x v="2412"/>
  </r>
  <r>
    <x v="1"/>
    <x v="71"/>
    <x v="1"/>
    <x v="12"/>
    <x v="7"/>
  </r>
  <r>
    <x v="1"/>
    <x v="71"/>
    <x v="1"/>
    <x v="13"/>
    <x v="2413"/>
  </r>
  <r>
    <x v="1"/>
    <x v="72"/>
    <x v="0"/>
    <x v="0"/>
    <x v="7"/>
  </r>
  <r>
    <x v="1"/>
    <x v="72"/>
    <x v="0"/>
    <x v="1"/>
    <x v="2414"/>
  </r>
  <r>
    <x v="1"/>
    <x v="72"/>
    <x v="0"/>
    <x v="2"/>
    <x v="2415"/>
  </r>
  <r>
    <x v="1"/>
    <x v="72"/>
    <x v="0"/>
    <x v="3"/>
    <x v="2416"/>
  </r>
  <r>
    <x v="1"/>
    <x v="72"/>
    <x v="0"/>
    <x v="4"/>
    <x v="1195"/>
  </r>
  <r>
    <x v="1"/>
    <x v="72"/>
    <x v="0"/>
    <x v="5"/>
    <x v="2417"/>
  </r>
  <r>
    <x v="1"/>
    <x v="72"/>
    <x v="0"/>
    <x v="6"/>
    <x v="2418"/>
  </r>
  <r>
    <x v="1"/>
    <x v="72"/>
    <x v="0"/>
    <x v="7"/>
    <x v="7"/>
  </r>
  <r>
    <x v="1"/>
    <x v="72"/>
    <x v="0"/>
    <x v="8"/>
    <x v="7"/>
  </r>
  <r>
    <x v="1"/>
    <x v="72"/>
    <x v="0"/>
    <x v="9"/>
    <x v="2419"/>
  </r>
  <r>
    <x v="1"/>
    <x v="72"/>
    <x v="0"/>
    <x v="10"/>
    <x v="2420"/>
  </r>
  <r>
    <x v="1"/>
    <x v="72"/>
    <x v="0"/>
    <x v="11"/>
    <x v="2421"/>
  </r>
  <r>
    <x v="1"/>
    <x v="72"/>
    <x v="0"/>
    <x v="12"/>
    <x v="2422"/>
  </r>
  <r>
    <x v="1"/>
    <x v="72"/>
    <x v="0"/>
    <x v="13"/>
    <x v="2423"/>
  </r>
  <r>
    <x v="1"/>
    <x v="72"/>
    <x v="1"/>
    <x v="0"/>
    <x v="7"/>
  </r>
  <r>
    <x v="1"/>
    <x v="72"/>
    <x v="1"/>
    <x v="1"/>
    <x v="2424"/>
  </r>
  <r>
    <x v="1"/>
    <x v="72"/>
    <x v="1"/>
    <x v="2"/>
    <x v="2425"/>
  </r>
  <r>
    <x v="1"/>
    <x v="72"/>
    <x v="1"/>
    <x v="3"/>
    <x v="2416"/>
  </r>
  <r>
    <x v="1"/>
    <x v="72"/>
    <x v="1"/>
    <x v="4"/>
    <x v="2426"/>
  </r>
  <r>
    <x v="1"/>
    <x v="72"/>
    <x v="1"/>
    <x v="5"/>
    <x v="7"/>
  </r>
  <r>
    <x v="1"/>
    <x v="72"/>
    <x v="1"/>
    <x v="6"/>
    <x v="2427"/>
  </r>
  <r>
    <x v="1"/>
    <x v="72"/>
    <x v="1"/>
    <x v="7"/>
    <x v="7"/>
  </r>
  <r>
    <x v="1"/>
    <x v="72"/>
    <x v="1"/>
    <x v="8"/>
    <x v="7"/>
  </r>
  <r>
    <x v="1"/>
    <x v="72"/>
    <x v="1"/>
    <x v="9"/>
    <x v="2428"/>
  </r>
  <r>
    <x v="1"/>
    <x v="72"/>
    <x v="1"/>
    <x v="10"/>
    <x v="7"/>
  </r>
  <r>
    <x v="1"/>
    <x v="72"/>
    <x v="1"/>
    <x v="11"/>
    <x v="2429"/>
  </r>
  <r>
    <x v="1"/>
    <x v="72"/>
    <x v="1"/>
    <x v="12"/>
    <x v="7"/>
  </r>
  <r>
    <x v="1"/>
    <x v="72"/>
    <x v="1"/>
    <x v="13"/>
    <x v="2430"/>
  </r>
  <r>
    <x v="1"/>
    <x v="73"/>
    <x v="0"/>
    <x v="0"/>
    <x v="7"/>
  </r>
  <r>
    <x v="1"/>
    <x v="73"/>
    <x v="0"/>
    <x v="1"/>
    <x v="2431"/>
  </r>
  <r>
    <x v="1"/>
    <x v="73"/>
    <x v="0"/>
    <x v="2"/>
    <x v="2432"/>
  </r>
  <r>
    <x v="1"/>
    <x v="73"/>
    <x v="0"/>
    <x v="3"/>
    <x v="2433"/>
  </r>
  <r>
    <x v="1"/>
    <x v="73"/>
    <x v="0"/>
    <x v="4"/>
    <x v="7"/>
  </r>
  <r>
    <x v="1"/>
    <x v="73"/>
    <x v="0"/>
    <x v="5"/>
    <x v="2434"/>
  </r>
  <r>
    <x v="1"/>
    <x v="73"/>
    <x v="0"/>
    <x v="6"/>
    <x v="2435"/>
  </r>
  <r>
    <x v="1"/>
    <x v="73"/>
    <x v="0"/>
    <x v="7"/>
    <x v="7"/>
  </r>
  <r>
    <x v="1"/>
    <x v="73"/>
    <x v="0"/>
    <x v="8"/>
    <x v="7"/>
  </r>
  <r>
    <x v="1"/>
    <x v="73"/>
    <x v="0"/>
    <x v="9"/>
    <x v="2436"/>
  </r>
  <r>
    <x v="1"/>
    <x v="73"/>
    <x v="0"/>
    <x v="10"/>
    <x v="2437"/>
  </r>
  <r>
    <x v="1"/>
    <x v="73"/>
    <x v="0"/>
    <x v="11"/>
    <x v="2438"/>
  </r>
  <r>
    <x v="1"/>
    <x v="73"/>
    <x v="0"/>
    <x v="12"/>
    <x v="7"/>
  </r>
  <r>
    <x v="1"/>
    <x v="73"/>
    <x v="0"/>
    <x v="13"/>
    <x v="2439"/>
  </r>
  <r>
    <x v="1"/>
    <x v="73"/>
    <x v="1"/>
    <x v="0"/>
    <x v="7"/>
  </r>
  <r>
    <x v="1"/>
    <x v="73"/>
    <x v="1"/>
    <x v="1"/>
    <x v="2431"/>
  </r>
  <r>
    <x v="1"/>
    <x v="73"/>
    <x v="1"/>
    <x v="2"/>
    <x v="2440"/>
  </r>
  <r>
    <x v="1"/>
    <x v="73"/>
    <x v="1"/>
    <x v="3"/>
    <x v="2433"/>
  </r>
  <r>
    <x v="1"/>
    <x v="73"/>
    <x v="1"/>
    <x v="4"/>
    <x v="7"/>
  </r>
  <r>
    <x v="1"/>
    <x v="73"/>
    <x v="1"/>
    <x v="5"/>
    <x v="7"/>
  </r>
  <r>
    <x v="1"/>
    <x v="73"/>
    <x v="1"/>
    <x v="6"/>
    <x v="2435"/>
  </r>
  <r>
    <x v="1"/>
    <x v="73"/>
    <x v="1"/>
    <x v="7"/>
    <x v="7"/>
  </r>
  <r>
    <x v="1"/>
    <x v="73"/>
    <x v="1"/>
    <x v="8"/>
    <x v="7"/>
  </r>
  <r>
    <x v="1"/>
    <x v="73"/>
    <x v="1"/>
    <x v="9"/>
    <x v="2441"/>
  </r>
  <r>
    <x v="1"/>
    <x v="73"/>
    <x v="1"/>
    <x v="10"/>
    <x v="7"/>
  </r>
  <r>
    <x v="1"/>
    <x v="73"/>
    <x v="1"/>
    <x v="11"/>
    <x v="2438"/>
  </r>
  <r>
    <x v="1"/>
    <x v="73"/>
    <x v="1"/>
    <x v="12"/>
    <x v="7"/>
  </r>
  <r>
    <x v="1"/>
    <x v="73"/>
    <x v="1"/>
    <x v="13"/>
    <x v="2442"/>
  </r>
  <r>
    <x v="2"/>
    <x v="0"/>
    <x v="0"/>
    <x v="0"/>
    <x v="2443"/>
  </r>
  <r>
    <x v="2"/>
    <x v="0"/>
    <x v="0"/>
    <x v="1"/>
    <x v="2444"/>
  </r>
  <r>
    <x v="2"/>
    <x v="0"/>
    <x v="0"/>
    <x v="2"/>
    <x v="2445"/>
  </r>
  <r>
    <x v="2"/>
    <x v="0"/>
    <x v="0"/>
    <x v="3"/>
    <x v="2446"/>
  </r>
  <r>
    <x v="2"/>
    <x v="0"/>
    <x v="0"/>
    <x v="4"/>
    <x v="2447"/>
  </r>
  <r>
    <x v="2"/>
    <x v="0"/>
    <x v="0"/>
    <x v="5"/>
    <x v="7"/>
  </r>
  <r>
    <x v="2"/>
    <x v="0"/>
    <x v="0"/>
    <x v="6"/>
    <x v="2448"/>
  </r>
  <r>
    <x v="2"/>
    <x v="0"/>
    <x v="0"/>
    <x v="7"/>
    <x v="7"/>
  </r>
  <r>
    <x v="2"/>
    <x v="0"/>
    <x v="0"/>
    <x v="8"/>
    <x v="2449"/>
  </r>
  <r>
    <x v="2"/>
    <x v="0"/>
    <x v="0"/>
    <x v="9"/>
    <x v="2450"/>
  </r>
  <r>
    <x v="2"/>
    <x v="0"/>
    <x v="0"/>
    <x v="10"/>
    <x v="2451"/>
  </r>
  <r>
    <x v="2"/>
    <x v="0"/>
    <x v="0"/>
    <x v="11"/>
    <x v="2452"/>
  </r>
  <r>
    <x v="2"/>
    <x v="0"/>
    <x v="0"/>
    <x v="12"/>
    <x v="2453"/>
  </r>
  <r>
    <x v="2"/>
    <x v="0"/>
    <x v="0"/>
    <x v="13"/>
    <x v="2454"/>
  </r>
  <r>
    <x v="2"/>
    <x v="0"/>
    <x v="1"/>
    <x v="0"/>
    <x v="2455"/>
  </r>
  <r>
    <x v="2"/>
    <x v="0"/>
    <x v="1"/>
    <x v="1"/>
    <x v="2456"/>
  </r>
  <r>
    <x v="2"/>
    <x v="0"/>
    <x v="1"/>
    <x v="2"/>
    <x v="2457"/>
  </r>
  <r>
    <x v="2"/>
    <x v="0"/>
    <x v="1"/>
    <x v="3"/>
    <x v="2458"/>
  </r>
  <r>
    <x v="2"/>
    <x v="0"/>
    <x v="1"/>
    <x v="4"/>
    <x v="2459"/>
  </r>
  <r>
    <x v="2"/>
    <x v="0"/>
    <x v="1"/>
    <x v="5"/>
    <x v="7"/>
  </r>
  <r>
    <x v="2"/>
    <x v="0"/>
    <x v="1"/>
    <x v="6"/>
    <x v="2460"/>
  </r>
  <r>
    <x v="2"/>
    <x v="0"/>
    <x v="1"/>
    <x v="7"/>
    <x v="7"/>
  </r>
  <r>
    <x v="2"/>
    <x v="0"/>
    <x v="1"/>
    <x v="8"/>
    <x v="2461"/>
  </r>
  <r>
    <x v="2"/>
    <x v="0"/>
    <x v="1"/>
    <x v="9"/>
    <x v="2462"/>
  </r>
  <r>
    <x v="2"/>
    <x v="0"/>
    <x v="1"/>
    <x v="10"/>
    <x v="691"/>
  </r>
  <r>
    <x v="2"/>
    <x v="0"/>
    <x v="1"/>
    <x v="11"/>
    <x v="2463"/>
  </r>
  <r>
    <x v="2"/>
    <x v="0"/>
    <x v="1"/>
    <x v="12"/>
    <x v="936"/>
  </r>
  <r>
    <x v="2"/>
    <x v="0"/>
    <x v="1"/>
    <x v="13"/>
    <x v="2464"/>
  </r>
  <r>
    <x v="2"/>
    <x v="1"/>
    <x v="0"/>
    <x v="0"/>
    <x v="7"/>
  </r>
  <r>
    <x v="2"/>
    <x v="1"/>
    <x v="0"/>
    <x v="1"/>
    <x v="2465"/>
  </r>
  <r>
    <x v="2"/>
    <x v="1"/>
    <x v="0"/>
    <x v="2"/>
    <x v="2466"/>
  </r>
  <r>
    <x v="2"/>
    <x v="1"/>
    <x v="0"/>
    <x v="3"/>
    <x v="2467"/>
  </r>
  <r>
    <x v="2"/>
    <x v="1"/>
    <x v="0"/>
    <x v="4"/>
    <x v="2468"/>
  </r>
  <r>
    <x v="2"/>
    <x v="1"/>
    <x v="0"/>
    <x v="5"/>
    <x v="2469"/>
  </r>
  <r>
    <x v="2"/>
    <x v="1"/>
    <x v="0"/>
    <x v="6"/>
    <x v="2470"/>
  </r>
  <r>
    <x v="2"/>
    <x v="1"/>
    <x v="0"/>
    <x v="7"/>
    <x v="2471"/>
  </r>
  <r>
    <x v="2"/>
    <x v="1"/>
    <x v="0"/>
    <x v="8"/>
    <x v="2472"/>
  </r>
  <r>
    <x v="2"/>
    <x v="1"/>
    <x v="0"/>
    <x v="9"/>
    <x v="2473"/>
  </r>
  <r>
    <x v="2"/>
    <x v="1"/>
    <x v="0"/>
    <x v="10"/>
    <x v="2474"/>
  </r>
  <r>
    <x v="2"/>
    <x v="1"/>
    <x v="0"/>
    <x v="11"/>
    <x v="2475"/>
  </r>
  <r>
    <x v="2"/>
    <x v="1"/>
    <x v="0"/>
    <x v="12"/>
    <x v="7"/>
  </r>
  <r>
    <x v="2"/>
    <x v="1"/>
    <x v="0"/>
    <x v="13"/>
    <x v="2476"/>
  </r>
  <r>
    <x v="2"/>
    <x v="1"/>
    <x v="1"/>
    <x v="0"/>
    <x v="2477"/>
  </r>
  <r>
    <x v="2"/>
    <x v="1"/>
    <x v="1"/>
    <x v="1"/>
    <x v="2478"/>
  </r>
  <r>
    <x v="2"/>
    <x v="1"/>
    <x v="1"/>
    <x v="2"/>
    <x v="2479"/>
  </r>
  <r>
    <x v="2"/>
    <x v="1"/>
    <x v="1"/>
    <x v="3"/>
    <x v="1261"/>
  </r>
  <r>
    <x v="2"/>
    <x v="1"/>
    <x v="1"/>
    <x v="4"/>
    <x v="2468"/>
  </r>
  <r>
    <x v="2"/>
    <x v="1"/>
    <x v="1"/>
    <x v="5"/>
    <x v="7"/>
  </r>
  <r>
    <x v="2"/>
    <x v="1"/>
    <x v="1"/>
    <x v="6"/>
    <x v="2480"/>
  </r>
  <r>
    <x v="2"/>
    <x v="1"/>
    <x v="1"/>
    <x v="7"/>
    <x v="7"/>
  </r>
  <r>
    <x v="2"/>
    <x v="1"/>
    <x v="1"/>
    <x v="8"/>
    <x v="2472"/>
  </r>
  <r>
    <x v="2"/>
    <x v="1"/>
    <x v="1"/>
    <x v="9"/>
    <x v="2481"/>
  </r>
  <r>
    <x v="2"/>
    <x v="1"/>
    <x v="1"/>
    <x v="10"/>
    <x v="7"/>
  </r>
  <r>
    <x v="2"/>
    <x v="1"/>
    <x v="1"/>
    <x v="11"/>
    <x v="2482"/>
  </r>
  <r>
    <x v="2"/>
    <x v="1"/>
    <x v="1"/>
    <x v="12"/>
    <x v="7"/>
  </r>
  <r>
    <x v="2"/>
    <x v="1"/>
    <x v="1"/>
    <x v="13"/>
    <x v="2483"/>
  </r>
  <r>
    <x v="2"/>
    <x v="2"/>
    <x v="0"/>
    <x v="0"/>
    <x v="7"/>
  </r>
  <r>
    <x v="2"/>
    <x v="2"/>
    <x v="0"/>
    <x v="1"/>
    <x v="2484"/>
  </r>
  <r>
    <x v="2"/>
    <x v="2"/>
    <x v="0"/>
    <x v="2"/>
    <x v="2485"/>
  </r>
  <r>
    <x v="2"/>
    <x v="2"/>
    <x v="0"/>
    <x v="3"/>
    <x v="44"/>
  </r>
  <r>
    <x v="2"/>
    <x v="2"/>
    <x v="0"/>
    <x v="4"/>
    <x v="7"/>
  </r>
  <r>
    <x v="2"/>
    <x v="2"/>
    <x v="0"/>
    <x v="5"/>
    <x v="2486"/>
  </r>
  <r>
    <x v="2"/>
    <x v="2"/>
    <x v="0"/>
    <x v="6"/>
    <x v="2487"/>
  </r>
  <r>
    <x v="2"/>
    <x v="2"/>
    <x v="0"/>
    <x v="7"/>
    <x v="7"/>
  </r>
  <r>
    <x v="2"/>
    <x v="2"/>
    <x v="0"/>
    <x v="8"/>
    <x v="2488"/>
  </r>
  <r>
    <x v="2"/>
    <x v="2"/>
    <x v="0"/>
    <x v="9"/>
    <x v="2489"/>
  </r>
  <r>
    <x v="2"/>
    <x v="2"/>
    <x v="0"/>
    <x v="10"/>
    <x v="2490"/>
  </r>
  <r>
    <x v="2"/>
    <x v="2"/>
    <x v="0"/>
    <x v="11"/>
    <x v="2491"/>
  </r>
  <r>
    <x v="2"/>
    <x v="2"/>
    <x v="0"/>
    <x v="12"/>
    <x v="7"/>
  </r>
  <r>
    <x v="2"/>
    <x v="2"/>
    <x v="0"/>
    <x v="13"/>
    <x v="2492"/>
  </r>
  <r>
    <x v="2"/>
    <x v="2"/>
    <x v="1"/>
    <x v="0"/>
    <x v="7"/>
  </r>
  <r>
    <x v="2"/>
    <x v="2"/>
    <x v="1"/>
    <x v="1"/>
    <x v="2493"/>
  </r>
  <r>
    <x v="2"/>
    <x v="2"/>
    <x v="1"/>
    <x v="2"/>
    <x v="2494"/>
  </r>
  <r>
    <x v="2"/>
    <x v="2"/>
    <x v="1"/>
    <x v="3"/>
    <x v="2495"/>
  </r>
  <r>
    <x v="2"/>
    <x v="2"/>
    <x v="1"/>
    <x v="4"/>
    <x v="2496"/>
  </r>
  <r>
    <x v="2"/>
    <x v="2"/>
    <x v="1"/>
    <x v="5"/>
    <x v="7"/>
  </r>
  <r>
    <x v="2"/>
    <x v="2"/>
    <x v="1"/>
    <x v="6"/>
    <x v="2497"/>
  </r>
  <r>
    <x v="2"/>
    <x v="2"/>
    <x v="1"/>
    <x v="7"/>
    <x v="7"/>
  </r>
  <r>
    <x v="2"/>
    <x v="2"/>
    <x v="1"/>
    <x v="8"/>
    <x v="2498"/>
  </r>
  <r>
    <x v="2"/>
    <x v="2"/>
    <x v="1"/>
    <x v="9"/>
    <x v="2499"/>
  </r>
  <r>
    <x v="2"/>
    <x v="2"/>
    <x v="1"/>
    <x v="10"/>
    <x v="7"/>
  </r>
  <r>
    <x v="2"/>
    <x v="2"/>
    <x v="1"/>
    <x v="11"/>
    <x v="2500"/>
  </r>
  <r>
    <x v="2"/>
    <x v="2"/>
    <x v="1"/>
    <x v="12"/>
    <x v="7"/>
  </r>
  <r>
    <x v="2"/>
    <x v="2"/>
    <x v="1"/>
    <x v="13"/>
    <x v="2501"/>
  </r>
  <r>
    <x v="2"/>
    <x v="3"/>
    <x v="0"/>
    <x v="0"/>
    <x v="7"/>
  </r>
  <r>
    <x v="2"/>
    <x v="3"/>
    <x v="0"/>
    <x v="1"/>
    <x v="2502"/>
  </r>
  <r>
    <x v="2"/>
    <x v="3"/>
    <x v="0"/>
    <x v="2"/>
    <x v="2503"/>
  </r>
  <r>
    <x v="2"/>
    <x v="3"/>
    <x v="0"/>
    <x v="3"/>
    <x v="2504"/>
  </r>
  <r>
    <x v="2"/>
    <x v="3"/>
    <x v="0"/>
    <x v="4"/>
    <x v="2505"/>
  </r>
  <r>
    <x v="2"/>
    <x v="3"/>
    <x v="0"/>
    <x v="5"/>
    <x v="2506"/>
  </r>
  <r>
    <x v="2"/>
    <x v="3"/>
    <x v="0"/>
    <x v="6"/>
    <x v="2507"/>
  </r>
  <r>
    <x v="2"/>
    <x v="3"/>
    <x v="0"/>
    <x v="7"/>
    <x v="2508"/>
  </r>
  <r>
    <x v="2"/>
    <x v="3"/>
    <x v="0"/>
    <x v="8"/>
    <x v="2509"/>
  </r>
  <r>
    <x v="2"/>
    <x v="3"/>
    <x v="0"/>
    <x v="9"/>
    <x v="2510"/>
  </r>
  <r>
    <x v="2"/>
    <x v="3"/>
    <x v="0"/>
    <x v="10"/>
    <x v="2511"/>
  </r>
  <r>
    <x v="2"/>
    <x v="3"/>
    <x v="0"/>
    <x v="11"/>
    <x v="2512"/>
  </r>
  <r>
    <x v="2"/>
    <x v="3"/>
    <x v="0"/>
    <x v="12"/>
    <x v="7"/>
  </r>
  <r>
    <x v="2"/>
    <x v="3"/>
    <x v="0"/>
    <x v="13"/>
    <x v="2513"/>
  </r>
  <r>
    <x v="2"/>
    <x v="3"/>
    <x v="1"/>
    <x v="0"/>
    <x v="7"/>
  </r>
  <r>
    <x v="2"/>
    <x v="3"/>
    <x v="1"/>
    <x v="1"/>
    <x v="2502"/>
  </r>
  <r>
    <x v="2"/>
    <x v="3"/>
    <x v="1"/>
    <x v="2"/>
    <x v="2514"/>
  </r>
  <r>
    <x v="2"/>
    <x v="3"/>
    <x v="1"/>
    <x v="3"/>
    <x v="2515"/>
  </r>
  <r>
    <x v="2"/>
    <x v="3"/>
    <x v="1"/>
    <x v="4"/>
    <x v="2505"/>
  </r>
  <r>
    <x v="2"/>
    <x v="3"/>
    <x v="1"/>
    <x v="5"/>
    <x v="691"/>
  </r>
  <r>
    <x v="2"/>
    <x v="3"/>
    <x v="1"/>
    <x v="6"/>
    <x v="2516"/>
  </r>
  <r>
    <x v="2"/>
    <x v="3"/>
    <x v="1"/>
    <x v="7"/>
    <x v="2508"/>
  </r>
  <r>
    <x v="2"/>
    <x v="3"/>
    <x v="1"/>
    <x v="8"/>
    <x v="2509"/>
  </r>
  <r>
    <x v="2"/>
    <x v="3"/>
    <x v="1"/>
    <x v="9"/>
    <x v="2517"/>
  </r>
  <r>
    <x v="2"/>
    <x v="3"/>
    <x v="1"/>
    <x v="10"/>
    <x v="7"/>
  </r>
  <r>
    <x v="2"/>
    <x v="3"/>
    <x v="1"/>
    <x v="11"/>
    <x v="2518"/>
  </r>
  <r>
    <x v="2"/>
    <x v="3"/>
    <x v="1"/>
    <x v="12"/>
    <x v="7"/>
  </r>
  <r>
    <x v="2"/>
    <x v="3"/>
    <x v="1"/>
    <x v="13"/>
    <x v="2519"/>
  </r>
  <r>
    <x v="2"/>
    <x v="4"/>
    <x v="0"/>
    <x v="0"/>
    <x v="7"/>
  </r>
  <r>
    <x v="2"/>
    <x v="4"/>
    <x v="0"/>
    <x v="1"/>
    <x v="2520"/>
  </r>
  <r>
    <x v="2"/>
    <x v="4"/>
    <x v="0"/>
    <x v="2"/>
    <x v="2521"/>
  </r>
  <r>
    <x v="2"/>
    <x v="4"/>
    <x v="0"/>
    <x v="3"/>
    <x v="2522"/>
  </r>
  <r>
    <x v="2"/>
    <x v="4"/>
    <x v="0"/>
    <x v="4"/>
    <x v="2523"/>
  </r>
  <r>
    <x v="2"/>
    <x v="4"/>
    <x v="0"/>
    <x v="5"/>
    <x v="2524"/>
  </r>
  <r>
    <x v="2"/>
    <x v="4"/>
    <x v="0"/>
    <x v="6"/>
    <x v="2525"/>
  </r>
  <r>
    <x v="2"/>
    <x v="4"/>
    <x v="0"/>
    <x v="7"/>
    <x v="7"/>
  </r>
  <r>
    <x v="2"/>
    <x v="4"/>
    <x v="0"/>
    <x v="8"/>
    <x v="2526"/>
  </r>
  <r>
    <x v="2"/>
    <x v="4"/>
    <x v="0"/>
    <x v="9"/>
    <x v="2527"/>
  </r>
  <r>
    <x v="2"/>
    <x v="4"/>
    <x v="0"/>
    <x v="10"/>
    <x v="7"/>
  </r>
  <r>
    <x v="2"/>
    <x v="4"/>
    <x v="0"/>
    <x v="11"/>
    <x v="2528"/>
  </r>
  <r>
    <x v="2"/>
    <x v="4"/>
    <x v="0"/>
    <x v="12"/>
    <x v="2529"/>
  </r>
  <r>
    <x v="2"/>
    <x v="4"/>
    <x v="0"/>
    <x v="13"/>
    <x v="2530"/>
  </r>
  <r>
    <x v="2"/>
    <x v="4"/>
    <x v="1"/>
    <x v="0"/>
    <x v="7"/>
  </r>
  <r>
    <x v="2"/>
    <x v="4"/>
    <x v="1"/>
    <x v="1"/>
    <x v="2531"/>
  </r>
  <r>
    <x v="2"/>
    <x v="4"/>
    <x v="1"/>
    <x v="2"/>
    <x v="2532"/>
  </r>
  <r>
    <x v="2"/>
    <x v="4"/>
    <x v="1"/>
    <x v="3"/>
    <x v="2533"/>
  </r>
  <r>
    <x v="2"/>
    <x v="4"/>
    <x v="1"/>
    <x v="4"/>
    <x v="2534"/>
  </r>
  <r>
    <x v="2"/>
    <x v="4"/>
    <x v="1"/>
    <x v="5"/>
    <x v="7"/>
  </r>
  <r>
    <x v="2"/>
    <x v="4"/>
    <x v="1"/>
    <x v="6"/>
    <x v="2535"/>
  </r>
  <r>
    <x v="2"/>
    <x v="4"/>
    <x v="1"/>
    <x v="7"/>
    <x v="7"/>
  </r>
  <r>
    <x v="2"/>
    <x v="4"/>
    <x v="1"/>
    <x v="8"/>
    <x v="2536"/>
  </r>
  <r>
    <x v="2"/>
    <x v="4"/>
    <x v="1"/>
    <x v="9"/>
    <x v="2537"/>
  </r>
  <r>
    <x v="2"/>
    <x v="4"/>
    <x v="1"/>
    <x v="10"/>
    <x v="691"/>
  </r>
  <r>
    <x v="2"/>
    <x v="4"/>
    <x v="1"/>
    <x v="11"/>
    <x v="2538"/>
  </r>
  <r>
    <x v="2"/>
    <x v="4"/>
    <x v="1"/>
    <x v="12"/>
    <x v="691"/>
  </r>
  <r>
    <x v="2"/>
    <x v="4"/>
    <x v="1"/>
    <x v="13"/>
    <x v="2539"/>
  </r>
  <r>
    <x v="2"/>
    <x v="5"/>
    <x v="0"/>
    <x v="0"/>
    <x v="7"/>
  </r>
  <r>
    <x v="2"/>
    <x v="5"/>
    <x v="0"/>
    <x v="1"/>
    <x v="2540"/>
  </r>
  <r>
    <x v="2"/>
    <x v="5"/>
    <x v="0"/>
    <x v="2"/>
    <x v="2541"/>
  </r>
  <r>
    <x v="2"/>
    <x v="5"/>
    <x v="0"/>
    <x v="3"/>
    <x v="2542"/>
  </r>
  <r>
    <x v="2"/>
    <x v="5"/>
    <x v="0"/>
    <x v="4"/>
    <x v="2109"/>
  </r>
  <r>
    <x v="2"/>
    <x v="5"/>
    <x v="0"/>
    <x v="5"/>
    <x v="2543"/>
  </r>
  <r>
    <x v="2"/>
    <x v="5"/>
    <x v="0"/>
    <x v="6"/>
    <x v="2544"/>
  </r>
  <r>
    <x v="2"/>
    <x v="5"/>
    <x v="0"/>
    <x v="7"/>
    <x v="7"/>
  </r>
  <r>
    <x v="2"/>
    <x v="5"/>
    <x v="0"/>
    <x v="8"/>
    <x v="2545"/>
  </r>
  <r>
    <x v="2"/>
    <x v="5"/>
    <x v="0"/>
    <x v="9"/>
    <x v="2546"/>
  </r>
  <r>
    <x v="2"/>
    <x v="5"/>
    <x v="0"/>
    <x v="10"/>
    <x v="2547"/>
  </r>
  <r>
    <x v="2"/>
    <x v="5"/>
    <x v="0"/>
    <x v="11"/>
    <x v="2548"/>
  </r>
  <r>
    <x v="2"/>
    <x v="5"/>
    <x v="0"/>
    <x v="12"/>
    <x v="7"/>
  </r>
  <r>
    <x v="2"/>
    <x v="5"/>
    <x v="0"/>
    <x v="13"/>
    <x v="2549"/>
  </r>
  <r>
    <x v="2"/>
    <x v="5"/>
    <x v="1"/>
    <x v="0"/>
    <x v="7"/>
  </r>
  <r>
    <x v="2"/>
    <x v="5"/>
    <x v="1"/>
    <x v="1"/>
    <x v="2540"/>
  </r>
  <r>
    <x v="2"/>
    <x v="5"/>
    <x v="1"/>
    <x v="2"/>
    <x v="2550"/>
  </r>
  <r>
    <x v="2"/>
    <x v="5"/>
    <x v="1"/>
    <x v="3"/>
    <x v="2542"/>
  </r>
  <r>
    <x v="2"/>
    <x v="5"/>
    <x v="1"/>
    <x v="4"/>
    <x v="2109"/>
  </r>
  <r>
    <x v="2"/>
    <x v="5"/>
    <x v="1"/>
    <x v="5"/>
    <x v="7"/>
  </r>
  <r>
    <x v="2"/>
    <x v="5"/>
    <x v="1"/>
    <x v="6"/>
    <x v="2544"/>
  </r>
  <r>
    <x v="2"/>
    <x v="5"/>
    <x v="1"/>
    <x v="7"/>
    <x v="7"/>
  </r>
  <r>
    <x v="2"/>
    <x v="5"/>
    <x v="1"/>
    <x v="8"/>
    <x v="2545"/>
  </r>
  <r>
    <x v="2"/>
    <x v="5"/>
    <x v="1"/>
    <x v="9"/>
    <x v="2546"/>
  </r>
  <r>
    <x v="2"/>
    <x v="5"/>
    <x v="1"/>
    <x v="10"/>
    <x v="936"/>
  </r>
  <r>
    <x v="2"/>
    <x v="5"/>
    <x v="1"/>
    <x v="11"/>
    <x v="2548"/>
  </r>
  <r>
    <x v="2"/>
    <x v="5"/>
    <x v="1"/>
    <x v="12"/>
    <x v="7"/>
  </r>
  <r>
    <x v="2"/>
    <x v="5"/>
    <x v="1"/>
    <x v="13"/>
    <x v="2551"/>
  </r>
  <r>
    <x v="2"/>
    <x v="6"/>
    <x v="0"/>
    <x v="0"/>
    <x v="7"/>
  </r>
  <r>
    <x v="2"/>
    <x v="6"/>
    <x v="0"/>
    <x v="1"/>
    <x v="2552"/>
  </r>
  <r>
    <x v="2"/>
    <x v="6"/>
    <x v="0"/>
    <x v="2"/>
    <x v="2553"/>
  </r>
  <r>
    <x v="2"/>
    <x v="6"/>
    <x v="0"/>
    <x v="3"/>
    <x v="116"/>
  </r>
  <r>
    <x v="2"/>
    <x v="6"/>
    <x v="0"/>
    <x v="4"/>
    <x v="2554"/>
  </r>
  <r>
    <x v="2"/>
    <x v="6"/>
    <x v="0"/>
    <x v="5"/>
    <x v="2555"/>
  </r>
  <r>
    <x v="2"/>
    <x v="6"/>
    <x v="0"/>
    <x v="6"/>
    <x v="2556"/>
  </r>
  <r>
    <x v="2"/>
    <x v="6"/>
    <x v="0"/>
    <x v="7"/>
    <x v="7"/>
  </r>
  <r>
    <x v="2"/>
    <x v="6"/>
    <x v="0"/>
    <x v="8"/>
    <x v="2557"/>
  </r>
  <r>
    <x v="2"/>
    <x v="6"/>
    <x v="0"/>
    <x v="9"/>
    <x v="2558"/>
  </r>
  <r>
    <x v="2"/>
    <x v="6"/>
    <x v="0"/>
    <x v="10"/>
    <x v="2559"/>
  </r>
  <r>
    <x v="2"/>
    <x v="6"/>
    <x v="0"/>
    <x v="11"/>
    <x v="2560"/>
  </r>
  <r>
    <x v="2"/>
    <x v="6"/>
    <x v="0"/>
    <x v="12"/>
    <x v="7"/>
  </r>
  <r>
    <x v="2"/>
    <x v="6"/>
    <x v="0"/>
    <x v="13"/>
    <x v="2561"/>
  </r>
  <r>
    <x v="2"/>
    <x v="6"/>
    <x v="1"/>
    <x v="0"/>
    <x v="7"/>
  </r>
  <r>
    <x v="2"/>
    <x v="6"/>
    <x v="1"/>
    <x v="1"/>
    <x v="2552"/>
  </r>
  <r>
    <x v="2"/>
    <x v="6"/>
    <x v="1"/>
    <x v="2"/>
    <x v="2562"/>
  </r>
  <r>
    <x v="2"/>
    <x v="6"/>
    <x v="1"/>
    <x v="3"/>
    <x v="116"/>
  </r>
  <r>
    <x v="2"/>
    <x v="6"/>
    <x v="1"/>
    <x v="4"/>
    <x v="2563"/>
  </r>
  <r>
    <x v="2"/>
    <x v="6"/>
    <x v="1"/>
    <x v="5"/>
    <x v="7"/>
  </r>
  <r>
    <x v="2"/>
    <x v="6"/>
    <x v="1"/>
    <x v="6"/>
    <x v="2564"/>
  </r>
  <r>
    <x v="2"/>
    <x v="6"/>
    <x v="1"/>
    <x v="7"/>
    <x v="7"/>
  </r>
  <r>
    <x v="2"/>
    <x v="6"/>
    <x v="1"/>
    <x v="8"/>
    <x v="2557"/>
  </r>
  <r>
    <x v="2"/>
    <x v="6"/>
    <x v="1"/>
    <x v="9"/>
    <x v="2565"/>
  </r>
  <r>
    <x v="2"/>
    <x v="6"/>
    <x v="1"/>
    <x v="10"/>
    <x v="7"/>
  </r>
  <r>
    <x v="2"/>
    <x v="6"/>
    <x v="1"/>
    <x v="11"/>
    <x v="2566"/>
  </r>
  <r>
    <x v="2"/>
    <x v="6"/>
    <x v="1"/>
    <x v="12"/>
    <x v="691"/>
  </r>
  <r>
    <x v="2"/>
    <x v="6"/>
    <x v="1"/>
    <x v="13"/>
    <x v="2567"/>
  </r>
  <r>
    <x v="2"/>
    <x v="7"/>
    <x v="0"/>
    <x v="0"/>
    <x v="7"/>
  </r>
  <r>
    <x v="2"/>
    <x v="7"/>
    <x v="0"/>
    <x v="1"/>
    <x v="2568"/>
  </r>
  <r>
    <x v="2"/>
    <x v="7"/>
    <x v="0"/>
    <x v="2"/>
    <x v="2569"/>
  </r>
  <r>
    <x v="2"/>
    <x v="7"/>
    <x v="0"/>
    <x v="3"/>
    <x v="7"/>
  </r>
  <r>
    <x v="2"/>
    <x v="7"/>
    <x v="0"/>
    <x v="4"/>
    <x v="7"/>
  </r>
  <r>
    <x v="2"/>
    <x v="7"/>
    <x v="0"/>
    <x v="5"/>
    <x v="7"/>
  </r>
  <r>
    <x v="2"/>
    <x v="7"/>
    <x v="0"/>
    <x v="6"/>
    <x v="2570"/>
  </r>
  <r>
    <x v="2"/>
    <x v="7"/>
    <x v="0"/>
    <x v="7"/>
    <x v="7"/>
  </r>
  <r>
    <x v="2"/>
    <x v="7"/>
    <x v="0"/>
    <x v="8"/>
    <x v="7"/>
  </r>
  <r>
    <x v="2"/>
    <x v="7"/>
    <x v="0"/>
    <x v="9"/>
    <x v="2571"/>
  </r>
  <r>
    <x v="2"/>
    <x v="7"/>
    <x v="0"/>
    <x v="10"/>
    <x v="7"/>
  </r>
  <r>
    <x v="2"/>
    <x v="7"/>
    <x v="0"/>
    <x v="11"/>
    <x v="2572"/>
  </r>
  <r>
    <x v="2"/>
    <x v="7"/>
    <x v="0"/>
    <x v="12"/>
    <x v="7"/>
  </r>
  <r>
    <x v="2"/>
    <x v="7"/>
    <x v="0"/>
    <x v="13"/>
    <x v="2573"/>
  </r>
  <r>
    <x v="2"/>
    <x v="7"/>
    <x v="1"/>
    <x v="0"/>
    <x v="7"/>
  </r>
  <r>
    <x v="2"/>
    <x v="7"/>
    <x v="1"/>
    <x v="1"/>
    <x v="2568"/>
  </r>
  <r>
    <x v="2"/>
    <x v="7"/>
    <x v="1"/>
    <x v="2"/>
    <x v="2569"/>
  </r>
  <r>
    <x v="2"/>
    <x v="7"/>
    <x v="1"/>
    <x v="3"/>
    <x v="7"/>
  </r>
  <r>
    <x v="2"/>
    <x v="7"/>
    <x v="1"/>
    <x v="4"/>
    <x v="7"/>
  </r>
  <r>
    <x v="2"/>
    <x v="7"/>
    <x v="1"/>
    <x v="5"/>
    <x v="7"/>
  </r>
  <r>
    <x v="2"/>
    <x v="7"/>
    <x v="1"/>
    <x v="6"/>
    <x v="2570"/>
  </r>
  <r>
    <x v="2"/>
    <x v="7"/>
    <x v="1"/>
    <x v="7"/>
    <x v="7"/>
  </r>
  <r>
    <x v="2"/>
    <x v="7"/>
    <x v="1"/>
    <x v="8"/>
    <x v="7"/>
  </r>
  <r>
    <x v="2"/>
    <x v="7"/>
    <x v="1"/>
    <x v="9"/>
    <x v="2571"/>
  </r>
  <r>
    <x v="2"/>
    <x v="7"/>
    <x v="1"/>
    <x v="10"/>
    <x v="7"/>
  </r>
  <r>
    <x v="2"/>
    <x v="7"/>
    <x v="1"/>
    <x v="11"/>
    <x v="2572"/>
  </r>
  <r>
    <x v="2"/>
    <x v="7"/>
    <x v="1"/>
    <x v="12"/>
    <x v="7"/>
  </r>
  <r>
    <x v="2"/>
    <x v="7"/>
    <x v="1"/>
    <x v="13"/>
    <x v="2573"/>
  </r>
  <r>
    <x v="2"/>
    <x v="8"/>
    <x v="0"/>
    <x v="0"/>
    <x v="7"/>
  </r>
  <r>
    <x v="2"/>
    <x v="8"/>
    <x v="0"/>
    <x v="1"/>
    <x v="2574"/>
  </r>
  <r>
    <x v="2"/>
    <x v="8"/>
    <x v="0"/>
    <x v="2"/>
    <x v="2575"/>
  </r>
  <r>
    <x v="2"/>
    <x v="8"/>
    <x v="0"/>
    <x v="3"/>
    <x v="2576"/>
  </r>
  <r>
    <x v="2"/>
    <x v="8"/>
    <x v="0"/>
    <x v="4"/>
    <x v="2577"/>
  </r>
  <r>
    <x v="2"/>
    <x v="8"/>
    <x v="0"/>
    <x v="5"/>
    <x v="2578"/>
  </r>
  <r>
    <x v="2"/>
    <x v="8"/>
    <x v="0"/>
    <x v="6"/>
    <x v="2579"/>
  </r>
  <r>
    <x v="2"/>
    <x v="8"/>
    <x v="0"/>
    <x v="7"/>
    <x v="7"/>
  </r>
  <r>
    <x v="2"/>
    <x v="8"/>
    <x v="0"/>
    <x v="8"/>
    <x v="2580"/>
  </r>
  <r>
    <x v="2"/>
    <x v="8"/>
    <x v="0"/>
    <x v="9"/>
    <x v="2581"/>
  </r>
  <r>
    <x v="2"/>
    <x v="8"/>
    <x v="0"/>
    <x v="10"/>
    <x v="2582"/>
  </r>
  <r>
    <x v="2"/>
    <x v="8"/>
    <x v="0"/>
    <x v="11"/>
    <x v="2583"/>
  </r>
  <r>
    <x v="2"/>
    <x v="8"/>
    <x v="0"/>
    <x v="12"/>
    <x v="2584"/>
  </r>
  <r>
    <x v="2"/>
    <x v="8"/>
    <x v="0"/>
    <x v="13"/>
    <x v="2585"/>
  </r>
  <r>
    <x v="2"/>
    <x v="8"/>
    <x v="1"/>
    <x v="0"/>
    <x v="7"/>
  </r>
  <r>
    <x v="2"/>
    <x v="8"/>
    <x v="1"/>
    <x v="1"/>
    <x v="2586"/>
  </r>
  <r>
    <x v="2"/>
    <x v="8"/>
    <x v="1"/>
    <x v="2"/>
    <x v="2587"/>
  </r>
  <r>
    <x v="2"/>
    <x v="8"/>
    <x v="1"/>
    <x v="3"/>
    <x v="2588"/>
  </r>
  <r>
    <x v="2"/>
    <x v="8"/>
    <x v="1"/>
    <x v="4"/>
    <x v="2589"/>
  </r>
  <r>
    <x v="2"/>
    <x v="8"/>
    <x v="1"/>
    <x v="5"/>
    <x v="7"/>
  </r>
  <r>
    <x v="2"/>
    <x v="8"/>
    <x v="1"/>
    <x v="6"/>
    <x v="2590"/>
  </r>
  <r>
    <x v="2"/>
    <x v="8"/>
    <x v="1"/>
    <x v="7"/>
    <x v="7"/>
  </r>
  <r>
    <x v="2"/>
    <x v="8"/>
    <x v="1"/>
    <x v="8"/>
    <x v="2591"/>
  </r>
  <r>
    <x v="2"/>
    <x v="8"/>
    <x v="1"/>
    <x v="9"/>
    <x v="2592"/>
  </r>
  <r>
    <x v="2"/>
    <x v="8"/>
    <x v="1"/>
    <x v="10"/>
    <x v="7"/>
  </r>
  <r>
    <x v="2"/>
    <x v="8"/>
    <x v="1"/>
    <x v="11"/>
    <x v="2593"/>
  </r>
  <r>
    <x v="2"/>
    <x v="8"/>
    <x v="1"/>
    <x v="12"/>
    <x v="7"/>
  </r>
  <r>
    <x v="2"/>
    <x v="8"/>
    <x v="1"/>
    <x v="13"/>
    <x v="2594"/>
  </r>
  <r>
    <x v="2"/>
    <x v="9"/>
    <x v="0"/>
    <x v="0"/>
    <x v="7"/>
  </r>
  <r>
    <x v="2"/>
    <x v="9"/>
    <x v="0"/>
    <x v="1"/>
    <x v="2595"/>
  </r>
  <r>
    <x v="2"/>
    <x v="9"/>
    <x v="0"/>
    <x v="2"/>
    <x v="2596"/>
  </r>
  <r>
    <x v="2"/>
    <x v="9"/>
    <x v="0"/>
    <x v="3"/>
    <x v="2597"/>
  </r>
  <r>
    <x v="2"/>
    <x v="9"/>
    <x v="0"/>
    <x v="4"/>
    <x v="2598"/>
  </r>
  <r>
    <x v="2"/>
    <x v="9"/>
    <x v="0"/>
    <x v="5"/>
    <x v="2599"/>
  </r>
  <r>
    <x v="2"/>
    <x v="9"/>
    <x v="0"/>
    <x v="6"/>
    <x v="2600"/>
  </r>
  <r>
    <x v="2"/>
    <x v="9"/>
    <x v="0"/>
    <x v="7"/>
    <x v="7"/>
  </r>
  <r>
    <x v="2"/>
    <x v="9"/>
    <x v="0"/>
    <x v="8"/>
    <x v="2601"/>
  </r>
  <r>
    <x v="2"/>
    <x v="9"/>
    <x v="0"/>
    <x v="9"/>
    <x v="2602"/>
  </r>
  <r>
    <x v="2"/>
    <x v="9"/>
    <x v="0"/>
    <x v="10"/>
    <x v="2603"/>
  </r>
  <r>
    <x v="2"/>
    <x v="9"/>
    <x v="0"/>
    <x v="11"/>
    <x v="2604"/>
  </r>
  <r>
    <x v="2"/>
    <x v="9"/>
    <x v="0"/>
    <x v="12"/>
    <x v="1670"/>
  </r>
  <r>
    <x v="2"/>
    <x v="9"/>
    <x v="0"/>
    <x v="13"/>
    <x v="2605"/>
  </r>
  <r>
    <x v="2"/>
    <x v="9"/>
    <x v="1"/>
    <x v="0"/>
    <x v="7"/>
  </r>
  <r>
    <x v="2"/>
    <x v="9"/>
    <x v="1"/>
    <x v="1"/>
    <x v="2606"/>
  </r>
  <r>
    <x v="2"/>
    <x v="9"/>
    <x v="1"/>
    <x v="2"/>
    <x v="2607"/>
  </r>
  <r>
    <x v="2"/>
    <x v="9"/>
    <x v="1"/>
    <x v="3"/>
    <x v="2608"/>
  </r>
  <r>
    <x v="2"/>
    <x v="9"/>
    <x v="1"/>
    <x v="4"/>
    <x v="2609"/>
  </r>
  <r>
    <x v="2"/>
    <x v="9"/>
    <x v="1"/>
    <x v="5"/>
    <x v="7"/>
  </r>
  <r>
    <x v="2"/>
    <x v="9"/>
    <x v="1"/>
    <x v="6"/>
    <x v="2610"/>
  </r>
  <r>
    <x v="2"/>
    <x v="9"/>
    <x v="1"/>
    <x v="7"/>
    <x v="7"/>
  </r>
  <r>
    <x v="2"/>
    <x v="9"/>
    <x v="1"/>
    <x v="8"/>
    <x v="2611"/>
  </r>
  <r>
    <x v="2"/>
    <x v="9"/>
    <x v="1"/>
    <x v="9"/>
    <x v="2612"/>
  </r>
  <r>
    <x v="2"/>
    <x v="9"/>
    <x v="1"/>
    <x v="10"/>
    <x v="7"/>
  </r>
  <r>
    <x v="2"/>
    <x v="9"/>
    <x v="1"/>
    <x v="11"/>
    <x v="2613"/>
  </r>
  <r>
    <x v="2"/>
    <x v="9"/>
    <x v="1"/>
    <x v="12"/>
    <x v="7"/>
  </r>
  <r>
    <x v="2"/>
    <x v="9"/>
    <x v="1"/>
    <x v="13"/>
    <x v="2614"/>
  </r>
  <r>
    <x v="2"/>
    <x v="10"/>
    <x v="0"/>
    <x v="0"/>
    <x v="7"/>
  </r>
  <r>
    <x v="2"/>
    <x v="10"/>
    <x v="0"/>
    <x v="1"/>
    <x v="2615"/>
  </r>
  <r>
    <x v="2"/>
    <x v="10"/>
    <x v="0"/>
    <x v="2"/>
    <x v="2616"/>
  </r>
  <r>
    <x v="2"/>
    <x v="10"/>
    <x v="0"/>
    <x v="3"/>
    <x v="2617"/>
  </r>
  <r>
    <x v="2"/>
    <x v="10"/>
    <x v="0"/>
    <x v="4"/>
    <x v="2618"/>
  </r>
  <r>
    <x v="2"/>
    <x v="10"/>
    <x v="0"/>
    <x v="5"/>
    <x v="2619"/>
  </r>
  <r>
    <x v="2"/>
    <x v="10"/>
    <x v="0"/>
    <x v="6"/>
    <x v="2620"/>
  </r>
  <r>
    <x v="2"/>
    <x v="10"/>
    <x v="0"/>
    <x v="7"/>
    <x v="7"/>
  </r>
  <r>
    <x v="2"/>
    <x v="10"/>
    <x v="0"/>
    <x v="8"/>
    <x v="2621"/>
  </r>
  <r>
    <x v="2"/>
    <x v="10"/>
    <x v="0"/>
    <x v="9"/>
    <x v="2622"/>
  </r>
  <r>
    <x v="2"/>
    <x v="10"/>
    <x v="0"/>
    <x v="10"/>
    <x v="2623"/>
  </r>
  <r>
    <x v="2"/>
    <x v="10"/>
    <x v="0"/>
    <x v="11"/>
    <x v="2624"/>
  </r>
  <r>
    <x v="2"/>
    <x v="10"/>
    <x v="0"/>
    <x v="12"/>
    <x v="936"/>
  </r>
  <r>
    <x v="2"/>
    <x v="10"/>
    <x v="0"/>
    <x v="13"/>
    <x v="2625"/>
  </r>
  <r>
    <x v="2"/>
    <x v="10"/>
    <x v="1"/>
    <x v="0"/>
    <x v="7"/>
  </r>
  <r>
    <x v="2"/>
    <x v="10"/>
    <x v="1"/>
    <x v="1"/>
    <x v="2626"/>
  </r>
  <r>
    <x v="2"/>
    <x v="10"/>
    <x v="1"/>
    <x v="2"/>
    <x v="2627"/>
  </r>
  <r>
    <x v="2"/>
    <x v="10"/>
    <x v="1"/>
    <x v="3"/>
    <x v="2617"/>
  </r>
  <r>
    <x v="2"/>
    <x v="10"/>
    <x v="1"/>
    <x v="4"/>
    <x v="2618"/>
  </r>
  <r>
    <x v="2"/>
    <x v="10"/>
    <x v="1"/>
    <x v="5"/>
    <x v="691"/>
  </r>
  <r>
    <x v="2"/>
    <x v="10"/>
    <x v="1"/>
    <x v="6"/>
    <x v="2628"/>
  </r>
  <r>
    <x v="2"/>
    <x v="10"/>
    <x v="1"/>
    <x v="7"/>
    <x v="7"/>
  </r>
  <r>
    <x v="2"/>
    <x v="10"/>
    <x v="1"/>
    <x v="8"/>
    <x v="2629"/>
  </r>
  <r>
    <x v="2"/>
    <x v="10"/>
    <x v="1"/>
    <x v="9"/>
    <x v="2630"/>
  </r>
  <r>
    <x v="2"/>
    <x v="10"/>
    <x v="1"/>
    <x v="10"/>
    <x v="936"/>
  </r>
  <r>
    <x v="2"/>
    <x v="10"/>
    <x v="1"/>
    <x v="11"/>
    <x v="2631"/>
  </r>
  <r>
    <x v="2"/>
    <x v="10"/>
    <x v="1"/>
    <x v="12"/>
    <x v="936"/>
  </r>
  <r>
    <x v="2"/>
    <x v="10"/>
    <x v="1"/>
    <x v="13"/>
    <x v="2632"/>
  </r>
  <r>
    <x v="2"/>
    <x v="11"/>
    <x v="0"/>
    <x v="0"/>
    <x v="7"/>
  </r>
  <r>
    <x v="2"/>
    <x v="11"/>
    <x v="0"/>
    <x v="1"/>
    <x v="2633"/>
  </r>
  <r>
    <x v="2"/>
    <x v="11"/>
    <x v="0"/>
    <x v="2"/>
    <x v="2634"/>
  </r>
  <r>
    <x v="2"/>
    <x v="11"/>
    <x v="0"/>
    <x v="3"/>
    <x v="2635"/>
  </r>
  <r>
    <x v="2"/>
    <x v="11"/>
    <x v="0"/>
    <x v="4"/>
    <x v="2636"/>
  </r>
  <r>
    <x v="2"/>
    <x v="11"/>
    <x v="0"/>
    <x v="5"/>
    <x v="2637"/>
  </r>
  <r>
    <x v="2"/>
    <x v="11"/>
    <x v="0"/>
    <x v="6"/>
    <x v="2638"/>
  </r>
  <r>
    <x v="2"/>
    <x v="11"/>
    <x v="0"/>
    <x v="7"/>
    <x v="7"/>
  </r>
  <r>
    <x v="2"/>
    <x v="11"/>
    <x v="0"/>
    <x v="8"/>
    <x v="1426"/>
  </r>
  <r>
    <x v="2"/>
    <x v="11"/>
    <x v="0"/>
    <x v="9"/>
    <x v="2639"/>
  </r>
  <r>
    <x v="2"/>
    <x v="11"/>
    <x v="0"/>
    <x v="10"/>
    <x v="2640"/>
  </r>
  <r>
    <x v="2"/>
    <x v="11"/>
    <x v="0"/>
    <x v="11"/>
    <x v="2641"/>
  </r>
  <r>
    <x v="2"/>
    <x v="11"/>
    <x v="0"/>
    <x v="12"/>
    <x v="7"/>
  </r>
  <r>
    <x v="2"/>
    <x v="11"/>
    <x v="0"/>
    <x v="13"/>
    <x v="2642"/>
  </r>
  <r>
    <x v="2"/>
    <x v="11"/>
    <x v="1"/>
    <x v="0"/>
    <x v="7"/>
  </r>
  <r>
    <x v="2"/>
    <x v="11"/>
    <x v="1"/>
    <x v="1"/>
    <x v="2633"/>
  </r>
  <r>
    <x v="2"/>
    <x v="11"/>
    <x v="1"/>
    <x v="2"/>
    <x v="2643"/>
  </r>
  <r>
    <x v="2"/>
    <x v="11"/>
    <x v="1"/>
    <x v="3"/>
    <x v="2635"/>
  </r>
  <r>
    <x v="2"/>
    <x v="11"/>
    <x v="1"/>
    <x v="4"/>
    <x v="2636"/>
  </r>
  <r>
    <x v="2"/>
    <x v="11"/>
    <x v="1"/>
    <x v="5"/>
    <x v="7"/>
  </r>
  <r>
    <x v="2"/>
    <x v="11"/>
    <x v="1"/>
    <x v="6"/>
    <x v="2644"/>
  </r>
  <r>
    <x v="2"/>
    <x v="11"/>
    <x v="1"/>
    <x v="7"/>
    <x v="7"/>
  </r>
  <r>
    <x v="2"/>
    <x v="11"/>
    <x v="1"/>
    <x v="8"/>
    <x v="1426"/>
  </r>
  <r>
    <x v="2"/>
    <x v="11"/>
    <x v="1"/>
    <x v="9"/>
    <x v="2645"/>
  </r>
  <r>
    <x v="2"/>
    <x v="11"/>
    <x v="1"/>
    <x v="10"/>
    <x v="7"/>
  </r>
  <r>
    <x v="2"/>
    <x v="11"/>
    <x v="1"/>
    <x v="11"/>
    <x v="2646"/>
  </r>
  <r>
    <x v="2"/>
    <x v="11"/>
    <x v="1"/>
    <x v="12"/>
    <x v="7"/>
  </r>
  <r>
    <x v="2"/>
    <x v="11"/>
    <x v="1"/>
    <x v="13"/>
    <x v="2647"/>
  </r>
  <r>
    <x v="2"/>
    <x v="12"/>
    <x v="0"/>
    <x v="0"/>
    <x v="7"/>
  </r>
  <r>
    <x v="2"/>
    <x v="12"/>
    <x v="0"/>
    <x v="1"/>
    <x v="2648"/>
  </r>
  <r>
    <x v="2"/>
    <x v="12"/>
    <x v="0"/>
    <x v="2"/>
    <x v="2649"/>
  </r>
  <r>
    <x v="2"/>
    <x v="12"/>
    <x v="0"/>
    <x v="3"/>
    <x v="2650"/>
  </r>
  <r>
    <x v="2"/>
    <x v="12"/>
    <x v="0"/>
    <x v="4"/>
    <x v="2651"/>
  </r>
  <r>
    <x v="2"/>
    <x v="12"/>
    <x v="0"/>
    <x v="5"/>
    <x v="2652"/>
  </r>
  <r>
    <x v="2"/>
    <x v="12"/>
    <x v="0"/>
    <x v="6"/>
    <x v="2653"/>
  </r>
  <r>
    <x v="2"/>
    <x v="12"/>
    <x v="0"/>
    <x v="7"/>
    <x v="7"/>
  </r>
  <r>
    <x v="2"/>
    <x v="12"/>
    <x v="0"/>
    <x v="8"/>
    <x v="1443"/>
  </r>
  <r>
    <x v="2"/>
    <x v="12"/>
    <x v="0"/>
    <x v="9"/>
    <x v="2654"/>
  </r>
  <r>
    <x v="2"/>
    <x v="12"/>
    <x v="0"/>
    <x v="10"/>
    <x v="2655"/>
  </r>
  <r>
    <x v="2"/>
    <x v="12"/>
    <x v="0"/>
    <x v="11"/>
    <x v="2656"/>
  </r>
  <r>
    <x v="2"/>
    <x v="12"/>
    <x v="0"/>
    <x v="12"/>
    <x v="2657"/>
  </r>
  <r>
    <x v="2"/>
    <x v="12"/>
    <x v="0"/>
    <x v="13"/>
    <x v="2658"/>
  </r>
  <r>
    <x v="2"/>
    <x v="12"/>
    <x v="1"/>
    <x v="0"/>
    <x v="7"/>
  </r>
  <r>
    <x v="2"/>
    <x v="12"/>
    <x v="1"/>
    <x v="1"/>
    <x v="2648"/>
  </r>
  <r>
    <x v="2"/>
    <x v="12"/>
    <x v="1"/>
    <x v="2"/>
    <x v="2659"/>
  </r>
  <r>
    <x v="2"/>
    <x v="12"/>
    <x v="1"/>
    <x v="3"/>
    <x v="2650"/>
  </r>
  <r>
    <x v="2"/>
    <x v="12"/>
    <x v="1"/>
    <x v="4"/>
    <x v="2651"/>
  </r>
  <r>
    <x v="2"/>
    <x v="12"/>
    <x v="1"/>
    <x v="5"/>
    <x v="7"/>
  </r>
  <r>
    <x v="2"/>
    <x v="12"/>
    <x v="1"/>
    <x v="6"/>
    <x v="2660"/>
  </r>
  <r>
    <x v="2"/>
    <x v="12"/>
    <x v="1"/>
    <x v="7"/>
    <x v="7"/>
  </r>
  <r>
    <x v="2"/>
    <x v="12"/>
    <x v="1"/>
    <x v="8"/>
    <x v="1443"/>
  </r>
  <r>
    <x v="2"/>
    <x v="12"/>
    <x v="1"/>
    <x v="9"/>
    <x v="2661"/>
  </r>
  <r>
    <x v="2"/>
    <x v="12"/>
    <x v="1"/>
    <x v="10"/>
    <x v="7"/>
  </r>
  <r>
    <x v="2"/>
    <x v="12"/>
    <x v="1"/>
    <x v="11"/>
    <x v="2662"/>
  </r>
  <r>
    <x v="2"/>
    <x v="12"/>
    <x v="1"/>
    <x v="12"/>
    <x v="7"/>
  </r>
  <r>
    <x v="2"/>
    <x v="12"/>
    <x v="1"/>
    <x v="13"/>
    <x v="2663"/>
  </r>
  <r>
    <x v="2"/>
    <x v="13"/>
    <x v="0"/>
    <x v="0"/>
    <x v="7"/>
  </r>
  <r>
    <x v="2"/>
    <x v="13"/>
    <x v="0"/>
    <x v="1"/>
    <x v="2664"/>
  </r>
  <r>
    <x v="2"/>
    <x v="13"/>
    <x v="0"/>
    <x v="2"/>
    <x v="2665"/>
  </r>
  <r>
    <x v="2"/>
    <x v="13"/>
    <x v="0"/>
    <x v="3"/>
    <x v="2666"/>
  </r>
  <r>
    <x v="2"/>
    <x v="13"/>
    <x v="0"/>
    <x v="4"/>
    <x v="2667"/>
  </r>
  <r>
    <x v="2"/>
    <x v="13"/>
    <x v="0"/>
    <x v="5"/>
    <x v="2668"/>
  </r>
  <r>
    <x v="2"/>
    <x v="13"/>
    <x v="0"/>
    <x v="6"/>
    <x v="2669"/>
  </r>
  <r>
    <x v="2"/>
    <x v="13"/>
    <x v="0"/>
    <x v="7"/>
    <x v="7"/>
  </r>
  <r>
    <x v="2"/>
    <x v="13"/>
    <x v="0"/>
    <x v="8"/>
    <x v="2670"/>
  </r>
  <r>
    <x v="2"/>
    <x v="13"/>
    <x v="0"/>
    <x v="9"/>
    <x v="2671"/>
  </r>
  <r>
    <x v="2"/>
    <x v="13"/>
    <x v="0"/>
    <x v="10"/>
    <x v="2672"/>
  </r>
  <r>
    <x v="2"/>
    <x v="13"/>
    <x v="0"/>
    <x v="11"/>
    <x v="2673"/>
  </r>
  <r>
    <x v="2"/>
    <x v="13"/>
    <x v="0"/>
    <x v="12"/>
    <x v="2674"/>
  </r>
  <r>
    <x v="2"/>
    <x v="13"/>
    <x v="0"/>
    <x v="13"/>
    <x v="2675"/>
  </r>
  <r>
    <x v="2"/>
    <x v="13"/>
    <x v="1"/>
    <x v="0"/>
    <x v="7"/>
  </r>
  <r>
    <x v="2"/>
    <x v="13"/>
    <x v="1"/>
    <x v="1"/>
    <x v="2676"/>
  </r>
  <r>
    <x v="2"/>
    <x v="13"/>
    <x v="1"/>
    <x v="2"/>
    <x v="2677"/>
  </r>
  <r>
    <x v="2"/>
    <x v="13"/>
    <x v="1"/>
    <x v="3"/>
    <x v="2666"/>
  </r>
  <r>
    <x v="2"/>
    <x v="13"/>
    <x v="1"/>
    <x v="4"/>
    <x v="2667"/>
  </r>
  <r>
    <x v="2"/>
    <x v="13"/>
    <x v="1"/>
    <x v="5"/>
    <x v="7"/>
  </r>
  <r>
    <x v="2"/>
    <x v="13"/>
    <x v="1"/>
    <x v="6"/>
    <x v="2678"/>
  </r>
  <r>
    <x v="2"/>
    <x v="13"/>
    <x v="1"/>
    <x v="7"/>
    <x v="7"/>
  </r>
  <r>
    <x v="2"/>
    <x v="13"/>
    <x v="1"/>
    <x v="8"/>
    <x v="2679"/>
  </r>
  <r>
    <x v="2"/>
    <x v="13"/>
    <x v="1"/>
    <x v="9"/>
    <x v="2680"/>
  </r>
  <r>
    <x v="2"/>
    <x v="13"/>
    <x v="1"/>
    <x v="10"/>
    <x v="7"/>
  </r>
  <r>
    <x v="2"/>
    <x v="13"/>
    <x v="1"/>
    <x v="11"/>
    <x v="2681"/>
  </r>
  <r>
    <x v="2"/>
    <x v="13"/>
    <x v="1"/>
    <x v="12"/>
    <x v="7"/>
  </r>
  <r>
    <x v="2"/>
    <x v="13"/>
    <x v="1"/>
    <x v="13"/>
    <x v="2682"/>
  </r>
  <r>
    <x v="2"/>
    <x v="74"/>
    <x v="0"/>
    <x v="0"/>
    <x v="7"/>
  </r>
  <r>
    <x v="2"/>
    <x v="74"/>
    <x v="0"/>
    <x v="1"/>
    <x v="2683"/>
  </r>
  <r>
    <x v="2"/>
    <x v="74"/>
    <x v="0"/>
    <x v="2"/>
    <x v="2684"/>
  </r>
  <r>
    <x v="2"/>
    <x v="74"/>
    <x v="0"/>
    <x v="3"/>
    <x v="2685"/>
  </r>
  <r>
    <x v="2"/>
    <x v="74"/>
    <x v="0"/>
    <x v="4"/>
    <x v="7"/>
  </r>
  <r>
    <x v="2"/>
    <x v="74"/>
    <x v="0"/>
    <x v="5"/>
    <x v="2686"/>
  </r>
  <r>
    <x v="2"/>
    <x v="74"/>
    <x v="0"/>
    <x v="6"/>
    <x v="7"/>
  </r>
  <r>
    <x v="2"/>
    <x v="74"/>
    <x v="0"/>
    <x v="7"/>
    <x v="7"/>
  </r>
  <r>
    <x v="2"/>
    <x v="74"/>
    <x v="0"/>
    <x v="8"/>
    <x v="7"/>
  </r>
  <r>
    <x v="2"/>
    <x v="74"/>
    <x v="0"/>
    <x v="9"/>
    <x v="2687"/>
  </r>
  <r>
    <x v="2"/>
    <x v="74"/>
    <x v="0"/>
    <x v="10"/>
    <x v="2688"/>
  </r>
  <r>
    <x v="2"/>
    <x v="74"/>
    <x v="0"/>
    <x v="11"/>
    <x v="2689"/>
  </r>
  <r>
    <x v="2"/>
    <x v="74"/>
    <x v="0"/>
    <x v="12"/>
    <x v="7"/>
  </r>
  <r>
    <x v="2"/>
    <x v="74"/>
    <x v="0"/>
    <x v="13"/>
    <x v="2690"/>
  </r>
  <r>
    <x v="2"/>
    <x v="74"/>
    <x v="1"/>
    <x v="0"/>
    <x v="7"/>
  </r>
  <r>
    <x v="2"/>
    <x v="74"/>
    <x v="1"/>
    <x v="1"/>
    <x v="2683"/>
  </r>
  <r>
    <x v="2"/>
    <x v="74"/>
    <x v="1"/>
    <x v="2"/>
    <x v="2691"/>
  </r>
  <r>
    <x v="2"/>
    <x v="74"/>
    <x v="1"/>
    <x v="3"/>
    <x v="2692"/>
  </r>
  <r>
    <x v="2"/>
    <x v="74"/>
    <x v="1"/>
    <x v="4"/>
    <x v="7"/>
  </r>
  <r>
    <x v="2"/>
    <x v="74"/>
    <x v="1"/>
    <x v="5"/>
    <x v="7"/>
  </r>
  <r>
    <x v="2"/>
    <x v="74"/>
    <x v="1"/>
    <x v="6"/>
    <x v="2693"/>
  </r>
  <r>
    <x v="2"/>
    <x v="74"/>
    <x v="1"/>
    <x v="7"/>
    <x v="7"/>
  </r>
  <r>
    <x v="2"/>
    <x v="74"/>
    <x v="1"/>
    <x v="8"/>
    <x v="7"/>
  </r>
  <r>
    <x v="2"/>
    <x v="74"/>
    <x v="1"/>
    <x v="9"/>
    <x v="2694"/>
  </r>
  <r>
    <x v="2"/>
    <x v="74"/>
    <x v="1"/>
    <x v="10"/>
    <x v="7"/>
  </r>
  <r>
    <x v="2"/>
    <x v="74"/>
    <x v="1"/>
    <x v="11"/>
    <x v="2695"/>
  </r>
  <r>
    <x v="2"/>
    <x v="74"/>
    <x v="1"/>
    <x v="12"/>
    <x v="7"/>
  </r>
  <r>
    <x v="2"/>
    <x v="74"/>
    <x v="1"/>
    <x v="13"/>
    <x v="2696"/>
  </r>
  <r>
    <x v="2"/>
    <x v="14"/>
    <x v="0"/>
    <x v="0"/>
    <x v="7"/>
  </r>
  <r>
    <x v="2"/>
    <x v="14"/>
    <x v="0"/>
    <x v="1"/>
    <x v="2697"/>
  </r>
  <r>
    <x v="2"/>
    <x v="14"/>
    <x v="0"/>
    <x v="2"/>
    <x v="2698"/>
  </r>
  <r>
    <x v="2"/>
    <x v="14"/>
    <x v="0"/>
    <x v="3"/>
    <x v="2699"/>
  </r>
  <r>
    <x v="2"/>
    <x v="14"/>
    <x v="0"/>
    <x v="4"/>
    <x v="2700"/>
  </r>
  <r>
    <x v="2"/>
    <x v="14"/>
    <x v="0"/>
    <x v="5"/>
    <x v="7"/>
  </r>
  <r>
    <x v="2"/>
    <x v="14"/>
    <x v="0"/>
    <x v="6"/>
    <x v="2701"/>
  </r>
  <r>
    <x v="2"/>
    <x v="14"/>
    <x v="0"/>
    <x v="7"/>
    <x v="7"/>
  </r>
  <r>
    <x v="2"/>
    <x v="14"/>
    <x v="0"/>
    <x v="8"/>
    <x v="7"/>
  </r>
  <r>
    <x v="2"/>
    <x v="14"/>
    <x v="0"/>
    <x v="9"/>
    <x v="2702"/>
  </r>
  <r>
    <x v="2"/>
    <x v="14"/>
    <x v="0"/>
    <x v="10"/>
    <x v="7"/>
  </r>
  <r>
    <x v="2"/>
    <x v="14"/>
    <x v="0"/>
    <x v="11"/>
    <x v="2703"/>
  </r>
  <r>
    <x v="2"/>
    <x v="14"/>
    <x v="0"/>
    <x v="12"/>
    <x v="7"/>
  </r>
  <r>
    <x v="2"/>
    <x v="14"/>
    <x v="0"/>
    <x v="13"/>
    <x v="2704"/>
  </r>
  <r>
    <x v="2"/>
    <x v="14"/>
    <x v="1"/>
    <x v="0"/>
    <x v="7"/>
  </r>
  <r>
    <x v="2"/>
    <x v="14"/>
    <x v="1"/>
    <x v="1"/>
    <x v="2697"/>
  </r>
  <r>
    <x v="2"/>
    <x v="14"/>
    <x v="1"/>
    <x v="2"/>
    <x v="2698"/>
  </r>
  <r>
    <x v="2"/>
    <x v="14"/>
    <x v="1"/>
    <x v="3"/>
    <x v="2699"/>
  </r>
  <r>
    <x v="2"/>
    <x v="14"/>
    <x v="1"/>
    <x v="4"/>
    <x v="2700"/>
  </r>
  <r>
    <x v="2"/>
    <x v="14"/>
    <x v="1"/>
    <x v="5"/>
    <x v="7"/>
  </r>
  <r>
    <x v="2"/>
    <x v="14"/>
    <x v="1"/>
    <x v="6"/>
    <x v="2701"/>
  </r>
  <r>
    <x v="2"/>
    <x v="14"/>
    <x v="1"/>
    <x v="7"/>
    <x v="7"/>
  </r>
  <r>
    <x v="2"/>
    <x v="14"/>
    <x v="1"/>
    <x v="8"/>
    <x v="7"/>
  </r>
  <r>
    <x v="2"/>
    <x v="14"/>
    <x v="1"/>
    <x v="9"/>
    <x v="2702"/>
  </r>
  <r>
    <x v="2"/>
    <x v="14"/>
    <x v="1"/>
    <x v="10"/>
    <x v="7"/>
  </r>
  <r>
    <x v="2"/>
    <x v="14"/>
    <x v="1"/>
    <x v="11"/>
    <x v="2703"/>
  </r>
  <r>
    <x v="2"/>
    <x v="14"/>
    <x v="1"/>
    <x v="12"/>
    <x v="7"/>
  </r>
  <r>
    <x v="2"/>
    <x v="14"/>
    <x v="1"/>
    <x v="13"/>
    <x v="2704"/>
  </r>
  <r>
    <x v="2"/>
    <x v="15"/>
    <x v="0"/>
    <x v="0"/>
    <x v="7"/>
  </r>
  <r>
    <x v="2"/>
    <x v="15"/>
    <x v="0"/>
    <x v="1"/>
    <x v="2705"/>
  </r>
  <r>
    <x v="2"/>
    <x v="15"/>
    <x v="0"/>
    <x v="2"/>
    <x v="2706"/>
  </r>
  <r>
    <x v="2"/>
    <x v="15"/>
    <x v="0"/>
    <x v="3"/>
    <x v="2707"/>
  </r>
  <r>
    <x v="2"/>
    <x v="15"/>
    <x v="0"/>
    <x v="4"/>
    <x v="2672"/>
  </r>
  <r>
    <x v="2"/>
    <x v="15"/>
    <x v="0"/>
    <x v="5"/>
    <x v="2708"/>
  </r>
  <r>
    <x v="2"/>
    <x v="15"/>
    <x v="0"/>
    <x v="6"/>
    <x v="2709"/>
  </r>
  <r>
    <x v="2"/>
    <x v="15"/>
    <x v="0"/>
    <x v="7"/>
    <x v="7"/>
  </r>
  <r>
    <x v="2"/>
    <x v="15"/>
    <x v="0"/>
    <x v="8"/>
    <x v="2710"/>
  </r>
  <r>
    <x v="2"/>
    <x v="15"/>
    <x v="0"/>
    <x v="9"/>
    <x v="2711"/>
  </r>
  <r>
    <x v="2"/>
    <x v="15"/>
    <x v="0"/>
    <x v="10"/>
    <x v="2712"/>
  </r>
  <r>
    <x v="2"/>
    <x v="15"/>
    <x v="0"/>
    <x v="11"/>
    <x v="2713"/>
  </r>
  <r>
    <x v="2"/>
    <x v="15"/>
    <x v="0"/>
    <x v="12"/>
    <x v="2714"/>
  </r>
  <r>
    <x v="2"/>
    <x v="15"/>
    <x v="0"/>
    <x v="13"/>
    <x v="2715"/>
  </r>
  <r>
    <x v="2"/>
    <x v="15"/>
    <x v="1"/>
    <x v="0"/>
    <x v="7"/>
  </r>
  <r>
    <x v="2"/>
    <x v="15"/>
    <x v="1"/>
    <x v="1"/>
    <x v="2716"/>
  </r>
  <r>
    <x v="2"/>
    <x v="15"/>
    <x v="1"/>
    <x v="2"/>
    <x v="2717"/>
  </r>
  <r>
    <x v="2"/>
    <x v="15"/>
    <x v="1"/>
    <x v="3"/>
    <x v="2718"/>
  </r>
  <r>
    <x v="2"/>
    <x v="15"/>
    <x v="1"/>
    <x v="4"/>
    <x v="2672"/>
  </r>
  <r>
    <x v="2"/>
    <x v="15"/>
    <x v="1"/>
    <x v="5"/>
    <x v="7"/>
  </r>
  <r>
    <x v="2"/>
    <x v="15"/>
    <x v="1"/>
    <x v="6"/>
    <x v="2719"/>
  </r>
  <r>
    <x v="2"/>
    <x v="15"/>
    <x v="1"/>
    <x v="7"/>
    <x v="7"/>
  </r>
  <r>
    <x v="2"/>
    <x v="15"/>
    <x v="1"/>
    <x v="8"/>
    <x v="2720"/>
  </r>
  <r>
    <x v="2"/>
    <x v="15"/>
    <x v="1"/>
    <x v="9"/>
    <x v="2721"/>
  </r>
  <r>
    <x v="2"/>
    <x v="15"/>
    <x v="1"/>
    <x v="10"/>
    <x v="691"/>
  </r>
  <r>
    <x v="2"/>
    <x v="15"/>
    <x v="1"/>
    <x v="11"/>
    <x v="2722"/>
  </r>
  <r>
    <x v="2"/>
    <x v="15"/>
    <x v="1"/>
    <x v="12"/>
    <x v="7"/>
  </r>
  <r>
    <x v="2"/>
    <x v="15"/>
    <x v="1"/>
    <x v="13"/>
    <x v="2723"/>
  </r>
  <r>
    <x v="2"/>
    <x v="16"/>
    <x v="0"/>
    <x v="0"/>
    <x v="7"/>
  </r>
  <r>
    <x v="2"/>
    <x v="16"/>
    <x v="0"/>
    <x v="1"/>
    <x v="2724"/>
  </r>
  <r>
    <x v="2"/>
    <x v="16"/>
    <x v="0"/>
    <x v="2"/>
    <x v="2725"/>
  </r>
  <r>
    <x v="2"/>
    <x v="16"/>
    <x v="0"/>
    <x v="3"/>
    <x v="2726"/>
  </r>
  <r>
    <x v="2"/>
    <x v="16"/>
    <x v="0"/>
    <x v="4"/>
    <x v="7"/>
  </r>
  <r>
    <x v="2"/>
    <x v="16"/>
    <x v="0"/>
    <x v="5"/>
    <x v="2727"/>
  </r>
  <r>
    <x v="2"/>
    <x v="16"/>
    <x v="0"/>
    <x v="6"/>
    <x v="2728"/>
  </r>
  <r>
    <x v="2"/>
    <x v="16"/>
    <x v="0"/>
    <x v="7"/>
    <x v="7"/>
  </r>
  <r>
    <x v="2"/>
    <x v="16"/>
    <x v="0"/>
    <x v="8"/>
    <x v="2729"/>
  </r>
  <r>
    <x v="2"/>
    <x v="16"/>
    <x v="0"/>
    <x v="9"/>
    <x v="2730"/>
  </r>
  <r>
    <x v="2"/>
    <x v="16"/>
    <x v="0"/>
    <x v="10"/>
    <x v="2731"/>
  </r>
  <r>
    <x v="2"/>
    <x v="16"/>
    <x v="0"/>
    <x v="11"/>
    <x v="2732"/>
  </r>
  <r>
    <x v="2"/>
    <x v="16"/>
    <x v="0"/>
    <x v="12"/>
    <x v="824"/>
  </r>
  <r>
    <x v="2"/>
    <x v="16"/>
    <x v="0"/>
    <x v="13"/>
    <x v="2733"/>
  </r>
  <r>
    <x v="2"/>
    <x v="16"/>
    <x v="1"/>
    <x v="0"/>
    <x v="7"/>
  </r>
  <r>
    <x v="2"/>
    <x v="16"/>
    <x v="1"/>
    <x v="1"/>
    <x v="2734"/>
  </r>
  <r>
    <x v="2"/>
    <x v="16"/>
    <x v="1"/>
    <x v="2"/>
    <x v="2735"/>
  </r>
  <r>
    <x v="2"/>
    <x v="16"/>
    <x v="1"/>
    <x v="3"/>
    <x v="2726"/>
  </r>
  <r>
    <x v="2"/>
    <x v="16"/>
    <x v="1"/>
    <x v="4"/>
    <x v="7"/>
  </r>
  <r>
    <x v="2"/>
    <x v="16"/>
    <x v="1"/>
    <x v="5"/>
    <x v="7"/>
  </r>
  <r>
    <x v="2"/>
    <x v="16"/>
    <x v="1"/>
    <x v="6"/>
    <x v="2736"/>
  </r>
  <r>
    <x v="2"/>
    <x v="16"/>
    <x v="1"/>
    <x v="7"/>
    <x v="7"/>
  </r>
  <r>
    <x v="2"/>
    <x v="16"/>
    <x v="1"/>
    <x v="8"/>
    <x v="2729"/>
  </r>
  <r>
    <x v="2"/>
    <x v="16"/>
    <x v="1"/>
    <x v="9"/>
    <x v="2737"/>
  </r>
  <r>
    <x v="2"/>
    <x v="16"/>
    <x v="1"/>
    <x v="10"/>
    <x v="7"/>
  </r>
  <r>
    <x v="2"/>
    <x v="16"/>
    <x v="1"/>
    <x v="11"/>
    <x v="2738"/>
  </r>
  <r>
    <x v="2"/>
    <x v="16"/>
    <x v="1"/>
    <x v="12"/>
    <x v="7"/>
  </r>
  <r>
    <x v="2"/>
    <x v="16"/>
    <x v="1"/>
    <x v="13"/>
    <x v="2739"/>
  </r>
  <r>
    <x v="2"/>
    <x v="17"/>
    <x v="0"/>
    <x v="0"/>
    <x v="7"/>
  </r>
  <r>
    <x v="2"/>
    <x v="17"/>
    <x v="0"/>
    <x v="1"/>
    <x v="2740"/>
  </r>
  <r>
    <x v="2"/>
    <x v="17"/>
    <x v="0"/>
    <x v="2"/>
    <x v="2741"/>
  </r>
  <r>
    <x v="2"/>
    <x v="17"/>
    <x v="0"/>
    <x v="3"/>
    <x v="296"/>
  </r>
  <r>
    <x v="2"/>
    <x v="17"/>
    <x v="0"/>
    <x v="4"/>
    <x v="7"/>
  </r>
  <r>
    <x v="2"/>
    <x v="17"/>
    <x v="0"/>
    <x v="5"/>
    <x v="7"/>
  </r>
  <r>
    <x v="2"/>
    <x v="17"/>
    <x v="0"/>
    <x v="6"/>
    <x v="7"/>
  </r>
  <r>
    <x v="2"/>
    <x v="17"/>
    <x v="0"/>
    <x v="7"/>
    <x v="7"/>
  </r>
  <r>
    <x v="2"/>
    <x v="17"/>
    <x v="0"/>
    <x v="8"/>
    <x v="7"/>
  </r>
  <r>
    <x v="2"/>
    <x v="17"/>
    <x v="0"/>
    <x v="9"/>
    <x v="2742"/>
  </r>
  <r>
    <x v="2"/>
    <x v="17"/>
    <x v="0"/>
    <x v="10"/>
    <x v="7"/>
  </r>
  <r>
    <x v="2"/>
    <x v="17"/>
    <x v="0"/>
    <x v="11"/>
    <x v="2743"/>
  </r>
  <r>
    <x v="2"/>
    <x v="17"/>
    <x v="0"/>
    <x v="12"/>
    <x v="7"/>
  </r>
  <r>
    <x v="2"/>
    <x v="17"/>
    <x v="0"/>
    <x v="13"/>
    <x v="2744"/>
  </r>
  <r>
    <x v="2"/>
    <x v="17"/>
    <x v="1"/>
    <x v="0"/>
    <x v="7"/>
  </r>
  <r>
    <x v="2"/>
    <x v="17"/>
    <x v="1"/>
    <x v="1"/>
    <x v="2740"/>
  </r>
  <r>
    <x v="2"/>
    <x v="17"/>
    <x v="1"/>
    <x v="2"/>
    <x v="2741"/>
  </r>
  <r>
    <x v="2"/>
    <x v="17"/>
    <x v="1"/>
    <x v="3"/>
    <x v="296"/>
  </r>
  <r>
    <x v="2"/>
    <x v="17"/>
    <x v="1"/>
    <x v="4"/>
    <x v="7"/>
  </r>
  <r>
    <x v="2"/>
    <x v="17"/>
    <x v="1"/>
    <x v="5"/>
    <x v="7"/>
  </r>
  <r>
    <x v="2"/>
    <x v="17"/>
    <x v="1"/>
    <x v="6"/>
    <x v="7"/>
  </r>
  <r>
    <x v="2"/>
    <x v="17"/>
    <x v="1"/>
    <x v="7"/>
    <x v="7"/>
  </r>
  <r>
    <x v="2"/>
    <x v="17"/>
    <x v="1"/>
    <x v="8"/>
    <x v="7"/>
  </r>
  <r>
    <x v="2"/>
    <x v="17"/>
    <x v="1"/>
    <x v="9"/>
    <x v="2742"/>
  </r>
  <r>
    <x v="2"/>
    <x v="17"/>
    <x v="1"/>
    <x v="10"/>
    <x v="7"/>
  </r>
  <r>
    <x v="2"/>
    <x v="17"/>
    <x v="1"/>
    <x v="11"/>
    <x v="2743"/>
  </r>
  <r>
    <x v="2"/>
    <x v="17"/>
    <x v="1"/>
    <x v="12"/>
    <x v="7"/>
  </r>
  <r>
    <x v="2"/>
    <x v="17"/>
    <x v="1"/>
    <x v="13"/>
    <x v="2744"/>
  </r>
  <r>
    <x v="2"/>
    <x v="18"/>
    <x v="0"/>
    <x v="0"/>
    <x v="7"/>
  </r>
  <r>
    <x v="2"/>
    <x v="18"/>
    <x v="0"/>
    <x v="1"/>
    <x v="2745"/>
  </r>
  <r>
    <x v="2"/>
    <x v="18"/>
    <x v="0"/>
    <x v="2"/>
    <x v="2746"/>
  </r>
  <r>
    <x v="2"/>
    <x v="18"/>
    <x v="0"/>
    <x v="3"/>
    <x v="1537"/>
  </r>
  <r>
    <x v="2"/>
    <x v="18"/>
    <x v="0"/>
    <x v="4"/>
    <x v="2747"/>
  </r>
  <r>
    <x v="2"/>
    <x v="18"/>
    <x v="0"/>
    <x v="5"/>
    <x v="2438"/>
  </r>
  <r>
    <x v="2"/>
    <x v="18"/>
    <x v="0"/>
    <x v="6"/>
    <x v="2748"/>
  </r>
  <r>
    <x v="2"/>
    <x v="18"/>
    <x v="0"/>
    <x v="7"/>
    <x v="2749"/>
  </r>
  <r>
    <x v="2"/>
    <x v="18"/>
    <x v="0"/>
    <x v="8"/>
    <x v="2750"/>
  </r>
  <r>
    <x v="2"/>
    <x v="18"/>
    <x v="0"/>
    <x v="9"/>
    <x v="2751"/>
  </r>
  <r>
    <x v="2"/>
    <x v="18"/>
    <x v="0"/>
    <x v="10"/>
    <x v="2752"/>
  </r>
  <r>
    <x v="2"/>
    <x v="18"/>
    <x v="0"/>
    <x v="11"/>
    <x v="2753"/>
  </r>
  <r>
    <x v="2"/>
    <x v="18"/>
    <x v="0"/>
    <x v="12"/>
    <x v="2754"/>
  </r>
  <r>
    <x v="2"/>
    <x v="18"/>
    <x v="0"/>
    <x v="13"/>
    <x v="2755"/>
  </r>
  <r>
    <x v="2"/>
    <x v="18"/>
    <x v="1"/>
    <x v="0"/>
    <x v="7"/>
  </r>
  <r>
    <x v="2"/>
    <x v="18"/>
    <x v="1"/>
    <x v="1"/>
    <x v="2756"/>
  </r>
  <r>
    <x v="2"/>
    <x v="18"/>
    <x v="1"/>
    <x v="2"/>
    <x v="2757"/>
  </r>
  <r>
    <x v="2"/>
    <x v="18"/>
    <x v="1"/>
    <x v="3"/>
    <x v="2758"/>
  </r>
  <r>
    <x v="2"/>
    <x v="18"/>
    <x v="1"/>
    <x v="4"/>
    <x v="2759"/>
  </r>
  <r>
    <x v="2"/>
    <x v="18"/>
    <x v="1"/>
    <x v="5"/>
    <x v="7"/>
  </r>
  <r>
    <x v="2"/>
    <x v="18"/>
    <x v="1"/>
    <x v="6"/>
    <x v="2760"/>
  </r>
  <r>
    <x v="2"/>
    <x v="18"/>
    <x v="1"/>
    <x v="7"/>
    <x v="7"/>
  </r>
  <r>
    <x v="2"/>
    <x v="18"/>
    <x v="1"/>
    <x v="8"/>
    <x v="2750"/>
  </r>
  <r>
    <x v="2"/>
    <x v="18"/>
    <x v="1"/>
    <x v="9"/>
    <x v="2761"/>
  </r>
  <r>
    <x v="2"/>
    <x v="18"/>
    <x v="1"/>
    <x v="10"/>
    <x v="2762"/>
  </r>
  <r>
    <x v="2"/>
    <x v="18"/>
    <x v="1"/>
    <x v="11"/>
    <x v="2763"/>
  </r>
  <r>
    <x v="2"/>
    <x v="18"/>
    <x v="1"/>
    <x v="12"/>
    <x v="2764"/>
  </r>
  <r>
    <x v="2"/>
    <x v="18"/>
    <x v="1"/>
    <x v="13"/>
    <x v="2765"/>
  </r>
  <r>
    <x v="2"/>
    <x v="19"/>
    <x v="0"/>
    <x v="0"/>
    <x v="7"/>
  </r>
  <r>
    <x v="2"/>
    <x v="19"/>
    <x v="0"/>
    <x v="1"/>
    <x v="2766"/>
  </r>
  <r>
    <x v="2"/>
    <x v="19"/>
    <x v="0"/>
    <x v="2"/>
    <x v="2767"/>
  </r>
  <r>
    <x v="2"/>
    <x v="19"/>
    <x v="0"/>
    <x v="3"/>
    <x v="2768"/>
  </r>
  <r>
    <x v="2"/>
    <x v="19"/>
    <x v="0"/>
    <x v="4"/>
    <x v="2769"/>
  </r>
  <r>
    <x v="2"/>
    <x v="19"/>
    <x v="0"/>
    <x v="5"/>
    <x v="7"/>
  </r>
  <r>
    <x v="2"/>
    <x v="19"/>
    <x v="0"/>
    <x v="6"/>
    <x v="7"/>
  </r>
  <r>
    <x v="2"/>
    <x v="19"/>
    <x v="0"/>
    <x v="7"/>
    <x v="7"/>
  </r>
  <r>
    <x v="2"/>
    <x v="19"/>
    <x v="0"/>
    <x v="8"/>
    <x v="7"/>
  </r>
  <r>
    <x v="2"/>
    <x v="19"/>
    <x v="0"/>
    <x v="9"/>
    <x v="2770"/>
  </r>
  <r>
    <x v="2"/>
    <x v="19"/>
    <x v="0"/>
    <x v="10"/>
    <x v="7"/>
  </r>
  <r>
    <x v="2"/>
    <x v="19"/>
    <x v="0"/>
    <x v="11"/>
    <x v="2771"/>
  </r>
  <r>
    <x v="2"/>
    <x v="19"/>
    <x v="0"/>
    <x v="12"/>
    <x v="7"/>
  </r>
  <r>
    <x v="2"/>
    <x v="19"/>
    <x v="0"/>
    <x v="13"/>
    <x v="2772"/>
  </r>
  <r>
    <x v="2"/>
    <x v="19"/>
    <x v="1"/>
    <x v="0"/>
    <x v="7"/>
  </r>
  <r>
    <x v="2"/>
    <x v="19"/>
    <x v="1"/>
    <x v="1"/>
    <x v="2766"/>
  </r>
  <r>
    <x v="2"/>
    <x v="19"/>
    <x v="1"/>
    <x v="2"/>
    <x v="2767"/>
  </r>
  <r>
    <x v="2"/>
    <x v="19"/>
    <x v="1"/>
    <x v="3"/>
    <x v="2768"/>
  </r>
  <r>
    <x v="2"/>
    <x v="19"/>
    <x v="1"/>
    <x v="4"/>
    <x v="2769"/>
  </r>
  <r>
    <x v="2"/>
    <x v="19"/>
    <x v="1"/>
    <x v="5"/>
    <x v="7"/>
  </r>
  <r>
    <x v="2"/>
    <x v="19"/>
    <x v="1"/>
    <x v="6"/>
    <x v="7"/>
  </r>
  <r>
    <x v="2"/>
    <x v="19"/>
    <x v="1"/>
    <x v="7"/>
    <x v="7"/>
  </r>
  <r>
    <x v="2"/>
    <x v="19"/>
    <x v="1"/>
    <x v="8"/>
    <x v="7"/>
  </r>
  <r>
    <x v="2"/>
    <x v="19"/>
    <x v="1"/>
    <x v="9"/>
    <x v="2770"/>
  </r>
  <r>
    <x v="2"/>
    <x v="19"/>
    <x v="1"/>
    <x v="10"/>
    <x v="7"/>
  </r>
  <r>
    <x v="2"/>
    <x v="19"/>
    <x v="1"/>
    <x v="11"/>
    <x v="2771"/>
  </r>
  <r>
    <x v="2"/>
    <x v="19"/>
    <x v="1"/>
    <x v="12"/>
    <x v="7"/>
  </r>
  <r>
    <x v="2"/>
    <x v="19"/>
    <x v="1"/>
    <x v="13"/>
    <x v="2772"/>
  </r>
  <r>
    <x v="2"/>
    <x v="20"/>
    <x v="0"/>
    <x v="0"/>
    <x v="7"/>
  </r>
  <r>
    <x v="2"/>
    <x v="20"/>
    <x v="0"/>
    <x v="1"/>
    <x v="2773"/>
  </r>
  <r>
    <x v="2"/>
    <x v="20"/>
    <x v="0"/>
    <x v="2"/>
    <x v="2774"/>
  </r>
  <r>
    <x v="2"/>
    <x v="20"/>
    <x v="0"/>
    <x v="3"/>
    <x v="2775"/>
  </r>
  <r>
    <x v="2"/>
    <x v="20"/>
    <x v="0"/>
    <x v="4"/>
    <x v="2776"/>
  </r>
  <r>
    <x v="2"/>
    <x v="20"/>
    <x v="0"/>
    <x v="5"/>
    <x v="2777"/>
  </r>
  <r>
    <x v="2"/>
    <x v="20"/>
    <x v="0"/>
    <x v="6"/>
    <x v="2778"/>
  </r>
  <r>
    <x v="2"/>
    <x v="20"/>
    <x v="0"/>
    <x v="7"/>
    <x v="7"/>
  </r>
  <r>
    <x v="2"/>
    <x v="20"/>
    <x v="0"/>
    <x v="8"/>
    <x v="2779"/>
  </r>
  <r>
    <x v="2"/>
    <x v="20"/>
    <x v="0"/>
    <x v="9"/>
    <x v="2780"/>
  </r>
  <r>
    <x v="2"/>
    <x v="20"/>
    <x v="0"/>
    <x v="10"/>
    <x v="7"/>
  </r>
  <r>
    <x v="2"/>
    <x v="20"/>
    <x v="0"/>
    <x v="11"/>
    <x v="2781"/>
  </r>
  <r>
    <x v="2"/>
    <x v="20"/>
    <x v="0"/>
    <x v="12"/>
    <x v="7"/>
  </r>
  <r>
    <x v="2"/>
    <x v="20"/>
    <x v="0"/>
    <x v="13"/>
    <x v="2782"/>
  </r>
  <r>
    <x v="2"/>
    <x v="20"/>
    <x v="1"/>
    <x v="0"/>
    <x v="7"/>
  </r>
  <r>
    <x v="2"/>
    <x v="20"/>
    <x v="1"/>
    <x v="1"/>
    <x v="2783"/>
  </r>
  <r>
    <x v="2"/>
    <x v="20"/>
    <x v="1"/>
    <x v="2"/>
    <x v="2784"/>
  </r>
  <r>
    <x v="2"/>
    <x v="20"/>
    <x v="1"/>
    <x v="3"/>
    <x v="2785"/>
  </r>
  <r>
    <x v="2"/>
    <x v="20"/>
    <x v="1"/>
    <x v="4"/>
    <x v="2776"/>
  </r>
  <r>
    <x v="2"/>
    <x v="20"/>
    <x v="1"/>
    <x v="5"/>
    <x v="7"/>
  </r>
  <r>
    <x v="2"/>
    <x v="20"/>
    <x v="1"/>
    <x v="6"/>
    <x v="2786"/>
  </r>
  <r>
    <x v="2"/>
    <x v="20"/>
    <x v="1"/>
    <x v="7"/>
    <x v="7"/>
  </r>
  <r>
    <x v="2"/>
    <x v="20"/>
    <x v="1"/>
    <x v="8"/>
    <x v="2779"/>
  </r>
  <r>
    <x v="2"/>
    <x v="20"/>
    <x v="1"/>
    <x v="9"/>
    <x v="2787"/>
  </r>
  <r>
    <x v="2"/>
    <x v="20"/>
    <x v="1"/>
    <x v="10"/>
    <x v="7"/>
  </r>
  <r>
    <x v="2"/>
    <x v="20"/>
    <x v="1"/>
    <x v="11"/>
    <x v="2788"/>
  </r>
  <r>
    <x v="2"/>
    <x v="20"/>
    <x v="1"/>
    <x v="12"/>
    <x v="7"/>
  </r>
  <r>
    <x v="2"/>
    <x v="20"/>
    <x v="1"/>
    <x v="13"/>
    <x v="2789"/>
  </r>
  <r>
    <x v="2"/>
    <x v="21"/>
    <x v="0"/>
    <x v="0"/>
    <x v="7"/>
  </r>
  <r>
    <x v="2"/>
    <x v="21"/>
    <x v="0"/>
    <x v="1"/>
    <x v="2790"/>
  </r>
  <r>
    <x v="2"/>
    <x v="21"/>
    <x v="0"/>
    <x v="2"/>
    <x v="2791"/>
  </r>
  <r>
    <x v="2"/>
    <x v="21"/>
    <x v="0"/>
    <x v="3"/>
    <x v="2792"/>
  </r>
  <r>
    <x v="2"/>
    <x v="21"/>
    <x v="0"/>
    <x v="4"/>
    <x v="2793"/>
  </r>
  <r>
    <x v="2"/>
    <x v="21"/>
    <x v="0"/>
    <x v="5"/>
    <x v="2794"/>
  </r>
  <r>
    <x v="2"/>
    <x v="21"/>
    <x v="0"/>
    <x v="6"/>
    <x v="2795"/>
  </r>
  <r>
    <x v="2"/>
    <x v="21"/>
    <x v="0"/>
    <x v="7"/>
    <x v="7"/>
  </r>
  <r>
    <x v="2"/>
    <x v="21"/>
    <x v="0"/>
    <x v="8"/>
    <x v="792"/>
  </r>
  <r>
    <x v="2"/>
    <x v="21"/>
    <x v="0"/>
    <x v="9"/>
    <x v="2796"/>
  </r>
  <r>
    <x v="2"/>
    <x v="21"/>
    <x v="0"/>
    <x v="10"/>
    <x v="2797"/>
  </r>
  <r>
    <x v="2"/>
    <x v="21"/>
    <x v="0"/>
    <x v="11"/>
    <x v="2798"/>
  </r>
  <r>
    <x v="2"/>
    <x v="21"/>
    <x v="0"/>
    <x v="12"/>
    <x v="2799"/>
  </r>
  <r>
    <x v="2"/>
    <x v="21"/>
    <x v="0"/>
    <x v="13"/>
    <x v="2800"/>
  </r>
  <r>
    <x v="2"/>
    <x v="21"/>
    <x v="1"/>
    <x v="0"/>
    <x v="7"/>
  </r>
  <r>
    <x v="2"/>
    <x v="21"/>
    <x v="1"/>
    <x v="1"/>
    <x v="2801"/>
  </r>
  <r>
    <x v="2"/>
    <x v="21"/>
    <x v="1"/>
    <x v="2"/>
    <x v="2802"/>
  </r>
  <r>
    <x v="2"/>
    <x v="21"/>
    <x v="1"/>
    <x v="3"/>
    <x v="2803"/>
  </r>
  <r>
    <x v="2"/>
    <x v="21"/>
    <x v="1"/>
    <x v="4"/>
    <x v="1383"/>
  </r>
  <r>
    <x v="2"/>
    <x v="21"/>
    <x v="1"/>
    <x v="5"/>
    <x v="936"/>
  </r>
  <r>
    <x v="2"/>
    <x v="21"/>
    <x v="1"/>
    <x v="6"/>
    <x v="2804"/>
  </r>
  <r>
    <x v="2"/>
    <x v="21"/>
    <x v="1"/>
    <x v="7"/>
    <x v="7"/>
  </r>
  <r>
    <x v="2"/>
    <x v="21"/>
    <x v="1"/>
    <x v="8"/>
    <x v="792"/>
  </r>
  <r>
    <x v="2"/>
    <x v="21"/>
    <x v="1"/>
    <x v="9"/>
    <x v="2805"/>
  </r>
  <r>
    <x v="2"/>
    <x v="21"/>
    <x v="1"/>
    <x v="10"/>
    <x v="7"/>
  </r>
  <r>
    <x v="2"/>
    <x v="21"/>
    <x v="1"/>
    <x v="11"/>
    <x v="2806"/>
  </r>
  <r>
    <x v="2"/>
    <x v="21"/>
    <x v="1"/>
    <x v="12"/>
    <x v="7"/>
  </r>
  <r>
    <x v="2"/>
    <x v="21"/>
    <x v="1"/>
    <x v="13"/>
    <x v="2807"/>
  </r>
  <r>
    <x v="2"/>
    <x v="22"/>
    <x v="0"/>
    <x v="0"/>
    <x v="7"/>
  </r>
  <r>
    <x v="2"/>
    <x v="22"/>
    <x v="0"/>
    <x v="1"/>
    <x v="2808"/>
  </r>
  <r>
    <x v="2"/>
    <x v="22"/>
    <x v="0"/>
    <x v="2"/>
    <x v="2809"/>
  </r>
  <r>
    <x v="2"/>
    <x v="22"/>
    <x v="0"/>
    <x v="3"/>
    <x v="2810"/>
  </r>
  <r>
    <x v="2"/>
    <x v="22"/>
    <x v="0"/>
    <x v="4"/>
    <x v="7"/>
  </r>
  <r>
    <x v="2"/>
    <x v="22"/>
    <x v="0"/>
    <x v="5"/>
    <x v="2811"/>
  </r>
  <r>
    <x v="2"/>
    <x v="22"/>
    <x v="0"/>
    <x v="6"/>
    <x v="2812"/>
  </r>
  <r>
    <x v="2"/>
    <x v="22"/>
    <x v="0"/>
    <x v="7"/>
    <x v="7"/>
  </r>
  <r>
    <x v="2"/>
    <x v="22"/>
    <x v="0"/>
    <x v="8"/>
    <x v="2813"/>
  </r>
  <r>
    <x v="2"/>
    <x v="22"/>
    <x v="0"/>
    <x v="9"/>
    <x v="2814"/>
  </r>
  <r>
    <x v="2"/>
    <x v="22"/>
    <x v="0"/>
    <x v="10"/>
    <x v="2815"/>
  </r>
  <r>
    <x v="2"/>
    <x v="22"/>
    <x v="0"/>
    <x v="11"/>
    <x v="2816"/>
  </r>
  <r>
    <x v="2"/>
    <x v="22"/>
    <x v="0"/>
    <x v="12"/>
    <x v="7"/>
  </r>
  <r>
    <x v="2"/>
    <x v="22"/>
    <x v="0"/>
    <x v="13"/>
    <x v="2817"/>
  </r>
  <r>
    <x v="2"/>
    <x v="22"/>
    <x v="1"/>
    <x v="0"/>
    <x v="7"/>
  </r>
  <r>
    <x v="2"/>
    <x v="22"/>
    <x v="1"/>
    <x v="1"/>
    <x v="2818"/>
  </r>
  <r>
    <x v="2"/>
    <x v="22"/>
    <x v="1"/>
    <x v="2"/>
    <x v="2819"/>
  </r>
  <r>
    <x v="2"/>
    <x v="22"/>
    <x v="1"/>
    <x v="3"/>
    <x v="2810"/>
  </r>
  <r>
    <x v="2"/>
    <x v="22"/>
    <x v="1"/>
    <x v="4"/>
    <x v="7"/>
  </r>
  <r>
    <x v="2"/>
    <x v="22"/>
    <x v="1"/>
    <x v="5"/>
    <x v="7"/>
  </r>
  <r>
    <x v="2"/>
    <x v="22"/>
    <x v="1"/>
    <x v="6"/>
    <x v="2820"/>
  </r>
  <r>
    <x v="2"/>
    <x v="22"/>
    <x v="1"/>
    <x v="7"/>
    <x v="7"/>
  </r>
  <r>
    <x v="2"/>
    <x v="22"/>
    <x v="1"/>
    <x v="8"/>
    <x v="2813"/>
  </r>
  <r>
    <x v="2"/>
    <x v="22"/>
    <x v="1"/>
    <x v="9"/>
    <x v="2821"/>
  </r>
  <r>
    <x v="2"/>
    <x v="22"/>
    <x v="1"/>
    <x v="10"/>
    <x v="7"/>
  </r>
  <r>
    <x v="2"/>
    <x v="22"/>
    <x v="1"/>
    <x v="11"/>
    <x v="2822"/>
  </r>
  <r>
    <x v="2"/>
    <x v="22"/>
    <x v="1"/>
    <x v="12"/>
    <x v="7"/>
  </r>
  <r>
    <x v="2"/>
    <x v="22"/>
    <x v="1"/>
    <x v="13"/>
    <x v="2823"/>
  </r>
  <r>
    <x v="2"/>
    <x v="23"/>
    <x v="0"/>
    <x v="0"/>
    <x v="7"/>
  </r>
  <r>
    <x v="2"/>
    <x v="23"/>
    <x v="0"/>
    <x v="1"/>
    <x v="2824"/>
  </r>
  <r>
    <x v="2"/>
    <x v="23"/>
    <x v="0"/>
    <x v="2"/>
    <x v="2825"/>
  </r>
  <r>
    <x v="2"/>
    <x v="23"/>
    <x v="0"/>
    <x v="3"/>
    <x v="2826"/>
  </r>
  <r>
    <x v="2"/>
    <x v="23"/>
    <x v="0"/>
    <x v="4"/>
    <x v="2827"/>
  </r>
  <r>
    <x v="2"/>
    <x v="23"/>
    <x v="0"/>
    <x v="5"/>
    <x v="2828"/>
  </r>
  <r>
    <x v="2"/>
    <x v="23"/>
    <x v="0"/>
    <x v="6"/>
    <x v="2829"/>
  </r>
  <r>
    <x v="2"/>
    <x v="23"/>
    <x v="0"/>
    <x v="7"/>
    <x v="7"/>
  </r>
  <r>
    <x v="2"/>
    <x v="23"/>
    <x v="0"/>
    <x v="8"/>
    <x v="2830"/>
  </r>
  <r>
    <x v="2"/>
    <x v="23"/>
    <x v="0"/>
    <x v="9"/>
    <x v="2831"/>
  </r>
  <r>
    <x v="2"/>
    <x v="23"/>
    <x v="0"/>
    <x v="10"/>
    <x v="2832"/>
  </r>
  <r>
    <x v="2"/>
    <x v="23"/>
    <x v="0"/>
    <x v="11"/>
    <x v="2833"/>
  </r>
  <r>
    <x v="2"/>
    <x v="23"/>
    <x v="0"/>
    <x v="12"/>
    <x v="2834"/>
  </r>
  <r>
    <x v="2"/>
    <x v="23"/>
    <x v="0"/>
    <x v="13"/>
    <x v="2835"/>
  </r>
  <r>
    <x v="2"/>
    <x v="23"/>
    <x v="1"/>
    <x v="0"/>
    <x v="7"/>
  </r>
  <r>
    <x v="2"/>
    <x v="23"/>
    <x v="1"/>
    <x v="1"/>
    <x v="2824"/>
  </r>
  <r>
    <x v="2"/>
    <x v="23"/>
    <x v="1"/>
    <x v="2"/>
    <x v="2836"/>
  </r>
  <r>
    <x v="2"/>
    <x v="23"/>
    <x v="1"/>
    <x v="3"/>
    <x v="2826"/>
  </r>
  <r>
    <x v="2"/>
    <x v="23"/>
    <x v="1"/>
    <x v="4"/>
    <x v="2837"/>
  </r>
  <r>
    <x v="2"/>
    <x v="23"/>
    <x v="1"/>
    <x v="5"/>
    <x v="7"/>
  </r>
  <r>
    <x v="2"/>
    <x v="23"/>
    <x v="1"/>
    <x v="6"/>
    <x v="2838"/>
  </r>
  <r>
    <x v="2"/>
    <x v="23"/>
    <x v="1"/>
    <x v="7"/>
    <x v="7"/>
  </r>
  <r>
    <x v="2"/>
    <x v="23"/>
    <x v="1"/>
    <x v="8"/>
    <x v="2830"/>
  </r>
  <r>
    <x v="2"/>
    <x v="23"/>
    <x v="1"/>
    <x v="9"/>
    <x v="2839"/>
  </r>
  <r>
    <x v="2"/>
    <x v="23"/>
    <x v="1"/>
    <x v="10"/>
    <x v="7"/>
  </r>
  <r>
    <x v="2"/>
    <x v="23"/>
    <x v="1"/>
    <x v="11"/>
    <x v="2840"/>
  </r>
  <r>
    <x v="2"/>
    <x v="23"/>
    <x v="1"/>
    <x v="12"/>
    <x v="2841"/>
  </r>
  <r>
    <x v="2"/>
    <x v="23"/>
    <x v="1"/>
    <x v="13"/>
    <x v="2842"/>
  </r>
  <r>
    <x v="2"/>
    <x v="24"/>
    <x v="0"/>
    <x v="0"/>
    <x v="7"/>
  </r>
  <r>
    <x v="2"/>
    <x v="24"/>
    <x v="0"/>
    <x v="1"/>
    <x v="2843"/>
  </r>
  <r>
    <x v="2"/>
    <x v="24"/>
    <x v="0"/>
    <x v="2"/>
    <x v="2844"/>
  </r>
  <r>
    <x v="2"/>
    <x v="24"/>
    <x v="0"/>
    <x v="3"/>
    <x v="397"/>
  </r>
  <r>
    <x v="2"/>
    <x v="24"/>
    <x v="0"/>
    <x v="4"/>
    <x v="2845"/>
  </r>
  <r>
    <x v="2"/>
    <x v="24"/>
    <x v="0"/>
    <x v="5"/>
    <x v="2846"/>
  </r>
  <r>
    <x v="2"/>
    <x v="24"/>
    <x v="0"/>
    <x v="6"/>
    <x v="2847"/>
  </r>
  <r>
    <x v="2"/>
    <x v="24"/>
    <x v="0"/>
    <x v="7"/>
    <x v="2848"/>
  </r>
  <r>
    <x v="2"/>
    <x v="24"/>
    <x v="0"/>
    <x v="8"/>
    <x v="7"/>
  </r>
  <r>
    <x v="2"/>
    <x v="24"/>
    <x v="0"/>
    <x v="9"/>
    <x v="2849"/>
  </r>
  <r>
    <x v="2"/>
    <x v="24"/>
    <x v="0"/>
    <x v="10"/>
    <x v="2850"/>
  </r>
  <r>
    <x v="2"/>
    <x v="24"/>
    <x v="0"/>
    <x v="11"/>
    <x v="2851"/>
  </r>
  <r>
    <x v="2"/>
    <x v="24"/>
    <x v="0"/>
    <x v="12"/>
    <x v="7"/>
  </r>
  <r>
    <x v="2"/>
    <x v="24"/>
    <x v="0"/>
    <x v="13"/>
    <x v="2852"/>
  </r>
  <r>
    <x v="2"/>
    <x v="24"/>
    <x v="1"/>
    <x v="0"/>
    <x v="7"/>
  </r>
  <r>
    <x v="2"/>
    <x v="24"/>
    <x v="1"/>
    <x v="1"/>
    <x v="2853"/>
  </r>
  <r>
    <x v="2"/>
    <x v="24"/>
    <x v="1"/>
    <x v="2"/>
    <x v="2854"/>
  </r>
  <r>
    <x v="2"/>
    <x v="24"/>
    <x v="1"/>
    <x v="3"/>
    <x v="397"/>
  </r>
  <r>
    <x v="2"/>
    <x v="24"/>
    <x v="1"/>
    <x v="4"/>
    <x v="2845"/>
  </r>
  <r>
    <x v="2"/>
    <x v="24"/>
    <x v="1"/>
    <x v="5"/>
    <x v="7"/>
  </r>
  <r>
    <x v="2"/>
    <x v="24"/>
    <x v="1"/>
    <x v="6"/>
    <x v="2855"/>
  </r>
  <r>
    <x v="2"/>
    <x v="24"/>
    <x v="1"/>
    <x v="7"/>
    <x v="7"/>
  </r>
  <r>
    <x v="2"/>
    <x v="24"/>
    <x v="1"/>
    <x v="8"/>
    <x v="7"/>
  </r>
  <r>
    <x v="2"/>
    <x v="24"/>
    <x v="1"/>
    <x v="9"/>
    <x v="2856"/>
  </r>
  <r>
    <x v="2"/>
    <x v="24"/>
    <x v="1"/>
    <x v="10"/>
    <x v="7"/>
  </r>
  <r>
    <x v="2"/>
    <x v="24"/>
    <x v="1"/>
    <x v="11"/>
    <x v="2857"/>
  </r>
  <r>
    <x v="2"/>
    <x v="24"/>
    <x v="1"/>
    <x v="12"/>
    <x v="7"/>
  </r>
  <r>
    <x v="2"/>
    <x v="24"/>
    <x v="1"/>
    <x v="13"/>
    <x v="2858"/>
  </r>
  <r>
    <x v="2"/>
    <x v="25"/>
    <x v="0"/>
    <x v="0"/>
    <x v="7"/>
  </r>
  <r>
    <x v="2"/>
    <x v="25"/>
    <x v="0"/>
    <x v="1"/>
    <x v="2859"/>
  </r>
  <r>
    <x v="2"/>
    <x v="25"/>
    <x v="0"/>
    <x v="2"/>
    <x v="2860"/>
  </r>
  <r>
    <x v="2"/>
    <x v="25"/>
    <x v="0"/>
    <x v="3"/>
    <x v="2861"/>
  </r>
  <r>
    <x v="2"/>
    <x v="25"/>
    <x v="0"/>
    <x v="4"/>
    <x v="2862"/>
  </r>
  <r>
    <x v="2"/>
    <x v="25"/>
    <x v="0"/>
    <x v="5"/>
    <x v="2863"/>
  </r>
  <r>
    <x v="2"/>
    <x v="25"/>
    <x v="0"/>
    <x v="6"/>
    <x v="2864"/>
  </r>
  <r>
    <x v="2"/>
    <x v="25"/>
    <x v="0"/>
    <x v="7"/>
    <x v="7"/>
  </r>
  <r>
    <x v="2"/>
    <x v="25"/>
    <x v="0"/>
    <x v="8"/>
    <x v="7"/>
  </r>
  <r>
    <x v="2"/>
    <x v="25"/>
    <x v="0"/>
    <x v="9"/>
    <x v="2865"/>
  </r>
  <r>
    <x v="2"/>
    <x v="25"/>
    <x v="0"/>
    <x v="10"/>
    <x v="2866"/>
  </r>
  <r>
    <x v="2"/>
    <x v="25"/>
    <x v="0"/>
    <x v="11"/>
    <x v="2867"/>
  </r>
  <r>
    <x v="2"/>
    <x v="25"/>
    <x v="0"/>
    <x v="12"/>
    <x v="2868"/>
  </r>
  <r>
    <x v="2"/>
    <x v="25"/>
    <x v="0"/>
    <x v="13"/>
    <x v="2869"/>
  </r>
  <r>
    <x v="2"/>
    <x v="25"/>
    <x v="1"/>
    <x v="0"/>
    <x v="7"/>
  </r>
  <r>
    <x v="2"/>
    <x v="25"/>
    <x v="1"/>
    <x v="1"/>
    <x v="2859"/>
  </r>
  <r>
    <x v="2"/>
    <x v="25"/>
    <x v="1"/>
    <x v="2"/>
    <x v="2870"/>
  </r>
  <r>
    <x v="2"/>
    <x v="25"/>
    <x v="1"/>
    <x v="3"/>
    <x v="2871"/>
  </r>
  <r>
    <x v="2"/>
    <x v="25"/>
    <x v="1"/>
    <x v="4"/>
    <x v="2862"/>
  </r>
  <r>
    <x v="2"/>
    <x v="25"/>
    <x v="1"/>
    <x v="5"/>
    <x v="7"/>
  </r>
  <r>
    <x v="2"/>
    <x v="25"/>
    <x v="1"/>
    <x v="6"/>
    <x v="2872"/>
  </r>
  <r>
    <x v="2"/>
    <x v="25"/>
    <x v="1"/>
    <x v="7"/>
    <x v="7"/>
  </r>
  <r>
    <x v="2"/>
    <x v="25"/>
    <x v="1"/>
    <x v="8"/>
    <x v="7"/>
  </r>
  <r>
    <x v="2"/>
    <x v="25"/>
    <x v="1"/>
    <x v="9"/>
    <x v="2873"/>
  </r>
  <r>
    <x v="2"/>
    <x v="25"/>
    <x v="1"/>
    <x v="10"/>
    <x v="7"/>
  </r>
  <r>
    <x v="2"/>
    <x v="25"/>
    <x v="1"/>
    <x v="11"/>
    <x v="2874"/>
  </r>
  <r>
    <x v="2"/>
    <x v="25"/>
    <x v="1"/>
    <x v="12"/>
    <x v="7"/>
  </r>
  <r>
    <x v="2"/>
    <x v="25"/>
    <x v="1"/>
    <x v="13"/>
    <x v="2875"/>
  </r>
  <r>
    <x v="2"/>
    <x v="26"/>
    <x v="0"/>
    <x v="0"/>
    <x v="7"/>
  </r>
  <r>
    <x v="2"/>
    <x v="26"/>
    <x v="0"/>
    <x v="1"/>
    <x v="2876"/>
  </r>
  <r>
    <x v="2"/>
    <x v="26"/>
    <x v="0"/>
    <x v="2"/>
    <x v="2877"/>
  </r>
  <r>
    <x v="2"/>
    <x v="26"/>
    <x v="0"/>
    <x v="3"/>
    <x v="2878"/>
  </r>
  <r>
    <x v="2"/>
    <x v="26"/>
    <x v="0"/>
    <x v="4"/>
    <x v="2879"/>
  </r>
  <r>
    <x v="2"/>
    <x v="26"/>
    <x v="0"/>
    <x v="5"/>
    <x v="2880"/>
  </r>
  <r>
    <x v="2"/>
    <x v="26"/>
    <x v="0"/>
    <x v="6"/>
    <x v="2881"/>
  </r>
  <r>
    <x v="2"/>
    <x v="26"/>
    <x v="0"/>
    <x v="7"/>
    <x v="7"/>
  </r>
  <r>
    <x v="2"/>
    <x v="26"/>
    <x v="0"/>
    <x v="8"/>
    <x v="2882"/>
  </r>
  <r>
    <x v="2"/>
    <x v="26"/>
    <x v="0"/>
    <x v="9"/>
    <x v="2883"/>
  </r>
  <r>
    <x v="2"/>
    <x v="26"/>
    <x v="0"/>
    <x v="10"/>
    <x v="2884"/>
  </r>
  <r>
    <x v="2"/>
    <x v="26"/>
    <x v="0"/>
    <x v="11"/>
    <x v="2885"/>
  </r>
  <r>
    <x v="2"/>
    <x v="26"/>
    <x v="0"/>
    <x v="12"/>
    <x v="2886"/>
  </r>
  <r>
    <x v="2"/>
    <x v="26"/>
    <x v="0"/>
    <x v="13"/>
    <x v="2887"/>
  </r>
  <r>
    <x v="2"/>
    <x v="26"/>
    <x v="1"/>
    <x v="0"/>
    <x v="7"/>
  </r>
  <r>
    <x v="2"/>
    <x v="26"/>
    <x v="1"/>
    <x v="1"/>
    <x v="2888"/>
  </r>
  <r>
    <x v="2"/>
    <x v="26"/>
    <x v="1"/>
    <x v="2"/>
    <x v="2889"/>
  </r>
  <r>
    <x v="2"/>
    <x v="26"/>
    <x v="1"/>
    <x v="3"/>
    <x v="430"/>
  </r>
  <r>
    <x v="2"/>
    <x v="26"/>
    <x v="1"/>
    <x v="4"/>
    <x v="2879"/>
  </r>
  <r>
    <x v="2"/>
    <x v="26"/>
    <x v="1"/>
    <x v="5"/>
    <x v="7"/>
  </r>
  <r>
    <x v="2"/>
    <x v="26"/>
    <x v="1"/>
    <x v="6"/>
    <x v="2890"/>
  </r>
  <r>
    <x v="2"/>
    <x v="26"/>
    <x v="1"/>
    <x v="7"/>
    <x v="936"/>
  </r>
  <r>
    <x v="2"/>
    <x v="26"/>
    <x v="1"/>
    <x v="8"/>
    <x v="2882"/>
  </r>
  <r>
    <x v="2"/>
    <x v="26"/>
    <x v="1"/>
    <x v="9"/>
    <x v="2891"/>
  </r>
  <r>
    <x v="2"/>
    <x v="26"/>
    <x v="1"/>
    <x v="10"/>
    <x v="936"/>
  </r>
  <r>
    <x v="2"/>
    <x v="26"/>
    <x v="1"/>
    <x v="11"/>
    <x v="2892"/>
  </r>
  <r>
    <x v="2"/>
    <x v="26"/>
    <x v="1"/>
    <x v="12"/>
    <x v="7"/>
  </r>
  <r>
    <x v="2"/>
    <x v="26"/>
    <x v="1"/>
    <x v="13"/>
    <x v="2893"/>
  </r>
  <r>
    <x v="2"/>
    <x v="27"/>
    <x v="0"/>
    <x v="0"/>
    <x v="7"/>
  </r>
  <r>
    <x v="2"/>
    <x v="27"/>
    <x v="0"/>
    <x v="1"/>
    <x v="2894"/>
  </r>
  <r>
    <x v="2"/>
    <x v="27"/>
    <x v="0"/>
    <x v="2"/>
    <x v="2895"/>
  </r>
  <r>
    <x v="2"/>
    <x v="27"/>
    <x v="0"/>
    <x v="3"/>
    <x v="2896"/>
  </r>
  <r>
    <x v="2"/>
    <x v="27"/>
    <x v="0"/>
    <x v="4"/>
    <x v="2897"/>
  </r>
  <r>
    <x v="2"/>
    <x v="27"/>
    <x v="0"/>
    <x v="5"/>
    <x v="7"/>
  </r>
  <r>
    <x v="2"/>
    <x v="27"/>
    <x v="0"/>
    <x v="6"/>
    <x v="2898"/>
  </r>
  <r>
    <x v="2"/>
    <x v="27"/>
    <x v="0"/>
    <x v="7"/>
    <x v="7"/>
  </r>
  <r>
    <x v="2"/>
    <x v="27"/>
    <x v="0"/>
    <x v="8"/>
    <x v="7"/>
  </r>
  <r>
    <x v="2"/>
    <x v="27"/>
    <x v="0"/>
    <x v="9"/>
    <x v="2899"/>
  </r>
  <r>
    <x v="2"/>
    <x v="27"/>
    <x v="0"/>
    <x v="10"/>
    <x v="2900"/>
  </r>
  <r>
    <x v="2"/>
    <x v="27"/>
    <x v="0"/>
    <x v="11"/>
    <x v="2471"/>
  </r>
  <r>
    <x v="2"/>
    <x v="27"/>
    <x v="0"/>
    <x v="12"/>
    <x v="7"/>
  </r>
  <r>
    <x v="2"/>
    <x v="27"/>
    <x v="0"/>
    <x v="13"/>
    <x v="2901"/>
  </r>
  <r>
    <x v="2"/>
    <x v="27"/>
    <x v="1"/>
    <x v="0"/>
    <x v="7"/>
  </r>
  <r>
    <x v="2"/>
    <x v="27"/>
    <x v="1"/>
    <x v="1"/>
    <x v="2902"/>
  </r>
  <r>
    <x v="2"/>
    <x v="27"/>
    <x v="1"/>
    <x v="2"/>
    <x v="2903"/>
  </r>
  <r>
    <x v="2"/>
    <x v="27"/>
    <x v="1"/>
    <x v="3"/>
    <x v="2896"/>
  </r>
  <r>
    <x v="2"/>
    <x v="27"/>
    <x v="1"/>
    <x v="4"/>
    <x v="2897"/>
  </r>
  <r>
    <x v="2"/>
    <x v="27"/>
    <x v="1"/>
    <x v="5"/>
    <x v="7"/>
  </r>
  <r>
    <x v="2"/>
    <x v="27"/>
    <x v="1"/>
    <x v="6"/>
    <x v="2904"/>
  </r>
  <r>
    <x v="2"/>
    <x v="27"/>
    <x v="1"/>
    <x v="7"/>
    <x v="7"/>
  </r>
  <r>
    <x v="2"/>
    <x v="27"/>
    <x v="1"/>
    <x v="8"/>
    <x v="7"/>
  </r>
  <r>
    <x v="2"/>
    <x v="27"/>
    <x v="1"/>
    <x v="9"/>
    <x v="2905"/>
  </r>
  <r>
    <x v="2"/>
    <x v="27"/>
    <x v="1"/>
    <x v="10"/>
    <x v="7"/>
  </r>
  <r>
    <x v="2"/>
    <x v="27"/>
    <x v="1"/>
    <x v="11"/>
    <x v="2906"/>
  </r>
  <r>
    <x v="2"/>
    <x v="27"/>
    <x v="1"/>
    <x v="12"/>
    <x v="7"/>
  </r>
  <r>
    <x v="2"/>
    <x v="27"/>
    <x v="1"/>
    <x v="13"/>
    <x v="2907"/>
  </r>
  <r>
    <x v="2"/>
    <x v="28"/>
    <x v="0"/>
    <x v="0"/>
    <x v="7"/>
  </r>
  <r>
    <x v="2"/>
    <x v="28"/>
    <x v="0"/>
    <x v="1"/>
    <x v="2908"/>
  </r>
  <r>
    <x v="2"/>
    <x v="28"/>
    <x v="0"/>
    <x v="2"/>
    <x v="2909"/>
  </r>
  <r>
    <x v="2"/>
    <x v="28"/>
    <x v="0"/>
    <x v="3"/>
    <x v="464"/>
  </r>
  <r>
    <x v="2"/>
    <x v="28"/>
    <x v="0"/>
    <x v="4"/>
    <x v="7"/>
  </r>
  <r>
    <x v="2"/>
    <x v="28"/>
    <x v="0"/>
    <x v="5"/>
    <x v="7"/>
  </r>
  <r>
    <x v="2"/>
    <x v="28"/>
    <x v="0"/>
    <x v="6"/>
    <x v="7"/>
  </r>
  <r>
    <x v="2"/>
    <x v="28"/>
    <x v="0"/>
    <x v="7"/>
    <x v="7"/>
  </r>
  <r>
    <x v="2"/>
    <x v="28"/>
    <x v="0"/>
    <x v="8"/>
    <x v="7"/>
  </r>
  <r>
    <x v="2"/>
    <x v="28"/>
    <x v="0"/>
    <x v="9"/>
    <x v="2910"/>
  </r>
  <r>
    <x v="2"/>
    <x v="28"/>
    <x v="0"/>
    <x v="10"/>
    <x v="2911"/>
  </r>
  <r>
    <x v="2"/>
    <x v="28"/>
    <x v="0"/>
    <x v="11"/>
    <x v="2912"/>
  </r>
  <r>
    <x v="2"/>
    <x v="28"/>
    <x v="0"/>
    <x v="12"/>
    <x v="7"/>
  </r>
  <r>
    <x v="2"/>
    <x v="28"/>
    <x v="0"/>
    <x v="13"/>
    <x v="2913"/>
  </r>
  <r>
    <x v="2"/>
    <x v="28"/>
    <x v="1"/>
    <x v="0"/>
    <x v="7"/>
  </r>
  <r>
    <x v="2"/>
    <x v="28"/>
    <x v="1"/>
    <x v="1"/>
    <x v="2914"/>
  </r>
  <r>
    <x v="2"/>
    <x v="28"/>
    <x v="1"/>
    <x v="2"/>
    <x v="2915"/>
  </r>
  <r>
    <x v="2"/>
    <x v="28"/>
    <x v="1"/>
    <x v="3"/>
    <x v="464"/>
  </r>
  <r>
    <x v="2"/>
    <x v="28"/>
    <x v="1"/>
    <x v="4"/>
    <x v="7"/>
  </r>
  <r>
    <x v="2"/>
    <x v="28"/>
    <x v="1"/>
    <x v="5"/>
    <x v="7"/>
  </r>
  <r>
    <x v="2"/>
    <x v="28"/>
    <x v="1"/>
    <x v="6"/>
    <x v="7"/>
  </r>
  <r>
    <x v="2"/>
    <x v="28"/>
    <x v="1"/>
    <x v="7"/>
    <x v="7"/>
  </r>
  <r>
    <x v="2"/>
    <x v="28"/>
    <x v="1"/>
    <x v="8"/>
    <x v="7"/>
  </r>
  <r>
    <x v="2"/>
    <x v="28"/>
    <x v="1"/>
    <x v="9"/>
    <x v="2916"/>
  </r>
  <r>
    <x v="2"/>
    <x v="28"/>
    <x v="1"/>
    <x v="10"/>
    <x v="7"/>
  </r>
  <r>
    <x v="2"/>
    <x v="28"/>
    <x v="1"/>
    <x v="11"/>
    <x v="2917"/>
  </r>
  <r>
    <x v="2"/>
    <x v="28"/>
    <x v="1"/>
    <x v="12"/>
    <x v="7"/>
  </r>
  <r>
    <x v="2"/>
    <x v="28"/>
    <x v="1"/>
    <x v="13"/>
    <x v="2918"/>
  </r>
  <r>
    <x v="2"/>
    <x v="29"/>
    <x v="0"/>
    <x v="0"/>
    <x v="7"/>
  </r>
  <r>
    <x v="2"/>
    <x v="29"/>
    <x v="0"/>
    <x v="1"/>
    <x v="2919"/>
  </r>
  <r>
    <x v="2"/>
    <x v="29"/>
    <x v="0"/>
    <x v="2"/>
    <x v="2920"/>
  </r>
  <r>
    <x v="2"/>
    <x v="29"/>
    <x v="0"/>
    <x v="3"/>
    <x v="2921"/>
  </r>
  <r>
    <x v="2"/>
    <x v="29"/>
    <x v="0"/>
    <x v="4"/>
    <x v="7"/>
  </r>
  <r>
    <x v="2"/>
    <x v="29"/>
    <x v="0"/>
    <x v="5"/>
    <x v="2922"/>
  </r>
  <r>
    <x v="2"/>
    <x v="29"/>
    <x v="0"/>
    <x v="6"/>
    <x v="419"/>
  </r>
  <r>
    <x v="2"/>
    <x v="29"/>
    <x v="0"/>
    <x v="7"/>
    <x v="7"/>
  </r>
  <r>
    <x v="2"/>
    <x v="29"/>
    <x v="0"/>
    <x v="8"/>
    <x v="7"/>
  </r>
  <r>
    <x v="2"/>
    <x v="29"/>
    <x v="0"/>
    <x v="9"/>
    <x v="2923"/>
  </r>
  <r>
    <x v="2"/>
    <x v="29"/>
    <x v="0"/>
    <x v="10"/>
    <x v="2924"/>
  </r>
  <r>
    <x v="2"/>
    <x v="29"/>
    <x v="0"/>
    <x v="11"/>
    <x v="2925"/>
  </r>
  <r>
    <x v="2"/>
    <x v="29"/>
    <x v="0"/>
    <x v="12"/>
    <x v="2926"/>
  </r>
  <r>
    <x v="2"/>
    <x v="29"/>
    <x v="0"/>
    <x v="13"/>
    <x v="2927"/>
  </r>
  <r>
    <x v="2"/>
    <x v="29"/>
    <x v="1"/>
    <x v="0"/>
    <x v="7"/>
  </r>
  <r>
    <x v="2"/>
    <x v="29"/>
    <x v="1"/>
    <x v="1"/>
    <x v="2919"/>
  </r>
  <r>
    <x v="2"/>
    <x v="29"/>
    <x v="1"/>
    <x v="2"/>
    <x v="2928"/>
  </r>
  <r>
    <x v="2"/>
    <x v="29"/>
    <x v="1"/>
    <x v="3"/>
    <x v="2921"/>
  </r>
  <r>
    <x v="2"/>
    <x v="29"/>
    <x v="1"/>
    <x v="4"/>
    <x v="7"/>
  </r>
  <r>
    <x v="2"/>
    <x v="29"/>
    <x v="1"/>
    <x v="5"/>
    <x v="691"/>
  </r>
  <r>
    <x v="2"/>
    <x v="29"/>
    <x v="1"/>
    <x v="6"/>
    <x v="2929"/>
  </r>
  <r>
    <x v="2"/>
    <x v="29"/>
    <x v="1"/>
    <x v="7"/>
    <x v="7"/>
  </r>
  <r>
    <x v="2"/>
    <x v="29"/>
    <x v="1"/>
    <x v="8"/>
    <x v="7"/>
  </r>
  <r>
    <x v="2"/>
    <x v="29"/>
    <x v="1"/>
    <x v="9"/>
    <x v="2930"/>
  </r>
  <r>
    <x v="2"/>
    <x v="29"/>
    <x v="1"/>
    <x v="10"/>
    <x v="7"/>
  </r>
  <r>
    <x v="2"/>
    <x v="29"/>
    <x v="1"/>
    <x v="11"/>
    <x v="2931"/>
  </r>
  <r>
    <x v="2"/>
    <x v="29"/>
    <x v="1"/>
    <x v="12"/>
    <x v="936"/>
  </r>
  <r>
    <x v="2"/>
    <x v="29"/>
    <x v="1"/>
    <x v="13"/>
    <x v="2932"/>
  </r>
  <r>
    <x v="2"/>
    <x v="30"/>
    <x v="0"/>
    <x v="0"/>
    <x v="7"/>
  </r>
  <r>
    <x v="2"/>
    <x v="30"/>
    <x v="0"/>
    <x v="1"/>
    <x v="2933"/>
  </r>
  <r>
    <x v="2"/>
    <x v="30"/>
    <x v="0"/>
    <x v="2"/>
    <x v="2934"/>
  </r>
  <r>
    <x v="2"/>
    <x v="30"/>
    <x v="0"/>
    <x v="3"/>
    <x v="489"/>
  </r>
  <r>
    <x v="2"/>
    <x v="30"/>
    <x v="0"/>
    <x v="4"/>
    <x v="7"/>
  </r>
  <r>
    <x v="2"/>
    <x v="30"/>
    <x v="0"/>
    <x v="5"/>
    <x v="2935"/>
  </r>
  <r>
    <x v="2"/>
    <x v="30"/>
    <x v="0"/>
    <x v="6"/>
    <x v="2936"/>
  </r>
  <r>
    <x v="2"/>
    <x v="30"/>
    <x v="0"/>
    <x v="7"/>
    <x v="7"/>
  </r>
  <r>
    <x v="2"/>
    <x v="30"/>
    <x v="0"/>
    <x v="8"/>
    <x v="7"/>
  </r>
  <r>
    <x v="2"/>
    <x v="30"/>
    <x v="0"/>
    <x v="9"/>
    <x v="2937"/>
  </r>
  <r>
    <x v="2"/>
    <x v="30"/>
    <x v="0"/>
    <x v="10"/>
    <x v="2938"/>
  </r>
  <r>
    <x v="2"/>
    <x v="30"/>
    <x v="0"/>
    <x v="11"/>
    <x v="2939"/>
  </r>
  <r>
    <x v="2"/>
    <x v="30"/>
    <x v="0"/>
    <x v="12"/>
    <x v="7"/>
  </r>
  <r>
    <x v="2"/>
    <x v="30"/>
    <x v="0"/>
    <x v="13"/>
    <x v="2940"/>
  </r>
  <r>
    <x v="2"/>
    <x v="30"/>
    <x v="1"/>
    <x v="0"/>
    <x v="7"/>
  </r>
  <r>
    <x v="2"/>
    <x v="30"/>
    <x v="1"/>
    <x v="1"/>
    <x v="2933"/>
  </r>
  <r>
    <x v="2"/>
    <x v="30"/>
    <x v="1"/>
    <x v="2"/>
    <x v="2941"/>
  </r>
  <r>
    <x v="2"/>
    <x v="30"/>
    <x v="1"/>
    <x v="3"/>
    <x v="489"/>
  </r>
  <r>
    <x v="2"/>
    <x v="30"/>
    <x v="1"/>
    <x v="4"/>
    <x v="7"/>
  </r>
  <r>
    <x v="2"/>
    <x v="30"/>
    <x v="1"/>
    <x v="5"/>
    <x v="7"/>
  </r>
  <r>
    <x v="2"/>
    <x v="30"/>
    <x v="1"/>
    <x v="6"/>
    <x v="2936"/>
  </r>
  <r>
    <x v="2"/>
    <x v="30"/>
    <x v="1"/>
    <x v="7"/>
    <x v="7"/>
  </r>
  <r>
    <x v="2"/>
    <x v="30"/>
    <x v="1"/>
    <x v="8"/>
    <x v="7"/>
  </r>
  <r>
    <x v="2"/>
    <x v="30"/>
    <x v="1"/>
    <x v="9"/>
    <x v="2942"/>
  </r>
  <r>
    <x v="2"/>
    <x v="30"/>
    <x v="1"/>
    <x v="10"/>
    <x v="7"/>
  </r>
  <r>
    <x v="2"/>
    <x v="30"/>
    <x v="1"/>
    <x v="11"/>
    <x v="2939"/>
  </r>
  <r>
    <x v="2"/>
    <x v="30"/>
    <x v="1"/>
    <x v="12"/>
    <x v="7"/>
  </r>
  <r>
    <x v="2"/>
    <x v="30"/>
    <x v="1"/>
    <x v="13"/>
    <x v="2943"/>
  </r>
  <r>
    <x v="2"/>
    <x v="31"/>
    <x v="0"/>
    <x v="0"/>
    <x v="7"/>
  </r>
  <r>
    <x v="2"/>
    <x v="31"/>
    <x v="0"/>
    <x v="1"/>
    <x v="2944"/>
  </r>
  <r>
    <x v="2"/>
    <x v="31"/>
    <x v="0"/>
    <x v="2"/>
    <x v="2945"/>
  </r>
  <r>
    <x v="2"/>
    <x v="31"/>
    <x v="0"/>
    <x v="3"/>
    <x v="2946"/>
  </r>
  <r>
    <x v="2"/>
    <x v="31"/>
    <x v="0"/>
    <x v="4"/>
    <x v="2947"/>
  </r>
  <r>
    <x v="2"/>
    <x v="31"/>
    <x v="0"/>
    <x v="5"/>
    <x v="2948"/>
  </r>
  <r>
    <x v="2"/>
    <x v="31"/>
    <x v="0"/>
    <x v="6"/>
    <x v="2949"/>
  </r>
  <r>
    <x v="2"/>
    <x v="31"/>
    <x v="0"/>
    <x v="7"/>
    <x v="7"/>
  </r>
  <r>
    <x v="2"/>
    <x v="31"/>
    <x v="0"/>
    <x v="8"/>
    <x v="2950"/>
  </r>
  <r>
    <x v="2"/>
    <x v="31"/>
    <x v="0"/>
    <x v="9"/>
    <x v="2951"/>
  </r>
  <r>
    <x v="2"/>
    <x v="31"/>
    <x v="0"/>
    <x v="10"/>
    <x v="2952"/>
  </r>
  <r>
    <x v="2"/>
    <x v="31"/>
    <x v="0"/>
    <x v="11"/>
    <x v="2953"/>
  </r>
  <r>
    <x v="2"/>
    <x v="31"/>
    <x v="0"/>
    <x v="12"/>
    <x v="936"/>
  </r>
  <r>
    <x v="2"/>
    <x v="31"/>
    <x v="0"/>
    <x v="13"/>
    <x v="2954"/>
  </r>
  <r>
    <x v="2"/>
    <x v="31"/>
    <x v="1"/>
    <x v="0"/>
    <x v="7"/>
  </r>
  <r>
    <x v="2"/>
    <x v="31"/>
    <x v="1"/>
    <x v="1"/>
    <x v="2944"/>
  </r>
  <r>
    <x v="2"/>
    <x v="31"/>
    <x v="1"/>
    <x v="2"/>
    <x v="2955"/>
  </r>
  <r>
    <x v="2"/>
    <x v="31"/>
    <x v="1"/>
    <x v="3"/>
    <x v="2946"/>
  </r>
  <r>
    <x v="2"/>
    <x v="31"/>
    <x v="1"/>
    <x v="4"/>
    <x v="2947"/>
  </r>
  <r>
    <x v="2"/>
    <x v="31"/>
    <x v="1"/>
    <x v="5"/>
    <x v="691"/>
  </r>
  <r>
    <x v="2"/>
    <x v="31"/>
    <x v="1"/>
    <x v="6"/>
    <x v="2956"/>
  </r>
  <r>
    <x v="2"/>
    <x v="31"/>
    <x v="1"/>
    <x v="7"/>
    <x v="691"/>
  </r>
  <r>
    <x v="2"/>
    <x v="31"/>
    <x v="1"/>
    <x v="8"/>
    <x v="2950"/>
  </r>
  <r>
    <x v="2"/>
    <x v="31"/>
    <x v="1"/>
    <x v="9"/>
    <x v="2957"/>
  </r>
  <r>
    <x v="2"/>
    <x v="31"/>
    <x v="1"/>
    <x v="10"/>
    <x v="691"/>
  </r>
  <r>
    <x v="2"/>
    <x v="31"/>
    <x v="1"/>
    <x v="11"/>
    <x v="2958"/>
  </r>
  <r>
    <x v="2"/>
    <x v="31"/>
    <x v="1"/>
    <x v="12"/>
    <x v="7"/>
  </r>
  <r>
    <x v="2"/>
    <x v="31"/>
    <x v="1"/>
    <x v="13"/>
    <x v="2959"/>
  </r>
  <r>
    <x v="2"/>
    <x v="32"/>
    <x v="0"/>
    <x v="0"/>
    <x v="7"/>
  </r>
  <r>
    <x v="2"/>
    <x v="32"/>
    <x v="0"/>
    <x v="1"/>
    <x v="2960"/>
  </r>
  <r>
    <x v="2"/>
    <x v="32"/>
    <x v="0"/>
    <x v="2"/>
    <x v="2961"/>
  </r>
  <r>
    <x v="2"/>
    <x v="32"/>
    <x v="0"/>
    <x v="3"/>
    <x v="2962"/>
  </r>
  <r>
    <x v="2"/>
    <x v="32"/>
    <x v="0"/>
    <x v="4"/>
    <x v="2963"/>
  </r>
  <r>
    <x v="2"/>
    <x v="32"/>
    <x v="0"/>
    <x v="5"/>
    <x v="2964"/>
  </r>
  <r>
    <x v="2"/>
    <x v="32"/>
    <x v="0"/>
    <x v="6"/>
    <x v="2965"/>
  </r>
  <r>
    <x v="2"/>
    <x v="32"/>
    <x v="0"/>
    <x v="7"/>
    <x v="7"/>
  </r>
  <r>
    <x v="2"/>
    <x v="32"/>
    <x v="0"/>
    <x v="8"/>
    <x v="2966"/>
  </r>
  <r>
    <x v="2"/>
    <x v="32"/>
    <x v="0"/>
    <x v="9"/>
    <x v="2967"/>
  </r>
  <r>
    <x v="2"/>
    <x v="32"/>
    <x v="0"/>
    <x v="10"/>
    <x v="2968"/>
  </r>
  <r>
    <x v="2"/>
    <x v="32"/>
    <x v="0"/>
    <x v="11"/>
    <x v="2969"/>
  </r>
  <r>
    <x v="2"/>
    <x v="32"/>
    <x v="0"/>
    <x v="12"/>
    <x v="7"/>
  </r>
  <r>
    <x v="2"/>
    <x v="32"/>
    <x v="0"/>
    <x v="13"/>
    <x v="2970"/>
  </r>
  <r>
    <x v="2"/>
    <x v="32"/>
    <x v="1"/>
    <x v="0"/>
    <x v="2971"/>
  </r>
  <r>
    <x v="2"/>
    <x v="32"/>
    <x v="1"/>
    <x v="1"/>
    <x v="2972"/>
  </r>
  <r>
    <x v="2"/>
    <x v="32"/>
    <x v="1"/>
    <x v="2"/>
    <x v="2973"/>
  </r>
  <r>
    <x v="2"/>
    <x v="32"/>
    <x v="1"/>
    <x v="3"/>
    <x v="2974"/>
  </r>
  <r>
    <x v="2"/>
    <x v="32"/>
    <x v="1"/>
    <x v="4"/>
    <x v="2975"/>
  </r>
  <r>
    <x v="2"/>
    <x v="32"/>
    <x v="1"/>
    <x v="5"/>
    <x v="7"/>
  </r>
  <r>
    <x v="2"/>
    <x v="32"/>
    <x v="1"/>
    <x v="6"/>
    <x v="2976"/>
  </r>
  <r>
    <x v="2"/>
    <x v="32"/>
    <x v="1"/>
    <x v="7"/>
    <x v="7"/>
  </r>
  <r>
    <x v="2"/>
    <x v="32"/>
    <x v="1"/>
    <x v="8"/>
    <x v="2977"/>
  </r>
  <r>
    <x v="2"/>
    <x v="32"/>
    <x v="1"/>
    <x v="9"/>
    <x v="2978"/>
  </r>
  <r>
    <x v="2"/>
    <x v="32"/>
    <x v="1"/>
    <x v="10"/>
    <x v="7"/>
  </r>
  <r>
    <x v="2"/>
    <x v="32"/>
    <x v="1"/>
    <x v="11"/>
    <x v="2979"/>
  </r>
  <r>
    <x v="2"/>
    <x v="32"/>
    <x v="1"/>
    <x v="12"/>
    <x v="7"/>
  </r>
  <r>
    <x v="2"/>
    <x v="32"/>
    <x v="1"/>
    <x v="13"/>
    <x v="2980"/>
  </r>
  <r>
    <x v="2"/>
    <x v="33"/>
    <x v="0"/>
    <x v="0"/>
    <x v="7"/>
  </r>
  <r>
    <x v="2"/>
    <x v="33"/>
    <x v="0"/>
    <x v="1"/>
    <x v="2981"/>
  </r>
  <r>
    <x v="2"/>
    <x v="33"/>
    <x v="0"/>
    <x v="2"/>
    <x v="2982"/>
  </r>
  <r>
    <x v="2"/>
    <x v="33"/>
    <x v="0"/>
    <x v="3"/>
    <x v="2983"/>
  </r>
  <r>
    <x v="2"/>
    <x v="33"/>
    <x v="0"/>
    <x v="4"/>
    <x v="2984"/>
  </r>
  <r>
    <x v="2"/>
    <x v="33"/>
    <x v="0"/>
    <x v="5"/>
    <x v="2985"/>
  </r>
  <r>
    <x v="2"/>
    <x v="33"/>
    <x v="0"/>
    <x v="6"/>
    <x v="2986"/>
  </r>
  <r>
    <x v="2"/>
    <x v="33"/>
    <x v="0"/>
    <x v="7"/>
    <x v="7"/>
  </r>
  <r>
    <x v="2"/>
    <x v="33"/>
    <x v="0"/>
    <x v="8"/>
    <x v="2987"/>
  </r>
  <r>
    <x v="2"/>
    <x v="33"/>
    <x v="0"/>
    <x v="9"/>
    <x v="2988"/>
  </r>
  <r>
    <x v="2"/>
    <x v="33"/>
    <x v="0"/>
    <x v="10"/>
    <x v="2989"/>
  </r>
  <r>
    <x v="2"/>
    <x v="33"/>
    <x v="0"/>
    <x v="11"/>
    <x v="2990"/>
  </r>
  <r>
    <x v="2"/>
    <x v="33"/>
    <x v="0"/>
    <x v="12"/>
    <x v="1846"/>
  </r>
  <r>
    <x v="2"/>
    <x v="33"/>
    <x v="0"/>
    <x v="13"/>
    <x v="2991"/>
  </r>
  <r>
    <x v="2"/>
    <x v="33"/>
    <x v="1"/>
    <x v="0"/>
    <x v="7"/>
  </r>
  <r>
    <x v="2"/>
    <x v="33"/>
    <x v="1"/>
    <x v="1"/>
    <x v="2981"/>
  </r>
  <r>
    <x v="2"/>
    <x v="33"/>
    <x v="1"/>
    <x v="2"/>
    <x v="2992"/>
  </r>
  <r>
    <x v="2"/>
    <x v="33"/>
    <x v="1"/>
    <x v="3"/>
    <x v="2993"/>
  </r>
  <r>
    <x v="2"/>
    <x v="33"/>
    <x v="1"/>
    <x v="4"/>
    <x v="2994"/>
  </r>
  <r>
    <x v="2"/>
    <x v="33"/>
    <x v="1"/>
    <x v="5"/>
    <x v="7"/>
  </r>
  <r>
    <x v="2"/>
    <x v="33"/>
    <x v="1"/>
    <x v="6"/>
    <x v="2995"/>
  </r>
  <r>
    <x v="2"/>
    <x v="33"/>
    <x v="1"/>
    <x v="7"/>
    <x v="936"/>
  </r>
  <r>
    <x v="2"/>
    <x v="33"/>
    <x v="1"/>
    <x v="8"/>
    <x v="2987"/>
  </r>
  <r>
    <x v="2"/>
    <x v="33"/>
    <x v="1"/>
    <x v="9"/>
    <x v="2996"/>
  </r>
  <r>
    <x v="2"/>
    <x v="33"/>
    <x v="1"/>
    <x v="10"/>
    <x v="7"/>
  </r>
  <r>
    <x v="2"/>
    <x v="33"/>
    <x v="1"/>
    <x v="11"/>
    <x v="2997"/>
  </r>
  <r>
    <x v="2"/>
    <x v="33"/>
    <x v="1"/>
    <x v="12"/>
    <x v="7"/>
  </r>
  <r>
    <x v="2"/>
    <x v="33"/>
    <x v="1"/>
    <x v="13"/>
    <x v="2998"/>
  </r>
  <r>
    <x v="2"/>
    <x v="34"/>
    <x v="0"/>
    <x v="0"/>
    <x v="7"/>
  </r>
  <r>
    <x v="2"/>
    <x v="34"/>
    <x v="0"/>
    <x v="1"/>
    <x v="2999"/>
  </r>
  <r>
    <x v="2"/>
    <x v="34"/>
    <x v="0"/>
    <x v="2"/>
    <x v="3000"/>
  </r>
  <r>
    <x v="2"/>
    <x v="34"/>
    <x v="0"/>
    <x v="3"/>
    <x v="2026"/>
  </r>
  <r>
    <x v="2"/>
    <x v="34"/>
    <x v="0"/>
    <x v="4"/>
    <x v="3001"/>
  </r>
  <r>
    <x v="2"/>
    <x v="34"/>
    <x v="0"/>
    <x v="5"/>
    <x v="3002"/>
  </r>
  <r>
    <x v="2"/>
    <x v="34"/>
    <x v="0"/>
    <x v="6"/>
    <x v="3003"/>
  </r>
  <r>
    <x v="2"/>
    <x v="34"/>
    <x v="0"/>
    <x v="7"/>
    <x v="7"/>
  </r>
  <r>
    <x v="2"/>
    <x v="34"/>
    <x v="0"/>
    <x v="8"/>
    <x v="3004"/>
  </r>
  <r>
    <x v="2"/>
    <x v="34"/>
    <x v="0"/>
    <x v="9"/>
    <x v="3005"/>
  </r>
  <r>
    <x v="2"/>
    <x v="34"/>
    <x v="0"/>
    <x v="10"/>
    <x v="3006"/>
  </r>
  <r>
    <x v="2"/>
    <x v="34"/>
    <x v="0"/>
    <x v="11"/>
    <x v="3007"/>
  </r>
  <r>
    <x v="2"/>
    <x v="34"/>
    <x v="0"/>
    <x v="12"/>
    <x v="3008"/>
  </r>
  <r>
    <x v="2"/>
    <x v="34"/>
    <x v="0"/>
    <x v="13"/>
    <x v="3009"/>
  </r>
  <r>
    <x v="2"/>
    <x v="34"/>
    <x v="1"/>
    <x v="0"/>
    <x v="7"/>
  </r>
  <r>
    <x v="2"/>
    <x v="34"/>
    <x v="1"/>
    <x v="1"/>
    <x v="3010"/>
  </r>
  <r>
    <x v="2"/>
    <x v="34"/>
    <x v="1"/>
    <x v="2"/>
    <x v="3011"/>
  </r>
  <r>
    <x v="2"/>
    <x v="34"/>
    <x v="1"/>
    <x v="3"/>
    <x v="3012"/>
  </r>
  <r>
    <x v="2"/>
    <x v="34"/>
    <x v="1"/>
    <x v="4"/>
    <x v="3013"/>
  </r>
  <r>
    <x v="2"/>
    <x v="34"/>
    <x v="1"/>
    <x v="5"/>
    <x v="7"/>
  </r>
  <r>
    <x v="2"/>
    <x v="34"/>
    <x v="1"/>
    <x v="6"/>
    <x v="3014"/>
  </r>
  <r>
    <x v="2"/>
    <x v="34"/>
    <x v="1"/>
    <x v="7"/>
    <x v="7"/>
  </r>
  <r>
    <x v="2"/>
    <x v="34"/>
    <x v="1"/>
    <x v="8"/>
    <x v="3004"/>
  </r>
  <r>
    <x v="2"/>
    <x v="34"/>
    <x v="1"/>
    <x v="9"/>
    <x v="3015"/>
  </r>
  <r>
    <x v="2"/>
    <x v="34"/>
    <x v="1"/>
    <x v="10"/>
    <x v="7"/>
  </r>
  <r>
    <x v="2"/>
    <x v="34"/>
    <x v="1"/>
    <x v="11"/>
    <x v="3016"/>
  </r>
  <r>
    <x v="2"/>
    <x v="34"/>
    <x v="1"/>
    <x v="12"/>
    <x v="7"/>
  </r>
  <r>
    <x v="2"/>
    <x v="34"/>
    <x v="1"/>
    <x v="13"/>
    <x v="3017"/>
  </r>
  <r>
    <x v="2"/>
    <x v="35"/>
    <x v="0"/>
    <x v="0"/>
    <x v="7"/>
  </r>
  <r>
    <x v="2"/>
    <x v="35"/>
    <x v="0"/>
    <x v="1"/>
    <x v="3018"/>
  </r>
  <r>
    <x v="2"/>
    <x v="35"/>
    <x v="0"/>
    <x v="2"/>
    <x v="3019"/>
  </r>
  <r>
    <x v="2"/>
    <x v="35"/>
    <x v="0"/>
    <x v="3"/>
    <x v="3020"/>
  </r>
  <r>
    <x v="2"/>
    <x v="35"/>
    <x v="0"/>
    <x v="4"/>
    <x v="3021"/>
  </r>
  <r>
    <x v="2"/>
    <x v="35"/>
    <x v="0"/>
    <x v="5"/>
    <x v="3022"/>
  </r>
  <r>
    <x v="2"/>
    <x v="35"/>
    <x v="0"/>
    <x v="6"/>
    <x v="3023"/>
  </r>
  <r>
    <x v="2"/>
    <x v="35"/>
    <x v="0"/>
    <x v="7"/>
    <x v="7"/>
  </r>
  <r>
    <x v="2"/>
    <x v="35"/>
    <x v="0"/>
    <x v="8"/>
    <x v="3024"/>
  </r>
  <r>
    <x v="2"/>
    <x v="35"/>
    <x v="0"/>
    <x v="9"/>
    <x v="3025"/>
  </r>
  <r>
    <x v="2"/>
    <x v="35"/>
    <x v="0"/>
    <x v="10"/>
    <x v="3026"/>
  </r>
  <r>
    <x v="2"/>
    <x v="35"/>
    <x v="0"/>
    <x v="11"/>
    <x v="3027"/>
  </r>
  <r>
    <x v="2"/>
    <x v="35"/>
    <x v="0"/>
    <x v="12"/>
    <x v="7"/>
  </r>
  <r>
    <x v="2"/>
    <x v="35"/>
    <x v="0"/>
    <x v="13"/>
    <x v="3028"/>
  </r>
  <r>
    <x v="2"/>
    <x v="35"/>
    <x v="1"/>
    <x v="0"/>
    <x v="7"/>
  </r>
  <r>
    <x v="2"/>
    <x v="35"/>
    <x v="1"/>
    <x v="1"/>
    <x v="3029"/>
  </r>
  <r>
    <x v="2"/>
    <x v="35"/>
    <x v="1"/>
    <x v="2"/>
    <x v="3030"/>
  </r>
  <r>
    <x v="2"/>
    <x v="35"/>
    <x v="1"/>
    <x v="3"/>
    <x v="3020"/>
  </r>
  <r>
    <x v="2"/>
    <x v="35"/>
    <x v="1"/>
    <x v="4"/>
    <x v="3021"/>
  </r>
  <r>
    <x v="2"/>
    <x v="35"/>
    <x v="1"/>
    <x v="5"/>
    <x v="7"/>
  </r>
  <r>
    <x v="2"/>
    <x v="35"/>
    <x v="1"/>
    <x v="6"/>
    <x v="3031"/>
  </r>
  <r>
    <x v="2"/>
    <x v="35"/>
    <x v="1"/>
    <x v="7"/>
    <x v="7"/>
  </r>
  <r>
    <x v="2"/>
    <x v="35"/>
    <x v="1"/>
    <x v="8"/>
    <x v="3024"/>
  </r>
  <r>
    <x v="2"/>
    <x v="35"/>
    <x v="1"/>
    <x v="9"/>
    <x v="3032"/>
  </r>
  <r>
    <x v="2"/>
    <x v="35"/>
    <x v="1"/>
    <x v="10"/>
    <x v="7"/>
  </r>
  <r>
    <x v="2"/>
    <x v="35"/>
    <x v="1"/>
    <x v="11"/>
    <x v="3033"/>
  </r>
  <r>
    <x v="2"/>
    <x v="35"/>
    <x v="1"/>
    <x v="12"/>
    <x v="7"/>
  </r>
  <r>
    <x v="2"/>
    <x v="35"/>
    <x v="1"/>
    <x v="13"/>
    <x v="3034"/>
  </r>
  <r>
    <x v="2"/>
    <x v="36"/>
    <x v="0"/>
    <x v="0"/>
    <x v="7"/>
  </r>
  <r>
    <x v="2"/>
    <x v="36"/>
    <x v="0"/>
    <x v="1"/>
    <x v="3035"/>
  </r>
  <r>
    <x v="2"/>
    <x v="36"/>
    <x v="0"/>
    <x v="2"/>
    <x v="3036"/>
  </r>
  <r>
    <x v="2"/>
    <x v="36"/>
    <x v="0"/>
    <x v="3"/>
    <x v="3037"/>
  </r>
  <r>
    <x v="2"/>
    <x v="36"/>
    <x v="0"/>
    <x v="4"/>
    <x v="3038"/>
  </r>
  <r>
    <x v="2"/>
    <x v="36"/>
    <x v="0"/>
    <x v="5"/>
    <x v="7"/>
  </r>
  <r>
    <x v="2"/>
    <x v="36"/>
    <x v="0"/>
    <x v="6"/>
    <x v="7"/>
  </r>
  <r>
    <x v="2"/>
    <x v="36"/>
    <x v="0"/>
    <x v="7"/>
    <x v="7"/>
  </r>
  <r>
    <x v="2"/>
    <x v="36"/>
    <x v="0"/>
    <x v="8"/>
    <x v="7"/>
  </r>
  <r>
    <x v="2"/>
    <x v="36"/>
    <x v="0"/>
    <x v="9"/>
    <x v="3039"/>
  </r>
  <r>
    <x v="2"/>
    <x v="36"/>
    <x v="0"/>
    <x v="10"/>
    <x v="7"/>
  </r>
  <r>
    <x v="2"/>
    <x v="36"/>
    <x v="0"/>
    <x v="11"/>
    <x v="3040"/>
  </r>
  <r>
    <x v="2"/>
    <x v="36"/>
    <x v="0"/>
    <x v="12"/>
    <x v="7"/>
  </r>
  <r>
    <x v="2"/>
    <x v="36"/>
    <x v="0"/>
    <x v="13"/>
    <x v="3041"/>
  </r>
  <r>
    <x v="2"/>
    <x v="36"/>
    <x v="1"/>
    <x v="0"/>
    <x v="7"/>
  </r>
  <r>
    <x v="2"/>
    <x v="36"/>
    <x v="1"/>
    <x v="1"/>
    <x v="3035"/>
  </r>
  <r>
    <x v="2"/>
    <x v="36"/>
    <x v="1"/>
    <x v="2"/>
    <x v="3036"/>
  </r>
  <r>
    <x v="2"/>
    <x v="36"/>
    <x v="1"/>
    <x v="3"/>
    <x v="3037"/>
  </r>
  <r>
    <x v="2"/>
    <x v="36"/>
    <x v="1"/>
    <x v="4"/>
    <x v="3038"/>
  </r>
  <r>
    <x v="2"/>
    <x v="36"/>
    <x v="1"/>
    <x v="5"/>
    <x v="7"/>
  </r>
  <r>
    <x v="2"/>
    <x v="36"/>
    <x v="1"/>
    <x v="6"/>
    <x v="7"/>
  </r>
  <r>
    <x v="2"/>
    <x v="36"/>
    <x v="1"/>
    <x v="7"/>
    <x v="7"/>
  </r>
  <r>
    <x v="2"/>
    <x v="36"/>
    <x v="1"/>
    <x v="8"/>
    <x v="7"/>
  </r>
  <r>
    <x v="2"/>
    <x v="36"/>
    <x v="1"/>
    <x v="9"/>
    <x v="3039"/>
  </r>
  <r>
    <x v="2"/>
    <x v="36"/>
    <x v="1"/>
    <x v="10"/>
    <x v="7"/>
  </r>
  <r>
    <x v="2"/>
    <x v="36"/>
    <x v="1"/>
    <x v="11"/>
    <x v="3040"/>
  </r>
  <r>
    <x v="2"/>
    <x v="36"/>
    <x v="1"/>
    <x v="12"/>
    <x v="7"/>
  </r>
  <r>
    <x v="2"/>
    <x v="36"/>
    <x v="1"/>
    <x v="13"/>
    <x v="3041"/>
  </r>
  <r>
    <x v="2"/>
    <x v="37"/>
    <x v="0"/>
    <x v="0"/>
    <x v="7"/>
  </r>
  <r>
    <x v="2"/>
    <x v="37"/>
    <x v="0"/>
    <x v="1"/>
    <x v="3042"/>
  </r>
  <r>
    <x v="2"/>
    <x v="37"/>
    <x v="0"/>
    <x v="2"/>
    <x v="3043"/>
  </r>
  <r>
    <x v="2"/>
    <x v="37"/>
    <x v="0"/>
    <x v="3"/>
    <x v="3044"/>
  </r>
  <r>
    <x v="2"/>
    <x v="37"/>
    <x v="0"/>
    <x v="4"/>
    <x v="3045"/>
  </r>
  <r>
    <x v="2"/>
    <x v="37"/>
    <x v="0"/>
    <x v="5"/>
    <x v="691"/>
  </r>
  <r>
    <x v="2"/>
    <x v="37"/>
    <x v="0"/>
    <x v="6"/>
    <x v="3046"/>
  </r>
  <r>
    <x v="2"/>
    <x v="37"/>
    <x v="0"/>
    <x v="7"/>
    <x v="691"/>
  </r>
  <r>
    <x v="2"/>
    <x v="37"/>
    <x v="0"/>
    <x v="8"/>
    <x v="7"/>
  </r>
  <r>
    <x v="2"/>
    <x v="37"/>
    <x v="0"/>
    <x v="9"/>
    <x v="3047"/>
  </r>
  <r>
    <x v="2"/>
    <x v="37"/>
    <x v="0"/>
    <x v="10"/>
    <x v="3048"/>
  </r>
  <r>
    <x v="2"/>
    <x v="37"/>
    <x v="0"/>
    <x v="11"/>
    <x v="3049"/>
  </r>
  <r>
    <x v="2"/>
    <x v="37"/>
    <x v="0"/>
    <x v="12"/>
    <x v="7"/>
  </r>
  <r>
    <x v="2"/>
    <x v="37"/>
    <x v="0"/>
    <x v="13"/>
    <x v="3050"/>
  </r>
  <r>
    <x v="2"/>
    <x v="37"/>
    <x v="1"/>
    <x v="0"/>
    <x v="7"/>
  </r>
  <r>
    <x v="2"/>
    <x v="37"/>
    <x v="1"/>
    <x v="1"/>
    <x v="3042"/>
  </r>
  <r>
    <x v="2"/>
    <x v="37"/>
    <x v="1"/>
    <x v="2"/>
    <x v="3051"/>
  </r>
  <r>
    <x v="2"/>
    <x v="37"/>
    <x v="1"/>
    <x v="3"/>
    <x v="3044"/>
  </r>
  <r>
    <x v="2"/>
    <x v="37"/>
    <x v="1"/>
    <x v="4"/>
    <x v="3045"/>
  </r>
  <r>
    <x v="2"/>
    <x v="37"/>
    <x v="1"/>
    <x v="5"/>
    <x v="691"/>
  </r>
  <r>
    <x v="2"/>
    <x v="37"/>
    <x v="1"/>
    <x v="6"/>
    <x v="3052"/>
  </r>
  <r>
    <x v="2"/>
    <x v="37"/>
    <x v="1"/>
    <x v="7"/>
    <x v="691"/>
  </r>
  <r>
    <x v="2"/>
    <x v="37"/>
    <x v="1"/>
    <x v="8"/>
    <x v="7"/>
  </r>
  <r>
    <x v="2"/>
    <x v="37"/>
    <x v="1"/>
    <x v="9"/>
    <x v="3047"/>
  </r>
  <r>
    <x v="2"/>
    <x v="37"/>
    <x v="1"/>
    <x v="10"/>
    <x v="7"/>
  </r>
  <r>
    <x v="2"/>
    <x v="37"/>
    <x v="1"/>
    <x v="11"/>
    <x v="1213"/>
  </r>
  <r>
    <x v="2"/>
    <x v="37"/>
    <x v="1"/>
    <x v="12"/>
    <x v="7"/>
  </r>
  <r>
    <x v="2"/>
    <x v="37"/>
    <x v="1"/>
    <x v="13"/>
    <x v="3053"/>
  </r>
  <r>
    <x v="2"/>
    <x v="75"/>
    <x v="0"/>
    <x v="0"/>
    <x v="7"/>
  </r>
  <r>
    <x v="2"/>
    <x v="75"/>
    <x v="0"/>
    <x v="1"/>
    <x v="3054"/>
  </r>
  <r>
    <x v="2"/>
    <x v="75"/>
    <x v="0"/>
    <x v="2"/>
    <x v="3055"/>
  </r>
  <r>
    <x v="2"/>
    <x v="75"/>
    <x v="0"/>
    <x v="3"/>
    <x v="1844"/>
  </r>
  <r>
    <x v="2"/>
    <x v="75"/>
    <x v="0"/>
    <x v="4"/>
    <x v="3056"/>
  </r>
  <r>
    <x v="2"/>
    <x v="75"/>
    <x v="0"/>
    <x v="5"/>
    <x v="7"/>
  </r>
  <r>
    <x v="2"/>
    <x v="75"/>
    <x v="0"/>
    <x v="6"/>
    <x v="3057"/>
  </r>
  <r>
    <x v="2"/>
    <x v="75"/>
    <x v="0"/>
    <x v="7"/>
    <x v="7"/>
  </r>
  <r>
    <x v="2"/>
    <x v="75"/>
    <x v="0"/>
    <x v="8"/>
    <x v="7"/>
  </r>
  <r>
    <x v="2"/>
    <x v="75"/>
    <x v="0"/>
    <x v="9"/>
    <x v="3058"/>
  </r>
  <r>
    <x v="2"/>
    <x v="75"/>
    <x v="0"/>
    <x v="10"/>
    <x v="7"/>
  </r>
  <r>
    <x v="2"/>
    <x v="75"/>
    <x v="0"/>
    <x v="11"/>
    <x v="3059"/>
  </r>
  <r>
    <x v="2"/>
    <x v="75"/>
    <x v="0"/>
    <x v="12"/>
    <x v="7"/>
  </r>
  <r>
    <x v="2"/>
    <x v="75"/>
    <x v="0"/>
    <x v="13"/>
    <x v="3060"/>
  </r>
  <r>
    <x v="2"/>
    <x v="75"/>
    <x v="1"/>
    <x v="0"/>
    <x v="7"/>
  </r>
  <r>
    <x v="2"/>
    <x v="75"/>
    <x v="1"/>
    <x v="1"/>
    <x v="3054"/>
  </r>
  <r>
    <x v="2"/>
    <x v="75"/>
    <x v="1"/>
    <x v="2"/>
    <x v="3055"/>
  </r>
  <r>
    <x v="2"/>
    <x v="75"/>
    <x v="1"/>
    <x v="3"/>
    <x v="1844"/>
  </r>
  <r>
    <x v="2"/>
    <x v="75"/>
    <x v="1"/>
    <x v="4"/>
    <x v="3056"/>
  </r>
  <r>
    <x v="2"/>
    <x v="75"/>
    <x v="1"/>
    <x v="5"/>
    <x v="7"/>
  </r>
  <r>
    <x v="2"/>
    <x v="75"/>
    <x v="1"/>
    <x v="6"/>
    <x v="3057"/>
  </r>
  <r>
    <x v="2"/>
    <x v="75"/>
    <x v="1"/>
    <x v="7"/>
    <x v="7"/>
  </r>
  <r>
    <x v="2"/>
    <x v="75"/>
    <x v="1"/>
    <x v="8"/>
    <x v="7"/>
  </r>
  <r>
    <x v="2"/>
    <x v="75"/>
    <x v="1"/>
    <x v="9"/>
    <x v="3058"/>
  </r>
  <r>
    <x v="2"/>
    <x v="75"/>
    <x v="1"/>
    <x v="10"/>
    <x v="7"/>
  </r>
  <r>
    <x v="2"/>
    <x v="75"/>
    <x v="1"/>
    <x v="11"/>
    <x v="3059"/>
  </r>
  <r>
    <x v="2"/>
    <x v="75"/>
    <x v="1"/>
    <x v="12"/>
    <x v="7"/>
  </r>
  <r>
    <x v="2"/>
    <x v="75"/>
    <x v="1"/>
    <x v="13"/>
    <x v="3060"/>
  </r>
  <r>
    <x v="2"/>
    <x v="38"/>
    <x v="0"/>
    <x v="0"/>
    <x v="7"/>
  </r>
  <r>
    <x v="2"/>
    <x v="38"/>
    <x v="0"/>
    <x v="1"/>
    <x v="3061"/>
  </r>
  <r>
    <x v="2"/>
    <x v="38"/>
    <x v="0"/>
    <x v="2"/>
    <x v="3062"/>
  </r>
  <r>
    <x v="2"/>
    <x v="38"/>
    <x v="0"/>
    <x v="3"/>
    <x v="3063"/>
  </r>
  <r>
    <x v="2"/>
    <x v="38"/>
    <x v="0"/>
    <x v="4"/>
    <x v="3064"/>
  </r>
  <r>
    <x v="2"/>
    <x v="38"/>
    <x v="0"/>
    <x v="5"/>
    <x v="3065"/>
  </r>
  <r>
    <x v="2"/>
    <x v="38"/>
    <x v="0"/>
    <x v="6"/>
    <x v="3066"/>
  </r>
  <r>
    <x v="2"/>
    <x v="38"/>
    <x v="0"/>
    <x v="7"/>
    <x v="7"/>
  </r>
  <r>
    <x v="2"/>
    <x v="38"/>
    <x v="0"/>
    <x v="8"/>
    <x v="3067"/>
  </r>
  <r>
    <x v="2"/>
    <x v="38"/>
    <x v="0"/>
    <x v="9"/>
    <x v="3068"/>
  </r>
  <r>
    <x v="2"/>
    <x v="38"/>
    <x v="0"/>
    <x v="10"/>
    <x v="3069"/>
  </r>
  <r>
    <x v="2"/>
    <x v="38"/>
    <x v="0"/>
    <x v="11"/>
    <x v="3070"/>
  </r>
  <r>
    <x v="2"/>
    <x v="38"/>
    <x v="0"/>
    <x v="12"/>
    <x v="3071"/>
  </r>
  <r>
    <x v="2"/>
    <x v="38"/>
    <x v="0"/>
    <x v="13"/>
    <x v="3072"/>
  </r>
  <r>
    <x v="2"/>
    <x v="38"/>
    <x v="1"/>
    <x v="0"/>
    <x v="7"/>
  </r>
  <r>
    <x v="2"/>
    <x v="38"/>
    <x v="1"/>
    <x v="1"/>
    <x v="3073"/>
  </r>
  <r>
    <x v="2"/>
    <x v="38"/>
    <x v="1"/>
    <x v="2"/>
    <x v="3074"/>
  </r>
  <r>
    <x v="2"/>
    <x v="38"/>
    <x v="1"/>
    <x v="3"/>
    <x v="3075"/>
  </r>
  <r>
    <x v="2"/>
    <x v="38"/>
    <x v="1"/>
    <x v="4"/>
    <x v="3076"/>
  </r>
  <r>
    <x v="2"/>
    <x v="38"/>
    <x v="1"/>
    <x v="5"/>
    <x v="7"/>
  </r>
  <r>
    <x v="2"/>
    <x v="38"/>
    <x v="1"/>
    <x v="6"/>
    <x v="3077"/>
  </r>
  <r>
    <x v="2"/>
    <x v="38"/>
    <x v="1"/>
    <x v="7"/>
    <x v="7"/>
  </r>
  <r>
    <x v="2"/>
    <x v="38"/>
    <x v="1"/>
    <x v="8"/>
    <x v="3078"/>
  </r>
  <r>
    <x v="2"/>
    <x v="38"/>
    <x v="1"/>
    <x v="9"/>
    <x v="3079"/>
  </r>
  <r>
    <x v="2"/>
    <x v="38"/>
    <x v="1"/>
    <x v="10"/>
    <x v="7"/>
  </r>
  <r>
    <x v="2"/>
    <x v="38"/>
    <x v="1"/>
    <x v="11"/>
    <x v="3080"/>
  </r>
  <r>
    <x v="2"/>
    <x v="38"/>
    <x v="1"/>
    <x v="12"/>
    <x v="7"/>
  </r>
  <r>
    <x v="2"/>
    <x v="38"/>
    <x v="1"/>
    <x v="13"/>
    <x v="3081"/>
  </r>
  <r>
    <x v="2"/>
    <x v="39"/>
    <x v="0"/>
    <x v="0"/>
    <x v="7"/>
  </r>
  <r>
    <x v="2"/>
    <x v="39"/>
    <x v="0"/>
    <x v="1"/>
    <x v="3082"/>
  </r>
  <r>
    <x v="2"/>
    <x v="39"/>
    <x v="0"/>
    <x v="2"/>
    <x v="3083"/>
  </r>
  <r>
    <x v="2"/>
    <x v="39"/>
    <x v="0"/>
    <x v="3"/>
    <x v="3084"/>
  </r>
  <r>
    <x v="2"/>
    <x v="39"/>
    <x v="0"/>
    <x v="4"/>
    <x v="3085"/>
  </r>
  <r>
    <x v="2"/>
    <x v="39"/>
    <x v="0"/>
    <x v="5"/>
    <x v="3086"/>
  </r>
  <r>
    <x v="2"/>
    <x v="39"/>
    <x v="0"/>
    <x v="6"/>
    <x v="3087"/>
  </r>
  <r>
    <x v="2"/>
    <x v="39"/>
    <x v="0"/>
    <x v="7"/>
    <x v="7"/>
  </r>
  <r>
    <x v="2"/>
    <x v="39"/>
    <x v="0"/>
    <x v="8"/>
    <x v="3088"/>
  </r>
  <r>
    <x v="2"/>
    <x v="39"/>
    <x v="0"/>
    <x v="9"/>
    <x v="3089"/>
  </r>
  <r>
    <x v="2"/>
    <x v="39"/>
    <x v="0"/>
    <x v="10"/>
    <x v="3090"/>
  </r>
  <r>
    <x v="2"/>
    <x v="39"/>
    <x v="0"/>
    <x v="11"/>
    <x v="3091"/>
  </r>
  <r>
    <x v="2"/>
    <x v="39"/>
    <x v="0"/>
    <x v="12"/>
    <x v="3092"/>
  </r>
  <r>
    <x v="2"/>
    <x v="39"/>
    <x v="0"/>
    <x v="13"/>
    <x v="3093"/>
  </r>
  <r>
    <x v="2"/>
    <x v="39"/>
    <x v="1"/>
    <x v="0"/>
    <x v="7"/>
  </r>
  <r>
    <x v="2"/>
    <x v="39"/>
    <x v="1"/>
    <x v="1"/>
    <x v="3094"/>
  </r>
  <r>
    <x v="2"/>
    <x v="39"/>
    <x v="1"/>
    <x v="2"/>
    <x v="3095"/>
  </r>
  <r>
    <x v="2"/>
    <x v="39"/>
    <x v="1"/>
    <x v="3"/>
    <x v="3096"/>
  </r>
  <r>
    <x v="2"/>
    <x v="39"/>
    <x v="1"/>
    <x v="4"/>
    <x v="3097"/>
  </r>
  <r>
    <x v="2"/>
    <x v="39"/>
    <x v="1"/>
    <x v="5"/>
    <x v="7"/>
  </r>
  <r>
    <x v="2"/>
    <x v="39"/>
    <x v="1"/>
    <x v="6"/>
    <x v="3098"/>
  </r>
  <r>
    <x v="2"/>
    <x v="39"/>
    <x v="1"/>
    <x v="7"/>
    <x v="3099"/>
  </r>
  <r>
    <x v="2"/>
    <x v="39"/>
    <x v="1"/>
    <x v="8"/>
    <x v="3100"/>
  </r>
  <r>
    <x v="2"/>
    <x v="39"/>
    <x v="1"/>
    <x v="9"/>
    <x v="3101"/>
  </r>
  <r>
    <x v="2"/>
    <x v="39"/>
    <x v="1"/>
    <x v="10"/>
    <x v="7"/>
  </r>
  <r>
    <x v="2"/>
    <x v="39"/>
    <x v="1"/>
    <x v="11"/>
    <x v="3102"/>
  </r>
  <r>
    <x v="2"/>
    <x v="39"/>
    <x v="1"/>
    <x v="12"/>
    <x v="7"/>
  </r>
  <r>
    <x v="2"/>
    <x v="39"/>
    <x v="1"/>
    <x v="13"/>
    <x v="3103"/>
  </r>
  <r>
    <x v="2"/>
    <x v="40"/>
    <x v="0"/>
    <x v="0"/>
    <x v="7"/>
  </r>
  <r>
    <x v="2"/>
    <x v="40"/>
    <x v="0"/>
    <x v="1"/>
    <x v="3104"/>
  </r>
  <r>
    <x v="2"/>
    <x v="40"/>
    <x v="0"/>
    <x v="2"/>
    <x v="3105"/>
  </r>
  <r>
    <x v="2"/>
    <x v="40"/>
    <x v="0"/>
    <x v="3"/>
    <x v="3106"/>
  </r>
  <r>
    <x v="2"/>
    <x v="40"/>
    <x v="0"/>
    <x v="4"/>
    <x v="3107"/>
  </r>
  <r>
    <x v="2"/>
    <x v="40"/>
    <x v="0"/>
    <x v="5"/>
    <x v="3108"/>
  </r>
  <r>
    <x v="2"/>
    <x v="40"/>
    <x v="0"/>
    <x v="6"/>
    <x v="3109"/>
  </r>
  <r>
    <x v="2"/>
    <x v="40"/>
    <x v="0"/>
    <x v="7"/>
    <x v="7"/>
  </r>
  <r>
    <x v="2"/>
    <x v="40"/>
    <x v="0"/>
    <x v="8"/>
    <x v="3110"/>
  </r>
  <r>
    <x v="2"/>
    <x v="40"/>
    <x v="0"/>
    <x v="9"/>
    <x v="3111"/>
  </r>
  <r>
    <x v="2"/>
    <x v="40"/>
    <x v="0"/>
    <x v="10"/>
    <x v="3112"/>
  </r>
  <r>
    <x v="2"/>
    <x v="40"/>
    <x v="0"/>
    <x v="11"/>
    <x v="3113"/>
  </r>
  <r>
    <x v="2"/>
    <x v="40"/>
    <x v="0"/>
    <x v="12"/>
    <x v="3114"/>
  </r>
  <r>
    <x v="2"/>
    <x v="40"/>
    <x v="0"/>
    <x v="13"/>
    <x v="3115"/>
  </r>
  <r>
    <x v="2"/>
    <x v="40"/>
    <x v="1"/>
    <x v="0"/>
    <x v="7"/>
  </r>
  <r>
    <x v="2"/>
    <x v="40"/>
    <x v="1"/>
    <x v="1"/>
    <x v="3116"/>
  </r>
  <r>
    <x v="2"/>
    <x v="40"/>
    <x v="1"/>
    <x v="2"/>
    <x v="3117"/>
  </r>
  <r>
    <x v="2"/>
    <x v="40"/>
    <x v="1"/>
    <x v="3"/>
    <x v="3106"/>
  </r>
  <r>
    <x v="2"/>
    <x v="40"/>
    <x v="1"/>
    <x v="4"/>
    <x v="3118"/>
  </r>
  <r>
    <x v="2"/>
    <x v="40"/>
    <x v="1"/>
    <x v="5"/>
    <x v="7"/>
  </r>
  <r>
    <x v="2"/>
    <x v="40"/>
    <x v="1"/>
    <x v="6"/>
    <x v="3119"/>
  </r>
  <r>
    <x v="2"/>
    <x v="40"/>
    <x v="1"/>
    <x v="7"/>
    <x v="7"/>
  </r>
  <r>
    <x v="2"/>
    <x v="40"/>
    <x v="1"/>
    <x v="8"/>
    <x v="3110"/>
  </r>
  <r>
    <x v="2"/>
    <x v="40"/>
    <x v="1"/>
    <x v="9"/>
    <x v="3120"/>
  </r>
  <r>
    <x v="2"/>
    <x v="40"/>
    <x v="1"/>
    <x v="10"/>
    <x v="936"/>
  </r>
  <r>
    <x v="2"/>
    <x v="40"/>
    <x v="1"/>
    <x v="11"/>
    <x v="3121"/>
  </r>
  <r>
    <x v="2"/>
    <x v="40"/>
    <x v="1"/>
    <x v="12"/>
    <x v="936"/>
  </r>
  <r>
    <x v="2"/>
    <x v="40"/>
    <x v="1"/>
    <x v="13"/>
    <x v="3122"/>
  </r>
  <r>
    <x v="2"/>
    <x v="41"/>
    <x v="0"/>
    <x v="0"/>
    <x v="7"/>
  </r>
  <r>
    <x v="2"/>
    <x v="41"/>
    <x v="0"/>
    <x v="1"/>
    <x v="3123"/>
  </r>
  <r>
    <x v="2"/>
    <x v="41"/>
    <x v="0"/>
    <x v="2"/>
    <x v="3124"/>
  </r>
  <r>
    <x v="2"/>
    <x v="41"/>
    <x v="0"/>
    <x v="3"/>
    <x v="3125"/>
  </r>
  <r>
    <x v="2"/>
    <x v="41"/>
    <x v="0"/>
    <x v="4"/>
    <x v="3126"/>
  </r>
  <r>
    <x v="2"/>
    <x v="41"/>
    <x v="0"/>
    <x v="5"/>
    <x v="7"/>
  </r>
  <r>
    <x v="2"/>
    <x v="41"/>
    <x v="0"/>
    <x v="6"/>
    <x v="3127"/>
  </r>
  <r>
    <x v="2"/>
    <x v="41"/>
    <x v="0"/>
    <x v="7"/>
    <x v="7"/>
  </r>
  <r>
    <x v="2"/>
    <x v="41"/>
    <x v="0"/>
    <x v="8"/>
    <x v="3128"/>
  </r>
  <r>
    <x v="2"/>
    <x v="41"/>
    <x v="0"/>
    <x v="9"/>
    <x v="3129"/>
  </r>
  <r>
    <x v="2"/>
    <x v="41"/>
    <x v="0"/>
    <x v="10"/>
    <x v="3130"/>
  </r>
  <r>
    <x v="2"/>
    <x v="41"/>
    <x v="0"/>
    <x v="11"/>
    <x v="3131"/>
  </r>
  <r>
    <x v="2"/>
    <x v="41"/>
    <x v="0"/>
    <x v="12"/>
    <x v="3132"/>
  </r>
  <r>
    <x v="2"/>
    <x v="41"/>
    <x v="0"/>
    <x v="13"/>
    <x v="3133"/>
  </r>
  <r>
    <x v="2"/>
    <x v="41"/>
    <x v="1"/>
    <x v="0"/>
    <x v="7"/>
  </r>
  <r>
    <x v="2"/>
    <x v="41"/>
    <x v="1"/>
    <x v="1"/>
    <x v="3123"/>
  </r>
  <r>
    <x v="2"/>
    <x v="41"/>
    <x v="1"/>
    <x v="2"/>
    <x v="3134"/>
  </r>
  <r>
    <x v="2"/>
    <x v="41"/>
    <x v="1"/>
    <x v="3"/>
    <x v="3125"/>
  </r>
  <r>
    <x v="2"/>
    <x v="41"/>
    <x v="1"/>
    <x v="4"/>
    <x v="3135"/>
  </r>
  <r>
    <x v="2"/>
    <x v="41"/>
    <x v="1"/>
    <x v="5"/>
    <x v="7"/>
  </r>
  <r>
    <x v="2"/>
    <x v="41"/>
    <x v="1"/>
    <x v="6"/>
    <x v="3136"/>
  </r>
  <r>
    <x v="2"/>
    <x v="41"/>
    <x v="1"/>
    <x v="7"/>
    <x v="3137"/>
  </r>
  <r>
    <x v="2"/>
    <x v="41"/>
    <x v="1"/>
    <x v="8"/>
    <x v="3128"/>
  </r>
  <r>
    <x v="2"/>
    <x v="41"/>
    <x v="1"/>
    <x v="9"/>
    <x v="3138"/>
  </r>
  <r>
    <x v="2"/>
    <x v="41"/>
    <x v="1"/>
    <x v="10"/>
    <x v="7"/>
  </r>
  <r>
    <x v="2"/>
    <x v="41"/>
    <x v="1"/>
    <x v="11"/>
    <x v="3139"/>
  </r>
  <r>
    <x v="2"/>
    <x v="41"/>
    <x v="1"/>
    <x v="12"/>
    <x v="7"/>
  </r>
  <r>
    <x v="2"/>
    <x v="41"/>
    <x v="1"/>
    <x v="13"/>
    <x v="3140"/>
  </r>
  <r>
    <x v="2"/>
    <x v="42"/>
    <x v="0"/>
    <x v="0"/>
    <x v="7"/>
  </r>
  <r>
    <x v="2"/>
    <x v="42"/>
    <x v="0"/>
    <x v="1"/>
    <x v="3141"/>
  </r>
  <r>
    <x v="2"/>
    <x v="42"/>
    <x v="0"/>
    <x v="2"/>
    <x v="3142"/>
  </r>
  <r>
    <x v="2"/>
    <x v="42"/>
    <x v="0"/>
    <x v="3"/>
    <x v="3143"/>
  </r>
  <r>
    <x v="2"/>
    <x v="42"/>
    <x v="0"/>
    <x v="4"/>
    <x v="1937"/>
  </r>
  <r>
    <x v="2"/>
    <x v="42"/>
    <x v="0"/>
    <x v="5"/>
    <x v="3144"/>
  </r>
  <r>
    <x v="2"/>
    <x v="42"/>
    <x v="0"/>
    <x v="6"/>
    <x v="3145"/>
  </r>
  <r>
    <x v="2"/>
    <x v="42"/>
    <x v="0"/>
    <x v="7"/>
    <x v="936"/>
  </r>
  <r>
    <x v="2"/>
    <x v="42"/>
    <x v="0"/>
    <x v="8"/>
    <x v="7"/>
  </r>
  <r>
    <x v="2"/>
    <x v="42"/>
    <x v="0"/>
    <x v="9"/>
    <x v="3146"/>
  </r>
  <r>
    <x v="2"/>
    <x v="42"/>
    <x v="0"/>
    <x v="10"/>
    <x v="3147"/>
  </r>
  <r>
    <x v="2"/>
    <x v="42"/>
    <x v="0"/>
    <x v="11"/>
    <x v="3148"/>
  </r>
  <r>
    <x v="2"/>
    <x v="42"/>
    <x v="0"/>
    <x v="12"/>
    <x v="7"/>
  </r>
  <r>
    <x v="2"/>
    <x v="42"/>
    <x v="0"/>
    <x v="13"/>
    <x v="3149"/>
  </r>
  <r>
    <x v="2"/>
    <x v="42"/>
    <x v="1"/>
    <x v="0"/>
    <x v="7"/>
  </r>
  <r>
    <x v="2"/>
    <x v="42"/>
    <x v="1"/>
    <x v="1"/>
    <x v="3141"/>
  </r>
  <r>
    <x v="2"/>
    <x v="42"/>
    <x v="1"/>
    <x v="2"/>
    <x v="3150"/>
  </r>
  <r>
    <x v="2"/>
    <x v="42"/>
    <x v="1"/>
    <x v="3"/>
    <x v="3143"/>
  </r>
  <r>
    <x v="2"/>
    <x v="42"/>
    <x v="1"/>
    <x v="4"/>
    <x v="1937"/>
  </r>
  <r>
    <x v="2"/>
    <x v="42"/>
    <x v="1"/>
    <x v="5"/>
    <x v="7"/>
  </r>
  <r>
    <x v="2"/>
    <x v="42"/>
    <x v="1"/>
    <x v="6"/>
    <x v="3151"/>
  </r>
  <r>
    <x v="2"/>
    <x v="42"/>
    <x v="1"/>
    <x v="7"/>
    <x v="7"/>
  </r>
  <r>
    <x v="2"/>
    <x v="42"/>
    <x v="1"/>
    <x v="8"/>
    <x v="7"/>
  </r>
  <r>
    <x v="2"/>
    <x v="42"/>
    <x v="1"/>
    <x v="9"/>
    <x v="3152"/>
  </r>
  <r>
    <x v="2"/>
    <x v="42"/>
    <x v="1"/>
    <x v="10"/>
    <x v="691"/>
  </r>
  <r>
    <x v="2"/>
    <x v="42"/>
    <x v="1"/>
    <x v="11"/>
    <x v="3153"/>
  </r>
  <r>
    <x v="2"/>
    <x v="42"/>
    <x v="1"/>
    <x v="12"/>
    <x v="7"/>
  </r>
  <r>
    <x v="2"/>
    <x v="42"/>
    <x v="1"/>
    <x v="13"/>
    <x v="3154"/>
  </r>
  <r>
    <x v="2"/>
    <x v="43"/>
    <x v="0"/>
    <x v="0"/>
    <x v="7"/>
  </r>
  <r>
    <x v="2"/>
    <x v="43"/>
    <x v="0"/>
    <x v="1"/>
    <x v="3155"/>
  </r>
  <r>
    <x v="2"/>
    <x v="43"/>
    <x v="0"/>
    <x v="2"/>
    <x v="3156"/>
  </r>
  <r>
    <x v="2"/>
    <x v="43"/>
    <x v="0"/>
    <x v="3"/>
    <x v="3157"/>
  </r>
  <r>
    <x v="2"/>
    <x v="43"/>
    <x v="0"/>
    <x v="4"/>
    <x v="3158"/>
  </r>
  <r>
    <x v="2"/>
    <x v="43"/>
    <x v="0"/>
    <x v="5"/>
    <x v="3159"/>
  </r>
  <r>
    <x v="2"/>
    <x v="43"/>
    <x v="0"/>
    <x v="6"/>
    <x v="3160"/>
  </r>
  <r>
    <x v="2"/>
    <x v="43"/>
    <x v="0"/>
    <x v="7"/>
    <x v="7"/>
  </r>
  <r>
    <x v="2"/>
    <x v="43"/>
    <x v="0"/>
    <x v="8"/>
    <x v="7"/>
  </r>
  <r>
    <x v="2"/>
    <x v="43"/>
    <x v="0"/>
    <x v="9"/>
    <x v="3161"/>
  </r>
  <r>
    <x v="2"/>
    <x v="43"/>
    <x v="0"/>
    <x v="10"/>
    <x v="7"/>
  </r>
  <r>
    <x v="2"/>
    <x v="43"/>
    <x v="0"/>
    <x v="11"/>
    <x v="3162"/>
  </r>
  <r>
    <x v="2"/>
    <x v="43"/>
    <x v="0"/>
    <x v="12"/>
    <x v="7"/>
  </r>
  <r>
    <x v="2"/>
    <x v="43"/>
    <x v="0"/>
    <x v="13"/>
    <x v="3163"/>
  </r>
  <r>
    <x v="2"/>
    <x v="43"/>
    <x v="1"/>
    <x v="0"/>
    <x v="7"/>
  </r>
  <r>
    <x v="2"/>
    <x v="43"/>
    <x v="1"/>
    <x v="1"/>
    <x v="3155"/>
  </r>
  <r>
    <x v="2"/>
    <x v="43"/>
    <x v="1"/>
    <x v="2"/>
    <x v="3164"/>
  </r>
  <r>
    <x v="2"/>
    <x v="43"/>
    <x v="1"/>
    <x v="3"/>
    <x v="3157"/>
  </r>
  <r>
    <x v="2"/>
    <x v="43"/>
    <x v="1"/>
    <x v="4"/>
    <x v="3158"/>
  </r>
  <r>
    <x v="2"/>
    <x v="43"/>
    <x v="1"/>
    <x v="5"/>
    <x v="7"/>
  </r>
  <r>
    <x v="2"/>
    <x v="43"/>
    <x v="1"/>
    <x v="6"/>
    <x v="3160"/>
  </r>
  <r>
    <x v="2"/>
    <x v="43"/>
    <x v="1"/>
    <x v="7"/>
    <x v="7"/>
  </r>
  <r>
    <x v="2"/>
    <x v="43"/>
    <x v="1"/>
    <x v="8"/>
    <x v="7"/>
  </r>
  <r>
    <x v="2"/>
    <x v="43"/>
    <x v="1"/>
    <x v="9"/>
    <x v="3165"/>
  </r>
  <r>
    <x v="2"/>
    <x v="43"/>
    <x v="1"/>
    <x v="10"/>
    <x v="7"/>
  </r>
  <r>
    <x v="2"/>
    <x v="43"/>
    <x v="1"/>
    <x v="11"/>
    <x v="3162"/>
  </r>
  <r>
    <x v="2"/>
    <x v="43"/>
    <x v="1"/>
    <x v="12"/>
    <x v="7"/>
  </r>
  <r>
    <x v="2"/>
    <x v="43"/>
    <x v="1"/>
    <x v="13"/>
    <x v="3166"/>
  </r>
  <r>
    <x v="2"/>
    <x v="44"/>
    <x v="0"/>
    <x v="0"/>
    <x v="7"/>
  </r>
  <r>
    <x v="2"/>
    <x v="44"/>
    <x v="0"/>
    <x v="1"/>
    <x v="3167"/>
  </r>
  <r>
    <x v="2"/>
    <x v="44"/>
    <x v="0"/>
    <x v="2"/>
    <x v="3168"/>
  </r>
  <r>
    <x v="2"/>
    <x v="44"/>
    <x v="0"/>
    <x v="3"/>
    <x v="3169"/>
  </r>
  <r>
    <x v="2"/>
    <x v="44"/>
    <x v="0"/>
    <x v="4"/>
    <x v="7"/>
  </r>
  <r>
    <x v="2"/>
    <x v="44"/>
    <x v="0"/>
    <x v="5"/>
    <x v="3170"/>
  </r>
  <r>
    <x v="2"/>
    <x v="44"/>
    <x v="0"/>
    <x v="6"/>
    <x v="3171"/>
  </r>
  <r>
    <x v="2"/>
    <x v="44"/>
    <x v="0"/>
    <x v="7"/>
    <x v="7"/>
  </r>
  <r>
    <x v="2"/>
    <x v="44"/>
    <x v="0"/>
    <x v="8"/>
    <x v="7"/>
  </r>
  <r>
    <x v="2"/>
    <x v="44"/>
    <x v="0"/>
    <x v="9"/>
    <x v="3172"/>
  </r>
  <r>
    <x v="2"/>
    <x v="44"/>
    <x v="0"/>
    <x v="10"/>
    <x v="3173"/>
  </r>
  <r>
    <x v="2"/>
    <x v="44"/>
    <x v="0"/>
    <x v="11"/>
    <x v="3174"/>
  </r>
  <r>
    <x v="2"/>
    <x v="44"/>
    <x v="0"/>
    <x v="12"/>
    <x v="7"/>
  </r>
  <r>
    <x v="2"/>
    <x v="44"/>
    <x v="0"/>
    <x v="13"/>
    <x v="3175"/>
  </r>
  <r>
    <x v="2"/>
    <x v="44"/>
    <x v="1"/>
    <x v="0"/>
    <x v="7"/>
  </r>
  <r>
    <x v="2"/>
    <x v="44"/>
    <x v="1"/>
    <x v="1"/>
    <x v="3167"/>
  </r>
  <r>
    <x v="2"/>
    <x v="44"/>
    <x v="1"/>
    <x v="2"/>
    <x v="3176"/>
  </r>
  <r>
    <x v="2"/>
    <x v="44"/>
    <x v="1"/>
    <x v="3"/>
    <x v="3169"/>
  </r>
  <r>
    <x v="2"/>
    <x v="44"/>
    <x v="1"/>
    <x v="4"/>
    <x v="7"/>
  </r>
  <r>
    <x v="2"/>
    <x v="44"/>
    <x v="1"/>
    <x v="5"/>
    <x v="7"/>
  </r>
  <r>
    <x v="2"/>
    <x v="44"/>
    <x v="1"/>
    <x v="6"/>
    <x v="3177"/>
  </r>
  <r>
    <x v="2"/>
    <x v="44"/>
    <x v="1"/>
    <x v="7"/>
    <x v="7"/>
  </r>
  <r>
    <x v="2"/>
    <x v="44"/>
    <x v="1"/>
    <x v="8"/>
    <x v="7"/>
  </r>
  <r>
    <x v="2"/>
    <x v="44"/>
    <x v="1"/>
    <x v="9"/>
    <x v="3178"/>
  </r>
  <r>
    <x v="2"/>
    <x v="44"/>
    <x v="1"/>
    <x v="10"/>
    <x v="7"/>
  </r>
  <r>
    <x v="2"/>
    <x v="44"/>
    <x v="1"/>
    <x v="11"/>
    <x v="3179"/>
  </r>
  <r>
    <x v="2"/>
    <x v="44"/>
    <x v="1"/>
    <x v="12"/>
    <x v="7"/>
  </r>
  <r>
    <x v="2"/>
    <x v="44"/>
    <x v="1"/>
    <x v="13"/>
    <x v="3180"/>
  </r>
  <r>
    <x v="2"/>
    <x v="45"/>
    <x v="0"/>
    <x v="0"/>
    <x v="7"/>
  </r>
  <r>
    <x v="2"/>
    <x v="45"/>
    <x v="0"/>
    <x v="1"/>
    <x v="3181"/>
  </r>
  <r>
    <x v="2"/>
    <x v="45"/>
    <x v="0"/>
    <x v="2"/>
    <x v="3182"/>
  </r>
  <r>
    <x v="2"/>
    <x v="45"/>
    <x v="0"/>
    <x v="3"/>
    <x v="3183"/>
  </r>
  <r>
    <x v="2"/>
    <x v="45"/>
    <x v="0"/>
    <x v="4"/>
    <x v="3184"/>
  </r>
  <r>
    <x v="2"/>
    <x v="45"/>
    <x v="0"/>
    <x v="5"/>
    <x v="7"/>
  </r>
  <r>
    <x v="2"/>
    <x v="45"/>
    <x v="0"/>
    <x v="6"/>
    <x v="3185"/>
  </r>
  <r>
    <x v="2"/>
    <x v="45"/>
    <x v="0"/>
    <x v="7"/>
    <x v="7"/>
  </r>
  <r>
    <x v="2"/>
    <x v="45"/>
    <x v="0"/>
    <x v="8"/>
    <x v="3186"/>
  </r>
  <r>
    <x v="2"/>
    <x v="45"/>
    <x v="0"/>
    <x v="9"/>
    <x v="3187"/>
  </r>
  <r>
    <x v="2"/>
    <x v="45"/>
    <x v="0"/>
    <x v="10"/>
    <x v="3188"/>
  </r>
  <r>
    <x v="2"/>
    <x v="45"/>
    <x v="0"/>
    <x v="11"/>
    <x v="3189"/>
  </r>
  <r>
    <x v="2"/>
    <x v="45"/>
    <x v="0"/>
    <x v="12"/>
    <x v="3190"/>
  </r>
  <r>
    <x v="2"/>
    <x v="45"/>
    <x v="0"/>
    <x v="13"/>
    <x v="3191"/>
  </r>
  <r>
    <x v="2"/>
    <x v="45"/>
    <x v="1"/>
    <x v="0"/>
    <x v="7"/>
  </r>
  <r>
    <x v="2"/>
    <x v="45"/>
    <x v="1"/>
    <x v="1"/>
    <x v="3181"/>
  </r>
  <r>
    <x v="2"/>
    <x v="45"/>
    <x v="1"/>
    <x v="2"/>
    <x v="3192"/>
  </r>
  <r>
    <x v="2"/>
    <x v="45"/>
    <x v="1"/>
    <x v="3"/>
    <x v="3183"/>
  </r>
  <r>
    <x v="2"/>
    <x v="45"/>
    <x v="1"/>
    <x v="4"/>
    <x v="3193"/>
  </r>
  <r>
    <x v="2"/>
    <x v="45"/>
    <x v="1"/>
    <x v="5"/>
    <x v="7"/>
  </r>
  <r>
    <x v="2"/>
    <x v="45"/>
    <x v="1"/>
    <x v="6"/>
    <x v="3194"/>
  </r>
  <r>
    <x v="2"/>
    <x v="45"/>
    <x v="1"/>
    <x v="7"/>
    <x v="7"/>
  </r>
  <r>
    <x v="2"/>
    <x v="45"/>
    <x v="1"/>
    <x v="8"/>
    <x v="3186"/>
  </r>
  <r>
    <x v="2"/>
    <x v="45"/>
    <x v="1"/>
    <x v="9"/>
    <x v="3195"/>
  </r>
  <r>
    <x v="2"/>
    <x v="45"/>
    <x v="1"/>
    <x v="10"/>
    <x v="7"/>
  </r>
  <r>
    <x v="2"/>
    <x v="45"/>
    <x v="1"/>
    <x v="11"/>
    <x v="3196"/>
  </r>
  <r>
    <x v="2"/>
    <x v="45"/>
    <x v="1"/>
    <x v="12"/>
    <x v="7"/>
  </r>
  <r>
    <x v="2"/>
    <x v="45"/>
    <x v="1"/>
    <x v="13"/>
    <x v="3197"/>
  </r>
  <r>
    <x v="2"/>
    <x v="46"/>
    <x v="0"/>
    <x v="0"/>
    <x v="7"/>
  </r>
  <r>
    <x v="2"/>
    <x v="46"/>
    <x v="0"/>
    <x v="1"/>
    <x v="3198"/>
  </r>
  <r>
    <x v="2"/>
    <x v="46"/>
    <x v="0"/>
    <x v="2"/>
    <x v="3199"/>
  </r>
  <r>
    <x v="2"/>
    <x v="46"/>
    <x v="0"/>
    <x v="3"/>
    <x v="3200"/>
  </r>
  <r>
    <x v="2"/>
    <x v="46"/>
    <x v="0"/>
    <x v="4"/>
    <x v="3201"/>
  </r>
  <r>
    <x v="2"/>
    <x v="46"/>
    <x v="0"/>
    <x v="5"/>
    <x v="3202"/>
  </r>
  <r>
    <x v="2"/>
    <x v="46"/>
    <x v="0"/>
    <x v="6"/>
    <x v="3203"/>
  </r>
  <r>
    <x v="2"/>
    <x v="46"/>
    <x v="0"/>
    <x v="7"/>
    <x v="7"/>
  </r>
  <r>
    <x v="2"/>
    <x v="46"/>
    <x v="0"/>
    <x v="8"/>
    <x v="3204"/>
  </r>
  <r>
    <x v="2"/>
    <x v="46"/>
    <x v="0"/>
    <x v="9"/>
    <x v="3205"/>
  </r>
  <r>
    <x v="2"/>
    <x v="46"/>
    <x v="0"/>
    <x v="10"/>
    <x v="3206"/>
  </r>
  <r>
    <x v="2"/>
    <x v="46"/>
    <x v="0"/>
    <x v="11"/>
    <x v="3207"/>
  </r>
  <r>
    <x v="2"/>
    <x v="46"/>
    <x v="0"/>
    <x v="12"/>
    <x v="3208"/>
  </r>
  <r>
    <x v="2"/>
    <x v="46"/>
    <x v="0"/>
    <x v="13"/>
    <x v="3209"/>
  </r>
  <r>
    <x v="2"/>
    <x v="46"/>
    <x v="1"/>
    <x v="0"/>
    <x v="7"/>
  </r>
  <r>
    <x v="2"/>
    <x v="46"/>
    <x v="1"/>
    <x v="1"/>
    <x v="3210"/>
  </r>
  <r>
    <x v="2"/>
    <x v="46"/>
    <x v="1"/>
    <x v="2"/>
    <x v="3211"/>
  </r>
  <r>
    <x v="2"/>
    <x v="46"/>
    <x v="1"/>
    <x v="3"/>
    <x v="3200"/>
  </r>
  <r>
    <x v="2"/>
    <x v="46"/>
    <x v="1"/>
    <x v="4"/>
    <x v="3201"/>
  </r>
  <r>
    <x v="2"/>
    <x v="46"/>
    <x v="1"/>
    <x v="5"/>
    <x v="7"/>
  </r>
  <r>
    <x v="2"/>
    <x v="46"/>
    <x v="1"/>
    <x v="6"/>
    <x v="3203"/>
  </r>
  <r>
    <x v="2"/>
    <x v="46"/>
    <x v="1"/>
    <x v="7"/>
    <x v="7"/>
  </r>
  <r>
    <x v="2"/>
    <x v="46"/>
    <x v="1"/>
    <x v="8"/>
    <x v="3204"/>
  </r>
  <r>
    <x v="2"/>
    <x v="46"/>
    <x v="1"/>
    <x v="9"/>
    <x v="3212"/>
  </r>
  <r>
    <x v="2"/>
    <x v="46"/>
    <x v="1"/>
    <x v="10"/>
    <x v="7"/>
  </r>
  <r>
    <x v="2"/>
    <x v="46"/>
    <x v="1"/>
    <x v="11"/>
    <x v="3213"/>
  </r>
  <r>
    <x v="2"/>
    <x v="46"/>
    <x v="1"/>
    <x v="12"/>
    <x v="7"/>
  </r>
  <r>
    <x v="2"/>
    <x v="46"/>
    <x v="1"/>
    <x v="13"/>
    <x v="3214"/>
  </r>
  <r>
    <x v="2"/>
    <x v="47"/>
    <x v="0"/>
    <x v="0"/>
    <x v="7"/>
  </r>
  <r>
    <x v="2"/>
    <x v="47"/>
    <x v="0"/>
    <x v="1"/>
    <x v="3215"/>
  </r>
  <r>
    <x v="2"/>
    <x v="47"/>
    <x v="0"/>
    <x v="2"/>
    <x v="3216"/>
  </r>
  <r>
    <x v="2"/>
    <x v="47"/>
    <x v="0"/>
    <x v="3"/>
    <x v="2004"/>
  </r>
  <r>
    <x v="2"/>
    <x v="47"/>
    <x v="0"/>
    <x v="4"/>
    <x v="3217"/>
  </r>
  <r>
    <x v="2"/>
    <x v="47"/>
    <x v="0"/>
    <x v="5"/>
    <x v="3218"/>
  </r>
  <r>
    <x v="2"/>
    <x v="47"/>
    <x v="0"/>
    <x v="6"/>
    <x v="7"/>
  </r>
  <r>
    <x v="2"/>
    <x v="47"/>
    <x v="0"/>
    <x v="7"/>
    <x v="7"/>
  </r>
  <r>
    <x v="2"/>
    <x v="47"/>
    <x v="0"/>
    <x v="8"/>
    <x v="7"/>
  </r>
  <r>
    <x v="2"/>
    <x v="47"/>
    <x v="0"/>
    <x v="9"/>
    <x v="3219"/>
  </r>
  <r>
    <x v="2"/>
    <x v="47"/>
    <x v="0"/>
    <x v="10"/>
    <x v="7"/>
  </r>
  <r>
    <x v="2"/>
    <x v="47"/>
    <x v="0"/>
    <x v="11"/>
    <x v="3220"/>
  </r>
  <r>
    <x v="2"/>
    <x v="47"/>
    <x v="0"/>
    <x v="12"/>
    <x v="7"/>
  </r>
  <r>
    <x v="2"/>
    <x v="47"/>
    <x v="0"/>
    <x v="13"/>
    <x v="777"/>
  </r>
  <r>
    <x v="2"/>
    <x v="47"/>
    <x v="1"/>
    <x v="0"/>
    <x v="7"/>
  </r>
  <r>
    <x v="2"/>
    <x v="47"/>
    <x v="1"/>
    <x v="1"/>
    <x v="3215"/>
  </r>
  <r>
    <x v="2"/>
    <x v="47"/>
    <x v="1"/>
    <x v="2"/>
    <x v="3216"/>
  </r>
  <r>
    <x v="2"/>
    <x v="47"/>
    <x v="1"/>
    <x v="3"/>
    <x v="2004"/>
  </r>
  <r>
    <x v="2"/>
    <x v="47"/>
    <x v="1"/>
    <x v="4"/>
    <x v="3217"/>
  </r>
  <r>
    <x v="2"/>
    <x v="47"/>
    <x v="1"/>
    <x v="5"/>
    <x v="3218"/>
  </r>
  <r>
    <x v="2"/>
    <x v="47"/>
    <x v="1"/>
    <x v="6"/>
    <x v="7"/>
  </r>
  <r>
    <x v="2"/>
    <x v="47"/>
    <x v="1"/>
    <x v="7"/>
    <x v="7"/>
  </r>
  <r>
    <x v="2"/>
    <x v="47"/>
    <x v="1"/>
    <x v="8"/>
    <x v="7"/>
  </r>
  <r>
    <x v="2"/>
    <x v="47"/>
    <x v="1"/>
    <x v="9"/>
    <x v="3219"/>
  </r>
  <r>
    <x v="2"/>
    <x v="47"/>
    <x v="1"/>
    <x v="10"/>
    <x v="7"/>
  </r>
  <r>
    <x v="2"/>
    <x v="47"/>
    <x v="1"/>
    <x v="11"/>
    <x v="3220"/>
  </r>
  <r>
    <x v="2"/>
    <x v="47"/>
    <x v="1"/>
    <x v="12"/>
    <x v="7"/>
  </r>
  <r>
    <x v="2"/>
    <x v="47"/>
    <x v="1"/>
    <x v="13"/>
    <x v="777"/>
  </r>
  <r>
    <x v="2"/>
    <x v="48"/>
    <x v="0"/>
    <x v="0"/>
    <x v="7"/>
  </r>
  <r>
    <x v="2"/>
    <x v="48"/>
    <x v="0"/>
    <x v="1"/>
    <x v="3221"/>
  </r>
  <r>
    <x v="2"/>
    <x v="48"/>
    <x v="0"/>
    <x v="2"/>
    <x v="3222"/>
  </r>
  <r>
    <x v="2"/>
    <x v="48"/>
    <x v="0"/>
    <x v="3"/>
    <x v="3223"/>
  </r>
  <r>
    <x v="2"/>
    <x v="48"/>
    <x v="0"/>
    <x v="4"/>
    <x v="7"/>
  </r>
  <r>
    <x v="2"/>
    <x v="48"/>
    <x v="0"/>
    <x v="5"/>
    <x v="3224"/>
  </r>
  <r>
    <x v="2"/>
    <x v="48"/>
    <x v="0"/>
    <x v="6"/>
    <x v="3225"/>
  </r>
  <r>
    <x v="2"/>
    <x v="48"/>
    <x v="0"/>
    <x v="7"/>
    <x v="7"/>
  </r>
  <r>
    <x v="2"/>
    <x v="48"/>
    <x v="0"/>
    <x v="8"/>
    <x v="7"/>
  </r>
  <r>
    <x v="2"/>
    <x v="48"/>
    <x v="0"/>
    <x v="9"/>
    <x v="3226"/>
  </r>
  <r>
    <x v="2"/>
    <x v="48"/>
    <x v="0"/>
    <x v="10"/>
    <x v="3227"/>
  </r>
  <r>
    <x v="2"/>
    <x v="48"/>
    <x v="0"/>
    <x v="11"/>
    <x v="3228"/>
  </r>
  <r>
    <x v="2"/>
    <x v="48"/>
    <x v="0"/>
    <x v="12"/>
    <x v="7"/>
  </r>
  <r>
    <x v="2"/>
    <x v="48"/>
    <x v="0"/>
    <x v="13"/>
    <x v="3229"/>
  </r>
  <r>
    <x v="2"/>
    <x v="48"/>
    <x v="1"/>
    <x v="0"/>
    <x v="7"/>
  </r>
  <r>
    <x v="2"/>
    <x v="48"/>
    <x v="1"/>
    <x v="1"/>
    <x v="3230"/>
  </r>
  <r>
    <x v="2"/>
    <x v="48"/>
    <x v="1"/>
    <x v="2"/>
    <x v="3231"/>
  </r>
  <r>
    <x v="2"/>
    <x v="48"/>
    <x v="1"/>
    <x v="3"/>
    <x v="3223"/>
  </r>
  <r>
    <x v="2"/>
    <x v="48"/>
    <x v="1"/>
    <x v="4"/>
    <x v="7"/>
  </r>
  <r>
    <x v="2"/>
    <x v="48"/>
    <x v="1"/>
    <x v="5"/>
    <x v="7"/>
  </r>
  <r>
    <x v="2"/>
    <x v="48"/>
    <x v="1"/>
    <x v="6"/>
    <x v="3232"/>
  </r>
  <r>
    <x v="2"/>
    <x v="48"/>
    <x v="1"/>
    <x v="7"/>
    <x v="7"/>
  </r>
  <r>
    <x v="2"/>
    <x v="48"/>
    <x v="1"/>
    <x v="8"/>
    <x v="7"/>
  </r>
  <r>
    <x v="2"/>
    <x v="48"/>
    <x v="1"/>
    <x v="9"/>
    <x v="3233"/>
  </r>
  <r>
    <x v="2"/>
    <x v="48"/>
    <x v="1"/>
    <x v="10"/>
    <x v="7"/>
  </r>
  <r>
    <x v="2"/>
    <x v="48"/>
    <x v="1"/>
    <x v="11"/>
    <x v="3234"/>
  </r>
  <r>
    <x v="2"/>
    <x v="48"/>
    <x v="1"/>
    <x v="12"/>
    <x v="7"/>
  </r>
  <r>
    <x v="2"/>
    <x v="48"/>
    <x v="1"/>
    <x v="13"/>
    <x v="3235"/>
  </r>
  <r>
    <x v="2"/>
    <x v="49"/>
    <x v="0"/>
    <x v="0"/>
    <x v="7"/>
  </r>
  <r>
    <x v="2"/>
    <x v="49"/>
    <x v="0"/>
    <x v="1"/>
    <x v="3236"/>
  </r>
  <r>
    <x v="2"/>
    <x v="49"/>
    <x v="0"/>
    <x v="2"/>
    <x v="3237"/>
  </r>
  <r>
    <x v="2"/>
    <x v="49"/>
    <x v="0"/>
    <x v="3"/>
    <x v="3238"/>
  </r>
  <r>
    <x v="2"/>
    <x v="49"/>
    <x v="0"/>
    <x v="4"/>
    <x v="7"/>
  </r>
  <r>
    <x v="2"/>
    <x v="49"/>
    <x v="0"/>
    <x v="5"/>
    <x v="7"/>
  </r>
  <r>
    <x v="2"/>
    <x v="49"/>
    <x v="0"/>
    <x v="6"/>
    <x v="3239"/>
  </r>
  <r>
    <x v="2"/>
    <x v="49"/>
    <x v="0"/>
    <x v="7"/>
    <x v="7"/>
  </r>
  <r>
    <x v="2"/>
    <x v="49"/>
    <x v="0"/>
    <x v="8"/>
    <x v="7"/>
  </r>
  <r>
    <x v="2"/>
    <x v="49"/>
    <x v="0"/>
    <x v="9"/>
    <x v="3240"/>
  </r>
  <r>
    <x v="2"/>
    <x v="49"/>
    <x v="0"/>
    <x v="10"/>
    <x v="7"/>
  </r>
  <r>
    <x v="2"/>
    <x v="49"/>
    <x v="0"/>
    <x v="11"/>
    <x v="3241"/>
  </r>
  <r>
    <x v="2"/>
    <x v="49"/>
    <x v="0"/>
    <x v="12"/>
    <x v="7"/>
  </r>
  <r>
    <x v="2"/>
    <x v="49"/>
    <x v="0"/>
    <x v="13"/>
    <x v="3242"/>
  </r>
  <r>
    <x v="2"/>
    <x v="49"/>
    <x v="1"/>
    <x v="0"/>
    <x v="7"/>
  </r>
  <r>
    <x v="2"/>
    <x v="49"/>
    <x v="1"/>
    <x v="1"/>
    <x v="3236"/>
  </r>
  <r>
    <x v="2"/>
    <x v="49"/>
    <x v="1"/>
    <x v="2"/>
    <x v="3237"/>
  </r>
  <r>
    <x v="2"/>
    <x v="49"/>
    <x v="1"/>
    <x v="3"/>
    <x v="3238"/>
  </r>
  <r>
    <x v="2"/>
    <x v="49"/>
    <x v="1"/>
    <x v="4"/>
    <x v="7"/>
  </r>
  <r>
    <x v="2"/>
    <x v="49"/>
    <x v="1"/>
    <x v="5"/>
    <x v="7"/>
  </r>
  <r>
    <x v="2"/>
    <x v="49"/>
    <x v="1"/>
    <x v="6"/>
    <x v="3239"/>
  </r>
  <r>
    <x v="2"/>
    <x v="49"/>
    <x v="1"/>
    <x v="7"/>
    <x v="7"/>
  </r>
  <r>
    <x v="2"/>
    <x v="49"/>
    <x v="1"/>
    <x v="8"/>
    <x v="7"/>
  </r>
  <r>
    <x v="2"/>
    <x v="49"/>
    <x v="1"/>
    <x v="9"/>
    <x v="3240"/>
  </r>
  <r>
    <x v="2"/>
    <x v="49"/>
    <x v="1"/>
    <x v="10"/>
    <x v="7"/>
  </r>
  <r>
    <x v="2"/>
    <x v="49"/>
    <x v="1"/>
    <x v="11"/>
    <x v="3241"/>
  </r>
  <r>
    <x v="2"/>
    <x v="49"/>
    <x v="1"/>
    <x v="12"/>
    <x v="7"/>
  </r>
  <r>
    <x v="2"/>
    <x v="49"/>
    <x v="1"/>
    <x v="13"/>
    <x v="3242"/>
  </r>
  <r>
    <x v="2"/>
    <x v="50"/>
    <x v="0"/>
    <x v="0"/>
    <x v="7"/>
  </r>
  <r>
    <x v="2"/>
    <x v="50"/>
    <x v="0"/>
    <x v="1"/>
    <x v="3243"/>
  </r>
  <r>
    <x v="2"/>
    <x v="50"/>
    <x v="0"/>
    <x v="2"/>
    <x v="3244"/>
  </r>
  <r>
    <x v="2"/>
    <x v="50"/>
    <x v="0"/>
    <x v="3"/>
    <x v="3245"/>
  </r>
  <r>
    <x v="2"/>
    <x v="50"/>
    <x v="0"/>
    <x v="4"/>
    <x v="3246"/>
  </r>
  <r>
    <x v="2"/>
    <x v="50"/>
    <x v="0"/>
    <x v="5"/>
    <x v="3247"/>
  </r>
  <r>
    <x v="2"/>
    <x v="50"/>
    <x v="0"/>
    <x v="6"/>
    <x v="3248"/>
  </r>
  <r>
    <x v="2"/>
    <x v="50"/>
    <x v="0"/>
    <x v="7"/>
    <x v="691"/>
  </r>
  <r>
    <x v="2"/>
    <x v="50"/>
    <x v="0"/>
    <x v="8"/>
    <x v="3249"/>
  </r>
  <r>
    <x v="2"/>
    <x v="50"/>
    <x v="0"/>
    <x v="9"/>
    <x v="3250"/>
  </r>
  <r>
    <x v="2"/>
    <x v="50"/>
    <x v="0"/>
    <x v="10"/>
    <x v="3251"/>
  </r>
  <r>
    <x v="2"/>
    <x v="50"/>
    <x v="0"/>
    <x v="11"/>
    <x v="3252"/>
  </r>
  <r>
    <x v="2"/>
    <x v="50"/>
    <x v="0"/>
    <x v="12"/>
    <x v="936"/>
  </r>
  <r>
    <x v="2"/>
    <x v="50"/>
    <x v="0"/>
    <x v="13"/>
    <x v="3253"/>
  </r>
  <r>
    <x v="2"/>
    <x v="50"/>
    <x v="1"/>
    <x v="0"/>
    <x v="7"/>
  </r>
  <r>
    <x v="2"/>
    <x v="50"/>
    <x v="1"/>
    <x v="1"/>
    <x v="3254"/>
  </r>
  <r>
    <x v="2"/>
    <x v="50"/>
    <x v="1"/>
    <x v="2"/>
    <x v="3255"/>
  </r>
  <r>
    <x v="2"/>
    <x v="50"/>
    <x v="1"/>
    <x v="3"/>
    <x v="3256"/>
  </r>
  <r>
    <x v="2"/>
    <x v="50"/>
    <x v="1"/>
    <x v="4"/>
    <x v="3246"/>
  </r>
  <r>
    <x v="2"/>
    <x v="50"/>
    <x v="1"/>
    <x v="5"/>
    <x v="691"/>
  </r>
  <r>
    <x v="2"/>
    <x v="50"/>
    <x v="1"/>
    <x v="6"/>
    <x v="3257"/>
  </r>
  <r>
    <x v="2"/>
    <x v="50"/>
    <x v="1"/>
    <x v="7"/>
    <x v="691"/>
  </r>
  <r>
    <x v="2"/>
    <x v="50"/>
    <x v="1"/>
    <x v="8"/>
    <x v="3249"/>
  </r>
  <r>
    <x v="2"/>
    <x v="50"/>
    <x v="1"/>
    <x v="9"/>
    <x v="3258"/>
  </r>
  <r>
    <x v="2"/>
    <x v="50"/>
    <x v="1"/>
    <x v="10"/>
    <x v="936"/>
  </r>
  <r>
    <x v="2"/>
    <x v="50"/>
    <x v="1"/>
    <x v="11"/>
    <x v="3259"/>
  </r>
  <r>
    <x v="2"/>
    <x v="50"/>
    <x v="1"/>
    <x v="12"/>
    <x v="3260"/>
  </r>
  <r>
    <x v="2"/>
    <x v="50"/>
    <x v="1"/>
    <x v="13"/>
    <x v="3261"/>
  </r>
  <r>
    <x v="2"/>
    <x v="51"/>
    <x v="0"/>
    <x v="0"/>
    <x v="7"/>
  </r>
  <r>
    <x v="2"/>
    <x v="51"/>
    <x v="0"/>
    <x v="1"/>
    <x v="3262"/>
  </r>
  <r>
    <x v="2"/>
    <x v="51"/>
    <x v="0"/>
    <x v="2"/>
    <x v="3263"/>
  </r>
  <r>
    <x v="2"/>
    <x v="51"/>
    <x v="0"/>
    <x v="3"/>
    <x v="3264"/>
  </r>
  <r>
    <x v="2"/>
    <x v="51"/>
    <x v="0"/>
    <x v="4"/>
    <x v="3265"/>
  </r>
  <r>
    <x v="2"/>
    <x v="51"/>
    <x v="0"/>
    <x v="5"/>
    <x v="3266"/>
  </r>
  <r>
    <x v="2"/>
    <x v="51"/>
    <x v="0"/>
    <x v="6"/>
    <x v="3267"/>
  </r>
  <r>
    <x v="2"/>
    <x v="51"/>
    <x v="0"/>
    <x v="7"/>
    <x v="7"/>
  </r>
  <r>
    <x v="2"/>
    <x v="51"/>
    <x v="0"/>
    <x v="8"/>
    <x v="3268"/>
  </r>
  <r>
    <x v="2"/>
    <x v="51"/>
    <x v="0"/>
    <x v="9"/>
    <x v="3269"/>
  </r>
  <r>
    <x v="2"/>
    <x v="51"/>
    <x v="0"/>
    <x v="10"/>
    <x v="3270"/>
  </r>
  <r>
    <x v="2"/>
    <x v="51"/>
    <x v="0"/>
    <x v="11"/>
    <x v="3271"/>
  </r>
  <r>
    <x v="2"/>
    <x v="51"/>
    <x v="0"/>
    <x v="12"/>
    <x v="7"/>
  </r>
  <r>
    <x v="2"/>
    <x v="51"/>
    <x v="0"/>
    <x v="13"/>
    <x v="3272"/>
  </r>
  <r>
    <x v="2"/>
    <x v="51"/>
    <x v="1"/>
    <x v="0"/>
    <x v="7"/>
  </r>
  <r>
    <x v="2"/>
    <x v="51"/>
    <x v="1"/>
    <x v="1"/>
    <x v="3273"/>
  </r>
  <r>
    <x v="2"/>
    <x v="51"/>
    <x v="1"/>
    <x v="2"/>
    <x v="3274"/>
  </r>
  <r>
    <x v="2"/>
    <x v="51"/>
    <x v="1"/>
    <x v="3"/>
    <x v="3275"/>
  </r>
  <r>
    <x v="2"/>
    <x v="51"/>
    <x v="1"/>
    <x v="4"/>
    <x v="3265"/>
  </r>
  <r>
    <x v="2"/>
    <x v="51"/>
    <x v="1"/>
    <x v="5"/>
    <x v="7"/>
  </r>
  <r>
    <x v="2"/>
    <x v="51"/>
    <x v="1"/>
    <x v="6"/>
    <x v="3276"/>
  </r>
  <r>
    <x v="2"/>
    <x v="51"/>
    <x v="1"/>
    <x v="7"/>
    <x v="7"/>
  </r>
  <r>
    <x v="2"/>
    <x v="51"/>
    <x v="1"/>
    <x v="8"/>
    <x v="3268"/>
  </r>
  <r>
    <x v="2"/>
    <x v="51"/>
    <x v="1"/>
    <x v="9"/>
    <x v="3277"/>
  </r>
  <r>
    <x v="2"/>
    <x v="51"/>
    <x v="1"/>
    <x v="10"/>
    <x v="7"/>
  </r>
  <r>
    <x v="2"/>
    <x v="51"/>
    <x v="1"/>
    <x v="11"/>
    <x v="3278"/>
  </r>
  <r>
    <x v="2"/>
    <x v="51"/>
    <x v="1"/>
    <x v="12"/>
    <x v="7"/>
  </r>
  <r>
    <x v="2"/>
    <x v="51"/>
    <x v="1"/>
    <x v="13"/>
    <x v="3279"/>
  </r>
  <r>
    <x v="2"/>
    <x v="52"/>
    <x v="0"/>
    <x v="0"/>
    <x v="7"/>
  </r>
  <r>
    <x v="2"/>
    <x v="52"/>
    <x v="0"/>
    <x v="1"/>
    <x v="3280"/>
  </r>
  <r>
    <x v="2"/>
    <x v="52"/>
    <x v="0"/>
    <x v="2"/>
    <x v="3281"/>
  </r>
  <r>
    <x v="2"/>
    <x v="52"/>
    <x v="0"/>
    <x v="3"/>
    <x v="3282"/>
  </r>
  <r>
    <x v="2"/>
    <x v="52"/>
    <x v="0"/>
    <x v="4"/>
    <x v="3283"/>
  </r>
  <r>
    <x v="2"/>
    <x v="52"/>
    <x v="0"/>
    <x v="5"/>
    <x v="3284"/>
  </r>
  <r>
    <x v="2"/>
    <x v="52"/>
    <x v="0"/>
    <x v="6"/>
    <x v="3285"/>
  </r>
  <r>
    <x v="2"/>
    <x v="52"/>
    <x v="0"/>
    <x v="7"/>
    <x v="7"/>
  </r>
  <r>
    <x v="2"/>
    <x v="52"/>
    <x v="0"/>
    <x v="8"/>
    <x v="3286"/>
  </r>
  <r>
    <x v="2"/>
    <x v="52"/>
    <x v="0"/>
    <x v="9"/>
    <x v="3287"/>
  </r>
  <r>
    <x v="2"/>
    <x v="52"/>
    <x v="0"/>
    <x v="10"/>
    <x v="3288"/>
  </r>
  <r>
    <x v="2"/>
    <x v="52"/>
    <x v="0"/>
    <x v="11"/>
    <x v="3289"/>
  </r>
  <r>
    <x v="2"/>
    <x v="52"/>
    <x v="0"/>
    <x v="12"/>
    <x v="3290"/>
  </r>
  <r>
    <x v="2"/>
    <x v="52"/>
    <x v="0"/>
    <x v="13"/>
    <x v="3291"/>
  </r>
  <r>
    <x v="2"/>
    <x v="52"/>
    <x v="1"/>
    <x v="0"/>
    <x v="7"/>
  </r>
  <r>
    <x v="2"/>
    <x v="52"/>
    <x v="1"/>
    <x v="1"/>
    <x v="3292"/>
  </r>
  <r>
    <x v="2"/>
    <x v="52"/>
    <x v="1"/>
    <x v="2"/>
    <x v="3293"/>
  </r>
  <r>
    <x v="2"/>
    <x v="52"/>
    <x v="1"/>
    <x v="3"/>
    <x v="3294"/>
  </r>
  <r>
    <x v="2"/>
    <x v="52"/>
    <x v="1"/>
    <x v="4"/>
    <x v="3295"/>
  </r>
  <r>
    <x v="2"/>
    <x v="52"/>
    <x v="1"/>
    <x v="5"/>
    <x v="691"/>
  </r>
  <r>
    <x v="2"/>
    <x v="52"/>
    <x v="1"/>
    <x v="6"/>
    <x v="3296"/>
  </r>
  <r>
    <x v="2"/>
    <x v="52"/>
    <x v="1"/>
    <x v="7"/>
    <x v="7"/>
  </r>
  <r>
    <x v="2"/>
    <x v="52"/>
    <x v="1"/>
    <x v="8"/>
    <x v="3297"/>
  </r>
  <r>
    <x v="2"/>
    <x v="52"/>
    <x v="1"/>
    <x v="9"/>
    <x v="3298"/>
  </r>
  <r>
    <x v="2"/>
    <x v="52"/>
    <x v="1"/>
    <x v="10"/>
    <x v="691"/>
  </r>
  <r>
    <x v="2"/>
    <x v="52"/>
    <x v="1"/>
    <x v="11"/>
    <x v="3299"/>
  </r>
  <r>
    <x v="2"/>
    <x v="52"/>
    <x v="1"/>
    <x v="12"/>
    <x v="3300"/>
  </r>
  <r>
    <x v="2"/>
    <x v="52"/>
    <x v="1"/>
    <x v="13"/>
    <x v="3301"/>
  </r>
  <r>
    <x v="2"/>
    <x v="53"/>
    <x v="0"/>
    <x v="0"/>
    <x v="7"/>
  </r>
  <r>
    <x v="2"/>
    <x v="53"/>
    <x v="0"/>
    <x v="1"/>
    <x v="3302"/>
  </r>
  <r>
    <x v="2"/>
    <x v="53"/>
    <x v="0"/>
    <x v="2"/>
    <x v="3303"/>
  </r>
  <r>
    <x v="2"/>
    <x v="53"/>
    <x v="0"/>
    <x v="3"/>
    <x v="3304"/>
  </r>
  <r>
    <x v="2"/>
    <x v="53"/>
    <x v="0"/>
    <x v="4"/>
    <x v="3305"/>
  </r>
  <r>
    <x v="2"/>
    <x v="53"/>
    <x v="0"/>
    <x v="5"/>
    <x v="3306"/>
  </r>
  <r>
    <x v="2"/>
    <x v="53"/>
    <x v="0"/>
    <x v="6"/>
    <x v="3307"/>
  </r>
  <r>
    <x v="2"/>
    <x v="53"/>
    <x v="0"/>
    <x v="7"/>
    <x v="7"/>
  </r>
  <r>
    <x v="2"/>
    <x v="53"/>
    <x v="0"/>
    <x v="8"/>
    <x v="7"/>
  </r>
  <r>
    <x v="2"/>
    <x v="53"/>
    <x v="0"/>
    <x v="9"/>
    <x v="3308"/>
  </r>
  <r>
    <x v="2"/>
    <x v="53"/>
    <x v="0"/>
    <x v="10"/>
    <x v="3309"/>
  </r>
  <r>
    <x v="2"/>
    <x v="53"/>
    <x v="0"/>
    <x v="11"/>
    <x v="3310"/>
  </r>
  <r>
    <x v="2"/>
    <x v="53"/>
    <x v="0"/>
    <x v="12"/>
    <x v="3311"/>
  </r>
  <r>
    <x v="2"/>
    <x v="53"/>
    <x v="0"/>
    <x v="13"/>
    <x v="3312"/>
  </r>
  <r>
    <x v="2"/>
    <x v="53"/>
    <x v="1"/>
    <x v="0"/>
    <x v="7"/>
  </r>
  <r>
    <x v="2"/>
    <x v="53"/>
    <x v="1"/>
    <x v="1"/>
    <x v="1659"/>
  </r>
  <r>
    <x v="2"/>
    <x v="53"/>
    <x v="1"/>
    <x v="2"/>
    <x v="3313"/>
  </r>
  <r>
    <x v="2"/>
    <x v="53"/>
    <x v="1"/>
    <x v="3"/>
    <x v="3314"/>
  </r>
  <r>
    <x v="2"/>
    <x v="53"/>
    <x v="1"/>
    <x v="4"/>
    <x v="3315"/>
  </r>
  <r>
    <x v="2"/>
    <x v="53"/>
    <x v="1"/>
    <x v="5"/>
    <x v="7"/>
  </r>
  <r>
    <x v="2"/>
    <x v="53"/>
    <x v="1"/>
    <x v="6"/>
    <x v="3316"/>
  </r>
  <r>
    <x v="2"/>
    <x v="53"/>
    <x v="1"/>
    <x v="7"/>
    <x v="7"/>
  </r>
  <r>
    <x v="2"/>
    <x v="53"/>
    <x v="1"/>
    <x v="8"/>
    <x v="7"/>
  </r>
  <r>
    <x v="2"/>
    <x v="53"/>
    <x v="1"/>
    <x v="9"/>
    <x v="3317"/>
  </r>
  <r>
    <x v="2"/>
    <x v="53"/>
    <x v="1"/>
    <x v="10"/>
    <x v="7"/>
  </r>
  <r>
    <x v="2"/>
    <x v="53"/>
    <x v="1"/>
    <x v="11"/>
    <x v="3318"/>
  </r>
  <r>
    <x v="2"/>
    <x v="53"/>
    <x v="1"/>
    <x v="12"/>
    <x v="7"/>
  </r>
  <r>
    <x v="2"/>
    <x v="53"/>
    <x v="1"/>
    <x v="13"/>
    <x v="3319"/>
  </r>
  <r>
    <x v="2"/>
    <x v="54"/>
    <x v="0"/>
    <x v="0"/>
    <x v="7"/>
  </r>
  <r>
    <x v="2"/>
    <x v="54"/>
    <x v="0"/>
    <x v="1"/>
    <x v="3320"/>
  </r>
  <r>
    <x v="2"/>
    <x v="54"/>
    <x v="0"/>
    <x v="2"/>
    <x v="3321"/>
  </r>
  <r>
    <x v="2"/>
    <x v="54"/>
    <x v="0"/>
    <x v="3"/>
    <x v="3322"/>
  </r>
  <r>
    <x v="2"/>
    <x v="54"/>
    <x v="0"/>
    <x v="4"/>
    <x v="7"/>
  </r>
  <r>
    <x v="2"/>
    <x v="54"/>
    <x v="0"/>
    <x v="5"/>
    <x v="7"/>
  </r>
  <r>
    <x v="2"/>
    <x v="54"/>
    <x v="0"/>
    <x v="6"/>
    <x v="3323"/>
  </r>
  <r>
    <x v="2"/>
    <x v="54"/>
    <x v="0"/>
    <x v="7"/>
    <x v="7"/>
  </r>
  <r>
    <x v="2"/>
    <x v="54"/>
    <x v="0"/>
    <x v="8"/>
    <x v="7"/>
  </r>
  <r>
    <x v="2"/>
    <x v="54"/>
    <x v="0"/>
    <x v="9"/>
    <x v="3324"/>
  </r>
  <r>
    <x v="2"/>
    <x v="54"/>
    <x v="0"/>
    <x v="10"/>
    <x v="3325"/>
  </r>
  <r>
    <x v="2"/>
    <x v="54"/>
    <x v="0"/>
    <x v="11"/>
    <x v="3326"/>
  </r>
  <r>
    <x v="2"/>
    <x v="54"/>
    <x v="0"/>
    <x v="12"/>
    <x v="3327"/>
  </r>
  <r>
    <x v="2"/>
    <x v="54"/>
    <x v="0"/>
    <x v="13"/>
    <x v="3328"/>
  </r>
  <r>
    <x v="2"/>
    <x v="54"/>
    <x v="1"/>
    <x v="0"/>
    <x v="7"/>
  </r>
  <r>
    <x v="2"/>
    <x v="54"/>
    <x v="1"/>
    <x v="1"/>
    <x v="3320"/>
  </r>
  <r>
    <x v="2"/>
    <x v="54"/>
    <x v="1"/>
    <x v="2"/>
    <x v="3329"/>
  </r>
  <r>
    <x v="2"/>
    <x v="54"/>
    <x v="1"/>
    <x v="3"/>
    <x v="3322"/>
  </r>
  <r>
    <x v="2"/>
    <x v="54"/>
    <x v="1"/>
    <x v="4"/>
    <x v="7"/>
  </r>
  <r>
    <x v="2"/>
    <x v="54"/>
    <x v="1"/>
    <x v="5"/>
    <x v="7"/>
  </r>
  <r>
    <x v="2"/>
    <x v="54"/>
    <x v="1"/>
    <x v="6"/>
    <x v="3330"/>
  </r>
  <r>
    <x v="2"/>
    <x v="54"/>
    <x v="1"/>
    <x v="7"/>
    <x v="7"/>
  </r>
  <r>
    <x v="2"/>
    <x v="54"/>
    <x v="1"/>
    <x v="8"/>
    <x v="7"/>
  </r>
  <r>
    <x v="2"/>
    <x v="54"/>
    <x v="1"/>
    <x v="9"/>
    <x v="3324"/>
  </r>
  <r>
    <x v="2"/>
    <x v="54"/>
    <x v="1"/>
    <x v="10"/>
    <x v="7"/>
  </r>
  <r>
    <x v="2"/>
    <x v="54"/>
    <x v="1"/>
    <x v="11"/>
    <x v="3331"/>
  </r>
  <r>
    <x v="2"/>
    <x v="54"/>
    <x v="1"/>
    <x v="12"/>
    <x v="3332"/>
  </r>
  <r>
    <x v="2"/>
    <x v="54"/>
    <x v="1"/>
    <x v="13"/>
    <x v="3333"/>
  </r>
  <r>
    <x v="2"/>
    <x v="55"/>
    <x v="0"/>
    <x v="0"/>
    <x v="7"/>
  </r>
  <r>
    <x v="2"/>
    <x v="55"/>
    <x v="0"/>
    <x v="1"/>
    <x v="3334"/>
  </r>
  <r>
    <x v="2"/>
    <x v="55"/>
    <x v="0"/>
    <x v="2"/>
    <x v="3335"/>
  </r>
  <r>
    <x v="2"/>
    <x v="55"/>
    <x v="0"/>
    <x v="3"/>
    <x v="3336"/>
  </r>
  <r>
    <x v="2"/>
    <x v="55"/>
    <x v="0"/>
    <x v="4"/>
    <x v="3337"/>
  </r>
  <r>
    <x v="2"/>
    <x v="55"/>
    <x v="0"/>
    <x v="5"/>
    <x v="3338"/>
  </r>
  <r>
    <x v="2"/>
    <x v="55"/>
    <x v="0"/>
    <x v="6"/>
    <x v="3339"/>
  </r>
  <r>
    <x v="2"/>
    <x v="55"/>
    <x v="0"/>
    <x v="7"/>
    <x v="936"/>
  </r>
  <r>
    <x v="2"/>
    <x v="55"/>
    <x v="0"/>
    <x v="8"/>
    <x v="3340"/>
  </r>
  <r>
    <x v="2"/>
    <x v="55"/>
    <x v="0"/>
    <x v="9"/>
    <x v="3341"/>
  </r>
  <r>
    <x v="2"/>
    <x v="55"/>
    <x v="0"/>
    <x v="10"/>
    <x v="3342"/>
  </r>
  <r>
    <x v="2"/>
    <x v="55"/>
    <x v="0"/>
    <x v="11"/>
    <x v="3343"/>
  </r>
  <r>
    <x v="2"/>
    <x v="55"/>
    <x v="0"/>
    <x v="12"/>
    <x v="7"/>
  </r>
  <r>
    <x v="2"/>
    <x v="55"/>
    <x v="0"/>
    <x v="13"/>
    <x v="3344"/>
  </r>
  <r>
    <x v="2"/>
    <x v="55"/>
    <x v="1"/>
    <x v="0"/>
    <x v="7"/>
  </r>
  <r>
    <x v="2"/>
    <x v="55"/>
    <x v="1"/>
    <x v="1"/>
    <x v="3334"/>
  </r>
  <r>
    <x v="2"/>
    <x v="55"/>
    <x v="1"/>
    <x v="2"/>
    <x v="3345"/>
  </r>
  <r>
    <x v="2"/>
    <x v="55"/>
    <x v="1"/>
    <x v="3"/>
    <x v="3336"/>
  </r>
  <r>
    <x v="2"/>
    <x v="55"/>
    <x v="1"/>
    <x v="4"/>
    <x v="3337"/>
  </r>
  <r>
    <x v="2"/>
    <x v="55"/>
    <x v="1"/>
    <x v="5"/>
    <x v="936"/>
  </r>
  <r>
    <x v="2"/>
    <x v="55"/>
    <x v="1"/>
    <x v="6"/>
    <x v="3346"/>
  </r>
  <r>
    <x v="2"/>
    <x v="55"/>
    <x v="1"/>
    <x v="7"/>
    <x v="936"/>
  </r>
  <r>
    <x v="2"/>
    <x v="55"/>
    <x v="1"/>
    <x v="8"/>
    <x v="3340"/>
  </r>
  <r>
    <x v="2"/>
    <x v="55"/>
    <x v="1"/>
    <x v="9"/>
    <x v="3347"/>
  </r>
  <r>
    <x v="2"/>
    <x v="55"/>
    <x v="1"/>
    <x v="10"/>
    <x v="7"/>
  </r>
  <r>
    <x v="2"/>
    <x v="55"/>
    <x v="1"/>
    <x v="11"/>
    <x v="3348"/>
  </r>
  <r>
    <x v="2"/>
    <x v="55"/>
    <x v="1"/>
    <x v="12"/>
    <x v="7"/>
  </r>
  <r>
    <x v="2"/>
    <x v="55"/>
    <x v="1"/>
    <x v="13"/>
    <x v="3349"/>
  </r>
  <r>
    <x v="2"/>
    <x v="56"/>
    <x v="0"/>
    <x v="0"/>
    <x v="3350"/>
  </r>
  <r>
    <x v="2"/>
    <x v="56"/>
    <x v="0"/>
    <x v="1"/>
    <x v="3351"/>
  </r>
  <r>
    <x v="2"/>
    <x v="56"/>
    <x v="0"/>
    <x v="2"/>
    <x v="3352"/>
  </r>
  <r>
    <x v="2"/>
    <x v="56"/>
    <x v="0"/>
    <x v="3"/>
    <x v="2133"/>
  </r>
  <r>
    <x v="2"/>
    <x v="56"/>
    <x v="0"/>
    <x v="4"/>
    <x v="3353"/>
  </r>
  <r>
    <x v="2"/>
    <x v="56"/>
    <x v="0"/>
    <x v="5"/>
    <x v="3354"/>
  </r>
  <r>
    <x v="2"/>
    <x v="56"/>
    <x v="0"/>
    <x v="6"/>
    <x v="3355"/>
  </r>
  <r>
    <x v="2"/>
    <x v="56"/>
    <x v="0"/>
    <x v="7"/>
    <x v="7"/>
  </r>
  <r>
    <x v="2"/>
    <x v="56"/>
    <x v="0"/>
    <x v="8"/>
    <x v="3356"/>
  </r>
  <r>
    <x v="2"/>
    <x v="56"/>
    <x v="0"/>
    <x v="9"/>
    <x v="3357"/>
  </r>
  <r>
    <x v="2"/>
    <x v="56"/>
    <x v="0"/>
    <x v="10"/>
    <x v="3358"/>
  </r>
  <r>
    <x v="2"/>
    <x v="56"/>
    <x v="0"/>
    <x v="11"/>
    <x v="3359"/>
  </r>
  <r>
    <x v="2"/>
    <x v="56"/>
    <x v="0"/>
    <x v="12"/>
    <x v="936"/>
  </r>
  <r>
    <x v="2"/>
    <x v="56"/>
    <x v="0"/>
    <x v="13"/>
    <x v="3360"/>
  </r>
  <r>
    <x v="2"/>
    <x v="56"/>
    <x v="1"/>
    <x v="0"/>
    <x v="3350"/>
  </r>
  <r>
    <x v="2"/>
    <x v="56"/>
    <x v="1"/>
    <x v="1"/>
    <x v="3351"/>
  </r>
  <r>
    <x v="2"/>
    <x v="56"/>
    <x v="1"/>
    <x v="2"/>
    <x v="3361"/>
  </r>
  <r>
    <x v="2"/>
    <x v="56"/>
    <x v="1"/>
    <x v="3"/>
    <x v="2133"/>
  </r>
  <r>
    <x v="2"/>
    <x v="56"/>
    <x v="1"/>
    <x v="4"/>
    <x v="3353"/>
  </r>
  <r>
    <x v="2"/>
    <x v="56"/>
    <x v="1"/>
    <x v="5"/>
    <x v="7"/>
  </r>
  <r>
    <x v="2"/>
    <x v="56"/>
    <x v="1"/>
    <x v="6"/>
    <x v="3362"/>
  </r>
  <r>
    <x v="2"/>
    <x v="56"/>
    <x v="1"/>
    <x v="7"/>
    <x v="7"/>
  </r>
  <r>
    <x v="2"/>
    <x v="56"/>
    <x v="1"/>
    <x v="8"/>
    <x v="3356"/>
  </r>
  <r>
    <x v="2"/>
    <x v="56"/>
    <x v="1"/>
    <x v="9"/>
    <x v="3363"/>
  </r>
  <r>
    <x v="2"/>
    <x v="56"/>
    <x v="1"/>
    <x v="10"/>
    <x v="936"/>
  </r>
  <r>
    <x v="2"/>
    <x v="56"/>
    <x v="1"/>
    <x v="11"/>
    <x v="3364"/>
  </r>
  <r>
    <x v="2"/>
    <x v="56"/>
    <x v="1"/>
    <x v="12"/>
    <x v="936"/>
  </r>
  <r>
    <x v="2"/>
    <x v="56"/>
    <x v="1"/>
    <x v="13"/>
    <x v="3365"/>
  </r>
  <r>
    <x v="2"/>
    <x v="57"/>
    <x v="0"/>
    <x v="0"/>
    <x v="3366"/>
  </r>
  <r>
    <x v="2"/>
    <x v="57"/>
    <x v="0"/>
    <x v="1"/>
    <x v="3367"/>
  </r>
  <r>
    <x v="2"/>
    <x v="57"/>
    <x v="0"/>
    <x v="2"/>
    <x v="3368"/>
  </r>
  <r>
    <x v="2"/>
    <x v="57"/>
    <x v="0"/>
    <x v="3"/>
    <x v="2150"/>
  </r>
  <r>
    <x v="2"/>
    <x v="57"/>
    <x v="0"/>
    <x v="4"/>
    <x v="3369"/>
  </r>
  <r>
    <x v="2"/>
    <x v="57"/>
    <x v="0"/>
    <x v="5"/>
    <x v="3370"/>
  </r>
  <r>
    <x v="2"/>
    <x v="57"/>
    <x v="0"/>
    <x v="6"/>
    <x v="3371"/>
  </r>
  <r>
    <x v="2"/>
    <x v="57"/>
    <x v="0"/>
    <x v="7"/>
    <x v="936"/>
  </r>
  <r>
    <x v="2"/>
    <x v="57"/>
    <x v="0"/>
    <x v="8"/>
    <x v="7"/>
  </r>
  <r>
    <x v="2"/>
    <x v="57"/>
    <x v="0"/>
    <x v="9"/>
    <x v="3372"/>
  </r>
  <r>
    <x v="2"/>
    <x v="57"/>
    <x v="0"/>
    <x v="10"/>
    <x v="3373"/>
  </r>
  <r>
    <x v="2"/>
    <x v="57"/>
    <x v="0"/>
    <x v="11"/>
    <x v="3374"/>
  </r>
  <r>
    <x v="2"/>
    <x v="57"/>
    <x v="0"/>
    <x v="12"/>
    <x v="7"/>
  </r>
  <r>
    <x v="2"/>
    <x v="57"/>
    <x v="0"/>
    <x v="13"/>
    <x v="3375"/>
  </r>
  <r>
    <x v="2"/>
    <x v="57"/>
    <x v="1"/>
    <x v="0"/>
    <x v="7"/>
  </r>
  <r>
    <x v="2"/>
    <x v="57"/>
    <x v="1"/>
    <x v="1"/>
    <x v="3367"/>
  </r>
  <r>
    <x v="2"/>
    <x v="57"/>
    <x v="1"/>
    <x v="2"/>
    <x v="3376"/>
  </r>
  <r>
    <x v="2"/>
    <x v="57"/>
    <x v="1"/>
    <x v="3"/>
    <x v="2150"/>
  </r>
  <r>
    <x v="2"/>
    <x v="57"/>
    <x v="1"/>
    <x v="4"/>
    <x v="3369"/>
  </r>
  <r>
    <x v="2"/>
    <x v="57"/>
    <x v="1"/>
    <x v="5"/>
    <x v="936"/>
  </r>
  <r>
    <x v="2"/>
    <x v="57"/>
    <x v="1"/>
    <x v="6"/>
    <x v="3377"/>
  </r>
  <r>
    <x v="2"/>
    <x v="57"/>
    <x v="1"/>
    <x v="7"/>
    <x v="936"/>
  </r>
  <r>
    <x v="2"/>
    <x v="57"/>
    <x v="1"/>
    <x v="8"/>
    <x v="7"/>
  </r>
  <r>
    <x v="2"/>
    <x v="57"/>
    <x v="1"/>
    <x v="9"/>
    <x v="3378"/>
  </r>
  <r>
    <x v="2"/>
    <x v="57"/>
    <x v="1"/>
    <x v="10"/>
    <x v="7"/>
  </r>
  <r>
    <x v="2"/>
    <x v="57"/>
    <x v="1"/>
    <x v="11"/>
    <x v="3379"/>
  </r>
  <r>
    <x v="2"/>
    <x v="57"/>
    <x v="1"/>
    <x v="12"/>
    <x v="936"/>
  </r>
  <r>
    <x v="2"/>
    <x v="57"/>
    <x v="1"/>
    <x v="13"/>
    <x v="3380"/>
  </r>
  <r>
    <x v="2"/>
    <x v="58"/>
    <x v="0"/>
    <x v="0"/>
    <x v="7"/>
  </r>
  <r>
    <x v="2"/>
    <x v="58"/>
    <x v="0"/>
    <x v="1"/>
    <x v="3381"/>
  </r>
  <r>
    <x v="2"/>
    <x v="58"/>
    <x v="0"/>
    <x v="2"/>
    <x v="3382"/>
  </r>
  <r>
    <x v="2"/>
    <x v="58"/>
    <x v="0"/>
    <x v="3"/>
    <x v="3383"/>
  </r>
  <r>
    <x v="2"/>
    <x v="58"/>
    <x v="0"/>
    <x v="4"/>
    <x v="3384"/>
  </r>
  <r>
    <x v="2"/>
    <x v="58"/>
    <x v="0"/>
    <x v="5"/>
    <x v="3385"/>
  </r>
  <r>
    <x v="2"/>
    <x v="58"/>
    <x v="0"/>
    <x v="6"/>
    <x v="3386"/>
  </r>
  <r>
    <x v="2"/>
    <x v="58"/>
    <x v="0"/>
    <x v="7"/>
    <x v="7"/>
  </r>
  <r>
    <x v="2"/>
    <x v="58"/>
    <x v="0"/>
    <x v="8"/>
    <x v="3387"/>
  </r>
  <r>
    <x v="2"/>
    <x v="58"/>
    <x v="0"/>
    <x v="9"/>
    <x v="3388"/>
  </r>
  <r>
    <x v="2"/>
    <x v="58"/>
    <x v="0"/>
    <x v="10"/>
    <x v="3389"/>
  </r>
  <r>
    <x v="2"/>
    <x v="58"/>
    <x v="0"/>
    <x v="11"/>
    <x v="3390"/>
  </r>
  <r>
    <x v="2"/>
    <x v="58"/>
    <x v="0"/>
    <x v="12"/>
    <x v="3391"/>
  </r>
  <r>
    <x v="2"/>
    <x v="58"/>
    <x v="0"/>
    <x v="13"/>
    <x v="3392"/>
  </r>
  <r>
    <x v="2"/>
    <x v="58"/>
    <x v="1"/>
    <x v="0"/>
    <x v="7"/>
  </r>
  <r>
    <x v="2"/>
    <x v="58"/>
    <x v="1"/>
    <x v="1"/>
    <x v="3393"/>
  </r>
  <r>
    <x v="2"/>
    <x v="58"/>
    <x v="1"/>
    <x v="2"/>
    <x v="3394"/>
  </r>
  <r>
    <x v="2"/>
    <x v="58"/>
    <x v="1"/>
    <x v="3"/>
    <x v="3395"/>
  </r>
  <r>
    <x v="2"/>
    <x v="58"/>
    <x v="1"/>
    <x v="4"/>
    <x v="3396"/>
  </r>
  <r>
    <x v="2"/>
    <x v="58"/>
    <x v="1"/>
    <x v="5"/>
    <x v="7"/>
  </r>
  <r>
    <x v="2"/>
    <x v="58"/>
    <x v="1"/>
    <x v="6"/>
    <x v="3397"/>
  </r>
  <r>
    <x v="2"/>
    <x v="58"/>
    <x v="1"/>
    <x v="7"/>
    <x v="7"/>
  </r>
  <r>
    <x v="2"/>
    <x v="58"/>
    <x v="1"/>
    <x v="8"/>
    <x v="3387"/>
  </r>
  <r>
    <x v="2"/>
    <x v="58"/>
    <x v="1"/>
    <x v="9"/>
    <x v="3398"/>
  </r>
  <r>
    <x v="2"/>
    <x v="58"/>
    <x v="1"/>
    <x v="10"/>
    <x v="936"/>
  </r>
  <r>
    <x v="2"/>
    <x v="58"/>
    <x v="1"/>
    <x v="11"/>
    <x v="3399"/>
  </r>
  <r>
    <x v="2"/>
    <x v="58"/>
    <x v="1"/>
    <x v="12"/>
    <x v="7"/>
  </r>
  <r>
    <x v="2"/>
    <x v="58"/>
    <x v="1"/>
    <x v="13"/>
    <x v="3400"/>
  </r>
  <r>
    <x v="2"/>
    <x v="59"/>
    <x v="0"/>
    <x v="0"/>
    <x v="7"/>
  </r>
  <r>
    <x v="2"/>
    <x v="59"/>
    <x v="0"/>
    <x v="1"/>
    <x v="3401"/>
  </r>
  <r>
    <x v="2"/>
    <x v="59"/>
    <x v="0"/>
    <x v="2"/>
    <x v="3402"/>
  </r>
  <r>
    <x v="2"/>
    <x v="59"/>
    <x v="0"/>
    <x v="3"/>
    <x v="3403"/>
  </r>
  <r>
    <x v="2"/>
    <x v="59"/>
    <x v="0"/>
    <x v="4"/>
    <x v="3404"/>
  </r>
  <r>
    <x v="2"/>
    <x v="59"/>
    <x v="0"/>
    <x v="5"/>
    <x v="3405"/>
  </r>
  <r>
    <x v="2"/>
    <x v="59"/>
    <x v="0"/>
    <x v="6"/>
    <x v="3406"/>
  </r>
  <r>
    <x v="2"/>
    <x v="59"/>
    <x v="0"/>
    <x v="7"/>
    <x v="7"/>
  </r>
  <r>
    <x v="2"/>
    <x v="59"/>
    <x v="0"/>
    <x v="8"/>
    <x v="3407"/>
  </r>
  <r>
    <x v="2"/>
    <x v="59"/>
    <x v="0"/>
    <x v="9"/>
    <x v="3408"/>
  </r>
  <r>
    <x v="2"/>
    <x v="59"/>
    <x v="0"/>
    <x v="10"/>
    <x v="3409"/>
  </r>
  <r>
    <x v="2"/>
    <x v="59"/>
    <x v="0"/>
    <x v="11"/>
    <x v="3410"/>
  </r>
  <r>
    <x v="2"/>
    <x v="59"/>
    <x v="0"/>
    <x v="12"/>
    <x v="7"/>
  </r>
  <r>
    <x v="2"/>
    <x v="59"/>
    <x v="0"/>
    <x v="13"/>
    <x v="3411"/>
  </r>
  <r>
    <x v="2"/>
    <x v="59"/>
    <x v="1"/>
    <x v="0"/>
    <x v="7"/>
  </r>
  <r>
    <x v="2"/>
    <x v="59"/>
    <x v="1"/>
    <x v="1"/>
    <x v="3412"/>
  </r>
  <r>
    <x v="2"/>
    <x v="59"/>
    <x v="1"/>
    <x v="2"/>
    <x v="3413"/>
  </r>
  <r>
    <x v="2"/>
    <x v="59"/>
    <x v="1"/>
    <x v="3"/>
    <x v="3403"/>
  </r>
  <r>
    <x v="2"/>
    <x v="59"/>
    <x v="1"/>
    <x v="4"/>
    <x v="3404"/>
  </r>
  <r>
    <x v="2"/>
    <x v="59"/>
    <x v="1"/>
    <x v="5"/>
    <x v="3414"/>
  </r>
  <r>
    <x v="2"/>
    <x v="59"/>
    <x v="1"/>
    <x v="6"/>
    <x v="3415"/>
  </r>
  <r>
    <x v="2"/>
    <x v="59"/>
    <x v="1"/>
    <x v="7"/>
    <x v="7"/>
  </r>
  <r>
    <x v="2"/>
    <x v="59"/>
    <x v="1"/>
    <x v="8"/>
    <x v="3416"/>
  </r>
  <r>
    <x v="2"/>
    <x v="59"/>
    <x v="1"/>
    <x v="9"/>
    <x v="3417"/>
  </r>
  <r>
    <x v="2"/>
    <x v="59"/>
    <x v="1"/>
    <x v="10"/>
    <x v="7"/>
  </r>
  <r>
    <x v="2"/>
    <x v="59"/>
    <x v="1"/>
    <x v="11"/>
    <x v="3418"/>
  </r>
  <r>
    <x v="2"/>
    <x v="59"/>
    <x v="1"/>
    <x v="12"/>
    <x v="7"/>
  </r>
  <r>
    <x v="2"/>
    <x v="59"/>
    <x v="1"/>
    <x v="13"/>
    <x v="3419"/>
  </r>
  <r>
    <x v="2"/>
    <x v="60"/>
    <x v="0"/>
    <x v="0"/>
    <x v="7"/>
  </r>
  <r>
    <x v="2"/>
    <x v="60"/>
    <x v="0"/>
    <x v="1"/>
    <x v="3420"/>
  </r>
  <r>
    <x v="2"/>
    <x v="60"/>
    <x v="0"/>
    <x v="2"/>
    <x v="3421"/>
  </r>
  <r>
    <x v="2"/>
    <x v="60"/>
    <x v="0"/>
    <x v="3"/>
    <x v="3422"/>
  </r>
  <r>
    <x v="2"/>
    <x v="60"/>
    <x v="0"/>
    <x v="4"/>
    <x v="3423"/>
  </r>
  <r>
    <x v="2"/>
    <x v="60"/>
    <x v="0"/>
    <x v="5"/>
    <x v="3424"/>
  </r>
  <r>
    <x v="2"/>
    <x v="60"/>
    <x v="0"/>
    <x v="6"/>
    <x v="3425"/>
  </r>
  <r>
    <x v="2"/>
    <x v="60"/>
    <x v="0"/>
    <x v="7"/>
    <x v="7"/>
  </r>
  <r>
    <x v="2"/>
    <x v="60"/>
    <x v="0"/>
    <x v="8"/>
    <x v="3426"/>
  </r>
  <r>
    <x v="2"/>
    <x v="60"/>
    <x v="0"/>
    <x v="9"/>
    <x v="3427"/>
  </r>
  <r>
    <x v="2"/>
    <x v="60"/>
    <x v="0"/>
    <x v="10"/>
    <x v="3428"/>
  </r>
  <r>
    <x v="2"/>
    <x v="60"/>
    <x v="0"/>
    <x v="11"/>
    <x v="3429"/>
  </r>
  <r>
    <x v="2"/>
    <x v="60"/>
    <x v="0"/>
    <x v="12"/>
    <x v="7"/>
  </r>
  <r>
    <x v="2"/>
    <x v="60"/>
    <x v="0"/>
    <x v="13"/>
    <x v="3430"/>
  </r>
  <r>
    <x v="2"/>
    <x v="60"/>
    <x v="1"/>
    <x v="0"/>
    <x v="3431"/>
  </r>
  <r>
    <x v="2"/>
    <x v="60"/>
    <x v="1"/>
    <x v="1"/>
    <x v="3432"/>
  </r>
  <r>
    <x v="2"/>
    <x v="60"/>
    <x v="1"/>
    <x v="2"/>
    <x v="3433"/>
  </r>
  <r>
    <x v="2"/>
    <x v="60"/>
    <x v="1"/>
    <x v="3"/>
    <x v="3422"/>
  </r>
  <r>
    <x v="2"/>
    <x v="60"/>
    <x v="1"/>
    <x v="4"/>
    <x v="336"/>
  </r>
  <r>
    <x v="2"/>
    <x v="60"/>
    <x v="1"/>
    <x v="5"/>
    <x v="3434"/>
  </r>
  <r>
    <x v="2"/>
    <x v="60"/>
    <x v="1"/>
    <x v="6"/>
    <x v="3435"/>
  </r>
  <r>
    <x v="2"/>
    <x v="60"/>
    <x v="1"/>
    <x v="7"/>
    <x v="7"/>
  </r>
  <r>
    <x v="2"/>
    <x v="60"/>
    <x v="1"/>
    <x v="8"/>
    <x v="3436"/>
  </r>
  <r>
    <x v="2"/>
    <x v="60"/>
    <x v="1"/>
    <x v="9"/>
    <x v="3437"/>
  </r>
  <r>
    <x v="2"/>
    <x v="60"/>
    <x v="1"/>
    <x v="10"/>
    <x v="52"/>
  </r>
  <r>
    <x v="2"/>
    <x v="60"/>
    <x v="1"/>
    <x v="11"/>
    <x v="3438"/>
  </r>
  <r>
    <x v="2"/>
    <x v="60"/>
    <x v="1"/>
    <x v="12"/>
    <x v="7"/>
  </r>
  <r>
    <x v="2"/>
    <x v="60"/>
    <x v="1"/>
    <x v="13"/>
    <x v="3439"/>
  </r>
  <r>
    <x v="2"/>
    <x v="61"/>
    <x v="0"/>
    <x v="0"/>
    <x v="7"/>
  </r>
  <r>
    <x v="2"/>
    <x v="61"/>
    <x v="0"/>
    <x v="1"/>
    <x v="3440"/>
  </r>
  <r>
    <x v="2"/>
    <x v="61"/>
    <x v="0"/>
    <x v="2"/>
    <x v="3441"/>
  </r>
  <r>
    <x v="2"/>
    <x v="61"/>
    <x v="0"/>
    <x v="3"/>
    <x v="3442"/>
  </r>
  <r>
    <x v="2"/>
    <x v="61"/>
    <x v="0"/>
    <x v="4"/>
    <x v="3443"/>
  </r>
  <r>
    <x v="2"/>
    <x v="61"/>
    <x v="0"/>
    <x v="5"/>
    <x v="3444"/>
  </r>
  <r>
    <x v="2"/>
    <x v="61"/>
    <x v="0"/>
    <x v="6"/>
    <x v="3445"/>
  </r>
  <r>
    <x v="2"/>
    <x v="61"/>
    <x v="0"/>
    <x v="7"/>
    <x v="7"/>
  </r>
  <r>
    <x v="2"/>
    <x v="61"/>
    <x v="0"/>
    <x v="8"/>
    <x v="3446"/>
  </r>
  <r>
    <x v="2"/>
    <x v="61"/>
    <x v="0"/>
    <x v="9"/>
    <x v="3447"/>
  </r>
  <r>
    <x v="2"/>
    <x v="61"/>
    <x v="0"/>
    <x v="10"/>
    <x v="3448"/>
  </r>
  <r>
    <x v="2"/>
    <x v="61"/>
    <x v="0"/>
    <x v="11"/>
    <x v="3449"/>
  </r>
  <r>
    <x v="2"/>
    <x v="61"/>
    <x v="0"/>
    <x v="12"/>
    <x v="3450"/>
  </r>
  <r>
    <x v="2"/>
    <x v="61"/>
    <x v="0"/>
    <x v="13"/>
    <x v="3451"/>
  </r>
  <r>
    <x v="2"/>
    <x v="61"/>
    <x v="1"/>
    <x v="0"/>
    <x v="7"/>
  </r>
  <r>
    <x v="2"/>
    <x v="61"/>
    <x v="1"/>
    <x v="1"/>
    <x v="3452"/>
  </r>
  <r>
    <x v="2"/>
    <x v="61"/>
    <x v="1"/>
    <x v="2"/>
    <x v="3453"/>
  </r>
  <r>
    <x v="2"/>
    <x v="61"/>
    <x v="1"/>
    <x v="3"/>
    <x v="3454"/>
  </r>
  <r>
    <x v="2"/>
    <x v="61"/>
    <x v="1"/>
    <x v="4"/>
    <x v="3455"/>
  </r>
  <r>
    <x v="2"/>
    <x v="61"/>
    <x v="1"/>
    <x v="5"/>
    <x v="7"/>
  </r>
  <r>
    <x v="2"/>
    <x v="61"/>
    <x v="1"/>
    <x v="6"/>
    <x v="3456"/>
  </r>
  <r>
    <x v="2"/>
    <x v="61"/>
    <x v="1"/>
    <x v="7"/>
    <x v="7"/>
  </r>
  <r>
    <x v="2"/>
    <x v="61"/>
    <x v="1"/>
    <x v="8"/>
    <x v="3457"/>
  </r>
  <r>
    <x v="2"/>
    <x v="61"/>
    <x v="1"/>
    <x v="9"/>
    <x v="3458"/>
  </r>
  <r>
    <x v="2"/>
    <x v="61"/>
    <x v="1"/>
    <x v="10"/>
    <x v="7"/>
  </r>
  <r>
    <x v="2"/>
    <x v="61"/>
    <x v="1"/>
    <x v="11"/>
    <x v="3459"/>
  </r>
  <r>
    <x v="2"/>
    <x v="61"/>
    <x v="1"/>
    <x v="12"/>
    <x v="7"/>
  </r>
  <r>
    <x v="2"/>
    <x v="61"/>
    <x v="1"/>
    <x v="13"/>
    <x v="3460"/>
  </r>
  <r>
    <x v="2"/>
    <x v="62"/>
    <x v="0"/>
    <x v="0"/>
    <x v="7"/>
  </r>
  <r>
    <x v="2"/>
    <x v="62"/>
    <x v="0"/>
    <x v="1"/>
    <x v="3461"/>
  </r>
  <r>
    <x v="2"/>
    <x v="62"/>
    <x v="0"/>
    <x v="2"/>
    <x v="3462"/>
  </r>
  <r>
    <x v="2"/>
    <x v="62"/>
    <x v="0"/>
    <x v="3"/>
    <x v="3463"/>
  </r>
  <r>
    <x v="2"/>
    <x v="62"/>
    <x v="0"/>
    <x v="4"/>
    <x v="3464"/>
  </r>
  <r>
    <x v="2"/>
    <x v="62"/>
    <x v="0"/>
    <x v="5"/>
    <x v="3465"/>
  </r>
  <r>
    <x v="2"/>
    <x v="62"/>
    <x v="0"/>
    <x v="6"/>
    <x v="3466"/>
  </r>
  <r>
    <x v="2"/>
    <x v="62"/>
    <x v="0"/>
    <x v="7"/>
    <x v="7"/>
  </r>
  <r>
    <x v="2"/>
    <x v="62"/>
    <x v="0"/>
    <x v="8"/>
    <x v="3467"/>
  </r>
  <r>
    <x v="2"/>
    <x v="62"/>
    <x v="0"/>
    <x v="9"/>
    <x v="3468"/>
  </r>
  <r>
    <x v="2"/>
    <x v="62"/>
    <x v="0"/>
    <x v="10"/>
    <x v="3469"/>
  </r>
  <r>
    <x v="2"/>
    <x v="62"/>
    <x v="0"/>
    <x v="11"/>
    <x v="3470"/>
  </r>
  <r>
    <x v="2"/>
    <x v="62"/>
    <x v="0"/>
    <x v="12"/>
    <x v="3471"/>
  </r>
  <r>
    <x v="2"/>
    <x v="62"/>
    <x v="0"/>
    <x v="13"/>
    <x v="3472"/>
  </r>
  <r>
    <x v="2"/>
    <x v="62"/>
    <x v="1"/>
    <x v="0"/>
    <x v="7"/>
  </r>
  <r>
    <x v="2"/>
    <x v="62"/>
    <x v="1"/>
    <x v="1"/>
    <x v="3473"/>
  </r>
  <r>
    <x v="2"/>
    <x v="62"/>
    <x v="1"/>
    <x v="2"/>
    <x v="3474"/>
  </r>
  <r>
    <x v="2"/>
    <x v="62"/>
    <x v="1"/>
    <x v="3"/>
    <x v="3463"/>
  </r>
  <r>
    <x v="2"/>
    <x v="62"/>
    <x v="1"/>
    <x v="4"/>
    <x v="3464"/>
  </r>
  <r>
    <x v="2"/>
    <x v="62"/>
    <x v="1"/>
    <x v="5"/>
    <x v="691"/>
  </r>
  <r>
    <x v="2"/>
    <x v="62"/>
    <x v="1"/>
    <x v="6"/>
    <x v="3475"/>
  </r>
  <r>
    <x v="2"/>
    <x v="62"/>
    <x v="1"/>
    <x v="7"/>
    <x v="7"/>
  </r>
  <r>
    <x v="2"/>
    <x v="62"/>
    <x v="1"/>
    <x v="8"/>
    <x v="3467"/>
  </r>
  <r>
    <x v="2"/>
    <x v="62"/>
    <x v="1"/>
    <x v="9"/>
    <x v="3476"/>
  </r>
  <r>
    <x v="2"/>
    <x v="62"/>
    <x v="1"/>
    <x v="10"/>
    <x v="7"/>
  </r>
  <r>
    <x v="2"/>
    <x v="62"/>
    <x v="1"/>
    <x v="11"/>
    <x v="3477"/>
  </r>
  <r>
    <x v="2"/>
    <x v="62"/>
    <x v="1"/>
    <x v="12"/>
    <x v="3478"/>
  </r>
  <r>
    <x v="2"/>
    <x v="62"/>
    <x v="1"/>
    <x v="13"/>
    <x v="3479"/>
  </r>
  <r>
    <x v="2"/>
    <x v="63"/>
    <x v="0"/>
    <x v="0"/>
    <x v="7"/>
  </r>
  <r>
    <x v="2"/>
    <x v="63"/>
    <x v="0"/>
    <x v="1"/>
    <x v="3480"/>
  </r>
  <r>
    <x v="2"/>
    <x v="63"/>
    <x v="0"/>
    <x v="2"/>
    <x v="3481"/>
  </r>
  <r>
    <x v="2"/>
    <x v="63"/>
    <x v="0"/>
    <x v="3"/>
    <x v="3482"/>
  </r>
  <r>
    <x v="2"/>
    <x v="63"/>
    <x v="0"/>
    <x v="4"/>
    <x v="7"/>
  </r>
  <r>
    <x v="2"/>
    <x v="63"/>
    <x v="0"/>
    <x v="5"/>
    <x v="3483"/>
  </r>
  <r>
    <x v="2"/>
    <x v="63"/>
    <x v="0"/>
    <x v="6"/>
    <x v="3484"/>
  </r>
  <r>
    <x v="2"/>
    <x v="63"/>
    <x v="0"/>
    <x v="7"/>
    <x v="936"/>
  </r>
  <r>
    <x v="2"/>
    <x v="63"/>
    <x v="0"/>
    <x v="8"/>
    <x v="3485"/>
  </r>
  <r>
    <x v="2"/>
    <x v="63"/>
    <x v="0"/>
    <x v="9"/>
    <x v="3486"/>
  </r>
  <r>
    <x v="2"/>
    <x v="63"/>
    <x v="0"/>
    <x v="10"/>
    <x v="3487"/>
  </r>
  <r>
    <x v="2"/>
    <x v="63"/>
    <x v="0"/>
    <x v="11"/>
    <x v="3488"/>
  </r>
  <r>
    <x v="2"/>
    <x v="63"/>
    <x v="0"/>
    <x v="12"/>
    <x v="7"/>
  </r>
  <r>
    <x v="2"/>
    <x v="63"/>
    <x v="0"/>
    <x v="13"/>
    <x v="3489"/>
  </r>
  <r>
    <x v="2"/>
    <x v="63"/>
    <x v="1"/>
    <x v="0"/>
    <x v="7"/>
  </r>
  <r>
    <x v="2"/>
    <x v="63"/>
    <x v="1"/>
    <x v="1"/>
    <x v="3480"/>
  </r>
  <r>
    <x v="2"/>
    <x v="63"/>
    <x v="1"/>
    <x v="2"/>
    <x v="3490"/>
  </r>
  <r>
    <x v="2"/>
    <x v="63"/>
    <x v="1"/>
    <x v="3"/>
    <x v="3482"/>
  </r>
  <r>
    <x v="2"/>
    <x v="63"/>
    <x v="1"/>
    <x v="4"/>
    <x v="7"/>
  </r>
  <r>
    <x v="2"/>
    <x v="63"/>
    <x v="1"/>
    <x v="5"/>
    <x v="7"/>
  </r>
  <r>
    <x v="2"/>
    <x v="63"/>
    <x v="1"/>
    <x v="6"/>
    <x v="3491"/>
  </r>
  <r>
    <x v="2"/>
    <x v="63"/>
    <x v="1"/>
    <x v="7"/>
    <x v="7"/>
  </r>
  <r>
    <x v="2"/>
    <x v="63"/>
    <x v="1"/>
    <x v="8"/>
    <x v="3485"/>
  </r>
  <r>
    <x v="2"/>
    <x v="63"/>
    <x v="1"/>
    <x v="9"/>
    <x v="3492"/>
  </r>
  <r>
    <x v="2"/>
    <x v="63"/>
    <x v="1"/>
    <x v="10"/>
    <x v="7"/>
  </r>
  <r>
    <x v="2"/>
    <x v="63"/>
    <x v="1"/>
    <x v="11"/>
    <x v="3493"/>
  </r>
  <r>
    <x v="2"/>
    <x v="63"/>
    <x v="1"/>
    <x v="12"/>
    <x v="7"/>
  </r>
  <r>
    <x v="2"/>
    <x v="63"/>
    <x v="1"/>
    <x v="13"/>
    <x v="3494"/>
  </r>
  <r>
    <x v="2"/>
    <x v="64"/>
    <x v="0"/>
    <x v="0"/>
    <x v="7"/>
  </r>
  <r>
    <x v="2"/>
    <x v="64"/>
    <x v="0"/>
    <x v="1"/>
    <x v="3495"/>
  </r>
  <r>
    <x v="2"/>
    <x v="64"/>
    <x v="0"/>
    <x v="2"/>
    <x v="3496"/>
  </r>
  <r>
    <x v="2"/>
    <x v="64"/>
    <x v="0"/>
    <x v="3"/>
    <x v="3497"/>
  </r>
  <r>
    <x v="2"/>
    <x v="64"/>
    <x v="0"/>
    <x v="4"/>
    <x v="3498"/>
  </r>
  <r>
    <x v="2"/>
    <x v="64"/>
    <x v="0"/>
    <x v="5"/>
    <x v="3499"/>
  </r>
  <r>
    <x v="2"/>
    <x v="64"/>
    <x v="0"/>
    <x v="6"/>
    <x v="3500"/>
  </r>
  <r>
    <x v="2"/>
    <x v="64"/>
    <x v="0"/>
    <x v="7"/>
    <x v="7"/>
  </r>
  <r>
    <x v="2"/>
    <x v="64"/>
    <x v="0"/>
    <x v="8"/>
    <x v="7"/>
  </r>
  <r>
    <x v="2"/>
    <x v="64"/>
    <x v="0"/>
    <x v="9"/>
    <x v="3501"/>
  </r>
  <r>
    <x v="2"/>
    <x v="64"/>
    <x v="0"/>
    <x v="10"/>
    <x v="3502"/>
  </r>
  <r>
    <x v="2"/>
    <x v="64"/>
    <x v="0"/>
    <x v="11"/>
    <x v="3503"/>
  </r>
  <r>
    <x v="2"/>
    <x v="64"/>
    <x v="0"/>
    <x v="12"/>
    <x v="7"/>
  </r>
  <r>
    <x v="2"/>
    <x v="64"/>
    <x v="0"/>
    <x v="13"/>
    <x v="3504"/>
  </r>
  <r>
    <x v="2"/>
    <x v="64"/>
    <x v="1"/>
    <x v="0"/>
    <x v="7"/>
  </r>
  <r>
    <x v="2"/>
    <x v="64"/>
    <x v="1"/>
    <x v="1"/>
    <x v="3495"/>
  </r>
  <r>
    <x v="2"/>
    <x v="64"/>
    <x v="1"/>
    <x v="2"/>
    <x v="3505"/>
  </r>
  <r>
    <x v="2"/>
    <x v="64"/>
    <x v="1"/>
    <x v="3"/>
    <x v="3497"/>
  </r>
  <r>
    <x v="2"/>
    <x v="64"/>
    <x v="1"/>
    <x v="4"/>
    <x v="3498"/>
  </r>
  <r>
    <x v="2"/>
    <x v="64"/>
    <x v="1"/>
    <x v="5"/>
    <x v="7"/>
  </r>
  <r>
    <x v="2"/>
    <x v="64"/>
    <x v="1"/>
    <x v="6"/>
    <x v="3500"/>
  </r>
  <r>
    <x v="2"/>
    <x v="64"/>
    <x v="1"/>
    <x v="7"/>
    <x v="936"/>
  </r>
  <r>
    <x v="2"/>
    <x v="64"/>
    <x v="1"/>
    <x v="8"/>
    <x v="7"/>
  </r>
  <r>
    <x v="2"/>
    <x v="64"/>
    <x v="1"/>
    <x v="9"/>
    <x v="3506"/>
  </r>
  <r>
    <x v="2"/>
    <x v="64"/>
    <x v="1"/>
    <x v="10"/>
    <x v="7"/>
  </r>
  <r>
    <x v="2"/>
    <x v="64"/>
    <x v="1"/>
    <x v="11"/>
    <x v="3507"/>
  </r>
  <r>
    <x v="2"/>
    <x v="64"/>
    <x v="1"/>
    <x v="12"/>
    <x v="7"/>
  </r>
  <r>
    <x v="2"/>
    <x v="64"/>
    <x v="1"/>
    <x v="13"/>
    <x v="3508"/>
  </r>
  <r>
    <x v="2"/>
    <x v="65"/>
    <x v="0"/>
    <x v="0"/>
    <x v="7"/>
  </r>
  <r>
    <x v="2"/>
    <x v="65"/>
    <x v="0"/>
    <x v="1"/>
    <x v="3509"/>
  </r>
  <r>
    <x v="2"/>
    <x v="65"/>
    <x v="0"/>
    <x v="2"/>
    <x v="3510"/>
  </r>
  <r>
    <x v="2"/>
    <x v="65"/>
    <x v="0"/>
    <x v="3"/>
    <x v="3511"/>
  </r>
  <r>
    <x v="2"/>
    <x v="65"/>
    <x v="0"/>
    <x v="4"/>
    <x v="3512"/>
  </r>
  <r>
    <x v="2"/>
    <x v="65"/>
    <x v="0"/>
    <x v="5"/>
    <x v="3513"/>
  </r>
  <r>
    <x v="2"/>
    <x v="65"/>
    <x v="0"/>
    <x v="6"/>
    <x v="3514"/>
  </r>
  <r>
    <x v="2"/>
    <x v="65"/>
    <x v="0"/>
    <x v="7"/>
    <x v="936"/>
  </r>
  <r>
    <x v="2"/>
    <x v="65"/>
    <x v="0"/>
    <x v="8"/>
    <x v="3515"/>
  </r>
  <r>
    <x v="2"/>
    <x v="65"/>
    <x v="0"/>
    <x v="9"/>
    <x v="3516"/>
  </r>
  <r>
    <x v="2"/>
    <x v="65"/>
    <x v="0"/>
    <x v="10"/>
    <x v="3517"/>
  </r>
  <r>
    <x v="2"/>
    <x v="65"/>
    <x v="0"/>
    <x v="11"/>
    <x v="3518"/>
  </r>
  <r>
    <x v="2"/>
    <x v="65"/>
    <x v="0"/>
    <x v="12"/>
    <x v="3519"/>
  </r>
  <r>
    <x v="2"/>
    <x v="65"/>
    <x v="0"/>
    <x v="13"/>
    <x v="3520"/>
  </r>
  <r>
    <x v="2"/>
    <x v="65"/>
    <x v="1"/>
    <x v="0"/>
    <x v="7"/>
  </r>
  <r>
    <x v="2"/>
    <x v="65"/>
    <x v="1"/>
    <x v="1"/>
    <x v="3509"/>
  </r>
  <r>
    <x v="2"/>
    <x v="65"/>
    <x v="1"/>
    <x v="2"/>
    <x v="3521"/>
  </r>
  <r>
    <x v="2"/>
    <x v="65"/>
    <x v="1"/>
    <x v="3"/>
    <x v="3511"/>
  </r>
  <r>
    <x v="2"/>
    <x v="65"/>
    <x v="1"/>
    <x v="4"/>
    <x v="3512"/>
  </r>
  <r>
    <x v="2"/>
    <x v="65"/>
    <x v="1"/>
    <x v="5"/>
    <x v="7"/>
  </r>
  <r>
    <x v="2"/>
    <x v="65"/>
    <x v="1"/>
    <x v="6"/>
    <x v="3522"/>
  </r>
  <r>
    <x v="2"/>
    <x v="65"/>
    <x v="1"/>
    <x v="7"/>
    <x v="936"/>
  </r>
  <r>
    <x v="2"/>
    <x v="65"/>
    <x v="1"/>
    <x v="8"/>
    <x v="3515"/>
  </r>
  <r>
    <x v="2"/>
    <x v="65"/>
    <x v="1"/>
    <x v="9"/>
    <x v="3523"/>
  </r>
  <r>
    <x v="2"/>
    <x v="65"/>
    <x v="1"/>
    <x v="10"/>
    <x v="7"/>
  </r>
  <r>
    <x v="2"/>
    <x v="65"/>
    <x v="1"/>
    <x v="11"/>
    <x v="3524"/>
  </r>
  <r>
    <x v="2"/>
    <x v="65"/>
    <x v="1"/>
    <x v="12"/>
    <x v="7"/>
  </r>
  <r>
    <x v="2"/>
    <x v="65"/>
    <x v="1"/>
    <x v="13"/>
    <x v="3525"/>
  </r>
  <r>
    <x v="2"/>
    <x v="66"/>
    <x v="0"/>
    <x v="0"/>
    <x v="7"/>
  </r>
  <r>
    <x v="2"/>
    <x v="66"/>
    <x v="0"/>
    <x v="1"/>
    <x v="3526"/>
  </r>
  <r>
    <x v="2"/>
    <x v="66"/>
    <x v="0"/>
    <x v="2"/>
    <x v="3527"/>
  </r>
  <r>
    <x v="2"/>
    <x v="66"/>
    <x v="0"/>
    <x v="3"/>
    <x v="3528"/>
  </r>
  <r>
    <x v="2"/>
    <x v="66"/>
    <x v="0"/>
    <x v="4"/>
    <x v="3529"/>
  </r>
  <r>
    <x v="2"/>
    <x v="66"/>
    <x v="0"/>
    <x v="5"/>
    <x v="3530"/>
  </r>
  <r>
    <x v="2"/>
    <x v="66"/>
    <x v="0"/>
    <x v="6"/>
    <x v="3531"/>
  </r>
  <r>
    <x v="2"/>
    <x v="66"/>
    <x v="0"/>
    <x v="7"/>
    <x v="7"/>
  </r>
  <r>
    <x v="2"/>
    <x v="66"/>
    <x v="0"/>
    <x v="8"/>
    <x v="3532"/>
  </r>
  <r>
    <x v="2"/>
    <x v="66"/>
    <x v="0"/>
    <x v="9"/>
    <x v="3533"/>
  </r>
  <r>
    <x v="2"/>
    <x v="66"/>
    <x v="0"/>
    <x v="10"/>
    <x v="3534"/>
  </r>
  <r>
    <x v="2"/>
    <x v="66"/>
    <x v="0"/>
    <x v="11"/>
    <x v="3535"/>
  </r>
  <r>
    <x v="2"/>
    <x v="66"/>
    <x v="0"/>
    <x v="12"/>
    <x v="3536"/>
  </r>
  <r>
    <x v="2"/>
    <x v="66"/>
    <x v="0"/>
    <x v="13"/>
    <x v="3537"/>
  </r>
  <r>
    <x v="2"/>
    <x v="66"/>
    <x v="1"/>
    <x v="0"/>
    <x v="7"/>
  </r>
  <r>
    <x v="2"/>
    <x v="66"/>
    <x v="1"/>
    <x v="1"/>
    <x v="3538"/>
  </r>
  <r>
    <x v="2"/>
    <x v="66"/>
    <x v="1"/>
    <x v="2"/>
    <x v="3539"/>
  </r>
  <r>
    <x v="2"/>
    <x v="66"/>
    <x v="1"/>
    <x v="3"/>
    <x v="3528"/>
  </r>
  <r>
    <x v="2"/>
    <x v="66"/>
    <x v="1"/>
    <x v="4"/>
    <x v="3529"/>
  </r>
  <r>
    <x v="2"/>
    <x v="66"/>
    <x v="1"/>
    <x v="5"/>
    <x v="7"/>
  </r>
  <r>
    <x v="2"/>
    <x v="66"/>
    <x v="1"/>
    <x v="6"/>
    <x v="3540"/>
  </r>
  <r>
    <x v="2"/>
    <x v="66"/>
    <x v="1"/>
    <x v="7"/>
    <x v="7"/>
  </r>
  <r>
    <x v="2"/>
    <x v="66"/>
    <x v="1"/>
    <x v="8"/>
    <x v="3532"/>
  </r>
  <r>
    <x v="2"/>
    <x v="66"/>
    <x v="1"/>
    <x v="9"/>
    <x v="3541"/>
  </r>
  <r>
    <x v="2"/>
    <x v="66"/>
    <x v="1"/>
    <x v="10"/>
    <x v="7"/>
  </r>
  <r>
    <x v="2"/>
    <x v="66"/>
    <x v="1"/>
    <x v="11"/>
    <x v="3542"/>
  </r>
  <r>
    <x v="2"/>
    <x v="66"/>
    <x v="1"/>
    <x v="12"/>
    <x v="7"/>
  </r>
  <r>
    <x v="2"/>
    <x v="66"/>
    <x v="1"/>
    <x v="13"/>
    <x v="3543"/>
  </r>
  <r>
    <x v="2"/>
    <x v="67"/>
    <x v="0"/>
    <x v="0"/>
    <x v="7"/>
  </r>
  <r>
    <x v="2"/>
    <x v="67"/>
    <x v="0"/>
    <x v="1"/>
    <x v="3544"/>
  </r>
  <r>
    <x v="2"/>
    <x v="67"/>
    <x v="0"/>
    <x v="2"/>
    <x v="3545"/>
  </r>
  <r>
    <x v="2"/>
    <x v="67"/>
    <x v="0"/>
    <x v="3"/>
    <x v="3546"/>
  </r>
  <r>
    <x v="2"/>
    <x v="67"/>
    <x v="0"/>
    <x v="4"/>
    <x v="7"/>
  </r>
  <r>
    <x v="2"/>
    <x v="67"/>
    <x v="0"/>
    <x v="5"/>
    <x v="3547"/>
  </r>
  <r>
    <x v="2"/>
    <x v="67"/>
    <x v="0"/>
    <x v="6"/>
    <x v="3548"/>
  </r>
  <r>
    <x v="2"/>
    <x v="67"/>
    <x v="0"/>
    <x v="7"/>
    <x v="936"/>
  </r>
  <r>
    <x v="2"/>
    <x v="67"/>
    <x v="0"/>
    <x v="8"/>
    <x v="7"/>
  </r>
  <r>
    <x v="2"/>
    <x v="67"/>
    <x v="0"/>
    <x v="9"/>
    <x v="3549"/>
  </r>
  <r>
    <x v="2"/>
    <x v="67"/>
    <x v="0"/>
    <x v="10"/>
    <x v="3550"/>
  </r>
  <r>
    <x v="2"/>
    <x v="67"/>
    <x v="0"/>
    <x v="11"/>
    <x v="3551"/>
  </r>
  <r>
    <x v="2"/>
    <x v="67"/>
    <x v="0"/>
    <x v="12"/>
    <x v="3552"/>
  </r>
  <r>
    <x v="2"/>
    <x v="67"/>
    <x v="0"/>
    <x v="13"/>
    <x v="3553"/>
  </r>
  <r>
    <x v="2"/>
    <x v="67"/>
    <x v="1"/>
    <x v="0"/>
    <x v="7"/>
  </r>
  <r>
    <x v="2"/>
    <x v="67"/>
    <x v="1"/>
    <x v="1"/>
    <x v="3554"/>
  </r>
  <r>
    <x v="2"/>
    <x v="67"/>
    <x v="1"/>
    <x v="2"/>
    <x v="3555"/>
  </r>
  <r>
    <x v="2"/>
    <x v="67"/>
    <x v="1"/>
    <x v="3"/>
    <x v="3546"/>
  </r>
  <r>
    <x v="2"/>
    <x v="67"/>
    <x v="1"/>
    <x v="4"/>
    <x v="7"/>
  </r>
  <r>
    <x v="2"/>
    <x v="67"/>
    <x v="1"/>
    <x v="5"/>
    <x v="936"/>
  </r>
  <r>
    <x v="2"/>
    <x v="67"/>
    <x v="1"/>
    <x v="6"/>
    <x v="3556"/>
  </r>
  <r>
    <x v="2"/>
    <x v="67"/>
    <x v="1"/>
    <x v="7"/>
    <x v="3260"/>
  </r>
  <r>
    <x v="2"/>
    <x v="67"/>
    <x v="1"/>
    <x v="8"/>
    <x v="7"/>
  </r>
  <r>
    <x v="2"/>
    <x v="67"/>
    <x v="1"/>
    <x v="9"/>
    <x v="3557"/>
  </r>
  <r>
    <x v="2"/>
    <x v="67"/>
    <x v="1"/>
    <x v="10"/>
    <x v="691"/>
  </r>
  <r>
    <x v="2"/>
    <x v="67"/>
    <x v="1"/>
    <x v="11"/>
    <x v="3558"/>
  </r>
  <r>
    <x v="2"/>
    <x v="67"/>
    <x v="1"/>
    <x v="12"/>
    <x v="691"/>
  </r>
  <r>
    <x v="2"/>
    <x v="67"/>
    <x v="1"/>
    <x v="13"/>
    <x v="3559"/>
  </r>
  <r>
    <x v="2"/>
    <x v="68"/>
    <x v="0"/>
    <x v="0"/>
    <x v="7"/>
  </r>
  <r>
    <x v="2"/>
    <x v="68"/>
    <x v="0"/>
    <x v="1"/>
    <x v="3560"/>
  </r>
  <r>
    <x v="2"/>
    <x v="68"/>
    <x v="0"/>
    <x v="2"/>
    <x v="3561"/>
  </r>
  <r>
    <x v="2"/>
    <x v="68"/>
    <x v="0"/>
    <x v="3"/>
    <x v="3562"/>
  </r>
  <r>
    <x v="2"/>
    <x v="68"/>
    <x v="0"/>
    <x v="4"/>
    <x v="3563"/>
  </r>
  <r>
    <x v="2"/>
    <x v="68"/>
    <x v="0"/>
    <x v="5"/>
    <x v="3564"/>
  </r>
  <r>
    <x v="2"/>
    <x v="68"/>
    <x v="0"/>
    <x v="6"/>
    <x v="3565"/>
  </r>
  <r>
    <x v="2"/>
    <x v="68"/>
    <x v="0"/>
    <x v="7"/>
    <x v="7"/>
  </r>
  <r>
    <x v="2"/>
    <x v="68"/>
    <x v="0"/>
    <x v="8"/>
    <x v="3566"/>
  </r>
  <r>
    <x v="2"/>
    <x v="68"/>
    <x v="0"/>
    <x v="9"/>
    <x v="3567"/>
  </r>
  <r>
    <x v="2"/>
    <x v="68"/>
    <x v="0"/>
    <x v="10"/>
    <x v="3568"/>
  </r>
  <r>
    <x v="2"/>
    <x v="68"/>
    <x v="0"/>
    <x v="11"/>
    <x v="3569"/>
  </r>
  <r>
    <x v="2"/>
    <x v="68"/>
    <x v="0"/>
    <x v="12"/>
    <x v="3570"/>
  </r>
  <r>
    <x v="2"/>
    <x v="68"/>
    <x v="0"/>
    <x v="13"/>
    <x v="3571"/>
  </r>
  <r>
    <x v="2"/>
    <x v="68"/>
    <x v="1"/>
    <x v="0"/>
    <x v="7"/>
  </r>
  <r>
    <x v="2"/>
    <x v="68"/>
    <x v="1"/>
    <x v="1"/>
    <x v="3560"/>
  </r>
  <r>
    <x v="2"/>
    <x v="68"/>
    <x v="1"/>
    <x v="2"/>
    <x v="3572"/>
  </r>
  <r>
    <x v="2"/>
    <x v="68"/>
    <x v="1"/>
    <x v="3"/>
    <x v="3562"/>
  </r>
  <r>
    <x v="2"/>
    <x v="68"/>
    <x v="1"/>
    <x v="4"/>
    <x v="3563"/>
  </r>
  <r>
    <x v="2"/>
    <x v="68"/>
    <x v="1"/>
    <x v="5"/>
    <x v="7"/>
  </r>
  <r>
    <x v="2"/>
    <x v="68"/>
    <x v="1"/>
    <x v="6"/>
    <x v="3573"/>
  </r>
  <r>
    <x v="2"/>
    <x v="68"/>
    <x v="1"/>
    <x v="7"/>
    <x v="7"/>
  </r>
  <r>
    <x v="2"/>
    <x v="68"/>
    <x v="1"/>
    <x v="8"/>
    <x v="3566"/>
  </r>
  <r>
    <x v="2"/>
    <x v="68"/>
    <x v="1"/>
    <x v="9"/>
    <x v="3574"/>
  </r>
  <r>
    <x v="2"/>
    <x v="68"/>
    <x v="1"/>
    <x v="10"/>
    <x v="7"/>
  </r>
  <r>
    <x v="2"/>
    <x v="68"/>
    <x v="1"/>
    <x v="11"/>
    <x v="3575"/>
  </r>
  <r>
    <x v="2"/>
    <x v="68"/>
    <x v="1"/>
    <x v="12"/>
    <x v="7"/>
  </r>
  <r>
    <x v="2"/>
    <x v="68"/>
    <x v="1"/>
    <x v="13"/>
    <x v="3576"/>
  </r>
  <r>
    <x v="2"/>
    <x v="69"/>
    <x v="0"/>
    <x v="0"/>
    <x v="7"/>
  </r>
  <r>
    <x v="2"/>
    <x v="69"/>
    <x v="0"/>
    <x v="1"/>
    <x v="1968"/>
  </r>
  <r>
    <x v="2"/>
    <x v="69"/>
    <x v="0"/>
    <x v="2"/>
    <x v="3577"/>
  </r>
  <r>
    <x v="2"/>
    <x v="69"/>
    <x v="0"/>
    <x v="3"/>
    <x v="3578"/>
  </r>
  <r>
    <x v="2"/>
    <x v="69"/>
    <x v="0"/>
    <x v="4"/>
    <x v="3579"/>
  </r>
  <r>
    <x v="2"/>
    <x v="69"/>
    <x v="0"/>
    <x v="5"/>
    <x v="3580"/>
  </r>
  <r>
    <x v="2"/>
    <x v="69"/>
    <x v="0"/>
    <x v="6"/>
    <x v="3581"/>
  </r>
  <r>
    <x v="2"/>
    <x v="69"/>
    <x v="0"/>
    <x v="7"/>
    <x v="7"/>
  </r>
  <r>
    <x v="2"/>
    <x v="69"/>
    <x v="0"/>
    <x v="8"/>
    <x v="3582"/>
  </r>
  <r>
    <x v="2"/>
    <x v="69"/>
    <x v="0"/>
    <x v="9"/>
    <x v="3583"/>
  </r>
  <r>
    <x v="2"/>
    <x v="69"/>
    <x v="0"/>
    <x v="10"/>
    <x v="3584"/>
  </r>
  <r>
    <x v="2"/>
    <x v="69"/>
    <x v="0"/>
    <x v="11"/>
    <x v="3585"/>
  </r>
  <r>
    <x v="2"/>
    <x v="69"/>
    <x v="0"/>
    <x v="12"/>
    <x v="3586"/>
  </r>
  <r>
    <x v="2"/>
    <x v="69"/>
    <x v="0"/>
    <x v="13"/>
    <x v="3587"/>
  </r>
  <r>
    <x v="2"/>
    <x v="69"/>
    <x v="1"/>
    <x v="0"/>
    <x v="7"/>
  </r>
  <r>
    <x v="2"/>
    <x v="69"/>
    <x v="1"/>
    <x v="1"/>
    <x v="3588"/>
  </r>
  <r>
    <x v="2"/>
    <x v="69"/>
    <x v="1"/>
    <x v="2"/>
    <x v="3589"/>
  </r>
  <r>
    <x v="2"/>
    <x v="69"/>
    <x v="1"/>
    <x v="3"/>
    <x v="3590"/>
  </r>
  <r>
    <x v="2"/>
    <x v="69"/>
    <x v="1"/>
    <x v="4"/>
    <x v="3591"/>
  </r>
  <r>
    <x v="2"/>
    <x v="69"/>
    <x v="1"/>
    <x v="5"/>
    <x v="7"/>
  </r>
  <r>
    <x v="2"/>
    <x v="69"/>
    <x v="1"/>
    <x v="6"/>
    <x v="3592"/>
  </r>
  <r>
    <x v="2"/>
    <x v="69"/>
    <x v="1"/>
    <x v="7"/>
    <x v="7"/>
  </r>
  <r>
    <x v="2"/>
    <x v="69"/>
    <x v="1"/>
    <x v="8"/>
    <x v="3593"/>
  </r>
  <r>
    <x v="2"/>
    <x v="69"/>
    <x v="1"/>
    <x v="9"/>
    <x v="3594"/>
  </r>
  <r>
    <x v="2"/>
    <x v="69"/>
    <x v="1"/>
    <x v="10"/>
    <x v="7"/>
  </r>
  <r>
    <x v="2"/>
    <x v="69"/>
    <x v="1"/>
    <x v="11"/>
    <x v="3595"/>
  </r>
  <r>
    <x v="2"/>
    <x v="69"/>
    <x v="1"/>
    <x v="12"/>
    <x v="3596"/>
  </r>
  <r>
    <x v="2"/>
    <x v="69"/>
    <x v="1"/>
    <x v="13"/>
    <x v="3597"/>
  </r>
  <r>
    <x v="2"/>
    <x v="70"/>
    <x v="0"/>
    <x v="0"/>
    <x v="7"/>
  </r>
  <r>
    <x v="2"/>
    <x v="70"/>
    <x v="0"/>
    <x v="1"/>
    <x v="3598"/>
  </r>
  <r>
    <x v="2"/>
    <x v="70"/>
    <x v="0"/>
    <x v="2"/>
    <x v="3599"/>
  </r>
  <r>
    <x v="2"/>
    <x v="70"/>
    <x v="0"/>
    <x v="3"/>
    <x v="3600"/>
  </r>
  <r>
    <x v="2"/>
    <x v="70"/>
    <x v="0"/>
    <x v="4"/>
    <x v="3601"/>
  </r>
  <r>
    <x v="2"/>
    <x v="70"/>
    <x v="0"/>
    <x v="5"/>
    <x v="3602"/>
  </r>
  <r>
    <x v="2"/>
    <x v="70"/>
    <x v="0"/>
    <x v="6"/>
    <x v="3603"/>
  </r>
  <r>
    <x v="2"/>
    <x v="70"/>
    <x v="0"/>
    <x v="7"/>
    <x v="7"/>
  </r>
  <r>
    <x v="2"/>
    <x v="70"/>
    <x v="0"/>
    <x v="8"/>
    <x v="7"/>
  </r>
  <r>
    <x v="2"/>
    <x v="70"/>
    <x v="0"/>
    <x v="9"/>
    <x v="3604"/>
  </r>
  <r>
    <x v="2"/>
    <x v="70"/>
    <x v="0"/>
    <x v="10"/>
    <x v="3605"/>
  </r>
  <r>
    <x v="2"/>
    <x v="70"/>
    <x v="0"/>
    <x v="11"/>
    <x v="3606"/>
  </r>
  <r>
    <x v="2"/>
    <x v="70"/>
    <x v="0"/>
    <x v="12"/>
    <x v="3607"/>
  </r>
  <r>
    <x v="2"/>
    <x v="70"/>
    <x v="0"/>
    <x v="13"/>
    <x v="3608"/>
  </r>
  <r>
    <x v="2"/>
    <x v="70"/>
    <x v="1"/>
    <x v="0"/>
    <x v="7"/>
  </r>
  <r>
    <x v="2"/>
    <x v="70"/>
    <x v="1"/>
    <x v="1"/>
    <x v="3598"/>
  </r>
  <r>
    <x v="2"/>
    <x v="70"/>
    <x v="1"/>
    <x v="2"/>
    <x v="3609"/>
  </r>
  <r>
    <x v="2"/>
    <x v="70"/>
    <x v="1"/>
    <x v="3"/>
    <x v="3600"/>
  </r>
  <r>
    <x v="2"/>
    <x v="70"/>
    <x v="1"/>
    <x v="4"/>
    <x v="3601"/>
  </r>
  <r>
    <x v="2"/>
    <x v="70"/>
    <x v="1"/>
    <x v="5"/>
    <x v="936"/>
  </r>
  <r>
    <x v="2"/>
    <x v="70"/>
    <x v="1"/>
    <x v="6"/>
    <x v="3610"/>
  </r>
  <r>
    <x v="2"/>
    <x v="70"/>
    <x v="1"/>
    <x v="7"/>
    <x v="936"/>
  </r>
  <r>
    <x v="2"/>
    <x v="70"/>
    <x v="1"/>
    <x v="8"/>
    <x v="7"/>
  </r>
  <r>
    <x v="2"/>
    <x v="70"/>
    <x v="1"/>
    <x v="9"/>
    <x v="3611"/>
  </r>
  <r>
    <x v="2"/>
    <x v="70"/>
    <x v="1"/>
    <x v="10"/>
    <x v="936"/>
  </r>
  <r>
    <x v="2"/>
    <x v="70"/>
    <x v="1"/>
    <x v="11"/>
    <x v="3612"/>
  </r>
  <r>
    <x v="2"/>
    <x v="70"/>
    <x v="1"/>
    <x v="12"/>
    <x v="936"/>
  </r>
  <r>
    <x v="2"/>
    <x v="70"/>
    <x v="1"/>
    <x v="13"/>
    <x v="3613"/>
  </r>
  <r>
    <x v="2"/>
    <x v="71"/>
    <x v="0"/>
    <x v="0"/>
    <x v="7"/>
  </r>
  <r>
    <x v="2"/>
    <x v="71"/>
    <x v="0"/>
    <x v="1"/>
    <x v="3614"/>
  </r>
  <r>
    <x v="2"/>
    <x v="71"/>
    <x v="0"/>
    <x v="2"/>
    <x v="3615"/>
  </r>
  <r>
    <x v="2"/>
    <x v="71"/>
    <x v="0"/>
    <x v="3"/>
    <x v="3616"/>
  </r>
  <r>
    <x v="2"/>
    <x v="71"/>
    <x v="0"/>
    <x v="4"/>
    <x v="7"/>
  </r>
  <r>
    <x v="2"/>
    <x v="71"/>
    <x v="0"/>
    <x v="5"/>
    <x v="3617"/>
  </r>
  <r>
    <x v="2"/>
    <x v="71"/>
    <x v="0"/>
    <x v="6"/>
    <x v="3618"/>
  </r>
  <r>
    <x v="2"/>
    <x v="71"/>
    <x v="0"/>
    <x v="7"/>
    <x v="7"/>
  </r>
  <r>
    <x v="2"/>
    <x v="71"/>
    <x v="0"/>
    <x v="8"/>
    <x v="7"/>
  </r>
  <r>
    <x v="2"/>
    <x v="71"/>
    <x v="0"/>
    <x v="9"/>
    <x v="3619"/>
  </r>
  <r>
    <x v="2"/>
    <x v="71"/>
    <x v="0"/>
    <x v="10"/>
    <x v="3620"/>
  </r>
  <r>
    <x v="2"/>
    <x v="71"/>
    <x v="0"/>
    <x v="11"/>
    <x v="3621"/>
  </r>
  <r>
    <x v="2"/>
    <x v="71"/>
    <x v="0"/>
    <x v="12"/>
    <x v="3622"/>
  </r>
  <r>
    <x v="2"/>
    <x v="71"/>
    <x v="0"/>
    <x v="13"/>
    <x v="3623"/>
  </r>
  <r>
    <x v="2"/>
    <x v="71"/>
    <x v="1"/>
    <x v="0"/>
    <x v="7"/>
  </r>
  <r>
    <x v="2"/>
    <x v="71"/>
    <x v="1"/>
    <x v="1"/>
    <x v="3624"/>
  </r>
  <r>
    <x v="2"/>
    <x v="71"/>
    <x v="1"/>
    <x v="2"/>
    <x v="3625"/>
  </r>
  <r>
    <x v="2"/>
    <x v="71"/>
    <x v="1"/>
    <x v="3"/>
    <x v="3616"/>
  </r>
  <r>
    <x v="2"/>
    <x v="71"/>
    <x v="1"/>
    <x v="4"/>
    <x v="7"/>
  </r>
  <r>
    <x v="2"/>
    <x v="71"/>
    <x v="1"/>
    <x v="5"/>
    <x v="691"/>
  </r>
  <r>
    <x v="2"/>
    <x v="71"/>
    <x v="1"/>
    <x v="6"/>
    <x v="3626"/>
  </r>
  <r>
    <x v="2"/>
    <x v="71"/>
    <x v="1"/>
    <x v="7"/>
    <x v="691"/>
  </r>
  <r>
    <x v="2"/>
    <x v="71"/>
    <x v="1"/>
    <x v="8"/>
    <x v="7"/>
  </r>
  <r>
    <x v="2"/>
    <x v="71"/>
    <x v="1"/>
    <x v="9"/>
    <x v="3627"/>
  </r>
  <r>
    <x v="2"/>
    <x v="71"/>
    <x v="1"/>
    <x v="10"/>
    <x v="7"/>
  </r>
  <r>
    <x v="2"/>
    <x v="71"/>
    <x v="1"/>
    <x v="11"/>
    <x v="3628"/>
  </r>
  <r>
    <x v="2"/>
    <x v="71"/>
    <x v="1"/>
    <x v="12"/>
    <x v="691"/>
  </r>
  <r>
    <x v="2"/>
    <x v="71"/>
    <x v="1"/>
    <x v="13"/>
    <x v="3629"/>
  </r>
  <r>
    <x v="2"/>
    <x v="72"/>
    <x v="0"/>
    <x v="0"/>
    <x v="7"/>
  </r>
  <r>
    <x v="2"/>
    <x v="72"/>
    <x v="0"/>
    <x v="1"/>
    <x v="3630"/>
  </r>
  <r>
    <x v="2"/>
    <x v="72"/>
    <x v="0"/>
    <x v="2"/>
    <x v="3631"/>
  </r>
  <r>
    <x v="2"/>
    <x v="72"/>
    <x v="0"/>
    <x v="3"/>
    <x v="3632"/>
  </r>
  <r>
    <x v="2"/>
    <x v="72"/>
    <x v="0"/>
    <x v="4"/>
    <x v="3633"/>
  </r>
  <r>
    <x v="2"/>
    <x v="72"/>
    <x v="0"/>
    <x v="5"/>
    <x v="3634"/>
  </r>
  <r>
    <x v="2"/>
    <x v="72"/>
    <x v="0"/>
    <x v="6"/>
    <x v="3635"/>
  </r>
  <r>
    <x v="2"/>
    <x v="72"/>
    <x v="0"/>
    <x v="7"/>
    <x v="7"/>
  </r>
  <r>
    <x v="2"/>
    <x v="72"/>
    <x v="0"/>
    <x v="8"/>
    <x v="7"/>
  </r>
  <r>
    <x v="2"/>
    <x v="72"/>
    <x v="0"/>
    <x v="9"/>
    <x v="3636"/>
  </r>
  <r>
    <x v="2"/>
    <x v="72"/>
    <x v="0"/>
    <x v="10"/>
    <x v="3637"/>
  </r>
  <r>
    <x v="2"/>
    <x v="72"/>
    <x v="0"/>
    <x v="11"/>
    <x v="3638"/>
  </r>
  <r>
    <x v="2"/>
    <x v="72"/>
    <x v="0"/>
    <x v="12"/>
    <x v="3639"/>
  </r>
  <r>
    <x v="2"/>
    <x v="72"/>
    <x v="0"/>
    <x v="13"/>
    <x v="3640"/>
  </r>
  <r>
    <x v="2"/>
    <x v="72"/>
    <x v="1"/>
    <x v="0"/>
    <x v="7"/>
  </r>
  <r>
    <x v="2"/>
    <x v="72"/>
    <x v="1"/>
    <x v="1"/>
    <x v="3641"/>
  </r>
  <r>
    <x v="2"/>
    <x v="72"/>
    <x v="1"/>
    <x v="2"/>
    <x v="3642"/>
  </r>
  <r>
    <x v="2"/>
    <x v="72"/>
    <x v="1"/>
    <x v="3"/>
    <x v="3632"/>
  </r>
  <r>
    <x v="2"/>
    <x v="72"/>
    <x v="1"/>
    <x v="4"/>
    <x v="3643"/>
  </r>
  <r>
    <x v="2"/>
    <x v="72"/>
    <x v="1"/>
    <x v="5"/>
    <x v="7"/>
  </r>
  <r>
    <x v="2"/>
    <x v="72"/>
    <x v="1"/>
    <x v="6"/>
    <x v="3644"/>
  </r>
  <r>
    <x v="2"/>
    <x v="72"/>
    <x v="1"/>
    <x v="7"/>
    <x v="936"/>
  </r>
  <r>
    <x v="2"/>
    <x v="72"/>
    <x v="1"/>
    <x v="8"/>
    <x v="7"/>
  </r>
  <r>
    <x v="2"/>
    <x v="72"/>
    <x v="1"/>
    <x v="9"/>
    <x v="3645"/>
  </r>
  <r>
    <x v="2"/>
    <x v="72"/>
    <x v="1"/>
    <x v="10"/>
    <x v="936"/>
  </r>
  <r>
    <x v="2"/>
    <x v="72"/>
    <x v="1"/>
    <x v="11"/>
    <x v="3646"/>
  </r>
  <r>
    <x v="2"/>
    <x v="72"/>
    <x v="1"/>
    <x v="12"/>
    <x v="691"/>
  </r>
  <r>
    <x v="2"/>
    <x v="72"/>
    <x v="1"/>
    <x v="13"/>
    <x v="3647"/>
  </r>
  <r>
    <x v="2"/>
    <x v="73"/>
    <x v="0"/>
    <x v="0"/>
    <x v="7"/>
  </r>
  <r>
    <x v="2"/>
    <x v="73"/>
    <x v="0"/>
    <x v="1"/>
    <x v="3648"/>
  </r>
  <r>
    <x v="2"/>
    <x v="73"/>
    <x v="0"/>
    <x v="2"/>
    <x v="3649"/>
  </r>
  <r>
    <x v="2"/>
    <x v="73"/>
    <x v="0"/>
    <x v="3"/>
    <x v="3650"/>
  </r>
  <r>
    <x v="2"/>
    <x v="73"/>
    <x v="0"/>
    <x v="4"/>
    <x v="7"/>
  </r>
  <r>
    <x v="2"/>
    <x v="73"/>
    <x v="0"/>
    <x v="5"/>
    <x v="3651"/>
  </r>
  <r>
    <x v="2"/>
    <x v="73"/>
    <x v="0"/>
    <x v="6"/>
    <x v="330"/>
  </r>
  <r>
    <x v="2"/>
    <x v="73"/>
    <x v="0"/>
    <x v="7"/>
    <x v="7"/>
  </r>
  <r>
    <x v="2"/>
    <x v="73"/>
    <x v="0"/>
    <x v="8"/>
    <x v="7"/>
  </r>
  <r>
    <x v="2"/>
    <x v="73"/>
    <x v="0"/>
    <x v="9"/>
    <x v="3652"/>
  </r>
  <r>
    <x v="2"/>
    <x v="73"/>
    <x v="0"/>
    <x v="10"/>
    <x v="3653"/>
  </r>
  <r>
    <x v="2"/>
    <x v="73"/>
    <x v="0"/>
    <x v="11"/>
    <x v="3654"/>
  </r>
  <r>
    <x v="2"/>
    <x v="73"/>
    <x v="0"/>
    <x v="12"/>
    <x v="7"/>
  </r>
  <r>
    <x v="2"/>
    <x v="73"/>
    <x v="0"/>
    <x v="13"/>
    <x v="3655"/>
  </r>
  <r>
    <x v="2"/>
    <x v="73"/>
    <x v="1"/>
    <x v="0"/>
    <x v="7"/>
  </r>
  <r>
    <x v="2"/>
    <x v="73"/>
    <x v="1"/>
    <x v="1"/>
    <x v="3648"/>
  </r>
  <r>
    <x v="2"/>
    <x v="73"/>
    <x v="1"/>
    <x v="2"/>
    <x v="3656"/>
  </r>
  <r>
    <x v="2"/>
    <x v="73"/>
    <x v="1"/>
    <x v="3"/>
    <x v="3650"/>
  </r>
  <r>
    <x v="2"/>
    <x v="73"/>
    <x v="1"/>
    <x v="4"/>
    <x v="7"/>
  </r>
  <r>
    <x v="2"/>
    <x v="73"/>
    <x v="1"/>
    <x v="5"/>
    <x v="7"/>
  </r>
  <r>
    <x v="2"/>
    <x v="73"/>
    <x v="1"/>
    <x v="6"/>
    <x v="330"/>
  </r>
  <r>
    <x v="2"/>
    <x v="73"/>
    <x v="1"/>
    <x v="7"/>
    <x v="691"/>
  </r>
  <r>
    <x v="2"/>
    <x v="73"/>
    <x v="1"/>
    <x v="8"/>
    <x v="7"/>
  </r>
  <r>
    <x v="2"/>
    <x v="73"/>
    <x v="1"/>
    <x v="9"/>
    <x v="3657"/>
  </r>
  <r>
    <x v="2"/>
    <x v="73"/>
    <x v="1"/>
    <x v="10"/>
    <x v="7"/>
  </r>
  <r>
    <x v="2"/>
    <x v="73"/>
    <x v="1"/>
    <x v="11"/>
    <x v="3654"/>
  </r>
  <r>
    <x v="2"/>
    <x v="73"/>
    <x v="1"/>
    <x v="12"/>
    <x v="7"/>
  </r>
  <r>
    <x v="2"/>
    <x v="73"/>
    <x v="1"/>
    <x v="13"/>
    <x v="3658"/>
  </r>
  <r>
    <x v="3"/>
    <x v="0"/>
    <x v="0"/>
    <x v="0"/>
    <x v="3659"/>
  </r>
  <r>
    <x v="3"/>
    <x v="0"/>
    <x v="0"/>
    <x v="1"/>
    <x v="3660"/>
  </r>
  <r>
    <x v="3"/>
    <x v="0"/>
    <x v="0"/>
    <x v="2"/>
    <x v="3661"/>
  </r>
  <r>
    <x v="3"/>
    <x v="0"/>
    <x v="0"/>
    <x v="3"/>
    <x v="3662"/>
  </r>
  <r>
    <x v="3"/>
    <x v="0"/>
    <x v="0"/>
    <x v="4"/>
    <x v="3663"/>
  </r>
  <r>
    <x v="3"/>
    <x v="0"/>
    <x v="0"/>
    <x v="5"/>
    <x v="7"/>
  </r>
  <r>
    <x v="3"/>
    <x v="0"/>
    <x v="0"/>
    <x v="6"/>
    <x v="3664"/>
  </r>
  <r>
    <x v="3"/>
    <x v="0"/>
    <x v="0"/>
    <x v="7"/>
    <x v="7"/>
  </r>
  <r>
    <x v="3"/>
    <x v="0"/>
    <x v="0"/>
    <x v="8"/>
    <x v="3665"/>
  </r>
  <r>
    <x v="3"/>
    <x v="0"/>
    <x v="0"/>
    <x v="9"/>
    <x v="3666"/>
  </r>
  <r>
    <x v="3"/>
    <x v="0"/>
    <x v="0"/>
    <x v="10"/>
    <x v="3667"/>
  </r>
  <r>
    <x v="3"/>
    <x v="0"/>
    <x v="0"/>
    <x v="11"/>
    <x v="3668"/>
  </r>
  <r>
    <x v="3"/>
    <x v="0"/>
    <x v="0"/>
    <x v="12"/>
    <x v="3669"/>
  </r>
  <r>
    <x v="3"/>
    <x v="0"/>
    <x v="0"/>
    <x v="13"/>
    <x v="3670"/>
  </r>
  <r>
    <x v="3"/>
    <x v="0"/>
    <x v="1"/>
    <x v="0"/>
    <x v="3671"/>
  </r>
  <r>
    <x v="3"/>
    <x v="0"/>
    <x v="1"/>
    <x v="1"/>
    <x v="3672"/>
  </r>
  <r>
    <x v="3"/>
    <x v="0"/>
    <x v="1"/>
    <x v="2"/>
    <x v="3673"/>
  </r>
  <r>
    <x v="3"/>
    <x v="0"/>
    <x v="1"/>
    <x v="3"/>
    <x v="3674"/>
  </r>
  <r>
    <x v="3"/>
    <x v="0"/>
    <x v="1"/>
    <x v="4"/>
    <x v="3675"/>
  </r>
  <r>
    <x v="3"/>
    <x v="0"/>
    <x v="1"/>
    <x v="5"/>
    <x v="7"/>
  </r>
  <r>
    <x v="3"/>
    <x v="0"/>
    <x v="1"/>
    <x v="6"/>
    <x v="3676"/>
  </r>
  <r>
    <x v="3"/>
    <x v="0"/>
    <x v="1"/>
    <x v="7"/>
    <x v="7"/>
  </r>
  <r>
    <x v="3"/>
    <x v="0"/>
    <x v="1"/>
    <x v="8"/>
    <x v="3677"/>
  </r>
  <r>
    <x v="3"/>
    <x v="0"/>
    <x v="1"/>
    <x v="9"/>
    <x v="3678"/>
  </r>
  <r>
    <x v="3"/>
    <x v="0"/>
    <x v="1"/>
    <x v="10"/>
    <x v="7"/>
  </r>
  <r>
    <x v="3"/>
    <x v="0"/>
    <x v="1"/>
    <x v="11"/>
    <x v="3679"/>
  </r>
  <r>
    <x v="3"/>
    <x v="0"/>
    <x v="1"/>
    <x v="12"/>
    <x v="7"/>
  </r>
  <r>
    <x v="3"/>
    <x v="0"/>
    <x v="1"/>
    <x v="13"/>
    <x v="3680"/>
  </r>
  <r>
    <x v="3"/>
    <x v="1"/>
    <x v="0"/>
    <x v="0"/>
    <x v="7"/>
  </r>
  <r>
    <x v="3"/>
    <x v="1"/>
    <x v="0"/>
    <x v="1"/>
    <x v="3681"/>
  </r>
  <r>
    <x v="3"/>
    <x v="1"/>
    <x v="0"/>
    <x v="2"/>
    <x v="3682"/>
  </r>
  <r>
    <x v="3"/>
    <x v="1"/>
    <x v="0"/>
    <x v="3"/>
    <x v="3683"/>
  </r>
  <r>
    <x v="3"/>
    <x v="1"/>
    <x v="0"/>
    <x v="4"/>
    <x v="3684"/>
  </r>
  <r>
    <x v="3"/>
    <x v="1"/>
    <x v="0"/>
    <x v="5"/>
    <x v="3685"/>
  </r>
  <r>
    <x v="3"/>
    <x v="1"/>
    <x v="0"/>
    <x v="6"/>
    <x v="3686"/>
  </r>
  <r>
    <x v="3"/>
    <x v="1"/>
    <x v="0"/>
    <x v="7"/>
    <x v="3687"/>
  </r>
  <r>
    <x v="3"/>
    <x v="1"/>
    <x v="0"/>
    <x v="8"/>
    <x v="3688"/>
  </r>
  <r>
    <x v="3"/>
    <x v="1"/>
    <x v="0"/>
    <x v="9"/>
    <x v="3689"/>
  </r>
  <r>
    <x v="3"/>
    <x v="1"/>
    <x v="0"/>
    <x v="10"/>
    <x v="7"/>
  </r>
  <r>
    <x v="3"/>
    <x v="1"/>
    <x v="0"/>
    <x v="11"/>
    <x v="3690"/>
  </r>
  <r>
    <x v="3"/>
    <x v="1"/>
    <x v="0"/>
    <x v="12"/>
    <x v="3691"/>
  </r>
  <r>
    <x v="3"/>
    <x v="1"/>
    <x v="0"/>
    <x v="13"/>
    <x v="3692"/>
  </r>
  <r>
    <x v="3"/>
    <x v="1"/>
    <x v="1"/>
    <x v="0"/>
    <x v="3693"/>
  </r>
  <r>
    <x v="3"/>
    <x v="1"/>
    <x v="1"/>
    <x v="1"/>
    <x v="3694"/>
  </r>
  <r>
    <x v="3"/>
    <x v="1"/>
    <x v="1"/>
    <x v="2"/>
    <x v="3695"/>
  </r>
  <r>
    <x v="3"/>
    <x v="1"/>
    <x v="1"/>
    <x v="3"/>
    <x v="1261"/>
  </r>
  <r>
    <x v="3"/>
    <x v="1"/>
    <x v="1"/>
    <x v="4"/>
    <x v="3684"/>
  </r>
  <r>
    <x v="3"/>
    <x v="1"/>
    <x v="1"/>
    <x v="5"/>
    <x v="7"/>
  </r>
  <r>
    <x v="3"/>
    <x v="1"/>
    <x v="1"/>
    <x v="6"/>
    <x v="3696"/>
  </r>
  <r>
    <x v="3"/>
    <x v="1"/>
    <x v="1"/>
    <x v="7"/>
    <x v="7"/>
  </r>
  <r>
    <x v="3"/>
    <x v="1"/>
    <x v="1"/>
    <x v="8"/>
    <x v="3688"/>
  </r>
  <r>
    <x v="3"/>
    <x v="1"/>
    <x v="1"/>
    <x v="9"/>
    <x v="3697"/>
  </r>
  <r>
    <x v="3"/>
    <x v="1"/>
    <x v="1"/>
    <x v="10"/>
    <x v="3698"/>
  </r>
  <r>
    <x v="3"/>
    <x v="1"/>
    <x v="1"/>
    <x v="11"/>
    <x v="3699"/>
  </r>
  <r>
    <x v="3"/>
    <x v="1"/>
    <x v="1"/>
    <x v="12"/>
    <x v="7"/>
  </r>
  <r>
    <x v="3"/>
    <x v="1"/>
    <x v="1"/>
    <x v="13"/>
    <x v="3700"/>
  </r>
  <r>
    <x v="3"/>
    <x v="2"/>
    <x v="0"/>
    <x v="0"/>
    <x v="7"/>
  </r>
  <r>
    <x v="3"/>
    <x v="2"/>
    <x v="0"/>
    <x v="1"/>
    <x v="3701"/>
  </r>
  <r>
    <x v="3"/>
    <x v="2"/>
    <x v="0"/>
    <x v="2"/>
    <x v="3702"/>
  </r>
  <r>
    <x v="3"/>
    <x v="2"/>
    <x v="0"/>
    <x v="3"/>
    <x v="3703"/>
  </r>
  <r>
    <x v="3"/>
    <x v="2"/>
    <x v="0"/>
    <x v="4"/>
    <x v="3704"/>
  </r>
  <r>
    <x v="3"/>
    <x v="2"/>
    <x v="0"/>
    <x v="5"/>
    <x v="7"/>
  </r>
  <r>
    <x v="3"/>
    <x v="2"/>
    <x v="0"/>
    <x v="6"/>
    <x v="3705"/>
  </r>
  <r>
    <x v="3"/>
    <x v="2"/>
    <x v="0"/>
    <x v="7"/>
    <x v="7"/>
  </r>
  <r>
    <x v="3"/>
    <x v="2"/>
    <x v="0"/>
    <x v="8"/>
    <x v="3706"/>
  </r>
  <r>
    <x v="3"/>
    <x v="2"/>
    <x v="0"/>
    <x v="9"/>
    <x v="2392"/>
  </r>
  <r>
    <x v="3"/>
    <x v="2"/>
    <x v="0"/>
    <x v="10"/>
    <x v="3707"/>
  </r>
  <r>
    <x v="3"/>
    <x v="2"/>
    <x v="0"/>
    <x v="11"/>
    <x v="3708"/>
  </r>
  <r>
    <x v="3"/>
    <x v="2"/>
    <x v="0"/>
    <x v="12"/>
    <x v="7"/>
  </r>
  <r>
    <x v="3"/>
    <x v="2"/>
    <x v="0"/>
    <x v="13"/>
    <x v="3709"/>
  </r>
  <r>
    <x v="3"/>
    <x v="2"/>
    <x v="1"/>
    <x v="0"/>
    <x v="7"/>
  </r>
  <r>
    <x v="3"/>
    <x v="2"/>
    <x v="1"/>
    <x v="1"/>
    <x v="3710"/>
  </r>
  <r>
    <x v="3"/>
    <x v="2"/>
    <x v="1"/>
    <x v="2"/>
    <x v="3711"/>
  </r>
  <r>
    <x v="3"/>
    <x v="2"/>
    <x v="1"/>
    <x v="3"/>
    <x v="3712"/>
  </r>
  <r>
    <x v="3"/>
    <x v="2"/>
    <x v="1"/>
    <x v="4"/>
    <x v="7"/>
  </r>
  <r>
    <x v="3"/>
    <x v="2"/>
    <x v="1"/>
    <x v="5"/>
    <x v="7"/>
  </r>
  <r>
    <x v="3"/>
    <x v="2"/>
    <x v="1"/>
    <x v="6"/>
    <x v="3713"/>
  </r>
  <r>
    <x v="3"/>
    <x v="2"/>
    <x v="1"/>
    <x v="7"/>
    <x v="7"/>
  </r>
  <r>
    <x v="3"/>
    <x v="2"/>
    <x v="1"/>
    <x v="8"/>
    <x v="3714"/>
  </r>
  <r>
    <x v="3"/>
    <x v="2"/>
    <x v="1"/>
    <x v="9"/>
    <x v="3715"/>
  </r>
  <r>
    <x v="3"/>
    <x v="2"/>
    <x v="1"/>
    <x v="10"/>
    <x v="7"/>
  </r>
  <r>
    <x v="3"/>
    <x v="2"/>
    <x v="1"/>
    <x v="11"/>
    <x v="3716"/>
  </r>
  <r>
    <x v="3"/>
    <x v="2"/>
    <x v="1"/>
    <x v="12"/>
    <x v="7"/>
  </r>
  <r>
    <x v="3"/>
    <x v="2"/>
    <x v="1"/>
    <x v="13"/>
    <x v="3717"/>
  </r>
  <r>
    <x v="3"/>
    <x v="3"/>
    <x v="0"/>
    <x v="0"/>
    <x v="7"/>
  </r>
  <r>
    <x v="3"/>
    <x v="3"/>
    <x v="0"/>
    <x v="1"/>
    <x v="3718"/>
  </r>
  <r>
    <x v="3"/>
    <x v="3"/>
    <x v="0"/>
    <x v="2"/>
    <x v="3719"/>
  </r>
  <r>
    <x v="3"/>
    <x v="3"/>
    <x v="0"/>
    <x v="3"/>
    <x v="3720"/>
  </r>
  <r>
    <x v="3"/>
    <x v="3"/>
    <x v="0"/>
    <x v="4"/>
    <x v="3721"/>
  </r>
  <r>
    <x v="3"/>
    <x v="3"/>
    <x v="0"/>
    <x v="5"/>
    <x v="3722"/>
  </r>
  <r>
    <x v="3"/>
    <x v="3"/>
    <x v="0"/>
    <x v="6"/>
    <x v="3723"/>
  </r>
  <r>
    <x v="3"/>
    <x v="3"/>
    <x v="0"/>
    <x v="7"/>
    <x v="7"/>
  </r>
  <r>
    <x v="3"/>
    <x v="3"/>
    <x v="0"/>
    <x v="8"/>
    <x v="3724"/>
  </r>
  <r>
    <x v="3"/>
    <x v="3"/>
    <x v="0"/>
    <x v="9"/>
    <x v="3725"/>
  </r>
  <r>
    <x v="3"/>
    <x v="3"/>
    <x v="0"/>
    <x v="10"/>
    <x v="3726"/>
  </r>
  <r>
    <x v="3"/>
    <x v="3"/>
    <x v="0"/>
    <x v="11"/>
    <x v="3727"/>
  </r>
  <r>
    <x v="3"/>
    <x v="3"/>
    <x v="0"/>
    <x v="12"/>
    <x v="7"/>
  </r>
  <r>
    <x v="3"/>
    <x v="3"/>
    <x v="0"/>
    <x v="13"/>
    <x v="3728"/>
  </r>
  <r>
    <x v="3"/>
    <x v="3"/>
    <x v="1"/>
    <x v="0"/>
    <x v="7"/>
  </r>
  <r>
    <x v="3"/>
    <x v="3"/>
    <x v="1"/>
    <x v="1"/>
    <x v="3718"/>
  </r>
  <r>
    <x v="3"/>
    <x v="3"/>
    <x v="1"/>
    <x v="2"/>
    <x v="3729"/>
  </r>
  <r>
    <x v="3"/>
    <x v="3"/>
    <x v="1"/>
    <x v="3"/>
    <x v="3730"/>
  </r>
  <r>
    <x v="3"/>
    <x v="3"/>
    <x v="1"/>
    <x v="4"/>
    <x v="3721"/>
  </r>
  <r>
    <x v="3"/>
    <x v="3"/>
    <x v="1"/>
    <x v="5"/>
    <x v="7"/>
  </r>
  <r>
    <x v="3"/>
    <x v="3"/>
    <x v="1"/>
    <x v="6"/>
    <x v="3731"/>
  </r>
  <r>
    <x v="3"/>
    <x v="3"/>
    <x v="1"/>
    <x v="7"/>
    <x v="7"/>
  </r>
  <r>
    <x v="3"/>
    <x v="3"/>
    <x v="1"/>
    <x v="8"/>
    <x v="3724"/>
  </r>
  <r>
    <x v="3"/>
    <x v="3"/>
    <x v="1"/>
    <x v="9"/>
    <x v="3732"/>
  </r>
  <r>
    <x v="3"/>
    <x v="3"/>
    <x v="1"/>
    <x v="10"/>
    <x v="7"/>
  </r>
  <r>
    <x v="3"/>
    <x v="3"/>
    <x v="1"/>
    <x v="11"/>
    <x v="3733"/>
  </r>
  <r>
    <x v="3"/>
    <x v="3"/>
    <x v="1"/>
    <x v="12"/>
    <x v="7"/>
  </r>
  <r>
    <x v="3"/>
    <x v="3"/>
    <x v="1"/>
    <x v="13"/>
    <x v="3734"/>
  </r>
  <r>
    <x v="3"/>
    <x v="4"/>
    <x v="0"/>
    <x v="0"/>
    <x v="3735"/>
  </r>
  <r>
    <x v="3"/>
    <x v="4"/>
    <x v="0"/>
    <x v="1"/>
    <x v="3736"/>
  </r>
  <r>
    <x v="3"/>
    <x v="4"/>
    <x v="0"/>
    <x v="2"/>
    <x v="3737"/>
  </r>
  <r>
    <x v="3"/>
    <x v="4"/>
    <x v="0"/>
    <x v="3"/>
    <x v="2522"/>
  </r>
  <r>
    <x v="3"/>
    <x v="4"/>
    <x v="0"/>
    <x v="4"/>
    <x v="3738"/>
  </r>
  <r>
    <x v="3"/>
    <x v="4"/>
    <x v="0"/>
    <x v="5"/>
    <x v="3739"/>
  </r>
  <r>
    <x v="3"/>
    <x v="4"/>
    <x v="0"/>
    <x v="6"/>
    <x v="3740"/>
  </r>
  <r>
    <x v="3"/>
    <x v="4"/>
    <x v="0"/>
    <x v="7"/>
    <x v="7"/>
  </r>
  <r>
    <x v="3"/>
    <x v="4"/>
    <x v="0"/>
    <x v="8"/>
    <x v="3741"/>
  </r>
  <r>
    <x v="3"/>
    <x v="4"/>
    <x v="0"/>
    <x v="9"/>
    <x v="3742"/>
  </r>
  <r>
    <x v="3"/>
    <x v="4"/>
    <x v="0"/>
    <x v="10"/>
    <x v="3743"/>
  </r>
  <r>
    <x v="3"/>
    <x v="4"/>
    <x v="0"/>
    <x v="11"/>
    <x v="3744"/>
  </r>
  <r>
    <x v="3"/>
    <x v="4"/>
    <x v="0"/>
    <x v="12"/>
    <x v="3745"/>
  </r>
  <r>
    <x v="3"/>
    <x v="4"/>
    <x v="0"/>
    <x v="13"/>
    <x v="3746"/>
  </r>
  <r>
    <x v="3"/>
    <x v="4"/>
    <x v="1"/>
    <x v="0"/>
    <x v="3735"/>
  </r>
  <r>
    <x v="3"/>
    <x v="4"/>
    <x v="1"/>
    <x v="1"/>
    <x v="3747"/>
  </r>
  <r>
    <x v="3"/>
    <x v="4"/>
    <x v="1"/>
    <x v="2"/>
    <x v="3748"/>
  </r>
  <r>
    <x v="3"/>
    <x v="4"/>
    <x v="1"/>
    <x v="3"/>
    <x v="2533"/>
  </r>
  <r>
    <x v="3"/>
    <x v="4"/>
    <x v="1"/>
    <x v="4"/>
    <x v="3749"/>
  </r>
  <r>
    <x v="3"/>
    <x v="4"/>
    <x v="1"/>
    <x v="5"/>
    <x v="7"/>
  </r>
  <r>
    <x v="3"/>
    <x v="4"/>
    <x v="1"/>
    <x v="6"/>
    <x v="3750"/>
  </r>
  <r>
    <x v="3"/>
    <x v="4"/>
    <x v="1"/>
    <x v="7"/>
    <x v="7"/>
  </r>
  <r>
    <x v="3"/>
    <x v="4"/>
    <x v="1"/>
    <x v="8"/>
    <x v="3751"/>
  </r>
  <r>
    <x v="3"/>
    <x v="4"/>
    <x v="1"/>
    <x v="9"/>
    <x v="3752"/>
  </r>
  <r>
    <x v="3"/>
    <x v="4"/>
    <x v="1"/>
    <x v="10"/>
    <x v="7"/>
  </r>
  <r>
    <x v="3"/>
    <x v="4"/>
    <x v="1"/>
    <x v="11"/>
    <x v="3753"/>
  </r>
  <r>
    <x v="3"/>
    <x v="4"/>
    <x v="1"/>
    <x v="12"/>
    <x v="7"/>
  </r>
  <r>
    <x v="3"/>
    <x v="4"/>
    <x v="1"/>
    <x v="13"/>
    <x v="3754"/>
  </r>
  <r>
    <x v="3"/>
    <x v="5"/>
    <x v="0"/>
    <x v="0"/>
    <x v="7"/>
  </r>
  <r>
    <x v="3"/>
    <x v="5"/>
    <x v="0"/>
    <x v="1"/>
    <x v="3755"/>
  </r>
  <r>
    <x v="3"/>
    <x v="5"/>
    <x v="0"/>
    <x v="2"/>
    <x v="3756"/>
  </r>
  <r>
    <x v="3"/>
    <x v="5"/>
    <x v="0"/>
    <x v="3"/>
    <x v="3757"/>
  </r>
  <r>
    <x v="3"/>
    <x v="5"/>
    <x v="0"/>
    <x v="4"/>
    <x v="3758"/>
  </r>
  <r>
    <x v="3"/>
    <x v="5"/>
    <x v="0"/>
    <x v="5"/>
    <x v="3759"/>
  </r>
  <r>
    <x v="3"/>
    <x v="5"/>
    <x v="0"/>
    <x v="6"/>
    <x v="3760"/>
  </r>
  <r>
    <x v="3"/>
    <x v="5"/>
    <x v="0"/>
    <x v="7"/>
    <x v="7"/>
  </r>
  <r>
    <x v="3"/>
    <x v="5"/>
    <x v="0"/>
    <x v="8"/>
    <x v="3761"/>
  </r>
  <r>
    <x v="3"/>
    <x v="5"/>
    <x v="0"/>
    <x v="9"/>
    <x v="3762"/>
  </r>
  <r>
    <x v="3"/>
    <x v="5"/>
    <x v="0"/>
    <x v="10"/>
    <x v="3763"/>
  </r>
  <r>
    <x v="3"/>
    <x v="5"/>
    <x v="0"/>
    <x v="11"/>
    <x v="3764"/>
  </r>
  <r>
    <x v="3"/>
    <x v="5"/>
    <x v="0"/>
    <x v="12"/>
    <x v="7"/>
  </r>
  <r>
    <x v="3"/>
    <x v="5"/>
    <x v="0"/>
    <x v="13"/>
    <x v="3765"/>
  </r>
  <r>
    <x v="3"/>
    <x v="5"/>
    <x v="1"/>
    <x v="0"/>
    <x v="7"/>
  </r>
  <r>
    <x v="3"/>
    <x v="5"/>
    <x v="1"/>
    <x v="1"/>
    <x v="3755"/>
  </r>
  <r>
    <x v="3"/>
    <x v="5"/>
    <x v="1"/>
    <x v="2"/>
    <x v="3766"/>
  </r>
  <r>
    <x v="3"/>
    <x v="5"/>
    <x v="1"/>
    <x v="3"/>
    <x v="3757"/>
  </r>
  <r>
    <x v="3"/>
    <x v="5"/>
    <x v="1"/>
    <x v="4"/>
    <x v="7"/>
  </r>
  <r>
    <x v="3"/>
    <x v="5"/>
    <x v="1"/>
    <x v="5"/>
    <x v="3759"/>
  </r>
  <r>
    <x v="3"/>
    <x v="5"/>
    <x v="1"/>
    <x v="6"/>
    <x v="3760"/>
  </r>
  <r>
    <x v="3"/>
    <x v="5"/>
    <x v="1"/>
    <x v="7"/>
    <x v="7"/>
  </r>
  <r>
    <x v="3"/>
    <x v="5"/>
    <x v="1"/>
    <x v="8"/>
    <x v="3761"/>
  </r>
  <r>
    <x v="3"/>
    <x v="5"/>
    <x v="1"/>
    <x v="9"/>
    <x v="3762"/>
  </r>
  <r>
    <x v="3"/>
    <x v="5"/>
    <x v="1"/>
    <x v="10"/>
    <x v="7"/>
  </r>
  <r>
    <x v="3"/>
    <x v="5"/>
    <x v="1"/>
    <x v="11"/>
    <x v="3764"/>
  </r>
  <r>
    <x v="3"/>
    <x v="5"/>
    <x v="1"/>
    <x v="12"/>
    <x v="7"/>
  </r>
  <r>
    <x v="3"/>
    <x v="5"/>
    <x v="1"/>
    <x v="13"/>
    <x v="3767"/>
  </r>
  <r>
    <x v="3"/>
    <x v="6"/>
    <x v="0"/>
    <x v="0"/>
    <x v="7"/>
  </r>
  <r>
    <x v="3"/>
    <x v="6"/>
    <x v="0"/>
    <x v="1"/>
    <x v="3768"/>
  </r>
  <r>
    <x v="3"/>
    <x v="6"/>
    <x v="0"/>
    <x v="2"/>
    <x v="3769"/>
  </r>
  <r>
    <x v="3"/>
    <x v="6"/>
    <x v="0"/>
    <x v="3"/>
    <x v="3770"/>
  </r>
  <r>
    <x v="3"/>
    <x v="6"/>
    <x v="0"/>
    <x v="4"/>
    <x v="3771"/>
  </r>
  <r>
    <x v="3"/>
    <x v="6"/>
    <x v="0"/>
    <x v="5"/>
    <x v="3772"/>
  </r>
  <r>
    <x v="3"/>
    <x v="6"/>
    <x v="0"/>
    <x v="6"/>
    <x v="3773"/>
  </r>
  <r>
    <x v="3"/>
    <x v="6"/>
    <x v="0"/>
    <x v="7"/>
    <x v="7"/>
  </r>
  <r>
    <x v="3"/>
    <x v="6"/>
    <x v="0"/>
    <x v="8"/>
    <x v="3774"/>
  </r>
  <r>
    <x v="3"/>
    <x v="6"/>
    <x v="0"/>
    <x v="9"/>
    <x v="3775"/>
  </r>
  <r>
    <x v="3"/>
    <x v="6"/>
    <x v="0"/>
    <x v="10"/>
    <x v="3776"/>
  </r>
  <r>
    <x v="3"/>
    <x v="6"/>
    <x v="0"/>
    <x v="11"/>
    <x v="3777"/>
  </r>
  <r>
    <x v="3"/>
    <x v="6"/>
    <x v="0"/>
    <x v="12"/>
    <x v="7"/>
  </r>
  <r>
    <x v="3"/>
    <x v="6"/>
    <x v="0"/>
    <x v="13"/>
    <x v="3778"/>
  </r>
  <r>
    <x v="3"/>
    <x v="6"/>
    <x v="1"/>
    <x v="0"/>
    <x v="7"/>
  </r>
  <r>
    <x v="3"/>
    <x v="6"/>
    <x v="1"/>
    <x v="1"/>
    <x v="3768"/>
  </r>
  <r>
    <x v="3"/>
    <x v="6"/>
    <x v="1"/>
    <x v="2"/>
    <x v="3779"/>
  </r>
  <r>
    <x v="3"/>
    <x v="6"/>
    <x v="1"/>
    <x v="3"/>
    <x v="3770"/>
  </r>
  <r>
    <x v="3"/>
    <x v="6"/>
    <x v="1"/>
    <x v="4"/>
    <x v="3780"/>
  </r>
  <r>
    <x v="3"/>
    <x v="6"/>
    <x v="1"/>
    <x v="5"/>
    <x v="7"/>
  </r>
  <r>
    <x v="3"/>
    <x v="6"/>
    <x v="1"/>
    <x v="6"/>
    <x v="3781"/>
  </r>
  <r>
    <x v="3"/>
    <x v="6"/>
    <x v="1"/>
    <x v="7"/>
    <x v="7"/>
  </r>
  <r>
    <x v="3"/>
    <x v="6"/>
    <x v="1"/>
    <x v="8"/>
    <x v="3774"/>
  </r>
  <r>
    <x v="3"/>
    <x v="6"/>
    <x v="1"/>
    <x v="9"/>
    <x v="3782"/>
  </r>
  <r>
    <x v="3"/>
    <x v="6"/>
    <x v="1"/>
    <x v="10"/>
    <x v="7"/>
  </r>
  <r>
    <x v="3"/>
    <x v="6"/>
    <x v="1"/>
    <x v="11"/>
    <x v="3783"/>
  </r>
  <r>
    <x v="3"/>
    <x v="6"/>
    <x v="1"/>
    <x v="12"/>
    <x v="7"/>
  </r>
  <r>
    <x v="3"/>
    <x v="6"/>
    <x v="1"/>
    <x v="13"/>
    <x v="3784"/>
  </r>
  <r>
    <x v="3"/>
    <x v="7"/>
    <x v="0"/>
    <x v="0"/>
    <x v="7"/>
  </r>
  <r>
    <x v="3"/>
    <x v="7"/>
    <x v="0"/>
    <x v="1"/>
    <x v="3785"/>
  </r>
  <r>
    <x v="3"/>
    <x v="7"/>
    <x v="0"/>
    <x v="2"/>
    <x v="3786"/>
  </r>
  <r>
    <x v="3"/>
    <x v="7"/>
    <x v="0"/>
    <x v="3"/>
    <x v="7"/>
  </r>
  <r>
    <x v="3"/>
    <x v="7"/>
    <x v="0"/>
    <x v="4"/>
    <x v="7"/>
  </r>
  <r>
    <x v="3"/>
    <x v="7"/>
    <x v="0"/>
    <x v="5"/>
    <x v="7"/>
  </r>
  <r>
    <x v="3"/>
    <x v="7"/>
    <x v="0"/>
    <x v="6"/>
    <x v="3787"/>
  </r>
  <r>
    <x v="3"/>
    <x v="7"/>
    <x v="0"/>
    <x v="7"/>
    <x v="7"/>
  </r>
  <r>
    <x v="3"/>
    <x v="7"/>
    <x v="0"/>
    <x v="8"/>
    <x v="7"/>
  </r>
  <r>
    <x v="3"/>
    <x v="7"/>
    <x v="0"/>
    <x v="9"/>
    <x v="3788"/>
  </r>
  <r>
    <x v="3"/>
    <x v="7"/>
    <x v="0"/>
    <x v="10"/>
    <x v="7"/>
  </r>
  <r>
    <x v="3"/>
    <x v="7"/>
    <x v="0"/>
    <x v="11"/>
    <x v="808"/>
  </r>
  <r>
    <x v="3"/>
    <x v="7"/>
    <x v="0"/>
    <x v="12"/>
    <x v="7"/>
  </r>
  <r>
    <x v="3"/>
    <x v="7"/>
    <x v="0"/>
    <x v="13"/>
    <x v="3789"/>
  </r>
  <r>
    <x v="3"/>
    <x v="7"/>
    <x v="1"/>
    <x v="0"/>
    <x v="7"/>
  </r>
  <r>
    <x v="3"/>
    <x v="7"/>
    <x v="1"/>
    <x v="1"/>
    <x v="3785"/>
  </r>
  <r>
    <x v="3"/>
    <x v="7"/>
    <x v="1"/>
    <x v="2"/>
    <x v="3786"/>
  </r>
  <r>
    <x v="3"/>
    <x v="7"/>
    <x v="1"/>
    <x v="3"/>
    <x v="7"/>
  </r>
  <r>
    <x v="3"/>
    <x v="7"/>
    <x v="1"/>
    <x v="4"/>
    <x v="7"/>
  </r>
  <r>
    <x v="3"/>
    <x v="7"/>
    <x v="1"/>
    <x v="5"/>
    <x v="7"/>
  </r>
  <r>
    <x v="3"/>
    <x v="7"/>
    <x v="1"/>
    <x v="6"/>
    <x v="3787"/>
  </r>
  <r>
    <x v="3"/>
    <x v="7"/>
    <x v="1"/>
    <x v="7"/>
    <x v="7"/>
  </r>
  <r>
    <x v="3"/>
    <x v="7"/>
    <x v="1"/>
    <x v="8"/>
    <x v="7"/>
  </r>
  <r>
    <x v="3"/>
    <x v="7"/>
    <x v="1"/>
    <x v="9"/>
    <x v="3788"/>
  </r>
  <r>
    <x v="3"/>
    <x v="7"/>
    <x v="1"/>
    <x v="10"/>
    <x v="7"/>
  </r>
  <r>
    <x v="3"/>
    <x v="7"/>
    <x v="1"/>
    <x v="11"/>
    <x v="808"/>
  </r>
  <r>
    <x v="3"/>
    <x v="7"/>
    <x v="1"/>
    <x v="12"/>
    <x v="7"/>
  </r>
  <r>
    <x v="3"/>
    <x v="7"/>
    <x v="1"/>
    <x v="13"/>
    <x v="3789"/>
  </r>
  <r>
    <x v="3"/>
    <x v="8"/>
    <x v="0"/>
    <x v="0"/>
    <x v="7"/>
  </r>
  <r>
    <x v="3"/>
    <x v="8"/>
    <x v="0"/>
    <x v="1"/>
    <x v="3790"/>
  </r>
  <r>
    <x v="3"/>
    <x v="8"/>
    <x v="0"/>
    <x v="2"/>
    <x v="3791"/>
  </r>
  <r>
    <x v="3"/>
    <x v="8"/>
    <x v="0"/>
    <x v="3"/>
    <x v="3792"/>
  </r>
  <r>
    <x v="3"/>
    <x v="8"/>
    <x v="0"/>
    <x v="4"/>
    <x v="3793"/>
  </r>
  <r>
    <x v="3"/>
    <x v="8"/>
    <x v="0"/>
    <x v="5"/>
    <x v="3794"/>
  </r>
  <r>
    <x v="3"/>
    <x v="8"/>
    <x v="0"/>
    <x v="6"/>
    <x v="3795"/>
  </r>
  <r>
    <x v="3"/>
    <x v="8"/>
    <x v="0"/>
    <x v="7"/>
    <x v="7"/>
  </r>
  <r>
    <x v="3"/>
    <x v="8"/>
    <x v="0"/>
    <x v="8"/>
    <x v="3796"/>
  </r>
  <r>
    <x v="3"/>
    <x v="8"/>
    <x v="0"/>
    <x v="9"/>
    <x v="3797"/>
  </r>
  <r>
    <x v="3"/>
    <x v="8"/>
    <x v="0"/>
    <x v="10"/>
    <x v="3798"/>
  </r>
  <r>
    <x v="3"/>
    <x v="8"/>
    <x v="0"/>
    <x v="11"/>
    <x v="3799"/>
  </r>
  <r>
    <x v="3"/>
    <x v="8"/>
    <x v="0"/>
    <x v="12"/>
    <x v="3800"/>
  </r>
  <r>
    <x v="3"/>
    <x v="8"/>
    <x v="0"/>
    <x v="13"/>
    <x v="3801"/>
  </r>
  <r>
    <x v="3"/>
    <x v="8"/>
    <x v="1"/>
    <x v="0"/>
    <x v="7"/>
  </r>
  <r>
    <x v="3"/>
    <x v="8"/>
    <x v="1"/>
    <x v="1"/>
    <x v="3802"/>
  </r>
  <r>
    <x v="3"/>
    <x v="8"/>
    <x v="1"/>
    <x v="2"/>
    <x v="3803"/>
  </r>
  <r>
    <x v="3"/>
    <x v="8"/>
    <x v="1"/>
    <x v="3"/>
    <x v="3804"/>
  </r>
  <r>
    <x v="3"/>
    <x v="8"/>
    <x v="1"/>
    <x v="4"/>
    <x v="3805"/>
  </r>
  <r>
    <x v="3"/>
    <x v="8"/>
    <x v="1"/>
    <x v="5"/>
    <x v="7"/>
  </r>
  <r>
    <x v="3"/>
    <x v="8"/>
    <x v="1"/>
    <x v="6"/>
    <x v="3806"/>
  </r>
  <r>
    <x v="3"/>
    <x v="8"/>
    <x v="1"/>
    <x v="7"/>
    <x v="7"/>
  </r>
  <r>
    <x v="3"/>
    <x v="8"/>
    <x v="1"/>
    <x v="8"/>
    <x v="3807"/>
  </r>
  <r>
    <x v="3"/>
    <x v="8"/>
    <x v="1"/>
    <x v="9"/>
    <x v="3808"/>
  </r>
  <r>
    <x v="3"/>
    <x v="8"/>
    <x v="1"/>
    <x v="10"/>
    <x v="7"/>
  </r>
  <r>
    <x v="3"/>
    <x v="8"/>
    <x v="1"/>
    <x v="11"/>
    <x v="3809"/>
  </r>
  <r>
    <x v="3"/>
    <x v="8"/>
    <x v="1"/>
    <x v="12"/>
    <x v="7"/>
  </r>
  <r>
    <x v="3"/>
    <x v="8"/>
    <x v="1"/>
    <x v="13"/>
    <x v="3810"/>
  </r>
  <r>
    <x v="3"/>
    <x v="9"/>
    <x v="0"/>
    <x v="0"/>
    <x v="7"/>
  </r>
  <r>
    <x v="3"/>
    <x v="9"/>
    <x v="0"/>
    <x v="1"/>
    <x v="3811"/>
  </r>
  <r>
    <x v="3"/>
    <x v="9"/>
    <x v="0"/>
    <x v="2"/>
    <x v="3812"/>
  </r>
  <r>
    <x v="3"/>
    <x v="9"/>
    <x v="0"/>
    <x v="3"/>
    <x v="3813"/>
  </r>
  <r>
    <x v="3"/>
    <x v="9"/>
    <x v="0"/>
    <x v="4"/>
    <x v="3814"/>
  </r>
  <r>
    <x v="3"/>
    <x v="9"/>
    <x v="0"/>
    <x v="5"/>
    <x v="3815"/>
  </r>
  <r>
    <x v="3"/>
    <x v="9"/>
    <x v="0"/>
    <x v="6"/>
    <x v="3816"/>
  </r>
  <r>
    <x v="3"/>
    <x v="9"/>
    <x v="0"/>
    <x v="7"/>
    <x v="7"/>
  </r>
  <r>
    <x v="3"/>
    <x v="9"/>
    <x v="0"/>
    <x v="8"/>
    <x v="3817"/>
  </r>
  <r>
    <x v="3"/>
    <x v="9"/>
    <x v="0"/>
    <x v="9"/>
    <x v="3818"/>
  </r>
  <r>
    <x v="3"/>
    <x v="9"/>
    <x v="0"/>
    <x v="10"/>
    <x v="3819"/>
  </r>
  <r>
    <x v="3"/>
    <x v="9"/>
    <x v="0"/>
    <x v="11"/>
    <x v="3820"/>
  </r>
  <r>
    <x v="3"/>
    <x v="9"/>
    <x v="0"/>
    <x v="12"/>
    <x v="3821"/>
  </r>
  <r>
    <x v="3"/>
    <x v="9"/>
    <x v="0"/>
    <x v="13"/>
    <x v="3822"/>
  </r>
  <r>
    <x v="3"/>
    <x v="9"/>
    <x v="1"/>
    <x v="0"/>
    <x v="7"/>
  </r>
  <r>
    <x v="3"/>
    <x v="9"/>
    <x v="1"/>
    <x v="1"/>
    <x v="3823"/>
  </r>
  <r>
    <x v="3"/>
    <x v="9"/>
    <x v="1"/>
    <x v="2"/>
    <x v="3824"/>
  </r>
  <r>
    <x v="3"/>
    <x v="9"/>
    <x v="1"/>
    <x v="3"/>
    <x v="3825"/>
  </r>
  <r>
    <x v="3"/>
    <x v="9"/>
    <x v="1"/>
    <x v="4"/>
    <x v="3826"/>
  </r>
  <r>
    <x v="3"/>
    <x v="9"/>
    <x v="1"/>
    <x v="5"/>
    <x v="7"/>
  </r>
  <r>
    <x v="3"/>
    <x v="9"/>
    <x v="1"/>
    <x v="6"/>
    <x v="3827"/>
  </r>
  <r>
    <x v="3"/>
    <x v="9"/>
    <x v="1"/>
    <x v="7"/>
    <x v="7"/>
  </r>
  <r>
    <x v="3"/>
    <x v="9"/>
    <x v="1"/>
    <x v="8"/>
    <x v="3828"/>
  </r>
  <r>
    <x v="3"/>
    <x v="9"/>
    <x v="1"/>
    <x v="9"/>
    <x v="3829"/>
  </r>
  <r>
    <x v="3"/>
    <x v="9"/>
    <x v="1"/>
    <x v="10"/>
    <x v="7"/>
  </r>
  <r>
    <x v="3"/>
    <x v="9"/>
    <x v="1"/>
    <x v="11"/>
    <x v="3830"/>
  </r>
  <r>
    <x v="3"/>
    <x v="9"/>
    <x v="1"/>
    <x v="12"/>
    <x v="7"/>
  </r>
  <r>
    <x v="3"/>
    <x v="9"/>
    <x v="1"/>
    <x v="13"/>
    <x v="3831"/>
  </r>
  <r>
    <x v="3"/>
    <x v="10"/>
    <x v="0"/>
    <x v="0"/>
    <x v="7"/>
  </r>
  <r>
    <x v="3"/>
    <x v="10"/>
    <x v="0"/>
    <x v="1"/>
    <x v="3832"/>
  </r>
  <r>
    <x v="3"/>
    <x v="10"/>
    <x v="0"/>
    <x v="2"/>
    <x v="3833"/>
  </r>
  <r>
    <x v="3"/>
    <x v="10"/>
    <x v="0"/>
    <x v="3"/>
    <x v="3834"/>
  </r>
  <r>
    <x v="3"/>
    <x v="10"/>
    <x v="0"/>
    <x v="4"/>
    <x v="3835"/>
  </r>
  <r>
    <x v="3"/>
    <x v="10"/>
    <x v="0"/>
    <x v="5"/>
    <x v="3836"/>
  </r>
  <r>
    <x v="3"/>
    <x v="10"/>
    <x v="0"/>
    <x v="6"/>
    <x v="3837"/>
  </r>
  <r>
    <x v="3"/>
    <x v="10"/>
    <x v="0"/>
    <x v="7"/>
    <x v="7"/>
  </r>
  <r>
    <x v="3"/>
    <x v="10"/>
    <x v="0"/>
    <x v="8"/>
    <x v="3838"/>
  </r>
  <r>
    <x v="3"/>
    <x v="10"/>
    <x v="0"/>
    <x v="9"/>
    <x v="3839"/>
  </r>
  <r>
    <x v="3"/>
    <x v="10"/>
    <x v="0"/>
    <x v="10"/>
    <x v="3840"/>
  </r>
  <r>
    <x v="3"/>
    <x v="10"/>
    <x v="0"/>
    <x v="11"/>
    <x v="3841"/>
  </r>
  <r>
    <x v="3"/>
    <x v="10"/>
    <x v="0"/>
    <x v="12"/>
    <x v="3842"/>
  </r>
  <r>
    <x v="3"/>
    <x v="10"/>
    <x v="0"/>
    <x v="13"/>
    <x v="3843"/>
  </r>
  <r>
    <x v="3"/>
    <x v="10"/>
    <x v="1"/>
    <x v="0"/>
    <x v="7"/>
  </r>
  <r>
    <x v="3"/>
    <x v="10"/>
    <x v="1"/>
    <x v="1"/>
    <x v="3844"/>
  </r>
  <r>
    <x v="3"/>
    <x v="10"/>
    <x v="1"/>
    <x v="2"/>
    <x v="3845"/>
  </r>
  <r>
    <x v="3"/>
    <x v="10"/>
    <x v="1"/>
    <x v="3"/>
    <x v="3834"/>
  </r>
  <r>
    <x v="3"/>
    <x v="10"/>
    <x v="1"/>
    <x v="4"/>
    <x v="3835"/>
  </r>
  <r>
    <x v="3"/>
    <x v="10"/>
    <x v="1"/>
    <x v="5"/>
    <x v="7"/>
  </r>
  <r>
    <x v="3"/>
    <x v="10"/>
    <x v="1"/>
    <x v="6"/>
    <x v="3846"/>
  </r>
  <r>
    <x v="3"/>
    <x v="10"/>
    <x v="1"/>
    <x v="7"/>
    <x v="7"/>
  </r>
  <r>
    <x v="3"/>
    <x v="10"/>
    <x v="1"/>
    <x v="8"/>
    <x v="3847"/>
  </r>
  <r>
    <x v="3"/>
    <x v="10"/>
    <x v="1"/>
    <x v="9"/>
    <x v="3848"/>
  </r>
  <r>
    <x v="3"/>
    <x v="10"/>
    <x v="1"/>
    <x v="10"/>
    <x v="7"/>
  </r>
  <r>
    <x v="3"/>
    <x v="10"/>
    <x v="1"/>
    <x v="11"/>
    <x v="3849"/>
  </r>
  <r>
    <x v="3"/>
    <x v="10"/>
    <x v="1"/>
    <x v="12"/>
    <x v="7"/>
  </r>
  <r>
    <x v="3"/>
    <x v="10"/>
    <x v="1"/>
    <x v="13"/>
    <x v="3850"/>
  </r>
  <r>
    <x v="3"/>
    <x v="11"/>
    <x v="0"/>
    <x v="0"/>
    <x v="7"/>
  </r>
  <r>
    <x v="3"/>
    <x v="11"/>
    <x v="0"/>
    <x v="1"/>
    <x v="1707"/>
  </r>
  <r>
    <x v="3"/>
    <x v="11"/>
    <x v="0"/>
    <x v="2"/>
    <x v="3851"/>
  </r>
  <r>
    <x v="3"/>
    <x v="11"/>
    <x v="0"/>
    <x v="3"/>
    <x v="3852"/>
  </r>
  <r>
    <x v="3"/>
    <x v="11"/>
    <x v="0"/>
    <x v="4"/>
    <x v="3853"/>
  </r>
  <r>
    <x v="3"/>
    <x v="11"/>
    <x v="0"/>
    <x v="5"/>
    <x v="3854"/>
  </r>
  <r>
    <x v="3"/>
    <x v="11"/>
    <x v="0"/>
    <x v="6"/>
    <x v="3855"/>
  </r>
  <r>
    <x v="3"/>
    <x v="11"/>
    <x v="0"/>
    <x v="7"/>
    <x v="7"/>
  </r>
  <r>
    <x v="3"/>
    <x v="11"/>
    <x v="0"/>
    <x v="8"/>
    <x v="1426"/>
  </r>
  <r>
    <x v="3"/>
    <x v="11"/>
    <x v="0"/>
    <x v="9"/>
    <x v="3856"/>
  </r>
  <r>
    <x v="3"/>
    <x v="11"/>
    <x v="0"/>
    <x v="10"/>
    <x v="3857"/>
  </r>
  <r>
    <x v="3"/>
    <x v="11"/>
    <x v="0"/>
    <x v="11"/>
    <x v="3858"/>
  </r>
  <r>
    <x v="3"/>
    <x v="11"/>
    <x v="0"/>
    <x v="12"/>
    <x v="7"/>
  </r>
  <r>
    <x v="3"/>
    <x v="11"/>
    <x v="0"/>
    <x v="13"/>
    <x v="3859"/>
  </r>
  <r>
    <x v="3"/>
    <x v="11"/>
    <x v="1"/>
    <x v="0"/>
    <x v="7"/>
  </r>
  <r>
    <x v="3"/>
    <x v="11"/>
    <x v="1"/>
    <x v="1"/>
    <x v="1707"/>
  </r>
  <r>
    <x v="3"/>
    <x v="11"/>
    <x v="1"/>
    <x v="2"/>
    <x v="3860"/>
  </r>
  <r>
    <x v="3"/>
    <x v="11"/>
    <x v="1"/>
    <x v="3"/>
    <x v="3852"/>
  </r>
  <r>
    <x v="3"/>
    <x v="11"/>
    <x v="1"/>
    <x v="4"/>
    <x v="3853"/>
  </r>
  <r>
    <x v="3"/>
    <x v="11"/>
    <x v="1"/>
    <x v="5"/>
    <x v="7"/>
  </r>
  <r>
    <x v="3"/>
    <x v="11"/>
    <x v="1"/>
    <x v="6"/>
    <x v="3861"/>
  </r>
  <r>
    <x v="3"/>
    <x v="11"/>
    <x v="1"/>
    <x v="7"/>
    <x v="7"/>
  </r>
  <r>
    <x v="3"/>
    <x v="11"/>
    <x v="1"/>
    <x v="8"/>
    <x v="1426"/>
  </r>
  <r>
    <x v="3"/>
    <x v="11"/>
    <x v="1"/>
    <x v="9"/>
    <x v="3862"/>
  </r>
  <r>
    <x v="3"/>
    <x v="11"/>
    <x v="1"/>
    <x v="10"/>
    <x v="7"/>
  </r>
  <r>
    <x v="3"/>
    <x v="11"/>
    <x v="1"/>
    <x v="11"/>
    <x v="3863"/>
  </r>
  <r>
    <x v="3"/>
    <x v="11"/>
    <x v="1"/>
    <x v="12"/>
    <x v="7"/>
  </r>
  <r>
    <x v="3"/>
    <x v="11"/>
    <x v="1"/>
    <x v="13"/>
    <x v="3864"/>
  </r>
  <r>
    <x v="3"/>
    <x v="12"/>
    <x v="0"/>
    <x v="0"/>
    <x v="7"/>
  </r>
  <r>
    <x v="3"/>
    <x v="12"/>
    <x v="0"/>
    <x v="1"/>
    <x v="3865"/>
  </r>
  <r>
    <x v="3"/>
    <x v="12"/>
    <x v="0"/>
    <x v="2"/>
    <x v="3866"/>
  </r>
  <r>
    <x v="3"/>
    <x v="12"/>
    <x v="0"/>
    <x v="3"/>
    <x v="3867"/>
  </r>
  <r>
    <x v="3"/>
    <x v="12"/>
    <x v="0"/>
    <x v="4"/>
    <x v="3868"/>
  </r>
  <r>
    <x v="3"/>
    <x v="12"/>
    <x v="0"/>
    <x v="5"/>
    <x v="3869"/>
  </r>
  <r>
    <x v="3"/>
    <x v="12"/>
    <x v="0"/>
    <x v="6"/>
    <x v="3870"/>
  </r>
  <r>
    <x v="3"/>
    <x v="12"/>
    <x v="0"/>
    <x v="7"/>
    <x v="7"/>
  </r>
  <r>
    <x v="3"/>
    <x v="12"/>
    <x v="0"/>
    <x v="8"/>
    <x v="3871"/>
  </r>
  <r>
    <x v="3"/>
    <x v="12"/>
    <x v="0"/>
    <x v="9"/>
    <x v="3872"/>
  </r>
  <r>
    <x v="3"/>
    <x v="12"/>
    <x v="0"/>
    <x v="10"/>
    <x v="3873"/>
  </r>
  <r>
    <x v="3"/>
    <x v="12"/>
    <x v="0"/>
    <x v="11"/>
    <x v="3874"/>
  </r>
  <r>
    <x v="3"/>
    <x v="12"/>
    <x v="0"/>
    <x v="12"/>
    <x v="7"/>
  </r>
  <r>
    <x v="3"/>
    <x v="12"/>
    <x v="0"/>
    <x v="13"/>
    <x v="3875"/>
  </r>
  <r>
    <x v="3"/>
    <x v="12"/>
    <x v="1"/>
    <x v="0"/>
    <x v="7"/>
  </r>
  <r>
    <x v="3"/>
    <x v="12"/>
    <x v="1"/>
    <x v="1"/>
    <x v="3865"/>
  </r>
  <r>
    <x v="3"/>
    <x v="12"/>
    <x v="1"/>
    <x v="2"/>
    <x v="3876"/>
  </r>
  <r>
    <x v="3"/>
    <x v="12"/>
    <x v="1"/>
    <x v="3"/>
    <x v="3867"/>
  </r>
  <r>
    <x v="3"/>
    <x v="12"/>
    <x v="1"/>
    <x v="4"/>
    <x v="3868"/>
  </r>
  <r>
    <x v="3"/>
    <x v="12"/>
    <x v="1"/>
    <x v="5"/>
    <x v="7"/>
  </r>
  <r>
    <x v="3"/>
    <x v="12"/>
    <x v="1"/>
    <x v="6"/>
    <x v="3877"/>
  </r>
  <r>
    <x v="3"/>
    <x v="12"/>
    <x v="1"/>
    <x v="7"/>
    <x v="7"/>
  </r>
  <r>
    <x v="3"/>
    <x v="12"/>
    <x v="1"/>
    <x v="8"/>
    <x v="3871"/>
  </r>
  <r>
    <x v="3"/>
    <x v="12"/>
    <x v="1"/>
    <x v="9"/>
    <x v="3878"/>
  </r>
  <r>
    <x v="3"/>
    <x v="12"/>
    <x v="1"/>
    <x v="10"/>
    <x v="7"/>
  </r>
  <r>
    <x v="3"/>
    <x v="12"/>
    <x v="1"/>
    <x v="11"/>
    <x v="3879"/>
  </r>
  <r>
    <x v="3"/>
    <x v="12"/>
    <x v="1"/>
    <x v="12"/>
    <x v="7"/>
  </r>
  <r>
    <x v="3"/>
    <x v="12"/>
    <x v="1"/>
    <x v="13"/>
    <x v="3880"/>
  </r>
  <r>
    <x v="3"/>
    <x v="13"/>
    <x v="0"/>
    <x v="0"/>
    <x v="7"/>
  </r>
  <r>
    <x v="3"/>
    <x v="13"/>
    <x v="0"/>
    <x v="1"/>
    <x v="3881"/>
  </r>
  <r>
    <x v="3"/>
    <x v="13"/>
    <x v="0"/>
    <x v="2"/>
    <x v="3882"/>
  </r>
  <r>
    <x v="3"/>
    <x v="13"/>
    <x v="0"/>
    <x v="3"/>
    <x v="3883"/>
  </r>
  <r>
    <x v="3"/>
    <x v="13"/>
    <x v="0"/>
    <x v="4"/>
    <x v="3884"/>
  </r>
  <r>
    <x v="3"/>
    <x v="13"/>
    <x v="0"/>
    <x v="5"/>
    <x v="7"/>
  </r>
  <r>
    <x v="3"/>
    <x v="13"/>
    <x v="0"/>
    <x v="6"/>
    <x v="3885"/>
  </r>
  <r>
    <x v="3"/>
    <x v="13"/>
    <x v="0"/>
    <x v="7"/>
    <x v="7"/>
  </r>
  <r>
    <x v="3"/>
    <x v="13"/>
    <x v="0"/>
    <x v="8"/>
    <x v="3886"/>
  </r>
  <r>
    <x v="3"/>
    <x v="13"/>
    <x v="0"/>
    <x v="9"/>
    <x v="3887"/>
  </r>
  <r>
    <x v="3"/>
    <x v="13"/>
    <x v="0"/>
    <x v="10"/>
    <x v="597"/>
  </r>
  <r>
    <x v="3"/>
    <x v="13"/>
    <x v="0"/>
    <x v="11"/>
    <x v="3888"/>
  </r>
  <r>
    <x v="3"/>
    <x v="13"/>
    <x v="0"/>
    <x v="12"/>
    <x v="7"/>
  </r>
  <r>
    <x v="3"/>
    <x v="13"/>
    <x v="0"/>
    <x v="13"/>
    <x v="3889"/>
  </r>
  <r>
    <x v="3"/>
    <x v="13"/>
    <x v="1"/>
    <x v="0"/>
    <x v="7"/>
  </r>
  <r>
    <x v="3"/>
    <x v="13"/>
    <x v="1"/>
    <x v="1"/>
    <x v="3881"/>
  </r>
  <r>
    <x v="3"/>
    <x v="13"/>
    <x v="1"/>
    <x v="2"/>
    <x v="3890"/>
  </r>
  <r>
    <x v="3"/>
    <x v="13"/>
    <x v="1"/>
    <x v="3"/>
    <x v="3883"/>
  </r>
  <r>
    <x v="3"/>
    <x v="13"/>
    <x v="1"/>
    <x v="4"/>
    <x v="3884"/>
  </r>
  <r>
    <x v="3"/>
    <x v="13"/>
    <x v="1"/>
    <x v="5"/>
    <x v="7"/>
  </r>
  <r>
    <x v="3"/>
    <x v="13"/>
    <x v="1"/>
    <x v="6"/>
    <x v="3891"/>
  </r>
  <r>
    <x v="3"/>
    <x v="13"/>
    <x v="1"/>
    <x v="7"/>
    <x v="7"/>
  </r>
  <r>
    <x v="3"/>
    <x v="13"/>
    <x v="1"/>
    <x v="8"/>
    <x v="3892"/>
  </r>
  <r>
    <x v="3"/>
    <x v="13"/>
    <x v="1"/>
    <x v="9"/>
    <x v="3893"/>
  </r>
  <r>
    <x v="3"/>
    <x v="13"/>
    <x v="1"/>
    <x v="10"/>
    <x v="7"/>
  </r>
  <r>
    <x v="3"/>
    <x v="13"/>
    <x v="1"/>
    <x v="11"/>
    <x v="3894"/>
  </r>
  <r>
    <x v="3"/>
    <x v="13"/>
    <x v="1"/>
    <x v="12"/>
    <x v="7"/>
  </r>
  <r>
    <x v="3"/>
    <x v="13"/>
    <x v="1"/>
    <x v="13"/>
    <x v="3895"/>
  </r>
  <r>
    <x v="3"/>
    <x v="74"/>
    <x v="0"/>
    <x v="0"/>
    <x v="7"/>
  </r>
  <r>
    <x v="3"/>
    <x v="74"/>
    <x v="0"/>
    <x v="1"/>
    <x v="3896"/>
  </r>
  <r>
    <x v="3"/>
    <x v="74"/>
    <x v="0"/>
    <x v="2"/>
    <x v="3897"/>
  </r>
  <r>
    <x v="3"/>
    <x v="74"/>
    <x v="0"/>
    <x v="3"/>
    <x v="3898"/>
  </r>
  <r>
    <x v="3"/>
    <x v="74"/>
    <x v="0"/>
    <x v="4"/>
    <x v="3899"/>
  </r>
  <r>
    <x v="3"/>
    <x v="74"/>
    <x v="0"/>
    <x v="5"/>
    <x v="7"/>
  </r>
  <r>
    <x v="3"/>
    <x v="74"/>
    <x v="0"/>
    <x v="6"/>
    <x v="7"/>
  </r>
  <r>
    <x v="3"/>
    <x v="74"/>
    <x v="0"/>
    <x v="7"/>
    <x v="7"/>
  </r>
  <r>
    <x v="3"/>
    <x v="74"/>
    <x v="0"/>
    <x v="8"/>
    <x v="7"/>
  </r>
  <r>
    <x v="3"/>
    <x v="74"/>
    <x v="0"/>
    <x v="9"/>
    <x v="3900"/>
  </r>
  <r>
    <x v="3"/>
    <x v="74"/>
    <x v="0"/>
    <x v="10"/>
    <x v="3901"/>
  </r>
  <r>
    <x v="3"/>
    <x v="74"/>
    <x v="0"/>
    <x v="11"/>
    <x v="3902"/>
  </r>
  <r>
    <x v="3"/>
    <x v="74"/>
    <x v="0"/>
    <x v="12"/>
    <x v="7"/>
  </r>
  <r>
    <x v="3"/>
    <x v="74"/>
    <x v="0"/>
    <x v="13"/>
    <x v="3903"/>
  </r>
  <r>
    <x v="3"/>
    <x v="74"/>
    <x v="1"/>
    <x v="0"/>
    <x v="7"/>
  </r>
  <r>
    <x v="3"/>
    <x v="74"/>
    <x v="1"/>
    <x v="1"/>
    <x v="3896"/>
  </r>
  <r>
    <x v="3"/>
    <x v="74"/>
    <x v="1"/>
    <x v="2"/>
    <x v="3904"/>
  </r>
  <r>
    <x v="3"/>
    <x v="74"/>
    <x v="1"/>
    <x v="3"/>
    <x v="3905"/>
  </r>
  <r>
    <x v="3"/>
    <x v="74"/>
    <x v="1"/>
    <x v="4"/>
    <x v="7"/>
  </r>
  <r>
    <x v="3"/>
    <x v="74"/>
    <x v="1"/>
    <x v="5"/>
    <x v="7"/>
  </r>
  <r>
    <x v="3"/>
    <x v="74"/>
    <x v="1"/>
    <x v="6"/>
    <x v="3906"/>
  </r>
  <r>
    <x v="3"/>
    <x v="74"/>
    <x v="1"/>
    <x v="7"/>
    <x v="7"/>
  </r>
  <r>
    <x v="3"/>
    <x v="74"/>
    <x v="1"/>
    <x v="8"/>
    <x v="7"/>
  </r>
  <r>
    <x v="3"/>
    <x v="74"/>
    <x v="1"/>
    <x v="9"/>
    <x v="3907"/>
  </r>
  <r>
    <x v="3"/>
    <x v="74"/>
    <x v="1"/>
    <x v="10"/>
    <x v="7"/>
  </r>
  <r>
    <x v="3"/>
    <x v="74"/>
    <x v="1"/>
    <x v="11"/>
    <x v="3908"/>
  </r>
  <r>
    <x v="3"/>
    <x v="74"/>
    <x v="1"/>
    <x v="12"/>
    <x v="7"/>
  </r>
  <r>
    <x v="3"/>
    <x v="74"/>
    <x v="1"/>
    <x v="13"/>
    <x v="3909"/>
  </r>
  <r>
    <x v="3"/>
    <x v="14"/>
    <x v="0"/>
    <x v="0"/>
    <x v="7"/>
  </r>
  <r>
    <x v="3"/>
    <x v="14"/>
    <x v="0"/>
    <x v="1"/>
    <x v="3910"/>
  </r>
  <r>
    <x v="3"/>
    <x v="14"/>
    <x v="0"/>
    <x v="2"/>
    <x v="3911"/>
  </r>
  <r>
    <x v="3"/>
    <x v="14"/>
    <x v="0"/>
    <x v="3"/>
    <x v="3912"/>
  </r>
  <r>
    <x v="3"/>
    <x v="14"/>
    <x v="0"/>
    <x v="4"/>
    <x v="3913"/>
  </r>
  <r>
    <x v="3"/>
    <x v="14"/>
    <x v="0"/>
    <x v="5"/>
    <x v="7"/>
  </r>
  <r>
    <x v="3"/>
    <x v="14"/>
    <x v="0"/>
    <x v="6"/>
    <x v="3914"/>
  </r>
  <r>
    <x v="3"/>
    <x v="14"/>
    <x v="0"/>
    <x v="7"/>
    <x v="7"/>
  </r>
  <r>
    <x v="3"/>
    <x v="14"/>
    <x v="0"/>
    <x v="8"/>
    <x v="7"/>
  </r>
  <r>
    <x v="3"/>
    <x v="14"/>
    <x v="0"/>
    <x v="9"/>
    <x v="3915"/>
  </r>
  <r>
    <x v="3"/>
    <x v="14"/>
    <x v="0"/>
    <x v="10"/>
    <x v="7"/>
  </r>
  <r>
    <x v="3"/>
    <x v="14"/>
    <x v="0"/>
    <x v="11"/>
    <x v="3916"/>
  </r>
  <r>
    <x v="3"/>
    <x v="14"/>
    <x v="0"/>
    <x v="12"/>
    <x v="7"/>
  </r>
  <r>
    <x v="3"/>
    <x v="14"/>
    <x v="0"/>
    <x v="13"/>
    <x v="1146"/>
  </r>
  <r>
    <x v="3"/>
    <x v="14"/>
    <x v="1"/>
    <x v="0"/>
    <x v="7"/>
  </r>
  <r>
    <x v="3"/>
    <x v="14"/>
    <x v="1"/>
    <x v="1"/>
    <x v="3910"/>
  </r>
  <r>
    <x v="3"/>
    <x v="14"/>
    <x v="1"/>
    <x v="2"/>
    <x v="3911"/>
  </r>
  <r>
    <x v="3"/>
    <x v="14"/>
    <x v="1"/>
    <x v="3"/>
    <x v="3912"/>
  </r>
  <r>
    <x v="3"/>
    <x v="14"/>
    <x v="1"/>
    <x v="4"/>
    <x v="3913"/>
  </r>
  <r>
    <x v="3"/>
    <x v="14"/>
    <x v="1"/>
    <x v="5"/>
    <x v="7"/>
  </r>
  <r>
    <x v="3"/>
    <x v="14"/>
    <x v="1"/>
    <x v="6"/>
    <x v="3914"/>
  </r>
  <r>
    <x v="3"/>
    <x v="14"/>
    <x v="1"/>
    <x v="7"/>
    <x v="7"/>
  </r>
  <r>
    <x v="3"/>
    <x v="14"/>
    <x v="1"/>
    <x v="8"/>
    <x v="7"/>
  </r>
  <r>
    <x v="3"/>
    <x v="14"/>
    <x v="1"/>
    <x v="9"/>
    <x v="3915"/>
  </r>
  <r>
    <x v="3"/>
    <x v="14"/>
    <x v="1"/>
    <x v="10"/>
    <x v="7"/>
  </r>
  <r>
    <x v="3"/>
    <x v="14"/>
    <x v="1"/>
    <x v="11"/>
    <x v="3916"/>
  </r>
  <r>
    <x v="3"/>
    <x v="14"/>
    <x v="1"/>
    <x v="12"/>
    <x v="7"/>
  </r>
  <r>
    <x v="3"/>
    <x v="14"/>
    <x v="1"/>
    <x v="13"/>
    <x v="1146"/>
  </r>
  <r>
    <x v="3"/>
    <x v="15"/>
    <x v="0"/>
    <x v="0"/>
    <x v="7"/>
  </r>
  <r>
    <x v="3"/>
    <x v="15"/>
    <x v="0"/>
    <x v="1"/>
    <x v="3917"/>
  </r>
  <r>
    <x v="3"/>
    <x v="15"/>
    <x v="0"/>
    <x v="2"/>
    <x v="3918"/>
  </r>
  <r>
    <x v="3"/>
    <x v="15"/>
    <x v="0"/>
    <x v="3"/>
    <x v="3919"/>
  </r>
  <r>
    <x v="3"/>
    <x v="15"/>
    <x v="0"/>
    <x v="4"/>
    <x v="3920"/>
  </r>
  <r>
    <x v="3"/>
    <x v="15"/>
    <x v="0"/>
    <x v="5"/>
    <x v="3921"/>
  </r>
  <r>
    <x v="3"/>
    <x v="15"/>
    <x v="0"/>
    <x v="6"/>
    <x v="3922"/>
  </r>
  <r>
    <x v="3"/>
    <x v="15"/>
    <x v="0"/>
    <x v="7"/>
    <x v="7"/>
  </r>
  <r>
    <x v="3"/>
    <x v="15"/>
    <x v="0"/>
    <x v="8"/>
    <x v="3923"/>
  </r>
  <r>
    <x v="3"/>
    <x v="15"/>
    <x v="0"/>
    <x v="9"/>
    <x v="3924"/>
  </r>
  <r>
    <x v="3"/>
    <x v="15"/>
    <x v="0"/>
    <x v="10"/>
    <x v="3925"/>
  </r>
  <r>
    <x v="3"/>
    <x v="15"/>
    <x v="0"/>
    <x v="11"/>
    <x v="3926"/>
  </r>
  <r>
    <x v="3"/>
    <x v="15"/>
    <x v="0"/>
    <x v="12"/>
    <x v="3927"/>
  </r>
  <r>
    <x v="3"/>
    <x v="15"/>
    <x v="0"/>
    <x v="13"/>
    <x v="3928"/>
  </r>
  <r>
    <x v="3"/>
    <x v="15"/>
    <x v="1"/>
    <x v="0"/>
    <x v="7"/>
  </r>
  <r>
    <x v="3"/>
    <x v="15"/>
    <x v="1"/>
    <x v="1"/>
    <x v="3929"/>
  </r>
  <r>
    <x v="3"/>
    <x v="15"/>
    <x v="1"/>
    <x v="2"/>
    <x v="3930"/>
  </r>
  <r>
    <x v="3"/>
    <x v="15"/>
    <x v="1"/>
    <x v="3"/>
    <x v="3931"/>
  </r>
  <r>
    <x v="3"/>
    <x v="15"/>
    <x v="1"/>
    <x v="4"/>
    <x v="3920"/>
  </r>
  <r>
    <x v="3"/>
    <x v="15"/>
    <x v="1"/>
    <x v="5"/>
    <x v="7"/>
  </r>
  <r>
    <x v="3"/>
    <x v="15"/>
    <x v="1"/>
    <x v="6"/>
    <x v="3932"/>
  </r>
  <r>
    <x v="3"/>
    <x v="15"/>
    <x v="1"/>
    <x v="7"/>
    <x v="7"/>
  </r>
  <r>
    <x v="3"/>
    <x v="15"/>
    <x v="1"/>
    <x v="8"/>
    <x v="3933"/>
  </r>
  <r>
    <x v="3"/>
    <x v="15"/>
    <x v="1"/>
    <x v="9"/>
    <x v="3934"/>
  </r>
  <r>
    <x v="3"/>
    <x v="15"/>
    <x v="1"/>
    <x v="10"/>
    <x v="7"/>
  </r>
  <r>
    <x v="3"/>
    <x v="15"/>
    <x v="1"/>
    <x v="11"/>
    <x v="3935"/>
  </r>
  <r>
    <x v="3"/>
    <x v="15"/>
    <x v="1"/>
    <x v="12"/>
    <x v="7"/>
  </r>
  <r>
    <x v="3"/>
    <x v="15"/>
    <x v="1"/>
    <x v="13"/>
    <x v="3936"/>
  </r>
  <r>
    <x v="3"/>
    <x v="16"/>
    <x v="0"/>
    <x v="0"/>
    <x v="7"/>
  </r>
  <r>
    <x v="3"/>
    <x v="16"/>
    <x v="0"/>
    <x v="1"/>
    <x v="3937"/>
  </r>
  <r>
    <x v="3"/>
    <x v="16"/>
    <x v="0"/>
    <x v="2"/>
    <x v="3938"/>
  </r>
  <r>
    <x v="3"/>
    <x v="16"/>
    <x v="0"/>
    <x v="3"/>
    <x v="3939"/>
  </r>
  <r>
    <x v="3"/>
    <x v="16"/>
    <x v="0"/>
    <x v="4"/>
    <x v="7"/>
  </r>
  <r>
    <x v="3"/>
    <x v="16"/>
    <x v="0"/>
    <x v="5"/>
    <x v="3940"/>
  </r>
  <r>
    <x v="3"/>
    <x v="16"/>
    <x v="0"/>
    <x v="6"/>
    <x v="3941"/>
  </r>
  <r>
    <x v="3"/>
    <x v="16"/>
    <x v="0"/>
    <x v="7"/>
    <x v="7"/>
  </r>
  <r>
    <x v="3"/>
    <x v="16"/>
    <x v="0"/>
    <x v="8"/>
    <x v="3942"/>
  </r>
  <r>
    <x v="3"/>
    <x v="16"/>
    <x v="0"/>
    <x v="9"/>
    <x v="3943"/>
  </r>
  <r>
    <x v="3"/>
    <x v="16"/>
    <x v="0"/>
    <x v="10"/>
    <x v="3944"/>
  </r>
  <r>
    <x v="3"/>
    <x v="16"/>
    <x v="0"/>
    <x v="11"/>
    <x v="3945"/>
  </r>
  <r>
    <x v="3"/>
    <x v="16"/>
    <x v="0"/>
    <x v="12"/>
    <x v="3946"/>
  </r>
  <r>
    <x v="3"/>
    <x v="16"/>
    <x v="0"/>
    <x v="13"/>
    <x v="3947"/>
  </r>
  <r>
    <x v="3"/>
    <x v="16"/>
    <x v="1"/>
    <x v="0"/>
    <x v="7"/>
  </r>
  <r>
    <x v="3"/>
    <x v="16"/>
    <x v="1"/>
    <x v="1"/>
    <x v="3948"/>
  </r>
  <r>
    <x v="3"/>
    <x v="16"/>
    <x v="1"/>
    <x v="2"/>
    <x v="3949"/>
  </r>
  <r>
    <x v="3"/>
    <x v="16"/>
    <x v="1"/>
    <x v="3"/>
    <x v="3939"/>
  </r>
  <r>
    <x v="3"/>
    <x v="16"/>
    <x v="1"/>
    <x v="4"/>
    <x v="7"/>
  </r>
  <r>
    <x v="3"/>
    <x v="16"/>
    <x v="1"/>
    <x v="5"/>
    <x v="7"/>
  </r>
  <r>
    <x v="3"/>
    <x v="16"/>
    <x v="1"/>
    <x v="6"/>
    <x v="3950"/>
  </r>
  <r>
    <x v="3"/>
    <x v="16"/>
    <x v="1"/>
    <x v="7"/>
    <x v="7"/>
  </r>
  <r>
    <x v="3"/>
    <x v="16"/>
    <x v="1"/>
    <x v="8"/>
    <x v="3942"/>
  </r>
  <r>
    <x v="3"/>
    <x v="16"/>
    <x v="1"/>
    <x v="9"/>
    <x v="3951"/>
  </r>
  <r>
    <x v="3"/>
    <x v="16"/>
    <x v="1"/>
    <x v="10"/>
    <x v="7"/>
  </r>
  <r>
    <x v="3"/>
    <x v="16"/>
    <x v="1"/>
    <x v="11"/>
    <x v="3952"/>
  </r>
  <r>
    <x v="3"/>
    <x v="16"/>
    <x v="1"/>
    <x v="12"/>
    <x v="7"/>
  </r>
  <r>
    <x v="3"/>
    <x v="16"/>
    <x v="1"/>
    <x v="13"/>
    <x v="3953"/>
  </r>
  <r>
    <x v="3"/>
    <x v="17"/>
    <x v="0"/>
    <x v="0"/>
    <x v="7"/>
  </r>
  <r>
    <x v="3"/>
    <x v="17"/>
    <x v="0"/>
    <x v="1"/>
    <x v="3954"/>
  </r>
  <r>
    <x v="3"/>
    <x v="17"/>
    <x v="0"/>
    <x v="2"/>
    <x v="3955"/>
  </r>
  <r>
    <x v="3"/>
    <x v="17"/>
    <x v="0"/>
    <x v="3"/>
    <x v="3956"/>
  </r>
  <r>
    <x v="3"/>
    <x v="17"/>
    <x v="0"/>
    <x v="4"/>
    <x v="7"/>
  </r>
  <r>
    <x v="3"/>
    <x v="17"/>
    <x v="0"/>
    <x v="5"/>
    <x v="7"/>
  </r>
  <r>
    <x v="3"/>
    <x v="17"/>
    <x v="0"/>
    <x v="6"/>
    <x v="7"/>
  </r>
  <r>
    <x v="3"/>
    <x v="17"/>
    <x v="0"/>
    <x v="7"/>
    <x v="7"/>
  </r>
  <r>
    <x v="3"/>
    <x v="17"/>
    <x v="0"/>
    <x v="8"/>
    <x v="7"/>
  </r>
  <r>
    <x v="3"/>
    <x v="17"/>
    <x v="0"/>
    <x v="9"/>
    <x v="3957"/>
  </r>
  <r>
    <x v="3"/>
    <x v="17"/>
    <x v="0"/>
    <x v="10"/>
    <x v="7"/>
  </r>
  <r>
    <x v="3"/>
    <x v="17"/>
    <x v="0"/>
    <x v="11"/>
    <x v="3958"/>
  </r>
  <r>
    <x v="3"/>
    <x v="17"/>
    <x v="0"/>
    <x v="12"/>
    <x v="7"/>
  </r>
  <r>
    <x v="3"/>
    <x v="17"/>
    <x v="0"/>
    <x v="13"/>
    <x v="3959"/>
  </r>
  <r>
    <x v="3"/>
    <x v="17"/>
    <x v="1"/>
    <x v="0"/>
    <x v="7"/>
  </r>
  <r>
    <x v="3"/>
    <x v="17"/>
    <x v="1"/>
    <x v="1"/>
    <x v="3954"/>
  </r>
  <r>
    <x v="3"/>
    <x v="17"/>
    <x v="1"/>
    <x v="2"/>
    <x v="3955"/>
  </r>
  <r>
    <x v="3"/>
    <x v="17"/>
    <x v="1"/>
    <x v="3"/>
    <x v="3956"/>
  </r>
  <r>
    <x v="3"/>
    <x v="17"/>
    <x v="1"/>
    <x v="4"/>
    <x v="7"/>
  </r>
  <r>
    <x v="3"/>
    <x v="17"/>
    <x v="1"/>
    <x v="5"/>
    <x v="7"/>
  </r>
  <r>
    <x v="3"/>
    <x v="17"/>
    <x v="1"/>
    <x v="6"/>
    <x v="7"/>
  </r>
  <r>
    <x v="3"/>
    <x v="17"/>
    <x v="1"/>
    <x v="7"/>
    <x v="7"/>
  </r>
  <r>
    <x v="3"/>
    <x v="17"/>
    <x v="1"/>
    <x v="8"/>
    <x v="7"/>
  </r>
  <r>
    <x v="3"/>
    <x v="17"/>
    <x v="1"/>
    <x v="9"/>
    <x v="3957"/>
  </r>
  <r>
    <x v="3"/>
    <x v="17"/>
    <x v="1"/>
    <x v="10"/>
    <x v="7"/>
  </r>
  <r>
    <x v="3"/>
    <x v="17"/>
    <x v="1"/>
    <x v="11"/>
    <x v="3958"/>
  </r>
  <r>
    <x v="3"/>
    <x v="17"/>
    <x v="1"/>
    <x v="12"/>
    <x v="7"/>
  </r>
  <r>
    <x v="3"/>
    <x v="17"/>
    <x v="1"/>
    <x v="13"/>
    <x v="3959"/>
  </r>
  <r>
    <x v="3"/>
    <x v="18"/>
    <x v="0"/>
    <x v="0"/>
    <x v="7"/>
  </r>
  <r>
    <x v="3"/>
    <x v="18"/>
    <x v="0"/>
    <x v="1"/>
    <x v="3960"/>
  </r>
  <r>
    <x v="3"/>
    <x v="18"/>
    <x v="0"/>
    <x v="2"/>
    <x v="3961"/>
  </r>
  <r>
    <x v="3"/>
    <x v="18"/>
    <x v="0"/>
    <x v="3"/>
    <x v="3962"/>
  </r>
  <r>
    <x v="3"/>
    <x v="18"/>
    <x v="0"/>
    <x v="4"/>
    <x v="3963"/>
  </r>
  <r>
    <x v="3"/>
    <x v="18"/>
    <x v="0"/>
    <x v="5"/>
    <x v="3964"/>
  </r>
  <r>
    <x v="3"/>
    <x v="18"/>
    <x v="0"/>
    <x v="6"/>
    <x v="3965"/>
  </r>
  <r>
    <x v="3"/>
    <x v="18"/>
    <x v="0"/>
    <x v="7"/>
    <x v="3966"/>
  </r>
  <r>
    <x v="3"/>
    <x v="18"/>
    <x v="0"/>
    <x v="8"/>
    <x v="3967"/>
  </r>
  <r>
    <x v="3"/>
    <x v="18"/>
    <x v="0"/>
    <x v="9"/>
    <x v="3968"/>
  </r>
  <r>
    <x v="3"/>
    <x v="18"/>
    <x v="0"/>
    <x v="10"/>
    <x v="3969"/>
  </r>
  <r>
    <x v="3"/>
    <x v="18"/>
    <x v="0"/>
    <x v="11"/>
    <x v="3970"/>
  </r>
  <r>
    <x v="3"/>
    <x v="18"/>
    <x v="0"/>
    <x v="12"/>
    <x v="3971"/>
  </r>
  <r>
    <x v="3"/>
    <x v="18"/>
    <x v="0"/>
    <x v="13"/>
    <x v="3972"/>
  </r>
  <r>
    <x v="3"/>
    <x v="18"/>
    <x v="1"/>
    <x v="0"/>
    <x v="7"/>
  </r>
  <r>
    <x v="3"/>
    <x v="18"/>
    <x v="1"/>
    <x v="1"/>
    <x v="3960"/>
  </r>
  <r>
    <x v="3"/>
    <x v="18"/>
    <x v="1"/>
    <x v="2"/>
    <x v="3973"/>
  </r>
  <r>
    <x v="3"/>
    <x v="18"/>
    <x v="1"/>
    <x v="3"/>
    <x v="3974"/>
  </r>
  <r>
    <x v="3"/>
    <x v="18"/>
    <x v="1"/>
    <x v="4"/>
    <x v="3975"/>
  </r>
  <r>
    <x v="3"/>
    <x v="18"/>
    <x v="1"/>
    <x v="5"/>
    <x v="7"/>
  </r>
  <r>
    <x v="3"/>
    <x v="18"/>
    <x v="1"/>
    <x v="6"/>
    <x v="3976"/>
  </r>
  <r>
    <x v="3"/>
    <x v="18"/>
    <x v="1"/>
    <x v="7"/>
    <x v="7"/>
  </r>
  <r>
    <x v="3"/>
    <x v="18"/>
    <x v="1"/>
    <x v="8"/>
    <x v="3967"/>
  </r>
  <r>
    <x v="3"/>
    <x v="18"/>
    <x v="1"/>
    <x v="9"/>
    <x v="3977"/>
  </r>
  <r>
    <x v="3"/>
    <x v="18"/>
    <x v="1"/>
    <x v="10"/>
    <x v="7"/>
  </r>
  <r>
    <x v="3"/>
    <x v="18"/>
    <x v="1"/>
    <x v="11"/>
    <x v="3978"/>
  </r>
  <r>
    <x v="3"/>
    <x v="18"/>
    <x v="1"/>
    <x v="12"/>
    <x v="7"/>
  </r>
  <r>
    <x v="3"/>
    <x v="18"/>
    <x v="1"/>
    <x v="13"/>
    <x v="3979"/>
  </r>
  <r>
    <x v="3"/>
    <x v="19"/>
    <x v="0"/>
    <x v="0"/>
    <x v="7"/>
  </r>
  <r>
    <x v="3"/>
    <x v="19"/>
    <x v="0"/>
    <x v="1"/>
    <x v="3980"/>
  </r>
  <r>
    <x v="3"/>
    <x v="19"/>
    <x v="0"/>
    <x v="2"/>
    <x v="3981"/>
  </r>
  <r>
    <x v="3"/>
    <x v="19"/>
    <x v="0"/>
    <x v="3"/>
    <x v="2768"/>
  </r>
  <r>
    <x v="3"/>
    <x v="19"/>
    <x v="0"/>
    <x v="4"/>
    <x v="3982"/>
  </r>
  <r>
    <x v="3"/>
    <x v="19"/>
    <x v="0"/>
    <x v="5"/>
    <x v="7"/>
  </r>
  <r>
    <x v="3"/>
    <x v="19"/>
    <x v="0"/>
    <x v="6"/>
    <x v="7"/>
  </r>
  <r>
    <x v="3"/>
    <x v="19"/>
    <x v="0"/>
    <x v="7"/>
    <x v="7"/>
  </r>
  <r>
    <x v="3"/>
    <x v="19"/>
    <x v="0"/>
    <x v="8"/>
    <x v="7"/>
  </r>
  <r>
    <x v="3"/>
    <x v="19"/>
    <x v="0"/>
    <x v="9"/>
    <x v="3983"/>
  </r>
  <r>
    <x v="3"/>
    <x v="19"/>
    <x v="0"/>
    <x v="10"/>
    <x v="7"/>
  </r>
  <r>
    <x v="3"/>
    <x v="19"/>
    <x v="0"/>
    <x v="11"/>
    <x v="3984"/>
  </r>
  <r>
    <x v="3"/>
    <x v="19"/>
    <x v="0"/>
    <x v="12"/>
    <x v="7"/>
  </r>
  <r>
    <x v="3"/>
    <x v="19"/>
    <x v="0"/>
    <x v="13"/>
    <x v="3985"/>
  </r>
  <r>
    <x v="3"/>
    <x v="19"/>
    <x v="1"/>
    <x v="0"/>
    <x v="7"/>
  </r>
  <r>
    <x v="3"/>
    <x v="19"/>
    <x v="1"/>
    <x v="1"/>
    <x v="3980"/>
  </r>
  <r>
    <x v="3"/>
    <x v="19"/>
    <x v="1"/>
    <x v="2"/>
    <x v="3981"/>
  </r>
  <r>
    <x v="3"/>
    <x v="19"/>
    <x v="1"/>
    <x v="3"/>
    <x v="2768"/>
  </r>
  <r>
    <x v="3"/>
    <x v="19"/>
    <x v="1"/>
    <x v="4"/>
    <x v="3982"/>
  </r>
  <r>
    <x v="3"/>
    <x v="19"/>
    <x v="1"/>
    <x v="5"/>
    <x v="7"/>
  </r>
  <r>
    <x v="3"/>
    <x v="19"/>
    <x v="1"/>
    <x v="6"/>
    <x v="7"/>
  </r>
  <r>
    <x v="3"/>
    <x v="19"/>
    <x v="1"/>
    <x v="7"/>
    <x v="7"/>
  </r>
  <r>
    <x v="3"/>
    <x v="19"/>
    <x v="1"/>
    <x v="8"/>
    <x v="7"/>
  </r>
  <r>
    <x v="3"/>
    <x v="19"/>
    <x v="1"/>
    <x v="9"/>
    <x v="3983"/>
  </r>
  <r>
    <x v="3"/>
    <x v="19"/>
    <x v="1"/>
    <x v="10"/>
    <x v="7"/>
  </r>
  <r>
    <x v="3"/>
    <x v="19"/>
    <x v="1"/>
    <x v="11"/>
    <x v="3984"/>
  </r>
  <r>
    <x v="3"/>
    <x v="19"/>
    <x v="1"/>
    <x v="12"/>
    <x v="7"/>
  </r>
  <r>
    <x v="3"/>
    <x v="19"/>
    <x v="1"/>
    <x v="13"/>
    <x v="3985"/>
  </r>
  <r>
    <x v="3"/>
    <x v="20"/>
    <x v="0"/>
    <x v="0"/>
    <x v="7"/>
  </r>
  <r>
    <x v="3"/>
    <x v="20"/>
    <x v="0"/>
    <x v="1"/>
    <x v="3986"/>
  </r>
  <r>
    <x v="3"/>
    <x v="20"/>
    <x v="0"/>
    <x v="2"/>
    <x v="3987"/>
  </r>
  <r>
    <x v="3"/>
    <x v="20"/>
    <x v="0"/>
    <x v="3"/>
    <x v="3988"/>
  </r>
  <r>
    <x v="3"/>
    <x v="20"/>
    <x v="0"/>
    <x v="4"/>
    <x v="3989"/>
  </r>
  <r>
    <x v="3"/>
    <x v="20"/>
    <x v="0"/>
    <x v="5"/>
    <x v="3990"/>
  </r>
  <r>
    <x v="3"/>
    <x v="20"/>
    <x v="0"/>
    <x v="6"/>
    <x v="3991"/>
  </r>
  <r>
    <x v="3"/>
    <x v="20"/>
    <x v="0"/>
    <x v="7"/>
    <x v="7"/>
  </r>
  <r>
    <x v="3"/>
    <x v="20"/>
    <x v="0"/>
    <x v="8"/>
    <x v="3992"/>
  </r>
  <r>
    <x v="3"/>
    <x v="20"/>
    <x v="0"/>
    <x v="9"/>
    <x v="3993"/>
  </r>
  <r>
    <x v="3"/>
    <x v="20"/>
    <x v="0"/>
    <x v="10"/>
    <x v="7"/>
  </r>
  <r>
    <x v="3"/>
    <x v="20"/>
    <x v="0"/>
    <x v="11"/>
    <x v="3994"/>
  </r>
  <r>
    <x v="3"/>
    <x v="20"/>
    <x v="0"/>
    <x v="12"/>
    <x v="7"/>
  </r>
  <r>
    <x v="3"/>
    <x v="20"/>
    <x v="0"/>
    <x v="13"/>
    <x v="3995"/>
  </r>
  <r>
    <x v="3"/>
    <x v="20"/>
    <x v="1"/>
    <x v="0"/>
    <x v="7"/>
  </r>
  <r>
    <x v="3"/>
    <x v="20"/>
    <x v="1"/>
    <x v="1"/>
    <x v="3996"/>
  </r>
  <r>
    <x v="3"/>
    <x v="20"/>
    <x v="1"/>
    <x v="2"/>
    <x v="3997"/>
  </r>
  <r>
    <x v="3"/>
    <x v="20"/>
    <x v="1"/>
    <x v="3"/>
    <x v="3998"/>
  </r>
  <r>
    <x v="3"/>
    <x v="20"/>
    <x v="1"/>
    <x v="4"/>
    <x v="3989"/>
  </r>
  <r>
    <x v="3"/>
    <x v="20"/>
    <x v="1"/>
    <x v="5"/>
    <x v="7"/>
  </r>
  <r>
    <x v="3"/>
    <x v="20"/>
    <x v="1"/>
    <x v="6"/>
    <x v="3999"/>
  </r>
  <r>
    <x v="3"/>
    <x v="20"/>
    <x v="1"/>
    <x v="7"/>
    <x v="7"/>
  </r>
  <r>
    <x v="3"/>
    <x v="20"/>
    <x v="1"/>
    <x v="8"/>
    <x v="3992"/>
  </r>
  <r>
    <x v="3"/>
    <x v="20"/>
    <x v="1"/>
    <x v="9"/>
    <x v="4000"/>
  </r>
  <r>
    <x v="3"/>
    <x v="20"/>
    <x v="1"/>
    <x v="10"/>
    <x v="7"/>
  </r>
  <r>
    <x v="3"/>
    <x v="20"/>
    <x v="1"/>
    <x v="11"/>
    <x v="4001"/>
  </r>
  <r>
    <x v="3"/>
    <x v="20"/>
    <x v="1"/>
    <x v="12"/>
    <x v="7"/>
  </r>
  <r>
    <x v="3"/>
    <x v="20"/>
    <x v="1"/>
    <x v="13"/>
    <x v="4002"/>
  </r>
  <r>
    <x v="3"/>
    <x v="21"/>
    <x v="0"/>
    <x v="0"/>
    <x v="7"/>
  </r>
  <r>
    <x v="3"/>
    <x v="21"/>
    <x v="0"/>
    <x v="1"/>
    <x v="4003"/>
  </r>
  <r>
    <x v="3"/>
    <x v="21"/>
    <x v="0"/>
    <x v="2"/>
    <x v="4004"/>
  </r>
  <r>
    <x v="3"/>
    <x v="21"/>
    <x v="0"/>
    <x v="3"/>
    <x v="4005"/>
  </r>
  <r>
    <x v="3"/>
    <x v="21"/>
    <x v="0"/>
    <x v="4"/>
    <x v="7"/>
  </r>
  <r>
    <x v="3"/>
    <x v="21"/>
    <x v="0"/>
    <x v="5"/>
    <x v="3315"/>
  </r>
  <r>
    <x v="3"/>
    <x v="21"/>
    <x v="0"/>
    <x v="6"/>
    <x v="4006"/>
  </r>
  <r>
    <x v="3"/>
    <x v="21"/>
    <x v="0"/>
    <x v="7"/>
    <x v="7"/>
  </r>
  <r>
    <x v="3"/>
    <x v="21"/>
    <x v="0"/>
    <x v="8"/>
    <x v="4007"/>
  </r>
  <r>
    <x v="3"/>
    <x v="21"/>
    <x v="0"/>
    <x v="9"/>
    <x v="4008"/>
  </r>
  <r>
    <x v="3"/>
    <x v="21"/>
    <x v="0"/>
    <x v="10"/>
    <x v="4009"/>
  </r>
  <r>
    <x v="3"/>
    <x v="21"/>
    <x v="0"/>
    <x v="11"/>
    <x v="4010"/>
  </r>
  <r>
    <x v="3"/>
    <x v="21"/>
    <x v="0"/>
    <x v="12"/>
    <x v="4011"/>
  </r>
  <r>
    <x v="3"/>
    <x v="21"/>
    <x v="0"/>
    <x v="13"/>
    <x v="4012"/>
  </r>
  <r>
    <x v="3"/>
    <x v="21"/>
    <x v="1"/>
    <x v="0"/>
    <x v="7"/>
  </r>
  <r>
    <x v="3"/>
    <x v="21"/>
    <x v="1"/>
    <x v="1"/>
    <x v="4013"/>
  </r>
  <r>
    <x v="3"/>
    <x v="21"/>
    <x v="1"/>
    <x v="2"/>
    <x v="4014"/>
  </r>
  <r>
    <x v="3"/>
    <x v="21"/>
    <x v="1"/>
    <x v="3"/>
    <x v="4015"/>
  </r>
  <r>
    <x v="3"/>
    <x v="21"/>
    <x v="1"/>
    <x v="4"/>
    <x v="355"/>
  </r>
  <r>
    <x v="3"/>
    <x v="21"/>
    <x v="1"/>
    <x v="5"/>
    <x v="7"/>
  </r>
  <r>
    <x v="3"/>
    <x v="21"/>
    <x v="1"/>
    <x v="6"/>
    <x v="4016"/>
  </r>
  <r>
    <x v="3"/>
    <x v="21"/>
    <x v="1"/>
    <x v="7"/>
    <x v="7"/>
  </r>
  <r>
    <x v="3"/>
    <x v="21"/>
    <x v="1"/>
    <x v="8"/>
    <x v="4007"/>
  </r>
  <r>
    <x v="3"/>
    <x v="21"/>
    <x v="1"/>
    <x v="9"/>
    <x v="4017"/>
  </r>
  <r>
    <x v="3"/>
    <x v="21"/>
    <x v="1"/>
    <x v="10"/>
    <x v="7"/>
  </r>
  <r>
    <x v="3"/>
    <x v="21"/>
    <x v="1"/>
    <x v="11"/>
    <x v="4018"/>
  </r>
  <r>
    <x v="3"/>
    <x v="21"/>
    <x v="1"/>
    <x v="12"/>
    <x v="7"/>
  </r>
  <r>
    <x v="3"/>
    <x v="21"/>
    <x v="1"/>
    <x v="13"/>
    <x v="4019"/>
  </r>
  <r>
    <x v="3"/>
    <x v="22"/>
    <x v="0"/>
    <x v="0"/>
    <x v="7"/>
  </r>
  <r>
    <x v="3"/>
    <x v="22"/>
    <x v="0"/>
    <x v="1"/>
    <x v="4020"/>
  </r>
  <r>
    <x v="3"/>
    <x v="22"/>
    <x v="0"/>
    <x v="2"/>
    <x v="4021"/>
  </r>
  <r>
    <x v="3"/>
    <x v="22"/>
    <x v="0"/>
    <x v="3"/>
    <x v="4022"/>
  </r>
  <r>
    <x v="3"/>
    <x v="22"/>
    <x v="0"/>
    <x v="4"/>
    <x v="7"/>
  </r>
  <r>
    <x v="3"/>
    <x v="22"/>
    <x v="0"/>
    <x v="5"/>
    <x v="4023"/>
  </r>
  <r>
    <x v="3"/>
    <x v="22"/>
    <x v="0"/>
    <x v="6"/>
    <x v="4024"/>
  </r>
  <r>
    <x v="3"/>
    <x v="22"/>
    <x v="0"/>
    <x v="7"/>
    <x v="7"/>
  </r>
  <r>
    <x v="3"/>
    <x v="22"/>
    <x v="0"/>
    <x v="8"/>
    <x v="4025"/>
  </r>
  <r>
    <x v="3"/>
    <x v="22"/>
    <x v="0"/>
    <x v="9"/>
    <x v="4026"/>
  </r>
  <r>
    <x v="3"/>
    <x v="22"/>
    <x v="0"/>
    <x v="10"/>
    <x v="4027"/>
  </r>
  <r>
    <x v="3"/>
    <x v="22"/>
    <x v="0"/>
    <x v="11"/>
    <x v="4028"/>
  </r>
  <r>
    <x v="3"/>
    <x v="22"/>
    <x v="0"/>
    <x v="12"/>
    <x v="7"/>
  </r>
  <r>
    <x v="3"/>
    <x v="22"/>
    <x v="0"/>
    <x v="13"/>
    <x v="4029"/>
  </r>
  <r>
    <x v="3"/>
    <x v="22"/>
    <x v="1"/>
    <x v="0"/>
    <x v="7"/>
  </r>
  <r>
    <x v="3"/>
    <x v="22"/>
    <x v="1"/>
    <x v="1"/>
    <x v="4030"/>
  </r>
  <r>
    <x v="3"/>
    <x v="22"/>
    <x v="1"/>
    <x v="2"/>
    <x v="4031"/>
  </r>
  <r>
    <x v="3"/>
    <x v="22"/>
    <x v="1"/>
    <x v="3"/>
    <x v="4022"/>
  </r>
  <r>
    <x v="3"/>
    <x v="22"/>
    <x v="1"/>
    <x v="4"/>
    <x v="7"/>
  </r>
  <r>
    <x v="3"/>
    <x v="22"/>
    <x v="1"/>
    <x v="5"/>
    <x v="7"/>
  </r>
  <r>
    <x v="3"/>
    <x v="22"/>
    <x v="1"/>
    <x v="6"/>
    <x v="4032"/>
  </r>
  <r>
    <x v="3"/>
    <x v="22"/>
    <x v="1"/>
    <x v="7"/>
    <x v="7"/>
  </r>
  <r>
    <x v="3"/>
    <x v="22"/>
    <x v="1"/>
    <x v="8"/>
    <x v="4025"/>
  </r>
  <r>
    <x v="3"/>
    <x v="22"/>
    <x v="1"/>
    <x v="9"/>
    <x v="4033"/>
  </r>
  <r>
    <x v="3"/>
    <x v="22"/>
    <x v="1"/>
    <x v="10"/>
    <x v="7"/>
  </r>
  <r>
    <x v="3"/>
    <x v="22"/>
    <x v="1"/>
    <x v="11"/>
    <x v="4034"/>
  </r>
  <r>
    <x v="3"/>
    <x v="22"/>
    <x v="1"/>
    <x v="12"/>
    <x v="7"/>
  </r>
  <r>
    <x v="3"/>
    <x v="22"/>
    <x v="1"/>
    <x v="13"/>
    <x v="4035"/>
  </r>
  <r>
    <x v="3"/>
    <x v="23"/>
    <x v="0"/>
    <x v="0"/>
    <x v="7"/>
  </r>
  <r>
    <x v="3"/>
    <x v="23"/>
    <x v="0"/>
    <x v="1"/>
    <x v="4036"/>
  </r>
  <r>
    <x v="3"/>
    <x v="23"/>
    <x v="0"/>
    <x v="2"/>
    <x v="4037"/>
  </r>
  <r>
    <x v="3"/>
    <x v="23"/>
    <x v="0"/>
    <x v="3"/>
    <x v="4038"/>
  </r>
  <r>
    <x v="3"/>
    <x v="23"/>
    <x v="0"/>
    <x v="4"/>
    <x v="4039"/>
  </r>
  <r>
    <x v="3"/>
    <x v="23"/>
    <x v="0"/>
    <x v="5"/>
    <x v="4040"/>
  </r>
  <r>
    <x v="3"/>
    <x v="23"/>
    <x v="0"/>
    <x v="6"/>
    <x v="4041"/>
  </r>
  <r>
    <x v="3"/>
    <x v="23"/>
    <x v="0"/>
    <x v="7"/>
    <x v="7"/>
  </r>
  <r>
    <x v="3"/>
    <x v="23"/>
    <x v="0"/>
    <x v="8"/>
    <x v="4042"/>
  </r>
  <r>
    <x v="3"/>
    <x v="23"/>
    <x v="0"/>
    <x v="9"/>
    <x v="4043"/>
  </r>
  <r>
    <x v="3"/>
    <x v="23"/>
    <x v="0"/>
    <x v="10"/>
    <x v="2282"/>
  </r>
  <r>
    <x v="3"/>
    <x v="23"/>
    <x v="0"/>
    <x v="11"/>
    <x v="4044"/>
  </r>
  <r>
    <x v="3"/>
    <x v="23"/>
    <x v="0"/>
    <x v="12"/>
    <x v="4045"/>
  </r>
  <r>
    <x v="3"/>
    <x v="23"/>
    <x v="0"/>
    <x v="13"/>
    <x v="4046"/>
  </r>
  <r>
    <x v="3"/>
    <x v="23"/>
    <x v="1"/>
    <x v="0"/>
    <x v="7"/>
  </r>
  <r>
    <x v="3"/>
    <x v="23"/>
    <x v="1"/>
    <x v="1"/>
    <x v="4047"/>
  </r>
  <r>
    <x v="3"/>
    <x v="23"/>
    <x v="1"/>
    <x v="2"/>
    <x v="4048"/>
  </r>
  <r>
    <x v="3"/>
    <x v="23"/>
    <x v="1"/>
    <x v="3"/>
    <x v="4038"/>
  </r>
  <r>
    <x v="3"/>
    <x v="23"/>
    <x v="1"/>
    <x v="4"/>
    <x v="4039"/>
  </r>
  <r>
    <x v="3"/>
    <x v="23"/>
    <x v="1"/>
    <x v="5"/>
    <x v="7"/>
  </r>
  <r>
    <x v="3"/>
    <x v="23"/>
    <x v="1"/>
    <x v="6"/>
    <x v="4049"/>
  </r>
  <r>
    <x v="3"/>
    <x v="23"/>
    <x v="1"/>
    <x v="7"/>
    <x v="7"/>
  </r>
  <r>
    <x v="3"/>
    <x v="23"/>
    <x v="1"/>
    <x v="8"/>
    <x v="4042"/>
  </r>
  <r>
    <x v="3"/>
    <x v="23"/>
    <x v="1"/>
    <x v="9"/>
    <x v="4050"/>
  </r>
  <r>
    <x v="3"/>
    <x v="23"/>
    <x v="1"/>
    <x v="10"/>
    <x v="7"/>
  </r>
  <r>
    <x v="3"/>
    <x v="23"/>
    <x v="1"/>
    <x v="11"/>
    <x v="4051"/>
  </r>
  <r>
    <x v="3"/>
    <x v="23"/>
    <x v="1"/>
    <x v="12"/>
    <x v="7"/>
  </r>
  <r>
    <x v="3"/>
    <x v="23"/>
    <x v="1"/>
    <x v="13"/>
    <x v="4052"/>
  </r>
  <r>
    <x v="3"/>
    <x v="24"/>
    <x v="0"/>
    <x v="0"/>
    <x v="7"/>
  </r>
  <r>
    <x v="3"/>
    <x v="24"/>
    <x v="0"/>
    <x v="1"/>
    <x v="4053"/>
  </r>
  <r>
    <x v="3"/>
    <x v="24"/>
    <x v="0"/>
    <x v="2"/>
    <x v="4054"/>
  </r>
  <r>
    <x v="3"/>
    <x v="24"/>
    <x v="0"/>
    <x v="3"/>
    <x v="4055"/>
  </r>
  <r>
    <x v="3"/>
    <x v="24"/>
    <x v="0"/>
    <x v="4"/>
    <x v="4056"/>
  </r>
  <r>
    <x v="3"/>
    <x v="24"/>
    <x v="0"/>
    <x v="5"/>
    <x v="4057"/>
  </r>
  <r>
    <x v="3"/>
    <x v="24"/>
    <x v="0"/>
    <x v="6"/>
    <x v="4058"/>
  </r>
  <r>
    <x v="3"/>
    <x v="24"/>
    <x v="0"/>
    <x v="7"/>
    <x v="4059"/>
  </r>
  <r>
    <x v="3"/>
    <x v="24"/>
    <x v="0"/>
    <x v="8"/>
    <x v="7"/>
  </r>
  <r>
    <x v="3"/>
    <x v="24"/>
    <x v="0"/>
    <x v="9"/>
    <x v="4060"/>
  </r>
  <r>
    <x v="3"/>
    <x v="24"/>
    <x v="0"/>
    <x v="10"/>
    <x v="7"/>
  </r>
  <r>
    <x v="3"/>
    <x v="24"/>
    <x v="0"/>
    <x v="11"/>
    <x v="4061"/>
  </r>
  <r>
    <x v="3"/>
    <x v="24"/>
    <x v="0"/>
    <x v="12"/>
    <x v="7"/>
  </r>
  <r>
    <x v="3"/>
    <x v="24"/>
    <x v="0"/>
    <x v="13"/>
    <x v="4062"/>
  </r>
  <r>
    <x v="3"/>
    <x v="24"/>
    <x v="1"/>
    <x v="0"/>
    <x v="7"/>
  </r>
  <r>
    <x v="3"/>
    <x v="24"/>
    <x v="1"/>
    <x v="1"/>
    <x v="4063"/>
  </r>
  <r>
    <x v="3"/>
    <x v="24"/>
    <x v="1"/>
    <x v="2"/>
    <x v="4064"/>
  </r>
  <r>
    <x v="3"/>
    <x v="24"/>
    <x v="1"/>
    <x v="3"/>
    <x v="4055"/>
  </r>
  <r>
    <x v="3"/>
    <x v="24"/>
    <x v="1"/>
    <x v="4"/>
    <x v="4056"/>
  </r>
  <r>
    <x v="3"/>
    <x v="24"/>
    <x v="1"/>
    <x v="5"/>
    <x v="7"/>
  </r>
  <r>
    <x v="3"/>
    <x v="24"/>
    <x v="1"/>
    <x v="6"/>
    <x v="4065"/>
  </r>
  <r>
    <x v="3"/>
    <x v="24"/>
    <x v="1"/>
    <x v="7"/>
    <x v="7"/>
  </r>
  <r>
    <x v="3"/>
    <x v="24"/>
    <x v="1"/>
    <x v="8"/>
    <x v="7"/>
  </r>
  <r>
    <x v="3"/>
    <x v="24"/>
    <x v="1"/>
    <x v="9"/>
    <x v="4066"/>
  </r>
  <r>
    <x v="3"/>
    <x v="24"/>
    <x v="1"/>
    <x v="10"/>
    <x v="7"/>
  </r>
  <r>
    <x v="3"/>
    <x v="24"/>
    <x v="1"/>
    <x v="11"/>
    <x v="4067"/>
  </r>
  <r>
    <x v="3"/>
    <x v="24"/>
    <x v="1"/>
    <x v="12"/>
    <x v="7"/>
  </r>
  <r>
    <x v="3"/>
    <x v="24"/>
    <x v="1"/>
    <x v="13"/>
    <x v="4068"/>
  </r>
  <r>
    <x v="3"/>
    <x v="25"/>
    <x v="0"/>
    <x v="0"/>
    <x v="7"/>
  </r>
  <r>
    <x v="3"/>
    <x v="25"/>
    <x v="0"/>
    <x v="1"/>
    <x v="4069"/>
  </r>
  <r>
    <x v="3"/>
    <x v="25"/>
    <x v="0"/>
    <x v="2"/>
    <x v="4070"/>
  </r>
  <r>
    <x v="3"/>
    <x v="25"/>
    <x v="0"/>
    <x v="3"/>
    <x v="4071"/>
  </r>
  <r>
    <x v="3"/>
    <x v="25"/>
    <x v="0"/>
    <x v="4"/>
    <x v="7"/>
  </r>
  <r>
    <x v="3"/>
    <x v="25"/>
    <x v="0"/>
    <x v="5"/>
    <x v="4072"/>
  </r>
  <r>
    <x v="3"/>
    <x v="25"/>
    <x v="0"/>
    <x v="6"/>
    <x v="4073"/>
  </r>
  <r>
    <x v="3"/>
    <x v="25"/>
    <x v="0"/>
    <x v="7"/>
    <x v="7"/>
  </r>
  <r>
    <x v="3"/>
    <x v="25"/>
    <x v="0"/>
    <x v="8"/>
    <x v="7"/>
  </r>
  <r>
    <x v="3"/>
    <x v="25"/>
    <x v="0"/>
    <x v="9"/>
    <x v="4074"/>
  </r>
  <r>
    <x v="3"/>
    <x v="25"/>
    <x v="0"/>
    <x v="10"/>
    <x v="4075"/>
  </r>
  <r>
    <x v="3"/>
    <x v="25"/>
    <x v="0"/>
    <x v="11"/>
    <x v="4076"/>
  </r>
  <r>
    <x v="3"/>
    <x v="25"/>
    <x v="0"/>
    <x v="12"/>
    <x v="4077"/>
  </r>
  <r>
    <x v="3"/>
    <x v="25"/>
    <x v="0"/>
    <x v="13"/>
    <x v="4078"/>
  </r>
  <r>
    <x v="3"/>
    <x v="25"/>
    <x v="1"/>
    <x v="0"/>
    <x v="7"/>
  </r>
  <r>
    <x v="3"/>
    <x v="25"/>
    <x v="1"/>
    <x v="1"/>
    <x v="4069"/>
  </r>
  <r>
    <x v="3"/>
    <x v="25"/>
    <x v="1"/>
    <x v="2"/>
    <x v="4079"/>
  </r>
  <r>
    <x v="3"/>
    <x v="25"/>
    <x v="1"/>
    <x v="3"/>
    <x v="4080"/>
  </r>
  <r>
    <x v="3"/>
    <x v="25"/>
    <x v="1"/>
    <x v="4"/>
    <x v="7"/>
  </r>
  <r>
    <x v="3"/>
    <x v="25"/>
    <x v="1"/>
    <x v="5"/>
    <x v="7"/>
  </r>
  <r>
    <x v="3"/>
    <x v="25"/>
    <x v="1"/>
    <x v="6"/>
    <x v="4081"/>
  </r>
  <r>
    <x v="3"/>
    <x v="25"/>
    <x v="1"/>
    <x v="7"/>
    <x v="7"/>
  </r>
  <r>
    <x v="3"/>
    <x v="25"/>
    <x v="1"/>
    <x v="8"/>
    <x v="7"/>
  </r>
  <r>
    <x v="3"/>
    <x v="25"/>
    <x v="1"/>
    <x v="9"/>
    <x v="4082"/>
  </r>
  <r>
    <x v="3"/>
    <x v="25"/>
    <x v="1"/>
    <x v="10"/>
    <x v="7"/>
  </r>
  <r>
    <x v="3"/>
    <x v="25"/>
    <x v="1"/>
    <x v="11"/>
    <x v="4083"/>
  </r>
  <r>
    <x v="3"/>
    <x v="25"/>
    <x v="1"/>
    <x v="12"/>
    <x v="7"/>
  </r>
  <r>
    <x v="3"/>
    <x v="25"/>
    <x v="1"/>
    <x v="13"/>
    <x v="4084"/>
  </r>
  <r>
    <x v="3"/>
    <x v="26"/>
    <x v="0"/>
    <x v="0"/>
    <x v="7"/>
  </r>
  <r>
    <x v="3"/>
    <x v="26"/>
    <x v="0"/>
    <x v="1"/>
    <x v="4085"/>
  </r>
  <r>
    <x v="3"/>
    <x v="26"/>
    <x v="0"/>
    <x v="2"/>
    <x v="4086"/>
  </r>
  <r>
    <x v="3"/>
    <x v="26"/>
    <x v="0"/>
    <x v="3"/>
    <x v="4087"/>
  </r>
  <r>
    <x v="3"/>
    <x v="26"/>
    <x v="0"/>
    <x v="4"/>
    <x v="4088"/>
  </r>
  <r>
    <x v="3"/>
    <x v="26"/>
    <x v="0"/>
    <x v="5"/>
    <x v="936"/>
  </r>
  <r>
    <x v="3"/>
    <x v="26"/>
    <x v="0"/>
    <x v="6"/>
    <x v="4089"/>
  </r>
  <r>
    <x v="3"/>
    <x v="26"/>
    <x v="0"/>
    <x v="7"/>
    <x v="7"/>
  </r>
  <r>
    <x v="3"/>
    <x v="26"/>
    <x v="0"/>
    <x v="8"/>
    <x v="4090"/>
  </r>
  <r>
    <x v="3"/>
    <x v="26"/>
    <x v="0"/>
    <x v="9"/>
    <x v="4091"/>
  </r>
  <r>
    <x v="3"/>
    <x v="26"/>
    <x v="0"/>
    <x v="10"/>
    <x v="4092"/>
  </r>
  <r>
    <x v="3"/>
    <x v="26"/>
    <x v="0"/>
    <x v="11"/>
    <x v="4093"/>
  </r>
  <r>
    <x v="3"/>
    <x v="26"/>
    <x v="0"/>
    <x v="12"/>
    <x v="7"/>
  </r>
  <r>
    <x v="3"/>
    <x v="26"/>
    <x v="0"/>
    <x v="13"/>
    <x v="4094"/>
  </r>
  <r>
    <x v="3"/>
    <x v="26"/>
    <x v="1"/>
    <x v="0"/>
    <x v="7"/>
  </r>
  <r>
    <x v="3"/>
    <x v="26"/>
    <x v="1"/>
    <x v="1"/>
    <x v="583"/>
  </r>
  <r>
    <x v="3"/>
    <x v="26"/>
    <x v="1"/>
    <x v="2"/>
    <x v="4095"/>
  </r>
  <r>
    <x v="3"/>
    <x v="26"/>
    <x v="1"/>
    <x v="3"/>
    <x v="4096"/>
  </r>
  <r>
    <x v="3"/>
    <x v="26"/>
    <x v="1"/>
    <x v="4"/>
    <x v="4088"/>
  </r>
  <r>
    <x v="3"/>
    <x v="26"/>
    <x v="1"/>
    <x v="5"/>
    <x v="7"/>
  </r>
  <r>
    <x v="3"/>
    <x v="26"/>
    <x v="1"/>
    <x v="6"/>
    <x v="4097"/>
  </r>
  <r>
    <x v="3"/>
    <x v="26"/>
    <x v="1"/>
    <x v="7"/>
    <x v="7"/>
  </r>
  <r>
    <x v="3"/>
    <x v="26"/>
    <x v="1"/>
    <x v="8"/>
    <x v="4090"/>
  </r>
  <r>
    <x v="3"/>
    <x v="26"/>
    <x v="1"/>
    <x v="9"/>
    <x v="4098"/>
  </r>
  <r>
    <x v="3"/>
    <x v="26"/>
    <x v="1"/>
    <x v="10"/>
    <x v="7"/>
  </r>
  <r>
    <x v="3"/>
    <x v="26"/>
    <x v="1"/>
    <x v="11"/>
    <x v="4099"/>
  </r>
  <r>
    <x v="3"/>
    <x v="26"/>
    <x v="1"/>
    <x v="12"/>
    <x v="7"/>
  </r>
  <r>
    <x v="3"/>
    <x v="26"/>
    <x v="1"/>
    <x v="13"/>
    <x v="4100"/>
  </r>
  <r>
    <x v="3"/>
    <x v="27"/>
    <x v="0"/>
    <x v="0"/>
    <x v="7"/>
  </r>
  <r>
    <x v="3"/>
    <x v="27"/>
    <x v="0"/>
    <x v="1"/>
    <x v="4101"/>
  </r>
  <r>
    <x v="3"/>
    <x v="27"/>
    <x v="0"/>
    <x v="2"/>
    <x v="4102"/>
  </r>
  <r>
    <x v="3"/>
    <x v="27"/>
    <x v="0"/>
    <x v="3"/>
    <x v="4103"/>
  </r>
  <r>
    <x v="3"/>
    <x v="27"/>
    <x v="0"/>
    <x v="4"/>
    <x v="2897"/>
  </r>
  <r>
    <x v="3"/>
    <x v="27"/>
    <x v="0"/>
    <x v="5"/>
    <x v="7"/>
  </r>
  <r>
    <x v="3"/>
    <x v="27"/>
    <x v="0"/>
    <x v="6"/>
    <x v="4104"/>
  </r>
  <r>
    <x v="3"/>
    <x v="27"/>
    <x v="0"/>
    <x v="7"/>
    <x v="7"/>
  </r>
  <r>
    <x v="3"/>
    <x v="27"/>
    <x v="0"/>
    <x v="8"/>
    <x v="7"/>
  </r>
  <r>
    <x v="3"/>
    <x v="27"/>
    <x v="0"/>
    <x v="9"/>
    <x v="4105"/>
  </r>
  <r>
    <x v="3"/>
    <x v="27"/>
    <x v="0"/>
    <x v="10"/>
    <x v="4106"/>
  </r>
  <r>
    <x v="3"/>
    <x v="27"/>
    <x v="0"/>
    <x v="11"/>
    <x v="4107"/>
  </r>
  <r>
    <x v="3"/>
    <x v="27"/>
    <x v="0"/>
    <x v="12"/>
    <x v="7"/>
  </r>
  <r>
    <x v="3"/>
    <x v="27"/>
    <x v="0"/>
    <x v="13"/>
    <x v="4108"/>
  </r>
  <r>
    <x v="3"/>
    <x v="27"/>
    <x v="1"/>
    <x v="0"/>
    <x v="7"/>
  </r>
  <r>
    <x v="3"/>
    <x v="27"/>
    <x v="1"/>
    <x v="1"/>
    <x v="4109"/>
  </r>
  <r>
    <x v="3"/>
    <x v="27"/>
    <x v="1"/>
    <x v="2"/>
    <x v="4110"/>
  </r>
  <r>
    <x v="3"/>
    <x v="27"/>
    <x v="1"/>
    <x v="3"/>
    <x v="4103"/>
  </r>
  <r>
    <x v="3"/>
    <x v="27"/>
    <x v="1"/>
    <x v="4"/>
    <x v="2897"/>
  </r>
  <r>
    <x v="3"/>
    <x v="27"/>
    <x v="1"/>
    <x v="5"/>
    <x v="7"/>
  </r>
  <r>
    <x v="3"/>
    <x v="27"/>
    <x v="1"/>
    <x v="6"/>
    <x v="4111"/>
  </r>
  <r>
    <x v="3"/>
    <x v="27"/>
    <x v="1"/>
    <x v="7"/>
    <x v="7"/>
  </r>
  <r>
    <x v="3"/>
    <x v="27"/>
    <x v="1"/>
    <x v="8"/>
    <x v="7"/>
  </r>
  <r>
    <x v="3"/>
    <x v="27"/>
    <x v="1"/>
    <x v="9"/>
    <x v="4112"/>
  </r>
  <r>
    <x v="3"/>
    <x v="27"/>
    <x v="1"/>
    <x v="10"/>
    <x v="7"/>
  </r>
  <r>
    <x v="3"/>
    <x v="27"/>
    <x v="1"/>
    <x v="11"/>
    <x v="4113"/>
  </r>
  <r>
    <x v="3"/>
    <x v="27"/>
    <x v="1"/>
    <x v="12"/>
    <x v="7"/>
  </r>
  <r>
    <x v="3"/>
    <x v="27"/>
    <x v="1"/>
    <x v="13"/>
    <x v="4114"/>
  </r>
  <r>
    <x v="3"/>
    <x v="28"/>
    <x v="0"/>
    <x v="0"/>
    <x v="7"/>
  </r>
  <r>
    <x v="3"/>
    <x v="28"/>
    <x v="0"/>
    <x v="1"/>
    <x v="4115"/>
  </r>
  <r>
    <x v="3"/>
    <x v="28"/>
    <x v="0"/>
    <x v="2"/>
    <x v="4116"/>
  </r>
  <r>
    <x v="3"/>
    <x v="28"/>
    <x v="0"/>
    <x v="3"/>
    <x v="464"/>
  </r>
  <r>
    <x v="3"/>
    <x v="28"/>
    <x v="0"/>
    <x v="4"/>
    <x v="7"/>
  </r>
  <r>
    <x v="3"/>
    <x v="28"/>
    <x v="0"/>
    <x v="5"/>
    <x v="7"/>
  </r>
  <r>
    <x v="3"/>
    <x v="28"/>
    <x v="0"/>
    <x v="6"/>
    <x v="7"/>
  </r>
  <r>
    <x v="3"/>
    <x v="28"/>
    <x v="0"/>
    <x v="7"/>
    <x v="7"/>
  </r>
  <r>
    <x v="3"/>
    <x v="28"/>
    <x v="0"/>
    <x v="8"/>
    <x v="7"/>
  </r>
  <r>
    <x v="3"/>
    <x v="28"/>
    <x v="0"/>
    <x v="9"/>
    <x v="4117"/>
  </r>
  <r>
    <x v="3"/>
    <x v="28"/>
    <x v="0"/>
    <x v="10"/>
    <x v="4118"/>
  </r>
  <r>
    <x v="3"/>
    <x v="28"/>
    <x v="0"/>
    <x v="11"/>
    <x v="4119"/>
  </r>
  <r>
    <x v="3"/>
    <x v="28"/>
    <x v="0"/>
    <x v="12"/>
    <x v="7"/>
  </r>
  <r>
    <x v="3"/>
    <x v="28"/>
    <x v="0"/>
    <x v="13"/>
    <x v="4120"/>
  </r>
  <r>
    <x v="3"/>
    <x v="28"/>
    <x v="1"/>
    <x v="0"/>
    <x v="7"/>
  </r>
  <r>
    <x v="3"/>
    <x v="28"/>
    <x v="1"/>
    <x v="1"/>
    <x v="4121"/>
  </r>
  <r>
    <x v="3"/>
    <x v="28"/>
    <x v="1"/>
    <x v="2"/>
    <x v="4122"/>
  </r>
  <r>
    <x v="3"/>
    <x v="28"/>
    <x v="1"/>
    <x v="3"/>
    <x v="464"/>
  </r>
  <r>
    <x v="3"/>
    <x v="28"/>
    <x v="1"/>
    <x v="4"/>
    <x v="7"/>
  </r>
  <r>
    <x v="3"/>
    <x v="28"/>
    <x v="1"/>
    <x v="5"/>
    <x v="7"/>
  </r>
  <r>
    <x v="3"/>
    <x v="28"/>
    <x v="1"/>
    <x v="6"/>
    <x v="7"/>
  </r>
  <r>
    <x v="3"/>
    <x v="28"/>
    <x v="1"/>
    <x v="7"/>
    <x v="7"/>
  </r>
  <r>
    <x v="3"/>
    <x v="28"/>
    <x v="1"/>
    <x v="8"/>
    <x v="7"/>
  </r>
  <r>
    <x v="3"/>
    <x v="28"/>
    <x v="1"/>
    <x v="9"/>
    <x v="4123"/>
  </r>
  <r>
    <x v="3"/>
    <x v="28"/>
    <x v="1"/>
    <x v="10"/>
    <x v="7"/>
  </r>
  <r>
    <x v="3"/>
    <x v="28"/>
    <x v="1"/>
    <x v="11"/>
    <x v="2360"/>
  </r>
  <r>
    <x v="3"/>
    <x v="28"/>
    <x v="1"/>
    <x v="12"/>
    <x v="7"/>
  </r>
  <r>
    <x v="3"/>
    <x v="28"/>
    <x v="1"/>
    <x v="13"/>
    <x v="4124"/>
  </r>
  <r>
    <x v="3"/>
    <x v="29"/>
    <x v="0"/>
    <x v="0"/>
    <x v="7"/>
  </r>
  <r>
    <x v="3"/>
    <x v="29"/>
    <x v="0"/>
    <x v="1"/>
    <x v="4125"/>
  </r>
  <r>
    <x v="3"/>
    <x v="29"/>
    <x v="0"/>
    <x v="2"/>
    <x v="4126"/>
  </r>
  <r>
    <x v="3"/>
    <x v="29"/>
    <x v="0"/>
    <x v="3"/>
    <x v="4127"/>
  </r>
  <r>
    <x v="3"/>
    <x v="29"/>
    <x v="0"/>
    <x v="4"/>
    <x v="7"/>
  </r>
  <r>
    <x v="3"/>
    <x v="29"/>
    <x v="0"/>
    <x v="5"/>
    <x v="4128"/>
  </r>
  <r>
    <x v="3"/>
    <x v="29"/>
    <x v="0"/>
    <x v="6"/>
    <x v="4129"/>
  </r>
  <r>
    <x v="3"/>
    <x v="29"/>
    <x v="0"/>
    <x v="7"/>
    <x v="7"/>
  </r>
  <r>
    <x v="3"/>
    <x v="29"/>
    <x v="0"/>
    <x v="8"/>
    <x v="7"/>
  </r>
  <r>
    <x v="3"/>
    <x v="29"/>
    <x v="0"/>
    <x v="9"/>
    <x v="4130"/>
  </r>
  <r>
    <x v="3"/>
    <x v="29"/>
    <x v="0"/>
    <x v="10"/>
    <x v="4131"/>
  </r>
  <r>
    <x v="3"/>
    <x v="29"/>
    <x v="0"/>
    <x v="11"/>
    <x v="4132"/>
  </r>
  <r>
    <x v="3"/>
    <x v="29"/>
    <x v="0"/>
    <x v="12"/>
    <x v="7"/>
  </r>
  <r>
    <x v="3"/>
    <x v="29"/>
    <x v="0"/>
    <x v="13"/>
    <x v="4133"/>
  </r>
  <r>
    <x v="3"/>
    <x v="29"/>
    <x v="1"/>
    <x v="0"/>
    <x v="7"/>
  </r>
  <r>
    <x v="3"/>
    <x v="29"/>
    <x v="1"/>
    <x v="1"/>
    <x v="4125"/>
  </r>
  <r>
    <x v="3"/>
    <x v="29"/>
    <x v="1"/>
    <x v="2"/>
    <x v="4134"/>
  </r>
  <r>
    <x v="3"/>
    <x v="29"/>
    <x v="1"/>
    <x v="3"/>
    <x v="4127"/>
  </r>
  <r>
    <x v="3"/>
    <x v="29"/>
    <x v="1"/>
    <x v="4"/>
    <x v="7"/>
  </r>
  <r>
    <x v="3"/>
    <x v="29"/>
    <x v="1"/>
    <x v="5"/>
    <x v="7"/>
  </r>
  <r>
    <x v="3"/>
    <x v="29"/>
    <x v="1"/>
    <x v="6"/>
    <x v="4135"/>
  </r>
  <r>
    <x v="3"/>
    <x v="29"/>
    <x v="1"/>
    <x v="7"/>
    <x v="7"/>
  </r>
  <r>
    <x v="3"/>
    <x v="29"/>
    <x v="1"/>
    <x v="8"/>
    <x v="7"/>
  </r>
  <r>
    <x v="3"/>
    <x v="29"/>
    <x v="1"/>
    <x v="9"/>
    <x v="4136"/>
  </r>
  <r>
    <x v="3"/>
    <x v="29"/>
    <x v="1"/>
    <x v="10"/>
    <x v="7"/>
  </r>
  <r>
    <x v="3"/>
    <x v="29"/>
    <x v="1"/>
    <x v="11"/>
    <x v="4137"/>
  </r>
  <r>
    <x v="3"/>
    <x v="29"/>
    <x v="1"/>
    <x v="12"/>
    <x v="7"/>
  </r>
  <r>
    <x v="3"/>
    <x v="29"/>
    <x v="1"/>
    <x v="13"/>
    <x v="4138"/>
  </r>
  <r>
    <x v="3"/>
    <x v="30"/>
    <x v="0"/>
    <x v="0"/>
    <x v="7"/>
  </r>
  <r>
    <x v="3"/>
    <x v="30"/>
    <x v="0"/>
    <x v="1"/>
    <x v="4139"/>
  </r>
  <r>
    <x v="3"/>
    <x v="30"/>
    <x v="0"/>
    <x v="2"/>
    <x v="4140"/>
  </r>
  <r>
    <x v="3"/>
    <x v="30"/>
    <x v="0"/>
    <x v="3"/>
    <x v="4141"/>
  </r>
  <r>
    <x v="3"/>
    <x v="30"/>
    <x v="0"/>
    <x v="4"/>
    <x v="7"/>
  </r>
  <r>
    <x v="3"/>
    <x v="30"/>
    <x v="0"/>
    <x v="5"/>
    <x v="4142"/>
  </r>
  <r>
    <x v="3"/>
    <x v="30"/>
    <x v="0"/>
    <x v="6"/>
    <x v="4143"/>
  </r>
  <r>
    <x v="3"/>
    <x v="30"/>
    <x v="0"/>
    <x v="7"/>
    <x v="7"/>
  </r>
  <r>
    <x v="3"/>
    <x v="30"/>
    <x v="0"/>
    <x v="8"/>
    <x v="7"/>
  </r>
  <r>
    <x v="3"/>
    <x v="30"/>
    <x v="0"/>
    <x v="9"/>
    <x v="4144"/>
  </r>
  <r>
    <x v="3"/>
    <x v="30"/>
    <x v="0"/>
    <x v="10"/>
    <x v="4145"/>
  </r>
  <r>
    <x v="3"/>
    <x v="30"/>
    <x v="0"/>
    <x v="11"/>
    <x v="4146"/>
  </r>
  <r>
    <x v="3"/>
    <x v="30"/>
    <x v="0"/>
    <x v="12"/>
    <x v="7"/>
  </r>
  <r>
    <x v="3"/>
    <x v="30"/>
    <x v="0"/>
    <x v="13"/>
    <x v="4147"/>
  </r>
  <r>
    <x v="3"/>
    <x v="30"/>
    <x v="1"/>
    <x v="0"/>
    <x v="7"/>
  </r>
  <r>
    <x v="3"/>
    <x v="30"/>
    <x v="1"/>
    <x v="1"/>
    <x v="4139"/>
  </r>
  <r>
    <x v="3"/>
    <x v="30"/>
    <x v="1"/>
    <x v="2"/>
    <x v="4148"/>
  </r>
  <r>
    <x v="3"/>
    <x v="30"/>
    <x v="1"/>
    <x v="3"/>
    <x v="4141"/>
  </r>
  <r>
    <x v="3"/>
    <x v="30"/>
    <x v="1"/>
    <x v="4"/>
    <x v="7"/>
  </r>
  <r>
    <x v="3"/>
    <x v="30"/>
    <x v="1"/>
    <x v="5"/>
    <x v="7"/>
  </r>
  <r>
    <x v="3"/>
    <x v="30"/>
    <x v="1"/>
    <x v="6"/>
    <x v="4143"/>
  </r>
  <r>
    <x v="3"/>
    <x v="30"/>
    <x v="1"/>
    <x v="7"/>
    <x v="7"/>
  </r>
  <r>
    <x v="3"/>
    <x v="30"/>
    <x v="1"/>
    <x v="8"/>
    <x v="7"/>
  </r>
  <r>
    <x v="3"/>
    <x v="30"/>
    <x v="1"/>
    <x v="9"/>
    <x v="4149"/>
  </r>
  <r>
    <x v="3"/>
    <x v="30"/>
    <x v="1"/>
    <x v="10"/>
    <x v="7"/>
  </r>
  <r>
    <x v="3"/>
    <x v="30"/>
    <x v="1"/>
    <x v="11"/>
    <x v="4146"/>
  </r>
  <r>
    <x v="3"/>
    <x v="30"/>
    <x v="1"/>
    <x v="12"/>
    <x v="7"/>
  </r>
  <r>
    <x v="3"/>
    <x v="30"/>
    <x v="1"/>
    <x v="13"/>
    <x v="4150"/>
  </r>
  <r>
    <x v="3"/>
    <x v="31"/>
    <x v="0"/>
    <x v="0"/>
    <x v="7"/>
  </r>
  <r>
    <x v="3"/>
    <x v="31"/>
    <x v="0"/>
    <x v="1"/>
    <x v="4151"/>
  </r>
  <r>
    <x v="3"/>
    <x v="31"/>
    <x v="0"/>
    <x v="2"/>
    <x v="3031"/>
  </r>
  <r>
    <x v="3"/>
    <x v="31"/>
    <x v="0"/>
    <x v="3"/>
    <x v="4152"/>
  </r>
  <r>
    <x v="3"/>
    <x v="31"/>
    <x v="0"/>
    <x v="4"/>
    <x v="4153"/>
  </r>
  <r>
    <x v="3"/>
    <x v="31"/>
    <x v="0"/>
    <x v="5"/>
    <x v="3927"/>
  </r>
  <r>
    <x v="3"/>
    <x v="31"/>
    <x v="0"/>
    <x v="6"/>
    <x v="4154"/>
  </r>
  <r>
    <x v="3"/>
    <x v="31"/>
    <x v="0"/>
    <x v="7"/>
    <x v="7"/>
  </r>
  <r>
    <x v="3"/>
    <x v="31"/>
    <x v="0"/>
    <x v="8"/>
    <x v="4155"/>
  </r>
  <r>
    <x v="3"/>
    <x v="31"/>
    <x v="0"/>
    <x v="9"/>
    <x v="4156"/>
  </r>
  <r>
    <x v="3"/>
    <x v="31"/>
    <x v="0"/>
    <x v="10"/>
    <x v="4157"/>
  </r>
  <r>
    <x v="3"/>
    <x v="31"/>
    <x v="0"/>
    <x v="11"/>
    <x v="4158"/>
  </r>
  <r>
    <x v="3"/>
    <x v="31"/>
    <x v="0"/>
    <x v="12"/>
    <x v="7"/>
  </r>
  <r>
    <x v="3"/>
    <x v="31"/>
    <x v="0"/>
    <x v="13"/>
    <x v="4159"/>
  </r>
  <r>
    <x v="3"/>
    <x v="31"/>
    <x v="1"/>
    <x v="0"/>
    <x v="7"/>
  </r>
  <r>
    <x v="3"/>
    <x v="31"/>
    <x v="1"/>
    <x v="1"/>
    <x v="4151"/>
  </r>
  <r>
    <x v="3"/>
    <x v="31"/>
    <x v="1"/>
    <x v="2"/>
    <x v="4160"/>
  </r>
  <r>
    <x v="3"/>
    <x v="31"/>
    <x v="1"/>
    <x v="3"/>
    <x v="4152"/>
  </r>
  <r>
    <x v="3"/>
    <x v="31"/>
    <x v="1"/>
    <x v="4"/>
    <x v="4153"/>
  </r>
  <r>
    <x v="3"/>
    <x v="31"/>
    <x v="1"/>
    <x v="5"/>
    <x v="7"/>
  </r>
  <r>
    <x v="3"/>
    <x v="31"/>
    <x v="1"/>
    <x v="6"/>
    <x v="4161"/>
  </r>
  <r>
    <x v="3"/>
    <x v="31"/>
    <x v="1"/>
    <x v="7"/>
    <x v="7"/>
  </r>
  <r>
    <x v="3"/>
    <x v="31"/>
    <x v="1"/>
    <x v="8"/>
    <x v="4155"/>
  </r>
  <r>
    <x v="3"/>
    <x v="31"/>
    <x v="1"/>
    <x v="9"/>
    <x v="4162"/>
  </r>
  <r>
    <x v="3"/>
    <x v="31"/>
    <x v="1"/>
    <x v="10"/>
    <x v="7"/>
  </r>
  <r>
    <x v="3"/>
    <x v="31"/>
    <x v="1"/>
    <x v="11"/>
    <x v="4163"/>
  </r>
  <r>
    <x v="3"/>
    <x v="31"/>
    <x v="1"/>
    <x v="12"/>
    <x v="7"/>
  </r>
  <r>
    <x v="3"/>
    <x v="31"/>
    <x v="1"/>
    <x v="13"/>
    <x v="4164"/>
  </r>
  <r>
    <x v="3"/>
    <x v="32"/>
    <x v="0"/>
    <x v="0"/>
    <x v="7"/>
  </r>
  <r>
    <x v="3"/>
    <x v="32"/>
    <x v="0"/>
    <x v="1"/>
    <x v="4165"/>
  </r>
  <r>
    <x v="3"/>
    <x v="32"/>
    <x v="0"/>
    <x v="2"/>
    <x v="4166"/>
  </r>
  <r>
    <x v="3"/>
    <x v="32"/>
    <x v="0"/>
    <x v="3"/>
    <x v="4167"/>
  </r>
  <r>
    <x v="3"/>
    <x v="32"/>
    <x v="0"/>
    <x v="4"/>
    <x v="4168"/>
  </r>
  <r>
    <x v="3"/>
    <x v="32"/>
    <x v="0"/>
    <x v="5"/>
    <x v="4169"/>
  </r>
  <r>
    <x v="3"/>
    <x v="32"/>
    <x v="0"/>
    <x v="6"/>
    <x v="4170"/>
  </r>
  <r>
    <x v="3"/>
    <x v="32"/>
    <x v="0"/>
    <x v="7"/>
    <x v="7"/>
  </r>
  <r>
    <x v="3"/>
    <x v="32"/>
    <x v="0"/>
    <x v="8"/>
    <x v="4171"/>
  </r>
  <r>
    <x v="3"/>
    <x v="32"/>
    <x v="0"/>
    <x v="9"/>
    <x v="4172"/>
  </r>
  <r>
    <x v="3"/>
    <x v="32"/>
    <x v="0"/>
    <x v="10"/>
    <x v="4173"/>
  </r>
  <r>
    <x v="3"/>
    <x v="32"/>
    <x v="0"/>
    <x v="11"/>
    <x v="4174"/>
  </r>
  <r>
    <x v="3"/>
    <x v="32"/>
    <x v="0"/>
    <x v="12"/>
    <x v="7"/>
  </r>
  <r>
    <x v="3"/>
    <x v="32"/>
    <x v="0"/>
    <x v="13"/>
    <x v="4175"/>
  </r>
  <r>
    <x v="3"/>
    <x v="32"/>
    <x v="1"/>
    <x v="0"/>
    <x v="7"/>
  </r>
  <r>
    <x v="3"/>
    <x v="32"/>
    <x v="1"/>
    <x v="1"/>
    <x v="4176"/>
  </r>
  <r>
    <x v="3"/>
    <x v="32"/>
    <x v="1"/>
    <x v="2"/>
    <x v="4177"/>
  </r>
  <r>
    <x v="3"/>
    <x v="32"/>
    <x v="1"/>
    <x v="3"/>
    <x v="4178"/>
  </r>
  <r>
    <x v="3"/>
    <x v="32"/>
    <x v="1"/>
    <x v="4"/>
    <x v="4168"/>
  </r>
  <r>
    <x v="3"/>
    <x v="32"/>
    <x v="1"/>
    <x v="5"/>
    <x v="7"/>
  </r>
  <r>
    <x v="3"/>
    <x v="32"/>
    <x v="1"/>
    <x v="6"/>
    <x v="4179"/>
  </r>
  <r>
    <x v="3"/>
    <x v="32"/>
    <x v="1"/>
    <x v="7"/>
    <x v="7"/>
  </r>
  <r>
    <x v="3"/>
    <x v="32"/>
    <x v="1"/>
    <x v="8"/>
    <x v="4180"/>
  </r>
  <r>
    <x v="3"/>
    <x v="32"/>
    <x v="1"/>
    <x v="9"/>
    <x v="4181"/>
  </r>
  <r>
    <x v="3"/>
    <x v="32"/>
    <x v="1"/>
    <x v="10"/>
    <x v="7"/>
  </r>
  <r>
    <x v="3"/>
    <x v="32"/>
    <x v="1"/>
    <x v="11"/>
    <x v="4182"/>
  </r>
  <r>
    <x v="3"/>
    <x v="32"/>
    <x v="1"/>
    <x v="12"/>
    <x v="7"/>
  </r>
  <r>
    <x v="3"/>
    <x v="32"/>
    <x v="1"/>
    <x v="13"/>
    <x v="4183"/>
  </r>
  <r>
    <x v="3"/>
    <x v="33"/>
    <x v="0"/>
    <x v="0"/>
    <x v="7"/>
  </r>
  <r>
    <x v="3"/>
    <x v="33"/>
    <x v="0"/>
    <x v="1"/>
    <x v="4184"/>
  </r>
  <r>
    <x v="3"/>
    <x v="33"/>
    <x v="0"/>
    <x v="2"/>
    <x v="4185"/>
  </r>
  <r>
    <x v="3"/>
    <x v="33"/>
    <x v="0"/>
    <x v="3"/>
    <x v="4186"/>
  </r>
  <r>
    <x v="3"/>
    <x v="33"/>
    <x v="0"/>
    <x v="4"/>
    <x v="4187"/>
  </r>
  <r>
    <x v="3"/>
    <x v="33"/>
    <x v="0"/>
    <x v="5"/>
    <x v="4188"/>
  </r>
  <r>
    <x v="3"/>
    <x v="33"/>
    <x v="0"/>
    <x v="6"/>
    <x v="4189"/>
  </r>
  <r>
    <x v="3"/>
    <x v="33"/>
    <x v="0"/>
    <x v="7"/>
    <x v="7"/>
  </r>
  <r>
    <x v="3"/>
    <x v="33"/>
    <x v="0"/>
    <x v="8"/>
    <x v="4190"/>
  </r>
  <r>
    <x v="3"/>
    <x v="33"/>
    <x v="0"/>
    <x v="9"/>
    <x v="4191"/>
  </r>
  <r>
    <x v="3"/>
    <x v="33"/>
    <x v="0"/>
    <x v="10"/>
    <x v="4192"/>
  </r>
  <r>
    <x v="3"/>
    <x v="33"/>
    <x v="0"/>
    <x v="11"/>
    <x v="4193"/>
  </r>
  <r>
    <x v="3"/>
    <x v="33"/>
    <x v="0"/>
    <x v="12"/>
    <x v="4194"/>
  </r>
  <r>
    <x v="3"/>
    <x v="33"/>
    <x v="0"/>
    <x v="13"/>
    <x v="4195"/>
  </r>
  <r>
    <x v="3"/>
    <x v="33"/>
    <x v="1"/>
    <x v="0"/>
    <x v="7"/>
  </r>
  <r>
    <x v="3"/>
    <x v="33"/>
    <x v="1"/>
    <x v="1"/>
    <x v="4184"/>
  </r>
  <r>
    <x v="3"/>
    <x v="33"/>
    <x v="1"/>
    <x v="2"/>
    <x v="4196"/>
  </r>
  <r>
    <x v="3"/>
    <x v="33"/>
    <x v="1"/>
    <x v="3"/>
    <x v="4197"/>
  </r>
  <r>
    <x v="3"/>
    <x v="33"/>
    <x v="1"/>
    <x v="4"/>
    <x v="4198"/>
  </r>
  <r>
    <x v="3"/>
    <x v="33"/>
    <x v="1"/>
    <x v="5"/>
    <x v="7"/>
  </r>
  <r>
    <x v="3"/>
    <x v="33"/>
    <x v="1"/>
    <x v="6"/>
    <x v="4199"/>
  </r>
  <r>
    <x v="3"/>
    <x v="33"/>
    <x v="1"/>
    <x v="7"/>
    <x v="7"/>
  </r>
  <r>
    <x v="3"/>
    <x v="33"/>
    <x v="1"/>
    <x v="8"/>
    <x v="4190"/>
  </r>
  <r>
    <x v="3"/>
    <x v="33"/>
    <x v="1"/>
    <x v="9"/>
    <x v="4200"/>
  </r>
  <r>
    <x v="3"/>
    <x v="33"/>
    <x v="1"/>
    <x v="10"/>
    <x v="7"/>
  </r>
  <r>
    <x v="3"/>
    <x v="33"/>
    <x v="1"/>
    <x v="11"/>
    <x v="4201"/>
  </r>
  <r>
    <x v="3"/>
    <x v="33"/>
    <x v="1"/>
    <x v="12"/>
    <x v="7"/>
  </r>
  <r>
    <x v="3"/>
    <x v="33"/>
    <x v="1"/>
    <x v="13"/>
    <x v="4202"/>
  </r>
  <r>
    <x v="3"/>
    <x v="34"/>
    <x v="0"/>
    <x v="0"/>
    <x v="7"/>
  </r>
  <r>
    <x v="3"/>
    <x v="34"/>
    <x v="0"/>
    <x v="1"/>
    <x v="4203"/>
  </r>
  <r>
    <x v="3"/>
    <x v="34"/>
    <x v="0"/>
    <x v="2"/>
    <x v="4204"/>
  </r>
  <r>
    <x v="3"/>
    <x v="34"/>
    <x v="0"/>
    <x v="3"/>
    <x v="4205"/>
  </r>
  <r>
    <x v="3"/>
    <x v="34"/>
    <x v="0"/>
    <x v="4"/>
    <x v="4206"/>
  </r>
  <r>
    <x v="3"/>
    <x v="34"/>
    <x v="0"/>
    <x v="5"/>
    <x v="4207"/>
  </r>
  <r>
    <x v="3"/>
    <x v="34"/>
    <x v="0"/>
    <x v="6"/>
    <x v="4208"/>
  </r>
  <r>
    <x v="3"/>
    <x v="34"/>
    <x v="0"/>
    <x v="7"/>
    <x v="7"/>
  </r>
  <r>
    <x v="3"/>
    <x v="34"/>
    <x v="0"/>
    <x v="8"/>
    <x v="4209"/>
  </r>
  <r>
    <x v="3"/>
    <x v="34"/>
    <x v="0"/>
    <x v="9"/>
    <x v="4210"/>
  </r>
  <r>
    <x v="3"/>
    <x v="34"/>
    <x v="0"/>
    <x v="10"/>
    <x v="4211"/>
  </r>
  <r>
    <x v="3"/>
    <x v="34"/>
    <x v="0"/>
    <x v="11"/>
    <x v="4212"/>
  </r>
  <r>
    <x v="3"/>
    <x v="34"/>
    <x v="0"/>
    <x v="12"/>
    <x v="4213"/>
  </r>
  <r>
    <x v="3"/>
    <x v="34"/>
    <x v="0"/>
    <x v="13"/>
    <x v="4214"/>
  </r>
  <r>
    <x v="3"/>
    <x v="34"/>
    <x v="1"/>
    <x v="0"/>
    <x v="7"/>
  </r>
  <r>
    <x v="3"/>
    <x v="34"/>
    <x v="1"/>
    <x v="1"/>
    <x v="4215"/>
  </r>
  <r>
    <x v="3"/>
    <x v="34"/>
    <x v="1"/>
    <x v="2"/>
    <x v="4216"/>
  </r>
  <r>
    <x v="3"/>
    <x v="34"/>
    <x v="1"/>
    <x v="3"/>
    <x v="4217"/>
  </r>
  <r>
    <x v="3"/>
    <x v="34"/>
    <x v="1"/>
    <x v="4"/>
    <x v="4218"/>
  </r>
  <r>
    <x v="3"/>
    <x v="34"/>
    <x v="1"/>
    <x v="5"/>
    <x v="7"/>
  </r>
  <r>
    <x v="3"/>
    <x v="34"/>
    <x v="1"/>
    <x v="6"/>
    <x v="4219"/>
  </r>
  <r>
    <x v="3"/>
    <x v="34"/>
    <x v="1"/>
    <x v="7"/>
    <x v="7"/>
  </r>
  <r>
    <x v="3"/>
    <x v="34"/>
    <x v="1"/>
    <x v="8"/>
    <x v="4209"/>
  </r>
  <r>
    <x v="3"/>
    <x v="34"/>
    <x v="1"/>
    <x v="9"/>
    <x v="4220"/>
  </r>
  <r>
    <x v="3"/>
    <x v="34"/>
    <x v="1"/>
    <x v="10"/>
    <x v="7"/>
  </r>
  <r>
    <x v="3"/>
    <x v="34"/>
    <x v="1"/>
    <x v="11"/>
    <x v="4221"/>
  </r>
  <r>
    <x v="3"/>
    <x v="34"/>
    <x v="1"/>
    <x v="12"/>
    <x v="7"/>
  </r>
  <r>
    <x v="3"/>
    <x v="34"/>
    <x v="1"/>
    <x v="13"/>
    <x v="4222"/>
  </r>
  <r>
    <x v="3"/>
    <x v="35"/>
    <x v="0"/>
    <x v="0"/>
    <x v="7"/>
  </r>
  <r>
    <x v="3"/>
    <x v="35"/>
    <x v="0"/>
    <x v="1"/>
    <x v="4223"/>
  </r>
  <r>
    <x v="3"/>
    <x v="35"/>
    <x v="0"/>
    <x v="2"/>
    <x v="4224"/>
  </r>
  <r>
    <x v="3"/>
    <x v="35"/>
    <x v="0"/>
    <x v="3"/>
    <x v="4225"/>
  </r>
  <r>
    <x v="3"/>
    <x v="35"/>
    <x v="0"/>
    <x v="4"/>
    <x v="4226"/>
  </r>
  <r>
    <x v="3"/>
    <x v="35"/>
    <x v="0"/>
    <x v="5"/>
    <x v="4227"/>
  </r>
  <r>
    <x v="3"/>
    <x v="35"/>
    <x v="0"/>
    <x v="6"/>
    <x v="4228"/>
  </r>
  <r>
    <x v="3"/>
    <x v="35"/>
    <x v="0"/>
    <x v="7"/>
    <x v="7"/>
  </r>
  <r>
    <x v="3"/>
    <x v="35"/>
    <x v="0"/>
    <x v="8"/>
    <x v="4229"/>
  </r>
  <r>
    <x v="3"/>
    <x v="35"/>
    <x v="0"/>
    <x v="9"/>
    <x v="4230"/>
  </r>
  <r>
    <x v="3"/>
    <x v="35"/>
    <x v="0"/>
    <x v="10"/>
    <x v="4231"/>
  </r>
  <r>
    <x v="3"/>
    <x v="35"/>
    <x v="0"/>
    <x v="11"/>
    <x v="4232"/>
  </r>
  <r>
    <x v="3"/>
    <x v="35"/>
    <x v="0"/>
    <x v="12"/>
    <x v="7"/>
  </r>
  <r>
    <x v="3"/>
    <x v="35"/>
    <x v="0"/>
    <x v="13"/>
    <x v="4233"/>
  </r>
  <r>
    <x v="3"/>
    <x v="35"/>
    <x v="1"/>
    <x v="0"/>
    <x v="7"/>
  </r>
  <r>
    <x v="3"/>
    <x v="35"/>
    <x v="1"/>
    <x v="1"/>
    <x v="4234"/>
  </r>
  <r>
    <x v="3"/>
    <x v="35"/>
    <x v="1"/>
    <x v="2"/>
    <x v="4235"/>
  </r>
  <r>
    <x v="3"/>
    <x v="35"/>
    <x v="1"/>
    <x v="3"/>
    <x v="4225"/>
  </r>
  <r>
    <x v="3"/>
    <x v="35"/>
    <x v="1"/>
    <x v="4"/>
    <x v="4226"/>
  </r>
  <r>
    <x v="3"/>
    <x v="35"/>
    <x v="1"/>
    <x v="5"/>
    <x v="7"/>
  </r>
  <r>
    <x v="3"/>
    <x v="35"/>
    <x v="1"/>
    <x v="6"/>
    <x v="4236"/>
  </r>
  <r>
    <x v="3"/>
    <x v="35"/>
    <x v="1"/>
    <x v="7"/>
    <x v="7"/>
  </r>
  <r>
    <x v="3"/>
    <x v="35"/>
    <x v="1"/>
    <x v="8"/>
    <x v="4229"/>
  </r>
  <r>
    <x v="3"/>
    <x v="35"/>
    <x v="1"/>
    <x v="9"/>
    <x v="4237"/>
  </r>
  <r>
    <x v="3"/>
    <x v="35"/>
    <x v="1"/>
    <x v="10"/>
    <x v="7"/>
  </r>
  <r>
    <x v="3"/>
    <x v="35"/>
    <x v="1"/>
    <x v="11"/>
    <x v="4238"/>
  </r>
  <r>
    <x v="3"/>
    <x v="35"/>
    <x v="1"/>
    <x v="12"/>
    <x v="7"/>
  </r>
  <r>
    <x v="3"/>
    <x v="35"/>
    <x v="1"/>
    <x v="13"/>
    <x v="4239"/>
  </r>
  <r>
    <x v="3"/>
    <x v="36"/>
    <x v="0"/>
    <x v="0"/>
    <x v="7"/>
  </r>
  <r>
    <x v="3"/>
    <x v="36"/>
    <x v="0"/>
    <x v="1"/>
    <x v="4240"/>
  </r>
  <r>
    <x v="3"/>
    <x v="36"/>
    <x v="0"/>
    <x v="2"/>
    <x v="4241"/>
  </r>
  <r>
    <x v="3"/>
    <x v="36"/>
    <x v="0"/>
    <x v="3"/>
    <x v="4242"/>
  </r>
  <r>
    <x v="3"/>
    <x v="36"/>
    <x v="0"/>
    <x v="4"/>
    <x v="4243"/>
  </r>
  <r>
    <x v="3"/>
    <x v="36"/>
    <x v="0"/>
    <x v="5"/>
    <x v="7"/>
  </r>
  <r>
    <x v="3"/>
    <x v="36"/>
    <x v="0"/>
    <x v="6"/>
    <x v="7"/>
  </r>
  <r>
    <x v="3"/>
    <x v="36"/>
    <x v="0"/>
    <x v="7"/>
    <x v="7"/>
  </r>
  <r>
    <x v="3"/>
    <x v="36"/>
    <x v="0"/>
    <x v="8"/>
    <x v="7"/>
  </r>
  <r>
    <x v="3"/>
    <x v="36"/>
    <x v="0"/>
    <x v="9"/>
    <x v="4244"/>
  </r>
  <r>
    <x v="3"/>
    <x v="36"/>
    <x v="0"/>
    <x v="10"/>
    <x v="7"/>
  </r>
  <r>
    <x v="3"/>
    <x v="36"/>
    <x v="0"/>
    <x v="11"/>
    <x v="4245"/>
  </r>
  <r>
    <x v="3"/>
    <x v="36"/>
    <x v="0"/>
    <x v="12"/>
    <x v="7"/>
  </r>
  <r>
    <x v="3"/>
    <x v="36"/>
    <x v="0"/>
    <x v="13"/>
    <x v="4246"/>
  </r>
  <r>
    <x v="3"/>
    <x v="36"/>
    <x v="1"/>
    <x v="0"/>
    <x v="7"/>
  </r>
  <r>
    <x v="3"/>
    <x v="36"/>
    <x v="1"/>
    <x v="1"/>
    <x v="4240"/>
  </r>
  <r>
    <x v="3"/>
    <x v="36"/>
    <x v="1"/>
    <x v="2"/>
    <x v="4241"/>
  </r>
  <r>
    <x v="3"/>
    <x v="36"/>
    <x v="1"/>
    <x v="3"/>
    <x v="4242"/>
  </r>
  <r>
    <x v="3"/>
    <x v="36"/>
    <x v="1"/>
    <x v="4"/>
    <x v="4243"/>
  </r>
  <r>
    <x v="3"/>
    <x v="36"/>
    <x v="1"/>
    <x v="5"/>
    <x v="7"/>
  </r>
  <r>
    <x v="3"/>
    <x v="36"/>
    <x v="1"/>
    <x v="6"/>
    <x v="7"/>
  </r>
  <r>
    <x v="3"/>
    <x v="36"/>
    <x v="1"/>
    <x v="7"/>
    <x v="7"/>
  </r>
  <r>
    <x v="3"/>
    <x v="36"/>
    <x v="1"/>
    <x v="8"/>
    <x v="7"/>
  </r>
  <r>
    <x v="3"/>
    <x v="36"/>
    <x v="1"/>
    <x v="9"/>
    <x v="4244"/>
  </r>
  <r>
    <x v="3"/>
    <x v="36"/>
    <x v="1"/>
    <x v="10"/>
    <x v="7"/>
  </r>
  <r>
    <x v="3"/>
    <x v="36"/>
    <x v="1"/>
    <x v="11"/>
    <x v="4245"/>
  </r>
  <r>
    <x v="3"/>
    <x v="36"/>
    <x v="1"/>
    <x v="12"/>
    <x v="7"/>
  </r>
  <r>
    <x v="3"/>
    <x v="36"/>
    <x v="1"/>
    <x v="13"/>
    <x v="4246"/>
  </r>
  <r>
    <x v="3"/>
    <x v="37"/>
    <x v="0"/>
    <x v="0"/>
    <x v="7"/>
  </r>
  <r>
    <x v="3"/>
    <x v="37"/>
    <x v="0"/>
    <x v="1"/>
    <x v="4247"/>
  </r>
  <r>
    <x v="3"/>
    <x v="37"/>
    <x v="0"/>
    <x v="2"/>
    <x v="4248"/>
  </r>
  <r>
    <x v="3"/>
    <x v="37"/>
    <x v="0"/>
    <x v="3"/>
    <x v="4249"/>
  </r>
  <r>
    <x v="3"/>
    <x v="37"/>
    <x v="0"/>
    <x v="4"/>
    <x v="4250"/>
  </r>
  <r>
    <x v="3"/>
    <x v="37"/>
    <x v="0"/>
    <x v="5"/>
    <x v="7"/>
  </r>
  <r>
    <x v="3"/>
    <x v="37"/>
    <x v="0"/>
    <x v="6"/>
    <x v="4251"/>
  </r>
  <r>
    <x v="3"/>
    <x v="37"/>
    <x v="0"/>
    <x v="7"/>
    <x v="7"/>
  </r>
  <r>
    <x v="3"/>
    <x v="37"/>
    <x v="0"/>
    <x v="8"/>
    <x v="7"/>
  </r>
  <r>
    <x v="3"/>
    <x v="37"/>
    <x v="0"/>
    <x v="9"/>
    <x v="4252"/>
  </r>
  <r>
    <x v="3"/>
    <x v="37"/>
    <x v="0"/>
    <x v="10"/>
    <x v="4253"/>
  </r>
  <r>
    <x v="3"/>
    <x v="37"/>
    <x v="0"/>
    <x v="11"/>
    <x v="4254"/>
  </r>
  <r>
    <x v="3"/>
    <x v="37"/>
    <x v="0"/>
    <x v="12"/>
    <x v="7"/>
  </r>
  <r>
    <x v="3"/>
    <x v="37"/>
    <x v="0"/>
    <x v="13"/>
    <x v="4255"/>
  </r>
  <r>
    <x v="3"/>
    <x v="37"/>
    <x v="1"/>
    <x v="0"/>
    <x v="7"/>
  </r>
  <r>
    <x v="3"/>
    <x v="37"/>
    <x v="1"/>
    <x v="1"/>
    <x v="4247"/>
  </r>
  <r>
    <x v="3"/>
    <x v="37"/>
    <x v="1"/>
    <x v="2"/>
    <x v="4256"/>
  </r>
  <r>
    <x v="3"/>
    <x v="37"/>
    <x v="1"/>
    <x v="3"/>
    <x v="4249"/>
  </r>
  <r>
    <x v="3"/>
    <x v="37"/>
    <x v="1"/>
    <x v="4"/>
    <x v="4250"/>
  </r>
  <r>
    <x v="3"/>
    <x v="37"/>
    <x v="1"/>
    <x v="5"/>
    <x v="7"/>
  </r>
  <r>
    <x v="3"/>
    <x v="37"/>
    <x v="1"/>
    <x v="6"/>
    <x v="4257"/>
  </r>
  <r>
    <x v="3"/>
    <x v="37"/>
    <x v="1"/>
    <x v="7"/>
    <x v="7"/>
  </r>
  <r>
    <x v="3"/>
    <x v="37"/>
    <x v="1"/>
    <x v="8"/>
    <x v="7"/>
  </r>
  <r>
    <x v="3"/>
    <x v="37"/>
    <x v="1"/>
    <x v="9"/>
    <x v="4252"/>
  </r>
  <r>
    <x v="3"/>
    <x v="37"/>
    <x v="1"/>
    <x v="10"/>
    <x v="7"/>
  </r>
  <r>
    <x v="3"/>
    <x v="37"/>
    <x v="1"/>
    <x v="11"/>
    <x v="4258"/>
  </r>
  <r>
    <x v="3"/>
    <x v="37"/>
    <x v="1"/>
    <x v="12"/>
    <x v="7"/>
  </r>
  <r>
    <x v="3"/>
    <x v="37"/>
    <x v="1"/>
    <x v="13"/>
    <x v="4259"/>
  </r>
  <r>
    <x v="3"/>
    <x v="75"/>
    <x v="0"/>
    <x v="0"/>
    <x v="7"/>
  </r>
  <r>
    <x v="3"/>
    <x v="75"/>
    <x v="0"/>
    <x v="1"/>
    <x v="4260"/>
  </r>
  <r>
    <x v="3"/>
    <x v="75"/>
    <x v="0"/>
    <x v="2"/>
    <x v="4261"/>
  </r>
  <r>
    <x v="3"/>
    <x v="75"/>
    <x v="0"/>
    <x v="3"/>
    <x v="1844"/>
  </r>
  <r>
    <x v="3"/>
    <x v="75"/>
    <x v="0"/>
    <x v="4"/>
    <x v="4262"/>
  </r>
  <r>
    <x v="3"/>
    <x v="75"/>
    <x v="0"/>
    <x v="5"/>
    <x v="7"/>
  </r>
  <r>
    <x v="3"/>
    <x v="75"/>
    <x v="0"/>
    <x v="6"/>
    <x v="7"/>
  </r>
  <r>
    <x v="3"/>
    <x v="75"/>
    <x v="0"/>
    <x v="7"/>
    <x v="7"/>
  </r>
  <r>
    <x v="3"/>
    <x v="75"/>
    <x v="0"/>
    <x v="8"/>
    <x v="7"/>
  </r>
  <r>
    <x v="3"/>
    <x v="75"/>
    <x v="0"/>
    <x v="9"/>
    <x v="4263"/>
  </r>
  <r>
    <x v="3"/>
    <x v="75"/>
    <x v="0"/>
    <x v="10"/>
    <x v="7"/>
  </r>
  <r>
    <x v="3"/>
    <x v="75"/>
    <x v="0"/>
    <x v="11"/>
    <x v="4264"/>
  </r>
  <r>
    <x v="3"/>
    <x v="75"/>
    <x v="0"/>
    <x v="12"/>
    <x v="7"/>
  </r>
  <r>
    <x v="3"/>
    <x v="75"/>
    <x v="0"/>
    <x v="13"/>
    <x v="4265"/>
  </r>
  <r>
    <x v="3"/>
    <x v="75"/>
    <x v="1"/>
    <x v="0"/>
    <x v="7"/>
  </r>
  <r>
    <x v="3"/>
    <x v="75"/>
    <x v="1"/>
    <x v="1"/>
    <x v="4260"/>
  </r>
  <r>
    <x v="3"/>
    <x v="75"/>
    <x v="1"/>
    <x v="2"/>
    <x v="4261"/>
  </r>
  <r>
    <x v="3"/>
    <x v="75"/>
    <x v="1"/>
    <x v="3"/>
    <x v="1844"/>
  </r>
  <r>
    <x v="3"/>
    <x v="75"/>
    <x v="1"/>
    <x v="4"/>
    <x v="4262"/>
  </r>
  <r>
    <x v="3"/>
    <x v="75"/>
    <x v="1"/>
    <x v="5"/>
    <x v="7"/>
  </r>
  <r>
    <x v="3"/>
    <x v="75"/>
    <x v="1"/>
    <x v="6"/>
    <x v="7"/>
  </r>
  <r>
    <x v="3"/>
    <x v="75"/>
    <x v="1"/>
    <x v="7"/>
    <x v="7"/>
  </r>
  <r>
    <x v="3"/>
    <x v="75"/>
    <x v="1"/>
    <x v="8"/>
    <x v="7"/>
  </r>
  <r>
    <x v="3"/>
    <x v="75"/>
    <x v="1"/>
    <x v="9"/>
    <x v="4263"/>
  </r>
  <r>
    <x v="3"/>
    <x v="75"/>
    <x v="1"/>
    <x v="10"/>
    <x v="7"/>
  </r>
  <r>
    <x v="3"/>
    <x v="75"/>
    <x v="1"/>
    <x v="11"/>
    <x v="4264"/>
  </r>
  <r>
    <x v="3"/>
    <x v="75"/>
    <x v="1"/>
    <x v="12"/>
    <x v="7"/>
  </r>
  <r>
    <x v="3"/>
    <x v="75"/>
    <x v="1"/>
    <x v="13"/>
    <x v="4265"/>
  </r>
  <r>
    <x v="3"/>
    <x v="38"/>
    <x v="0"/>
    <x v="0"/>
    <x v="7"/>
  </r>
  <r>
    <x v="3"/>
    <x v="38"/>
    <x v="0"/>
    <x v="1"/>
    <x v="4266"/>
  </r>
  <r>
    <x v="3"/>
    <x v="38"/>
    <x v="0"/>
    <x v="2"/>
    <x v="4267"/>
  </r>
  <r>
    <x v="3"/>
    <x v="38"/>
    <x v="0"/>
    <x v="3"/>
    <x v="4268"/>
  </r>
  <r>
    <x v="3"/>
    <x v="38"/>
    <x v="0"/>
    <x v="4"/>
    <x v="4269"/>
  </r>
  <r>
    <x v="3"/>
    <x v="38"/>
    <x v="0"/>
    <x v="5"/>
    <x v="4270"/>
  </r>
  <r>
    <x v="3"/>
    <x v="38"/>
    <x v="0"/>
    <x v="6"/>
    <x v="4271"/>
  </r>
  <r>
    <x v="3"/>
    <x v="38"/>
    <x v="0"/>
    <x v="7"/>
    <x v="7"/>
  </r>
  <r>
    <x v="3"/>
    <x v="38"/>
    <x v="0"/>
    <x v="8"/>
    <x v="4272"/>
  </r>
  <r>
    <x v="3"/>
    <x v="38"/>
    <x v="0"/>
    <x v="9"/>
    <x v="4273"/>
  </r>
  <r>
    <x v="3"/>
    <x v="38"/>
    <x v="0"/>
    <x v="10"/>
    <x v="4274"/>
  </r>
  <r>
    <x v="3"/>
    <x v="38"/>
    <x v="0"/>
    <x v="11"/>
    <x v="2228"/>
  </r>
  <r>
    <x v="3"/>
    <x v="38"/>
    <x v="0"/>
    <x v="12"/>
    <x v="4275"/>
  </r>
  <r>
    <x v="3"/>
    <x v="38"/>
    <x v="0"/>
    <x v="13"/>
    <x v="4276"/>
  </r>
  <r>
    <x v="3"/>
    <x v="38"/>
    <x v="1"/>
    <x v="0"/>
    <x v="7"/>
  </r>
  <r>
    <x v="3"/>
    <x v="38"/>
    <x v="1"/>
    <x v="1"/>
    <x v="4277"/>
  </r>
  <r>
    <x v="3"/>
    <x v="38"/>
    <x v="1"/>
    <x v="2"/>
    <x v="4278"/>
  </r>
  <r>
    <x v="3"/>
    <x v="38"/>
    <x v="1"/>
    <x v="3"/>
    <x v="4279"/>
  </r>
  <r>
    <x v="3"/>
    <x v="38"/>
    <x v="1"/>
    <x v="4"/>
    <x v="4280"/>
  </r>
  <r>
    <x v="3"/>
    <x v="38"/>
    <x v="1"/>
    <x v="5"/>
    <x v="7"/>
  </r>
  <r>
    <x v="3"/>
    <x v="38"/>
    <x v="1"/>
    <x v="6"/>
    <x v="4281"/>
  </r>
  <r>
    <x v="3"/>
    <x v="38"/>
    <x v="1"/>
    <x v="7"/>
    <x v="7"/>
  </r>
  <r>
    <x v="3"/>
    <x v="38"/>
    <x v="1"/>
    <x v="8"/>
    <x v="4282"/>
  </r>
  <r>
    <x v="3"/>
    <x v="38"/>
    <x v="1"/>
    <x v="9"/>
    <x v="4283"/>
  </r>
  <r>
    <x v="3"/>
    <x v="38"/>
    <x v="1"/>
    <x v="10"/>
    <x v="7"/>
  </r>
  <r>
    <x v="3"/>
    <x v="38"/>
    <x v="1"/>
    <x v="11"/>
    <x v="4284"/>
  </r>
  <r>
    <x v="3"/>
    <x v="38"/>
    <x v="1"/>
    <x v="12"/>
    <x v="7"/>
  </r>
  <r>
    <x v="3"/>
    <x v="38"/>
    <x v="1"/>
    <x v="13"/>
    <x v="4285"/>
  </r>
  <r>
    <x v="3"/>
    <x v="39"/>
    <x v="0"/>
    <x v="0"/>
    <x v="7"/>
  </r>
  <r>
    <x v="3"/>
    <x v="39"/>
    <x v="0"/>
    <x v="1"/>
    <x v="4286"/>
  </r>
  <r>
    <x v="3"/>
    <x v="39"/>
    <x v="0"/>
    <x v="2"/>
    <x v="4287"/>
  </r>
  <r>
    <x v="3"/>
    <x v="39"/>
    <x v="0"/>
    <x v="3"/>
    <x v="4288"/>
  </r>
  <r>
    <x v="3"/>
    <x v="39"/>
    <x v="0"/>
    <x v="4"/>
    <x v="4289"/>
  </r>
  <r>
    <x v="3"/>
    <x v="39"/>
    <x v="0"/>
    <x v="5"/>
    <x v="4290"/>
  </r>
  <r>
    <x v="3"/>
    <x v="39"/>
    <x v="0"/>
    <x v="6"/>
    <x v="4291"/>
  </r>
  <r>
    <x v="3"/>
    <x v="39"/>
    <x v="0"/>
    <x v="7"/>
    <x v="7"/>
  </r>
  <r>
    <x v="3"/>
    <x v="39"/>
    <x v="0"/>
    <x v="8"/>
    <x v="4292"/>
  </r>
  <r>
    <x v="3"/>
    <x v="39"/>
    <x v="0"/>
    <x v="9"/>
    <x v="4293"/>
  </r>
  <r>
    <x v="3"/>
    <x v="39"/>
    <x v="0"/>
    <x v="10"/>
    <x v="4294"/>
  </r>
  <r>
    <x v="3"/>
    <x v="39"/>
    <x v="0"/>
    <x v="11"/>
    <x v="4295"/>
  </r>
  <r>
    <x v="3"/>
    <x v="39"/>
    <x v="0"/>
    <x v="12"/>
    <x v="4296"/>
  </r>
  <r>
    <x v="3"/>
    <x v="39"/>
    <x v="0"/>
    <x v="13"/>
    <x v="4297"/>
  </r>
  <r>
    <x v="3"/>
    <x v="39"/>
    <x v="1"/>
    <x v="0"/>
    <x v="7"/>
  </r>
  <r>
    <x v="3"/>
    <x v="39"/>
    <x v="1"/>
    <x v="1"/>
    <x v="4298"/>
  </r>
  <r>
    <x v="3"/>
    <x v="39"/>
    <x v="1"/>
    <x v="2"/>
    <x v="4299"/>
  </r>
  <r>
    <x v="3"/>
    <x v="39"/>
    <x v="1"/>
    <x v="3"/>
    <x v="4300"/>
  </r>
  <r>
    <x v="3"/>
    <x v="39"/>
    <x v="1"/>
    <x v="4"/>
    <x v="4289"/>
  </r>
  <r>
    <x v="3"/>
    <x v="39"/>
    <x v="1"/>
    <x v="5"/>
    <x v="7"/>
  </r>
  <r>
    <x v="3"/>
    <x v="39"/>
    <x v="1"/>
    <x v="6"/>
    <x v="4301"/>
  </r>
  <r>
    <x v="3"/>
    <x v="39"/>
    <x v="1"/>
    <x v="7"/>
    <x v="7"/>
  </r>
  <r>
    <x v="3"/>
    <x v="39"/>
    <x v="1"/>
    <x v="8"/>
    <x v="4302"/>
  </r>
  <r>
    <x v="3"/>
    <x v="39"/>
    <x v="1"/>
    <x v="9"/>
    <x v="4303"/>
  </r>
  <r>
    <x v="3"/>
    <x v="39"/>
    <x v="1"/>
    <x v="10"/>
    <x v="7"/>
  </r>
  <r>
    <x v="3"/>
    <x v="39"/>
    <x v="1"/>
    <x v="11"/>
    <x v="4304"/>
  </r>
  <r>
    <x v="3"/>
    <x v="39"/>
    <x v="1"/>
    <x v="12"/>
    <x v="7"/>
  </r>
  <r>
    <x v="3"/>
    <x v="39"/>
    <x v="1"/>
    <x v="13"/>
    <x v="4305"/>
  </r>
  <r>
    <x v="3"/>
    <x v="40"/>
    <x v="0"/>
    <x v="0"/>
    <x v="7"/>
  </r>
  <r>
    <x v="3"/>
    <x v="40"/>
    <x v="0"/>
    <x v="1"/>
    <x v="4306"/>
  </r>
  <r>
    <x v="3"/>
    <x v="40"/>
    <x v="0"/>
    <x v="2"/>
    <x v="4307"/>
  </r>
  <r>
    <x v="3"/>
    <x v="40"/>
    <x v="0"/>
    <x v="3"/>
    <x v="4308"/>
  </r>
  <r>
    <x v="3"/>
    <x v="40"/>
    <x v="0"/>
    <x v="4"/>
    <x v="4309"/>
  </r>
  <r>
    <x v="3"/>
    <x v="40"/>
    <x v="0"/>
    <x v="5"/>
    <x v="4310"/>
  </r>
  <r>
    <x v="3"/>
    <x v="40"/>
    <x v="0"/>
    <x v="6"/>
    <x v="4311"/>
  </r>
  <r>
    <x v="3"/>
    <x v="40"/>
    <x v="0"/>
    <x v="7"/>
    <x v="7"/>
  </r>
  <r>
    <x v="3"/>
    <x v="40"/>
    <x v="0"/>
    <x v="8"/>
    <x v="4312"/>
  </r>
  <r>
    <x v="3"/>
    <x v="40"/>
    <x v="0"/>
    <x v="9"/>
    <x v="4313"/>
  </r>
  <r>
    <x v="3"/>
    <x v="40"/>
    <x v="0"/>
    <x v="10"/>
    <x v="4314"/>
  </r>
  <r>
    <x v="3"/>
    <x v="40"/>
    <x v="0"/>
    <x v="11"/>
    <x v="4315"/>
  </r>
  <r>
    <x v="3"/>
    <x v="40"/>
    <x v="0"/>
    <x v="12"/>
    <x v="4316"/>
  </r>
  <r>
    <x v="3"/>
    <x v="40"/>
    <x v="0"/>
    <x v="13"/>
    <x v="4317"/>
  </r>
  <r>
    <x v="3"/>
    <x v="40"/>
    <x v="1"/>
    <x v="0"/>
    <x v="7"/>
  </r>
  <r>
    <x v="3"/>
    <x v="40"/>
    <x v="1"/>
    <x v="1"/>
    <x v="4318"/>
  </r>
  <r>
    <x v="3"/>
    <x v="40"/>
    <x v="1"/>
    <x v="2"/>
    <x v="4319"/>
  </r>
  <r>
    <x v="3"/>
    <x v="40"/>
    <x v="1"/>
    <x v="3"/>
    <x v="4308"/>
  </r>
  <r>
    <x v="3"/>
    <x v="40"/>
    <x v="1"/>
    <x v="4"/>
    <x v="4320"/>
  </r>
  <r>
    <x v="3"/>
    <x v="40"/>
    <x v="1"/>
    <x v="5"/>
    <x v="7"/>
  </r>
  <r>
    <x v="3"/>
    <x v="40"/>
    <x v="1"/>
    <x v="6"/>
    <x v="4321"/>
  </r>
  <r>
    <x v="3"/>
    <x v="40"/>
    <x v="1"/>
    <x v="7"/>
    <x v="7"/>
  </r>
  <r>
    <x v="3"/>
    <x v="40"/>
    <x v="1"/>
    <x v="8"/>
    <x v="4312"/>
  </r>
  <r>
    <x v="3"/>
    <x v="40"/>
    <x v="1"/>
    <x v="9"/>
    <x v="4322"/>
  </r>
  <r>
    <x v="3"/>
    <x v="40"/>
    <x v="1"/>
    <x v="10"/>
    <x v="7"/>
  </r>
  <r>
    <x v="3"/>
    <x v="40"/>
    <x v="1"/>
    <x v="11"/>
    <x v="4323"/>
  </r>
  <r>
    <x v="3"/>
    <x v="40"/>
    <x v="1"/>
    <x v="12"/>
    <x v="7"/>
  </r>
  <r>
    <x v="3"/>
    <x v="40"/>
    <x v="1"/>
    <x v="13"/>
    <x v="4324"/>
  </r>
  <r>
    <x v="3"/>
    <x v="41"/>
    <x v="0"/>
    <x v="0"/>
    <x v="7"/>
  </r>
  <r>
    <x v="3"/>
    <x v="41"/>
    <x v="0"/>
    <x v="1"/>
    <x v="4325"/>
  </r>
  <r>
    <x v="3"/>
    <x v="41"/>
    <x v="0"/>
    <x v="2"/>
    <x v="4326"/>
  </r>
  <r>
    <x v="3"/>
    <x v="41"/>
    <x v="0"/>
    <x v="3"/>
    <x v="4327"/>
  </r>
  <r>
    <x v="3"/>
    <x v="41"/>
    <x v="0"/>
    <x v="4"/>
    <x v="4328"/>
  </r>
  <r>
    <x v="3"/>
    <x v="41"/>
    <x v="0"/>
    <x v="5"/>
    <x v="7"/>
  </r>
  <r>
    <x v="3"/>
    <x v="41"/>
    <x v="0"/>
    <x v="6"/>
    <x v="4329"/>
  </r>
  <r>
    <x v="3"/>
    <x v="41"/>
    <x v="0"/>
    <x v="7"/>
    <x v="7"/>
  </r>
  <r>
    <x v="3"/>
    <x v="41"/>
    <x v="0"/>
    <x v="8"/>
    <x v="4330"/>
  </r>
  <r>
    <x v="3"/>
    <x v="41"/>
    <x v="0"/>
    <x v="9"/>
    <x v="4331"/>
  </r>
  <r>
    <x v="3"/>
    <x v="41"/>
    <x v="0"/>
    <x v="10"/>
    <x v="4332"/>
  </r>
  <r>
    <x v="3"/>
    <x v="41"/>
    <x v="0"/>
    <x v="11"/>
    <x v="4333"/>
  </r>
  <r>
    <x v="3"/>
    <x v="41"/>
    <x v="0"/>
    <x v="12"/>
    <x v="4334"/>
  </r>
  <r>
    <x v="3"/>
    <x v="41"/>
    <x v="0"/>
    <x v="13"/>
    <x v="4335"/>
  </r>
  <r>
    <x v="3"/>
    <x v="41"/>
    <x v="1"/>
    <x v="0"/>
    <x v="7"/>
  </r>
  <r>
    <x v="3"/>
    <x v="41"/>
    <x v="1"/>
    <x v="1"/>
    <x v="4325"/>
  </r>
  <r>
    <x v="3"/>
    <x v="41"/>
    <x v="1"/>
    <x v="2"/>
    <x v="4336"/>
  </r>
  <r>
    <x v="3"/>
    <x v="41"/>
    <x v="1"/>
    <x v="3"/>
    <x v="4327"/>
  </r>
  <r>
    <x v="3"/>
    <x v="41"/>
    <x v="1"/>
    <x v="4"/>
    <x v="4337"/>
  </r>
  <r>
    <x v="3"/>
    <x v="41"/>
    <x v="1"/>
    <x v="5"/>
    <x v="7"/>
  </r>
  <r>
    <x v="3"/>
    <x v="41"/>
    <x v="1"/>
    <x v="6"/>
    <x v="4338"/>
  </r>
  <r>
    <x v="3"/>
    <x v="41"/>
    <x v="1"/>
    <x v="7"/>
    <x v="7"/>
  </r>
  <r>
    <x v="3"/>
    <x v="41"/>
    <x v="1"/>
    <x v="8"/>
    <x v="4330"/>
  </r>
  <r>
    <x v="3"/>
    <x v="41"/>
    <x v="1"/>
    <x v="9"/>
    <x v="4339"/>
  </r>
  <r>
    <x v="3"/>
    <x v="41"/>
    <x v="1"/>
    <x v="10"/>
    <x v="7"/>
  </r>
  <r>
    <x v="3"/>
    <x v="41"/>
    <x v="1"/>
    <x v="11"/>
    <x v="4340"/>
  </r>
  <r>
    <x v="3"/>
    <x v="41"/>
    <x v="1"/>
    <x v="12"/>
    <x v="7"/>
  </r>
  <r>
    <x v="3"/>
    <x v="41"/>
    <x v="1"/>
    <x v="13"/>
    <x v="4341"/>
  </r>
  <r>
    <x v="3"/>
    <x v="42"/>
    <x v="0"/>
    <x v="0"/>
    <x v="7"/>
  </r>
  <r>
    <x v="3"/>
    <x v="42"/>
    <x v="0"/>
    <x v="1"/>
    <x v="4342"/>
  </r>
  <r>
    <x v="3"/>
    <x v="42"/>
    <x v="0"/>
    <x v="2"/>
    <x v="4343"/>
  </r>
  <r>
    <x v="3"/>
    <x v="42"/>
    <x v="0"/>
    <x v="3"/>
    <x v="4344"/>
  </r>
  <r>
    <x v="3"/>
    <x v="42"/>
    <x v="0"/>
    <x v="4"/>
    <x v="4345"/>
  </r>
  <r>
    <x v="3"/>
    <x v="42"/>
    <x v="0"/>
    <x v="5"/>
    <x v="4346"/>
  </r>
  <r>
    <x v="3"/>
    <x v="42"/>
    <x v="0"/>
    <x v="6"/>
    <x v="4347"/>
  </r>
  <r>
    <x v="3"/>
    <x v="42"/>
    <x v="0"/>
    <x v="7"/>
    <x v="7"/>
  </r>
  <r>
    <x v="3"/>
    <x v="42"/>
    <x v="0"/>
    <x v="8"/>
    <x v="7"/>
  </r>
  <r>
    <x v="3"/>
    <x v="42"/>
    <x v="0"/>
    <x v="9"/>
    <x v="4348"/>
  </r>
  <r>
    <x v="3"/>
    <x v="42"/>
    <x v="0"/>
    <x v="10"/>
    <x v="4349"/>
  </r>
  <r>
    <x v="3"/>
    <x v="42"/>
    <x v="0"/>
    <x v="11"/>
    <x v="4350"/>
  </r>
  <r>
    <x v="3"/>
    <x v="42"/>
    <x v="0"/>
    <x v="12"/>
    <x v="7"/>
  </r>
  <r>
    <x v="3"/>
    <x v="42"/>
    <x v="0"/>
    <x v="13"/>
    <x v="4351"/>
  </r>
  <r>
    <x v="3"/>
    <x v="42"/>
    <x v="1"/>
    <x v="0"/>
    <x v="7"/>
  </r>
  <r>
    <x v="3"/>
    <x v="42"/>
    <x v="1"/>
    <x v="1"/>
    <x v="4342"/>
  </r>
  <r>
    <x v="3"/>
    <x v="42"/>
    <x v="1"/>
    <x v="2"/>
    <x v="4352"/>
  </r>
  <r>
    <x v="3"/>
    <x v="42"/>
    <x v="1"/>
    <x v="3"/>
    <x v="4344"/>
  </r>
  <r>
    <x v="3"/>
    <x v="42"/>
    <x v="1"/>
    <x v="4"/>
    <x v="4345"/>
  </r>
  <r>
    <x v="3"/>
    <x v="42"/>
    <x v="1"/>
    <x v="5"/>
    <x v="7"/>
  </r>
  <r>
    <x v="3"/>
    <x v="42"/>
    <x v="1"/>
    <x v="6"/>
    <x v="4353"/>
  </r>
  <r>
    <x v="3"/>
    <x v="42"/>
    <x v="1"/>
    <x v="7"/>
    <x v="7"/>
  </r>
  <r>
    <x v="3"/>
    <x v="42"/>
    <x v="1"/>
    <x v="8"/>
    <x v="7"/>
  </r>
  <r>
    <x v="3"/>
    <x v="42"/>
    <x v="1"/>
    <x v="9"/>
    <x v="4354"/>
  </r>
  <r>
    <x v="3"/>
    <x v="42"/>
    <x v="1"/>
    <x v="10"/>
    <x v="7"/>
  </r>
  <r>
    <x v="3"/>
    <x v="42"/>
    <x v="1"/>
    <x v="11"/>
    <x v="4355"/>
  </r>
  <r>
    <x v="3"/>
    <x v="42"/>
    <x v="1"/>
    <x v="12"/>
    <x v="7"/>
  </r>
  <r>
    <x v="3"/>
    <x v="42"/>
    <x v="1"/>
    <x v="13"/>
    <x v="4356"/>
  </r>
  <r>
    <x v="3"/>
    <x v="43"/>
    <x v="0"/>
    <x v="0"/>
    <x v="7"/>
  </r>
  <r>
    <x v="3"/>
    <x v="43"/>
    <x v="0"/>
    <x v="1"/>
    <x v="4357"/>
  </r>
  <r>
    <x v="3"/>
    <x v="43"/>
    <x v="0"/>
    <x v="2"/>
    <x v="4358"/>
  </r>
  <r>
    <x v="3"/>
    <x v="43"/>
    <x v="0"/>
    <x v="3"/>
    <x v="4359"/>
  </r>
  <r>
    <x v="3"/>
    <x v="43"/>
    <x v="0"/>
    <x v="4"/>
    <x v="4360"/>
  </r>
  <r>
    <x v="3"/>
    <x v="43"/>
    <x v="0"/>
    <x v="5"/>
    <x v="4361"/>
  </r>
  <r>
    <x v="3"/>
    <x v="43"/>
    <x v="0"/>
    <x v="6"/>
    <x v="4362"/>
  </r>
  <r>
    <x v="3"/>
    <x v="43"/>
    <x v="0"/>
    <x v="7"/>
    <x v="7"/>
  </r>
  <r>
    <x v="3"/>
    <x v="43"/>
    <x v="0"/>
    <x v="8"/>
    <x v="7"/>
  </r>
  <r>
    <x v="3"/>
    <x v="43"/>
    <x v="0"/>
    <x v="9"/>
    <x v="4363"/>
  </r>
  <r>
    <x v="3"/>
    <x v="43"/>
    <x v="0"/>
    <x v="10"/>
    <x v="7"/>
  </r>
  <r>
    <x v="3"/>
    <x v="43"/>
    <x v="0"/>
    <x v="11"/>
    <x v="4364"/>
  </r>
  <r>
    <x v="3"/>
    <x v="43"/>
    <x v="0"/>
    <x v="12"/>
    <x v="7"/>
  </r>
  <r>
    <x v="3"/>
    <x v="43"/>
    <x v="0"/>
    <x v="13"/>
    <x v="4365"/>
  </r>
  <r>
    <x v="3"/>
    <x v="43"/>
    <x v="1"/>
    <x v="0"/>
    <x v="7"/>
  </r>
  <r>
    <x v="3"/>
    <x v="43"/>
    <x v="1"/>
    <x v="1"/>
    <x v="4357"/>
  </r>
  <r>
    <x v="3"/>
    <x v="43"/>
    <x v="1"/>
    <x v="2"/>
    <x v="4366"/>
  </r>
  <r>
    <x v="3"/>
    <x v="43"/>
    <x v="1"/>
    <x v="3"/>
    <x v="4359"/>
  </r>
  <r>
    <x v="3"/>
    <x v="43"/>
    <x v="1"/>
    <x v="4"/>
    <x v="4360"/>
  </r>
  <r>
    <x v="3"/>
    <x v="43"/>
    <x v="1"/>
    <x v="5"/>
    <x v="7"/>
  </r>
  <r>
    <x v="3"/>
    <x v="43"/>
    <x v="1"/>
    <x v="6"/>
    <x v="4362"/>
  </r>
  <r>
    <x v="3"/>
    <x v="43"/>
    <x v="1"/>
    <x v="7"/>
    <x v="7"/>
  </r>
  <r>
    <x v="3"/>
    <x v="43"/>
    <x v="1"/>
    <x v="8"/>
    <x v="7"/>
  </r>
  <r>
    <x v="3"/>
    <x v="43"/>
    <x v="1"/>
    <x v="9"/>
    <x v="4367"/>
  </r>
  <r>
    <x v="3"/>
    <x v="43"/>
    <x v="1"/>
    <x v="10"/>
    <x v="7"/>
  </r>
  <r>
    <x v="3"/>
    <x v="43"/>
    <x v="1"/>
    <x v="11"/>
    <x v="4364"/>
  </r>
  <r>
    <x v="3"/>
    <x v="43"/>
    <x v="1"/>
    <x v="12"/>
    <x v="7"/>
  </r>
  <r>
    <x v="3"/>
    <x v="43"/>
    <x v="1"/>
    <x v="13"/>
    <x v="4368"/>
  </r>
  <r>
    <x v="3"/>
    <x v="44"/>
    <x v="0"/>
    <x v="0"/>
    <x v="7"/>
  </r>
  <r>
    <x v="3"/>
    <x v="44"/>
    <x v="0"/>
    <x v="1"/>
    <x v="4369"/>
  </r>
  <r>
    <x v="3"/>
    <x v="44"/>
    <x v="0"/>
    <x v="2"/>
    <x v="4370"/>
  </r>
  <r>
    <x v="3"/>
    <x v="44"/>
    <x v="0"/>
    <x v="3"/>
    <x v="4371"/>
  </r>
  <r>
    <x v="3"/>
    <x v="44"/>
    <x v="0"/>
    <x v="4"/>
    <x v="7"/>
  </r>
  <r>
    <x v="3"/>
    <x v="44"/>
    <x v="0"/>
    <x v="5"/>
    <x v="4372"/>
  </r>
  <r>
    <x v="3"/>
    <x v="44"/>
    <x v="0"/>
    <x v="6"/>
    <x v="4373"/>
  </r>
  <r>
    <x v="3"/>
    <x v="44"/>
    <x v="0"/>
    <x v="7"/>
    <x v="7"/>
  </r>
  <r>
    <x v="3"/>
    <x v="44"/>
    <x v="0"/>
    <x v="8"/>
    <x v="7"/>
  </r>
  <r>
    <x v="3"/>
    <x v="44"/>
    <x v="0"/>
    <x v="9"/>
    <x v="4374"/>
  </r>
  <r>
    <x v="3"/>
    <x v="44"/>
    <x v="0"/>
    <x v="10"/>
    <x v="4375"/>
  </r>
  <r>
    <x v="3"/>
    <x v="44"/>
    <x v="0"/>
    <x v="11"/>
    <x v="409"/>
  </r>
  <r>
    <x v="3"/>
    <x v="44"/>
    <x v="0"/>
    <x v="12"/>
    <x v="894"/>
  </r>
  <r>
    <x v="3"/>
    <x v="44"/>
    <x v="0"/>
    <x v="13"/>
    <x v="4376"/>
  </r>
  <r>
    <x v="3"/>
    <x v="44"/>
    <x v="1"/>
    <x v="0"/>
    <x v="7"/>
  </r>
  <r>
    <x v="3"/>
    <x v="44"/>
    <x v="1"/>
    <x v="1"/>
    <x v="4369"/>
  </r>
  <r>
    <x v="3"/>
    <x v="44"/>
    <x v="1"/>
    <x v="2"/>
    <x v="4377"/>
  </r>
  <r>
    <x v="3"/>
    <x v="44"/>
    <x v="1"/>
    <x v="3"/>
    <x v="4371"/>
  </r>
  <r>
    <x v="3"/>
    <x v="44"/>
    <x v="1"/>
    <x v="4"/>
    <x v="7"/>
  </r>
  <r>
    <x v="3"/>
    <x v="44"/>
    <x v="1"/>
    <x v="5"/>
    <x v="7"/>
  </r>
  <r>
    <x v="3"/>
    <x v="44"/>
    <x v="1"/>
    <x v="6"/>
    <x v="1428"/>
  </r>
  <r>
    <x v="3"/>
    <x v="44"/>
    <x v="1"/>
    <x v="7"/>
    <x v="7"/>
  </r>
  <r>
    <x v="3"/>
    <x v="44"/>
    <x v="1"/>
    <x v="8"/>
    <x v="7"/>
  </r>
  <r>
    <x v="3"/>
    <x v="44"/>
    <x v="1"/>
    <x v="9"/>
    <x v="4378"/>
  </r>
  <r>
    <x v="3"/>
    <x v="44"/>
    <x v="1"/>
    <x v="10"/>
    <x v="7"/>
  </r>
  <r>
    <x v="3"/>
    <x v="44"/>
    <x v="1"/>
    <x v="11"/>
    <x v="4379"/>
  </r>
  <r>
    <x v="3"/>
    <x v="44"/>
    <x v="1"/>
    <x v="12"/>
    <x v="7"/>
  </r>
  <r>
    <x v="3"/>
    <x v="44"/>
    <x v="1"/>
    <x v="13"/>
    <x v="4380"/>
  </r>
  <r>
    <x v="3"/>
    <x v="45"/>
    <x v="0"/>
    <x v="0"/>
    <x v="7"/>
  </r>
  <r>
    <x v="3"/>
    <x v="45"/>
    <x v="0"/>
    <x v="1"/>
    <x v="4381"/>
  </r>
  <r>
    <x v="3"/>
    <x v="45"/>
    <x v="0"/>
    <x v="2"/>
    <x v="4382"/>
  </r>
  <r>
    <x v="3"/>
    <x v="45"/>
    <x v="0"/>
    <x v="3"/>
    <x v="4383"/>
  </r>
  <r>
    <x v="3"/>
    <x v="45"/>
    <x v="0"/>
    <x v="4"/>
    <x v="4384"/>
  </r>
  <r>
    <x v="3"/>
    <x v="45"/>
    <x v="0"/>
    <x v="5"/>
    <x v="4385"/>
  </r>
  <r>
    <x v="3"/>
    <x v="45"/>
    <x v="0"/>
    <x v="6"/>
    <x v="4386"/>
  </r>
  <r>
    <x v="3"/>
    <x v="45"/>
    <x v="0"/>
    <x v="7"/>
    <x v="7"/>
  </r>
  <r>
    <x v="3"/>
    <x v="45"/>
    <x v="0"/>
    <x v="8"/>
    <x v="4387"/>
  </r>
  <r>
    <x v="3"/>
    <x v="45"/>
    <x v="0"/>
    <x v="9"/>
    <x v="4388"/>
  </r>
  <r>
    <x v="3"/>
    <x v="45"/>
    <x v="0"/>
    <x v="10"/>
    <x v="4389"/>
  </r>
  <r>
    <x v="3"/>
    <x v="45"/>
    <x v="0"/>
    <x v="11"/>
    <x v="4390"/>
  </r>
  <r>
    <x v="3"/>
    <x v="45"/>
    <x v="0"/>
    <x v="12"/>
    <x v="3502"/>
  </r>
  <r>
    <x v="3"/>
    <x v="45"/>
    <x v="0"/>
    <x v="13"/>
    <x v="4391"/>
  </r>
  <r>
    <x v="3"/>
    <x v="45"/>
    <x v="1"/>
    <x v="0"/>
    <x v="7"/>
  </r>
  <r>
    <x v="3"/>
    <x v="45"/>
    <x v="1"/>
    <x v="1"/>
    <x v="4381"/>
  </r>
  <r>
    <x v="3"/>
    <x v="45"/>
    <x v="1"/>
    <x v="2"/>
    <x v="4392"/>
  </r>
  <r>
    <x v="3"/>
    <x v="45"/>
    <x v="1"/>
    <x v="3"/>
    <x v="4383"/>
  </r>
  <r>
    <x v="3"/>
    <x v="45"/>
    <x v="1"/>
    <x v="4"/>
    <x v="4384"/>
  </r>
  <r>
    <x v="3"/>
    <x v="45"/>
    <x v="1"/>
    <x v="5"/>
    <x v="7"/>
  </r>
  <r>
    <x v="3"/>
    <x v="45"/>
    <x v="1"/>
    <x v="6"/>
    <x v="4393"/>
  </r>
  <r>
    <x v="3"/>
    <x v="45"/>
    <x v="1"/>
    <x v="7"/>
    <x v="7"/>
  </r>
  <r>
    <x v="3"/>
    <x v="45"/>
    <x v="1"/>
    <x v="8"/>
    <x v="4387"/>
  </r>
  <r>
    <x v="3"/>
    <x v="45"/>
    <x v="1"/>
    <x v="9"/>
    <x v="4394"/>
  </r>
  <r>
    <x v="3"/>
    <x v="45"/>
    <x v="1"/>
    <x v="10"/>
    <x v="7"/>
  </r>
  <r>
    <x v="3"/>
    <x v="45"/>
    <x v="1"/>
    <x v="11"/>
    <x v="4395"/>
  </r>
  <r>
    <x v="3"/>
    <x v="45"/>
    <x v="1"/>
    <x v="12"/>
    <x v="7"/>
  </r>
  <r>
    <x v="3"/>
    <x v="45"/>
    <x v="1"/>
    <x v="13"/>
    <x v="4396"/>
  </r>
  <r>
    <x v="3"/>
    <x v="46"/>
    <x v="0"/>
    <x v="0"/>
    <x v="7"/>
  </r>
  <r>
    <x v="3"/>
    <x v="46"/>
    <x v="0"/>
    <x v="1"/>
    <x v="4397"/>
  </r>
  <r>
    <x v="3"/>
    <x v="46"/>
    <x v="0"/>
    <x v="2"/>
    <x v="4398"/>
  </r>
  <r>
    <x v="3"/>
    <x v="46"/>
    <x v="0"/>
    <x v="3"/>
    <x v="4399"/>
  </r>
  <r>
    <x v="3"/>
    <x v="46"/>
    <x v="0"/>
    <x v="4"/>
    <x v="4400"/>
  </r>
  <r>
    <x v="3"/>
    <x v="46"/>
    <x v="0"/>
    <x v="5"/>
    <x v="4401"/>
  </r>
  <r>
    <x v="3"/>
    <x v="46"/>
    <x v="0"/>
    <x v="6"/>
    <x v="4402"/>
  </r>
  <r>
    <x v="3"/>
    <x v="46"/>
    <x v="0"/>
    <x v="7"/>
    <x v="7"/>
  </r>
  <r>
    <x v="3"/>
    <x v="46"/>
    <x v="0"/>
    <x v="8"/>
    <x v="4403"/>
  </r>
  <r>
    <x v="3"/>
    <x v="46"/>
    <x v="0"/>
    <x v="9"/>
    <x v="4404"/>
  </r>
  <r>
    <x v="3"/>
    <x v="46"/>
    <x v="0"/>
    <x v="10"/>
    <x v="4405"/>
  </r>
  <r>
    <x v="3"/>
    <x v="46"/>
    <x v="0"/>
    <x v="11"/>
    <x v="4406"/>
  </r>
  <r>
    <x v="3"/>
    <x v="46"/>
    <x v="0"/>
    <x v="12"/>
    <x v="4407"/>
  </r>
  <r>
    <x v="3"/>
    <x v="46"/>
    <x v="0"/>
    <x v="13"/>
    <x v="4408"/>
  </r>
  <r>
    <x v="3"/>
    <x v="46"/>
    <x v="1"/>
    <x v="0"/>
    <x v="7"/>
  </r>
  <r>
    <x v="3"/>
    <x v="46"/>
    <x v="1"/>
    <x v="1"/>
    <x v="4409"/>
  </r>
  <r>
    <x v="3"/>
    <x v="46"/>
    <x v="1"/>
    <x v="2"/>
    <x v="4410"/>
  </r>
  <r>
    <x v="3"/>
    <x v="46"/>
    <x v="1"/>
    <x v="3"/>
    <x v="4399"/>
  </r>
  <r>
    <x v="3"/>
    <x v="46"/>
    <x v="1"/>
    <x v="4"/>
    <x v="4400"/>
  </r>
  <r>
    <x v="3"/>
    <x v="46"/>
    <x v="1"/>
    <x v="5"/>
    <x v="7"/>
  </r>
  <r>
    <x v="3"/>
    <x v="46"/>
    <x v="1"/>
    <x v="6"/>
    <x v="4402"/>
  </r>
  <r>
    <x v="3"/>
    <x v="46"/>
    <x v="1"/>
    <x v="7"/>
    <x v="7"/>
  </r>
  <r>
    <x v="3"/>
    <x v="46"/>
    <x v="1"/>
    <x v="8"/>
    <x v="4403"/>
  </r>
  <r>
    <x v="3"/>
    <x v="46"/>
    <x v="1"/>
    <x v="9"/>
    <x v="4411"/>
  </r>
  <r>
    <x v="3"/>
    <x v="46"/>
    <x v="1"/>
    <x v="10"/>
    <x v="7"/>
  </r>
  <r>
    <x v="3"/>
    <x v="46"/>
    <x v="1"/>
    <x v="11"/>
    <x v="4412"/>
  </r>
  <r>
    <x v="3"/>
    <x v="46"/>
    <x v="1"/>
    <x v="12"/>
    <x v="7"/>
  </r>
  <r>
    <x v="3"/>
    <x v="46"/>
    <x v="1"/>
    <x v="13"/>
    <x v="4413"/>
  </r>
  <r>
    <x v="3"/>
    <x v="47"/>
    <x v="0"/>
    <x v="0"/>
    <x v="7"/>
  </r>
  <r>
    <x v="3"/>
    <x v="47"/>
    <x v="0"/>
    <x v="1"/>
    <x v="4414"/>
  </r>
  <r>
    <x v="3"/>
    <x v="47"/>
    <x v="0"/>
    <x v="2"/>
    <x v="3985"/>
  </r>
  <r>
    <x v="3"/>
    <x v="47"/>
    <x v="0"/>
    <x v="3"/>
    <x v="2004"/>
  </r>
  <r>
    <x v="3"/>
    <x v="47"/>
    <x v="0"/>
    <x v="4"/>
    <x v="4415"/>
  </r>
  <r>
    <x v="3"/>
    <x v="47"/>
    <x v="0"/>
    <x v="5"/>
    <x v="3218"/>
  </r>
  <r>
    <x v="3"/>
    <x v="47"/>
    <x v="0"/>
    <x v="6"/>
    <x v="7"/>
  </r>
  <r>
    <x v="3"/>
    <x v="47"/>
    <x v="0"/>
    <x v="7"/>
    <x v="7"/>
  </r>
  <r>
    <x v="3"/>
    <x v="47"/>
    <x v="0"/>
    <x v="8"/>
    <x v="7"/>
  </r>
  <r>
    <x v="3"/>
    <x v="47"/>
    <x v="0"/>
    <x v="9"/>
    <x v="4416"/>
  </r>
  <r>
    <x v="3"/>
    <x v="47"/>
    <x v="0"/>
    <x v="10"/>
    <x v="7"/>
  </r>
  <r>
    <x v="3"/>
    <x v="47"/>
    <x v="0"/>
    <x v="11"/>
    <x v="4417"/>
  </r>
  <r>
    <x v="3"/>
    <x v="47"/>
    <x v="0"/>
    <x v="12"/>
    <x v="7"/>
  </r>
  <r>
    <x v="3"/>
    <x v="47"/>
    <x v="0"/>
    <x v="13"/>
    <x v="777"/>
  </r>
  <r>
    <x v="3"/>
    <x v="47"/>
    <x v="1"/>
    <x v="0"/>
    <x v="7"/>
  </r>
  <r>
    <x v="3"/>
    <x v="47"/>
    <x v="1"/>
    <x v="1"/>
    <x v="4414"/>
  </r>
  <r>
    <x v="3"/>
    <x v="47"/>
    <x v="1"/>
    <x v="2"/>
    <x v="3985"/>
  </r>
  <r>
    <x v="3"/>
    <x v="47"/>
    <x v="1"/>
    <x v="3"/>
    <x v="2004"/>
  </r>
  <r>
    <x v="3"/>
    <x v="47"/>
    <x v="1"/>
    <x v="4"/>
    <x v="4415"/>
  </r>
  <r>
    <x v="3"/>
    <x v="47"/>
    <x v="1"/>
    <x v="5"/>
    <x v="3218"/>
  </r>
  <r>
    <x v="3"/>
    <x v="47"/>
    <x v="1"/>
    <x v="6"/>
    <x v="7"/>
  </r>
  <r>
    <x v="3"/>
    <x v="47"/>
    <x v="1"/>
    <x v="7"/>
    <x v="7"/>
  </r>
  <r>
    <x v="3"/>
    <x v="47"/>
    <x v="1"/>
    <x v="8"/>
    <x v="7"/>
  </r>
  <r>
    <x v="3"/>
    <x v="47"/>
    <x v="1"/>
    <x v="9"/>
    <x v="4416"/>
  </r>
  <r>
    <x v="3"/>
    <x v="47"/>
    <x v="1"/>
    <x v="10"/>
    <x v="7"/>
  </r>
  <r>
    <x v="3"/>
    <x v="47"/>
    <x v="1"/>
    <x v="11"/>
    <x v="4417"/>
  </r>
  <r>
    <x v="3"/>
    <x v="47"/>
    <x v="1"/>
    <x v="12"/>
    <x v="7"/>
  </r>
  <r>
    <x v="3"/>
    <x v="47"/>
    <x v="1"/>
    <x v="13"/>
    <x v="777"/>
  </r>
  <r>
    <x v="3"/>
    <x v="48"/>
    <x v="0"/>
    <x v="0"/>
    <x v="7"/>
  </r>
  <r>
    <x v="3"/>
    <x v="48"/>
    <x v="0"/>
    <x v="1"/>
    <x v="2404"/>
  </r>
  <r>
    <x v="3"/>
    <x v="48"/>
    <x v="0"/>
    <x v="2"/>
    <x v="4418"/>
  </r>
  <r>
    <x v="3"/>
    <x v="48"/>
    <x v="0"/>
    <x v="3"/>
    <x v="4419"/>
  </r>
  <r>
    <x v="3"/>
    <x v="48"/>
    <x v="0"/>
    <x v="4"/>
    <x v="7"/>
  </r>
  <r>
    <x v="3"/>
    <x v="48"/>
    <x v="0"/>
    <x v="5"/>
    <x v="4420"/>
  </r>
  <r>
    <x v="3"/>
    <x v="48"/>
    <x v="0"/>
    <x v="6"/>
    <x v="4421"/>
  </r>
  <r>
    <x v="3"/>
    <x v="48"/>
    <x v="0"/>
    <x v="7"/>
    <x v="7"/>
  </r>
  <r>
    <x v="3"/>
    <x v="48"/>
    <x v="0"/>
    <x v="8"/>
    <x v="7"/>
  </r>
  <r>
    <x v="3"/>
    <x v="48"/>
    <x v="0"/>
    <x v="9"/>
    <x v="4422"/>
  </r>
  <r>
    <x v="3"/>
    <x v="48"/>
    <x v="0"/>
    <x v="10"/>
    <x v="4423"/>
  </r>
  <r>
    <x v="3"/>
    <x v="48"/>
    <x v="0"/>
    <x v="11"/>
    <x v="4424"/>
  </r>
  <r>
    <x v="3"/>
    <x v="48"/>
    <x v="0"/>
    <x v="12"/>
    <x v="4425"/>
  </r>
  <r>
    <x v="3"/>
    <x v="48"/>
    <x v="0"/>
    <x v="13"/>
    <x v="4426"/>
  </r>
  <r>
    <x v="3"/>
    <x v="48"/>
    <x v="1"/>
    <x v="0"/>
    <x v="7"/>
  </r>
  <r>
    <x v="3"/>
    <x v="48"/>
    <x v="1"/>
    <x v="1"/>
    <x v="1182"/>
  </r>
  <r>
    <x v="3"/>
    <x v="48"/>
    <x v="1"/>
    <x v="2"/>
    <x v="4427"/>
  </r>
  <r>
    <x v="3"/>
    <x v="48"/>
    <x v="1"/>
    <x v="3"/>
    <x v="4419"/>
  </r>
  <r>
    <x v="3"/>
    <x v="48"/>
    <x v="1"/>
    <x v="4"/>
    <x v="7"/>
  </r>
  <r>
    <x v="3"/>
    <x v="48"/>
    <x v="1"/>
    <x v="5"/>
    <x v="7"/>
  </r>
  <r>
    <x v="3"/>
    <x v="48"/>
    <x v="1"/>
    <x v="6"/>
    <x v="4428"/>
  </r>
  <r>
    <x v="3"/>
    <x v="48"/>
    <x v="1"/>
    <x v="7"/>
    <x v="7"/>
  </r>
  <r>
    <x v="3"/>
    <x v="48"/>
    <x v="1"/>
    <x v="8"/>
    <x v="7"/>
  </r>
  <r>
    <x v="3"/>
    <x v="48"/>
    <x v="1"/>
    <x v="9"/>
    <x v="4429"/>
  </r>
  <r>
    <x v="3"/>
    <x v="48"/>
    <x v="1"/>
    <x v="10"/>
    <x v="7"/>
  </r>
  <r>
    <x v="3"/>
    <x v="48"/>
    <x v="1"/>
    <x v="11"/>
    <x v="4430"/>
  </r>
  <r>
    <x v="3"/>
    <x v="48"/>
    <x v="1"/>
    <x v="12"/>
    <x v="7"/>
  </r>
  <r>
    <x v="3"/>
    <x v="48"/>
    <x v="1"/>
    <x v="13"/>
    <x v="4431"/>
  </r>
  <r>
    <x v="3"/>
    <x v="49"/>
    <x v="0"/>
    <x v="0"/>
    <x v="7"/>
  </r>
  <r>
    <x v="3"/>
    <x v="49"/>
    <x v="0"/>
    <x v="1"/>
    <x v="1428"/>
  </r>
  <r>
    <x v="3"/>
    <x v="49"/>
    <x v="0"/>
    <x v="2"/>
    <x v="4432"/>
  </r>
  <r>
    <x v="3"/>
    <x v="49"/>
    <x v="0"/>
    <x v="3"/>
    <x v="4433"/>
  </r>
  <r>
    <x v="3"/>
    <x v="49"/>
    <x v="0"/>
    <x v="4"/>
    <x v="7"/>
  </r>
  <r>
    <x v="3"/>
    <x v="49"/>
    <x v="0"/>
    <x v="5"/>
    <x v="7"/>
  </r>
  <r>
    <x v="3"/>
    <x v="49"/>
    <x v="0"/>
    <x v="6"/>
    <x v="4434"/>
  </r>
  <r>
    <x v="3"/>
    <x v="49"/>
    <x v="0"/>
    <x v="7"/>
    <x v="7"/>
  </r>
  <r>
    <x v="3"/>
    <x v="49"/>
    <x v="0"/>
    <x v="8"/>
    <x v="7"/>
  </r>
  <r>
    <x v="3"/>
    <x v="49"/>
    <x v="0"/>
    <x v="9"/>
    <x v="4435"/>
  </r>
  <r>
    <x v="3"/>
    <x v="49"/>
    <x v="0"/>
    <x v="10"/>
    <x v="7"/>
  </r>
  <r>
    <x v="3"/>
    <x v="49"/>
    <x v="0"/>
    <x v="11"/>
    <x v="4436"/>
  </r>
  <r>
    <x v="3"/>
    <x v="49"/>
    <x v="0"/>
    <x v="12"/>
    <x v="7"/>
  </r>
  <r>
    <x v="3"/>
    <x v="49"/>
    <x v="0"/>
    <x v="13"/>
    <x v="4437"/>
  </r>
  <r>
    <x v="3"/>
    <x v="49"/>
    <x v="1"/>
    <x v="0"/>
    <x v="7"/>
  </r>
  <r>
    <x v="3"/>
    <x v="49"/>
    <x v="1"/>
    <x v="1"/>
    <x v="1428"/>
  </r>
  <r>
    <x v="3"/>
    <x v="49"/>
    <x v="1"/>
    <x v="2"/>
    <x v="4432"/>
  </r>
  <r>
    <x v="3"/>
    <x v="49"/>
    <x v="1"/>
    <x v="3"/>
    <x v="4433"/>
  </r>
  <r>
    <x v="3"/>
    <x v="49"/>
    <x v="1"/>
    <x v="4"/>
    <x v="7"/>
  </r>
  <r>
    <x v="3"/>
    <x v="49"/>
    <x v="1"/>
    <x v="5"/>
    <x v="7"/>
  </r>
  <r>
    <x v="3"/>
    <x v="49"/>
    <x v="1"/>
    <x v="6"/>
    <x v="4434"/>
  </r>
  <r>
    <x v="3"/>
    <x v="49"/>
    <x v="1"/>
    <x v="7"/>
    <x v="7"/>
  </r>
  <r>
    <x v="3"/>
    <x v="49"/>
    <x v="1"/>
    <x v="8"/>
    <x v="7"/>
  </r>
  <r>
    <x v="3"/>
    <x v="49"/>
    <x v="1"/>
    <x v="9"/>
    <x v="4435"/>
  </r>
  <r>
    <x v="3"/>
    <x v="49"/>
    <x v="1"/>
    <x v="10"/>
    <x v="7"/>
  </r>
  <r>
    <x v="3"/>
    <x v="49"/>
    <x v="1"/>
    <x v="11"/>
    <x v="4436"/>
  </r>
  <r>
    <x v="3"/>
    <x v="49"/>
    <x v="1"/>
    <x v="12"/>
    <x v="7"/>
  </r>
  <r>
    <x v="3"/>
    <x v="49"/>
    <x v="1"/>
    <x v="13"/>
    <x v="4437"/>
  </r>
  <r>
    <x v="3"/>
    <x v="50"/>
    <x v="0"/>
    <x v="0"/>
    <x v="7"/>
  </r>
  <r>
    <x v="3"/>
    <x v="50"/>
    <x v="0"/>
    <x v="1"/>
    <x v="4438"/>
  </r>
  <r>
    <x v="3"/>
    <x v="50"/>
    <x v="0"/>
    <x v="2"/>
    <x v="4439"/>
  </r>
  <r>
    <x v="3"/>
    <x v="50"/>
    <x v="0"/>
    <x v="3"/>
    <x v="4440"/>
  </r>
  <r>
    <x v="3"/>
    <x v="50"/>
    <x v="0"/>
    <x v="4"/>
    <x v="4441"/>
  </r>
  <r>
    <x v="3"/>
    <x v="50"/>
    <x v="0"/>
    <x v="5"/>
    <x v="4442"/>
  </r>
  <r>
    <x v="3"/>
    <x v="50"/>
    <x v="0"/>
    <x v="6"/>
    <x v="4443"/>
  </r>
  <r>
    <x v="3"/>
    <x v="50"/>
    <x v="0"/>
    <x v="7"/>
    <x v="7"/>
  </r>
  <r>
    <x v="3"/>
    <x v="50"/>
    <x v="0"/>
    <x v="8"/>
    <x v="4444"/>
  </r>
  <r>
    <x v="3"/>
    <x v="50"/>
    <x v="0"/>
    <x v="9"/>
    <x v="4445"/>
  </r>
  <r>
    <x v="3"/>
    <x v="50"/>
    <x v="0"/>
    <x v="10"/>
    <x v="4446"/>
  </r>
  <r>
    <x v="3"/>
    <x v="50"/>
    <x v="0"/>
    <x v="11"/>
    <x v="4447"/>
  </r>
  <r>
    <x v="3"/>
    <x v="50"/>
    <x v="0"/>
    <x v="12"/>
    <x v="4448"/>
  </r>
  <r>
    <x v="3"/>
    <x v="50"/>
    <x v="0"/>
    <x v="13"/>
    <x v="4449"/>
  </r>
  <r>
    <x v="3"/>
    <x v="50"/>
    <x v="1"/>
    <x v="0"/>
    <x v="7"/>
  </r>
  <r>
    <x v="3"/>
    <x v="50"/>
    <x v="1"/>
    <x v="1"/>
    <x v="4450"/>
  </r>
  <r>
    <x v="3"/>
    <x v="50"/>
    <x v="1"/>
    <x v="2"/>
    <x v="4451"/>
  </r>
  <r>
    <x v="3"/>
    <x v="50"/>
    <x v="1"/>
    <x v="3"/>
    <x v="4452"/>
  </r>
  <r>
    <x v="3"/>
    <x v="50"/>
    <x v="1"/>
    <x v="4"/>
    <x v="4441"/>
  </r>
  <r>
    <x v="3"/>
    <x v="50"/>
    <x v="1"/>
    <x v="5"/>
    <x v="7"/>
  </r>
  <r>
    <x v="3"/>
    <x v="50"/>
    <x v="1"/>
    <x v="6"/>
    <x v="4453"/>
  </r>
  <r>
    <x v="3"/>
    <x v="50"/>
    <x v="1"/>
    <x v="7"/>
    <x v="7"/>
  </r>
  <r>
    <x v="3"/>
    <x v="50"/>
    <x v="1"/>
    <x v="8"/>
    <x v="4444"/>
  </r>
  <r>
    <x v="3"/>
    <x v="50"/>
    <x v="1"/>
    <x v="9"/>
    <x v="4454"/>
  </r>
  <r>
    <x v="3"/>
    <x v="50"/>
    <x v="1"/>
    <x v="10"/>
    <x v="7"/>
  </r>
  <r>
    <x v="3"/>
    <x v="50"/>
    <x v="1"/>
    <x v="11"/>
    <x v="4455"/>
  </r>
  <r>
    <x v="3"/>
    <x v="50"/>
    <x v="1"/>
    <x v="12"/>
    <x v="7"/>
  </r>
  <r>
    <x v="3"/>
    <x v="50"/>
    <x v="1"/>
    <x v="13"/>
    <x v="4456"/>
  </r>
  <r>
    <x v="3"/>
    <x v="51"/>
    <x v="0"/>
    <x v="0"/>
    <x v="7"/>
  </r>
  <r>
    <x v="3"/>
    <x v="51"/>
    <x v="0"/>
    <x v="1"/>
    <x v="4457"/>
  </r>
  <r>
    <x v="3"/>
    <x v="51"/>
    <x v="0"/>
    <x v="2"/>
    <x v="4458"/>
  </r>
  <r>
    <x v="3"/>
    <x v="51"/>
    <x v="0"/>
    <x v="3"/>
    <x v="3264"/>
  </r>
  <r>
    <x v="3"/>
    <x v="51"/>
    <x v="0"/>
    <x v="4"/>
    <x v="4459"/>
  </r>
  <r>
    <x v="3"/>
    <x v="51"/>
    <x v="0"/>
    <x v="5"/>
    <x v="4460"/>
  </r>
  <r>
    <x v="3"/>
    <x v="51"/>
    <x v="0"/>
    <x v="6"/>
    <x v="4461"/>
  </r>
  <r>
    <x v="3"/>
    <x v="51"/>
    <x v="0"/>
    <x v="7"/>
    <x v="7"/>
  </r>
  <r>
    <x v="3"/>
    <x v="51"/>
    <x v="0"/>
    <x v="8"/>
    <x v="4462"/>
  </r>
  <r>
    <x v="3"/>
    <x v="51"/>
    <x v="0"/>
    <x v="9"/>
    <x v="4463"/>
  </r>
  <r>
    <x v="3"/>
    <x v="51"/>
    <x v="0"/>
    <x v="10"/>
    <x v="4464"/>
  </r>
  <r>
    <x v="3"/>
    <x v="51"/>
    <x v="0"/>
    <x v="11"/>
    <x v="4465"/>
  </r>
  <r>
    <x v="3"/>
    <x v="51"/>
    <x v="0"/>
    <x v="12"/>
    <x v="7"/>
  </r>
  <r>
    <x v="3"/>
    <x v="51"/>
    <x v="0"/>
    <x v="13"/>
    <x v="4466"/>
  </r>
  <r>
    <x v="3"/>
    <x v="51"/>
    <x v="1"/>
    <x v="0"/>
    <x v="7"/>
  </r>
  <r>
    <x v="3"/>
    <x v="51"/>
    <x v="1"/>
    <x v="1"/>
    <x v="4467"/>
  </r>
  <r>
    <x v="3"/>
    <x v="51"/>
    <x v="1"/>
    <x v="2"/>
    <x v="4468"/>
  </r>
  <r>
    <x v="3"/>
    <x v="51"/>
    <x v="1"/>
    <x v="3"/>
    <x v="4469"/>
  </r>
  <r>
    <x v="3"/>
    <x v="51"/>
    <x v="1"/>
    <x v="4"/>
    <x v="4459"/>
  </r>
  <r>
    <x v="3"/>
    <x v="51"/>
    <x v="1"/>
    <x v="5"/>
    <x v="7"/>
  </r>
  <r>
    <x v="3"/>
    <x v="51"/>
    <x v="1"/>
    <x v="6"/>
    <x v="4470"/>
  </r>
  <r>
    <x v="3"/>
    <x v="51"/>
    <x v="1"/>
    <x v="7"/>
    <x v="7"/>
  </r>
  <r>
    <x v="3"/>
    <x v="51"/>
    <x v="1"/>
    <x v="8"/>
    <x v="4462"/>
  </r>
  <r>
    <x v="3"/>
    <x v="51"/>
    <x v="1"/>
    <x v="9"/>
    <x v="4471"/>
  </r>
  <r>
    <x v="3"/>
    <x v="51"/>
    <x v="1"/>
    <x v="10"/>
    <x v="7"/>
  </r>
  <r>
    <x v="3"/>
    <x v="51"/>
    <x v="1"/>
    <x v="11"/>
    <x v="4472"/>
  </r>
  <r>
    <x v="3"/>
    <x v="51"/>
    <x v="1"/>
    <x v="12"/>
    <x v="7"/>
  </r>
  <r>
    <x v="3"/>
    <x v="51"/>
    <x v="1"/>
    <x v="13"/>
    <x v="4473"/>
  </r>
  <r>
    <x v="3"/>
    <x v="52"/>
    <x v="0"/>
    <x v="0"/>
    <x v="7"/>
  </r>
  <r>
    <x v="3"/>
    <x v="52"/>
    <x v="0"/>
    <x v="1"/>
    <x v="4474"/>
  </r>
  <r>
    <x v="3"/>
    <x v="52"/>
    <x v="0"/>
    <x v="2"/>
    <x v="4475"/>
  </r>
  <r>
    <x v="3"/>
    <x v="52"/>
    <x v="0"/>
    <x v="3"/>
    <x v="4476"/>
  </r>
  <r>
    <x v="3"/>
    <x v="52"/>
    <x v="0"/>
    <x v="4"/>
    <x v="4477"/>
  </r>
  <r>
    <x v="3"/>
    <x v="52"/>
    <x v="0"/>
    <x v="5"/>
    <x v="4478"/>
  </r>
  <r>
    <x v="3"/>
    <x v="52"/>
    <x v="0"/>
    <x v="6"/>
    <x v="4479"/>
  </r>
  <r>
    <x v="3"/>
    <x v="52"/>
    <x v="0"/>
    <x v="7"/>
    <x v="3423"/>
  </r>
  <r>
    <x v="3"/>
    <x v="52"/>
    <x v="0"/>
    <x v="8"/>
    <x v="4480"/>
  </r>
  <r>
    <x v="3"/>
    <x v="52"/>
    <x v="0"/>
    <x v="9"/>
    <x v="4481"/>
  </r>
  <r>
    <x v="3"/>
    <x v="52"/>
    <x v="0"/>
    <x v="10"/>
    <x v="4482"/>
  </r>
  <r>
    <x v="3"/>
    <x v="52"/>
    <x v="0"/>
    <x v="11"/>
    <x v="4483"/>
  </r>
  <r>
    <x v="3"/>
    <x v="52"/>
    <x v="0"/>
    <x v="12"/>
    <x v="4484"/>
  </r>
  <r>
    <x v="3"/>
    <x v="52"/>
    <x v="0"/>
    <x v="13"/>
    <x v="4485"/>
  </r>
  <r>
    <x v="3"/>
    <x v="52"/>
    <x v="1"/>
    <x v="0"/>
    <x v="7"/>
  </r>
  <r>
    <x v="3"/>
    <x v="52"/>
    <x v="1"/>
    <x v="1"/>
    <x v="4486"/>
  </r>
  <r>
    <x v="3"/>
    <x v="52"/>
    <x v="1"/>
    <x v="2"/>
    <x v="4487"/>
  </r>
  <r>
    <x v="3"/>
    <x v="52"/>
    <x v="1"/>
    <x v="3"/>
    <x v="4488"/>
  </r>
  <r>
    <x v="3"/>
    <x v="52"/>
    <x v="1"/>
    <x v="4"/>
    <x v="4489"/>
  </r>
  <r>
    <x v="3"/>
    <x v="52"/>
    <x v="1"/>
    <x v="5"/>
    <x v="7"/>
  </r>
  <r>
    <x v="3"/>
    <x v="52"/>
    <x v="1"/>
    <x v="6"/>
    <x v="4490"/>
  </r>
  <r>
    <x v="3"/>
    <x v="52"/>
    <x v="1"/>
    <x v="7"/>
    <x v="7"/>
  </r>
  <r>
    <x v="3"/>
    <x v="52"/>
    <x v="1"/>
    <x v="8"/>
    <x v="4491"/>
  </r>
  <r>
    <x v="3"/>
    <x v="52"/>
    <x v="1"/>
    <x v="9"/>
    <x v="4492"/>
  </r>
  <r>
    <x v="3"/>
    <x v="52"/>
    <x v="1"/>
    <x v="10"/>
    <x v="7"/>
  </r>
  <r>
    <x v="3"/>
    <x v="52"/>
    <x v="1"/>
    <x v="11"/>
    <x v="4493"/>
  </r>
  <r>
    <x v="3"/>
    <x v="52"/>
    <x v="1"/>
    <x v="12"/>
    <x v="7"/>
  </r>
  <r>
    <x v="3"/>
    <x v="52"/>
    <x v="1"/>
    <x v="13"/>
    <x v="4494"/>
  </r>
  <r>
    <x v="3"/>
    <x v="53"/>
    <x v="0"/>
    <x v="0"/>
    <x v="7"/>
  </r>
  <r>
    <x v="3"/>
    <x v="53"/>
    <x v="0"/>
    <x v="1"/>
    <x v="4495"/>
  </r>
  <r>
    <x v="3"/>
    <x v="53"/>
    <x v="0"/>
    <x v="2"/>
    <x v="4496"/>
  </r>
  <r>
    <x v="3"/>
    <x v="53"/>
    <x v="0"/>
    <x v="3"/>
    <x v="4497"/>
  </r>
  <r>
    <x v="3"/>
    <x v="53"/>
    <x v="0"/>
    <x v="4"/>
    <x v="4498"/>
  </r>
  <r>
    <x v="3"/>
    <x v="53"/>
    <x v="0"/>
    <x v="5"/>
    <x v="4499"/>
  </r>
  <r>
    <x v="3"/>
    <x v="53"/>
    <x v="0"/>
    <x v="6"/>
    <x v="4500"/>
  </r>
  <r>
    <x v="3"/>
    <x v="53"/>
    <x v="0"/>
    <x v="7"/>
    <x v="7"/>
  </r>
  <r>
    <x v="3"/>
    <x v="53"/>
    <x v="0"/>
    <x v="8"/>
    <x v="4501"/>
  </r>
  <r>
    <x v="3"/>
    <x v="53"/>
    <x v="0"/>
    <x v="9"/>
    <x v="4502"/>
  </r>
  <r>
    <x v="3"/>
    <x v="53"/>
    <x v="0"/>
    <x v="10"/>
    <x v="4503"/>
  </r>
  <r>
    <x v="3"/>
    <x v="53"/>
    <x v="0"/>
    <x v="11"/>
    <x v="4504"/>
  </r>
  <r>
    <x v="3"/>
    <x v="53"/>
    <x v="0"/>
    <x v="12"/>
    <x v="4505"/>
  </r>
  <r>
    <x v="3"/>
    <x v="53"/>
    <x v="0"/>
    <x v="13"/>
    <x v="4506"/>
  </r>
  <r>
    <x v="3"/>
    <x v="53"/>
    <x v="1"/>
    <x v="0"/>
    <x v="7"/>
  </r>
  <r>
    <x v="3"/>
    <x v="53"/>
    <x v="1"/>
    <x v="1"/>
    <x v="4507"/>
  </r>
  <r>
    <x v="3"/>
    <x v="53"/>
    <x v="1"/>
    <x v="2"/>
    <x v="4508"/>
  </r>
  <r>
    <x v="3"/>
    <x v="53"/>
    <x v="1"/>
    <x v="3"/>
    <x v="4509"/>
  </r>
  <r>
    <x v="3"/>
    <x v="53"/>
    <x v="1"/>
    <x v="4"/>
    <x v="4510"/>
  </r>
  <r>
    <x v="3"/>
    <x v="53"/>
    <x v="1"/>
    <x v="5"/>
    <x v="7"/>
  </r>
  <r>
    <x v="3"/>
    <x v="53"/>
    <x v="1"/>
    <x v="6"/>
    <x v="4511"/>
  </r>
  <r>
    <x v="3"/>
    <x v="53"/>
    <x v="1"/>
    <x v="7"/>
    <x v="7"/>
  </r>
  <r>
    <x v="3"/>
    <x v="53"/>
    <x v="1"/>
    <x v="8"/>
    <x v="4501"/>
  </r>
  <r>
    <x v="3"/>
    <x v="53"/>
    <x v="1"/>
    <x v="9"/>
    <x v="4512"/>
  </r>
  <r>
    <x v="3"/>
    <x v="53"/>
    <x v="1"/>
    <x v="10"/>
    <x v="7"/>
  </r>
  <r>
    <x v="3"/>
    <x v="53"/>
    <x v="1"/>
    <x v="11"/>
    <x v="4513"/>
  </r>
  <r>
    <x v="3"/>
    <x v="53"/>
    <x v="1"/>
    <x v="12"/>
    <x v="7"/>
  </r>
  <r>
    <x v="3"/>
    <x v="53"/>
    <x v="1"/>
    <x v="13"/>
    <x v="4514"/>
  </r>
  <r>
    <x v="3"/>
    <x v="54"/>
    <x v="0"/>
    <x v="0"/>
    <x v="7"/>
  </r>
  <r>
    <x v="3"/>
    <x v="54"/>
    <x v="0"/>
    <x v="1"/>
    <x v="4515"/>
  </r>
  <r>
    <x v="3"/>
    <x v="54"/>
    <x v="0"/>
    <x v="2"/>
    <x v="4516"/>
  </r>
  <r>
    <x v="3"/>
    <x v="54"/>
    <x v="0"/>
    <x v="3"/>
    <x v="4517"/>
  </r>
  <r>
    <x v="3"/>
    <x v="54"/>
    <x v="0"/>
    <x v="4"/>
    <x v="7"/>
  </r>
  <r>
    <x v="3"/>
    <x v="54"/>
    <x v="0"/>
    <x v="5"/>
    <x v="7"/>
  </r>
  <r>
    <x v="3"/>
    <x v="54"/>
    <x v="0"/>
    <x v="6"/>
    <x v="4518"/>
  </r>
  <r>
    <x v="3"/>
    <x v="54"/>
    <x v="0"/>
    <x v="7"/>
    <x v="7"/>
  </r>
  <r>
    <x v="3"/>
    <x v="54"/>
    <x v="0"/>
    <x v="8"/>
    <x v="7"/>
  </r>
  <r>
    <x v="3"/>
    <x v="54"/>
    <x v="0"/>
    <x v="9"/>
    <x v="4519"/>
  </r>
  <r>
    <x v="3"/>
    <x v="54"/>
    <x v="0"/>
    <x v="10"/>
    <x v="4520"/>
  </r>
  <r>
    <x v="3"/>
    <x v="54"/>
    <x v="0"/>
    <x v="11"/>
    <x v="4521"/>
  </r>
  <r>
    <x v="3"/>
    <x v="54"/>
    <x v="0"/>
    <x v="12"/>
    <x v="7"/>
  </r>
  <r>
    <x v="3"/>
    <x v="54"/>
    <x v="0"/>
    <x v="13"/>
    <x v="4522"/>
  </r>
  <r>
    <x v="3"/>
    <x v="54"/>
    <x v="1"/>
    <x v="0"/>
    <x v="7"/>
  </r>
  <r>
    <x v="3"/>
    <x v="54"/>
    <x v="1"/>
    <x v="1"/>
    <x v="4515"/>
  </r>
  <r>
    <x v="3"/>
    <x v="54"/>
    <x v="1"/>
    <x v="2"/>
    <x v="4523"/>
  </r>
  <r>
    <x v="3"/>
    <x v="54"/>
    <x v="1"/>
    <x v="3"/>
    <x v="4517"/>
  </r>
  <r>
    <x v="3"/>
    <x v="54"/>
    <x v="1"/>
    <x v="4"/>
    <x v="7"/>
  </r>
  <r>
    <x v="3"/>
    <x v="54"/>
    <x v="1"/>
    <x v="5"/>
    <x v="7"/>
  </r>
  <r>
    <x v="3"/>
    <x v="54"/>
    <x v="1"/>
    <x v="6"/>
    <x v="4524"/>
  </r>
  <r>
    <x v="3"/>
    <x v="54"/>
    <x v="1"/>
    <x v="7"/>
    <x v="7"/>
  </r>
  <r>
    <x v="3"/>
    <x v="54"/>
    <x v="1"/>
    <x v="8"/>
    <x v="7"/>
  </r>
  <r>
    <x v="3"/>
    <x v="54"/>
    <x v="1"/>
    <x v="9"/>
    <x v="4519"/>
  </r>
  <r>
    <x v="3"/>
    <x v="54"/>
    <x v="1"/>
    <x v="10"/>
    <x v="7"/>
  </r>
  <r>
    <x v="3"/>
    <x v="54"/>
    <x v="1"/>
    <x v="11"/>
    <x v="4525"/>
  </r>
  <r>
    <x v="3"/>
    <x v="54"/>
    <x v="1"/>
    <x v="12"/>
    <x v="7"/>
  </r>
  <r>
    <x v="3"/>
    <x v="54"/>
    <x v="1"/>
    <x v="13"/>
    <x v="4526"/>
  </r>
  <r>
    <x v="3"/>
    <x v="55"/>
    <x v="0"/>
    <x v="0"/>
    <x v="7"/>
  </r>
  <r>
    <x v="3"/>
    <x v="55"/>
    <x v="0"/>
    <x v="1"/>
    <x v="4527"/>
  </r>
  <r>
    <x v="3"/>
    <x v="55"/>
    <x v="0"/>
    <x v="2"/>
    <x v="4528"/>
  </r>
  <r>
    <x v="3"/>
    <x v="55"/>
    <x v="0"/>
    <x v="3"/>
    <x v="4529"/>
  </r>
  <r>
    <x v="3"/>
    <x v="55"/>
    <x v="0"/>
    <x v="4"/>
    <x v="4530"/>
  </r>
  <r>
    <x v="3"/>
    <x v="55"/>
    <x v="0"/>
    <x v="5"/>
    <x v="1767"/>
  </r>
  <r>
    <x v="3"/>
    <x v="55"/>
    <x v="0"/>
    <x v="6"/>
    <x v="476"/>
  </r>
  <r>
    <x v="3"/>
    <x v="55"/>
    <x v="0"/>
    <x v="7"/>
    <x v="7"/>
  </r>
  <r>
    <x v="3"/>
    <x v="55"/>
    <x v="0"/>
    <x v="8"/>
    <x v="4531"/>
  </r>
  <r>
    <x v="3"/>
    <x v="55"/>
    <x v="0"/>
    <x v="9"/>
    <x v="4532"/>
  </r>
  <r>
    <x v="3"/>
    <x v="55"/>
    <x v="0"/>
    <x v="10"/>
    <x v="2729"/>
  </r>
  <r>
    <x v="3"/>
    <x v="55"/>
    <x v="0"/>
    <x v="11"/>
    <x v="4533"/>
  </r>
  <r>
    <x v="3"/>
    <x v="55"/>
    <x v="0"/>
    <x v="12"/>
    <x v="7"/>
  </r>
  <r>
    <x v="3"/>
    <x v="55"/>
    <x v="0"/>
    <x v="13"/>
    <x v="4534"/>
  </r>
  <r>
    <x v="3"/>
    <x v="55"/>
    <x v="1"/>
    <x v="0"/>
    <x v="7"/>
  </r>
  <r>
    <x v="3"/>
    <x v="55"/>
    <x v="1"/>
    <x v="1"/>
    <x v="4527"/>
  </r>
  <r>
    <x v="3"/>
    <x v="55"/>
    <x v="1"/>
    <x v="2"/>
    <x v="4535"/>
  </r>
  <r>
    <x v="3"/>
    <x v="55"/>
    <x v="1"/>
    <x v="3"/>
    <x v="4529"/>
  </r>
  <r>
    <x v="3"/>
    <x v="55"/>
    <x v="1"/>
    <x v="4"/>
    <x v="4530"/>
  </r>
  <r>
    <x v="3"/>
    <x v="55"/>
    <x v="1"/>
    <x v="5"/>
    <x v="7"/>
  </r>
  <r>
    <x v="3"/>
    <x v="55"/>
    <x v="1"/>
    <x v="6"/>
    <x v="4536"/>
  </r>
  <r>
    <x v="3"/>
    <x v="55"/>
    <x v="1"/>
    <x v="7"/>
    <x v="7"/>
  </r>
  <r>
    <x v="3"/>
    <x v="55"/>
    <x v="1"/>
    <x v="8"/>
    <x v="4531"/>
  </r>
  <r>
    <x v="3"/>
    <x v="55"/>
    <x v="1"/>
    <x v="9"/>
    <x v="4537"/>
  </r>
  <r>
    <x v="3"/>
    <x v="55"/>
    <x v="1"/>
    <x v="10"/>
    <x v="7"/>
  </r>
  <r>
    <x v="3"/>
    <x v="55"/>
    <x v="1"/>
    <x v="11"/>
    <x v="4538"/>
  </r>
  <r>
    <x v="3"/>
    <x v="55"/>
    <x v="1"/>
    <x v="12"/>
    <x v="7"/>
  </r>
  <r>
    <x v="3"/>
    <x v="55"/>
    <x v="1"/>
    <x v="13"/>
    <x v="4539"/>
  </r>
  <r>
    <x v="3"/>
    <x v="56"/>
    <x v="0"/>
    <x v="0"/>
    <x v="4540"/>
  </r>
  <r>
    <x v="3"/>
    <x v="56"/>
    <x v="0"/>
    <x v="1"/>
    <x v="4541"/>
  </r>
  <r>
    <x v="3"/>
    <x v="56"/>
    <x v="0"/>
    <x v="2"/>
    <x v="4542"/>
  </r>
  <r>
    <x v="3"/>
    <x v="56"/>
    <x v="0"/>
    <x v="3"/>
    <x v="2133"/>
  </r>
  <r>
    <x v="3"/>
    <x v="56"/>
    <x v="0"/>
    <x v="4"/>
    <x v="1748"/>
  </r>
  <r>
    <x v="3"/>
    <x v="56"/>
    <x v="0"/>
    <x v="5"/>
    <x v="4543"/>
  </r>
  <r>
    <x v="3"/>
    <x v="56"/>
    <x v="0"/>
    <x v="6"/>
    <x v="4544"/>
  </r>
  <r>
    <x v="3"/>
    <x v="56"/>
    <x v="0"/>
    <x v="7"/>
    <x v="7"/>
  </r>
  <r>
    <x v="3"/>
    <x v="56"/>
    <x v="0"/>
    <x v="8"/>
    <x v="4545"/>
  </r>
  <r>
    <x v="3"/>
    <x v="56"/>
    <x v="0"/>
    <x v="9"/>
    <x v="4546"/>
  </r>
  <r>
    <x v="3"/>
    <x v="56"/>
    <x v="0"/>
    <x v="10"/>
    <x v="4547"/>
  </r>
  <r>
    <x v="3"/>
    <x v="56"/>
    <x v="0"/>
    <x v="11"/>
    <x v="4548"/>
  </r>
  <r>
    <x v="3"/>
    <x v="56"/>
    <x v="0"/>
    <x v="12"/>
    <x v="7"/>
  </r>
  <r>
    <x v="3"/>
    <x v="56"/>
    <x v="0"/>
    <x v="13"/>
    <x v="4549"/>
  </r>
  <r>
    <x v="3"/>
    <x v="56"/>
    <x v="1"/>
    <x v="0"/>
    <x v="4540"/>
  </r>
  <r>
    <x v="3"/>
    <x v="56"/>
    <x v="1"/>
    <x v="1"/>
    <x v="4541"/>
  </r>
  <r>
    <x v="3"/>
    <x v="56"/>
    <x v="1"/>
    <x v="2"/>
    <x v="4550"/>
  </r>
  <r>
    <x v="3"/>
    <x v="56"/>
    <x v="1"/>
    <x v="3"/>
    <x v="2133"/>
  </r>
  <r>
    <x v="3"/>
    <x v="56"/>
    <x v="1"/>
    <x v="4"/>
    <x v="1748"/>
  </r>
  <r>
    <x v="3"/>
    <x v="56"/>
    <x v="1"/>
    <x v="5"/>
    <x v="7"/>
  </r>
  <r>
    <x v="3"/>
    <x v="56"/>
    <x v="1"/>
    <x v="6"/>
    <x v="4551"/>
  </r>
  <r>
    <x v="3"/>
    <x v="56"/>
    <x v="1"/>
    <x v="7"/>
    <x v="7"/>
  </r>
  <r>
    <x v="3"/>
    <x v="56"/>
    <x v="1"/>
    <x v="8"/>
    <x v="4545"/>
  </r>
  <r>
    <x v="3"/>
    <x v="56"/>
    <x v="1"/>
    <x v="9"/>
    <x v="4552"/>
  </r>
  <r>
    <x v="3"/>
    <x v="56"/>
    <x v="1"/>
    <x v="10"/>
    <x v="7"/>
  </r>
  <r>
    <x v="3"/>
    <x v="56"/>
    <x v="1"/>
    <x v="11"/>
    <x v="4553"/>
  </r>
  <r>
    <x v="3"/>
    <x v="56"/>
    <x v="1"/>
    <x v="12"/>
    <x v="7"/>
  </r>
  <r>
    <x v="3"/>
    <x v="56"/>
    <x v="1"/>
    <x v="13"/>
    <x v="4554"/>
  </r>
  <r>
    <x v="3"/>
    <x v="57"/>
    <x v="0"/>
    <x v="0"/>
    <x v="4555"/>
  </r>
  <r>
    <x v="3"/>
    <x v="57"/>
    <x v="0"/>
    <x v="1"/>
    <x v="4556"/>
  </r>
  <r>
    <x v="3"/>
    <x v="57"/>
    <x v="0"/>
    <x v="2"/>
    <x v="4557"/>
  </r>
  <r>
    <x v="3"/>
    <x v="57"/>
    <x v="0"/>
    <x v="3"/>
    <x v="4558"/>
  </r>
  <r>
    <x v="3"/>
    <x v="57"/>
    <x v="0"/>
    <x v="4"/>
    <x v="4559"/>
  </r>
  <r>
    <x v="3"/>
    <x v="57"/>
    <x v="0"/>
    <x v="5"/>
    <x v="4560"/>
  </r>
  <r>
    <x v="3"/>
    <x v="57"/>
    <x v="0"/>
    <x v="6"/>
    <x v="4561"/>
  </r>
  <r>
    <x v="3"/>
    <x v="57"/>
    <x v="0"/>
    <x v="7"/>
    <x v="7"/>
  </r>
  <r>
    <x v="3"/>
    <x v="57"/>
    <x v="0"/>
    <x v="8"/>
    <x v="7"/>
  </r>
  <r>
    <x v="3"/>
    <x v="57"/>
    <x v="0"/>
    <x v="9"/>
    <x v="4562"/>
  </r>
  <r>
    <x v="3"/>
    <x v="57"/>
    <x v="0"/>
    <x v="10"/>
    <x v="4563"/>
  </r>
  <r>
    <x v="3"/>
    <x v="57"/>
    <x v="0"/>
    <x v="11"/>
    <x v="4564"/>
  </r>
  <r>
    <x v="3"/>
    <x v="57"/>
    <x v="0"/>
    <x v="12"/>
    <x v="7"/>
  </r>
  <r>
    <x v="3"/>
    <x v="57"/>
    <x v="0"/>
    <x v="13"/>
    <x v="4565"/>
  </r>
  <r>
    <x v="3"/>
    <x v="57"/>
    <x v="1"/>
    <x v="0"/>
    <x v="7"/>
  </r>
  <r>
    <x v="3"/>
    <x v="57"/>
    <x v="1"/>
    <x v="1"/>
    <x v="4556"/>
  </r>
  <r>
    <x v="3"/>
    <x v="57"/>
    <x v="1"/>
    <x v="2"/>
    <x v="4566"/>
  </r>
  <r>
    <x v="3"/>
    <x v="57"/>
    <x v="1"/>
    <x v="3"/>
    <x v="4558"/>
  </r>
  <r>
    <x v="3"/>
    <x v="57"/>
    <x v="1"/>
    <x v="4"/>
    <x v="4559"/>
  </r>
  <r>
    <x v="3"/>
    <x v="57"/>
    <x v="1"/>
    <x v="5"/>
    <x v="7"/>
  </r>
  <r>
    <x v="3"/>
    <x v="57"/>
    <x v="1"/>
    <x v="6"/>
    <x v="4567"/>
  </r>
  <r>
    <x v="3"/>
    <x v="57"/>
    <x v="1"/>
    <x v="7"/>
    <x v="7"/>
  </r>
  <r>
    <x v="3"/>
    <x v="57"/>
    <x v="1"/>
    <x v="8"/>
    <x v="7"/>
  </r>
  <r>
    <x v="3"/>
    <x v="57"/>
    <x v="1"/>
    <x v="9"/>
    <x v="4568"/>
  </r>
  <r>
    <x v="3"/>
    <x v="57"/>
    <x v="1"/>
    <x v="10"/>
    <x v="7"/>
  </r>
  <r>
    <x v="3"/>
    <x v="57"/>
    <x v="1"/>
    <x v="11"/>
    <x v="4569"/>
  </r>
  <r>
    <x v="3"/>
    <x v="57"/>
    <x v="1"/>
    <x v="12"/>
    <x v="7"/>
  </r>
  <r>
    <x v="3"/>
    <x v="57"/>
    <x v="1"/>
    <x v="13"/>
    <x v="4570"/>
  </r>
  <r>
    <x v="3"/>
    <x v="58"/>
    <x v="0"/>
    <x v="0"/>
    <x v="7"/>
  </r>
  <r>
    <x v="3"/>
    <x v="58"/>
    <x v="0"/>
    <x v="1"/>
    <x v="4571"/>
  </r>
  <r>
    <x v="3"/>
    <x v="58"/>
    <x v="0"/>
    <x v="2"/>
    <x v="4572"/>
  </r>
  <r>
    <x v="3"/>
    <x v="58"/>
    <x v="0"/>
    <x v="3"/>
    <x v="4573"/>
  </r>
  <r>
    <x v="3"/>
    <x v="58"/>
    <x v="0"/>
    <x v="4"/>
    <x v="4574"/>
  </r>
  <r>
    <x v="3"/>
    <x v="58"/>
    <x v="0"/>
    <x v="5"/>
    <x v="4575"/>
  </r>
  <r>
    <x v="3"/>
    <x v="58"/>
    <x v="0"/>
    <x v="6"/>
    <x v="4576"/>
  </r>
  <r>
    <x v="3"/>
    <x v="58"/>
    <x v="0"/>
    <x v="7"/>
    <x v="7"/>
  </r>
  <r>
    <x v="3"/>
    <x v="58"/>
    <x v="0"/>
    <x v="8"/>
    <x v="4577"/>
  </r>
  <r>
    <x v="3"/>
    <x v="58"/>
    <x v="0"/>
    <x v="9"/>
    <x v="4578"/>
  </r>
  <r>
    <x v="3"/>
    <x v="58"/>
    <x v="0"/>
    <x v="10"/>
    <x v="4579"/>
  </r>
  <r>
    <x v="3"/>
    <x v="58"/>
    <x v="0"/>
    <x v="11"/>
    <x v="4580"/>
  </r>
  <r>
    <x v="3"/>
    <x v="58"/>
    <x v="0"/>
    <x v="12"/>
    <x v="4581"/>
  </r>
  <r>
    <x v="3"/>
    <x v="58"/>
    <x v="0"/>
    <x v="13"/>
    <x v="4582"/>
  </r>
  <r>
    <x v="3"/>
    <x v="58"/>
    <x v="1"/>
    <x v="0"/>
    <x v="7"/>
  </r>
  <r>
    <x v="3"/>
    <x v="58"/>
    <x v="1"/>
    <x v="1"/>
    <x v="4583"/>
  </r>
  <r>
    <x v="3"/>
    <x v="58"/>
    <x v="1"/>
    <x v="2"/>
    <x v="4584"/>
  </r>
  <r>
    <x v="3"/>
    <x v="58"/>
    <x v="1"/>
    <x v="3"/>
    <x v="4585"/>
  </r>
  <r>
    <x v="3"/>
    <x v="58"/>
    <x v="1"/>
    <x v="4"/>
    <x v="4586"/>
  </r>
  <r>
    <x v="3"/>
    <x v="58"/>
    <x v="1"/>
    <x v="5"/>
    <x v="7"/>
  </r>
  <r>
    <x v="3"/>
    <x v="58"/>
    <x v="1"/>
    <x v="6"/>
    <x v="4587"/>
  </r>
  <r>
    <x v="3"/>
    <x v="58"/>
    <x v="1"/>
    <x v="7"/>
    <x v="7"/>
  </r>
  <r>
    <x v="3"/>
    <x v="58"/>
    <x v="1"/>
    <x v="8"/>
    <x v="4577"/>
  </r>
  <r>
    <x v="3"/>
    <x v="58"/>
    <x v="1"/>
    <x v="9"/>
    <x v="4588"/>
  </r>
  <r>
    <x v="3"/>
    <x v="58"/>
    <x v="1"/>
    <x v="10"/>
    <x v="936"/>
  </r>
  <r>
    <x v="3"/>
    <x v="58"/>
    <x v="1"/>
    <x v="11"/>
    <x v="4589"/>
  </r>
  <r>
    <x v="3"/>
    <x v="58"/>
    <x v="1"/>
    <x v="12"/>
    <x v="7"/>
  </r>
  <r>
    <x v="3"/>
    <x v="58"/>
    <x v="1"/>
    <x v="13"/>
    <x v="4590"/>
  </r>
  <r>
    <x v="3"/>
    <x v="59"/>
    <x v="0"/>
    <x v="0"/>
    <x v="7"/>
  </r>
  <r>
    <x v="3"/>
    <x v="59"/>
    <x v="0"/>
    <x v="1"/>
    <x v="4591"/>
  </r>
  <r>
    <x v="3"/>
    <x v="59"/>
    <x v="0"/>
    <x v="2"/>
    <x v="4592"/>
  </r>
  <r>
    <x v="3"/>
    <x v="59"/>
    <x v="0"/>
    <x v="3"/>
    <x v="4593"/>
  </r>
  <r>
    <x v="3"/>
    <x v="59"/>
    <x v="0"/>
    <x v="4"/>
    <x v="4594"/>
  </r>
  <r>
    <x v="3"/>
    <x v="59"/>
    <x v="0"/>
    <x v="5"/>
    <x v="4595"/>
  </r>
  <r>
    <x v="3"/>
    <x v="59"/>
    <x v="0"/>
    <x v="6"/>
    <x v="4596"/>
  </r>
  <r>
    <x v="3"/>
    <x v="59"/>
    <x v="0"/>
    <x v="7"/>
    <x v="7"/>
  </r>
  <r>
    <x v="3"/>
    <x v="59"/>
    <x v="0"/>
    <x v="8"/>
    <x v="4597"/>
  </r>
  <r>
    <x v="3"/>
    <x v="59"/>
    <x v="0"/>
    <x v="9"/>
    <x v="4598"/>
  </r>
  <r>
    <x v="3"/>
    <x v="59"/>
    <x v="0"/>
    <x v="10"/>
    <x v="4599"/>
  </r>
  <r>
    <x v="3"/>
    <x v="59"/>
    <x v="0"/>
    <x v="11"/>
    <x v="4600"/>
  </r>
  <r>
    <x v="3"/>
    <x v="59"/>
    <x v="0"/>
    <x v="12"/>
    <x v="7"/>
  </r>
  <r>
    <x v="3"/>
    <x v="59"/>
    <x v="0"/>
    <x v="13"/>
    <x v="4601"/>
  </r>
  <r>
    <x v="3"/>
    <x v="59"/>
    <x v="1"/>
    <x v="0"/>
    <x v="7"/>
  </r>
  <r>
    <x v="3"/>
    <x v="59"/>
    <x v="1"/>
    <x v="1"/>
    <x v="4602"/>
  </r>
  <r>
    <x v="3"/>
    <x v="59"/>
    <x v="1"/>
    <x v="2"/>
    <x v="4603"/>
  </r>
  <r>
    <x v="3"/>
    <x v="59"/>
    <x v="1"/>
    <x v="3"/>
    <x v="4604"/>
  </r>
  <r>
    <x v="3"/>
    <x v="59"/>
    <x v="1"/>
    <x v="4"/>
    <x v="4605"/>
  </r>
  <r>
    <x v="3"/>
    <x v="59"/>
    <x v="1"/>
    <x v="5"/>
    <x v="7"/>
  </r>
  <r>
    <x v="3"/>
    <x v="59"/>
    <x v="1"/>
    <x v="6"/>
    <x v="4606"/>
  </r>
  <r>
    <x v="3"/>
    <x v="59"/>
    <x v="1"/>
    <x v="7"/>
    <x v="7"/>
  </r>
  <r>
    <x v="3"/>
    <x v="59"/>
    <x v="1"/>
    <x v="8"/>
    <x v="4607"/>
  </r>
  <r>
    <x v="3"/>
    <x v="59"/>
    <x v="1"/>
    <x v="9"/>
    <x v="4608"/>
  </r>
  <r>
    <x v="3"/>
    <x v="59"/>
    <x v="1"/>
    <x v="10"/>
    <x v="7"/>
  </r>
  <r>
    <x v="3"/>
    <x v="59"/>
    <x v="1"/>
    <x v="11"/>
    <x v="4609"/>
  </r>
  <r>
    <x v="3"/>
    <x v="59"/>
    <x v="1"/>
    <x v="12"/>
    <x v="7"/>
  </r>
  <r>
    <x v="3"/>
    <x v="59"/>
    <x v="1"/>
    <x v="13"/>
    <x v="4610"/>
  </r>
  <r>
    <x v="3"/>
    <x v="60"/>
    <x v="0"/>
    <x v="0"/>
    <x v="7"/>
  </r>
  <r>
    <x v="3"/>
    <x v="60"/>
    <x v="0"/>
    <x v="1"/>
    <x v="4611"/>
  </r>
  <r>
    <x v="3"/>
    <x v="60"/>
    <x v="0"/>
    <x v="2"/>
    <x v="4612"/>
  </r>
  <r>
    <x v="3"/>
    <x v="60"/>
    <x v="0"/>
    <x v="3"/>
    <x v="4613"/>
  </r>
  <r>
    <x v="3"/>
    <x v="60"/>
    <x v="0"/>
    <x v="4"/>
    <x v="4614"/>
  </r>
  <r>
    <x v="3"/>
    <x v="60"/>
    <x v="0"/>
    <x v="5"/>
    <x v="4615"/>
  </r>
  <r>
    <x v="3"/>
    <x v="60"/>
    <x v="0"/>
    <x v="6"/>
    <x v="4616"/>
  </r>
  <r>
    <x v="3"/>
    <x v="60"/>
    <x v="0"/>
    <x v="7"/>
    <x v="7"/>
  </r>
  <r>
    <x v="3"/>
    <x v="60"/>
    <x v="0"/>
    <x v="8"/>
    <x v="4617"/>
  </r>
  <r>
    <x v="3"/>
    <x v="60"/>
    <x v="0"/>
    <x v="9"/>
    <x v="4618"/>
  </r>
  <r>
    <x v="3"/>
    <x v="60"/>
    <x v="0"/>
    <x v="10"/>
    <x v="4619"/>
  </r>
  <r>
    <x v="3"/>
    <x v="60"/>
    <x v="0"/>
    <x v="11"/>
    <x v="4620"/>
  </r>
  <r>
    <x v="3"/>
    <x v="60"/>
    <x v="0"/>
    <x v="12"/>
    <x v="7"/>
  </r>
  <r>
    <x v="3"/>
    <x v="60"/>
    <x v="0"/>
    <x v="13"/>
    <x v="4621"/>
  </r>
  <r>
    <x v="3"/>
    <x v="60"/>
    <x v="1"/>
    <x v="0"/>
    <x v="4622"/>
  </r>
  <r>
    <x v="3"/>
    <x v="60"/>
    <x v="1"/>
    <x v="1"/>
    <x v="4623"/>
  </r>
  <r>
    <x v="3"/>
    <x v="60"/>
    <x v="1"/>
    <x v="2"/>
    <x v="4624"/>
  </r>
  <r>
    <x v="3"/>
    <x v="60"/>
    <x v="1"/>
    <x v="3"/>
    <x v="4613"/>
  </r>
  <r>
    <x v="3"/>
    <x v="60"/>
    <x v="1"/>
    <x v="4"/>
    <x v="4625"/>
  </r>
  <r>
    <x v="3"/>
    <x v="60"/>
    <x v="1"/>
    <x v="5"/>
    <x v="4626"/>
  </r>
  <r>
    <x v="3"/>
    <x v="60"/>
    <x v="1"/>
    <x v="6"/>
    <x v="4627"/>
  </r>
  <r>
    <x v="3"/>
    <x v="60"/>
    <x v="1"/>
    <x v="7"/>
    <x v="7"/>
  </r>
  <r>
    <x v="3"/>
    <x v="60"/>
    <x v="1"/>
    <x v="8"/>
    <x v="4628"/>
  </r>
  <r>
    <x v="3"/>
    <x v="60"/>
    <x v="1"/>
    <x v="9"/>
    <x v="4629"/>
  </r>
  <r>
    <x v="3"/>
    <x v="60"/>
    <x v="1"/>
    <x v="10"/>
    <x v="7"/>
  </r>
  <r>
    <x v="3"/>
    <x v="60"/>
    <x v="1"/>
    <x v="11"/>
    <x v="4630"/>
  </r>
  <r>
    <x v="3"/>
    <x v="60"/>
    <x v="1"/>
    <x v="12"/>
    <x v="7"/>
  </r>
  <r>
    <x v="3"/>
    <x v="60"/>
    <x v="1"/>
    <x v="13"/>
    <x v="4631"/>
  </r>
  <r>
    <x v="3"/>
    <x v="61"/>
    <x v="0"/>
    <x v="0"/>
    <x v="7"/>
  </r>
  <r>
    <x v="3"/>
    <x v="61"/>
    <x v="0"/>
    <x v="1"/>
    <x v="4632"/>
  </r>
  <r>
    <x v="3"/>
    <x v="61"/>
    <x v="0"/>
    <x v="2"/>
    <x v="4633"/>
  </r>
  <r>
    <x v="3"/>
    <x v="61"/>
    <x v="0"/>
    <x v="3"/>
    <x v="4634"/>
  </r>
  <r>
    <x v="3"/>
    <x v="61"/>
    <x v="0"/>
    <x v="4"/>
    <x v="4635"/>
  </r>
  <r>
    <x v="3"/>
    <x v="61"/>
    <x v="0"/>
    <x v="5"/>
    <x v="4636"/>
  </r>
  <r>
    <x v="3"/>
    <x v="61"/>
    <x v="0"/>
    <x v="6"/>
    <x v="4637"/>
  </r>
  <r>
    <x v="3"/>
    <x v="61"/>
    <x v="0"/>
    <x v="7"/>
    <x v="7"/>
  </r>
  <r>
    <x v="3"/>
    <x v="61"/>
    <x v="0"/>
    <x v="8"/>
    <x v="4638"/>
  </r>
  <r>
    <x v="3"/>
    <x v="61"/>
    <x v="0"/>
    <x v="9"/>
    <x v="4639"/>
  </r>
  <r>
    <x v="3"/>
    <x v="61"/>
    <x v="0"/>
    <x v="10"/>
    <x v="4640"/>
  </r>
  <r>
    <x v="3"/>
    <x v="61"/>
    <x v="0"/>
    <x v="11"/>
    <x v="4641"/>
  </r>
  <r>
    <x v="3"/>
    <x v="61"/>
    <x v="0"/>
    <x v="12"/>
    <x v="4642"/>
  </r>
  <r>
    <x v="3"/>
    <x v="61"/>
    <x v="0"/>
    <x v="13"/>
    <x v="4643"/>
  </r>
  <r>
    <x v="3"/>
    <x v="61"/>
    <x v="1"/>
    <x v="0"/>
    <x v="7"/>
  </r>
  <r>
    <x v="3"/>
    <x v="61"/>
    <x v="1"/>
    <x v="1"/>
    <x v="4644"/>
  </r>
  <r>
    <x v="3"/>
    <x v="61"/>
    <x v="1"/>
    <x v="2"/>
    <x v="4645"/>
  </r>
  <r>
    <x v="3"/>
    <x v="61"/>
    <x v="1"/>
    <x v="3"/>
    <x v="4646"/>
  </r>
  <r>
    <x v="3"/>
    <x v="61"/>
    <x v="1"/>
    <x v="4"/>
    <x v="4635"/>
  </r>
  <r>
    <x v="3"/>
    <x v="61"/>
    <x v="1"/>
    <x v="5"/>
    <x v="7"/>
  </r>
  <r>
    <x v="3"/>
    <x v="61"/>
    <x v="1"/>
    <x v="6"/>
    <x v="4647"/>
  </r>
  <r>
    <x v="3"/>
    <x v="61"/>
    <x v="1"/>
    <x v="7"/>
    <x v="7"/>
  </r>
  <r>
    <x v="3"/>
    <x v="61"/>
    <x v="1"/>
    <x v="8"/>
    <x v="4648"/>
  </r>
  <r>
    <x v="3"/>
    <x v="61"/>
    <x v="1"/>
    <x v="9"/>
    <x v="4649"/>
  </r>
  <r>
    <x v="3"/>
    <x v="61"/>
    <x v="1"/>
    <x v="10"/>
    <x v="7"/>
  </r>
  <r>
    <x v="3"/>
    <x v="61"/>
    <x v="1"/>
    <x v="11"/>
    <x v="4650"/>
  </r>
  <r>
    <x v="3"/>
    <x v="61"/>
    <x v="1"/>
    <x v="12"/>
    <x v="7"/>
  </r>
  <r>
    <x v="3"/>
    <x v="61"/>
    <x v="1"/>
    <x v="13"/>
    <x v="4651"/>
  </r>
  <r>
    <x v="3"/>
    <x v="62"/>
    <x v="0"/>
    <x v="0"/>
    <x v="7"/>
  </r>
  <r>
    <x v="3"/>
    <x v="62"/>
    <x v="0"/>
    <x v="1"/>
    <x v="4652"/>
  </r>
  <r>
    <x v="3"/>
    <x v="62"/>
    <x v="0"/>
    <x v="2"/>
    <x v="4653"/>
  </r>
  <r>
    <x v="3"/>
    <x v="62"/>
    <x v="0"/>
    <x v="3"/>
    <x v="4654"/>
  </r>
  <r>
    <x v="3"/>
    <x v="62"/>
    <x v="0"/>
    <x v="4"/>
    <x v="4655"/>
  </r>
  <r>
    <x v="3"/>
    <x v="62"/>
    <x v="0"/>
    <x v="5"/>
    <x v="4656"/>
  </r>
  <r>
    <x v="3"/>
    <x v="62"/>
    <x v="0"/>
    <x v="6"/>
    <x v="4657"/>
  </r>
  <r>
    <x v="3"/>
    <x v="62"/>
    <x v="0"/>
    <x v="7"/>
    <x v="7"/>
  </r>
  <r>
    <x v="3"/>
    <x v="62"/>
    <x v="0"/>
    <x v="8"/>
    <x v="4658"/>
  </r>
  <r>
    <x v="3"/>
    <x v="62"/>
    <x v="0"/>
    <x v="9"/>
    <x v="4659"/>
  </r>
  <r>
    <x v="3"/>
    <x v="62"/>
    <x v="0"/>
    <x v="10"/>
    <x v="3171"/>
  </r>
  <r>
    <x v="3"/>
    <x v="62"/>
    <x v="0"/>
    <x v="11"/>
    <x v="4660"/>
  </r>
  <r>
    <x v="3"/>
    <x v="62"/>
    <x v="0"/>
    <x v="12"/>
    <x v="4661"/>
  </r>
  <r>
    <x v="3"/>
    <x v="62"/>
    <x v="0"/>
    <x v="13"/>
    <x v="4662"/>
  </r>
  <r>
    <x v="3"/>
    <x v="62"/>
    <x v="1"/>
    <x v="0"/>
    <x v="7"/>
  </r>
  <r>
    <x v="3"/>
    <x v="62"/>
    <x v="1"/>
    <x v="1"/>
    <x v="4652"/>
  </r>
  <r>
    <x v="3"/>
    <x v="62"/>
    <x v="1"/>
    <x v="2"/>
    <x v="4663"/>
  </r>
  <r>
    <x v="3"/>
    <x v="62"/>
    <x v="1"/>
    <x v="3"/>
    <x v="4654"/>
  </r>
  <r>
    <x v="3"/>
    <x v="62"/>
    <x v="1"/>
    <x v="4"/>
    <x v="4655"/>
  </r>
  <r>
    <x v="3"/>
    <x v="62"/>
    <x v="1"/>
    <x v="5"/>
    <x v="7"/>
  </r>
  <r>
    <x v="3"/>
    <x v="62"/>
    <x v="1"/>
    <x v="6"/>
    <x v="4664"/>
  </r>
  <r>
    <x v="3"/>
    <x v="62"/>
    <x v="1"/>
    <x v="7"/>
    <x v="7"/>
  </r>
  <r>
    <x v="3"/>
    <x v="62"/>
    <x v="1"/>
    <x v="8"/>
    <x v="4658"/>
  </r>
  <r>
    <x v="3"/>
    <x v="62"/>
    <x v="1"/>
    <x v="9"/>
    <x v="4665"/>
  </r>
  <r>
    <x v="3"/>
    <x v="62"/>
    <x v="1"/>
    <x v="10"/>
    <x v="7"/>
  </r>
  <r>
    <x v="3"/>
    <x v="62"/>
    <x v="1"/>
    <x v="11"/>
    <x v="4666"/>
  </r>
  <r>
    <x v="3"/>
    <x v="62"/>
    <x v="1"/>
    <x v="12"/>
    <x v="7"/>
  </r>
  <r>
    <x v="3"/>
    <x v="62"/>
    <x v="1"/>
    <x v="13"/>
    <x v="4667"/>
  </r>
  <r>
    <x v="3"/>
    <x v="63"/>
    <x v="0"/>
    <x v="0"/>
    <x v="7"/>
  </r>
  <r>
    <x v="3"/>
    <x v="63"/>
    <x v="0"/>
    <x v="1"/>
    <x v="4668"/>
  </r>
  <r>
    <x v="3"/>
    <x v="63"/>
    <x v="0"/>
    <x v="2"/>
    <x v="4669"/>
  </r>
  <r>
    <x v="3"/>
    <x v="63"/>
    <x v="0"/>
    <x v="3"/>
    <x v="4670"/>
  </r>
  <r>
    <x v="3"/>
    <x v="63"/>
    <x v="0"/>
    <x v="4"/>
    <x v="7"/>
  </r>
  <r>
    <x v="3"/>
    <x v="63"/>
    <x v="0"/>
    <x v="5"/>
    <x v="4671"/>
  </r>
  <r>
    <x v="3"/>
    <x v="63"/>
    <x v="0"/>
    <x v="6"/>
    <x v="4672"/>
  </r>
  <r>
    <x v="3"/>
    <x v="63"/>
    <x v="0"/>
    <x v="7"/>
    <x v="7"/>
  </r>
  <r>
    <x v="3"/>
    <x v="63"/>
    <x v="0"/>
    <x v="8"/>
    <x v="4673"/>
  </r>
  <r>
    <x v="3"/>
    <x v="63"/>
    <x v="0"/>
    <x v="9"/>
    <x v="4674"/>
  </r>
  <r>
    <x v="3"/>
    <x v="63"/>
    <x v="0"/>
    <x v="10"/>
    <x v="4675"/>
  </r>
  <r>
    <x v="3"/>
    <x v="63"/>
    <x v="0"/>
    <x v="11"/>
    <x v="4676"/>
  </r>
  <r>
    <x v="3"/>
    <x v="63"/>
    <x v="0"/>
    <x v="12"/>
    <x v="4677"/>
  </r>
  <r>
    <x v="3"/>
    <x v="63"/>
    <x v="0"/>
    <x v="13"/>
    <x v="4678"/>
  </r>
  <r>
    <x v="3"/>
    <x v="63"/>
    <x v="1"/>
    <x v="0"/>
    <x v="7"/>
  </r>
  <r>
    <x v="3"/>
    <x v="63"/>
    <x v="1"/>
    <x v="1"/>
    <x v="4668"/>
  </r>
  <r>
    <x v="3"/>
    <x v="63"/>
    <x v="1"/>
    <x v="2"/>
    <x v="4679"/>
  </r>
  <r>
    <x v="3"/>
    <x v="63"/>
    <x v="1"/>
    <x v="3"/>
    <x v="4670"/>
  </r>
  <r>
    <x v="3"/>
    <x v="63"/>
    <x v="1"/>
    <x v="4"/>
    <x v="7"/>
  </r>
  <r>
    <x v="3"/>
    <x v="63"/>
    <x v="1"/>
    <x v="5"/>
    <x v="7"/>
  </r>
  <r>
    <x v="3"/>
    <x v="63"/>
    <x v="1"/>
    <x v="6"/>
    <x v="4680"/>
  </r>
  <r>
    <x v="3"/>
    <x v="63"/>
    <x v="1"/>
    <x v="7"/>
    <x v="7"/>
  </r>
  <r>
    <x v="3"/>
    <x v="63"/>
    <x v="1"/>
    <x v="8"/>
    <x v="4673"/>
  </r>
  <r>
    <x v="3"/>
    <x v="63"/>
    <x v="1"/>
    <x v="9"/>
    <x v="4681"/>
  </r>
  <r>
    <x v="3"/>
    <x v="63"/>
    <x v="1"/>
    <x v="10"/>
    <x v="7"/>
  </r>
  <r>
    <x v="3"/>
    <x v="63"/>
    <x v="1"/>
    <x v="11"/>
    <x v="4682"/>
  </r>
  <r>
    <x v="3"/>
    <x v="63"/>
    <x v="1"/>
    <x v="12"/>
    <x v="7"/>
  </r>
  <r>
    <x v="3"/>
    <x v="63"/>
    <x v="1"/>
    <x v="13"/>
    <x v="4683"/>
  </r>
  <r>
    <x v="3"/>
    <x v="64"/>
    <x v="0"/>
    <x v="0"/>
    <x v="7"/>
  </r>
  <r>
    <x v="3"/>
    <x v="64"/>
    <x v="0"/>
    <x v="1"/>
    <x v="4684"/>
  </r>
  <r>
    <x v="3"/>
    <x v="64"/>
    <x v="0"/>
    <x v="2"/>
    <x v="4685"/>
  </r>
  <r>
    <x v="3"/>
    <x v="64"/>
    <x v="0"/>
    <x v="3"/>
    <x v="4686"/>
  </r>
  <r>
    <x v="3"/>
    <x v="64"/>
    <x v="0"/>
    <x v="4"/>
    <x v="4687"/>
  </r>
  <r>
    <x v="3"/>
    <x v="64"/>
    <x v="0"/>
    <x v="5"/>
    <x v="4688"/>
  </r>
  <r>
    <x v="3"/>
    <x v="64"/>
    <x v="0"/>
    <x v="6"/>
    <x v="4689"/>
  </r>
  <r>
    <x v="3"/>
    <x v="64"/>
    <x v="0"/>
    <x v="7"/>
    <x v="7"/>
  </r>
  <r>
    <x v="3"/>
    <x v="64"/>
    <x v="0"/>
    <x v="8"/>
    <x v="7"/>
  </r>
  <r>
    <x v="3"/>
    <x v="64"/>
    <x v="0"/>
    <x v="9"/>
    <x v="4690"/>
  </r>
  <r>
    <x v="3"/>
    <x v="64"/>
    <x v="0"/>
    <x v="10"/>
    <x v="4691"/>
  </r>
  <r>
    <x v="3"/>
    <x v="64"/>
    <x v="0"/>
    <x v="11"/>
    <x v="4692"/>
  </r>
  <r>
    <x v="3"/>
    <x v="64"/>
    <x v="0"/>
    <x v="12"/>
    <x v="7"/>
  </r>
  <r>
    <x v="3"/>
    <x v="64"/>
    <x v="0"/>
    <x v="13"/>
    <x v="4693"/>
  </r>
  <r>
    <x v="3"/>
    <x v="64"/>
    <x v="1"/>
    <x v="0"/>
    <x v="7"/>
  </r>
  <r>
    <x v="3"/>
    <x v="64"/>
    <x v="1"/>
    <x v="1"/>
    <x v="4684"/>
  </r>
  <r>
    <x v="3"/>
    <x v="64"/>
    <x v="1"/>
    <x v="2"/>
    <x v="4694"/>
  </r>
  <r>
    <x v="3"/>
    <x v="64"/>
    <x v="1"/>
    <x v="3"/>
    <x v="4686"/>
  </r>
  <r>
    <x v="3"/>
    <x v="64"/>
    <x v="1"/>
    <x v="4"/>
    <x v="4687"/>
  </r>
  <r>
    <x v="3"/>
    <x v="64"/>
    <x v="1"/>
    <x v="5"/>
    <x v="7"/>
  </r>
  <r>
    <x v="3"/>
    <x v="64"/>
    <x v="1"/>
    <x v="6"/>
    <x v="4689"/>
  </r>
  <r>
    <x v="3"/>
    <x v="64"/>
    <x v="1"/>
    <x v="7"/>
    <x v="7"/>
  </r>
  <r>
    <x v="3"/>
    <x v="64"/>
    <x v="1"/>
    <x v="8"/>
    <x v="7"/>
  </r>
  <r>
    <x v="3"/>
    <x v="64"/>
    <x v="1"/>
    <x v="9"/>
    <x v="4695"/>
  </r>
  <r>
    <x v="3"/>
    <x v="64"/>
    <x v="1"/>
    <x v="10"/>
    <x v="7"/>
  </r>
  <r>
    <x v="3"/>
    <x v="64"/>
    <x v="1"/>
    <x v="11"/>
    <x v="4692"/>
  </r>
  <r>
    <x v="3"/>
    <x v="64"/>
    <x v="1"/>
    <x v="12"/>
    <x v="7"/>
  </r>
  <r>
    <x v="3"/>
    <x v="64"/>
    <x v="1"/>
    <x v="13"/>
    <x v="4696"/>
  </r>
  <r>
    <x v="3"/>
    <x v="65"/>
    <x v="0"/>
    <x v="0"/>
    <x v="7"/>
  </r>
  <r>
    <x v="3"/>
    <x v="65"/>
    <x v="0"/>
    <x v="1"/>
    <x v="4697"/>
  </r>
  <r>
    <x v="3"/>
    <x v="65"/>
    <x v="0"/>
    <x v="2"/>
    <x v="4698"/>
  </r>
  <r>
    <x v="3"/>
    <x v="65"/>
    <x v="0"/>
    <x v="3"/>
    <x v="4699"/>
  </r>
  <r>
    <x v="3"/>
    <x v="65"/>
    <x v="0"/>
    <x v="4"/>
    <x v="4142"/>
  </r>
  <r>
    <x v="3"/>
    <x v="65"/>
    <x v="0"/>
    <x v="5"/>
    <x v="4700"/>
  </r>
  <r>
    <x v="3"/>
    <x v="65"/>
    <x v="0"/>
    <x v="6"/>
    <x v="4701"/>
  </r>
  <r>
    <x v="3"/>
    <x v="65"/>
    <x v="0"/>
    <x v="7"/>
    <x v="7"/>
  </r>
  <r>
    <x v="3"/>
    <x v="65"/>
    <x v="0"/>
    <x v="8"/>
    <x v="4702"/>
  </r>
  <r>
    <x v="3"/>
    <x v="65"/>
    <x v="0"/>
    <x v="9"/>
    <x v="4703"/>
  </r>
  <r>
    <x v="3"/>
    <x v="65"/>
    <x v="0"/>
    <x v="10"/>
    <x v="4704"/>
  </r>
  <r>
    <x v="3"/>
    <x v="65"/>
    <x v="0"/>
    <x v="11"/>
    <x v="4705"/>
  </r>
  <r>
    <x v="3"/>
    <x v="65"/>
    <x v="0"/>
    <x v="12"/>
    <x v="4706"/>
  </r>
  <r>
    <x v="3"/>
    <x v="65"/>
    <x v="0"/>
    <x v="13"/>
    <x v="4707"/>
  </r>
  <r>
    <x v="3"/>
    <x v="65"/>
    <x v="1"/>
    <x v="0"/>
    <x v="7"/>
  </r>
  <r>
    <x v="3"/>
    <x v="65"/>
    <x v="1"/>
    <x v="1"/>
    <x v="4697"/>
  </r>
  <r>
    <x v="3"/>
    <x v="65"/>
    <x v="1"/>
    <x v="2"/>
    <x v="4708"/>
  </r>
  <r>
    <x v="3"/>
    <x v="65"/>
    <x v="1"/>
    <x v="3"/>
    <x v="4699"/>
  </r>
  <r>
    <x v="3"/>
    <x v="65"/>
    <x v="1"/>
    <x v="4"/>
    <x v="4142"/>
  </r>
  <r>
    <x v="3"/>
    <x v="65"/>
    <x v="1"/>
    <x v="5"/>
    <x v="7"/>
  </r>
  <r>
    <x v="3"/>
    <x v="65"/>
    <x v="1"/>
    <x v="6"/>
    <x v="4709"/>
  </r>
  <r>
    <x v="3"/>
    <x v="65"/>
    <x v="1"/>
    <x v="7"/>
    <x v="7"/>
  </r>
  <r>
    <x v="3"/>
    <x v="65"/>
    <x v="1"/>
    <x v="8"/>
    <x v="4702"/>
  </r>
  <r>
    <x v="3"/>
    <x v="65"/>
    <x v="1"/>
    <x v="9"/>
    <x v="4710"/>
  </r>
  <r>
    <x v="3"/>
    <x v="65"/>
    <x v="1"/>
    <x v="10"/>
    <x v="7"/>
  </r>
  <r>
    <x v="3"/>
    <x v="65"/>
    <x v="1"/>
    <x v="11"/>
    <x v="4711"/>
  </r>
  <r>
    <x v="3"/>
    <x v="65"/>
    <x v="1"/>
    <x v="12"/>
    <x v="7"/>
  </r>
  <r>
    <x v="3"/>
    <x v="65"/>
    <x v="1"/>
    <x v="13"/>
    <x v="4712"/>
  </r>
  <r>
    <x v="3"/>
    <x v="66"/>
    <x v="0"/>
    <x v="0"/>
    <x v="7"/>
  </r>
  <r>
    <x v="3"/>
    <x v="66"/>
    <x v="0"/>
    <x v="1"/>
    <x v="4713"/>
  </r>
  <r>
    <x v="3"/>
    <x v="66"/>
    <x v="0"/>
    <x v="2"/>
    <x v="4714"/>
  </r>
  <r>
    <x v="3"/>
    <x v="66"/>
    <x v="0"/>
    <x v="3"/>
    <x v="4715"/>
  </r>
  <r>
    <x v="3"/>
    <x v="66"/>
    <x v="0"/>
    <x v="4"/>
    <x v="4716"/>
  </r>
  <r>
    <x v="3"/>
    <x v="66"/>
    <x v="0"/>
    <x v="5"/>
    <x v="4717"/>
  </r>
  <r>
    <x v="3"/>
    <x v="66"/>
    <x v="0"/>
    <x v="6"/>
    <x v="4718"/>
  </r>
  <r>
    <x v="3"/>
    <x v="66"/>
    <x v="0"/>
    <x v="7"/>
    <x v="7"/>
  </r>
  <r>
    <x v="3"/>
    <x v="66"/>
    <x v="0"/>
    <x v="8"/>
    <x v="4719"/>
  </r>
  <r>
    <x v="3"/>
    <x v="66"/>
    <x v="0"/>
    <x v="9"/>
    <x v="4720"/>
  </r>
  <r>
    <x v="3"/>
    <x v="66"/>
    <x v="0"/>
    <x v="10"/>
    <x v="4721"/>
  </r>
  <r>
    <x v="3"/>
    <x v="66"/>
    <x v="0"/>
    <x v="11"/>
    <x v="4722"/>
  </r>
  <r>
    <x v="3"/>
    <x v="66"/>
    <x v="0"/>
    <x v="12"/>
    <x v="7"/>
  </r>
  <r>
    <x v="3"/>
    <x v="66"/>
    <x v="0"/>
    <x v="13"/>
    <x v="4723"/>
  </r>
  <r>
    <x v="3"/>
    <x v="66"/>
    <x v="1"/>
    <x v="0"/>
    <x v="7"/>
  </r>
  <r>
    <x v="3"/>
    <x v="66"/>
    <x v="1"/>
    <x v="1"/>
    <x v="4724"/>
  </r>
  <r>
    <x v="3"/>
    <x v="66"/>
    <x v="1"/>
    <x v="2"/>
    <x v="4725"/>
  </r>
  <r>
    <x v="3"/>
    <x v="66"/>
    <x v="1"/>
    <x v="3"/>
    <x v="4715"/>
  </r>
  <r>
    <x v="3"/>
    <x v="66"/>
    <x v="1"/>
    <x v="4"/>
    <x v="4716"/>
  </r>
  <r>
    <x v="3"/>
    <x v="66"/>
    <x v="1"/>
    <x v="5"/>
    <x v="7"/>
  </r>
  <r>
    <x v="3"/>
    <x v="66"/>
    <x v="1"/>
    <x v="6"/>
    <x v="4726"/>
  </r>
  <r>
    <x v="3"/>
    <x v="66"/>
    <x v="1"/>
    <x v="7"/>
    <x v="7"/>
  </r>
  <r>
    <x v="3"/>
    <x v="66"/>
    <x v="1"/>
    <x v="8"/>
    <x v="4719"/>
  </r>
  <r>
    <x v="3"/>
    <x v="66"/>
    <x v="1"/>
    <x v="9"/>
    <x v="4727"/>
  </r>
  <r>
    <x v="3"/>
    <x v="66"/>
    <x v="1"/>
    <x v="10"/>
    <x v="7"/>
  </r>
  <r>
    <x v="3"/>
    <x v="66"/>
    <x v="1"/>
    <x v="11"/>
    <x v="4728"/>
  </r>
  <r>
    <x v="3"/>
    <x v="66"/>
    <x v="1"/>
    <x v="12"/>
    <x v="7"/>
  </r>
  <r>
    <x v="3"/>
    <x v="66"/>
    <x v="1"/>
    <x v="13"/>
    <x v="4729"/>
  </r>
  <r>
    <x v="3"/>
    <x v="67"/>
    <x v="0"/>
    <x v="0"/>
    <x v="7"/>
  </r>
  <r>
    <x v="3"/>
    <x v="67"/>
    <x v="0"/>
    <x v="1"/>
    <x v="4730"/>
  </r>
  <r>
    <x v="3"/>
    <x v="67"/>
    <x v="0"/>
    <x v="2"/>
    <x v="4731"/>
  </r>
  <r>
    <x v="3"/>
    <x v="67"/>
    <x v="0"/>
    <x v="3"/>
    <x v="4732"/>
  </r>
  <r>
    <x v="3"/>
    <x v="67"/>
    <x v="0"/>
    <x v="4"/>
    <x v="7"/>
  </r>
  <r>
    <x v="3"/>
    <x v="67"/>
    <x v="0"/>
    <x v="5"/>
    <x v="4733"/>
  </r>
  <r>
    <x v="3"/>
    <x v="67"/>
    <x v="0"/>
    <x v="6"/>
    <x v="4734"/>
  </r>
  <r>
    <x v="3"/>
    <x v="67"/>
    <x v="0"/>
    <x v="7"/>
    <x v="7"/>
  </r>
  <r>
    <x v="3"/>
    <x v="67"/>
    <x v="0"/>
    <x v="8"/>
    <x v="7"/>
  </r>
  <r>
    <x v="3"/>
    <x v="67"/>
    <x v="0"/>
    <x v="9"/>
    <x v="4735"/>
  </r>
  <r>
    <x v="3"/>
    <x v="67"/>
    <x v="0"/>
    <x v="10"/>
    <x v="4736"/>
  </r>
  <r>
    <x v="3"/>
    <x v="67"/>
    <x v="0"/>
    <x v="11"/>
    <x v="4737"/>
  </r>
  <r>
    <x v="3"/>
    <x v="67"/>
    <x v="0"/>
    <x v="12"/>
    <x v="4738"/>
  </r>
  <r>
    <x v="3"/>
    <x v="67"/>
    <x v="0"/>
    <x v="13"/>
    <x v="4739"/>
  </r>
  <r>
    <x v="3"/>
    <x v="67"/>
    <x v="1"/>
    <x v="0"/>
    <x v="7"/>
  </r>
  <r>
    <x v="3"/>
    <x v="67"/>
    <x v="1"/>
    <x v="1"/>
    <x v="4740"/>
  </r>
  <r>
    <x v="3"/>
    <x v="67"/>
    <x v="1"/>
    <x v="2"/>
    <x v="4741"/>
  </r>
  <r>
    <x v="3"/>
    <x v="67"/>
    <x v="1"/>
    <x v="3"/>
    <x v="4732"/>
  </r>
  <r>
    <x v="3"/>
    <x v="67"/>
    <x v="1"/>
    <x v="4"/>
    <x v="7"/>
  </r>
  <r>
    <x v="3"/>
    <x v="67"/>
    <x v="1"/>
    <x v="5"/>
    <x v="7"/>
  </r>
  <r>
    <x v="3"/>
    <x v="67"/>
    <x v="1"/>
    <x v="6"/>
    <x v="4742"/>
  </r>
  <r>
    <x v="3"/>
    <x v="67"/>
    <x v="1"/>
    <x v="7"/>
    <x v="7"/>
  </r>
  <r>
    <x v="3"/>
    <x v="67"/>
    <x v="1"/>
    <x v="8"/>
    <x v="7"/>
  </r>
  <r>
    <x v="3"/>
    <x v="67"/>
    <x v="1"/>
    <x v="9"/>
    <x v="4743"/>
  </r>
  <r>
    <x v="3"/>
    <x v="67"/>
    <x v="1"/>
    <x v="10"/>
    <x v="7"/>
  </r>
  <r>
    <x v="3"/>
    <x v="67"/>
    <x v="1"/>
    <x v="11"/>
    <x v="4744"/>
  </r>
  <r>
    <x v="3"/>
    <x v="67"/>
    <x v="1"/>
    <x v="12"/>
    <x v="7"/>
  </r>
  <r>
    <x v="3"/>
    <x v="67"/>
    <x v="1"/>
    <x v="13"/>
    <x v="4745"/>
  </r>
  <r>
    <x v="3"/>
    <x v="68"/>
    <x v="0"/>
    <x v="0"/>
    <x v="7"/>
  </r>
  <r>
    <x v="3"/>
    <x v="68"/>
    <x v="0"/>
    <x v="1"/>
    <x v="4415"/>
  </r>
  <r>
    <x v="3"/>
    <x v="68"/>
    <x v="0"/>
    <x v="2"/>
    <x v="4746"/>
  </r>
  <r>
    <x v="3"/>
    <x v="68"/>
    <x v="0"/>
    <x v="3"/>
    <x v="4747"/>
  </r>
  <r>
    <x v="3"/>
    <x v="68"/>
    <x v="0"/>
    <x v="4"/>
    <x v="4748"/>
  </r>
  <r>
    <x v="3"/>
    <x v="68"/>
    <x v="0"/>
    <x v="5"/>
    <x v="4749"/>
  </r>
  <r>
    <x v="3"/>
    <x v="68"/>
    <x v="0"/>
    <x v="6"/>
    <x v="4750"/>
  </r>
  <r>
    <x v="3"/>
    <x v="68"/>
    <x v="0"/>
    <x v="7"/>
    <x v="7"/>
  </r>
  <r>
    <x v="3"/>
    <x v="68"/>
    <x v="0"/>
    <x v="8"/>
    <x v="4751"/>
  </r>
  <r>
    <x v="3"/>
    <x v="68"/>
    <x v="0"/>
    <x v="9"/>
    <x v="4752"/>
  </r>
  <r>
    <x v="3"/>
    <x v="68"/>
    <x v="0"/>
    <x v="10"/>
    <x v="4753"/>
  </r>
  <r>
    <x v="3"/>
    <x v="68"/>
    <x v="0"/>
    <x v="11"/>
    <x v="4754"/>
  </r>
  <r>
    <x v="3"/>
    <x v="68"/>
    <x v="0"/>
    <x v="12"/>
    <x v="4755"/>
  </r>
  <r>
    <x v="3"/>
    <x v="68"/>
    <x v="0"/>
    <x v="13"/>
    <x v="4756"/>
  </r>
  <r>
    <x v="3"/>
    <x v="68"/>
    <x v="1"/>
    <x v="0"/>
    <x v="7"/>
  </r>
  <r>
    <x v="3"/>
    <x v="68"/>
    <x v="1"/>
    <x v="1"/>
    <x v="4415"/>
  </r>
  <r>
    <x v="3"/>
    <x v="68"/>
    <x v="1"/>
    <x v="2"/>
    <x v="4757"/>
  </r>
  <r>
    <x v="3"/>
    <x v="68"/>
    <x v="1"/>
    <x v="3"/>
    <x v="4747"/>
  </r>
  <r>
    <x v="3"/>
    <x v="68"/>
    <x v="1"/>
    <x v="4"/>
    <x v="4748"/>
  </r>
  <r>
    <x v="3"/>
    <x v="68"/>
    <x v="1"/>
    <x v="5"/>
    <x v="7"/>
  </r>
  <r>
    <x v="3"/>
    <x v="68"/>
    <x v="1"/>
    <x v="6"/>
    <x v="4758"/>
  </r>
  <r>
    <x v="3"/>
    <x v="68"/>
    <x v="1"/>
    <x v="7"/>
    <x v="7"/>
  </r>
  <r>
    <x v="3"/>
    <x v="68"/>
    <x v="1"/>
    <x v="8"/>
    <x v="4751"/>
  </r>
  <r>
    <x v="3"/>
    <x v="68"/>
    <x v="1"/>
    <x v="9"/>
    <x v="4759"/>
  </r>
  <r>
    <x v="3"/>
    <x v="68"/>
    <x v="1"/>
    <x v="10"/>
    <x v="7"/>
  </r>
  <r>
    <x v="3"/>
    <x v="68"/>
    <x v="1"/>
    <x v="11"/>
    <x v="4760"/>
  </r>
  <r>
    <x v="3"/>
    <x v="68"/>
    <x v="1"/>
    <x v="12"/>
    <x v="7"/>
  </r>
  <r>
    <x v="3"/>
    <x v="68"/>
    <x v="1"/>
    <x v="13"/>
    <x v="4761"/>
  </r>
  <r>
    <x v="3"/>
    <x v="69"/>
    <x v="0"/>
    <x v="0"/>
    <x v="7"/>
  </r>
  <r>
    <x v="3"/>
    <x v="69"/>
    <x v="0"/>
    <x v="1"/>
    <x v="4762"/>
  </r>
  <r>
    <x v="3"/>
    <x v="69"/>
    <x v="0"/>
    <x v="2"/>
    <x v="4763"/>
  </r>
  <r>
    <x v="3"/>
    <x v="69"/>
    <x v="0"/>
    <x v="3"/>
    <x v="4764"/>
  </r>
  <r>
    <x v="3"/>
    <x v="69"/>
    <x v="0"/>
    <x v="4"/>
    <x v="4765"/>
  </r>
  <r>
    <x v="3"/>
    <x v="69"/>
    <x v="0"/>
    <x v="5"/>
    <x v="4766"/>
  </r>
  <r>
    <x v="3"/>
    <x v="69"/>
    <x v="0"/>
    <x v="6"/>
    <x v="4767"/>
  </r>
  <r>
    <x v="3"/>
    <x v="69"/>
    <x v="0"/>
    <x v="7"/>
    <x v="7"/>
  </r>
  <r>
    <x v="3"/>
    <x v="69"/>
    <x v="0"/>
    <x v="8"/>
    <x v="4768"/>
  </r>
  <r>
    <x v="3"/>
    <x v="69"/>
    <x v="0"/>
    <x v="9"/>
    <x v="4769"/>
  </r>
  <r>
    <x v="3"/>
    <x v="69"/>
    <x v="0"/>
    <x v="10"/>
    <x v="4770"/>
  </r>
  <r>
    <x v="3"/>
    <x v="69"/>
    <x v="0"/>
    <x v="11"/>
    <x v="4771"/>
  </r>
  <r>
    <x v="3"/>
    <x v="69"/>
    <x v="0"/>
    <x v="12"/>
    <x v="7"/>
  </r>
  <r>
    <x v="3"/>
    <x v="69"/>
    <x v="0"/>
    <x v="13"/>
    <x v="4772"/>
  </r>
  <r>
    <x v="3"/>
    <x v="69"/>
    <x v="1"/>
    <x v="0"/>
    <x v="7"/>
  </r>
  <r>
    <x v="3"/>
    <x v="69"/>
    <x v="1"/>
    <x v="1"/>
    <x v="4773"/>
  </r>
  <r>
    <x v="3"/>
    <x v="69"/>
    <x v="1"/>
    <x v="2"/>
    <x v="4774"/>
  </r>
  <r>
    <x v="3"/>
    <x v="69"/>
    <x v="1"/>
    <x v="3"/>
    <x v="4775"/>
  </r>
  <r>
    <x v="3"/>
    <x v="69"/>
    <x v="1"/>
    <x v="4"/>
    <x v="4776"/>
  </r>
  <r>
    <x v="3"/>
    <x v="69"/>
    <x v="1"/>
    <x v="5"/>
    <x v="7"/>
  </r>
  <r>
    <x v="3"/>
    <x v="69"/>
    <x v="1"/>
    <x v="6"/>
    <x v="4777"/>
  </r>
  <r>
    <x v="3"/>
    <x v="69"/>
    <x v="1"/>
    <x v="7"/>
    <x v="7"/>
  </r>
  <r>
    <x v="3"/>
    <x v="69"/>
    <x v="1"/>
    <x v="8"/>
    <x v="4778"/>
  </r>
  <r>
    <x v="3"/>
    <x v="69"/>
    <x v="1"/>
    <x v="9"/>
    <x v="4779"/>
  </r>
  <r>
    <x v="3"/>
    <x v="69"/>
    <x v="1"/>
    <x v="10"/>
    <x v="7"/>
  </r>
  <r>
    <x v="3"/>
    <x v="69"/>
    <x v="1"/>
    <x v="11"/>
    <x v="4780"/>
  </r>
  <r>
    <x v="3"/>
    <x v="69"/>
    <x v="1"/>
    <x v="12"/>
    <x v="7"/>
  </r>
  <r>
    <x v="3"/>
    <x v="69"/>
    <x v="1"/>
    <x v="13"/>
    <x v="4781"/>
  </r>
  <r>
    <x v="3"/>
    <x v="70"/>
    <x v="0"/>
    <x v="0"/>
    <x v="7"/>
  </r>
  <r>
    <x v="3"/>
    <x v="70"/>
    <x v="0"/>
    <x v="1"/>
    <x v="4782"/>
  </r>
  <r>
    <x v="3"/>
    <x v="70"/>
    <x v="0"/>
    <x v="2"/>
    <x v="4783"/>
  </r>
  <r>
    <x v="3"/>
    <x v="70"/>
    <x v="0"/>
    <x v="3"/>
    <x v="4784"/>
  </r>
  <r>
    <x v="3"/>
    <x v="70"/>
    <x v="0"/>
    <x v="4"/>
    <x v="4785"/>
  </r>
  <r>
    <x v="3"/>
    <x v="70"/>
    <x v="0"/>
    <x v="5"/>
    <x v="4786"/>
  </r>
  <r>
    <x v="3"/>
    <x v="70"/>
    <x v="0"/>
    <x v="6"/>
    <x v="4787"/>
  </r>
  <r>
    <x v="3"/>
    <x v="70"/>
    <x v="0"/>
    <x v="7"/>
    <x v="7"/>
  </r>
  <r>
    <x v="3"/>
    <x v="70"/>
    <x v="0"/>
    <x v="8"/>
    <x v="7"/>
  </r>
  <r>
    <x v="3"/>
    <x v="70"/>
    <x v="0"/>
    <x v="9"/>
    <x v="4788"/>
  </r>
  <r>
    <x v="3"/>
    <x v="70"/>
    <x v="0"/>
    <x v="10"/>
    <x v="4789"/>
  </r>
  <r>
    <x v="3"/>
    <x v="70"/>
    <x v="0"/>
    <x v="11"/>
    <x v="4790"/>
  </r>
  <r>
    <x v="3"/>
    <x v="70"/>
    <x v="0"/>
    <x v="12"/>
    <x v="4791"/>
  </r>
  <r>
    <x v="3"/>
    <x v="70"/>
    <x v="0"/>
    <x v="13"/>
    <x v="4792"/>
  </r>
  <r>
    <x v="3"/>
    <x v="70"/>
    <x v="1"/>
    <x v="0"/>
    <x v="7"/>
  </r>
  <r>
    <x v="3"/>
    <x v="70"/>
    <x v="1"/>
    <x v="1"/>
    <x v="4782"/>
  </r>
  <r>
    <x v="3"/>
    <x v="70"/>
    <x v="1"/>
    <x v="2"/>
    <x v="4793"/>
  </r>
  <r>
    <x v="3"/>
    <x v="70"/>
    <x v="1"/>
    <x v="3"/>
    <x v="4784"/>
  </r>
  <r>
    <x v="3"/>
    <x v="70"/>
    <x v="1"/>
    <x v="4"/>
    <x v="4785"/>
  </r>
  <r>
    <x v="3"/>
    <x v="70"/>
    <x v="1"/>
    <x v="5"/>
    <x v="7"/>
  </r>
  <r>
    <x v="3"/>
    <x v="70"/>
    <x v="1"/>
    <x v="6"/>
    <x v="4794"/>
  </r>
  <r>
    <x v="3"/>
    <x v="70"/>
    <x v="1"/>
    <x v="7"/>
    <x v="7"/>
  </r>
  <r>
    <x v="3"/>
    <x v="70"/>
    <x v="1"/>
    <x v="8"/>
    <x v="7"/>
  </r>
  <r>
    <x v="3"/>
    <x v="70"/>
    <x v="1"/>
    <x v="9"/>
    <x v="4795"/>
  </r>
  <r>
    <x v="3"/>
    <x v="70"/>
    <x v="1"/>
    <x v="10"/>
    <x v="7"/>
  </r>
  <r>
    <x v="3"/>
    <x v="70"/>
    <x v="1"/>
    <x v="11"/>
    <x v="4796"/>
  </r>
  <r>
    <x v="3"/>
    <x v="70"/>
    <x v="1"/>
    <x v="12"/>
    <x v="7"/>
  </r>
  <r>
    <x v="3"/>
    <x v="70"/>
    <x v="1"/>
    <x v="13"/>
    <x v="4797"/>
  </r>
  <r>
    <x v="3"/>
    <x v="71"/>
    <x v="0"/>
    <x v="0"/>
    <x v="7"/>
  </r>
  <r>
    <x v="3"/>
    <x v="71"/>
    <x v="0"/>
    <x v="1"/>
    <x v="4798"/>
  </r>
  <r>
    <x v="3"/>
    <x v="71"/>
    <x v="0"/>
    <x v="2"/>
    <x v="4799"/>
  </r>
  <r>
    <x v="3"/>
    <x v="71"/>
    <x v="0"/>
    <x v="3"/>
    <x v="4800"/>
  </r>
  <r>
    <x v="3"/>
    <x v="71"/>
    <x v="0"/>
    <x v="4"/>
    <x v="7"/>
  </r>
  <r>
    <x v="3"/>
    <x v="71"/>
    <x v="0"/>
    <x v="5"/>
    <x v="4801"/>
  </r>
  <r>
    <x v="3"/>
    <x v="71"/>
    <x v="0"/>
    <x v="6"/>
    <x v="4802"/>
  </r>
  <r>
    <x v="3"/>
    <x v="71"/>
    <x v="0"/>
    <x v="7"/>
    <x v="7"/>
  </r>
  <r>
    <x v="3"/>
    <x v="71"/>
    <x v="0"/>
    <x v="8"/>
    <x v="7"/>
  </r>
  <r>
    <x v="3"/>
    <x v="71"/>
    <x v="0"/>
    <x v="9"/>
    <x v="4163"/>
  </r>
  <r>
    <x v="3"/>
    <x v="71"/>
    <x v="0"/>
    <x v="10"/>
    <x v="4803"/>
  </r>
  <r>
    <x v="3"/>
    <x v="71"/>
    <x v="0"/>
    <x v="11"/>
    <x v="4804"/>
  </r>
  <r>
    <x v="3"/>
    <x v="71"/>
    <x v="0"/>
    <x v="12"/>
    <x v="4805"/>
  </r>
  <r>
    <x v="3"/>
    <x v="71"/>
    <x v="0"/>
    <x v="13"/>
    <x v="4806"/>
  </r>
  <r>
    <x v="3"/>
    <x v="71"/>
    <x v="1"/>
    <x v="0"/>
    <x v="7"/>
  </r>
  <r>
    <x v="3"/>
    <x v="71"/>
    <x v="1"/>
    <x v="1"/>
    <x v="4807"/>
  </r>
  <r>
    <x v="3"/>
    <x v="71"/>
    <x v="1"/>
    <x v="2"/>
    <x v="4808"/>
  </r>
  <r>
    <x v="3"/>
    <x v="71"/>
    <x v="1"/>
    <x v="3"/>
    <x v="4800"/>
  </r>
  <r>
    <x v="3"/>
    <x v="71"/>
    <x v="1"/>
    <x v="4"/>
    <x v="7"/>
  </r>
  <r>
    <x v="3"/>
    <x v="71"/>
    <x v="1"/>
    <x v="5"/>
    <x v="7"/>
  </r>
  <r>
    <x v="3"/>
    <x v="71"/>
    <x v="1"/>
    <x v="6"/>
    <x v="4809"/>
  </r>
  <r>
    <x v="3"/>
    <x v="71"/>
    <x v="1"/>
    <x v="7"/>
    <x v="7"/>
  </r>
  <r>
    <x v="3"/>
    <x v="71"/>
    <x v="1"/>
    <x v="8"/>
    <x v="7"/>
  </r>
  <r>
    <x v="3"/>
    <x v="71"/>
    <x v="1"/>
    <x v="9"/>
    <x v="4810"/>
  </r>
  <r>
    <x v="3"/>
    <x v="71"/>
    <x v="1"/>
    <x v="10"/>
    <x v="7"/>
  </r>
  <r>
    <x v="3"/>
    <x v="71"/>
    <x v="1"/>
    <x v="11"/>
    <x v="4811"/>
  </r>
  <r>
    <x v="3"/>
    <x v="71"/>
    <x v="1"/>
    <x v="12"/>
    <x v="7"/>
  </r>
  <r>
    <x v="3"/>
    <x v="71"/>
    <x v="1"/>
    <x v="13"/>
    <x v="4812"/>
  </r>
  <r>
    <x v="3"/>
    <x v="72"/>
    <x v="0"/>
    <x v="0"/>
    <x v="7"/>
  </r>
  <r>
    <x v="3"/>
    <x v="72"/>
    <x v="0"/>
    <x v="1"/>
    <x v="4813"/>
  </r>
  <r>
    <x v="3"/>
    <x v="72"/>
    <x v="0"/>
    <x v="2"/>
    <x v="4814"/>
  </r>
  <r>
    <x v="3"/>
    <x v="72"/>
    <x v="0"/>
    <x v="3"/>
    <x v="4815"/>
  </r>
  <r>
    <x v="3"/>
    <x v="72"/>
    <x v="0"/>
    <x v="4"/>
    <x v="7"/>
  </r>
  <r>
    <x v="3"/>
    <x v="72"/>
    <x v="0"/>
    <x v="5"/>
    <x v="4816"/>
  </r>
  <r>
    <x v="3"/>
    <x v="72"/>
    <x v="0"/>
    <x v="6"/>
    <x v="4817"/>
  </r>
  <r>
    <x v="3"/>
    <x v="72"/>
    <x v="0"/>
    <x v="7"/>
    <x v="7"/>
  </r>
  <r>
    <x v="3"/>
    <x v="72"/>
    <x v="0"/>
    <x v="8"/>
    <x v="7"/>
  </r>
  <r>
    <x v="3"/>
    <x v="72"/>
    <x v="0"/>
    <x v="9"/>
    <x v="4818"/>
  </r>
  <r>
    <x v="3"/>
    <x v="72"/>
    <x v="0"/>
    <x v="10"/>
    <x v="4819"/>
  </r>
  <r>
    <x v="3"/>
    <x v="72"/>
    <x v="0"/>
    <x v="11"/>
    <x v="4820"/>
  </r>
  <r>
    <x v="3"/>
    <x v="72"/>
    <x v="0"/>
    <x v="12"/>
    <x v="4821"/>
  </r>
  <r>
    <x v="3"/>
    <x v="72"/>
    <x v="0"/>
    <x v="13"/>
    <x v="4822"/>
  </r>
  <r>
    <x v="3"/>
    <x v="72"/>
    <x v="1"/>
    <x v="0"/>
    <x v="7"/>
  </r>
  <r>
    <x v="3"/>
    <x v="72"/>
    <x v="1"/>
    <x v="1"/>
    <x v="4823"/>
  </r>
  <r>
    <x v="3"/>
    <x v="72"/>
    <x v="1"/>
    <x v="2"/>
    <x v="4824"/>
  </r>
  <r>
    <x v="3"/>
    <x v="72"/>
    <x v="1"/>
    <x v="3"/>
    <x v="4815"/>
  </r>
  <r>
    <x v="3"/>
    <x v="72"/>
    <x v="1"/>
    <x v="4"/>
    <x v="2005"/>
  </r>
  <r>
    <x v="3"/>
    <x v="72"/>
    <x v="1"/>
    <x v="5"/>
    <x v="7"/>
  </r>
  <r>
    <x v="3"/>
    <x v="72"/>
    <x v="1"/>
    <x v="6"/>
    <x v="4825"/>
  </r>
  <r>
    <x v="3"/>
    <x v="72"/>
    <x v="1"/>
    <x v="7"/>
    <x v="7"/>
  </r>
  <r>
    <x v="3"/>
    <x v="72"/>
    <x v="1"/>
    <x v="8"/>
    <x v="7"/>
  </r>
  <r>
    <x v="3"/>
    <x v="72"/>
    <x v="1"/>
    <x v="9"/>
    <x v="4826"/>
  </r>
  <r>
    <x v="3"/>
    <x v="72"/>
    <x v="1"/>
    <x v="10"/>
    <x v="7"/>
  </r>
  <r>
    <x v="3"/>
    <x v="72"/>
    <x v="1"/>
    <x v="11"/>
    <x v="4827"/>
  </r>
  <r>
    <x v="3"/>
    <x v="72"/>
    <x v="1"/>
    <x v="12"/>
    <x v="7"/>
  </r>
  <r>
    <x v="3"/>
    <x v="72"/>
    <x v="1"/>
    <x v="13"/>
    <x v="4828"/>
  </r>
  <r>
    <x v="3"/>
    <x v="73"/>
    <x v="0"/>
    <x v="0"/>
    <x v="7"/>
  </r>
  <r>
    <x v="3"/>
    <x v="73"/>
    <x v="0"/>
    <x v="1"/>
    <x v="4829"/>
  </r>
  <r>
    <x v="3"/>
    <x v="73"/>
    <x v="0"/>
    <x v="2"/>
    <x v="4830"/>
  </r>
  <r>
    <x v="3"/>
    <x v="73"/>
    <x v="0"/>
    <x v="3"/>
    <x v="4831"/>
  </r>
  <r>
    <x v="3"/>
    <x v="73"/>
    <x v="0"/>
    <x v="4"/>
    <x v="7"/>
  </r>
  <r>
    <x v="3"/>
    <x v="73"/>
    <x v="0"/>
    <x v="5"/>
    <x v="4832"/>
  </r>
  <r>
    <x v="3"/>
    <x v="73"/>
    <x v="0"/>
    <x v="6"/>
    <x v="4833"/>
  </r>
  <r>
    <x v="3"/>
    <x v="73"/>
    <x v="0"/>
    <x v="7"/>
    <x v="7"/>
  </r>
  <r>
    <x v="3"/>
    <x v="73"/>
    <x v="0"/>
    <x v="8"/>
    <x v="7"/>
  </r>
  <r>
    <x v="3"/>
    <x v="73"/>
    <x v="0"/>
    <x v="9"/>
    <x v="4834"/>
  </r>
  <r>
    <x v="3"/>
    <x v="73"/>
    <x v="0"/>
    <x v="10"/>
    <x v="4835"/>
  </r>
  <r>
    <x v="3"/>
    <x v="73"/>
    <x v="0"/>
    <x v="11"/>
    <x v="4836"/>
  </r>
  <r>
    <x v="3"/>
    <x v="73"/>
    <x v="0"/>
    <x v="12"/>
    <x v="7"/>
  </r>
  <r>
    <x v="3"/>
    <x v="73"/>
    <x v="0"/>
    <x v="13"/>
    <x v="4837"/>
  </r>
  <r>
    <x v="3"/>
    <x v="73"/>
    <x v="1"/>
    <x v="0"/>
    <x v="7"/>
  </r>
  <r>
    <x v="3"/>
    <x v="73"/>
    <x v="1"/>
    <x v="1"/>
    <x v="4829"/>
  </r>
  <r>
    <x v="3"/>
    <x v="73"/>
    <x v="1"/>
    <x v="2"/>
    <x v="4838"/>
  </r>
  <r>
    <x v="3"/>
    <x v="73"/>
    <x v="1"/>
    <x v="3"/>
    <x v="4831"/>
  </r>
  <r>
    <x v="3"/>
    <x v="73"/>
    <x v="1"/>
    <x v="4"/>
    <x v="7"/>
  </r>
  <r>
    <x v="3"/>
    <x v="73"/>
    <x v="1"/>
    <x v="5"/>
    <x v="7"/>
  </r>
  <r>
    <x v="3"/>
    <x v="73"/>
    <x v="1"/>
    <x v="6"/>
    <x v="4833"/>
  </r>
  <r>
    <x v="3"/>
    <x v="73"/>
    <x v="1"/>
    <x v="7"/>
    <x v="7"/>
  </r>
  <r>
    <x v="3"/>
    <x v="73"/>
    <x v="1"/>
    <x v="8"/>
    <x v="7"/>
  </r>
  <r>
    <x v="3"/>
    <x v="73"/>
    <x v="1"/>
    <x v="9"/>
    <x v="4839"/>
  </r>
  <r>
    <x v="3"/>
    <x v="73"/>
    <x v="1"/>
    <x v="10"/>
    <x v="7"/>
  </r>
  <r>
    <x v="3"/>
    <x v="73"/>
    <x v="1"/>
    <x v="11"/>
    <x v="4836"/>
  </r>
  <r>
    <x v="3"/>
    <x v="73"/>
    <x v="1"/>
    <x v="12"/>
    <x v="7"/>
  </r>
  <r>
    <x v="3"/>
    <x v="73"/>
    <x v="1"/>
    <x v="13"/>
    <x v="4840"/>
  </r>
  <r>
    <x v="4"/>
    <x v="0"/>
    <x v="0"/>
    <x v="0"/>
    <x v="4841"/>
  </r>
  <r>
    <x v="4"/>
    <x v="0"/>
    <x v="0"/>
    <x v="1"/>
    <x v="4842"/>
  </r>
  <r>
    <x v="4"/>
    <x v="0"/>
    <x v="0"/>
    <x v="2"/>
    <x v="4843"/>
  </r>
  <r>
    <x v="4"/>
    <x v="0"/>
    <x v="0"/>
    <x v="3"/>
    <x v="4844"/>
  </r>
  <r>
    <x v="4"/>
    <x v="0"/>
    <x v="0"/>
    <x v="4"/>
    <x v="4845"/>
  </r>
  <r>
    <x v="4"/>
    <x v="0"/>
    <x v="0"/>
    <x v="5"/>
    <x v="7"/>
  </r>
  <r>
    <x v="4"/>
    <x v="0"/>
    <x v="0"/>
    <x v="6"/>
    <x v="4846"/>
  </r>
  <r>
    <x v="4"/>
    <x v="0"/>
    <x v="0"/>
    <x v="7"/>
    <x v="7"/>
  </r>
  <r>
    <x v="4"/>
    <x v="0"/>
    <x v="0"/>
    <x v="8"/>
    <x v="4847"/>
  </r>
  <r>
    <x v="4"/>
    <x v="0"/>
    <x v="0"/>
    <x v="9"/>
    <x v="4848"/>
  </r>
  <r>
    <x v="4"/>
    <x v="0"/>
    <x v="0"/>
    <x v="10"/>
    <x v="4849"/>
  </r>
  <r>
    <x v="4"/>
    <x v="0"/>
    <x v="0"/>
    <x v="11"/>
    <x v="4850"/>
  </r>
  <r>
    <x v="4"/>
    <x v="0"/>
    <x v="0"/>
    <x v="12"/>
    <x v="4851"/>
  </r>
  <r>
    <x v="4"/>
    <x v="0"/>
    <x v="0"/>
    <x v="13"/>
    <x v="4852"/>
  </r>
  <r>
    <x v="4"/>
    <x v="0"/>
    <x v="1"/>
    <x v="0"/>
    <x v="4853"/>
  </r>
  <r>
    <x v="4"/>
    <x v="0"/>
    <x v="1"/>
    <x v="1"/>
    <x v="4854"/>
  </r>
  <r>
    <x v="4"/>
    <x v="0"/>
    <x v="1"/>
    <x v="2"/>
    <x v="4855"/>
  </r>
  <r>
    <x v="4"/>
    <x v="0"/>
    <x v="1"/>
    <x v="3"/>
    <x v="4856"/>
  </r>
  <r>
    <x v="4"/>
    <x v="0"/>
    <x v="1"/>
    <x v="4"/>
    <x v="4857"/>
  </r>
  <r>
    <x v="4"/>
    <x v="0"/>
    <x v="1"/>
    <x v="5"/>
    <x v="7"/>
  </r>
  <r>
    <x v="4"/>
    <x v="0"/>
    <x v="1"/>
    <x v="6"/>
    <x v="4858"/>
  </r>
  <r>
    <x v="4"/>
    <x v="0"/>
    <x v="1"/>
    <x v="7"/>
    <x v="7"/>
  </r>
  <r>
    <x v="4"/>
    <x v="0"/>
    <x v="1"/>
    <x v="8"/>
    <x v="4859"/>
  </r>
  <r>
    <x v="4"/>
    <x v="0"/>
    <x v="1"/>
    <x v="9"/>
    <x v="4860"/>
  </r>
  <r>
    <x v="4"/>
    <x v="0"/>
    <x v="1"/>
    <x v="10"/>
    <x v="4861"/>
  </r>
  <r>
    <x v="4"/>
    <x v="0"/>
    <x v="1"/>
    <x v="11"/>
    <x v="4862"/>
  </r>
  <r>
    <x v="4"/>
    <x v="0"/>
    <x v="1"/>
    <x v="12"/>
    <x v="7"/>
  </r>
  <r>
    <x v="4"/>
    <x v="0"/>
    <x v="1"/>
    <x v="13"/>
    <x v="4863"/>
  </r>
  <r>
    <x v="4"/>
    <x v="1"/>
    <x v="0"/>
    <x v="0"/>
    <x v="7"/>
  </r>
  <r>
    <x v="4"/>
    <x v="1"/>
    <x v="0"/>
    <x v="1"/>
    <x v="4864"/>
  </r>
  <r>
    <x v="4"/>
    <x v="1"/>
    <x v="0"/>
    <x v="2"/>
    <x v="4865"/>
  </r>
  <r>
    <x v="4"/>
    <x v="1"/>
    <x v="0"/>
    <x v="3"/>
    <x v="4866"/>
  </r>
  <r>
    <x v="4"/>
    <x v="1"/>
    <x v="0"/>
    <x v="4"/>
    <x v="4867"/>
  </r>
  <r>
    <x v="4"/>
    <x v="1"/>
    <x v="0"/>
    <x v="5"/>
    <x v="4868"/>
  </r>
  <r>
    <x v="4"/>
    <x v="1"/>
    <x v="0"/>
    <x v="6"/>
    <x v="4869"/>
  </r>
  <r>
    <x v="4"/>
    <x v="1"/>
    <x v="0"/>
    <x v="7"/>
    <x v="4870"/>
  </r>
  <r>
    <x v="4"/>
    <x v="1"/>
    <x v="0"/>
    <x v="8"/>
    <x v="4871"/>
  </r>
  <r>
    <x v="4"/>
    <x v="1"/>
    <x v="0"/>
    <x v="9"/>
    <x v="4872"/>
  </r>
  <r>
    <x v="4"/>
    <x v="1"/>
    <x v="0"/>
    <x v="10"/>
    <x v="4873"/>
  </r>
  <r>
    <x v="4"/>
    <x v="1"/>
    <x v="0"/>
    <x v="11"/>
    <x v="4874"/>
  </r>
  <r>
    <x v="4"/>
    <x v="1"/>
    <x v="0"/>
    <x v="12"/>
    <x v="7"/>
  </r>
  <r>
    <x v="4"/>
    <x v="1"/>
    <x v="0"/>
    <x v="13"/>
    <x v="4875"/>
  </r>
  <r>
    <x v="4"/>
    <x v="1"/>
    <x v="1"/>
    <x v="0"/>
    <x v="7"/>
  </r>
  <r>
    <x v="4"/>
    <x v="1"/>
    <x v="1"/>
    <x v="1"/>
    <x v="4876"/>
  </r>
  <r>
    <x v="4"/>
    <x v="1"/>
    <x v="1"/>
    <x v="2"/>
    <x v="4877"/>
  </r>
  <r>
    <x v="4"/>
    <x v="1"/>
    <x v="1"/>
    <x v="3"/>
    <x v="1261"/>
  </r>
  <r>
    <x v="4"/>
    <x v="1"/>
    <x v="1"/>
    <x v="4"/>
    <x v="4867"/>
  </r>
  <r>
    <x v="4"/>
    <x v="1"/>
    <x v="1"/>
    <x v="5"/>
    <x v="7"/>
  </r>
  <r>
    <x v="4"/>
    <x v="1"/>
    <x v="1"/>
    <x v="6"/>
    <x v="4878"/>
  </r>
  <r>
    <x v="4"/>
    <x v="1"/>
    <x v="1"/>
    <x v="7"/>
    <x v="7"/>
  </r>
  <r>
    <x v="4"/>
    <x v="1"/>
    <x v="1"/>
    <x v="8"/>
    <x v="4871"/>
  </r>
  <r>
    <x v="4"/>
    <x v="1"/>
    <x v="1"/>
    <x v="9"/>
    <x v="4879"/>
  </r>
  <r>
    <x v="4"/>
    <x v="1"/>
    <x v="1"/>
    <x v="10"/>
    <x v="7"/>
  </r>
  <r>
    <x v="4"/>
    <x v="1"/>
    <x v="1"/>
    <x v="11"/>
    <x v="4880"/>
  </r>
  <r>
    <x v="4"/>
    <x v="1"/>
    <x v="1"/>
    <x v="12"/>
    <x v="7"/>
  </r>
  <r>
    <x v="4"/>
    <x v="1"/>
    <x v="1"/>
    <x v="13"/>
    <x v="4881"/>
  </r>
  <r>
    <x v="4"/>
    <x v="2"/>
    <x v="0"/>
    <x v="0"/>
    <x v="7"/>
  </r>
  <r>
    <x v="4"/>
    <x v="2"/>
    <x v="0"/>
    <x v="1"/>
    <x v="4882"/>
  </r>
  <r>
    <x v="4"/>
    <x v="2"/>
    <x v="0"/>
    <x v="2"/>
    <x v="4883"/>
  </r>
  <r>
    <x v="4"/>
    <x v="2"/>
    <x v="0"/>
    <x v="3"/>
    <x v="4884"/>
  </r>
  <r>
    <x v="4"/>
    <x v="2"/>
    <x v="0"/>
    <x v="4"/>
    <x v="7"/>
  </r>
  <r>
    <x v="4"/>
    <x v="2"/>
    <x v="0"/>
    <x v="5"/>
    <x v="4885"/>
  </r>
  <r>
    <x v="4"/>
    <x v="2"/>
    <x v="0"/>
    <x v="6"/>
    <x v="4886"/>
  </r>
  <r>
    <x v="4"/>
    <x v="2"/>
    <x v="0"/>
    <x v="7"/>
    <x v="7"/>
  </r>
  <r>
    <x v="4"/>
    <x v="2"/>
    <x v="0"/>
    <x v="8"/>
    <x v="4887"/>
  </r>
  <r>
    <x v="4"/>
    <x v="2"/>
    <x v="0"/>
    <x v="9"/>
    <x v="4888"/>
  </r>
  <r>
    <x v="4"/>
    <x v="2"/>
    <x v="0"/>
    <x v="10"/>
    <x v="4889"/>
  </r>
  <r>
    <x v="4"/>
    <x v="2"/>
    <x v="0"/>
    <x v="11"/>
    <x v="4890"/>
  </r>
  <r>
    <x v="4"/>
    <x v="2"/>
    <x v="0"/>
    <x v="12"/>
    <x v="7"/>
  </r>
  <r>
    <x v="4"/>
    <x v="2"/>
    <x v="0"/>
    <x v="13"/>
    <x v="4891"/>
  </r>
  <r>
    <x v="4"/>
    <x v="2"/>
    <x v="1"/>
    <x v="0"/>
    <x v="7"/>
  </r>
  <r>
    <x v="4"/>
    <x v="2"/>
    <x v="1"/>
    <x v="1"/>
    <x v="4892"/>
  </r>
  <r>
    <x v="4"/>
    <x v="2"/>
    <x v="1"/>
    <x v="2"/>
    <x v="4893"/>
  </r>
  <r>
    <x v="4"/>
    <x v="2"/>
    <x v="1"/>
    <x v="3"/>
    <x v="4894"/>
  </r>
  <r>
    <x v="4"/>
    <x v="2"/>
    <x v="1"/>
    <x v="4"/>
    <x v="7"/>
  </r>
  <r>
    <x v="4"/>
    <x v="2"/>
    <x v="1"/>
    <x v="5"/>
    <x v="7"/>
  </r>
  <r>
    <x v="4"/>
    <x v="2"/>
    <x v="1"/>
    <x v="6"/>
    <x v="4895"/>
  </r>
  <r>
    <x v="4"/>
    <x v="2"/>
    <x v="1"/>
    <x v="7"/>
    <x v="7"/>
  </r>
  <r>
    <x v="4"/>
    <x v="2"/>
    <x v="1"/>
    <x v="8"/>
    <x v="4896"/>
  </r>
  <r>
    <x v="4"/>
    <x v="2"/>
    <x v="1"/>
    <x v="9"/>
    <x v="4897"/>
  </r>
  <r>
    <x v="4"/>
    <x v="2"/>
    <x v="1"/>
    <x v="10"/>
    <x v="7"/>
  </r>
  <r>
    <x v="4"/>
    <x v="2"/>
    <x v="1"/>
    <x v="11"/>
    <x v="4898"/>
  </r>
  <r>
    <x v="4"/>
    <x v="2"/>
    <x v="1"/>
    <x v="12"/>
    <x v="7"/>
  </r>
  <r>
    <x v="4"/>
    <x v="2"/>
    <x v="1"/>
    <x v="13"/>
    <x v="4899"/>
  </r>
  <r>
    <x v="4"/>
    <x v="3"/>
    <x v="0"/>
    <x v="0"/>
    <x v="7"/>
  </r>
  <r>
    <x v="4"/>
    <x v="3"/>
    <x v="0"/>
    <x v="1"/>
    <x v="4900"/>
  </r>
  <r>
    <x v="4"/>
    <x v="3"/>
    <x v="0"/>
    <x v="2"/>
    <x v="4901"/>
  </r>
  <r>
    <x v="4"/>
    <x v="3"/>
    <x v="0"/>
    <x v="3"/>
    <x v="4902"/>
  </r>
  <r>
    <x v="4"/>
    <x v="3"/>
    <x v="0"/>
    <x v="4"/>
    <x v="4903"/>
  </r>
  <r>
    <x v="4"/>
    <x v="3"/>
    <x v="0"/>
    <x v="5"/>
    <x v="4904"/>
  </r>
  <r>
    <x v="4"/>
    <x v="3"/>
    <x v="0"/>
    <x v="6"/>
    <x v="4905"/>
  </r>
  <r>
    <x v="4"/>
    <x v="3"/>
    <x v="0"/>
    <x v="7"/>
    <x v="7"/>
  </r>
  <r>
    <x v="4"/>
    <x v="3"/>
    <x v="0"/>
    <x v="8"/>
    <x v="4906"/>
  </r>
  <r>
    <x v="4"/>
    <x v="3"/>
    <x v="0"/>
    <x v="9"/>
    <x v="4907"/>
  </r>
  <r>
    <x v="4"/>
    <x v="3"/>
    <x v="0"/>
    <x v="10"/>
    <x v="4908"/>
  </r>
  <r>
    <x v="4"/>
    <x v="3"/>
    <x v="0"/>
    <x v="11"/>
    <x v="4909"/>
  </r>
  <r>
    <x v="4"/>
    <x v="3"/>
    <x v="0"/>
    <x v="12"/>
    <x v="7"/>
  </r>
  <r>
    <x v="4"/>
    <x v="3"/>
    <x v="0"/>
    <x v="13"/>
    <x v="4910"/>
  </r>
  <r>
    <x v="4"/>
    <x v="3"/>
    <x v="1"/>
    <x v="0"/>
    <x v="7"/>
  </r>
  <r>
    <x v="4"/>
    <x v="3"/>
    <x v="1"/>
    <x v="1"/>
    <x v="4900"/>
  </r>
  <r>
    <x v="4"/>
    <x v="3"/>
    <x v="1"/>
    <x v="2"/>
    <x v="4911"/>
  </r>
  <r>
    <x v="4"/>
    <x v="3"/>
    <x v="1"/>
    <x v="3"/>
    <x v="4912"/>
  </r>
  <r>
    <x v="4"/>
    <x v="3"/>
    <x v="1"/>
    <x v="4"/>
    <x v="4903"/>
  </r>
  <r>
    <x v="4"/>
    <x v="3"/>
    <x v="1"/>
    <x v="5"/>
    <x v="7"/>
  </r>
  <r>
    <x v="4"/>
    <x v="3"/>
    <x v="1"/>
    <x v="6"/>
    <x v="4913"/>
  </r>
  <r>
    <x v="4"/>
    <x v="3"/>
    <x v="1"/>
    <x v="7"/>
    <x v="7"/>
  </r>
  <r>
    <x v="4"/>
    <x v="3"/>
    <x v="1"/>
    <x v="8"/>
    <x v="4906"/>
  </r>
  <r>
    <x v="4"/>
    <x v="3"/>
    <x v="1"/>
    <x v="9"/>
    <x v="4914"/>
  </r>
  <r>
    <x v="4"/>
    <x v="3"/>
    <x v="1"/>
    <x v="10"/>
    <x v="7"/>
  </r>
  <r>
    <x v="4"/>
    <x v="3"/>
    <x v="1"/>
    <x v="11"/>
    <x v="4915"/>
  </r>
  <r>
    <x v="4"/>
    <x v="3"/>
    <x v="1"/>
    <x v="12"/>
    <x v="7"/>
  </r>
  <r>
    <x v="4"/>
    <x v="3"/>
    <x v="1"/>
    <x v="13"/>
    <x v="4916"/>
  </r>
  <r>
    <x v="4"/>
    <x v="4"/>
    <x v="0"/>
    <x v="0"/>
    <x v="4917"/>
  </r>
  <r>
    <x v="4"/>
    <x v="4"/>
    <x v="0"/>
    <x v="1"/>
    <x v="4918"/>
  </r>
  <r>
    <x v="4"/>
    <x v="4"/>
    <x v="0"/>
    <x v="2"/>
    <x v="4919"/>
  </r>
  <r>
    <x v="4"/>
    <x v="4"/>
    <x v="0"/>
    <x v="3"/>
    <x v="2522"/>
  </r>
  <r>
    <x v="4"/>
    <x v="4"/>
    <x v="0"/>
    <x v="4"/>
    <x v="4920"/>
  </r>
  <r>
    <x v="4"/>
    <x v="4"/>
    <x v="0"/>
    <x v="5"/>
    <x v="4921"/>
  </r>
  <r>
    <x v="4"/>
    <x v="4"/>
    <x v="0"/>
    <x v="6"/>
    <x v="4922"/>
  </r>
  <r>
    <x v="4"/>
    <x v="4"/>
    <x v="0"/>
    <x v="7"/>
    <x v="7"/>
  </r>
  <r>
    <x v="4"/>
    <x v="4"/>
    <x v="0"/>
    <x v="8"/>
    <x v="4923"/>
  </r>
  <r>
    <x v="4"/>
    <x v="4"/>
    <x v="0"/>
    <x v="9"/>
    <x v="4924"/>
  </r>
  <r>
    <x v="4"/>
    <x v="4"/>
    <x v="0"/>
    <x v="10"/>
    <x v="4925"/>
  </r>
  <r>
    <x v="4"/>
    <x v="4"/>
    <x v="0"/>
    <x v="11"/>
    <x v="4926"/>
  </r>
  <r>
    <x v="4"/>
    <x v="4"/>
    <x v="0"/>
    <x v="12"/>
    <x v="4927"/>
  </r>
  <r>
    <x v="4"/>
    <x v="4"/>
    <x v="0"/>
    <x v="13"/>
    <x v="4928"/>
  </r>
  <r>
    <x v="4"/>
    <x v="4"/>
    <x v="1"/>
    <x v="0"/>
    <x v="4917"/>
  </r>
  <r>
    <x v="4"/>
    <x v="4"/>
    <x v="1"/>
    <x v="1"/>
    <x v="4929"/>
  </r>
  <r>
    <x v="4"/>
    <x v="4"/>
    <x v="1"/>
    <x v="2"/>
    <x v="4930"/>
  </r>
  <r>
    <x v="4"/>
    <x v="4"/>
    <x v="1"/>
    <x v="3"/>
    <x v="2533"/>
  </r>
  <r>
    <x v="4"/>
    <x v="4"/>
    <x v="1"/>
    <x v="4"/>
    <x v="4931"/>
  </r>
  <r>
    <x v="4"/>
    <x v="4"/>
    <x v="1"/>
    <x v="5"/>
    <x v="7"/>
  </r>
  <r>
    <x v="4"/>
    <x v="4"/>
    <x v="1"/>
    <x v="6"/>
    <x v="4932"/>
  </r>
  <r>
    <x v="4"/>
    <x v="4"/>
    <x v="1"/>
    <x v="7"/>
    <x v="7"/>
  </r>
  <r>
    <x v="4"/>
    <x v="4"/>
    <x v="1"/>
    <x v="8"/>
    <x v="4933"/>
  </r>
  <r>
    <x v="4"/>
    <x v="4"/>
    <x v="1"/>
    <x v="9"/>
    <x v="4934"/>
  </r>
  <r>
    <x v="4"/>
    <x v="4"/>
    <x v="1"/>
    <x v="10"/>
    <x v="7"/>
  </r>
  <r>
    <x v="4"/>
    <x v="4"/>
    <x v="1"/>
    <x v="11"/>
    <x v="4935"/>
  </r>
  <r>
    <x v="4"/>
    <x v="4"/>
    <x v="1"/>
    <x v="12"/>
    <x v="7"/>
  </r>
  <r>
    <x v="4"/>
    <x v="4"/>
    <x v="1"/>
    <x v="13"/>
    <x v="4936"/>
  </r>
  <r>
    <x v="4"/>
    <x v="5"/>
    <x v="0"/>
    <x v="0"/>
    <x v="7"/>
  </r>
  <r>
    <x v="4"/>
    <x v="5"/>
    <x v="0"/>
    <x v="1"/>
    <x v="4937"/>
  </r>
  <r>
    <x v="4"/>
    <x v="5"/>
    <x v="0"/>
    <x v="2"/>
    <x v="4938"/>
  </r>
  <r>
    <x v="4"/>
    <x v="5"/>
    <x v="0"/>
    <x v="3"/>
    <x v="4939"/>
  </r>
  <r>
    <x v="4"/>
    <x v="5"/>
    <x v="0"/>
    <x v="4"/>
    <x v="4940"/>
  </r>
  <r>
    <x v="4"/>
    <x v="5"/>
    <x v="0"/>
    <x v="5"/>
    <x v="4941"/>
  </r>
  <r>
    <x v="4"/>
    <x v="5"/>
    <x v="0"/>
    <x v="6"/>
    <x v="4942"/>
  </r>
  <r>
    <x v="4"/>
    <x v="5"/>
    <x v="0"/>
    <x v="7"/>
    <x v="7"/>
  </r>
  <r>
    <x v="4"/>
    <x v="5"/>
    <x v="0"/>
    <x v="8"/>
    <x v="4943"/>
  </r>
  <r>
    <x v="4"/>
    <x v="5"/>
    <x v="0"/>
    <x v="9"/>
    <x v="4944"/>
  </r>
  <r>
    <x v="4"/>
    <x v="5"/>
    <x v="0"/>
    <x v="10"/>
    <x v="4945"/>
  </r>
  <r>
    <x v="4"/>
    <x v="5"/>
    <x v="0"/>
    <x v="11"/>
    <x v="4946"/>
  </r>
  <r>
    <x v="4"/>
    <x v="5"/>
    <x v="0"/>
    <x v="12"/>
    <x v="7"/>
  </r>
  <r>
    <x v="4"/>
    <x v="5"/>
    <x v="0"/>
    <x v="13"/>
    <x v="4947"/>
  </r>
  <r>
    <x v="4"/>
    <x v="5"/>
    <x v="1"/>
    <x v="0"/>
    <x v="7"/>
  </r>
  <r>
    <x v="4"/>
    <x v="5"/>
    <x v="1"/>
    <x v="1"/>
    <x v="4937"/>
  </r>
  <r>
    <x v="4"/>
    <x v="5"/>
    <x v="1"/>
    <x v="2"/>
    <x v="4948"/>
  </r>
  <r>
    <x v="4"/>
    <x v="5"/>
    <x v="1"/>
    <x v="3"/>
    <x v="4939"/>
  </r>
  <r>
    <x v="4"/>
    <x v="5"/>
    <x v="1"/>
    <x v="4"/>
    <x v="4940"/>
  </r>
  <r>
    <x v="4"/>
    <x v="5"/>
    <x v="1"/>
    <x v="5"/>
    <x v="7"/>
  </r>
  <r>
    <x v="4"/>
    <x v="5"/>
    <x v="1"/>
    <x v="6"/>
    <x v="4942"/>
  </r>
  <r>
    <x v="4"/>
    <x v="5"/>
    <x v="1"/>
    <x v="7"/>
    <x v="7"/>
  </r>
  <r>
    <x v="4"/>
    <x v="5"/>
    <x v="1"/>
    <x v="8"/>
    <x v="4943"/>
  </r>
  <r>
    <x v="4"/>
    <x v="5"/>
    <x v="1"/>
    <x v="9"/>
    <x v="4944"/>
  </r>
  <r>
    <x v="4"/>
    <x v="5"/>
    <x v="1"/>
    <x v="10"/>
    <x v="7"/>
  </r>
  <r>
    <x v="4"/>
    <x v="5"/>
    <x v="1"/>
    <x v="11"/>
    <x v="4946"/>
  </r>
  <r>
    <x v="4"/>
    <x v="5"/>
    <x v="1"/>
    <x v="12"/>
    <x v="7"/>
  </r>
  <r>
    <x v="4"/>
    <x v="5"/>
    <x v="1"/>
    <x v="13"/>
    <x v="4949"/>
  </r>
  <r>
    <x v="4"/>
    <x v="6"/>
    <x v="0"/>
    <x v="0"/>
    <x v="7"/>
  </r>
  <r>
    <x v="4"/>
    <x v="6"/>
    <x v="0"/>
    <x v="1"/>
    <x v="4950"/>
  </r>
  <r>
    <x v="4"/>
    <x v="6"/>
    <x v="0"/>
    <x v="2"/>
    <x v="4951"/>
  </r>
  <r>
    <x v="4"/>
    <x v="6"/>
    <x v="0"/>
    <x v="3"/>
    <x v="3770"/>
  </r>
  <r>
    <x v="4"/>
    <x v="6"/>
    <x v="0"/>
    <x v="4"/>
    <x v="4952"/>
  </r>
  <r>
    <x v="4"/>
    <x v="6"/>
    <x v="0"/>
    <x v="5"/>
    <x v="4953"/>
  </r>
  <r>
    <x v="4"/>
    <x v="6"/>
    <x v="0"/>
    <x v="6"/>
    <x v="4954"/>
  </r>
  <r>
    <x v="4"/>
    <x v="6"/>
    <x v="0"/>
    <x v="7"/>
    <x v="7"/>
  </r>
  <r>
    <x v="4"/>
    <x v="6"/>
    <x v="0"/>
    <x v="8"/>
    <x v="4955"/>
  </r>
  <r>
    <x v="4"/>
    <x v="6"/>
    <x v="0"/>
    <x v="9"/>
    <x v="4956"/>
  </r>
  <r>
    <x v="4"/>
    <x v="6"/>
    <x v="0"/>
    <x v="10"/>
    <x v="4957"/>
  </r>
  <r>
    <x v="4"/>
    <x v="6"/>
    <x v="0"/>
    <x v="11"/>
    <x v="4958"/>
  </r>
  <r>
    <x v="4"/>
    <x v="6"/>
    <x v="0"/>
    <x v="12"/>
    <x v="7"/>
  </r>
  <r>
    <x v="4"/>
    <x v="6"/>
    <x v="0"/>
    <x v="13"/>
    <x v="4959"/>
  </r>
  <r>
    <x v="4"/>
    <x v="6"/>
    <x v="1"/>
    <x v="0"/>
    <x v="7"/>
  </r>
  <r>
    <x v="4"/>
    <x v="6"/>
    <x v="1"/>
    <x v="1"/>
    <x v="4950"/>
  </r>
  <r>
    <x v="4"/>
    <x v="6"/>
    <x v="1"/>
    <x v="2"/>
    <x v="4960"/>
  </r>
  <r>
    <x v="4"/>
    <x v="6"/>
    <x v="1"/>
    <x v="3"/>
    <x v="3770"/>
  </r>
  <r>
    <x v="4"/>
    <x v="6"/>
    <x v="1"/>
    <x v="4"/>
    <x v="4961"/>
  </r>
  <r>
    <x v="4"/>
    <x v="6"/>
    <x v="1"/>
    <x v="5"/>
    <x v="7"/>
  </r>
  <r>
    <x v="4"/>
    <x v="6"/>
    <x v="1"/>
    <x v="6"/>
    <x v="4962"/>
  </r>
  <r>
    <x v="4"/>
    <x v="6"/>
    <x v="1"/>
    <x v="7"/>
    <x v="7"/>
  </r>
  <r>
    <x v="4"/>
    <x v="6"/>
    <x v="1"/>
    <x v="8"/>
    <x v="4955"/>
  </r>
  <r>
    <x v="4"/>
    <x v="6"/>
    <x v="1"/>
    <x v="9"/>
    <x v="4963"/>
  </r>
  <r>
    <x v="4"/>
    <x v="6"/>
    <x v="1"/>
    <x v="10"/>
    <x v="7"/>
  </r>
  <r>
    <x v="4"/>
    <x v="6"/>
    <x v="1"/>
    <x v="11"/>
    <x v="4964"/>
  </r>
  <r>
    <x v="4"/>
    <x v="6"/>
    <x v="1"/>
    <x v="12"/>
    <x v="7"/>
  </r>
  <r>
    <x v="4"/>
    <x v="6"/>
    <x v="1"/>
    <x v="13"/>
    <x v="4965"/>
  </r>
  <r>
    <x v="4"/>
    <x v="7"/>
    <x v="0"/>
    <x v="0"/>
    <x v="7"/>
  </r>
  <r>
    <x v="4"/>
    <x v="7"/>
    <x v="0"/>
    <x v="1"/>
    <x v="4966"/>
  </r>
  <r>
    <x v="4"/>
    <x v="7"/>
    <x v="0"/>
    <x v="2"/>
    <x v="4967"/>
  </r>
  <r>
    <x v="4"/>
    <x v="7"/>
    <x v="0"/>
    <x v="3"/>
    <x v="7"/>
  </r>
  <r>
    <x v="4"/>
    <x v="7"/>
    <x v="0"/>
    <x v="4"/>
    <x v="7"/>
  </r>
  <r>
    <x v="4"/>
    <x v="7"/>
    <x v="0"/>
    <x v="5"/>
    <x v="7"/>
  </r>
  <r>
    <x v="4"/>
    <x v="7"/>
    <x v="0"/>
    <x v="6"/>
    <x v="4968"/>
  </r>
  <r>
    <x v="4"/>
    <x v="7"/>
    <x v="0"/>
    <x v="7"/>
    <x v="7"/>
  </r>
  <r>
    <x v="4"/>
    <x v="7"/>
    <x v="0"/>
    <x v="8"/>
    <x v="7"/>
  </r>
  <r>
    <x v="4"/>
    <x v="7"/>
    <x v="0"/>
    <x v="9"/>
    <x v="4969"/>
  </r>
  <r>
    <x v="4"/>
    <x v="7"/>
    <x v="0"/>
    <x v="10"/>
    <x v="7"/>
  </r>
  <r>
    <x v="4"/>
    <x v="7"/>
    <x v="0"/>
    <x v="11"/>
    <x v="4970"/>
  </r>
  <r>
    <x v="4"/>
    <x v="7"/>
    <x v="0"/>
    <x v="12"/>
    <x v="7"/>
  </r>
  <r>
    <x v="4"/>
    <x v="7"/>
    <x v="0"/>
    <x v="13"/>
    <x v="4971"/>
  </r>
  <r>
    <x v="4"/>
    <x v="7"/>
    <x v="1"/>
    <x v="0"/>
    <x v="7"/>
  </r>
  <r>
    <x v="4"/>
    <x v="7"/>
    <x v="1"/>
    <x v="1"/>
    <x v="4966"/>
  </r>
  <r>
    <x v="4"/>
    <x v="7"/>
    <x v="1"/>
    <x v="2"/>
    <x v="4967"/>
  </r>
  <r>
    <x v="4"/>
    <x v="7"/>
    <x v="1"/>
    <x v="3"/>
    <x v="7"/>
  </r>
  <r>
    <x v="4"/>
    <x v="7"/>
    <x v="1"/>
    <x v="4"/>
    <x v="7"/>
  </r>
  <r>
    <x v="4"/>
    <x v="7"/>
    <x v="1"/>
    <x v="5"/>
    <x v="7"/>
  </r>
  <r>
    <x v="4"/>
    <x v="7"/>
    <x v="1"/>
    <x v="6"/>
    <x v="4968"/>
  </r>
  <r>
    <x v="4"/>
    <x v="7"/>
    <x v="1"/>
    <x v="7"/>
    <x v="7"/>
  </r>
  <r>
    <x v="4"/>
    <x v="7"/>
    <x v="1"/>
    <x v="8"/>
    <x v="7"/>
  </r>
  <r>
    <x v="4"/>
    <x v="7"/>
    <x v="1"/>
    <x v="9"/>
    <x v="4969"/>
  </r>
  <r>
    <x v="4"/>
    <x v="7"/>
    <x v="1"/>
    <x v="10"/>
    <x v="7"/>
  </r>
  <r>
    <x v="4"/>
    <x v="7"/>
    <x v="1"/>
    <x v="11"/>
    <x v="4970"/>
  </r>
  <r>
    <x v="4"/>
    <x v="7"/>
    <x v="1"/>
    <x v="12"/>
    <x v="7"/>
  </r>
  <r>
    <x v="4"/>
    <x v="7"/>
    <x v="1"/>
    <x v="13"/>
    <x v="4971"/>
  </r>
  <r>
    <x v="4"/>
    <x v="8"/>
    <x v="0"/>
    <x v="0"/>
    <x v="7"/>
  </r>
  <r>
    <x v="4"/>
    <x v="8"/>
    <x v="0"/>
    <x v="1"/>
    <x v="4972"/>
  </r>
  <r>
    <x v="4"/>
    <x v="8"/>
    <x v="0"/>
    <x v="2"/>
    <x v="4973"/>
  </r>
  <r>
    <x v="4"/>
    <x v="8"/>
    <x v="0"/>
    <x v="3"/>
    <x v="4974"/>
  </r>
  <r>
    <x v="4"/>
    <x v="8"/>
    <x v="0"/>
    <x v="4"/>
    <x v="4975"/>
  </r>
  <r>
    <x v="4"/>
    <x v="8"/>
    <x v="0"/>
    <x v="5"/>
    <x v="4976"/>
  </r>
  <r>
    <x v="4"/>
    <x v="8"/>
    <x v="0"/>
    <x v="6"/>
    <x v="4977"/>
  </r>
  <r>
    <x v="4"/>
    <x v="8"/>
    <x v="0"/>
    <x v="7"/>
    <x v="7"/>
  </r>
  <r>
    <x v="4"/>
    <x v="8"/>
    <x v="0"/>
    <x v="8"/>
    <x v="4978"/>
  </r>
  <r>
    <x v="4"/>
    <x v="8"/>
    <x v="0"/>
    <x v="9"/>
    <x v="4979"/>
  </r>
  <r>
    <x v="4"/>
    <x v="8"/>
    <x v="0"/>
    <x v="10"/>
    <x v="4980"/>
  </r>
  <r>
    <x v="4"/>
    <x v="8"/>
    <x v="0"/>
    <x v="11"/>
    <x v="4981"/>
  </r>
  <r>
    <x v="4"/>
    <x v="8"/>
    <x v="0"/>
    <x v="12"/>
    <x v="4982"/>
  </r>
  <r>
    <x v="4"/>
    <x v="8"/>
    <x v="0"/>
    <x v="13"/>
    <x v="4983"/>
  </r>
  <r>
    <x v="4"/>
    <x v="8"/>
    <x v="1"/>
    <x v="0"/>
    <x v="7"/>
  </r>
  <r>
    <x v="4"/>
    <x v="8"/>
    <x v="1"/>
    <x v="1"/>
    <x v="4984"/>
  </r>
  <r>
    <x v="4"/>
    <x v="8"/>
    <x v="1"/>
    <x v="2"/>
    <x v="4985"/>
  </r>
  <r>
    <x v="4"/>
    <x v="8"/>
    <x v="1"/>
    <x v="3"/>
    <x v="4986"/>
  </r>
  <r>
    <x v="4"/>
    <x v="8"/>
    <x v="1"/>
    <x v="4"/>
    <x v="7"/>
  </r>
  <r>
    <x v="4"/>
    <x v="8"/>
    <x v="1"/>
    <x v="5"/>
    <x v="4975"/>
  </r>
  <r>
    <x v="4"/>
    <x v="8"/>
    <x v="1"/>
    <x v="6"/>
    <x v="4987"/>
  </r>
  <r>
    <x v="4"/>
    <x v="8"/>
    <x v="1"/>
    <x v="7"/>
    <x v="7"/>
  </r>
  <r>
    <x v="4"/>
    <x v="8"/>
    <x v="1"/>
    <x v="8"/>
    <x v="4988"/>
  </r>
  <r>
    <x v="4"/>
    <x v="8"/>
    <x v="1"/>
    <x v="9"/>
    <x v="4989"/>
  </r>
  <r>
    <x v="4"/>
    <x v="8"/>
    <x v="1"/>
    <x v="10"/>
    <x v="7"/>
  </r>
  <r>
    <x v="4"/>
    <x v="8"/>
    <x v="1"/>
    <x v="11"/>
    <x v="4990"/>
  </r>
  <r>
    <x v="4"/>
    <x v="8"/>
    <x v="1"/>
    <x v="12"/>
    <x v="7"/>
  </r>
  <r>
    <x v="4"/>
    <x v="8"/>
    <x v="1"/>
    <x v="13"/>
    <x v="4991"/>
  </r>
  <r>
    <x v="4"/>
    <x v="9"/>
    <x v="0"/>
    <x v="0"/>
    <x v="7"/>
  </r>
  <r>
    <x v="4"/>
    <x v="9"/>
    <x v="0"/>
    <x v="1"/>
    <x v="4992"/>
  </r>
  <r>
    <x v="4"/>
    <x v="9"/>
    <x v="0"/>
    <x v="2"/>
    <x v="4993"/>
  </r>
  <r>
    <x v="4"/>
    <x v="9"/>
    <x v="0"/>
    <x v="3"/>
    <x v="4994"/>
  </r>
  <r>
    <x v="4"/>
    <x v="9"/>
    <x v="0"/>
    <x v="4"/>
    <x v="4995"/>
  </r>
  <r>
    <x v="4"/>
    <x v="9"/>
    <x v="0"/>
    <x v="5"/>
    <x v="4996"/>
  </r>
  <r>
    <x v="4"/>
    <x v="9"/>
    <x v="0"/>
    <x v="6"/>
    <x v="4997"/>
  </r>
  <r>
    <x v="4"/>
    <x v="9"/>
    <x v="0"/>
    <x v="7"/>
    <x v="7"/>
  </r>
  <r>
    <x v="4"/>
    <x v="9"/>
    <x v="0"/>
    <x v="8"/>
    <x v="4998"/>
  </r>
  <r>
    <x v="4"/>
    <x v="9"/>
    <x v="0"/>
    <x v="9"/>
    <x v="4999"/>
  </r>
  <r>
    <x v="4"/>
    <x v="9"/>
    <x v="0"/>
    <x v="10"/>
    <x v="5000"/>
  </r>
  <r>
    <x v="4"/>
    <x v="9"/>
    <x v="0"/>
    <x v="11"/>
    <x v="5001"/>
  </r>
  <r>
    <x v="4"/>
    <x v="9"/>
    <x v="0"/>
    <x v="12"/>
    <x v="5002"/>
  </r>
  <r>
    <x v="4"/>
    <x v="9"/>
    <x v="0"/>
    <x v="13"/>
    <x v="5003"/>
  </r>
  <r>
    <x v="4"/>
    <x v="9"/>
    <x v="1"/>
    <x v="0"/>
    <x v="7"/>
  </r>
  <r>
    <x v="4"/>
    <x v="9"/>
    <x v="1"/>
    <x v="1"/>
    <x v="5004"/>
  </r>
  <r>
    <x v="4"/>
    <x v="9"/>
    <x v="1"/>
    <x v="2"/>
    <x v="5005"/>
  </r>
  <r>
    <x v="4"/>
    <x v="9"/>
    <x v="1"/>
    <x v="3"/>
    <x v="5006"/>
  </r>
  <r>
    <x v="4"/>
    <x v="9"/>
    <x v="1"/>
    <x v="4"/>
    <x v="5007"/>
  </r>
  <r>
    <x v="4"/>
    <x v="9"/>
    <x v="1"/>
    <x v="5"/>
    <x v="7"/>
  </r>
  <r>
    <x v="4"/>
    <x v="9"/>
    <x v="1"/>
    <x v="6"/>
    <x v="5008"/>
  </r>
  <r>
    <x v="4"/>
    <x v="9"/>
    <x v="1"/>
    <x v="7"/>
    <x v="7"/>
  </r>
  <r>
    <x v="4"/>
    <x v="9"/>
    <x v="1"/>
    <x v="8"/>
    <x v="5009"/>
  </r>
  <r>
    <x v="4"/>
    <x v="9"/>
    <x v="1"/>
    <x v="9"/>
    <x v="5010"/>
  </r>
  <r>
    <x v="4"/>
    <x v="9"/>
    <x v="1"/>
    <x v="10"/>
    <x v="7"/>
  </r>
  <r>
    <x v="4"/>
    <x v="9"/>
    <x v="1"/>
    <x v="11"/>
    <x v="5011"/>
  </r>
  <r>
    <x v="4"/>
    <x v="9"/>
    <x v="1"/>
    <x v="12"/>
    <x v="7"/>
  </r>
  <r>
    <x v="4"/>
    <x v="9"/>
    <x v="1"/>
    <x v="13"/>
    <x v="5012"/>
  </r>
  <r>
    <x v="4"/>
    <x v="10"/>
    <x v="0"/>
    <x v="0"/>
    <x v="7"/>
  </r>
  <r>
    <x v="4"/>
    <x v="10"/>
    <x v="0"/>
    <x v="1"/>
    <x v="5013"/>
  </r>
  <r>
    <x v="4"/>
    <x v="10"/>
    <x v="0"/>
    <x v="2"/>
    <x v="5014"/>
  </r>
  <r>
    <x v="4"/>
    <x v="10"/>
    <x v="0"/>
    <x v="3"/>
    <x v="5015"/>
  </r>
  <r>
    <x v="4"/>
    <x v="10"/>
    <x v="0"/>
    <x v="4"/>
    <x v="4124"/>
  </r>
  <r>
    <x v="4"/>
    <x v="10"/>
    <x v="0"/>
    <x v="5"/>
    <x v="7"/>
  </r>
  <r>
    <x v="4"/>
    <x v="10"/>
    <x v="0"/>
    <x v="6"/>
    <x v="5016"/>
  </r>
  <r>
    <x v="4"/>
    <x v="10"/>
    <x v="0"/>
    <x v="7"/>
    <x v="7"/>
  </r>
  <r>
    <x v="4"/>
    <x v="10"/>
    <x v="0"/>
    <x v="8"/>
    <x v="5017"/>
  </r>
  <r>
    <x v="4"/>
    <x v="10"/>
    <x v="0"/>
    <x v="9"/>
    <x v="5018"/>
  </r>
  <r>
    <x v="4"/>
    <x v="10"/>
    <x v="0"/>
    <x v="10"/>
    <x v="5019"/>
  </r>
  <r>
    <x v="4"/>
    <x v="10"/>
    <x v="0"/>
    <x v="11"/>
    <x v="5020"/>
  </r>
  <r>
    <x v="4"/>
    <x v="10"/>
    <x v="0"/>
    <x v="12"/>
    <x v="5021"/>
  </r>
  <r>
    <x v="4"/>
    <x v="10"/>
    <x v="0"/>
    <x v="13"/>
    <x v="5022"/>
  </r>
  <r>
    <x v="4"/>
    <x v="10"/>
    <x v="1"/>
    <x v="0"/>
    <x v="7"/>
  </r>
  <r>
    <x v="4"/>
    <x v="10"/>
    <x v="1"/>
    <x v="1"/>
    <x v="3037"/>
  </r>
  <r>
    <x v="4"/>
    <x v="10"/>
    <x v="1"/>
    <x v="2"/>
    <x v="5023"/>
  </r>
  <r>
    <x v="4"/>
    <x v="10"/>
    <x v="1"/>
    <x v="3"/>
    <x v="5024"/>
  </r>
  <r>
    <x v="4"/>
    <x v="10"/>
    <x v="1"/>
    <x v="4"/>
    <x v="4124"/>
  </r>
  <r>
    <x v="4"/>
    <x v="10"/>
    <x v="1"/>
    <x v="5"/>
    <x v="7"/>
  </r>
  <r>
    <x v="4"/>
    <x v="10"/>
    <x v="1"/>
    <x v="6"/>
    <x v="5025"/>
  </r>
  <r>
    <x v="4"/>
    <x v="10"/>
    <x v="1"/>
    <x v="7"/>
    <x v="7"/>
  </r>
  <r>
    <x v="4"/>
    <x v="10"/>
    <x v="1"/>
    <x v="8"/>
    <x v="5026"/>
  </r>
  <r>
    <x v="4"/>
    <x v="10"/>
    <x v="1"/>
    <x v="9"/>
    <x v="5027"/>
  </r>
  <r>
    <x v="4"/>
    <x v="10"/>
    <x v="1"/>
    <x v="10"/>
    <x v="7"/>
  </r>
  <r>
    <x v="4"/>
    <x v="10"/>
    <x v="1"/>
    <x v="11"/>
    <x v="5028"/>
  </r>
  <r>
    <x v="4"/>
    <x v="10"/>
    <x v="1"/>
    <x v="12"/>
    <x v="7"/>
  </r>
  <r>
    <x v="4"/>
    <x v="10"/>
    <x v="1"/>
    <x v="13"/>
    <x v="5029"/>
  </r>
  <r>
    <x v="4"/>
    <x v="11"/>
    <x v="0"/>
    <x v="0"/>
    <x v="7"/>
  </r>
  <r>
    <x v="4"/>
    <x v="11"/>
    <x v="0"/>
    <x v="1"/>
    <x v="5030"/>
  </r>
  <r>
    <x v="4"/>
    <x v="11"/>
    <x v="0"/>
    <x v="2"/>
    <x v="5031"/>
  </r>
  <r>
    <x v="4"/>
    <x v="11"/>
    <x v="0"/>
    <x v="3"/>
    <x v="5032"/>
  </r>
  <r>
    <x v="4"/>
    <x v="11"/>
    <x v="0"/>
    <x v="4"/>
    <x v="5033"/>
  </r>
  <r>
    <x v="4"/>
    <x v="11"/>
    <x v="0"/>
    <x v="5"/>
    <x v="5034"/>
  </r>
  <r>
    <x v="4"/>
    <x v="11"/>
    <x v="0"/>
    <x v="6"/>
    <x v="5035"/>
  </r>
  <r>
    <x v="4"/>
    <x v="11"/>
    <x v="0"/>
    <x v="7"/>
    <x v="7"/>
  </r>
  <r>
    <x v="4"/>
    <x v="11"/>
    <x v="0"/>
    <x v="8"/>
    <x v="5036"/>
  </r>
  <r>
    <x v="4"/>
    <x v="11"/>
    <x v="0"/>
    <x v="9"/>
    <x v="5037"/>
  </r>
  <r>
    <x v="4"/>
    <x v="11"/>
    <x v="0"/>
    <x v="10"/>
    <x v="5038"/>
  </r>
  <r>
    <x v="4"/>
    <x v="11"/>
    <x v="0"/>
    <x v="11"/>
    <x v="5039"/>
  </r>
  <r>
    <x v="4"/>
    <x v="11"/>
    <x v="0"/>
    <x v="12"/>
    <x v="7"/>
  </r>
  <r>
    <x v="4"/>
    <x v="11"/>
    <x v="0"/>
    <x v="13"/>
    <x v="5040"/>
  </r>
  <r>
    <x v="4"/>
    <x v="11"/>
    <x v="1"/>
    <x v="0"/>
    <x v="7"/>
  </r>
  <r>
    <x v="4"/>
    <x v="11"/>
    <x v="1"/>
    <x v="1"/>
    <x v="5030"/>
  </r>
  <r>
    <x v="4"/>
    <x v="11"/>
    <x v="1"/>
    <x v="2"/>
    <x v="5041"/>
  </r>
  <r>
    <x v="4"/>
    <x v="11"/>
    <x v="1"/>
    <x v="3"/>
    <x v="5032"/>
  </r>
  <r>
    <x v="4"/>
    <x v="11"/>
    <x v="1"/>
    <x v="4"/>
    <x v="5033"/>
  </r>
  <r>
    <x v="4"/>
    <x v="11"/>
    <x v="1"/>
    <x v="5"/>
    <x v="7"/>
  </r>
  <r>
    <x v="4"/>
    <x v="11"/>
    <x v="1"/>
    <x v="6"/>
    <x v="5042"/>
  </r>
  <r>
    <x v="4"/>
    <x v="11"/>
    <x v="1"/>
    <x v="7"/>
    <x v="7"/>
  </r>
  <r>
    <x v="4"/>
    <x v="11"/>
    <x v="1"/>
    <x v="8"/>
    <x v="5036"/>
  </r>
  <r>
    <x v="4"/>
    <x v="11"/>
    <x v="1"/>
    <x v="9"/>
    <x v="5043"/>
  </r>
  <r>
    <x v="4"/>
    <x v="11"/>
    <x v="1"/>
    <x v="10"/>
    <x v="7"/>
  </r>
  <r>
    <x v="4"/>
    <x v="11"/>
    <x v="1"/>
    <x v="11"/>
    <x v="5044"/>
  </r>
  <r>
    <x v="4"/>
    <x v="11"/>
    <x v="1"/>
    <x v="12"/>
    <x v="7"/>
  </r>
  <r>
    <x v="4"/>
    <x v="11"/>
    <x v="1"/>
    <x v="13"/>
    <x v="5045"/>
  </r>
  <r>
    <x v="4"/>
    <x v="12"/>
    <x v="0"/>
    <x v="0"/>
    <x v="7"/>
  </r>
  <r>
    <x v="4"/>
    <x v="12"/>
    <x v="0"/>
    <x v="1"/>
    <x v="5046"/>
  </r>
  <r>
    <x v="4"/>
    <x v="12"/>
    <x v="0"/>
    <x v="2"/>
    <x v="5047"/>
  </r>
  <r>
    <x v="4"/>
    <x v="12"/>
    <x v="0"/>
    <x v="3"/>
    <x v="5048"/>
  </r>
  <r>
    <x v="4"/>
    <x v="12"/>
    <x v="0"/>
    <x v="4"/>
    <x v="5049"/>
  </r>
  <r>
    <x v="4"/>
    <x v="12"/>
    <x v="0"/>
    <x v="5"/>
    <x v="7"/>
  </r>
  <r>
    <x v="4"/>
    <x v="12"/>
    <x v="0"/>
    <x v="6"/>
    <x v="5050"/>
  </r>
  <r>
    <x v="4"/>
    <x v="12"/>
    <x v="0"/>
    <x v="7"/>
    <x v="7"/>
  </r>
  <r>
    <x v="4"/>
    <x v="12"/>
    <x v="0"/>
    <x v="8"/>
    <x v="5051"/>
  </r>
  <r>
    <x v="4"/>
    <x v="12"/>
    <x v="0"/>
    <x v="9"/>
    <x v="5052"/>
  </r>
  <r>
    <x v="4"/>
    <x v="12"/>
    <x v="0"/>
    <x v="10"/>
    <x v="5053"/>
  </r>
  <r>
    <x v="4"/>
    <x v="12"/>
    <x v="0"/>
    <x v="11"/>
    <x v="5054"/>
  </r>
  <r>
    <x v="4"/>
    <x v="12"/>
    <x v="0"/>
    <x v="12"/>
    <x v="5055"/>
  </r>
  <r>
    <x v="4"/>
    <x v="12"/>
    <x v="0"/>
    <x v="13"/>
    <x v="5056"/>
  </r>
  <r>
    <x v="4"/>
    <x v="12"/>
    <x v="1"/>
    <x v="0"/>
    <x v="7"/>
  </r>
  <r>
    <x v="4"/>
    <x v="12"/>
    <x v="1"/>
    <x v="1"/>
    <x v="5046"/>
  </r>
  <r>
    <x v="4"/>
    <x v="12"/>
    <x v="1"/>
    <x v="2"/>
    <x v="5057"/>
  </r>
  <r>
    <x v="4"/>
    <x v="12"/>
    <x v="1"/>
    <x v="3"/>
    <x v="5048"/>
  </r>
  <r>
    <x v="4"/>
    <x v="12"/>
    <x v="1"/>
    <x v="4"/>
    <x v="5049"/>
  </r>
  <r>
    <x v="4"/>
    <x v="12"/>
    <x v="1"/>
    <x v="5"/>
    <x v="7"/>
  </r>
  <r>
    <x v="4"/>
    <x v="12"/>
    <x v="1"/>
    <x v="6"/>
    <x v="5058"/>
  </r>
  <r>
    <x v="4"/>
    <x v="12"/>
    <x v="1"/>
    <x v="7"/>
    <x v="7"/>
  </r>
  <r>
    <x v="4"/>
    <x v="12"/>
    <x v="1"/>
    <x v="8"/>
    <x v="5051"/>
  </r>
  <r>
    <x v="4"/>
    <x v="12"/>
    <x v="1"/>
    <x v="9"/>
    <x v="5052"/>
  </r>
  <r>
    <x v="4"/>
    <x v="12"/>
    <x v="1"/>
    <x v="10"/>
    <x v="7"/>
  </r>
  <r>
    <x v="4"/>
    <x v="12"/>
    <x v="1"/>
    <x v="11"/>
    <x v="5059"/>
  </r>
  <r>
    <x v="4"/>
    <x v="12"/>
    <x v="1"/>
    <x v="12"/>
    <x v="7"/>
  </r>
  <r>
    <x v="4"/>
    <x v="12"/>
    <x v="1"/>
    <x v="13"/>
    <x v="5060"/>
  </r>
  <r>
    <x v="4"/>
    <x v="13"/>
    <x v="0"/>
    <x v="0"/>
    <x v="7"/>
  </r>
  <r>
    <x v="4"/>
    <x v="13"/>
    <x v="0"/>
    <x v="1"/>
    <x v="5061"/>
  </r>
  <r>
    <x v="4"/>
    <x v="13"/>
    <x v="0"/>
    <x v="2"/>
    <x v="5062"/>
  </r>
  <r>
    <x v="4"/>
    <x v="13"/>
    <x v="0"/>
    <x v="3"/>
    <x v="5063"/>
  </r>
  <r>
    <x v="4"/>
    <x v="13"/>
    <x v="0"/>
    <x v="4"/>
    <x v="5064"/>
  </r>
  <r>
    <x v="4"/>
    <x v="13"/>
    <x v="0"/>
    <x v="5"/>
    <x v="7"/>
  </r>
  <r>
    <x v="4"/>
    <x v="13"/>
    <x v="0"/>
    <x v="6"/>
    <x v="5065"/>
  </r>
  <r>
    <x v="4"/>
    <x v="13"/>
    <x v="0"/>
    <x v="7"/>
    <x v="7"/>
  </r>
  <r>
    <x v="4"/>
    <x v="13"/>
    <x v="0"/>
    <x v="8"/>
    <x v="5066"/>
  </r>
  <r>
    <x v="4"/>
    <x v="13"/>
    <x v="0"/>
    <x v="9"/>
    <x v="5067"/>
  </r>
  <r>
    <x v="4"/>
    <x v="13"/>
    <x v="0"/>
    <x v="10"/>
    <x v="7"/>
  </r>
  <r>
    <x v="4"/>
    <x v="13"/>
    <x v="0"/>
    <x v="11"/>
    <x v="5068"/>
  </r>
  <r>
    <x v="4"/>
    <x v="13"/>
    <x v="0"/>
    <x v="12"/>
    <x v="7"/>
  </r>
  <r>
    <x v="4"/>
    <x v="13"/>
    <x v="0"/>
    <x v="13"/>
    <x v="5069"/>
  </r>
  <r>
    <x v="4"/>
    <x v="13"/>
    <x v="1"/>
    <x v="0"/>
    <x v="7"/>
  </r>
  <r>
    <x v="4"/>
    <x v="13"/>
    <x v="1"/>
    <x v="1"/>
    <x v="5061"/>
  </r>
  <r>
    <x v="4"/>
    <x v="13"/>
    <x v="1"/>
    <x v="2"/>
    <x v="5062"/>
  </r>
  <r>
    <x v="4"/>
    <x v="13"/>
    <x v="1"/>
    <x v="3"/>
    <x v="5063"/>
  </r>
  <r>
    <x v="4"/>
    <x v="13"/>
    <x v="1"/>
    <x v="4"/>
    <x v="5064"/>
  </r>
  <r>
    <x v="4"/>
    <x v="13"/>
    <x v="1"/>
    <x v="5"/>
    <x v="7"/>
  </r>
  <r>
    <x v="4"/>
    <x v="13"/>
    <x v="1"/>
    <x v="6"/>
    <x v="5065"/>
  </r>
  <r>
    <x v="4"/>
    <x v="13"/>
    <x v="1"/>
    <x v="7"/>
    <x v="7"/>
  </r>
  <r>
    <x v="4"/>
    <x v="13"/>
    <x v="1"/>
    <x v="8"/>
    <x v="5066"/>
  </r>
  <r>
    <x v="4"/>
    <x v="13"/>
    <x v="1"/>
    <x v="9"/>
    <x v="5067"/>
  </r>
  <r>
    <x v="4"/>
    <x v="13"/>
    <x v="1"/>
    <x v="10"/>
    <x v="7"/>
  </r>
  <r>
    <x v="4"/>
    <x v="13"/>
    <x v="1"/>
    <x v="11"/>
    <x v="5068"/>
  </r>
  <r>
    <x v="4"/>
    <x v="13"/>
    <x v="1"/>
    <x v="12"/>
    <x v="7"/>
  </r>
  <r>
    <x v="4"/>
    <x v="13"/>
    <x v="1"/>
    <x v="13"/>
    <x v="5069"/>
  </r>
  <r>
    <x v="4"/>
    <x v="74"/>
    <x v="0"/>
    <x v="0"/>
    <x v="7"/>
  </r>
  <r>
    <x v="4"/>
    <x v="74"/>
    <x v="0"/>
    <x v="1"/>
    <x v="5070"/>
  </r>
  <r>
    <x v="4"/>
    <x v="74"/>
    <x v="0"/>
    <x v="2"/>
    <x v="5071"/>
  </r>
  <r>
    <x v="4"/>
    <x v="74"/>
    <x v="0"/>
    <x v="3"/>
    <x v="5072"/>
  </r>
  <r>
    <x v="4"/>
    <x v="74"/>
    <x v="0"/>
    <x v="4"/>
    <x v="7"/>
  </r>
  <r>
    <x v="4"/>
    <x v="74"/>
    <x v="0"/>
    <x v="5"/>
    <x v="5073"/>
  </r>
  <r>
    <x v="4"/>
    <x v="74"/>
    <x v="0"/>
    <x v="6"/>
    <x v="7"/>
  </r>
  <r>
    <x v="4"/>
    <x v="74"/>
    <x v="0"/>
    <x v="7"/>
    <x v="7"/>
  </r>
  <r>
    <x v="4"/>
    <x v="74"/>
    <x v="0"/>
    <x v="8"/>
    <x v="7"/>
  </r>
  <r>
    <x v="4"/>
    <x v="74"/>
    <x v="0"/>
    <x v="9"/>
    <x v="5074"/>
  </r>
  <r>
    <x v="4"/>
    <x v="74"/>
    <x v="0"/>
    <x v="10"/>
    <x v="7"/>
  </r>
  <r>
    <x v="4"/>
    <x v="74"/>
    <x v="0"/>
    <x v="11"/>
    <x v="5075"/>
  </r>
  <r>
    <x v="4"/>
    <x v="74"/>
    <x v="0"/>
    <x v="12"/>
    <x v="5076"/>
  </r>
  <r>
    <x v="4"/>
    <x v="74"/>
    <x v="0"/>
    <x v="13"/>
    <x v="5077"/>
  </r>
  <r>
    <x v="4"/>
    <x v="74"/>
    <x v="1"/>
    <x v="0"/>
    <x v="7"/>
  </r>
  <r>
    <x v="4"/>
    <x v="74"/>
    <x v="1"/>
    <x v="1"/>
    <x v="5070"/>
  </r>
  <r>
    <x v="4"/>
    <x v="74"/>
    <x v="1"/>
    <x v="2"/>
    <x v="5078"/>
  </r>
  <r>
    <x v="4"/>
    <x v="74"/>
    <x v="1"/>
    <x v="3"/>
    <x v="5072"/>
  </r>
  <r>
    <x v="4"/>
    <x v="74"/>
    <x v="1"/>
    <x v="4"/>
    <x v="7"/>
  </r>
  <r>
    <x v="4"/>
    <x v="74"/>
    <x v="1"/>
    <x v="5"/>
    <x v="7"/>
  </r>
  <r>
    <x v="4"/>
    <x v="74"/>
    <x v="1"/>
    <x v="6"/>
    <x v="5079"/>
  </r>
  <r>
    <x v="4"/>
    <x v="74"/>
    <x v="1"/>
    <x v="7"/>
    <x v="7"/>
  </r>
  <r>
    <x v="4"/>
    <x v="74"/>
    <x v="1"/>
    <x v="8"/>
    <x v="7"/>
  </r>
  <r>
    <x v="4"/>
    <x v="74"/>
    <x v="1"/>
    <x v="9"/>
    <x v="5080"/>
  </r>
  <r>
    <x v="4"/>
    <x v="74"/>
    <x v="1"/>
    <x v="10"/>
    <x v="7"/>
  </r>
  <r>
    <x v="4"/>
    <x v="74"/>
    <x v="1"/>
    <x v="11"/>
    <x v="5081"/>
  </r>
  <r>
    <x v="4"/>
    <x v="74"/>
    <x v="1"/>
    <x v="12"/>
    <x v="7"/>
  </r>
  <r>
    <x v="4"/>
    <x v="74"/>
    <x v="1"/>
    <x v="13"/>
    <x v="5082"/>
  </r>
  <r>
    <x v="4"/>
    <x v="15"/>
    <x v="0"/>
    <x v="0"/>
    <x v="7"/>
  </r>
  <r>
    <x v="4"/>
    <x v="15"/>
    <x v="0"/>
    <x v="1"/>
    <x v="5083"/>
  </r>
  <r>
    <x v="4"/>
    <x v="15"/>
    <x v="0"/>
    <x v="2"/>
    <x v="5084"/>
  </r>
  <r>
    <x v="4"/>
    <x v="15"/>
    <x v="0"/>
    <x v="3"/>
    <x v="5085"/>
  </r>
  <r>
    <x v="4"/>
    <x v="15"/>
    <x v="0"/>
    <x v="4"/>
    <x v="5086"/>
  </r>
  <r>
    <x v="4"/>
    <x v="15"/>
    <x v="0"/>
    <x v="5"/>
    <x v="5087"/>
  </r>
  <r>
    <x v="4"/>
    <x v="15"/>
    <x v="0"/>
    <x v="6"/>
    <x v="5088"/>
  </r>
  <r>
    <x v="4"/>
    <x v="15"/>
    <x v="0"/>
    <x v="7"/>
    <x v="7"/>
  </r>
  <r>
    <x v="4"/>
    <x v="15"/>
    <x v="0"/>
    <x v="8"/>
    <x v="5089"/>
  </r>
  <r>
    <x v="4"/>
    <x v="15"/>
    <x v="0"/>
    <x v="9"/>
    <x v="5090"/>
  </r>
  <r>
    <x v="4"/>
    <x v="15"/>
    <x v="0"/>
    <x v="10"/>
    <x v="5091"/>
  </r>
  <r>
    <x v="4"/>
    <x v="15"/>
    <x v="0"/>
    <x v="11"/>
    <x v="5092"/>
  </r>
  <r>
    <x v="4"/>
    <x v="15"/>
    <x v="0"/>
    <x v="12"/>
    <x v="4789"/>
  </r>
  <r>
    <x v="4"/>
    <x v="15"/>
    <x v="0"/>
    <x v="13"/>
    <x v="5093"/>
  </r>
  <r>
    <x v="4"/>
    <x v="15"/>
    <x v="1"/>
    <x v="0"/>
    <x v="7"/>
  </r>
  <r>
    <x v="4"/>
    <x v="15"/>
    <x v="1"/>
    <x v="1"/>
    <x v="5083"/>
  </r>
  <r>
    <x v="4"/>
    <x v="15"/>
    <x v="1"/>
    <x v="2"/>
    <x v="5094"/>
  </r>
  <r>
    <x v="4"/>
    <x v="15"/>
    <x v="1"/>
    <x v="3"/>
    <x v="5095"/>
  </r>
  <r>
    <x v="4"/>
    <x v="15"/>
    <x v="1"/>
    <x v="4"/>
    <x v="5086"/>
  </r>
  <r>
    <x v="4"/>
    <x v="15"/>
    <x v="1"/>
    <x v="5"/>
    <x v="7"/>
  </r>
  <r>
    <x v="4"/>
    <x v="15"/>
    <x v="1"/>
    <x v="6"/>
    <x v="5096"/>
  </r>
  <r>
    <x v="4"/>
    <x v="15"/>
    <x v="1"/>
    <x v="7"/>
    <x v="7"/>
  </r>
  <r>
    <x v="4"/>
    <x v="15"/>
    <x v="1"/>
    <x v="8"/>
    <x v="5089"/>
  </r>
  <r>
    <x v="4"/>
    <x v="15"/>
    <x v="1"/>
    <x v="9"/>
    <x v="5097"/>
  </r>
  <r>
    <x v="4"/>
    <x v="15"/>
    <x v="1"/>
    <x v="10"/>
    <x v="7"/>
  </r>
  <r>
    <x v="4"/>
    <x v="15"/>
    <x v="1"/>
    <x v="11"/>
    <x v="5098"/>
  </r>
  <r>
    <x v="4"/>
    <x v="15"/>
    <x v="1"/>
    <x v="12"/>
    <x v="7"/>
  </r>
  <r>
    <x v="4"/>
    <x v="15"/>
    <x v="1"/>
    <x v="13"/>
    <x v="5099"/>
  </r>
  <r>
    <x v="4"/>
    <x v="16"/>
    <x v="0"/>
    <x v="0"/>
    <x v="7"/>
  </r>
  <r>
    <x v="4"/>
    <x v="16"/>
    <x v="0"/>
    <x v="1"/>
    <x v="5100"/>
  </r>
  <r>
    <x v="4"/>
    <x v="16"/>
    <x v="0"/>
    <x v="2"/>
    <x v="5101"/>
  </r>
  <r>
    <x v="4"/>
    <x v="16"/>
    <x v="0"/>
    <x v="3"/>
    <x v="5102"/>
  </r>
  <r>
    <x v="4"/>
    <x v="16"/>
    <x v="0"/>
    <x v="4"/>
    <x v="7"/>
  </r>
  <r>
    <x v="4"/>
    <x v="16"/>
    <x v="0"/>
    <x v="5"/>
    <x v="5103"/>
  </r>
  <r>
    <x v="4"/>
    <x v="16"/>
    <x v="0"/>
    <x v="6"/>
    <x v="5104"/>
  </r>
  <r>
    <x v="4"/>
    <x v="16"/>
    <x v="0"/>
    <x v="7"/>
    <x v="7"/>
  </r>
  <r>
    <x v="4"/>
    <x v="16"/>
    <x v="0"/>
    <x v="8"/>
    <x v="5105"/>
  </r>
  <r>
    <x v="4"/>
    <x v="16"/>
    <x v="0"/>
    <x v="9"/>
    <x v="5106"/>
  </r>
  <r>
    <x v="4"/>
    <x v="16"/>
    <x v="0"/>
    <x v="10"/>
    <x v="7"/>
  </r>
  <r>
    <x v="4"/>
    <x v="16"/>
    <x v="0"/>
    <x v="11"/>
    <x v="5107"/>
  </r>
  <r>
    <x v="4"/>
    <x v="16"/>
    <x v="0"/>
    <x v="12"/>
    <x v="5108"/>
  </r>
  <r>
    <x v="4"/>
    <x v="16"/>
    <x v="0"/>
    <x v="13"/>
    <x v="5109"/>
  </r>
  <r>
    <x v="4"/>
    <x v="16"/>
    <x v="1"/>
    <x v="0"/>
    <x v="7"/>
  </r>
  <r>
    <x v="4"/>
    <x v="16"/>
    <x v="1"/>
    <x v="1"/>
    <x v="5110"/>
  </r>
  <r>
    <x v="4"/>
    <x v="16"/>
    <x v="1"/>
    <x v="2"/>
    <x v="5111"/>
  </r>
  <r>
    <x v="4"/>
    <x v="16"/>
    <x v="1"/>
    <x v="3"/>
    <x v="5102"/>
  </r>
  <r>
    <x v="4"/>
    <x v="16"/>
    <x v="1"/>
    <x v="4"/>
    <x v="7"/>
  </r>
  <r>
    <x v="4"/>
    <x v="16"/>
    <x v="1"/>
    <x v="5"/>
    <x v="7"/>
  </r>
  <r>
    <x v="4"/>
    <x v="16"/>
    <x v="1"/>
    <x v="6"/>
    <x v="5112"/>
  </r>
  <r>
    <x v="4"/>
    <x v="16"/>
    <x v="1"/>
    <x v="7"/>
    <x v="7"/>
  </r>
  <r>
    <x v="4"/>
    <x v="16"/>
    <x v="1"/>
    <x v="8"/>
    <x v="5105"/>
  </r>
  <r>
    <x v="4"/>
    <x v="16"/>
    <x v="1"/>
    <x v="9"/>
    <x v="5113"/>
  </r>
  <r>
    <x v="4"/>
    <x v="16"/>
    <x v="1"/>
    <x v="10"/>
    <x v="7"/>
  </r>
  <r>
    <x v="4"/>
    <x v="16"/>
    <x v="1"/>
    <x v="11"/>
    <x v="5114"/>
  </r>
  <r>
    <x v="4"/>
    <x v="16"/>
    <x v="1"/>
    <x v="12"/>
    <x v="7"/>
  </r>
  <r>
    <x v="4"/>
    <x v="16"/>
    <x v="1"/>
    <x v="13"/>
    <x v="5115"/>
  </r>
  <r>
    <x v="4"/>
    <x v="17"/>
    <x v="0"/>
    <x v="0"/>
    <x v="7"/>
  </r>
  <r>
    <x v="4"/>
    <x v="17"/>
    <x v="0"/>
    <x v="1"/>
    <x v="5116"/>
  </r>
  <r>
    <x v="4"/>
    <x v="17"/>
    <x v="0"/>
    <x v="2"/>
    <x v="5117"/>
  </r>
  <r>
    <x v="4"/>
    <x v="17"/>
    <x v="0"/>
    <x v="3"/>
    <x v="3956"/>
  </r>
  <r>
    <x v="4"/>
    <x v="17"/>
    <x v="0"/>
    <x v="4"/>
    <x v="7"/>
  </r>
  <r>
    <x v="4"/>
    <x v="17"/>
    <x v="0"/>
    <x v="5"/>
    <x v="7"/>
  </r>
  <r>
    <x v="4"/>
    <x v="17"/>
    <x v="0"/>
    <x v="6"/>
    <x v="7"/>
  </r>
  <r>
    <x v="4"/>
    <x v="17"/>
    <x v="0"/>
    <x v="7"/>
    <x v="7"/>
  </r>
  <r>
    <x v="4"/>
    <x v="17"/>
    <x v="0"/>
    <x v="8"/>
    <x v="7"/>
  </r>
  <r>
    <x v="4"/>
    <x v="17"/>
    <x v="0"/>
    <x v="9"/>
    <x v="5118"/>
  </r>
  <r>
    <x v="4"/>
    <x v="17"/>
    <x v="0"/>
    <x v="10"/>
    <x v="7"/>
  </r>
  <r>
    <x v="4"/>
    <x v="17"/>
    <x v="0"/>
    <x v="11"/>
    <x v="3787"/>
  </r>
  <r>
    <x v="4"/>
    <x v="17"/>
    <x v="0"/>
    <x v="12"/>
    <x v="7"/>
  </r>
  <r>
    <x v="4"/>
    <x v="17"/>
    <x v="0"/>
    <x v="13"/>
    <x v="5119"/>
  </r>
  <r>
    <x v="4"/>
    <x v="17"/>
    <x v="1"/>
    <x v="0"/>
    <x v="7"/>
  </r>
  <r>
    <x v="4"/>
    <x v="17"/>
    <x v="1"/>
    <x v="1"/>
    <x v="5116"/>
  </r>
  <r>
    <x v="4"/>
    <x v="17"/>
    <x v="1"/>
    <x v="2"/>
    <x v="5117"/>
  </r>
  <r>
    <x v="4"/>
    <x v="17"/>
    <x v="1"/>
    <x v="3"/>
    <x v="3956"/>
  </r>
  <r>
    <x v="4"/>
    <x v="17"/>
    <x v="1"/>
    <x v="4"/>
    <x v="7"/>
  </r>
  <r>
    <x v="4"/>
    <x v="17"/>
    <x v="1"/>
    <x v="5"/>
    <x v="7"/>
  </r>
  <r>
    <x v="4"/>
    <x v="17"/>
    <x v="1"/>
    <x v="6"/>
    <x v="7"/>
  </r>
  <r>
    <x v="4"/>
    <x v="17"/>
    <x v="1"/>
    <x v="7"/>
    <x v="7"/>
  </r>
  <r>
    <x v="4"/>
    <x v="17"/>
    <x v="1"/>
    <x v="8"/>
    <x v="7"/>
  </r>
  <r>
    <x v="4"/>
    <x v="17"/>
    <x v="1"/>
    <x v="9"/>
    <x v="5118"/>
  </r>
  <r>
    <x v="4"/>
    <x v="17"/>
    <x v="1"/>
    <x v="10"/>
    <x v="7"/>
  </r>
  <r>
    <x v="4"/>
    <x v="17"/>
    <x v="1"/>
    <x v="11"/>
    <x v="3787"/>
  </r>
  <r>
    <x v="4"/>
    <x v="17"/>
    <x v="1"/>
    <x v="12"/>
    <x v="7"/>
  </r>
  <r>
    <x v="4"/>
    <x v="17"/>
    <x v="1"/>
    <x v="13"/>
    <x v="5119"/>
  </r>
  <r>
    <x v="4"/>
    <x v="18"/>
    <x v="0"/>
    <x v="0"/>
    <x v="7"/>
  </r>
  <r>
    <x v="4"/>
    <x v="18"/>
    <x v="0"/>
    <x v="1"/>
    <x v="5120"/>
  </r>
  <r>
    <x v="4"/>
    <x v="18"/>
    <x v="0"/>
    <x v="2"/>
    <x v="5121"/>
  </r>
  <r>
    <x v="4"/>
    <x v="18"/>
    <x v="0"/>
    <x v="3"/>
    <x v="3962"/>
  </r>
  <r>
    <x v="4"/>
    <x v="18"/>
    <x v="0"/>
    <x v="4"/>
    <x v="5122"/>
  </r>
  <r>
    <x v="4"/>
    <x v="18"/>
    <x v="0"/>
    <x v="5"/>
    <x v="5123"/>
  </r>
  <r>
    <x v="4"/>
    <x v="18"/>
    <x v="0"/>
    <x v="6"/>
    <x v="5124"/>
  </r>
  <r>
    <x v="4"/>
    <x v="18"/>
    <x v="0"/>
    <x v="7"/>
    <x v="7"/>
  </r>
  <r>
    <x v="4"/>
    <x v="18"/>
    <x v="0"/>
    <x v="8"/>
    <x v="5125"/>
  </r>
  <r>
    <x v="4"/>
    <x v="18"/>
    <x v="0"/>
    <x v="9"/>
    <x v="5126"/>
  </r>
  <r>
    <x v="4"/>
    <x v="18"/>
    <x v="0"/>
    <x v="10"/>
    <x v="5127"/>
  </r>
  <r>
    <x v="4"/>
    <x v="18"/>
    <x v="0"/>
    <x v="11"/>
    <x v="5128"/>
  </r>
  <r>
    <x v="4"/>
    <x v="18"/>
    <x v="0"/>
    <x v="12"/>
    <x v="5129"/>
  </r>
  <r>
    <x v="4"/>
    <x v="18"/>
    <x v="0"/>
    <x v="13"/>
    <x v="5130"/>
  </r>
  <r>
    <x v="4"/>
    <x v="18"/>
    <x v="1"/>
    <x v="0"/>
    <x v="7"/>
  </r>
  <r>
    <x v="4"/>
    <x v="18"/>
    <x v="1"/>
    <x v="1"/>
    <x v="5120"/>
  </r>
  <r>
    <x v="4"/>
    <x v="18"/>
    <x v="1"/>
    <x v="2"/>
    <x v="5131"/>
  </r>
  <r>
    <x v="4"/>
    <x v="18"/>
    <x v="1"/>
    <x v="3"/>
    <x v="5132"/>
  </r>
  <r>
    <x v="4"/>
    <x v="18"/>
    <x v="1"/>
    <x v="4"/>
    <x v="5122"/>
  </r>
  <r>
    <x v="4"/>
    <x v="18"/>
    <x v="1"/>
    <x v="5"/>
    <x v="7"/>
  </r>
  <r>
    <x v="4"/>
    <x v="18"/>
    <x v="1"/>
    <x v="6"/>
    <x v="5133"/>
  </r>
  <r>
    <x v="4"/>
    <x v="18"/>
    <x v="1"/>
    <x v="7"/>
    <x v="7"/>
  </r>
  <r>
    <x v="4"/>
    <x v="18"/>
    <x v="1"/>
    <x v="8"/>
    <x v="5125"/>
  </r>
  <r>
    <x v="4"/>
    <x v="18"/>
    <x v="1"/>
    <x v="9"/>
    <x v="5134"/>
  </r>
  <r>
    <x v="4"/>
    <x v="18"/>
    <x v="1"/>
    <x v="10"/>
    <x v="5135"/>
  </r>
  <r>
    <x v="4"/>
    <x v="18"/>
    <x v="1"/>
    <x v="11"/>
    <x v="5136"/>
  </r>
  <r>
    <x v="4"/>
    <x v="18"/>
    <x v="1"/>
    <x v="12"/>
    <x v="7"/>
  </r>
  <r>
    <x v="4"/>
    <x v="18"/>
    <x v="1"/>
    <x v="13"/>
    <x v="5137"/>
  </r>
  <r>
    <x v="4"/>
    <x v="19"/>
    <x v="0"/>
    <x v="0"/>
    <x v="7"/>
  </r>
  <r>
    <x v="4"/>
    <x v="19"/>
    <x v="0"/>
    <x v="1"/>
    <x v="5138"/>
  </r>
  <r>
    <x v="4"/>
    <x v="19"/>
    <x v="0"/>
    <x v="2"/>
    <x v="5139"/>
  </r>
  <r>
    <x v="4"/>
    <x v="19"/>
    <x v="0"/>
    <x v="3"/>
    <x v="5140"/>
  </r>
  <r>
    <x v="4"/>
    <x v="19"/>
    <x v="0"/>
    <x v="4"/>
    <x v="5141"/>
  </r>
  <r>
    <x v="4"/>
    <x v="19"/>
    <x v="0"/>
    <x v="5"/>
    <x v="7"/>
  </r>
  <r>
    <x v="4"/>
    <x v="19"/>
    <x v="0"/>
    <x v="6"/>
    <x v="7"/>
  </r>
  <r>
    <x v="4"/>
    <x v="19"/>
    <x v="0"/>
    <x v="7"/>
    <x v="7"/>
  </r>
  <r>
    <x v="4"/>
    <x v="19"/>
    <x v="0"/>
    <x v="8"/>
    <x v="7"/>
  </r>
  <r>
    <x v="4"/>
    <x v="19"/>
    <x v="0"/>
    <x v="9"/>
    <x v="5142"/>
  </r>
  <r>
    <x v="4"/>
    <x v="19"/>
    <x v="0"/>
    <x v="10"/>
    <x v="7"/>
  </r>
  <r>
    <x v="4"/>
    <x v="19"/>
    <x v="0"/>
    <x v="11"/>
    <x v="5143"/>
  </r>
  <r>
    <x v="4"/>
    <x v="19"/>
    <x v="0"/>
    <x v="12"/>
    <x v="7"/>
  </r>
  <r>
    <x v="4"/>
    <x v="19"/>
    <x v="0"/>
    <x v="13"/>
    <x v="5144"/>
  </r>
  <r>
    <x v="4"/>
    <x v="19"/>
    <x v="1"/>
    <x v="0"/>
    <x v="7"/>
  </r>
  <r>
    <x v="4"/>
    <x v="19"/>
    <x v="1"/>
    <x v="1"/>
    <x v="5138"/>
  </r>
  <r>
    <x v="4"/>
    <x v="19"/>
    <x v="1"/>
    <x v="2"/>
    <x v="5139"/>
  </r>
  <r>
    <x v="4"/>
    <x v="19"/>
    <x v="1"/>
    <x v="3"/>
    <x v="5140"/>
  </r>
  <r>
    <x v="4"/>
    <x v="19"/>
    <x v="1"/>
    <x v="4"/>
    <x v="5141"/>
  </r>
  <r>
    <x v="4"/>
    <x v="19"/>
    <x v="1"/>
    <x v="5"/>
    <x v="7"/>
  </r>
  <r>
    <x v="4"/>
    <x v="19"/>
    <x v="1"/>
    <x v="6"/>
    <x v="7"/>
  </r>
  <r>
    <x v="4"/>
    <x v="19"/>
    <x v="1"/>
    <x v="7"/>
    <x v="7"/>
  </r>
  <r>
    <x v="4"/>
    <x v="19"/>
    <x v="1"/>
    <x v="8"/>
    <x v="7"/>
  </r>
  <r>
    <x v="4"/>
    <x v="19"/>
    <x v="1"/>
    <x v="9"/>
    <x v="5142"/>
  </r>
  <r>
    <x v="4"/>
    <x v="19"/>
    <x v="1"/>
    <x v="10"/>
    <x v="7"/>
  </r>
  <r>
    <x v="4"/>
    <x v="19"/>
    <x v="1"/>
    <x v="11"/>
    <x v="5143"/>
  </r>
  <r>
    <x v="4"/>
    <x v="19"/>
    <x v="1"/>
    <x v="12"/>
    <x v="7"/>
  </r>
  <r>
    <x v="4"/>
    <x v="19"/>
    <x v="1"/>
    <x v="13"/>
    <x v="5144"/>
  </r>
  <r>
    <x v="4"/>
    <x v="20"/>
    <x v="0"/>
    <x v="0"/>
    <x v="7"/>
  </r>
  <r>
    <x v="4"/>
    <x v="20"/>
    <x v="0"/>
    <x v="1"/>
    <x v="5145"/>
  </r>
  <r>
    <x v="4"/>
    <x v="20"/>
    <x v="0"/>
    <x v="2"/>
    <x v="5146"/>
  </r>
  <r>
    <x v="4"/>
    <x v="20"/>
    <x v="0"/>
    <x v="3"/>
    <x v="3988"/>
  </r>
  <r>
    <x v="4"/>
    <x v="20"/>
    <x v="0"/>
    <x v="4"/>
    <x v="2929"/>
  </r>
  <r>
    <x v="4"/>
    <x v="20"/>
    <x v="0"/>
    <x v="5"/>
    <x v="5147"/>
  </r>
  <r>
    <x v="4"/>
    <x v="20"/>
    <x v="0"/>
    <x v="6"/>
    <x v="5148"/>
  </r>
  <r>
    <x v="4"/>
    <x v="20"/>
    <x v="0"/>
    <x v="7"/>
    <x v="7"/>
  </r>
  <r>
    <x v="4"/>
    <x v="20"/>
    <x v="0"/>
    <x v="8"/>
    <x v="5149"/>
  </r>
  <r>
    <x v="4"/>
    <x v="20"/>
    <x v="0"/>
    <x v="9"/>
    <x v="5150"/>
  </r>
  <r>
    <x v="4"/>
    <x v="20"/>
    <x v="0"/>
    <x v="10"/>
    <x v="5151"/>
  </r>
  <r>
    <x v="4"/>
    <x v="20"/>
    <x v="0"/>
    <x v="11"/>
    <x v="5152"/>
  </r>
  <r>
    <x v="4"/>
    <x v="20"/>
    <x v="0"/>
    <x v="12"/>
    <x v="7"/>
  </r>
  <r>
    <x v="4"/>
    <x v="20"/>
    <x v="0"/>
    <x v="13"/>
    <x v="5153"/>
  </r>
  <r>
    <x v="4"/>
    <x v="20"/>
    <x v="1"/>
    <x v="0"/>
    <x v="7"/>
  </r>
  <r>
    <x v="4"/>
    <x v="20"/>
    <x v="1"/>
    <x v="1"/>
    <x v="5154"/>
  </r>
  <r>
    <x v="4"/>
    <x v="20"/>
    <x v="1"/>
    <x v="2"/>
    <x v="5155"/>
  </r>
  <r>
    <x v="4"/>
    <x v="20"/>
    <x v="1"/>
    <x v="3"/>
    <x v="3998"/>
  </r>
  <r>
    <x v="4"/>
    <x v="20"/>
    <x v="1"/>
    <x v="4"/>
    <x v="2929"/>
  </r>
  <r>
    <x v="4"/>
    <x v="20"/>
    <x v="1"/>
    <x v="5"/>
    <x v="7"/>
  </r>
  <r>
    <x v="4"/>
    <x v="20"/>
    <x v="1"/>
    <x v="6"/>
    <x v="5156"/>
  </r>
  <r>
    <x v="4"/>
    <x v="20"/>
    <x v="1"/>
    <x v="7"/>
    <x v="7"/>
  </r>
  <r>
    <x v="4"/>
    <x v="20"/>
    <x v="1"/>
    <x v="8"/>
    <x v="5149"/>
  </r>
  <r>
    <x v="4"/>
    <x v="20"/>
    <x v="1"/>
    <x v="9"/>
    <x v="5157"/>
  </r>
  <r>
    <x v="4"/>
    <x v="20"/>
    <x v="1"/>
    <x v="10"/>
    <x v="5151"/>
  </r>
  <r>
    <x v="4"/>
    <x v="20"/>
    <x v="1"/>
    <x v="11"/>
    <x v="5158"/>
  </r>
  <r>
    <x v="4"/>
    <x v="20"/>
    <x v="1"/>
    <x v="12"/>
    <x v="7"/>
  </r>
  <r>
    <x v="4"/>
    <x v="20"/>
    <x v="1"/>
    <x v="13"/>
    <x v="5159"/>
  </r>
  <r>
    <x v="4"/>
    <x v="21"/>
    <x v="0"/>
    <x v="0"/>
    <x v="7"/>
  </r>
  <r>
    <x v="4"/>
    <x v="21"/>
    <x v="0"/>
    <x v="1"/>
    <x v="5160"/>
  </r>
  <r>
    <x v="4"/>
    <x v="21"/>
    <x v="0"/>
    <x v="2"/>
    <x v="5161"/>
  </r>
  <r>
    <x v="4"/>
    <x v="21"/>
    <x v="0"/>
    <x v="3"/>
    <x v="5162"/>
  </r>
  <r>
    <x v="4"/>
    <x v="21"/>
    <x v="0"/>
    <x v="4"/>
    <x v="7"/>
  </r>
  <r>
    <x v="4"/>
    <x v="21"/>
    <x v="0"/>
    <x v="5"/>
    <x v="7"/>
  </r>
  <r>
    <x v="4"/>
    <x v="21"/>
    <x v="0"/>
    <x v="6"/>
    <x v="5163"/>
  </r>
  <r>
    <x v="4"/>
    <x v="21"/>
    <x v="0"/>
    <x v="7"/>
    <x v="7"/>
  </r>
  <r>
    <x v="4"/>
    <x v="21"/>
    <x v="0"/>
    <x v="8"/>
    <x v="5164"/>
  </r>
  <r>
    <x v="4"/>
    <x v="21"/>
    <x v="0"/>
    <x v="9"/>
    <x v="5165"/>
  </r>
  <r>
    <x v="4"/>
    <x v="21"/>
    <x v="0"/>
    <x v="10"/>
    <x v="5166"/>
  </r>
  <r>
    <x v="4"/>
    <x v="21"/>
    <x v="0"/>
    <x v="11"/>
    <x v="5167"/>
  </r>
  <r>
    <x v="4"/>
    <x v="21"/>
    <x v="0"/>
    <x v="12"/>
    <x v="5168"/>
  </r>
  <r>
    <x v="4"/>
    <x v="21"/>
    <x v="0"/>
    <x v="13"/>
    <x v="5169"/>
  </r>
  <r>
    <x v="4"/>
    <x v="21"/>
    <x v="1"/>
    <x v="0"/>
    <x v="7"/>
  </r>
  <r>
    <x v="4"/>
    <x v="21"/>
    <x v="1"/>
    <x v="1"/>
    <x v="5170"/>
  </r>
  <r>
    <x v="4"/>
    <x v="21"/>
    <x v="1"/>
    <x v="2"/>
    <x v="5171"/>
  </r>
  <r>
    <x v="4"/>
    <x v="21"/>
    <x v="1"/>
    <x v="3"/>
    <x v="5172"/>
  </r>
  <r>
    <x v="4"/>
    <x v="21"/>
    <x v="1"/>
    <x v="4"/>
    <x v="7"/>
  </r>
  <r>
    <x v="4"/>
    <x v="21"/>
    <x v="1"/>
    <x v="5"/>
    <x v="7"/>
  </r>
  <r>
    <x v="4"/>
    <x v="21"/>
    <x v="1"/>
    <x v="6"/>
    <x v="5173"/>
  </r>
  <r>
    <x v="4"/>
    <x v="21"/>
    <x v="1"/>
    <x v="7"/>
    <x v="7"/>
  </r>
  <r>
    <x v="4"/>
    <x v="21"/>
    <x v="1"/>
    <x v="8"/>
    <x v="5164"/>
  </r>
  <r>
    <x v="4"/>
    <x v="21"/>
    <x v="1"/>
    <x v="9"/>
    <x v="5174"/>
  </r>
  <r>
    <x v="4"/>
    <x v="21"/>
    <x v="1"/>
    <x v="10"/>
    <x v="7"/>
  </r>
  <r>
    <x v="4"/>
    <x v="21"/>
    <x v="1"/>
    <x v="11"/>
    <x v="5175"/>
  </r>
  <r>
    <x v="4"/>
    <x v="21"/>
    <x v="1"/>
    <x v="12"/>
    <x v="7"/>
  </r>
  <r>
    <x v="4"/>
    <x v="21"/>
    <x v="1"/>
    <x v="13"/>
    <x v="5176"/>
  </r>
  <r>
    <x v="4"/>
    <x v="22"/>
    <x v="0"/>
    <x v="0"/>
    <x v="7"/>
  </r>
  <r>
    <x v="4"/>
    <x v="22"/>
    <x v="0"/>
    <x v="1"/>
    <x v="5177"/>
  </r>
  <r>
    <x v="4"/>
    <x v="22"/>
    <x v="0"/>
    <x v="2"/>
    <x v="5178"/>
  </r>
  <r>
    <x v="4"/>
    <x v="22"/>
    <x v="0"/>
    <x v="3"/>
    <x v="4022"/>
  </r>
  <r>
    <x v="4"/>
    <x v="22"/>
    <x v="0"/>
    <x v="4"/>
    <x v="7"/>
  </r>
  <r>
    <x v="4"/>
    <x v="22"/>
    <x v="0"/>
    <x v="5"/>
    <x v="5179"/>
  </r>
  <r>
    <x v="4"/>
    <x v="22"/>
    <x v="0"/>
    <x v="6"/>
    <x v="5180"/>
  </r>
  <r>
    <x v="4"/>
    <x v="22"/>
    <x v="0"/>
    <x v="7"/>
    <x v="5181"/>
  </r>
  <r>
    <x v="4"/>
    <x v="22"/>
    <x v="0"/>
    <x v="8"/>
    <x v="5182"/>
  </r>
  <r>
    <x v="4"/>
    <x v="22"/>
    <x v="0"/>
    <x v="9"/>
    <x v="5183"/>
  </r>
  <r>
    <x v="4"/>
    <x v="22"/>
    <x v="0"/>
    <x v="10"/>
    <x v="5184"/>
  </r>
  <r>
    <x v="4"/>
    <x v="22"/>
    <x v="0"/>
    <x v="11"/>
    <x v="5185"/>
  </r>
  <r>
    <x v="4"/>
    <x v="22"/>
    <x v="0"/>
    <x v="12"/>
    <x v="7"/>
  </r>
  <r>
    <x v="4"/>
    <x v="22"/>
    <x v="0"/>
    <x v="13"/>
    <x v="5186"/>
  </r>
  <r>
    <x v="4"/>
    <x v="22"/>
    <x v="1"/>
    <x v="0"/>
    <x v="7"/>
  </r>
  <r>
    <x v="4"/>
    <x v="22"/>
    <x v="1"/>
    <x v="1"/>
    <x v="5187"/>
  </r>
  <r>
    <x v="4"/>
    <x v="22"/>
    <x v="1"/>
    <x v="2"/>
    <x v="5188"/>
  </r>
  <r>
    <x v="4"/>
    <x v="22"/>
    <x v="1"/>
    <x v="3"/>
    <x v="4022"/>
  </r>
  <r>
    <x v="4"/>
    <x v="22"/>
    <x v="1"/>
    <x v="4"/>
    <x v="7"/>
  </r>
  <r>
    <x v="4"/>
    <x v="22"/>
    <x v="1"/>
    <x v="5"/>
    <x v="7"/>
  </r>
  <r>
    <x v="4"/>
    <x v="22"/>
    <x v="1"/>
    <x v="6"/>
    <x v="5189"/>
  </r>
  <r>
    <x v="4"/>
    <x v="22"/>
    <x v="1"/>
    <x v="7"/>
    <x v="7"/>
  </r>
  <r>
    <x v="4"/>
    <x v="22"/>
    <x v="1"/>
    <x v="8"/>
    <x v="5182"/>
  </r>
  <r>
    <x v="4"/>
    <x v="22"/>
    <x v="1"/>
    <x v="9"/>
    <x v="5190"/>
  </r>
  <r>
    <x v="4"/>
    <x v="22"/>
    <x v="1"/>
    <x v="10"/>
    <x v="7"/>
  </r>
  <r>
    <x v="4"/>
    <x v="22"/>
    <x v="1"/>
    <x v="11"/>
    <x v="5191"/>
  </r>
  <r>
    <x v="4"/>
    <x v="22"/>
    <x v="1"/>
    <x v="12"/>
    <x v="7"/>
  </r>
  <r>
    <x v="4"/>
    <x v="22"/>
    <x v="1"/>
    <x v="13"/>
    <x v="5192"/>
  </r>
  <r>
    <x v="4"/>
    <x v="23"/>
    <x v="0"/>
    <x v="0"/>
    <x v="7"/>
  </r>
  <r>
    <x v="4"/>
    <x v="23"/>
    <x v="0"/>
    <x v="1"/>
    <x v="5193"/>
  </r>
  <r>
    <x v="4"/>
    <x v="23"/>
    <x v="0"/>
    <x v="2"/>
    <x v="5194"/>
  </r>
  <r>
    <x v="4"/>
    <x v="23"/>
    <x v="0"/>
    <x v="3"/>
    <x v="5195"/>
  </r>
  <r>
    <x v="4"/>
    <x v="23"/>
    <x v="0"/>
    <x v="4"/>
    <x v="5196"/>
  </r>
  <r>
    <x v="4"/>
    <x v="23"/>
    <x v="0"/>
    <x v="5"/>
    <x v="5197"/>
  </r>
  <r>
    <x v="4"/>
    <x v="23"/>
    <x v="0"/>
    <x v="6"/>
    <x v="5198"/>
  </r>
  <r>
    <x v="4"/>
    <x v="23"/>
    <x v="0"/>
    <x v="7"/>
    <x v="7"/>
  </r>
  <r>
    <x v="4"/>
    <x v="23"/>
    <x v="0"/>
    <x v="8"/>
    <x v="5199"/>
  </r>
  <r>
    <x v="4"/>
    <x v="23"/>
    <x v="0"/>
    <x v="9"/>
    <x v="5200"/>
  </r>
  <r>
    <x v="4"/>
    <x v="23"/>
    <x v="0"/>
    <x v="10"/>
    <x v="5201"/>
  </r>
  <r>
    <x v="4"/>
    <x v="23"/>
    <x v="0"/>
    <x v="11"/>
    <x v="5202"/>
  </r>
  <r>
    <x v="4"/>
    <x v="23"/>
    <x v="0"/>
    <x v="12"/>
    <x v="5203"/>
  </r>
  <r>
    <x v="4"/>
    <x v="23"/>
    <x v="0"/>
    <x v="13"/>
    <x v="5204"/>
  </r>
  <r>
    <x v="4"/>
    <x v="23"/>
    <x v="1"/>
    <x v="0"/>
    <x v="7"/>
  </r>
  <r>
    <x v="4"/>
    <x v="23"/>
    <x v="1"/>
    <x v="1"/>
    <x v="5205"/>
  </r>
  <r>
    <x v="4"/>
    <x v="23"/>
    <x v="1"/>
    <x v="2"/>
    <x v="5206"/>
  </r>
  <r>
    <x v="4"/>
    <x v="23"/>
    <x v="1"/>
    <x v="3"/>
    <x v="5195"/>
  </r>
  <r>
    <x v="4"/>
    <x v="23"/>
    <x v="1"/>
    <x v="4"/>
    <x v="5207"/>
  </r>
  <r>
    <x v="4"/>
    <x v="23"/>
    <x v="1"/>
    <x v="5"/>
    <x v="7"/>
  </r>
  <r>
    <x v="4"/>
    <x v="23"/>
    <x v="1"/>
    <x v="6"/>
    <x v="5208"/>
  </r>
  <r>
    <x v="4"/>
    <x v="23"/>
    <x v="1"/>
    <x v="7"/>
    <x v="7"/>
  </r>
  <r>
    <x v="4"/>
    <x v="23"/>
    <x v="1"/>
    <x v="8"/>
    <x v="5199"/>
  </r>
  <r>
    <x v="4"/>
    <x v="23"/>
    <x v="1"/>
    <x v="9"/>
    <x v="5209"/>
  </r>
  <r>
    <x v="4"/>
    <x v="23"/>
    <x v="1"/>
    <x v="10"/>
    <x v="7"/>
  </r>
  <r>
    <x v="4"/>
    <x v="23"/>
    <x v="1"/>
    <x v="11"/>
    <x v="5210"/>
  </r>
  <r>
    <x v="4"/>
    <x v="23"/>
    <x v="1"/>
    <x v="12"/>
    <x v="7"/>
  </r>
  <r>
    <x v="4"/>
    <x v="23"/>
    <x v="1"/>
    <x v="13"/>
    <x v="5211"/>
  </r>
  <r>
    <x v="4"/>
    <x v="24"/>
    <x v="0"/>
    <x v="0"/>
    <x v="7"/>
  </r>
  <r>
    <x v="4"/>
    <x v="24"/>
    <x v="0"/>
    <x v="1"/>
    <x v="5212"/>
  </r>
  <r>
    <x v="4"/>
    <x v="24"/>
    <x v="0"/>
    <x v="2"/>
    <x v="5213"/>
  </r>
  <r>
    <x v="4"/>
    <x v="24"/>
    <x v="0"/>
    <x v="3"/>
    <x v="4055"/>
  </r>
  <r>
    <x v="4"/>
    <x v="24"/>
    <x v="0"/>
    <x v="4"/>
    <x v="5214"/>
  </r>
  <r>
    <x v="4"/>
    <x v="24"/>
    <x v="0"/>
    <x v="5"/>
    <x v="5215"/>
  </r>
  <r>
    <x v="4"/>
    <x v="24"/>
    <x v="0"/>
    <x v="6"/>
    <x v="5216"/>
  </r>
  <r>
    <x v="4"/>
    <x v="24"/>
    <x v="0"/>
    <x v="7"/>
    <x v="5217"/>
  </r>
  <r>
    <x v="4"/>
    <x v="24"/>
    <x v="0"/>
    <x v="8"/>
    <x v="7"/>
  </r>
  <r>
    <x v="4"/>
    <x v="24"/>
    <x v="0"/>
    <x v="9"/>
    <x v="5218"/>
  </r>
  <r>
    <x v="4"/>
    <x v="24"/>
    <x v="0"/>
    <x v="10"/>
    <x v="7"/>
  </r>
  <r>
    <x v="4"/>
    <x v="24"/>
    <x v="0"/>
    <x v="11"/>
    <x v="5219"/>
  </r>
  <r>
    <x v="4"/>
    <x v="24"/>
    <x v="0"/>
    <x v="12"/>
    <x v="7"/>
  </r>
  <r>
    <x v="4"/>
    <x v="24"/>
    <x v="0"/>
    <x v="13"/>
    <x v="5220"/>
  </r>
  <r>
    <x v="4"/>
    <x v="24"/>
    <x v="1"/>
    <x v="0"/>
    <x v="7"/>
  </r>
  <r>
    <x v="4"/>
    <x v="24"/>
    <x v="1"/>
    <x v="1"/>
    <x v="2154"/>
  </r>
  <r>
    <x v="4"/>
    <x v="24"/>
    <x v="1"/>
    <x v="2"/>
    <x v="5221"/>
  </r>
  <r>
    <x v="4"/>
    <x v="24"/>
    <x v="1"/>
    <x v="3"/>
    <x v="4055"/>
  </r>
  <r>
    <x v="4"/>
    <x v="24"/>
    <x v="1"/>
    <x v="4"/>
    <x v="5214"/>
  </r>
  <r>
    <x v="4"/>
    <x v="24"/>
    <x v="1"/>
    <x v="5"/>
    <x v="7"/>
  </r>
  <r>
    <x v="4"/>
    <x v="24"/>
    <x v="1"/>
    <x v="6"/>
    <x v="5222"/>
  </r>
  <r>
    <x v="4"/>
    <x v="24"/>
    <x v="1"/>
    <x v="7"/>
    <x v="7"/>
  </r>
  <r>
    <x v="4"/>
    <x v="24"/>
    <x v="1"/>
    <x v="8"/>
    <x v="7"/>
  </r>
  <r>
    <x v="4"/>
    <x v="24"/>
    <x v="1"/>
    <x v="9"/>
    <x v="5223"/>
  </r>
  <r>
    <x v="4"/>
    <x v="24"/>
    <x v="1"/>
    <x v="10"/>
    <x v="7"/>
  </r>
  <r>
    <x v="4"/>
    <x v="24"/>
    <x v="1"/>
    <x v="11"/>
    <x v="5224"/>
  </r>
  <r>
    <x v="4"/>
    <x v="24"/>
    <x v="1"/>
    <x v="12"/>
    <x v="7"/>
  </r>
  <r>
    <x v="4"/>
    <x v="24"/>
    <x v="1"/>
    <x v="13"/>
    <x v="5225"/>
  </r>
  <r>
    <x v="4"/>
    <x v="25"/>
    <x v="0"/>
    <x v="0"/>
    <x v="7"/>
  </r>
  <r>
    <x v="4"/>
    <x v="25"/>
    <x v="0"/>
    <x v="1"/>
    <x v="5226"/>
  </r>
  <r>
    <x v="4"/>
    <x v="25"/>
    <x v="0"/>
    <x v="2"/>
    <x v="5227"/>
  </r>
  <r>
    <x v="4"/>
    <x v="25"/>
    <x v="0"/>
    <x v="3"/>
    <x v="5228"/>
  </r>
  <r>
    <x v="4"/>
    <x v="25"/>
    <x v="0"/>
    <x v="4"/>
    <x v="7"/>
  </r>
  <r>
    <x v="4"/>
    <x v="25"/>
    <x v="0"/>
    <x v="5"/>
    <x v="5229"/>
  </r>
  <r>
    <x v="4"/>
    <x v="25"/>
    <x v="0"/>
    <x v="6"/>
    <x v="5230"/>
  </r>
  <r>
    <x v="4"/>
    <x v="25"/>
    <x v="0"/>
    <x v="7"/>
    <x v="7"/>
  </r>
  <r>
    <x v="4"/>
    <x v="25"/>
    <x v="0"/>
    <x v="8"/>
    <x v="7"/>
  </r>
  <r>
    <x v="4"/>
    <x v="25"/>
    <x v="0"/>
    <x v="9"/>
    <x v="5231"/>
  </r>
  <r>
    <x v="4"/>
    <x v="25"/>
    <x v="0"/>
    <x v="10"/>
    <x v="5232"/>
  </r>
  <r>
    <x v="4"/>
    <x v="25"/>
    <x v="0"/>
    <x v="11"/>
    <x v="5233"/>
  </r>
  <r>
    <x v="4"/>
    <x v="25"/>
    <x v="0"/>
    <x v="12"/>
    <x v="5234"/>
  </r>
  <r>
    <x v="4"/>
    <x v="25"/>
    <x v="0"/>
    <x v="13"/>
    <x v="5235"/>
  </r>
  <r>
    <x v="4"/>
    <x v="25"/>
    <x v="1"/>
    <x v="0"/>
    <x v="7"/>
  </r>
  <r>
    <x v="4"/>
    <x v="25"/>
    <x v="1"/>
    <x v="1"/>
    <x v="5226"/>
  </r>
  <r>
    <x v="4"/>
    <x v="25"/>
    <x v="1"/>
    <x v="2"/>
    <x v="5236"/>
  </r>
  <r>
    <x v="4"/>
    <x v="25"/>
    <x v="1"/>
    <x v="3"/>
    <x v="5237"/>
  </r>
  <r>
    <x v="4"/>
    <x v="25"/>
    <x v="1"/>
    <x v="4"/>
    <x v="7"/>
  </r>
  <r>
    <x v="4"/>
    <x v="25"/>
    <x v="1"/>
    <x v="5"/>
    <x v="7"/>
  </r>
  <r>
    <x v="4"/>
    <x v="25"/>
    <x v="1"/>
    <x v="6"/>
    <x v="5238"/>
  </r>
  <r>
    <x v="4"/>
    <x v="25"/>
    <x v="1"/>
    <x v="7"/>
    <x v="7"/>
  </r>
  <r>
    <x v="4"/>
    <x v="25"/>
    <x v="1"/>
    <x v="8"/>
    <x v="7"/>
  </r>
  <r>
    <x v="4"/>
    <x v="25"/>
    <x v="1"/>
    <x v="9"/>
    <x v="5239"/>
  </r>
  <r>
    <x v="4"/>
    <x v="25"/>
    <x v="1"/>
    <x v="10"/>
    <x v="7"/>
  </r>
  <r>
    <x v="4"/>
    <x v="25"/>
    <x v="1"/>
    <x v="11"/>
    <x v="5240"/>
  </r>
  <r>
    <x v="4"/>
    <x v="25"/>
    <x v="1"/>
    <x v="12"/>
    <x v="7"/>
  </r>
  <r>
    <x v="4"/>
    <x v="25"/>
    <x v="1"/>
    <x v="13"/>
    <x v="5241"/>
  </r>
  <r>
    <x v="4"/>
    <x v="26"/>
    <x v="0"/>
    <x v="0"/>
    <x v="7"/>
  </r>
  <r>
    <x v="4"/>
    <x v="26"/>
    <x v="0"/>
    <x v="1"/>
    <x v="5242"/>
  </r>
  <r>
    <x v="4"/>
    <x v="26"/>
    <x v="0"/>
    <x v="2"/>
    <x v="5243"/>
  </r>
  <r>
    <x v="4"/>
    <x v="26"/>
    <x v="0"/>
    <x v="3"/>
    <x v="5244"/>
  </r>
  <r>
    <x v="4"/>
    <x v="26"/>
    <x v="0"/>
    <x v="4"/>
    <x v="5245"/>
  </r>
  <r>
    <x v="4"/>
    <x v="26"/>
    <x v="0"/>
    <x v="5"/>
    <x v="7"/>
  </r>
  <r>
    <x v="4"/>
    <x v="26"/>
    <x v="0"/>
    <x v="6"/>
    <x v="5246"/>
  </r>
  <r>
    <x v="4"/>
    <x v="26"/>
    <x v="0"/>
    <x v="7"/>
    <x v="7"/>
  </r>
  <r>
    <x v="4"/>
    <x v="26"/>
    <x v="0"/>
    <x v="8"/>
    <x v="5247"/>
  </r>
  <r>
    <x v="4"/>
    <x v="26"/>
    <x v="0"/>
    <x v="9"/>
    <x v="5248"/>
  </r>
  <r>
    <x v="4"/>
    <x v="26"/>
    <x v="0"/>
    <x v="10"/>
    <x v="5249"/>
  </r>
  <r>
    <x v="4"/>
    <x v="26"/>
    <x v="0"/>
    <x v="11"/>
    <x v="5250"/>
  </r>
  <r>
    <x v="4"/>
    <x v="26"/>
    <x v="0"/>
    <x v="12"/>
    <x v="5251"/>
  </r>
  <r>
    <x v="4"/>
    <x v="26"/>
    <x v="0"/>
    <x v="13"/>
    <x v="5252"/>
  </r>
  <r>
    <x v="4"/>
    <x v="26"/>
    <x v="1"/>
    <x v="0"/>
    <x v="7"/>
  </r>
  <r>
    <x v="4"/>
    <x v="26"/>
    <x v="1"/>
    <x v="1"/>
    <x v="5253"/>
  </r>
  <r>
    <x v="4"/>
    <x v="26"/>
    <x v="1"/>
    <x v="2"/>
    <x v="5254"/>
  </r>
  <r>
    <x v="4"/>
    <x v="26"/>
    <x v="1"/>
    <x v="3"/>
    <x v="5255"/>
  </r>
  <r>
    <x v="4"/>
    <x v="26"/>
    <x v="1"/>
    <x v="4"/>
    <x v="5245"/>
  </r>
  <r>
    <x v="4"/>
    <x v="26"/>
    <x v="1"/>
    <x v="5"/>
    <x v="7"/>
  </r>
  <r>
    <x v="4"/>
    <x v="26"/>
    <x v="1"/>
    <x v="6"/>
    <x v="5256"/>
  </r>
  <r>
    <x v="4"/>
    <x v="26"/>
    <x v="1"/>
    <x v="7"/>
    <x v="7"/>
  </r>
  <r>
    <x v="4"/>
    <x v="26"/>
    <x v="1"/>
    <x v="8"/>
    <x v="5247"/>
  </r>
  <r>
    <x v="4"/>
    <x v="26"/>
    <x v="1"/>
    <x v="9"/>
    <x v="5257"/>
  </r>
  <r>
    <x v="4"/>
    <x v="26"/>
    <x v="1"/>
    <x v="10"/>
    <x v="7"/>
  </r>
  <r>
    <x v="4"/>
    <x v="26"/>
    <x v="1"/>
    <x v="11"/>
    <x v="5258"/>
  </r>
  <r>
    <x v="4"/>
    <x v="26"/>
    <x v="1"/>
    <x v="12"/>
    <x v="7"/>
  </r>
  <r>
    <x v="4"/>
    <x v="26"/>
    <x v="1"/>
    <x v="13"/>
    <x v="5259"/>
  </r>
  <r>
    <x v="4"/>
    <x v="27"/>
    <x v="0"/>
    <x v="0"/>
    <x v="7"/>
  </r>
  <r>
    <x v="4"/>
    <x v="27"/>
    <x v="0"/>
    <x v="1"/>
    <x v="5260"/>
  </r>
  <r>
    <x v="4"/>
    <x v="27"/>
    <x v="0"/>
    <x v="2"/>
    <x v="5261"/>
  </r>
  <r>
    <x v="4"/>
    <x v="27"/>
    <x v="0"/>
    <x v="3"/>
    <x v="5262"/>
  </r>
  <r>
    <x v="4"/>
    <x v="27"/>
    <x v="0"/>
    <x v="4"/>
    <x v="5263"/>
  </r>
  <r>
    <x v="4"/>
    <x v="27"/>
    <x v="0"/>
    <x v="5"/>
    <x v="7"/>
  </r>
  <r>
    <x v="4"/>
    <x v="27"/>
    <x v="0"/>
    <x v="6"/>
    <x v="5264"/>
  </r>
  <r>
    <x v="4"/>
    <x v="27"/>
    <x v="0"/>
    <x v="7"/>
    <x v="7"/>
  </r>
  <r>
    <x v="4"/>
    <x v="27"/>
    <x v="0"/>
    <x v="8"/>
    <x v="7"/>
  </r>
  <r>
    <x v="4"/>
    <x v="27"/>
    <x v="0"/>
    <x v="9"/>
    <x v="5265"/>
  </r>
  <r>
    <x v="4"/>
    <x v="27"/>
    <x v="0"/>
    <x v="10"/>
    <x v="5266"/>
  </r>
  <r>
    <x v="4"/>
    <x v="27"/>
    <x v="0"/>
    <x v="11"/>
    <x v="5267"/>
  </r>
  <r>
    <x v="4"/>
    <x v="27"/>
    <x v="0"/>
    <x v="12"/>
    <x v="7"/>
  </r>
  <r>
    <x v="4"/>
    <x v="27"/>
    <x v="0"/>
    <x v="13"/>
    <x v="5268"/>
  </r>
  <r>
    <x v="4"/>
    <x v="27"/>
    <x v="1"/>
    <x v="0"/>
    <x v="7"/>
  </r>
  <r>
    <x v="4"/>
    <x v="27"/>
    <x v="1"/>
    <x v="1"/>
    <x v="5269"/>
  </r>
  <r>
    <x v="4"/>
    <x v="27"/>
    <x v="1"/>
    <x v="2"/>
    <x v="5270"/>
  </r>
  <r>
    <x v="4"/>
    <x v="27"/>
    <x v="1"/>
    <x v="3"/>
    <x v="5262"/>
  </r>
  <r>
    <x v="4"/>
    <x v="27"/>
    <x v="1"/>
    <x v="4"/>
    <x v="5263"/>
  </r>
  <r>
    <x v="4"/>
    <x v="27"/>
    <x v="1"/>
    <x v="5"/>
    <x v="7"/>
  </r>
  <r>
    <x v="4"/>
    <x v="27"/>
    <x v="1"/>
    <x v="6"/>
    <x v="5271"/>
  </r>
  <r>
    <x v="4"/>
    <x v="27"/>
    <x v="1"/>
    <x v="7"/>
    <x v="7"/>
  </r>
  <r>
    <x v="4"/>
    <x v="27"/>
    <x v="1"/>
    <x v="8"/>
    <x v="7"/>
  </r>
  <r>
    <x v="4"/>
    <x v="27"/>
    <x v="1"/>
    <x v="9"/>
    <x v="5272"/>
  </r>
  <r>
    <x v="4"/>
    <x v="27"/>
    <x v="1"/>
    <x v="10"/>
    <x v="7"/>
  </r>
  <r>
    <x v="4"/>
    <x v="27"/>
    <x v="1"/>
    <x v="11"/>
    <x v="5273"/>
  </r>
  <r>
    <x v="4"/>
    <x v="27"/>
    <x v="1"/>
    <x v="12"/>
    <x v="7"/>
  </r>
  <r>
    <x v="4"/>
    <x v="27"/>
    <x v="1"/>
    <x v="13"/>
    <x v="5274"/>
  </r>
  <r>
    <x v="4"/>
    <x v="28"/>
    <x v="0"/>
    <x v="0"/>
    <x v="7"/>
  </r>
  <r>
    <x v="4"/>
    <x v="28"/>
    <x v="0"/>
    <x v="1"/>
    <x v="5275"/>
  </r>
  <r>
    <x v="4"/>
    <x v="28"/>
    <x v="0"/>
    <x v="2"/>
    <x v="5276"/>
  </r>
  <r>
    <x v="4"/>
    <x v="28"/>
    <x v="0"/>
    <x v="3"/>
    <x v="464"/>
  </r>
  <r>
    <x v="4"/>
    <x v="28"/>
    <x v="0"/>
    <x v="4"/>
    <x v="7"/>
  </r>
  <r>
    <x v="4"/>
    <x v="28"/>
    <x v="0"/>
    <x v="5"/>
    <x v="7"/>
  </r>
  <r>
    <x v="4"/>
    <x v="28"/>
    <x v="0"/>
    <x v="6"/>
    <x v="7"/>
  </r>
  <r>
    <x v="4"/>
    <x v="28"/>
    <x v="0"/>
    <x v="7"/>
    <x v="7"/>
  </r>
  <r>
    <x v="4"/>
    <x v="28"/>
    <x v="0"/>
    <x v="8"/>
    <x v="7"/>
  </r>
  <r>
    <x v="4"/>
    <x v="28"/>
    <x v="0"/>
    <x v="9"/>
    <x v="5277"/>
  </r>
  <r>
    <x v="4"/>
    <x v="28"/>
    <x v="0"/>
    <x v="10"/>
    <x v="5278"/>
  </r>
  <r>
    <x v="4"/>
    <x v="28"/>
    <x v="0"/>
    <x v="11"/>
    <x v="3536"/>
  </r>
  <r>
    <x v="4"/>
    <x v="28"/>
    <x v="0"/>
    <x v="12"/>
    <x v="7"/>
  </r>
  <r>
    <x v="4"/>
    <x v="28"/>
    <x v="0"/>
    <x v="13"/>
    <x v="5279"/>
  </r>
  <r>
    <x v="4"/>
    <x v="28"/>
    <x v="1"/>
    <x v="0"/>
    <x v="7"/>
  </r>
  <r>
    <x v="4"/>
    <x v="28"/>
    <x v="1"/>
    <x v="1"/>
    <x v="3204"/>
  </r>
  <r>
    <x v="4"/>
    <x v="28"/>
    <x v="1"/>
    <x v="2"/>
    <x v="5280"/>
  </r>
  <r>
    <x v="4"/>
    <x v="28"/>
    <x v="1"/>
    <x v="3"/>
    <x v="464"/>
  </r>
  <r>
    <x v="4"/>
    <x v="28"/>
    <x v="1"/>
    <x v="4"/>
    <x v="7"/>
  </r>
  <r>
    <x v="4"/>
    <x v="28"/>
    <x v="1"/>
    <x v="5"/>
    <x v="7"/>
  </r>
  <r>
    <x v="4"/>
    <x v="28"/>
    <x v="1"/>
    <x v="6"/>
    <x v="7"/>
  </r>
  <r>
    <x v="4"/>
    <x v="28"/>
    <x v="1"/>
    <x v="7"/>
    <x v="7"/>
  </r>
  <r>
    <x v="4"/>
    <x v="28"/>
    <x v="1"/>
    <x v="8"/>
    <x v="7"/>
  </r>
  <r>
    <x v="4"/>
    <x v="28"/>
    <x v="1"/>
    <x v="9"/>
    <x v="5281"/>
  </r>
  <r>
    <x v="4"/>
    <x v="28"/>
    <x v="1"/>
    <x v="10"/>
    <x v="7"/>
  </r>
  <r>
    <x v="4"/>
    <x v="28"/>
    <x v="1"/>
    <x v="11"/>
    <x v="5282"/>
  </r>
  <r>
    <x v="4"/>
    <x v="28"/>
    <x v="1"/>
    <x v="12"/>
    <x v="7"/>
  </r>
  <r>
    <x v="4"/>
    <x v="28"/>
    <x v="1"/>
    <x v="13"/>
    <x v="5283"/>
  </r>
  <r>
    <x v="4"/>
    <x v="29"/>
    <x v="0"/>
    <x v="0"/>
    <x v="7"/>
  </r>
  <r>
    <x v="4"/>
    <x v="29"/>
    <x v="0"/>
    <x v="1"/>
    <x v="5284"/>
  </r>
  <r>
    <x v="4"/>
    <x v="29"/>
    <x v="0"/>
    <x v="2"/>
    <x v="5285"/>
  </r>
  <r>
    <x v="4"/>
    <x v="29"/>
    <x v="0"/>
    <x v="3"/>
    <x v="5286"/>
  </r>
  <r>
    <x v="4"/>
    <x v="29"/>
    <x v="0"/>
    <x v="4"/>
    <x v="7"/>
  </r>
  <r>
    <x v="4"/>
    <x v="29"/>
    <x v="0"/>
    <x v="5"/>
    <x v="5287"/>
  </r>
  <r>
    <x v="4"/>
    <x v="29"/>
    <x v="0"/>
    <x v="6"/>
    <x v="5288"/>
  </r>
  <r>
    <x v="4"/>
    <x v="29"/>
    <x v="0"/>
    <x v="7"/>
    <x v="7"/>
  </r>
  <r>
    <x v="4"/>
    <x v="29"/>
    <x v="0"/>
    <x v="8"/>
    <x v="7"/>
  </r>
  <r>
    <x v="4"/>
    <x v="29"/>
    <x v="0"/>
    <x v="9"/>
    <x v="5289"/>
  </r>
  <r>
    <x v="4"/>
    <x v="29"/>
    <x v="0"/>
    <x v="10"/>
    <x v="5290"/>
  </r>
  <r>
    <x v="4"/>
    <x v="29"/>
    <x v="0"/>
    <x v="11"/>
    <x v="5291"/>
  </r>
  <r>
    <x v="4"/>
    <x v="29"/>
    <x v="0"/>
    <x v="12"/>
    <x v="5292"/>
  </r>
  <r>
    <x v="4"/>
    <x v="29"/>
    <x v="0"/>
    <x v="13"/>
    <x v="5293"/>
  </r>
  <r>
    <x v="4"/>
    <x v="29"/>
    <x v="1"/>
    <x v="0"/>
    <x v="7"/>
  </r>
  <r>
    <x v="4"/>
    <x v="29"/>
    <x v="1"/>
    <x v="1"/>
    <x v="5284"/>
  </r>
  <r>
    <x v="4"/>
    <x v="29"/>
    <x v="1"/>
    <x v="2"/>
    <x v="5294"/>
  </r>
  <r>
    <x v="4"/>
    <x v="29"/>
    <x v="1"/>
    <x v="3"/>
    <x v="5286"/>
  </r>
  <r>
    <x v="4"/>
    <x v="29"/>
    <x v="1"/>
    <x v="4"/>
    <x v="5295"/>
  </r>
  <r>
    <x v="4"/>
    <x v="29"/>
    <x v="1"/>
    <x v="5"/>
    <x v="7"/>
  </r>
  <r>
    <x v="4"/>
    <x v="29"/>
    <x v="1"/>
    <x v="6"/>
    <x v="5296"/>
  </r>
  <r>
    <x v="4"/>
    <x v="29"/>
    <x v="1"/>
    <x v="7"/>
    <x v="7"/>
  </r>
  <r>
    <x v="4"/>
    <x v="29"/>
    <x v="1"/>
    <x v="8"/>
    <x v="7"/>
  </r>
  <r>
    <x v="4"/>
    <x v="29"/>
    <x v="1"/>
    <x v="9"/>
    <x v="5297"/>
  </r>
  <r>
    <x v="4"/>
    <x v="29"/>
    <x v="1"/>
    <x v="10"/>
    <x v="7"/>
  </r>
  <r>
    <x v="4"/>
    <x v="29"/>
    <x v="1"/>
    <x v="11"/>
    <x v="5298"/>
  </r>
  <r>
    <x v="4"/>
    <x v="29"/>
    <x v="1"/>
    <x v="12"/>
    <x v="7"/>
  </r>
  <r>
    <x v="4"/>
    <x v="29"/>
    <x v="1"/>
    <x v="13"/>
    <x v="5299"/>
  </r>
  <r>
    <x v="4"/>
    <x v="30"/>
    <x v="0"/>
    <x v="0"/>
    <x v="7"/>
  </r>
  <r>
    <x v="4"/>
    <x v="30"/>
    <x v="0"/>
    <x v="1"/>
    <x v="5300"/>
  </r>
  <r>
    <x v="4"/>
    <x v="30"/>
    <x v="0"/>
    <x v="2"/>
    <x v="5301"/>
  </r>
  <r>
    <x v="4"/>
    <x v="30"/>
    <x v="0"/>
    <x v="3"/>
    <x v="4141"/>
  </r>
  <r>
    <x v="4"/>
    <x v="30"/>
    <x v="0"/>
    <x v="4"/>
    <x v="7"/>
  </r>
  <r>
    <x v="4"/>
    <x v="30"/>
    <x v="0"/>
    <x v="5"/>
    <x v="5302"/>
  </r>
  <r>
    <x v="4"/>
    <x v="30"/>
    <x v="0"/>
    <x v="6"/>
    <x v="5303"/>
  </r>
  <r>
    <x v="4"/>
    <x v="30"/>
    <x v="0"/>
    <x v="7"/>
    <x v="7"/>
  </r>
  <r>
    <x v="4"/>
    <x v="30"/>
    <x v="0"/>
    <x v="8"/>
    <x v="7"/>
  </r>
  <r>
    <x v="4"/>
    <x v="30"/>
    <x v="0"/>
    <x v="9"/>
    <x v="5304"/>
  </r>
  <r>
    <x v="4"/>
    <x v="30"/>
    <x v="0"/>
    <x v="10"/>
    <x v="5305"/>
  </r>
  <r>
    <x v="4"/>
    <x v="30"/>
    <x v="0"/>
    <x v="11"/>
    <x v="5306"/>
  </r>
  <r>
    <x v="4"/>
    <x v="30"/>
    <x v="0"/>
    <x v="12"/>
    <x v="7"/>
  </r>
  <r>
    <x v="4"/>
    <x v="30"/>
    <x v="0"/>
    <x v="13"/>
    <x v="5307"/>
  </r>
  <r>
    <x v="4"/>
    <x v="30"/>
    <x v="1"/>
    <x v="0"/>
    <x v="7"/>
  </r>
  <r>
    <x v="4"/>
    <x v="30"/>
    <x v="1"/>
    <x v="1"/>
    <x v="5300"/>
  </r>
  <r>
    <x v="4"/>
    <x v="30"/>
    <x v="1"/>
    <x v="2"/>
    <x v="5308"/>
  </r>
  <r>
    <x v="4"/>
    <x v="30"/>
    <x v="1"/>
    <x v="3"/>
    <x v="4141"/>
  </r>
  <r>
    <x v="4"/>
    <x v="30"/>
    <x v="1"/>
    <x v="4"/>
    <x v="7"/>
  </r>
  <r>
    <x v="4"/>
    <x v="30"/>
    <x v="1"/>
    <x v="5"/>
    <x v="7"/>
  </r>
  <r>
    <x v="4"/>
    <x v="30"/>
    <x v="1"/>
    <x v="6"/>
    <x v="5303"/>
  </r>
  <r>
    <x v="4"/>
    <x v="30"/>
    <x v="1"/>
    <x v="7"/>
    <x v="7"/>
  </r>
  <r>
    <x v="4"/>
    <x v="30"/>
    <x v="1"/>
    <x v="8"/>
    <x v="7"/>
  </r>
  <r>
    <x v="4"/>
    <x v="30"/>
    <x v="1"/>
    <x v="9"/>
    <x v="5309"/>
  </r>
  <r>
    <x v="4"/>
    <x v="30"/>
    <x v="1"/>
    <x v="10"/>
    <x v="7"/>
  </r>
  <r>
    <x v="4"/>
    <x v="30"/>
    <x v="1"/>
    <x v="11"/>
    <x v="5306"/>
  </r>
  <r>
    <x v="4"/>
    <x v="30"/>
    <x v="1"/>
    <x v="12"/>
    <x v="7"/>
  </r>
  <r>
    <x v="4"/>
    <x v="30"/>
    <x v="1"/>
    <x v="13"/>
    <x v="5310"/>
  </r>
  <r>
    <x v="4"/>
    <x v="31"/>
    <x v="0"/>
    <x v="0"/>
    <x v="7"/>
  </r>
  <r>
    <x v="4"/>
    <x v="31"/>
    <x v="0"/>
    <x v="1"/>
    <x v="5311"/>
  </r>
  <r>
    <x v="4"/>
    <x v="31"/>
    <x v="0"/>
    <x v="2"/>
    <x v="5312"/>
  </r>
  <r>
    <x v="4"/>
    <x v="31"/>
    <x v="0"/>
    <x v="3"/>
    <x v="5313"/>
  </r>
  <r>
    <x v="4"/>
    <x v="31"/>
    <x v="0"/>
    <x v="4"/>
    <x v="5314"/>
  </r>
  <r>
    <x v="4"/>
    <x v="31"/>
    <x v="0"/>
    <x v="5"/>
    <x v="5315"/>
  </r>
  <r>
    <x v="4"/>
    <x v="31"/>
    <x v="0"/>
    <x v="6"/>
    <x v="5316"/>
  </r>
  <r>
    <x v="4"/>
    <x v="31"/>
    <x v="0"/>
    <x v="7"/>
    <x v="7"/>
  </r>
  <r>
    <x v="4"/>
    <x v="31"/>
    <x v="0"/>
    <x v="8"/>
    <x v="5317"/>
  </r>
  <r>
    <x v="4"/>
    <x v="31"/>
    <x v="0"/>
    <x v="9"/>
    <x v="5318"/>
  </r>
  <r>
    <x v="4"/>
    <x v="31"/>
    <x v="0"/>
    <x v="10"/>
    <x v="5319"/>
  </r>
  <r>
    <x v="4"/>
    <x v="31"/>
    <x v="0"/>
    <x v="11"/>
    <x v="5320"/>
  </r>
  <r>
    <x v="4"/>
    <x v="31"/>
    <x v="0"/>
    <x v="12"/>
    <x v="7"/>
  </r>
  <r>
    <x v="4"/>
    <x v="31"/>
    <x v="0"/>
    <x v="13"/>
    <x v="5321"/>
  </r>
  <r>
    <x v="4"/>
    <x v="31"/>
    <x v="1"/>
    <x v="0"/>
    <x v="7"/>
  </r>
  <r>
    <x v="4"/>
    <x v="31"/>
    <x v="1"/>
    <x v="1"/>
    <x v="5311"/>
  </r>
  <r>
    <x v="4"/>
    <x v="31"/>
    <x v="1"/>
    <x v="2"/>
    <x v="5322"/>
  </r>
  <r>
    <x v="4"/>
    <x v="31"/>
    <x v="1"/>
    <x v="3"/>
    <x v="5313"/>
  </r>
  <r>
    <x v="4"/>
    <x v="31"/>
    <x v="1"/>
    <x v="4"/>
    <x v="5314"/>
  </r>
  <r>
    <x v="4"/>
    <x v="31"/>
    <x v="1"/>
    <x v="5"/>
    <x v="7"/>
  </r>
  <r>
    <x v="4"/>
    <x v="31"/>
    <x v="1"/>
    <x v="6"/>
    <x v="5323"/>
  </r>
  <r>
    <x v="4"/>
    <x v="31"/>
    <x v="1"/>
    <x v="7"/>
    <x v="7"/>
  </r>
  <r>
    <x v="4"/>
    <x v="31"/>
    <x v="1"/>
    <x v="8"/>
    <x v="5317"/>
  </r>
  <r>
    <x v="4"/>
    <x v="31"/>
    <x v="1"/>
    <x v="9"/>
    <x v="5324"/>
  </r>
  <r>
    <x v="4"/>
    <x v="31"/>
    <x v="1"/>
    <x v="10"/>
    <x v="7"/>
  </r>
  <r>
    <x v="4"/>
    <x v="31"/>
    <x v="1"/>
    <x v="11"/>
    <x v="5325"/>
  </r>
  <r>
    <x v="4"/>
    <x v="31"/>
    <x v="1"/>
    <x v="12"/>
    <x v="7"/>
  </r>
  <r>
    <x v="4"/>
    <x v="31"/>
    <x v="1"/>
    <x v="13"/>
    <x v="5326"/>
  </r>
  <r>
    <x v="4"/>
    <x v="32"/>
    <x v="0"/>
    <x v="0"/>
    <x v="7"/>
  </r>
  <r>
    <x v="4"/>
    <x v="32"/>
    <x v="0"/>
    <x v="1"/>
    <x v="5327"/>
  </r>
  <r>
    <x v="4"/>
    <x v="32"/>
    <x v="0"/>
    <x v="2"/>
    <x v="5328"/>
  </r>
  <r>
    <x v="4"/>
    <x v="32"/>
    <x v="0"/>
    <x v="3"/>
    <x v="5329"/>
  </r>
  <r>
    <x v="4"/>
    <x v="32"/>
    <x v="0"/>
    <x v="4"/>
    <x v="5330"/>
  </r>
  <r>
    <x v="4"/>
    <x v="32"/>
    <x v="0"/>
    <x v="5"/>
    <x v="5331"/>
  </r>
  <r>
    <x v="4"/>
    <x v="32"/>
    <x v="0"/>
    <x v="6"/>
    <x v="5332"/>
  </r>
  <r>
    <x v="4"/>
    <x v="32"/>
    <x v="0"/>
    <x v="7"/>
    <x v="7"/>
  </r>
  <r>
    <x v="4"/>
    <x v="32"/>
    <x v="0"/>
    <x v="8"/>
    <x v="5333"/>
  </r>
  <r>
    <x v="4"/>
    <x v="32"/>
    <x v="0"/>
    <x v="9"/>
    <x v="5334"/>
  </r>
  <r>
    <x v="4"/>
    <x v="32"/>
    <x v="0"/>
    <x v="10"/>
    <x v="5335"/>
  </r>
  <r>
    <x v="4"/>
    <x v="32"/>
    <x v="0"/>
    <x v="11"/>
    <x v="5336"/>
  </r>
  <r>
    <x v="4"/>
    <x v="32"/>
    <x v="0"/>
    <x v="12"/>
    <x v="7"/>
  </r>
  <r>
    <x v="4"/>
    <x v="32"/>
    <x v="0"/>
    <x v="13"/>
    <x v="5337"/>
  </r>
  <r>
    <x v="4"/>
    <x v="32"/>
    <x v="1"/>
    <x v="0"/>
    <x v="7"/>
  </r>
  <r>
    <x v="4"/>
    <x v="32"/>
    <x v="1"/>
    <x v="1"/>
    <x v="5338"/>
  </r>
  <r>
    <x v="4"/>
    <x v="32"/>
    <x v="1"/>
    <x v="2"/>
    <x v="5339"/>
  </r>
  <r>
    <x v="4"/>
    <x v="32"/>
    <x v="1"/>
    <x v="3"/>
    <x v="5340"/>
  </r>
  <r>
    <x v="4"/>
    <x v="32"/>
    <x v="1"/>
    <x v="4"/>
    <x v="5341"/>
  </r>
  <r>
    <x v="4"/>
    <x v="32"/>
    <x v="1"/>
    <x v="5"/>
    <x v="7"/>
  </r>
  <r>
    <x v="4"/>
    <x v="32"/>
    <x v="1"/>
    <x v="6"/>
    <x v="5342"/>
  </r>
  <r>
    <x v="4"/>
    <x v="32"/>
    <x v="1"/>
    <x v="7"/>
    <x v="7"/>
  </r>
  <r>
    <x v="4"/>
    <x v="32"/>
    <x v="1"/>
    <x v="8"/>
    <x v="5343"/>
  </r>
  <r>
    <x v="4"/>
    <x v="32"/>
    <x v="1"/>
    <x v="9"/>
    <x v="5344"/>
  </r>
  <r>
    <x v="4"/>
    <x v="32"/>
    <x v="1"/>
    <x v="10"/>
    <x v="7"/>
  </r>
  <r>
    <x v="4"/>
    <x v="32"/>
    <x v="1"/>
    <x v="11"/>
    <x v="5345"/>
  </r>
  <r>
    <x v="4"/>
    <x v="32"/>
    <x v="1"/>
    <x v="12"/>
    <x v="7"/>
  </r>
  <r>
    <x v="4"/>
    <x v="32"/>
    <x v="1"/>
    <x v="13"/>
    <x v="5346"/>
  </r>
  <r>
    <x v="4"/>
    <x v="33"/>
    <x v="0"/>
    <x v="0"/>
    <x v="7"/>
  </r>
  <r>
    <x v="4"/>
    <x v="33"/>
    <x v="0"/>
    <x v="1"/>
    <x v="5347"/>
  </r>
  <r>
    <x v="4"/>
    <x v="33"/>
    <x v="0"/>
    <x v="2"/>
    <x v="5348"/>
  </r>
  <r>
    <x v="4"/>
    <x v="33"/>
    <x v="0"/>
    <x v="3"/>
    <x v="5349"/>
  </r>
  <r>
    <x v="4"/>
    <x v="33"/>
    <x v="0"/>
    <x v="4"/>
    <x v="5350"/>
  </r>
  <r>
    <x v="4"/>
    <x v="33"/>
    <x v="0"/>
    <x v="5"/>
    <x v="5351"/>
  </r>
  <r>
    <x v="4"/>
    <x v="33"/>
    <x v="0"/>
    <x v="6"/>
    <x v="5352"/>
  </r>
  <r>
    <x v="4"/>
    <x v="33"/>
    <x v="0"/>
    <x v="7"/>
    <x v="7"/>
  </r>
  <r>
    <x v="4"/>
    <x v="33"/>
    <x v="0"/>
    <x v="8"/>
    <x v="5353"/>
  </r>
  <r>
    <x v="4"/>
    <x v="33"/>
    <x v="0"/>
    <x v="9"/>
    <x v="5354"/>
  </r>
  <r>
    <x v="4"/>
    <x v="33"/>
    <x v="0"/>
    <x v="10"/>
    <x v="5355"/>
  </r>
  <r>
    <x v="4"/>
    <x v="33"/>
    <x v="0"/>
    <x v="11"/>
    <x v="5356"/>
  </r>
  <r>
    <x v="4"/>
    <x v="33"/>
    <x v="0"/>
    <x v="12"/>
    <x v="5357"/>
  </r>
  <r>
    <x v="4"/>
    <x v="33"/>
    <x v="0"/>
    <x v="13"/>
    <x v="5358"/>
  </r>
  <r>
    <x v="4"/>
    <x v="33"/>
    <x v="1"/>
    <x v="0"/>
    <x v="7"/>
  </r>
  <r>
    <x v="4"/>
    <x v="33"/>
    <x v="1"/>
    <x v="1"/>
    <x v="5347"/>
  </r>
  <r>
    <x v="4"/>
    <x v="33"/>
    <x v="1"/>
    <x v="2"/>
    <x v="5359"/>
  </r>
  <r>
    <x v="4"/>
    <x v="33"/>
    <x v="1"/>
    <x v="3"/>
    <x v="5360"/>
  </r>
  <r>
    <x v="4"/>
    <x v="33"/>
    <x v="1"/>
    <x v="4"/>
    <x v="5361"/>
  </r>
  <r>
    <x v="4"/>
    <x v="33"/>
    <x v="1"/>
    <x v="5"/>
    <x v="7"/>
  </r>
  <r>
    <x v="4"/>
    <x v="33"/>
    <x v="1"/>
    <x v="6"/>
    <x v="5362"/>
  </r>
  <r>
    <x v="4"/>
    <x v="33"/>
    <x v="1"/>
    <x v="7"/>
    <x v="7"/>
  </r>
  <r>
    <x v="4"/>
    <x v="33"/>
    <x v="1"/>
    <x v="8"/>
    <x v="5353"/>
  </r>
  <r>
    <x v="4"/>
    <x v="33"/>
    <x v="1"/>
    <x v="9"/>
    <x v="5363"/>
  </r>
  <r>
    <x v="4"/>
    <x v="33"/>
    <x v="1"/>
    <x v="10"/>
    <x v="7"/>
  </r>
  <r>
    <x v="4"/>
    <x v="33"/>
    <x v="1"/>
    <x v="11"/>
    <x v="5364"/>
  </r>
  <r>
    <x v="4"/>
    <x v="33"/>
    <x v="1"/>
    <x v="12"/>
    <x v="7"/>
  </r>
  <r>
    <x v="4"/>
    <x v="33"/>
    <x v="1"/>
    <x v="13"/>
    <x v="5365"/>
  </r>
  <r>
    <x v="4"/>
    <x v="34"/>
    <x v="0"/>
    <x v="0"/>
    <x v="7"/>
  </r>
  <r>
    <x v="4"/>
    <x v="34"/>
    <x v="0"/>
    <x v="1"/>
    <x v="5366"/>
  </r>
  <r>
    <x v="4"/>
    <x v="34"/>
    <x v="0"/>
    <x v="2"/>
    <x v="5367"/>
  </r>
  <r>
    <x v="4"/>
    <x v="34"/>
    <x v="0"/>
    <x v="3"/>
    <x v="5368"/>
  </r>
  <r>
    <x v="4"/>
    <x v="34"/>
    <x v="0"/>
    <x v="4"/>
    <x v="5369"/>
  </r>
  <r>
    <x v="4"/>
    <x v="34"/>
    <x v="0"/>
    <x v="5"/>
    <x v="5370"/>
  </r>
  <r>
    <x v="4"/>
    <x v="34"/>
    <x v="0"/>
    <x v="6"/>
    <x v="5371"/>
  </r>
  <r>
    <x v="4"/>
    <x v="34"/>
    <x v="0"/>
    <x v="7"/>
    <x v="7"/>
  </r>
  <r>
    <x v="4"/>
    <x v="34"/>
    <x v="0"/>
    <x v="8"/>
    <x v="5372"/>
  </r>
  <r>
    <x v="4"/>
    <x v="34"/>
    <x v="0"/>
    <x v="9"/>
    <x v="5373"/>
  </r>
  <r>
    <x v="4"/>
    <x v="34"/>
    <x v="0"/>
    <x v="10"/>
    <x v="5374"/>
  </r>
  <r>
    <x v="4"/>
    <x v="34"/>
    <x v="0"/>
    <x v="11"/>
    <x v="5375"/>
  </r>
  <r>
    <x v="4"/>
    <x v="34"/>
    <x v="0"/>
    <x v="12"/>
    <x v="3260"/>
  </r>
  <r>
    <x v="4"/>
    <x v="34"/>
    <x v="0"/>
    <x v="13"/>
    <x v="5376"/>
  </r>
  <r>
    <x v="4"/>
    <x v="34"/>
    <x v="1"/>
    <x v="0"/>
    <x v="7"/>
  </r>
  <r>
    <x v="4"/>
    <x v="34"/>
    <x v="1"/>
    <x v="1"/>
    <x v="5377"/>
  </r>
  <r>
    <x v="4"/>
    <x v="34"/>
    <x v="1"/>
    <x v="2"/>
    <x v="5378"/>
  </r>
  <r>
    <x v="4"/>
    <x v="34"/>
    <x v="1"/>
    <x v="3"/>
    <x v="5379"/>
  </r>
  <r>
    <x v="4"/>
    <x v="34"/>
    <x v="1"/>
    <x v="4"/>
    <x v="5380"/>
  </r>
  <r>
    <x v="4"/>
    <x v="34"/>
    <x v="1"/>
    <x v="5"/>
    <x v="7"/>
  </r>
  <r>
    <x v="4"/>
    <x v="34"/>
    <x v="1"/>
    <x v="6"/>
    <x v="5381"/>
  </r>
  <r>
    <x v="4"/>
    <x v="34"/>
    <x v="1"/>
    <x v="7"/>
    <x v="7"/>
  </r>
  <r>
    <x v="4"/>
    <x v="34"/>
    <x v="1"/>
    <x v="8"/>
    <x v="5372"/>
  </r>
  <r>
    <x v="4"/>
    <x v="34"/>
    <x v="1"/>
    <x v="9"/>
    <x v="5382"/>
  </r>
  <r>
    <x v="4"/>
    <x v="34"/>
    <x v="1"/>
    <x v="10"/>
    <x v="7"/>
  </r>
  <r>
    <x v="4"/>
    <x v="34"/>
    <x v="1"/>
    <x v="11"/>
    <x v="5383"/>
  </r>
  <r>
    <x v="4"/>
    <x v="34"/>
    <x v="1"/>
    <x v="12"/>
    <x v="7"/>
  </r>
  <r>
    <x v="4"/>
    <x v="34"/>
    <x v="1"/>
    <x v="13"/>
    <x v="5384"/>
  </r>
  <r>
    <x v="4"/>
    <x v="35"/>
    <x v="0"/>
    <x v="0"/>
    <x v="7"/>
  </r>
  <r>
    <x v="4"/>
    <x v="35"/>
    <x v="0"/>
    <x v="1"/>
    <x v="5385"/>
  </r>
  <r>
    <x v="4"/>
    <x v="35"/>
    <x v="0"/>
    <x v="2"/>
    <x v="5386"/>
  </r>
  <r>
    <x v="4"/>
    <x v="35"/>
    <x v="0"/>
    <x v="3"/>
    <x v="5387"/>
  </r>
  <r>
    <x v="4"/>
    <x v="35"/>
    <x v="0"/>
    <x v="4"/>
    <x v="5388"/>
  </r>
  <r>
    <x v="4"/>
    <x v="35"/>
    <x v="0"/>
    <x v="5"/>
    <x v="5389"/>
  </r>
  <r>
    <x v="4"/>
    <x v="35"/>
    <x v="0"/>
    <x v="6"/>
    <x v="5390"/>
  </r>
  <r>
    <x v="4"/>
    <x v="35"/>
    <x v="0"/>
    <x v="7"/>
    <x v="7"/>
  </r>
  <r>
    <x v="4"/>
    <x v="35"/>
    <x v="0"/>
    <x v="8"/>
    <x v="5391"/>
  </r>
  <r>
    <x v="4"/>
    <x v="35"/>
    <x v="0"/>
    <x v="9"/>
    <x v="5392"/>
  </r>
  <r>
    <x v="4"/>
    <x v="35"/>
    <x v="0"/>
    <x v="10"/>
    <x v="5393"/>
  </r>
  <r>
    <x v="4"/>
    <x v="35"/>
    <x v="0"/>
    <x v="11"/>
    <x v="5394"/>
  </r>
  <r>
    <x v="4"/>
    <x v="35"/>
    <x v="0"/>
    <x v="12"/>
    <x v="7"/>
  </r>
  <r>
    <x v="4"/>
    <x v="35"/>
    <x v="0"/>
    <x v="13"/>
    <x v="5395"/>
  </r>
  <r>
    <x v="4"/>
    <x v="35"/>
    <x v="1"/>
    <x v="0"/>
    <x v="7"/>
  </r>
  <r>
    <x v="4"/>
    <x v="35"/>
    <x v="1"/>
    <x v="1"/>
    <x v="5396"/>
  </r>
  <r>
    <x v="4"/>
    <x v="35"/>
    <x v="1"/>
    <x v="2"/>
    <x v="5397"/>
  </r>
  <r>
    <x v="4"/>
    <x v="35"/>
    <x v="1"/>
    <x v="3"/>
    <x v="5387"/>
  </r>
  <r>
    <x v="4"/>
    <x v="35"/>
    <x v="1"/>
    <x v="4"/>
    <x v="5388"/>
  </r>
  <r>
    <x v="4"/>
    <x v="35"/>
    <x v="1"/>
    <x v="5"/>
    <x v="7"/>
  </r>
  <r>
    <x v="4"/>
    <x v="35"/>
    <x v="1"/>
    <x v="6"/>
    <x v="5398"/>
  </r>
  <r>
    <x v="4"/>
    <x v="35"/>
    <x v="1"/>
    <x v="7"/>
    <x v="7"/>
  </r>
  <r>
    <x v="4"/>
    <x v="35"/>
    <x v="1"/>
    <x v="8"/>
    <x v="5391"/>
  </r>
  <r>
    <x v="4"/>
    <x v="35"/>
    <x v="1"/>
    <x v="9"/>
    <x v="5399"/>
  </r>
  <r>
    <x v="4"/>
    <x v="35"/>
    <x v="1"/>
    <x v="10"/>
    <x v="7"/>
  </r>
  <r>
    <x v="4"/>
    <x v="35"/>
    <x v="1"/>
    <x v="11"/>
    <x v="5400"/>
  </r>
  <r>
    <x v="4"/>
    <x v="35"/>
    <x v="1"/>
    <x v="12"/>
    <x v="7"/>
  </r>
  <r>
    <x v="4"/>
    <x v="35"/>
    <x v="1"/>
    <x v="13"/>
    <x v="5401"/>
  </r>
  <r>
    <x v="4"/>
    <x v="36"/>
    <x v="0"/>
    <x v="0"/>
    <x v="7"/>
  </r>
  <r>
    <x v="4"/>
    <x v="36"/>
    <x v="0"/>
    <x v="1"/>
    <x v="5402"/>
  </r>
  <r>
    <x v="4"/>
    <x v="36"/>
    <x v="0"/>
    <x v="2"/>
    <x v="5403"/>
  </r>
  <r>
    <x v="4"/>
    <x v="36"/>
    <x v="0"/>
    <x v="3"/>
    <x v="4242"/>
  </r>
  <r>
    <x v="4"/>
    <x v="36"/>
    <x v="0"/>
    <x v="4"/>
    <x v="5404"/>
  </r>
  <r>
    <x v="4"/>
    <x v="36"/>
    <x v="0"/>
    <x v="5"/>
    <x v="7"/>
  </r>
  <r>
    <x v="4"/>
    <x v="36"/>
    <x v="0"/>
    <x v="6"/>
    <x v="7"/>
  </r>
  <r>
    <x v="4"/>
    <x v="36"/>
    <x v="0"/>
    <x v="7"/>
    <x v="7"/>
  </r>
  <r>
    <x v="4"/>
    <x v="36"/>
    <x v="0"/>
    <x v="8"/>
    <x v="7"/>
  </r>
  <r>
    <x v="4"/>
    <x v="36"/>
    <x v="0"/>
    <x v="9"/>
    <x v="5405"/>
  </r>
  <r>
    <x v="4"/>
    <x v="36"/>
    <x v="0"/>
    <x v="10"/>
    <x v="7"/>
  </r>
  <r>
    <x v="4"/>
    <x v="36"/>
    <x v="0"/>
    <x v="11"/>
    <x v="5406"/>
  </r>
  <r>
    <x v="4"/>
    <x v="36"/>
    <x v="0"/>
    <x v="12"/>
    <x v="7"/>
  </r>
  <r>
    <x v="4"/>
    <x v="36"/>
    <x v="0"/>
    <x v="13"/>
    <x v="5407"/>
  </r>
  <r>
    <x v="4"/>
    <x v="36"/>
    <x v="1"/>
    <x v="0"/>
    <x v="7"/>
  </r>
  <r>
    <x v="4"/>
    <x v="36"/>
    <x v="1"/>
    <x v="1"/>
    <x v="5402"/>
  </r>
  <r>
    <x v="4"/>
    <x v="36"/>
    <x v="1"/>
    <x v="2"/>
    <x v="5403"/>
  </r>
  <r>
    <x v="4"/>
    <x v="36"/>
    <x v="1"/>
    <x v="3"/>
    <x v="4242"/>
  </r>
  <r>
    <x v="4"/>
    <x v="36"/>
    <x v="1"/>
    <x v="4"/>
    <x v="5404"/>
  </r>
  <r>
    <x v="4"/>
    <x v="36"/>
    <x v="1"/>
    <x v="5"/>
    <x v="7"/>
  </r>
  <r>
    <x v="4"/>
    <x v="36"/>
    <x v="1"/>
    <x v="6"/>
    <x v="7"/>
  </r>
  <r>
    <x v="4"/>
    <x v="36"/>
    <x v="1"/>
    <x v="7"/>
    <x v="7"/>
  </r>
  <r>
    <x v="4"/>
    <x v="36"/>
    <x v="1"/>
    <x v="8"/>
    <x v="7"/>
  </r>
  <r>
    <x v="4"/>
    <x v="36"/>
    <x v="1"/>
    <x v="9"/>
    <x v="5405"/>
  </r>
  <r>
    <x v="4"/>
    <x v="36"/>
    <x v="1"/>
    <x v="10"/>
    <x v="7"/>
  </r>
  <r>
    <x v="4"/>
    <x v="36"/>
    <x v="1"/>
    <x v="11"/>
    <x v="5406"/>
  </r>
  <r>
    <x v="4"/>
    <x v="36"/>
    <x v="1"/>
    <x v="12"/>
    <x v="7"/>
  </r>
  <r>
    <x v="4"/>
    <x v="36"/>
    <x v="1"/>
    <x v="13"/>
    <x v="5407"/>
  </r>
  <r>
    <x v="4"/>
    <x v="37"/>
    <x v="0"/>
    <x v="0"/>
    <x v="7"/>
  </r>
  <r>
    <x v="4"/>
    <x v="37"/>
    <x v="0"/>
    <x v="1"/>
    <x v="5408"/>
  </r>
  <r>
    <x v="4"/>
    <x v="37"/>
    <x v="0"/>
    <x v="2"/>
    <x v="5409"/>
  </r>
  <r>
    <x v="4"/>
    <x v="37"/>
    <x v="0"/>
    <x v="3"/>
    <x v="5410"/>
  </r>
  <r>
    <x v="4"/>
    <x v="37"/>
    <x v="0"/>
    <x v="4"/>
    <x v="5411"/>
  </r>
  <r>
    <x v="4"/>
    <x v="37"/>
    <x v="0"/>
    <x v="5"/>
    <x v="7"/>
  </r>
  <r>
    <x v="4"/>
    <x v="37"/>
    <x v="0"/>
    <x v="6"/>
    <x v="5412"/>
  </r>
  <r>
    <x v="4"/>
    <x v="37"/>
    <x v="0"/>
    <x v="7"/>
    <x v="5413"/>
  </r>
  <r>
    <x v="4"/>
    <x v="37"/>
    <x v="0"/>
    <x v="8"/>
    <x v="7"/>
  </r>
  <r>
    <x v="4"/>
    <x v="37"/>
    <x v="0"/>
    <x v="9"/>
    <x v="5414"/>
  </r>
  <r>
    <x v="4"/>
    <x v="37"/>
    <x v="0"/>
    <x v="10"/>
    <x v="7"/>
  </r>
  <r>
    <x v="4"/>
    <x v="37"/>
    <x v="0"/>
    <x v="11"/>
    <x v="5087"/>
  </r>
  <r>
    <x v="4"/>
    <x v="37"/>
    <x v="0"/>
    <x v="12"/>
    <x v="7"/>
  </r>
  <r>
    <x v="4"/>
    <x v="37"/>
    <x v="0"/>
    <x v="13"/>
    <x v="5415"/>
  </r>
  <r>
    <x v="4"/>
    <x v="37"/>
    <x v="1"/>
    <x v="0"/>
    <x v="7"/>
  </r>
  <r>
    <x v="4"/>
    <x v="37"/>
    <x v="1"/>
    <x v="1"/>
    <x v="5416"/>
  </r>
  <r>
    <x v="4"/>
    <x v="37"/>
    <x v="1"/>
    <x v="2"/>
    <x v="5417"/>
  </r>
  <r>
    <x v="4"/>
    <x v="37"/>
    <x v="1"/>
    <x v="3"/>
    <x v="5418"/>
  </r>
  <r>
    <x v="4"/>
    <x v="37"/>
    <x v="1"/>
    <x v="4"/>
    <x v="5411"/>
  </r>
  <r>
    <x v="4"/>
    <x v="37"/>
    <x v="1"/>
    <x v="5"/>
    <x v="7"/>
  </r>
  <r>
    <x v="4"/>
    <x v="37"/>
    <x v="1"/>
    <x v="6"/>
    <x v="5419"/>
  </r>
  <r>
    <x v="4"/>
    <x v="37"/>
    <x v="1"/>
    <x v="7"/>
    <x v="7"/>
  </r>
  <r>
    <x v="4"/>
    <x v="37"/>
    <x v="1"/>
    <x v="8"/>
    <x v="7"/>
  </r>
  <r>
    <x v="4"/>
    <x v="37"/>
    <x v="1"/>
    <x v="9"/>
    <x v="5420"/>
  </r>
  <r>
    <x v="4"/>
    <x v="37"/>
    <x v="1"/>
    <x v="10"/>
    <x v="7"/>
  </r>
  <r>
    <x v="4"/>
    <x v="37"/>
    <x v="1"/>
    <x v="11"/>
    <x v="797"/>
  </r>
  <r>
    <x v="4"/>
    <x v="37"/>
    <x v="1"/>
    <x v="12"/>
    <x v="7"/>
  </r>
  <r>
    <x v="4"/>
    <x v="37"/>
    <x v="1"/>
    <x v="13"/>
    <x v="5415"/>
  </r>
  <r>
    <x v="4"/>
    <x v="38"/>
    <x v="0"/>
    <x v="0"/>
    <x v="7"/>
  </r>
  <r>
    <x v="4"/>
    <x v="38"/>
    <x v="0"/>
    <x v="1"/>
    <x v="5421"/>
  </r>
  <r>
    <x v="4"/>
    <x v="38"/>
    <x v="0"/>
    <x v="2"/>
    <x v="5422"/>
  </r>
  <r>
    <x v="4"/>
    <x v="38"/>
    <x v="0"/>
    <x v="3"/>
    <x v="5423"/>
  </r>
  <r>
    <x v="4"/>
    <x v="38"/>
    <x v="0"/>
    <x v="4"/>
    <x v="5424"/>
  </r>
  <r>
    <x v="4"/>
    <x v="38"/>
    <x v="0"/>
    <x v="5"/>
    <x v="5425"/>
  </r>
  <r>
    <x v="4"/>
    <x v="38"/>
    <x v="0"/>
    <x v="6"/>
    <x v="5426"/>
  </r>
  <r>
    <x v="4"/>
    <x v="38"/>
    <x v="0"/>
    <x v="7"/>
    <x v="7"/>
  </r>
  <r>
    <x v="4"/>
    <x v="38"/>
    <x v="0"/>
    <x v="8"/>
    <x v="5427"/>
  </r>
  <r>
    <x v="4"/>
    <x v="38"/>
    <x v="0"/>
    <x v="9"/>
    <x v="5428"/>
  </r>
  <r>
    <x v="4"/>
    <x v="38"/>
    <x v="0"/>
    <x v="10"/>
    <x v="5429"/>
  </r>
  <r>
    <x v="4"/>
    <x v="38"/>
    <x v="0"/>
    <x v="11"/>
    <x v="5430"/>
  </r>
  <r>
    <x v="4"/>
    <x v="38"/>
    <x v="0"/>
    <x v="12"/>
    <x v="5431"/>
  </r>
  <r>
    <x v="4"/>
    <x v="38"/>
    <x v="0"/>
    <x v="13"/>
    <x v="5432"/>
  </r>
  <r>
    <x v="4"/>
    <x v="38"/>
    <x v="1"/>
    <x v="0"/>
    <x v="7"/>
  </r>
  <r>
    <x v="4"/>
    <x v="38"/>
    <x v="1"/>
    <x v="1"/>
    <x v="5433"/>
  </r>
  <r>
    <x v="4"/>
    <x v="38"/>
    <x v="1"/>
    <x v="2"/>
    <x v="5434"/>
  </r>
  <r>
    <x v="4"/>
    <x v="38"/>
    <x v="1"/>
    <x v="3"/>
    <x v="5435"/>
  </r>
  <r>
    <x v="4"/>
    <x v="38"/>
    <x v="1"/>
    <x v="4"/>
    <x v="5436"/>
  </r>
  <r>
    <x v="4"/>
    <x v="38"/>
    <x v="1"/>
    <x v="5"/>
    <x v="7"/>
  </r>
  <r>
    <x v="4"/>
    <x v="38"/>
    <x v="1"/>
    <x v="6"/>
    <x v="5437"/>
  </r>
  <r>
    <x v="4"/>
    <x v="38"/>
    <x v="1"/>
    <x v="7"/>
    <x v="7"/>
  </r>
  <r>
    <x v="4"/>
    <x v="38"/>
    <x v="1"/>
    <x v="8"/>
    <x v="5438"/>
  </r>
  <r>
    <x v="4"/>
    <x v="38"/>
    <x v="1"/>
    <x v="9"/>
    <x v="5439"/>
  </r>
  <r>
    <x v="4"/>
    <x v="38"/>
    <x v="1"/>
    <x v="10"/>
    <x v="7"/>
  </r>
  <r>
    <x v="4"/>
    <x v="38"/>
    <x v="1"/>
    <x v="11"/>
    <x v="5440"/>
  </r>
  <r>
    <x v="4"/>
    <x v="38"/>
    <x v="1"/>
    <x v="12"/>
    <x v="7"/>
  </r>
  <r>
    <x v="4"/>
    <x v="38"/>
    <x v="1"/>
    <x v="13"/>
    <x v="5441"/>
  </r>
  <r>
    <x v="4"/>
    <x v="39"/>
    <x v="0"/>
    <x v="0"/>
    <x v="7"/>
  </r>
  <r>
    <x v="4"/>
    <x v="39"/>
    <x v="0"/>
    <x v="1"/>
    <x v="5442"/>
  </r>
  <r>
    <x v="4"/>
    <x v="39"/>
    <x v="0"/>
    <x v="2"/>
    <x v="5443"/>
  </r>
  <r>
    <x v="4"/>
    <x v="39"/>
    <x v="0"/>
    <x v="3"/>
    <x v="5444"/>
  </r>
  <r>
    <x v="4"/>
    <x v="39"/>
    <x v="0"/>
    <x v="4"/>
    <x v="5445"/>
  </r>
  <r>
    <x v="4"/>
    <x v="39"/>
    <x v="0"/>
    <x v="5"/>
    <x v="5446"/>
  </r>
  <r>
    <x v="4"/>
    <x v="39"/>
    <x v="0"/>
    <x v="6"/>
    <x v="5447"/>
  </r>
  <r>
    <x v="4"/>
    <x v="39"/>
    <x v="0"/>
    <x v="7"/>
    <x v="7"/>
  </r>
  <r>
    <x v="4"/>
    <x v="39"/>
    <x v="0"/>
    <x v="8"/>
    <x v="5448"/>
  </r>
  <r>
    <x v="4"/>
    <x v="39"/>
    <x v="0"/>
    <x v="9"/>
    <x v="5449"/>
  </r>
  <r>
    <x v="4"/>
    <x v="39"/>
    <x v="0"/>
    <x v="10"/>
    <x v="339"/>
  </r>
  <r>
    <x v="4"/>
    <x v="39"/>
    <x v="0"/>
    <x v="11"/>
    <x v="5450"/>
  </r>
  <r>
    <x v="4"/>
    <x v="39"/>
    <x v="0"/>
    <x v="12"/>
    <x v="5451"/>
  </r>
  <r>
    <x v="4"/>
    <x v="39"/>
    <x v="0"/>
    <x v="13"/>
    <x v="5452"/>
  </r>
  <r>
    <x v="4"/>
    <x v="39"/>
    <x v="1"/>
    <x v="0"/>
    <x v="7"/>
  </r>
  <r>
    <x v="4"/>
    <x v="39"/>
    <x v="1"/>
    <x v="1"/>
    <x v="5453"/>
  </r>
  <r>
    <x v="4"/>
    <x v="39"/>
    <x v="1"/>
    <x v="2"/>
    <x v="5454"/>
  </r>
  <r>
    <x v="4"/>
    <x v="39"/>
    <x v="1"/>
    <x v="3"/>
    <x v="5455"/>
  </r>
  <r>
    <x v="4"/>
    <x v="39"/>
    <x v="1"/>
    <x v="4"/>
    <x v="5456"/>
  </r>
  <r>
    <x v="4"/>
    <x v="39"/>
    <x v="1"/>
    <x v="5"/>
    <x v="5457"/>
  </r>
  <r>
    <x v="4"/>
    <x v="39"/>
    <x v="1"/>
    <x v="6"/>
    <x v="5458"/>
  </r>
  <r>
    <x v="4"/>
    <x v="39"/>
    <x v="1"/>
    <x v="7"/>
    <x v="7"/>
  </r>
  <r>
    <x v="4"/>
    <x v="39"/>
    <x v="1"/>
    <x v="8"/>
    <x v="5459"/>
  </r>
  <r>
    <x v="4"/>
    <x v="39"/>
    <x v="1"/>
    <x v="9"/>
    <x v="5460"/>
  </r>
  <r>
    <x v="4"/>
    <x v="39"/>
    <x v="1"/>
    <x v="10"/>
    <x v="7"/>
  </r>
  <r>
    <x v="4"/>
    <x v="39"/>
    <x v="1"/>
    <x v="11"/>
    <x v="5461"/>
  </r>
  <r>
    <x v="4"/>
    <x v="39"/>
    <x v="1"/>
    <x v="12"/>
    <x v="7"/>
  </r>
  <r>
    <x v="4"/>
    <x v="39"/>
    <x v="1"/>
    <x v="13"/>
    <x v="5462"/>
  </r>
  <r>
    <x v="4"/>
    <x v="40"/>
    <x v="0"/>
    <x v="0"/>
    <x v="7"/>
  </r>
  <r>
    <x v="4"/>
    <x v="40"/>
    <x v="0"/>
    <x v="1"/>
    <x v="5463"/>
  </r>
  <r>
    <x v="4"/>
    <x v="40"/>
    <x v="0"/>
    <x v="2"/>
    <x v="5464"/>
  </r>
  <r>
    <x v="4"/>
    <x v="40"/>
    <x v="0"/>
    <x v="3"/>
    <x v="5465"/>
  </r>
  <r>
    <x v="4"/>
    <x v="40"/>
    <x v="0"/>
    <x v="4"/>
    <x v="5466"/>
  </r>
  <r>
    <x v="4"/>
    <x v="40"/>
    <x v="0"/>
    <x v="5"/>
    <x v="5467"/>
  </r>
  <r>
    <x v="4"/>
    <x v="40"/>
    <x v="0"/>
    <x v="6"/>
    <x v="5468"/>
  </r>
  <r>
    <x v="4"/>
    <x v="40"/>
    <x v="0"/>
    <x v="7"/>
    <x v="7"/>
  </r>
  <r>
    <x v="4"/>
    <x v="40"/>
    <x v="0"/>
    <x v="8"/>
    <x v="5469"/>
  </r>
  <r>
    <x v="4"/>
    <x v="40"/>
    <x v="0"/>
    <x v="9"/>
    <x v="5470"/>
  </r>
  <r>
    <x v="4"/>
    <x v="40"/>
    <x v="0"/>
    <x v="10"/>
    <x v="5471"/>
  </r>
  <r>
    <x v="4"/>
    <x v="40"/>
    <x v="0"/>
    <x v="11"/>
    <x v="5472"/>
  </r>
  <r>
    <x v="4"/>
    <x v="40"/>
    <x v="0"/>
    <x v="12"/>
    <x v="7"/>
  </r>
  <r>
    <x v="4"/>
    <x v="40"/>
    <x v="0"/>
    <x v="13"/>
    <x v="5473"/>
  </r>
  <r>
    <x v="4"/>
    <x v="40"/>
    <x v="1"/>
    <x v="0"/>
    <x v="7"/>
  </r>
  <r>
    <x v="4"/>
    <x v="40"/>
    <x v="1"/>
    <x v="1"/>
    <x v="5474"/>
  </r>
  <r>
    <x v="4"/>
    <x v="40"/>
    <x v="1"/>
    <x v="2"/>
    <x v="5475"/>
  </r>
  <r>
    <x v="4"/>
    <x v="40"/>
    <x v="1"/>
    <x v="3"/>
    <x v="5465"/>
  </r>
  <r>
    <x v="4"/>
    <x v="40"/>
    <x v="1"/>
    <x v="4"/>
    <x v="5476"/>
  </r>
  <r>
    <x v="4"/>
    <x v="40"/>
    <x v="1"/>
    <x v="5"/>
    <x v="7"/>
  </r>
  <r>
    <x v="4"/>
    <x v="40"/>
    <x v="1"/>
    <x v="6"/>
    <x v="5477"/>
  </r>
  <r>
    <x v="4"/>
    <x v="40"/>
    <x v="1"/>
    <x v="7"/>
    <x v="7"/>
  </r>
  <r>
    <x v="4"/>
    <x v="40"/>
    <x v="1"/>
    <x v="8"/>
    <x v="5478"/>
  </r>
  <r>
    <x v="4"/>
    <x v="40"/>
    <x v="1"/>
    <x v="9"/>
    <x v="5479"/>
  </r>
  <r>
    <x v="4"/>
    <x v="40"/>
    <x v="1"/>
    <x v="10"/>
    <x v="7"/>
  </r>
  <r>
    <x v="4"/>
    <x v="40"/>
    <x v="1"/>
    <x v="11"/>
    <x v="5480"/>
  </r>
  <r>
    <x v="4"/>
    <x v="40"/>
    <x v="1"/>
    <x v="12"/>
    <x v="7"/>
  </r>
  <r>
    <x v="4"/>
    <x v="40"/>
    <x v="1"/>
    <x v="13"/>
    <x v="5481"/>
  </r>
  <r>
    <x v="4"/>
    <x v="41"/>
    <x v="0"/>
    <x v="0"/>
    <x v="7"/>
  </r>
  <r>
    <x v="4"/>
    <x v="41"/>
    <x v="0"/>
    <x v="1"/>
    <x v="5482"/>
  </r>
  <r>
    <x v="4"/>
    <x v="41"/>
    <x v="0"/>
    <x v="2"/>
    <x v="5483"/>
  </r>
  <r>
    <x v="4"/>
    <x v="41"/>
    <x v="0"/>
    <x v="3"/>
    <x v="5484"/>
  </r>
  <r>
    <x v="4"/>
    <x v="41"/>
    <x v="0"/>
    <x v="4"/>
    <x v="5485"/>
  </r>
  <r>
    <x v="4"/>
    <x v="41"/>
    <x v="0"/>
    <x v="5"/>
    <x v="7"/>
  </r>
  <r>
    <x v="4"/>
    <x v="41"/>
    <x v="0"/>
    <x v="6"/>
    <x v="5486"/>
  </r>
  <r>
    <x v="4"/>
    <x v="41"/>
    <x v="0"/>
    <x v="7"/>
    <x v="7"/>
  </r>
  <r>
    <x v="4"/>
    <x v="41"/>
    <x v="0"/>
    <x v="8"/>
    <x v="5487"/>
  </r>
  <r>
    <x v="4"/>
    <x v="41"/>
    <x v="0"/>
    <x v="9"/>
    <x v="5488"/>
  </r>
  <r>
    <x v="4"/>
    <x v="41"/>
    <x v="0"/>
    <x v="10"/>
    <x v="5489"/>
  </r>
  <r>
    <x v="4"/>
    <x v="41"/>
    <x v="0"/>
    <x v="11"/>
    <x v="5490"/>
  </r>
  <r>
    <x v="4"/>
    <x v="41"/>
    <x v="0"/>
    <x v="12"/>
    <x v="5491"/>
  </r>
  <r>
    <x v="4"/>
    <x v="41"/>
    <x v="0"/>
    <x v="13"/>
    <x v="5492"/>
  </r>
  <r>
    <x v="4"/>
    <x v="41"/>
    <x v="1"/>
    <x v="0"/>
    <x v="7"/>
  </r>
  <r>
    <x v="4"/>
    <x v="41"/>
    <x v="1"/>
    <x v="1"/>
    <x v="5482"/>
  </r>
  <r>
    <x v="4"/>
    <x v="41"/>
    <x v="1"/>
    <x v="2"/>
    <x v="5493"/>
  </r>
  <r>
    <x v="4"/>
    <x v="41"/>
    <x v="1"/>
    <x v="3"/>
    <x v="5484"/>
  </r>
  <r>
    <x v="4"/>
    <x v="41"/>
    <x v="1"/>
    <x v="4"/>
    <x v="5494"/>
  </r>
  <r>
    <x v="4"/>
    <x v="41"/>
    <x v="1"/>
    <x v="5"/>
    <x v="7"/>
  </r>
  <r>
    <x v="4"/>
    <x v="41"/>
    <x v="1"/>
    <x v="6"/>
    <x v="5495"/>
  </r>
  <r>
    <x v="4"/>
    <x v="41"/>
    <x v="1"/>
    <x v="7"/>
    <x v="7"/>
  </r>
  <r>
    <x v="4"/>
    <x v="41"/>
    <x v="1"/>
    <x v="8"/>
    <x v="5487"/>
  </r>
  <r>
    <x v="4"/>
    <x v="41"/>
    <x v="1"/>
    <x v="9"/>
    <x v="5496"/>
  </r>
  <r>
    <x v="4"/>
    <x v="41"/>
    <x v="1"/>
    <x v="10"/>
    <x v="7"/>
  </r>
  <r>
    <x v="4"/>
    <x v="41"/>
    <x v="1"/>
    <x v="11"/>
    <x v="5497"/>
  </r>
  <r>
    <x v="4"/>
    <x v="41"/>
    <x v="1"/>
    <x v="12"/>
    <x v="7"/>
  </r>
  <r>
    <x v="4"/>
    <x v="41"/>
    <x v="1"/>
    <x v="13"/>
    <x v="5498"/>
  </r>
  <r>
    <x v="4"/>
    <x v="42"/>
    <x v="0"/>
    <x v="0"/>
    <x v="7"/>
  </r>
  <r>
    <x v="4"/>
    <x v="42"/>
    <x v="0"/>
    <x v="1"/>
    <x v="5499"/>
  </r>
  <r>
    <x v="4"/>
    <x v="42"/>
    <x v="0"/>
    <x v="2"/>
    <x v="5500"/>
  </r>
  <r>
    <x v="4"/>
    <x v="42"/>
    <x v="0"/>
    <x v="3"/>
    <x v="5501"/>
  </r>
  <r>
    <x v="4"/>
    <x v="42"/>
    <x v="0"/>
    <x v="4"/>
    <x v="5502"/>
  </r>
  <r>
    <x v="4"/>
    <x v="42"/>
    <x v="0"/>
    <x v="5"/>
    <x v="5503"/>
  </r>
  <r>
    <x v="4"/>
    <x v="42"/>
    <x v="0"/>
    <x v="6"/>
    <x v="5504"/>
  </r>
  <r>
    <x v="4"/>
    <x v="42"/>
    <x v="0"/>
    <x v="7"/>
    <x v="7"/>
  </r>
  <r>
    <x v="4"/>
    <x v="42"/>
    <x v="0"/>
    <x v="8"/>
    <x v="7"/>
  </r>
  <r>
    <x v="4"/>
    <x v="42"/>
    <x v="0"/>
    <x v="9"/>
    <x v="5505"/>
  </r>
  <r>
    <x v="4"/>
    <x v="42"/>
    <x v="0"/>
    <x v="10"/>
    <x v="5506"/>
  </r>
  <r>
    <x v="4"/>
    <x v="42"/>
    <x v="0"/>
    <x v="11"/>
    <x v="5507"/>
  </r>
  <r>
    <x v="4"/>
    <x v="42"/>
    <x v="0"/>
    <x v="12"/>
    <x v="7"/>
  </r>
  <r>
    <x v="4"/>
    <x v="42"/>
    <x v="0"/>
    <x v="13"/>
    <x v="5508"/>
  </r>
  <r>
    <x v="4"/>
    <x v="42"/>
    <x v="1"/>
    <x v="0"/>
    <x v="7"/>
  </r>
  <r>
    <x v="4"/>
    <x v="42"/>
    <x v="1"/>
    <x v="1"/>
    <x v="5499"/>
  </r>
  <r>
    <x v="4"/>
    <x v="42"/>
    <x v="1"/>
    <x v="2"/>
    <x v="5509"/>
  </r>
  <r>
    <x v="4"/>
    <x v="42"/>
    <x v="1"/>
    <x v="3"/>
    <x v="5510"/>
  </r>
  <r>
    <x v="4"/>
    <x v="42"/>
    <x v="1"/>
    <x v="4"/>
    <x v="5502"/>
  </r>
  <r>
    <x v="4"/>
    <x v="42"/>
    <x v="1"/>
    <x v="5"/>
    <x v="7"/>
  </r>
  <r>
    <x v="4"/>
    <x v="42"/>
    <x v="1"/>
    <x v="6"/>
    <x v="5511"/>
  </r>
  <r>
    <x v="4"/>
    <x v="42"/>
    <x v="1"/>
    <x v="7"/>
    <x v="7"/>
  </r>
  <r>
    <x v="4"/>
    <x v="42"/>
    <x v="1"/>
    <x v="8"/>
    <x v="7"/>
  </r>
  <r>
    <x v="4"/>
    <x v="42"/>
    <x v="1"/>
    <x v="9"/>
    <x v="5512"/>
  </r>
  <r>
    <x v="4"/>
    <x v="42"/>
    <x v="1"/>
    <x v="10"/>
    <x v="7"/>
  </r>
  <r>
    <x v="4"/>
    <x v="42"/>
    <x v="1"/>
    <x v="11"/>
    <x v="5513"/>
  </r>
  <r>
    <x v="4"/>
    <x v="42"/>
    <x v="1"/>
    <x v="12"/>
    <x v="7"/>
  </r>
  <r>
    <x v="4"/>
    <x v="42"/>
    <x v="1"/>
    <x v="13"/>
    <x v="5514"/>
  </r>
  <r>
    <x v="4"/>
    <x v="43"/>
    <x v="0"/>
    <x v="0"/>
    <x v="7"/>
  </r>
  <r>
    <x v="4"/>
    <x v="43"/>
    <x v="0"/>
    <x v="1"/>
    <x v="5515"/>
  </r>
  <r>
    <x v="4"/>
    <x v="43"/>
    <x v="0"/>
    <x v="2"/>
    <x v="5516"/>
  </r>
  <r>
    <x v="4"/>
    <x v="43"/>
    <x v="0"/>
    <x v="3"/>
    <x v="5517"/>
  </r>
  <r>
    <x v="4"/>
    <x v="43"/>
    <x v="0"/>
    <x v="4"/>
    <x v="5518"/>
  </r>
  <r>
    <x v="4"/>
    <x v="43"/>
    <x v="0"/>
    <x v="5"/>
    <x v="5519"/>
  </r>
  <r>
    <x v="4"/>
    <x v="43"/>
    <x v="0"/>
    <x v="6"/>
    <x v="5520"/>
  </r>
  <r>
    <x v="4"/>
    <x v="43"/>
    <x v="0"/>
    <x v="7"/>
    <x v="7"/>
  </r>
  <r>
    <x v="4"/>
    <x v="43"/>
    <x v="0"/>
    <x v="8"/>
    <x v="7"/>
  </r>
  <r>
    <x v="4"/>
    <x v="43"/>
    <x v="0"/>
    <x v="9"/>
    <x v="5521"/>
  </r>
  <r>
    <x v="4"/>
    <x v="43"/>
    <x v="0"/>
    <x v="10"/>
    <x v="7"/>
  </r>
  <r>
    <x v="4"/>
    <x v="43"/>
    <x v="0"/>
    <x v="11"/>
    <x v="5522"/>
  </r>
  <r>
    <x v="4"/>
    <x v="43"/>
    <x v="0"/>
    <x v="12"/>
    <x v="7"/>
  </r>
  <r>
    <x v="4"/>
    <x v="43"/>
    <x v="0"/>
    <x v="13"/>
    <x v="5523"/>
  </r>
  <r>
    <x v="4"/>
    <x v="43"/>
    <x v="1"/>
    <x v="0"/>
    <x v="7"/>
  </r>
  <r>
    <x v="4"/>
    <x v="43"/>
    <x v="1"/>
    <x v="1"/>
    <x v="5515"/>
  </r>
  <r>
    <x v="4"/>
    <x v="43"/>
    <x v="1"/>
    <x v="2"/>
    <x v="5524"/>
  </r>
  <r>
    <x v="4"/>
    <x v="43"/>
    <x v="1"/>
    <x v="3"/>
    <x v="5517"/>
  </r>
  <r>
    <x v="4"/>
    <x v="43"/>
    <x v="1"/>
    <x v="4"/>
    <x v="5518"/>
  </r>
  <r>
    <x v="4"/>
    <x v="43"/>
    <x v="1"/>
    <x v="5"/>
    <x v="7"/>
  </r>
  <r>
    <x v="4"/>
    <x v="43"/>
    <x v="1"/>
    <x v="6"/>
    <x v="5520"/>
  </r>
  <r>
    <x v="4"/>
    <x v="43"/>
    <x v="1"/>
    <x v="7"/>
    <x v="7"/>
  </r>
  <r>
    <x v="4"/>
    <x v="43"/>
    <x v="1"/>
    <x v="8"/>
    <x v="7"/>
  </r>
  <r>
    <x v="4"/>
    <x v="43"/>
    <x v="1"/>
    <x v="9"/>
    <x v="5525"/>
  </r>
  <r>
    <x v="4"/>
    <x v="43"/>
    <x v="1"/>
    <x v="10"/>
    <x v="7"/>
  </r>
  <r>
    <x v="4"/>
    <x v="43"/>
    <x v="1"/>
    <x v="11"/>
    <x v="5522"/>
  </r>
  <r>
    <x v="4"/>
    <x v="43"/>
    <x v="1"/>
    <x v="12"/>
    <x v="7"/>
  </r>
  <r>
    <x v="4"/>
    <x v="43"/>
    <x v="1"/>
    <x v="13"/>
    <x v="5526"/>
  </r>
  <r>
    <x v="4"/>
    <x v="44"/>
    <x v="0"/>
    <x v="0"/>
    <x v="7"/>
  </r>
  <r>
    <x v="4"/>
    <x v="44"/>
    <x v="0"/>
    <x v="1"/>
    <x v="5527"/>
  </r>
  <r>
    <x v="4"/>
    <x v="44"/>
    <x v="0"/>
    <x v="2"/>
    <x v="5528"/>
  </r>
  <r>
    <x v="4"/>
    <x v="44"/>
    <x v="0"/>
    <x v="3"/>
    <x v="4371"/>
  </r>
  <r>
    <x v="4"/>
    <x v="44"/>
    <x v="0"/>
    <x v="4"/>
    <x v="7"/>
  </r>
  <r>
    <x v="4"/>
    <x v="44"/>
    <x v="0"/>
    <x v="5"/>
    <x v="5529"/>
  </r>
  <r>
    <x v="4"/>
    <x v="44"/>
    <x v="0"/>
    <x v="6"/>
    <x v="5530"/>
  </r>
  <r>
    <x v="4"/>
    <x v="44"/>
    <x v="0"/>
    <x v="7"/>
    <x v="7"/>
  </r>
  <r>
    <x v="4"/>
    <x v="44"/>
    <x v="0"/>
    <x v="8"/>
    <x v="7"/>
  </r>
  <r>
    <x v="4"/>
    <x v="44"/>
    <x v="0"/>
    <x v="9"/>
    <x v="5531"/>
  </r>
  <r>
    <x v="4"/>
    <x v="44"/>
    <x v="0"/>
    <x v="10"/>
    <x v="5532"/>
  </r>
  <r>
    <x v="4"/>
    <x v="44"/>
    <x v="0"/>
    <x v="11"/>
    <x v="5533"/>
  </r>
  <r>
    <x v="4"/>
    <x v="44"/>
    <x v="0"/>
    <x v="12"/>
    <x v="5534"/>
  </r>
  <r>
    <x v="4"/>
    <x v="44"/>
    <x v="0"/>
    <x v="13"/>
    <x v="5535"/>
  </r>
  <r>
    <x v="4"/>
    <x v="44"/>
    <x v="1"/>
    <x v="0"/>
    <x v="7"/>
  </r>
  <r>
    <x v="4"/>
    <x v="44"/>
    <x v="1"/>
    <x v="1"/>
    <x v="5527"/>
  </r>
  <r>
    <x v="4"/>
    <x v="44"/>
    <x v="1"/>
    <x v="2"/>
    <x v="5536"/>
  </r>
  <r>
    <x v="4"/>
    <x v="44"/>
    <x v="1"/>
    <x v="3"/>
    <x v="4371"/>
  </r>
  <r>
    <x v="4"/>
    <x v="44"/>
    <x v="1"/>
    <x v="4"/>
    <x v="7"/>
  </r>
  <r>
    <x v="4"/>
    <x v="44"/>
    <x v="1"/>
    <x v="5"/>
    <x v="7"/>
  </r>
  <r>
    <x v="4"/>
    <x v="44"/>
    <x v="1"/>
    <x v="6"/>
    <x v="5537"/>
  </r>
  <r>
    <x v="4"/>
    <x v="44"/>
    <x v="1"/>
    <x v="7"/>
    <x v="7"/>
  </r>
  <r>
    <x v="4"/>
    <x v="44"/>
    <x v="1"/>
    <x v="8"/>
    <x v="7"/>
  </r>
  <r>
    <x v="4"/>
    <x v="44"/>
    <x v="1"/>
    <x v="9"/>
    <x v="5538"/>
  </r>
  <r>
    <x v="4"/>
    <x v="44"/>
    <x v="1"/>
    <x v="10"/>
    <x v="7"/>
  </r>
  <r>
    <x v="4"/>
    <x v="44"/>
    <x v="1"/>
    <x v="11"/>
    <x v="5539"/>
  </r>
  <r>
    <x v="4"/>
    <x v="44"/>
    <x v="1"/>
    <x v="12"/>
    <x v="7"/>
  </r>
  <r>
    <x v="4"/>
    <x v="44"/>
    <x v="1"/>
    <x v="13"/>
    <x v="5540"/>
  </r>
  <r>
    <x v="4"/>
    <x v="45"/>
    <x v="0"/>
    <x v="0"/>
    <x v="7"/>
  </r>
  <r>
    <x v="4"/>
    <x v="45"/>
    <x v="0"/>
    <x v="1"/>
    <x v="5541"/>
  </r>
  <r>
    <x v="4"/>
    <x v="45"/>
    <x v="0"/>
    <x v="2"/>
    <x v="5542"/>
  </r>
  <r>
    <x v="4"/>
    <x v="45"/>
    <x v="0"/>
    <x v="3"/>
    <x v="5543"/>
  </r>
  <r>
    <x v="4"/>
    <x v="45"/>
    <x v="0"/>
    <x v="4"/>
    <x v="5544"/>
  </r>
  <r>
    <x v="4"/>
    <x v="45"/>
    <x v="0"/>
    <x v="5"/>
    <x v="5545"/>
  </r>
  <r>
    <x v="4"/>
    <x v="45"/>
    <x v="0"/>
    <x v="6"/>
    <x v="5546"/>
  </r>
  <r>
    <x v="4"/>
    <x v="45"/>
    <x v="0"/>
    <x v="7"/>
    <x v="7"/>
  </r>
  <r>
    <x v="4"/>
    <x v="45"/>
    <x v="0"/>
    <x v="8"/>
    <x v="5547"/>
  </r>
  <r>
    <x v="4"/>
    <x v="45"/>
    <x v="0"/>
    <x v="9"/>
    <x v="5548"/>
  </r>
  <r>
    <x v="4"/>
    <x v="45"/>
    <x v="0"/>
    <x v="10"/>
    <x v="5549"/>
  </r>
  <r>
    <x v="4"/>
    <x v="45"/>
    <x v="0"/>
    <x v="11"/>
    <x v="5550"/>
  </r>
  <r>
    <x v="4"/>
    <x v="45"/>
    <x v="0"/>
    <x v="12"/>
    <x v="1934"/>
  </r>
  <r>
    <x v="4"/>
    <x v="45"/>
    <x v="0"/>
    <x v="13"/>
    <x v="5551"/>
  </r>
  <r>
    <x v="4"/>
    <x v="45"/>
    <x v="1"/>
    <x v="0"/>
    <x v="7"/>
  </r>
  <r>
    <x v="4"/>
    <x v="45"/>
    <x v="1"/>
    <x v="1"/>
    <x v="5541"/>
  </r>
  <r>
    <x v="4"/>
    <x v="45"/>
    <x v="1"/>
    <x v="2"/>
    <x v="5552"/>
  </r>
  <r>
    <x v="4"/>
    <x v="45"/>
    <x v="1"/>
    <x v="3"/>
    <x v="5543"/>
  </r>
  <r>
    <x v="4"/>
    <x v="45"/>
    <x v="1"/>
    <x v="4"/>
    <x v="7"/>
  </r>
  <r>
    <x v="4"/>
    <x v="45"/>
    <x v="1"/>
    <x v="5"/>
    <x v="5545"/>
  </r>
  <r>
    <x v="4"/>
    <x v="45"/>
    <x v="1"/>
    <x v="6"/>
    <x v="5553"/>
  </r>
  <r>
    <x v="4"/>
    <x v="45"/>
    <x v="1"/>
    <x v="7"/>
    <x v="7"/>
  </r>
  <r>
    <x v="4"/>
    <x v="45"/>
    <x v="1"/>
    <x v="8"/>
    <x v="5547"/>
  </r>
  <r>
    <x v="4"/>
    <x v="45"/>
    <x v="1"/>
    <x v="9"/>
    <x v="5554"/>
  </r>
  <r>
    <x v="4"/>
    <x v="45"/>
    <x v="1"/>
    <x v="10"/>
    <x v="7"/>
  </r>
  <r>
    <x v="4"/>
    <x v="45"/>
    <x v="1"/>
    <x v="11"/>
    <x v="5555"/>
  </r>
  <r>
    <x v="4"/>
    <x v="45"/>
    <x v="1"/>
    <x v="12"/>
    <x v="7"/>
  </r>
  <r>
    <x v="4"/>
    <x v="45"/>
    <x v="1"/>
    <x v="13"/>
    <x v="5556"/>
  </r>
  <r>
    <x v="4"/>
    <x v="46"/>
    <x v="0"/>
    <x v="0"/>
    <x v="7"/>
  </r>
  <r>
    <x v="4"/>
    <x v="46"/>
    <x v="0"/>
    <x v="1"/>
    <x v="5557"/>
  </r>
  <r>
    <x v="4"/>
    <x v="46"/>
    <x v="0"/>
    <x v="2"/>
    <x v="5558"/>
  </r>
  <r>
    <x v="4"/>
    <x v="46"/>
    <x v="0"/>
    <x v="3"/>
    <x v="5559"/>
  </r>
  <r>
    <x v="4"/>
    <x v="46"/>
    <x v="0"/>
    <x v="4"/>
    <x v="5560"/>
  </r>
  <r>
    <x v="4"/>
    <x v="46"/>
    <x v="0"/>
    <x v="5"/>
    <x v="5561"/>
  </r>
  <r>
    <x v="4"/>
    <x v="46"/>
    <x v="0"/>
    <x v="6"/>
    <x v="5562"/>
  </r>
  <r>
    <x v="4"/>
    <x v="46"/>
    <x v="0"/>
    <x v="7"/>
    <x v="7"/>
  </r>
  <r>
    <x v="4"/>
    <x v="46"/>
    <x v="0"/>
    <x v="8"/>
    <x v="5563"/>
  </r>
  <r>
    <x v="4"/>
    <x v="46"/>
    <x v="0"/>
    <x v="9"/>
    <x v="5564"/>
  </r>
  <r>
    <x v="4"/>
    <x v="46"/>
    <x v="0"/>
    <x v="10"/>
    <x v="4405"/>
  </r>
  <r>
    <x v="4"/>
    <x v="46"/>
    <x v="0"/>
    <x v="11"/>
    <x v="5565"/>
  </r>
  <r>
    <x v="4"/>
    <x v="46"/>
    <x v="0"/>
    <x v="12"/>
    <x v="5566"/>
  </r>
  <r>
    <x v="4"/>
    <x v="46"/>
    <x v="0"/>
    <x v="13"/>
    <x v="5567"/>
  </r>
  <r>
    <x v="4"/>
    <x v="46"/>
    <x v="1"/>
    <x v="0"/>
    <x v="7"/>
  </r>
  <r>
    <x v="4"/>
    <x v="46"/>
    <x v="1"/>
    <x v="1"/>
    <x v="5568"/>
  </r>
  <r>
    <x v="4"/>
    <x v="46"/>
    <x v="1"/>
    <x v="2"/>
    <x v="5569"/>
  </r>
  <r>
    <x v="4"/>
    <x v="46"/>
    <x v="1"/>
    <x v="3"/>
    <x v="5559"/>
  </r>
  <r>
    <x v="4"/>
    <x v="46"/>
    <x v="1"/>
    <x v="4"/>
    <x v="5570"/>
  </r>
  <r>
    <x v="4"/>
    <x v="46"/>
    <x v="1"/>
    <x v="5"/>
    <x v="7"/>
  </r>
  <r>
    <x v="4"/>
    <x v="46"/>
    <x v="1"/>
    <x v="6"/>
    <x v="5562"/>
  </r>
  <r>
    <x v="4"/>
    <x v="46"/>
    <x v="1"/>
    <x v="7"/>
    <x v="7"/>
  </r>
  <r>
    <x v="4"/>
    <x v="46"/>
    <x v="1"/>
    <x v="8"/>
    <x v="5563"/>
  </r>
  <r>
    <x v="4"/>
    <x v="46"/>
    <x v="1"/>
    <x v="9"/>
    <x v="5571"/>
  </r>
  <r>
    <x v="4"/>
    <x v="46"/>
    <x v="1"/>
    <x v="10"/>
    <x v="7"/>
  </r>
  <r>
    <x v="4"/>
    <x v="46"/>
    <x v="1"/>
    <x v="11"/>
    <x v="5572"/>
  </r>
  <r>
    <x v="4"/>
    <x v="46"/>
    <x v="1"/>
    <x v="12"/>
    <x v="7"/>
  </r>
  <r>
    <x v="4"/>
    <x v="46"/>
    <x v="1"/>
    <x v="13"/>
    <x v="5573"/>
  </r>
  <r>
    <x v="4"/>
    <x v="47"/>
    <x v="0"/>
    <x v="0"/>
    <x v="7"/>
  </r>
  <r>
    <x v="4"/>
    <x v="47"/>
    <x v="0"/>
    <x v="1"/>
    <x v="5574"/>
  </r>
  <r>
    <x v="4"/>
    <x v="47"/>
    <x v="0"/>
    <x v="2"/>
    <x v="5575"/>
  </r>
  <r>
    <x v="4"/>
    <x v="47"/>
    <x v="0"/>
    <x v="3"/>
    <x v="5576"/>
  </r>
  <r>
    <x v="4"/>
    <x v="47"/>
    <x v="0"/>
    <x v="4"/>
    <x v="5577"/>
  </r>
  <r>
    <x v="4"/>
    <x v="47"/>
    <x v="0"/>
    <x v="5"/>
    <x v="3218"/>
  </r>
  <r>
    <x v="4"/>
    <x v="47"/>
    <x v="0"/>
    <x v="6"/>
    <x v="7"/>
  </r>
  <r>
    <x v="4"/>
    <x v="47"/>
    <x v="0"/>
    <x v="7"/>
    <x v="7"/>
  </r>
  <r>
    <x v="4"/>
    <x v="47"/>
    <x v="0"/>
    <x v="8"/>
    <x v="7"/>
  </r>
  <r>
    <x v="4"/>
    <x v="47"/>
    <x v="0"/>
    <x v="9"/>
    <x v="2794"/>
  </r>
  <r>
    <x v="4"/>
    <x v="47"/>
    <x v="0"/>
    <x v="10"/>
    <x v="7"/>
  </r>
  <r>
    <x v="4"/>
    <x v="47"/>
    <x v="0"/>
    <x v="11"/>
    <x v="1598"/>
  </r>
  <r>
    <x v="4"/>
    <x v="47"/>
    <x v="0"/>
    <x v="12"/>
    <x v="7"/>
  </r>
  <r>
    <x v="4"/>
    <x v="47"/>
    <x v="0"/>
    <x v="13"/>
    <x v="777"/>
  </r>
  <r>
    <x v="4"/>
    <x v="47"/>
    <x v="1"/>
    <x v="0"/>
    <x v="7"/>
  </r>
  <r>
    <x v="4"/>
    <x v="47"/>
    <x v="1"/>
    <x v="1"/>
    <x v="5574"/>
  </r>
  <r>
    <x v="4"/>
    <x v="47"/>
    <x v="1"/>
    <x v="2"/>
    <x v="5575"/>
  </r>
  <r>
    <x v="4"/>
    <x v="47"/>
    <x v="1"/>
    <x v="3"/>
    <x v="5576"/>
  </r>
  <r>
    <x v="4"/>
    <x v="47"/>
    <x v="1"/>
    <x v="4"/>
    <x v="5577"/>
  </r>
  <r>
    <x v="4"/>
    <x v="47"/>
    <x v="1"/>
    <x v="5"/>
    <x v="3218"/>
  </r>
  <r>
    <x v="4"/>
    <x v="47"/>
    <x v="1"/>
    <x v="6"/>
    <x v="7"/>
  </r>
  <r>
    <x v="4"/>
    <x v="47"/>
    <x v="1"/>
    <x v="7"/>
    <x v="7"/>
  </r>
  <r>
    <x v="4"/>
    <x v="47"/>
    <x v="1"/>
    <x v="8"/>
    <x v="7"/>
  </r>
  <r>
    <x v="4"/>
    <x v="47"/>
    <x v="1"/>
    <x v="9"/>
    <x v="2794"/>
  </r>
  <r>
    <x v="4"/>
    <x v="47"/>
    <x v="1"/>
    <x v="10"/>
    <x v="7"/>
  </r>
  <r>
    <x v="4"/>
    <x v="47"/>
    <x v="1"/>
    <x v="11"/>
    <x v="1598"/>
  </r>
  <r>
    <x v="4"/>
    <x v="47"/>
    <x v="1"/>
    <x v="12"/>
    <x v="7"/>
  </r>
  <r>
    <x v="4"/>
    <x v="47"/>
    <x v="1"/>
    <x v="13"/>
    <x v="777"/>
  </r>
  <r>
    <x v="4"/>
    <x v="48"/>
    <x v="0"/>
    <x v="0"/>
    <x v="7"/>
  </r>
  <r>
    <x v="4"/>
    <x v="48"/>
    <x v="0"/>
    <x v="1"/>
    <x v="5578"/>
  </r>
  <r>
    <x v="4"/>
    <x v="48"/>
    <x v="0"/>
    <x v="2"/>
    <x v="5579"/>
  </r>
  <r>
    <x v="4"/>
    <x v="48"/>
    <x v="0"/>
    <x v="3"/>
    <x v="5580"/>
  </r>
  <r>
    <x v="4"/>
    <x v="48"/>
    <x v="0"/>
    <x v="4"/>
    <x v="3633"/>
  </r>
  <r>
    <x v="4"/>
    <x v="48"/>
    <x v="0"/>
    <x v="5"/>
    <x v="5581"/>
  </r>
  <r>
    <x v="4"/>
    <x v="48"/>
    <x v="0"/>
    <x v="6"/>
    <x v="5582"/>
  </r>
  <r>
    <x v="4"/>
    <x v="48"/>
    <x v="0"/>
    <x v="7"/>
    <x v="7"/>
  </r>
  <r>
    <x v="4"/>
    <x v="48"/>
    <x v="0"/>
    <x v="8"/>
    <x v="7"/>
  </r>
  <r>
    <x v="4"/>
    <x v="48"/>
    <x v="0"/>
    <x v="9"/>
    <x v="5583"/>
  </r>
  <r>
    <x v="4"/>
    <x v="48"/>
    <x v="0"/>
    <x v="10"/>
    <x v="1383"/>
  </r>
  <r>
    <x v="4"/>
    <x v="48"/>
    <x v="0"/>
    <x v="11"/>
    <x v="5584"/>
  </r>
  <r>
    <x v="4"/>
    <x v="48"/>
    <x v="0"/>
    <x v="12"/>
    <x v="5585"/>
  </r>
  <r>
    <x v="4"/>
    <x v="48"/>
    <x v="0"/>
    <x v="13"/>
    <x v="5586"/>
  </r>
  <r>
    <x v="4"/>
    <x v="48"/>
    <x v="1"/>
    <x v="0"/>
    <x v="7"/>
  </r>
  <r>
    <x v="4"/>
    <x v="48"/>
    <x v="1"/>
    <x v="1"/>
    <x v="5587"/>
  </r>
  <r>
    <x v="4"/>
    <x v="48"/>
    <x v="1"/>
    <x v="2"/>
    <x v="5588"/>
  </r>
  <r>
    <x v="4"/>
    <x v="48"/>
    <x v="1"/>
    <x v="3"/>
    <x v="5580"/>
  </r>
  <r>
    <x v="4"/>
    <x v="48"/>
    <x v="1"/>
    <x v="4"/>
    <x v="3633"/>
  </r>
  <r>
    <x v="4"/>
    <x v="48"/>
    <x v="1"/>
    <x v="5"/>
    <x v="7"/>
  </r>
  <r>
    <x v="4"/>
    <x v="48"/>
    <x v="1"/>
    <x v="6"/>
    <x v="5589"/>
  </r>
  <r>
    <x v="4"/>
    <x v="48"/>
    <x v="1"/>
    <x v="7"/>
    <x v="7"/>
  </r>
  <r>
    <x v="4"/>
    <x v="48"/>
    <x v="1"/>
    <x v="8"/>
    <x v="7"/>
  </r>
  <r>
    <x v="4"/>
    <x v="48"/>
    <x v="1"/>
    <x v="9"/>
    <x v="5590"/>
  </r>
  <r>
    <x v="4"/>
    <x v="48"/>
    <x v="1"/>
    <x v="10"/>
    <x v="1383"/>
  </r>
  <r>
    <x v="4"/>
    <x v="48"/>
    <x v="1"/>
    <x v="11"/>
    <x v="5591"/>
  </r>
  <r>
    <x v="4"/>
    <x v="48"/>
    <x v="1"/>
    <x v="12"/>
    <x v="7"/>
  </r>
  <r>
    <x v="4"/>
    <x v="48"/>
    <x v="1"/>
    <x v="13"/>
    <x v="5592"/>
  </r>
  <r>
    <x v="4"/>
    <x v="49"/>
    <x v="0"/>
    <x v="0"/>
    <x v="7"/>
  </r>
  <r>
    <x v="4"/>
    <x v="49"/>
    <x v="0"/>
    <x v="1"/>
    <x v="5593"/>
  </r>
  <r>
    <x v="4"/>
    <x v="49"/>
    <x v="0"/>
    <x v="2"/>
    <x v="5594"/>
  </r>
  <r>
    <x v="4"/>
    <x v="49"/>
    <x v="0"/>
    <x v="3"/>
    <x v="5595"/>
  </r>
  <r>
    <x v="4"/>
    <x v="49"/>
    <x v="0"/>
    <x v="4"/>
    <x v="7"/>
  </r>
  <r>
    <x v="4"/>
    <x v="49"/>
    <x v="0"/>
    <x v="5"/>
    <x v="7"/>
  </r>
  <r>
    <x v="4"/>
    <x v="49"/>
    <x v="0"/>
    <x v="6"/>
    <x v="5596"/>
  </r>
  <r>
    <x v="4"/>
    <x v="49"/>
    <x v="0"/>
    <x v="7"/>
    <x v="7"/>
  </r>
  <r>
    <x v="4"/>
    <x v="49"/>
    <x v="0"/>
    <x v="8"/>
    <x v="7"/>
  </r>
  <r>
    <x v="4"/>
    <x v="49"/>
    <x v="0"/>
    <x v="9"/>
    <x v="5597"/>
  </r>
  <r>
    <x v="4"/>
    <x v="49"/>
    <x v="0"/>
    <x v="10"/>
    <x v="7"/>
  </r>
  <r>
    <x v="4"/>
    <x v="49"/>
    <x v="0"/>
    <x v="11"/>
    <x v="5598"/>
  </r>
  <r>
    <x v="4"/>
    <x v="49"/>
    <x v="0"/>
    <x v="12"/>
    <x v="7"/>
  </r>
  <r>
    <x v="4"/>
    <x v="49"/>
    <x v="0"/>
    <x v="13"/>
    <x v="5599"/>
  </r>
  <r>
    <x v="4"/>
    <x v="49"/>
    <x v="1"/>
    <x v="0"/>
    <x v="7"/>
  </r>
  <r>
    <x v="4"/>
    <x v="49"/>
    <x v="1"/>
    <x v="1"/>
    <x v="5593"/>
  </r>
  <r>
    <x v="4"/>
    <x v="49"/>
    <x v="1"/>
    <x v="2"/>
    <x v="5594"/>
  </r>
  <r>
    <x v="4"/>
    <x v="49"/>
    <x v="1"/>
    <x v="3"/>
    <x v="5595"/>
  </r>
  <r>
    <x v="4"/>
    <x v="49"/>
    <x v="1"/>
    <x v="4"/>
    <x v="7"/>
  </r>
  <r>
    <x v="4"/>
    <x v="49"/>
    <x v="1"/>
    <x v="5"/>
    <x v="7"/>
  </r>
  <r>
    <x v="4"/>
    <x v="49"/>
    <x v="1"/>
    <x v="6"/>
    <x v="5596"/>
  </r>
  <r>
    <x v="4"/>
    <x v="49"/>
    <x v="1"/>
    <x v="7"/>
    <x v="7"/>
  </r>
  <r>
    <x v="4"/>
    <x v="49"/>
    <x v="1"/>
    <x v="8"/>
    <x v="7"/>
  </r>
  <r>
    <x v="4"/>
    <x v="49"/>
    <x v="1"/>
    <x v="9"/>
    <x v="5597"/>
  </r>
  <r>
    <x v="4"/>
    <x v="49"/>
    <x v="1"/>
    <x v="10"/>
    <x v="7"/>
  </r>
  <r>
    <x v="4"/>
    <x v="49"/>
    <x v="1"/>
    <x v="11"/>
    <x v="5598"/>
  </r>
  <r>
    <x v="4"/>
    <x v="49"/>
    <x v="1"/>
    <x v="12"/>
    <x v="7"/>
  </r>
  <r>
    <x v="4"/>
    <x v="49"/>
    <x v="1"/>
    <x v="13"/>
    <x v="5599"/>
  </r>
  <r>
    <x v="4"/>
    <x v="50"/>
    <x v="0"/>
    <x v="0"/>
    <x v="7"/>
  </r>
  <r>
    <x v="4"/>
    <x v="50"/>
    <x v="0"/>
    <x v="1"/>
    <x v="5600"/>
  </r>
  <r>
    <x v="4"/>
    <x v="50"/>
    <x v="0"/>
    <x v="2"/>
    <x v="5601"/>
  </r>
  <r>
    <x v="4"/>
    <x v="50"/>
    <x v="0"/>
    <x v="3"/>
    <x v="5602"/>
  </r>
  <r>
    <x v="4"/>
    <x v="50"/>
    <x v="0"/>
    <x v="4"/>
    <x v="5603"/>
  </r>
  <r>
    <x v="4"/>
    <x v="50"/>
    <x v="0"/>
    <x v="5"/>
    <x v="5604"/>
  </r>
  <r>
    <x v="4"/>
    <x v="50"/>
    <x v="0"/>
    <x v="6"/>
    <x v="5605"/>
  </r>
  <r>
    <x v="4"/>
    <x v="50"/>
    <x v="0"/>
    <x v="7"/>
    <x v="7"/>
  </r>
  <r>
    <x v="4"/>
    <x v="50"/>
    <x v="0"/>
    <x v="8"/>
    <x v="5606"/>
  </r>
  <r>
    <x v="4"/>
    <x v="50"/>
    <x v="0"/>
    <x v="9"/>
    <x v="5607"/>
  </r>
  <r>
    <x v="4"/>
    <x v="50"/>
    <x v="0"/>
    <x v="10"/>
    <x v="5608"/>
  </r>
  <r>
    <x v="4"/>
    <x v="50"/>
    <x v="0"/>
    <x v="11"/>
    <x v="5609"/>
  </r>
  <r>
    <x v="4"/>
    <x v="50"/>
    <x v="0"/>
    <x v="12"/>
    <x v="7"/>
  </r>
  <r>
    <x v="4"/>
    <x v="50"/>
    <x v="0"/>
    <x v="13"/>
    <x v="5610"/>
  </r>
  <r>
    <x v="4"/>
    <x v="50"/>
    <x v="1"/>
    <x v="0"/>
    <x v="7"/>
  </r>
  <r>
    <x v="4"/>
    <x v="50"/>
    <x v="1"/>
    <x v="1"/>
    <x v="5611"/>
  </r>
  <r>
    <x v="4"/>
    <x v="50"/>
    <x v="1"/>
    <x v="2"/>
    <x v="5612"/>
  </r>
  <r>
    <x v="4"/>
    <x v="50"/>
    <x v="1"/>
    <x v="3"/>
    <x v="5613"/>
  </r>
  <r>
    <x v="4"/>
    <x v="50"/>
    <x v="1"/>
    <x v="4"/>
    <x v="5603"/>
  </r>
  <r>
    <x v="4"/>
    <x v="50"/>
    <x v="1"/>
    <x v="5"/>
    <x v="7"/>
  </r>
  <r>
    <x v="4"/>
    <x v="50"/>
    <x v="1"/>
    <x v="6"/>
    <x v="5614"/>
  </r>
  <r>
    <x v="4"/>
    <x v="50"/>
    <x v="1"/>
    <x v="7"/>
    <x v="7"/>
  </r>
  <r>
    <x v="4"/>
    <x v="50"/>
    <x v="1"/>
    <x v="8"/>
    <x v="5606"/>
  </r>
  <r>
    <x v="4"/>
    <x v="50"/>
    <x v="1"/>
    <x v="9"/>
    <x v="5615"/>
  </r>
  <r>
    <x v="4"/>
    <x v="50"/>
    <x v="1"/>
    <x v="10"/>
    <x v="7"/>
  </r>
  <r>
    <x v="4"/>
    <x v="50"/>
    <x v="1"/>
    <x v="11"/>
    <x v="5616"/>
  </r>
  <r>
    <x v="4"/>
    <x v="50"/>
    <x v="1"/>
    <x v="12"/>
    <x v="7"/>
  </r>
  <r>
    <x v="4"/>
    <x v="50"/>
    <x v="1"/>
    <x v="13"/>
    <x v="5617"/>
  </r>
  <r>
    <x v="4"/>
    <x v="51"/>
    <x v="0"/>
    <x v="0"/>
    <x v="7"/>
  </r>
  <r>
    <x v="4"/>
    <x v="51"/>
    <x v="0"/>
    <x v="1"/>
    <x v="5618"/>
  </r>
  <r>
    <x v="4"/>
    <x v="51"/>
    <x v="0"/>
    <x v="2"/>
    <x v="5619"/>
  </r>
  <r>
    <x v="4"/>
    <x v="51"/>
    <x v="0"/>
    <x v="3"/>
    <x v="5620"/>
  </r>
  <r>
    <x v="4"/>
    <x v="51"/>
    <x v="0"/>
    <x v="4"/>
    <x v="5621"/>
  </r>
  <r>
    <x v="4"/>
    <x v="51"/>
    <x v="0"/>
    <x v="5"/>
    <x v="5622"/>
  </r>
  <r>
    <x v="4"/>
    <x v="51"/>
    <x v="0"/>
    <x v="6"/>
    <x v="5623"/>
  </r>
  <r>
    <x v="4"/>
    <x v="51"/>
    <x v="0"/>
    <x v="7"/>
    <x v="7"/>
  </r>
  <r>
    <x v="4"/>
    <x v="51"/>
    <x v="0"/>
    <x v="8"/>
    <x v="5624"/>
  </r>
  <r>
    <x v="4"/>
    <x v="51"/>
    <x v="0"/>
    <x v="9"/>
    <x v="5625"/>
  </r>
  <r>
    <x v="4"/>
    <x v="51"/>
    <x v="0"/>
    <x v="10"/>
    <x v="5626"/>
  </r>
  <r>
    <x v="4"/>
    <x v="51"/>
    <x v="0"/>
    <x v="11"/>
    <x v="5627"/>
  </r>
  <r>
    <x v="4"/>
    <x v="51"/>
    <x v="0"/>
    <x v="12"/>
    <x v="7"/>
  </r>
  <r>
    <x v="4"/>
    <x v="51"/>
    <x v="0"/>
    <x v="13"/>
    <x v="5628"/>
  </r>
  <r>
    <x v="4"/>
    <x v="51"/>
    <x v="1"/>
    <x v="0"/>
    <x v="7"/>
  </r>
  <r>
    <x v="4"/>
    <x v="51"/>
    <x v="1"/>
    <x v="1"/>
    <x v="5629"/>
  </r>
  <r>
    <x v="4"/>
    <x v="51"/>
    <x v="1"/>
    <x v="2"/>
    <x v="5630"/>
  </r>
  <r>
    <x v="4"/>
    <x v="51"/>
    <x v="1"/>
    <x v="3"/>
    <x v="5631"/>
  </r>
  <r>
    <x v="4"/>
    <x v="51"/>
    <x v="1"/>
    <x v="4"/>
    <x v="5621"/>
  </r>
  <r>
    <x v="4"/>
    <x v="51"/>
    <x v="1"/>
    <x v="5"/>
    <x v="7"/>
  </r>
  <r>
    <x v="4"/>
    <x v="51"/>
    <x v="1"/>
    <x v="6"/>
    <x v="5632"/>
  </r>
  <r>
    <x v="4"/>
    <x v="51"/>
    <x v="1"/>
    <x v="7"/>
    <x v="691"/>
  </r>
  <r>
    <x v="4"/>
    <x v="51"/>
    <x v="1"/>
    <x v="8"/>
    <x v="5624"/>
  </r>
  <r>
    <x v="4"/>
    <x v="51"/>
    <x v="1"/>
    <x v="9"/>
    <x v="5633"/>
  </r>
  <r>
    <x v="4"/>
    <x v="51"/>
    <x v="1"/>
    <x v="10"/>
    <x v="691"/>
  </r>
  <r>
    <x v="4"/>
    <x v="51"/>
    <x v="1"/>
    <x v="11"/>
    <x v="5634"/>
  </r>
  <r>
    <x v="4"/>
    <x v="51"/>
    <x v="1"/>
    <x v="12"/>
    <x v="936"/>
  </r>
  <r>
    <x v="4"/>
    <x v="51"/>
    <x v="1"/>
    <x v="13"/>
    <x v="5635"/>
  </r>
  <r>
    <x v="4"/>
    <x v="52"/>
    <x v="0"/>
    <x v="0"/>
    <x v="7"/>
  </r>
  <r>
    <x v="4"/>
    <x v="52"/>
    <x v="0"/>
    <x v="1"/>
    <x v="5636"/>
  </r>
  <r>
    <x v="4"/>
    <x v="52"/>
    <x v="0"/>
    <x v="2"/>
    <x v="5637"/>
  </r>
  <r>
    <x v="4"/>
    <x v="52"/>
    <x v="0"/>
    <x v="3"/>
    <x v="5638"/>
  </r>
  <r>
    <x v="4"/>
    <x v="52"/>
    <x v="0"/>
    <x v="4"/>
    <x v="5639"/>
  </r>
  <r>
    <x v="4"/>
    <x v="52"/>
    <x v="0"/>
    <x v="5"/>
    <x v="5640"/>
  </r>
  <r>
    <x v="4"/>
    <x v="52"/>
    <x v="0"/>
    <x v="6"/>
    <x v="5641"/>
  </r>
  <r>
    <x v="4"/>
    <x v="52"/>
    <x v="0"/>
    <x v="7"/>
    <x v="7"/>
  </r>
  <r>
    <x v="4"/>
    <x v="52"/>
    <x v="0"/>
    <x v="8"/>
    <x v="5642"/>
  </r>
  <r>
    <x v="4"/>
    <x v="52"/>
    <x v="0"/>
    <x v="9"/>
    <x v="5643"/>
  </r>
  <r>
    <x v="4"/>
    <x v="52"/>
    <x v="0"/>
    <x v="10"/>
    <x v="5644"/>
  </r>
  <r>
    <x v="4"/>
    <x v="52"/>
    <x v="0"/>
    <x v="11"/>
    <x v="5645"/>
  </r>
  <r>
    <x v="4"/>
    <x v="52"/>
    <x v="0"/>
    <x v="12"/>
    <x v="5646"/>
  </r>
  <r>
    <x v="4"/>
    <x v="52"/>
    <x v="0"/>
    <x v="13"/>
    <x v="5647"/>
  </r>
  <r>
    <x v="4"/>
    <x v="52"/>
    <x v="1"/>
    <x v="0"/>
    <x v="7"/>
  </r>
  <r>
    <x v="4"/>
    <x v="52"/>
    <x v="1"/>
    <x v="1"/>
    <x v="5648"/>
  </r>
  <r>
    <x v="4"/>
    <x v="52"/>
    <x v="1"/>
    <x v="2"/>
    <x v="5649"/>
  </r>
  <r>
    <x v="4"/>
    <x v="52"/>
    <x v="1"/>
    <x v="3"/>
    <x v="5650"/>
  </r>
  <r>
    <x v="4"/>
    <x v="52"/>
    <x v="1"/>
    <x v="4"/>
    <x v="5651"/>
  </r>
  <r>
    <x v="4"/>
    <x v="52"/>
    <x v="1"/>
    <x v="5"/>
    <x v="7"/>
  </r>
  <r>
    <x v="4"/>
    <x v="52"/>
    <x v="1"/>
    <x v="6"/>
    <x v="5652"/>
  </r>
  <r>
    <x v="4"/>
    <x v="52"/>
    <x v="1"/>
    <x v="7"/>
    <x v="7"/>
  </r>
  <r>
    <x v="4"/>
    <x v="52"/>
    <x v="1"/>
    <x v="8"/>
    <x v="5653"/>
  </r>
  <r>
    <x v="4"/>
    <x v="52"/>
    <x v="1"/>
    <x v="9"/>
    <x v="5654"/>
  </r>
  <r>
    <x v="4"/>
    <x v="52"/>
    <x v="1"/>
    <x v="10"/>
    <x v="7"/>
  </r>
  <r>
    <x v="4"/>
    <x v="52"/>
    <x v="1"/>
    <x v="11"/>
    <x v="5655"/>
  </r>
  <r>
    <x v="4"/>
    <x v="52"/>
    <x v="1"/>
    <x v="12"/>
    <x v="7"/>
  </r>
  <r>
    <x v="4"/>
    <x v="52"/>
    <x v="1"/>
    <x v="13"/>
    <x v="5656"/>
  </r>
  <r>
    <x v="4"/>
    <x v="53"/>
    <x v="0"/>
    <x v="0"/>
    <x v="5657"/>
  </r>
  <r>
    <x v="4"/>
    <x v="53"/>
    <x v="0"/>
    <x v="1"/>
    <x v="5658"/>
  </r>
  <r>
    <x v="4"/>
    <x v="53"/>
    <x v="0"/>
    <x v="2"/>
    <x v="5659"/>
  </r>
  <r>
    <x v="4"/>
    <x v="53"/>
    <x v="0"/>
    <x v="3"/>
    <x v="5660"/>
  </r>
  <r>
    <x v="4"/>
    <x v="53"/>
    <x v="0"/>
    <x v="4"/>
    <x v="5661"/>
  </r>
  <r>
    <x v="4"/>
    <x v="53"/>
    <x v="0"/>
    <x v="5"/>
    <x v="5662"/>
  </r>
  <r>
    <x v="4"/>
    <x v="53"/>
    <x v="0"/>
    <x v="6"/>
    <x v="5663"/>
  </r>
  <r>
    <x v="4"/>
    <x v="53"/>
    <x v="0"/>
    <x v="7"/>
    <x v="7"/>
  </r>
  <r>
    <x v="4"/>
    <x v="53"/>
    <x v="0"/>
    <x v="8"/>
    <x v="5664"/>
  </r>
  <r>
    <x v="4"/>
    <x v="53"/>
    <x v="0"/>
    <x v="9"/>
    <x v="5665"/>
  </r>
  <r>
    <x v="4"/>
    <x v="53"/>
    <x v="0"/>
    <x v="10"/>
    <x v="5666"/>
  </r>
  <r>
    <x v="4"/>
    <x v="53"/>
    <x v="0"/>
    <x v="11"/>
    <x v="5667"/>
  </r>
  <r>
    <x v="4"/>
    <x v="53"/>
    <x v="0"/>
    <x v="12"/>
    <x v="5668"/>
  </r>
  <r>
    <x v="4"/>
    <x v="53"/>
    <x v="0"/>
    <x v="13"/>
    <x v="5669"/>
  </r>
  <r>
    <x v="4"/>
    <x v="53"/>
    <x v="1"/>
    <x v="0"/>
    <x v="5657"/>
  </r>
  <r>
    <x v="4"/>
    <x v="53"/>
    <x v="1"/>
    <x v="1"/>
    <x v="5670"/>
  </r>
  <r>
    <x v="4"/>
    <x v="53"/>
    <x v="1"/>
    <x v="2"/>
    <x v="5671"/>
  </r>
  <r>
    <x v="4"/>
    <x v="53"/>
    <x v="1"/>
    <x v="3"/>
    <x v="5672"/>
  </r>
  <r>
    <x v="4"/>
    <x v="53"/>
    <x v="1"/>
    <x v="4"/>
    <x v="5673"/>
  </r>
  <r>
    <x v="4"/>
    <x v="53"/>
    <x v="1"/>
    <x v="5"/>
    <x v="7"/>
  </r>
  <r>
    <x v="4"/>
    <x v="53"/>
    <x v="1"/>
    <x v="6"/>
    <x v="5674"/>
  </r>
  <r>
    <x v="4"/>
    <x v="53"/>
    <x v="1"/>
    <x v="7"/>
    <x v="7"/>
  </r>
  <r>
    <x v="4"/>
    <x v="53"/>
    <x v="1"/>
    <x v="8"/>
    <x v="5664"/>
  </r>
  <r>
    <x v="4"/>
    <x v="53"/>
    <x v="1"/>
    <x v="9"/>
    <x v="5675"/>
  </r>
  <r>
    <x v="4"/>
    <x v="53"/>
    <x v="1"/>
    <x v="10"/>
    <x v="7"/>
  </r>
  <r>
    <x v="4"/>
    <x v="53"/>
    <x v="1"/>
    <x v="11"/>
    <x v="5676"/>
  </r>
  <r>
    <x v="4"/>
    <x v="53"/>
    <x v="1"/>
    <x v="12"/>
    <x v="7"/>
  </r>
  <r>
    <x v="4"/>
    <x v="53"/>
    <x v="1"/>
    <x v="13"/>
    <x v="5677"/>
  </r>
  <r>
    <x v="4"/>
    <x v="54"/>
    <x v="0"/>
    <x v="0"/>
    <x v="7"/>
  </r>
  <r>
    <x v="4"/>
    <x v="54"/>
    <x v="0"/>
    <x v="1"/>
    <x v="5678"/>
  </r>
  <r>
    <x v="4"/>
    <x v="54"/>
    <x v="0"/>
    <x v="2"/>
    <x v="5679"/>
  </r>
  <r>
    <x v="4"/>
    <x v="54"/>
    <x v="0"/>
    <x v="3"/>
    <x v="5680"/>
  </r>
  <r>
    <x v="4"/>
    <x v="54"/>
    <x v="0"/>
    <x v="4"/>
    <x v="7"/>
  </r>
  <r>
    <x v="4"/>
    <x v="54"/>
    <x v="0"/>
    <x v="5"/>
    <x v="7"/>
  </r>
  <r>
    <x v="4"/>
    <x v="54"/>
    <x v="0"/>
    <x v="6"/>
    <x v="5681"/>
  </r>
  <r>
    <x v="4"/>
    <x v="54"/>
    <x v="0"/>
    <x v="7"/>
    <x v="7"/>
  </r>
  <r>
    <x v="4"/>
    <x v="54"/>
    <x v="0"/>
    <x v="8"/>
    <x v="7"/>
  </r>
  <r>
    <x v="4"/>
    <x v="54"/>
    <x v="0"/>
    <x v="9"/>
    <x v="5682"/>
  </r>
  <r>
    <x v="4"/>
    <x v="54"/>
    <x v="0"/>
    <x v="10"/>
    <x v="5683"/>
  </r>
  <r>
    <x v="4"/>
    <x v="54"/>
    <x v="0"/>
    <x v="11"/>
    <x v="5684"/>
  </r>
  <r>
    <x v="4"/>
    <x v="54"/>
    <x v="0"/>
    <x v="12"/>
    <x v="7"/>
  </r>
  <r>
    <x v="4"/>
    <x v="54"/>
    <x v="0"/>
    <x v="13"/>
    <x v="5685"/>
  </r>
  <r>
    <x v="4"/>
    <x v="54"/>
    <x v="1"/>
    <x v="0"/>
    <x v="7"/>
  </r>
  <r>
    <x v="4"/>
    <x v="54"/>
    <x v="1"/>
    <x v="1"/>
    <x v="5678"/>
  </r>
  <r>
    <x v="4"/>
    <x v="54"/>
    <x v="1"/>
    <x v="2"/>
    <x v="5686"/>
  </r>
  <r>
    <x v="4"/>
    <x v="54"/>
    <x v="1"/>
    <x v="3"/>
    <x v="5680"/>
  </r>
  <r>
    <x v="4"/>
    <x v="54"/>
    <x v="1"/>
    <x v="4"/>
    <x v="7"/>
  </r>
  <r>
    <x v="4"/>
    <x v="54"/>
    <x v="1"/>
    <x v="5"/>
    <x v="7"/>
  </r>
  <r>
    <x v="4"/>
    <x v="54"/>
    <x v="1"/>
    <x v="6"/>
    <x v="5687"/>
  </r>
  <r>
    <x v="4"/>
    <x v="54"/>
    <x v="1"/>
    <x v="7"/>
    <x v="7"/>
  </r>
  <r>
    <x v="4"/>
    <x v="54"/>
    <x v="1"/>
    <x v="8"/>
    <x v="7"/>
  </r>
  <r>
    <x v="4"/>
    <x v="54"/>
    <x v="1"/>
    <x v="9"/>
    <x v="5682"/>
  </r>
  <r>
    <x v="4"/>
    <x v="54"/>
    <x v="1"/>
    <x v="10"/>
    <x v="7"/>
  </r>
  <r>
    <x v="4"/>
    <x v="54"/>
    <x v="1"/>
    <x v="11"/>
    <x v="5688"/>
  </r>
  <r>
    <x v="4"/>
    <x v="54"/>
    <x v="1"/>
    <x v="12"/>
    <x v="7"/>
  </r>
  <r>
    <x v="4"/>
    <x v="54"/>
    <x v="1"/>
    <x v="13"/>
    <x v="5689"/>
  </r>
  <r>
    <x v="4"/>
    <x v="55"/>
    <x v="0"/>
    <x v="0"/>
    <x v="7"/>
  </r>
  <r>
    <x v="4"/>
    <x v="55"/>
    <x v="0"/>
    <x v="1"/>
    <x v="5690"/>
  </r>
  <r>
    <x v="4"/>
    <x v="55"/>
    <x v="0"/>
    <x v="2"/>
    <x v="5691"/>
  </r>
  <r>
    <x v="4"/>
    <x v="55"/>
    <x v="0"/>
    <x v="3"/>
    <x v="4529"/>
  </r>
  <r>
    <x v="4"/>
    <x v="55"/>
    <x v="0"/>
    <x v="4"/>
    <x v="5692"/>
  </r>
  <r>
    <x v="4"/>
    <x v="55"/>
    <x v="0"/>
    <x v="5"/>
    <x v="936"/>
  </r>
  <r>
    <x v="4"/>
    <x v="55"/>
    <x v="0"/>
    <x v="6"/>
    <x v="5693"/>
  </r>
  <r>
    <x v="4"/>
    <x v="55"/>
    <x v="0"/>
    <x v="7"/>
    <x v="7"/>
  </r>
  <r>
    <x v="4"/>
    <x v="55"/>
    <x v="0"/>
    <x v="8"/>
    <x v="5694"/>
  </r>
  <r>
    <x v="4"/>
    <x v="55"/>
    <x v="0"/>
    <x v="9"/>
    <x v="5695"/>
  </r>
  <r>
    <x v="4"/>
    <x v="55"/>
    <x v="0"/>
    <x v="10"/>
    <x v="5696"/>
  </r>
  <r>
    <x v="4"/>
    <x v="55"/>
    <x v="0"/>
    <x v="11"/>
    <x v="5697"/>
  </r>
  <r>
    <x v="4"/>
    <x v="55"/>
    <x v="0"/>
    <x v="12"/>
    <x v="7"/>
  </r>
  <r>
    <x v="4"/>
    <x v="55"/>
    <x v="0"/>
    <x v="13"/>
    <x v="5698"/>
  </r>
  <r>
    <x v="4"/>
    <x v="55"/>
    <x v="1"/>
    <x v="0"/>
    <x v="7"/>
  </r>
  <r>
    <x v="4"/>
    <x v="55"/>
    <x v="1"/>
    <x v="1"/>
    <x v="5690"/>
  </r>
  <r>
    <x v="4"/>
    <x v="55"/>
    <x v="1"/>
    <x v="2"/>
    <x v="5699"/>
  </r>
  <r>
    <x v="4"/>
    <x v="55"/>
    <x v="1"/>
    <x v="3"/>
    <x v="4529"/>
  </r>
  <r>
    <x v="4"/>
    <x v="55"/>
    <x v="1"/>
    <x v="4"/>
    <x v="5692"/>
  </r>
  <r>
    <x v="4"/>
    <x v="55"/>
    <x v="1"/>
    <x v="5"/>
    <x v="7"/>
  </r>
  <r>
    <x v="4"/>
    <x v="55"/>
    <x v="1"/>
    <x v="6"/>
    <x v="5700"/>
  </r>
  <r>
    <x v="4"/>
    <x v="55"/>
    <x v="1"/>
    <x v="7"/>
    <x v="7"/>
  </r>
  <r>
    <x v="4"/>
    <x v="55"/>
    <x v="1"/>
    <x v="8"/>
    <x v="5694"/>
  </r>
  <r>
    <x v="4"/>
    <x v="55"/>
    <x v="1"/>
    <x v="9"/>
    <x v="5701"/>
  </r>
  <r>
    <x v="4"/>
    <x v="55"/>
    <x v="1"/>
    <x v="10"/>
    <x v="7"/>
  </r>
  <r>
    <x v="4"/>
    <x v="55"/>
    <x v="1"/>
    <x v="11"/>
    <x v="5702"/>
  </r>
  <r>
    <x v="4"/>
    <x v="55"/>
    <x v="1"/>
    <x v="12"/>
    <x v="7"/>
  </r>
  <r>
    <x v="4"/>
    <x v="55"/>
    <x v="1"/>
    <x v="13"/>
    <x v="5703"/>
  </r>
  <r>
    <x v="4"/>
    <x v="56"/>
    <x v="0"/>
    <x v="0"/>
    <x v="5704"/>
  </r>
  <r>
    <x v="4"/>
    <x v="56"/>
    <x v="0"/>
    <x v="1"/>
    <x v="5705"/>
  </r>
  <r>
    <x v="4"/>
    <x v="56"/>
    <x v="0"/>
    <x v="2"/>
    <x v="5706"/>
  </r>
  <r>
    <x v="4"/>
    <x v="56"/>
    <x v="0"/>
    <x v="3"/>
    <x v="2133"/>
  </r>
  <r>
    <x v="4"/>
    <x v="56"/>
    <x v="0"/>
    <x v="4"/>
    <x v="5707"/>
  </r>
  <r>
    <x v="4"/>
    <x v="56"/>
    <x v="0"/>
    <x v="5"/>
    <x v="5708"/>
  </r>
  <r>
    <x v="4"/>
    <x v="56"/>
    <x v="0"/>
    <x v="6"/>
    <x v="5709"/>
  </r>
  <r>
    <x v="4"/>
    <x v="56"/>
    <x v="0"/>
    <x v="7"/>
    <x v="7"/>
  </r>
  <r>
    <x v="4"/>
    <x v="56"/>
    <x v="0"/>
    <x v="8"/>
    <x v="5710"/>
  </r>
  <r>
    <x v="4"/>
    <x v="56"/>
    <x v="0"/>
    <x v="9"/>
    <x v="5711"/>
  </r>
  <r>
    <x v="4"/>
    <x v="56"/>
    <x v="0"/>
    <x v="10"/>
    <x v="5712"/>
  </r>
  <r>
    <x v="4"/>
    <x v="56"/>
    <x v="0"/>
    <x v="11"/>
    <x v="5713"/>
  </r>
  <r>
    <x v="4"/>
    <x v="56"/>
    <x v="0"/>
    <x v="12"/>
    <x v="7"/>
  </r>
  <r>
    <x v="4"/>
    <x v="56"/>
    <x v="0"/>
    <x v="13"/>
    <x v="5714"/>
  </r>
  <r>
    <x v="4"/>
    <x v="56"/>
    <x v="1"/>
    <x v="0"/>
    <x v="5704"/>
  </r>
  <r>
    <x v="4"/>
    <x v="56"/>
    <x v="1"/>
    <x v="1"/>
    <x v="5705"/>
  </r>
  <r>
    <x v="4"/>
    <x v="56"/>
    <x v="1"/>
    <x v="2"/>
    <x v="5715"/>
  </r>
  <r>
    <x v="4"/>
    <x v="56"/>
    <x v="1"/>
    <x v="3"/>
    <x v="2133"/>
  </r>
  <r>
    <x v="4"/>
    <x v="56"/>
    <x v="1"/>
    <x v="4"/>
    <x v="5707"/>
  </r>
  <r>
    <x v="4"/>
    <x v="56"/>
    <x v="1"/>
    <x v="5"/>
    <x v="7"/>
  </r>
  <r>
    <x v="4"/>
    <x v="56"/>
    <x v="1"/>
    <x v="6"/>
    <x v="5716"/>
  </r>
  <r>
    <x v="4"/>
    <x v="56"/>
    <x v="1"/>
    <x v="7"/>
    <x v="7"/>
  </r>
  <r>
    <x v="4"/>
    <x v="56"/>
    <x v="1"/>
    <x v="8"/>
    <x v="5710"/>
  </r>
  <r>
    <x v="4"/>
    <x v="56"/>
    <x v="1"/>
    <x v="9"/>
    <x v="5717"/>
  </r>
  <r>
    <x v="4"/>
    <x v="56"/>
    <x v="1"/>
    <x v="10"/>
    <x v="7"/>
  </r>
  <r>
    <x v="4"/>
    <x v="56"/>
    <x v="1"/>
    <x v="11"/>
    <x v="5718"/>
  </r>
  <r>
    <x v="4"/>
    <x v="56"/>
    <x v="1"/>
    <x v="12"/>
    <x v="7"/>
  </r>
  <r>
    <x v="4"/>
    <x v="56"/>
    <x v="1"/>
    <x v="13"/>
    <x v="5719"/>
  </r>
  <r>
    <x v="4"/>
    <x v="57"/>
    <x v="0"/>
    <x v="0"/>
    <x v="7"/>
  </r>
  <r>
    <x v="4"/>
    <x v="57"/>
    <x v="0"/>
    <x v="1"/>
    <x v="5720"/>
  </r>
  <r>
    <x v="4"/>
    <x v="57"/>
    <x v="0"/>
    <x v="2"/>
    <x v="5721"/>
  </r>
  <r>
    <x v="4"/>
    <x v="57"/>
    <x v="0"/>
    <x v="3"/>
    <x v="5722"/>
  </r>
  <r>
    <x v="4"/>
    <x v="57"/>
    <x v="0"/>
    <x v="4"/>
    <x v="5723"/>
  </r>
  <r>
    <x v="4"/>
    <x v="57"/>
    <x v="0"/>
    <x v="5"/>
    <x v="5724"/>
  </r>
  <r>
    <x v="4"/>
    <x v="57"/>
    <x v="0"/>
    <x v="6"/>
    <x v="5725"/>
  </r>
  <r>
    <x v="4"/>
    <x v="57"/>
    <x v="0"/>
    <x v="7"/>
    <x v="7"/>
  </r>
  <r>
    <x v="4"/>
    <x v="57"/>
    <x v="0"/>
    <x v="8"/>
    <x v="7"/>
  </r>
  <r>
    <x v="4"/>
    <x v="57"/>
    <x v="0"/>
    <x v="9"/>
    <x v="5726"/>
  </r>
  <r>
    <x v="4"/>
    <x v="57"/>
    <x v="0"/>
    <x v="10"/>
    <x v="5727"/>
  </r>
  <r>
    <x v="4"/>
    <x v="57"/>
    <x v="0"/>
    <x v="11"/>
    <x v="5728"/>
  </r>
  <r>
    <x v="4"/>
    <x v="57"/>
    <x v="0"/>
    <x v="12"/>
    <x v="7"/>
  </r>
  <r>
    <x v="4"/>
    <x v="57"/>
    <x v="0"/>
    <x v="13"/>
    <x v="5729"/>
  </r>
  <r>
    <x v="4"/>
    <x v="57"/>
    <x v="1"/>
    <x v="0"/>
    <x v="7"/>
  </r>
  <r>
    <x v="4"/>
    <x v="57"/>
    <x v="1"/>
    <x v="1"/>
    <x v="5720"/>
  </r>
  <r>
    <x v="4"/>
    <x v="57"/>
    <x v="1"/>
    <x v="2"/>
    <x v="5730"/>
  </r>
  <r>
    <x v="4"/>
    <x v="57"/>
    <x v="1"/>
    <x v="3"/>
    <x v="5722"/>
  </r>
  <r>
    <x v="4"/>
    <x v="57"/>
    <x v="1"/>
    <x v="4"/>
    <x v="5723"/>
  </r>
  <r>
    <x v="4"/>
    <x v="57"/>
    <x v="1"/>
    <x v="5"/>
    <x v="7"/>
  </r>
  <r>
    <x v="4"/>
    <x v="57"/>
    <x v="1"/>
    <x v="6"/>
    <x v="5731"/>
  </r>
  <r>
    <x v="4"/>
    <x v="57"/>
    <x v="1"/>
    <x v="7"/>
    <x v="7"/>
  </r>
  <r>
    <x v="4"/>
    <x v="57"/>
    <x v="1"/>
    <x v="8"/>
    <x v="7"/>
  </r>
  <r>
    <x v="4"/>
    <x v="57"/>
    <x v="1"/>
    <x v="9"/>
    <x v="5732"/>
  </r>
  <r>
    <x v="4"/>
    <x v="57"/>
    <x v="1"/>
    <x v="10"/>
    <x v="7"/>
  </r>
  <r>
    <x v="4"/>
    <x v="57"/>
    <x v="1"/>
    <x v="11"/>
    <x v="5733"/>
  </r>
  <r>
    <x v="4"/>
    <x v="57"/>
    <x v="1"/>
    <x v="12"/>
    <x v="7"/>
  </r>
  <r>
    <x v="4"/>
    <x v="57"/>
    <x v="1"/>
    <x v="13"/>
    <x v="5734"/>
  </r>
  <r>
    <x v="4"/>
    <x v="58"/>
    <x v="0"/>
    <x v="0"/>
    <x v="5735"/>
  </r>
  <r>
    <x v="4"/>
    <x v="58"/>
    <x v="0"/>
    <x v="1"/>
    <x v="5736"/>
  </r>
  <r>
    <x v="4"/>
    <x v="58"/>
    <x v="0"/>
    <x v="2"/>
    <x v="5737"/>
  </r>
  <r>
    <x v="4"/>
    <x v="58"/>
    <x v="0"/>
    <x v="3"/>
    <x v="4573"/>
  </r>
  <r>
    <x v="4"/>
    <x v="58"/>
    <x v="0"/>
    <x v="4"/>
    <x v="2390"/>
  </r>
  <r>
    <x v="4"/>
    <x v="58"/>
    <x v="0"/>
    <x v="5"/>
    <x v="5738"/>
  </r>
  <r>
    <x v="4"/>
    <x v="58"/>
    <x v="0"/>
    <x v="6"/>
    <x v="5739"/>
  </r>
  <r>
    <x v="4"/>
    <x v="58"/>
    <x v="0"/>
    <x v="7"/>
    <x v="7"/>
  </r>
  <r>
    <x v="4"/>
    <x v="58"/>
    <x v="0"/>
    <x v="8"/>
    <x v="5740"/>
  </r>
  <r>
    <x v="4"/>
    <x v="58"/>
    <x v="0"/>
    <x v="9"/>
    <x v="5741"/>
  </r>
  <r>
    <x v="4"/>
    <x v="58"/>
    <x v="0"/>
    <x v="10"/>
    <x v="5742"/>
  </r>
  <r>
    <x v="4"/>
    <x v="58"/>
    <x v="0"/>
    <x v="11"/>
    <x v="5743"/>
  </r>
  <r>
    <x v="4"/>
    <x v="58"/>
    <x v="0"/>
    <x v="12"/>
    <x v="5744"/>
  </r>
  <r>
    <x v="4"/>
    <x v="58"/>
    <x v="0"/>
    <x v="13"/>
    <x v="5745"/>
  </r>
  <r>
    <x v="4"/>
    <x v="58"/>
    <x v="1"/>
    <x v="0"/>
    <x v="5746"/>
  </r>
  <r>
    <x v="4"/>
    <x v="58"/>
    <x v="1"/>
    <x v="1"/>
    <x v="5747"/>
  </r>
  <r>
    <x v="4"/>
    <x v="58"/>
    <x v="1"/>
    <x v="2"/>
    <x v="5748"/>
  </r>
  <r>
    <x v="4"/>
    <x v="58"/>
    <x v="1"/>
    <x v="3"/>
    <x v="5749"/>
  </r>
  <r>
    <x v="4"/>
    <x v="58"/>
    <x v="1"/>
    <x v="4"/>
    <x v="5750"/>
  </r>
  <r>
    <x v="4"/>
    <x v="58"/>
    <x v="1"/>
    <x v="5"/>
    <x v="7"/>
  </r>
  <r>
    <x v="4"/>
    <x v="58"/>
    <x v="1"/>
    <x v="6"/>
    <x v="5751"/>
  </r>
  <r>
    <x v="4"/>
    <x v="58"/>
    <x v="1"/>
    <x v="7"/>
    <x v="7"/>
  </r>
  <r>
    <x v="4"/>
    <x v="58"/>
    <x v="1"/>
    <x v="8"/>
    <x v="5740"/>
  </r>
  <r>
    <x v="4"/>
    <x v="58"/>
    <x v="1"/>
    <x v="9"/>
    <x v="5752"/>
  </r>
  <r>
    <x v="4"/>
    <x v="58"/>
    <x v="1"/>
    <x v="10"/>
    <x v="7"/>
  </r>
  <r>
    <x v="4"/>
    <x v="58"/>
    <x v="1"/>
    <x v="11"/>
    <x v="5753"/>
  </r>
  <r>
    <x v="4"/>
    <x v="58"/>
    <x v="1"/>
    <x v="12"/>
    <x v="691"/>
  </r>
  <r>
    <x v="4"/>
    <x v="58"/>
    <x v="1"/>
    <x v="13"/>
    <x v="5754"/>
  </r>
  <r>
    <x v="4"/>
    <x v="59"/>
    <x v="0"/>
    <x v="0"/>
    <x v="7"/>
  </r>
  <r>
    <x v="4"/>
    <x v="59"/>
    <x v="0"/>
    <x v="1"/>
    <x v="5755"/>
  </r>
  <r>
    <x v="4"/>
    <x v="59"/>
    <x v="0"/>
    <x v="2"/>
    <x v="5756"/>
  </r>
  <r>
    <x v="4"/>
    <x v="59"/>
    <x v="0"/>
    <x v="3"/>
    <x v="5757"/>
  </r>
  <r>
    <x v="4"/>
    <x v="59"/>
    <x v="0"/>
    <x v="4"/>
    <x v="5758"/>
  </r>
  <r>
    <x v="4"/>
    <x v="59"/>
    <x v="0"/>
    <x v="5"/>
    <x v="5759"/>
  </r>
  <r>
    <x v="4"/>
    <x v="59"/>
    <x v="0"/>
    <x v="6"/>
    <x v="5760"/>
  </r>
  <r>
    <x v="4"/>
    <x v="59"/>
    <x v="0"/>
    <x v="7"/>
    <x v="7"/>
  </r>
  <r>
    <x v="4"/>
    <x v="59"/>
    <x v="0"/>
    <x v="8"/>
    <x v="5761"/>
  </r>
  <r>
    <x v="4"/>
    <x v="59"/>
    <x v="0"/>
    <x v="9"/>
    <x v="5762"/>
  </r>
  <r>
    <x v="4"/>
    <x v="59"/>
    <x v="0"/>
    <x v="10"/>
    <x v="5763"/>
  </r>
  <r>
    <x v="4"/>
    <x v="59"/>
    <x v="0"/>
    <x v="11"/>
    <x v="5764"/>
  </r>
  <r>
    <x v="4"/>
    <x v="59"/>
    <x v="0"/>
    <x v="12"/>
    <x v="7"/>
  </r>
  <r>
    <x v="4"/>
    <x v="59"/>
    <x v="0"/>
    <x v="13"/>
    <x v="5765"/>
  </r>
  <r>
    <x v="4"/>
    <x v="59"/>
    <x v="1"/>
    <x v="0"/>
    <x v="7"/>
  </r>
  <r>
    <x v="4"/>
    <x v="59"/>
    <x v="1"/>
    <x v="1"/>
    <x v="5755"/>
  </r>
  <r>
    <x v="4"/>
    <x v="59"/>
    <x v="1"/>
    <x v="2"/>
    <x v="5766"/>
  </r>
  <r>
    <x v="4"/>
    <x v="59"/>
    <x v="1"/>
    <x v="3"/>
    <x v="5767"/>
  </r>
  <r>
    <x v="4"/>
    <x v="59"/>
    <x v="1"/>
    <x v="4"/>
    <x v="5758"/>
  </r>
  <r>
    <x v="4"/>
    <x v="59"/>
    <x v="1"/>
    <x v="5"/>
    <x v="7"/>
  </r>
  <r>
    <x v="4"/>
    <x v="59"/>
    <x v="1"/>
    <x v="6"/>
    <x v="5768"/>
  </r>
  <r>
    <x v="4"/>
    <x v="59"/>
    <x v="1"/>
    <x v="7"/>
    <x v="7"/>
  </r>
  <r>
    <x v="4"/>
    <x v="59"/>
    <x v="1"/>
    <x v="8"/>
    <x v="5769"/>
  </r>
  <r>
    <x v="4"/>
    <x v="59"/>
    <x v="1"/>
    <x v="9"/>
    <x v="5770"/>
  </r>
  <r>
    <x v="4"/>
    <x v="59"/>
    <x v="1"/>
    <x v="10"/>
    <x v="7"/>
  </r>
  <r>
    <x v="4"/>
    <x v="59"/>
    <x v="1"/>
    <x v="11"/>
    <x v="5771"/>
  </r>
  <r>
    <x v="4"/>
    <x v="59"/>
    <x v="1"/>
    <x v="12"/>
    <x v="7"/>
  </r>
  <r>
    <x v="4"/>
    <x v="59"/>
    <x v="1"/>
    <x v="13"/>
    <x v="5772"/>
  </r>
  <r>
    <x v="4"/>
    <x v="60"/>
    <x v="0"/>
    <x v="0"/>
    <x v="7"/>
  </r>
  <r>
    <x v="4"/>
    <x v="60"/>
    <x v="0"/>
    <x v="1"/>
    <x v="5773"/>
  </r>
  <r>
    <x v="4"/>
    <x v="60"/>
    <x v="0"/>
    <x v="2"/>
    <x v="5774"/>
  </r>
  <r>
    <x v="4"/>
    <x v="60"/>
    <x v="0"/>
    <x v="3"/>
    <x v="5775"/>
  </r>
  <r>
    <x v="4"/>
    <x v="60"/>
    <x v="0"/>
    <x v="4"/>
    <x v="5776"/>
  </r>
  <r>
    <x v="4"/>
    <x v="60"/>
    <x v="0"/>
    <x v="5"/>
    <x v="5777"/>
  </r>
  <r>
    <x v="4"/>
    <x v="60"/>
    <x v="0"/>
    <x v="6"/>
    <x v="5778"/>
  </r>
  <r>
    <x v="4"/>
    <x v="60"/>
    <x v="0"/>
    <x v="7"/>
    <x v="7"/>
  </r>
  <r>
    <x v="4"/>
    <x v="60"/>
    <x v="0"/>
    <x v="8"/>
    <x v="5779"/>
  </r>
  <r>
    <x v="4"/>
    <x v="60"/>
    <x v="0"/>
    <x v="9"/>
    <x v="5780"/>
  </r>
  <r>
    <x v="4"/>
    <x v="60"/>
    <x v="0"/>
    <x v="10"/>
    <x v="5781"/>
  </r>
  <r>
    <x v="4"/>
    <x v="60"/>
    <x v="0"/>
    <x v="11"/>
    <x v="5782"/>
  </r>
  <r>
    <x v="4"/>
    <x v="60"/>
    <x v="0"/>
    <x v="12"/>
    <x v="7"/>
  </r>
  <r>
    <x v="4"/>
    <x v="60"/>
    <x v="0"/>
    <x v="13"/>
    <x v="5783"/>
  </r>
  <r>
    <x v="4"/>
    <x v="60"/>
    <x v="1"/>
    <x v="0"/>
    <x v="5784"/>
  </r>
  <r>
    <x v="4"/>
    <x v="60"/>
    <x v="1"/>
    <x v="1"/>
    <x v="5773"/>
  </r>
  <r>
    <x v="4"/>
    <x v="60"/>
    <x v="1"/>
    <x v="2"/>
    <x v="5785"/>
  </r>
  <r>
    <x v="4"/>
    <x v="60"/>
    <x v="1"/>
    <x v="3"/>
    <x v="5775"/>
  </r>
  <r>
    <x v="4"/>
    <x v="60"/>
    <x v="1"/>
    <x v="4"/>
    <x v="5786"/>
  </r>
  <r>
    <x v="4"/>
    <x v="60"/>
    <x v="1"/>
    <x v="5"/>
    <x v="5787"/>
  </r>
  <r>
    <x v="4"/>
    <x v="60"/>
    <x v="1"/>
    <x v="6"/>
    <x v="5788"/>
  </r>
  <r>
    <x v="4"/>
    <x v="60"/>
    <x v="1"/>
    <x v="7"/>
    <x v="7"/>
  </r>
  <r>
    <x v="4"/>
    <x v="60"/>
    <x v="1"/>
    <x v="8"/>
    <x v="5789"/>
  </r>
  <r>
    <x v="4"/>
    <x v="60"/>
    <x v="1"/>
    <x v="9"/>
    <x v="5790"/>
  </r>
  <r>
    <x v="4"/>
    <x v="60"/>
    <x v="1"/>
    <x v="10"/>
    <x v="7"/>
  </r>
  <r>
    <x v="4"/>
    <x v="60"/>
    <x v="1"/>
    <x v="11"/>
    <x v="5791"/>
  </r>
  <r>
    <x v="4"/>
    <x v="60"/>
    <x v="1"/>
    <x v="12"/>
    <x v="7"/>
  </r>
  <r>
    <x v="4"/>
    <x v="60"/>
    <x v="1"/>
    <x v="13"/>
    <x v="5792"/>
  </r>
  <r>
    <x v="4"/>
    <x v="61"/>
    <x v="0"/>
    <x v="0"/>
    <x v="7"/>
  </r>
  <r>
    <x v="4"/>
    <x v="61"/>
    <x v="0"/>
    <x v="1"/>
    <x v="5793"/>
  </r>
  <r>
    <x v="4"/>
    <x v="61"/>
    <x v="0"/>
    <x v="2"/>
    <x v="5794"/>
  </r>
  <r>
    <x v="4"/>
    <x v="61"/>
    <x v="0"/>
    <x v="3"/>
    <x v="5795"/>
  </r>
  <r>
    <x v="4"/>
    <x v="61"/>
    <x v="0"/>
    <x v="4"/>
    <x v="5796"/>
  </r>
  <r>
    <x v="4"/>
    <x v="61"/>
    <x v="0"/>
    <x v="5"/>
    <x v="5797"/>
  </r>
  <r>
    <x v="4"/>
    <x v="61"/>
    <x v="0"/>
    <x v="6"/>
    <x v="5798"/>
  </r>
  <r>
    <x v="4"/>
    <x v="61"/>
    <x v="0"/>
    <x v="7"/>
    <x v="7"/>
  </r>
  <r>
    <x v="4"/>
    <x v="61"/>
    <x v="0"/>
    <x v="8"/>
    <x v="5799"/>
  </r>
  <r>
    <x v="4"/>
    <x v="61"/>
    <x v="0"/>
    <x v="9"/>
    <x v="5800"/>
  </r>
  <r>
    <x v="4"/>
    <x v="61"/>
    <x v="0"/>
    <x v="10"/>
    <x v="5801"/>
  </r>
  <r>
    <x v="4"/>
    <x v="61"/>
    <x v="0"/>
    <x v="11"/>
    <x v="5802"/>
  </r>
  <r>
    <x v="4"/>
    <x v="61"/>
    <x v="0"/>
    <x v="12"/>
    <x v="5803"/>
  </r>
  <r>
    <x v="4"/>
    <x v="61"/>
    <x v="0"/>
    <x v="13"/>
    <x v="5804"/>
  </r>
  <r>
    <x v="4"/>
    <x v="61"/>
    <x v="1"/>
    <x v="0"/>
    <x v="7"/>
  </r>
  <r>
    <x v="4"/>
    <x v="61"/>
    <x v="1"/>
    <x v="1"/>
    <x v="5805"/>
  </r>
  <r>
    <x v="4"/>
    <x v="61"/>
    <x v="1"/>
    <x v="2"/>
    <x v="5806"/>
  </r>
  <r>
    <x v="4"/>
    <x v="61"/>
    <x v="1"/>
    <x v="3"/>
    <x v="5807"/>
  </r>
  <r>
    <x v="4"/>
    <x v="61"/>
    <x v="1"/>
    <x v="4"/>
    <x v="5808"/>
  </r>
  <r>
    <x v="4"/>
    <x v="61"/>
    <x v="1"/>
    <x v="5"/>
    <x v="7"/>
  </r>
  <r>
    <x v="4"/>
    <x v="61"/>
    <x v="1"/>
    <x v="6"/>
    <x v="5809"/>
  </r>
  <r>
    <x v="4"/>
    <x v="61"/>
    <x v="1"/>
    <x v="7"/>
    <x v="7"/>
  </r>
  <r>
    <x v="4"/>
    <x v="61"/>
    <x v="1"/>
    <x v="8"/>
    <x v="5810"/>
  </r>
  <r>
    <x v="4"/>
    <x v="61"/>
    <x v="1"/>
    <x v="9"/>
    <x v="5811"/>
  </r>
  <r>
    <x v="4"/>
    <x v="61"/>
    <x v="1"/>
    <x v="10"/>
    <x v="936"/>
  </r>
  <r>
    <x v="4"/>
    <x v="61"/>
    <x v="1"/>
    <x v="11"/>
    <x v="5812"/>
  </r>
  <r>
    <x v="4"/>
    <x v="61"/>
    <x v="1"/>
    <x v="12"/>
    <x v="7"/>
  </r>
  <r>
    <x v="4"/>
    <x v="61"/>
    <x v="1"/>
    <x v="13"/>
    <x v="5813"/>
  </r>
  <r>
    <x v="4"/>
    <x v="62"/>
    <x v="0"/>
    <x v="0"/>
    <x v="7"/>
  </r>
  <r>
    <x v="4"/>
    <x v="62"/>
    <x v="0"/>
    <x v="1"/>
    <x v="5814"/>
  </r>
  <r>
    <x v="4"/>
    <x v="62"/>
    <x v="0"/>
    <x v="2"/>
    <x v="5815"/>
  </r>
  <r>
    <x v="4"/>
    <x v="62"/>
    <x v="0"/>
    <x v="3"/>
    <x v="4654"/>
  </r>
  <r>
    <x v="4"/>
    <x v="62"/>
    <x v="0"/>
    <x v="4"/>
    <x v="7"/>
  </r>
  <r>
    <x v="4"/>
    <x v="62"/>
    <x v="0"/>
    <x v="5"/>
    <x v="5816"/>
  </r>
  <r>
    <x v="4"/>
    <x v="62"/>
    <x v="0"/>
    <x v="6"/>
    <x v="5817"/>
  </r>
  <r>
    <x v="4"/>
    <x v="62"/>
    <x v="0"/>
    <x v="7"/>
    <x v="7"/>
  </r>
  <r>
    <x v="4"/>
    <x v="62"/>
    <x v="0"/>
    <x v="8"/>
    <x v="5818"/>
  </r>
  <r>
    <x v="4"/>
    <x v="62"/>
    <x v="0"/>
    <x v="9"/>
    <x v="5819"/>
  </r>
  <r>
    <x v="4"/>
    <x v="62"/>
    <x v="0"/>
    <x v="10"/>
    <x v="5820"/>
  </r>
  <r>
    <x v="4"/>
    <x v="62"/>
    <x v="0"/>
    <x v="11"/>
    <x v="5821"/>
  </r>
  <r>
    <x v="4"/>
    <x v="62"/>
    <x v="0"/>
    <x v="12"/>
    <x v="5822"/>
  </r>
  <r>
    <x v="4"/>
    <x v="62"/>
    <x v="0"/>
    <x v="13"/>
    <x v="5823"/>
  </r>
  <r>
    <x v="4"/>
    <x v="62"/>
    <x v="1"/>
    <x v="0"/>
    <x v="7"/>
  </r>
  <r>
    <x v="4"/>
    <x v="62"/>
    <x v="1"/>
    <x v="1"/>
    <x v="5814"/>
  </r>
  <r>
    <x v="4"/>
    <x v="62"/>
    <x v="1"/>
    <x v="2"/>
    <x v="5824"/>
  </r>
  <r>
    <x v="4"/>
    <x v="62"/>
    <x v="1"/>
    <x v="3"/>
    <x v="4654"/>
  </r>
  <r>
    <x v="4"/>
    <x v="62"/>
    <x v="1"/>
    <x v="4"/>
    <x v="7"/>
  </r>
  <r>
    <x v="4"/>
    <x v="62"/>
    <x v="1"/>
    <x v="5"/>
    <x v="7"/>
  </r>
  <r>
    <x v="4"/>
    <x v="62"/>
    <x v="1"/>
    <x v="6"/>
    <x v="5825"/>
  </r>
  <r>
    <x v="4"/>
    <x v="62"/>
    <x v="1"/>
    <x v="7"/>
    <x v="7"/>
  </r>
  <r>
    <x v="4"/>
    <x v="62"/>
    <x v="1"/>
    <x v="8"/>
    <x v="5818"/>
  </r>
  <r>
    <x v="4"/>
    <x v="62"/>
    <x v="1"/>
    <x v="9"/>
    <x v="5826"/>
  </r>
  <r>
    <x v="4"/>
    <x v="62"/>
    <x v="1"/>
    <x v="10"/>
    <x v="7"/>
  </r>
  <r>
    <x v="4"/>
    <x v="62"/>
    <x v="1"/>
    <x v="11"/>
    <x v="5827"/>
  </r>
  <r>
    <x v="4"/>
    <x v="62"/>
    <x v="1"/>
    <x v="12"/>
    <x v="7"/>
  </r>
  <r>
    <x v="4"/>
    <x v="62"/>
    <x v="1"/>
    <x v="13"/>
    <x v="5828"/>
  </r>
  <r>
    <x v="4"/>
    <x v="63"/>
    <x v="0"/>
    <x v="0"/>
    <x v="7"/>
  </r>
  <r>
    <x v="4"/>
    <x v="63"/>
    <x v="0"/>
    <x v="1"/>
    <x v="5829"/>
  </r>
  <r>
    <x v="4"/>
    <x v="63"/>
    <x v="0"/>
    <x v="2"/>
    <x v="5830"/>
  </r>
  <r>
    <x v="4"/>
    <x v="63"/>
    <x v="0"/>
    <x v="3"/>
    <x v="4670"/>
  </r>
  <r>
    <x v="4"/>
    <x v="63"/>
    <x v="0"/>
    <x v="4"/>
    <x v="5831"/>
  </r>
  <r>
    <x v="4"/>
    <x v="63"/>
    <x v="0"/>
    <x v="5"/>
    <x v="5832"/>
  </r>
  <r>
    <x v="4"/>
    <x v="63"/>
    <x v="0"/>
    <x v="6"/>
    <x v="5833"/>
  </r>
  <r>
    <x v="4"/>
    <x v="63"/>
    <x v="0"/>
    <x v="7"/>
    <x v="7"/>
  </r>
  <r>
    <x v="4"/>
    <x v="63"/>
    <x v="0"/>
    <x v="8"/>
    <x v="5834"/>
  </r>
  <r>
    <x v="4"/>
    <x v="63"/>
    <x v="0"/>
    <x v="9"/>
    <x v="5835"/>
  </r>
  <r>
    <x v="4"/>
    <x v="63"/>
    <x v="0"/>
    <x v="10"/>
    <x v="5836"/>
  </r>
  <r>
    <x v="4"/>
    <x v="63"/>
    <x v="0"/>
    <x v="11"/>
    <x v="5837"/>
  </r>
  <r>
    <x v="4"/>
    <x v="63"/>
    <x v="0"/>
    <x v="12"/>
    <x v="5838"/>
  </r>
  <r>
    <x v="4"/>
    <x v="63"/>
    <x v="0"/>
    <x v="13"/>
    <x v="5839"/>
  </r>
  <r>
    <x v="4"/>
    <x v="63"/>
    <x v="1"/>
    <x v="0"/>
    <x v="7"/>
  </r>
  <r>
    <x v="4"/>
    <x v="63"/>
    <x v="1"/>
    <x v="1"/>
    <x v="5829"/>
  </r>
  <r>
    <x v="4"/>
    <x v="63"/>
    <x v="1"/>
    <x v="2"/>
    <x v="5840"/>
  </r>
  <r>
    <x v="4"/>
    <x v="63"/>
    <x v="1"/>
    <x v="3"/>
    <x v="4670"/>
  </r>
  <r>
    <x v="4"/>
    <x v="63"/>
    <x v="1"/>
    <x v="4"/>
    <x v="5831"/>
  </r>
  <r>
    <x v="4"/>
    <x v="63"/>
    <x v="1"/>
    <x v="5"/>
    <x v="7"/>
  </r>
  <r>
    <x v="4"/>
    <x v="63"/>
    <x v="1"/>
    <x v="6"/>
    <x v="5841"/>
  </r>
  <r>
    <x v="4"/>
    <x v="63"/>
    <x v="1"/>
    <x v="7"/>
    <x v="7"/>
  </r>
  <r>
    <x v="4"/>
    <x v="63"/>
    <x v="1"/>
    <x v="8"/>
    <x v="5834"/>
  </r>
  <r>
    <x v="4"/>
    <x v="63"/>
    <x v="1"/>
    <x v="9"/>
    <x v="5842"/>
  </r>
  <r>
    <x v="4"/>
    <x v="63"/>
    <x v="1"/>
    <x v="10"/>
    <x v="7"/>
  </r>
  <r>
    <x v="4"/>
    <x v="63"/>
    <x v="1"/>
    <x v="11"/>
    <x v="5843"/>
  </r>
  <r>
    <x v="4"/>
    <x v="63"/>
    <x v="1"/>
    <x v="12"/>
    <x v="7"/>
  </r>
  <r>
    <x v="4"/>
    <x v="63"/>
    <x v="1"/>
    <x v="13"/>
    <x v="5844"/>
  </r>
  <r>
    <x v="4"/>
    <x v="64"/>
    <x v="0"/>
    <x v="0"/>
    <x v="7"/>
  </r>
  <r>
    <x v="4"/>
    <x v="64"/>
    <x v="0"/>
    <x v="1"/>
    <x v="5845"/>
  </r>
  <r>
    <x v="4"/>
    <x v="64"/>
    <x v="0"/>
    <x v="2"/>
    <x v="5846"/>
  </r>
  <r>
    <x v="4"/>
    <x v="64"/>
    <x v="0"/>
    <x v="3"/>
    <x v="4686"/>
  </r>
  <r>
    <x v="4"/>
    <x v="64"/>
    <x v="0"/>
    <x v="4"/>
    <x v="5847"/>
  </r>
  <r>
    <x v="4"/>
    <x v="64"/>
    <x v="0"/>
    <x v="5"/>
    <x v="5848"/>
  </r>
  <r>
    <x v="4"/>
    <x v="64"/>
    <x v="0"/>
    <x v="6"/>
    <x v="5849"/>
  </r>
  <r>
    <x v="4"/>
    <x v="64"/>
    <x v="0"/>
    <x v="7"/>
    <x v="7"/>
  </r>
  <r>
    <x v="4"/>
    <x v="64"/>
    <x v="0"/>
    <x v="8"/>
    <x v="7"/>
  </r>
  <r>
    <x v="4"/>
    <x v="64"/>
    <x v="0"/>
    <x v="9"/>
    <x v="5850"/>
  </r>
  <r>
    <x v="4"/>
    <x v="64"/>
    <x v="0"/>
    <x v="10"/>
    <x v="5851"/>
  </r>
  <r>
    <x v="4"/>
    <x v="64"/>
    <x v="0"/>
    <x v="11"/>
    <x v="5852"/>
  </r>
  <r>
    <x v="4"/>
    <x v="64"/>
    <x v="0"/>
    <x v="12"/>
    <x v="7"/>
  </r>
  <r>
    <x v="4"/>
    <x v="64"/>
    <x v="0"/>
    <x v="13"/>
    <x v="5853"/>
  </r>
  <r>
    <x v="4"/>
    <x v="64"/>
    <x v="1"/>
    <x v="0"/>
    <x v="7"/>
  </r>
  <r>
    <x v="4"/>
    <x v="64"/>
    <x v="1"/>
    <x v="1"/>
    <x v="5845"/>
  </r>
  <r>
    <x v="4"/>
    <x v="64"/>
    <x v="1"/>
    <x v="2"/>
    <x v="5854"/>
  </r>
  <r>
    <x v="4"/>
    <x v="64"/>
    <x v="1"/>
    <x v="3"/>
    <x v="4686"/>
  </r>
  <r>
    <x v="4"/>
    <x v="64"/>
    <x v="1"/>
    <x v="4"/>
    <x v="5847"/>
  </r>
  <r>
    <x v="4"/>
    <x v="64"/>
    <x v="1"/>
    <x v="5"/>
    <x v="7"/>
  </r>
  <r>
    <x v="4"/>
    <x v="64"/>
    <x v="1"/>
    <x v="6"/>
    <x v="5849"/>
  </r>
  <r>
    <x v="4"/>
    <x v="64"/>
    <x v="1"/>
    <x v="7"/>
    <x v="7"/>
  </r>
  <r>
    <x v="4"/>
    <x v="64"/>
    <x v="1"/>
    <x v="8"/>
    <x v="7"/>
  </r>
  <r>
    <x v="4"/>
    <x v="64"/>
    <x v="1"/>
    <x v="9"/>
    <x v="5855"/>
  </r>
  <r>
    <x v="4"/>
    <x v="64"/>
    <x v="1"/>
    <x v="10"/>
    <x v="7"/>
  </r>
  <r>
    <x v="4"/>
    <x v="64"/>
    <x v="1"/>
    <x v="11"/>
    <x v="5852"/>
  </r>
  <r>
    <x v="4"/>
    <x v="64"/>
    <x v="1"/>
    <x v="12"/>
    <x v="7"/>
  </r>
  <r>
    <x v="4"/>
    <x v="64"/>
    <x v="1"/>
    <x v="13"/>
    <x v="5856"/>
  </r>
  <r>
    <x v="4"/>
    <x v="65"/>
    <x v="0"/>
    <x v="0"/>
    <x v="7"/>
  </r>
  <r>
    <x v="4"/>
    <x v="65"/>
    <x v="0"/>
    <x v="1"/>
    <x v="5857"/>
  </r>
  <r>
    <x v="4"/>
    <x v="65"/>
    <x v="0"/>
    <x v="2"/>
    <x v="5858"/>
  </r>
  <r>
    <x v="4"/>
    <x v="65"/>
    <x v="0"/>
    <x v="3"/>
    <x v="4699"/>
  </r>
  <r>
    <x v="4"/>
    <x v="65"/>
    <x v="0"/>
    <x v="4"/>
    <x v="5302"/>
  </r>
  <r>
    <x v="4"/>
    <x v="65"/>
    <x v="0"/>
    <x v="5"/>
    <x v="5859"/>
  </r>
  <r>
    <x v="4"/>
    <x v="65"/>
    <x v="0"/>
    <x v="6"/>
    <x v="5860"/>
  </r>
  <r>
    <x v="4"/>
    <x v="65"/>
    <x v="0"/>
    <x v="7"/>
    <x v="7"/>
  </r>
  <r>
    <x v="4"/>
    <x v="65"/>
    <x v="0"/>
    <x v="8"/>
    <x v="5861"/>
  </r>
  <r>
    <x v="4"/>
    <x v="65"/>
    <x v="0"/>
    <x v="9"/>
    <x v="5862"/>
  </r>
  <r>
    <x v="4"/>
    <x v="65"/>
    <x v="0"/>
    <x v="10"/>
    <x v="5863"/>
  </r>
  <r>
    <x v="4"/>
    <x v="65"/>
    <x v="0"/>
    <x v="11"/>
    <x v="5864"/>
  </r>
  <r>
    <x v="4"/>
    <x v="65"/>
    <x v="0"/>
    <x v="12"/>
    <x v="5865"/>
  </r>
  <r>
    <x v="4"/>
    <x v="65"/>
    <x v="0"/>
    <x v="13"/>
    <x v="5866"/>
  </r>
  <r>
    <x v="4"/>
    <x v="65"/>
    <x v="1"/>
    <x v="0"/>
    <x v="7"/>
  </r>
  <r>
    <x v="4"/>
    <x v="65"/>
    <x v="1"/>
    <x v="1"/>
    <x v="5857"/>
  </r>
  <r>
    <x v="4"/>
    <x v="65"/>
    <x v="1"/>
    <x v="2"/>
    <x v="5867"/>
  </r>
  <r>
    <x v="4"/>
    <x v="65"/>
    <x v="1"/>
    <x v="3"/>
    <x v="5868"/>
  </r>
  <r>
    <x v="4"/>
    <x v="65"/>
    <x v="1"/>
    <x v="4"/>
    <x v="5302"/>
  </r>
  <r>
    <x v="4"/>
    <x v="65"/>
    <x v="1"/>
    <x v="5"/>
    <x v="7"/>
  </r>
  <r>
    <x v="4"/>
    <x v="65"/>
    <x v="1"/>
    <x v="6"/>
    <x v="5869"/>
  </r>
  <r>
    <x v="4"/>
    <x v="65"/>
    <x v="1"/>
    <x v="7"/>
    <x v="7"/>
  </r>
  <r>
    <x v="4"/>
    <x v="65"/>
    <x v="1"/>
    <x v="8"/>
    <x v="5861"/>
  </r>
  <r>
    <x v="4"/>
    <x v="65"/>
    <x v="1"/>
    <x v="9"/>
    <x v="5870"/>
  </r>
  <r>
    <x v="4"/>
    <x v="65"/>
    <x v="1"/>
    <x v="10"/>
    <x v="7"/>
  </r>
  <r>
    <x v="4"/>
    <x v="65"/>
    <x v="1"/>
    <x v="11"/>
    <x v="5871"/>
  </r>
  <r>
    <x v="4"/>
    <x v="65"/>
    <x v="1"/>
    <x v="12"/>
    <x v="7"/>
  </r>
  <r>
    <x v="4"/>
    <x v="65"/>
    <x v="1"/>
    <x v="13"/>
    <x v="5872"/>
  </r>
  <r>
    <x v="4"/>
    <x v="66"/>
    <x v="0"/>
    <x v="0"/>
    <x v="7"/>
  </r>
  <r>
    <x v="4"/>
    <x v="66"/>
    <x v="0"/>
    <x v="1"/>
    <x v="5873"/>
  </r>
  <r>
    <x v="4"/>
    <x v="66"/>
    <x v="0"/>
    <x v="2"/>
    <x v="5874"/>
  </r>
  <r>
    <x v="4"/>
    <x v="66"/>
    <x v="0"/>
    <x v="3"/>
    <x v="5875"/>
  </r>
  <r>
    <x v="4"/>
    <x v="66"/>
    <x v="0"/>
    <x v="4"/>
    <x v="5876"/>
  </r>
  <r>
    <x v="4"/>
    <x v="66"/>
    <x v="0"/>
    <x v="5"/>
    <x v="5877"/>
  </r>
  <r>
    <x v="4"/>
    <x v="66"/>
    <x v="0"/>
    <x v="6"/>
    <x v="5878"/>
  </r>
  <r>
    <x v="4"/>
    <x v="66"/>
    <x v="0"/>
    <x v="7"/>
    <x v="7"/>
  </r>
  <r>
    <x v="4"/>
    <x v="66"/>
    <x v="0"/>
    <x v="8"/>
    <x v="5879"/>
  </r>
  <r>
    <x v="4"/>
    <x v="66"/>
    <x v="0"/>
    <x v="9"/>
    <x v="5880"/>
  </r>
  <r>
    <x v="4"/>
    <x v="66"/>
    <x v="0"/>
    <x v="10"/>
    <x v="5881"/>
  </r>
  <r>
    <x v="4"/>
    <x v="66"/>
    <x v="0"/>
    <x v="11"/>
    <x v="5882"/>
  </r>
  <r>
    <x v="4"/>
    <x v="66"/>
    <x v="0"/>
    <x v="12"/>
    <x v="7"/>
  </r>
  <r>
    <x v="4"/>
    <x v="66"/>
    <x v="0"/>
    <x v="13"/>
    <x v="5883"/>
  </r>
  <r>
    <x v="4"/>
    <x v="66"/>
    <x v="1"/>
    <x v="0"/>
    <x v="7"/>
  </r>
  <r>
    <x v="4"/>
    <x v="66"/>
    <x v="1"/>
    <x v="1"/>
    <x v="5884"/>
  </r>
  <r>
    <x v="4"/>
    <x v="66"/>
    <x v="1"/>
    <x v="2"/>
    <x v="5885"/>
  </r>
  <r>
    <x v="4"/>
    <x v="66"/>
    <x v="1"/>
    <x v="3"/>
    <x v="5875"/>
  </r>
  <r>
    <x v="4"/>
    <x v="66"/>
    <x v="1"/>
    <x v="4"/>
    <x v="5876"/>
  </r>
  <r>
    <x v="4"/>
    <x v="66"/>
    <x v="1"/>
    <x v="5"/>
    <x v="7"/>
  </r>
  <r>
    <x v="4"/>
    <x v="66"/>
    <x v="1"/>
    <x v="6"/>
    <x v="5886"/>
  </r>
  <r>
    <x v="4"/>
    <x v="66"/>
    <x v="1"/>
    <x v="7"/>
    <x v="7"/>
  </r>
  <r>
    <x v="4"/>
    <x v="66"/>
    <x v="1"/>
    <x v="8"/>
    <x v="5879"/>
  </r>
  <r>
    <x v="4"/>
    <x v="66"/>
    <x v="1"/>
    <x v="9"/>
    <x v="5887"/>
  </r>
  <r>
    <x v="4"/>
    <x v="66"/>
    <x v="1"/>
    <x v="10"/>
    <x v="7"/>
  </r>
  <r>
    <x v="4"/>
    <x v="66"/>
    <x v="1"/>
    <x v="11"/>
    <x v="5888"/>
  </r>
  <r>
    <x v="4"/>
    <x v="66"/>
    <x v="1"/>
    <x v="12"/>
    <x v="7"/>
  </r>
  <r>
    <x v="4"/>
    <x v="66"/>
    <x v="1"/>
    <x v="13"/>
    <x v="5889"/>
  </r>
  <r>
    <x v="4"/>
    <x v="67"/>
    <x v="0"/>
    <x v="0"/>
    <x v="7"/>
  </r>
  <r>
    <x v="4"/>
    <x v="67"/>
    <x v="0"/>
    <x v="1"/>
    <x v="5890"/>
  </r>
  <r>
    <x v="4"/>
    <x v="67"/>
    <x v="0"/>
    <x v="2"/>
    <x v="5891"/>
  </r>
  <r>
    <x v="4"/>
    <x v="67"/>
    <x v="0"/>
    <x v="3"/>
    <x v="5892"/>
  </r>
  <r>
    <x v="4"/>
    <x v="67"/>
    <x v="0"/>
    <x v="4"/>
    <x v="7"/>
  </r>
  <r>
    <x v="4"/>
    <x v="67"/>
    <x v="0"/>
    <x v="5"/>
    <x v="5893"/>
  </r>
  <r>
    <x v="4"/>
    <x v="67"/>
    <x v="0"/>
    <x v="6"/>
    <x v="5894"/>
  </r>
  <r>
    <x v="4"/>
    <x v="67"/>
    <x v="0"/>
    <x v="7"/>
    <x v="7"/>
  </r>
  <r>
    <x v="4"/>
    <x v="67"/>
    <x v="0"/>
    <x v="8"/>
    <x v="7"/>
  </r>
  <r>
    <x v="4"/>
    <x v="67"/>
    <x v="0"/>
    <x v="9"/>
    <x v="5895"/>
  </r>
  <r>
    <x v="4"/>
    <x v="67"/>
    <x v="0"/>
    <x v="10"/>
    <x v="5896"/>
  </r>
  <r>
    <x v="4"/>
    <x v="67"/>
    <x v="0"/>
    <x v="11"/>
    <x v="5897"/>
  </r>
  <r>
    <x v="4"/>
    <x v="67"/>
    <x v="0"/>
    <x v="12"/>
    <x v="5735"/>
  </r>
  <r>
    <x v="4"/>
    <x v="67"/>
    <x v="0"/>
    <x v="13"/>
    <x v="5898"/>
  </r>
  <r>
    <x v="4"/>
    <x v="67"/>
    <x v="1"/>
    <x v="0"/>
    <x v="7"/>
  </r>
  <r>
    <x v="4"/>
    <x v="67"/>
    <x v="1"/>
    <x v="1"/>
    <x v="5899"/>
  </r>
  <r>
    <x v="4"/>
    <x v="67"/>
    <x v="1"/>
    <x v="2"/>
    <x v="5900"/>
  </r>
  <r>
    <x v="4"/>
    <x v="67"/>
    <x v="1"/>
    <x v="3"/>
    <x v="5892"/>
  </r>
  <r>
    <x v="4"/>
    <x v="67"/>
    <x v="1"/>
    <x v="4"/>
    <x v="7"/>
  </r>
  <r>
    <x v="4"/>
    <x v="67"/>
    <x v="1"/>
    <x v="5"/>
    <x v="7"/>
  </r>
  <r>
    <x v="4"/>
    <x v="67"/>
    <x v="1"/>
    <x v="6"/>
    <x v="5901"/>
  </r>
  <r>
    <x v="4"/>
    <x v="67"/>
    <x v="1"/>
    <x v="7"/>
    <x v="7"/>
  </r>
  <r>
    <x v="4"/>
    <x v="67"/>
    <x v="1"/>
    <x v="8"/>
    <x v="7"/>
  </r>
  <r>
    <x v="4"/>
    <x v="67"/>
    <x v="1"/>
    <x v="9"/>
    <x v="5902"/>
  </r>
  <r>
    <x v="4"/>
    <x v="67"/>
    <x v="1"/>
    <x v="10"/>
    <x v="7"/>
  </r>
  <r>
    <x v="4"/>
    <x v="67"/>
    <x v="1"/>
    <x v="11"/>
    <x v="5903"/>
  </r>
  <r>
    <x v="4"/>
    <x v="67"/>
    <x v="1"/>
    <x v="12"/>
    <x v="7"/>
  </r>
  <r>
    <x v="4"/>
    <x v="67"/>
    <x v="1"/>
    <x v="13"/>
    <x v="5904"/>
  </r>
  <r>
    <x v="4"/>
    <x v="68"/>
    <x v="0"/>
    <x v="0"/>
    <x v="7"/>
  </r>
  <r>
    <x v="4"/>
    <x v="68"/>
    <x v="0"/>
    <x v="1"/>
    <x v="5905"/>
  </r>
  <r>
    <x v="4"/>
    <x v="68"/>
    <x v="0"/>
    <x v="2"/>
    <x v="5906"/>
  </r>
  <r>
    <x v="4"/>
    <x v="68"/>
    <x v="0"/>
    <x v="3"/>
    <x v="5907"/>
  </r>
  <r>
    <x v="4"/>
    <x v="68"/>
    <x v="0"/>
    <x v="4"/>
    <x v="5140"/>
  </r>
  <r>
    <x v="4"/>
    <x v="68"/>
    <x v="0"/>
    <x v="5"/>
    <x v="5908"/>
  </r>
  <r>
    <x v="4"/>
    <x v="68"/>
    <x v="0"/>
    <x v="6"/>
    <x v="5909"/>
  </r>
  <r>
    <x v="4"/>
    <x v="68"/>
    <x v="0"/>
    <x v="7"/>
    <x v="7"/>
  </r>
  <r>
    <x v="4"/>
    <x v="68"/>
    <x v="0"/>
    <x v="8"/>
    <x v="5910"/>
  </r>
  <r>
    <x v="4"/>
    <x v="68"/>
    <x v="0"/>
    <x v="9"/>
    <x v="5911"/>
  </r>
  <r>
    <x v="4"/>
    <x v="68"/>
    <x v="0"/>
    <x v="10"/>
    <x v="5912"/>
  </r>
  <r>
    <x v="4"/>
    <x v="68"/>
    <x v="0"/>
    <x v="11"/>
    <x v="5158"/>
  </r>
  <r>
    <x v="4"/>
    <x v="68"/>
    <x v="0"/>
    <x v="12"/>
    <x v="5913"/>
  </r>
  <r>
    <x v="4"/>
    <x v="68"/>
    <x v="0"/>
    <x v="13"/>
    <x v="5914"/>
  </r>
  <r>
    <x v="4"/>
    <x v="68"/>
    <x v="1"/>
    <x v="0"/>
    <x v="7"/>
  </r>
  <r>
    <x v="4"/>
    <x v="68"/>
    <x v="1"/>
    <x v="1"/>
    <x v="5905"/>
  </r>
  <r>
    <x v="4"/>
    <x v="68"/>
    <x v="1"/>
    <x v="2"/>
    <x v="5915"/>
  </r>
  <r>
    <x v="4"/>
    <x v="68"/>
    <x v="1"/>
    <x v="3"/>
    <x v="5907"/>
  </r>
  <r>
    <x v="4"/>
    <x v="68"/>
    <x v="1"/>
    <x v="4"/>
    <x v="5140"/>
  </r>
  <r>
    <x v="4"/>
    <x v="68"/>
    <x v="1"/>
    <x v="5"/>
    <x v="7"/>
  </r>
  <r>
    <x v="4"/>
    <x v="68"/>
    <x v="1"/>
    <x v="6"/>
    <x v="5916"/>
  </r>
  <r>
    <x v="4"/>
    <x v="68"/>
    <x v="1"/>
    <x v="7"/>
    <x v="7"/>
  </r>
  <r>
    <x v="4"/>
    <x v="68"/>
    <x v="1"/>
    <x v="8"/>
    <x v="5910"/>
  </r>
  <r>
    <x v="4"/>
    <x v="68"/>
    <x v="1"/>
    <x v="9"/>
    <x v="5917"/>
  </r>
  <r>
    <x v="4"/>
    <x v="68"/>
    <x v="1"/>
    <x v="10"/>
    <x v="7"/>
  </r>
  <r>
    <x v="4"/>
    <x v="68"/>
    <x v="1"/>
    <x v="11"/>
    <x v="5918"/>
  </r>
  <r>
    <x v="4"/>
    <x v="68"/>
    <x v="1"/>
    <x v="12"/>
    <x v="7"/>
  </r>
  <r>
    <x v="4"/>
    <x v="68"/>
    <x v="1"/>
    <x v="13"/>
    <x v="5919"/>
  </r>
  <r>
    <x v="4"/>
    <x v="69"/>
    <x v="0"/>
    <x v="0"/>
    <x v="7"/>
  </r>
  <r>
    <x v="4"/>
    <x v="69"/>
    <x v="0"/>
    <x v="1"/>
    <x v="3220"/>
  </r>
  <r>
    <x v="4"/>
    <x v="69"/>
    <x v="0"/>
    <x v="2"/>
    <x v="5920"/>
  </r>
  <r>
    <x v="4"/>
    <x v="69"/>
    <x v="0"/>
    <x v="3"/>
    <x v="5921"/>
  </r>
  <r>
    <x v="4"/>
    <x v="69"/>
    <x v="0"/>
    <x v="4"/>
    <x v="5922"/>
  </r>
  <r>
    <x v="4"/>
    <x v="69"/>
    <x v="0"/>
    <x v="5"/>
    <x v="5923"/>
  </r>
  <r>
    <x v="4"/>
    <x v="69"/>
    <x v="0"/>
    <x v="6"/>
    <x v="5924"/>
  </r>
  <r>
    <x v="4"/>
    <x v="69"/>
    <x v="0"/>
    <x v="7"/>
    <x v="7"/>
  </r>
  <r>
    <x v="4"/>
    <x v="69"/>
    <x v="0"/>
    <x v="8"/>
    <x v="5925"/>
  </r>
  <r>
    <x v="4"/>
    <x v="69"/>
    <x v="0"/>
    <x v="9"/>
    <x v="5926"/>
  </r>
  <r>
    <x v="4"/>
    <x v="69"/>
    <x v="0"/>
    <x v="10"/>
    <x v="7"/>
  </r>
  <r>
    <x v="4"/>
    <x v="69"/>
    <x v="0"/>
    <x v="11"/>
    <x v="5927"/>
  </r>
  <r>
    <x v="4"/>
    <x v="69"/>
    <x v="0"/>
    <x v="12"/>
    <x v="7"/>
  </r>
  <r>
    <x v="4"/>
    <x v="69"/>
    <x v="0"/>
    <x v="13"/>
    <x v="5928"/>
  </r>
  <r>
    <x v="4"/>
    <x v="69"/>
    <x v="1"/>
    <x v="0"/>
    <x v="7"/>
  </r>
  <r>
    <x v="4"/>
    <x v="69"/>
    <x v="1"/>
    <x v="1"/>
    <x v="5929"/>
  </r>
  <r>
    <x v="4"/>
    <x v="69"/>
    <x v="1"/>
    <x v="2"/>
    <x v="5930"/>
  </r>
  <r>
    <x v="4"/>
    <x v="69"/>
    <x v="1"/>
    <x v="3"/>
    <x v="5931"/>
  </r>
  <r>
    <x v="4"/>
    <x v="69"/>
    <x v="1"/>
    <x v="4"/>
    <x v="5932"/>
  </r>
  <r>
    <x v="4"/>
    <x v="69"/>
    <x v="1"/>
    <x v="5"/>
    <x v="7"/>
  </r>
  <r>
    <x v="4"/>
    <x v="69"/>
    <x v="1"/>
    <x v="6"/>
    <x v="5933"/>
  </r>
  <r>
    <x v="4"/>
    <x v="69"/>
    <x v="1"/>
    <x v="7"/>
    <x v="7"/>
  </r>
  <r>
    <x v="4"/>
    <x v="69"/>
    <x v="1"/>
    <x v="8"/>
    <x v="5934"/>
  </r>
  <r>
    <x v="4"/>
    <x v="69"/>
    <x v="1"/>
    <x v="9"/>
    <x v="5935"/>
  </r>
  <r>
    <x v="4"/>
    <x v="69"/>
    <x v="1"/>
    <x v="10"/>
    <x v="7"/>
  </r>
  <r>
    <x v="4"/>
    <x v="69"/>
    <x v="1"/>
    <x v="11"/>
    <x v="5936"/>
  </r>
  <r>
    <x v="4"/>
    <x v="69"/>
    <x v="1"/>
    <x v="12"/>
    <x v="7"/>
  </r>
  <r>
    <x v="4"/>
    <x v="69"/>
    <x v="1"/>
    <x v="13"/>
    <x v="5937"/>
  </r>
  <r>
    <x v="4"/>
    <x v="70"/>
    <x v="0"/>
    <x v="0"/>
    <x v="7"/>
  </r>
  <r>
    <x v="4"/>
    <x v="70"/>
    <x v="0"/>
    <x v="1"/>
    <x v="5938"/>
  </r>
  <r>
    <x v="4"/>
    <x v="70"/>
    <x v="0"/>
    <x v="2"/>
    <x v="5939"/>
  </r>
  <r>
    <x v="4"/>
    <x v="70"/>
    <x v="0"/>
    <x v="3"/>
    <x v="5940"/>
  </r>
  <r>
    <x v="4"/>
    <x v="70"/>
    <x v="0"/>
    <x v="4"/>
    <x v="5941"/>
  </r>
  <r>
    <x v="4"/>
    <x v="70"/>
    <x v="0"/>
    <x v="5"/>
    <x v="5942"/>
  </r>
  <r>
    <x v="4"/>
    <x v="70"/>
    <x v="0"/>
    <x v="6"/>
    <x v="5943"/>
  </r>
  <r>
    <x v="4"/>
    <x v="70"/>
    <x v="0"/>
    <x v="7"/>
    <x v="7"/>
  </r>
  <r>
    <x v="4"/>
    <x v="70"/>
    <x v="0"/>
    <x v="8"/>
    <x v="7"/>
  </r>
  <r>
    <x v="4"/>
    <x v="70"/>
    <x v="0"/>
    <x v="9"/>
    <x v="5944"/>
  </r>
  <r>
    <x v="4"/>
    <x v="70"/>
    <x v="0"/>
    <x v="10"/>
    <x v="5945"/>
  </r>
  <r>
    <x v="4"/>
    <x v="70"/>
    <x v="0"/>
    <x v="11"/>
    <x v="5946"/>
  </r>
  <r>
    <x v="4"/>
    <x v="70"/>
    <x v="0"/>
    <x v="12"/>
    <x v="5947"/>
  </r>
  <r>
    <x v="4"/>
    <x v="70"/>
    <x v="0"/>
    <x v="13"/>
    <x v="5948"/>
  </r>
  <r>
    <x v="4"/>
    <x v="70"/>
    <x v="1"/>
    <x v="0"/>
    <x v="7"/>
  </r>
  <r>
    <x v="4"/>
    <x v="70"/>
    <x v="1"/>
    <x v="1"/>
    <x v="5938"/>
  </r>
  <r>
    <x v="4"/>
    <x v="70"/>
    <x v="1"/>
    <x v="2"/>
    <x v="5949"/>
  </r>
  <r>
    <x v="4"/>
    <x v="70"/>
    <x v="1"/>
    <x v="3"/>
    <x v="5940"/>
  </r>
  <r>
    <x v="4"/>
    <x v="70"/>
    <x v="1"/>
    <x v="4"/>
    <x v="5950"/>
  </r>
  <r>
    <x v="4"/>
    <x v="70"/>
    <x v="1"/>
    <x v="5"/>
    <x v="7"/>
  </r>
  <r>
    <x v="4"/>
    <x v="70"/>
    <x v="1"/>
    <x v="6"/>
    <x v="5951"/>
  </r>
  <r>
    <x v="4"/>
    <x v="70"/>
    <x v="1"/>
    <x v="7"/>
    <x v="7"/>
  </r>
  <r>
    <x v="4"/>
    <x v="70"/>
    <x v="1"/>
    <x v="8"/>
    <x v="7"/>
  </r>
  <r>
    <x v="4"/>
    <x v="70"/>
    <x v="1"/>
    <x v="9"/>
    <x v="5952"/>
  </r>
  <r>
    <x v="4"/>
    <x v="70"/>
    <x v="1"/>
    <x v="10"/>
    <x v="7"/>
  </r>
  <r>
    <x v="4"/>
    <x v="70"/>
    <x v="1"/>
    <x v="11"/>
    <x v="5953"/>
  </r>
  <r>
    <x v="4"/>
    <x v="70"/>
    <x v="1"/>
    <x v="12"/>
    <x v="7"/>
  </r>
  <r>
    <x v="4"/>
    <x v="70"/>
    <x v="1"/>
    <x v="13"/>
    <x v="5954"/>
  </r>
  <r>
    <x v="4"/>
    <x v="71"/>
    <x v="0"/>
    <x v="0"/>
    <x v="7"/>
  </r>
  <r>
    <x v="4"/>
    <x v="71"/>
    <x v="0"/>
    <x v="1"/>
    <x v="24"/>
  </r>
  <r>
    <x v="4"/>
    <x v="71"/>
    <x v="0"/>
    <x v="2"/>
    <x v="5955"/>
  </r>
  <r>
    <x v="4"/>
    <x v="71"/>
    <x v="0"/>
    <x v="3"/>
    <x v="5956"/>
  </r>
  <r>
    <x v="4"/>
    <x v="71"/>
    <x v="0"/>
    <x v="4"/>
    <x v="5957"/>
  </r>
  <r>
    <x v="4"/>
    <x v="71"/>
    <x v="0"/>
    <x v="5"/>
    <x v="5958"/>
  </r>
  <r>
    <x v="4"/>
    <x v="71"/>
    <x v="0"/>
    <x v="6"/>
    <x v="5959"/>
  </r>
  <r>
    <x v="4"/>
    <x v="71"/>
    <x v="0"/>
    <x v="7"/>
    <x v="7"/>
  </r>
  <r>
    <x v="4"/>
    <x v="71"/>
    <x v="0"/>
    <x v="8"/>
    <x v="7"/>
  </r>
  <r>
    <x v="4"/>
    <x v="71"/>
    <x v="0"/>
    <x v="9"/>
    <x v="5960"/>
  </r>
  <r>
    <x v="4"/>
    <x v="71"/>
    <x v="0"/>
    <x v="10"/>
    <x v="5961"/>
  </r>
  <r>
    <x v="4"/>
    <x v="71"/>
    <x v="0"/>
    <x v="11"/>
    <x v="5962"/>
  </r>
  <r>
    <x v="4"/>
    <x v="71"/>
    <x v="0"/>
    <x v="12"/>
    <x v="5118"/>
  </r>
  <r>
    <x v="4"/>
    <x v="71"/>
    <x v="0"/>
    <x v="13"/>
    <x v="5963"/>
  </r>
  <r>
    <x v="4"/>
    <x v="71"/>
    <x v="1"/>
    <x v="0"/>
    <x v="7"/>
  </r>
  <r>
    <x v="4"/>
    <x v="71"/>
    <x v="1"/>
    <x v="1"/>
    <x v="5964"/>
  </r>
  <r>
    <x v="4"/>
    <x v="71"/>
    <x v="1"/>
    <x v="2"/>
    <x v="5965"/>
  </r>
  <r>
    <x v="4"/>
    <x v="71"/>
    <x v="1"/>
    <x v="3"/>
    <x v="5956"/>
  </r>
  <r>
    <x v="4"/>
    <x v="71"/>
    <x v="1"/>
    <x v="4"/>
    <x v="5957"/>
  </r>
  <r>
    <x v="4"/>
    <x v="71"/>
    <x v="1"/>
    <x v="5"/>
    <x v="7"/>
  </r>
  <r>
    <x v="4"/>
    <x v="71"/>
    <x v="1"/>
    <x v="6"/>
    <x v="5966"/>
  </r>
  <r>
    <x v="4"/>
    <x v="71"/>
    <x v="1"/>
    <x v="7"/>
    <x v="7"/>
  </r>
  <r>
    <x v="4"/>
    <x v="71"/>
    <x v="1"/>
    <x v="8"/>
    <x v="7"/>
  </r>
  <r>
    <x v="4"/>
    <x v="71"/>
    <x v="1"/>
    <x v="9"/>
    <x v="5967"/>
  </r>
  <r>
    <x v="4"/>
    <x v="71"/>
    <x v="1"/>
    <x v="10"/>
    <x v="7"/>
  </r>
  <r>
    <x v="4"/>
    <x v="71"/>
    <x v="1"/>
    <x v="11"/>
    <x v="5968"/>
  </r>
  <r>
    <x v="4"/>
    <x v="71"/>
    <x v="1"/>
    <x v="12"/>
    <x v="7"/>
  </r>
  <r>
    <x v="4"/>
    <x v="71"/>
    <x v="1"/>
    <x v="13"/>
    <x v="5969"/>
  </r>
  <r>
    <x v="4"/>
    <x v="72"/>
    <x v="0"/>
    <x v="0"/>
    <x v="7"/>
  </r>
  <r>
    <x v="4"/>
    <x v="72"/>
    <x v="0"/>
    <x v="1"/>
    <x v="5970"/>
  </r>
  <r>
    <x v="4"/>
    <x v="72"/>
    <x v="0"/>
    <x v="2"/>
    <x v="5971"/>
  </r>
  <r>
    <x v="4"/>
    <x v="72"/>
    <x v="0"/>
    <x v="3"/>
    <x v="5972"/>
  </r>
  <r>
    <x v="4"/>
    <x v="72"/>
    <x v="0"/>
    <x v="4"/>
    <x v="7"/>
  </r>
  <r>
    <x v="4"/>
    <x v="72"/>
    <x v="0"/>
    <x v="5"/>
    <x v="5973"/>
  </r>
  <r>
    <x v="4"/>
    <x v="72"/>
    <x v="0"/>
    <x v="6"/>
    <x v="5974"/>
  </r>
  <r>
    <x v="4"/>
    <x v="72"/>
    <x v="0"/>
    <x v="7"/>
    <x v="7"/>
  </r>
  <r>
    <x v="4"/>
    <x v="72"/>
    <x v="0"/>
    <x v="8"/>
    <x v="7"/>
  </r>
  <r>
    <x v="4"/>
    <x v="72"/>
    <x v="0"/>
    <x v="9"/>
    <x v="5975"/>
  </r>
  <r>
    <x v="4"/>
    <x v="72"/>
    <x v="0"/>
    <x v="10"/>
    <x v="5976"/>
  </r>
  <r>
    <x v="4"/>
    <x v="72"/>
    <x v="0"/>
    <x v="11"/>
    <x v="5977"/>
  </r>
  <r>
    <x v="4"/>
    <x v="72"/>
    <x v="0"/>
    <x v="12"/>
    <x v="5978"/>
  </r>
  <r>
    <x v="4"/>
    <x v="72"/>
    <x v="0"/>
    <x v="13"/>
    <x v="5979"/>
  </r>
  <r>
    <x v="4"/>
    <x v="72"/>
    <x v="1"/>
    <x v="0"/>
    <x v="7"/>
  </r>
  <r>
    <x v="4"/>
    <x v="72"/>
    <x v="1"/>
    <x v="1"/>
    <x v="5980"/>
  </r>
  <r>
    <x v="4"/>
    <x v="72"/>
    <x v="1"/>
    <x v="2"/>
    <x v="5981"/>
  </r>
  <r>
    <x v="4"/>
    <x v="72"/>
    <x v="1"/>
    <x v="3"/>
    <x v="5982"/>
  </r>
  <r>
    <x v="4"/>
    <x v="72"/>
    <x v="1"/>
    <x v="4"/>
    <x v="1598"/>
  </r>
  <r>
    <x v="4"/>
    <x v="72"/>
    <x v="1"/>
    <x v="5"/>
    <x v="7"/>
  </r>
  <r>
    <x v="4"/>
    <x v="72"/>
    <x v="1"/>
    <x v="6"/>
    <x v="5983"/>
  </r>
  <r>
    <x v="4"/>
    <x v="72"/>
    <x v="1"/>
    <x v="7"/>
    <x v="7"/>
  </r>
  <r>
    <x v="4"/>
    <x v="72"/>
    <x v="1"/>
    <x v="8"/>
    <x v="7"/>
  </r>
  <r>
    <x v="4"/>
    <x v="72"/>
    <x v="1"/>
    <x v="9"/>
    <x v="5984"/>
  </r>
  <r>
    <x v="4"/>
    <x v="72"/>
    <x v="1"/>
    <x v="10"/>
    <x v="7"/>
  </r>
  <r>
    <x v="4"/>
    <x v="72"/>
    <x v="1"/>
    <x v="11"/>
    <x v="5985"/>
  </r>
  <r>
    <x v="4"/>
    <x v="72"/>
    <x v="1"/>
    <x v="12"/>
    <x v="7"/>
  </r>
  <r>
    <x v="4"/>
    <x v="72"/>
    <x v="1"/>
    <x v="13"/>
    <x v="5986"/>
  </r>
  <r>
    <x v="4"/>
    <x v="73"/>
    <x v="0"/>
    <x v="0"/>
    <x v="7"/>
  </r>
  <r>
    <x v="4"/>
    <x v="73"/>
    <x v="0"/>
    <x v="1"/>
    <x v="5987"/>
  </r>
  <r>
    <x v="4"/>
    <x v="73"/>
    <x v="0"/>
    <x v="2"/>
    <x v="5988"/>
  </r>
  <r>
    <x v="4"/>
    <x v="73"/>
    <x v="0"/>
    <x v="3"/>
    <x v="5989"/>
  </r>
  <r>
    <x v="4"/>
    <x v="73"/>
    <x v="0"/>
    <x v="4"/>
    <x v="7"/>
  </r>
  <r>
    <x v="4"/>
    <x v="73"/>
    <x v="0"/>
    <x v="5"/>
    <x v="5990"/>
  </r>
  <r>
    <x v="4"/>
    <x v="73"/>
    <x v="0"/>
    <x v="6"/>
    <x v="5991"/>
  </r>
  <r>
    <x v="4"/>
    <x v="73"/>
    <x v="0"/>
    <x v="7"/>
    <x v="7"/>
  </r>
  <r>
    <x v="4"/>
    <x v="73"/>
    <x v="0"/>
    <x v="8"/>
    <x v="7"/>
  </r>
  <r>
    <x v="4"/>
    <x v="73"/>
    <x v="0"/>
    <x v="9"/>
    <x v="4107"/>
  </r>
  <r>
    <x v="4"/>
    <x v="73"/>
    <x v="0"/>
    <x v="10"/>
    <x v="5992"/>
  </r>
  <r>
    <x v="4"/>
    <x v="73"/>
    <x v="0"/>
    <x v="11"/>
    <x v="5993"/>
  </r>
  <r>
    <x v="4"/>
    <x v="73"/>
    <x v="0"/>
    <x v="12"/>
    <x v="7"/>
  </r>
  <r>
    <x v="4"/>
    <x v="73"/>
    <x v="0"/>
    <x v="13"/>
    <x v="5994"/>
  </r>
  <r>
    <x v="4"/>
    <x v="73"/>
    <x v="1"/>
    <x v="0"/>
    <x v="7"/>
  </r>
  <r>
    <x v="4"/>
    <x v="73"/>
    <x v="1"/>
    <x v="1"/>
    <x v="5987"/>
  </r>
  <r>
    <x v="4"/>
    <x v="73"/>
    <x v="1"/>
    <x v="2"/>
    <x v="5995"/>
  </r>
  <r>
    <x v="4"/>
    <x v="73"/>
    <x v="1"/>
    <x v="3"/>
    <x v="5989"/>
  </r>
  <r>
    <x v="4"/>
    <x v="73"/>
    <x v="1"/>
    <x v="4"/>
    <x v="7"/>
  </r>
  <r>
    <x v="4"/>
    <x v="73"/>
    <x v="1"/>
    <x v="5"/>
    <x v="7"/>
  </r>
  <r>
    <x v="4"/>
    <x v="73"/>
    <x v="1"/>
    <x v="6"/>
    <x v="5996"/>
  </r>
  <r>
    <x v="4"/>
    <x v="73"/>
    <x v="1"/>
    <x v="7"/>
    <x v="7"/>
  </r>
  <r>
    <x v="4"/>
    <x v="73"/>
    <x v="1"/>
    <x v="8"/>
    <x v="7"/>
  </r>
  <r>
    <x v="4"/>
    <x v="73"/>
    <x v="1"/>
    <x v="9"/>
    <x v="5997"/>
  </r>
  <r>
    <x v="4"/>
    <x v="73"/>
    <x v="1"/>
    <x v="10"/>
    <x v="7"/>
  </r>
  <r>
    <x v="4"/>
    <x v="73"/>
    <x v="1"/>
    <x v="11"/>
    <x v="5998"/>
  </r>
  <r>
    <x v="4"/>
    <x v="73"/>
    <x v="1"/>
    <x v="12"/>
    <x v="7"/>
  </r>
  <r>
    <x v="4"/>
    <x v="73"/>
    <x v="1"/>
    <x v="13"/>
    <x v="5999"/>
  </r>
  <r>
    <x v="5"/>
    <x v="0"/>
    <x v="0"/>
    <x v="0"/>
    <x v="6000"/>
  </r>
  <r>
    <x v="5"/>
    <x v="0"/>
    <x v="0"/>
    <x v="1"/>
    <x v="6001"/>
  </r>
  <r>
    <x v="5"/>
    <x v="0"/>
    <x v="0"/>
    <x v="2"/>
    <x v="6002"/>
  </r>
  <r>
    <x v="5"/>
    <x v="0"/>
    <x v="0"/>
    <x v="3"/>
    <x v="6003"/>
  </r>
  <r>
    <x v="5"/>
    <x v="0"/>
    <x v="0"/>
    <x v="4"/>
    <x v="6004"/>
  </r>
  <r>
    <x v="5"/>
    <x v="0"/>
    <x v="0"/>
    <x v="5"/>
    <x v="7"/>
  </r>
  <r>
    <x v="5"/>
    <x v="0"/>
    <x v="0"/>
    <x v="6"/>
    <x v="6005"/>
  </r>
  <r>
    <x v="5"/>
    <x v="0"/>
    <x v="0"/>
    <x v="7"/>
    <x v="7"/>
  </r>
  <r>
    <x v="5"/>
    <x v="0"/>
    <x v="0"/>
    <x v="8"/>
    <x v="6006"/>
  </r>
  <r>
    <x v="5"/>
    <x v="0"/>
    <x v="0"/>
    <x v="9"/>
    <x v="6007"/>
  </r>
  <r>
    <x v="5"/>
    <x v="0"/>
    <x v="0"/>
    <x v="10"/>
    <x v="6008"/>
  </r>
  <r>
    <x v="5"/>
    <x v="0"/>
    <x v="0"/>
    <x v="11"/>
    <x v="6009"/>
  </r>
  <r>
    <x v="5"/>
    <x v="0"/>
    <x v="0"/>
    <x v="12"/>
    <x v="6010"/>
  </r>
  <r>
    <x v="5"/>
    <x v="0"/>
    <x v="0"/>
    <x v="13"/>
    <x v="6011"/>
  </r>
  <r>
    <x v="5"/>
    <x v="0"/>
    <x v="1"/>
    <x v="0"/>
    <x v="6012"/>
  </r>
  <r>
    <x v="5"/>
    <x v="0"/>
    <x v="1"/>
    <x v="1"/>
    <x v="6013"/>
  </r>
  <r>
    <x v="5"/>
    <x v="0"/>
    <x v="1"/>
    <x v="2"/>
    <x v="6014"/>
  </r>
  <r>
    <x v="5"/>
    <x v="0"/>
    <x v="1"/>
    <x v="3"/>
    <x v="6015"/>
  </r>
  <r>
    <x v="5"/>
    <x v="0"/>
    <x v="1"/>
    <x v="4"/>
    <x v="6016"/>
  </r>
  <r>
    <x v="5"/>
    <x v="0"/>
    <x v="1"/>
    <x v="5"/>
    <x v="7"/>
  </r>
  <r>
    <x v="5"/>
    <x v="0"/>
    <x v="1"/>
    <x v="6"/>
    <x v="6017"/>
  </r>
  <r>
    <x v="5"/>
    <x v="0"/>
    <x v="1"/>
    <x v="7"/>
    <x v="7"/>
  </r>
  <r>
    <x v="5"/>
    <x v="0"/>
    <x v="1"/>
    <x v="8"/>
    <x v="6018"/>
  </r>
  <r>
    <x v="5"/>
    <x v="0"/>
    <x v="1"/>
    <x v="9"/>
    <x v="6019"/>
  </r>
  <r>
    <x v="5"/>
    <x v="0"/>
    <x v="1"/>
    <x v="10"/>
    <x v="7"/>
  </r>
  <r>
    <x v="5"/>
    <x v="0"/>
    <x v="1"/>
    <x v="11"/>
    <x v="6020"/>
  </r>
  <r>
    <x v="5"/>
    <x v="0"/>
    <x v="1"/>
    <x v="12"/>
    <x v="7"/>
  </r>
  <r>
    <x v="5"/>
    <x v="0"/>
    <x v="1"/>
    <x v="13"/>
    <x v="6021"/>
  </r>
  <r>
    <x v="5"/>
    <x v="1"/>
    <x v="0"/>
    <x v="0"/>
    <x v="7"/>
  </r>
  <r>
    <x v="5"/>
    <x v="1"/>
    <x v="0"/>
    <x v="1"/>
    <x v="6022"/>
  </r>
  <r>
    <x v="5"/>
    <x v="1"/>
    <x v="0"/>
    <x v="2"/>
    <x v="6023"/>
  </r>
  <r>
    <x v="5"/>
    <x v="1"/>
    <x v="0"/>
    <x v="3"/>
    <x v="6024"/>
  </r>
  <r>
    <x v="5"/>
    <x v="1"/>
    <x v="0"/>
    <x v="4"/>
    <x v="6025"/>
  </r>
  <r>
    <x v="5"/>
    <x v="1"/>
    <x v="0"/>
    <x v="5"/>
    <x v="6026"/>
  </r>
  <r>
    <x v="5"/>
    <x v="1"/>
    <x v="0"/>
    <x v="6"/>
    <x v="6027"/>
  </r>
  <r>
    <x v="5"/>
    <x v="1"/>
    <x v="0"/>
    <x v="7"/>
    <x v="7"/>
  </r>
  <r>
    <x v="5"/>
    <x v="1"/>
    <x v="0"/>
    <x v="8"/>
    <x v="6028"/>
  </r>
  <r>
    <x v="5"/>
    <x v="1"/>
    <x v="0"/>
    <x v="9"/>
    <x v="6029"/>
  </r>
  <r>
    <x v="5"/>
    <x v="1"/>
    <x v="0"/>
    <x v="10"/>
    <x v="6030"/>
  </r>
  <r>
    <x v="5"/>
    <x v="1"/>
    <x v="0"/>
    <x v="11"/>
    <x v="6031"/>
  </r>
  <r>
    <x v="5"/>
    <x v="1"/>
    <x v="0"/>
    <x v="12"/>
    <x v="6032"/>
  </r>
  <r>
    <x v="5"/>
    <x v="1"/>
    <x v="0"/>
    <x v="13"/>
    <x v="6033"/>
  </r>
  <r>
    <x v="5"/>
    <x v="1"/>
    <x v="1"/>
    <x v="0"/>
    <x v="7"/>
  </r>
  <r>
    <x v="5"/>
    <x v="1"/>
    <x v="1"/>
    <x v="1"/>
    <x v="6034"/>
  </r>
  <r>
    <x v="5"/>
    <x v="1"/>
    <x v="1"/>
    <x v="2"/>
    <x v="6035"/>
  </r>
  <r>
    <x v="5"/>
    <x v="1"/>
    <x v="1"/>
    <x v="3"/>
    <x v="6036"/>
  </r>
  <r>
    <x v="5"/>
    <x v="1"/>
    <x v="1"/>
    <x v="4"/>
    <x v="6025"/>
  </r>
  <r>
    <x v="5"/>
    <x v="1"/>
    <x v="1"/>
    <x v="5"/>
    <x v="7"/>
  </r>
  <r>
    <x v="5"/>
    <x v="1"/>
    <x v="1"/>
    <x v="6"/>
    <x v="6037"/>
  </r>
  <r>
    <x v="5"/>
    <x v="1"/>
    <x v="1"/>
    <x v="7"/>
    <x v="7"/>
  </r>
  <r>
    <x v="5"/>
    <x v="1"/>
    <x v="1"/>
    <x v="8"/>
    <x v="6028"/>
  </r>
  <r>
    <x v="5"/>
    <x v="1"/>
    <x v="1"/>
    <x v="9"/>
    <x v="6038"/>
  </r>
  <r>
    <x v="5"/>
    <x v="1"/>
    <x v="1"/>
    <x v="10"/>
    <x v="6039"/>
  </r>
  <r>
    <x v="5"/>
    <x v="1"/>
    <x v="1"/>
    <x v="11"/>
    <x v="6040"/>
  </r>
  <r>
    <x v="5"/>
    <x v="1"/>
    <x v="1"/>
    <x v="12"/>
    <x v="7"/>
  </r>
  <r>
    <x v="5"/>
    <x v="1"/>
    <x v="1"/>
    <x v="13"/>
    <x v="6041"/>
  </r>
  <r>
    <x v="5"/>
    <x v="2"/>
    <x v="0"/>
    <x v="0"/>
    <x v="7"/>
  </r>
  <r>
    <x v="5"/>
    <x v="2"/>
    <x v="0"/>
    <x v="1"/>
    <x v="6042"/>
  </r>
  <r>
    <x v="5"/>
    <x v="2"/>
    <x v="0"/>
    <x v="2"/>
    <x v="6043"/>
  </r>
  <r>
    <x v="5"/>
    <x v="2"/>
    <x v="0"/>
    <x v="3"/>
    <x v="6044"/>
  </r>
  <r>
    <x v="5"/>
    <x v="2"/>
    <x v="0"/>
    <x v="4"/>
    <x v="6045"/>
  </r>
  <r>
    <x v="5"/>
    <x v="2"/>
    <x v="0"/>
    <x v="5"/>
    <x v="7"/>
  </r>
  <r>
    <x v="5"/>
    <x v="2"/>
    <x v="0"/>
    <x v="6"/>
    <x v="6046"/>
  </r>
  <r>
    <x v="5"/>
    <x v="2"/>
    <x v="0"/>
    <x v="7"/>
    <x v="7"/>
  </r>
  <r>
    <x v="5"/>
    <x v="2"/>
    <x v="0"/>
    <x v="8"/>
    <x v="6047"/>
  </r>
  <r>
    <x v="5"/>
    <x v="2"/>
    <x v="0"/>
    <x v="9"/>
    <x v="6048"/>
  </r>
  <r>
    <x v="5"/>
    <x v="2"/>
    <x v="0"/>
    <x v="10"/>
    <x v="6049"/>
  </r>
  <r>
    <x v="5"/>
    <x v="2"/>
    <x v="0"/>
    <x v="11"/>
    <x v="6050"/>
  </r>
  <r>
    <x v="5"/>
    <x v="2"/>
    <x v="0"/>
    <x v="12"/>
    <x v="7"/>
  </r>
  <r>
    <x v="5"/>
    <x v="2"/>
    <x v="0"/>
    <x v="13"/>
    <x v="6051"/>
  </r>
  <r>
    <x v="5"/>
    <x v="2"/>
    <x v="1"/>
    <x v="0"/>
    <x v="7"/>
  </r>
  <r>
    <x v="5"/>
    <x v="2"/>
    <x v="1"/>
    <x v="1"/>
    <x v="6052"/>
  </r>
  <r>
    <x v="5"/>
    <x v="2"/>
    <x v="1"/>
    <x v="2"/>
    <x v="6053"/>
  </r>
  <r>
    <x v="5"/>
    <x v="2"/>
    <x v="1"/>
    <x v="3"/>
    <x v="6054"/>
  </r>
  <r>
    <x v="5"/>
    <x v="2"/>
    <x v="1"/>
    <x v="4"/>
    <x v="6055"/>
  </r>
  <r>
    <x v="5"/>
    <x v="2"/>
    <x v="1"/>
    <x v="5"/>
    <x v="7"/>
  </r>
  <r>
    <x v="5"/>
    <x v="2"/>
    <x v="1"/>
    <x v="6"/>
    <x v="6056"/>
  </r>
  <r>
    <x v="5"/>
    <x v="2"/>
    <x v="1"/>
    <x v="7"/>
    <x v="7"/>
  </r>
  <r>
    <x v="5"/>
    <x v="2"/>
    <x v="1"/>
    <x v="8"/>
    <x v="6057"/>
  </r>
  <r>
    <x v="5"/>
    <x v="2"/>
    <x v="1"/>
    <x v="9"/>
    <x v="6058"/>
  </r>
  <r>
    <x v="5"/>
    <x v="2"/>
    <x v="1"/>
    <x v="10"/>
    <x v="7"/>
  </r>
  <r>
    <x v="5"/>
    <x v="2"/>
    <x v="1"/>
    <x v="11"/>
    <x v="6059"/>
  </r>
  <r>
    <x v="5"/>
    <x v="2"/>
    <x v="1"/>
    <x v="12"/>
    <x v="7"/>
  </r>
  <r>
    <x v="5"/>
    <x v="2"/>
    <x v="1"/>
    <x v="13"/>
    <x v="6060"/>
  </r>
  <r>
    <x v="5"/>
    <x v="3"/>
    <x v="0"/>
    <x v="0"/>
    <x v="7"/>
  </r>
  <r>
    <x v="5"/>
    <x v="3"/>
    <x v="0"/>
    <x v="1"/>
    <x v="6061"/>
  </r>
  <r>
    <x v="5"/>
    <x v="3"/>
    <x v="0"/>
    <x v="2"/>
    <x v="6062"/>
  </r>
  <r>
    <x v="5"/>
    <x v="3"/>
    <x v="0"/>
    <x v="3"/>
    <x v="6063"/>
  </r>
  <r>
    <x v="5"/>
    <x v="3"/>
    <x v="0"/>
    <x v="4"/>
    <x v="6064"/>
  </r>
  <r>
    <x v="5"/>
    <x v="3"/>
    <x v="0"/>
    <x v="5"/>
    <x v="6065"/>
  </r>
  <r>
    <x v="5"/>
    <x v="3"/>
    <x v="0"/>
    <x v="6"/>
    <x v="6066"/>
  </r>
  <r>
    <x v="5"/>
    <x v="3"/>
    <x v="0"/>
    <x v="7"/>
    <x v="7"/>
  </r>
  <r>
    <x v="5"/>
    <x v="3"/>
    <x v="0"/>
    <x v="8"/>
    <x v="6067"/>
  </r>
  <r>
    <x v="5"/>
    <x v="3"/>
    <x v="0"/>
    <x v="9"/>
    <x v="6068"/>
  </r>
  <r>
    <x v="5"/>
    <x v="3"/>
    <x v="0"/>
    <x v="10"/>
    <x v="6069"/>
  </r>
  <r>
    <x v="5"/>
    <x v="3"/>
    <x v="0"/>
    <x v="11"/>
    <x v="6070"/>
  </r>
  <r>
    <x v="5"/>
    <x v="3"/>
    <x v="0"/>
    <x v="12"/>
    <x v="7"/>
  </r>
  <r>
    <x v="5"/>
    <x v="3"/>
    <x v="0"/>
    <x v="13"/>
    <x v="6071"/>
  </r>
  <r>
    <x v="5"/>
    <x v="3"/>
    <x v="1"/>
    <x v="0"/>
    <x v="7"/>
  </r>
  <r>
    <x v="5"/>
    <x v="3"/>
    <x v="1"/>
    <x v="1"/>
    <x v="6061"/>
  </r>
  <r>
    <x v="5"/>
    <x v="3"/>
    <x v="1"/>
    <x v="2"/>
    <x v="6072"/>
  </r>
  <r>
    <x v="5"/>
    <x v="3"/>
    <x v="1"/>
    <x v="3"/>
    <x v="6073"/>
  </r>
  <r>
    <x v="5"/>
    <x v="3"/>
    <x v="1"/>
    <x v="4"/>
    <x v="6064"/>
  </r>
  <r>
    <x v="5"/>
    <x v="3"/>
    <x v="1"/>
    <x v="5"/>
    <x v="7"/>
  </r>
  <r>
    <x v="5"/>
    <x v="3"/>
    <x v="1"/>
    <x v="6"/>
    <x v="6074"/>
  </r>
  <r>
    <x v="5"/>
    <x v="3"/>
    <x v="1"/>
    <x v="7"/>
    <x v="7"/>
  </r>
  <r>
    <x v="5"/>
    <x v="3"/>
    <x v="1"/>
    <x v="8"/>
    <x v="6067"/>
  </r>
  <r>
    <x v="5"/>
    <x v="3"/>
    <x v="1"/>
    <x v="9"/>
    <x v="6075"/>
  </r>
  <r>
    <x v="5"/>
    <x v="3"/>
    <x v="1"/>
    <x v="10"/>
    <x v="7"/>
  </r>
  <r>
    <x v="5"/>
    <x v="3"/>
    <x v="1"/>
    <x v="11"/>
    <x v="6076"/>
  </r>
  <r>
    <x v="5"/>
    <x v="3"/>
    <x v="1"/>
    <x v="12"/>
    <x v="7"/>
  </r>
  <r>
    <x v="5"/>
    <x v="3"/>
    <x v="1"/>
    <x v="13"/>
    <x v="6077"/>
  </r>
  <r>
    <x v="5"/>
    <x v="4"/>
    <x v="0"/>
    <x v="0"/>
    <x v="6078"/>
  </r>
  <r>
    <x v="5"/>
    <x v="4"/>
    <x v="0"/>
    <x v="1"/>
    <x v="6079"/>
  </r>
  <r>
    <x v="5"/>
    <x v="4"/>
    <x v="0"/>
    <x v="2"/>
    <x v="6080"/>
  </r>
  <r>
    <x v="5"/>
    <x v="4"/>
    <x v="0"/>
    <x v="3"/>
    <x v="6081"/>
  </r>
  <r>
    <x v="5"/>
    <x v="4"/>
    <x v="0"/>
    <x v="4"/>
    <x v="6082"/>
  </r>
  <r>
    <x v="5"/>
    <x v="4"/>
    <x v="0"/>
    <x v="5"/>
    <x v="6083"/>
  </r>
  <r>
    <x v="5"/>
    <x v="4"/>
    <x v="0"/>
    <x v="6"/>
    <x v="6084"/>
  </r>
  <r>
    <x v="5"/>
    <x v="4"/>
    <x v="0"/>
    <x v="7"/>
    <x v="7"/>
  </r>
  <r>
    <x v="5"/>
    <x v="4"/>
    <x v="0"/>
    <x v="8"/>
    <x v="6085"/>
  </r>
  <r>
    <x v="5"/>
    <x v="4"/>
    <x v="0"/>
    <x v="9"/>
    <x v="6086"/>
  </r>
  <r>
    <x v="5"/>
    <x v="4"/>
    <x v="0"/>
    <x v="10"/>
    <x v="6087"/>
  </r>
  <r>
    <x v="5"/>
    <x v="4"/>
    <x v="0"/>
    <x v="11"/>
    <x v="6088"/>
  </r>
  <r>
    <x v="5"/>
    <x v="4"/>
    <x v="0"/>
    <x v="12"/>
    <x v="6089"/>
  </r>
  <r>
    <x v="5"/>
    <x v="4"/>
    <x v="0"/>
    <x v="13"/>
    <x v="6090"/>
  </r>
  <r>
    <x v="5"/>
    <x v="4"/>
    <x v="1"/>
    <x v="0"/>
    <x v="6078"/>
  </r>
  <r>
    <x v="5"/>
    <x v="4"/>
    <x v="1"/>
    <x v="1"/>
    <x v="6091"/>
  </r>
  <r>
    <x v="5"/>
    <x v="4"/>
    <x v="1"/>
    <x v="2"/>
    <x v="6092"/>
  </r>
  <r>
    <x v="5"/>
    <x v="4"/>
    <x v="1"/>
    <x v="3"/>
    <x v="6093"/>
  </r>
  <r>
    <x v="5"/>
    <x v="4"/>
    <x v="1"/>
    <x v="4"/>
    <x v="6082"/>
  </r>
  <r>
    <x v="5"/>
    <x v="4"/>
    <x v="1"/>
    <x v="5"/>
    <x v="7"/>
  </r>
  <r>
    <x v="5"/>
    <x v="4"/>
    <x v="1"/>
    <x v="6"/>
    <x v="6094"/>
  </r>
  <r>
    <x v="5"/>
    <x v="4"/>
    <x v="1"/>
    <x v="7"/>
    <x v="7"/>
  </r>
  <r>
    <x v="5"/>
    <x v="4"/>
    <x v="1"/>
    <x v="8"/>
    <x v="6095"/>
  </r>
  <r>
    <x v="5"/>
    <x v="4"/>
    <x v="1"/>
    <x v="9"/>
    <x v="6096"/>
  </r>
  <r>
    <x v="5"/>
    <x v="4"/>
    <x v="1"/>
    <x v="10"/>
    <x v="7"/>
  </r>
  <r>
    <x v="5"/>
    <x v="4"/>
    <x v="1"/>
    <x v="11"/>
    <x v="6097"/>
  </r>
  <r>
    <x v="5"/>
    <x v="4"/>
    <x v="1"/>
    <x v="12"/>
    <x v="7"/>
  </r>
  <r>
    <x v="5"/>
    <x v="4"/>
    <x v="1"/>
    <x v="13"/>
    <x v="6098"/>
  </r>
  <r>
    <x v="5"/>
    <x v="5"/>
    <x v="0"/>
    <x v="0"/>
    <x v="7"/>
  </r>
  <r>
    <x v="5"/>
    <x v="5"/>
    <x v="0"/>
    <x v="1"/>
    <x v="6099"/>
  </r>
  <r>
    <x v="5"/>
    <x v="5"/>
    <x v="0"/>
    <x v="2"/>
    <x v="6100"/>
  </r>
  <r>
    <x v="5"/>
    <x v="5"/>
    <x v="0"/>
    <x v="3"/>
    <x v="6101"/>
  </r>
  <r>
    <x v="5"/>
    <x v="5"/>
    <x v="0"/>
    <x v="4"/>
    <x v="6102"/>
  </r>
  <r>
    <x v="5"/>
    <x v="5"/>
    <x v="0"/>
    <x v="5"/>
    <x v="7"/>
  </r>
  <r>
    <x v="5"/>
    <x v="5"/>
    <x v="0"/>
    <x v="6"/>
    <x v="6103"/>
  </r>
  <r>
    <x v="5"/>
    <x v="5"/>
    <x v="0"/>
    <x v="7"/>
    <x v="7"/>
  </r>
  <r>
    <x v="5"/>
    <x v="5"/>
    <x v="0"/>
    <x v="8"/>
    <x v="6104"/>
  </r>
  <r>
    <x v="5"/>
    <x v="5"/>
    <x v="0"/>
    <x v="9"/>
    <x v="6105"/>
  </r>
  <r>
    <x v="5"/>
    <x v="5"/>
    <x v="0"/>
    <x v="10"/>
    <x v="7"/>
  </r>
  <r>
    <x v="5"/>
    <x v="5"/>
    <x v="0"/>
    <x v="11"/>
    <x v="6106"/>
  </r>
  <r>
    <x v="5"/>
    <x v="5"/>
    <x v="0"/>
    <x v="12"/>
    <x v="7"/>
  </r>
  <r>
    <x v="5"/>
    <x v="5"/>
    <x v="0"/>
    <x v="13"/>
    <x v="6107"/>
  </r>
  <r>
    <x v="5"/>
    <x v="5"/>
    <x v="1"/>
    <x v="0"/>
    <x v="7"/>
  </r>
  <r>
    <x v="5"/>
    <x v="5"/>
    <x v="1"/>
    <x v="1"/>
    <x v="6099"/>
  </r>
  <r>
    <x v="5"/>
    <x v="5"/>
    <x v="1"/>
    <x v="2"/>
    <x v="6100"/>
  </r>
  <r>
    <x v="5"/>
    <x v="5"/>
    <x v="1"/>
    <x v="3"/>
    <x v="6101"/>
  </r>
  <r>
    <x v="5"/>
    <x v="5"/>
    <x v="1"/>
    <x v="4"/>
    <x v="6102"/>
  </r>
  <r>
    <x v="5"/>
    <x v="5"/>
    <x v="1"/>
    <x v="5"/>
    <x v="7"/>
  </r>
  <r>
    <x v="5"/>
    <x v="5"/>
    <x v="1"/>
    <x v="6"/>
    <x v="6103"/>
  </r>
  <r>
    <x v="5"/>
    <x v="5"/>
    <x v="1"/>
    <x v="7"/>
    <x v="7"/>
  </r>
  <r>
    <x v="5"/>
    <x v="5"/>
    <x v="1"/>
    <x v="8"/>
    <x v="6104"/>
  </r>
  <r>
    <x v="5"/>
    <x v="5"/>
    <x v="1"/>
    <x v="9"/>
    <x v="6105"/>
  </r>
  <r>
    <x v="5"/>
    <x v="5"/>
    <x v="1"/>
    <x v="10"/>
    <x v="7"/>
  </r>
  <r>
    <x v="5"/>
    <x v="5"/>
    <x v="1"/>
    <x v="11"/>
    <x v="6106"/>
  </r>
  <r>
    <x v="5"/>
    <x v="5"/>
    <x v="1"/>
    <x v="12"/>
    <x v="7"/>
  </r>
  <r>
    <x v="5"/>
    <x v="5"/>
    <x v="1"/>
    <x v="13"/>
    <x v="6107"/>
  </r>
  <r>
    <x v="5"/>
    <x v="6"/>
    <x v="0"/>
    <x v="0"/>
    <x v="7"/>
  </r>
  <r>
    <x v="5"/>
    <x v="6"/>
    <x v="0"/>
    <x v="1"/>
    <x v="6108"/>
  </r>
  <r>
    <x v="5"/>
    <x v="6"/>
    <x v="0"/>
    <x v="2"/>
    <x v="6109"/>
  </r>
  <r>
    <x v="5"/>
    <x v="6"/>
    <x v="0"/>
    <x v="3"/>
    <x v="6110"/>
  </r>
  <r>
    <x v="5"/>
    <x v="6"/>
    <x v="0"/>
    <x v="4"/>
    <x v="6111"/>
  </r>
  <r>
    <x v="5"/>
    <x v="6"/>
    <x v="0"/>
    <x v="5"/>
    <x v="6112"/>
  </r>
  <r>
    <x v="5"/>
    <x v="6"/>
    <x v="0"/>
    <x v="6"/>
    <x v="6113"/>
  </r>
  <r>
    <x v="5"/>
    <x v="6"/>
    <x v="0"/>
    <x v="7"/>
    <x v="7"/>
  </r>
  <r>
    <x v="5"/>
    <x v="6"/>
    <x v="0"/>
    <x v="8"/>
    <x v="6114"/>
  </r>
  <r>
    <x v="5"/>
    <x v="6"/>
    <x v="0"/>
    <x v="9"/>
    <x v="6115"/>
  </r>
  <r>
    <x v="5"/>
    <x v="6"/>
    <x v="0"/>
    <x v="10"/>
    <x v="6116"/>
  </r>
  <r>
    <x v="5"/>
    <x v="6"/>
    <x v="0"/>
    <x v="11"/>
    <x v="6117"/>
  </r>
  <r>
    <x v="5"/>
    <x v="6"/>
    <x v="0"/>
    <x v="12"/>
    <x v="6118"/>
  </r>
  <r>
    <x v="5"/>
    <x v="6"/>
    <x v="0"/>
    <x v="13"/>
    <x v="6119"/>
  </r>
  <r>
    <x v="5"/>
    <x v="6"/>
    <x v="1"/>
    <x v="0"/>
    <x v="7"/>
  </r>
  <r>
    <x v="5"/>
    <x v="6"/>
    <x v="1"/>
    <x v="1"/>
    <x v="6108"/>
  </r>
  <r>
    <x v="5"/>
    <x v="6"/>
    <x v="1"/>
    <x v="2"/>
    <x v="6120"/>
  </r>
  <r>
    <x v="5"/>
    <x v="6"/>
    <x v="1"/>
    <x v="3"/>
    <x v="6121"/>
  </r>
  <r>
    <x v="5"/>
    <x v="6"/>
    <x v="1"/>
    <x v="4"/>
    <x v="6122"/>
  </r>
  <r>
    <x v="5"/>
    <x v="6"/>
    <x v="1"/>
    <x v="5"/>
    <x v="7"/>
  </r>
  <r>
    <x v="5"/>
    <x v="6"/>
    <x v="1"/>
    <x v="6"/>
    <x v="6123"/>
  </r>
  <r>
    <x v="5"/>
    <x v="6"/>
    <x v="1"/>
    <x v="7"/>
    <x v="7"/>
  </r>
  <r>
    <x v="5"/>
    <x v="6"/>
    <x v="1"/>
    <x v="8"/>
    <x v="6114"/>
  </r>
  <r>
    <x v="5"/>
    <x v="6"/>
    <x v="1"/>
    <x v="9"/>
    <x v="6124"/>
  </r>
  <r>
    <x v="5"/>
    <x v="6"/>
    <x v="1"/>
    <x v="10"/>
    <x v="7"/>
  </r>
  <r>
    <x v="5"/>
    <x v="6"/>
    <x v="1"/>
    <x v="11"/>
    <x v="6125"/>
  </r>
  <r>
    <x v="5"/>
    <x v="6"/>
    <x v="1"/>
    <x v="12"/>
    <x v="7"/>
  </r>
  <r>
    <x v="5"/>
    <x v="6"/>
    <x v="1"/>
    <x v="13"/>
    <x v="6126"/>
  </r>
  <r>
    <x v="5"/>
    <x v="7"/>
    <x v="0"/>
    <x v="0"/>
    <x v="7"/>
  </r>
  <r>
    <x v="5"/>
    <x v="7"/>
    <x v="0"/>
    <x v="1"/>
    <x v="6127"/>
  </r>
  <r>
    <x v="5"/>
    <x v="7"/>
    <x v="0"/>
    <x v="2"/>
    <x v="6128"/>
  </r>
  <r>
    <x v="5"/>
    <x v="7"/>
    <x v="0"/>
    <x v="3"/>
    <x v="6129"/>
  </r>
  <r>
    <x v="5"/>
    <x v="7"/>
    <x v="0"/>
    <x v="4"/>
    <x v="6130"/>
  </r>
  <r>
    <x v="5"/>
    <x v="7"/>
    <x v="0"/>
    <x v="5"/>
    <x v="7"/>
  </r>
  <r>
    <x v="5"/>
    <x v="7"/>
    <x v="0"/>
    <x v="6"/>
    <x v="2768"/>
  </r>
  <r>
    <x v="5"/>
    <x v="7"/>
    <x v="0"/>
    <x v="7"/>
    <x v="7"/>
  </r>
  <r>
    <x v="5"/>
    <x v="7"/>
    <x v="0"/>
    <x v="8"/>
    <x v="7"/>
  </r>
  <r>
    <x v="5"/>
    <x v="7"/>
    <x v="0"/>
    <x v="9"/>
    <x v="6131"/>
  </r>
  <r>
    <x v="5"/>
    <x v="7"/>
    <x v="0"/>
    <x v="10"/>
    <x v="7"/>
  </r>
  <r>
    <x v="5"/>
    <x v="7"/>
    <x v="0"/>
    <x v="11"/>
    <x v="6132"/>
  </r>
  <r>
    <x v="5"/>
    <x v="7"/>
    <x v="0"/>
    <x v="12"/>
    <x v="7"/>
  </r>
  <r>
    <x v="5"/>
    <x v="7"/>
    <x v="0"/>
    <x v="13"/>
    <x v="6133"/>
  </r>
  <r>
    <x v="5"/>
    <x v="7"/>
    <x v="1"/>
    <x v="0"/>
    <x v="7"/>
  </r>
  <r>
    <x v="5"/>
    <x v="7"/>
    <x v="1"/>
    <x v="1"/>
    <x v="6127"/>
  </r>
  <r>
    <x v="5"/>
    <x v="7"/>
    <x v="1"/>
    <x v="2"/>
    <x v="6128"/>
  </r>
  <r>
    <x v="5"/>
    <x v="7"/>
    <x v="1"/>
    <x v="3"/>
    <x v="6129"/>
  </r>
  <r>
    <x v="5"/>
    <x v="7"/>
    <x v="1"/>
    <x v="4"/>
    <x v="6130"/>
  </r>
  <r>
    <x v="5"/>
    <x v="7"/>
    <x v="1"/>
    <x v="5"/>
    <x v="7"/>
  </r>
  <r>
    <x v="5"/>
    <x v="7"/>
    <x v="1"/>
    <x v="6"/>
    <x v="2768"/>
  </r>
  <r>
    <x v="5"/>
    <x v="7"/>
    <x v="1"/>
    <x v="7"/>
    <x v="7"/>
  </r>
  <r>
    <x v="5"/>
    <x v="7"/>
    <x v="1"/>
    <x v="8"/>
    <x v="7"/>
  </r>
  <r>
    <x v="5"/>
    <x v="7"/>
    <x v="1"/>
    <x v="9"/>
    <x v="6131"/>
  </r>
  <r>
    <x v="5"/>
    <x v="7"/>
    <x v="1"/>
    <x v="10"/>
    <x v="7"/>
  </r>
  <r>
    <x v="5"/>
    <x v="7"/>
    <x v="1"/>
    <x v="11"/>
    <x v="6132"/>
  </r>
  <r>
    <x v="5"/>
    <x v="7"/>
    <x v="1"/>
    <x v="12"/>
    <x v="7"/>
  </r>
  <r>
    <x v="5"/>
    <x v="7"/>
    <x v="1"/>
    <x v="13"/>
    <x v="6133"/>
  </r>
  <r>
    <x v="5"/>
    <x v="8"/>
    <x v="0"/>
    <x v="0"/>
    <x v="7"/>
  </r>
  <r>
    <x v="5"/>
    <x v="8"/>
    <x v="0"/>
    <x v="1"/>
    <x v="6134"/>
  </r>
  <r>
    <x v="5"/>
    <x v="8"/>
    <x v="0"/>
    <x v="2"/>
    <x v="6135"/>
  </r>
  <r>
    <x v="5"/>
    <x v="8"/>
    <x v="0"/>
    <x v="3"/>
    <x v="6136"/>
  </r>
  <r>
    <x v="5"/>
    <x v="8"/>
    <x v="0"/>
    <x v="4"/>
    <x v="6137"/>
  </r>
  <r>
    <x v="5"/>
    <x v="8"/>
    <x v="0"/>
    <x v="5"/>
    <x v="6138"/>
  </r>
  <r>
    <x v="5"/>
    <x v="8"/>
    <x v="0"/>
    <x v="6"/>
    <x v="6139"/>
  </r>
  <r>
    <x v="5"/>
    <x v="8"/>
    <x v="0"/>
    <x v="7"/>
    <x v="7"/>
  </r>
  <r>
    <x v="5"/>
    <x v="8"/>
    <x v="0"/>
    <x v="8"/>
    <x v="6140"/>
  </r>
  <r>
    <x v="5"/>
    <x v="8"/>
    <x v="0"/>
    <x v="9"/>
    <x v="6141"/>
  </r>
  <r>
    <x v="5"/>
    <x v="8"/>
    <x v="0"/>
    <x v="10"/>
    <x v="6142"/>
  </r>
  <r>
    <x v="5"/>
    <x v="8"/>
    <x v="0"/>
    <x v="11"/>
    <x v="6143"/>
  </r>
  <r>
    <x v="5"/>
    <x v="8"/>
    <x v="0"/>
    <x v="12"/>
    <x v="6144"/>
  </r>
  <r>
    <x v="5"/>
    <x v="8"/>
    <x v="0"/>
    <x v="13"/>
    <x v="6145"/>
  </r>
  <r>
    <x v="5"/>
    <x v="8"/>
    <x v="1"/>
    <x v="0"/>
    <x v="7"/>
  </r>
  <r>
    <x v="5"/>
    <x v="8"/>
    <x v="1"/>
    <x v="1"/>
    <x v="6146"/>
  </r>
  <r>
    <x v="5"/>
    <x v="8"/>
    <x v="1"/>
    <x v="2"/>
    <x v="6147"/>
  </r>
  <r>
    <x v="5"/>
    <x v="8"/>
    <x v="1"/>
    <x v="3"/>
    <x v="6148"/>
  </r>
  <r>
    <x v="5"/>
    <x v="8"/>
    <x v="1"/>
    <x v="4"/>
    <x v="6149"/>
  </r>
  <r>
    <x v="5"/>
    <x v="8"/>
    <x v="1"/>
    <x v="5"/>
    <x v="6150"/>
  </r>
  <r>
    <x v="5"/>
    <x v="8"/>
    <x v="1"/>
    <x v="6"/>
    <x v="6151"/>
  </r>
  <r>
    <x v="5"/>
    <x v="8"/>
    <x v="1"/>
    <x v="7"/>
    <x v="7"/>
  </r>
  <r>
    <x v="5"/>
    <x v="8"/>
    <x v="1"/>
    <x v="8"/>
    <x v="6152"/>
  </r>
  <r>
    <x v="5"/>
    <x v="8"/>
    <x v="1"/>
    <x v="9"/>
    <x v="6153"/>
  </r>
  <r>
    <x v="5"/>
    <x v="8"/>
    <x v="1"/>
    <x v="10"/>
    <x v="7"/>
  </r>
  <r>
    <x v="5"/>
    <x v="8"/>
    <x v="1"/>
    <x v="11"/>
    <x v="6154"/>
  </r>
  <r>
    <x v="5"/>
    <x v="8"/>
    <x v="1"/>
    <x v="12"/>
    <x v="7"/>
  </r>
  <r>
    <x v="5"/>
    <x v="8"/>
    <x v="1"/>
    <x v="13"/>
    <x v="6155"/>
  </r>
  <r>
    <x v="5"/>
    <x v="9"/>
    <x v="0"/>
    <x v="0"/>
    <x v="7"/>
  </r>
  <r>
    <x v="5"/>
    <x v="9"/>
    <x v="0"/>
    <x v="1"/>
    <x v="6156"/>
  </r>
  <r>
    <x v="5"/>
    <x v="9"/>
    <x v="0"/>
    <x v="2"/>
    <x v="6157"/>
  </r>
  <r>
    <x v="5"/>
    <x v="9"/>
    <x v="0"/>
    <x v="3"/>
    <x v="6158"/>
  </r>
  <r>
    <x v="5"/>
    <x v="9"/>
    <x v="0"/>
    <x v="4"/>
    <x v="6159"/>
  </r>
  <r>
    <x v="5"/>
    <x v="9"/>
    <x v="0"/>
    <x v="5"/>
    <x v="6160"/>
  </r>
  <r>
    <x v="5"/>
    <x v="9"/>
    <x v="0"/>
    <x v="6"/>
    <x v="6161"/>
  </r>
  <r>
    <x v="5"/>
    <x v="9"/>
    <x v="0"/>
    <x v="7"/>
    <x v="7"/>
  </r>
  <r>
    <x v="5"/>
    <x v="9"/>
    <x v="0"/>
    <x v="8"/>
    <x v="6162"/>
  </r>
  <r>
    <x v="5"/>
    <x v="9"/>
    <x v="0"/>
    <x v="9"/>
    <x v="6163"/>
  </r>
  <r>
    <x v="5"/>
    <x v="9"/>
    <x v="0"/>
    <x v="10"/>
    <x v="6164"/>
  </r>
  <r>
    <x v="5"/>
    <x v="9"/>
    <x v="0"/>
    <x v="11"/>
    <x v="6165"/>
  </r>
  <r>
    <x v="5"/>
    <x v="9"/>
    <x v="0"/>
    <x v="12"/>
    <x v="6166"/>
  </r>
  <r>
    <x v="5"/>
    <x v="9"/>
    <x v="0"/>
    <x v="13"/>
    <x v="6167"/>
  </r>
  <r>
    <x v="5"/>
    <x v="9"/>
    <x v="1"/>
    <x v="0"/>
    <x v="7"/>
  </r>
  <r>
    <x v="5"/>
    <x v="9"/>
    <x v="1"/>
    <x v="1"/>
    <x v="6168"/>
  </r>
  <r>
    <x v="5"/>
    <x v="9"/>
    <x v="1"/>
    <x v="2"/>
    <x v="6169"/>
  </r>
  <r>
    <x v="5"/>
    <x v="9"/>
    <x v="1"/>
    <x v="3"/>
    <x v="6170"/>
  </r>
  <r>
    <x v="5"/>
    <x v="9"/>
    <x v="1"/>
    <x v="4"/>
    <x v="6171"/>
  </r>
  <r>
    <x v="5"/>
    <x v="9"/>
    <x v="1"/>
    <x v="5"/>
    <x v="7"/>
  </r>
  <r>
    <x v="5"/>
    <x v="9"/>
    <x v="1"/>
    <x v="6"/>
    <x v="6172"/>
  </r>
  <r>
    <x v="5"/>
    <x v="9"/>
    <x v="1"/>
    <x v="7"/>
    <x v="7"/>
  </r>
  <r>
    <x v="5"/>
    <x v="9"/>
    <x v="1"/>
    <x v="8"/>
    <x v="6173"/>
  </r>
  <r>
    <x v="5"/>
    <x v="9"/>
    <x v="1"/>
    <x v="9"/>
    <x v="6174"/>
  </r>
  <r>
    <x v="5"/>
    <x v="9"/>
    <x v="1"/>
    <x v="10"/>
    <x v="7"/>
  </r>
  <r>
    <x v="5"/>
    <x v="9"/>
    <x v="1"/>
    <x v="11"/>
    <x v="6175"/>
  </r>
  <r>
    <x v="5"/>
    <x v="9"/>
    <x v="1"/>
    <x v="12"/>
    <x v="7"/>
  </r>
  <r>
    <x v="5"/>
    <x v="9"/>
    <x v="1"/>
    <x v="13"/>
    <x v="6176"/>
  </r>
  <r>
    <x v="5"/>
    <x v="10"/>
    <x v="0"/>
    <x v="0"/>
    <x v="7"/>
  </r>
  <r>
    <x v="5"/>
    <x v="10"/>
    <x v="0"/>
    <x v="1"/>
    <x v="6177"/>
  </r>
  <r>
    <x v="5"/>
    <x v="10"/>
    <x v="0"/>
    <x v="2"/>
    <x v="6178"/>
  </r>
  <r>
    <x v="5"/>
    <x v="10"/>
    <x v="0"/>
    <x v="3"/>
    <x v="6179"/>
  </r>
  <r>
    <x v="5"/>
    <x v="10"/>
    <x v="0"/>
    <x v="4"/>
    <x v="6180"/>
  </r>
  <r>
    <x v="5"/>
    <x v="10"/>
    <x v="0"/>
    <x v="5"/>
    <x v="7"/>
  </r>
  <r>
    <x v="5"/>
    <x v="10"/>
    <x v="0"/>
    <x v="6"/>
    <x v="6181"/>
  </r>
  <r>
    <x v="5"/>
    <x v="10"/>
    <x v="0"/>
    <x v="7"/>
    <x v="7"/>
  </r>
  <r>
    <x v="5"/>
    <x v="10"/>
    <x v="0"/>
    <x v="8"/>
    <x v="6182"/>
  </r>
  <r>
    <x v="5"/>
    <x v="10"/>
    <x v="0"/>
    <x v="9"/>
    <x v="6183"/>
  </r>
  <r>
    <x v="5"/>
    <x v="10"/>
    <x v="0"/>
    <x v="10"/>
    <x v="6184"/>
  </r>
  <r>
    <x v="5"/>
    <x v="10"/>
    <x v="0"/>
    <x v="11"/>
    <x v="6185"/>
  </r>
  <r>
    <x v="5"/>
    <x v="10"/>
    <x v="0"/>
    <x v="12"/>
    <x v="6186"/>
  </r>
  <r>
    <x v="5"/>
    <x v="10"/>
    <x v="0"/>
    <x v="13"/>
    <x v="6187"/>
  </r>
  <r>
    <x v="5"/>
    <x v="10"/>
    <x v="1"/>
    <x v="0"/>
    <x v="7"/>
  </r>
  <r>
    <x v="5"/>
    <x v="10"/>
    <x v="1"/>
    <x v="1"/>
    <x v="6188"/>
  </r>
  <r>
    <x v="5"/>
    <x v="10"/>
    <x v="1"/>
    <x v="2"/>
    <x v="6189"/>
  </r>
  <r>
    <x v="5"/>
    <x v="10"/>
    <x v="1"/>
    <x v="3"/>
    <x v="6190"/>
  </r>
  <r>
    <x v="5"/>
    <x v="10"/>
    <x v="1"/>
    <x v="4"/>
    <x v="6180"/>
  </r>
  <r>
    <x v="5"/>
    <x v="10"/>
    <x v="1"/>
    <x v="5"/>
    <x v="7"/>
  </r>
  <r>
    <x v="5"/>
    <x v="10"/>
    <x v="1"/>
    <x v="6"/>
    <x v="6191"/>
  </r>
  <r>
    <x v="5"/>
    <x v="10"/>
    <x v="1"/>
    <x v="7"/>
    <x v="7"/>
  </r>
  <r>
    <x v="5"/>
    <x v="10"/>
    <x v="1"/>
    <x v="8"/>
    <x v="6192"/>
  </r>
  <r>
    <x v="5"/>
    <x v="10"/>
    <x v="1"/>
    <x v="9"/>
    <x v="6193"/>
  </r>
  <r>
    <x v="5"/>
    <x v="10"/>
    <x v="1"/>
    <x v="10"/>
    <x v="7"/>
  </r>
  <r>
    <x v="5"/>
    <x v="10"/>
    <x v="1"/>
    <x v="11"/>
    <x v="6194"/>
  </r>
  <r>
    <x v="5"/>
    <x v="10"/>
    <x v="1"/>
    <x v="12"/>
    <x v="7"/>
  </r>
  <r>
    <x v="5"/>
    <x v="10"/>
    <x v="1"/>
    <x v="13"/>
    <x v="6195"/>
  </r>
  <r>
    <x v="5"/>
    <x v="11"/>
    <x v="0"/>
    <x v="0"/>
    <x v="7"/>
  </r>
  <r>
    <x v="5"/>
    <x v="11"/>
    <x v="0"/>
    <x v="1"/>
    <x v="6196"/>
  </r>
  <r>
    <x v="5"/>
    <x v="11"/>
    <x v="0"/>
    <x v="2"/>
    <x v="6197"/>
  </r>
  <r>
    <x v="5"/>
    <x v="11"/>
    <x v="0"/>
    <x v="3"/>
    <x v="6198"/>
  </r>
  <r>
    <x v="5"/>
    <x v="11"/>
    <x v="0"/>
    <x v="4"/>
    <x v="6199"/>
  </r>
  <r>
    <x v="5"/>
    <x v="11"/>
    <x v="0"/>
    <x v="5"/>
    <x v="6200"/>
  </r>
  <r>
    <x v="5"/>
    <x v="11"/>
    <x v="0"/>
    <x v="6"/>
    <x v="6201"/>
  </r>
  <r>
    <x v="5"/>
    <x v="11"/>
    <x v="0"/>
    <x v="7"/>
    <x v="7"/>
  </r>
  <r>
    <x v="5"/>
    <x v="11"/>
    <x v="0"/>
    <x v="8"/>
    <x v="6202"/>
  </r>
  <r>
    <x v="5"/>
    <x v="11"/>
    <x v="0"/>
    <x v="9"/>
    <x v="6203"/>
  </r>
  <r>
    <x v="5"/>
    <x v="11"/>
    <x v="0"/>
    <x v="10"/>
    <x v="6204"/>
  </r>
  <r>
    <x v="5"/>
    <x v="11"/>
    <x v="0"/>
    <x v="11"/>
    <x v="6205"/>
  </r>
  <r>
    <x v="5"/>
    <x v="11"/>
    <x v="0"/>
    <x v="12"/>
    <x v="7"/>
  </r>
  <r>
    <x v="5"/>
    <x v="11"/>
    <x v="0"/>
    <x v="13"/>
    <x v="6206"/>
  </r>
  <r>
    <x v="5"/>
    <x v="11"/>
    <x v="1"/>
    <x v="0"/>
    <x v="7"/>
  </r>
  <r>
    <x v="5"/>
    <x v="11"/>
    <x v="1"/>
    <x v="1"/>
    <x v="6196"/>
  </r>
  <r>
    <x v="5"/>
    <x v="11"/>
    <x v="1"/>
    <x v="2"/>
    <x v="6207"/>
  </r>
  <r>
    <x v="5"/>
    <x v="11"/>
    <x v="1"/>
    <x v="3"/>
    <x v="6198"/>
  </r>
  <r>
    <x v="5"/>
    <x v="11"/>
    <x v="1"/>
    <x v="4"/>
    <x v="6199"/>
  </r>
  <r>
    <x v="5"/>
    <x v="11"/>
    <x v="1"/>
    <x v="5"/>
    <x v="7"/>
  </r>
  <r>
    <x v="5"/>
    <x v="11"/>
    <x v="1"/>
    <x v="6"/>
    <x v="6208"/>
  </r>
  <r>
    <x v="5"/>
    <x v="11"/>
    <x v="1"/>
    <x v="7"/>
    <x v="7"/>
  </r>
  <r>
    <x v="5"/>
    <x v="11"/>
    <x v="1"/>
    <x v="8"/>
    <x v="6202"/>
  </r>
  <r>
    <x v="5"/>
    <x v="11"/>
    <x v="1"/>
    <x v="9"/>
    <x v="6209"/>
  </r>
  <r>
    <x v="5"/>
    <x v="11"/>
    <x v="1"/>
    <x v="10"/>
    <x v="7"/>
  </r>
  <r>
    <x v="5"/>
    <x v="11"/>
    <x v="1"/>
    <x v="11"/>
    <x v="6210"/>
  </r>
  <r>
    <x v="5"/>
    <x v="11"/>
    <x v="1"/>
    <x v="12"/>
    <x v="7"/>
  </r>
  <r>
    <x v="5"/>
    <x v="11"/>
    <x v="1"/>
    <x v="13"/>
    <x v="6211"/>
  </r>
  <r>
    <x v="5"/>
    <x v="12"/>
    <x v="0"/>
    <x v="0"/>
    <x v="7"/>
  </r>
  <r>
    <x v="5"/>
    <x v="12"/>
    <x v="0"/>
    <x v="1"/>
    <x v="6212"/>
  </r>
  <r>
    <x v="5"/>
    <x v="12"/>
    <x v="0"/>
    <x v="2"/>
    <x v="6213"/>
  </r>
  <r>
    <x v="5"/>
    <x v="12"/>
    <x v="0"/>
    <x v="3"/>
    <x v="6214"/>
  </r>
  <r>
    <x v="5"/>
    <x v="12"/>
    <x v="0"/>
    <x v="4"/>
    <x v="6215"/>
  </r>
  <r>
    <x v="5"/>
    <x v="12"/>
    <x v="0"/>
    <x v="5"/>
    <x v="7"/>
  </r>
  <r>
    <x v="5"/>
    <x v="12"/>
    <x v="0"/>
    <x v="6"/>
    <x v="6216"/>
  </r>
  <r>
    <x v="5"/>
    <x v="12"/>
    <x v="0"/>
    <x v="7"/>
    <x v="7"/>
  </r>
  <r>
    <x v="5"/>
    <x v="12"/>
    <x v="0"/>
    <x v="8"/>
    <x v="6217"/>
  </r>
  <r>
    <x v="5"/>
    <x v="12"/>
    <x v="0"/>
    <x v="9"/>
    <x v="6218"/>
  </r>
  <r>
    <x v="5"/>
    <x v="12"/>
    <x v="0"/>
    <x v="10"/>
    <x v="6219"/>
  </r>
  <r>
    <x v="5"/>
    <x v="12"/>
    <x v="0"/>
    <x v="11"/>
    <x v="6220"/>
  </r>
  <r>
    <x v="5"/>
    <x v="12"/>
    <x v="0"/>
    <x v="12"/>
    <x v="6221"/>
  </r>
  <r>
    <x v="5"/>
    <x v="12"/>
    <x v="0"/>
    <x v="13"/>
    <x v="6222"/>
  </r>
  <r>
    <x v="5"/>
    <x v="12"/>
    <x v="1"/>
    <x v="0"/>
    <x v="7"/>
  </r>
  <r>
    <x v="5"/>
    <x v="12"/>
    <x v="1"/>
    <x v="1"/>
    <x v="6212"/>
  </r>
  <r>
    <x v="5"/>
    <x v="12"/>
    <x v="1"/>
    <x v="2"/>
    <x v="6223"/>
  </r>
  <r>
    <x v="5"/>
    <x v="12"/>
    <x v="1"/>
    <x v="3"/>
    <x v="6214"/>
  </r>
  <r>
    <x v="5"/>
    <x v="12"/>
    <x v="1"/>
    <x v="4"/>
    <x v="6215"/>
  </r>
  <r>
    <x v="5"/>
    <x v="12"/>
    <x v="1"/>
    <x v="5"/>
    <x v="7"/>
  </r>
  <r>
    <x v="5"/>
    <x v="12"/>
    <x v="1"/>
    <x v="6"/>
    <x v="6224"/>
  </r>
  <r>
    <x v="5"/>
    <x v="12"/>
    <x v="1"/>
    <x v="7"/>
    <x v="7"/>
  </r>
  <r>
    <x v="5"/>
    <x v="12"/>
    <x v="1"/>
    <x v="8"/>
    <x v="6217"/>
  </r>
  <r>
    <x v="5"/>
    <x v="12"/>
    <x v="1"/>
    <x v="9"/>
    <x v="6225"/>
  </r>
  <r>
    <x v="5"/>
    <x v="12"/>
    <x v="1"/>
    <x v="10"/>
    <x v="7"/>
  </r>
  <r>
    <x v="5"/>
    <x v="12"/>
    <x v="1"/>
    <x v="11"/>
    <x v="6226"/>
  </r>
  <r>
    <x v="5"/>
    <x v="12"/>
    <x v="1"/>
    <x v="12"/>
    <x v="7"/>
  </r>
  <r>
    <x v="5"/>
    <x v="12"/>
    <x v="1"/>
    <x v="13"/>
    <x v="6227"/>
  </r>
  <r>
    <x v="5"/>
    <x v="13"/>
    <x v="0"/>
    <x v="0"/>
    <x v="7"/>
  </r>
  <r>
    <x v="5"/>
    <x v="13"/>
    <x v="0"/>
    <x v="1"/>
    <x v="6228"/>
  </r>
  <r>
    <x v="5"/>
    <x v="13"/>
    <x v="0"/>
    <x v="2"/>
    <x v="6229"/>
  </r>
  <r>
    <x v="5"/>
    <x v="13"/>
    <x v="0"/>
    <x v="3"/>
    <x v="6230"/>
  </r>
  <r>
    <x v="5"/>
    <x v="13"/>
    <x v="0"/>
    <x v="4"/>
    <x v="6231"/>
  </r>
  <r>
    <x v="5"/>
    <x v="13"/>
    <x v="0"/>
    <x v="5"/>
    <x v="7"/>
  </r>
  <r>
    <x v="5"/>
    <x v="13"/>
    <x v="0"/>
    <x v="6"/>
    <x v="6232"/>
  </r>
  <r>
    <x v="5"/>
    <x v="13"/>
    <x v="0"/>
    <x v="7"/>
    <x v="7"/>
  </r>
  <r>
    <x v="5"/>
    <x v="13"/>
    <x v="0"/>
    <x v="8"/>
    <x v="6233"/>
  </r>
  <r>
    <x v="5"/>
    <x v="13"/>
    <x v="0"/>
    <x v="9"/>
    <x v="6234"/>
  </r>
  <r>
    <x v="5"/>
    <x v="13"/>
    <x v="0"/>
    <x v="10"/>
    <x v="7"/>
  </r>
  <r>
    <x v="5"/>
    <x v="13"/>
    <x v="0"/>
    <x v="11"/>
    <x v="6235"/>
  </r>
  <r>
    <x v="5"/>
    <x v="13"/>
    <x v="0"/>
    <x v="12"/>
    <x v="7"/>
  </r>
  <r>
    <x v="5"/>
    <x v="13"/>
    <x v="0"/>
    <x v="13"/>
    <x v="6236"/>
  </r>
  <r>
    <x v="5"/>
    <x v="13"/>
    <x v="1"/>
    <x v="0"/>
    <x v="7"/>
  </r>
  <r>
    <x v="5"/>
    <x v="13"/>
    <x v="1"/>
    <x v="1"/>
    <x v="6228"/>
  </r>
  <r>
    <x v="5"/>
    <x v="13"/>
    <x v="1"/>
    <x v="2"/>
    <x v="6229"/>
  </r>
  <r>
    <x v="5"/>
    <x v="13"/>
    <x v="1"/>
    <x v="3"/>
    <x v="6230"/>
  </r>
  <r>
    <x v="5"/>
    <x v="13"/>
    <x v="1"/>
    <x v="4"/>
    <x v="6231"/>
  </r>
  <r>
    <x v="5"/>
    <x v="13"/>
    <x v="1"/>
    <x v="5"/>
    <x v="7"/>
  </r>
  <r>
    <x v="5"/>
    <x v="13"/>
    <x v="1"/>
    <x v="6"/>
    <x v="6232"/>
  </r>
  <r>
    <x v="5"/>
    <x v="13"/>
    <x v="1"/>
    <x v="7"/>
    <x v="7"/>
  </r>
  <r>
    <x v="5"/>
    <x v="13"/>
    <x v="1"/>
    <x v="8"/>
    <x v="6233"/>
  </r>
  <r>
    <x v="5"/>
    <x v="13"/>
    <x v="1"/>
    <x v="9"/>
    <x v="6234"/>
  </r>
  <r>
    <x v="5"/>
    <x v="13"/>
    <x v="1"/>
    <x v="10"/>
    <x v="7"/>
  </r>
  <r>
    <x v="5"/>
    <x v="13"/>
    <x v="1"/>
    <x v="11"/>
    <x v="6235"/>
  </r>
  <r>
    <x v="5"/>
    <x v="13"/>
    <x v="1"/>
    <x v="12"/>
    <x v="7"/>
  </r>
  <r>
    <x v="5"/>
    <x v="13"/>
    <x v="1"/>
    <x v="13"/>
    <x v="6236"/>
  </r>
  <r>
    <x v="5"/>
    <x v="74"/>
    <x v="0"/>
    <x v="0"/>
    <x v="7"/>
  </r>
  <r>
    <x v="5"/>
    <x v="74"/>
    <x v="0"/>
    <x v="1"/>
    <x v="6237"/>
  </r>
  <r>
    <x v="5"/>
    <x v="74"/>
    <x v="0"/>
    <x v="2"/>
    <x v="6238"/>
  </r>
  <r>
    <x v="5"/>
    <x v="74"/>
    <x v="0"/>
    <x v="3"/>
    <x v="6239"/>
  </r>
  <r>
    <x v="5"/>
    <x v="74"/>
    <x v="0"/>
    <x v="4"/>
    <x v="6240"/>
  </r>
  <r>
    <x v="5"/>
    <x v="74"/>
    <x v="0"/>
    <x v="5"/>
    <x v="6241"/>
  </r>
  <r>
    <x v="5"/>
    <x v="74"/>
    <x v="0"/>
    <x v="6"/>
    <x v="7"/>
  </r>
  <r>
    <x v="5"/>
    <x v="74"/>
    <x v="0"/>
    <x v="7"/>
    <x v="7"/>
  </r>
  <r>
    <x v="5"/>
    <x v="74"/>
    <x v="0"/>
    <x v="8"/>
    <x v="7"/>
  </r>
  <r>
    <x v="5"/>
    <x v="74"/>
    <x v="0"/>
    <x v="9"/>
    <x v="6242"/>
  </r>
  <r>
    <x v="5"/>
    <x v="74"/>
    <x v="0"/>
    <x v="10"/>
    <x v="7"/>
  </r>
  <r>
    <x v="5"/>
    <x v="74"/>
    <x v="0"/>
    <x v="11"/>
    <x v="6243"/>
  </r>
  <r>
    <x v="5"/>
    <x v="74"/>
    <x v="0"/>
    <x v="12"/>
    <x v="2862"/>
  </r>
  <r>
    <x v="5"/>
    <x v="74"/>
    <x v="0"/>
    <x v="13"/>
    <x v="6244"/>
  </r>
  <r>
    <x v="5"/>
    <x v="74"/>
    <x v="1"/>
    <x v="0"/>
    <x v="7"/>
  </r>
  <r>
    <x v="5"/>
    <x v="74"/>
    <x v="1"/>
    <x v="1"/>
    <x v="6237"/>
  </r>
  <r>
    <x v="5"/>
    <x v="74"/>
    <x v="1"/>
    <x v="2"/>
    <x v="6245"/>
  </r>
  <r>
    <x v="5"/>
    <x v="74"/>
    <x v="1"/>
    <x v="3"/>
    <x v="6239"/>
  </r>
  <r>
    <x v="5"/>
    <x v="74"/>
    <x v="1"/>
    <x v="4"/>
    <x v="6240"/>
  </r>
  <r>
    <x v="5"/>
    <x v="74"/>
    <x v="1"/>
    <x v="5"/>
    <x v="7"/>
  </r>
  <r>
    <x v="5"/>
    <x v="74"/>
    <x v="1"/>
    <x v="6"/>
    <x v="6246"/>
  </r>
  <r>
    <x v="5"/>
    <x v="74"/>
    <x v="1"/>
    <x v="7"/>
    <x v="7"/>
  </r>
  <r>
    <x v="5"/>
    <x v="74"/>
    <x v="1"/>
    <x v="8"/>
    <x v="7"/>
  </r>
  <r>
    <x v="5"/>
    <x v="74"/>
    <x v="1"/>
    <x v="9"/>
    <x v="6247"/>
  </r>
  <r>
    <x v="5"/>
    <x v="74"/>
    <x v="1"/>
    <x v="10"/>
    <x v="7"/>
  </r>
  <r>
    <x v="5"/>
    <x v="74"/>
    <x v="1"/>
    <x v="11"/>
    <x v="6248"/>
  </r>
  <r>
    <x v="5"/>
    <x v="74"/>
    <x v="1"/>
    <x v="12"/>
    <x v="7"/>
  </r>
  <r>
    <x v="5"/>
    <x v="74"/>
    <x v="1"/>
    <x v="13"/>
    <x v="6249"/>
  </r>
  <r>
    <x v="5"/>
    <x v="14"/>
    <x v="0"/>
    <x v="0"/>
    <x v="7"/>
  </r>
  <r>
    <x v="5"/>
    <x v="14"/>
    <x v="0"/>
    <x v="1"/>
    <x v="6250"/>
  </r>
  <r>
    <x v="5"/>
    <x v="14"/>
    <x v="0"/>
    <x v="2"/>
    <x v="6251"/>
  </r>
  <r>
    <x v="5"/>
    <x v="14"/>
    <x v="0"/>
    <x v="3"/>
    <x v="6252"/>
  </r>
  <r>
    <x v="5"/>
    <x v="14"/>
    <x v="0"/>
    <x v="4"/>
    <x v="6253"/>
  </r>
  <r>
    <x v="5"/>
    <x v="14"/>
    <x v="0"/>
    <x v="5"/>
    <x v="7"/>
  </r>
  <r>
    <x v="5"/>
    <x v="14"/>
    <x v="0"/>
    <x v="6"/>
    <x v="6254"/>
  </r>
  <r>
    <x v="5"/>
    <x v="14"/>
    <x v="0"/>
    <x v="7"/>
    <x v="7"/>
  </r>
  <r>
    <x v="5"/>
    <x v="14"/>
    <x v="0"/>
    <x v="8"/>
    <x v="7"/>
  </r>
  <r>
    <x v="5"/>
    <x v="14"/>
    <x v="0"/>
    <x v="9"/>
    <x v="6255"/>
  </r>
  <r>
    <x v="5"/>
    <x v="14"/>
    <x v="0"/>
    <x v="10"/>
    <x v="7"/>
  </r>
  <r>
    <x v="5"/>
    <x v="14"/>
    <x v="0"/>
    <x v="11"/>
    <x v="6256"/>
  </r>
  <r>
    <x v="5"/>
    <x v="14"/>
    <x v="0"/>
    <x v="12"/>
    <x v="7"/>
  </r>
  <r>
    <x v="5"/>
    <x v="14"/>
    <x v="0"/>
    <x v="13"/>
    <x v="6257"/>
  </r>
  <r>
    <x v="5"/>
    <x v="14"/>
    <x v="1"/>
    <x v="0"/>
    <x v="7"/>
  </r>
  <r>
    <x v="5"/>
    <x v="14"/>
    <x v="1"/>
    <x v="1"/>
    <x v="6250"/>
  </r>
  <r>
    <x v="5"/>
    <x v="14"/>
    <x v="1"/>
    <x v="2"/>
    <x v="6251"/>
  </r>
  <r>
    <x v="5"/>
    <x v="14"/>
    <x v="1"/>
    <x v="3"/>
    <x v="6252"/>
  </r>
  <r>
    <x v="5"/>
    <x v="14"/>
    <x v="1"/>
    <x v="4"/>
    <x v="6253"/>
  </r>
  <r>
    <x v="5"/>
    <x v="14"/>
    <x v="1"/>
    <x v="5"/>
    <x v="7"/>
  </r>
  <r>
    <x v="5"/>
    <x v="14"/>
    <x v="1"/>
    <x v="6"/>
    <x v="6254"/>
  </r>
  <r>
    <x v="5"/>
    <x v="14"/>
    <x v="1"/>
    <x v="7"/>
    <x v="7"/>
  </r>
  <r>
    <x v="5"/>
    <x v="14"/>
    <x v="1"/>
    <x v="8"/>
    <x v="7"/>
  </r>
  <r>
    <x v="5"/>
    <x v="14"/>
    <x v="1"/>
    <x v="9"/>
    <x v="6255"/>
  </r>
  <r>
    <x v="5"/>
    <x v="14"/>
    <x v="1"/>
    <x v="10"/>
    <x v="7"/>
  </r>
  <r>
    <x v="5"/>
    <x v="14"/>
    <x v="1"/>
    <x v="11"/>
    <x v="6256"/>
  </r>
  <r>
    <x v="5"/>
    <x v="14"/>
    <x v="1"/>
    <x v="12"/>
    <x v="7"/>
  </r>
  <r>
    <x v="5"/>
    <x v="14"/>
    <x v="1"/>
    <x v="13"/>
    <x v="6257"/>
  </r>
  <r>
    <x v="5"/>
    <x v="15"/>
    <x v="0"/>
    <x v="0"/>
    <x v="7"/>
  </r>
  <r>
    <x v="5"/>
    <x v="15"/>
    <x v="0"/>
    <x v="1"/>
    <x v="6258"/>
  </r>
  <r>
    <x v="5"/>
    <x v="15"/>
    <x v="0"/>
    <x v="2"/>
    <x v="6259"/>
  </r>
  <r>
    <x v="5"/>
    <x v="15"/>
    <x v="0"/>
    <x v="3"/>
    <x v="6260"/>
  </r>
  <r>
    <x v="5"/>
    <x v="15"/>
    <x v="0"/>
    <x v="4"/>
    <x v="6261"/>
  </r>
  <r>
    <x v="5"/>
    <x v="15"/>
    <x v="0"/>
    <x v="5"/>
    <x v="6262"/>
  </r>
  <r>
    <x v="5"/>
    <x v="15"/>
    <x v="0"/>
    <x v="6"/>
    <x v="6263"/>
  </r>
  <r>
    <x v="5"/>
    <x v="15"/>
    <x v="0"/>
    <x v="7"/>
    <x v="7"/>
  </r>
  <r>
    <x v="5"/>
    <x v="15"/>
    <x v="0"/>
    <x v="8"/>
    <x v="6264"/>
  </r>
  <r>
    <x v="5"/>
    <x v="15"/>
    <x v="0"/>
    <x v="9"/>
    <x v="6265"/>
  </r>
  <r>
    <x v="5"/>
    <x v="15"/>
    <x v="0"/>
    <x v="10"/>
    <x v="6266"/>
  </r>
  <r>
    <x v="5"/>
    <x v="15"/>
    <x v="0"/>
    <x v="11"/>
    <x v="6267"/>
  </r>
  <r>
    <x v="5"/>
    <x v="15"/>
    <x v="0"/>
    <x v="12"/>
    <x v="6268"/>
  </r>
  <r>
    <x v="5"/>
    <x v="15"/>
    <x v="0"/>
    <x v="13"/>
    <x v="6269"/>
  </r>
  <r>
    <x v="5"/>
    <x v="15"/>
    <x v="1"/>
    <x v="0"/>
    <x v="7"/>
  </r>
  <r>
    <x v="5"/>
    <x v="15"/>
    <x v="1"/>
    <x v="1"/>
    <x v="6258"/>
  </r>
  <r>
    <x v="5"/>
    <x v="15"/>
    <x v="1"/>
    <x v="2"/>
    <x v="6270"/>
  </r>
  <r>
    <x v="5"/>
    <x v="15"/>
    <x v="1"/>
    <x v="3"/>
    <x v="6271"/>
  </r>
  <r>
    <x v="5"/>
    <x v="15"/>
    <x v="1"/>
    <x v="4"/>
    <x v="6261"/>
  </r>
  <r>
    <x v="5"/>
    <x v="15"/>
    <x v="1"/>
    <x v="5"/>
    <x v="7"/>
  </r>
  <r>
    <x v="5"/>
    <x v="15"/>
    <x v="1"/>
    <x v="6"/>
    <x v="6272"/>
  </r>
  <r>
    <x v="5"/>
    <x v="15"/>
    <x v="1"/>
    <x v="7"/>
    <x v="7"/>
  </r>
  <r>
    <x v="5"/>
    <x v="15"/>
    <x v="1"/>
    <x v="8"/>
    <x v="6264"/>
  </r>
  <r>
    <x v="5"/>
    <x v="15"/>
    <x v="1"/>
    <x v="9"/>
    <x v="6273"/>
  </r>
  <r>
    <x v="5"/>
    <x v="15"/>
    <x v="1"/>
    <x v="10"/>
    <x v="7"/>
  </r>
  <r>
    <x v="5"/>
    <x v="15"/>
    <x v="1"/>
    <x v="11"/>
    <x v="6274"/>
  </r>
  <r>
    <x v="5"/>
    <x v="15"/>
    <x v="1"/>
    <x v="12"/>
    <x v="7"/>
  </r>
  <r>
    <x v="5"/>
    <x v="15"/>
    <x v="1"/>
    <x v="13"/>
    <x v="6275"/>
  </r>
  <r>
    <x v="5"/>
    <x v="16"/>
    <x v="0"/>
    <x v="0"/>
    <x v="7"/>
  </r>
  <r>
    <x v="5"/>
    <x v="16"/>
    <x v="0"/>
    <x v="1"/>
    <x v="6276"/>
  </r>
  <r>
    <x v="5"/>
    <x v="16"/>
    <x v="0"/>
    <x v="2"/>
    <x v="6277"/>
  </r>
  <r>
    <x v="5"/>
    <x v="16"/>
    <x v="0"/>
    <x v="3"/>
    <x v="6278"/>
  </r>
  <r>
    <x v="5"/>
    <x v="16"/>
    <x v="0"/>
    <x v="4"/>
    <x v="6279"/>
  </r>
  <r>
    <x v="5"/>
    <x v="16"/>
    <x v="0"/>
    <x v="5"/>
    <x v="6280"/>
  </r>
  <r>
    <x v="5"/>
    <x v="16"/>
    <x v="0"/>
    <x v="6"/>
    <x v="6281"/>
  </r>
  <r>
    <x v="5"/>
    <x v="16"/>
    <x v="0"/>
    <x v="7"/>
    <x v="7"/>
  </r>
  <r>
    <x v="5"/>
    <x v="16"/>
    <x v="0"/>
    <x v="8"/>
    <x v="6282"/>
  </r>
  <r>
    <x v="5"/>
    <x v="16"/>
    <x v="0"/>
    <x v="9"/>
    <x v="6283"/>
  </r>
  <r>
    <x v="5"/>
    <x v="16"/>
    <x v="0"/>
    <x v="10"/>
    <x v="7"/>
  </r>
  <r>
    <x v="5"/>
    <x v="16"/>
    <x v="0"/>
    <x v="11"/>
    <x v="6284"/>
  </r>
  <r>
    <x v="5"/>
    <x v="16"/>
    <x v="0"/>
    <x v="12"/>
    <x v="6285"/>
  </r>
  <r>
    <x v="5"/>
    <x v="16"/>
    <x v="0"/>
    <x v="13"/>
    <x v="6286"/>
  </r>
  <r>
    <x v="5"/>
    <x v="16"/>
    <x v="1"/>
    <x v="0"/>
    <x v="7"/>
  </r>
  <r>
    <x v="5"/>
    <x v="16"/>
    <x v="1"/>
    <x v="1"/>
    <x v="6287"/>
  </r>
  <r>
    <x v="5"/>
    <x v="16"/>
    <x v="1"/>
    <x v="2"/>
    <x v="6288"/>
  </r>
  <r>
    <x v="5"/>
    <x v="16"/>
    <x v="1"/>
    <x v="3"/>
    <x v="6289"/>
  </r>
  <r>
    <x v="5"/>
    <x v="16"/>
    <x v="1"/>
    <x v="4"/>
    <x v="6290"/>
  </r>
  <r>
    <x v="5"/>
    <x v="16"/>
    <x v="1"/>
    <x v="5"/>
    <x v="7"/>
  </r>
  <r>
    <x v="5"/>
    <x v="16"/>
    <x v="1"/>
    <x v="6"/>
    <x v="6291"/>
  </r>
  <r>
    <x v="5"/>
    <x v="16"/>
    <x v="1"/>
    <x v="7"/>
    <x v="7"/>
  </r>
  <r>
    <x v="5"/>
    <x v="16"/>
    <x v="1"/>
    <x v="8"/>
    <x v="6282"/>
  </r>
  <r>
    <x v="5"/>
    <x v="16"/>
    <x v="1"/>
    <x v="9"/>
    <x v="6292"/>
  </r>
  <r>
    <x v="5"/>
    <x v="16"/>
    <x v="1"/>
    <x v="10"/>
    <x v="7"/>
  </r>
  <r>
    <x v="5"/>
    <x v="16"/>
    <x v="1"/>
    <x v="11"/>
    <x v="6293"/>
  </r>
  <r>
    <x v="5"/>
    <x v="16"/>
    <x v="1"/>
    <x v="12"/>
    <x v="7"/>
  </r>
  <r>
    <x v="5"/>
    <x v="16"/>
    <x v="1"/>
    <x v="13"/>
    <x v="6294"/>
  </r>
  <r>
    <x v="5"/>
    <x v="17"/>
    <x v="0"/>
    <x v="0"/>
    <x v="7"/>
  </r>
  <r>
    <x v="5"/>
    <x v="17"/>
    <x v="0"/>
    <x v="1"/>
    <x v="6295"/>
  </r>
  <r>
    <x v="5"/>
    <x v="17"/>
    <x v="0"/>
    <x v="2"/>
    <x v="6296"/>
  </r>
  <r>
    <x v="5"/>
    <x v="17"/>
    <x v="0"/>
    <x v="3"/>
    <x v="6297"/>
  </r>
  <r>
    <x v="5"/>
    <x v="17"/>
    <x v="0"/>
    <x v="4"/>
    <x v="7"/>
  </r>
  <r>
    <x v="5"/>
    <x v="17"/>
    <x v="0"/>
    <x v="5"/>
    <x v="7"/>
  </r>
  <r>
    <x v="5"/>
    <x v="17"/>
    <x v="0"/>
    <x v="6"/>
    <x v="7"/>
  </r>
  <r>
    <x v="5"/>
    <x v="17"/>
    <x v="0"/>
    <x v="7"/>
    <x v="7"/>
  </r>
  <r>
    <x v="5"/>
    <x v="17"/>
    <x v="0"/>
    <x v="8"/>
    <x v="7"/>
  </r>
  <r>
    <x v="5"/>
    <x v="17"/>
    <x v="0"/>
    <x v="9"/>
    <x v="6298"/>
  </r>
  <r>
    <x v="5"/>
    <x v="17"/>
    <x v="0"/>
    <x v="10"/>
    <x v="7"/>
  </r>
  <r>
    <x v="5"/>
    <x v="17"/>
    <x v="0"/>
    <x v="11"/>
    <x v="6299"/>
  </r>
  <r>
    <x v="5"/>
    <x v="17"/>
    <x v="0"/>
    <x v="12"/>
    <x v="7"/>
  </r>
  <r>
    <x v="5"/>
    <x v="17"/>
    <x v="0"/>
    <x v="13"/>
    <x v="4434"/>
  </r>
  <r>
    <x v="5"/>
    <x v="17"/>
    <x v="1"/>
    <x v="0"/>
    <x v="7"/>
  </r>
  <r>
    <x v="5"/>
    <x v="17"/>
    <x v="1"/>
    <x v="1"/>
    <x v="6295"/>
  </r>
  <r>
    <x v="5"/>
    <x v="17"/>
    <x v="1"/>
    <x v="2"/>
    <x v="6296"/>
  </r>
  <r>
    <x v="5"/>
    <x v="17"/>
    <x v="1"/>
    <x v="3"/>
    <x v="6297"/>
  </r>
  <r>
    <x v="5"/>
    <x v="17"/>
    <x v="1"/>
    <x v="4"/>
    <x v="7"/>
  </r>
  <r>
    <x v="5"/>
    <x v="17"/>
    <x v="1"/>
    <x v="5"/>
    <x v="7"/>
  </r>
  <r>
    <x v="5"/>
    <x v="17"/>
    <x v="1"/>
    <x v="6"/>
    <x v="7"/>
  </r>
  <r>
    <x v="5"/>
    <x v="17"/>
    <x v="1"/>
    <x v="7"/>
    <x v="7"/>
  </r>
  <r>
    <x v="5"/>
    <x v="17"/>
    <x v="1"/>
    <x v="8"/>
    <x v="7"/>
  </r>
  <r>
    <x v="5"/>
    <x v="17"/>
    <x v="1"/>
    <x v="9"/>
    <x v="6298"/>
  </r>
  <r>
    <x v="5"/>
    <x v="17"/>
    <x v="1"/>
    <x v="10"/>
    <x v="7"/>
  </r>
  <r>
    <x v="5"/>
    <x v="17"/>
    <x v="1"/>
    <x v="11"/>
    <x v="6299"/>
  </r>
  <r>
    <x v="5"/>
    <x v="17"/>
    <x v="1"/>
    <x v="12"/>
    <x v="7"/>
  </r>
  <r>
    <x v="5"/>
    <x v="17"/>
    <x v="1"/>
    <x v="13"/>
    <x v="4434"/>
  </r>
  <r>
    <x v="5"/>
    <x v="18"/>
    <x v="0"/>
    <x v="0"/>
    <x v="6300"/>
  </r>
  <r>
    <x v="5"/>
    <x v="18"/>
    <x v="0"/>
    <x v="1"/>
    <x v="6301"/>
  </r>
  <r>
    <x v="5"/>
    <x v="18"/>
    <x v="0"/>
    <x v="2"/>
    <x v="6302"/>
  </r>
  <r>
    <x v="5"/>
    <x v="18"/>
    <x v="0"/>
    <x v="3"/>
    <x v="6303"/>
  </r>
  <r>
    <x v="5"/>
    <x v="18"/>
    <x v="0"/>
    <x v="4"/>
    <x v="6304"/>
  </r>
  <r>
    <x v="5"/>
    <x v="18"/>
    <x v="0"/>
    <x v="5"/>
    <x v="6305"/>
  </r>
  <r>
    <x v="5"/>
    <x v="18"/>
    <x v="0"/>
    <x v="6"/>
    <x v="6306"/>
  </r>
  <r>
    <x v="5"/>
    <x v="18"/>
    <x v="0"/>
    <x v="7"/>
    <x v="7"/>
  </r>
  <r>
    <x v="5"/>
    <x v="18"/>
    <x v="0"/>
    <x v="8"/>
    <x v="6307"/>
  </r>
  <r>
    <x v="5"/>
    <x v="18"/>
    <x v="0"/>
    <x v="9"/>
    <x v="6308"/>
  </r>
  <r>
    <x v="5"/>
    <x v="18"/>
    <x v="0"/>
    <x v="10"/>
    <x v="6309"/>
  </r>
  <r>
    <x v="5"/>
    <x v="18"/>
    <x v="0"/>
    <x v="11"/>
    <x v="6310"/>
  </r>
  <r>
    <x v="5"/>
    <x v="18"/>
    <x v="0"/>
    <x v="12"/>
    <x v="6311"/>
  </r>
  <r>
    <x v="5"/>
    <x v="18"/>
    <x v="0"/>
    <x v="13"/>
    <x v="6312"/>
  </r>
  <r>
    <x v="5"/>
    <x v="18"/>
    <x v="1"/>
    <x v="0"/>
    <x v="6313"/>
  </r>
  <r>
    <x v="5"/>
    <x v="18"/>
    <x v="1"/>
    <x v="1"/>
    <x v="6301"/>
  </r>
  <r>
    <x v="5"/>
    <x v="18"/>
    <x v="1"/>
    <x v="2"/>
    <x v="6314"/>
  </r>
  <r>
    <x v="5"/>
    <x v="18"/>
    <x v="1"/>
    <x v="3"/>
    <x v="6315"/>
  </r>
  <r>
    <x v="5"/>
    <x v="18"/>
    <x v="1"/>
    <x v="4"/>
    <x v="6304"/>
  </r>
  <r>
    <x v="5"/>
    <x v="18"/>
    <x v="1"/>
    <x v="5"/>
    <x v="7"/>
  </r>
  <r>
    <x v="5"/>
    <x v="18"/>
    <x v="1"/>
    <x v="6"/>
    <x v="6316"/>
  </r>
  <r>
    <x v="5"/>
    <x v="18"/>
    <x v="1"/>
    <x v="7"/>
    <x v="7"/>
  </r>
  <r>
    <x v="5"/>
    <x v="18"/>
    <x v="1"/>
    <x v="8"/>
    <x v="6307"/>
  </r>
  <r>
    <x v="5"/>
    <x v="18"/>
    <x v="1"/>
    <x v="9"/>
    <x v="6317"/>
  </r>
  <r>
    <x v="5"/>
    <x v="18"/>
    <x v="1"/>
    <x v="10"/>
    <x v="7"/>
  </r>
  <r>
    <x v="5"/>
    <x v="18"/>
    <x v="1"/>
    <x v="11"/>
    <x v="6318"/>
  </r>
  <r>
    <x v="5"/>
    <x v="18"/>
    <x v="1"/>
    <x v="12"/>
    <x v="7"/>
  </r>
  <r>
    <x v="5"/>
    <x v="18"/>
    <x v="1"/>
    <x v="13"/>
    <x v="6319"/>
  </r>
  <r>
    <x v="5"/>
    <x v="19"/>
    <x v="0"/>
    <x v="0"/>
    <x v="7"/>
  </r>
  <r>
    <x v="5"/>
    <x v="19"/>
    <x v="0"/>
    <x v="1"/>
    <x v="6320"/>
  </r>
  <r>
    <x v="5"/>
    <x v="19"/>
    <x v="0"/>
    <x v="2"/>
    <x v="6321"/>
  </r>
  <r>
    <x v="5"/>
    <x v="19"/>
    <x v="0"/>
    <x v="3"/>
    <x v="6322"/>
  </r>
  <r>
    <x v="5"/>
    <x v="19"/>
    <x v="0"/>
    <x v="4"/>
    <x v="6323"/>
  </r>
  <r>
    <x v="5"/>
    <x v="19"/>
    <x v="0"/>
    <x v="5"/>
    <x v="7"/>
  </r>
  <r>
    <x v="5"/>
    <x v="19"/>
    <x v="0"/>
    <x v="6"/>
    <x v="7"/>
  </r>
  <r>
    <x v="5"/>
    <x v="19"/>
    <x v="0"/>
    <x v="7"/>
    <x v="7"/>
  </r>
  <r>
    <x v="5"/>
    <x v="19"/>
    <x v="0"/>
    <x v="8"/>
    <x v="7"/>
  </r>
  <r>
    <x v="5"/>
    <x v="19"/>
    <x v="0"/>
    <x v="9"/>
    <x v="6324"/>
  </r>
  <r>
    <x v="5"/>
    <x v="19"/>
    <x v="0"/>
    <x v="10"/>
    <x v="7"/>
  </r>
  <r>
    <x v="5"/>
    <x v="19"/>
    <x v="0"/>
    <x v="11"/>
    <x v="6325"/>
  </r>
  <r>
    <x v="5"/>
    <x v="19"/>
    <x v="0"/>
    <x v="12"/>
    <x v="7"/>
  </r>
  <r>
    <x v="5"/>
    <x v="19"/>
    <x v="0"/>
    <x v="13"/>
    <x v="6326"/>
  </r>
  <r>
    <x v="5"/>
    <x v="19"/>
    <x v="1"/>
    <x v="0"/>
    <x v="7"/>
  </r>
  <r>
    <x v="5"/>
    <x v="19"/>
    <x v="1"/>
    <x v="1"/>
    <x v="6320"/>
  </r>
  <r>
    <x v="5"/>
    <x v="19"/>
    <x v="1"/>
    <x v="2"/>
    <x v="6321"/>
  </r>
  <r>
    <x v="5"/>
    <x v="19"/>
    <x v="1"/>
    <x v="3"/>
    <x v="6322"/>
  </r>
  <r>
    <x v="5"/>
    <x v="19"/>
    <x v="1"/>
    <x v="4"/>
    <x v="6323"/>
  </r>
  <r>
    <x v="5"/>
    <x v="19"/>
    <x v="1"/>
    <x v="5"/>
    <x v="7"/>
  </r>
  <r>
    <x v="5"/>
    <x v="19"/>
    <x v="1"/>
    <x v="6"/>
    <x v="7"/>
  </r>
  <r>
    <x v="5"/>
    <x v="19"/>
    <x v="1"/>
    <x v="7"/>
    <x v="7"/>
  </r>
  <r>
    <x v="5"/>
    <x v="19"/>
    <x v="1"/>
    <x v="8"/>
    <x v="7"/>
  </r>
  <r>
    <x v="5"/>
    <x v="19"/>
    <x v="1"/>
    <x v="9"/>
    <x v="6324"/>
  </r>
  <r>
    <x v="5"/>
    <x v="19"/>
    <x v="1"/>
    <x v="10"/>
    <x v="7"/>
  </r>
  <r>
    <x v="5"/>
    <x v="19"/>
    <x v="1"/>
    <x v="11"/>
    <x v="6325"/>
  </r>
  <r>
    <x v="5"/>
    <x v="19"/>
    <x v="1"/>
    <x v="12"/>
    <x v="7"/>
  </r>
  <r>
    <x v="5"/>
    <x v="19"/>
    <x v="1"/>
    <x v="13"/>
    <x v="6326"/>
  </r>
  <r>
    <x v="5"/>
    <x v="20"/>
    <x v="0"/>
    <x v="0"/>
    <x v="7"/>
  </r>
  <r>
    <x v="5"/>
    <x v="20"/>
    <x v="0"/>
    <x v="1"/>
    <x v="6327"/>
  </r>
  <r>
    <x v="5"/>
    <x v="20"/>
    <x v="0"/>
    <x v="2"/>
    <x v="6328"/>
  </r>
  <r>
    <x v="5"/>
    <x v="20"/>
    <x v="0"/>
    <x v="3"/>
    <x v="6329"/>
  </r>
  <r>
    <x v="5"/>
    <x v="20"/>
    <x v="0"/>
    <x v="4"/>
    <x v="6330"/>
  </r>
  <r>
    <x v="5"/>
    <x v="20"/>
    <x v="0"/>
    <x v="5"/>
    <x v="6331"/>
  </r>
  <r>
    <x v="5"/>
    <x v="20"/>
    <x v="0"/>
    <x v="6"/>
    <x v="6332"/>
  </r>
  <r>
    <x v="5"/>
    <x v="20"/>
    <x v="0"/>
    <x v="7"/>
    <x v="7"/>
  </r>
  <r>
    <x v="5"/>
    <x v="20"/>
    <x v="0"/>
    <x v="8"/>
    <x v="6333"/>
  </r>
  <r>
    <x v="5"/>
    <x v="20"/>
    <x v="0"/>
    <x v="9"/>
    <x v="6334"/>
  </r>
  <r>
    <x v="5"/>
    <x v="20"/>
    <x v="0"/>
    <x v="10"/>
    <x v="7"/>
  </r>
  <r>
    <x v="5"/>
    <x v="20"/>
    <x v="0"/>
    <x v="11"/>
    <x v="6335"/>
  </r>
  <r>
    <x v="5"/>
    <x v="20"/>
    <x v="0"/>
    <x v="12"/>
    <x v="7"/>
  </r>
  <r>
    <x v="5"/>
    <x v="20"/>
    <x v="0"/>
    <x v="13"/>
    <x v="6336"/>
  </r>
  <r>
    <x v="5"/>
    <x v="20"/>
    <x v="1"/>
    <x v="0"/>
    <x v="7"/>
  </r>
  <r>
    <x v="5"/>
    <x v="20"/>
    <x v="1"/>
    <x v="1"/>
    <x v="6337"/>
  </r>
  <r>
    <x v="5"/>
    <x v="20"/>
    <x v="1"/>
    <x v="2"/>
    <x v="6338"/>
  </r>
  <r>
    <x v="5"/>
    <x v="20"/>
    <x v="1"/>
    <x v="3"/>
    <x v="6339"/>
  </r>
  <r>
    <x v="5"/>
    <x v="20"/>
    <x v="1"/>
    <x v="4"/>
    <x v="6330"/>
  </r>
  <r>
    <x v="5"/>
    <x v="20"/>
    <x v="1"/>
    <x v="5"/>
    <x v="7"/>
  </r>
  <r>
    <x v="5"/>
    <x v="20"/>
    <x v="1"/>
    <x v="6"/>
    <x v="6340"/>
  </r>
  <r>
    <x v="5"/>
    <x v="20"/>
    <x v="1"/>
    <x v="7"/>
    <x v="7"/>
  </r>
  <r>
    <x v="5"/>
    <x v="20"/>
    <x v="1"/>
    <x v="8"/>
    <x v="6333"/>
  </r>
  <r>
    <x v="5"/>
    <x v="20"/>
    <x v="1"/>
    <x v="9"/>
    <x v="6341"/>
  </r>
  <r>
    <x v="5"/>
    <x v="20"/>
    <x v="1"/>
    <x v="10"/>
    <x v="7"/>
  </r>
  <r>
    <x v="5"/>
    <x v="20"/>
    <x v="1"/>
    <x v="11"/>
    <x v="6342"/>
  </r>
  <r>
    <x v="5"/>
    <x v="20"/>
    <x v="1"/>
    <x v="12"/>
    <x v="7"/>
  </r>
  <r>
    <x v="5"/>
    <x v="20"/>
    <x v="1"/>
    <x v="13"/>
    <x v="6343"/>
  </r>
  <r>
    <x v="5"/>
    <x v="21"/>
    <x v="0"/>
    <x v="0"/>
    <x v="7"/>
  </r>
  <r>
    <x v="5"/>
    <x v="21"/>
    <x v="0"/>
    <x v="1"/>
    <x v="6344"/>
  </r>
  <r>
    <x v="5"/>
    <x v="21"/>
    <x v="0"/>
    <x v="2"/>
    <x v="6345"/>
  </r>
  <r>
    <x v="5"/>
    <x v="21"/>
    <x v="0"/>
    <x v="3"/>
    <x v="6346"/>
  </r>
  <r>
    <x v="5"/>
    <x v="21"/>
    <x v="0"/>
    <x v="4"/>
    <x v="6347"/>
  </r>
  <r>
    <x v="5"/>
    <x v="21"/>
    <x v="0"/>
    <x v="5"/>
    <x v="7"/>
  </r>
  <r>
    <x v="5"/>
    <x v="21"/>
    <x v="0"/>
    <x v="6"/>
    <x v="6348"/>
  </r>
  <r>
    <x v="5"/>
    <x v="21"/>
    <x v="0"/>
    <x v="7"/>
    <x v="7"/>
  </r>
  <r>
    <x v="5"/>
    <x v="21"/>
    <x v="0"/>
    <x v="8"/>
    <x v="6349"/>
  </r>
  <r>
    <x v="5"/>
    <x v="21"/>
    <x v="0"/>
    <x v="9"/>
    <x v="6350"/>
  </r>
  <r>
    <x v="5"/>
    <x v="21"/>
    <x v="0"/>
    <x v="10"/>
    <x v="6351"/>
  </r>
  <r>
    <x v="5"/>
    <x v="21"/>
    <x v="0"/>
    <x v="11"/>
    <x v="6352"/>
  </r>
  <r>
    <x v="5"/>
    <x v="21"/>
    <x v="0"/>
    <x v="12"/>
    <x v="6353"/>
  </r>
  <r>
    <x v="5"/>
    <x v="21"/>
    <x v="0"/>
    <x v="13"/>
    <x v="6354"/>
  </r>
  <r>
    <x v="5"/>
    <x v="21"/>
    <x v="1"/>
    <x v="0"/>
    <x v="7"/>
  </r>
  <r>
    <x v="5"/>
    <x v="21"/>
    <x v="1"/>
    <x v="1"/>
    <x v="6355"/>
  </r>
  <r>
    <x v="5"/>
    <x v="21"/>
    <x v="1"/>
    <x v="2"/>
    <x v="6356"/>
  </r>
  <r>
    <x v="5"/>
    <x v="21"/>
    <x v="1"/>
    <x v="3"/>
    <x v="6346"/>
  </r>
  <r>
    <x v="5"/>
    <x v="21"/>
    <x v="1"/>
    <x v="4"/>
    <x v="6347"/>
  </r>
  <r>
    <x v="5"/>
    <x v="21"/>
    <x v="1"/>
    <x v="5"/>
    <x v="7"/>
  </r>
  <r>
    <x v="5"/>
    <x v="21"/>
    <x v="1"/>
    <x v="6"/>
    <x v="6357"/>
  </r>
  <r>
    <x v="5"/>
    <x v="21"/>
    <x v="1"/>
    <x v="7"/>
    <x v="7"/>
  </r>
  <r>
    <x v="5"/>
    <x v="21"/>
    <x v="1"/>
    <x v="8"/>
    <x v="6349"/>
  </r>
  <r>
    <x v="5"/>
    <x v="21"/>
    <x v="1"/>
    <x v="9"/>
    <x v="6358"/>
  </r>
  <r>
    <x v="5"/>
    <x v="21"/>
    <x v="1"/>
    <x v="10"/>
    <x v="7"/>
  </r>
  <r>
    <x v="5"/>
    <x v="21"/>
    <x v="1"/>
    <x v="11"/>
    <x v="6359"/>
  </r>
  <r>
    <x v="5"/>
    <x v="21"/>
    <x v="1"/>
    <x v="12"/>
    <x v="7"/>
  </r>
  <r>
    <x v="5"/>
    <x v="21"/>
    <x v="1"/>
    <x v="13"/>
    <x v="6360"/>
  </r>
  <r>
    <x v="5"/>
    <x v="22"/>
    <x v="0"/>
    <x v="0"/>
    <x v="7"/>
  </r>
  <r>
    <x v="5"/>
    <x v="22"/>
    <x v="0"/>
    <x v="1"/>
    <x v="6361"/>
  </r>
  <r>
    <x v="5"/>
    <x v="22"/>
    <x v="0"/>
    <x v="2"/>
    <x v="6362"/>
  </r>
  <r>
    <x v="5"/>
    <x v="22"/>
    <x v="0"/>
    <x v="3"/>
    <x v="6363"/>
  </r>
  <r>
    <x v="5"/>
    <x v="22"/>
    <x v="0"/>
    <x v="4"/>
    <x v="6364"/>
  </r>
  <r>
    <x v="5"/>
    <x v="22"/>
    <x v="0"/>
    <x v="5"/>
    <x v="6365"/>
  </r>
  <r>
    <x v="5"/>
    <x v="22"/>
    <x v="0"/>
    <x v="6"/>
    <x v="6366"/>
  </r>
  <r>
    <x v="5"/>
    <x v="22"/>
    <x v="0"/>
    <x v="7"/>
    <x v="7"/>
  </r>
  <r>
    <x v="5"/>
    <x v="22"/>
    <x v="0"/>
    <x v="8"/>
    <x v="6367"/>
  </r>
  <r>
    <x v="5"/>
    <x v="22"/>
    <x v="0"/>
    <x v="9"/>
    <x v="6368"/>
  </r>
  <r>
    <x v="5"/>
    <x v="22"/>
    <x v="0"/>
    <x v="10"/>
    <x v="6369"/>
  </r>
  <r>
    <x v="5"/>
    <x v="22"/>
    <x v="0"/>
    <x v="11"/>
    <x v="6370"/>
  </r>
  <r>
    <x v="5"/>
    <x v="22"/>
    <x v="0"/>
    <x v="12"/>
    <x v="7"/>
  </r>
  <r>
    <x v="5"/>
    <x v="22"/>
    <x v="0"/>
    <x v="13"/>
    <x v="6371"/>
  </r>
  <r>
    <x v="5"/>
    <x v="22"/>
    <x v="1"/>
    <x v="0"/>
    <x v="7"/>
  </r>
  <r>
    <x v="5"/>
    <x v="22"/>
    <x v="1"/>
    <x v="1"/>
    <x v="6372"/>
  </r>
  <r>
    <x v="5"/>
    <x v="22"/>
    <x v="1"/>
    <x v="2"/>
    <x v="6373"/>
  </r>
  <r>
    <x v="5"/>
    <x v="22"/>
    <x v="1"/>
    <x v="3"/>
    <x v="6363"/>
  </r>
  <r>
    <x v="5"/>
    <x v="22"/>
    <x v="1"/>
    <x v="4"/>
    <x v="6364"/>
  </r>
  <r>
    <x v="5"/>
    <x v="22"/>
    <x v="1"/>
    <x v="5"/>
    <x v="7"/>
  </r>
  <r>
    <x v="5"/>
    <x v="22"/>
    <x v="1"/>
    <x v="6"/>
    <x v="6374"/>
  </r>
  <r>
    <x v="5"/>
    <x v="22"/>
    <x v="1"/>
    <x v="7"/>
    <x v="7"/>
  </r>
  <r>
    <x v="5"/>
    <x v="22"/>
    <x v="1"/>
    <x v="8"/>
    <x v="6367"/>
  </r>
  <r>
    <x v="5"/>
    <x v="22"/>
    <x v="1"/>
    <x v="9"/>
    <x v="6375"/>
  </r>
  <r>
    <x v="5"/>
    <x v="22"/>
    <x v="1"/>
    <x v="10"/>
    <x v="7"/>
  </r>
  <r>
    <x v="5"/>
    <x v="22"/>
    <x v="1"/>
    <x v="11"/>
    <x v="6376"/>
  </r>
  <r>
    <x v="5"/>
    <x v="22"/>
    <x v="1"/>
    <x v="12"/>
    <x v="7"/>
  </r>
  <r>
    <x v="5"/>
    <x v="22"/>
    <x v="1"/>
    <x v="13"/>
    <x v="6377"/>
  </r>
  <r>
    <x v="5"/>
    <x v="23"/>
    <x v="0"/>
    <x v="0"/>
    <x v="7"/>
  </r>
  <r>
    <x v="5"/>
    <x v="23"/>
    <x v="0"/>
    <x v="1"/>
    <x v="6378"/>
  </r>
  <r>
    <x v="5"/>
    <x v="23"/>
    <x v="0"/>
    <x v="2"/>
    <x v="6379"/>
  </r>
  <r>
    <x v="5"/>
    <x v="23"/>
    <x v="0"/>
    <x v="3"/>
    <x v="6380"/>
  </r>
  <r>
    <x v="5"/>
    <x v="23"/>
    <x v="0"/>
    <x v="4"/>
    <x v="6381"/>
  </r>
  <r>
    <x v="5"/>
    <x v="23"/>
    <x v="0"/>
    <x v="5"/>
    <x v="6382"/>
  </r>
  <r>
    <x v="5"/>
    <x v="23"/>
    <x v="0"/>
    <x v="6"/>
    <x v="6383"/>
  </r>
  <r>
    <x v="5"/>
    <x v="23"/>
    <x v="0"/>
    <x v="7"/>
    <x v="7"/>
  </r>
  <r>
    <x v="5"/>
    <x v="23"/>
    <x v="0"/>
    <x v="8"/>
    <x v="6384"/>
  </r>
  <r>
    <x v="5"/>
    <x v="23"/>
    <x v="0"/>
    <x v="9"/>
    <x v="6385"/>
  </r>
  <r>
    <x v="5"/>
    <x v="23"/>
    <x v="0"/>
    <x v="10"/>
    <x v="6386"/>
  </r>
  <r>
    <x v="5"/>
    <x v="23"/>
    <x v="0"/>
    <x v="11"/>
    <x v="6387"/>
  </r>
  <r>
    <x v="5"/>
    <x v="23"/>
    <x v="0"/>
    <x v="12"/>
    <x v="6388"/>
  </r>
  <r>
    <x v="5"/>
    <x v="23"/>
    <x v="0"/>
    <x v="13"/>
    <x v="6389"/>
  </r>
  <r>
    <x v="5"/>
    <x v="23"/>
    <x v="1"/>
    <x v="0"/>
    <x v="7"/>
  </r>
  <r>
    <x v="5"/>
    <x v="23"/>
    <x v="1"/>
    <x v="1"/>
    <x v="6390"/>
  </r>
  <r>
    <x v="5"/>
    <x v="23"/>
    <x v="1"/>
    <x v="2"/>
    <x v="6391"/>
  </r>
  <r>
    <x v="5"/>
    <x v="23"/>
    <x v="1"/>
    <x v="3"/>
    <x v="6380"/>
  </r>
  <r>
    <x v="5"/>
    <x v="23"/>
    <x v="1"/>
    <x v="4"/>
    <x v="6392"/>
  </r>
  <r>
    <x v="5"/>
    <x v="23"/>
    <x v="1"/>
    <x v="5"/>
    <x v="7"/>
  </r>
  <r>
    <x v="5"/>
    <x v="23"/>
    <x v="1"/>
    <x v="6"/>
    <x v="6393"/>
  </r>
  <r>
    <x v="5"/>
    <x v="23"/>
    <x v="1"/>
    <x v="7"/>
    <x v="7"/>
  </r>
  <r>
    <x v="5"/>
    <x v="23"/>
    <x v="1"/>
    <x v="8"/>
    <x v="6384"/>
  </r>
  <r>
    <x v="5"/>
    <x v="23"/>
    <x v="1"/>
    <x v="9"/>
    <x v="6394"/>
  </r>
  <r>
    <x v="5"/>
    <x v="23"/>
    <x v="1"/>
    <x v="10"/>
    <x v="7"/>
  </r>
  <r>
    <x v="5"/>
    <x v="23"/>
    <x v="1"/>
    <x v="11"/>
    <x v="6395"/>
  </r>
  <r>
    <x v="5"/>
    <x v="23"/>
    <x v="1"/>
    <x v="12"/>
    <x v="7"/>
  </r>
  <r>
    <x v="5"/>
    <x v="23"/>
    <x v="1"/>
    <x v="13"/>
    <x v="6396"/>
  </r>
  <r>
    <x v="5"/>
    <x v="24"/>
    <x v="0"/>
    <x v="0"/>
    <x v="7"/>
  </r>
  <r>
    <x v="5"/>
    <x v="24"/>
    <x v="0"/>
    <x v="1"/>
    <x v="6397"/>
  </r>
  <r>
    <x v="5"/>
    <x v="24"/>
    <x v="0"/>
    <x v="2"/>
    <x v="6398"/>
  </r>
  <r>
    <x v="5"/>
    <x v="24"/>
    <x v="0"/>
    <x v="3"/>
    <x v="6399"/>
  </r>
  <r>
    <x v="5"/>
    <x v="24"/>
    <x v="0"/>
    <x v="4"/>
    <x v="6400"/>
  </r>
  <r>
    <x v="5"/>
    <x v="24"/>
    <x v="0"/>
    <x v="5"/>
    <x v="6401"/>
  </r>
  <r>
    <x v="5"/>
    <x v="24"/>
    <x v="0"/>
    <x v="6"/>
    <x v="6402"/>
  </r>
  <r>
    <x v="5"/>
    <x v="24"/>
    <x v="0"/>
    <x v="7"/>
    <x v="6403"/>
  </r>
  <r>
    <x v="5"/>
    <x v="24"/>
    <x v="0"/>
    <x v="8"/>
    <x v="7"/>
  </r>
  <r>
    <x v="5"/>
    <x v="24"/>
    <x v="0"/>
    <x v="9"/>
    <x v="6404"/>
  </r>
  <r>
    <x v="5"/>
    <x v="24"/>
    <x v="0"/>
    <x v="10"/>
    <x v="7"/>
  </r>
  <r>
    <x v="5"/>
    <x v="24"/>
    <x v="0"/>
    <x v="11"/>
    <x v="6405"/>
  </r>
  <r>
    <x v="5"/>
    <x v="24"/>
    <x v="0"/>
    <x v="12"/>
    <x v="7"/>
  </r>
  <r>
    <x v="5"/>
    <x v="24"/>
    <x v="0"/>
    <x v="13"/>
    <x v="6406"/>
  </r>
  <r>
    <x v="5"/>
    <x v="24"/>
    <x v="1"/>
    <x v="0"/>
    <x v="7"/>
  </r>
  <r>
    <x v="5"/>
    <x v="24"/>
    <x v="1"/>
    <x v="1"/>
    <x v="2043"/>
  </r>
  <r>
    <x v="5"/>
    <x v="24"/>
    <x v="1"/>
    <x v="2"/>
    <x v="6407"/>
  </r>
  <r>
    <x v="5"/>
    <x v="24"/>
    <x v="1"/>
    <x v="3"/>
    <x v="6399"/>
  </r>
  <r>
    <x v="5"/>
    <x v="24"/>
    <x v="1"/>
    <x v="4"/>
    <x v="6400"/>
  </r>
  <r>
    <x v="5"/>
    <x v="24"/>
    <x v="1"/>
    <x v="5"/>
    <x v="7"/>
  </r>
  <r>
    <x v="5"/>
    <x v="24"/>
    <x v="1"/>
    <x v="6"/>
    <x v="6408"/>
  </r>
  <r>
    <x v="5"/>
    <x v="24"/>
    <x v="1"/>
    <x v="7"/>
    <x v="7"/>
  </r>
  <r>
    <x v="5"/>
    <x v="24"/>
    <x v="1"/>
    <x v="8"/>
    <x v="7"/>
  </r>
  <r>
    <x v="5"/>
    <x v="24"/>
    <x v="1"/>
    <x v="9"/>
    <x v="6409"/>
  </r>
  <r>
    <x v="5"/>
    <x v="24"/>
    <x v="1"/>
    <x v="10"/>
    <x v="7"/>
  </r>
  <r>
    <x v="5"/>
    <x v="24"/>
    <x v="1"/>
    <x v="11"/>
    <x v="6410"/>
  </r>
  <r>
    <x v="5"/>
    <x v="24"/>
    <x v="1"/>
    <x v="12"/>
    <x v="7"/>
  </r>
  <r>
    <x v="5"/>
    <x v="24"/>
    <x v="1"/>
    <x v="13"/>
    <x v="6411"/>
  </r>
  <r>
    <x v="5"/>
    <x v="25"/>
    <x v="0"/>
    <x v="0"/>
    <x v="7"/>
  </r>
  <r>
    <x v="5"/>
    <x v="25"/>
    <x v="0"/>
    <x v="1"/>
    <x v="6412"/>
  </r>
  <r>
    <x v="5"/>
    <x v="25"/>
    <x v="0"/>
    <x v="2"/>
    <x v="6413"/>
  </r>
  <r>
    <x v="5"/>
    <x v="25"/>
    <x v="0"/>
    <x v="3"/>
    <x v="6414"/>
  </r>
  <r>
    <x v="5"/>
    <x v="25"/>
    <x v="0"/>
    <x v="4"/>
    <x v="6415"/>
  </r>
  <r>
    <x v="5"/>
    <x v="25"/>
    <x v="0"/>
    <x v="5"/>
    <x v="6416"/>
  </r>
  <r>
    <x v="5"/>
    <x v="25"/>
    <x v="0"/>
    <x v="6"/>
    <x v="6417"/>
  </r>
  <r>
    <x v="5"/>
    <x v="25"/>
    <x v="0"/>
    <x v="7"/>
    <x v="7"/>
  </r>
  <r>
    <x v="5"/>
    <x v="25"/>
    <x v="0"/>
    <x v="8"/>
    <x v="7"/>
  </r>
  <r>
    <x v="5"/>
    <x v="25"/>
    <x v="0"/>
    <x v="9"/>
    <x v="6418"/>
  </r>
  <r>
    <x v="5"/>
    <x v="25"/>
    <x v="0"/>
    <x v="10"/>
    <x v="6419"/>
  </r>
  <r>
    <x v="5"/>
    <x v="25"/>
    <x v="0"/>
    <x v="11"/>
    <x v="6420"/>
  </r>
  <r>
    <x v="5"/>
    <x v="25"/>
    <x v="0"/>
    <x v="12"/>
    <x v="7"/>
  </r>
  <r>
    <x v="5"/>
    <x v="25"/>
    <x v="0"/>
    <x v="13"/>
    <x v="6421"/>
  </r>
  <r>
    <x v="5"/>
    <x v="25"/>
    <x v="1"/>
    <x v="0"/>
    <x v="7"/>
  </r>
  <r>
    <x v="5"/>
    <x v="25"/>
    <x v="1"/>
    <x v="1"/>
    <x v="6412"/>
  </r>
  <r>
    <x v="5"/>
    <x v="25"/>
    <x v="1"/>
    <x v="2"/>
    <x v="6422"/>
  </r>
  <r>
    <x v="5"/>
    <x v="25"/>
    <x v="1"/>
    <x v="3"/>
    <x v="6423"/>
  </r>
  <r>
    <x v="5"/>
    <x v="25"/>
    <x v="1"/>
    <x v="4"/>
    <x v="6415"/>
  </r>
  <r>
    <x v="5"/>
    <x v="25"/>
    <x v="1"/>
    <x v="5"/>
    <x v="7"/>
  </r>
  <r>
    <x v="5"/>
    <x v="25"/>
    <x v="1"/>
    <x v="6"/>
    <x v="6424"/>
  </r>
  <r>
    <x v="5"/>
    <x v="25"/>
    <x v="1"/>
    <x v="7"/>
    <x v="7"/>
  </r>
  <r>
    <x v="5"/>
    <x v="25"/>
    <x v="1"/>
    <x v="8"/>
    <x v="7"/>
  </r>
  <r>
    <x v="5"/>
    <x v="25"/>
    <x v="1"/>
    <x v="9"/>
    <x v="6425"/>
  </r>
  <r>
    <x v="5"/>
    <x v="25"/>
    <x v="1"/>
    <x v="10"/>
    <x v="7"/>
  </r>
  <r>
    <x v="5"/>
    <x v="25"/>
    <x v="1"/>
    <x v="11"/>
    <x v="6426"/>
  </r>
  <r>
    <x v="5"/>
    <x v="25"/>
    <x v="1"/>
    <x v="12"/>
    <x v="7"/>
  </r>
  <r>
    <x v="5"/>
    <x v="25"/>
    <x v="1"/>
    <x v="13"/>
    <x v="6427"/>
  </r>
  <r>
    <x v="5"/>
    <x v="26"/>
    <x v="0"/>
    <x v="0"/>
    <x v="7"/>
  </r>
  <r>
    <x v="5"/>
    <x v="26"/>
    <x v="0"/>
    <x v="1"/>
    <x v="6428"/>
  </r>
  <r>
    <x v="5"/>
    <x v="26"/>
    <x v="0"/>
    <x v="2"/>
    <x v="6429"/>
  </r>
  <r>
    <x v="5"/>
    <x v="26"/>
    <x v="0"/>
    <x v="3"/>
    <x v="6430"/>
  </r>
  <r>
    <x v="5"/>
    <x v="26"/>
    <x v="0"/>
    <x v="4"/>
    <x v="6431"/>
  </r>
  <r>
    <x v="5"/>
    <x v="26"/>
    <x v="0"/>
    <x v="5"/>
    <x v="7"/>
  </r>
  <r>
    <x v="5"/>
    <x v="26"/>
    <x v="0"/>
    <x v="6"/>
    <x v="6432"/>
  </r>
  <r>
    <x v="5"/>
    <x v="26"/>
    <x v="0"/>
    <x v="7"/>
    <x v="7"/>
  </r>
  <r>
    <x v="5"/>
    <x v="26"/>
    <x v="0"/>
    <x v="8"/>
    <x v="6433"/>
  </r>
  <r>
    <x v="5"/>
    <x v="26"/>
    <x v="0"/>
    <x v="9"/>
    <x v="6434"/>
  </r>
  <r>
    <x v="5"/>
    <x v="26"/>
    <x v="0"/>
    <x v="10"/>
    <x v="6435"/>
  </r>
  <r>
    <x v="5"/>
    <x v="26"/>
    <x v="0"/>
    <x v="11"/>
    <x v="6436"/>
  </r>
  <r>
    <x v="5"/>
    <x v="26"/>
    <x v="0"/>
    <x v="12"/>
    <x v="7"/>
  </r>
  <r>
    <x v="5"/>
    <x v="26"/>
    <x v="0"/>
    <x v="13"/>
    <x v="6437"/>
  </r>
  <r>
    <x v="5"/>
    <x v="26"/>
    <x v="1"/>
    <x v="0"/>
    <x v="7"/>
  </r>
  <r>
    <x v="5"/>
    <x v="26"/>
    <x v="1"/>
    <x v="1"/>
    <x v="6438"/>
  </r>
  <r>
    <x v="5"/>
    <x v="26"/>
    <x v="1"/>
    <x v="2"/>
    <x v="6439"/>
  </r>
  <r>
    <x v="5"/>
    <x v="26"/>
    <x v="1"/>
    <x v="3"/>
    <x v="6440"/>
  </r>
  <r>
    <x v="5"/>
    <x v="26"/>
    <x v="1"/>
    <x v="4"/>
    <x v="6431"/>
  </r>
  <r>
    <x v="5"/>
    <x v="26"/>
    <x v="1"/>
    <x v="5"/>
    <x v="7"/>
  </r>
  <r>
    <x v="5"/>
    <x v="26"/>
    <x v="1"/>
    <x v="6"/>
    <x v="6441"/>
  </r>
  <r>
    <x v="5"/>
    <x v="26"/>
    <x v="1"/>
    <x v="7"/>
    <x v="7"/>
  </r>
  <r>
    <x v="5"/>
    <x v="26"/>
    <x v="1"/>
    <x v="8"/>
    <x v="6433"/>
  </r>
  <r>
    <x v="5"/>
    <x v="26"/>
    <x v="1"/>
    <x v="9"/>
    <x v="6442"/>
  </r>
  <r>
    <x v="5"/>
    <x v="26"/>
    <x v="1"/>
    <x v="10"/>
    <x v="7"/>
  </r>
  <r>
    <x v="5"/>
    <x v="26"/>
    <x v="1"/>
    <x v="11"/>
    <x v="6443"/>
  </r>
  <r>
    <x v="5"/>
    <x v="26"/>
    <x v="1"/>
    <x v="12"/>
    <x v="7"/>
  </r>
  <r>
    <x v="5"/>
    <x v="26"/>
    <x v="1"/>
    <x v="13"/>
    <x v="6444"/>
  </r>
  <r>
    <x v="5"/>
    <x v="27"/>
    <x v="0"/>
    <x v="0"/>
    <x v="7"/>
  </r>
  <r>
    <x v="5"/>
    <x v="27"/>
    <x v="0"/>
    <x v="1"/>
    <x v="6445"/>
  </r>
  <r>
    <x v="5"/>
    <x v="27"/>
    <x v="0"/>
    <x v="2"/>
    <x v="6446"/>
  </r>
  <r>
    <x v="5"/>
    <x v="27"/>
    <x v="0"/>
    <x v="3"/>
    <x v="6447"/>
  </r>
  <r>
    <x v="5"/>
    <x v="27"/>
    <x v="0"/>
    <x v="4"/>
    <x v="6448"/>
  </r>
  <r>
    <x v="5"/>
    <x v="27"/>
    <x v="0"/>
    <x v="5"/>
    <x v="7"/>
  </r>
  <r>
    <x v="5"/>
    <x v="27"/>
    <x v="0"/>
    <x v="6"/>
    <x v="6449"/>
  </r>
  <r>
    <x v="5"/>
    <x v="27"/>
    <x v="0"/>
    <x v="7"/>
    <x v="7"/>
  </r>
  <r>
    <x v="5"/>
    <x v="27"/>
    <x v="0"/>
    <x v="8"/>
    <x v="7"/>
  </r>
  <r>
    <x v="5"/>
    <x v="27"/>
    <x v="0"/>
    <x v="9"/>
    <x v="6450"/>
  </r>
  <r>
    <x v="5"/>
    <x v="27"/>
    <x v="0"/>
    <x v="10"/>
    <x v="6451"/>
  </r>
  <r>
    <x v="5"/>
    <x v="27"/>
    <x v="0"/>
    <x v="11"/>
    <x v="6452"/>
  </r>
  <r>
    <x v="5"/>
    <x v="27"/>
    <x v="0"/>
    <x v="12"/>
    <x v="7"/>
  </r>
  <r>
    <x v="5"/>
    <x v="27"/>
    <x v="0"/>
    <x v="13"/>
    <x v="6453"/>
  </r>
  <r>
    <x v="5"/>
    <x v="27"/>
    <x v="1"/>
    <x v="0"/>
    <x v="7"/>
  </r>
  <r>
    <x v="5"/>
    <x v="27"/>
    <x v="1"/>
    <x v="1"/>
    <x v="6454"/>
  </r>
  <r>
    <x v="5"/>
    <x v="27"/>
    <x v="1"/>
    <x v="2"/>
    <x v="6455"/>
  </r>
  <r>
    <x v="5"/>
    <x v="27"/>
    <x v="1"/>
    <x v="3"/>
    <x v="6447"/>
  </r>
  <r>
    <x v="5"/>
    <x v="27"/>
    <x v="1"/>
    <x v="4"/>
    <x v="6448"/>
  </r>
  <r>
    <x v="5"/>
    <x v="27"/>
    <x v="1"/>
    <x v="5"/>
    <x v="7"/>
  </r>
  <r>
    <x v="5"/>
    <x v="27"/>
    <x v="1"/>
    <x v="6"/>
    <x v="6456"/>
  </r>
  <r>
    <x v="5"/>
    <x v="27"/>
    <x v="1"/>
    <x v="7"/>
    <x v="7"/>
  </r>
  <r>
    <x v="5"/>
    <x v="27"/>
    <x v="1"/>
    <x v="8"/>
    <x v="7"/>
  </r>
  <r>
    <x v="5"/>
    <x v="27"/>
    <x v="1"/>
    <x v="9"/>
    <x v="6457"/>
  </r>
  <r>
    <x v="5"/>
    <x v="27"/>
    <x v="1"/>
    <x v="10"/>
    <x v="7"/>
  </r>
  <r>
    <x v="5"/>
    <x v="27"/>
    <x v="1"/>
    <x v="11"/>
    <x v="6458"/>
  </r>
  <r>
    <x v="5"/>
    <x v="27"/>
    <x v="1"/>
    <x v="12"/>
    <x v="7"/>
  </r>
  <r>
    <x v="5"/>
    <x v="27"/>
    <x v="1"/>
    <x v="13"/>
    <x v="6459"/>
  </r>
  <r>
    <x v="5"/>
    <x v="28"/>
    <x v="0"/>
    <x v="0"/>
    <x v="7"/>
  </r>
  <r>
    <x v="5"/>
    <x v="28"/>
    <x v="0"/>
    <x v="1"/>
    <x v="6460"/>
  </r>
  <r>
    <x v="5"/>
    <x v="28"/>
    <x v="0"/>
    <x v="2"/>
    <x v="6461"/>
  </r>
  <r>
    <x v="5"/>
    <x v="28"/>
    <x v="0"/>
    <x v="3"/>
    <x v="6462"/>
  </r>
  <r>
    <x v="5"/>
    <x v="28"/>
    <x v="0"/>
    <x v="4"/>
    <x v="6463"/>
  </r>
  <r>
    <x v="5"/>
    <x v="28"/>
    <x v="0"/>
    <x v="5"/>
    <x v="7"/>
  </r>
  <r>
    <x v="5"/>
    <x v="28"/>
    <x v="0"/>
    <x v="6"/>
    <x v="7"/>
  </r>
  <r>
    <x v="5"/>
    <x v="28"/>
    <x v="0"/>
    <x v="7"/>
    <x v="7"/>
  </r>
  <r>
    <x v="5"/>
    <x v="28"/>
    <x v="0"/>
    <x v="8"/>
    <x v="7"/>
  </r>
  <r>
    <x v="5"/>
    <x v="28"/>
    <x v="0"/>
    <x v="9"/>
    <x v="4344"/>
  </r>
  <r>
    <x v="5"/>
    <x v="28"/>
    <x v="0"/>
    <x v="10"/>
    <x v="6464"/>
  </r>
  <r>
    <x v="5"/>
    <x v="28"/>
    <x v="0"/>
    <x v="11"/>
    <x v="6465"/>
  </r>
  <r>
    <x v="5"/>
    <x v="28"/>
    <x v="0"/>
    <x v="12"/>
    <x v="7"/>
  </r>
  <r>
    <x v="5"/>
    <x v="28"/>
    <x v="0"/>
    <x v="13"/>
    <x v="6466"/>
  </r>
  <r>
    <x v="5"/>
    <x v="28"/>
    <x v="1"/>
    <x v="0"/>
    <x v="7"/>
  </r>
  <r>
    <x v="5"/>
    <x v="28"/>
    <x v="1"/>
    <x v="1"/>
    <x v="6467"/>
  </r>
  <r>
    <x v="5"/>
    <x v="28"/>
    <x v="1"/>
    <x v="2"/>
    <x v="6468"/>
  </r>
  <r>
    <x v="5"/>
    <x v="28"/>
    <x v="1"/>
    <x v="3"/>
    <x v="6462"/>
  </r>
  <r>
    <x v="5"/>
    <x v="28"/>
    <x v="1"/>
    <x v="4"/>
    <x v="6463"/>
  </r>
  <r>
    <x v="5"/>
    <x v="28"/>
    <x v="1"/>
    <x v="5"/>
    <x v="7"/>
  </r>
  <r>
    <x v="5"/>
    <x v="28"/>
    <x v="1"/>
    <x v="6"/>
    <x v="7"/>
  </r>
  <r>
    <x v="5"/>
    <x v="28"/>
    <x v="1"/>
    <x v="7"/>
    <x v="7"/>
  </r>
  <r>
    <x v="5"/>
    <x v="28"/>
    <x v="1"/>
    <x v="8"/>
    <x v="7"/>
  </r>
  <r>
    <x v="5"/>
    <x v="28"/>
    <x v="1"/>
    <x v="9"/>
    <x v="6469"/>
  </r>
  <r>
    <x v="5"/>
    <x v="28"/>
    <x v="1"/>
    <x v="10"/>
    <x v="7"/>
  </r>
  <r>
    <x v="5"/>
    <x v="28"/>
    <x v="1"/>
    <x v="11"/>
    <x v="6465"/>
  </r>
  <r>
    <x v="5"/>
    <x v="28"/>
    <x v="1"/>
    <x v="12"/>
    <x v="7"/>
  </r>
  <r>
    <x v="5"/>
    <x v="28"/>
    <x v="1"/>
    <x v="13"/>
    <x v="6470"/>
  </r>
  <r>
    <x v="5"/>
    <x v="29"/>
    <x v="0"/>
    <x v="0"/>
    <x v="7"/>
  </r>
  <r>
    <x v="5"/>
    <x v="29"/>
    <x v="0"/>
    <x v="1"/>
    <x v="6471"/>
  </r>
  <r>
    <x v="5"/>
    <x v="29"/>
    <x v="0"/>
    <x v="2"/>
    <x v="6472"/>
  </r>
  <r>
    <x v="5"/>
    <x v="29"/>
    <x v="0"/>
    <x v="3"/>
    <x v="6473"/>
  </r>
  <r>
    <x v="5"/>
    <x v="29"/>
    <x v="0"/>
    <x v="4"/>
    <x v="6474"/>
  </r>
  <r>
    <x v="5"/>
    <x v="29"/>
    <x v="0"/>
    <x v="5"/>
    <x v="6475"/>
  </r>
  <r>
    <x v="5"/>
    <x v="29"/>
    <x v="0"/>
    <x v="6"/>
    <x v="6476"/>
  </r>
  <r>
    <x v="5"/>
    <x v="29"/>
    <x v="0"/>
    <x v="7"/>
    <x v="7"/>
  </r>
  <r>
    <x v="5"/>
    <x v="29"/>
    <x v="0"/>
    <x v="8"/>
    <x v="7"/>
  </r>
  <r>
    <x v="5"/>
    <x v="29"/>
    <x v="0"/>
    <x v="9"/>
    <x v="6477"/>
  </r>
  <r>
    <x v="5"/>
    <x v="29"/>
    <x v="0"/>
    <x v="10"/>
    <x v="6478"/>
  </r>
  <r>
    <x v="5"/>
    <x v="29"/>
    <x v="0"/>
    <x v="11"/>
    <x v="6479"/>
  </r>
  <r>
    <x v="5"/>
    <x v="29"/>
    <x v="0"/>
    <x v="12"/>
    <x v="6480"/>
  </r>
  <r>
    <x v="5"/>
    <x v="29"/>
    <x v="0"/>
    <x v="13"/>
    <x v="6481"/>
  </r>
  <r>
    <x v="5"/>
    <x v="29"/>
    <x v="1"/>
    <x v="0"/>
    <x v="7"/>
  </r>
  <r>
    <x v="5"/>
    <x v="29"/>
    <x v="1"/>
    <x v="1"/>
    <x v="6471"/>
  </r>
  <r>
    <x v="5"/>
    <x v="29"/>
    <x v="1"/>
    <x v="2"/>
    <x v="6482"/>
  </r>
  <r>
    <x v="5"/>
    <x v="29"/>
    <x v="1"/>
    <x v="3"/>
    <x v="6473"/>
  </r>
  <r>
    <x v="5"/>
    <x v="29"/>
    <x v="1"/>
    <x v="4"/>
    <x v="6483"/>
  </r>
  <r>
    <x v="5"/>
    <x v="29"/>
    <x v="1"/>
    <x v="5"/>
    <x v="7"/>
  </r>
  <r>
    <x v="5"/>
    <x v="29"/>
    <x v="1"/>
    <x v="6"/>
    <x v="6484"/>
  </r>
  <r>
    <x v="5"/>
    <x v="29"/>
    <x v="1"/>
    <x v="7"/>
    <x v="7"/>
  </r>
  <r>
    <x v="5"/>
    <x v="29"/>
    <x v="1"/>
    <x v="8"/>
    <x v="7"/>
  </r>
  <r>
    <x v="5"/>
    <x v="29"/>
    <x v="1"/>
    <x v="9"/>
    <x v="6485"/>
  </r>
  <r>
    <x v="5"/>
    <x v="29"/>
    <x v="1"/>
    <x v="10"/>
    <x v="7"/>
  </r>
  <r>
    <x v="5"/>
    <x v="29"/>
    <x v="1"/>
    <x v="11"/>
    <x v="6486"/>
  </r>
  <r>
    <x v="5"/>
    <x v="29"/>
    <x v="1"/>
    <x v="12"/>
    <x v="7"/>
  </r>
  <r>
    <x v="5"/>
    <x v="29"/>
    <x v="1"/>
    <x v="13"/>
    <x v="6487"/>
  </r>
  <r>
    <x v="5"/>
    <x v="30"/>
    <x v="0"/>
    <x v="0"/>
    <x v="7"/>
  </r>
  <r>
    <x v="5"/>
    <x v="30"/>
    <x v="0"/>
    <x v="1"/>
    <x v="6488"/>
  </r>
  <r>
    <x v="5"/>
    <x v="30"/>
    <x v="0"/>
    <x v="2"/>
    <x v="6489"/>
  </r>
  <r>
    <x v="5"/>
    <x v="30"/>
    <x v="0"/>
    <x v="3"/>
    <x v="6490"/>
  </r>
  <r>
    <x v="5"/>
    <x v="30"/>
    <x v="0"/>
    <x v="4"/>
    <x v="6491"/>
  </r>
  <r>
    <x v="5"/>
    <x v="30"/>
    <x v="0"/>
    <x v="5"/>
    <x v="397"/>
  </r>
  <r>
    <x v="5"/>
    <x v="30"/>
    <x v="0"/>
    <x v="6"/>
    <x v="6492"/>
  </r>
  <r>
    <x v="5"/>
    <x v="30"/>
    <x v="0"/>
    <x v="7"/>
    <x v="7"/>
  </r>
  <r>
    <x v="5"/>
    <x v="30"/>
    <x v="0"/>
    <x v="8"/>
    <x v="7"/>
  </r>
  <r>
    <x v="5"/>
    <x v="30"/>
    <x v="0"/>
    <x v="9"/>
    <x v="6493"/>
  </r>
  <r>
    <x v="5"/>
    <x v="30"/>
    <x v="0"/>
    <x v="10"/>
    <x v="6494"/>
  </r>
  <r>
    <x v="5"/>
    <x v="30"/>
    <x v="0"/>
    <x v="11"/>
    <x v="6495"/>
  </r>
  <r>
    <x v="5"/>
    <x v="30"/>
    <x v="0"/>
    <x v="12"/>
    <x v="7"/>
  </r>
  <r>
    <x v="5"/>
    <x v="30"/>
    <x v="0"/>
    <x v="13"/>
    <x v="6496"/>
  </r>
  <r>
    <x v="5"/>
    <x v="30"/>
    <x v="1"/>
    <x v="0"/>
    <x v="7"/>
  </r>
  <r>
    <x v="5"/>
    <x v="30"/>
    <x v="1"/>
    <x v="1"/>
    <x v="6488"/>
  </r>
  <r>
    <x v="5"/>
    <x v="30"/>
    <x v="1"/>
    <x v="2"/>
    <x v="6497"/>
  </r>
  <r>
    <x v="5"/>
    <x v="30"/>
    <x v="1"/>
    <x v="3"/>
    <x v="6490"/>
  </r>
  <r>
    <x v="5"/>
    <x v="30"/>
    <x v="1"/>
    <x v="4"/>
    <x v="6491"/>
  </r>
  <r>
    <x v="5"/>
    <x v="30"/>
    <x v="1"/>
    <x v="5"/>
    <x v="7"/>
  </r>
  <r>
    <x v="5"/>
    <x v="30"/>
    <x v="1"/>
    <x v="6"/>
    <x v="6492"/>
  </r>
  <r>
    <x v="5"/>
    <x v="30"/>
    <x v="1"/>
    <x v="7"/>
    <x v="7"/>
  </r>
  <r>
    <x v="5"/>
    <x v="30"/>
    <x v="1"/>
    <x v="8"/>
    <x v="7"/>
  </r>
  <r>
    <x v="5"/>
    <x v="30"/>
    <x v="1"/>
    <x v="9"/>
    <x v="6498"/>
  </r>
  <r>
    <x v="5"/>
    <x v="30"/>
    <x v="1"/>
    <x v="10"/>
    <x v="7"/>
  </r>
  <r>
    <x v="5"/>
    <x v="30"/>
    <x v="1"/>
    <x v="11"/>
    <x v="6495"/>
  </r>
  <r>
    <x v="5"/>
    <x v="30"/>
    <x v="1"/>
    <x v="12"/>
    <x v="7"/>
  </r>
  <r>
    <x v="5"/>
    <x v="30"/>
    <x v="1"/>
    <x v="13"/>
    <x v="6499"/>
  </r>
  <r>
    <x v="5"/>
    <x v="31"/>
    <x v="0"/>
    <x v="0"/>
    <x v="7"/>
  </r>
  <r>
    <x v="5"/>
    <x v="31"/>
    <x v="0"/>
    <x v="1"/>
    <x v="6500"/>
  </r>
  <r>
    <x v="5"/>
    <x v="31"/>
    <x v="0"/>
    <x v="2"/>
    <x v="6501"/>
  </r>
  <r>
    <x v="5"/>
    <x v="31"/>
    <x v="0"/>
    <x v="3"/>
    <x v="6502"/>
  </r>
  <r>
    <x v="5"/>
    <x v="31"/>
    <x v="0"/>
    <x v="4"/>
    <x v="6503"/>
  </r>
  <r>
    <x v="5"/>
    <x v="31"/>
    <x v="0"/>
    <x v="5"/>
    <x v="4155"/>
  </r>
  <r>
    <x v="5"/>
    <x v="31"/>
    <x v="0"/>
    <x v="6"/>
    <x v="6504"/>
  </r>
  <r>
    <x v="5"/>
    <x v="31"/>
    <x v="0"/>
    <x v="7"/>
    <x v="7"/>
  </r>
  <r>
    <x v="5"/>
    <x v="31"/>
    <x v="0"/>
    <x v="8"/>
    <x v="6505"/>
  </r>
  <r>
    <x v="5"/>
    <x v="31"/>
    <x v="0"/>
    <x v="9"/>
    <x v="6506"/>
  </r>
  <r>
    <x v="5"/>
    <x v="31"/>
    <x v="0"/>
    <x v="10"/>
    <x v="6507"/>
  </r>
  <r>
    <x v="5"/>
    <x v="31"/>
    <x v="0"/>
    <x v="11"/>
    <x v="6508"/>
  </r>
  <r>
    <x v="5"/>
    <x v="31"/>
    <x v="0"/>
    <x v="12"/>
    <x v="7"/>
  </r>
  <r>
    <x v="5"/>
    <x v="31"/>
    <x v="0"/>
    <x v="13"/>
    <x v="6509"/>
  </r>
  <r>
    <x v="5"/>
    <x v="31"/>
    <x v="1"/>
    <x v="0"/>
    <x v="7"/>
  </r>
  <r>
    <x v="5"/>
    <x v="31"/>
    <x v="1"/>
    <x v="1"/>
    <x v="6500"/>
  </r>
  <r>
    <x v="5"/>
    <x v="31"/>
    <x v="1"/>
    <x v="2"/>
    <x v="6510"/>
  </r>
  <r>
    <x v="5"/>
    <x v="31"/>
    <x v="1"/>
    <x v="3"/>
    <x v="6502"/>
  </r>
  <r>
    <x v="5"/>
    <x v="31"/>
    <x v="1"/>
    <x v="4"/>
    <x v="6503"/>
  </r>
  <r>
    <x v="5"/>
    <x v="31"/>
    <x v="1"/>
    <x v="5"/>
    <x v="7"/>
  </r>
  <r>
    <x v="5"/>
    <x v="31"/>
    <x v="1"/>
    <x v="6"/>
    <x v="6511"/>
  </r>
  <r>
    <x v="5"/>
    <x v="31"/>
    <x v="1"/>
    <x v="7"/>
    <x v="7"/>
  </r>
  <r>
    <x v="5"/>
    <x v="31"/>
    <x v="1"/>
    <x v="8"/>
    <x v="6505"/>
  </r>
  <r>
    <x v="5"/>
    <x v="31"/>
    <x v="1"/>
    <x v="9"/>
    <x v="2253"/>
  </r>
  <r>
    <x v="5"/>
    <x v="31"/>
    <x v="1"/>
    <x v="10"/>
    <x v="7"/>
  </r>
  <r>
    <x v="5"/>
    <x v="31"/>
    <x v="1"/>
    <x v="11"/>
    <x v="6512"/>
  </r>
  <r>
    <x v="5"/>
    <x v="31"/>
    <x v="1"/>
    <x v="12"/>
    <x v="7"/>
  </r>
  <r>
    <x v="5"/>
    <x v="31"/>
    <x v="1"/>
    <x v="13"/>
    <x v="6513"/>
  </r>
  <r>
    <x v="5"/>
    <x v="32"/>
    <x v="0"/>
    <x v="0"/>
    <x v="7"/>
  </r>
  <r>
    <x v="5"/>
    <x v="32"/>
    <x v="0"/>
    <x v="1"/>
    <x v="6514"/>
  </r>
  <r>
    <x v="5"/>
    <x v="32"/>
    <x v="0"/>
    <x v="2"/>
    <x v="6515"/>
  </r>
  <r>
    <x v="5"/>
    <x v="32"/>
    <x v="0"/>
    <x v="3"/>
    <x v="6516"/>
  </r>
  <r>
    <x v="5"/>
    <x v="32"/>
    <x v="0"/>
    <x v="4"/>
    <x v="6517"/>
  </r>
  <r>
    <x v="5"/>
    <x v="32"/>
    <x v="0"/>
    <x v="5"/>
    <x v="6518"/>
  </r>
  <r>
    <x v="5"/>
    <x v="32"/>
    <x v="0"/>
    <x v="6"/>
    <x v="6519"/>
  </r>
  <r>
    <x v="5"/>
    <x v="32"/>
    <x v="0"/>
    <x v="7"/>
    <x v="7"/>
  </r>
  <r>
    <x v="5"/>
    <x v="32"/>
    <x v="0"/>
    <x v="8"/>
    <x v="6520"/>
  </r>
  <r>
    <x v="5"/>
    <x v="32"/>
    <x v="0"/>
    <x v="9"/>
    <x v="6521"/>
  </r>
  <r>
    <x v="5"/>
    <x v="32"/>
    <x v="0"/>
    <x v="10"/>
    <x v="6522"/>
  </r>
  <r>
    <x v="5"/>
    <x v="32"/>
    <x v="0"/>
    <x v="11"/>
    <x v="6523"/>
  </r>
  <r>
    <x v="5"/>
    <x v="32"/>
    <x v="0"/>
    <x v="12"/>
    <x v="7"/>
  </r>
  <r>
    <x v="5"/>
    <x v="32"/>
    <x v="0"/>
    <x v="13"/>
    <x v="6524"/>
  </r>
  <r>
    <x v="5"/>
    <x v="32"/>
    <x v="1"/>
    <x v="0"/>
    <x v="7"/>
  </r>
  <r>
    <x v="5"/>
    <x v="32"/>
    <x v="1"/>
    <x v="1"/>
    <x v="6525"/>
  </r>
  <r>
    <x v="5"/>
    <x v="32"/>
    <x v="1"/>
    <x v="2"/>
    <x v="6526"/>
  </r>
  <r>
    <x v="5"/>
    <x v="32"/>
    <x v="1"/>
    <x v="3"/>
    <x v="6527"/>
  </r>
  <r>
    <x v="5"/>
    <x v="32"/>
    <x v="1"/>
    <x v="4"/>
    <x v="6528"/>
  </r>
  <r>
    <x v="5"/>
    <x v="32"/>
    <x v="1"/>
    <x v="5"/>
    <x v="7"/>
  </r>
  <r>
    <x v="5"/>
    <x v="32"/>
    <x v="1"/>
    <x v="6"/>
    <x v="6529"/>
  </r>
  <r>
    <x v="5"/>
    <x v="32"/>
    <x v="1"/>
    <x v="7"/>
    <x v="7"/>
  </r>
  <r>
    <x v="5"/>
    <x v="32"/>
    <x v="1"/>
    <x v="8"/>
    <x v="6530"/>
  </r>
  <r>
    <x v="5"/>
    <x v="32"/>
    <x v="1"/>
    <x v="9"/>
    <x v="6531"/>
  </r>
  <r>
    <x v="5"/>
    <x v="32"/>
    <x v="1"/>
    <x v="10"/>
    <x v="7"/>
  </r>
  <r>
    <x v="5"/>
    <x v="32"/>
    <x v="1"/>
    <x v="11"/>
    <x v="6532"/>
  </r>
  <r>
    <x v="5"/>
    <x v="32"/>
    <x v="1"/>
    <x v="12"/>
    <x v="7"/>
  </r>
  <r>
    <x v="5"/>
    <x v="32"/>
    <x v="1"/>
    <x v="13"/>
    <x v="6533"/>
  </r>
  <r>
    <x v="5"/>
    <x v="33"/>
    <x v="0"/>
    <x v="0"/>
    <x v="7"/>
  </r>
  <r>
    <x v="5"/>
    <x v="33"/>
    <x v="0"/>
    <x v="1"/>
    <x v="6534"/>
  </r>
  <r>
    <x v="5"/>
    <x v="33"/>
    <x v="0"/>
    <x v="2"/>
    <x v="6535"/>
  </r>
  <r>
    <x v="5"/>
    <x v="33"/>
    <x v="0"/>
    <x v="3"/>
    <x v="6536"/>
  </r>
  <r>
    <x v="5"/>
    <x v="33"/>
    <x v="0"/>
    <x v="4"/>
    <x v="6537"/>
  </r>
  <r>
    <x v="5"/>
    <x v="33"/>
    <x v="0"/>
    <x v="5"/>
    <x v="6538"/>
  </r>
  <r>
    <x v="5"/>
    <x v="33"/>
    <x v="0"/>
    <x v="6"/>
    <x v="6539"/>
  </r>
  <r>
    <x v="5"/>
    <x v="33"/>
    <x v="0"/>
    <x v="7"/>
    <x v="7"/>
  </r>
  <r>
    <x v="5"/>
    <x v="33"/>
    <x v="0"/>
    <x v="8"/>
    <x v="6540"/>
  </r>
  <r>
    <x v="5"/>
    <x v="33"/>
    <x v="0"/>
    <x v="9"/>
    <x v="6541"/>
  </r>
  <r>
    <x v="5"/>
    <x v="33"/>
    <x v="0"/>
    <x v="10"/>
    <x v="6542"/>
  </r>
  <r>
    <x v="5"/>
    <x v="33"/>
    <x v="0"/>
    <x v="11"/>
    <x v="6543"/>
  </r>
  <r>
    <x v="5"/>
    <x v="33"/>
    <x v="0"/>
    <x v="12"/>
    <x v="6544"/>
  </r>
  <r>
    <x v="5"/>
    <x v="33"/>
    <x v="0"/>
    <x v="13"/>
    <x v="6545"/>
  </r>
  <r>
    <x v="5"/>
    <x v="33"/>
    <x v="1"/>
    <x v="0"/>
    <x v="7"/>
  </r>
  <r>
    <x v="5"/>
    <x v="33"/>
    <x v="1"/>
    <x v="1"/>
    <x v="6534"/>
  </r>
  <r>
    <x v="5"/>
    <x v="33"/>
    <x v="1"/>
    <x v="2"/>
    <x v="6546"/>
  </r>
  <r>
    <x v="5"/>
    <x v="33"/>
    <x v="1"/>
    <x v="3"/>
    <x v="6547"/>
  </r>
  <r>
    <x v="5"/>
    <x v="33"/>
    <x v="1"/>
    <x v="4"/>
    <x v="6548"/>
  </r>
  <r>
    <x v="5"/>
    <x v="33"/>
    <x v="1"/>
    <x v="5"/>
    <x v="7"/>
  </r>
  <r>
    <x v="5"/>
    <x v="33"/>
    <x v="1"/>
    <x v="6"/>
    <x v="6549"/>
  </r>
  <r>
    <x v="5"/>
    <x v="33"/>
    <x v="1"/>
    <x v="7"/>
    <x v="7"/>
  </r>
  <r>
    <x v="5"/>
    <x v="33"/>
    <x v="1"/>
    <x v="8"/>
    <x v="6540"/>
  </r>
  <r>
    <x v="5"/>
    <x v="33"/>
    <x v="1"/>
    <x v="9"/>
    <x v="6550"/>
  </r>
  <r>
    <x v="5"/>
    <x v="33"/>
    <x v="1"/>
    <x v="10"/>
    <x v="7"/>
  </r>
  <r>
    <x v="5"/>
    <x v="33"/>
    <x v="1"/>
    <x v="11"/>
    <x v="6551"/>
  </r>
  <r>
    <x v="5"/>
    <x v="33"/>
    <x v="1"/>
    <x v="12"/>
    <x v="7"/>
  </r>
  <r>
    <x v="5"/>
    <x v="33"/>
    <x v="1"/>
    <x v="13"/>
    <x v="6552"/>
  </r>
  <r>
    <x v="5"/>
    <x v="34"/>
    <x v="0"/>
    <x v="0"/>
    <x v="7"/>
  </r>
  <r>
    <x v="5"/>
    <x v="34"/>
    <x v="0"/>
    <x v="1"/>
    <x v="6553"/>
  </r>
  <r>
    <x v="5"/>
    <x v="34"/>
    <x v="0"/>
    <x v="2"/>
    <x v="6554"/>
  </r>
  <r>
    <x v="5"/>
    <x v="34"/>
    <x v="0"/>
    <x v="3"/>
    <x v="6555"/>
  </r>
  <r>
    <x v="5"/>
    <x v="34"/>
    <x v="0"/>
    <x v="4"/>
    <x v="6556"/>
  </r>
  <r>
    <x v="5"/>
    <x v="34"/>
    <x v="0"/>
    <x v="5"/>
    <x v="7"/>
  </r>
  <r>
    <x v="5"/>
    <x v="34"/>
    <x v="0"/>
    <x v="6"/>
    <x v="6557"/>
  </r>
  <r>
    <x v="5"/>
    <x v="34"/>
    <x v="0"/>
    <x v="7"/>
    <x v="7"/>
  </r>
  <r>
    <x v="5"/>
    <x v="34"/>
    <x v="0"/>
    <x v="8"/>
    <x v="6558"/>
  </r>
  <r>
    <x v="5"/>
    <x v="34"/>
    <x v="0"/>
    <x v="9"/>
    <x v="6559"/>
  </r>
  <r>
    <x v="5"/>
    <x v="34"/>
    <x v="0"/>
    <x v="10"/>
    <x v="6560"/>
  </r>
  <r>
    <x v="5"/>
    <x v="34"/>
    <x v="0"/>
    <x v="11"/>
    <x v="6561"/>
  </r>
  <r>
    <x v="5"/>
    <x v="34"/>
    <x v="0"/>
    <x v="12"/>
    <x v="6562"/>
  </r>
  <r>
    <x v="5"/>
    <x v="34"/>
    <x v="0"/>
    <x v="13"/>
    <x v="6563"/>
  </r>
  <r>
    <x v="5"/>
    <x v="34"/>
    <x v="1"/>
    <x v="0"/>
    <x v="7"/>
  </r>
  <r>
    <x v="5"/>
    <x v="34"/>
    <x v="1"/>
    <x v="1"/>
    <x v="6564"/>
  </r>
  <r>
    <x v="5"/>
    <x v="34"/>
    <x v="1"/>
    <x v="2"/>
    <x v="6565"/>
  </r>
  <r>
    <x v="5"/>
    <x v="34"/>
    <x v="1"/>
    <x v="3"/>
    <x v="6566"/>
  </r>
  <r>
    <x v="5"/>
    <x v="34"/>
    <x v="1"/>
    <x v="4"/>
    <x v="6567"/>
  </r>
  <r>
    <x v="5"/>
    <x v="34"/>
    <x v="1"/>
    <x v="5"/>
    <x v="7"/>
  </r>
  <r>
    <x v="5"/>
    <x v="34"/>
    <x v="1"/>
    <x v="6"/>
    <x v="6568"/>
  </r>
  <r>
    <x v="5"/>
    <x v="34"/>
    <x v="1"/>
    <x v="7"/>
    <x v="7"/>
  </r>
  <r>
    <x v="5"/>
    <x v="34"/>
    <x v="1"/>
    <x v="8"/>
    <x v="6558"/>
  </r>
  <r>
    <x v="5"/>
    <x v="34"/>
    <x v="1"/>
    <x v="9"/>
    <x v="6569"/>
  </r>
  <r>
    <x v="5"/>
    <x v="34"/>
    <x v="1"/>
    <x v="10"/>
    <x v="7"/>
  </r>
  <r>
    <x v="5"/>
    <x v="34"/>
    <x v="1"/>
    <x v="11"/>
    <x v="6570"/>
  </r>
  <r>
    <x v="5"/>
    <x v="34"/>
    <x v="1"/>
    <x v="12"/>
    <x v="7"/>
  </r>
  <r>
    <x v="5"/>
    <x v="34"/>
    <x v="1"/>
    <x v="13"/>
    <x v="6571"/>
  </r>
  <r>
    <x v="5"/>
    <x v="35"/>
    <x v="0"/>
    <x v="0"/>
    <x v="7"/>
  </r>
  <r>
    <x v="5"/>
    <x v="35"/>
    <x v="0"/>
    <x v="1"/>
    <x v="6572"/>
  </r>
  <r>
    <x v="5"/>
    <x v="35"/>
    <x v="0"/>
    <x v="2"/>
    <x v="6573"/>
  </r>
  <r>
    <x v="5"/>
    <x v="35"/>
    <x v="0"/>
    <x v="3"/>
    <x v="6574"/>
  </r>
  <r>
    <x v="5"/>
    <x v="35"/>
    <x v="0"/>
    <x v="4"/>
    <x v="6575"/>
  </r>
  <r>
    <x v="5"/>
    <x v="35"/>
    <x v="0"/>
    <x v="5"/>
    <x v="6576"/>
  </r>
  <r>
    <x v="5"/>
    <x v="35"/>
    <x v="0"/>
    <x v="6"/>
    <x v="6577"/>
  </r>
  <r>
    <x v="5"/>
    <x v="35"/>
    <x v="0"/>
    <x v="7"/>
    <x v="7"/>
  </r>
  <r>
    <x v="5"/>
    <x v="35"/>
    <x v="0"/>
    <x v="8"/>
    <x v="6578"/>
  </r>
  <r>
    <x v="5"/>
    <x v="35"/>
    <x v="0"/>
    <x v="9"/>
    <x v="6579"/>
  </r>
  <r>
    <x v="5"/>
    <x v="35"/>
    <x v="0"/>
    <x v="10"/>
    <x v="6580"/>
  </r>
  <r>
    <x v="5"/>
    <x v="35"/>
    <x v="0"/>
    <x v="11"/>
    <x v="6581"/>
  </r>
  <r>
    <x v="5"/>
    <x v="35"/>
    <x v="0"/>
    <x v="12"/>
    <x v="7"/>
  </r>
  <r>
    <x v="5"/>
    <x v="35"/>
    <x v="0"/>
    <x v="13"/>
    <x v="6582"/>
  </r>
  <r>
    <x v="5"/>
    <x v="35"/>
    <x v="1"/>
    <x v="0"/>
    <x v="7"/>
  </r>
  <r>
    <x v="5"/>
    <x v="35"/>
    <x v="1"/>
    <x v="1"/>
    <x v="6583"/>
  </r>
  <r>
    <x v="5"/>
    <x v="35"/>
    <x v="1"/>
    <x v="2"/>
    <x v="6584"/>
  </r>
  <r>
    <x v="5"/>
    <x v="35"/>
    <x v="1"/>
    <x v="3"/>
    <x v="6574"/>
  </r>
  <r>
    <x v="5"/>
    <x v="35"/>
    <x v="1"/>
    <x v="4"/>
    <x v="6575"/>
  </r>
  <r>
    <x v="5"/>
    <x v="35"/>
    <x v="1"/>
    <x v="5"/>
    <x v="7"/>
  </r>
  <r>
    <x v="5"/>
    <x v="35"/>
    <x v="1"/>
    <x v="6"/>
    <x v="6585"/>
  </r>
  <r>
    <x v="5"/>
    <x v="35"/>
    <x v="1"/>
    <x v="7"/>
    <x v="7"/>
  </r>
  <r>
    <x v="5"/>
    <x v="35"/>
    <x v="1"/>
    <x v="8"/>
    <x v="6578"/>
  </r>
  <r>
    <x v="5"/>
    <x v="35"/>
    <x v="1"/>
    <x v="9"/>
    <x v="6586"/>
  </r>
  <r>
    <x v="5"/>
    <x v="35"/>
    <x v="1"/>
    <x v="10"/>
    <x v="7"/>
  </r>
  <r>
    <x v="5"/>
    <x v="35"/>
    <x v="1"/>
    <x v="11"/>
    <x v="6587"/>
  </r>
  <r>
    <x v="5"/>
    <x v="35"/>
    <x v="1"/>
    <x v="12"/>
    <x v="7"/>
  </r>
  <r>
    <x v="5"/>
    <x v="35"/>
    <x v="1"/>
    <x v="13"/>
    <x v="6588"/>
  </r>
  <r>
    <x v="5"/>
    <x v="36"/>
    <x v="0"/>
    <x v="0"/>
    <x v="7"/>
  </r>
  <r>
    <x v="5"/>
    <x v="36"/>
    <x v="0"/>
    <x v="1"/>
    <x v="6589"/>
  </r>
  <r>
    <x v="5"/>
    <x v="36"/>
    <x v="0"/>
    <x v="2"/>
    <x v="6590"/>
  </r>
  <r>
    <x v="5"/>
    <x v="36"/>
    <x v="0"/>
    <x v="3"/>
    <x v="6591"/>
  </r>
  <r>
    <x v="5"/>
    <x v="36"/>
    <x v="0"/>
    <x v="4"/>
    <x v="6592"/>
  </r>
  <r>
    <x v="5"/>
    <x v="36"/>
    <x v="0"/>
    <x v="5"/>
    <x v="7"/>
  </r>
  <r>
    <x v="5"/>
    <x v="36"/>
    <x v="0"/>
    <x v="6"/>
    <x v="7"/>
  </r>
  <r>
    <x v="5"/>
    <x v="36"/>
    <x v="0"/>
    <x v="7"/>
    <x v="7"/>
  </r>
  <r>
    <x v="5"/>
    <x v="36"/>
    <x v="0"/>
    <x v="8"/>
    <x v="7"/>
  </r>
  <r>
    <x v="5"/>
    <x v="36"/>
    <x v="0"/>
    <x v="9"/>
    <x v="6593"/>
  </r>
  <r>
    <x v="5"/>
    <x v="36"/>
    <x v="0"/>
    <x v="10"/>
    <x v="7"/>
  </r>
  <r>
    <x v="5"/>
    <x v="36"/>
    <x v="0"/>
    <x v="11"/>
    <x v="6594"/>
  </r>
  <r>
    <x v="5"/>
    <x v="36"/>
    <x v="0"/>
    <x v="12"/>
    <x v="7"/>
  </r>
  <r>
    <x v="5"/>
    <x v="36"/>
    <x v="0"/>
    <x v="13"/>
    <x v="6595"/>
  </r>
  <r>
    <x v="5"/>
    <x v="36"/>
    <x v="1"/>
    <x v="0"/>
    <x v="7"/>
  </r>
  <r>
    <x v="5"/>
    <x v="36"/>
    <x v="1"/>
    <x v="1"/>
    <x v="6589"/>
  </r>
  <r>
    <x v="5"/>
    <x v="36"/>
    <x v="1"/>
    <x v="2"/>
    <x v="6590"/>
  </r>
  <r>
    <x v="5"/>
    <x v="36"/>
    <x v="1"/>
    <x v="3"/>
    <x v="6591"/>
  </r>
  <r>
    <x v="5"/>
    <x v="36"/>
    <x v="1"/>
    <x v="4"/>
    <x v="6592"/>
  </r>
  <r>
    <x v="5"/>
    <x v="36"/>
    <x v="1"/>
    <x v="5"/>
    <x v="7"/>
  </r>
  <r>
    <x v="5"/>
    <x v="36"/>
    <x v="1"/>
    <x v="6"/>
    <x v="7"/>
  </r>
  <r>
    <x v="5"/>
    <x v="36"/>
    <x v="1"/>
    <x v="7"/>
    <x v="7"/>
  </r>
  <r>
    <x v="5"/>
    <x v="36"/>
    <x v="1"/>
    <x v="8"/>
    <x v="7"/>
  </r>
  <r>
    <x v="5"/>
    <x v="36"/>
    <x v="1"/>
    <x v="9"/>
    <x v="6593"/>
  </r>
  <r>
    <x v="5"/>
    <x v="36"/>
    <x v="1"/>
    <x v="10"/>
    <x v="7"/>
  </r>
  <r>
    <x v="5"/>
    <x v="36"/>
    <x v="1"/>
    <x v="11"/>
    <x v="6594"/>
  </r>
  <r>
    <x v="5"/>
    <x v="36"/>
    <x v="1"/>
    <x v="12"/>
    <x v="7"/>
  </r>
  <r>
    <x v="5"/>
    <x v="36"/>
    <x v="1"/>
    <x v="13"/>
    <x v="6595"/>
  </r>
  <r>
    <x v="5"/>
    <x v="37"/>
    <x v="0"/>
    <x v="0"/>
    <x v="7"/>
  </r>
  <r>
    <x v="5"/>
    <x v="37"/>
    <x v="0"/>
    <x v="1"/>
    <x v="6596"/>
  </r>
  <r>
    <x v="5"/>
    <x v="37"/>
    <x v="0"/>
    <x v="2"/>
    <x v="6597"/>
  </r>
  <r>
    <x v="5"/>
    <x v="37"/>
    <x v="0"/>
    <x v="3"/>
    <x v="6598"/>
  </r>
  <r>
    <x v="5"/>
    <x v="37"/>
    <x v="0"/>
    <x v="4"/>
    <x v="6599"/>
  </r>
  <r>
    <x v="5"/>
    <x v="37"/>
    <x v="0"/>
    <x v="5"/>
    <x v="7"/>
  </r>
  <r>
    <x v="5"/>
    <x v="37"/>
    <x v="0"/>
    <x v="6"/>
    <x v="6600"/>
  </r>
  <r>
    <x v="5"/>
    <x v="37"/>
    <x v="0"/>
    <x v="7"/>
    <x v="6601"/>
  </r>
  <r>
    <x v="5"/>
    <x v="37"/>
    <x v="0"/>
    <x v="8"/>
    <x v="7"/>
  </r>
  <r>
    <x v="5"/>
    <x v="37"/>
    <x v="0"/>
    <x v="9"/>
    <x v="6602"/>
  </r>
  <r>
    <x v="5"/>
    <x v="37"/>
    <x v="0"/>
    <x v="10"/>
    <x v="7"/>
  </r>
  <r>
    <x v="5"/>
    <x v="37"/>
    <x v="0"/>
    <x v="11"/>
    <x v="6603"/>
  </r>
  <r>
    <x v="5"/>
    <x v="37"/>
    <x v="0"/>
    <x v="12"/>
    <x v="7"/>
  </r>
  <r>
    <x v="5"/>
    <x v="37"/>
    <x v="0"/>
    <x v="13"/>
    <x v="6604"/>
  </r>
  <r>
    <x v="5"/>
    <x v="37"/>
    <x v="1"/>
    <x v="0"/>
    <x v="7"/>
  </r>
  <r>
    <x v="5"/>
    <x v="37"/>
    <x v="1"/>
    <x v="1"/>
    <x v="6605"/>
  </r>
  <r>
    <x v="5"/>
    <x v="37"/>
    <x v="1"/>
    <x v="2"/>
    <x v="6606"/>
  </r>
  <r>
    <x v="5"/>
    <x v="37"/>
    <x v="1"/>
    <x v="3"/>
    <x v="6607"/>
  </r>
  <r>
    <x v="5"/>
    <x v="37"/>
    <x v="1"/>
    <x v="4"/>
    <x v="6599"/>
  </r>
  <r>
    <x v="5"/>
    <x v="37"/>
    <x v="1"/>
    <x v="5"/>
    <x v="7"/>
  </r>
  <r>
    <x v="5"/>
    <x v="37"/>
    <x v="1"/>
    <x v="6"/>
    <x v="6608"/>
  </r>
  <r>
    <x v="5"/>
    <x v="37"/>
    <x v="1"/>
    <x v="7"/>
    <x v="7"/>
  </r>
  <r>
    <x v="5"/>
    <x v="37"/>
    <x v="1"/>
    <x v="8"/>
    <x v="7"/>
  </r>
  <r>
    <x v="5"/>
    <x v="37"/>
    <x v="1"/>
    <x v="9"/>
    <x v="6609"/>
  </r>
  <r>
    <x v="5"/>
    <x v="37"/>
    <x v="1"/>
    <x v="10"/>
    <x v="7"/>
  </r>
  <r>
    <x v="5"/>
    <x v="37"/>
    <x v="1"/>
    <x v="11"/>
    <x v="6610"/>
  </r>
  <r>
    <x v="5"/>
    <x v="37"/>
    <x v="1"/>
    <x v="12"/>
    <x v="7"/>
  </r>
  <r>
    <x v="5"/>
    <x v="37"/>
    <x v="1"/>
    <x v="13"/>
    <x v="6604"/>
  </r>
  <r>
    <x v="5"/>
    <x v="75"/>
    <x v="0"/>
    <x v="0"/>
    <x v="7"/>
  </r>
  <r>
    <x v="5"/>
    <x v="75"/>
    <x v="0"/>
    <x v="1"/>
    <x v="6611"/>
  </r>
  <r>
    <x v="5"/>
    <x v="75"/>
    <x v="0"/>
    <x v="2"/>
    <x v="6612"/>
  </r>
  <r>
    <x v="5"/>
    <x v="75"/>
    <x v="0"/>
    <x v="3"/>
    <x v="6613"/>
  </r>
  <r>
    <x v="5"/>
    <x v="75"/>
    <x v="0"/>
    <x v="4"/>
    <x v="6614"/>
  </r>
  <r>
    <x v="5"/>
    <x v="75"/>
    <x v="0"/>
    <x v="5"/>
    <x v="7"/>
  </r>
  <r>
    <x v="5"/>
    <x v="75"/>
    <x v="0"/>
    <x v="6"/>
    <x v="7"/>
  </r>
  <r>
    <x v="5"/>
    <x v="75"/>
    <x v="0"/>
    <x v="7"/>
    <x v="7"/>
  </r>
  <r>
    <x v="5"/>
    <x v="75"/>
    <x v="0"/>
    <x v="8"/>
    <x v="7"/>
  </r>
  <r>
    <x v="5"/>
    <x v="75"/>
    <x v="0"/>
    <x v="9"/>
    <x v="6615"/>
  </r>
  <r>
    <x v="5"/>
    <x v="75"/>
    <x v="0"/>
    <x v="10"/>
    <x v="7"/>
  </r>
  <r>
    <x v="5"/>
    <x v="75"/>
    <x v="0"/>
    <x v="11"/>
    <x v="6616"/>
  </r>
  <r>
    <x v="5"/>
    <x v="75"/>
    <x v="0"/>
    <x v="12"/>
    <x v="7"/>
  </r>
  <r>
    <x v="5"/>
    <x v="75"/>
    <x v="0"/>
    <x v="13"/>
    <x v="6617"/>
  </r>
  <r>
    <x v="5"/>
    <x v="75"/>
    <x v="1"/>
    <x v="0"/>
    <x v="7"/>
  </r>
  <r>
    <x v="5"/>
    <x v="75"/>
    <x v="1"/>
    <x v="1"/>
    <x v="6611"/>
  </r>
  <r>
    <x v="5"/>
    <x v="75"/>
    <x v="1"/>
    <x v="2"/>
    <x v="6612"/>
  </r>
  <r>
    <x v="5"/>
    <x v="75"/>
    <x v="1"/>
    <x v="3"/>
    <x v="6613"/>
  </r>
  <r>
    <x v="5"/>
    <x v="75"/>
    <x v="1"/>
    <x v="4"/>
    <x v="6614"/>
  </r>
  <r>
    <x v="5"/>
    <x v="75"/>
    <x v="1"/>
    <x v="5"/>
    <x v="7"/>
  </r>
  <r>
    <x v="5"/>
    <x v="75"/>
    <x v="1"/>
    <x v="6"/>
    <x v="7"/>
  </r>
  <r>
    <x v="5"/>
    <x v="75"/>
    <x v="1"/>
    <x v="7"/>
    <x v="7"/>
  </r>
  <r>
    <x v="5"/>
    <x v="75"/>
    <x v="1"/>
    <x v="8"/>
    <x v="7"/>
  </r>
  <r>
    <x v="5"/>
    <x v="75"/>
    <x v="1"/>
    <x v="9"/>
    <x v="6615"/>
  </r>
  <r>
    <x v="5"/>
    <x v="75"/>
    <x v="1"/>
    <x v="10"/>
    <x v="7"/>
  </r>
  <r>
    <x v="5"/>
    <x v="75"/>
    <x v="1"/>
    <x v="11"/>
    <x v="6616"/>
  </r>
  <r>
    <x v="5"/>
    <x v="75"/>
    <x v="1"/>
    <x v="12"/>
    <x v="7"/>
  </r>
  <r>
    <x v="5"/>
    <x v="75"/>
    <x v="1"/>
    <x v="13"/>
    <x v="6617"/>
  </r>
  <r>
    <x v="5"/>
    <x v="38"/>
    <x v="0"/>
    <x v="0"/>
    <x v="7"/>
  </r>
  <r>
    <x v="5"/>
    <x v="38"/>
    <x v="0"/>
    <x v="1"/>
    <x v="6618"/>
  </r>
  <r>
    <x v="5"/>
    <x v="38"/>
    <x v="0"/>
    <x v="2"/>
    <x v="6619"/>
  </r>
  <r>
    <x v="5"/>
    <x v="38"/>
    <x v="0"/>
    <x v="3"/>
    <x v="6620"/>
  </r>
  <r>
    <x v="5"/>
    <x v="38"/>
    <x v="0"/>
    <x v="4"/>
    <x v="6621"/>
  </r>
  <r>
    <x v="5"/>
    <x v="38"/>
    <x v="0"/>
    <x v="5"/>
    <x v="6622"/>
  </r>
  <r>
    <x v="5"/>
    <x v="38"/>
    <x v="0"/>
    <x v="6"/>
    <x v="6623"/>
  </r>
  <r>
    <x v="5"/>
    <x v="38"/>
    <x v="0"/>
    <x v="7"/>
    <x v="7"/>
  </r>
  <r>
    <x v="5"/>
    <x v="38"/>
    <x v="0"/>
    <x v="8"/>
    <x v="6624"/>
  </r>
  <r>
    <x v="5"/>
    <x v="38"/>
    <x v="0"/>
    <x v="9"/>
    <x v="6625"/>
  </r>
  <r>
    <x v="5"/>
    <x v="38"/>
    <x v="0"/>
    <x v="10"/>
    <x v="6626"/>
  </r>
  <r>
    <x v="5"/>
    <x v="38"/>
    <x v="0"/>
    <x v="11"/>
    <x v="6627"/>
  </r>
  <r>
    <x v="5"/>
    <x v="38"/>
    <x v="0"/>
    <x v="12"/>
    <x v="6628"/>
  </r>
  <r>
    <x v="5"/>
    <x v="38"/>
    <x v="0"/>
    <x v="13"/>
    <x v="6629"/>
  </r>
  <r>
    <x v="5"/>
    <x v="38"/>
    <x v="1"/>
    <x v="0"/>
    <x v="7"/>
  </r>
  <r>
    <x v="5"/>
    <x v="38"/>
    <x v="1"/>
    <x v="1"/>
    <x v="6630"/>
  </r>
  <r>
    <x v="5"/>
    <x v="38"/>
    <x v="1"/>
    <x v="2"/>
    <x v="6631"/>
  </r>
  <r>
    <x v="5"/>
    <x v="38"/>
    <x v="1"/>
    <x v="3"/>
    <x v="6632"/>
  </r>
  <r>
    <x v="5"/>
    <x v="38"/>
    <x v="1"/>
    <x v="4"/>
    <x v="6633"/>
  </r>
  <r>
    <x v="5"/>
    <x v="38"/>
    <x v="1"/>
    <x v="5"/>
    <x v="7"/>
  </r>
  <r>
    <x v="5"/>
    <x v="38"/>
    <x v="1"/>
    <x v="6"/>
    <x v="6634"/>
  </r>
  <r>
    <x v="5"/>
    <x v="38"/>
    <x v="1"/>
    <x v="7"/>
    <x v="7"/>
  </r>
  <r>
    <x v="5"/>
    <x v="38"/>
    <x v="1"/>
    <x v="8"/>
    <x v="6635"/>
  </r>
  <r>
    <x v="5"/>
    <x v="38"/>
    <x v="1"/>
    <x v="9"/>
    <x v="6636"/>
  </r>
  <r>
    <x v="5"/>
    <x v="38"/>
    <x v="1"/>
    <x v="10"/>
    <x v="7"/>
  </r>
  <r>
    <x v="5"/>
    <x v="38"/>
    <x v="1"/>
    <x v="11"/>
    <x v="6637"/>
  </r>
  <r>
    <x v="5"/>
    <x v="38"/>
    <x v="1"/>
    <x v="12"/>
    <x v="7"/>
  </r>
  <r>
    <x v="5"/>
    <x v="38"/>
    <x v="1"/>
    <x v="13"/>
    <x v="6638"/>
  </r>
  <r>
    <x v="5"/>
    <x v="39"/>
    <x v="0"/>
    <x v="0"/>
    <x v="7"/>
  </r>
  <r>
    <x v="5"/>
    <x v="39"/>
    <x v="0"/>
    <x v="1"/>
    <x v="6639"/>
  </r>
  <r>
    <x v="5"/>
    <x v="39"/>
    <x v="0"/>
    <x v="2"/>
    <x v="6640"/>
  </r>
  <r>
    <x v="5"/>
    <x v="39"/>
    <x v="0"/>
    <x v="3"/>
    <x v="6641"/>
  </r>
  <r>
    <x v="5"/>
    <x v="39"/>
    <x v="0"/>
    <x v="4"/>
    <x v="6642"/>
  </r>
  <r>
    <x v="5"/>
    <x v="39"/>
    <x v="0"/>
    <x v="5"/>
    <x v="6643"/>
  </r>
  <r>
    <x v="5"/>
    <x v="39"/>
    <x v="0"/>
    <x v="6"/>
    <x v="6644"/>
  </r>
  <r>
    <x v="5"/>
    <x v="39"/>
    <x v="0"/>
    <x v="7"/>
    <x v="7"/>
  </r>
  <r>
    <x v="5"/>
    <x v="39"/>
    <x v="0"/>
    <x v="8"/>
    <x v="6645"/>
  </r>
  <r>
    <x v="5"/>
    <x v="39"/>
    <x v="0"/>
    <x v="9"/>
    <x v="6646"/>
  </r>
  <r>
    <x v="5"/>
    <x v="39"/>
    <x v="0"/>
    <x v="10"/>
    <x v="6647"/>
  </r>
  <r>
    <x v="5"/>
    <x v="39"/>
    <x v="0"/>
    <x v="11"/>
    <x v="6648"/>
  </r>
  <r>
    <x v="5"/>
    <x v="39"/>
    <x v="0"/>
    <x v="12"/>
    <x v="6649"/>
  </r>
  <r>
    <x v="5"/>
    <x v="39"/>
    <x v="0"/>
    <x v="13"/>
    <x v="6650"/>
  </r>
  <r>
    <x v="5"/>
    <x v="39"/>
    <x v="1"/>
    <x v="0"/>
    <x v="7"/>
  </r>
  <r>
    <x v="5"/>
    <x v="39"/>
    <x v="1"/>
    <x v="1"/>
    <x v="6651"/>
  </r>
  <r>
    <x v="5"/>
    <x v="39"/>
    <x v="1"/>
    <x v="2"/>
    <x v="6652"/>
  </r>
  <r>
    <x v="5"/>
    <x v="39"/>
    <x v="1"/>
    <x v="3"/>
    <x v="6653"/>
  </r>
  <r>
    <x v="5"/>
    <x v="39"/>
    <x v="1"/>
    <x v="4"/>
    <x v="6654"/>
  </r>
  <r>
    <x v="5"/>
    <x v="39"/>
    <x v="1"/>
    <x v="5"/>
    <x v="7"/>
  </r>
  <r>
    <x v="5"/>
    <x v="39"/>
    <x v="1"/>
    <x v="6"/>
    <x v="6655"/>
  </r>
  <r>
    <x v="5"/>
    <x v="39"/>
    <x v="1"/>
    <x v="7"/>
    <x v="691"/>
  </r>
  <r>
    <x v="5"/>
    <x v="39"/>
    <x v="1"/>
    <x v="8"/>
    <x v="6656"/>
  </r>
  <r>
    <x v="5"/>
    <x v="39"/>
    <x v="1"/>
    <x v="9"/>
    <x v="6657"/>
  </r>
  <r>
    <x v="5"/>
    <x v="39"/>
    <x v="1"/>
    <x v="10"/>
    <x v="936"/>
  </r>
  <r>
    <x v="5"/>
    <x v="39"/>
    <x v="1"/>
    <x v="11"/>
    <x v="6658"/>
  </r>
  <r>
    <x v="5"/>
    <x v="39"/>
    <x v="1"/>
    <x v="12"/>
    <x v="7"/>
  </r>
  <r>
    <x v="5"/>
    <x v="39"/>
    <x v="1"/>
    <x v="13"/>
    <x v="6659"/>
  </r>
  <r>
    <x v="5"/>
    <x v="40"/>
    <x v="0"/>
    <x v="0"/>
    <x v="7"/>
  </r>
  <r>
    <x v="5"/>
    <x v="40"/>
    <x v="0"/>
    <x v="1"/>
    <x v="6660"/>
  </r>
  <r>
    <x v="5"/>
    <x v="40"/>
    <x v="0"/>
    <x v="2"/>
    <x v="6661"/>
  </r>
  <r>
    <x v="5"/>
    <x v="40"/>
    <x v="0"/>
    <x v="3"/>
    <x v="6662"/>
  </r>
  <r>
    <x v="5"/>
    <x v="40"/>
    <x v="0"/>
    <x v="4"/>
    <x v="6663"/>
  </r>
  <r>
    <x v="5"/>
    <x v="40"/>
    <x v="0"/>
    <x v="5"/>
    <x v="6664"/>
  </r>
  <r>
    <x v="5"/>
    <x v="40"/>
    <x v="0"/>
    <x v="6"/>
    <x v="6665"/>
  </r>
  <r>
    <x v="5"/>
    <x v="40"/>
    <x v="0"/>
    <x v="7"/>
    <x v="7"/>
  </r>
  <r>
    <x v="5"/>
    <x v="40"/>
    <x v="0"/>
    <x v="8"/>
    <x v="6666"/>
  </r>
  <r>
    <x v="5"/>
    <x v="40"/>
    <x v="0"/>
    <x v="9"/>
    <x v="6667"/>
  </r>
  <r>
    <x v="5"/>
    <x v="40"/>
    <x v="0"/>
    <x v="10"/>
    <x v="6668"/>
  </r>
  <r>
    <x v="5"/>
    <x v="40"/>
    <x v="0"/>
    <x v="11"/>
    <x v="6669"/>
  </r>
  <r>
    <x v="5"/>
    <x v="40"/>
    <x v="0"/>
    <x v="12"/>
    <x v="7"/>
  </r>
  <r>
    <x v="5"/>
    <x v="40"/>
    <x v="0"/>
    <x v="13"/>
    <x v="6670"/>
  </r>
  <r>
    <x v="5"/>
    <x v="40"/>
    <x v="1"/>
    <x v="0"/>
    <x v="7"/>
  </r>
  <r>
    <x v="5"/>
    <x v="40"/>
    <x v="1"/>
    <x v="1"/>
    <x v="6671"/>
  </r>
  <r>
    <x v="5"/>
    <x v="40"/>
    <x v="1"/>
    <x v="2"/>
    <x v="6672"/>
  </r>
  <r>
    <x v="5"/>
    <x v="40"/>
    <x v="1"/>
    <x v="3"/>
    <x v="6662"/>
  </r>
  <r>
    <x v="5"/>
    <x v="40"/>
    <x v="1"/>
    <x v="4"/>
    <x v="6673"/>
  </r>
  <r>
    <x v="5"/>
    <x v="40"/>
    <x v="1"/>
    <x v="5"/>
    <x v="7"/>
  </r>
  <r>
    <x v="5"/>
    <x v="40"/>
    <x v="1"/>
    <x v="6"/>
    <x v="6674"/>
  </r>
  <r>
    <x v="5"/>
    <x v="40"/>
    <x v="1"/>
    <x v="7"/>
    <x v="7"/>
  </r>
  <r>
    <x v="5"/>
    <x v="40"/>
    <x v="1"/>
    <x v="8"/>
    <x v="6675"/>
  </r>
  <r>
    <x v="5"/>
    <x v="40"/>
    <x v="1"/>
    <x v="9"/>
    <x v="6676"/>
  </r>
  <r>
    <x v="5"/>
    <x v="40"/>
    <x v="1"/>
    <x v="10"/>
    <x v="7"/>
  </r>
  <r>
    <x v="5"/>
    <x v="40"/>
    <x v="1"/>
    <x v="11"/>
    <x v="6677"/>
  </r>
  <r>
    <x v="5"/>
    <x v="40"/>
    <x v="1"/>
    <x v="12"/>
    <x v="7"/>
  </r>
  <r>
    <x v="5"/>
    <x v="40"/>
    <x v="1"/>
    <x v="13"/>
    <x v="6678"/>
  </r>
  <r>
    <x v="5"/>
    <x v="41"/>
    <x v="0"/>
    <x v="0"/>
    <x v="7"/>
  </r>
  <r>
    <x v="5"/>
    <x v="41"/>
    <x v="0"/>
    <x v="1"/>
    <x v="6679"/>
  </r>
  <r>
    <x v="5"/>
    <x v="41"/>
    <x v="0"/>
    <x v="2"/>
    <x v="6680"/>
  </r>
  <r>
    <x v="5"/>
    <x v="41"/>
    <x v="0"/>
    <x v="3"/>
    <x v="6681"/>
  </r>
  <r>
    <x v="5"/>
    <x v="41"/>
    <x v="0"/>
    <x v="4"/>
    <x v="6682"/>
  </r>
  <r>
    <x v="5"/>
    <x v="41"/>
    <x v="0"/>
    <x v="5"/>
    <x v="7"/>
  </r>
  <r>
    <x v="5"/>
    <x v="41"/>
    <x v="0"/>
    <x v="6"/>
    <x v="6683"/>
  </r>
  <r>
    <x v="5"/>
    <x v="41"/>
    <x v="0"/>
    <x v="7"/>
    <x v="7"/>
  </r>
  <r>
    <x v="5"/>
    <x v="41"/>
    <x v="0"/>
    <x v="8"/>
    <x v="6684"/>
  </r>
  <r>
    <x v="5"/>
    <x v="41"/>
    <x v="0"/>
    <x v="9"/>
    <x v="6685"/>
  </r>
  <r>
    <x v="5"/>
    <x v="41"/>
    <x v="0"/>
    <x v="10"/>
    <x v="6686"/>
  </r>
  <r>
    <x v="5"/>
    <x v="41"/>
    <x v="0"/>
    <x v="11"/>
    <x v="6687"/>
  </r>
  <r>
    <x v="5"/>
    <x v="41"/>
    <x v="0"/>
    <x v="12"/>
    <x v="6688"/>
  </r>
  <r>
    <x v="5"/>
    <x v="41"/>
    <x v="0"/>
    <x v="13"/>
    <x v="6689"/>
  </r>
  <r>
    <x v="5"/>
    <x v="41"/>
    <x v="1"/>
    <x v="0"/>
    <x v="6690"/>
  </r>
  <r>
    <x v="5"/>
    <x v="41"/>
    <x v="1"/>
    <x v="1"/>
    <x v="6679"/>
  </r>
  <r>
    <x v="5"/>
    <x v="41"/>
    <x v="1"/>
    <x v="2"/>
    <x v="6691"/>
  </r>
  <r>
    <x v="5"/>
    <x v="41"/>
    <x v="1"/>
    <x v="3"/>
    <x v="6681"/>
  </r>
  <r>
    <x v="5"/>
    <x v="41"/>
    <x v="1"/>
    <x v="4"/>
    <x v="6692"/>
  </r>
  <r>
    <x v="5"/>
    <x v="41"/>
    <x v="1"/>
    <x v="5"/>
    <x v="7"/>
  </r>
  <r>
    <x v="5"/>
    <x v="41"/>
    <x v="1"/>
    <x v="6"/>
    <x v="6693"/>
  </r>
  <r>
    <x v="5"/>
    <x v="41"/>
    <x v="1"/>
    <x v="7"/>
    <x v="7"/>
  </r>
  <r>
    <x v="5"/>
    <x v="41"/>
    <x v="1"/>
    <x v="8"/>
    <x v="6694"/>
  </r>
  <r>
    <x v="5"/>
    <x v="41"/>
    <x v="1"/>
    <x v="9"/>
    <x v="6695"/>
  </r>
  <r>
    <x v="5"/>
    <x v="41"/>
    <x v="1"/>
    <x v="10"/>
    <x v="7"/>
  </r>
  <r>
    <x v="5"/>
    <x v="41"/>
    <x v="1"/>
    <x v="11"/>
    <x v="6696"/>
  </r>
  <r>
    <x v="5"/>
    <x v="41"/>
    <x v="1"/>
    <x v="12"/>
    <x v="7"/>
  </r>
  <r>
    <x v="5"/>
    <x v="41"/>
    <x v="1"/>
    <x v="13"/>
    <x v="6697"/>
  </r>
  <r>
    <x v="5"/>
    <x v="42"/>
    <x v="0"/>
    <x v="0"/>
    <x v="7"/>
  </r>
  <r>
    <x v="5"/>
    <x v="42"/>
    <x v="0"/>
    <x v="1"/>
    <x v="6698"/>
  </r>
  <r>
    <x v="5"/>
    <x v="42"/>
    <x v="0"/>
    <x v="2"/>
    <x v="6699"/>
  </r>
  <r>
    <x v="5"/>
    <x v="42"/>
    <x v="0"/>
    <x v="3"/>
    <x v="6700"/>
  </r>
  <r>
    <x v="5"/>
    <x v="42"/>
    <x v="0"/>
    <x v="4"/>
    <x v="6701"/>
  </r>
  <r>
    <x v="5"/>
    <x v="42"/>
    <x v="0"/>
    <x v="5"/>
    <x v="0"/>
  </r>
  <r>
    <x v="5"/>
    <x v="42"/>
    <x v="0"/>
    <x v="6"/>
    <x v="6702"/>
  </r>
  <r>
    <x v="5"/>
    <x v="42"/>
    <x v="0"/>
    <x v="7"/>
    <x v="7"/>
  </r>
  <r>
    <x v="5"/>
    <x v="42"/>
    <x v="0"/>
    <x v="8"/>
    <x v="7"/>
  </r>
  <r>
    <x v="5"/>
    <x v="42"/>
    <x v="0"/>
    <x v="9"/>
    <x v="6703"/>
  </r>
  <r>
    <x v="5"/>
    <x v="42"/>
    <x v="0"/>
    <x v="10"/>
    <x v="4162"/>
  </r>
  <r>
    <x v="5"/>
    <x v="42"/>
    <x v="0"/>
    <x v="11"/>
    <x v="6704"/>
  </r>
  <r>
    <x v="5"/>
    <x v="42"/>
    <x v="0"/>
    <x v="12"/>
    <x v="7"/>
  </r>
  <r>
    <x v="5"/>
    <x v="42"/>
    <x v="0"/>
    <x v="13"/>
    <x v="6705"/>
  </r>
  <r>
    <x v="5"/>
    <x v="42"/>
    <x v="1"/>
    <x v="0"/>
    <x v="7"/>
  </r>
  <r>
    <x v="5"/>
    <x v="42"/>
    <x v="1"/>
    <x v="1"/>
    <x v="6698"/>
  </r>
  <r>
    <x v="5"/>
    <x v="42"/>
    <x v="1"/>
    <x v="2"/>
    <x v="6706"/>
  </r>
  <r>
    <x v="5"/>
    <x v="42"/>
    <x v="1"/>
    <x v="3"/>
    <x v="6707"/>
  </r>
  <r>
    <x v="5"/>
    <x v="42"/>
    <x v="1"/>
    <x v="4"/>
    <x v="6701"/>
  </r>
  <r>
    <x v="5"/>
    <x v="42"/>
    <x v="1"/>
    <x v="5"/>
    <x v="7"/>
  </r>
  <r>
    <x v="5"/>
    <x v="42"/>
    <x v="1"/>
    <x v="6"/>
    <x v="6708"/>
  </r>
  <r>
    <x v="5"/>
    <x v="42"/>
    <x v="1"/>
    <x v="7"/>
    <x v="7"/>
  </r>
  <r>
    <x v="5"/>
    <x v="42"/>
    <x v="1"/>
    <x v="8"/>
    <x v="7"/>
  </r>
  <r>
    <x v="5"/>
    <x v="42"/>
    <x v="1"/>
    <x v="9"/>
    <x v="6709"/>
  </r>
  <r>
    <x v="5"/>
    <x v="42"/>
    <x v="1"/>
    <x v="10"/>
    <x v="7"/>
  </r>
  <r>
    <x v="5"/>
    <x v="42"/>
    <x v="1"/>
    <x v="11"/>
    <x v="6710"/>
  </r>
  <r>
    <x v="5"/>
    <x v="42"/>
    <x v="1"/>
    <x v="12"/>
    <x v="7"/>
  </r>
  <r>
    <x v="5"/>
    <x v="42"/>
    <x v="1"/>
    <x v="13"/>
    <x v="6711"/>
  </r>
  <r>
    <x v="5"/>
    <x v="43"/>
    <x v="0"/>
    <x v="0"/>
    <x v="7"/>
  </r>
  <r>
    <x v="5"/>
    <x v="43"/>
    <x v="0"/>
    <x v="1"/>
    <x v="6712"/>
  </r>
  <r>
    <x v="5"/>
    <x v="43"/>
    <x v="0"/>
    <x v="2"/>
    <x v="6713"/>
  </r>
  <r>
    <x v="5"/>
    <x v="43"/>
    <x v="0"/>
    <x v="3"/>
    <x v="6714"/>
  </r>
  <r>
    <x v="5"/>
    <x v="43"/>
    <x v="0"/>
    <x v="4"/>
    <x v="6715"/>
  </r>
  <r>
    <x v="5"/>
    <x v="43"/>
    <x v="0"/>
    <x v="5"/>
    <x v="6716"/>
  </r>
  <r>
    <x v="5"/>
    <x v="43"/>
    <x v="0"/>
    <x v="6"/>
    <x v="6717"/>
  </r>
  <r>
    <x v="5"/>
    <x v="43"/>
    <x v="0"/>
    <x v="7"/>
    <x v="7"/>
  </r>
  <r>
    <x v="5"/>
    <x v="43"/>
    <x v="0"/>
    <x v="8"/>
    <x v="7"/>
  </r>
  <r>
    <x v="5"/>
    <x v="43"/>
    <x v="0"/>
    <x v="9"/>
    <x v="6718"/>
  </r>
  <r>
    <x v="5"/>
    <x v="43"/>
    <x v="0"/>
    <x v="10"/>
    <x v="6719"/>
  </r>
  <r>
    <x v="5"/>
    <x v="43"/>
    <x v="0"/>
    <x v="11"/>
    <x v="6720"/>
  </r>
  <r>
    <x v="5"/>
    <x v="43"/>
    <x v="0"/>
    <x v="12"/>
    <x v="7"/>
  </r>
  <r>
    <x v="5"/>
    <x v="43"/>
    <x v="0"/>
    <x v="13"/>
    <x v="6721"/>
  </r>
  <r>
    <x v="5"/>
    <x v="43"/>
    <x v="1"/>
    <x v="0"/>
    <x v="7"/>
  </r>
  <r>
    <x v="5"/>
    <x v="43"/>
    <x v="1"/>
    <x v="1"/>
    <x v="6712"/>
  </r>
  <r>
    <x v="5"/>
    <x v="43"/>
    <x v="1"/>
    <x v="2"/>
    <x v="6722"/>
  </r>
  <r>
    <x v="5"/>
    <x v="43"/>
    <x v="1"/>
    <x v="3"/>
    <x v="6714"/>
  </r>
  <r>
    <x v="5"/>
    <x v="43"/>
    <x v="1"/>
    <x v="4"/>
    <x v="6715"/>
  </r>
  <r>
    <x v="5"/>
    <x v="43"/>
    <x v="1"/>
    <x v="5"/>
    <x v="7"/>
  </r>
  <r>
    <x v="5"/>
    <x v="43"/>
    <x v="1"/>
    <x v="6"/>
    <x v="6717"/>
  </r>
  <r>
    <x v="5"/>
    <x v="43"/>
    <x v="1"/>
    <x v="7"/>
    <x v="7"/>
  </r>
  <r>
    <x v="5"/>
    <x v="43"/>
    <x v="1"/>
    <x v="8"/>
    <x v="7"/>
  </r>
  <r>
    <x v="5"/>
    <x v="43"/>
    <x v="1"/>
    <x v="9"/>
    <x v="6723"/>
  </r>
  <r>
    <x v="5"/>
    <x v="43"/>
    <x v="1"/>
    <x v="10"/>
    <x v="7"/>
  </r>
  <r>
    <x v="5"/>
    <x v="43"/>
    <x v="1"/>
    <x v="11"/>
    <x v="6720"/>
  </r>
  <r>
    <x v="5"/>
    <x v="43"/>
    <x v="1"/>
    <x v="12"/>
    <x v="7"/>
  </r>
  <r>
    <x v="5"/>
    <x v="43"/>
    <x v="1"/>
    <x v="13"/>
    <x v="6724"/>
  </r>
  <r>
    <x v="5"/>
    <x v="44"/>
    <x v="0"/>
    <x v="0"/>
    <x v="7"/>
  </r>
  <r>
    <x v="5"/>
    <x v="44"/>
    <x v="0"/>
    <x v="1"/>
    <x v="6725"/>
  </r>
  <r>
    <x v="5"/>
    <x v="44"/>
    <x v="0"/>
    <x v="2"/>
    <x v="6726"/>
  </r>
  <r>
    <x v="5"/>
    <x v="44"/>
    <x v="0"/>
    <x v="3"/>
    <x v="6727"/>
  </r>
  <r>
    <x v="5"/>
    <x v="44"/>
    <x v="0"/>
    <x v="4"/>
    <x v="6728"/>
  </r>
  <r>
    <x v="5"/>
    <x v="44"/>
    <x v="0"/>
    <x v="5"/>
    <x v="6729"/>
  </r>
  <r>
    <x v="5"/>
    <x v="44"/>
    <x v="0"/>
    <x v="6"/>
    <x v="6730"/>
  </r>
  <r>
    <x v="5"/>
    <x v="44"/>
    <x v="0"/>
    <x v="7"/>
    <x v="7"/>
  </r>
  <r>
    <x v="5"/>
    <x v="44"/>
    <x v="0"/>
    <x v="8"/>
    <x v="7"/>
  </r>
  <r>
    <x v="5"/>
    <x v="44"/>
    <x v="0"/>
    <x v="9"/>
    <x v="6731"/>
  </r>
  <r>
    <x v="5"/>
    <x v="44"/>
    <x v="0"/>
    <x v="10"/>
    <x v="6732"/>
  </r>
  <r>
    <x v="5"/>
    <x v="44"/>
    <x v="0"/>
    <x v="11"/>
    <x v="6733"/>
  </r>
  <r>
    <x v="5"/>
    <x v="44"/>
    <x v="0"/>
    <x v="12"/>
    <x v="6734"/>
  </r>
  <r>
    <x v="5"/>
    <x v="44"/>
    <x v="0"/>
    <x v="13"/>
    <x v="6735"/>
  </r>
  <r>
    <x v="5"/>
    <x v="44"/>
    <x v="1"/>
    <x v="0"/>
    <x v="7"/>
  </r>
  <r>
    <x v="5"/>
    <x v="44"/>
    <x v="1"/>
    <x v="1"/>
    <x v="6725"/>
  </r>
  <r>
    <x v="5"/>
    <x v="44"/>
    <x v="1"/>
    <x v="2"/>
    <x v="6736"/>
  </r>
  <r>
    <x v="5"/>
    <x v="44"/>
    <x v="1"/>
    <x v="3"/>
    <x v="6727"/>
  </r>
  <r>
    <x v="5"/>
    <x v="44"/>
    <x v="1"/>
    <x v="4"/>
    <x v="6728"/>
  </r>
  <r>
    <x v="5"/>
    <x v="44"/>
    <x v="1"/>
    <x v="5"/>
    <x v="7"/>
  </r>
  <r>
    <x v="5"/>
    <x v="44"/>
    <x v="1"/>
    <x v="6"/>
    <x v="6737"/>
  </r>
  <r>
    <x v="5"/>
    <x v="44"/>
    <x v="1"/>
    <x v="7"/>
    <x v="7"/>
  </r>
  <r>
    <x v="5"/>
    <x v="44"/>
    <x v="1"/>
    <x v="8"/>
    <x v="7"/>
  </r>
  <r>
    <x v="5"/>
    <x v="44"/>
    <x v="1"/>
    <x v="9"/>
    <x v="658"/>
  </r>
  <r>
    <x v="5"/>
    <x v="44"/>
    <x v="1"/>
    <x v="10"/>
    <x v="7"/>
  </r>
  <r>
    <x v="5"/>
    <x v="44"/>
    <x v="1"/>
    <x v="11"/>
    <x v="6738"/>
  </r>
  <r>
    <x v="5"/>
    <x v="44"/>
    <x v="1"/>
    <x v="12"/>
    <x v="7"/>
  </r>
  <r>
    <x v="5"/>
    <x v="44"/>
    <x v="1"/>
    <x v="13"/>
    <x v="6739"/>
  </r>
  <r>
    <x v="5"/>
    <x v="45"/>
    <x v="0"/>
    <x v="0"/>
    <x v="7"/>
  </r>
  <r>
    <x v="5"/>
    <x v="45"/>
    <x v="0"/>
    <x v="1"/>
    <x v="6740"/>
  </r>
  <r>
    <x v="5"/>
    <x v="45"/>
    <x v="0"/>
    <x v="2"/>
    <x v="6741"/>
  </r>
  <r>
    <x v="5"/>
    <x v="45"/>
    <x v="0"/>
    <x v="3"/>
    <x v="6742"/>
  </r>
  <r>
    <x v="5"/>
    <x v="45"/>
    <x v="0"/>
    <x v="4"/>
    <x v="6743"/>
  </r>
  <r>
    <x v="5"/>
    <x v="45"/>
    <x v="0"/>
    <x v="5"/>
    <x v="6744"/>
  </r>
  <r>
    <x v="5"/>
    <x v="45"/>
    <x v="0"/>
    <x v="6"/>
    <x v="6745"/>
  </r>
  <r>
    <x v="5"/>
    <x v="45"/>
    <x v="0"/>
    <x v="7"/>
    <x v="7"/>
  </r>
  <r>
    <x v="5"/>
    <x v="45"/>
    <x v="0"/>
    <x v="8"/>
    <x v="6746"/>
  </r>
  <r>
    <x v="5"/>
    <x v="45"/>
    <x v="0"/>
    <x v="9"/>
    <x v="6747"/>
  </r>
  <r>
    <x v="5"/>
    <x v="45"/>
    <x v="0"/>
    <x v="10"/>
    <x v="6748"/>
  </r>
  <r>
    <x v="5"/>
    <x v="45"/>
    <x v="0"/>
    <x v="11"/>
    <x v="6749"/>
  </r>
  <r>
    <x v="5"/>
    <x v="45"/>
    <x v="0"/>
    <x v="12"/>
    <x v="6750"/>
  </r>
  <r>
    <x v="5"/>
    <x v="45"/>
    <x v="0"/>
    <x v="13"/>
    <x v="6751"/>
  </r>
  <r>
    <x v="5"/>
    <x v="45"/>
    <x v="1"/>
    <x v="0"/>
    <x v="7"/>
  </r>
  <r>
    <x v="5"/>
    <x v="45"/>
    <x v="1"/>
    <x v="1"/>
    <x v="6740"/>
  </r>
  <r>
    <x v="5"/>
    <x v="45"/>
    <x v="1"/>
    <x v="2"/>
    <x v="6752"/>
  </r>
  <r>
    <x v="5"/>
    <x v="45"/>
    <x v="1"/>
    <x v="3"/>
    <x v="6742"/>
  </r>
  <r>
    <x v="5"/>
    <x v="45"/>
    <x v="1"/>
    <x v="4"/>
    <x v="6743"/>
  </r>
  <r>
    <x v="5"/>
    <x v="45"/>
    <x v="1"/>
    <x v="5"/>
    <x v="7"/>
  </r>
  <r>
    <x v="5"/>
    <x v="45"/>
    <x v="1"/>
    <x v="6"/>
    <x v="6753"/>
  </r>
  <r>
    <x v="5"/>
    <x v="45"/>
    <x v="1"/>
    <x v="7"/>
    <x v="7"/>
  </r>
  <r>
    <x v="5"/>
    <x v="45"/>
    <x v="1"/>
    <x v="8"/>
    <x v="6746"/>
  </r>
  <r>
    <x v="5"/>
    <x v="45"/>
    <x v="1"/>
    <x v="9"/>
    <x v="6754"/>
  </r>
  <r>
    <x v="5"/>
    <x v="45"/>
    <x v="1"/>
    <x v="10"/>
    <x v="7"/>
  </r>
  <r>
    <x v="5"/>
    <x v="45"/>
    <x v="1"/>
    <x v="11"/>
    <x v="6755"/>
  </r>
  <r>
    <x v="5"/>
    <x v="45"/>
    <x v="1"/>
    <x v="12"/>
    <x v="936"/>
  </r>
  <r>
    <x v="5"/>
    <x v="45"/>
    <x v="1"/>
    <x v="13"/>
    <x v="6756"/>
  </r>
  <r>
    <x v="5"/>
    <x v="46"/>
    <x v="0"/>
    <x v="0"/>
    <x v="7"/>
  </r>
  <r>
    <x v="5"/>
    <x v="46"/>
    <x v="0"/>
    <x v="1"/>
    <x v="6757"/>
  </r>
  <r>
    <x v="5"/>
    <x v="46"/>
    <x v="0"/>
    <x v="2"/>
    <x v="6758"/>
  </r>
  <r>
    <x v="5"/>
    <x v="46"/>
    <x v="0"/>
    <x v="3"/>
    <x v="6759"/>
  </r>
  <r>
    <x v="5"/>
    <x v="46"/>
    <x v="0"/>
    <x v="4"/>
    <x v="6760"/>
  </r>
  <r>
    <x v="5"/>
    <x v="46"/>
    <x v="0"/>
    <x v="5"/>
    <x v="6761"/>
  </r>
  <r>
    <x v="5"/>
    <x v="46"/>
    <x v="0"/>
    <x v="6"/>
    <x v="6762"/>
  </r>
  <r>
    <x v="5"/>
    <x v="46"/>
    <x v="0"/>
    <x v="7"/>
    <x v="7"/>
  </r>
  <r>
    <x v="5"/>
    <x v="46"/>
    <x v="0"/>
    <x v="8"/>
    <x v="6763"/>
  </r>
  <r>
    <x v="5"/>
    <x v="46"/>
    <x v="0"/>
    <x v="9"/>
    <x v="6764"/>
  </r>
  <r>
    <x v="5"/>
    <x v="46"/>
    <x v="0"/>
    <x v="10"/>
    <x v="6765"/>
  </r>
  <r>
    <x v="5"/>
    <x v="46"/>
    <x v="0"/>
    <x v="11"/>
    <x v="6766"/>
  </r>
  <r>
    <x v="5"/>
    <x v="46"/>
    <x v="0"/>
    <x v="12"/>
    <x v="6767"/>
  </r>
  <r>
    <x v="5"/>
    <x v="46"/>
    <x v="0"/>
    <x v="13"/>
    <x v="6768"/>
  </r>
  <r>
    <x v="5"/>
    <x v="46"/>
    <x v="1"/>
    <x v="0"/>
    <x v="7"/>
  </r>
  <r>
    <x v="5"/>
    <x v="46"/>
    <x v="1"/>
    <x v="1"/>
    <x v="6769"/>
  </r>
  <r>
    <x v="5"/>
    <x v="46"/>
    <x v="1"/>
    <x v="2"/>
    <x v="6770"/>
  </r>
  <r>
    <x v="5"/>
    <x v="46"/>
    <x v="1"/>
    <x v="3"/>
    <x v="6759"/>
  </r>
  <r>
    <x v="5"/>
    <x v="46"/>
    <x v="1"/>
    <x v="4"/>
    <x v="6771"/>
  </r>
  <r>
    <x v="5"/>
    <x v="46"/>
    <x v="1"/>
    <x v="5"/>
    <x v="7"/>
  </r>
  <r>
    <x v="5"/>
    <x v="46"/>
    <x v="1"/>
    <x v="6"/>
    <x v="6772"/>
  </r>
  <r>
    <x v="5"/>
    <x v="46"/>
    <x v="1"/>
    <x v="7"/>
    <x v="7"/>
  </r>
  <r>
    <x v="5"/>
    <x v="46"/>
    <x v="1"/>
    <x v="8"/>
    <x v="6763"/>
  </r>
  <r>
    <x v="5"/>
    <x v="46"/>
    <x v="1"/>
    <x v="9"/>
    <x v="6773"/>
  </r>
  <r>
    <x v="5"/>
    <x v="46"/>
    <x v="1"/>
    <x v="10"/>
    <x v="7"/>
  </r>
  <r>
    <x v="5"/>
    <x v="46"/>
    <x v="1"/>
    <x v="11"/>
    <x v="6774"/>
  </r>
  <r>
    <x v="5"/>
    <x v="46"/>
    <x v="1"/>
    <x v="12"/>
    <x v="7"/>
  </r>
  <r>
    <x v="5"/>
    <x v="46"/>
    <x v="1"/>
    <x v="13"/>
    <x v="6775"/>
  </r>
  <r>
    <x v="5"/>
    <x v="47"/>
    <x v="0"/>
    <x v="0"/>
    <x v="7"/>
  </r>
  <r>
    <x v="5"/>
    <x v="47"/>
    <x v="0"/>
    <x v="1"/>
    <x v="6776"/>
  </r>
  <r>
    <x v="5"/>
    <x v="47"/>
    <x v="0"/>
    <x v="2"/>
    <x v="6777"/>
  </r>
  <r>
    <x v="5"/>
    <x v="47"/>
    <x v="0"/>
    <x v="3"/>
    <x v="6778"/>
  </r>
  <r>
    <x v="5"/>
    <x v="47"/>
    <x v="0"/>
    <x v="4"/>
    <x v="6779"/>
  </r>
  <r>
    <x v="5"/>
    <x v="47"/>
    <x v="0"/>
    <x v="5"/>
    <x v="3218"/>
  </r>
  <r>
    <x v="5"/>
    <x v="47"/>
    <x v="0"/>
    <x v="6"/>
    <x v="7"/>
  </r>
  <r>
    <x v="5"/>
    <x v="47"/>
    <x v="0"/>
    <x v="7"/>
    <x v="7"/>
  </r>
  <r>
    <x v="5"/>
    <x v="47"/>
    <x v="0"/>
    <x v="8"/>
    <x v="7"/>
  </r>
  <r>
    <x v="5"/>
    <x v="47"/>
    <x v="0"/>
    <x v="9"/>
    <x v="6780"/>
  </r>
  <r>
    <x v="5"/>
    <x v="47"/>
    <x v="0"/>
    <x v="10"/>
    <x v="7"/>
  </r>
  <r>
    <x v="5"/>
    <x v="47"/>
    <x v="0"/>
    <x v="11"/>
    <x v="6781"/>
  </r>
  <r>
    <x v="5"/>
    <x v="47"/>
    <x v="0"/>
    <x v="12"/>
    <x v="7"/>
  </r>
  <r>
    <x v="5"/>
    <x v="47"/>
    <x v="0"/>
    <x v="13"/>
    <x v="777"/>
  </r>
  <r>
    <x v="5"/>
    <x v="47"/>
    <x v="1"/>
    <x v="0"/>
    <x v="7"/>
  </r>
  <r>
    <x v="5"/>
    <x v="47"/>
    <x v="1"/>
    <x v="1"/>
    <x v="6776"/>
  </r>
  <r>
    <x v="5"/>
    <x v="47"/>
    <x v="1"/>
    <x v="2"/>
    <x v="6777"/>
  </r>
  <r>
    <x v="5"/>
    <x v="47"/>
    <x v="1"/>
    <x v="3"/>
    <x v="6778"/>
  </r>
  <r>
    <x v="5"/>
    <x v="47"/>
    <x v="1"/>
    <x v="4"/>
    <x v="6779"/>
  </r>
  <r>
    <x v="5"/>
    <x v="47"/>
    <x v="1"/>
    <x v="5"/>
    <x v="3218"/>
  </r>
  <r>
    <x v="5"/>
    <x v="47"/>
    <x v="1"/>
    <x v="6"/>
    <x v="7"/>
  </r>
  <r>
    <x v="5"/>
    <x v="47"/>
    <x v="1"/>
    <x v="7"/>
    <x v="7"/>
  </r>
  <r>
    <x v="5"/>
    <x v="47"/>
    <x v="1"/>
    <x v="8"/>
    <x v="7"/>
  </r>
  <r>
    <x v="5"/>
    <x v="47"/>
    <x v="1"/>
    <x v="9"/>
    <x v="6780"/>
  </r>
  <r>
    <x v="5"/>
    <x v="47"/>
    <x v="1"/>
    <x v="10"/>
    <x v="7"/>
  </r>
  <r>
    <x v="5"/>
    <x v="47"/>
    <x v="1"/>
    <x v="11"/>
    <x v="6781"/>
  </r>
  <r>
    <x v="5"/>
    <x v="47"/>
    <x v="1"/>
    <x v="12"/>
    <x v="7"/>
  </r>
  <r>
    <x v="5"/>
    <x v="47"/>
    <x v="1"/>
    <x v="13"/>
    <x v="777"/>
  </r>
  <r>
    <x v="5"/>
    <x v="48"/>
    <x v="0"/>
    <x v="0"/>
    <x v="7"/>
  </r>
  <r>
    <x v="5"/>
    <x v="48"/>
    <x v="0"/>
    <x v="1"/>
    <x v="6782"/>
  </r>
  <r>
    <x v="5"/>
    <x v="48"/>
    <x v="0"/>
    <x v="2"/>
    <x v="6783"/>
  </r>
  <r>
    <x v="5"/>
    <x v="48"/>
    <x v="0"/>
    <x v="3"/>
    <x v="6784"/>
  </r>
  <r>
    <x v="5"/>
    <x v="48"/>
    <x v="0"/>
    <x v="4"/>
    <x v="6785"/>
  </r>
  <r>
    <x v="5"/>
    <x v="48"/>
    <x v="0"/>
    <x v="5"/>
    <x v="7"/>
  </r>
  <r>
    <x v="5"/>
    <x v="48"/>
    <x v="0"/>
    <x v="6"/>
    <x v="6786"/>
  </r>
  <r>
    <x v="5"/>
    <x v="48"/>
    <x v="0"/>
    <x v="7"/>
    <x v="7"/>
  </r>
  <r>
    <x v="5"/>
    <x v="48"/>
    <x v="0"/>
    <x v="8"/>
    <x v="7"/>
  </r>
  <r>
    <x v="5"/>
    <x v="48"/>
    <x v="0"/>
    <x v="9"/>
    <x v="6787"/>
  </r>
  <r>
    <x v="5"/>
    <x v="48"/>
    <x v="0"/>
    <x v="10"/>
    <x v="2942"/>
  </r>
  <r>
    <x v="5"/>
    <x v="48"/>
    <x v="0"/>
    <x v="11"/>
    <x v="6788"/>
  </r>
  <r>
    <x v="5"/>
    <x v="48"/>
    <x v="0"/>
    <x v="12"/>
    <x v="6789"/>
  </r>
  <r>
    <x v="5"/>
    <x v="48"/>
    <x v="0"/>
    <x v="13"/>
    <x v="6790"/>
  </r>
  <r>
    <x v="5"/>
    <x v="48"/>
    <x v="1"/>
    <x v="0"/>
    <x v="7"/>
  </r>
  <r>
    <x v="5"/>
    <x v="48"/>
    <x v="1"/>
    <x v="1"/>
    <x v="6791"/>
  </r>
  <r>
    <x v="5"/>
    <x v="48"/>
    <x v="1"/>
    <x v="2"/>
    <x v="6792"/>
  </r>
  <r>
    <x v="5"/>
    <x v="48"/>
    <x v="1"/>
    <x v="3"/>
    <x v="6784"/>
  </r>
  <r>
    <x v="5"/>
    <x v="48"/>
    <x v="1"/>
    <x v="4"/>
    <x v="6793"/>
  </r>
  <r>
    <x v="5"/>
    <x v="48"/>
    <x v="1"/>
    <x v="5"/>
    <x v="6794"/>
  </r>
  <r>
    <x v="5"/>
    <x v="48"/>
    <x v="1"/>
    <x v="6"/>
    <x v="6795"/>
  </r>
  <r>
    <x v="5"/>
    <x v="48"/>
    <x v="1"/>
    <x v="7"/>
    <x v="7"/>
  </r>
  <r>
    <x v="5"/>
    <x v="48"/>
    <x v="1"/>
    <x v="8"/>
    <x v="7"/>
  </r>
  <r>
    <x v="5"/>
    <x v="48"/>
    <x v="1"/>
    <x v="9"/>
    <x v="6796"/>
  </r>
  <r>
    <x v="5"/>
    <x v="48"/>
    <x v="1"/>
    <x v="10"/>
    <x v="7"/>
  </r>
  <r>
    <x v="5"/>
    <x v="48"/>
    <x v="1"/>
    <x v="11"/>
    <x v="6797"/>
  </r>
  <r>
    <x v="5"/>
    <x v="48"/>
    <x v="1"/>
    <x v="12"/>
    <x v="7"/>
  </r>
  <r>
    <x v="5"/>
    <x v="48"/>
    <x v="1"/>
    <x v="13"/>
    <x v="6798"/>
  </r>
  <r>
    <x v="5"/>
    <x v="49"/>
    <x v="0"/>
    <x v="0"/>
    <x v="7"/>
  </r>
  <r>
    <x v="5"/>
    <x v="49"/>
    <x v="0"/>
    <x v="1"/>
    <x v="6799"/>
  </r>
  <r>
    <x v="5"/>
    <x v="49"/>
    <x v="0"/>
    <x v="2"/>
    <x v="6800"/>
  </r>
  <r>
    <x v="5"/>
    <x v="49"/>
    <x v="0"/>
    <x v="3"/>
    <x v="6801"/>
  </r>
  <r>
    <x v="5"/>
    <x v="49"/>
    <x v="0"/>
    <x v="4"/>
    <x v="6802"/>
  </r>
  <r>
    <x v="5"/>
    <x v="49"/>
    <x v="0"/>
    <x v="5"/>
    <x v="7"/>
  </r>
  <r>
    <x v="5"/>
    <x v="49"/>
    <x v="0"/>
    <x v="6"/>
    <x v="6803"/>
  </r>
  <r>
    <x v="5"/>
    <x v="49"/>
    <x v="0"/>
    <x v="7"/>
    <x v="7"/>
  </r>
  <r>
    <x v="5"/>
    <x v="49"/>
    <x v="0"/>
    <x v="8"/>
    <x v="7"/>
  </r>
  <r>
    <x v="5"/>
    <x v="49"/>
    <x v="0"/>
    <x v="9"/>
    <x v="6804"/>
  </r>
  <r>
    <x v="5"/>
    <x v="49"/>
    <x v="0"/>
    <x v="10"/>
    <x v="7"/>
  </r>
  <r>
    <x v="5"/>
    <x v="49"/>
    <x v="0"/>
    <x v="11"/>
    <x v="6805"/>
  </r>
  <r>
    <x v="5"/>
    <x v="49"/>
    <x v="0"/>
    <x v="12"/>
    <x v="6806"/>
  </r>
  <r>
    <x v="5"/>
    <x v="49"/>
    <x v="0"/>
    <x v="13"/>
    <x v="6807"/>
  </r>
  <r>
    <x v="5"/>
    <x v="49"/>
    <x v="1"/>
    <x v="0"/>
    <x v="7"/>
  </r>
  <r>
    <x v="5"/>
    <x v="49"/>
    <x v="1"/>
    <x v="1"/>
    <x v="6799"/>
  </r>
  <r>
    <x v="5"/>
    <x v="49"/>
    <x v="1"/>
    <x v="2"/>
    <x v="6800"/>
  </r>
  <r>
    <x v="5"/>
    <x v="49"/>
    <x v="1"/>
    <x v="3"/>
    <x v="6801"/>
  </r>
  <r>
    <x v="5"/>
    <x v="49"/>
    <x v="1"/>
    <x v="4"/>
    <x v="6802"/>
  </r>
  <r>
    <x v="5"/>
    <x v="49"/>
    <x v="1"/>
    <x v="5"/>
    <x v="7"/>
  </r>
  <r>
    <x v="5"/>
    <x v="49"/>
    <x v="1"/>
    <x v="6"/>
    <x v="6803"/>
  </r>
  <r>
    <x v="5"/>
    <x v="49"/>
    <x v="1"/>
    <x v="7"/>
    <x v="7"/>
  </r>
  <r>
    <x v="5"/>
    <x v="49"/>
    <x v="1"/>
    <x v="8"/>
    <x v="7"/>
  </r>
  <r>
    <x v="5"/>
    <x v="49"/>
    <x v="1"/>
    <x v="9"/>
    <x v="6804"/>
  </r>
  <r>
    <x v="5"/>
    <x v="49"/>
    <x v="1"/>
    <x v="10"/>
    <x v="7"/>
  </r>
  <r>
    <x v="5"/>
    <x v="49"/>
    <x v="1"/>
    <x v="11"/>
    <x v="6805"/>
  </r>
  <r>
    <x v="5"/>
    <x v="49"/>
    <x v="1"/>
    <x v="12"/>
    <x v="6806"/>
  </r>
  <r>
    <x v="5"/>
    <x v="49"/>
    <x v="1"/>
    <x v="13"/>
    <x v="6807"/>
  </r>
  <r>
    <x v="5"/>
    <x v="50"/>
    <x v="0"/>
    <x v="0"/>
    <x v="7"/>
  </r>
  <r>
    <x v="5"/>
    <x v="50"/>
    <x v="0"/>
    <x v="1"/>
    <x v="6808"/>
  </r>
  <r>
    <x v="5"/>
    <x v="50"/>
    <x v="0"/>
    <x v="2"/>
    <x v="6809"/>
  </r>
  <r>
    <x v="5"/>
    <x v="50"/>
    <x v="0"/>
    <x v="3"/>
    <x v="6810"/>
  </r>
  <r>
    <x v="5"/>
    <x v="50"/>
    <x v="0"/>
    <x v="4"/>
    <x v="6811"/>
  </r>
  <r>
    <x v="5"/>
    <x v="50"/>
    <x v="0"/>
    <x v="5"/>
    <x v="6812"/>
  </r>
  <r>
    <x v="5"/>
    <x v="50"/>
    <x v="0"/>
    <x v="6"/>
    <x v="6813"/>
  </r>
  <r>
    <x v="5"/>
    <x v="50"/>
    <x v="0"/>
    <x v="7"/>
    <x v="7"/>
  </r>
  <r>
    <x v="5"/>
    <x v="50"/>
    <x v="0"/>
    <x v="8"/>
    <x v="6814"/>
  </r>
  <r>
    <x v="5"/>
    <x v="50"/>
    <x v="0"/>
    <x v="9"/>
    <x v="758"/>
  </r>
  <r>
    <x v="5"/>
    <x v="50"/>
    <x v="0"/>
    <x v="10"/>
    <x v="6815"/>
  </r>
  <r>
    <x v="5"/>
    <x v="50"/>
    <x v="0"/>
    <x v="11"/>
    <x v="6816"/>
  </r>
  <r>
    <x v="5"/>
    <x v="50"/>
    <x v="0"/>
    <x v="12"/>
    <x v="6817"/>
  </r>
  <r>
    <x v="5"/>
    <x v="50"/>
    <x v="0"/>
    <x v="13"/>
    <x v="6818"/>
  </r>
  <r>
    <x v="5"/>
    <x v="50"/>
    <x v="1"/>
    <x v="0"/>
    <x v="6819"/>
  </r>
  <r>
    <x v="5"/>
    <x v="50"/>
    <x v="1"/>
    <x v="1"/>
    <x v="6820"/>
  </r>
  <r>
    <x v="5"/>
    <x v="50"/>
    <x v="1"/>
    <x v="2"/>
    <x v="6821"/>
  </r>
  <r>
    <x v="5"/>
    <x v="50"/>
    <x v="1"/>
    <x v="3"/>
    <x v="6822"/>
  </r>
  <r>
    <x v="5"/>
    <x v="50"/>
    <x v="1"/>
    <x v="4"/>
    <x v="6811"/>
  </r>
  <r>
    <x v="5"/>
    <x v="50"/>
    <x v="1"/>
    <x v="5"/>
    <x v="7"/>
  </r>
  <r>
    <x v="5"/>
    <x v="50"/>
    <x v="1"/>
    <x v="6"/>
    <x v="6823"/>
  </r>
  <r>
    <x v="5"/>
    <x v="50"/>
    <x v="1"/>
    <x v="7"/>
    <x v="7"/>
  </r>
  <r>
    <x v="5"/>
    <x v="50"/>
    <x v="1"/>
    <x v="8"/>
    <x v="6814"/>
  </r>
  <r>
    <x v="5"/>
    <x v="50"/>
    <x v="1"/>
    <x v="9"/>
    <x v="6824"/>
  </r>
  <r>
    <x v="5"/>
    <x v="50"/>
    <x v="1"/>
    <x v="10"/>
    <x v="7"/>
  </r>
  <r>
    <x v="5"/>
    <x v="50"/>
    <x v="1"/>
    <x v="11"/>
    <x v="6825"/>
  </r>
  <r>
    <x v="5"/>
    <x v="50"/>
    <x v="1"/>
    <x v="12"/>
    <x v="7"/>
  </r>
  <r>
    <x v="5"/>
    <x v="50"/>
    <x v="1"/>
    <x v="13"/>
    <x v="6826"/>
  </r>
  <r>
    <x v="5"/>
    <x v="51"/>
    <x v="0"/>
    <x v="0"/>
    <x v="7"/>
  </r>
  <r>
    <x v="5"/>
    <x v="51"/>
    <x v="0"/>
    <x v="1"/>
    <x v="6827"/>
  </r>
  <r>
    <x v="5"/>
    <x v="51"/>
    <x v="0"/>
    <x v="2"/>
    <x v="6828"/>
  </r>
  <r>
    <x v="5"/>
    <x v="51"/>
    <x v="0"/>
    <x v="3"/>
    <x v="6829"/>
  </r>
  <r>
    <x v="5"/>
    <x v="51"/>
    <x v="0"/>
    <x v="4"/>
    <x v="6830"/>
  </r>
  <r>
    <x v="5"/>
    <x v="51"/>
    <x v="0"/>
    <x v="5"/>
    <x v="6831"/>
  </r>
  <r>
    <x v="5"/>
    <x v="51"/>
    <x v="0"/>
    <x v="6"/>
    <x v="6832"/>
  </r>
  <r>
    <x v="5"/>
    <x v="51"/>
    <x v="0"/>
    <x v="7"/>
    <x v="7"/>
  </r>
  <r>
    <x v="5"/>
    <x v="51"/>
    <x v="0"/>
    <x v="8"/>
    <x v="6833"/>
  </r>
  <r>
    <x v="5"/>
    <x v="51"/>
    <x v="0"/>
    <x v="9"/>
    <x v="6834"/>
  </r>
  <r>
    <x v="5"/>
    <x v="51"/>
    <x v="0"/>
    <x v="10"/>
    <x v="6835"/>
  </r>
  <r>
    <x v="5"/>
    <x v="51"/>
    <x v="0"/>
    <x v="11"/>
    <x v="6836"/>
  </r>
  <r>
    <x v="5"/>
    <x v="51"/>
    <x v="0"/>
    <x v="12"/>
    <x v="7"/>
  </r>
  <r>
    <x v="5"/>
    <x v="51"/>
    <x v="0"/>
    <x v="13"/>
    <x v="6837"/>
  </r>
  <r>
    <x v="5"/>
    <x v="51"/>
    <x v="1"/>
    <x v="0"/>
    <x v="7"/>
  </r>
  <r>
    <x v="5"/>
    <x v="51"/>
    <x v="1"/>
    <x v="1"/>
    <x v="6838"/>
  </r>
  <r>
    <x v="5"/>
    <x v="51"/>
    <x v="1"/>
    <x v="2"/>
    <x v="3948"/>
  </r>
  <r>
    <x v="5"/>
    <x v="51"/>
    <x v="1"/>
    <x v="3"/>
    <x v="6839"/>
  </r>
  <r>
    <x v="5"/>
    <x v="51"/>
    <x v="1"/>
    <x v="4"/>
    <x v="6830"/>
  </r>
  <r>
    <x v="5"/>
    <x v="51"/>
    <x v="1"/>
    <x v="5"/>
    <x v="7"/>
  </r>
  <r>
    <x v="5"/>
    <x v="51"/>
    <x v="1"/>
    <x v="6"/>
    <x v="6840"/>
  </r>
  <r>
    <x v="5"/>
    <x v="51"/>
    <x v="1"/>
    <x v="7"/>
    <x v="7"/>
  </r>
  <r>
    <x v="5"/>
    <x v="51"/>
    <x v="1"/>
    <x v="8"/>
    <x v="6833"/>
  </r>
  <r>
    <x v="5"/>
    <x v="51"/>
    <x v="1"/>
    <x v="9"/>
    <x v="6841"/>
  </r>
  <r>
    <x v="5"/>
    <x v="51"/>
    <x v="1"/>
    <x v="10"/>
    <x v="7"/>
  </r>
  <r>
    <x v="5"/>
    <x v="51"/>
    <x v="1"/>
    <x v="11"/>
    <x v="6842"/>
  </r>
  <r>
    <x v="5"/>
    <x v="51"/>
    <x v="1"/>
    <x v="12"/>
    <x v="7"/>
  </r>
  <r>
    <x v="5"/>
    <x v="51"/>
    <x v="1"/>
    <x v="13"/>
    <x v="6843"/>
  </r>
  <r>
    <x v="5"/>
    <x v="52"/>
    <x v="0"/>
    <x v="0"/>
    <x v="7"/>
  </r>
  <r>
    <x v="5"/>
    <x v="52"/>
    <x v="0"/>
    <x v="1"/>
    <x v="1956"/>
  </r>
  <r>
    <x v="5"/>
    <x v="52"/>
    <x v="0"/>
    <x v="2"/>
    <x v="6844"/>
  </r>
  <r>
    <x v="5"/>
    <x v="52"/>
    <x v="0"/>
    <x v="3"/>
    <x v="6845"/>
  </r>
  <r>
    <x v="5"/>
    <x v="52"/>
    <x v="0"/>
    <x v="4"/>
    <x v="6846"/>
  </r>
  <r>
    <x v="5"/>
    <x v="52"/>
    <x v="0"/>
    <x v="5"/>
    <x v="6847"/>
  </r>
  <r>
    <x v="5"/>
    <x v="52"/>
    <x v="0"/>
    <x v="6"/>
    <x v="6848"/>
  </r>
  <r>
    <x v="5"/>
    <x v="52"/>
    <x v="0"/>
    <x v="7"/>
    <x v="7"/>
  </r>
  <r>
    <x v="5"/>
    <x v="52"/>
    <x v="0"/>
    <x v="8"/>
    <x v="6849"/>
  </r>
  <r>
    <x v="5"/>
    <x v="52"/>
    <x v="0"/>
    <x v="9"/>
    <x v="6850"/>
  </r>
  <r>
    <x v="5"/>
    <x v="52"/>
    <x v="0"/>
    <x v="10"/>
    <x v="6851"/>
  </r>
  <r>
    <x v="5"/>
    <x v="52"/>
    <x v="0"/>
    <x v="11"/>
    <x v="6852"/>
  </r>
  <r>
    <x v="5"/>
    <x v="52"/>
    <x v="0"/>
    <x v="12"/>
    <x v="6853"/>
  </r>
  <r>
    <x v="5"/>
    <x v="52"/>
    <x v="0"/>
    <x v="13"/>
    <x v="6854"/>
  </r>
  <r>
    <x v="5"/>
    <x v="52"/>
    <x v="1"/>
    <x v="0"/>
    <x v="7"/>
  </r>
  <r>
    <x v="5"/>
    <x v="52"/>
    <x v="1"/>
    <x v="1"/>
    <x v="6855"/>
  </r>
  <r>
    <x v="5"/>
    <x v="52"/>
    <x v="1"/>
    <x v="2"/>
    <x v="6856"/>
  </r>
  <r>
    <x v="5"/>
    <x v="52"/>
    <x v="1"/>
    <x v="3"/>
    <x v="6857"/>
  </r>
  <r>
    <x v="5"/>
    <x v="52"/>
    <x v="1"/>
    <x v="4"/>
    <x v="6858"/>
  </r>
  <r>
    <x v="5"/>
    <x v="52"/>
    <x v="1"/>
    <x v="5"/>
    <x v="7"/>
  </r>
  <r>
    <x v="5"/>
    <x v="52"/>
    <x v="1"/>
    <x v="6"/>
    <x v="6859"/>
  </r>
  <r>
    <x v="5"/>
    <x v="52"/>
    <x v="1"/>
    <x v="7"/>
    <x v="7"/>
  </r>
  <r>
    <x v="5"/>
    <x v="52"/>
    <x v="1"/>
    <x v="8"/>
    <x v="6860"/>
  </r>
  <r>
    <x v="5"/>
    <x v="52"/>
    <x v="1"/>
    <x v="9"/>
    <x v="6861"/>
  </r>
  <r>
    <x v="5"/>
    <x v="52"/>
    <x v="1"/>
    <x v="10"/>
    <x v="7"/>
  </r>
  <r>
    <x v="5"/>
    <x v="52"/>
    <x v="1"/>
    <x v="11"/>
    <x v="6862"/>
  </r>
  <r>
    <x v="5"/>
    <x v="52"/>
    <x v="1"/>
    <x v="12"/>
    <x v="7"/>
  </r>
  <r>
    <x v="5"/>
    <x v="52"/>
    <x v="1"/>
    <x v="13"/>
    <x v="6863"/>
  </r>
  <r>
    <x v="5"/>
    <x v="53"/>
    <x v="0"/>
    <x v="0"/>
    <x v="6864"/>
  </r>
  <r>
    <x v="5"/>
    <x v="53"/>
    <x v="0"/>
    <x v="1"/>
    <x v="6865"/>
  </r>
  <r>
    <x v="5"/>
    <x v="53"/>
    <x v="0"/>
    <x v="2"/>
    <x v="6866"/>
  </r>
  <r>
    <x v="5"/>
    <x v="53"/>
    <x v="0"/>
    <x v="3"/>
    <x v="6867"/>
  </r>
  <r>
    <x v="5"/>
    <x v="53"/>
    <x v="0"/>
    <x v="4"/>
    <x v="6868"/>
  </r>
  <r>
    <x v="5"/>
    <x v="53"/>
    <x v="0"/>
    <x v="5"/>
    <x v="6869"/>
  </r>
  <r>
    <x v="5"/>
    <x v="53"/>
    <x v="0"/>
    <x v="6"/>
    <x v="6870"/>
  </r>
  <r>
    <x v="5"/>
    <x v="53"/>
    <x v="0"/>
    <x v="7"/>
    <x v="7"/>
  </r>
  <r>
    <x v="5"/>
    <x v="53"/>
    <x v="0"/>
    <x v="8"/>
    <x v="6871"/>
  </r>
  <r>
    <x v="5"/>
    <x v="53"/>
    <x v="0"/>
    <x v="9"/>
    <x v="6872"/>
  </r>
  <r>
    <x v="5"/>
    <x v="53"/>
    <x v="0"/>
    <x v="10"/>
    <x v="6873"/>
  </r>
  <r>
    <x v="5"/>
    <x v="53"/>
    <x v="0"/>
    <x v="11"/>
    <x v="6874"/>
  </r>
  <r>
    <x v="5"/>
    <x v="53"/>
    <x v="0"/>
    <x v="12"/>
    <x v="6875"/>
  </r>
  <r>
    <x v="5"/>
    <x v="53"/>
    <x v="0"/>
    <x v="13"/>
    <x v="6876"/>
  </r>
  <r>
    <x v="5"/>
    <x v="53"/>
    <x v="1"/>
    <x v="0"/>
    <x v="6864"/>
  </r>
  <r>
    <x v="5"/>
    <x v="53"/>
    <x v="1"/>
    <x v="1"/>
    <x v="6877"/>
  </r>
  <r>
    <x v="5"/>
    <x v="53"/>
    <x v="1"/>
    <x v="2"/>
    <x v="6878"/>
  </r>
  <r>
    <x v="5"/>
    <x v="53"/>
    <x v="1"/>
    <x v="3"/>
    <x v="6879"/>
  </r>
  <r>
    <x v="5"/>
    <x v="53"/>
    <x v="1"/>
    <x v="4"/>
    <x v="6880"/>
  </r>
  <r>
    <x v="5"/>
    <x v="53"/>
    <x v="1"/>
    <x v="5"/>
    <x v="7"/>
  </r>
  <r>
    <x v="5"/>
    <x v="53"/>
    <x v="1"/>
    <x v="6"/>
    <x v="6881"/>
  </r>
  <r>
    <x v="5"/>
    <x v="53"/>
    <x v="1"/>
    <x v="7"/>
    <x v="7"/>
  </r>
  <r>
    <x v="5"/>
    <x v="53"/>
    <x v="1"/>
    <x v="8"/>
    <x v="6871"/>
  </r>
  <r>
    <x v="5"/>
    <x v="53"/>
    <x v="1"/>
    <x v="9"/>
    <x v="6882"/>
  </r>
  <r>
    <x v="5"/>
    <x v="53"/>
    <x v="1"/>
    <x v="10"/>
    <x v="7"/>
  </r>
  <r>
    <x v="5"/>
    <x v="53"/>
    <x v="1"/>
    <x v="11"/>
    <x v="6883"/>
  </r>
  <r>
    <x v="5"/>
    <x v="53"/>
    <x v="1"/>
    <x v="12"/>
    <x v="7"/>
  </r>
  <r>
    <x v="5"/>
    <x v="53"/>
    <x v="1"/>
    <x v="13"/>
    <x v="6884"/>
  </r>
  <r>
    <x v="5"/>
    <x v="54"/>
    <x v="0"/>
    <x v="0"/>
    <x v="7"/>
  </r>
  <r>
    <x v="5"/>
    <x v="54"/>
    <x v="0"/>
    <x v="1"/>
    <x v="6885"/>
  </r>
  <r>
    <x v="5"/>
    <x v="54"/>
    <x v="0"/>
    <x v="2"/>
    <x v="6886"/>
  </r>
  <r>
    <x v="5"/>
    <x v="54"/>
    <x v="0"/>
    <x v="3"/>
    <x v="998"/>
  </r>
  <r>
    <x v="5"/>
    <x v="54"/>
    <x v="0"/>
    <x v="4"/>
    <x v="6887"/>
  </r>
  <r>
    <x v="5"/>
    <x v="54"/>
    <x v="0"/>
    <x v="5"/>
    <x v="7"/>
  </r>
  <r>
    <x v="5"/>
    <x v="54"/>
    <x v="0"/>
    <x v="6"/>
    <x v="6888"/>
  </r>
  <r>
    <x v="5"/>
    <x v="54"/>
    <x v="0"/>
    <x v="7"/>
    <x v="7"/>
  </r>
  <r>
    <x v="5"/>
    <x v="54"/>
    <x v="0"/>
    <x v="8"/>
    <x v="7"/>
  </r>
  <r>
    <x v="5"/>
    <x v="54"/>
    <x v="0"/>
    <x v="9"/>
    <x v="6889"/>
  </r>
  <r>
    <x v="5"/>
    <x v="54"/>
    <x v="0"/>
    <x v="10"/>
    <x v="6890"/>
  </r>
  <r>
    <x v="5"/>
    <x v="54"/>
    <x v="0"/>
    <x v="11"/>
    <x v="6891"/>
  </r>
  <r>
    <x v="5"/>
    <x v="54"/>
    <x v="0"/>
    <x v="12"/>
    <x v="7"/>
  </r>
  <r>
    <x v="5"/>
    <x v="54"/>
    <x v="0"/>
    <x v="13"/>
    <x v="6892"/>
  </r>
  <r>
    <x v="5"/>
    <x v="54"/>
    <x v="1"/>
    <x v="0"/>
    <x v="7"/>
  </r>
  <r>
    <x v="5"/>
    <x v="54"/>
    <x v="1"/>
    <x v="1"/>
    <x v="6885"/>
  </r>
  <r>
    <x v="5"/>
    <x v="54"/>
    <x v="1"/>
    <x v="2"/>
    <x v="6893"/>
  </r>
  <r>
    <x v="5"/>
    <x v="54"/>
    <x v="1"/>
    <x v="3"/>
    <x v="998"/>
  </r>
  <r>
    <x v="5"/>
    <x v="54"/>
    <x v="1"/>
    <x v="4"/>
    <x v="6887"/>
  </r>
  <r>
    <x v="5"/>
    <x v="54"/>
    <x v="1"/>
    <x v="5"/>
    <x v="7"/>
  </r>
  <r>
    <x v="5"/>
    <x v="54"/>
    <x v="1"/>
    <x v="6"/>
    <x v="6894"/>
  </r>
  <r>
    <x v="5"/>
    <x v="54"/>
    <x v="1"/>
    <x v="7"/>
    <x v="7"/>
  </r>
  <r>
    <x v="5"/>
    <x v="54"/>
    <x v="1"/>
    <x v="8"/>
    <x v="7"/>
  </r>
  <r>
    <x v="5"/>
    <x v="54"/>
    <x v="1"/>
    <x v="9"/>
    <x v="6889"/>
  </r>
  <r>
    <x v="5"/>
    <x v="54"/>
    <x v="1"/>
    <x v="10"/>
    <x v="7"/>
  </r>
  <r>
    <x v="5"/>
    <x v="54"/>
    <x v="1"/>
    <x v="11"/>
    <x v="6895"/>
  </r>
  <r>
    <x v="5"/>
    <x v="54"/>
    <x v="1"/>
    <x v="12"/>
    <x v="7"/>
  </r>
  <r>
    <x v="5"/>
    <x v="54"/>
    <x v="1"/>
    <x v="13"/>
    <x v="6896"/>
  </r>
  <r>
    <x v="5"/>
    <x v="55"/>
    <x v="0"/>
    <x v="0"/>
    <x v="7"/>
  </r>
  <r>
    <x v="5"/>
    <x v="55"/>
    <x v="0"/>
    <x v="1"/>
    <x v="6897"/>
  </r>
  <r>
    <x v="5"/>
    <x v="55"/>
    <x v="0"/>
    <x v="2"/>
    <x v="6898"/>
  </r>
  <r>
    <x v="5"/>
    <x v="55"/>
    <x v="0"/>
    <x v="3"/>
    <x v="6899"/>
  </r>
  <r>
    <x v="5"/>
    <x v="55"/>
    <x v="0"/>
    <x v="4"/>
    <x v="6900"/>
  </r>
  <r>
    <x v="5"/>
    <x v="55"/>
    <x v="0"/>
    <x v="5"/>
    <x v="7"/>
  </r>
  <r>
    <x v="5"/>
    <x v="55"/>
    <x v="0"/>
    <x v="6"/>
    <x v="6901"/>
  </r>
  <r>
    <x v="5"/>
    <x v="55"/>
    <x v="0"/>
    <x v="7"/>
    <x v="7"/>
  </r>
  <r>
    <x v="5"/>
    <x v="55"/>
    <x v="0"/>
    <x v="8"/>
    <x v="6902"/>
  </r>
  <r>
    <x v="5"/>
    <x v="55"/>
    <x v="0"/>
    <x v="9"/>
    <x v="5863"/>
  </r>
  <r>
    <x v="5"/>
    <x v="55"/>
    <x v="0"/>
    <x v="10"/>
    <x v="6903"/>
  </r>
  <r>
    <x v="5"/>
    <x v="55"/>
    <x v="0"/>
    <x v="11"/>
    <x v="6904"/>
  </r>
  <r>
    <x v="5"/>
    <x v="55"/>
    <x v="0"/>
    <x v="12"/>
    <x v="7"/>
  </r>
  <r>
    <x v="5"/>
    <x v="55"/>
    <x v="0"/>
    <x v="13"/>
    <x v="6905"/>
  </r>
  <r>
    <x v="5"/>
    <x v="55"/>
    <x v="1"/>
    <x v="0"/>
    <x v="7"/>
  </r>
  <r>
    <x v="5"/>
    <x v="55"/>
    <x v="1"/>
    <x v="1"/>
    <x v="6897"/>
  </r>
  <r>
    <x v="5"/>
    <x v="55"/>
    <x v="1"/>
    <x v="2"/>
    <x v="6906"/>
  </r>
  <r>
    <x v="5"/>
    <x v="55"/>
    <x v="1"/>
    <x v="3"/>
    <x v="6899"/>
  </r>
  <r>
    <x v="5"/>
    <x v="55"/>
    <x v="1"/>
    <x v="4"/>
    <x v="6900"/>
  </r>
  <r>
    <x v="5"/>
    <x v="55"/>
    <x v="1"/>
    <x v="5"/>
    <x v="7"/>
  </r>
  <r>
    <x v="5"/>
    <x v="55"/>
    <x v="1"/>
    <x v="6"/>
    <x v="6907"/>
  </r>
  <r>
    <x v="5"/>
    <x v="55"/>
    <x v="1"/>
    <x v="7"/>
    <x v="7"/>
  </r>
  <r>
    <x v="5"/>
    <x v="55"/>
    <x v="1"/>
    <x v="8"/>
    <x v="6902"/>
  </r>
  <r>
    <x v="5"/>
    <x v="55"/>
    <x v="1"/>
    <x v="9"/>
    <x v="6908"/>
  </r>
  <r>
    <x v="5"/>
    <x v="55"/>
    <x v="1"/>
    <x v="10"/>
    <x v="7"/>
  </r>
  <r>
    <x v="5"/>
    <x v="55"/>
    <x v="1"/>
    <x v="11"/>
    <x v="6909"/>
  </r>
  <r>
    <x v="5"/>
    <x v="55"/>
    <x v="1"/>
    <x v="12"/>
    <x v="7"/>
  </r>
  <r>
    <x v="5"/>
    <x v="55"/>
    <x v="1"/>
    <x v="13"/>
    <x v="6910"/>
  </r>
  <r>
    <x v="5"/>
    <x v="56"/>
    <x v="0"/>
    <x v="0"/>
    <x v="6911"/>
  </r>
  <r>
    <x v="5"/>
    <x v="56"/>
    <x v="0"/>
    <x v="1"/>
    <x v="6912"/>
  </r>
  <r>
    <x v="5"/>
    <x v="56"/>
    <x v="0"/>
    <x v="2"/>
    <x v="6913"/>
  </r>
  <r>
    <x v="5"/>
    <x v="56"/>
    <x v="0"/>
    <x v="3"/>
    <x v="6914"/>
  </r>
  <r>
    <x v="5"/>
    <x v="56"/>
    <x v="0"/>
    <x v="4"/>
    <x v="6915"/>
  </r>
  <r>
    <x v="5"/>
    <x v="56"/>
    <x v="0"/>
    <x v="5"/>
    <x v="6916"/>
  </r>
  <r>
    <x v="5"/>
    <x v="56"/>
    <x v="0"/>
    <x v="6"/>
    <x v="6917"/>
  </r>
  <r>
    <x v="5"/>
    <x v="56"/>
    <x v="0"/>
    <x v="7"/>
    <x v="7"/>
  </r>
  <r>
    <x v="5"/>
    <x v="56"/>
    <x v="0"/>
    <x v="8"/>
    <x v="6918"/>
  </r>
  <r>
    <x v="5"/>
    <x v="56"/>
    <x v="0"/>
    <x v="9"/>
    <x v="6919"/>
  </r>
  <r>
    <x v="5"/>
    <x v="56"/>
    <x v="0"/>
    <x v="10"/>
    <x v="6920"/>
  </r>
  <r>
    <x v="5"/>
    <x v="56"/>
    <x v="0"/>
    <x v="11"/>
    <x v="6921"/>
  </r>
  <r>
    <x v="5"/>
    <x v="56"/>
    <x v="0"/>
    <x v="12"/>
    <x v="7"/>
  </r>
  <r>
    <x v="5"/>
    <x v="56"/>
    <x v="0"/>
    <x v="13"/>
    <x v="6922"/>
  </r>
  <r>
    <x v="5"/>
    <x v="56"/>
    <x v="1"/>
    <x v="0"/>
    <x v="6911"/>
  </r>
  <r>
    <x v="5"/>
    <x v="56"/>
    <x v="1"/>
    <x v="1"/>
    <x v="6912"/>
  </r>
  <r>
    <x v="5"/>
    <x v="56"/>
    <x v="1"/>
    <x v="2"/>
    <x v="6923"/>
  </r>
  <r>
    <x v="5"/>
    <x v="56"/>
    <x v="1"/>
    <x v="3"/>
    <x v="6914"/>
  </r>
  <r>
    <x v="5"/>
    <x v="56"/>
    <x v="1"/>
    <x v="4"/>
    <x v="6915"/>
  </r>
  <r>
    <x v="5"/>
    <x v="56"/>
    <x v="1"/>
    <x v="5"/>
    <x v="7"/>
  </r>
  <r>
    <x v="5"/>
    <x v="56"/>
    <x v="1"/>
    <x v="6"/>
    <x v="6924"/>
  </r>
  <r>
    <x v="5"/>
    <x v="56"/>
    <x v="1"/>
    <x v="7"/>
    <x v="7"/>
  </r>
  <r>
    <x v="5"/>
    <x v="56"/>
    <x v="1"/>
    <x v="8"/>
    <x v="6918"/>
  </r>
  <r>
    <x v="5"/>
    <x v="56"/>
    <x v="1"/>
    <x v="9"/>
    <x v="6925"/>
  </r>
  <r>
    <x v="5"/>
    <x v="56"/>
    <x v="1"/>
    <x v="10"/>
    <x v="7"/>
  </r>
  <r>
    <x v="5"/>
    <x v="56"/>
    <x v="1"/>
    <x v="11"/>
    <x v="6926"/>
  </r>
  <r>
    <x v="5"/>
    <x v="56"/>
    <x v="1"/>
    <x v="12"/>
    <x v="7"/>
  </r>
  <r>
    <x v="5"/>
    <x v="56"/>
    <x v="1"/>
    <x v="13"/>
    <x v="6927"/>
  </r>
  <r>
    <x v="5"/>
    <x v="57"/>
    <x v="0"/>
    <x v="0"/>
    <x v="7"/>
  </r>
  <r>
    <x v="5"/>
    <x v="57"/>
    <x v="0"/>
    <x v="1"/>
    <x v="6928"/>
  </r>
  <r>
    <x v="5"/>
    <x v="57"/>
    <x v="0"/>
    <x v="2"/>
    <x v="6929"/>
  </r>
  <r>
    <x v="5"/>
    <x v="57"/>
    <x v="0"/>
    <x v="3"/>
    <x v="6930"/>
  </r>
  <r>
    <x v="5"/>
    <x v="57"/>
    <x v="0"/>
    <x v="4"/>
    <x v="6931"/>
  </r>
  <r>
    <x v="5"/>
    <x v="57"/>
    <x v="0"/>
    <x v="5"/>
    <x v="6932"/>
  </r>
  <r>
    <x v="5"/>
    <x v="57"/>
    <x v="0"/>
    <x v="6"/>
    <x v="6933"/>
  </r>
  <r>
    <x v="5"/>
    <x v="57"/>
    <x v="0"/>
    <x v="7"/>
    <x v="7"/>
  </r>
  <r>
    <x v="5"/>
    <x v="57"/>
    <x v="0"/>
    <x v="8"/>
    <x v="7"/>
  </r>
  <r>
    <x v="5"/>
    <x v="57"/>
    <x v="0"/>
    <x v="9"/>
    <x v="6934"/>
  </r>
  <r>
    <x v="5"/>
    <x v="57"/>
    <x v="0"/>
    <x v="10"/>
    <x v="6935"/>
  </r>
  <r>
    <x v="5"/>
    <x v="57"/>
    <x v="0"/>
    <x v="11"/>
    <x v="6936"/>
  </r>
  <r>
    <x v="5"/>
    <x v="57"/>
    <x v="0"/>
    <x v="12"/>
    <x v="7"/>
  </r>
  <r>
    <x v="5"/>
    <x v="57"/>
    <x v="0"/>
    <x v="13"/>
    <x v="6937"/>
  </r>
  <r>
    <x v="5"/>
    <x v="57"/>
    <x v="1"/>
    <x v="0"/>
    <x v="7"/>
  </r>
  <r>
    <x v="5"/>
    <x v="57"/>
    <x v="1"/>
    <x v="1"/>
    <x v="6928"/>
  </r>
  <r>
    <x v="5"/>
    <x v="57"/>
    <x v="1"/>
    <x v="2"/>
    <x v="6938"/>
  </r>
  <r>
    <x v="5"/>
    <x v="57"/>
    <x v="1"/>
    <x v="3"/>
    <x v="6930"/>
  </r>
  <r>
    <x v="5"/>
    <x v="57"/>
    <x v="1"/>
    <x v="4"/>
    <x v="6931"/>
  </r>
  <r>
    <x v="5"/>
    <x v="57"/>
    <x v="1"/>
    <x v="5"/>
    <x v="7"/>
  </r>
  <r>
    <x v="5"/>
    <x v="57"/>
    <x v="1"/>
    <x v="6"/>
    <x v="6939"/>
  </r>
  <r>
    <x v="5"/>
    <x v="57"/>
    <x v="1"/>
    <x v="7"/>
    <x v="7"/>
  </r>
  <r>
    <x v="5"/>
    <x v="57"/>
    <x v="1"/>
    <x v="8"/>
    <x v="7"/>
  </r>
  <r>
    <x v="5"/>
    <x v="57"/>
    <x v="1"/>
    <x v="9"/>
    <x v="6940"/>
  </r>
  <r>
    <x v="5"/>
    <x v="57"/>
    <x v="1"/>
    <x v="10"/>
    <x v="7"/>
  </r>
  <r>
    <x v="5"/>
    <x v="57"/>
    <x v="1"/>
    <x v="11"/>
    <x v="6941"/>
  </r>
  <r>
    <x v="5"/>
    <x v="57"/>
    <x v="1"/>
    <x v="12"/>
    <x v="7"/>
  </r>
  <r>
    <x v="5"/>
    <x v="57"/>
    <x v="1"/>
    <x v="13"/>
    <x v="6942"/>
  </r>
  <r>
    <x v="5"/>
    <x v="58"/>
    <x v="0"/>
    <x v="0"/>
    <x v="6943"/>
  </r>
  <r>
    <x v="5"/>
    <x v="58"/>
    <x v="0"/>
    <x v="1"/>
    <x v="6944"/>
  </r>
  <r>
    <x v="5"/>
    <x v="58"/>
    <x v="0"/>
    <x v="2"/>
    <x v="6945"/>
  </r>
  <r>
    <x v="5"/>
    <x v="58"/>
    <x v="0"/>
    <x v="3"/>
    <x v="6946"/>
  </r>
  <r>
    <x v="5"/>
    <x v="58"/>
    <x v="0"/>
    <x v="4"/>
    <x v="6947"/>
  </r>
  <r>
    <x v="5"/>
    <x v="58"/>
    <x v="0"/>
    <x v="5"/>
    <x v="6948"/>
  </r>
  <r>
    <x v="5"/>
    <x v="58"/>
    <x v="0"/>
    <x v="6"/>
    <x v="6949"/>
  </r>
  <r>
    <x v="5"/>
    <x v="58"/>
    <x v="0"/>
    <x v="7"/>
    <x v="7"/>
  </r>
  <r>
    <x v="5"/>
    <x v="58"/>
    <x v="0"/>
    <x v="8"/>
    <x v="6950"/>
  </r>
  <r>
    <x v="5"/>
    <x v="58"/>
    <x v="0"/>
    <x v="9"/>
    <x v="6951"/>
  </r>
  <r>
    <x v="5"/>
    <x v="58"/>
    <x v="0"/>
    <x v="10"/>
    <x v="6952"/>
  </r>
  <r>
    <x v="5"/>
    <x v="58"/>
    <x v="0"/>
    <x v="11"/>
    <x v="6953"/>
  </r>
  <r>
    <x v="5"/>
    <x v="58"/>
    <x v="0"/>
    <x v="12"/>
    <x v="6954"/>
  </r>
  <r>
    <x v="5"/>
    <x v="58"/>
    <x v="0"/>
    <x v="13"/>
    <x v="6955"/>
  </r>
  <r>
    <x v="5"/>
    <x v="58"/>
    <x v="1"/>
    <x v="0"/>
    <x v="6956"/>
  </r>
  <r>
    <x v="5"/>
    <x v="58"/>
    <x v="1"/>
    <x v="1"/>
    <x v="6957"/>
  </r>
  <r>
    <x v="5"/>
    <x v="58"/>
    <x v="1"/>
    <x v="2"/>
    <x v="6958"/>
  </r>
  <r>
    <x v="5"/>
    <x v="58"/>
    <x v="1"/>
    <x v="3"/>
    <x v="6959"/>
  </r>
  <r>
    <x v="5"/>
    <x v="58"/>
    <x v="1"/>
    <x v="4"/>
    <x v="6960"/>
  </r>
  <r>
    <x v="5"/>
    <x v="58"/>
    <x v="1"/>
    <x v="5"/>
    <x v="7"/>
  </r>
  <r>
    <x v="5"/>
    <x v="58"/>
    <x v="1"/>
    <x v="6"/>
    <x v="6961"/>
  </r>
  <r>
    <x v="5"/>
    <x v="58"/>
    <x v="1"/>
    <x v="7"/>
    <x v="7"/>
  </r>
  <r>
    <x v="5"/>
    <x v="58"/>
    <x v="1"/>
    <x v="8"/>
    <x v="6962"/>
  </r>
  <r>
    <x v="5"/>
    <x v="58"/>
    <x v="1"/>
    <x v="9"/>
    <x v="6963"/>
  </r>
  <r>
    <x v="5"/>
    <x v="58"/>
    <x v="1"/>
    <x v="10"/>
    <x v="7"/>
  </r>
  <r>
    <x v="5"/>
    <x v="58"/>
    <x v="1"/>
    <x v="11"/>
    <x v="6964"/>
  </r>
  <r>
    <x v="5"/>
    <x v="58"/>
    <x v="1"/>
    <x v="12"/>
    <x v="7"/>
  </r>
  <r>
    <x v="5"/>
    <x v="58"/>
    <x v="1"/>
    <x v="13"/>
    <x v="6965"/>
  </r>
  <r>
    <x v="5"/>
    <x v="59"/>
    <x v="0"/>
    <x v="0"/>
    <x v="7"/>
  </r>
  <r>
    <x v="5"/>
    <x v="59"/>
    <x v="0"/>
    <x v="1"/>
    <x v="6966"/>
  </r>
  <r>
    <x v="5"/>
    <x v="59"/>
    <x v="0"/>
    <x v="2"/>
    <x v="6967"/>
  </r>
  <r>
    <x v="5"/>
    <x v="59"/>
    <x v="0"/>
    <x v="3"/>
    <x v="6968"/>
  </r>
  <r>
    <x v="5"/>
    <x v="59"/>
    <x v="0"/>
    <x v="4"/>
    <x v="5749"/>
  </r>
  <r>
    <x v="5"/>
    <x v="59"/>
    <x v="0"/>
    <x v="5"/>
    <x v="6969"/>
  </r>
  <r>
    <x v="5"/>
    <x v="59"/>
    <x v="0"/>
    <x v="6"/>
    <x v="6970"/>
  </r>
  <r>
    <x v="5"/>
    <x v="59"/>
    <x v="0"/>
    <x v="7"/>
    <x v="7"/>
  </r>
  <r>
    <x v="5"/>
    <x v="59"/>
    <x v="0"/>
    <x v="8"/>
    <x v="6971"/>
  </r>
  <r>
    <x v="5"/>
    <x v="59"/>
    <x v="0"/>
    <x v="9"/>
    <x v="6972"/>
  </r>
  <r>
    <x v="5"/>
    <x v="59"/>
    <x v="0"/>
    <x v="10"/>
    <x v="5242"/>
  </r>
  <r>
    <x v="5"/>
    <x v="59"/>
    <x v="0"/>
    <x v="11"/>
    <x v="6973"/>
  </r>
  <r>
    <x v="5"/>
    <x v="59"/>
    <x v="0"/>
    <x v="12"/>
    <x v="7"/>
  </r>
  <r>
    <x v="5"/>
    <x v="59"/>
    <x v="0"/>
    <x v="13"/>
    <x v="6974"/>
  </r>
  <r>
    <x v="5"/>
    <x v="59"/>
    <x v="1"/>
    <x v="0"/>
    <x v="7"/>
  </r>
  <r>
    <x v="5"/>
    <x v="59"/>
    <x v="1"/>
    <x v="1"/>
    <x v="6975"/>
  </r>
  <r>
    <x v="5"/>
    <x v="59"/>
    <x v="1"/>
    <x v="2"/>
    <x v="6976"/>
  </r>
  <r>
    <x v="5"/>
    <x v="59"/>
    <x v="1"/>
    <x v="3"/>
    <x v="6977"/>
  </r>
  <r>
    <x v="5"/>
    <x v="59"/>
    <x v="1"/>
    <x v="4"/>
    <x v="6978"/>
  </r>
  <r>
    <x v="5"/>
    <x v="59"/>
    <x v="1"/>
    <x v="5"/>
    <x v="7"/>
  </r>
  <r>
    <x v="5"/>
    <x v="59"/>
    <x v="1"/>
    <x v="6"/>
    <x v="6979"/>
  </r>
  <r>
    <x v="5"/>
    <x v="59"/>
    <x v="1"/>
    <x v="7"/>
    <x v="7"/>
  </r>
  <r>
    <x v="5"/>
    <x v="59"/>
    <x v="1"/>
    <x v="8"/>
    <x v="6980"/>
  </r>
  <r>
    <x v="5"/>
    <x v="59"/>
    <x v="1"/>
    <x v="9"/>
    <x v="6981"/>
  </r>
  <r>
    <x v="5"/>
    <x v="59"/>
    <x v="1"/>
    <x v="10"/>
    <x v="7"/>
  </r>
  <r>
    <x v="5"/>
    <x v="59"/>
    <x v="1"/>
    <x v="11"/>
    <x v="6982"/>
  </r>
  <r>
    <x v="5"/>
    <x v="59"/>
    <x v="1"/>
    <x v="12"/>
    <x v="7"/>
  </r>
  <r>
    <x v="5"/>
    <x v="59"/>
    <x v="1"/>
    <x v="13"/>
    <x v="6983"/>
  </r>
  <r>
    <x v="5"/>
    <x v="60"/>
    <x v="0"/>
    <x v="0"/>
    <x v="7"/>
  </r>
  <r>
    <x v="5"/>
    <x v="60"/>
    <x v="0"/>
    <x v="1"/>
    <x v="6984"/>
  </r>
  <r>
    <x v="5"/>
    <x v="60"/>
    <x v="0"/>
    <x v="2"/>
    <x v="6985"/>
  </r>
  <r>
    <x v="5"/>
    <x v="60"/>
    <x v="0"/>
    <x v="3"/>
    <x v="6986"/>
  </r>
  <r>
    <x v="5"/>
    <x v="60"/>
    <x v="0"/>
    <x v="4"/>
    <x v="6987"/>
  </r>
  <r>
    <x v="5"/>
    <x v="60"/>
    <x v="0"/>
    <x v="5"/>
    <x v="6988"/>
  </r>
  <r>
    <x v="5"/>
    <x v="60"/>
    <x v="0"/>
    <x v="6"/>
    <x v="6989"/>
  </r>
  <r>
    <x v="5"/>
    <x v="60"/>
    <x v="0"/>
    <x v="7"/>
    <x v="7"/>
  </r>
  <r>
    <x v="5"/>
    <x v="60"/>
    <x v="0"/>
    <x v="8"/>
    <x v="6990"/>
  </r>
  <r>
    <x v="5"/>
    <x v="60"/>
    <x v="0"/>
    <x v="9"/>
    <x v="6991"/>
  </r>
  <r>
    <x v="5"/>
    <x v="60"/>
    <x v="0"/>
    <x v="10"/>
    <x v="6992"/>
  </r>
  <r>
    <x v="5"/>
    <x v="60"/>
    <x v="0"/>
    <x v="11"/>
    <x v="6993"/>
  </r>
  <r>
    <x v="5"/>
    <x v="60"/>
    <x v="0"/>
    <x v="12"/>
    <x v="7"/>
  </r>
  <r>
    <x v="5"/>
    <x v="60"/>
    <x v="0"/>
    <x v="13"/>
    <x v="6994"/>
  </r>
  <r>
    <x v="5"/>
    <x v="60"/>
    <x v="1"/>
    <x v="0"/>
    <x v="6995"/>
  </r>
  <r>
    <x v="5"/>
    <x v="60"/>
    <x v="1"/>
    <x v="1"/>
    <x v="6984"/>
  </r>
  <r>
    <x v="5"/>
    <x v="60"/>
    <x v="1"/>
    <x v="2"/>
    <x v="6996"/>
  </r>
  <r>
    <x v="5"/>
    <x v="60"/>
    <x v="1"/>
    <x v="3"/>
    <x v="6986"/>
  </r>
  <r>
    <x v="5"/>
    <x v="60"/>
    <x v="1"/>
    <x v="4"/>
    <x v="6997"/>
  </r>
  <r>
    <x v="5"/>
    <x v="60"/>
    <x v="1"/>
    <x v="5"/>
    <x v="7"/>
  </r>
  <r>
    <x v="5"/>
    <x v="60"/>
    <x v="1"/>
    <x v="6"/>
    <x v="6998"/>
  </r>
  <r>
    <x v="5"/>
    <x v="60"/>
    <x v="1"/>
    <x v="7"/>
    <x v="7"/>
  </r>
  <r>
    <x v="5"/>
    <x v="60"/>
    <x v="1"/>
    <x v="8"/>
    <x v="6999"/>
  </r>
  <r>
    <x v="5"/>
    <x v="60"/>
    <x v="1"/>
    <x v="9"/>
    <x v="7000"/>
  </r>
  <r>
    <x v="5"/>
    <x v="60"/>
    <x v="1"/>
    <x v="10"/>
    <x v="7"/>
  </r>
  <r>
    <x v="5"/>
    <x v="60"/>
    <x v="1"/>
    <x v="11"/>
    <x v="7001"/>
  </r>
  <r>
    <x v="5"/>
    <x v="60"/>
    <x v="1"/>
    <x v="12"/>
    <x v="7"/>
  </r>
  <r>
    <x v="5"/>
    <x v="60"/>
    <x v="1"/>
    <x v="13"/>
    <x v="7002"/>
  </r>
  <r>
    <x v="5"/>
    <x v="61"/>
    <x v="0"/>
    <x v="0"/>
    <x v="7"/>
  </r>
  <r>
    <x v="5"/>
    <x v="61"/>
    <x v="0"/>
    <x v="1"/>
    <x v="7003"/>
  </r>
  <r>
    <x v="5"/>
    <x v="61"/>
    <x v="0"/>
    <x v="2"/>
    <x v="7004"/>
  </r>
  <r>
    <x v="5"/>
    <x v="61"/>
    <x v="0"/>
    <x v="3"/>
    <x v="7005"/>
  </r>
  <r>
    <x v="5"/>
    <x v="61"/>
    <x v="0"/>
    <x v="4"/>
    <x v="7006"/>
  </r>
  <r>
    <x v="5"/>
    <x v="61"/>
    <x v="0"/>
    <x v="5"/>
    <x v="7007"/>
  </r>
  <r>
    <x v="5"/>
    <x v="61"/>
    <x v="0"/>
    <x v="6"/>
    <x v="7008"/>
  </r>
  <r>
    <x v="5"/>
    <x v="61"/>
    <x v="0"/>
    <x v="7"/>
    <x v="7"/>
  </r>
  <r>
    <x v="5"/>
    <x v="61"/>
    <x v="0"/>
    <x v="8"/>
    <x v="7009"/>
  </r>
  <r>
    <x v="5"/>
    <x v="61"/>
    <x v="0"/>
    <x v="9"/>
    <x v="7010"/>
  </r>
  <r>
    <x v="5"/>
    <x v="61"/>
    <x v="0"/>
    <x v="10"/>
    <x v="7011"/>
  </r>
  <r>
    <x v="5"/>
    <x v="61"/>
    <x v="0"/>
    <x v="11"/>
    <x v="7012"/>
  </r>
  <r>
    <x v="5"/>
    <x v="61"/>
    <x v="0"/>
    <x v="12"/>
    <x v="7013"/>
  </r>
  <r>
    <x v="5"/>
    <x v="61"/>
    <x v="0"/>
    <x v="13"/>
    <x v="7014"/>
  </r>
  <r>
    <x v="5"/>
    <x v="61"/>
    <x v="1"/>
    <x v="0"/>
    <x v="7015"/>
  </r>
  <r>
    <x v="5"/>
    <x v="61"/>
    <x v="1"/>
    <x v="1"/>
    <x v="7016"/>
  </r>
  <r>
    <x v="5"/>
    <x v="61"/>
    <x v="1"/>
    <x v="2"/>
    <x v="7017"/>
  </r>
  <r>
    <x v="5"/>
    <x v="61"/>
    <x v="1"/>
    <x v="3"/>
    <x v="7018"/>
  </r>
  <r>
    <x v="5"/>
    <x v="61"/>
    <x v="1"/>
    <x v="4"/>
    <x v="7006"/>
  </r>
  <r>
    <x v="5"/>
    <x v="61"/>
    <x v="1"/>
    <x v="5"/>
    <x v="7"/>
  </r>
  <r>
    <x v="5"/>
    <x v="61"/>
    <x v="1"/>
    <x v="6"/>
    <x v="7019"/>
  </r>
  <r>
    <x v="5"/>
    <x v="61"/>
    <x v="1"/>
    <x v="7"/>
    <x v="7"/>
  </r>
  <r>
    <x v="5"/>
    <x v="61"/>
    <x v="1"/>
    <x v="8"/>
    <x v="7020"/>
  </r>
  <r>
    <x v="5"/>
    <x v="61"/>
    <x v="1"/>
    <x v="9"/>
    <x v="7021"/>
  </r>
  <r>
    <x v="5"/>
    <x v="61"/>
    <x v="1"/>
    <x v="10"/>
    <x v="7"/>
  </r>
  <r>
    <x v="5"/>
    <x v="61"/>
    <x v="1"/>
    <x v="11"/>
    <x v="7022"/>
  </r>
  <r>
    <x v="5"/>
    <x v="61"/>
    <x v="1"/>
    <x v="12"/>
    <x v="7"/>
  </r>
  <r>
    <x v="5"/>
    <x v="61"/>
    <x v="1"/>
    <x v="13"/>
    <x v="7023"/>
  </r>
  <r>
    <x v="5"/>
    <x v="62"/>
    <x v="0"/>
    <x v="0"/>
    <x v="7"/>
  </r>
  <r>
    <x v="5"/>
    <x v="62"/>
    <x v="0"/>
    <x v="1"/>
    <x v="7024"/>
  </r>
  <r>
    <x v="5"/>
    <x v="62"/>
    <x v="0"/>
    <x v="2"/>
    <x v="7025"/>
  </r>
  <r>
    <x v="5"/>
    <x v="62"/>
    <x v="0"/>
    <x v="3"/>
    <x v="7026"/>
  </r>
  <r>
    <x v="5"/>
    <x v="62"/>
    <x v="0"/>
    <x v="4"/>
    <x v="7027"/>
  </r>
  <r>
    <x v="5"/>
    <x v="62"/>
    <x v="0"/>
    <x v="5"/>
    <x v="7028"/>
  </r>
  <r>
    <x v="5"/>
    <x v="62"/>
    <x v="0"/>
    <x v="6"/>
    <x v="7029"/>
  </r>
  <r>
    <x v="5"/>
    <x v="62"/>
    <x v="0"/>
    <x v="7"/>
    <x v="7"/>
  </r>
  <r>
    <x v="5"/>
    <x v="62"/>
    <x v="0"/>
    <x v="8"/>
    <x v="7030"/>
  </r>
  <r>
    <x v="5"/>
    <x v="62"/>
    <x v="0"/>
    <x v="9"/>
    <x v="7031"/>
  </r>
  <r>
    <x v="5"/>
    <x v="62"/>
    <x v="0"/>
    <x v="10"/>
    <x v="7032"/>
  </r>
  <r>
    <x v="5"/>
    <x v="62"/>
    <x v="0"/>
    <x v="11"/>
    <x v="7033"/>
  </r>
  <r>
    <x v="5"/>
    <x v="62"/>
    <x v="0"/>
    <x v="12"/>
    <x v="7034"/>
  </r>
  <r>
    <x v="5"/>
    <x v="62"/>
    <x v="0"/>
    <x v="13"/>
    <x v="7035"/>
  </r>
  <r>
    <x v="5"/>
    <x v="62"/>
    <x v="1"/>
    <x v="0"/>
    <x v="7"/>
  </r>
  <r>
    <x v="5"/>
    <x v="62"/>
    <x v="1"/>
    <x v="1"/>
    <x v="7024"/>
  </r>
  <r>
    <x v="5"/>
    <x v="62"/>
    <x v="1"/>
    <x v="2"/>
    <x v="7036"/>
  </r>
  <r>
    <x v="5"/>
    <x v="62"/>
    <x v="1"/>
    <x v="3"/>
    <x v="7037"/>
  </r>
  <r>
    <x v="5"/>
    <x v="62"/>
    <x v="1"/>
    <x v="4"/>
    <x v="7027"/>
  </r>
  <r>
    <x v="5"/>
    <x v="62"/>
    <x v="1"/>
    <x v="5"/>
    <x v="7"/>
  </r>
  <r>
    <x v="5"/>
    <x v="62"/>
    <x v="1"/>
    <x v="6"/>
    <x v="7038"/>
  </r>
  <r>
    <x v="5"/>
    <x v="62"/>
    <x v="1"/>
    <x v="7"/>
    <x v="7"/>
  </r>
  <r>
    <x v="5"/>
    <x v="62"/>
    <x v="1"/>
    <x v="8"/>
    <x v="7030"/>
  </r>
  <r>
    <x v="5"/>
    <x v="62"/>
    <x v="1"/>
    <x v="9"/>
    <x v="7039"/>
  </r>
  <r>
    <x v="5"/>
    <x v="62"/>
    <x v="1"/>
    <x v="10"/>
    <x v="7"/>
  </r>
  <r>
    <x v="5"/>
    <x v="62"/>
    <x v="1"/>
    <x v="11"/>
    <x v="7040"/>
  </r>
  <r>
    <x v="5"/>
    <x v="62"/>
    <x v="1"/>
    <x v="12"/>
    <x v="7"/>
  </r>
  <r>
    <x v="5"/>
    <x v="62"/>
    <x v="1"/>
    <x v="13"/>
    <x v="7041"/>
  </r>
  <r>
    <x v="5"/>
    <x v="63"/>
    <x v="0"/>
    <x v="0"/>
    <x v="7"/>
  </r>
  <r>
    <x v="5"/>
    <x v="63"/>
    <x v="0"/>
    <x v="1"/>
    <x v="7042"/>
  </r>
  <r>
    <x v="5"/>
    <x v="63"/>
    <x v="0"/>
    <x v="2"/>
    <x v="7043"/>
  </r>
  <r>
    <x v="5"/>
    <x v="63"/>
    <x v="0"/>
    <x v="3"/>
    <x v="7044"/>
  </r>
  <r>
    <x v="5"/>
    <x v="63"/>
    <x v="0"/>
    <x v="4"/>
    <x v="4537"/>
  </r>
  <r>
    <x v="5"/>
    <x v="63"/>
    <x v="0"/>
    <x v="5"/>
    <x v="7045"/>
  </r>
  <r>
    <x v="5"/>
    <x v="63"/>
    <x v="0"/>
    <x v="6"/>
    <x v="7046"/>
  </r>
  <r>
    <x v="5"/>
    <x v="63"/>
    <x v="0"/>
    <x v="7"/>
    <x v="7"/>
  </r>
  <r>
    <x v="5"/>
    <x v="63"/>
    <x v="0"/>
    <x v="8"/>
    <x v="7047"/>
  </r>
  <r>
    <x v="5"/>
    <x v="63"/>
    <x v="0"/>
    <x v="9"/>
    <x v="7048"/>
  </r>
  <r>
    <x v="5"/>
    <x v="63"/>
    <x v="0"/>
    <x v="10"/>
    <x v="7049"/>
  </r>
  <r>
    <x v="5"/>
    <x v="63"/>
    <x v="0"/>
    <x v="11"/>
    <x v="7050"/>
  </r>
  <r>
    <x v="5"/>
    <x v="63"/>
    <x v="0"/>
    <x v="12"/>
    <x v="3367"/>
  </r>
  <r>
    <x v="5"/>
    <x v="63"/>
    <x v="0"/>
    <x v="13"/>
    <x v="7051"/>
  </r>
  <r>
    <x v="5"/>
    <x v="63"/>
    <x v="1"/>
    <x v="0"/>
    <x v="7"/>
  </r>
  <r>
    <x v="5"/>
    <x v="63"/>
    <x v="1"/>
    <x v="1"/>
    <x v="7042"/>
  </r>
  <r>
    <x v="5"/>
    <x v="63"/>
    <x v="1"/>
    <x v="2"/>
    <x v="7052"/>
  </r>
  <r>
    <x v="5"/>
    <x v="63"/>
    <x v="1"/>
    <x v="3"/>
    <x v="7044"/>
  </r>
  <r>
    <x v="5"/>
    <x v="63"/>
    <x v="1"/>
    <x v="4"/>
    <x v="4537"/>
  </r>
  <r>
    <x v="5"/>
    <x v="63"/>
    <x v="1"/>
    <x v="5"/>
    <x v="7"/>
  </r>
  <r>
    <x v="5"/>
    <x v="63"/>
    <x v="1"/>
    <x v="6"/>
    <x v="7053"/>
  </r>
  <r>
    <x v="5"/>
    <x v="63"/>
    <x v="1"/>
    <x v="7"/>
    <x v="7"/>
  </r>
  <r>
    <x v="5"/>
    <x v="63"/>
    <x v="1"/>
    <x v="8"/>
    <x v="7047"/>
  </r>
  <r>
    <x v="5"/>
    <x v="63"/>
    <x v="1"/>
    <x v="9"/>
    <x v="7054"/>
  </r>
  <r>
    <x v="5"/>
    <x v="63"/>
    <x v="1"/>
    <x v="10"/>
    <x v="7"/>
  </r>
  <r>
    <x v="5"/>
    <x v="63"/>
    <x v="1"/>
    <x v="11"/>
    <x v="3515"/>
  </r>
  <r>
    <x v="5"/>
    <x v="63"/>
    <x v="1"/>
    <x v="12"/>
    <x v="7"/>
  </r>
  <r>
    <x v="5"/>
    <x v="63"/>
    <x v="1"/>
    <x v="13"/>
    <x v="7055"/>
  </r>
  <r>
    <x v="5"/>
    <x v="64"/>
    <x v="0"/>
    <x v="0"/>
    <x v="7"/>
  </r>
  <r>
    <x v="5"/>
    <x v="64"/>
    <x v="0"/>
    <x v="1"/>
    <x v="7056"/>
  </r>
  <r>
    <x v="5"/>
    <x v="64"/>
    <x v="0"/>
    <x v="2"/>
    <x v="7057"/>
  </r>
  <r>
    <x v="5"/>
    <x v="64"/>
    <x v="0"/>
    <x v="3"/>
    <x v="7058"/>
  </r>
  <r>
    <x v="5"/>
    <x v="64"/>
    <x v="0"/>
    <x v="4"/>
    <x v="7059"/>
  </r>
  <r>
    <x v="5"/>
    <x v="64"/>
    <x v="0"/>
    <x v="5"/>
    <x v="7060"/>
  </r>
  <r>
    <x v="5"/>
    <x v="64"/>
    <x v="0"/>
    <x v="6"/>
    <x v="7061"/>
  </r>
  <r>
    <x v="5"/>
    <x v="64"/>
    <x v="0"/>
    <x v="7"/>
    <x v="7"/>
  </r>
  <r>
    <x v="5"/>
    <x v="64"/>
    <x v="0"/>
    <x v="8"/>
    <x v="7"/>
  </r>
  <r>
    <x v="5"/>
    <x v="64"/>
    <x v="0"/>
    <x v="9"/>
    <x v="7062"/>
  </r>
  <r>
    <x v="5"/>
    <x v="64"/>
    <x v="0"/>
    <x v="10"/>
    <x v="7063"/>
  </r>
  <r>
    <x v="5"/>
    <x v="64"/>
    <x v="0"/>
    <x v="11"/>
    <x v="7064"/>
  </r>
  <r>
    <x v="5"/>
    <x v="64"/>
    <x v="0"/>
    <x v="12"/>
    <x v="7"/>
  </r>
  <r>
    <x v="5"/>
    <x v="64"/>
    <x v="0"/>
    <x v="13"/>
    <x v="7065"/>
  </r>
  <r>
    <x v="5"/>
    <x v="64"/>
    <x v="1"/>
    <x v="0"/>
    <x v="7"/>
  </r>
  <r>
    <x v="5"/>
    <x v="64"/>
    <x v="1"/>
    <x v="1"/>
    <x v="7056"/>
  </r>
  <r>
    <x v="5"/>
    <x v="64"/>
    <x v="1"/>
    <x v="2"/>
    <x v="7066"/>
  </r>
  <r>
    <x v="5"/>
    <x v="64"/>
    <x v="1"/>
    <x v="3"/>
    <x v="7058"/>
  </r>
  <r>
    <x v="5"/>
    <x v="64"/>
    <x v="1"/>
    <x v="4"/>
    <x v="7059"/>
  </r>
  <r>
    <x v="5"/>
    <x v="64"/>
    <x v="1"/>
    <x v="5"/>
    <x v="7"/>
  </r>
  <r>
    <x v="5"/>
    <x v="64"/>
    <x v="1"/>
    <x v="6"/>
    <x v="7061"/>
  </r>
  <r>
    <x v="5"/>
    <x v="64"/>
    <x v="1"/>
    <x v="7"/>
    <x v="7"/>
  </r>
  <r>
    <x v="5"/>
    <x v="64"/>
    <x v="1"/>
    <x v="8"/>
    <x v="7"/>
  </r>
  <r>
    <x v="5"/>
    <x v="64"/>
    <x v="1"/>
    <x v="9"/>
    <x v="7067"/>
  </r>
  <r>
    <x v="5"/>
    <x v="64"/>
    <x v="1"/>
    <x v="10"/>
    <x v="7"/>
  </r>
  <r>
    <x v="5"/>
    <x v="64"/>
    <x v="1"/>
    <x v="11"/>
    <x v="7068"/>
  </r>
  <r>
    <x v="5"/>
    <x v="64"/>
    <x v="1"/>
    <x v="12"/>
    <x v="7"/>
  </r>
  <r>
    <x v="5"/>
    <x v="64"/>
    <x v="1"/>
    <x v="13"/>
    <x v="7069"/>
  </r>
  <r>
    <x v="5"/>
    <x v="65"/>
    <x v="0"/>
    <x v="0"/>
    <x v="7"/>
  </r>
  <r>
    <x v="5"/>
    <x v="65"/>
    <x v="0"/>
    <x v="1"/>
    <x v="7070"/>
  </r>
  <r>
    <x v="5"/>
    <x v="65"/>
    <x v="0"/>
    <x v="2"/>
    <x v="7071"/>
  </r>
  <r>
    <x v="5"/>
    <x v="65"/>
    <x v="0"/>
    <x v="3"/>
    <x v="7072"/>
  </r>
  <r>
    <x v="5"/>
    <x v="65"/>
    <x v="0"/>
    <x v="4"/>
    <x v="7073"/>
  </r>
  <r>
    <x v="5"/>
    <x v="65"/>
    <x v="0"/>
    <x v="5"/>
    <x v="7074"/>
  </r>
  <r>
    <x v="5"/>
    <x v="65"/>
    <x v="0"/>
    <x v="6"/>
    <x v="7075"/>
  </r>
  <r>
    <x v="5"/>
    <x v="65"/>
    <x v="0"/>
    <x v="7"/>
    <x v="7"/>
  </r>
  <r>
    <x v="5"/>
    <x v="65"/>
    <x v="0"/>
    <x v="8"/>
    <x v="7076"/>
  </r>
  <r>
    <x v="5"/>
    <x v="65"/>
    <x v="0"/>
    <x v="9"/>
    <x v="7077"/>
  </r>
  <r>
    <x v="5"/>
    <x v="65"/>
    <x v="0"/>
    <x v="10"/>
    <x v="7078"/>
  </r>
  <r>
    <x v="5"/>
    <x v="65"/>
    <x v="0"/>
    <x v="11"/>
    <x v="7079"/>
  </r>
  <r>
    <x v="5"/>
    <x v="65"/>
    <x v="0"/>
    <x v="12"/>
    <x v="7080"/>
  </r>
  <r>
    <x v="5"/>
    <x v="65"/>
    <x v="0"/>
    <x v="13"/>
    <x v="7081"/>
  </r>
  <r>
    <x v="5"/>
    <x v="65"/>
    <x v="1"/>
    <x v="0"/>
    <x v="7"/>
  </r>
  <r>
    <x v="5"/>
    <x v="65"/>
    <x v="1"/>
    <x v="1"/>
    <x v="7070"/>
  </r>
  <r>
    <x v="5"/>
    <x v="65"/>
    <x v="1"/>
    <x v="2"/>
    <x v="7082"/>
  </r>
  <r>
    <x v="5"/>
    <x v="65"/>
    <x v="1"/>
    <x v="3"/>
    <x v="7083"/>
  </r>
  <r>
    <x v="5"/>
    <x v="65"/>
    <x v="1"/>
    <x v="4"/>
    <x v="7073"/>
  </r>
  <r>
    <x v="5"/>
    <x v="65"/>
    <x v="1"/>
    <x v="5"/>
    <x v="7"/>
  </r>
  <r>
    <x v="5"/>
    <x v="65"/>
    <x v="1"/>
    <x v="6"/>
    <x v="7084"/>
  </r>
  <r>
    <x v="5"/>
    <x v="65"/>
    <x v="1"/>
    <x v="7"/>
    <x v="7"/>
  </r>
  <r>
    <x v="5"/>
    <x v="65"/>
    <x v="1"/>
    <x v="8"/>
    <x v="7076"/>
  </r>
  <r>
    <x v="5"/>
    <x v="65"/>
    <x v="1"/>
    <x v="9"/>
    <x v="7085"/>
  </r>
  <r>
    <x v="5"/>
    <x v="65"/>
    <x v="1"/>
    <x v="10"/>
    <x v="7"/>
  </r>
  <r>
    <x v="5"/>
    <x v="65"/>
    <x v="1"/>
    <x v="11"/>
    <x v="7086"/>
  </r>
  <r>
    <x v="5"/>
    <x v="65"/>
    <x v="1"/>
    <x v="12"/>
    <x v="7"/>
  </r>
  <r>
    <x v="5"/>
    <x v="65"/>
    <x v="1"/>
    <x v="13"/>
    <x v="7087"/>
  </r>
  <r>
    <x v="5"/>
    <x v="66"/>
    <x v="0"/>
    <x v="0"/>
    <x v="7"/>
  </r>
  <r>
    <x v="5"/>
    <x v="66"/>
    <x v="0"/>
    <x v="1"/>
    <x v="7088"/>
  </r>
  <r>
    <x v="5"/>
    <x v="66"/>
    <x v="0"/>
    <x v="2"/>
    <x v="7089"/>
  </r>
  <r>
    <x v="5"/>
    <x v="66"/>
    <x v="0"/>
    <x v="3"/>
    <x v="7090"/>
  </r>
  <r>
    <x v="5"/>
    <x v="66"/>
    <x v="0"/>
    <x v="4"/>
    <x v="7091"/>
  </r>
  <r>
    <x v="5"/>
    <x v="66"/>
    <x v="0"/>
    <x v="5"/>
    <x v="7092"/>
  </r>
  <r>
    <x v="5"/>
    <x v="66"/>
    <x v="0"/>
    <x v="6"/>
    <x v="7093"/>
  </r>
  <r>
    <x v="5"/>
    <x v="66"/>
    <x v="0"/>
    <x v="7"/>
    <x v="7"/>
  </r>
  <r>
    <x v="5"/>
    <x v="66"/>
    <x v="0"/>
    <x v="8"/>
    <x v="1166"/>
  </r>
  <r>
    <x v="5"/>
    <x v="66"/>
    <x v="0"/>
    <x v="9"/>
    <x v="7094"/>
  </r>
  <r>
    <x v="5"/>
    <x v="66"/>
    <x v="0"/>
    <x v="10"/>
    <x v="7095"/>
  </r>
  <r>
    <x v="5"/>
    <x v="66"/>
    <x v="0"/>
    <x v="11"/>
    <x v="7096"/>
  </r>
  <r>
    <x v="5"/>
    <x v="66"/>
    <x v="0"/>
    <x v="12"/>
    <x v="7"/>
  </r>
  <r>
    <x v="5"/>
    <x v="66"/>
    <x v="0"/>
    <x v="13"/>
    <x v="7097"/>
  </r>
  <r>
    <x v="5"/>
    <x v="66"/>
    <x v="1"/>
    <x v="0"/>
    <x v="7"/>
  </r>
  <r>
    <x v="5"/>
    <x v="66"/>
    <x v="1"/>
    <x v="1"/>
    <x v="7098"/>
  </r>
  <r>
    <x v="5"/>
    <x v="66"/>
    <x v="1"/>
    <x v="2"/>
    <x v="7099"/>
  </r>
  <r>
    <x v="5"/>
    <x v="66"/>
    <x v="1"/>
    <x v="3"/>
    <x v="7090"/>
  </r>
  <r>
    <x v="5"/>
    <x v="66"/>
    <x v="1"/>
    <x v="4"/>
    <x v="7091"/>
  </r>
  <r>
    <x v="5"/>
    <x v="66"/>
    <x v="1"/>
    <x v="5"/>
    <x v="7"/>
  </r>
  <r>
    <x v="5"/>
    <x v="66"/>
    <x v="1"/>
    <x v="6"/>
    <x v="7100"/>
  </r>
  <r>
    <x v="5"/>
    <x v="66"/>
    <x v="1"/>
    <x v="7"/>
    <x v="7"/>
  </r>
  <r>
    <x v="5"/>
    <x v="66"/>
    <x v="1"/>
    <x v="8"/>
    <x v="1166"/>
  </r>
  <r>
    <x v="5"/>
    <x v="66"/>
    <x v="1"/>
    <x v="9"/>
    <x v="7101"/>
  </r>
  <r>
    <x v="5"/>
    <x v="66"/>
    <x v="1"/>
    <x v="10"/>
    <x v="7"/>
  </r>
  <r>
    <x v="5"/>
    <x v="66"/>
    <x v="1"/>
    <x v="11"/>
    <x v="7102"/>
  </r>
  <r>
    <x v="5"/>
    <x v="66"/>
    <x v="1"/>
    <x v="12"/>
    <x v="7"/>
  </r>
  <r>
    <x v="5"/>
    <x v="66"/>
    <x v="1"/>
    <x v="13"/>
    <x v="7103"/>
  </r>
  <r>
    <x v="5"/>
    <x v="67"/>
    <x v="0"/>
    <x v="0"/>
    <x v="7"/>
  </r>
  <r>
    <x v="5"/>
    <x v="67"/>
    <x v="0"/>
    <x v="1"/>
    <x v="7104"/>
  </r>
  <r>
    <x v="5"/>
    <x v="67"/>
    <x v="0"/>
    <x v="2"/>
    <x v="7105"/>
  </r>
  <r>
    <x v="5"/>
    <x v="67"/>
    <x v="0"/>
    <x v="3"/>
    <x v="7106"/>
  </r>
  <r>
    <x v="5"/>
    <x v="67"/>
    <x v="0"/>
    <x v="4"/>
    <x v="7107"/>
  </r>
  <r>
    <x v="5"/>
    <x v="67"/>
    <x v="0"/>
    <x v="5"/>
    <x v="7108"/>
  </r>
  <r>
    <x v="5"/>
    <x v="67"/>
    <x v="0"/>
    <x v="6"/>
    <x v="7109"/>
  </r>
  <r>
    <x v="5"/>
    <x v="67"/>
    <x v="0"/>
    <x v="7"/>
    <x v="7"/>
  </r>
  <r>
    <x v="5"/>
    <x v="67"/>
    <x v="0"/>
    <x v="8"/>
    <x v="7"/>
  </r>
  <r>
    <x v="5"/>
    <x v="67"/>
    <x v="0"/>
    <x v="9"/>
    <x v="7110"/>
  </r>
  <r>
    <x v="5"/>
    <x v="67"/>
    <x v="0"/>
    <x v="10"/>
    <x v="7111"/>
  </r>
  <r>
    <x v="5"/>
    <x v="67"/>
    <x v="0"/>
    <x v="11"/>
    <x v="7112"/>
  </r>
  <r>
    <x v="5"/>
    <x v="67"/>
    <x v="0"/>
    <x v="12"/>
    <x v="7"/>
  </r>
  <r>
    <x v="5"/>
    <x v="67"/>
    <x v="0"/>
    <x v="13"/>
    <x v="7113"/>
  </r>
  <r>
    <x v="5"/>
    <x v="67"/>
    <x v="1"/>
    <x v="0"/>
    <x v="7"/>
  </r>
  <r>
    <x v="5"/>
    <x v="67"/>
    <x v="1"/>
    <x v="1"/>
    <x v="7114"/>
  </r>
  <r>
    <x v="5"/>
    <x v="67"/>
    <x v="1"/>
    <x v="2"/>
    <x v="7115"/>
  </r>
  <r>
    <x v="5"/>
    <x v="67"/>
    <x v="1"/>
    <x v="3"/>
    <x v="7116"/>
  </r>
  <r>
    <x v="5"/>
    <x v="67"/>
    <x v="1"/>
    <x v="4"/>
    <x v="7107"/>
  </r>
  <r>
    <x v="5"/>
    <x v="67"/>
    <x v="1"/>
    <x v="5"/>
    <x v="7"/>
  </r>
  <r>
    <x v="5"/>
    <x v="67"/>
    <x v="1"/>
    <x v="6"/>
    <x v="7117"/>
  </r>
  <r>
    <x v="5"/>
    <x v="67"/>
    <x v="1"/>
    <x v="7"/>
    <x v="7"/>
  </r>
  <r>
    <x v="5"/>
    <x v="67"/>
    <x v="1"/>
    <x v="8"/>
    <x v="7"/>
  </r>
  <r>
    <x v="5"/>
    <x v="67"/>
    <x v="1"/>
    <x v="9"/>
    <x v="7118"/>
  </r>
  <r>
    <x v="5"/>
    <x v="67"/>
    <x v="1"/>
    <x v="10"/>
    <x v="7"/>
  </r>
  <r>
    <x v="5"/>
    <x v="67"/>
    <x v="1"/>
    <x v="11"/>
    <x v="7119"/>
  </r>
  <r>
    <x v="5"/>
    <x v="67"/>
    <x v="1"/>
    <x v="12"/>
    <x v="7"/>
  </r>
  <r>
    <x v="5"/>
    <x v="67"/>
    <x v="1"/>
    <x v="13"/>
    <x v="7120"/>
  </r>
  <r>
    <x v="5"/>
    <x v="68"/>
    <x v="0"/>
    <x v="0"/>
    <x v="7"/>
  </r>
  <r>
    <x v="5"/>
    <x v="68"/>
    <x v="0"/>
    <x v="1"/>
    <x v="7121"/>
  </r>
  <r>
    <x v="5"/>
    <x v="68"/>
    <x v="0"/>
    <x v="2"/>
    <x v="7122"/>
  </r>
  <r>
    <x v="5"/>
    <x v="68"/>
    <x v="0"/>
    <x v="3"/>
    <x v="7123"/>
  </r>
  <r>
    <x v="5"/>
    <x v="68"/>
    <x v="0"/>
    <x v="4"/>
    <x v="7124"/>
  </r>
  <r>
    <x v="5"/>
    <x v="68"/>
    <x v="0"/>
    <x v="5"/>
    <x v="7125"/>
  </r>
  <r>
    <x v="5"/>
    <x v="68"/>
    <x v="0"/>
    <x v="6"/>
    <x v="7126"/>
  </r>
  <r>
    <x v="5"/>
    <x v="68"/>
    <x v="0"/>
    <x v="7"/>
    <x v="7"/>
  </r>
  <r>
    <x v="5"/>
    <x v="68"/>
    <x v="0"/>
    <x v="8"/>
    <x v="7127"/>
  </r>
  <r>
    <x v="5"/>
    <x v="68"/>
    <x v="0"/>
    <x v="9"/>
    <x v="7128"/>
  </r>
  <r>
    <x v="5"/>
    <x v="68"/>
    <x v="0"/>
    <x v="10"/>
    <x v="7129"/>
  </r>
  <r>
    <x v="5"/>
    <x v="68"/>
    <x v="0"/>
    <x v="11"/>
    <x v="7130"/>
  </r>
  <r>
    <x v="5"/>
    <x v="68"/>
    <x v="0"/>
    <x v="12"/>
    <x v="7131"/>
  </r>
  <r>
    <x v="5"/>
    <x v="68"/>
    <x v="0"/>
    <x v="13"/>
    <x v="7132"/>
  </r>
  <r>
    <x v="5"/>
    <x v="68"/>
    <x v="1"/>
    <x v="0"/>
    <x v="7"/>
  </r>
  <r>
    <x v="5"/>
    <x v="68"/>
    <x v="1"/>
    <x v="1"/>
    <x v="7121"/>
  </r>
  <r>
    <x v="5"/>
    <x v="68"/>
    <x v="1"/>
    <x v="2"/>
    <x v="7133"/>
  </r>
  <r>
    <x v="5"/>
    <x v="68"/>
    <x v="1"/>
    <x v="3"/>
    <x v="7123"/>
  </r>
  <r>
    <x v="5"/>
    <x v="68"/>
    <x v="1"/>
    <x v="4"/>
    <x v="7124"/>
  </r>
  <r>
    <x v="5"/>
    <x v="68"/>
    <x v="1"/>
    <x v="5"/>
    <x v="7"/>
  </r>
  <r>
    <x v="5"/>
    <x v="68"/>
    <x v="1"/>
    <x v="6"/>
    <x v="7134"/>
  </r>
  <r>
    <x v="5"/>
    <x v="68"/>
    <x v="1"/>
    <x v="7"/>
    <x v="7"/>
  </r>
  <r>
    <x v="5"/>
    <x v="68"/>
    <x v="1"/>
    <x v="8"/>
    <x v="7127"/>
  </r>
  <r>
    <x v="5"/>
    <x v="68"/>
    <x v="1"/>
    <x v="9"/>
    <x v="7135"/>
  </r>
  <r>
    <x v="5"/>
    <x v="68"/>
    <x v="1"/>
    <x v="10"/>
    <x v="7"/>
  </r>
  <r>
    <x v="5"/>
    <x v="68"/>
    <x v="1"/>
    <x v="11"/>
    <x v="7136"/>
  </r>
  <r>
    <x v="5"/>
    <x v="68"/>
    <x v="1"/>
    <x v="12"/>
    <x v="7"/>
  </r>
  <r>
    <x v="5"/>
    <x v="68"/>
    <x v="1"/>
    <x v="13"/>
    <x v="7137"/>
  </r>
  <r>
    <x v="5"/>
    <x v="69"/>
    <x v="0"/>
    <x v="0"/>
    <x v="7"/>
  </r>
  <r>
    <x v="5"/>
    <x v="69"/>
    <x v="0"/>
    <x v="1"/>
    <x v="7138"/>
  </r>
  <r>
    <x v="5"/>
    <x v="69"/>
    <x v="0"/>
    <x v="2"/>
    <x v="7139"/>
  </r>
  <r>
    <x v="5"/>
    <x v="69"/>
    <x v="0"/>
    <x v="3"/>
    <x v="7140"/>
  </r>
  <r>
    <x v="5"/>
    <x v="69"/>
    <x v="0"/>
    <x v="4"/>
    <x v="7141"/>
  </r>
  <r>
    <x v="5"/>
    <x v="69"/>
    <x v="0"/>
    <x v="5"/>
    <x v="7142"/>
  </r>
  <r>
    <x v="5"/>
    <x v="69"/>
    <x v="0"/>
    <x v="6"/>
    <x v="7143"/>
  </r>
  <r>
    <x v="5"/>
    <x v="69"/>
    <x v="0"/>
    <x v="7"/>
    <x v="7"/>
  </r>
  <r>
    <x v="5"/>
    <x v="69"/>
    <x v="0"/>
    <x v="8"/>
    <x v="7144"/>
  </r>
  <r>
    <x v="5"/>
    <x v="69"/>
    <x v="0"/>
    <x v="9"/>
    <x v="7145"/>
  </r>
  <r>
    <x v="5"/>
    <x v="69"/>
    <x v="0"/>
    <x v="10"/>
    <x v="7146"/>
  </r>
  <r>
    <x v="5"/>
    <x v="69"/>
    <x v="0"/>
    <x v="11"/>
    <x v="7147"/>
  </r>
  <r>
    <x v="5"/>
    <x v="69"/>
    <x v="0"/>
    <x v="12"/>
    <x v="7148"/>
  </r>
  <r>
    <x v="5"/>
    <x v="69"/>
    <x v="0"/>
    <x v="13"/>
    <x v="7149"/>
  </r>
  <r>
    <x v="5"/>
    <x v="69"/>
    <x v="1"/>
    <x v="0"/>
    <x v="7"/>
  </r>
  <r>
    <x v="5"/>
    <x v="69"/>
    <x v="1"/>
    <x v="1"/>
    <x v="7150"/>
  </r>
  <r>
    <x v="5"/>
    <x v="69"/>
    <x v="1"/>
    <x v="2"/>
    <x v="7151"/>
  </r>
  <r>
    <x v="5"/>
    <x v="69"/>
    <x v="1"/>
    <x v="3"/>
    <x v="7152"/>
  </r>
  <r>
    <x v="5"/>
    <x v="69"/>
    <x v="1"/>
    <x v="4"/>
    <x v="7141"/>
  </r>
  <r>
    <x v="5"/>
    <x v="69"/>
    <x v="1"/>
    <x v="5"/>
    <x v="7"/>
  </r>
  <r>
    <x v="5"/>
    <x v="69"/>
    <x v="1"/>
    <x v="6"/>
    <x v="7153"/>
  </r>
  <r>
    <x v="5"/>
    <x v="69"/>
    <x v="1"/>
    <x v="7"/>
    <x v="7"/>
  </r>
  <r>
    <x v="5"/>
    <x v="69"/>
    <x v="1"/>
    <x v="8"/>
    <x v="7154"/>
  </r>
  <r>
    <x v="5"/>
    <x v="69"/>
    <x v="1"/>
    <x v="9"/>
    <x v="7155"/>
  </r>
  <r>
    <x v="5"/>
    <x v="69"/>
    <x v="1"/>
    <x v="10"/>
    <x v="7156"/>
  </r>
  <r>
    <x v="5"/>
    <x v="69"/>
    <x v="1"/>
    <x v="11"/>
    <x v="7157"/>
  </r>
  <r>
    <x v="5"/>
    <x v="69"/>
    <x v="1"/>
    <x v="12"/>
    <x v="7158"/>
  </r>
  <r>
    <x v="5"/>
    <x v="69"/>
    <x v="1"/>
    <x v="13"/>
    <x v="7159"/>
  </r>
  <r>
    <x v="5"/>
    <x v="70"/>
    <x v="0"/>
    <x v="0"/>
    <x v="7"/>
  </r>
  <r>
    <x v="5"/>
    <x v="70"/>
    <x v="0"/>
    <x v="1"/>
    <x v="7160"/>
  </r>
  <r>
    <x v="5"/>
    <x v="70"/>
    <x v="0"/>
    <x v="2"/>
    <x v="7161"/>
  </r>
  <r>
    <x v="5"/>
    <x v="70"/>
    <x v="0"/>
    <x v="3"/>
    <x v="7162"/>
  </r>
  <r>
    <x v="5"/>
    <x v="70"/>
    <x v="0"/>
    <x v="4"/>
    <x v="7163"/>
  </r>
  <r>
    <x v="5"/>
    <x v="70"/>
    <x v="0"/>
    <x v="5"/>
    <x v="7164"/>
  </r>
  <r>
    <x v="5"/>
    <x v="70"/>
    <x v="0"/>
    <x v="6"/>
    <x v="7165"/>
  </r>
  <r>
    <x v="5"/>
    <x v="70"/>
    <x v="0"/>
    <x v="7"/>
    <x v="7"/>
  </r>
  <r>
    <x v="5"/>
    <x v="70"/>
    <x v="0"/>
    <x v="8"/>
    <x v="7"/>
  </r>
  <r>
    <x v="5"/>
    <x v="70"/>
    <x v="0"/>
    <x v="9"/>
    <x v="7166"/>
  </r>
  <r>
    <x v="5"/>
    <x v="70"/>
    <x v="0"/>
    <x v="10"/>
    <x v="7167"/>
  </r>
  <r>
    <x v="5"/>
    <x v="70"/>
    <x v="0"/>
    <x v="11"/>
    <x v="7168"/>
  </r>
  <r>
    <x v="5"/>
    <x v="70"/>
    <x v="0"/>
    <x v="12"/>
    <x v="7169"/>
  </r>
  <r>
    <x v="5"/>
    <x v="70"/>
    <x v="0"/>
    <x v="13"/>
    <x v="7170"/>
  </r>
  <r>
    <x v="5"/>
    <x v="70"/>
    <x v="1"/>
    <x v="0"/>
    <x v="7"/>
  </r>
  <r>
    <x v="5"/>
    <x v="70"/>
    <x v="1"/>
    <x v="1"/>
    <x v="7160"/>
  </r>
  <r>
    <x v="5"/>
    <x v="70"/>
    <x v="1"/>
    <x v="2"/>
    <x v="7171"/>
  </r>
  <r>
    <x v="5"/>
    <x v="70"/>
    <x v="1"/>
    <x v="3"/>
    <x v="7172"/>
  </r>
  <r>
    <x v="5"/>
    <x v="70"/>
    <x v="1"/>
    <x v="4"/>
    <x v="7163"/>
  </r>
  <r>
    <x v="5"/>
    <x v="70"/>
    <x v="1"/>
    <x v="5"/>
    <x v="7"/>
  </r>
  <r>
    <x v="5"/>
    <x v="70"/>
    <x v="1"/>
    <x v="6"/>
    <x v="7173"/>
  </r>
  <r>
    <x v="5"/>
    <x v="70"/>
    <x v="1"/>
    <x v="7"/>
    <x v="7"/>
  </r>
  <r>
    <x v="5"/>
    <x v="70"/>
    <x v="1"/>
    <x v="8"/>
    <x v="7"/>
  </r>
  <r>
    <x v="5"/>
    <x v="70"/>
    <x v="1"/>
    <x v="9"/>
    <x v="5250"/>
  </r>
  <r>
    <x v="5"/>
    <x v="70"/>
    <x v="1"/>
    <x v="10"/>
    <x v="7"/>
  </r>
  <r>
    <x v="5"/>
    <x v="70"/>
    <x v="1"/>
    <x v="11"/>
    <x v="7174"/>
  </r>
  <r>
    <x v="5"/>
    <x v="70"/>
    <x v="1"/>
    <x v="12"/>
    <x v="7"/>
  </r>
  <r>
    <x v="5"/>
    <x v="70"/>
    <x v="1"/>
    <x v="13"/>
    <x v="7175"/>
  </r>
  <r>
    <x v="5"/>
    <x v="71"/>
    <x v="0"/>
    <x v="0"/>
    <x v="7"/>
  </r>
  <r>
    <x v="5"/>
    <x v="71"/>
    <x v="0"/>
    <x v="1"/>
    <x v="7176"/>
  </r>
  <r>
    <x v="5"/>
    <x v="71"/>
    <x v="0"/>
    <x v="2"/>
    <x v="7177"/>
  </r>
  <r>
    <x v="5"/>
    <x v="71"/>
    <x v="0"/>
    <x v="3"/>
    <x v="7178"/>
  </r>
  <r>
    <x v="5"/>
    <x v="71"/>
    <x v="0"/>
    <x v="4"/>
    <x v="7179"/>
  </r>
  <r>
    <x v="5"/>
    <x v="71"/>
    <x v="0"/>
    <x v="5"/>
    <x v="7180"/>
  </r>
  <r>
    <x v="5"/>
    <x v="71"/>
    <x v="0"/>
    <x v="6"/>
    <x v="7181"/>
  </r>
  <r>
    <x v="5"/>
    <x v="71"/>
    <x v="0"/>
    <x v="7"/>
    <x v="7"/>
  </r>
  <r>
    <x v="5"/>
    <x v="71"/>
    <x v="0"/>
    <x v="8"/>
    <x v="7"/>
  </r>
  <r>
    <x v="5"/>
    <x v="71"/>
    <x v="0"/>
    <x v="9"/>
    <x v="7182"/>
  </r>
  <r>
    <x v="5"/>
    <x v="71"/>
    <x v="0"/>
    <x v="10"/>
    <x v="7183"/>
  </r>
  <r>
    <x v="5"/>
    <x v="71"/>
    <x v="0"/>
    <x v="11"/>
    <x v="7184"/>
  </r>
  <r>
    <x v="5"/>
    <x v="71"/>
    <x v="0"/>
    <x v="12"/>
    <x v="7185"/>
  </r>
  <r>
    <x v="5"/>
    <x v="71"/>
    <x v="0"/>
    <x v="13"/>
    <x v="7186"/>
  </r>
  <r>
    <x v="5"/>
    <x v="71"/>
    <x v="1"/>
    <x v="0"/>
    <x v="7"/>
  </r>
  <r>
    <x v="5"/>
    <x v="71"/>
    <x v="1"/>
    <x v="1"/>
    <x v="7187"/>
  </r>
  <r>
    <x v="5"/>
    <x v="71"/>
    <x v="1"/>
    <x v="2"/>
    <x v="7188"/>
  </r>
  <r>
    <x v="5"/>
    <x v="71"/>
    <x v="1"/>
    <x v="3"/>
    <x v="7189"/>
  </r>
  <r>
    <x v="5"/>
    <x v="71"/>
    <x v="1"/>
    <x v="4"/>
    <x v="7179"/>
  </r>
  <r>
    <x v="5"/>
    <x v="71"/>
    <x v="1"/>
    <x v="5"/>
    <x v="7"/>
  </r>
  <r>
    <x v="5"/>
    <x v="71"/>
    <x v="1"/>
    <x v="6"/>
    <x v="7190"/>
  </r>
  <r>
    <x v="5"/>
    <x v="71"/>
    <x v="1"/>
    <x v="7"/>
    <x v="7"/>
  </r>
  <r>
    <x v="5"/>
    <x v="71"/>
    <x v="1"/>
    <x v="8"/>
    <x v="7"/>
  </r>
  <r>
    <x v="5"/>
    <x v="71"/>
    <x v="1"/>
    <x v="9"/>
    <x v="5150"/>
  </r>
  <r>
    <x v="5"/>
    <x v="71"/>
    <x v="1"/>
    <x v="10"/>
    <x v="7"/>
  </r>
  <r>
    <x v="5"/>
    <x v="71"/>
    <x v="1"/>
    <x v="11"/>
    <x v="7191"/>
  </r>
  <r>
    <x v="5"/>
    <x v="71"/>
    <x v="1"/>
    <x v="12"/>
    <x v="7"/>
  </r>
  <r>
    <x v="5"/>
    <x v="71"/>
    <x v="1"/>
    <x v="13"/>
    <x v="7192"/>
  </r>
  <r>
    <x v="5"/>
    <x v="72"/>
    <x v="0"/>
    <x v="0"/>
    <x v="7"/>
  </r>
  <r>
    <x v="5"/>
    <x v="72"/>
    <x v="0"/>
    <x v="1"/>
    <x v="7193"/>
  </r>
  <r>
    <x v="5"/>
    <x v="72"/>
    <x v="0"/>
    <x v="2"/>
    <x v="7194"/>
  </r>
  <r>
    <x v="5"/>
    <x v="72"/>
    <x v="0"/>
    <x v="3"/>
    <x v="7195"/>
  </r>
  <r>
    <x v="5"/>
    <x v="72"/>
    <x v="0"/>
    <x v="4"/>
    <x v="7196"/>
  </r>
  <r>
    <x v="5"/>
    <x v="72"/>
    <x v="0"/>
    <x v="5"/>
    <x v="7197"/>
  </r>
  <r>
    <x v="5"/>
    <x v="72"/>
    <x v="0"/>
    <x v="6"/>
    <x v="7198"/>
  </r>
  <r>
    <x v="5"/>
    <x v="72"/>
    <x v="0"/>
    <x v="7"/>
    <x v="7"/>
  </r>
  <r>
    <x v="5"/>
    <x v="72"/>
    <x v="0"/>
    <x v="8"/>
    <x v="7"/>
  </r>
  <r>
    <x v="5"/>
    <x v="72"/>
    <x v="0"/>
    <x v="9"/>
    <x v="7199"/>
  </r>
  <r>
    <x v="5"/>
    <x v="72"/>
    <x v="0"/>
    <x v="10"/>
    <x v="7200"/>
  </r>
  <r>
    <x v="5"/>
    <x v="72"/>
    <x v="0"/>
    <x v="11"/>
    <x v="7201"/>
  </r>
  <r>
    <x v="5"/>
    <x v="72"/>
    <x v="0"/>
    <x v="12"/>
    <x v="7202"/>
  </r>
  <r>
    <x v="5"/>
    <x v="72"/>
    <x v="0"/>
    <x v="13"/>
    <x v="7203"/>
  </r>
  <r>
    <x v="5"/>
    <x v="72"/>
    <x v="1"/>
    <x v="0"/>
    <x v="7"/>
  </r>
  <r>
    <x v="5"/>
    <x v="72"/>
    <x v="1"/>
    <x v="1"/>
    <x v="7204"/>
  </r>
  <r>
    <x v="5"/>
    <x v="72"/>
    <x v="1"/>
    <x v="2"/>
    <x v="7205"/>
  </r>
  <r>
    <x v="5"/>
    <x v="72"/>
    <x v="1"/>
    <x v="3"/>
    <x v="7206"/>
  </r>
  <r>
    <x v="5"/>
    <x v="72"/>
    <x v="1"/>
    <x v="4"/>
    <x v="7207"/>
  </r>
  <r>
    <x v="5"/>
    <x v="72"/>
    <x v="1"/>
    <x v="5"/>
    <x v="7"/>
  </r>
  <r>
    <x v="5"/>
    <x v="72"/>
    <x v="1"/>
    <x v="6"/>
    <x v="7208"/>
  </r>
  <r>
    <x v="5"/>
    <x v="72"/>
    <x v="1"/>
    <x v="7"/>
    <x v="7"/>
  </r>
  <r>
    <x v="5"/>
    <x v="72"/>
    <x v="1"/>
    <x v="8"/>
    <x v="7"/>
  </r>
  <r>
    <x v="5"/>
    <x v="72"/>
    <x v="1"/>
    <x v="9"/>
    <x v="7209"/>
  </r>
  <r>
    <x v="5"/>
    <x v="72"/>
    <x v="1"/>
    <x v="10"/>
    <x v="7"/>
  </r>
  <r>
    <x v="5"/>
    <x v="72"/>
    <x v="1"/>
    <x v="11"/>
    <x v="7210"/>
  </r>
  <r>
    <x v="5"/>
    <x v="72"/>
    <x v="1"/>
    <x v="12"/>
    <x v="7"/>
  </r>
  <r>
    <x v="5"/>
    <x v="72"/>
    <x v="1"/>
    <x v="13"/>
    <x v="7211"/>
  </r>
  <r>
    <x v="5"/>
    <x v="73"/>
    <x v="0"/>
    <x v="0"/>
    <x v="7"/>
  </r>
  <r>
    <x v="5"/>
    <x v="73"/>
    <x v="0"/>
    <x v="1"/>
    <x v="7212"/>
  </r>
  <r>
    <x v="5"/>
    <x v="73"/>
    <x v="0"/>
    <x v="2"/>
    <x v="7213"/>
  </r>
  <r>
    <x v="5"/>
    <x v="73"/>
    <x v="0"/>
    <x v="3"/>
    <x v="7214"/>
  </r>
  <r>
    <x v="5"/>
    <x v="73"/>
    <x v="0"/>
    <x v="4"/>
    <x v="7215"/>
  </r>
  <r>
    <x v="5"/>
    <x v="73"/>
    <x v="0"/>
    <x v="5"/>
    <x v="7216"/>
  </r>
  <r>
    <x v="5"/>
    <x v="73"/>
    <x v="0"/>
    <x v="6"/>
    <x v="7217"/>
  </r>
  <r>
    <x v="5"/>
    <x v="73"/>
    <x v="0"/>
    <x v="7"/>
    <x v="7"/>
  </r>
  <r>
    <x v="5"/>
    <x v="73"/>
    <x v="0"/>
    <x v="8"/>
    <x v="7"/>
  </r>
  <r>
    <x v="5"/>
    <x v="73"/>
    <x v="0"/>
    <x v="9"/>
    <x v="7218"/>
  </r>
  <r>
    <x v="5"/>
    <x v="73"/>
    <x v="0"/>
    <x v="10"/>
    <x v="7219"/>
  </r>
  <r>
    <x v="5"/>
    <x v="73"/>
    <x v="0"/>
    <x v="11"/>
    <x v="7220"/>
  </r>
  <r>
    <x v="5"/>
    <x v="73"/>
    <x v="0"/>
    <x v="12"/>
    <x v="7"/>
  </r>
  <r>
    <x v="5"/>
    <x v="73"/>
    <x v="0"/>
    <x v="13"/>
    <x v="7221"/>
  </r>
  <r>
    <x v="5"/>
    <x v="73"/>
    <x v="1"/>
    <x v="0"/>
    <x v="7"/>
  </r>
  <r>
    <x v="5"/>
    <x v="73"/>
    <x v="1"/>
    <x v="1"/>
    <x v="7212"/>
  </r>
  <r>
    <x v="5"/>
    <x v="73"/>
    <x v="1"/>
    <x v="2"/>
    <x v="7222"/>
  </r>
  <r>
    <x v="5"/>
    <x v="73"/>
    <x v="1"/>
    <x v="3"/>
    <x v="7214"/>
  </r>
  <r>
    <x v="5"/>
    <x v="73"/>
    <x v="1"/>
    <x v="4"/>
    <x v="7215"/>
  </r>
  <r>
    <x v="5"/>
    <x v="73"/>
    <x v="1"/>
    <x v="5"/>
    <x v="7"/>
  </r>
  <r>
    <x v="5"/>
    <x v="73"/>
    <x v="1"/>
    <x v="6"/>
    <x v="7223"/>
  </r>
  <r>
    <x v="5"/>
    <x v="73"/>
    <x v="1"/>
    <x v="7"/>
    <x v="7"/>
  </r>
  <r>
    <x v="5"/>
    <x v="73"/>
    <x v="1"/>
    <x v="8"/>
    <x v="7"/>
  </r>
  <r>
    <x v="5"/>
    <x v="73"/>
    <x v="1"/>
    <x v="9"/>
    <x v="7224"/>
  </r>
  <r>
    <x v="5"/>
    <x v="73"/>
    <x v="1"/>
    <x v="10"/>
    <x v="7"/>
  </r>
  <r>
    <x v="5"/>
    <x v="73"/>
    <x v="1"/>
    <x v="11"/>
    <x v="7225"/>
  </r>
  <r>
    <x v="5"/>
    <x v="73"/>
    <x v="1"/>
    <x v="12"/>
    <x v="7"/>
  </r>
  <r>
    <x v="5"/>
    <x v="73"/>
    <x v="1"/>
    <x v="13"/>
    <x v="7226"/>
  </r>
  <r>
    <x v="6"/>
    <x v="0"/>
    <x v="0"/>
    <x v="0"/>
    <x v="7227"/>
  </r>
  <r>
    <x v="6"/>
    <x v="0"/>
    <x v="0"/>
    <x v="1"/>
    <x v="7228"/>
  </r>
  <r>
    <x v="6"/>
    <x v="0"/>
    <x v="0"/>
    <x v="2"/>
    <x v="7229"/>
  </r>
  <r>
    <x v="6"/>
    <x v="0"/>
    <x v="0"/>
    <x v="3"/>
    <x v="7230"/>
  </r>
  <r>
    <x v="6"/>
    <x v="0"/>
    <x v="0"/>
    <x v="4"/>
    <x v="7231"/>
  </r>
  <r>
    <x v="6"/>
    <x v="0"/>
    <x v="0"/>
    <x v="5"/>
    <x v="7"/>
  </r>
  <r>
    <x v="6"/>
    <x v="0"/>
    <x v="0"/>
    <x v="6"/>
    <x v="7232"/>
  </r>
  <r>
    <x v="6"/>
    <x v="0"/>
    <x v="0"/>
    <x v="7"/>
    <x v="7"/>
  </r>
  <r>
    <x v="6"/>
    <x v="0"/>
    <x v="0"/>
    <x v="8"/>
    <x v="7233"/>
  </r>
  <r>
    <x v="6"/>
    <x v="0"/>
    <x v="0"/>
    <x v="9"/>
    <x v="7234"/>
  </r>
  <r>
    <x v="6"/>
    <x v="0"/>
    <x v="0"/>
    <x v="10"/>
    <x v="7"/>
  </r>
  <r>
    <x v="6"/>
    <x v="0"/>
    <x v="0"/>
    <x v="11"/>
    <x v="7235"/>
  </r>
  <r>
    <x v="6"/>
    <x v="0"/>
    <x v="0"/>
    <x v="12"/>
    <x v="7236"/>
  </r>
  <r>
    <x v="6"/>
    <x v="0"/>
    <x v="0"/>
    <x v="13"/>
    <x v="7237"/>
  </r>
  <r>
    <x v="6"/>
    <x v="0"/>
    <x v="1"/>
    <x v="0"/>
    <x v="7238"/>
  </r>
  <r>
    <x v="6"/>
    <x v="0"/>
    <x v="1"/>
    <x v="1"/>
    <x v="7239"/>
  </r>
  <r>
    <x v="6"/>
    <x v="0"/>
    <x v="1"/>
    <x v="2"/>
    <x v="7240"/>
  </r>
  <r>
    <x v="6"/>
    <x v="0"/>
    <x v="1"/>
    <x v="3"/>
    <x v="7241"/>
  </r>
  <r>
    <x v="6"/>
    <x v="0"/>
    <x v="1"/>
    <x v="4"/>
    <x v="7242"/>
  </r>
  <r>
    <x v="6"/>
    <x v="0"/>
    <x v="1"/>
    <x v="5"/>
    <x v="7"/>
  </r>
  <r>
    <x v="6"/>
    <x v="0"/>
    <x v="1"/>
    <x v="6"/>
    <x v="7243"/>
  </r>
  <r>
    <x v="6"/>
    <x v="0"/>
    <x v="1"/>
    <x v="7"/>
    <x v="7"/>
  </r>
  <r>
    <x v="6"/>
    <x v="0"/>
    <x v="1"/>
    <x v="8"/>
    <x v="7244"/>
  </r>
  <r>
    <x v="6"/>
    <x v="0"/>
    <x v="1"/>
    <x v="9"/>
    <x v="7245"/>
  </r>
  <r>
    <x v="6"/>
    <x v="0"/>
    <x v="1"/>
    <x v="10"/>
    <x v="7"/>
  </r>
  <r>
    <x v="6"/>
    <x v="0"/>
    <x v="1"/>
    <x v="11"/>
    <x v="7246"/>
  </r>
  <r>
    <x v="6"/>
    <x v="0"/>
    <x v="1"/>
    <x v="12"/>
    <x v="7"/>
  </r>
  <r>
    <x v="6"/>
    <x v="0"/>
    <x v="1"/>
    <x v="13"/>
    <x v="7247"/>
  </r>
  <r>
    <x v="6"/>
    <x v="1"/>
    <x v="0"/>
    <x v="0"/>
    <x v="7"/>
  </r>
  <r>
    <x v="6"/>
    <x v="1"/>
    <x v="0"/>
    <x v="1"/>
    <x v="7248"/>
  </r>
  <r>
    <x v="6"/>
    <x v="1"/>
    <x v="0"/>
    <x v="2"/>
    <x v="7249"/>
  </r>
  <r>
    <x v="6"/>
    <x v="1"/>
    <x v="0"/>
    <x v="3"/>
    <x v="7250"/>
  </r>
  <r>
    <x v="6"/>
    <x v="1"/>
    <x v="0"/>
    <x v="4"/>
    <x v="7251"/>
  </r>
  <r>
    <x v="6"/>
    <x v="1"/>
    <x v="0"/>
    <x v="5"/>
    <x v="7252"/>
  </r>
  <r>
    <x v="6"/>
    <x v="1"/>
    <x v="0"/>
    <x v="6"/>
    <x v="7253"/>
  </r>
  <r>
    <x v="6"/>
    <x v="1"/>
    <x v="0"/>
    <x v="7"/>
    <x v="7"/>
  </r>
  <r>
    <x v="6"/>
    <x v="1"/>
    <x v="0"/>
    <x v="8"/>
    <x v="7254"/>
  </r>
  <r>
    <x v="6"/>
    <x v="1"/>
    <x v="0"/>
    <x v="9"/>
    <x v="7255"/>
  </r>
  <r>
    <x v="6"/>
    <x v="1"/>
    <x v="0"/>
    <x v="10"/>
    <x v="7256"/>
  </r>
  <r>
    <x v="6"/>
    <x v="1"/>
    <x v="0"/>
    <x v="11"/>
    <x v="7257"/>
  </r>
  <r>
    <x v="6"/>
    <x v="1"/>
    <x v="0"/>
    <x v="12"/>
    <x v="7"/>
  </r>
  <r>
    <x v="6"/>
    <x v="1"/>
    <x v="0"/>
    <x v="13"/>
    <x v="7258"/>
  </r>
  <r>
    <x v="6"/>
    <x v="1"/>
    <x v="1"/>
    <x v="0"/>
    <x v="7"/>
  </r>
  <r>
    <x v="6"/>
    <x v="1"/>
    <x v="1"/>
    <x v="1"/>
    <x v="7259"/>
  </r>
  <r>
    <x v="6"/>
    <x v="1"/>
    <x v="1"/>
    <x v="2"/>
    <x v="7260"/>
  </r>
  <r>
    <x v="6"/>
    <x v="1"/>
    <x v="1"/>
    <x v="3"/>
    <x v="6036"/>
  </r>
  <r>
    <x v="6"/>
    <x v="1"/>
    <x v="1"/>
    <x v="4"/>
    <x v="7251"/>
  </r>
  <r>
    <x v="6"/>
    <x v="1"/>
    <x v="1"/>
    <x v="5"/>
    <x v="7"/>
  </r>
  <r>
    <x v="6"/>
    <x v="1"/>
    <x v="1"/>
    <x v="6"/>
    <x v="7261"/>
  </r>
  <r>
    <x v="6"/>
    <x v="1"/>
    <x v="1"/>
    <x v="7"/>
    <x v="7"/>
  </r>
  <r>
    <x v="6"/>
    <x v="1"/>
    <x v="1"/>
    <x v="8"/>
    <x v="7254"/>
  </r>
  <r>
    <x v="6"/>
    <x v="1"/>
    <x v="1"/>
    <x v="9"/>
    <x v="7262"/>
  </r>
  <r>
    <x v="6"/>
    <x v="1"/>
    <x v="1"/>
    <x v="10"/>
    <x v="7263"/>
  </r>
  <r>
    <x v="6"/>
    <x v="1"/>
    <x v="1"/>
    <x v="11"/>
    <x v="7264"/>
  </r>
  <r>
    <x v="6"/>
    <x v="1"/>
    <x v="1"/>
    <x v="12"/>
    <x v="7"/>
  </r>
  <r>
    <x v="6"/>
    <x v="1"/>
    <x v="1"/>
    <x v="13"/>
    <x v="7265"/>
  </r>
  <r>
    <x v="6"/>
    <x v="2"/>
    <x v="0"/>
    <x v="0"/>
    <x v="7"/>
  </r>
  <r>
    <x v="6"/>
    <x v="2"/>
    <x v="0"/>
    <x v="1"/>
    <x v="7266"/>
  </r>
  <r>
    <x v="6"/>
    <x v="2"/>
    <x v="0"/>
    <x v="2"/>
    <x v="7267"/>
  </r>
  <r>
    <x v="6"/>
    <x v="2"/>
    <x v="0"/>
    <x v="3"/>
    <x v="7268"/>
  </r>
  <r>
    <x v="6"/>
    <x v="2"/>
    <x v="0"/>
    <x v="4"/>
    <x v="7269"/>
  </r>
  <r>
    <x v="6"/>
    <x v="2"/>
    <x v="0"/>
    <x v="5"/>
    <x v="7270"/>
  </r>
  <r>
    <x v="6"/>
    <x v="2"/>
    <x v="0"/>
    <x v="6"/>
    <x v="7271"/>
  </r>
  <r>
    <x v="6"/>
    <x v="2"/>
    <x v="0"/>
    <x v="7"/>
    <x v="7"/>
  </r>
  <r>
    <x v="6"/>
    <x v="2"/>
    <x v="0"/>
    <x v="8"/>
    <x v="7272"/>
  </r>
  <r>
    <x v="6"/>
    <x v="2"/>
    <x v="0"/>
    <x v="9"/>
    <x v="7273"/>
  </r>
  <r>
    <x v="6"/>
    <x v="2"/>
    <x v="0"/>
    <x v="10"/>
    <x v="7274"/>
  </r>
  <r>
    <x v="6"/>
    <x v="2"/>
    <x v="0"/>
    <x v="11"/>
    <x v="7275"/>
  </r>
  <r>
    <x v="6"/>
    <x v="2"/>
    <x v="0"/>
    <x v="12"/>
    <x v="7"/>
  </r>
  <r>
    <x v="6"/>
    <x v="2"/>
    <x v="0"/>
    <x v="13"/>
    <x v="7276"/>
  </r>
  <r>
    <x v="6"/>
    <x v="2"/>
    <x v="1"/>
    <x v="0"/>
    <x v="7"/>
  </r>
  <r>
    <x v="6"/>
    <x v="2"/>
    <x v="1"/>
    <x v="1"/>
    <x v="7277"/>
  </r>
  <r>
    <x v="6"/>
    <x v="2"/>
    <x v="1"/>
    <x v="2"/>
    <x v="7278"/>
  </r>
  <r>
    <x v="6"/>
    <x v="2"/>
    <x v="1"/>
    <x v="3"/>
    <x v="7279"/>
  </r>
  <r>
    <x v="6"/>
    <x v="2"/>
    <x v="1"/>
    <x v="4"/>
    <x v="7280"/>
  </r>
  <r>
    <x v="6"/>
    <x v="2"/>
    <x v="1"/>
    <x v="5"/>
    <x v="7"/>
  </r>
  <r>
    <x v="6"/>
    <x v="2"/>
    <x v="1"/>
    <x v="6"/>
    <x v="7281"/>
  </r>
  <r>
    <x v="6"/>
    <x v="2"/>
    <x v="1"/>
    <x v="7"/>
    <x v="7"/>
  </r>
  <r>
    <x v="6"/>
    <x v="2"/>
    <x v="1"/>
    <x v="8"/>
    <x v="7282"/>
  </r>
  <r>
    <x v="6"/>
    <x v="2"/>
    <x v="1"/>
    <x v="9"/>
    <x v="7283"/>
  </r>
  <r>
    <x v="6"/>
    <x v="2"/>
    <x v="1"/>
    <x v="10"/>
    <x v="7"/>
  </r>
  <r>
    <x v="6"/>
    <x v="2"/>
    <x v="1"/>
    <x v="11"/>
    <x v="7284"/>
  </r>
  <r>
    <x v="6"/>
    <x v="2"/>
    <x v="1"/>
    <x v="12"/>
    <x v="7"/>
  </r>
  <r>
    <x v="6"/>
    <x v="2"/>
    <x v="1"/>
    <x v="13"/>
    <x v="7285"/>
  </r>
  <r>
    <x v="6"/>
    <x v="3"/>
    <x v="0"/>
    <x v="0"/>
    <x v="7"/>
  </r>
  <r>
    <x v="6"/>
    <x v="3"/>
    <x v="0"/>
    <x v="1"/>
    <x v="7286"/>
  </r>
  <r>
    <x v="6"/>
    <x v="3"/>
    <x v="0"/>
    <x v="2"/>
    <x v="7287"/>
  </r>
  <r>
    <x v="6"/>
    <x v="3"/>
    <x v="0"/>
    <x v="3"/>
    <x v="7288"/>
  </r>
  <r>
    <x v="6"/>
    <x v="3"/>
    <x v="0"/>
    <x v="4"/>
    <x v="7289"/>
  </r>
  <r>
    <x v="6"/>
    <x v="3"/>
    <x v="0"/>
    <x v="5"/>
    <x v="7290"/>
  </r>
  <r>
    <x v="6"/>
    <x v="3"/>
    <x v="0"/>
    <x v="6"/>
    <x v="7291"/>
  </r>
  <r>
    <x v="6"/>
    <x v="3"/>
    <x v="0"/>
    <x v="7"/>
    <x v="7"/>
  </r>
  <r>
    <x v="6"/>
    <x v="3"/>
    <x v="0"/>
    <x v="8"/>
    <x v="7292"/>
  </r>
  <r>
    <x v="6"/>
    <x v="3"/>
    <x v="0"/>
    <x v="9"/>
    <x v="7293"/>
  </r>
  <r>
    <x v="6"/>
    <x v="3"/>
    <x v="0"/>
    <x v="10"/>
    <x v="510"/>
  </r>
  <r>
    <x v="6"/>
    <x v="3"/>
    <x v="0"/>
    <x v="11"/>
    <x v="7294"/>
  </r>
  <r>
    <x v="6"/>
    <x v="3"/>
    <x v="0"/>
    <x v="12"/>
    <x v="7295"/>
  </r>
  <r>
    <x v="6"/>
    <x v="3"/>
    <x v="0"/>
    <x v="13"/>
    <x v="7296"/>
  </r>
  <r>
    <x v="6"/>
    <x v="3"/>
    <x v="1"/>
    <x v="0"/>
    <x v="7"/>
  </r>
  <r>
    <x v="6"/>
    <x v="3"/>
    <x v="1"/>
    <x v="1"/>
    <x v="7286"/>
  </r>
  <r>
    <x v="6"/>
    <x v="3"/>
    <x v="1"/>
    <x v="2"/>
    <x v="7297"/>
  </r>
  <r>
    <x v="6"/>
    <x v="3"/>
    <x v="1"/>
    <x v="3"/>
    <x v="7298"/>
  </r>
  <r>
    <x v="6"/>
    <x v="3"/>
    <x v="1"/>
    <x v="4"/>
    <x v="7289"/>
  </r>
  <r>
    <x v="6"/>
    <x v="3"/>
    <x v="1"/>
    <x v="5"/>
    <x v="7"/>
  </r>
  <r>
    <x v="6"/>
    <x v="3"/>
    <x v="1"/>
    <x v="6"/>
    <x v="7299"/>
  </r>
  <r>
    <x v="6"/>
    <x v="3"/>
    <x v="1"/>
    <x v="7"/>
    <x v="7"/>
  </r>
  <r>
    <x v="6"/>
    <x v="3"/>
    <x v="1"/>
    <x v="8"/>
    <x v="7292"/>
  </r>
  <r>
    <x v="6"/>
    <x v="3"/>
    <x v="1"/>
    <x v="9"/>
    <x v="7300"/>
  </r>
  <r>
    <x v="6"/>
    <x v="3"/>
    <x v="1"/>
    <x v="10"/>
    <x v="7"/>
  </r>
  <r>
    <x v="6"/>
    <x v="3"/>
    <x v="1"/>
    <x v="11"/>
    <x v="7301"/>
  </r>
  <r>
    <x v="6"/>
    <x v="3"/>
    <x v="1"/>
    <x v="12"/>
    <x v="7"/>
  </r>
  <r>
    <x v="6"/>
    <x v="3"/>
    <x v="1"/>
    <x v="13"/>
    <x v="7302"/>
  </r>
  <r>
    <x v="6"/>
    <x v="4"/>
    <x v="0"/>
    <x v="0"/>
    <x v="7303"/>
  </r>
  <r>
    <x v="6"/>
    <x v="4"/>
    <x v="0"/>
    <x v="1"/>
    <x v="7304"/>
  </r>
  <r>
    <x v="6"/>
    <x v="4"/>
    <x v="0"/>
    <x v="2"/>
    <x v="7305"/>
  </r>
  <r>
    <x v="6"/>
    <x v="4"/>
    <x v="0"/>
    <x v="3"/>
    <x v="7306"/>
  </r>
  <r>
    <x v="6"/>
    <x v="4"/>
    <x v="0"/>
    <x v="4"/>
    <x v="7307"/>
  </r>
  <r>
    <x v="6"/>
    <x v="4"/>
    <x v="0"/>
    <x v="5"/>
    <x v="7308"/>
  </r>
  <r>
    <x v="6"/>
    <x v="4"/>
    <x v="0"/>
    <x v="6"/>
    <x v="7309"/>
  </r>
  <r>
    <x v="6"/>
    <x v="4"/>
    <x v="0"/>
    <x v="7"/>
    <x v="7"/>
  </r>
  <r>
    <x v="6"/>
    <x v="4"/>
    <x v="0"/>
    <x v="8"/>
    <x v="7310"/>
  </r>
  <r>
    <x v="6"/>
    <x v="4"/>
    <x v="0"/>
    <x v="9"/>
    <x v="7311"/>
  </r>
  <r>
    <x v="6"/>
    <x v="4"/>
    <x v="0"/>
    <x v="10"/>
    <x v="7312"/>
  </r>
  <r>
    <x v="6"/>
    <x v="4"/>
    <x v="0"/>
    <x v="11"/>
    <x v="7313"/>
  </r>
  <r>
    <x v="6"/>
    <x v="4"/>
    <x v="0"/>
    <x v="12"/>
    <x v="7314"/>
  </r>
  <r>
    <x v="6"/>
    <x v="4"/>
    <x v="0"/>
    <x v="13"/>
    <x v="7315"/>
  </r>
  <r>
    <x v="6"/>
    <x v="4"/>
    <x v="1"/>
    <x v="0"/>
    <x v="7303"/>
  </r>
  <r>
    <x v="6"/>
    <x v="4"/>
    <x v="1"/>
    <x v="1"/>
    <x v="7316"/>
  </r>
  <r>
    <x v="6"/>
    <x v="4"/>
    <x v="1"/>
    <x v="2"/>
    <x v="7317"/>
  </r>
  <r>
    <x v="6"/>
    <x v="4"/>
    <x v="1"/>
    <x v="3"/>
    <x v="7318"/>
  </r>
  <r>
    <x v="6"/>
    <x v="4"/>
    <x v="1"/>
    <x v="4"/>
    <x v="7319"/>
  </r>
  <r>
    <x v="6"/>
    <x v="4"/>
    <x v="1"/>
    <x v="5"/>
    <x v="7"/>
  </r>
  <r>
    <x v="6"/>
    <x v="4"/>
    <x v="1"/>
    <x v="6"/>
    <x v="7320"/>
  </r>
  <r>
    <x v="6"/>
    <x v="4"/>
    <x v="1"/>
    <x v="7"/>
    <x v="7"/>
  </r>
  <r>
    <x v="6"/>
    <x v="4"/>
    <x v="1"/>
    <x v="8"/>
    <x v="7321"/>
  </r>
  <r>
    <x v="6"/>
    <x v="4"/>
    <x v="1"/>
    <x v="9"/>
    <x v="7322"/>
  </r>
  <r>
    <x v="6"/>
    <x v="4"/>
    <x v="1"/>
    <x v="10"/>
    <x v="7"/>
  </r>
  <r>
    <x v="6"/>
    <x v="4"/>
    <x v="1"/>
    <x v="11"/>
    <x v="7323"/>
  </r>
  <r>
    <x v="6"/>
    <x v="4"/>
    <x v="1"/>
    <x v="12"/>
    <x v="7"/>
  </r>
  <r>
    <x v="6"/>
    <x v="4"/>
    <x v="1"/>
    <x v="13"/>
    <x v="7324"/>
  </r>
  <r>
    <x v="6"/>
    <x v="5"/>
    <x v="0"/>
    <x v="0"/>
    <x v="7"/>
  </r>
  <r>
    <x v="6"/>
    <x v="5"/>
    <x v="0"/>
    <x v="1"/>
    <x v="7325"/>
  </r>
  <r>
    <x v="6"/>
    <x v="5"/>
    <x v="0"/>
    <x v="2"/>
    <x v="7326"/>
  </r>
  <r>
    <x v="6"/>
    <x v="5"/>
    <x v="0"/>
    <x v="3"/>
    <x v="7327"/>
  </r>
  <r>
    <x v="6"/>
    <x v="5"/>
    <x v="0"/>
    <x v="4"/>
    <x v="7328"/>
  </r>
  <r>
    <x v="6"/>
    <x v="5"/>
    <x v="0"/>
    <x v="5"/>
    <x v="7"/>
  </r>
  <r>
    <x v="6"/>
    <x v="5"/>
    <x v="0"/>
    <x v="6"/>
    <x v="7329"/>
  </r>
  <r>
    <x v="6"/>
    <x v="5"/>
    <x v="0"/>
    <x v="7"/>
    <x v="7"/>
  </r>
  <r>
    <x v="6"/>
    <x v="5"/>
    <x v="0"/>
    <x v="8"/>
    <x v="7330"/>
  </r>
  <r>
    <x v="6"/>
    <x v="5"/>
    <x v="0"/>
    <x v="9"/>
    <x v="7331"/>
  </r>
  <r>
    <x v="6"/>
    <x v="5"/>
    <x v="0"/>
    <x v="10"/>
    <x v="7"/>
  </r>
  <r>
    <x v="6"/>
    <x v="5"/>
    <x v="0"/>
    <x v="11"/>
    <x v="7332"/>
  </r>
  <r>
    <x v="6"/>
    <x v="5"/>
    <x v="0"/>
    <x v="12"/>
    <x v="7"/>
  </r>
  <r>
    <x v="6"/>
    <x v="5"/>
    <x v="0"/>
    <x v="13"/>
    <x v="7333"/>
  </r>
  <r>
    <x v="6"/>
    <x v="5"/>
    <x v="1"/>
    <x v="0"/>
    <x v="7"/>
  </r>
  <r>
    <x v="6"/>
    <x v="5"/>
    <x v="1"/>
    <x v="1"/>
    <x v="7325"/>
  </r>
  <r>
    <x v="6"/>
    <x v="5"/>
    <x v="1"/>
    <x v="2"/>
    <x v="7326"/>
  </r>
  <r>
    <x v="6"/>
    <x v="5"/>
    <x v="1"/>
    <x v="3"/>
    <x v="7327"/>
  </r>
  <r>
    <x v="6"/>
    <x v="5"/>
    <x v="1"/>
    <x v="4"/>
    <x v="7328"/>
  </r>
  <r>
    <x v="6"/>
    <x v="5"/>
    <x v="1"/>
    <x v="5"/>
    <x v="7"/>
  </r>
  <r>
    <x v="6"/>
    <x v="5"/>
    <x v="1"/>
    <x v="6"/>
    <x v="7329"/>
  </r>
  <r>
    <x v="6"/>
    <x v="5"/>
    <x v="1"/>
    <x v="7"/>
    <x v="7"/>
  </r>
  <r>
    <x v="6"/>
    <x v="5"/>
    <x v="1"/>
    <x v="8"/>
    <x v="7330"/>
  </r>
  <r>
    <x v="6"/>
    <x v="5"/>
    <x v="1"/>
    <x v="9"/>
    <x v="7331"/>
  </r>
  <r>
    <x v="6"/>
    <x v="5"/>
    <x v="1"/>
    <x v="10"/>
    <x v="7"/>
  </r>
  <r>
    <x v="6"/>
    <x v="5"/>
    <x v="1"/>
    <x v="11"/>
    <x v="7332"/>
  </r>
  <r>
    <x v="6"/>
    <x v="5"/>
    <x v="1"/>
    <x v="12"/>
    <x v="7"/>
  </r>
  <r>
    <x v="6"/>
    <x v="5"/>
    <x v="1"/>
    <x v="13"/>
    <x v="7333"/>
  </r>
  <r>
    <x v="6"/>
    <x v="6"/>
    <x v="0"/>
    <x v="0"/>
    <x v="7334"/>
  </r>
  <r>
    <x v="6"/>
    <x v="6"/>
    <x v="0"/>
    <x v="1"/>
    <x v="7335"/>
  </r>
  <r>
    <x v="6"/>
    <x v="6"/>
    <x v="0"/>
    <x v="2"/>
    <x v="7336"/>
  </r>
  <r>
    <x v="6"/>
    <x v="6"/>
    <x v="0"/>
    <x v="3"/>
    <x v="7337"/>
  </r>
  <r>
    <x v="6"/>
    <x v="6"/>
    <x v="0"/>
    <x v="4"/>
    <x v="7338"/>
  </r>
  <r>
    <x v="6"/>
    <x v="6"/>
    <x v="0"/>
    <x v="5"/>
    <x v="7339"/>
  </r>
  <r>
    <x v="6"/>
    <x v="6"/>
    <x v="0"/>
    <x v="6"/>
    <x v="7340"/>
  </r>
  <r>
    <x v="6"/>
    <x v="6"/>
    <x v="0"/>
    <x v="7"/>
    <x v="7"/>
  </r>
  <r>
    <x v="6"/>
    <x v="6"/>
    <x v="0"/>
    <x v="8"/>
    <x v="7341"/>
  </r>
  <r>
    <x v="6"/>
    <x v="6"/>
    <x v="0"/>
    <x v="9"/>
    <x v="7342"/>
  </r>
  <r>
    <x v="6"/>
    <x v="6"/>
    <x v="0"/>
    <x v="10"/>
    <x v="7343"/>
  </r>
  <r>
    <x v="6"/>
    <x v="6"/>
    <x v="0"/>
    <x v="11"/>
    <x v="7344"/>
  </r>
  <r>
    <x v="6"/>
    <x v="6"/>
    <x v="0"/>
    <x v="12"/>
    <x v="7345"/>
  </r>
  <r>
    <x v="6"/>
    <x v="6"/>
    <x v="0"/>
    <x v="13"/>
    <x v="7346"/>
  </r>
  <r>
    <x v="6"/>
    <x v="6"/>
    <x v="1"/>
    <x v="0"/>
    <x v="7334"/>
  </r>
  <r>
    <x v="6"/>
    <x v="6"/>
    <x v="1"/>
    <x v="1"/>
    <x v="7347"/>
  </r>
  <r>
    <x v="6"/>
    <x v="6"/>
    <x v="1"/>
    <x v="2"/>
    <x v="7348"/>
  </r>
  <r>
    <x v="6"/>
    <x v="6"/>
    <x v="1"/>
    <x v="3"/>
    <x v="7349"/>
  </r>
  <r>
    <x v="6"/>
    <x v="6"/>
    <x v="1"/>
    <x v="4"/>
    <x v="7350"/>
  </r>
  <r>
    <x v="6"/>
    <x v="6"/>
    <x v="1"/>
    <x v="5"/>
    <x v="7"/>
  </r>
  <r>
    <x v="6"/>
    <x v="6"/>
    <x v="1"/>
    <x v="6"/>
    <x v="7351"/>
  </r>
  <r>
    <x v="6"/>
    <x v="6"/>
    <x v="1"/>
    <x v="7"/>
    <x v="7"/>
  </r>
  <r>
    <x v="6"/>
    <x v="6"/>
    <x v="1"/>
    <x v="8"/>
    <x v="7341"/>
  </r>
  <r>
    <x v="6"/>
    <x v="6"/>
    <x v="1"/>
    <x v="9"/>
    <x v="7352"/>
  </r>
  <r>
    <x v="6"/>
    <x v="6"/>
    <x v="1"/>
    <x v="10"/>
    <x v="7"/>
  </r>
  <r>
    <x v="6"/>
    <x v="6"/>
    <x v="1"/>
    <x v="11"/>
    <x v="7353"/>
  </r>
  <r>
    <x v="6"/>
    <x v="6"/>
    <x v="1"/>
    <x v="12"/>
    <x v="7"/>
  </r>
  <r>
    <x v="6"/>
    <x v="6"/>
    <x v="1"/>
    <x v="13"/>
    <x v="7354"/>
  </r>
  <r>
    <x v="6"/>
    <x v="7"/>
    <x v="0"/>
    <x v="0"/>
    <x v="7"/>
  </r>
  <r>
    <x v="6"/>
    <x v="7"/>
    <x v="0"/>
    <x v="1"/>
    <x v="7355"/>
  </r>
  <r>
    <x v="6"/>
    <x v="7"/>
    <x v="0"/>
    <x v="2"/>
    <x v="7356"/>
  </r>
  <r>
    <x v="6"/>
    <x v="7"/>
    <x v="0"/>
    <x v="3"/>
    <x v="6129"/>
  </r>
  <r>
    <x v="6"/>
    <x v="7"/>
    <x v="0"/>
    <x v="4"/>
    <x v="7357"/>
  </r>
  <r>
    <x v="6"/>
    <x v="7"/>
    <x v="0"/>
    <x v="5"/>
    <x v="7"/>
  </r>
  <r>
    <x v="6"/>
    <x v="7"/>
    <x v="0"/>
    <x v="6"/>
    <x v="7358"/>
  </r>
  <r>
    <x v="6"/>
    <x v="7"/>
    <x v="0"/>
    <x v="7"/>
    <x v="7"/>
  </r>
  <r>
    <x v="6"/>
    <x v="7"/>
    <x v="0"/>
    <x v="8"/>
    <x v="7"/>
  </r>
  <r>
    <x v="6"/>
    <x v="7"/>
    <x v="0"/>
    <x v="9"/>
    <x v="7359"/>
  </r>
  <r>
    <x v="6"/>
    <x v="7"/>
    <x v="0"/>
    <x v="10"/>
    <x v="7"/>
  </r>
  <r>
    <x v="6"/>
    <x v="7"/>
    <x v="0"/>
    <x v="11"/>
    <x v="7360"/>
  </r>
  <r>
    <x v="6"/>
    <x v="7"/>
    <x v="0"/>
    <x v="12"/>
    <x v="7"/>
  </r>
  <r>
    <x v="6"/>
    <x v="7"/>
    <x v="0"/>
    <x v="13"/>
    <x v="7361"/>
  </r>
  <r>
    <x v="6"/>
    <x v="7"/>
    <x v="1"/>
    <x v="0"/>
    <x v="7"/>
  </r>
  <r>
    <x v="6"/>
    <x v="7"/>
    <x v="1"/>
    <x v="1"/>
    <x v="7355"/>
  </r>
  <r>
    <x v="6"/>
    <x v="7"/>
    <x v="1"/>
    <x v="2"/>
    <x v="7356"/>
  </r>
  <r>
    <x v="6"/>
    <x v="7"/>
    <x v="1"/>
    <x v="3"/>
    <x v="6129"/>
  </r>
  <r>
    <x v="6"/>
    <x v="7"/>
    <x v="1"/>
    <x v="4"/>
    <x v="7357"/>
  </r>
  <r>
    <x v="6"/>
    <x v="7"/>
    <x v="1"/>
    <x v="5"/>
    <x v="7"/>
  </r>
  <r>
    <x v="6"/>
    <x v="7"/>
    <x v="1"/>
    <x v="6"/>
    <x v="7358"/>
  </r>
  <r>
    <x v="6"/>
    <x v="7"/>
    <x v="1"/>
    <x v="7"/>
    <x v="7"/>
  </r>
  <r>
    <x v="6"/>
    <x v="7"/>
    <x v="1"/>
    <x v="8"/>
    <x v="7"/>
  </r>
  <r>
    <x v="6"/>
    <x v="7"/>
    <x v="1"/>
    <x v="9"/>
    <x v="7359"/>
  </r>
  <r>
    <x v="6"/>
    <x v="7"/>
    <x v="1"/>
    <x v="10"/>
    <x v="7"/>
  </r>
  <r>
    <x v="6"/>
    <x v="7"/>
    <x v="1"/>
    <x v="11"/>
    <x v="7360"/>
  </r>
  <r>
    <x v="6"/>
    <x v="7"/>
    <x v="1"/>
    <x v="12"/>
    <x v="7"/>
  </r>
  <r>
    <x v="6"/>
    <x v="7"/>
    <x v="1"/>
    <x v="13"/>
    <x v="7361"/>
  </r>
  <r>
    <x v="6"/>
    <x v="8"/>
    <x v="0"/>
    <x v="0"/>
    <x v="7"/>
  </r>
  <r>
    <x v="6"/>
    <x v="8"/>
    <x v="0"/>
    <x v="1"/>
    <x v="7362"/>
  </r>
  <r>
    <x v="6"/>
    <x v="8"/>
    <x v="0"/>
    <x v="2"/>
    <x v="7363"/>
  </r>
  <r>
    <x v="6"/>
    <x v="8"/>
    <x v="0"/>
    <x v="3"/>
    <x v="7364"/>
  </r>
  <r>
    <x v="6"/>
    <x v="8"/>
    <x v="0"/>
    <x v="4"/>
    <x v="7365"/>
  </r>
  <r>
    <x v="6"/>
    <x v="8"/>
    <x v="0"/>
    <x v="5"/>
    <x v="7366"/>
  </r>
  <r>
    <x v="6"/>
    <x v="8"/>
    <x v="0"/>
    <x v="6"/>
    <x v="7367"/>
  </r>
  <r>
    <x v="6"/>
    <x v="8"/>
    <x v="0"/>
    <x v="7"/>
    <x v="7"/>
  </r>
  <r>
    <x v="6"/>
    <x v="8"/>
    <x v="0"/>
    <x v="8"/>
    <x v="7368"/>
  </r>
  <r>
    <x v="6"/>
    <x v="8"/>
    <x v="0"/>
    <x v="9"/>
    <x v="7369"/>
  </r>
  <r>
    <x v="6"/>
    <x v="8"/>
    <x v="0"/>
    <x v="10"/>
    <x v="7370"/>
  </r>
  <r>
    <x v="6"/>
    <x v="8"/>
    <x v="0"/>
    <x v="11"/>
    <x v="7371"/>
  </r>
  <r>
    <x v="6"/>
    <x v="8"/>
    <x v="0"/>
    <x v="12"/>
    <x v="7372"/>
  </r>
  <r>
    <x v="6"/>
    <x v="8"/>
    <x v="0"/>
    <x v="13"/>
    <x v="7373"/>
  </r>
  <r>
    <x v="6"/>
    <x v="8"/>
    <x v="1"/>
    <x v="0"/>
    <x v="7"/>
  </r>
  <r>
    <x v="6"/>
    <x v="8"/>
    <x v="1"/>
    <x v="1"/>
    <x v="7374"/>
  </r>
  <r>
    <x v="6"/>
    <x v="8"/>
    <x v="1"/>
    <x v="2"/>
    <x v="7375"/>
  </r>
  <r>
    <x v="6"/>
    <x v="8"/>
    <x v="1"/>
    <x v="3"/>
    <x v="7376"/>
  </r>
  <r>
    <x v="6"/>
    <x v="8"/>
    <x v="1"/>
    <x v="4"/>
    <x v="7377"/>
  </r>
  <r>
    <x v="6"/>
    <x v="8"/>
    <x v="1"/>
    <x v="5"/>
    <x v="7378"/>
  </r>
  <r>
    <x v="6"/>
    <x v="8"/>
    <x v="1"/>
    <x v="6"/>
    <x v="7379"/>
  </r>
  <r>
    <x v="6"/>
    <x v="8"/>
    <x v="1"/>
    <x v="7"/>
    <x v="7"/>
  </r>
  <r>
    <x v="6"/>
    <x v="8"/>
    <x v="1"/>
    <x v="8"/>
    <x v="7380"/>
  </r>
  <r>
    <x v="6"/>
    <x v="8"/>
    <x v="1"/>
    <x v="9"/>
    <x v="7381"/>
  </r>
  <r>
    <x v="6"/>
    <x v="8"/>
    <x v="1"/>
    <x v="10"/>
    <x v="7"/>
  </r>
  <r>
    <x v="6"/>
    <x v="8"/>
    <x v="1"/>
    <x v="11"/>
    <x v="7382"/>
  </r>
  <r>
    <x v="6"/>
    <x v="8"/>
    <x v="1"/>
    <x v="12"/>
    <x v="7"/>
  </r>
  <r>
    <x v="6"/>
    <x v="8"/>
    <x v="1"/>
    <x v="13"/>
    <x v="7383"/>
  </r>
  <r>
    <x v="6"/>
    <x v="9"/>
    <x v="0"/>
    <x v="0"/>
    <x v="7"/>
  </r>
  <r>
    <x v="6"/>
    <x v="9"/>
    <x v="0"/>
    <x v="1"/>
    <x v="7384"/>
  </r>
  <r>
    <x v="6"/>
    <x v="9"/>
    <x v="0"/>
    <x v="2"/>
    <x v="7385"/>
  </r>
  <r>
    <x v="6"/>
    <x v="9"/>
    <x v="0"/>
    <x v="3"/>
    <x v="7386"/>
  </r>
  <r>
    <x v="6"/>
    <x v="9"/>
    <x v="0"/>
    <x v="4"/>
    <x v="7387"/>
  </r>
  <r>
    <x v="6"/>
    <x v="9"/>
    <x v="0"/>
    <x v="5"/>
    <x v="7388"/>
  </r>
  <r>
    <x v="6"/>
    <x v="9"/>
    <x v="0"/>
    <x v="6"/>
    <x v="7389"/>
  </r>
  <r>
    <x v="6"/>
    <x v="9"/>
    <x v="0"/>
    <x v="7"/>
    <x v="7"/>
  </r>
  <r>
    <x v="6"/>
    <x v="9"/>
    <x v="0"/>
    <x v="8"/>
    <x v="7390"/>
  </r>
  <r>
    <x v="6"/>
    <x v="9"/>
    <x v="0"/>
    <x v="9"/>
    <x v="7391"/>
  </r>
  <r>
    <x v="6"/>
    <x v="9"/>
    <x v="0"/>
    <x v="10"/>
    <x v="7392"/>
  </r>
  <r>
    <x v="6"/>
    <x v="9"/>
    <x v="0"/>
    <x v="11"/>
    <x v="7393"/>
  </r>
  <r>
    <x v="6"/>
    <x v="9"/>
    <x v="0"/>
    <x v="12"/>
    <x v="7394"/>
  </r>
  <r>
    <x v="6"/>
    <x v="9"/>
    <x v="0"/>
    <x v="13"/>
    <x v="7395"/>
  </r>
  <r>
    <x v="6"/>
    <x v="9"/>
    <x v="1"/>
    <x v="0"/>
    <x v="7"/>
  </r>
  <r>
    <x v="6"/>
    <x v="9"/>
    <x v="1"/>
    <x v="1"/>
    <x v="7396"/>
  </r>
  <r>
    <x v="6"/>
    <x v="9"/>
    <x v="1"/>
    <x v="2"/>
    <x v="7397"/>
  </r>
  <r>
    <x v="6"/>
    <x v="9"/>
    <x v="1"/>
    <x v="3"/>
    <x v="7398"/>
  </r>
  <r>
    <x v="6"/>
    <x v="9"/>
    <x v="1"/>
    <x v="4"/>
    <x v="7399"/>
  </r>
  <r>
    <x v="6"/>
    <x v="9"/>
    <x v="1"/>
    <x v="5"/>
    <x v="7"/>
  </r>
  <r>
    <x v="6"/>
    <x v="9"/>
    <x v="1"/>
    <x v="6"/>
    <x v="7400"/>
  </r>
  <r>
    <x v="6"/>
    <x v="9"/>
    <x v="1"/>
    <x v="7"/>
    <x v="7"/>
  </r>
  <r>
    <x v="6"/>
    <x v="9"/>
    <x v="1"/>
    <x v="8"/>
    <x v="7401"/>
  </r>
  <r>
    <x v="6"/>
    <x v="9"/>
    <x v="1"/>
    <x v="9"/>
    <x v="7402"/>
  </r>
  <r>
    <x v="6"/>
    <x v="9"/>
    <x v="1"/>
    <x v="10"/>
    <x v="7"/>
  </r>
  <r>
    <x v="6"/>
    <x v="9"/>
    <x v="1"/>
    <x v="11"/>
    <x v="7403"/>
  </r>
  <r>
    <x v="6"/>
    <x v="9"/>
    <x v="1"/>
    <x v="12"/>
    <x v="7"/>
  </r>
  <r>
    <x v="6"/>
    <x v="9"/>
    <x v="1"/>
    <x v="13"/>
    <x v="7404"/>
  </r>
  <r>
    <x v="6"/>
    <x v="10"/>
    <x v="0"/>
    <x v="0"/>
    <x v="7"/>
  </r>
  <r>
    <x v="6"/>
    <x v="10"/>
    <x v="0"/>
    <x v="1"/>
    <x v="7405"/>
  </r>
  <r>
    <x v="6"/>
    <x v="10"/>
    <x v="0"/>
    <x v="2"/>
    <x v="7406"/>
  </r>
  <r>
    <x v="6"/>
    <x v="10"/>
    <x v="0"/>
    <x v="3"/>
    <x v="7407"/>
  </r>
  <r>
    <x v="6"/>
    <x v="10"/>
    <x v="0"/>
    <x v="4"/>
    <x v="7408"/>
  </r>
  <r>
    <x v="6"/>
    <x v="10"/>
    <x v="0"/>
    <x v="5"/>
    <x v="7"/>
  </r>
  <r>
    <x v="6"/>
    <x v="10"/>
    <x v="0"/>
    <x v="6"/>
    <x v="7409"/>
  </r>
  <r>
    <x v="6"/>
    <x v="10"/>
    <x v="0"/>
    <x v="7"/>
    <x v="7"/>
  </r>
  <r>
    <x v="6"/>
    <x v="10"/>
    <x v="0"/>
    <x v="8"/>
    <x v="7410"/>
  </r>
  <r>
    <x v="6"/>
    <x v="10"/>
    <x v="0"/>
    <x v="9"/>
    <x v="7411"/>
  </r>
  <r>
    <x v="6"/>
    <x v="10"/>
    <x v="0"/>
    <x v="10"/>
    <x v="7412"/>
  </r>
  <r>
    <x v="6"/>
    <x v="10"/>
    <x v="0"/>
    <x v="11"/>
    <x v="7413"/>
  </r>
  <r>
    <x v="6"/>
    <x v="10"/>
    <x v="0"/>
    <x v="12"/>
    <x v="7414"/>
  </r>
  <r>
    <x v="6"/>
    <x v="10"/>
    <x v="0"/>
    <x v="13"/>
    <x v="7415"/>
  </r>
  <r>
    <x v="6"/>
    <x v="10"/>
    <x v="1"/>
    <x v="0"/>
    <x v="7"/>
  </r>
  <r>
    <x v="6"/>
    <x v="10"/>
    <x v="1"/>
    <x v="1"/>
    <x v="7416"/>
  </r>
  <r>
    <x v="6"/>
    <x v="10"/>
    <x v="1"/>
    <x v="2"/>
    <x v="7417"/>
  </r>
  <r>
    <x v="6"/>
    <x v="10"/>
    <x v="1"/>
    <x v="3"/>
    <x v="7418"/>
  </r>
  <r>
    <x v="6"/>
    <x v="10"/>
    <x v="1"/>
    <x v="4"/>
    <x v="7408"/>
  </r>
  <r>
    <x v="6"/>
    <x v="10"/>
    <x v="1"/>
    <x v="5"/>
    <x v="7"/>
  </r>
  <r>
    <x v="6"/>
    <x v="10"/>
    <x v="1"/>
    <x v="6"/>
    <x v="7419"/>
  </r>
  <r>
    <x v="6"/>
    <x v="10"/>
    <x v="1"/>
    <x v="7"/>
    <x v="7"/>
  </r>
  <r>
    <x v="6"/>
    <x v="10"/>
    <x v="1"/>
    <x v="8"/>
    <x v="7420"/>
  </r>
  <r>
    <x v="6"/>
    <x v="10"/>
    <x v="1"/>
    <x v="9"/>
    <x v="7421"/>
  </r>
  <r>
    <x v="6"/>
    <x v="10"/>
    <x v="1"/>
    <x v="10"/>
    <x v="7"/>
  </r>
  <r>
    <x v="6"/>
    <x v="10"/>
    <x v="1"/>
    <x v="11"/>
    <x v="7422"/>
  </r>
  <r>
    <x v="6"/>
    <x v="10"/>
    <x v="1"/>
    <x v="12"/>
    <x v="7"/>
  </r>
  <r>
    <x v="6"/>
    <x v="10"/>
    <x v="1"/>
    <x v="13"/>
    <x v="7423"/>
  </r>
  <r>
    <x v="6"/>
    <x v="11"/>
    <x v="0"/>
    <x v="0"/>
    <x v="7"/>
  </r>
  <r>
    <x v="6"/>
    <x v="11"/>
    <x v="0"/>
    <x v="1"/>
    <x v="7424"/>
  </r>
  <r>
    <x v="6"/>
    <x v="11"/>
    <x v="0"/>
    <x v="2"/>
    <x v="7425"/>
  </r>
  <r>
    <x v="6"/>
    <x v="11"/>
    <x v="0"/>
    <x v="3"/>
    <x v="7426"/>
  </r>
  <r>
    <x v="6"/>
    <x v="11"/>
    <x v="0"/>
    <x v="4"/>
    <x v="7427"/>
  </r>
  <r>
    <x v="6"/>
    <x v="11"/>
    <x v="0"/>
    <x v="5"/>
    <x v="7428"/>
  </r>
  <r>
    <x v="6"/>
    <x v="11"/>
    <x v="0"/>
    <x v="6"/>
    <x v="7429"/>
  </r>
  <r>
    <x v="6"/>
    <x v="11"/>
    <x v="0"/>
    <x v="7"/>
    <x v="7"/>
  </r>
  <r>
    <x v="6"/>
    <x v="11"/>
    <x v="0"/>
    <x v="8"/>
    <x v="7430"/>
  </r>
  <r>
    <x v="6"/>
    <x v="11"/>
    <x v="0"/>
    <x v="9"/>
    <x v="7431"/>
  </r>
  <r>
    <x v="6"/>
    <x v="11"/>
    <x v="0"/>
    <x v="10"/>
    <x v="7432"/>
  </r>
  <r>
    <x v="6"/>
    <x v="11"/>
    <x v="0"/>
    <x v="11"/>
    <x v="7433"/>
  </r>
  <r>
    <x v="6"/>
    <x v="11"/>
    <x v="0"/>
    <x v="12"/>
    <x v="7"/>
  </r>
  <r>
    <x v="6"/>
    <x v="11"/>
    <x v="0"/>
    <x v="13"/>
    <x v="7434"/>
  </r>
  <r>
    <x v="6"/>
    <x v="11"/>
    <x v="1"/>
    <x v="0"/>
    <x v="7"/>
  </r>
  <r>
    <x v="6"/>
    <x v="11"/>
    <x v="1"/>
    <x v="1"/>
    <x v="7424"/>
  </r>
  <r>
    <x v="6"/>
    <x v="11"/>
    <x v="1"/>
    <x v="2"/>
    <x v="7435"/>
  </r>
  <r>
    <x v="6"/>
    <x v="11"/>
    <x v="1"/>
    <x v="3"/>
    <x v="7426"/>
  </r>
  <r>
    <x v="6"/>
    <x v="11"/>
    <x v="1"/>
    <x v="4"/>
    <x v="7427"/>
  </r>
  <r>
    <x v="6"/>
    <x v="11"/>
    <x v="1"/>
    <x v="5"/>
    <x v="7"/>
  </r>
  <r>
    <x v="6"/>
    <x v="11"/>
    <x v="1"/>
    <x v="6"/>
    <x v="7436"/>
  </r>
  <r>
    <x v="6"/>
    <x v="11"/>
    <x v="1"/>
    <x v="7"/>
    <x v="7"/>
  </r>
  <r>
    <x v="6"/>
    <x v="11"/>
    <x v="1"/>
    <x v="8"/>
    <x v="7430"/>
  </r>
  <r>
    <x v="6"/>
    <x v="11"/>
    <x v="1"/>
    <x v="9"/>
    <x v="7437"/>
  </r>
  <r>
    <x v="6"/>
    <x v="11"/>
    <x v="1"/>
    <x v="10"/>
    <x v="7"/>
  </r>
  <r>
    <x v="6"/>
    <x v="11"/>
    <x v="1"/>
    <x v="11"/>
    <x v="7438"/>
  </r>
  <r>
    <x v="6"/>
    <x v="11"/>
    <x v="1"/>
    <x v="12"/>
    <x v="7"/>
  </r>
  <r>
    <x v="6"/>
    <x v="11"/>
    <x v="1"/>
    <x v="13"/>
    <x v="7439"/>
  </r>
  <r>
    <x v="6"/>
    <x v="12"/>
    <x v="0"/>
    <x v="0"/>
    <x v="7"/>
  </r>
  <r>
    <x v="6"/>
    <x v="12"/>
    <x v="0"/>
    <x v="1"/>
    <x v="7440"/>
  </r>
  <r>
    <x v="6"/>
    <x v="12"/>
    <x v="0"/>
    <x v="2"/>
    <x v="7441"/>
  </r>
  <r>
    <x v="6"/>
    <x v="12"/>
    <x v="0"/>
    <x v="3"/>
    <x v="7442"/>
  </r>
  <r>
    <x v="6"/>
    <x v="12"/>
    <x v="0"/>
    <x v="4"/>
    <x v="7443"/>
  </r>
  <r>
    <x v="6"/>
    <x v="12"/>
    <x v="0"/>
    <x v="5"/>
    <x v="7"/>
  </r>
  <r>
    <x v="6"/>
    <x v="12"/>
    <x v="0"/>
    <x v="6"/>
    <x v="7444"/>
  </r>
  <r>
    <x v="6"/>
    <x v="12"/>
    <x v="0"/>
    <x v="7"/>
    <x v="7"/>
  </r>
  <r>
    <x v="6"/>
    <x v="12"/>
    <x v="0"/>
    <x v="8"/>
    <x v="7445"/>
  </r>
  <r>
    <x v="6"/>
    <x v="12"/>
    <x v="0"/>
    <x v="9"/>
    <x v="7446"/>
  </r>
  <r>
    <x v="6"/>
    <x v="12"/>
    <x v="0"/>
    <x v="10"/>
    <x v="7447"/>
  </r>
  <r>
    <x v="6"/>
    <x v="12"/>
    <x v="0"/>
    <x v="11"/>
    <x v="7448"/>
  </r>
  <r>
    <x v="6"/>
    <x v="12"/>
    <x v="0"/>
    <x v="12"/>
    <x v="7449"/>
  </r>
  <r>
    <x v="6"/>
    <x v="12"/>
    <x v="0"/>
    <x v="13"/>
    <x v="7450"/>
  </r>
  <r>
    <x v="6"/>
    <x v="12"/>
    <x v="1"/>
    <x v="0"/>
    <x v="7"/>
  </r>
  <r>
    <x v="6"/>
    <x v="12"/>
    <x v="1"/>
    <x v="1"/>
    <x v="7440"/>
  </r>
  <r>
    <x v="6"/>
    <x v="12"/>
    <x v="1"/>
    <x v="2"/>
    <x v="7451"/>
  </r>
  <r>
    <x v="6"/>
    <x v="12"/>
    <x v="1"/>
    <x v="3"/>
    <x v="7442"/>
  </r>
  <r>
    <x v="6"/>
    <x v="12"/>
    <x v="1"/>
    <x v="4"/>
    <x v="7443"/>
  </r>
  <r>
    <x v="6"/>
    <x v="12"/>
    <x v="1"/>
    <x v="5"/>
    <x v="7"/>
  </r>
  <r>
    <x v="6"/>
    <x v="12"/>
    <x v="1"/>
    <x v="6"/>
    <x v="7452"/>
  </r>
  <r>
    <x v="6"/>
    <x v="12"/>
    <x v="1"/>
    <x v="7"/>
    <x v="7"/>
  </r>
  <r>
    <x v="6"/>
    <x v="12"/>
    <x v="1"/>
    <x v="8"/>
    <x v="7445"/>
  </r>
  <r>
    <x v="6"/>
    <x v="12"/>
    <x v="1"/>
    <x v="9"/>
    <x v="7453"/>
  </r>
  <r>
    <x v="6"/>
    <x v="12"/>
    <x v="1"/>
    <x v="10"/>
    <x v="7"/>
  </r>
  <r>
    <x v="6"/>
    <x v="12"/>
    <x v="1"/>
    <x v="11"/>
    <x v="7454"/>
  </r>
  <r>
    <x v="6"/>
    <x v="12"/>
    <x v="1"/>
    <x v="12"/>
    <x v="7"/>
  </r>
  <r>
    <x v="6"/>
    <x v="12"/>
    <x v="1"/>
    <x v="13"/>
    <x v="7455"/>
  </r>
  <r>
    <x v="6"/>
    <x v="13"/>
    <x v="0"/>
    <x v="0"/>
    <x v="7"/>
  </r>
  <r>
    <x v="6"/>
    <x v="13"/>
    <x v="0"/>
    <x v="1"/>
    <x v="7456"/>
  </r>
  <r>
    <x v="6"/>
    <x v="13"/>
    <x v="0"/>
    <x v="2"/>
    <x v="7457"/>
  </r>
  <r>
    <x v="6"/>
    <x v="13"/>
    <x v="0"/>
    <x v="3"/>
    <x v="7458"/>
  </r>
  <r>
    <x v="6"/>
    <x v="13"/>
    <x v="0"/>
    <x v="4"/>
    <x v="7459"/>
  </r>
  <r>
    <x v="6"/>
    <x v="13"/>
    <x v="0"/>
    <x v="5"/>
    <x v="7"/>
  </r>
  <r>
    <x v="6"/>
    <x v="13"/>
    <x v="0"/>
    <x v="6"/>
    <x v="7460"/>
  </r>
  <r>
    <x v="6"/>
    <x v="13"/>
    <x v="0"/>
    <x v="7"/>
    <x v="7"/>
  </r>
  <r>
    <x v="6"/>
    <x v="13"/>
    <x v="0"/>
    <x v="8"/>
    <x v="7461"/>
  </r>
  <r>
    <x v="6"/>
    <x v="13"/>
    <x v="0"/>
    <x v="9"/>
    <x v="7462"/>
  </r>
  <r>
    <x v="6"/>
    <x v="13"/>
    <x v="0"/>
    <x v="10"/>
    <x v="7"/>
  </r>
  <r>
    <x v="6"/>
    <x v="13"/>
    <x v="0"/>
    <x v="11"/>
    <x v="7463"/>
  </r>
  <r>
    <x v="6"/>
    <x v="13"/>
    <x v="0"/>
    <x v="12"/>
    <x v="7"/>
  </r>
  <r>
    <x v="6"/>
    <x v="13"/>
    <x v="0"/>
    <x v="13"/>
    <x v="7464"/>
  </r>
  <r>
    <x v="6"/>
    <x v="13"/>
    <x v="1"/>
    <x v="0"/>
    <x v="7"/>
  </r>
  <r>
    <x v="6"/>
    <x v="13"/>
    <x v="1"/>
    <x v="1"/>
    <x v="7456"/>
  </r>
  <r>
    <x v="6"/>
    <x v="13"/>
    <x v="1"/>
    <x v="2"/>
    <x v="7457"/>
  </r>
  <r>
    <x v="6"/>
    <x v="13"/>
    <x v="1"/>
    <x v="3"/>
    <x v="7458"/>
  </r>
  <r>
    <x v="6"/>
    <x v="13"/>
    <x v="1"/>
    <x v="4"/>
    <x v="7459"/>
  </r>
  <r>
    <x v="6"/>
    <x v="13"/>
    <x v="1"/>
    <x v="5"/>
    <x v="7"/>
  </r>
  <r>
    <x v="6"/>
    <x v="13"/>
    <x v="1"/>
    <x v="6"/>
    <x v="7460"/>
  </r>
  <r>
    <x v="6"/>
    <x v="13"/>
    <x v="1"/>
    <x v="7"/>
    <x v="7"/>
  </r>
  <r>
    <x v="6"/>
    <x v="13"/>
    <x v="1"/>
    <x v="8"/>
    <x v="7461"/>
  </r>
  <r>
    <x v="6"/>
    <x v="13"/>
    <x v="1"/>
    <x v="9"/>
    <x v="7462"/>
  </r>
  <r>
    <x v="6"/>
    <x v="13"/>
    <x v="1"/>
    <x v="10"/>
    <x v="7"/>
  </r>
  <r>
    <x v="6"/>
    <x v="13"/>
    <x v="1"/>
    <x v="11"/>
    <x v="7463"/>
  </r>
  <r>
    <x v="6"/>
    <x v="13"/>
    <x v="1"/>
    <x v="12"/>
    <x v="7"/>
  </r>
  <r>
    <x v="6"/>
    <x v="13"/>
    <x v="1"/>
    <x v="13"/>
    <x v="7464"/>
  </r>
  <r>
    <x v="6"/>
    <x v="14"/>
    <x v="0"/>
    <x v="0"/>
    <x v="7"/>
  </r>
  <r>
    <x v="6"/>
    <x v="14"/>
    <x v="0"/>
    <x v="1"/>
    <x v="7465"/>
  </r>
  <r>
    <x v="6"/>
    <x v="14"/>
    <x v="0"/>
    <x v="2"/>
    <x v="7466"/>
  </r>
  <r>
    <x v="6"/>
    <x v="14"/>
    <x v="0"/>
    <x v="3"/>
    <x v="7467"/>
  </r>
  <r>
    <x v="6"/>
    <x v="14"/>
    <x v="0"/>
    <x v="4"/>
    <x v="7468"/>
  </r>
  <r>
    <x v="6"/>
    <x v="14"/>
    <x v="0"/>
    <x v="5"/>
    <x v="7"/>
  </r>
  <r>
    <x v="6"/>
    <x v="14"/>
    <x v="0"/>
    <x v="6"/>
    <x v="7469"/>
  </r>
  <r>
    <x v="6"/>
    <x v="14"/>
    <x v="0"/>
    <x v="7"/>
    <x v="7"/>
  </r>
  <r>
    <x v="6"/>
    <x v="14"/>
    <x v="0"/>
    <x v="8"/>
    <x v="7470"/>
  </r>
  <r>
    <x v="6"/>
    <x v="14"/>
    <x v="0"/>
    <x v="9"/>
    <x v="7471"/>
  </r>
  <r>
    <x v="6"/>
    <x v="14"/>
    <x v="0"/>
    <x v="10"/>
    <x v="7"/>
  </r>
  <r>
    <x v="6"/>
    <x v="14"/>
    <x v="0"/>
    <x v="11"/>
    <x v="7472"/>
  </r>
  <r>
    <x v="6"/>
    <x v="14"/>
    <x v="0"/>
    <x v="12"/>
    <x v="7"/>
  </r>
  <r>
    <x v="6"/>
    <x v="14"/>
    <x v="0"/>
    <x v="13"/>
    <x v="7473"/>
  </r>
  <r>
    <x v="6"/>
    <x v="14"/>
    <x v="1"/>
    <x v="0"/>
    <x v="7"/>
  </r>
  <r>
    <x v="6"/>
    <x v="14"/>
    <x v="1"/>
    <x v="1"/>
    <x v="7465"/>
  </r>
  <r>
    <x v="6"/>
    <x v="14"/>
    <x v="1"/>
    <x v="2"/>
    <x v="7466"/>
  </r>
  <r>
    <x v="6"/>
    <x v="14"/>
    <x v="1"/>
    <x v="3"/>
    <x v="7467"/>
  </r>
  <r>
    <x v="6"/>
    <x v="14"/>
    <x v="1"/>
    <x v="4"/>
    <x v="7468"/>
  </r>
  <r>
    <x v="6"/>
    <x v="14"/>
    <x v="1"/>
    <x v="5"/>
    <x v="7"/>
  </r>
  <r>
    <x v="6"/>
    <x v="14"/>
    <x v="1"/>
    <x v="6"/>
    <x v="7469"/>
  </r>
  <r>
    <x v="6"/>
    <x v="14"/>
    <x v="1"/>
    <x v="7"/>
    <x v="7"/>
  </r>
  <r>
    <x v="6"/>
    <x v="14"/>
    <x v="1"/>
    <x v="8"/>
    <x v="7470"/>
  </r>
  <r>
    <x v="6"/>
    <x v="14"/>
    <x v="1"/>
    <x v="9"/>
    <x v="7471"/>
  </r>
  <r>
    <x v="6"/>
    <x v="14"/>
    <x v="1"/>
    <x v="10"/>
    <x v="7"/>
  </r>
  <r>
    <x v="6"/>
    <x v="14"/>
    <x v="1"/>
    <x v="11"/>
    <x v="7472"/>
  </r>
  <r>
    <x v="6"/>
    <x v="14"/>
    <x v="1"/>
    <x v="12"/>
    <x v="7"/>
  </r>
  <r>
    <x v="6"/>
    <x v="14"/>
    <x v="1"/>
    <x v="13"/>
    <x v="7473"/>
  </r>
  <r>
    <x v="6"/>
    <x v="15"/>
    <x v="0"/>
    <x v="0"/>
    <x v="7"/>
  </r>
  <r>
    <x v="6"/>
    <x v="15"/>
    <x v="0"/>
    <x v="1"/>
    <x v="7474"/>
  </r>
  <r>
    <x v="6"/>
    <x v="15"/>
    <x v="0"/>
    <x v="2"/>
    <x v="7475"/>
  </r>
  <r>
    <x v="6"/>
    <x v="15"/>
    <x v="0"/>
    <x v="3"/>
    <x v="7476"/>
  </r>
  <r>
    <x v="6"/>
    <x v="15"/>
    <x v="0"/>
    <x v="4"/>
    <x v="7477"/>
  </r>
  <r>
    <x v="6"/>
    <x v="15"/>
    <x v="0"/>
    <x v="5"/>
    <x v="3366"/>
  </r>
  <r>
    <x v="6"/>
    <x v="15"/>
    <x v="0"/>
    <x v="6"/>
    <x v="7478"/>
  </r>
  <r>
    <x v="6"/>
    <x v="15"/>
    <x v="0"/>
    <x v="7"/>
    <x v="7"/>
  </r>
  <r>
    <x v="6"/>
    <x v="15"/>
    <x v="0"/>
    <x v="8"/>
    <x v="7479"/>
  </r>
  <r>
    <x v="6"/>
    <x v="15"/>
    <x v="0"/>
    <x v="9"/>
    <x v="7480"/>
  </r>
  <r>
    <x v="6"/>
    <x v="15"/>
    <x v="0"/>
    <x v="10"/>
    <x v="7481"/>
  </r>
  <r>
    <x v="6"/>
    <x v="15"/>
    <x v="0"/>
    <x v="11"/>
    <x v="7482"/>
  </r>
  <r>
    <x v="6"/>
    <x v="15"/>
    <x v="0"/>
    <x v="12"/>
    <x v="7483"/>
  </r>
  <r>
    <x v="6"/>
    <x v="15"/>
    <x v="0"/>
    <x v="13"/>
    <x v="7484"/>
  </r>
  <r>
    <x v="6"/>
    <x v="15"/>
    <x v="1"/>
    <x v="0"/>
    <x v="7"/>
  </r>
  <r>
    <x v="6"/>
    <x v="15"/>
    <x v="1"/>
    <x v="1"/>
    <x v="7474"/>
  </r>
  <r>
    <x v="6"/>
    <x v="15"/>
    <x v="1"/>
    <x v="2"/>
    <x v="7485"/>
  </r>
  <r>
    <x v="6"/>
    <x v="15"/>
    <x v="1"/>
    <x v="3"/>
    <x v="7486"/>
  </r>
  <r>
    <x v="6"/>
    <x v="15"/>
    <x v="1"/>
    <x v="4"/>
    <x v="7477"/>
  </r>
  <r>
    <x v="6"/>
    <x v="15"/>
    <x v="1"/>
    <x v="5"/>
    <x v="7"/>
  </r>
  <r>
    <x v="6"/>
    <x v="15"/>
    <x v="1"/>
    <x v="6"/>
    <x v="7487"/>
  </r>
  <r>
    <x v="6"/>
    <x v="15"/>
    <x v="1"/>
    <x v="7"/>
    <x v="7"/>
  </r>
  <r>
    <x v="6"/>
    <x v="15"/>
    <x v="1"/>
    <x v="8"/>
    <x v="7479"/>
  </r>
  <r>
    <x v="6"/>
    <x v="15"/>
    <x v="1"/>
    <x v="9"/>
    <x v="7488"/>
  </r>
  <r>
    <x v="6"/>
    <x v="15"/>
    <x v="1"/>
    <x v="10"/>
    <x v="7"/>
  </r>
  <r>
    <x v="6"/>
    <x v="15"/>
    <x v="1"/>
    <x v="11"/>
    <x v="7489"/>
  </r>
  <r>
    <x v="6"/>
    <x v="15"/>
    <x v="1"/>
    <x v="12"/>
    <x v="7"/>
  </r>
  <r>
    <x v="6"/>
    <x v="15"/>
    <x v="1"/>
    <x v="13"/>
    <x v="7490"/>
  </r>
  <r>
    <x v="6"/>
    <x v="16"/>
    <x v="0"/>
    <x v="0"/>
    <x v="7"/>
  </r>
  <r>
    <x v="6"/>
    <x v="16"/>
    <x v="0"/>
    <x v="1"/>
    <x v="7491"/>
  </r>
  <r>
    <x v="6"/>
    <x v="16"/>
    <x v="0"/>
    <x v="2"/>
    <x v="7492"/>
  </r>
  <r>
    <x v="6"/>
    <x v="16"/>
    <x v="0"/>
    <x v="3"/>
    <x v="7493"/>
  </r>
  <r>
    <x v="6"/>
    <x v="16"/>
    <x v="0"/>
    <x v="4"/>
    <x v="7494"/>
  </r>
  <r>
    <x v="6"/>
    <x v="16"/>
    <x v="0"/>
    <x v="5"/>
    <x v="7495"/>
  </r>
  <r>
    <x v="6"/>
    <x v="16"/>
    <x v="0"/>
    <x v="6"/>
    <x v="7496"/>
  </r>
  <r>
    <x v="6"/>
    <x v="16"/>
    <x v="0"/>
    <x v="7"/>
    <x v="7497"/>
  </r>
  <r>
    <x v="6"/>
    <x v="16"/>
    <x v="0"/>
    <x v="8"/>
    <x v="7498"/>
  </r>
  <r>
    <x v="6"/>
    <x v="16"/>
    <x v="0"/>
    <x v="9"/>
    <x v="7499"/>
  </r>
  <r>
    <x v="6"/>
    <x v="16"/>
    <x v="0"/>
    <x v="10"/>
    <x v="7"/>
  </r>
  <r>
    <x v="6"/>
    <x v="16"/>
    <x v="0"/>
    <x v="11"/>
    <x v="7500"/>
  </r>
  <r>
    <x v="6"/>
    <x v="16"/>
    <x v="0"/>
    <x v="12"/>
    <x v="7501"/>
  </r>
  <r>
    <x v="6"/>
    <x v="16"/>
    <x v="0"/>
    <x v="13"/>
    <x v="7502"/>
  </r>
  <r>
    <x v="6"/>
    <x v="16"/>
    <x v="1"/>
    <x v="0"/>
    <x v="7"/>
  </r>
  <r>
    <x v="6"/>
    <x v="16"/>
    <x v="1"/>
    <x v="1"/>
    <x v="3998"/>
  </r>
  <r>
    <x v="6"/>
    <x v="16"/>
    <x v="1"/>
    <x v="2"/>
    <x v="7503"/>
  </r>
  <r>
    <x v="6"/>
    <x v="16"/>
    <x v="1"/>
    <x v="3"/>
    <x v="7504"/>
  </r>
  <r>
    <x v="6"/>
    <x v="16"/>
    <x v="1"/>
    <x v="4"/>
    <x v="7505"/>
  </r>
  <r>
    <x v="6"/>
    <x v="16"/>
    <x v="1"/>
    <x v="5"/>
    <x v="7"/>
  </r>
  <r>
    <x v="6"/>
    <x v="16"/>
    <x v="1"/>
    <x v="6"/>
    <x v="7506"/>
  </r>
  <r>
    <x v="6"/>
    <x v="16"/>
    <x v="1"/>
    <x v="7"/>
    <x v="7"/>
  </r>
  <r>
    <x v="6"/>
    <x v="16"/>
    <x v="1"/>
    <x v="8"/>
    <x v="7498"/>
  </r>
  <r>
    <x v="6"/>
    <x v="16"/>
    <x v="1"/>
    <x v="9"/>
    <x v="7507"/>
  </r>
  <r>
    <x v="6"/>
    <x v="16"/>
    <x v="1"/>
    <x v="10"/>
    <x v="7"/>
  </r>
  <r>
    <x v="6"/>
    <x v="16"/>
    <x v="1"/>
    <x v="11"/>
    <x v="7508"/>
  </r>
  <r>
    <x v="6"/>
    <x v="16"/>
    <x v="1"/>
    <x v="12"/>
    <x v="7"/>
  </r>
  <r>
    <x v="6"/>
    <x v="16"/>
    <x v="1"/>
    <x v="13"/>
    <x v="7509"/>
  </r>
  <r>
    <x v="6"/>
    <x v="17"/>
    <x v="0"/>
    <x v="0"/>
    <x v="7"/>
  </r>
  <r>
    <x v="6"/>
    <x v="17"/>
    <x v="0"/>
    <x v="1"/>
    <x v="7510"/>
  </r>
  <r>
    <x v="6"/>
    <x v="17"/>
    <x v="0"/>
    <x v="2"/>
    <x v="7511"/>
  </r>
  <r>
    <x v="6"/>
    <x v="17"/>
    <x v="0"/>
    <x v="3"/>
    <x v="7512"/>
  </r>
  <r>
    <x v="6"/>
    <x v="17"/>
    <x v="0"/>
    <x v="4"/>
    <x v="7"/>
  </r>
  <r>
    <x v="6"/>
    <x v="17"/>
    <x v="0"/>
    <x v="5"/>
    <x v="7"/>
  </r>
  <r>
    <x v="6"/>
    <x v="17"/>
    <x v="0"/>
    <x v="6"/>
    <x v="7"/>
  </r>
  <r>
    <x v="6"/>
    <x v="17"/>
    <x v="0"/>
    <x v="7"/>
    <x v="7"/>
  </r>
  <r>
    <x v="6"/>
    <x v="17"/>
    <x v="0"/>
    <x v="8"/>
    <x v="7"/>
  </r>
  <r>
    <x v="6"/>
    <x v="17"/>
    <x v="0"/>
    <x v="9"/>
    <x v="7513"/>
  </r>
  <r>
    <x v="6"/>
    <x v="17"/>
    <x v="0"/>
    <x v="10"/>
    <x v="7"/>
  </r>
  <r>
    <x v="6"/>
    <x v="17"/>
    <x v="0"/>
    <x v="11"/>
    <x v="7514"/>
  </r>
  <r>
    <x v="6"/>
    <x v="17"/>
    <x v="0"/>
    <x v="12"/>
    <x v="7"/>
  </r>
  <r>
    <x v="6"/>
    <x v="17"/>
    <x v="0"/>
    <x v="13"/>
    <x v="7515"/>
  </r>
  <r>
    <x v="6"/>
    <x v="17"/>
    <x v="1"/>
    <x v="0"/>
    <x v="7"/>
  </r>
  <r>
    <x v="6"/>
    <x v="17"/>
    <x v="1"/>
    <x v="1"/>
    <x v="7510"/>
  </r>
  <r>
    <x v="6"/>
    <x v="17"/>
    <x v="1"/>
    <x v="2"/>
    <x v="7511"/>
  </r>
  <r>
    <x v="6"/>
    <x v="17"/>
    <x v="1"/>
    <x v="3"/>
    <x v="7512"/>
  </r>
  <r>
    <x v="6"/>
    <x v="17"/>
    <x v="1"/>
    <x v="4"/>
    <x v="7"/>
  </r>
  <r>
    <x v="6"/>
    <x v="17"/>
    <x v="1"/>
    <x v="5"/>
    <x v="7"/>
  </r>
  <r>
    <x v="6"/>
    <x v="17"/>
    <x v="1"/>
    <x v="6"/>
    <x v="7"/>
  </r>
  <r>
    <x v="6"/>
    <x v="17"/>
    <x v="1"/>
    <x v="7"/>
    <x v="7"/>
  </r>
  <r>
    <x v="6"/>
    <x v="17"/>
    <x v="1"/>
    <x v="8"/>
    <x v="7"/>
  </r>
  <r>
    <x v="6"/>
    <x v="17"/>
    <x v="1"/>
    <x v="9"/>
    <x v="7513"/>
  </r>
  <r>
    <x v="6"/>
    <x v="17"/>
    <x v="1"/>
    <x v="10"/>
    <x v="7"/>
  </r>
  <r>
    <x v="6"/>
    <x v="17"/>
    <x v="1"/>
    <x v="11"/>
    <x v="7514"/>
  </r>
  <r>
    <x v="6"/>
    <x v="17"/>
    <x v="1"/>
    <x v="12"/>
    <x v="7"/>
  </r>
  <r>
    <x v="6"/>
    <x v="17"/>
    <x v="1"/>
    <x v="13"/>
    <x v="7515"/>
  </r>
  <r>
    <x v="6"/>
    <x v="18"/>
    <x v="0"/>
    <x v="0"/>
    <x v="7516"/>
  </r>
  <r>
    <x v="6"/>
    <x v="18"/>
    <x v="0"/>
    <x v="1"/>
    <x v="7517"/>
  </r>
  <r>
    <x v="6"/>
    <x v="18"/>
    <x v="0"/>
    <x v="2"/>
    <x v="7518"/>
  </r>
  <r>
    <x v="6"/>
    <x v="18"/>
    <x v="0"/>
    <x v="3"/>
    <x v="6303"/>
  </r>
  <r>
    <x v="6"/>
    <x v="18"/>
    <x v="0"/>
    <x v="4"/>
    <x v="7519"/>
  </r>
  <r>
    <x v="6"/>
    <x v="18"/>
    <x v="0"/>
    <x v="5"/>
    <x v="7520"/>
  </r>
  <r>
    <x v="6"/>
    <x v="18"/>
    <x v="0"/>
    <x v="6"/>
    <x v="7521"/>
  </r>
  <r>
    <x v="6"/>
    <x v="18"/>
    <x v="0"/>
    <x v="7"/>
    <x v="7"/>
  </r>
  <r>
    <x v="6"/>
    <x v="18"/>
    <x v="0"/>
    <x v="8"/>
    <x v="7522"/>
  </r>
  <r>
    <x v="6"/>
    <x v="18"/>
    <x v="0"/>
    <x v="9"/>
    <x v="7523"/>
  </r>
  <r>
    <x v="6"/>
    <x v="18"/>
    <x v="0"/>
    <x v="10"/>
    <x v="7524"/>
  </r>
  <r>
    <x v="6"/>
    <x v="18"/>
    <x v="0"/>
    <x v="11"/>
    <x v="7525"/>
  </r>
  <r>
    <x v="6"/>
    <x v="18"/>
    <x v="0"/>
    <x v="12"/>
    <x v="7526"/>
  </r>
  <r>
    <x v="6"/>
    <x v="18"/>
    <x v="0"/>
    <x v="13"/>
    <x v="7527"/>
  </r>
  <r>
    <x v="6"/>
    <x v="18"/>
    <x v="1"/>
    <x v="0"/>
    <x v="7516"/>
  </r>
  <r>
    <x v="6"/>
    <x v="18"/>
    <x v="1"/>
    <x v="1"/>
    <x v="7517"/>
  </r>
  <r>
    <x v="6"/>
    <x v="18"/>
    <x v="1"/>
    <x v="2"/>
    <x v="7528"/>
  </r>
  <r>
    <x v="6"/>
    <x v="18"/>
    <x v="1"/>
    <x v="3"/>
    <x v="7529"/>
  </r>
  <r>
    <x v="6"/>
    <x v="18"/>
    <x v="1"/>
    <x v="4"/>
    <x v="7519"/>
  </r>
  <r>
    <x v="6"/>
    <x v="18"/>
    <x v="1"/>
    <x v="5"/>
    <x v="7"/>
  </r>
  <r>
    <x v="6"/>
    <x v="18"/>
    <x v="1"/>
    <x v="6"/>
    <x v="7530"/>
  </r>
  <r>
    <x v="6"/>
    <x v="18"/>
    <x v="1"/>
    <x v="7"/>
    <x v="7"/>
  </r>
  <r>
    <x v="6"/>
    <x v="18"/>
    <x v="1"/>
    <x v="8"/>
    <x v="7522"/>
  </r>
  <r>
    <x v="6"/>
    <x v="18"/>
    <x v="1"/>
    <x v="9"/>
    <x v="7531"/>
  </r>
  <r>
    <x v="6"/>
    <x v="18"/>
    <x v="1"/>
    <x v="10"/>
    <x v="7"/>
  </r>
  <r>
    <x v="6"/>
    <x v="18"/>
    <x v="1"/>
    <x v="11"/>
    <x v="7532"/>
  </r>
  <r>
    <x v="6"/>
    <x v="18"/>
    <x v="1"/>
    <x v="12"/>
    <x v="7"/>
  </r>
  <r>
    <x v="6"/>
    <x v="18"/>
    <x v="1"/>
    <x v="13"/>
    <x v="7533"/>
  </r>
  <r>
    <x v="6"/>
    <x v="19"/>
    <x v="0"/>
    <x v="0"/>
    <x v="7"/>
  </r>
  <r>
    <x v="6"/>
    <x v="19"/>
    <x v="0"/>
    <x v="1"/>
    <x v="7534"/>
  </r>
  <r>
    <x v="6"/>
    <x v="19"/>
    <x v="0"/>
    <x v="2"/>
    <x v="7535"/>
  </r>
  <r>
    <x v="6"/>
    <x v="19"/>
    <x v="0"/>
    <x v="3"/>
    <x v="6322"/>
  </r>
  <r>
    <x v="6"/>
    <x v="19"/>
    <x v="0"/>
    <x v="4"/>
    <x v="6242"/>
  </r>
  <r>
    <x v="6"/>
    <x v="19"/>
    <x v="0"/>
    <x v="5"/>
    <x v="7"/>
  </r>
  <r>
    <x v="6"/>
    <x v="19"/>
    <x v="0"/>
    <x v="6"/>
    <x v="7"/>
  </r>
  <r>
    <x v="6"/>
    <x v="19"/>
    <x v="0"/>
    <x v="7"/>
    <x v="7"/>
  </r>
  <r>
    <x v="6"/>
    <x v="19"/>
    <x v="0"/>
    <x v="8"/>
    <x v="7"/>
  </r>
  <r>
    <x v="6"/>
    <x v="19"/>
    <x v="0"/>
    <x v="9"/>
    <x v="7536"/>
  </r>
  <r>
    <x v="6"/>
    <x v="19"/>
    <x v="0"/>
    <x v="10"/>
    <x v="7"/>
  </r>
  <r>
    <x v="6"/>
    <x v="19"/>
    <x v="0"/>
    <x v="11"/>
    <x v="7537"/>
  </r>
  <r>
    <x v="6"/>
    <x v="19"/>
    <x v="0"/>
    <x v="12"/>
    <x v="7"/>
  </r>
  <r>
    <x v="6"/>
    <x v="19"/>
    <x v="0"/>
    <x v="13"/>
    <x v="7538"/>
  </r>
  <r>
    <x v="6"/>
    <x v="19"/>
    <x v="1"/>
    <x v="0"/>
    <x v="7"/>
  </r>
  <r>
    <x v="6"/>
    <x v="19"/>
    <x v="1"/>
    <x v="1"/>
    <x v="7534"/>
  </r>
  <r>
    <x v="6"/>
    <x v="19"/>
    <x v="1"/>
    <x v="2"/>
    <x v="7535"/>
  </r>
  <r>
    <x v="6"/>
    <x v="19"/>
    <x v="1"/>
    <x v="3"/>
    <x v="6322"/>
  </r>
  <r>
    <x v="6"/>
    <x v="19"/>
    <x v="1"/>
    <x v="4"/>
    <x v="6242"/>
  </r>
  <r>
    <x v="6"/>
    <x v="19"/>
    <x v="1"/>
    <x v="5"/>
    <x v="7"/>
  </r>
  <r>
    <x v="6"/>
    <x v="19"/>
    <x v="1"/>
    <x v="6"/>
    <x v="7"/>
  </r>
  <r>
    <x v="6"/>
    <x v="19"/>
    <x v="1"/>
    <x v="7"/>
    <x v="7"/>
  </r>
  <r>
    <x v="6"/>
    <x v="19"/>
    <x v="1"/>
    <x v="8"/>
    <x v="7"/>
  </r>
  <r>
    <x v="6"/>
    <x v="19"/>
    <x v="1"/>
    <x v="9"/>
    <x v="7536"/>
  </r>
  <r>
    <x v="6"/>
    <x v="19"/>
    <x v="1"/>
    <x v="10"/>
    <x v="7"/>
  </r>
  <r>
    <x v="6"/>
    <x v="19"/>
    <x v="1"/>
    <x v="11"/>
    <x v="7537"/>
  </r>
  <r>
    <x v="6"/>
    <x v="19"/>
    <x v="1"/>
    <x v="12"/>
    <x v="7"/>
  </r>
  <r>
    <x v="6"/>
    <x v="19"/>
    <x v="1"/>
    <x v="13"/>
    <x v="7538"/>
  </r>
  <r>
    <x v="6"/>
    <x v="20"/>
    <x v="0"/>
    <x v="0"/>
    <x v="7"/>
  </r>
  <r>
    <x v="6"/>
    <x v="20"/>
    <x v="0"/>
    <x v="1"/>
    <x v="7539"/>
  </r>
  <r>
    <x v="6"/>
    <x v="20"/>
    <x v="0"/>
    <x v="2"/>
    <x v="7540"/>
  </r>
  <r>
    <x v="6"/>
    <x v="20"/>
    <x v="0"/>
    <x v="3"/>
    <x v="7541"/>
  </r>
  <r>
    <x v="6"/>
    <x v="20"/>
    <x v="0"/>
    <x v="4"/>
    <x v="7542"/>
  </r>
  <r>
    <x v="6"/>
    <x v="20"/>
    <x v="0"/>
    <x v="5"/>
    <x v="7543"/>
  </r>
  <r>
    <x v="6"/>
    <x v="20"/>
    <x v="0"/>
    <x v="6"/>
    <x v="7544"/>
  </r>
  <r>
    <x v="6"/>
    <x v="20"/>
    <x v="0"/>
    <x v="7"/>
    <x v="7"/>
  </r>
  <r>
    <x v="6"/>
    <x v="20"/>
    <x v="0"/>
    <x v="8"/>
    <x v="7545"/>
  </r>
  <r>
    <x v="6"/>
    <x v="20"/>
    <x v="0"/>
    <x v="9"/>
    <x v="7546"/>
  </r>
  <r>
    <x v="6"/>
    <x v="20"/>
    <x v="0"/>
    <x v="10"/>
    <x v="7547"/>
  </r>
  <r>
    <x v="6"/>
    <x v="20"/>
    <x v="0"/>
    <x v="11"/>
    <x v="7548"/>
  </r>
  <r>
    <x v="6"/>
    <x v="20"/>
    <x v="0"/>
    <x v="12"/>
    <x v="7"/>
  </r>
  <r>
    <x v="6"/>
    <x v="20"/>
    <x v="0"/>
    <x v="13"/>
    <x v="7549"/>
  </r>
  <r>
    <x v="6"/>
    <x v="20"/>
    <x v="1"/>
    <x v="0"/>
    <x v="7"/>
  </r>
  <r>
    <x v="6"/>
    <x v="20"/>
    <x v="1"/>
    <x v="1"/>
    <x v="7550"/>
  </r>
  <r>
    <x v="6"/>
    <x v="20"/>
    <x v="1"/>
    <x v="2"/>
    <x v="7551"/>
  </r>
  <r>
    <x v="6"/>
    <x v="20"/>
    <x v="1"/>
    <x v="3"/>
    <x v="7552"/>
  </r>
  <r>
    <x v="6"/>
    <x v="20"/>
    <x v="1"/>
    <x v="4"/>
    <x v="7542"/>
  </r>
  <r>
    <x v="6"/>
    <x v="20"/>
    <x v="1"/>
    <x v="5"/>
    <x v="7"/>
  </r>
  <r>
    <x v="6"/>
    <x v="20"/>
    <x v="1"/>
    <x v="6"/>
    <x v="7553"/>
  </r>
  <r>
    <x v="6"/>
    <x v="20"/>
    <x v="1"/>
    <x v="7"/>
    <x v="7"/>
  </r>
  <r>
    <x v="6"/>
    <x v="20"/>
    <x v="1"/>
    <x v="8"/>
    <x v="7545"/>
  </r>
  <r>
    <x v="6"/>
    <x v="20"/>
    <x v="1"/>
    <x v="9"/>
    <x v="7554"/>
  </r>
  <r>
    <x v="6"/>
    <x v="20"/>
    <x v="1"/>
    <x v="10"/>
    <x v="7"/>
  </r>
  <r>
    <x v="6"/>
    <x v="20"/>
    <x v="1"/>
    <x v="11"/>
    <x v="7555"/>
  </r>
  <r>
    <x v="6"/>
    <x v="20"/>
    <x v="1"/>
    <x v="12"/>
    <x v="7"/>
  </r>
  <r>
    <x v="6"/>
    <x v="20"/>
    <x v="1"/>
    <x v="13"/>
    <x v="7556"/>
  </r>
  <r>
    <x v="6"/>
    <x v="21"/>
    <x v="0"/>
    <x v="0"/>
    <x v="7"/>
  </r>
  <r>
    <x v="6"/>
    <x v="21"/>
    <x v="0"/>
    <x v="1"/>
    <x v="7557"/>
  </r>
  <r>
    <x v="6"/>
    <x v="21"/>
    <x v="0"/>
    <x v="2"/>
    <x v="7558"/>
  </r>
  <r>
    <x v="6"/>
    <x v="21"/>
    <x v="0"/>
    <x v="3"/>
    <x v="6346"/>
  </r>
  <r>
    <x v="6"/>
    <x v="21"/>
    <x v="0"/>
    <x v="4"/>
    <x v="7559"/>
  </r>
  <r>
    <x v="6"/>
    <x v="21"/>
    <x v="0"/>
    <x v="5"/>
    <x v="7"/>
  </r>
  <r>
    <x v="6"/>
    <x v="21"/>
    <x v="0"/>
    <x v="6"/>
    <x v="7560"/>
  </r>
  <r>
    <x v="6"/>
    <x v="21"/>
    <x v="0"/>
    <x v="7"/>
    <x v="7"/>
  </r>
  <r>
    <x v="6"/>
    <x v="21"/>
    <x v="0"/>
    <x v="8"/>
    <x v="7561"/>
  </r>
  <r>
    <x v="6"/>
    <x v="21"/>
    <x v="0"/>
    <x v="9"/>
    <x v="7562"/>
  </r>
  <r>
    <x v="6"/>
    <x v="21"/>
    <x v="0"/>
    <x v="10"/>
    <x v="7563"/>
  </r>
  <r>
    <x v="6"/>
    <x v="21"/>
    <x v="0"/>
    <x v="11"/>
    <x v="7564"/>
  </r>
  <r>
    <x v="6"/>
    <x v="21"/>
    <x v="0"/>
    <x v="12"/>
    <x v="7565"/>
  </r>
  <r>
    <x v="6"/>
    <x v="21"/>
    <x v="0"/>
    <x v="13"/>
    <x v="7566"/>
  </r>
  <r>
    <x v="6"/>
    <x v="21"/>
    <x v="1"/>
    <x v="0"/>
    <x v="7"/>
  </r>
  <r>
    <x v="6"/>
    <x v="21"/>
    <x v="1"/>
    <x v="1"/>
    <x v="7567"/>
  </r>
  <r>
    <x v="6"/>
    <x v="21"/>
    <x v="1"/>
    <x v="2"/>
    <x v="7568"/>
  </r>
  <r>
    <x v="6"/>
    <x v="21"/>
    <x v="1"/>
    <x v="3"/>
    <x v="6346"/>
  </r>
  <r>
    <x v="6"/>
    <x v="21"/>
    <x v="1"/>
    <x v="4"/>
    <x v="7559"/>
  </r>
  <r>
    <x v="6"/>
    <x v="21"/>
    <x v="1"/>
    <x v="5"/>
    <x v="7"/>
  </r>
  <r>
    <x v="6"/>
    <x v="21"/>
    <x v="1"/>
    <x v="6"/>
    <x v="7569"/>
  </r>
  <r>
    <x v="6"/>
    <x v="21"/>
    <x v="1"/>
    <x v="7"/>
    <x v="7"/>
  </r>
  <r>
    <x v="6"/>
    <x v="21"/>
    <x v="1"/>
    <x v="8"/>
    <x v="7561"/>
  </r>
  <r>
    <x v="6"/>
    <x v="21"/>
    <x v="1"/>
    <x v="9"/>
    <x v="7570"/>
  </r>
  <r>
    <x v="6"/>
    <x v="21"/>
    <x v="1"/>
    <x v="10"/>
    <x v="7"/>
  </r>
  <r>
    <x v="6"/>
    <x v="21"/>
    <x v="1"/>
    <x v="11"/>
    <x v="7571"/>
  </r>
  <r>
    <x v="6"/>
    <x v="21"/>
    <x v="1"/>
    <x v="12"/>
    <x v="7"/>
  </r>
  <r>
    <x v="6"/>
    <x v="21"/>
    <x v="1"/>
    <x v="13"/>
    <x v="7572"/>
  </r>
  <r>
    <x v="6"/>
    <x v="22"/>
    <x v="0"/>
    <x v="0"/>
    <x v="7"/>
  </r>
  <r>
    <x v="6"/>
    <x v="22"/>
    <x v="0"/>
    <x v="1"/>
    <x v="7573"/>
  </r>
  <r>
    <x v="6"/>
    <x v="22"/>
    <x v="0"/>
    <x v="2"/>
    <x v="7574"/>
  </r>
  <r>
    <x v="6"/>
    <x v="22"/>
    <x v="0"/>
    <x v="3"/>
    <x v="6363"/>
  </r>
  <r>
    <x v="6"/>
    <x v="22"/>
    <x v="0"/>
    <x v="4"/>
    <x v="7575"/>
  </r>
  <r>
    <x v="6"/>
    <x v="22"/>
    <x v="0"/>
    <x v="5"/>
    <x v="7576"/>
  </r>
  <r>
    <x v="6"/>
    <x v="22"/>
    <x v="0"/>
    <x v="6"/>
    <x v="7577"/>
  </r>
  <r>
    <x v="6"/>
    <x v="22"/>
    <x v="0"/>
    <x v="7"/>
    <x v="7"/>
  </r>
  <r>
    <x v="6"/>
    <x v="22"/>
    <x v="0"/>
    <x v="8"/>
    <x v="7578"/>
  </r>
  <r>
    <x v="6"/>
    <x v="22"/>
    <x v="0"/>
    <x v="9"/>
    <x v="7579"/>
  </r>
  <r>
    <x v="6"/>
    <x v="22"/>
    <x v="0"/>
    <x v="10"/>
    <x v="7580"/>
  </r>
  <r>
    <x v="6"/>
    <x v="22"/>
    <x v="0"/>
    <x v="11"/>
    <x v="7581"/>
  </r>
  <r>
    <x v="6"/>
    <x v="22"/>
    <x v="0"/>
    <x v="12"/>
    <x v="7582"/>
  </r>
  <r>
    <x v="6"/>
    <x v="22"/>
    <x v="0"/>
    <x v="13"/>
    <x v="7583"/>
  </r>
  <r>
    <x v="6"/>
    <x v="22"/>
    <x v="1"/>
    <x v="0"/>
    <x v="7"/>
  </r>
  <r>
    <x v="6"/>
    <x v="22"/>
    <x v="1"/>
    <x v="1"/>
    <x v="7584"/>
  </r>
  <r>
    <x v="6"/>
    <x v="22"/>
    <x v="1"/>
    <x v="2"/>
    <x v="7585"/>
  </r>
  <r>
    <x v="6"/>
    <x v="22"/>
    <x v="1"/>
    <x v="3"/>
    <x v="6363"/>
  </r>
  <r>
    <x v="6"/>
    <x v="22"/>
    <x v="1"/>
    <x v="4"/>
    <x v="7575"/>
  </r>
  <r>
    <x v="6"/>
    <x v="22"/>
    <x v="1"/>
    <x v="5"/>
    <x v="7"/>
  </r>
  <r>
    <x v="6"/>
    <x v="22"/>
    <x v="1"/>
    <x v="6"/>
    <x v="7586"/>
  </r>
  <r>
    <x v="6"/>
    <x v="22"/>
    <x v="1"/>
    <x v="7"/>
    <x v="7"/>
  </r>
  <r>
    <x v="6"/>
    <x v="22"/>
    <x v="1"/>
    <x v="8"/>
    <x v="7578"/>
  </r>
  <r>
    <x v="6"/>
    <x v="22"/>
    <x v="1"/>
    <x v="9"/>
    <x v="7587"/>
  </r>
  <r>
    <x v="6"/>
    <x v="22"/>
    <x v="1"/>
    <x v="10"/>
    <x v="7"/>
  </r>
  <r>
    <x v="6"/>
    <x v="22"/>
    <x v="1"/>
    <x v="11"/>
    <x v="7588"/>
  </r>
  <r>
    <x v="6"/>
    <x v="22"/>
    <x v="1"/>
    <x v="12"/>
    <x v="7"/>
  </r>
  <r>
    <x v="6"/>
    <x v="22"/>
    <x v="1"/>
    <x v="13"/>
    <x v="7589"/>
  </r>
  <r>
    <x v="6"/>
    <x v="23"/>
    <x v="0"/>
    <x v="0"/>
    <x v="7"/>
  </r>
  <r>
    <x v="6"/>
    <x v="23"/>
    <x v="0"/>
    <x v="1"/>
    <x v="7590"/>
  </r>
  <r>
    <x v="6"/>
    <x v="23"/>
    <x v="0"/>
    <x v="2"/>
    <x v="7591"/>
  </r>
  <r>
    <x v="6"/>
    <x v="23"/>
    <x v="0"/>
    <x v="3"/>
    <x v="7592"/>
  </r>
  <r>
    <x v="6"/>
    <x v="23"/>
    <x v="0"/>
    <x v="4"/>
    <x v="7593"/>
  </r>
  <r>
    <x v="6"/>
    <x v="23"/>
    <x v="0"/>
    <x v="5"/>
    <x v="7594"/>
  </r>
  <r>
    <x v="6"/>
    <x v="23"/>
    <x v="0"/>
    <x v="6"/>
    <x v="7595"/>
  </r>
  <r>
    <x v="6"/>
    <x v="23"/>
    <x v="0"/>
    <x v="7"/>
    <x v="7"/>
  </r>
  <r>
    <x v="6"/>
    <x v="23"/>
    <x v="0"/>
    <x v="8"/>
    <x v="7596"/>
  </r>
  <r>
    <x v="6"/>
    <x v="23"/>
    <x v="0"/>
    <x v="9"/>
    <x v="7597"/>
  </r>
  <r>
    <x v="6"/>
    <x v="23"/>
    <x v="0"/>
    <x v="10"/>
    <x v="7598"/>
  </r>
  <r>
    <x v="6"/>
    <x v="23"/>
    <x v="0"/>
    <x v="11"/>
    <x v="7599"/>
  </r>
  <r>
    <x v="6"/>
    <x v="23"/>
    <x v="0"/>
    <x v="12"/>
    <x v="7600"/>
  </r>
  <r>
    <x v="6"/>
    <x v="23"/>
    <x v="0"/>
    <x v="13"/>
    <x v="7601"/>
  </r>
  <r>
    <x v="6"/>
    <x v="23"/>
    <x v="1"/>
    <x v="0"/>
    <x v="7"/>
  </r>
  <r>
    <x v="6"/>
    <x v="23"/>
    <x v="1"/>
    <x v="1"/>
    <x v="7602"/>
  </r>
  <r>
    <x v="6"/>
    <x v="23"/>
    <x v="1"/>
    <x v="2"/>
    <x v="7603"/>
  </r>
  <r>
    <x v="6"/>
    <x v="23"/>
    <x v="1"/>
    <x v="3"/>
    <x v="7592"/>
  </r>
  <r>
    <x v="6"/>
    <x v="23"/>
    <x v="1"/>
    <x v="4"/>
    <x v="7593"/>
  </r>
  <r>
    <x v="6"/>
    <x v="23"/>
    <x v="1"/>
    <x v="5"/>
    <x v="7"/>
  </r>
  <r>
    <x v="6"/>
    <x v="23"/>
    <x v="1"/>
    <x v="6"/>
    <x v="7604"/>
  </r>
  <r>
    <x v="6"/>
    <x v="23"/>
    <x v="1"/>
    <x v="7"/>
    <x v="7"/>
  </r>
  <r>
    <x v="6"/>
    <x v="23"/>
    <x v="1"/>
    <x v="8"/>
    <x v="7596"/>
  </r>
  <r>
    <x v="6"/>
    <x v="23"/>
    <x v="1"/>
    <x v="9"/>
    <x v="7605"/>
  </r>
  <r>
    <x v="6"/>
    <x v="23"/>
    <x v="1"/>
    <x v="10"/>
    <x v="7"/>
  </r>
  <r>
    <x v="6"/>
    <x v="23"/>
    <x v="1"/>
    <x v="11"/>
    <x v="7606"/>
  </r>
  <r>
    <x v="6"/>
    <x v="23"/>
    <x v="1"/>
    <x v="12"/>
    <x v="7"/>
  </r>
  <r>
    <x v="6"/>
    <x v="23"/>
    <x v="1"/>
    <x v="13"/>
    <x v="7607"/>
  </r>
  <r>
    <x v="6"/>
    <x v="24"/>
    <x v="0"/>
    <x v="0"/>
    <x v="7"/>
  </r>
  <r>
    <x v="6"/>
    <x v="24"/>
    <x v="0"/>
    <x v="1"/>
    <x v="7608"/>
  </r>
  <r>
    <x v="6"/>
    <x v="24"/>
    <x v="0"/>
    <x v="2"/>
    <x v="7609"/>
  </r>
  <r>
    <x v="6"/>
    <x v="24"/>
    <x v="0"/>
    <x v="3"/>
    <x v="6399"/>
  </r>
  <r>
    <x v="6"/>
    <x v="24"/>
    <x v="0"/>
    <x v="4"/>
    <x v="7610"/>
  </r>
  <r>
    <x v="6"/>
    <x v="24"/>
    <x v="0"/>
    <x v="5"/>
    <x v="7611"/>
  </r>
  <r>
    <x v="6"/>
    <x v="24"/>
    <x v="0"/>
    <x v="6"/>
    <x v="7612"/>
  </r>
  <r>
    <x v="6"/>
    <x v="24"/>
    <x v="0"/>
    <x v="7"/>
    <x v="7"/>
  </r>
  <r>
    <x v="6"/>
    <x v="24"/>
    <x v="0"/>
    <x v="8"/>
    <x v="7"/>
  </r>
  <r>
    <x v="6"/>
    <x v="24"/>
    <x v="0"/>
    <x v="9"/>
    <x v="7613"/>
  </r>
  <r>
    <x v="6"/>
    <x v="24"/>
    <x v="0"/>
    <x v="10"/>
    <x v="7"/>
  </r>
  <r>
    <x v="6"/>
    <x v="24"/>
    <x v="0"/>
    <x v="11"/>
    <x v="7614"/>
  </r>
  <r>
    <x v="6"/>
    <x v="24"/>
    <x v="0"/>
    <x v="12"/>
    <x v="7"/>
  </r>
  <r>
    <x v="6"/>
    <x v="24"/>
    <x v="0"/>
    <x v="13"/>
    <x v="7615"/>
  </r>
  <r>
    <x v="6"/>
    <x v="24"/>
    <x v="1"/>
    <x v="0"/>
    <x v="7"/>
  </r>
  <r>
    <x v="6"/>
    <x v="24"/>
    <x v="1"/>
    <x v="1"/>
    <x v="406"/>
  </r>
  <r>
    <x v="6"/>
    <x v="24"/>
    <x v="1"/>
    <x v="2"/>
    <x v="7616"/>
  </r>
  <r>
    <x v="6"/>
    <x v="24"/>
    <x v="1"/>
    <x v="3"/>
    <x v="6399"/>
  </r>
  <r>
    <x v="6"/>
    <x v="24"/>
    <x v="1"/>
    <x v="4"/>
    <x v="7610"/>
  </r>
  <r>
    <x v="6"/>
    <x v="24"/>
    <x v="1"/>
    <x v="5"/>
    <x v="7"/>
  </r>
  <r>
    <x v="6"/>
    <x v="24"/>
    <x v="1"/>
    <x v="6"/>
    <x v="7617"/>
  </r>
  <r>
    <x v="6"/>
    <x v="24"/>
    <x v="1"/>
    <x v="7"/>
    <x v="7"/>
  </r>
  <r>
    <x v="6"/>
    <x v="24"/>
    <x v="1"/>
    <x v="8"/>
    <x v="7"/>
  </r>
  <r>
    <x v="6"/>
    <x v="24"/>
    <x v="1"/>
    <x v="9"/>
    <x v="7618"/>
  </r>
  <r>
    <x v="6"/>
    <x v="24"/>
    <x v="1"/>
    <x v="10"/>
    <x v="7"/>
  </r>
  <r>
    <x v="6"/>
    <x v="24"/>
    <x v="1"/>
    <x v="11"/>
    <x v="7619"/>
  </r>
  <r>
    <x v="6"/>
    <x v="24"/>
    <x v="1"/>
    <x v="12"/>
    <x v="7"/>
  </r>
  <r>
    <x v="6"/>
    <x v="24"/>
    <x v="1"/>
    <x v="13"/>
    <x v="7620"/>
  </r>
  <r>
    <x v="6"/>
    <x v="25"/>
    <x v="0"/>
    <x v="0"/>
    <x v="7"/>
  </r>
  <r>
    <x v="6"/>
    <x v="25"/>
    <x v="0"/>
    <x v="1"/>
    <x v="7621"/>
  </r>
  <r>
    <x v="6"/>
    <x v="25"/>
    <x v="0"/>
    <x v="2"/>
    <x v="7622"/>
  </r>
  <r>
    <x v="6"/>
    <x v="25"/>
    <x v="0"/>
    <x v="3"/>
    <x v="7623"/>
  </r>
  <r>
    <x v="6"/>
    <x v="25"/>
    <x v="0"/>
    <x v="4"/>
    <x v="7624"/>
  </r>
  <r>
    <x v="6"/>
    <x v="25"/>
    <x v="0"/>
    <x v="5"/>
    <x v="7625"/>
  </r>
  <r>
    <x v="6"/>
    <x v="25"/>
    <x v="0"/>
    <x v="6"/>
    <x v="7626"/>
  </r>
  <r>
    <x v="6"/>
    <x v="25"/>
    <x v="0"/>
    <x v="7"/>
    <x v="7"/>
  </r>
  <r>
    <x v="6"/>
    <x v="25"/>
    <x v="0"/>
    <x v="8"/>
    <x v="7"/>
  </r>
  <r>
    <x v="6"/>
    <x v="25"/>
    <x v="0"/>
    <x v="9"/>
    <x v="7627"/>
  </r>
  <r>
    <x v="6"/>
    <x v="25"/>
    <x v="0"/>
    <x v="10"/>
    <x v="7628"/>
  </r>
  <r>
    <x v="6"/>
    <x v="25"/>
    <x v="0"/>
    <x v="11"/>
    <x v="7629"/>
  </r>
  <r>
    <x v="6"/>
    <x v="25"/>
    <x v="0"/>
    <x v="12"/>
    <x v="7630"/>
  </r>
  <r>
    <x v="6"/>
    <x v="25"/>
    <x v="0"/>
    <x v="13"/>
    <x v="7631"/>
  </r>
  <r>
    <x v="6"/>
    <x v="25"/>
    <x v="1"/>
    <x v="0"/>
    <x v="7"/>
  </r>
  <r>
    <x v="6"/>
    <x v="25"/>
    <x v="1"/>
    <x v="1"/>
    <x v="7621"/>
  </r>
  <r>
    <x v="6"/>
    <x v="25"/>
    <x v="1"/>
    <x v="2"/>
    <x v="7632"/>
  </r>
  <r>
    <x v="6"/>
    <x v="25"/>
    <x v="1"/>
    <x v="3"/>
    <x v="7623"/>
  </r>
  <r>
    <x v="6"/>
    <x v="25"/>
    <x v="1"/>
    <x v="4"/>
    <x v="7624"/>
  </r>
  <r>
    <x v="6"/>
    <x v="25"/>
    <x v="1"/>
    <x v="5"/>
    <x v="7"/>
  </r>
  <r>
    <x v="6"/>
    <x v="25"/>
    <x v="1"/>
    <x v="6"/>
    <x v="7633"/>
  </r>
  <r>
    <x v="6"/>
    <x v="25"/>
    <x v="1"/>
    <x v="7"/>
    <x v="7"/>
  </r>
  <r>
    <x v="6"/>
    <x v="25"/>
    <x v="1"/>
    <x v="8"/>
    <x v="7"/>
  </r>
  <r>
    <x v="6"/>
    <x v="25"/>
    <x v="1"/>
    <x v="9"/>
    <x v="7634"/>
  </r>
  <r>
    <x v="6"/>
    <x v="25"/>
    <x v="1"/>
    <x v="10"/>
    <x v="7"/>
  </r>
  <r>
    <x v="6"/>
    <x v="25"/>
    <x v="1"/>
    <x v="11"/>
    <x v="7635"/>
  </r>
  <r>
    <x v="6"/>
    <x v="25"/>
    <x v="1"/>
    <x v="12"/>
    <x v="7"/>
  </r>
  <r>
    <x v="6"/>
    <x v="25"/>
    <x v="1"/>
    <x v="13"/>
    <x v="7636"/>
  </r>
  <r>
    <x v="6"/>
    <x v="26"/>
    <x v="0"/>
    <x v="0"/>
    <x v="7"/>
  </r>
  <r>
    <x v="6"/>
    <x v="26"/>
    <x v="0"/>
    <x v="1"/>
    <x v="7637"/>
  </r>
  <r>
    <x v="6"/>
    <x v="26"/>
    <x v="0"/>
    <x v="2"/>
    <x v="7638"/>
  </r>
  <r>
    <x v="6"/>
    <x v="26"/>
    <x v="0"/>
    <x v="3"/>
    <x v="7639"/>
  </r>
  <r>
    <x v="6"/>
    <x v="26"/>
    <x v="0"/>
    <x v="4"/>
    <x v="7640"/>
  </r>
  <r>
    <x v="6"/>
    <x v="26"/>
    <x v="0"/>
    <x v="5"/>
    <x v="7"/>
  </r>
  <r>
    <x v="6"/>
    <x v="26"/>
    <x v="0"/>
    <x v="6"/>
    <x v="7641"/>
  </r>
  <r>
    <x v="6"/>
    <x v="26"/>
    <x v="0"/>
    <x v="7"/>
    <x v="7"/>
  </r>
  <r>
    <x v="6"/>
    <x v="26"/>
    <x v="0"/>
    <x v="8"/>
    <x v="7642"/>
  </r>
  <r>
    <x v="6"/>
    <x v="26"/>
    <x v="0"/>
    <x v="9"/>
    <x v="7643"/>
  </r>
  <r>
    <x v="6"/>
    <x v="26"/>
    <x v="0"/>
    <x v="10"/>
    <x v="7644"/>
  </r>
  <r>
    <x v="6"/>
    <x v="26"/>
    <x v="0"/>
    <x v="11"/>
    <x v="7645"/>
  </r>
  <r>
    <x v="6"/>
    <x v="26"/>
    <x v="0"/>
    <x v="12"/>
    <x v="7"/>
  </r>
  <r>
    <x v="6"/>
    <x v="26"/>
    <x v="0"/>
    <x v="13"/>
    <x v="7646"/>
  </r>
  <r>
    <x v="6"/>
    <x v="26"/>
    <x v="1"/>
    <x v="0"/>
    <x v="7"/>
  </r>
  <r>
    <x v="6"/>
    <x v="26"/>
    <x v="1"/>
    <x v="1"/>
    <x v="7647"/>
  </r>
  <r>
    <x v="6"/>
    <x v="26"/>
    <x v="1"/>
    <x v="2"/>
    <x v="7648"/>
  </r>
  <r>
    <x v="6"/>
    <x v="26"/>
    <x v="1"/>
    <x v="3"/>
    <x v="7649"/>
  </r>
  <r>
    <x v="6"/>
    <x v="26"/>
    <x v="1"/>
    <x v="4"/>
    <x v="7640"/>
  </r>
  <r>
    <x v="6"/>
    <x v="26"/>
    <x v="1"/>
    <x v="5"/>
    <x v="7"/>
  </r>
  <r>
    <x v="6"/>
    <x v="26"/>
    <x v="1"/>
    <x v="6"/>
    <x v="7650"/>
  </r>
  <r>
    <x v="6"/>
    <x v="26"/>
    <x v="1"/>
    <x v="7"/>
    <x v="7"/>
  </r>
  <r>
    <x v="6"/>
    <x v="26"/>
    <x v="1"/>
    <x v="8"/>
    <x v="7642"/>
  </r>
  <r>
    <x v="6"/>
    <x v="26"/>
    <x v="1"/>
    <x v="9"/>
    <x v="7651"/>
  </r>
  <r>
    <x v="6"/>
    <x v="26"/>
    <x v="1"/>
    <x v="10"/>
    <x v="7"/>
  </r>
  <r>
    <x v="6"/>
    <x v="26"/>
    <x v="1"/>
    <x v="11"/>
    <x v="7652"/>
  </r>
  <r>
    <x v="6"/>
    <x v="26"/>
    <x v="1"/>
    <x v="12"/>
    <x v="7"/>
  </r>
  <r>
    <x v="6"/>
    <x v="26"/>
    <x v="1"/>
    <x v="13"/>
    <x v="7653"/>
  </r>
  <r>
    <x v="6"/>
    <x v="27"/>
    <x v="0"/>
    <x v="0"/>
    <x v="7"/>
  </r>
  <r>
    <x v="6"/>
    <x v="27"/>
    <x v="0"/>
    <x v="1"/>
    <x v="7654"/>
  </r>
  <r>
    <x v="6"/>
    <x v="27"/>
    <x v="0"/>
    <x v="2"/>
    <x v="7655"/>
  </r>
  <r>
    <x v="6"/>
    <x v="27"/>
    <x v="0"/>
    <x v="3"/>
    <x v="7656"/>
  </r>
  <r>
    <x v="6"/>
    <x v="27"/>
    <x v="0"/>
    <x v="4"/>
    <x v="7657"/>
  </r>
  <r>
    <x v="6"/>
    <x v="27"/>
    <x v="0"/>
    <x v="5"/>
    <x v="7"/>
  </r>
  <r>
    <x v="6"/>
    <x v="27"/>
    <x v="0"/>
    <x v="6"/>
    <x v="7658"/>
  </r>
  <r>
    <x v="6"/>
    <x v="27"/>
    <x v="0"/>
    <x v="7"/>
    <x v="7"/>
  </r>
  <r>
    <x v="6"/>
    <x v="27"/>
    <x v="0"/>
    <x v="8"/>
    <x v="7"/>
  </r>
  <r>
    <x v="6"/>
    <x v="27"/>
    <x v="0"/>
    <x v="9"/>
    <x v="7659"/>
  </r>
  <r>
    <x v="6"/>
    <x v="27"/>
    <x v="0"/>
    <x v="10"/>
    <x v="7660"/>
  </r>
  <r>
    <x v="6"/>
    <x v="27"/>
    <x v="0"/>
    <x v="11"/>
    <x v="7661"/>
  </r>
  <r>
    <x v="6"/>
    <x v="27"/>
    <x v="0"/>
    <x v="12"/>
    <x v="7"/>
  </r>
  <r>
    <x v="6"/>
    <x v="27"/>
    <x v="0"/>
    <x v="13"/>
    <x v="7662"/>
  </r>
  <r>
    <x v="6"/>
    <x v="27"/>
    <x v="1"/>
    <x v="0"/>
    <x v="7"/>
  </r>
  <r>
    <x v="6"/>
    <x v="27"/>
    <x v="1"/>
    <x v="1"/>
    <x v="7654"/>
  </r>
  <r>
    <x v="6"/>
    <x v="27"/>
    <x v="1"/>
    <x v="2"/>
    <x v="7663"/>
  </r>
  <r>
    <x v="6"/>
    <x v="27"/>
    <x v="1"/>
    <x v="3"/>
    <x v="7656"/>
  </r>
  <r>
    <x v="6"/>
    <x v="27"/>
    <x v="1"/>
    <x v="4"/>
    <x v="7657"/>
  </r>
  <r>
    <x v="6"/>
    <x v="27"/>
    <x v="1"/>
    <x v="5"/>
    <x v="7"/>
  </r>
  <r>
    <x v="6"/>
    <x v="27"/>
    <x v="1"/>
    <x v="6"/>
    <x v="7664"/>
  </r>
  <r>
    <x v="6"/>
    <x v="27"/>
    <x v="1"/>
    <x v="7"/>
    <x v="7"/>
  </r>
  <r>
    <x v="6"/>
    <x v="27"/>
    <x v="1"/>
    <x v="8"/>
    <x v="7"/>
  </r>
  <r>
    <x v="6"/>
    <x v="27"/>
    <x v="1"/>
    <x v="9"/>
    <x v="7665"/>
  </r>
  <r>
    <x v="6"/>
    <x v="27"/>
    <x v="1"/>
    <x v="10"/>
    <x v="7"/>
  </r>
  <r>
    <x v="6"/>
    <x v="27"/>
    <x v="1"/>
    <x v="11"/>
    <x v="7666"/>
  </r>
  <r>
    <x v="6"/>
    <x v="27"/>
    <x v="1"/>
    <x v="12"/>
    <x v="7"/>
  </r>
  <r>
    <x v="6"/>
    <x v="27"/>
    <x v="1"/>
    <x v="13"/>
    <x v="7667"/>
  </r>
  <r>
    <x v="6"/>
    <x v="28"/>
    <x v="0"/>
    <x v="0"/>
    <x v="7"/>
  </r>
  <r>
    <x v="6"/>
    <x v="28"/>
    <x v="0"/>
    <x v="1"/>
    <x v="7668"/>
  </r>
  <r>
    <x v="6"/>
    <x v="28"/>
    <x v="0"/>
    <x v="2"/>
    <x v="7669"/>
  </r>
  <r>
    <x v="6"/>
    <x v="28"/>
    <x v="0"/>
    <x v="3"/>
    <x v="6462"/>
  </r>
  <r>
    <x v="6"/>
    <x v="28"/>
    <x v="0"/>
    <x v="4"/>
    <x v="7670"/>
  </r>
  <r>
    <x v="6"/>
    <x v="28"/>
    <x v="0"/>
    <x v="5"/>
    <x v="7"/>
  </r>
  <r>
    <x v="6"/>
    <x v="28"/>
    <x v="0"/>
    <x v="6"/>
    <x v="7"/>
  </r>
  <r>
    <x v="6"/>
    <x v="28"/>
    <x v="0"/>
    <x v="7"/>
    <x v="7"/>
  </r>
  <r>
    <x v="6"/>
    <x v="28"/>
    <x v="0"/>
    <x v="8"/>
    <x v="7"/>
  </r>
  <r>
    <x v="6"/>
    <x v="28"/>
    <x v="0"/>
    <x v="9"/>
    <x v="6285"/>
  </r>
  <r>
    <x v="6"/>
    <x v="28"/>
    <x v="0"/>
    <x v="10"/>
    <x v="7671"/>
  </r>
  <r>
    <x v="6"/>
    <x v="28"/>
    <x v="0"/>
    <x v="11"/>
    <x v="7672"/>
  </r>
  <r>
    <x v="6"/>
    <x v="28"/>
    <x v="0"/>
    <x v="12"/>
    <x v="7"/>
  </r>
  <r>
    <x v="6"/>
    <x v="28"/>
    <x v="0"/>
    <x v="13"/>
    <x v="7673"/>
  </r>
  <r>
    <x v="6"/>
    <x v="28"/>
    <x v="1"/>
    <x v="0"/>
    <x v="7"/>
  </r>
  <r>
    <x v="6"/>
    <x v="28"/>
    <x v="1"/>
    <x v="1"/>
    <x v="7674"/>
  </r>
  <r>
    <x v="6"/>
    <x v="28"/>
    <x v="1"/>
    <x v="2"/>
    <x v="7675"/>
  </r>
  <r>
    <x v="6"/>
    <x v="28"/>
    <x v="1"/>
    <x v="3"/>
    <x v="6462"/>
  </r>
  <r>
    <x v="6"/>
    <x v="28"/>
    <x v="1"/>
    <x v="4"/>
    <x v="7670"/>
  </r>
  <r>
    <x v="6"/>
    <x v="28"/>
    <x v="1"/>
    <x v="5"/>
    <x v="7"/>
  </r>
  <r>
    <x v="6"/>
    <x v="28"/>
    <x v="1"/>
    <x v="6"/>
    <x v="7"/>
  </r>
  <r>
    <x v="6"/>
    <x v="28"/>
    <x v="1"/>
    <x v="7"/>
    <x v="7"/>
  </r>
  <r>
    <x v="6"/>
    <x v="28"/>
    <x v="1"/>
    <x v="8"/>
    <x v="7"/>
  </r>
  <r>
    <x v="6"/>
    <x v="28"/>
    <x v="1"/>
    <x v="9"/>
    <x v="7676"/>
  </r>
  <r>
    <x v="6"/>
    <x v="28"/>
    <x v="1"/>
    <x v="10"/>
    <x v="7"/>
  </r>
  <r>
    <x v="6"/>
    <x v="28"/>
    <x v="1"/>
    <x v="11"/>
    <x v="7672"/>
  </r>
  <r>
    <x v="6"/>
    <x v="28"/>
    <x v="1"/>
    <x v="12"/>
    <x v="7"/>
  </r>
  <r>
    <x v="6"/>
    <x v="28"/>
    <x v="1"/>
    <x v="13"/>
    <x v="7677"/>
  </r>
  <r>
    <x v="6"/>
    <x v="29"/>
    <x v="0"/>
    <x v="0"/>
    <x v="7"/>
  </r>
  <r>
    <x v="6"/>
    <x v="29"/>
    <x v="0"/>
    <x v="1"/>
    <x v="7678"/>
  </r>
  <r>
    <x v="6"/>
    <x v="29"/>
    <x v="0"/>
    <x v="2"/>
    <x v="7679"/>
  </r>
  <r>
    <x v="6"/>
    <x v="29"/>
    <x v="0"/>
    <x v="3"/>
    <x v="6473"/>
  </r>
  <r>
    <x v="6"/>
    <x v="29"/>
    <x v="0"/>
    <x v="4"/>
    <x v="7680"/>
  </r>
  <r>
    <x v="6"/>
    <x v="29"/>
    <x v="0"/>
    <x v="5"/>
    <x v="7681"/>
  </r>
  <r>
    <x v="6"/>
    <x v="29"/>
    <x v="0"/>
    <x v="6"/>
    <x v="7682"/>
  </r>
  <r>
    <x v="6"/>
    <x v="29"/>
    <x v="0"/>
    <x v="7"/>
    <x v="7"/>
  </r>
  <r>
    <x v="6"/>
    <x v="29"/>
    <x v="0"/>
    <x v="8"/>
    <x v="7"/>
  </r>
  <r>
    <x v="6"/>
    <x v="29"/>
    <x v="0"/>
    <x v="9"/>
    <x v="7683"/>
  </r>
  <r>
    <x v="6"/>
    <x v="29"/>
    <x v="0"/>
    <x v="10"/>
    <x v="7684"/>
  </r>
  <r>
    <x v="6"/>
    <x v="29"/>
    <x v="0"/>
    <x v="11"/>
    <x v="7685"/>
  </r>
  <r>
    <x v="6"/>
    <x v="29"/>
    <x v="0"/>
    <x v="12"/>
    <x v="7"/>
  </r>
  <r>
    <x v="6"/>
    <x v="29"/>
    <x v="0"/>
    <x v="13"/>
    <x v="7686"/>
  </r>
  <r>
    <x v="6"/>
    <x v="29"/>
    <x v="1"/>
    <x v="0"/>
    <x v="7"/>
  </r>
  <r>
    <x v="6"/>
    <x v="29"/>
    <x v="1"/>
    <x v="1"/>
    <x v="7678"/>
  </r>
  <r>
    <x v="6"/>
    <x v="29"/>
    <x v="1"/>
    <x v="2"/>
    <x v="7687"/>
  </r>
  <r>
    <x v="6"/>
    <x v="29"/>
    <x v="1"/>
    <x v="3"/>
    <x v="6473"/>
  </r>
  <r>
    <x v="6"/>
    <x v="29"/>
    <x v="1"/>
    <x v="4"/>
    <x v="7688"/>
  </r>
  <r>
    <x v="6"/>
    <x v="29"/>
    <x v="1"/>
    <x v="5"/>
    <x v="7"/>
  </r>
  <r>
    <x v="6"/>
    <x v="29"/>
    <x v="1"/>
    <x v="6"/>
    <x v="7689"/>
  </r>
  <r>
    <x v="6"/>
    <x v="29"/>
    <x v="1"/>
    <x v="7"/>
    <x v="7"/>
  </r>
  <r>
    <x v="6"/>
    <x v="29"/>
    <x v="1"/>
    <x v="8"/>
    <x v="7"/>
  </r>
  <r>
    <x v="6"/>
    <x v="29"/>
    <x v="1"/>
    <x v="9"/>
    <x v="7690"/>
  </r>
  <r>
    <x v="6"/>
    <x v="29"/>
    <x v="1"/>
    <x v="10"/>
    <x v="7"/>
  </r>
  <r>
    <x v="6"/>
    <x v="29"/>
    <x v="1"/>
    <x v="11"/>
    <x v="7691"/>
  </r>
  <r>
    <x v="6"/>
    <x v="29"/>
    <x v="1"/>
    <x v="12"/>
    <x v="7"/>
  </r>
  <r>
    <x v="6"/>
    <x v="29"/>
    <x v="1"/>
    <x v="13"/>
    <x v="7692"/>
  </r>
  <r>
    <x v="6"/>
    <x v="30"/>
    <x v="0"/>
    <x v="0"/>
    <x v="7"/>
  </r>
  <r>
    <x v="6"/>
    <x v="30"/>
    <x v="0"/>
    <x v="1"/>
    <x v="7693"/>
  </r>
  <r>
    <x v="6"/>
    <x v="30"/>
    <x v="0"/>
    <x v="2"/>
    <x v="5833"/>
  </r>
  <r>
    <x v="6"/>
    <x v="30"/>
    <x v="0"/>
    <x v="3"/>
    <x v="6490"/>
  </r>
  <r>
    <x v="6"/>
    <x v="30"/>
    <x v="0"/>
    <x v="4"/>
    <x v="7670"/>
  </r>
  <r>
    <x v="6"/>
    <x v="30"/>
    <x v="0"/>
    <x v="5"/>
    <x v="7694"/>
  </r>
  <r>
    <x v="6"/>
    <x v="30"/>
    <x v="0"/>
    <x v="6"/>
    <x v="7695"/>
  </r>
  <r>
    <x v="6"/>
    <x v="30"/>
    <x v="0"/>
    <x v="7"/>
    <x v="7"/>
  </r>
  <r>
    <x v="6"/>
    <x v="30"/>
    <x v="0"/>
    <x v="8"/>
    <x v="7"/>
  </r>
  <r>
    <x v="6"/>
    <x v="30"/>
    <x v="0"/>
    <x v="9"/>
    <x v="2131"/>
  </r>
  <r>
    <x v="6"/>
    <x v="30"/>
    <x v="0"/>
    <x v="10"/>
    <x v="7696"/>
  </r>
  <r>
    <x v="6"/>
    <x v="30"/>
    <x v="0"/>
    <x v="11"/>
    <x v="7697"/>
  </r>
  <r>
    <x v="6"/>
    <x v="30"/>
    <x v="0"/>
    <x v="12"/>
    <x v="7"/>
  </r>
  <r>
    <x v="6"/>
    <x v="30"/>
    <x v="0"/>
    <x v="13"/>
    <x v="7698"/>
  </r>
  <r>
    <x v="6"/>
    <x v="30"/>
    <x v="1"/>
    <x v="0"/>
    <x v="7"/>
  </r>
  <r>
    <x v="6"/>
    <x v="30"/>
    <x v="1"/>
    <x v="1"/>
    <x v="7693"/>
  </r>
  <r>
    <x v="6"/>
    <x v="30"/>
    <x v="1"/>
    <x v="2"/>
    <x v="7699"/>
  </r>
  <r>
    <x v="6"/>
    <x v="30"/>
    <x v="1"/>
    <x v="3"/>
    <x v="6490"/>
  </r>
  <r>
    <x v="6"/>
    <x v="30"/>
    <x v="1"/>
    <x v="4"/>
    <x v="7670"/>
  </r>
  <r>
    <x v="6"/>
    <x v="30"/>
    <x v="1"/>
    <x v="5"/>
    <x v="7"/>
  </r>
  <r>
    <x v="6"/>
    <x v="30"/>
    <x v="1"/>
    <x v="6"/>
    <x v="7695"/>
  </r>
  <r>
    <x v="6"/>
    <x v="30"/>
    <x v="1"/>
    <x v="7"/>
    <x v="7"/>
  </r>
  <r>
    <x v="6"/>
    <x v="30"/>
    <x v="1"/>
    <x v="8"/>
    <x v="7"/>
  </r>
  <r>
    <x v="6"/>
    <x v="30"/>
    <x v="1"/>
    <x v="9"/>
    <x v="7700"/>
  </r>
  <r>
    <x v="6"/>
    <x v="30"/>
    <x v="1"/>
    <x v="10"/>
    <x v="7"/>
  </r>
  <r>
    <x v="6"/>
    <x v="30"/>
    <x v="1"/>
    <x v="11"/>
    <x v="7697"/>
  </r>
  <r>
    <x v="6"/>
    <x v="30"/>
    <x v="1"/>
    <x v="12"/>
    <x v="7"/>
  </r>
  <r>
    <x v="6"/>
    <x v="30"/>
    <x v="1"/>
    <x v="13"/>
    <x v="7701"/>
  </r>
  <r>
    <x v="6"/>
    <x v="31"/>
    <x v="0"/>
    <x v="0"/>
    <x v="7"/>
  </r>
  <r>
    <x v="6"/>
    <x v="31"/>
    <x v="0"/>
    <x v="1"/>
    <x v="7702"/>
  </r>
  <r>
    <x v="6"/>
    <x v="31"/>
    <x v="0"/>
    <x v="2"/>
    <x v="7703"/>
  </r>
  <r>
    <x v="6"/>
    <x v="31"/>
    <x v="0"/>
    <x v="3"/>
    <x v="6502"/>
  </r>
  <r>
    <x v="6"/>
    <x v="31"/>
    <x v="0"/>
    <x v="4"/>
    <x v="7704"/>
  </r>
  <r>
    <x v="6"/>
    <x v="31"/>
    <x v="0"/>
    <x v="5"/>
    <x v="7705"/>
  </r>
  <r>
    <x v="6"/>
    <x v="31"/>
    <x v="0"/>
    <x v="6"/>
    <x v="7706"/>
  </r>
  <r>
    <x v="6"/>
    <x v="31"/>
    <x v="0"/>
    <x v="7"/>
    <x v="7"/>
  </r>
  <r>
    <x v="6"/>
    <x v="31"/>
    <x v="0"/>
    <x v="8"/>
    <x v="7707"/>
  </r>
  <r>
    <x v="6"/>
    <x v="31"/>
    <x v="0"/>
    <x v="9"/>
    <x v="7708"/>
  </r>
  <r>
    <x v="6"/>
    <x v="31"/>
    <x v="0"/>
    <x v="10"/>
    <x v="7709"/>
  </r>
  <r>
    <x v="6"/>
    <x v="31"/>
    <x v="0"/>
    <x v="11"/>
    <x v="7710"/>
  </r>
  <r>
    <x v="6"/>
    <x v="31"/>
    <x v="0"/>
    <x v="12"/>
    <x v="7"/>
  </r>
  <r>
    <x v="6"/>
    <x v="31"/>
    <x v="0"/>
    <x v="13"/>
    <x v="7711"/>
  </r>
  <r>
    <x v="6"/>
    <x v="31"/>
    <x v="1"/>
    <x v="0"/>
    <x v="7"/>
  </r>
  <r>
    <x v="6"/>
    <x v="31"/>
    <x v="1"/>
    <x v="1"/>
    <x v="7702"/>
  </r>
  <r>
    <x v="6"/>
    <x v="31"/>
    <x v="1"/>
    <x v="2"/>
    <x v="7712"/>
  </r>
  <r>
    <x v="6"/>
    <x v="31"/>
    <x v="1"/>
    <x v="3"/>
    <x v="6502"/>
  </r>
  <r>
    <x v="6"/>
    <x v="31"/>
    <x v="1"/>
    <x v="4"/>
    <x v="7704"/>
  </r>
  <r>
    <x v="6"/>
    <x v="31"/>
    <x v="1"/>
    <x v="5"/>
    <x v="7"/>
  </r>
  <r>
    <x v="6"/>
    <x v="31"/>
    <x v="1"/>
    <x v="6"/>
    <x v="7713"/>
  </r>
  <r>
    <x v="6"/>
    <x v="31"/>
    <x v="1"/>
    <x v="7"/>
    <x v="7"/>
  </r>
  <r>
    <x v="6"/>
    <x v="31"/>
    <x v="1"/>
    <x v="8"/>
    <x v="7707"/>
  </r>
  <r>
    <x v="6"/>
    <x v="31"/>
    <x v="1"/>
    <x v="9"/>
    <x v="7714"/>
  </r>
  <r>
    <x v="6"/>
    <x v="31"/>
    <x v="1"/>
    <x v="10"/>
    <x v="7"/>
  </r>
  <r>
    <x v="6"/>
    <x v="31"/>
    <x v="1"/>
    <x v="11"/>
    <x v="7715"/>
  </r>
  <r>
    <x v="6"/>
    <x v="31"/>
    <x v="1"/>
    <x v="12"/>
    <x v="7"/>
  </r>
  <r>
    <x v="6"/>
    <x v="31"/>
    <x v="1"/>
    <x v="13"/>
    <x v="7716"/>
  </r>
  <r>
    <x v="6"/>
    <x v="32"/>
    <x v="0"/>
    <x v="0"/>
    <x v="7"/>
  </r>
  <r>
    <x v="6"/>
    <x v="32"/>
    <x v="0"/>
    <x v="1"/>
    <x v="7717"/>
  </r>
  <r>
    <x v="6"/>
    <x v="32"/>
    <x v="0"/>
    <x v="2"/>
    <x v="7718"/>
  </r>
  <r>
    <x v="6"/>
    <x v="32"/>
    <x v="0"/>
    <x v="3"/>
    <x v="7719"/>
  </r>
  <r>
    <x v="6"/>
    <x v="32"/>
    <x v="0"/>
    <x v="4"/>
    <x v="7720"/>
  </r>
  <r>
    <x v="6"/>
    <x v="32"/>
    <x v="0"/>
    <x v="5"/>
    <x v="5613"/>
  </r>
  <r>
    <x v="6"/>
    <x v="32"/>
    <x v="0"/>
    <x v="6"/>
    <x v="7721"/>
  </r>
  <r>
    <x v="6"/>
    <x v="32"/>
    <x v="0"/>
    <x v="7"/>
    <x v="7"/>
  </r>
  <r>
    <x v="6"/>
    <x v="32"/>
    <x v="0"/>
    <x v="8"/>
    <x v="7722"/>
  </r>
  <r>
    <x v="6"/>
    <x v="32"/>
    <x v="0"/>
    <x v="9"/>
    <x v="7723"/>
  </r>
  <r>
    <x v="6"/>
    <x v="32"/>
    <x v="0"/>
    <x v="10"/>
    <x v="7724"/>
  </r>
  <r>
    <x v="6"/>
    <x v="32"/>
    <x v="0"/>
    <x v="11"/>
    <x v="7725"/>
  </r>
  <r>
    <x v="6"/>
    <x v="32"/>
    <x v="0"/>
    <x v="12"/>
    <x v="7"/>
  </r>
  <r>
    <x v="6"/>
    <x v="32"/>
    <x v="0"/>
    <x v="13"/>
    <x v="7726"/>
  </r>
  <r>
    <x v="6"/>
    <x v="32"/>
    <x v="1"/>
    <x v="0"/>
    <x v="7"/>
  </r>
  <r>
    <x v="6"/>
    <x v="32"/>
    <x v="1"/>
    <x v="1"/>
    <x v="7727"/>
  </r>
  <r>
    <x v="6"/>
    <x v="32"/>
    <x v="1"/>
    <x v="2"/>
    <x v="7728"/>
  </r>
  <r>
    <x v="6"/>
    <x v="32"/>
    <x v="1"/>
    <x v="3"/>
    <x v="7729"/>
  </r>
  <r>
    <x v="6"/>
    <x v="32"/>
    <x v="1"/>
    <x v="4"/>
    <x v="7730"/>
  </r>
  <r>
    <x v="6"/>
    <x v="32"/>
    <x v="1"/>
    <x v="5"/>
    <x v="7"/>
  </r>
  <r>
    <x v="6"/>
    <x v="32"/>
    <x v="1"/>
    <x v="6"/>
    <x v="7731"/>
  </r>
  <r>
    <x v="6"/>
    <x v="32"/>
    <x v="1"/>
    <x v="7"/>
    <x v="7"/>
  </r>
  <r>
    <x v="6"/>
    <x v="32"/>
    <x v="1"/>
    <x v="8"/>
    <x v="7732"/>
  </r>
  <r>
    <x v="6"/>
    <x v="32"/>
    <x v="1"/>
    <x v="9"/>
    <x v="7733"/>
  </r>
  <r>
    <x v="6"/>
    <x v="32"/>
    <x v="1"/>
    <x v="10"/>
    <x v="7"/>
  </r>
  <r>
    <x v="6"/>
    <x v="32"/>
    <x v="1"/>
    <x v="11"/>
    <x v="7734"/>
  </r>
  <r>
    <x v="6"/>
    <x v="32"/>
    <x v="1"/>
    <x v="12"/>
    <x v="7"/>
  </r>
  <r>
    <x v="6"/>
    <x v="32"/>
    <x v="1"/>
    <x v="13"/>
    <x v="7735"/>
  </r>
  <r>
    <x v="6"/>
    <x v="33"/>
    <x v="0"/>
    <x v="0"/>
    <x v="7"/>
  </r>
  <r>
    <x v="6"/>
    <x v="33"/>
    <x v="0"/>
    <x v="1"/>
    <x v="7736"/>
  </r>
  <r>
    <x v="6"/>
    <x v="33"/>
    <x v="0"/>
    <x v="2"/>
    <x v="7737"/>
  </r>
  <r>
    <x v="6"/>
    <x v="33"/>
    <x v="0"/>
    <x v="3"/>
    <x v="7738"/>
  </r>
  <r>
    <x v="6"/>
    <x v="33"/>
    <x v="0"/>
    <x v="4"/>
    <x v="7739"/>
  </r>
  <r>
    <x v="6"/>
    <x v="33"/>
    <x v="0"/>
    <x v="5"/>
    <x v="7740"/>
  </r>
  <r>
    <x v="6"/>
    <x v="33"/>
    <x v="0"/>
    <x v="6"/>
    <x v="7741"/>
  </r>
  <r>
    <x v="6"/>
    <x v="33"/>
    <x v="0"/>
    <x v="7"/>
    <x v="7"/>
  </r>
  <r>
    <x v="6"/>
    <x v="33"/>
    <x v="0"/>
    <x v="8"/>
    <x v="7742"/>
  </r>
  <r>
    <x v="6"/>
    <x v="33"/>
    <x v="0"/>
    <x v="9"/>
    <x v="7743"/>
  </r>
  <r>
    <x v="6"/>
    <x v="33"/>
    <x v="0"/>
    <x v="10"/>
    <x v="7744"/>
  </r>
  <r>
    <x v="6"/>
    <x v="33"/>
    <x v="0"/>
    <x v="11"/>
    <x v="7745"/>
  </r>
  <r>
    <x v="6"/>
    <x v="33"/>
    <x v="0"/>
    <x v="12"/>
    <x v="7746"/>
  </r>
  <r>
    <x v="6"/>
    <x v="33"/>
    <x v="0"/>
    <x v="13"/>
    <x v="7747"/>
  </r>
  <r>
    <x v="6"/>
    <x v="33"/>
    <x v="1"/>
    <x v="0"/>
    <x v="7"/>
  </r>
  <r>
    <x v="6"/>
    <x v="33"/>
    <x v="1"/>
    <x v="1"/>
    <x v="7736"/>
  </r>
  <r>
    <x v="6"/>
    <x v="33"/>
    <x v="1"/>
    <x v="2"/>
    <x v="7748"/>
  </r>
  <r>
    <x v="6"/>
    <x v="33"/>
    <x v="1"/>
    <x v="3"/>
    <x v="7749"/>
  </r>
  <r>
    <x v="6"/>
    <x v="33"/>
    <x v="1"/>
    <x v="4"/>
    <x v="7750"/>
  </r>
  <r>
    <x v="6"/>
    <x v="33"/>
    <x v="1"/>
    <x v="5"/>
    <x v="7"/>
  </r>
  <r>
    <x v="6"/>
    <x v="33"/>
    <x v="1"/>
    <x v="6"/>
    <x v="7751"/>
  </r>
  <r>
    <x v="6"/>
    <x v="33"/>
    <x v="1"/>
    <x v="7"/>
    <x v="7"/>
  </r>
  <r>
    <x v="6"/>
    <x v="33"/>
    <x v="1"/>
    <x v="8"/>
    <x v="7742"/>
  </r>
  <r>
    <x v="6"/>
    <x v="33"/>
    <x v="1"/>
    <x v="9"/>
    <x v="7752"/>
  </r>
  <r>
    <x v="6"/>
    <x v="33"/>
    <x v="1"/>
    <x v="10"/>
    <x v="7"/>
  </r>
  <r>
    <x v="6"/>
    <x v="33"/>
    <x v="1"/>
    <x v="11"/>
    <x v="7753"/>
  </r>
  <r>
    <x v="6"/>
    <x v="33"/>
    <x v="1"/>
    <x v="12"/>
    <x v="7"/>
  </r>
  <r>
    <x v="6"/>
    <x v="33"/>
    <x v="1"/>
    <x v="13"/>
    <x v="7754"/>
  </r>
  <r>
    <x v="6"/>
    <x v="34"/>
    <x v="0"/>
    <x v="0"/>
    <x v="7"/>
  </r>
  <r>
    <x v="6"/>
    <x v="34"/>
    <x v="0"/>
    <x v="1"/>
    <x v="7755"/>
  </r>
  <r>
    <x v="6"/>
    <x v="34"/>
    <x v="0"/>
    <x v="2"/>
    <x v="7756"/>
  </r>
  <r>
    <x v="6"/>
    <x v="34"/>
    <x v="0"/>
    <x v="3"/>
    <x v="7757"/>
  </r>
  <r>
    <x v="6"/>
    <x v="34"/>
    <x v="0"/>
    <x v="4"/>
    <x v="7"/>
  </r>
  <r>
    <x v="6"/>
    <x v="34"/>
    <x v="0"/>
    <x v="5"/>
    <x v="7758"/>
  </r>
  <r>
    <x v="6"/>
    <x v="34"/>
    <x v="0"/>
    <x v="6"/>
    <x v="7759"/>
  </r>
  <r>
    <x v="6"/>
    <x v="34"/>
    <x v="0"/>
    <x v="7"/>
    <x v="7"/>
  </r>
  <r>
    <x v="6"/>
    <x v="34"/>
    <x v="0"/>
    <x v="8"/>
    <x v="7760"/>
  </r>
  <r>
    <x v="6"/>
    <x v="34"/>
    <x v="0"/>
    <x v="9"/>
    <x v="7761"/>
  </r>
  <r>
    <x v="6"/>
    <x v="34"/>
    <x v="0"/>
    <x v="10"/>
    <x v="7762"/>
  </r>
  <r>
    <x v="6"/>
    <x v="34"/>
    <x v="0"/>
    <x v="11"/>
    <x v="7763"/>
  </r>
  <r>
    <x v="6"/>
    <x v="34"/>
    <x v="0"/>
    <x v="12"/>
    <x v="7764"/>
  </r>
  <r>
    <x v="6"/>
    <x v="34"/>
    <x v="0"/>
    <x v="13"/>
    <x v="7765"/>
  </r>
  <r>
    <x v="6"/>
    <x v="34"/>
    <x v="1"/>
    <x v="0"/>
    <x v="7"/>
  </r>
  <r>
    <x v="6"/>
    <x v="34"/>
    <x v="1"/>
    <x v="1"/>
    <x v="7766"/>
  </r>
  <r>
    <x v="6"/>
    <x v="34"/>
    <x v="1"/>
    <x v="2"/>
    <x v="7767"/>
  </r>
  <r>
    <x v="6"/>
    <x v="34"/>
    <x v="1"/>
    <x v="3"/>
    <x v="7768"/>
  </r>
  <r>
    <x v="6"/>
    <x v="34"/>
    <x v="1"/>
    <x v="4"/>
    <x v="7"/>
  </r>
  <r>
    <x v="6"/>
    <x v="34"/>
    <x v="1"/>
    <x v="5"/>
    <x v="7769"/>
  </r>
  <r>
    <x v="6"/>
    <x v="34"/>
    <x v="1"/>
    <x v="6"/>
    <x v="7770"/>
  </r>
  <r>
    <x v="6"/>
    <x v="34"/>
    <x v="1"/>
    <x v="7"/>
    <x v="7"/>
  </r>
  <r>
    <x v="6"/>
    <x v="34"/>
    <x v="1"/>
    <x v="8"/>
    <x v="7760"/>
  </r>
  <r>
    <x v="6"/>
    <x v="34"/>
    <x v="1"/>
    <x v="9"/>
    <x v="7771"/>
  </r>
  <r>
    <x v="6"/>
    <x v="34"/>
    <x v="1"/>
    <x v="10"/>
    <x v="7"/>
  </r>
  <r>
    <x v="6"/>
    <x v="34"/>
    <x v="1"/>
    <x v="11"/>
    <x v="7772"/>
  </r>
  <r>
    <x v="6"/>
    <x v="34"/>
    <x v="1"/>
    <x v="12"/>
    <x v="7"/>
  </r>
  <r>
    <x v="6"/>
    <x v="34"/>
    <x v="1"/>
    <x v="13"/>
    <x v="7773"/>
  </r>
  <r>
    <x v="6"/>
    <x v="35"/>
    <x v="0"/>
    <x v="0"/>
    <x v="7"/>
  </r>
  <r>
    <x v="6"/>
    <x v="35"/>
    <x v="0"/>
    <x v="1"/>
    <x v="7774"/>
  </r>
  <r>
    <x v="6"/>
    <x v="35"/>
    <x v="0"/>
    <x v="2"/>
    <x v="7775"/>
  </r>
  <r>
    <x v="6"/>
    <x v="35"/>
    <x v="0"/>
    <x v="3"/>
    <x v="7776"/>
  </r>
  <r>
    <x v="6"/>
    <x v="35"/>
    <x v="0"/>
    <x v="4"/>
    <x v="7777"/>
  </r>
  <r>
    <x v="6"/>
    <x v="35"/>
    <x v="0"/>
    <x v="5"/>
    <x v="7778"/>
  </r>
  <r>
    <x v="6"/>
    <x v="35"/>
    <x v="0"/>
    <x v="6"/>
    <x v="7779"/>
  </r>
  <r>
    <x v="6"/>
    <x v="35"/>
    <x v="0"/>
    <x v="7"/>
    <x v="7"/>
  </r>
  <r>
    <x v="6"/>
    <x v="35"/>
    <x v="0"/>
    <x v="8"/>
    <x v="7780"/>
  </r>
  <r>
    <x v="6"/>
    <x v="35"/>
    <x v="0"/>
    <x v="9"/>
    <x v="1556"/>
  </r>
  <r>
    <x v="6"/>
    <x v="35"/>
    <x v="0"/>
    <x v="10"/>
    <x v="7781"/>
  </r>
  <r>
    <x v="6"/>
    <x v="35"/>
    <x v="0"/>
    <x v="11"/>
    <x v="7782"/>
  </r>
  <r>
    <x v="6"/>
    <x v="35"/>
    <x v="0"/>
    <x v="12"/>
    <x v="7783"/>
  </r>
  <r>
    <x v="6"/>
    <x v="35"/>
    <x v="0"/>
    <x v="13"/>
    <x v="7784"/>
  </r>
  <r>
    <x v="6"/>
    <x v="35"/>
    <x v="1"/>
    <x v="0"/>
    <x v="7"/>
  </r>
  <r>
    <x v="6"/>
    <x v="35"/>
    <x v="1"/>
    <x v="1"/>
    <x v="7785"/>
  </r>
  <r>
    <x v="6"/>
    <x v="35"/>
    <x v="1"/>
    <x v="2"/>
    <x v="7786"/>
  </r>
  <r>
    <x v="6"/>
    <x v="35"/>
    <x v="1"/>
    <x v="3"/>
    <x v="7776"/>
  </r>
  <r>
    <x v="6"/>
    <x v="35"/>
    <x v="1"/>
    <x v="4"/>
    <x v="7777"/>
  </r>
  <r>
    <x v="6"/>
    <x v="35"/>
    <x v="1"/>
    <x v="5"/>
    <x v="7"/>
  </r>
  <r>
    <x v="6"/>
    <x v="35"/>
    <x v="1"/>
    <x v="6"/>
    <x v="7787"/>
  </r>
  <r>
    <x v="6"/>
    <x v="35"/>
    <x v="1"/>
    <x v="7"/>
    <x v="7"/>
  </r>
  <r>
    <x v="6"/>
    <x v="35"/>
    <x v="1"/>
    <x v="8"/>
    <x v="7780"/>
  </r>
  <r>
    <x v="6"/>
    <x v="35"/>
    <x v="1"/>
    <x v="9"/>
    <x v="7788"/>
  </r>
  <r>
    <x v="6"/>
    <x v="35"/>
    <x v="1"/>
    <x v="10"/>
    <x v="7"/>
  </r>
  <r>
    <x v="6"/>
    <x v="35"/>
    <x v="1"/>
    <x v="11"/>
    <x v="7789"/>
  </r>
  <r>
    <x v="6"/>
    <x v="35"/>
    <x v="1"/>
    <x v="12"/>
    <x v="691"/>
  </r>
  <r>
    <x v="6"/>
    <x v="35"/>
    <x v="1"/>
    <x v="13"/>
    <x v="7790"/>
  </r>
  <r>
    <x v="6"/>
    <x v="36"/>
    <x v="0"/>
    <x v="0"/>
    <x v="7"/>
  </r>
  <r>
    <x v="6"/>
    <x v="36"/>
    <x v="0"/>
    <x v="1"/>
    <x v="7791"/>
  </r>
  <r>
    <x v="6"/>
    <x v="36"/>
    <x v="0"/>
    <x v="2"/>
    <x v="7792"/>
  </r>
  <r>
    <x v="6"/>
    <x v="36"/>
    <x v="0"/>
    <x v="3"/>
    <x v="7793"/>
  </r>
  <r>
    <x v="6"/>
    <x v="36"/>
    <x v="0"/>
    <x v="4"/>
    <x v="7794"/>
  </r>
  <r>
    <x v="6"/>
    <x v="36"/>
    <x v="0"/>
    <x v="5"/>
    <x v="7"/>
  </r>
  <r>
    <x v="6"/>
    <x v="36"/>
    <x v="0"/>
    <x v="6"/>
    <x v="7"/>
  </r>
  <r>
    <x v="6"/>
    <x v="36"/>
    <x v="0"/>
    <x v="7"/>
    <x v="7"/>
  </r>
  <r>
    <x v="6"/>
    <x v="36"/>
    <x v="0"/>
    <x v="8"/>
    <x v="7"/>
  </r>
  <r>
    <x v="6"/>
    <x v="36"/>
    <x v="0"/>
    <x v="9"/>
    <x v="7795"/>
  </r>
  <r>
    <x v="6"/>
    <x v="36"/>
    <x v="0"/>
    <x v="10"/>
    <x v="7"/>
  </r>
  <r>
    <x v="6"/>
    <x v="36"/>
    <x v="0"/>
    <x v="11"/>
    <x v="7796"/>
  </r>
  <r>
    <x v="6"/>
    <x v="36"/>
    <x v="0"/>
    <x v="12"/>
    <x v="7"/>
  </r>
  <r>
    <x v="6"/>
    <x v="36"/>
    <x v="0"/>
    <x v="13"/>
    <x v="7797"/>
  </r>
  <r>
    <x v="6"/>
    <x v="36"/>
    <x v="1"/>
    <x v="0"/>
    <x v="7"/>
  </r>
  <r>
    <x v="6"/>
    <x v="36"/>
    <x v="1"/>
    <x v="1"/>
    <x v="7791"/>
  </r>
  <r>
    <x v="6"/>
    <x v="36"/>
    <x v="1"/>
    <x v="2"/>
    <x v="7792"/>
  </r>
  <r>
    <x v="6"/>
    <x v="36"/>
    <x v="1"/>
    <x v="3"/>
    <x v="7793"/>
  </r>
  <r>
    <x v="6"/>
    <x v="36"/>
    <x v="1"/>
    <x v="4"/>
    <x v="7794"/>
  </r>
  <r>
    <x v="6"/>
    <x v="36"/>
    <x v="1"/>
    <x v="5"/>
    <x v="7"/>
  </r>
  <r>
    <x v="6"/>
    <x v="36"/>
    <x v="1"/>
    <x v="6"/>
    <x v="7"/>
  </r>
  <r>
    <x v="6"/>
    <x v="36"/>
    <x v="1"/>
    <x v="7"/>
    <x v="7"/>
  </r>
  <r>
    <x v="6"/>
    <x v="36"/>
    <x v="1"/>
    <x v="8"/>
    <x v="7"/>
  </r>
  <r>
    <x v="6"/>
    <x v="36"/>
    <x v="1"/>
    <x v="9"/>
    <x v="7795"/>
  </r>
  <r>
    <x v="6"/>
    <x v="36"/>
    <x v="1"/>
    <x v="10"/>
    <x v="7"/>
  </r>
  <r>
    <x v="6"/>
    <x v="36"/>
    <x v="1"/>
    <x v="11"/>
    <x v="7796"/>
  </r>
  <r>
    <x v="6"/>
    <x v="36"/>
    <x v="1"/>
    <x v="12"/>
    <x v="7"/>
  </r>
  <r>
    <x v="6"/>
    <x v="36"/>
    <x v="1"/>
    <x v="13"/>
    <x v="7797"/>
  </r>
  <r>
    <x v="6"/>
    <x v="37"/>
    <x v="0"/>
    <x v="0"/>
    <x v="7"/>
  </r>
  <r>
    <x v="6"/>
    <x v="37"/>
    <x v="0"/>
    <x v="1"/>
    <x v="7798"/>
  </r>
  <r>
    <x v="6"/>
    <x v="37"/>
    <x v="0"/>
    <x v="2"/>
    <x v="7799"/>
  </r>
  <r>
    <x v="6"/>
    <x v="37"/>
    <x v="0"/>
    <x v="3"/>
    <x v="7800"/>
  </r>
  <r>
    <x v="6"/>
    <x v="37"/>
    <x v="0"/>
    <x v="4"/>
    <x v="7801"/>
  </r>
  <r>
    <x v="6"/>
    <x v="37"/>
    <x v="0"/>
    <x v="5"/>
    <x v="7"/>
  </r>
  <r>
    <x v="6"/>
    <x v="37"/>
    <x v="0"/>
    <x v="6"/>
    <x v="7802"/>
  </r>
  <r>
    <x v="6"/>
    <x v="37"/>
    <x v="0"/>
    <x v="7"/>
    <x v="7803"/>
  </r>
  <r>
    <x v="6"/>
    <x v="37"/>
    <x v="0"/>
    <x v="8"/>
    <x v="7"/>
  </r>
  <r>
    <x v="6"/>
    <x v="37"/>
    <x v="0"/>
    <x v="9"/>
    <x v="7804"/>
  </r>
  <r>
    <x v="6"/>
    <x v="37"/>
    <x v="0"/>
    <x v="10"/>
    <x v="7"/>
  </r>
  <r>
    <x v="6"/>
    <x v="37"/>
    <x v="0"/>
    <x v="11"/>
    <x v="7805"/>
  </r>
  <r>
    <x v="6"/>
    <x v="37"/>
    <x v="0"/>
    <x v="12"/>
    <x v="7"/>
  </r>
  <r>
    <x v="6"/>
    <x v="37"/>
    <x v="0"/>
    <x v="13"/>
    <x v="7806"/>
  </r>
  <r>
    <x v="6"/>
    <x v="37"/>
    <x v="1"/>
    <x v="0"/>
    <x v="7"/>
  </r>
  <r>
    <x v="6"/>
    <x v="37"/>
    <x v="1"/>
    <x v="1"/>
    <x v="5553"/>
  </r>
  <r>
    <x v="6"/>
    <x v="37"/>
    <x v="1"/>
    <x v="2"/>
    <x v="7807"/>
  </r>
  <r>
    <x v="6"/>
    <x v="37"/>
    <x v="1"/>
    <x v="3"/>
    <x v="7808"/>
  </r>
  <r>
    <x v="6"/>
    <x v="37"/>
    <x v="1"/>
    <x v="4"/>
    <x v="7801"/>
  </r>
  <r>
    <x v="6"/>
    <x v="37"/>
    <x v="1"/>
    <x v="5"/>
    <x v="7"/>
  </r>
  <r>
    <x v="6"/>
    <x v="37"/>
    <x v="1"/>
    <x v="6"/>
    <x v="7809"/>
  </r>
  <r>
    <x v="6"/>
    <x v="37"/>
    <x v="1"/>
    <x v="7"/>
    <x v="7"/>
  </r>
  <r>
    <x v="6"/>
    <x v="37"/>
    <x v="1"/>
    <x v="8"/>
    <x v="7"/>
  </r>
  <r>
    <x v="6"/>
    <x v="37"/>
    <x v="1"/>
    <x v="9"/>
    <x v="7810"/>
  </r>
  <r>
    <x v="6"/>
    <x v="37"/>
    <x v="1"/>
    <x v="10"/>
    <x v="7"/>
  </r>
  <r>
    <x v="6"/>
    <x v="37"/>
    <x v="1"/>
    <x v="11"/>
    <x v="7811"/>
  </r>
  <r>
    <x v="6"/>
    <x v="37"/>
    <x v="1"/>
    <x v="12"/>
    <x v="7"/>
  </r>
  <r>
    <x v="6"/>
    <x v="37"/>
    <x v="1"/>
    <x v="13"/>
    <x v="7806"/>
  </r>
  <r>
    <x v="6"/>
    <x v="75"/>
    <x v="0"/>
    <x v="0"/>
    <x v="7"/>
  </r>
  <r>
    <x v="6"/>
    <x v="75"/>
    <x v="0"/>
    <x v="1"/>
    <x v="7812"/>
  </r>
  <r>
    <x v="6"/>
    <x v="75"/>
    <x v="0"/>
    <x v="2"/>
    <x v="7813"/>
  </r>
  <r>
    <x v="6"/>
    <x v="75"/>
    <x v="0"/>
    <x v="3"/>
    <x v="7814"/>
  </r>
  <r>
    <x v="6"/>
    <x v="75"/>
    <x v="0"/>
    <x v="4"/>
    <x v="1184"/>
  </r>
  <r>
    <x v="6"/>
    <x v="75"/>
    <x v="0"/>
    <x v="5"/>
    <x v="7"/>
  </r>
  <r>
    <x v="6"/>
    <x v="75"/>
    <x v="0"/>
    <x v="6"/>
    <x v="7"/>
  </r>
  <r>
    <x v="6"/>
    <x v="75"/>
    <x v="0"/>
    <x v="7"/>
    <x v="7"/>
  </r>
  <r>
    <x v="6"/>
    <x v="75"/>
    <x v="0"/>
    <x v="8"/>
    <x v="7"/>
  </r>
  <r>
    <x v="6"/>
    <x v="75"/>
    <x v="0"/>
    <x v="9"/>
    <x v="7815"/>
  </r>
  <r>
    <x v="6"/>
    <x v="75"/>
    <x v="0"/>
    <x v="10"/>
    <x v="7"/>
  </r>
  <r>
    <x v="6"/>
    <x v="75"/>
    <x v="0"/>
    <x v="11"/>
    <x v="7816"/>
  </r>
  <r>
    <x v="6"/>
    <x v="75"/>
    <x v="0"/>
    <x v="12"/>
    <x v="7"/>
  </r>
  <r>
    <x v="6"/>
    <x v="75"/>
    <x v="0"/>
    <x v="13"/>
    <x v="7817"/>
  </r>
  <r>
    <x v="6"/>
    <x v="75"/>
    <x v="1"/>
    <x v="0"/>
    <x v="7"/>
  </r>
  <r>
    <x v="6"/>
    <x v="75"/>
    <x v="1"/>
    <x v="1"/>
    <x v="7812"/>
  </r>
  <r>
    <x v="6"/>
    <x v="75"/>
    <x v="1"/>
    <x v="2"/>
    <x v="7813"/>
  </r>
  <r>
    <x v="6"/>
    <x v="75"/>
    <x v="1"/>
    <x v="3"/>
    <x v="7814"/>
  </r>
  <r>
    <x v="6"/>
    <x v="75"/>
    <x v="1"/>
    <x v="4"/>
    <x v="1184"/>
  </r>
  <r>
    <x v="6"/>
    <x v="75"/>
    <x v="1"/>
    <x v="5"/>
    <x v="7"/>
  </r>
  <r>
    <x v="6"/>
    <x v="75"/>
    <x v="1"/>
    <x v="6"/>
    <x v="7"/>
  </r>
  <r>
    <x v="6"/>
    <x v="75"/>
    <x v="1"/>
    <x v="7"/>
    <x v="7"/>
  </r>
  <r>
    <x v="6"/>
    <x v="75"/>
    <x v="1"/>
    <x v="8"/>
    <x v="7"/>
  </r>
  <r>
    <x v="6"/>
    <x v="75"/>
    <x v="1"/>
    <x v="9"/>
    <x v="7815"/>
  </r>
  <r>
    <x v="6"/>
    <x v="75"/>
    <x v="1"/>
    <x v="10"/>
    <x v="7"/>
  </r>
  <r>
    <x v="6"/>
    <x v="75"/>
    <x v="1"/>
    <x v="11"/>
    <x v="7816"/>
  </r>
  <r>
    <x v="6"/>
    <x v="75"/>
    <x v="1"/>
    <x v="12"/>
    <x v="7"/>
  </r>
  <r>
    <x v="6"/>
    <x v="75"/>
    <x v="1"/>
    <x v="13"/>
    <x v="7817"/>
  </r>
  <r>
    <x v="6"/>
    <x v="38"/>
    <x v="0"/>
    <x v="0"/>
    <x v="7"/>
  </r>
  <r>
    <x v="6"/>
    <x v="38"/>
    <x v="0"/>
    <x v="1"/>
    <x v="7818"/>
  </r>
  <r>
    <x v="6"/>
    <x v="38"/>
    <x v="0"/>
    <x v="2"/>
    <x v="7819"/>
  </r>
  <r>
    <x v="6"/>
    <x v="38"/>
    <x v="0"/>
    <x v="3"/>
    <x v="7820"/>
  </r>
  <r>
    <x v="6"/>
    <x v="38"/>
    <x v="0"/>
    <x v="4"/>
    <x v="7821"/>
  </r>
  <r>
    <x v="6"/>
    <x v="38"/>
    <x v="0"/>
    <x v="5"/>
    <x v="7822"/>
  </r>
  <r>
    <x v="6"/>
    <x v="38"/>
    <x v="0"/>
    <x v="6"/>
    <x v="7823"/>
  </r>
  <r>
    <x v="6"/>
    <x v="38"/>
    <x v="0"/>
    <x v="7"/>
    <x v="7"/>
  </r>
  <r>
    <x v="6"/>
    <x v="38"/>
    <x v="0"/>
    <x v="8"/>
    <x v="7824"/>
  </r>
  <r>
    <x v="6"/>
    <x v="38"/>
    <x v="0"/>
    <x v="9"/>
    <x v="7825"/>
  </r>
  <r>
    <x v="6"/>
    <x v="38"/>
    <x v="0"/>
    <x v="10"/>
    <x v="7826"/>
  </r>
  <r>
    <x v="6"/>
    <x v="38"/>
    <x v="0"/>
    <x v="11"/>
    <x v="7827"/>
  </r>
  <r>
    <x v="6"/>
    <x v="38"/>
    <x v="0"/>
    <x v="12"/>
    <x v="7828"/>
  </r>
  <r>
    <x v="6"/>
    <x v="38"/>
    <x v="0"/>
    <x v="13"/>
    <x v="7829"/>
  </r>
  <r>
    <x v="6"/>
    <x v="38"/>
    <x v="1"/>
    <x v="0"/>
    <x v="7"/>
  </r>
  <r>
    <x v="6"/>
    <x v="38"/>
    <x v="1"/>
    <x v="1"/>
    <x v="7830"/>
  </r>
  <r>
    <x v="6"/>
    <x v="38"/>
    <x v="1"/>
    <x v="2"/>
    <x v="7831"/>
  </r>
  <r>
    <x v="6"/>
    <x v="38"/>
    <x v="1"/>
    <x v="3"/>
    <x v="7832"/>
  </r>
  <r>
    <x v="6"/>
    <x v="38"/>
    <x v="1"/>
    <x v="4"/>
    <x v="7833"/>
  </r>
  <r>
    <x v="6"/>
    <x v="38"/>
    <x v="1"/>
    <x v="5"/>
    <x v="7"/>
  </r>
  <r>
    <x v="6"/>
    <x v="38"/>
    <x v="1"/>
    <x v="6"/>
    <x v="7834"/>
  </r>
  <r>
    <x v="6"/>
    <x v="38"/>
    <x v="1"/>
    <x v="7"/>
    <x v="7"/>
  </r>
  <r>
    <x v="6"/>
    <x v="38"/>
    <x v="1"/>
    <x v="8"/>
    <x v="7835"/>
  </r>
  <r>
    <x v="6"/>
    <x v="38"/>
    <x v="1"/>
    <x v="9"/>
    <x v="7836"/>
  </r>
  <r>
    <x v="6"/>
    <x v="38"/>
    <x v="1"/>
    <x v="10"/>
    <x v="7"/>
  </r>
  <r>
    <x v="6"/>
    <x v="38"/>
    <x v="1"/>
    <x v="11"/>
    <x v="7837"/>
  </r>
  <r>
    <x v="6"/>
    <x v="38"/>
    <x v="1"/>
    <x v="12"/>
    <x v="7"/>
  </r>
  <r>
    <x v="6"/>
    <x v="38"/>
    <x v="1"/>
    <x v="13"/>
    <x v="7838"/>
  </r>
  <r>
    <x v="6"/>
    <x v="39"/>
    <x v="0"/>
    <x v="0"/>
    <x v="7"/>
  </r>
  <r>
    <x v="6"/>
    <x v="39"/>
    <x v="0"/>
    <x v="1"/>
    <x v="7839"/>
  </r>
  <r>
    <x v="6"/>
    <x v="39"/>
    <x v="0"/>
    <x v="2"/>
    <x v="7840"/>
  </r>
  <r>
    <x v="6"/>
    <x v="39"/>
    <x v="0"/>
    <x v="3"/>
    <x v="7841"/>
  </r>
  <r>
    <x v="6"/>
    <x v="39"/>
    <x v="0"/>
    <x v="4"/>
    <x v="7842"/>
  </r>
  <r>
    <x v="6"/>
    <x v="39"/>
    <x v="0"/>
    <x v="5"/>
    <x v="7843"/>
  </r>
  <r>
    <x v="6"/>
    <x v="39"/>
    <x v="0"/>
    <x v="6"/>
    <x v="7844"/>
  </r>
  <r>
    <x v="6"/>
    <x v="39"/>
    <x v="0"/>
    <x v="7"/>
    <x v="7"/>
  </r>
  <r>
    <x v="6"/>
    <x v="39"/>
    <x v="0"/>
    <x v="8"/>
    <x v="7845"/>
  </r>
  <r>
    <x v="6"/>
    <x v="39"/>
    <x v="0"/>
    <x v="9"/>
    <x v="7846"/>
  </r>
  <r>
    <x v="6"/>
    <x v="39"/>
    <x v="0"/>
    <x v="10"/>
    <x v="7847"/>
  </r>
  <r>
    <x v="6"/>
    <x v="39"/>
    <x v="0"/>
    <x v="11"/>
    <x v="7848"/>
  </r>
  <r>
    <x v="6"/>
    <x v="39"/>
    <x v="0"/>
    <x v="12"/>
    <x v="7849"/>
  </r>
  <r>
    <x v="6"/>
    <x v="39"/>
    <x v="0"/>
    <x v="13"/>
    <x v="7850"/>
  </r>
  <r>
    <x v="6"/>
    <x v="39"/>
    <x v="1"/>
    <x v="0"/>
    <x v="7"/>
  </r>
  <r>
    <x v="6"/>
    <x v="39"/>
    <x v="1"/>
    <x v="1"/>
    <x v="7851"/>
  </r>
  <r>
    <x v="6"/>
    <x v="39"/>
    <x v="1"/>
    <x v="2"/>
    <x v="7852"/>
  </r>
  <r>
    <x v="6"/>
    <x v="39"/>
    <x v="1"/>
    <x v="3"/>
    <x v="7853"/>
  </r>
  <r>
    <x v="6"/>
    <x v="39"/>
    <x v="1"/>
    <x v="4"/>
    <x v="7854"/>
  </r>
  <r>
    <x v="6"/>
    <x v="39"/>
    <x v="1"/>
    <x v="5"/>
    <x v="7"/>
  </r>
  <r>
    <x v="6"/>
    <x v="39"/>
    <x v="1"/>
    <x v="6"/>
    <x v="7855"/>
  </r>
  <r>
    <x v="6"/>
    <x v="39"/>
    <x v="1"/>
    <x v="7"/>
    <x v="7"/>
  </r>
  <r>
    <x v="6"/>
    <x v="39"/>
    <x v="1"/>
    <x v="8"/>
    <x v="7856"/>
  </r>
  <r>
    <x v="6"/>
    <x v="39"/>
    <x v="1"/>
    <x v="9"/>
    <x v="7857"/>
  </r>
  <r>
    <x v="6"/>
    <x v="39"/>
    <x v="1"/>
    <x v="10"/>
    <x v="7"/>
  </r>
  <r>
    <x v="6"/>
    <x v="39"/>
    <x v="1"/>
    <x v="11"/>
    <x v="7858"/>
  </r>
  <r>
    <x v="6"/>
    <x v="39"/>
    <x v="1"/>
    <x v="12"/>
    <x v="691"/>
  </r>
  <r>
    <x v="6"/>
    <x v="39"/>
    <x v="1"/>
    <x v="13"/>
    <x v="7859"/>
  </r>
  <r>
    <x v="6"/>
    <x v="40"/>
    <x v="0"/>
    <x v="0"/>
    <x v="7"/>
  </r>
  <r>
    <x v="6"/>
    <x v="40"/>
    <x v="0"/>
    <x v="1"/>
    <x v="7860"/>
  </r>
  <r>
    <x v="6"/>
    <x v="40"/>
    <x v="0"/>
    <x v="2"/>
    <x v="7861"/>
  </r>
  <r>
    <x v="6"/>
    <x v="40"/>
    <x v="0"/>
    <x v="3"/>
    <x v="7862"/>
  </r>
  <r>
    <x v="6"/>
    <x v="40"/>
    <x v="0"/>
    <x v="4"/>
    <x v="7863"/>
  </r>
  <r>
    <x v="6"/>
    <x v="40"/>
    <x v="0"/>
    <x v="5"/>
    <x v="7864"/>
  </r>
  <r>
    <x v="6"/>
    <x v="40"/>
    <x v="0"/>
    <x v="6"/>
    <x v="7865"/>
  </r>
  <r>
    <x v="6"/>
    <x v="40"/>
    <x v="0"/>
    <x v="7"/>
    <x v="7"/>
  </r>
  <r>
    <x v="6"/>
    <x v="40"/>
    <x v="0"/>
    <x v="8"/>
    <x v="7866"/>
  </r>
  <r>
    <x v="6"/>
    <x v="40"/>
    <x v="0"/>
    <x v="9"/>
    <x v="7867"/>
  </r>
  <r>
    <x v="6"/>
    <x v="40"/>
    <x v="0"/>
    <x v="10"/>
    <x v="7868"/>
  </r>
  <r>
    <x v="6"/>
    <x v="40"/>
    <x v="0"/>
    <x v="11"/>
    <x v="7869"/>
  </r>
  <r>
    <x v="6"/>
    <x v="40"/>
    <x v="0"/>
    <x v="12"/>
    <x v="7"/>
  </r>
  <r>
    <x v="6"/>
    <x v="40"/>
    <x v="0"/>
    <x v="13"/>
    <x v="7870"/>
  </r>
  <r>
    <x v="6"/>
    <x v="40"/>
    <x v="1"/>
    <x v="0"/>
    <x v="7"/>
  </r>
  <r>
    <x v="6"/>
    <x v="40"/>
    <x v="1"/>
    <x v="1"/>
    <x v="7871"/>
  </r>
  <r>
    <x v="6"/>
    <x v="40"/>
    <x v="1"/>
    <x v="2"/>
    <x v="7872"/>
  </r>
  <r>
    <x v="6"/>
    <x v="40"/>
    <x v="1"/>
    <x v="3"/>
    <x v="7862"/>
  </r>
  <r>
    <x v="6"/>
    <x v="40"/>
    <x v="1"/>
    <x v="4"/>
    <x v="7873"/>
  </r>
  <r>
    <x v="6"/>
    <x v="40"/>
    <x v="1"/>
    <x v="5"/>
    <x v="7"/>
  </r>
  <r>
    <x v="6"/>
    <x v="40"/>
    <x v="1"/>
    <x v="6"/>
    <x v="7874"/>
  </r>
  <r>
    <x v="6"/>
    <x v="40"/>
    <x v="1"/>
    <x v="7"/>
    <x v="7"/>
  </r>
  <r>
    <x v="6"/>
    <x v="40"/>
    <x v="1"/>
    <x v="8"/>
    <x v="7875"/>
  </r>
  <r>
    <x v="6"/>
    <x v="40"/>
    <x v="1"/>
    <x v="9"/>
    <x v="7876"/>
  </r>
  <r>
    <x v="6"/>
    <x v="40"/>
    <x v="1"/>
    <x v="10"/>
    <x v="7"/>
  </r>
  <r>
    <x v="6"/>
    <x v="40"/>
    <x v="1"/>
    <x v="11"/>
    <x v="7877"/>
  </r>
  <r>
    <x v="6"/>
    <x v="40"/>
    <x v="1"/>
    <x v="12"/>
    <x v="7"/>
  </r>
  <r>
    <x v="6"/>
    <x v="40"/>
    <x v="1"/>
    <x v="13"/>
    <x v="7878"/>
  </r>
  <r>
    <x v="6"/>
    <x v="41"/>
    <x v="0"/>
    <x v="0"/>
    <x v="7"/>
  </r>
  <r>
    <x v="6"/>
    <x v="41"/>
    <x v="0"/>
    <x v="1"/>
    <x v="7879"/>
  </r>
  <r>
    <x v="6"/>
    <x v="41"/>
    <x v="0"/>
    <x v="2"/>
    <x v="7880"/>
  </r>
  <r>
    <x v="6"/>
    <x v="41"/>
    <x v="0"/>
    <x v="3"/>
    <x v="7881"/>
  </r>
  <r>
    <x v="6"/>
    <x v="41"/>
    <x v="0"/>
    <x v="4"/>
    <x v="7882"/>
  </r>
  <r>
    <x v="6"/>
    <x v="41"/>
    <x v="0"/>
    <x v="5"/>
    <x v="7883"/>
  </r>
  <r>
    <x v="6"/>
    <x v="41"/>
    <x v="0"/>
    <x v="6"/>
    <x v="7884"/>
  </r>
  <r>
    <x v="6"/>
    <x v="41"/>
    <x v="0"/>
    <x v="7"/>
    <x v="7"/>
  </r>
  <r>
    <x v="6"/>
    <x v="41"/>
    <x v="0"/>
    <x v="8"/>
    <x v="7885"/>
  </r>
  <r>
    <x v="6"/>
    <x v="41"/>
    <x v="0"/>
    <x v="9"/>
    <x v="7886"/>
  </r>
  <r>
    <x v="6"/>
    <x v="41"/>
    <x v="0"/>
    <x v="10"/>
    <x v="7887"/>
  </r>
  <r>
    <x v="6"/>
    <x v="41"/>
    <x v="0"/>
    <x v="11"/>
    <x v="7888"/>
  </r>
  <r>
    <x v="6"/>
    <x v="41"/>
    <x v="0"/>
    <x v="12"/>
    <x v="7889"/>
  </r>
  <r>
    <x v="6"/>
    <x v="41"/>
    <x v="0"/>
    <x v="13"/>
    <x v="7890"/>
  </r>
  <r>
    <x v="6"/>
    <x v="41"/>
    <x v="1"/>
    <x v="0"/>
    <x v="7891"/>
  </r>
  <r>
    <x v="6"/>
    <x v="41"/>
    <x v="1"/>
    <x v="1"/>
    <x v="7879"/>
  </r>
  <r>
    <x v="6"/>
    <x v="41"/>
    <x v="1"/>
    <x v="2"/>
    <x v="7892"/>
  </r>
  <r>
    <x v="6"/>
    <x v="41"/>
    <x v="1"/>
    <x v="3"/>
    <x v="7881"/>
  </r>
  <r>
    <x v="6"/>
    <x v="41"/>
    <x v="1"/>
    <x v="4"/>
    <x v="7882"/>
  </r>
  <r>
    <x v="6"/>
    <x v="41"/>
    <x v="1"/>
    <x v="5"/>
    <x v="7"/>
  </r>
  <r>
    <x v="6"/>
    <x v="41"/>
    <x v="1"/>
    <x v="6"/>
    <x v="7893"/>
  </r>
  <r>
    <x v="6"/>
    <x v="41"/>
    <x v="1"/>
    <x v="7"/>
    <x v="7"/>
  </r>
  <r>
    <x v="6"/>
    <x v="41"/>
    <x v="1"/>
    <x v="8"/>
    <x v="7894"/>
  </r>
  <r>
    <x v="6"/>
    <x v="41"/>
    <x v="1"/>
    <x v="9"/>
    <x v="7895"/>
  </r>
  <r>
    <x v="6"/>
    <x v="41"/>
    <x v="1"/>
    <x v="10"/>
    <x v="7"/>
  </r>
  <r>
    <x v="6"/>
    <x v="41"/>
    <x v="1"/>
    <x v="11"/>
    <x v="7896"/>
  </r>
  <r>
    <x v="6"/>
    <x v="41"/>
    <x v="1"/>
    <x v="12"/>
    <x v="7"/>
  </r>
  <r>
    <x v="6"/>
    <x v="41"/>
    <x v="1"/>
    <x v="13"/>
    <x v="7897"/>
  </r>
  <r>
    <x v="6"/>
    <x v="42"/>
    <x v="0"/>
    <x v="0"/>
    <x v="7"/>
  </r>
  <r>
    <x v="6"/>
    <x v="42"/>
    <x v="0"/>
    <x v="1"/>
    <x v="7898"/>
  </r>
  <r>
    <x v="6"/>
    <x v="42"/>
    <x v="0"/>
    <x v="2"/>
    <x v="7899"/>
  </r>
  <r>
    <x v="6"/>
    <x v="42"/>
    <x v="0"/>
    <x v="3"/>
    <x v="7900"/>
  </r>
  <r>
    <x v="6"/>
    <x v="42"/>
    <x v="0"/>
    <x v="4"/>
    <x v="7901"/>
  </r>
  <r>
    <x v="6"/>
    <x v="42"/>
    <x v="0"/>
    <x v="5"/>
    <x v="7902"/>
  </r>
  <r>
    <x v="6"/>
    <x v="42"/>
    <x v="0"/>
    <x v="6"/>
    <x v="7903"/>
  </r>
  <r>
    <x v="6"/>
    <x v="42"/>
    <x v="0"/>
    <x v="7"/>
    <x v="7"/>
  </r>
  <r>
    <x v="6"/>
    <x v="42"/>
    <x v="0"/>
    <x v="8"/>
    <x v="7"/>
  </r>
  <r>
    <x v="6"/>
    <x v="42"/>
    <x v="0"/>
    <x v="9"/>
    <x v="7904"/>
  </r>
  <r>
    <x v="6"/>
    <x v="42"/>
    <x v="0"/>
    <x v="10"/>
    <x v="7905"/>
  </r>
  <r>
    <x v="6"/>
    <x v="42"/>
    <x v="0"/>
    <x v="11"/>
    <x v="7906"/>
  </r>
  <r>
    <x v="6"/>
    <x v="42"/>
    <x v="0"/>
    <x v="12"/>
    <x v="7"/>
  </r>
  <r>
    <x v="6"/>
    <x v="42"/>
    <x v="0"/>
    <x v="13"/>
    <x v="7907"/>
  </r>
  <r>
    <x v="6"/>
    <x v="42"/>
    <x v="1"/>
    <x v="0"/>
    <x v="7"/>
  </r>
  <r>
    <x v="6"/>
    <x v="42"/>
    <x v="1"/>
    <x v="1"/>
    <x v="7898"/>
  </r>
  <r>
    <x v="6"/>
    <x v="42"/>
    <x v="1"/>
    <x v="2"/>
    <x v="7908"/>
  </r>
  <r>
    <x v="6"/>
    <x v="42"/>
    <x v="1"/>
    <x v="3"/>
    <x v="7900"/>
  </r>
  <r>
    <x v="6"/>
    <x v="42"/>
    <x v="1"/>
    <x v="4"/>
    <x v="7901"/>
  </r>
  <r>
    <x v="6"/>
    <x v="42"/>
    <x v="1"/>
    <x v="5"/>
    <x v="7"/>
  </r>
  <r>
    <x v="6"/>
    <x v="42"/>
    <x v="1"/>
    <x v="6"/>
    <x v="7909"/>
  </r>
  <r>
    <x v="6"/>
    <x v="42"/>
    <x v="1"/>
    <x v="7"/>
    <x v="7"/>
  </r>
  <r>
    <x v="6"/>
    <x v="42"/>
    <x v="1"/>
    <x v="8"/>
    <x v="7"/>
  </r>
  <r>
    <x v="6"/>
    <x v="42"/>
    <x v="1"/>
    <x v="9"/>
    <x v="7910"/>
  </r>
  <r>
    <x v="6"/>
    <x v="42"/>
    <x v="1"/>
    <x v="10"/>
    <x v="7"/>
  </r>
  <r>
    <x v="6"/>
    <x v="42"/>
    <x v="1"/>
    <x v="11"/>
    <x v="7911"/>
  </r>
  <r>
    <x v="6"/>
    <x v="42"/>
    <x v="1"/>
    <x v="12"/>
    <x v="7"/>
  </r>
  <r>
    <x v="6"/>
    <x v="42"/>
    <x v="1"/>
    <x v="13"/>
    <x v="7912"/>
  </r>
  <r>
    <x v="6"/>
    <x v="43"/>
    <x v="0"/>
    <x v="0"/>
    <x v="7"/>
  </r>
  <r>
    <x v="6"/>
    <x v="43"/>
    <x v="0"/>
    <x v="1"/>
    <x v="7677"/>
  </r>
  <r>
    <x v="6"/>
    <x v="43"/>
    <x v="0"/>
    <x v="2"/>
    <x v="7913"/>
  </r>
  <r>
    <x v="6"/>
    <x v="43"/>
    <x v="0"/>
    <x v="3"/>
    <x v="7914"/>
  </r>
  <r>
    <x v="6"/>
    <x v="43"/>
    <x v="0"/>
    <x v="4"/>
    <x v="7915"/>
  </r>
  <r>
    <x v="6"/>
    <x v="43"/>
    <x v="0"/>
    <x v="5"/>
    <x v="7916"/>
  </r>
  <r>
    <x v="6"/>
    <x v="43"/>
    <x v="0"/>
    <x v="6"/>
    <x v="7917"/>
  </r>
  <r>
    <x v="6"/>
    <x v="43"/>
    <x v="0"/>
    <x v="7"/>
    <x v="7"/>
  </r>
  <r>
    <x v="6"/>
    <x v="43"/>
    <x v="0"/>
    <x v="8"/>
    <x v="7"/>
  </r>
  <r>
    <x v="6"/>
    <x v="43"/>
    <x v="0"/>
    <x v="9"/>
    <x v="7918"/>
  </r>
  <r>
    <x v="6"/>
    <x v="43"/>
    <x v="0"/>
    <x v="10"/>
    <x v="7919"/>
  </r>
  <r>
    <x v="6"/>
    <x v="43"/>
    <x v="0"/>
    <x v="11"/>
    <x v="7920"/>
  </r>
  <r>
    <x v="6"/>
    <x v="43"/>
    <x v="0"/>
    <x v="12"/>
    <x v="7"/>
  </r>
  <r>
    <x v="6"/>
    <x v="43"/>
    <x v="0"/>
    <x v="13"/>
    <x v="7921"/>
  </r>
  <r>
    <x v="6"/>
    <x v="43"/>
    <x v="1"/>
    <x v="0"/>
    <x v="7"/>
  </r>
  <r>
    <x v="6"/>
    <x v="43"/>
    <x v="1"/>
    <x v="1"/>
    <x v="7677"/>
  </r>
  <r>
    <x v="6"/>
    <x v="43"/>
    <x v="1"/>
    <x v="2"/>
    <x v="7922"/>
  </r>
  <r>
    <x v="6"/>
    <x v="43"/>
    <x v="1"/>
    <x v="3"/>
    <x v="7914"/>
  </r>
  <r>
    <x v="6"/>
    <x v="43"/>
    <x v="1"/>
    <x v="4"/>
    <x v="7915"/>
  </r>
  <r>
    <x v="6"/>
    <x v="43"/>
    <x v="1"/>
    <x v="5"/>
    <x v="7"/>
  </r>
  <r>
    <x v="6"/>
    <x v="43"/>
    <x v="1"/>
    <x v="6"/>
    <x v="7917"/>
  </r>
  <r>
    <x v="6"/>
    <x v="43"/>
    <x v="1"/>
    <x v="7"/>
    <x v="7"/>
  </r>
  <r>
    <x v="6"/>
    <x v="43"/>
    <x v="1"/>
    <x v="8"/>
    <x v="7"/>
  </r>
  <r>
    <x v="6"/>
    <x v="43"/>
    <x v="1"/>
    <x v="9"/>
    <x v="7923"/>
  </r>
  <r>
    <x v="6"/>
    <x v="43"/>
    <x v="1"/>
    <x v="10"/>
    <x v="7"/>
  </r>
  <r>
    <x v="6"/>
    <x v="43"/>
    <x v="1"/>
    <x v="11"/>
    <x v="7920"/>
  </r>
  <r>
    <x v="6"/>
    <x v="43"/>
    <x v="1"/>
    <x v="12"/>
    <x v="7"/>
  </r>
  <r>
    <x v="6"/>
    <x v="43"/>
    <x v="1"/>
    <x v="13"/>
    <x v="7924"/>
  </r>
  <r>
    <x v="6"/>
    <x v="44"/>
    <x v="0"/>
    <x v="0"/>
    <x v="7"/>
  </r>
  <r>
    <x v="6"/>
    <x v="44"/>
    <x v="0"/>
    <x v="1"/>
    <x v="7925"/>
  </r>
  <r>
    <x v="6"/>
    <x v="44"/>
    <x v="0"/>
    <x v="2"/>
    <x v="7926"/>
  </r>
  <r>
    <x v="6"/>
    <x v="44"/>
    <x v="0"/>
    <x v="3"/>
    <x v="7927"/>
  </r>
  <r>
    <x v="6"/>
    <x v="44"/>
    <x v="0"/>
    <x v="4"/>
    <x v="7928"/>
  </r>
  <r>
    <x v="6"/>
    <x v="44"/>
    <x v="0"/>
    <x v="5"/>
    <x v="7929"/>
  </r>
  <r>
    <x v="6"/>
    <x v="44"/>
    <x v="0"/>
    <x v="6"/>
    <x v="7930"/>
  </r>
  <r>
    <x v="6"/>
    <x v="44"/>
    <x v="0"/>
    <x v="7"/>
    <x v="7"/>
  </r>
  <r>
    <x v="6"/>
    <x v="44"/>
    <x v="0"/>
    <x v="8"/>
    <x v="7"/>
  </r>
  <r>
    <x v="6"/>
    <x v="44"/>
    <x v="0"/>
    <x v="9"/>
    <x v="7931"/>
  </r>
  <r>
    <x v="6"/>
    <x v="44"/>
    <x v="0"/>
    <x v="10"/>
    <x v="7932"/>
  </r>
  <r>
    <x v="6"/>
    <x v="44"/>
    <x v="0"/>
    <x v="11"/>
    <x v="7933"/>
  </r>
  <r>
    <x v="6"/>
    <x v="44"/>
    <x v="0"/>
    <x v="12"/>
    <x v="7934"/>
  </r>
  <r>
    <x v="6"/>
    <x v="44"/>
    <x v="0"/>
    <x v="13"/>
    <x v="7935"/>
  </r>
  <r>
    <x v="6"/>
    <x v="44"/>
    <x v="1"/>
    <x v="0"/>
    <x v="7"/>
  </r>
  <r>
    <x v="6"/>
    <x v="44"/>
    <x v="1"/>
    <x v="1"/>
    <x v="7925"/>
  </r>
  <r>
    <x v="6"/>
    <x v="44"/>
    <x v="1"/>
    <x v="2"/>
    <x v="7936"/>
  </r>
  <r>
    <x v="6"/>
    <x v="44"/>
    <x v="1"/>
    <x v="3"/>
    <x v="7927"/>
  </r>
  <r>
    <x v="6"/>
    <x v="44"/>
    <x v="1"/>
    <x v="4"/>
    <x v="7928"/>
  </r>
  <r>
    <x v="6"/>
    <x v="44"/>
    <x v="1"/>
    <x v="5"/>
    <x v="7"/>
  </r>
  <r>
    <x v="6"/>
    <x v="44"/>
    <x v="1"/>
    <x v="6"/>
    <x v="7937"/>
  </r>
  <r>
    <x v="6"/>
    <x v="44"/>
    <x v="1"/>
    <x v="7"/>
    <x v="7"/>
  </r>
  <r>
    <x v="6"/>
    <x v="44"/>
    <x v="1"/>
    <x v="8"/>
    <x v="7"/>
  </r>
  <r>
    <x v="6"/>
    <x v="44"/>
    <x v="1"/>
    <x v="9"/>
    <x v="7938"/>
  </r>
  <r>
    <x v="6"/>
    <x v="44"/>
    <x v="1"/>
    <x v="10"/>
    <x v="7"/>
  </r>
  <r>
    <x v="6"/>
    <x v="44"/>
    <x v="1"/>
    <x v="11"/>
    <x v="7939"/>
  </r>
  <r>
    <x v="6"/>
    <x v="44"/>
    <x v="1"/>
    <x v="12"/>
    <x v="7"/>
  </r>
  <r>
    <x v="6"/>
    <x v="44"/>
    <x v="1"/>
    <x v="13"/>
    <x v="7940"/>
  </r>
  <r>
    <x v="6"/>
    <x v="45"/>
    <x v="0"/>
    <x v="0"/>
    <x v="7"/>
  </r>
  <r>
    <x v="6"/>
    <x v="45"/>
    <x v="0"/>
    <x v="1"/>
    <x v="7941"/>
  </r>
  <r>
    <x v="6"/>
    <x v="45"/>
    <x v="0"/>
    <x v="2"/>
    <x v="7942"/>
  </r>
  <r>
    <x v="6"/>
    <x v="45"/>
    <x v="0"/>
    <x v="3"/>
    <x v="7943"/>
  </r>
  <r>
    <x v="6"/>
    <x v="45"/>
    <x v="0"/>
    <x v="4"/>
    <x v="7944"/>
  </r>
  <r>
    <x v="6"/>
    <x v="45"/>
    <x v="0"/>
    <x v="5"/>
    <x v="7945"/>
  </r>
  <r>
    <x v="6"/>
    <x v="45"/>
    <x v="0"/>
    <x v="6"/>
    <x v="7946"/>
  </r>
  <r>
    <x v="6"/>
    <x v="45"/>
    <x v="0"/>
    <x v="7"/>
    <x v="7"/>
  </r>
  <r>
    <x v="6"/>
    <x v="45"/>
    <x v="0"/>
    <x v="8"/>
    <x v="7947"/>
  </r>
  <r>
    <x v="6"/>
    <x v="45"/>
    <x v="0"/>
    <x v="9"/>
    <x v="7948"/>
  </r>
  <r>
    <x v="6"/>
    <x v="45"/>
    <x v="0"/>
    <x v="10"/>
    <x v="7949"/>
  </r>
  <r>
    <x v="6"/>
    <x v="45"/>
    <x v="0"/>
    <x v="11"/>
    <x v="7647"/>
  </r>
  <r>
    <x v="6"/>
    <x v="45"/>
    <x v="0"/>
    <x v="12"/>
    <x v="5303"/>
  </r>
  <r>
    <x v="6"/>
    <x v="45"/>
    <x v="0"/>
    <x v="13"/>
    <x v="7950"/>
  </r>
  <r>
    <x v="6"/>
    <x v="45"/>
    <x v="1"/>
    <x v="0"/>
    <x v="7"/>
  </r>
  <r>
    <x v="6"/>
    <x v="45"/>
    <x v="1"/>
    <x v="1"/>
    <x v="7941"/>
  </r>
  <r>
    <x v="6"/>
    <x v="45"/>
    <x v="1"/>
    <x v="2"/>
    <x v="7951"/>
  </r>
  <r>
    <x v="6"/>
    <x v="45"/>
    <x v="1"/>
    <x v="3"/>
    <x v="7943"/>
  </r>
  <r>
    <x v="6"/>
    <x v="45"/>
    <x v="1"/>
    <x v="4"/>
    <x v="7944"/>
  </r>
  <r>
    <x v="6"/>
    <x v="45"/>
    <x v="1"/>
    <x v="5"/>
    <x v="7"/>
  </r>
  <r>
    <x v="6"/>
    <x v="45"/>
    <x v="1"/>
    <x v="6"/>
    <x v="7952"/>
  </r>
  <r>
    <x v="6"/>
    <x v="45"/>
    <x v="1"/>
    <x v="7"/>
    <x v="7"/>
  </r>
  <r>
    <x v="6"/>
    <x v="45"/>
    <x v="1"/>
    <x v="8"/>
    <x v="7947"/>
  </r>
  <r>
    <x v="6"/>
    <x v="45"/>
    <x v="1"/>
    <x v="9"/>
    <x v="7953"/>
  </r>
  <r>
    <x v="6"/>
    <x v="45"/>
    <x v="1"/>
    <x v="10"/>
    <x v="7"/>
  </r>
  <r>
    <x v="6"/>
    <x v="45"/>
    <x v="1"/>
    <x v="11"/>
    <x v="7954"/>
  </r>
  <r>
    <x v="6"/>
    <x v="45"/>
    <x v="1"/>
    <x v="12"/>
    <x v="7"/>
  </r>
  <r>
    <x v="6"/>
    <x v="45"/>
    <x v="1"/>
    <x v="13"/>
    <x v="7955"/>
  </r>
  <r>
    <x v="6"/>
    <x v="46"/>
    <x v="0"/>
    <x v="0"/>
    <x v="7"/>
  </r>
  <r>
    <x v="6"/>
    <x v="46"/>
    <x v="0"/>
    <x v="1"/>
    <x v="7956"/>
  </r>
  <r>
    <x v="6"/>
    <x v="46"/>
    <x v="0"/>
    <x v="2"/>
    <x v="7957"/>
  </r>
  <r>
    <x v="6"/>
    <x v="46"/>
    <x v="0"/>
    <x v="3"/>
    <x v="7958"/>
  </r>
  <r>
    <x v="6"/>
    <x v="46"/>
    <x v="0"/>
    <x v="4"/>
    <x v="7959"/>
  </r>
  <r>
    <x v="6"/>
    <x v="46"/>
    <x v="0"/>
    <x v="5"/>
    <x v="7960"/>
  </r>
  <r>
    <x v="6"/>
    <x v="46"/>
    <x v="0"/>
    <x v="6"/>
    <x v="7961"/>
  </r>
  <r>
    <x v="6"/>
    <x v="46"/>
    <x v="0"/>
    <x v="7"/>
    <x v="7"/>
  </r>
  <r>
    <x v="6"/>
    <x v="46"/>
    <x v="0"/>
    <x v="8"/>
    <x v="7962"/>
  </r>
  <r>
    <x v="6"/>
    <x v="46"/>
    <x v="0"/>
    <x v="9"/>
    <x v="7963"/>
  </r>
  <r>
    <x v="6"/>
    <x v="46"/>
    <x v="0"/>
    <x v="10"/>
    <x v="7964"/>
  </r>
  <r>
    <x v="6"/>
    <x v="46"/>
    <x v="0"/>
    <x v="11"/>
    <x v="7965"/>
  </r>
  <r>
    <x v="6"/>
    <x v="46"/>
    <x v="0"/>
    <x v="12"/>
    <x v="7966"/>
  </r>
  <r>
    <x v="6"/>
    <x v="46"/>
    <x v="0"/>
    <x v="13"/>
    <x v="7967"/>
  </r>
  <r>
    <x v="6"/>
    <x v="46"/>
    <x v="1"/>
    <x v="0"/>
    <x v="7"/>
  </r>
  <r>
    <x v="6"/>
    <x v="46"/>
    <x v="1"/>
    <x v="1"/>
    <x v="7968"/>
  </r>
  <r>
    <x v="6"/>
    <x v="46"/>
    <x v="1"/>
    <x v="2"/>
    <x v="7969"/>
  </r>
  <r>
    <x v="6"/>
    <x v="46"/>
    <x v="1"/>
    <x v="3"/>
    <x v="7958"/>
  </r>
  <r>
    <x v="6"/>
    <x v="46"/>
    <x v="1"/>
    <x v="4"/>
    <x v="7970"/>
  </r>
  <r>
    <x v="6"/>
    <x v="46"/>
    <x v="1"/>
    <x v="5"/>
    <x v="7"/>
  </r>
  <r>
    <x v="6"/>
    <x v="46"/>
    <x v="1"/>
    <x v="6"/>
    <x v="7961"/>
  </r>
  <r>
    <x v="6"/>
    <x v="46"/>
    <x v="1"/>
    <x v="7"/>
    <x v="7"/>
  </r>
  <r>
    <x v="6"/>
    <x v="46"/>
    <x v="1"/>
    <x v="8"/>
    <x v="7962"/>
  </r>
  <r>
    <x v="6"/>
    <x v="46"/>
    <x v="1"/>
    <x v="9"/>
    <x v="7971"/>
  </r>
  <r>
    <x v="6"/>
    <x v="46"/>
    <x v="1"/>
    <x v="10"/>
    <x v="7"/>
  </r>
  <r>
    <x v="6"/>
    <x v="46"/>
    <x v="1"/>
    <x v="11"/>
    <x v="7972"/>
  </r>
  <r>
    <x v="6"/>
    <x v="46"/>
    <x v="1"/>
    <x v="12"/>
    <x v="7"/>
  </r>
  <r>
    <x v="6"/>
    <x v="46"/>
    <x v="1"/>
    <x v="13"/>
    <x v="7973"/>
  </r>
  <r>
    <x v="6"/>
    <x v="47"/>
    <x v="0"/>
    <x v="0"/>
    <x v="7"/>
  </r>
  <r>
    <x v="6"/>
    <x v="47"/>
    <x v="0"/>
    <x v="1"/>
    <x v="7974"/>
  </r>
  <r>
    <x v="6"/>
    <x v="47"/>
    <x v="0"/>
    <x v="2"/>
    <x v="7975"/>
  </r>
  <r>
    <x v="6"/>
    <x v="47"/>
    <x v="0"/>
    <x v="3"/>
    <x v="7976"/>
  </r>
  <r>
    <x v="6"/>
    <x v="47"/>
    <x v="0"/>
    <x v="4"/>
    <x v="7977"/>
  </r>
  <r>
    <x v="6"/>
    <x v="47"/>
    <x v="0"/>
    <x v="5"/>
    <x v="7"/>
  </r>
  <r>
    <x v="6"/>
    <x v="47"/>
    <x v="0"/>
    <x v="6"/>
    <x v="7"/>
  </r>
  <r>
    <x v="6"/>
    <x v="47"/>
    <x v="0"/>
    <x v="7"/>
    <x v="7"/>
  </r>
  <r>
    <x v="6"/>
    <x v="47"/>
    <x v="0"/>
    <x v="8"/>
    <x v="7"/>
  </r>
  <r>
    <x v="6"/>
    <x v="47"/>
    <x v="0"/>
    <x v="9"/>
    <x v="7978"/>
  </r>
  <r>
    <x v="6"/>
    <x v="47"/>
    <x v="0"/>
    <x v="10"/>
    <x v="7"/>
  </r>
  <r>
    <x v="6"/>
    <x v="47"/>
    <x v="0"/>
    <x v="11"/>
    <x v="7979"/>
  </r>
  <r>
    <x v="6"/>
    <x v="47"/>
    <x v="0"/>
    <x v="12"/>
    <x v="7"/>
  </r>
  <r>
    <x v="6"/>
    <x v="47"/>
    <x v="0"/>
    <x v="13"/>
    <x v="777"/>
  </r>
  <r>
    <x v="6"/>
    <x v="47"/>
    <x v="1"/>
    <x v="0"/>
    <x v="7"/>
  </r>
  <r>
    <x v="6"/>
    <x v="47"/>
    <x v="1"/>
    <x v="1"/>
    <x v="7974"/>
  </r>
  <r>
    <x v="6"/>
    <x v="47"/>
    <x v="1"/>
    <x v="2"/>
    <x v="7975"/>
  </r>
  <r>
    <x v="6"/>
    <x v="47"/>
    <x v="1"/>
    <x v="3"/>
    <x v="7976"/>
  </r>
  <r>
    <x v="6"/>
    <x v="47"/>
    <x v="1"/>
    <x v="4"/>
    <x v="7977"/>
  </r>
  <r>
    <x v="6"/>
    <x v="47"/>
    <x v="1"/>
    <x v="5"/>
    <x v="7"/>
  </r>
  <r>
    <x v="6"/>
    <x v="47"/>
    <x v="1"/>
    <x v="6"/>
    <x v="7"/>
  </r>
  <r>
    <x v="6"/>
    <x v="47"/>
    <x v="1"/>
    <x v="7"/>
    <x v="7"/>
  </r>
  <r>
    <x v="6"/>
    <x v="47"/>
    <x v="1"/>
    <x v="8"/>
    <x v="7"/>
  </r>
  <r>
    <x v="6"/>
    <x v="47"/>
    <x v="1"/>
    <x v="9"/>
    <x v="7978"/>
  </r>
  <r>
    <x v="6"/>
    <x v="47"/>
    <x v="1"/>
    <x v="10"/>
    <x v="7"/>
  </r>
  <r>
    <x v="6"/>
    <x v="47"/>
    <x v="1"/>
    <x v="11"/>
    <x v="7979"/>
  </r>
  <r>
    <x v="6"/>
    <x v="47"/>
    <x v="1"/>
    <x v="12"/>
    <x v="7"/>
  </r>
  <r>
    <x v="6"/>
    <x v="47"/>
    <x v="1"/>
    <x v="13"/>
    <x v="777"/>
  </r>
  <r>
    <x v="6"/>
    <x v="48"/>
    <x v="0"/>
    <x v="0"/>
    <x v="7"/>
  </r>
  <r>
    <x v="6"/>
    <x v="48"/>
    <x v="0"/>
    <x v="1"/>
    <x v="7980"/>
  </r>
  <r>
    <x v="6"/>
    <x v="48"/>
    <x v="0"/>
    <x v="2"/>
    <x v="7981"/>
  </r>
  <r>
    <x v="6"/>
    <x v="48"/>
    <x v="0"/>
    <x v="3"/>
    <x v="7982"/>
  </r>
  <r>
    <x v="6"/>
    <x v="48"/>
    <x v="0"/>
    <x v="4"/>
    <x v="7983"/>
  </r>
  <r>
    <x v="6"/>
    <x v="48"/>
    <x v="0"/>
    <x v="5"/>
    <x v="7"/>
  </r>
  <r>
    <x v="6"/>
    <x v="48"/>
    <x v="0"/>
    <x v="6"/>
    <x v="7984"/>
  </r>
  <r>
    <x v="6"/>
    <x v="48"/>
    <x v="0"/>
    <x v="7"/>
    <x v="7"/>
  </r>
  <r>
    <x v="6"/>
    <x v="48"/>
    <x v="0"/>
    <x v="8"/>
    <x v="7"/>
  </r>
  <r>
    <x v="6"/>
    <x v="48"/>
    <x v="0"/>
    <x v="9"/>
    <x v="7985"/>
  </r>
  <r>
    <x v="6"/>
    <x v="48"/>
    <x v="0"/>
    <x v="10"/>
    <x v="7986"/>
  </r>
  <r>
    <x v="6"/>
    <x v="48"/>
    <x v="0"/>
    <x v="11"/>
    <x v="7987"/>
  </r>
  <r>
    <x v="6"/>
    <x v="48"/>
    <x v="0"/>
    <x v="12"/>
    <x v="7"/>
  </r>
  <r>
    <x v="6"/>
    <x v="48"/>
    <x v="0"/>
    <x v="13"/>
    <x v="7988"/>
  </r>
  <r>
    <x v="6"/>
    <x v="48"/>
    <x v="1"/>
    <x v="0"/>
    <x v="7"/>
  </r>
  <r>
    <x v="6"/>
    <x v="48"/>
    <x v="1"/>
    <x v="1"/>
    <x v="7989"/>
  </r>
  <r>
    <x v="6"/>
    <x v="48"/>
    <x v="1"/>
    <x v="2"/>
    <x v="7990"/>
  </r>
  <r>
    <x v="6"/>
    <x v="48"/>
    <x v="1"/>
    <x v="3"/>
    <x v="7982"/>
  </r>
  <r>
    <x v="6"/>
    <x v="48"/>
    <x v="1"/>
    <x v="4"/>
    <x v="7991"/>
  </r>
  <r>
    <x v="6"/>
    <x v="48"/>
    <x v="1"/>
    <x v="5"/>
    <x v="7"/>
  </r>
  <r>
    <x v="6"/>
    <x v="48"/>
    <x v="1"/>
    <x v="6"/>
    <x v="7992"/>
  </r>
  <r>
    <x v="6"/>
    <x v="48"/>
    <x v="1"/>
    <x v="7"/>
    <x v="7"/>
  </r>
  <r>
    <x v="6"/>
    <x v="48"/>
    <x v="1"/>
    <x v="8"/>
    <x v="7"/>
  </r>
  <r>
    <x v="6"/>
    <x v="48"/>
    <x v="1"/>
    <x v="9"/>
    <x v="7993"/>
  </r>
  <r>
    <x v="6"/>
    <x v="48"/>
    <x v="1"/>
    <x v="10"/>
    <x v="7"/>
  </r>
  <r>
    <x v="6"/>
    <x v="48"/>
    <x v="1"/>
    <x v="11"/>
    <x v="7994"/>
  </r>
  <r>
    <x v="6"/>
    <x v="48"/>
    <x v="1"/>
    <x v="12"/>
    <x v="7"/>
  </r>
  <r>
    <x v="6"/>
    <x v="48"/>
    <x v="1"/>
    <x v="13"/>
    <x v="7995"/>
  </r>
  <r>
    <x v="6"/>
    <x v="49"/>
    <x v="0"/>
    <x v="0"/>
    <x v="7"/>
  </r>
  <r>
    <x v="6"/>
    <x v="49"/>
    <x v="0"/>
    <x v="1"/>
    <x v="7996"/>
  </r>
  <r>
    <x v="6"/>
    <x v="49"/>
    <x v="0"/>
    <x v="2"/>
    <x v="7997"/>
  </r>
  <r>
    <x v="6"/>
    <x v="49"/>
    <x v="0"/>
    <x v="3"/>
    <x v="3173"/>
  </r>
  <r>
    <x v="6"/>
    <x v="49"/>
    <x v="0"/>
    <x v="4"/>
    <x v="7998"/>
  </r>
  <r>
    <x v="6"/>
    <x v="49"/>
    <x v="0"/>
    <x v="5"/>
    <x v="7"/>
  </r>
  <r>
    <x v="6"/>
    <x v="49"/>
    <x v="0"/>
    <x v="6"/>
    <x v="5538"/>
  </r>
  <r>
    <x v="6"/>
    <x v="49"/>
    <x v="0"/>
    <x v="7"/>
    <x v="7"/>
  </r>
  <r>
    <x v="6"/>
    <x v="49"/>
    <x v="0"/>
    <x v="8"/>
    <x v="7"/>
  </r>
  <r>
    <x v="6"/>
    <x v="49"/>
    <x v="0"/>
    <x v="9"/>
    <x v="7999"/>
  </r>
  <r>
    <x v="6"/>
    <x v="49"/>
    <x v="0"/>
    <x v="10"/>
    <x v="7"/>
  </r>
  <r>
    <x v="6"/>
    <x v="49"/>
    <x v="0"/>
    <x v="11"/>
    <x v="8000"/>
  </r>
  <r>
    <x v="6"/>
    <x v="49"/>
    <x v="0"/>
    <x v="12"/>
    <x v="7"/>
  </r>
  <r>
    <x v="6"/>
    <x v="49"/>
    <x v="0"/>
    <x v="13"/>
    <x v="8001"/>
  </r>
  <r>
    <x v="6"/>
    <x v="49"/>
    <x v="1"/>
    <x v="0"/>
    <x v="7"/>
  </r>
  <r>
    <x v="6"/>
    <x v="49"/>
    <x v="1"/>
    <x v="1"/>
    <x v="7996"/>
  </r>
  <r>
    <x v="6"/>
    <x v="49"/>
    <x v="1"/>
    <x v="2"/>
    <x v="7997"/>
  </r>
  <r>
    <x v="6"/>
    <x v="49"/>
    <x v="1"/>
    <x v="3"/>
    <x v="3173"/>
  </r>
  <r>
    <x v="6"/>
    <x v="49"/>
    <x v="1"/>
    <x v="4"/>
    <x v="7998"/>
  </r>
  <r>
    <x v="6"/>
    <x v="49"/>
    <x v="1"/>
    <x v="5"/>
    <x v="7"/>
  </r>
  <r>
    <x v="6"/>
    <x v="49"/>
    <x v="1"/>
    <x v="6"/>
    <x v="5538"/>
  </r>
  <r>
    <x v="6"/>
    <x v="49"/>
    <x v="1"/>
    <x v="7"/>
    <x v="7"/>
  </r>
  <r>
    <x v="6"/>
    <x v="49"/>
    <x v="1"/>
    <x v="8"/>
    <x v="7"/>
  </r>
  <r>
    <x v="6"/>
    <x v="49"/>
    <x v="1"/>
    <x v="9"/>
    <x v="7999"/>
  </r>
  <r>
    <x v="6"/>
    <x v="49"/>
    <x v="1"/>
    <x v="10"/>
    <x v="7"/>
  </r>
  <r>
    <x v="6"/>
    <x v="49"/>
    <x v="1"/>
    <x v="11"/>
    <x v="8000"/>
  </r>
  <r>
    <x v="6"/>
    <x v="49"/>
    <x v="1"/>
    <x v="12"/>
    <x v="7"/>
  </r>
  <r>
    <x v="6"/>
    <x v="49"/>
    <x v="1"/>
    <x v="13"/>
    <x v="8001"/>
  </r>
  <r>
    <x v="6"/>
    <x v="50"/>
    <x v="0"/>
    <x v="0"/>
    <x v="7"/>
  </r>
  <r>
    <x v="6"/>
    <x v="50"/>
    <x v="0"/>
    <x v="1"/>
    <x v="8002"/>
  </r>
  <r>
    <x v="6"/>
    <x v="50"/>
    <x v="0"/>
    <x v="2"/>
    <x v="8003"/>
  </r>
  <r>
    <x v="6"/>
    <x v="50"/>
    <x v="0"/>
    <x v="3"/>
    <x v="8004"/>
  </r>
  <r>
    <x v="6"/>
    <x v="50"/>
    <x v="0"/>
    <x v="4"/>
    <x v="8005"/>
  </r>
  <r>
    <x v="6"/>
    <x v="50"/>
    <x v="0"/>
    <x v="5"/>
    <x v="8006"/>
  </r>
  <r>
    <x v="6"/>
    <x v="50"/>
    <x v="0"/>
    <x v="6"/>
    <x v="8007"/>
  </r>
  <r>
    <x v="6"/>
    <x v="50"/>
    <x v="0"/>
    <x v="7"/>
    <x v="7"/>
  </r>
  <r>
    <x v="6"/>
    <x v="50"/>
    <x v="0"/>
    <x v="8"/>
    <x v="8008"/>
  </r>
  <r>
    <x v="6"/>
    <x v="50"/>
    <x v="0"/>
    <x v="9"/>
    <x v="8009"/>
  </r>
  <r>
    <x v="6"/>
    <x v="50"/>
    <x v="0"/>
    <x v="10"/>
    <x v="8010"/>
  </r>
  <r>
    <x v="6"/>
    <x v="50"/>
    <x v="0"/>
    <x v="11"/>
    <x v="8011"/>
  </r>
  <r>
    <x v="6"/>
    <x v="50"/>
    <x v="0"/>
    <x v="12"/>
    <x v="8012"/>
  </r>
  <r>
    <x v="6"/>
    <x v="50"/>
    <x v="0"/>
    <x v="13"/>
    <x v="8013"/>
  </r>
  <r>
    <x v="6"/>
    <x v="50"/>
    <x v="1"/>
    <x v="0"/>
    <x v="8014"/>
  </r>
  <r>
    <x v="6"/>
    <x v="50"/>
    <x v="1"/>
    <x v="1"/>
    <x v="8015"/>
  </r>
  <r>
    <x v="6"/>
    <x v="50"/>
    <x v="1"/>
    <x v="2"/>
    <x v="8016"/>
  </r>
  <r>
    <x v="6"/>
    <x v="50"/>
    <x v="1"/>
    <x v="3"/>
    <x v="8017"/>
  </r>
  <r>
    <x v="6"/>
    <x v="50"/>
    <x v="1"/>
    <x v="4"/>
    <x v="8005"/>
  </r>
  <r>
    <x v="6"/>
    <x v="50"/>
    <x v="1"/>
    <x v="5"/>
    <x v="7"/>
  </r>
  <r>
    <x v="6"/>
    <x v="50"/>
    <x v="1"/>
    <x v="6"/>
    <x v="8018"/>
  </r>
  <r>
    <x v="6"/>
    <x v="50"/>
    <x v="1"/>
    <x v="7"/>
    <x v="7"/>
  </r>
  <r>
    <x v="6"/>
    <x v="50"/>
    <x v="1"/>
    <x v="8"/>
    <x v="8008"/>
  </r>
  <r>
    <x v="6"/>
    <x v="50"/>
    <x v="1"/>
    <x v="9"/>
    <x v="8019"/>
  </r>
  <r>
    <x v="6"/>
    <x v="50"/>
    <x v="1"/>
    <x v="10"/>
    <x v="7"/>
  </r>
  <r>
    <x v="6"/>
    <x v="50"/>
    <x v="1"/>
    <x v="11"/>
    <x v="8020"/>
  </r>
  <r>
    <x v="6"/>
    <x v="50"/>
    <x v="1"/>
    <x v="12"/>
    <x v="7"/>
  </r>
  <r>
    <x v="6"/>
    <x v="50"/>
    <x v="1"/>
    <x v="13"/>
    <x v="8021"/>
  </r>
  <r>
    <x v="6"/>
    <x v="51"/>
    <x v="0"/>
    <x v="0"/>
    <x v="7"/>
  </r>
  <r>
    <x v="6"/>
    <x v="51"/>
    <x v="0"/>
    <x v="1"/>
    <x v="8022"/>
  </r>
  <r>
    <x v="6"/>
    <x v="51"/>
    <x v="0"/>
    <x v="2"/>
    <x v="8023"/>
  </r>
  <r>
    <x v="6"/>
    <x v="51"/>
    <x v="0"/>
    <x v="3"/>
    <x v="8024"/>
  </r>
  <r>
    <x v="6"/>
    <x v="51"/>
    <x v="0"/>
    <x v="4"/>
    <x v="8025"/>
  </r>
  <r>
    <x v="6"/>
    <x v="51"/>
    <x v="0"/>
    <x v="5"/>
    <x v="8026"/>
  </r>
  <r>
    <x v="6"/>
    <x v="51"/>
    <x v="0"/>
    <x v="6"/>
    <x v="8027"/>
  </r>
  <r>
    <x v="6"/>
    <x v="51"/>
    <x v="0"/>
    <x v="7"/>
    <x v="7"/>
  </r>
  <r>
    <x v="6"/>
    <x v="51"/>
    <x v="0"/>
    <x v="8"/>
    <x v="8028"/>
  </r>
  <r>
    <x v="6"/>
    <x v="51"/>
    <x v="0"/>
    <x v="9"/>
    <x v="8029"/>
  </r>
  <r>
    <x v="6"/>
    <x v="51"/>
    <x v="0"/>
    <x v="10"/>
    <x v="8030"/>
  </r>
  <r>
    <x v="6"/>
    <x v="51"/>
    <x v="0"/>
    <x v="11"/>
    <x v="8031"/>
  </r>
  <r>
    <x v="6"/>
    <x v="51"/>
    <x v="0"/>
    <x v="12"/>
    <x v="7"/>
  </r>
  <r>
    <x v="6"/>
    <x v="51"/>
    <x v="0"/>
    <x v="13"/>
    <x v="8032"/>
  </r>
  <r>
    <x v="6"/>
    <x v="51"/>
    <x v="1"/>
    <x v="0"/>
    <x v="7"/>
  </r>
  <r>
    <x v="6"/>
    <x v="51"/>
    <x v="1"/>
    <x v="1"/>
    <x v="8033"/>
  </r>
  <r>
    <x v="6"/>
    <x v="51"/>
    <x v="1"/>
    <x v="2"/>
    <x v="8034"/>
  </r>
  <r>
    <x v="6"/>
    <x v="51"/>
    <x v="1"/>
    <x v="3"/>
    <x v="8035"/>
  </r>
  <r>
    <x v="6"/>
    <x v="51"/>
    <x v="1"/>
    <x v="4"/>
    <x v="8025"/>
  </r>
  <r>
    <x v="6"/>
    <x v="51"/>
    <x v="1"/>
    <x v="5"/>
    <x v="7"/>
  </r>
  <r>
    <x v="6"/>
    <x v="51"/>
    <x v="1"/>
    <x v="6"/>
    <x v="8036"/>
  </r>
  <r>
    <x v="6"/>
    <x v="51"/>
    <x v="1"/>
    <x v="7"/>
    <x v="936"/>
  </r>
  <r>
    <x v="6"/>
    <x v="51"/>
    <x v="1"/>
    <x v="8"/>
    <x v="8028"/>
  </r>
  <r>
    <x v="6"/>
    <x v="51"/>
    <x v="1"/>
    <x v="9"/>
    <x v="8037"/>
  </r>
  <r>
    <x v="6"/>
    <x v="51"/>
    <x v="1"/>
    <x v="10"/>
    <x v="7"/>
  </r>
  <r>
    <x v="6"/>
    <x v="51"/>
    <x v="1"/>
    <x v="11"/>
    <x v="8038"/>
  </r>
  <r>
    <x v="6"/>
    <x v="51"/>
    <x v="1"/>
    <x v="12"/>
    <x v="7"/>
  </r>
  <r>
    <x v="6"/>
    <x v="51"/>
    <x v="1"/>
    <x v="13"/>
    <x v="8039"/>
  </r>
  <r>
    <x v="6"/>
    <x v="52"/>
    <x v="0"/>
    <x v="0"/>
    <x v="7"/>
  </r>
  <r>
    <x v="6"/>
    <x v="52"/>
    <x v="0"/>
    <x v="1"/>
    <x v="8040"/>
  </r>
  <r>
    <x v="6"/>
    <x v="52"/>
    <x v="0"/>
    <x v="2"/>
    <x v="8041"/>
  </r>
  <r>
    <x v="6"/>
    <x v="52"/>
    <x v="0"/>
    <x v="3"/>
    <x v="8042"/>
  </r>
  <r>
    <x v="6"/>
    <x v="52"/>
    <x v="0"/>
    <x v="4"/>
    <x v="8043"/>
  </r>
  <r>
    <x v="6"/>
    <x v="52"/>
    <x v="0"/>
    <x v="5"/>
    <x v="8044"/>
  </r>
  <r>
    <x v="6"/>
    <x v="52"/>
    <x v="0"/>
    <x v="6"/>
    <x v="8045"/>
  </r>
  <r>
    <x v="6"/>
    <x v="52"/>
    <x v="0"/>
    <x v="7"/>
    <x v="7"/>
  </r>
  <r>
    <x v="6"/>
    <x v="52"/>
    <x v="0"/>
    <x v="8"/>
    <x v="8046"/>
  </r>
  <r>
    <x v="6"/>
    <x v="52"/>
    <x v="0"/>
    <x v="9"/>
    <x v="8047"/>
  </r>
  <r>
    <x v="6"/>
    <x v="52"/>
    <x v="0"/>
    <x v="10"/>
    <x v="8048"/>
  </r>
  <r>
    <x v="6"/>
    <x v="52"/>
    <x v="0"/>
    <x v="11"/>
    <x v="8049"/>
  </r>
  <r>
    <x v="6"/>
    <x v="52"/>
    <x v="0"/>
    <x v="12"/>
    <x v="8050"/>
  </r>
  <r>
    <x v="6"/>
    <x v="52"/>
    <x v="0"/>
    <x v="13"/>
    <x v="8051"/>
  </r>
  <r>
    <x v="6"/>
    <x v="52"/>
    <x v="1"/>
    <x v="0"/>
    <x v="7"/>
  </r>
  <r>
    <x v="6"/>
    <x v="52"/>
    <x v="1"/>
    <x v="1"/>
    <x v="8052"/>
  </r>
  <r>
    <x v="6"/>
    <x v="52"/>
    <x v="1"/>
    <x v="2"/>
    <x v="8053"/>
  </r>
  <r>
    <x v="6"/>
    <x v="52"/>
    <x v="1"/>
    <x v="3"/>
    <x v="8054"/>
  </r>
  <r>
    <x v="6"/>
    <x v="52"/>
    <x v="1"/>
    <x v="4"/>
    <x v="8055"/>
  </r>
  <r>
    <x v="6"/>
    <x v="52"/>
    <x v="1"/>
    <x v="5"/>
    <x v="7"/>
  </r>
  <r>
    <x v="6"/>
    <x v="52"/>
    <x v="1"/>
    <x v="6"/>
    <x v="8056"/>
  </r>
  <r>
    <x v="6"/>
    <x v="52"/>
    <x v="1"/>
    <x v="7"/>
    <x v="7"/>
  </r>
  <r>
    <x v="6"/>
    <x v="52"/>
    <x v="1"/>
    <x v="8"/>
    <x v="8057"/>
  </r>
  <r>
    <x v="6"/>
    <x v="52"/>
    <x v="1"/>
    <x v="9"/>
    <x v="8058"/>
  </r>
  <r>
    <x v="6"/>
    <x v="52"/>
    <x v="1"/>
    <x v="10"/>
    <x v="7"/>
  </r>
  <r>
    <x v="6"/>
    <x v="52"/>
    <x v="1"/>
    <x v="11"/>
    <x v="8059"/>
  </r>
  <r>
    <x v="6"/>
    <x v="52"/>
    <x v="1"/>
    <x v="12"/>
    <x v="7"/>
  </r>
  <r>
    <x v="6"/>
    <x v="52"/>
    <x v="1"/>
    <x v="13"/>
    <x v="8060"/>
  </r>
  <r>
    <x v="6"/>
    <x v="53"/>
    <x v="0"/>
    <x v="0"/>
    <x v="7999"/>
  </r>
  <r>
    <x v="6"/>
    <x v="53"/>
    <x v="0"/>
    <x v="1"/>
    <x v="8061"/>
  </r>
  <r>
    <x v="6"/>
    <x v="53"/>
    <x v="0"/>
    <x v="2"/>
    <x v="8062"/>
  </r>
  <r>
    <x v="6"/>
    <x v="53"/>
    <x v="0"/>
    <x v="3"/>
    <x v="8063"/>
  </r>
  <r>
    <x v="6"/>
    <x v="53"/>
    <x v="0"/>
    <x v="4"/>
    <x v="8064"/>
  </r>
  <r>
    <x v="6"/>
    <x v="53"/>
    <x v="0"/>
    <x v="5"/>
    <x v="8065"/>
  </r>
  <r>
    <x v="6"/>
    <x v="53"/>
    <x v="0"/>
    <x v="6"/>
    <x v="2658"/>
  </r>
  <r>
    <x v="6"/>
    <x v="53"/>
    <x v="0"/>
    <x v="7"/>
    <x v="7"/>
  </r>
  <r>
    <x v="6"/>
    <x v="53"/>
    <x v="0"/>
    <x v="8"/>
    <x v="8066"/>
  </r>
  <r>
    <x v="6"/>
    <x v="53"/>
    <x v="0"/>
    <x v="9"/>
    <x v="8067"/>
  </r>
  <r>
    <x v="6"/>
    <x v="53"/>
    <x v="0"/>
    <x v="10"/>
    <x v="8068"/>
  </r>
  <r>
    <x v="6"/>
    <x v="53"/>
    <x v="0"/>
    <x v="11"/>
    <x v="8069"/>
  </r>
  <r>
    <x v="6"/>
    <x v="53"/>
    <x v="0"/>
    <x v="12"/>
    <x v="8070"/>
  </r>
  <r>
    <x v="6"/>
    <x v="53"/>
    <x v="0"/>
    <x v="13"/>
    <x v="8071"/>
  </r>
  <r>
    <x v="6"/>
    <x v="53"/>
    <x v="1"/>
    <x v="0"/>
    <x v="7999"/>
  </r>
  <r>
    <x v="6"/>
    <x v="53"/>
    <x v="1"/>
    <x v="1"/>
    <x v="8072"/>
  </r>
  <r>
    <x v="6"/>
    <x v="53"/>
    <x v="1"/>
    <x v="2"/>
    <x v="8073"/>
  </r>
  <r>
    <x v="6"/>
    <x v="53"/>
    <x v="1"/>
    <x v="3"/>
    <x v="8074"/>
  </r>
  <r>
    <x v="6"/>
    <x v="53"/>
    <x v="1"/>
    <x v="4"/>
    <x v="8075"/>
  </r>
  <r>
    <x v="6"/>
    <x v="53"/>
    <x v="1"/>
    <x v="5"/>
    <x v="7"/>
  </r>
  <r>
    <x v="6"/>
    <x v="53"/>
    <x v="1"/>
    <x v="6"/>
    <x v="8076"/>
  </r>
  <r>
    <x v="6"/>
    <x v="53"/>
    <x v="1"/>
    <x v="7"/>
    <x v="7"/>
  </r>
  <r>
    <x v="6"/>
    <x v="53"/>
    <x v="1"/>
    <x v="8"/>
    <x v="8066"/>
  </r>
  <r>
    <x v="6"/>
    <x v="53"/>
    <x v="1"/>
    <x v="9"/>
    <x v="8077"/>
  </r>
  <r>
    <x v="6"/>
    <x v="53"/>
    <x v="1"/>
    <x v="10"/>
    <x v="7"/>
  </r>
  <r>
    <x v="6"/>
    <x v="53"/>
    <x v="1"/>
    <x v="11"/>
    <x v="8078"/>
  </r>
  <r>
    <x v="6"/>
    <x v="53"/>
    <x v="1"/>
    <x v="12"/>
    <x v="7"/>
  </r>
  <r>
    <x v="6"/>
    <x v="53"/>
    <x v="1"/>
    <x v="13"/>
    <x v="8079"/>
  </r>
  <r>
    <x v="6"/>
    <x v="54"/>
    <x v="0"/>
    <x v="0"/>
    <x v="7"/>
  </r>
  <r>
    <x v="6"/>
    <x v="54"/>
    <x v="0"/>
    <x v="1"/>
    <x v="8080"/>
  </r>
  <r>
    <x v="6"/>
    <x v="54"/>
    <x v="0"/>
    <x v="2"/>
    <x v="8081"/>
  </r>
  <r>
    <x v="6"/>
    <x v="54"/>
    <x v="0"/>
    <x v="3"/>
    <x v="8082"/>
  </r>
  <r>
    <x v="6"/>
    <x v="54"/>
    <x v="0"/>
    <x v="4"/>
    <x v="8083"/>
  </r>
  <r>
    <x v="6"/>
    <x v="54"/>
    <x v="0"/>
    <x v="5"/>
    <x v="7"/>
  </r>
  <r>
    <x v="6"/>
    <x v="54"/>
    <x v="0"/>
    <x v="6"/>
    <x v="8084"/>
  </r>
  <r>
    <x v="6"/>
    <x v="54"/>
    <x v="0"/>
    <x v="7"/>
    <x v="7"/>
  </r>
  <r>
    <x v="6"/>
    <x v="54"/>
    <x v="0"/>
    <x v="8"/>
    <x v="7"/>
  </r>
  <r>
    <x v="6"/>
    <x v="54"/>
    <x v="0"/>
    <x v="9"/>
    <x v="8085"/>
  </r>
  <r>
    <x v="6"/>
    <x v="54"/>
    <x v="0"/>
    <x v="10"/>
    <x v="8086"/>
  </r>
  <r>
    <x v="6"/>
    <x v="54"/>
    <x v="0"/>
    <x v="11"/>
    <x v="8087"/>
  </r>
  <r>
    <x v="6"/>
    <x v="54"/>
    <x v="0"/>
    <x v="12"/>
    <x v="7"/>
  </r>
  <r>
    <x v="6"/>
    <x v="54"/>
    <x v="0"/>
    <x v="13"/>
    <x v="8088"/>
  </r>
  <r>
    <x v="6"/>
    <x v="54"/>
    <x v="1"/>
    <x v="0"/>
    <x v="7"/>
  </r>
  <r>
    <x v="6"/>
    <x v="54"/>
    <x v="1"/>
    <x v="1"/>
    <x v="8080"/>
  </r>
  <r>
    <x v="6"/>
    <x v="54"/>
    <x v="1"/>
    <x v="2"/>
    <x v="8089"/>
  </r>
  <r>
    <x v="6"/>
    <x v="54"/>
    <x v="1"/>
    <x v="3"/>
    <x v="8082"/>
  </r>
  <r>
    <x v="6"/>
    <x v="54"/>
    <x v="1"/>
    <x v="4"/>
    <x v="8083"/>
  </r>
  <r>
    <x v="6"/>
    <x v="54"/>
    <x v="1"/>
    <x v="5"/>
    <x v="7"/>
  </r>
  <r>
    <x v="6"/>
    <x v="54"/>
    <x v="1"/>
    <x v="6"/>
    <x v="8090"/>
  </r>
  <r>
    <x v="6"/>
    <x v="54"/>
    <x v="1"/>
    <x v="7"/>
    <x v="7"/>
  </r>
  <r>
    <x v="6"/>
    <x v="54"/>
    <x v="1"/>
    <x v="8"/>
    <x v="7"/>
  </r>
  <r>
    <x v="6"/>
    <x v="54"/>
    <x v="1"/>
    <x v="9"/>
    <x v="8085"/>
  </r>
  <r>
    <x v="6"/>
    <x v="54"/>
    <x v="1"/>
    <x v="10"/>
    <x v="7"/>
  </r>
  <r>
    <x v="6"/>
    <x v="54"/>
    <x v="1"/>
    <x v="11"/>
    <x v="8091"/>
  </r>
  <r>
    <x v="6"/>
    <x v="54"/>
    <x v="1"/>
    <x v="12"/>
    <x v="7"/>
  </r>
  <r>
    <x v="6"/>
    <x v="54"/>
    <x v="1"/>
    <x v="13"/>
    <x v="8092"/>
  </r>
  <r>
    <x v="6"/>
    <x v="55"/>
    <x v="0"/>
    <x v="0"/>
    <x v="7"/>
  </r>
  <r>
    <x v="6"/>
    <x v="55"/>
    <x v="0"/>
    <x v="1"/>
    <x v="8093"/>
  </r>
  <r>
    <x v="6"/>
    <x v="55"/>
    <x v="0"/>
    <x v="2"/>
    <x v="8094"/>
  </r>
  <r>
    <x v="6"/>
    <x v="55"/>
    <x v="0"/>
    <x v="3"/>
    <x v="6899"/>
  </r>
  <r>
    <x v="6"/>
    <x v="55"/>
    <x v="0"/>
    <x v="4"/>
    <x v="2689"/>
  </r>
  <r>
    <x v="6"/>
    <x v="55"/>
    <x v="0"/>
    <x v="5"/>
    <x v="7"/>
  </r>
  <r>
    <x v="6"/>
    <x v="55"/>
    <x v="0"/>
    <x v="6"/>
    <x v="798"/>
  </r>
  <r>
    <x v="6"/>
    <x v="55"/>
    <x v="0"/>
    <x v="7"/>
    <x v="7"/>
  </r>
  <r>
    <x v="6"/>
    <x v="55"/>
    <x v="0"/>
    <x v="8"/>
    <x v="8095"/>
  </r>
  <r>
    <x v="6"/>
    <x v="55"/>
    <x v="0"/>
    <x v="9"/>
    <x v="8096"/>
  </r>
  <r>
    <x v="6"/>
    <x v="55"/>
    <x v="0"/>
    <x v="10"/>
    <x v="8097"/>
  </r>
  <r>
    <x v="6"/>
    <x v="55"/>
    <x v="0"/>
    <x v="11"/>
    <x v="8098"/>
  </r>
  <r>
    <x v="6"/>
    <x v="55"/>
    <x v="0"/>
    <x v="12"/>
    <x v="7"/>
  </r>
  <r>
    <x v="6"/>
    <x v="55"/>
    <x v="0"/>
    <x v="13"/>
    <x v="8099"/>
  </r>
  <r>
    <x v="6"/>
    <x v="55"/>
    <x v="1"/>
    <x v="0"/>
    <x v="7"/>
  </r>
  <r>
    <x v="6"/>
    <x v="55"/>
    <x v="1"/>
    <x v="1"/>
    <x v="8093"/>
  </r>
  <r>
    <x v="6"/>
    <x v="55"/>
    <x v="1"/>
    <x v="2"/>
    <x v="8100"/>
  </r>
  <r>
    <x v="6"/>
    <x v="55"/>
    <x v="1"/>
    <x v="3"/>
    <x v="6899"/>
  </r>
  <r>
    <x v="6"/>
    <x v="55"/>
    <x v="1"/>
    <x v="4"/>
    <x v="2689"/>
  </r>
  <r>
    <x v="6"/>
    <x v="55"/>
    <x v="1"/>
    <x v="5"/>
    <x v="7"/>
  </r>
  <r>
    <x v="6"/>
    <x v="55"/>
    <x v="1"/>
    <x v="6"/>
    <x v="8101"/>
  </r>
  <r>
    <x v="6"/>
    <x v="55"/>
    <x v="1"/>
    <x v="7"/>
    <x v="7"/>
  </r>
  <r>
    <x v="6"/>
    <x v="55"/>
    <x v="1"/>
    <x v="8"/>
    <x v="8095"/>
  </r>
  <r>
    <x v="6"/>
    <x v="55"/>
    <x v="1"/>
    <x v="9"/>
    <x v="8102"/>
  </r>
  <r>
    <x v="6"/>
    <x v="55"/>
    <x v="1"/>
    <x v="10"/>
    <x v="7"/>
  </r>
  <r>
    <x v="6"/>
    <x v="55"/>
    <x v="1"/>
    <x v="11"/>
    <x v="8103"/>
  </r>
  <r>
    <x v="6"/>
    <x v="55"/>
    <x v="1"/>
    <x v="12"/>
    <x v="7"/>
  </r>
  <r>
    <x v="6"/>
    <x v="55"/>
    <x v="1"/>
    <x v="13"/>
    <x v="8104"/>
  </r>
  <r>
    <x v="6"/>
    <x v="56"/>
    <x v="0"/>
    <x v="0"/>
    <x v="8105"/>
  </r>
  <r>
    <x v="6"/>
    <x v="56"/>
    <x v="0"/>
    <x v="1"/>
    <x v="8106"/>
  </r>
  <r>
    <x v="6"/>
    <x v="56"/>
    <x v="0"/>
    <x v="2"/>
    <x v="8107"/>
  </r>
  <r>
    <x v="6"/>
    <x v="56"/>
    <x v="0"/>
    <x v="3"/>
    <x v="6914"/>
  </r>
  <r>
    <x v="6"/>
    <x v="56"/>
    <x v="0"/>
    <x v="4"/>
    <x v="8108"/>
  </r>
  <r>
    <x v="6"/>
    <x v="56"/>
    <x v="0"/>
    <x v="5"/>
    <x v="8109"/>
  </r>
  <r>
    <x v="6"/>
    <x v="56"/>
    <x v="0"/>
    <x v="6"/>
    <x v="8110"/>
  </r>
  <r>
    <x v="6"/>
    <x v="56"/>
    <x v="0"/>
    <x v="7"/>
    <x v="7"/>
  </r>
  <r>
    <x v="6"/>
    <x v="56"/>
    <x v="0"/>
    <x v="8"/>
    <x v="8111"/>
  </r>
  <r>
    <x v="6"/>
    <x v="56"/>
    <x v="0"/>
    <x v="9"/>
    <x v="8112"/>
  </r>
  <r>
    <x v="6"/>
    <x v="56"/>
    <x v="0"/>
    <x v="10"/>
    <x v="8113"/>
  </r>
  <r>
    <x v="6"/>
    <x v="56"/>
    <x v="0"/>
    <x v="11"/>
    <x v="8114"/>
  </r>
  <r>
    <x v="6"/>
    <x v="56"/>
    <x v="0"/>
    <x v="12"/>
    <x v="7"/>
  </r>
  <r>
    <x v="6"/>
    <x v="56"/>
    <x v="0"/>
    <x v="13"/>
    <x v="8115"/>
  </r>
  <r>
    <x v="6"/>
    <x v="56"/>
    <x v="1"/>
    <x v="0"/>
    <x v="8105"/>
  </r>
  <r>
    <x v="6"/>
    <x v="56"/>
    <x v="1"/>
    <x v="1"/>
    <x v="8106"/>
  </r>
  <r>
    <x v="6"/>
    <x v="56"/>
    <x v="1"/>
    <x v="2"/>
    <x v="8116"/>
  </r>
  <r>
    <x v="6"/>
    <x v="56"/>
    <x v="1"/>
    <x v="3"/>
    <x v="6914"/>
  </r>
  <r>
    <x v="6"/>
    <x v="56"/>
    <x v="1"/>
    <x v="4"/>
    <x v="8108"/>
  </r>
  <r>
    <x v="6"/>
    <x v="56"/>
    <x v="1"/>
    <x v="5"/>
    <x v="7"/>
  </r>
  <r>
    <x v="6"/>
    <x v="56"/>
    <x v="1"/>
    <x v="6"/>
    <x v="8117"/>
  </r>
  <r>
    <x v="6"/>
    <x v="56"/>
    <x v="1"/>
    <x v="7"/>
    <x v="7"/>
  </r>
  <r>
    <x v="6"/>
    <x v="56"/>
    <x v="1"/>
    <x v="8"/>
    <x v="8111"/>
  </r>
  <r>
    <x v="6"/>
    <x v="56"/>
    <x v="1"/>
    <x v="9"/>
    <x v="8118"/>
  </r>
  <r>
    <x v="6"/>
    <x v="56"/>
    <x v="1"/>
    <x v="10"/>
    <x v="7"/>
  </r>
  <r>
    <x v="6"/>
    <x v="56"/>
    <x v="1"/>
    <x v="11"/>
    <x v="8119"/>
  </r>
  <r>
    <x v="6"/>
    <x v="56"/>
    <x v="1"/>
    <x v="12"/>
    <x v="7"/>
  </r>
  <r>
    <x v="6"/>
    <x v="56"/>
    <x v="1"/>
    <x v="13"/>
    <x v="8120"/>
  </r>
  <r>
    <x v="6"/>
    <x v="57"/>
    <x v="0"/>
    <x v="0"/>
    <x v="7"/>
  </r>
  <r>
    <x v="6"/>
    <x v="57"/>
    <x v="0"/>
    <x v="1"/>
    <x v="8121"/>
  </r>
  <r>
    <x v="6"/>
    <x v="57"/>
    <x v="0"/>
    <x v="2"/>
    <x v="8122"/>
  </r>
  <r>
    <x v="6"/>
    <x v="57"/>
    <x v="0"/>
    <x v="3"/>
    <x v="6930"/>
  </r>
  <r>
    <x v="6"/>
    <x v="57"/>
    <x v="0"/>
    <x v="4"/>
    <x v="8123"/>
  </r>
  <r>
    <x v="6"/>
    <x v="57"/>
    <x v="0"/>
    <x v="5"/>
    <x v="8124"/>
  </r>
  <r>
    <x v="6"/>
    <x v="57"/>
    <x v="0"/>
    <x v="6"/>
    <x v="8125"/>
  </r>
  <r>
    <x v="6"/>
    <x v="57"/>
    <x v="0"/>
    <x v="7"/>
    <x v="7"/>
  </r>
  <r>
    <x v="6"/>
    <x v="57"/>
    <x v="0"/>
    <x v="8"/>
    <x v="7"/>
  </r>
  <r>
    <x v="6"/>
    <x v="57"/>
    <x v="0"/>
    <x v="9"/>
    <x v="8126"/>
  </r>
  <r>
    <x v="6"/>
    <x v="57"/>
    <x v="0"/>
    <x v="10"/>
    <x v="8127"/>
  </r>
  <r>
    <x v="6"/>
    <x v="57"/>
    <x v="0"/>
    <x v="11"/>
    <x v="8128"/>
  </r>
  <r>
    <x v="6"/>
    <x v="57"/>
    <x v="0"/>
    <x v="12"/>
    <x v="7"/>
  </r>
  <r>
    <x v="6"/>
    <x v="57"/>
    <x v="0"/>
    <x v="13"/>
    <x v="8129"/>
  </r>
  <r>
    <x v="6"/>
    <x v="57"/>
    <x v="1"/>
    <x v="0"/>
    <x v="7"/>
  </r>
  <r>
    <x v="6"/>
    <x v="57"/>
    <x v="1"/>
    <x v="1"/>
    <x v="8121"/>
  </r>
  <r>
    <x v="6"/>
    <x v="57"/>
    <x v="1"/>
    <x v="2"/>
    <x v="8130"/>
  </r>
  <r>
    <x v="6"/>
    <x v="57"/>
    <x v="1"/>
    <x v="3"/>
    <x v="6930"/>
  </r>
  <r>
    <x v="6"/>
    <x v="57"/>
    <x v="1"/>
    <x v="4"/>
    <x v="8123"/>
  </r>
  <r>
    <x v="6"/>
    <x v="57"/>
    <x v="1"/>
    <x v="5"/>
    <x v="7"/>
  </r>
  <r>
    <x v="6"/>
    <x v="57"/>
    <x v="1"/>
    <x v="6"/>
    <x v="8131"/>
  </r>
  <r>
    <x v="6"/>
    <x v="57"/>
    <x v="1"/>
    <x v="7"/>
    <x v="7"/>
  </r>
  <r>
    <x v="6"/>
    <x v="57"/>
    <x v="1"/>
    <x v="8"/>
    <x v="7"/>
  </r>
  <r>
    <x v="6"/>
    <x v="57"/>
    <x v="1"/>
    <x v="9"/>
    <x v="8132"/>
  </r>
  <r>
    <x v="6"/>
    <x v="57"/>
    <x v="1"/>
    <x v="10"/>
    <x v="7"/>
  </r>
  <r>
    <x v="6"/>
    <x v="57"/>
    <x v="1"/>
    <x v="11"/>
    <x v="8133"/>
  </r>
  <r>
    <x v="6"/>
    <x v="57"/>
    <x v="1"/>
    <x v="12"/>
    <x v="7"/>
  </r>
  <r>
    <x v="6"/>
    <x v="57"/>
    <x v="1"/>
    <x v="13"/>
    <x v="8134"/>
  </r>
  <r>
    <x v="6"/>
    <x v="58"/>
    <x v="0"/>
    <x v="0"/>
    <x v="4738"/>
  </r>
  <r>
    <x v="6"/>
    <x v="58"/>
    <x v="0"/>
    <x v="1"/>
    <x v="8135"/>
  </r>
  <r>
    <x v="6"/>
    <x v="58"/>
    <x v="0"/>
    <x v="2"/>
    <x v="8136"/>
  </r>
  <r>
    <x v="6"/>
    <x v="58"/>
    <x v="0"/>
    <x v="3"/>
    <x v="8137"/>
  </r>
  <r>
    <x v="6"/>
    <x v="58"/>
    <x v="0"/>
    <x v="4"/>
    <x v="8138"/>
  </r>
  <r>
    <x v="6"/>
    <x v="58"/>
    <x v="0"/>
    <x v="5"/>
    <x v="8139"/>
  </r>
  <r>
    <x v="6"/>
    <x v="58"/>
    <x v="0"/>
    <x v="6"/>
    <x v="8140"/>
  </r>
  <r>
    <x v="6"/>
    <x v="58"/>
    <x v="0"/>
    <x v="7"/>
    <x v="7"/>
  </r>
  <r>
    <x v="6"/>
    <x v="58"/>
    <x v="0"/>
    <x v="8"/>
    <x v="8141"/>
  </r>
  <r>
    <x v="6"/>
    <x v="58"/>
    <x v="0"/>
    <x v="9"/>
    <x v="8142"/>
  </r>
  <r>
    <x v="6"/>
    <x v="58"/>
    <x v="0"/>
    <x v="10"/>
    <x v="8143"/>
  </r>
  <r>
    <x v="6"/>
    <x v="58"/>
    <x v="0"/>
    <x v="11"/>
    <x v="8144"/>
  </r>
  <r>
    <x v="6"/>
    <x v="58"/>
    <x v="0"/>
    <x v="12"/>
    <x v="8145"/>
  </r>
  <r>
    <x v="6"/>
    <x v="58"/>
    <x v="0"/>
    <x v="13"/>
    <x v="8146"/>
  </r>
  <r>
    <x v="6"/>
    <x v="58"/>
    <x v="1"/>
    <x v="0"/>
    <x v="8147"/>
  </r>
  <r>
    <x v="6"/>
    <x v="58"/>
    <x v="1"/>
    <x v="1"/>
    <x v="8148"/>
  </r>
  <r>
    <x v="6"/>
    <x v="58"/>
    <x v="1"/>
    <x v="2"/>
    <x v="8149"/>
  </r>
  <r>
    <x v="6"/>
    <x v="58"/>
    <x v="1"/>
    <x v="3"/>
    <x v="8150"/>
  </r>
  <r>
    <x v="6"/>
    <x v="58"/>
    <x v="1"/>
    <x v="4"/>
    <x v="8151"/>
  </r>
  <r>
    <x v="6"/>
    <x v="58"/>
    <x v="1"/>
    <x v="5"/>
    <x v="7"/>
  </r>
  <r>
    <x v="6"/>
    <x v="58"/>
    <x v="1"/>
    <x v="6"/>
    <x v="8152"/>
  </r>
  <r>
    <x v="6"/>
    <x v="58"/>
    <x v="1"/>
    <x v="7"/>
    <x v="7"/>
  </r>
  <r>
    <x v="6"/>
    <x v="58"/>
    <x v="1"/>
    <x v="8"/>
    <x v="8141"/>
  </r>
  <r>
    <x v="6"/>
    <x v="58"/>
    <x v="1"/>
    <x v="9"/>
    <x v="8153"/>
  </r>
  <r>
    <x v="6"/>
    <x v="58"/>
    <x v="1"/>
    <x v="10"/>
    <x v="7"/>
  </r>
  <r>
    <x v="6"/>
    <x v="58"/>
    <x v="1"/>
    <x v="11"/>
    <x v="8154"/>
  </r>
  <r>
    <x v="6"/>
    <x v="58"/>
    <x v="1"/>
    <x v="12"/>
    <x v="7"/>
  </r>
  <r>
    <x v="6"/>
    <x v="58"/>
    <x v="1"/>
    <x v="13"/>
    <x v="8155"/>
  </r>
  <r>
    <x v="6"/>
    <x v="59"/>
    <x v="0"/>
    <x v="0"/>
    <x v="7"/>
  </r>
  <r>
    <x v="6"/>
    <x v="59"/>
    <x v="0"/>
    <x v="1"/>
    <x v="8156"/>
  </r>
  <r>
    <x v="6"/>
    <x v="59"/>
    <x v="0"/>
    <x v="2"/>
    <x v="8157"/>
  </r>
  <r>
    <x v="6"/>
    <x v="59"/>
    <x v="0"/>
    <x v="3"/>
    <x v="8158"/>
  </r>
  <r>
    <x v="6"/>
    <x v="59"/>
    <x v="0"/>
    <x v="4"/>
    <x v="8159"/>
  </r>
  <r>
    <x v="6"/>
    <x v="59"/>
    <x v="0"/>
    <x v="5"/>
    <x v="8160"/>
  </r>
  <r>
    <x v="6"/>
    <x v="59"/>
    <x v="0"/>
    <x v="6"/>
    <x v="8161"/>
  </r>
  <r>
    <x v="6"/>
    <x v="59"/>
    <x v="0"/>
    <x v="7"/>
    <x v="7"/>
  </r>
  <r>
    <x v="6"/>
    <x v="59"/>
    <x v="0"/>
    <x v="8"/>
    <x v="8162"/>
  </r>
  <r>
    <x v="6"/>
    <x v="59"/>
    <x v="0"/>
    <x v="9"/>
    <x v="8163"/>
  </r>
  <r>
    <x v="6"/>
    <x v="59"/>
    <x v="0"/>
    <x v="10"/>
    <x v="8164"/>
  </r>
  <r>
    <x v="6"/>
    <x v="59"/>
    <x v="0"/>
    <x v="11"/>
    <x v="8165"/>
  </r>
  <r>
    <x v="6"/>
    <x v="59"/>
    <x v="0"/>
    <x v="12"/>
    <x v="7"/>
  </r>
  <r>
    <x v="6"/>
    <x v="59"/>
    <x v="0"/>
    <x v="13"/>
    <x v="8166"/>
  </r>
  <r>
    <x v="6"/>
    <x v="59"/>
    <x v="1"/>
    <x v="0"/>
    <x v="7"/>
  </r>
  <r>
    <x v="6"/>
    <x v="59"/>
    <x v="1"/>
    <x v="1"/>
    <x v="8167"/>
  </r>
  <r>
    <x v="6"/>
    <x v="59"/>
    <x v="1"/>
    <x v="2"/>
    <x v="8168"/>
  </r>
  <r>
    <x v="6"/>
    <x v="59"/>
    <x v="1"/>
    <x v="3"/>
    <x v="8169"/>
  </r>
  <r>
    <x v="6"/>
    <x v="59"/>
    <x v="1"/>
    <x v="4"/>
    <x v="8159"/>
  </r>
  <r>
    <x v="6"/>
    <x v="59"/>
    <x v="1"/>
    <x v="5"/>
    <x v="7"/>
  </r>
  <r>
    <x v="6"/>
    <x v="59"/>
    <x v="1"/>
    <x v="6"/>
    <x v="8170"/>
  </r>
  <r>
    <x v="6"/>
    <x v="59"/>
    <x v="1"/>
    <x v="7"/>
    <x v="7"/>
  </r>
  <r>
    <x v="6"/>
    <x v="59"/>
    <x v="1"/>
    <x v="8"/>
    <x v="8171"/>
  </r>
  <r>
    <x v="6"/>
    <x v="59"/>
    <x v="1"/>
    <x v="9"/>
    <x v="8172"/>
  </r>
  <r>
    <x v="6"/>
    <x v="59"/>
    <x v="1"/>
    <x v="10"/>
    <x v="7"/>
  </r>
  <r>
    <x v="6"/>
    <x v="59"/>
    <x v="1"/>
    <x v="11"/>
    <x v="8173"/>
  </r>
  <r>
    <x v="6"/>
    <x v="59"/>
    <x v="1"/>
    <x v="12"/>
    <x v="7"/>
  </r>
  <r>
    <x v="6"/>
    <x v="59"/>
    <x v="1"/>
    <x v="13"/>
    <x v="8174"/>
  </r>
  <r>
    <x v="6"/>
    <x v="60"/>
    <x v="0"/>
    <x v="0"/>
    <x v="7"/>
  </r>
  <r>
    <x v="6"/>
    <x v="60"/>
    <x v="0"/>
    <x v="1"/>
    <x v="8175"/>
  </r>
  <r>
    <x v="6"/>
    <x v="60"/>
    <x v="0"/>
    <x v="2"/>
    <x v="8176"/>
  </r>
  <r>
    <x v="6"/>
    <x v="60"/>
    <x v="0"/>
    <x v="3"/>
    <x v="8177"/>
  </r>
  <r>
    <x v="6"/>
    <x v="60"/>
    <x v="0"/>
    <x v="4"/>
    <x v="8178"/>
  </r>
  <r>
    <x v="6"/>
    <x v="60"/>
    <x v="0"/>
    <x v="5"/>
    <x v="8179"/>
  </r>
  <r>
    <x v="6"/>
    <x v="60"/>
    <x v="0"/>
    <x v="6"/>
    <x v="8180"/>
  </r>
  <r>
    <x v="6"/>
    <x v="60"/>
    <x v="0"/>
    <x v="7"/>
    <x v="7"/>
  </r>
  <r>
    <x v="6"/>
    <x v="60"/>
    <x v="0"/>
    <x v="8"/>
    <x v="8181"/>
  </r>
  <r>
    <x v="6"/>
    <x v="60"/>
    <x v="0"/>
    <x v="9"/>
    <x v="8182"/>
  </r>
  <r>
    <x v="6"/>
    <x v="60"/>
    <x v="0"/>
    <x v="10"/>
    <x v="8183"/>
  </r>
  <r>
    <x v="6"/>
    <x v="60"/>
    <x v="0"/>
    <x v="11"/>
    <x v="8184"/>
  </r>
  <r>
    <x v="6"/>
    <x v="60"/>
    <x v="0"/>
    <x v="12"/>
    <x v="7"/>
  </r>
  <r>
    <x v="6"/>
    <x v="60"/>
    <x v="0"/>
    <x v="13"/>
    <x v="8185"/>
  </r>
  <r>
    <x v="6"/>
    <x v="60"/>
    <x v="1"/>
    <x v="0"/>
    <x v="8186"/>
  </r>
  <r>
    <x v="6"/>
    <x v="60"/>
    <x v="1"/>
    <x v="1"/>
    <x v="8175"/>
  </r>
  <r>
    <x v="6"/>
    <x v="60"/>
    <x v="1"/>
    <x v="2"/>
    <x v="8187"/>
  </r>
  <r>
    <x v="6"/>
    <x v="60"/>
    <x v="1"/>
    <x v="3"/>
    <x v="8188"/>
  </r>
  <r>
    <x v="6"/>
    <x v="60"/>
    <x v="1"/>
    <x v="4"/>
    <x v="8189"/>
  </r>
  <r>
    <x v="6"/>
    <x v="60"/>
    <x v="1"/>
    <x v="5"/>
    <x v="7"/>
  </r>
  <r>
    <x v="6"/>
    <x v="60"/>
    <x v="1"/>
    <x v="6"/>
    <x v="8190"/>
  </r>
  <r>
    <x v="6"/>
    <x v="60"/>
    <x v="1"/>
    <x v="7"/>
    <x v="7"/>
  </r>
  <r>
    <x v="6"/>
    <x v="60"/>
    <x v="1"/>
    <x v="8"/>
    <x v="8191"/>
  </r>
  <r>
    <x v="6"/>
    <x v="60"/>
    <x v="1"/>
    <x v="9"/>
    <x v="8192"/>
  </r>
  <r>
    <x v="6"/>
    <x v="60"/>
    <x v="1"/>
    <x v="10"/>
    <x v="7"/>
  </r>
  <r>
    <x v="6"/>
    <x v="60"/>
    <x v="1"/>
    <x v="11"/>
    <x v="8193"/>
  </r>
  <r>
    <x v="6"/>
    <x v="60"/>
    <x v="1"/>
    <x v="12"/>
    <x v="7"/>
  </r>
  <r>
    <x v="6"/>
    <x v="60"/>
    <x v="1"/>
    <x v="13"/>
    <x v="8194"/>
  </r>
  <r>
    <x v="6"/>
    <x v="61"/>
    <x v="0"/>
    <x v="0"/>
    <x v="7"/>
  </r>
  <r>
    <x v="6"/>
    <x v="61"/>
    <x v="0"/>
    <x v="1"/>
    <x v="8195"/>
  </r>
  <r>
    <x v="6"/>
    <x v="61"/>
    <x v="0"/>
    <x v="2"/>
    <x v="8196"/>
  </r>
  <r>
    <x v="6"/>
    <x v="61"/>
    <x v="0"/>
    <x v="3"/>
    <x v="8197"/>
  </r>
  <r>
    <x v="6"/>
    <x v="61"/>
    <x v="0"/>
    <x v="4"/>
    <x v="8198"/>
  </r>
  <r>
    <x v="6"/>
    <x v="61"/>
    <x v="0"/>
    <x v="5"/>
    <x v="8199"/>
  </r>
  <r>
    <x v="6"/>
    <x v="61"/>
    <x v="0"/>
    <x v="6"/>
    <x v="8200"/>
  </r>
  <r>
    <x v="6"/>
    <x v="61"/>
    <x v="0"/>
    <x v="7"/>
    <x v="7"/>
  </r>
  <r>
    <x v="6"/>
    <x v="61"/>
    <x v="0"/>
    <x v="8"/>
    <x v="8201"/>
  </r>
  <r>
    <x v="6"/>
    <x v="61"/>
    <x v="0"/>
    <x v="9"/>
    <x v="8202"/>
  </r>
  <r>
    <x v="6"/>
    <x v="61"/>
    <x v="0"/>
    <x v="10"/>
    <x v="8203"/>
  </r>
  <r>
    <x v="6"/>
    <x v="61"/>
    <x v="0"/>
    <x v="11"/>
    <x v="8204"/>
  </r>
  <r>
    <x v="6"/>
    <x v="61"/>
    <x v="0"/>
    <x v="12"/>
    <x v="8205"/>
  </r>
  <r>
    <x v="6"/>
    <x v="61"/>
    <x v="0"/>
    <x v="13"/>
    <x v="8206"/>
  </r>
  <r>
    <x v="6"/>
    <x v="61"/>
    <x v="1"/>
    <x v="0"/>
    <x v="7"/>
  </r>
  <r>
    <x v="6"/>
    <x v="61"/>
    <x v="1"/>
    <x v="1"/>
    <x v="8207"/>
  </r>
  <r>
    <x v="6"/>
    <x v="61"/>
    <x v="1"/>
    <x v="2"/>
    <x v="8208"/>
  </r>
  <r>
    <x v="6"/>
    <x v="61"/>
    <x v="1"/>
    <x v="3"/>
    <x v="8209"/>
  </r>
  <r>
    <x v="6"/>
    <x v="61"/>
    <x v="1"/>
    <x v="4"/>
    <x v="8210"/>
  </r>
  <r>
    <x v="6"/>
    <x v="61"/>
    <x v="1"/>
    <x v="5"/>
    <x v="7"/>
  </r>
  <r>
    <x v="6"/>
    <x v="61"/>
    <x v="1"/>
    <x v="6"/>
    <x v="8211"/>
  </r>
  <r>
    <x v="6"/>
    <x v="61"/>
    <x v="1"/>
    <x v="7"/>
    <x v="7"/>
  </r>
  <r>
    <x v="6"/>
    <x v="61"/>
    <x v="1"/>
    <x v="8"/>
    <x v="8212"/>
  </r>
  <r>
    <x v="6"/>
    <x v="61"/>
    <x v="1"/>
    <x v="9"/>
    <x v="8213"/>
  </r>
  <r>
    <x v="6"/>
    <x v="61"/>
    <x v="1"/>
    <x v="10"/>
    <x v="7"/>
  </r>
  <r>
    <x v="6"/>
    <x v="61"/>
    <x v="1"/>
    <x v="11"/>
    <x v="8214"/>
  </r>
  <r>
    <x v="6"/>
    <x v="61"/>
    <x v="1"/>
    <x v="12"/>
    <x v="7"/>
  </r>
  <r>
    <x v="6"/>
    <x v="61"/>
    <x v="1"/>
    <x v="13"/>
    <x v="8215"/>
  </r>
  <r>
    <x v="6"/>
    <x v="62"/>
    <x v="0"/>
    <x v="0"/>
    <x v="7"/>
  </r>
  <r>
    <x v="6"/>
    <x v="62"/>
    <x v="0"/>
    <x v="1"/>
    <x v="8216"/>
  </r>
  <r>
    <x v="6"/>
    <x v="62"/>
    <x v="0"/>
    <x v="2"/>
    <x v="8217"/>
  </r>
  <r>
    <x v="6"/>
    <x v="62"/>
    <x v="0"/>
    <x v="3"/>
    <x v="7026"/>
  </r>
  <r>
    <x v="6"/>
    <x v="62"/>
    <x v="0"/>
    <x v="4"/>
    <x v="8218"/>
  </r>
  <r>
    <x v="6"/>
    <x v="62"/>
    <x v="0"/>
    <x v="5"/>
    <x v="8219"/>
  </r>
  <r>
    <x v="6"/>
    <x v="62"/>
    <x v="0"/>
    <x v="6"/>
    <x v="8220"/>
  </r>
  <r>
    <x v="6"/>
    <x v="62"/>
    <x v="0"/>
    <x v="7"/>
    <x v="7"/>
  </r>
  <r>
    <x v="6"/>
    <x v="62"/>
    <x v="0"/>
    <x v="8"/>
    <x v="8221"/>
  </r>
  <r>
    <x v="6"/>
    <x v="62"/>
    <x v="0"/>
    <x v="9"/>
    <x v="8222"/>
  </r>
  <r>
    <x v="6"/>
    <x v="62"/>
    <x v="0"/>
    <x v="10"/>
    <x v="8223"/>
  </r>
  <r>
    <x v="6"/>
    <x v="62"/>
    <x v="0"/>
    <x v="11"/>
    <x v="8224"/>
  </r>
  <r>
    <x v="6"/>
    <x v="62"/>
    <x v="0"/>
    <x v="12"/>
    <x v="8225"/>
  </r>
  <r>
    <x v="6"/>
    <x v="62"/>
    <x v="0"/>
    <x v="13"/>
    <x v="8226"/>
  </r>
  <r>
    <x v="6"/>
    <x v="62"/>
    <x v="1"/>
    <x v="0"/>
    <x v="7"/>
  </r>
  <r>
    <x v="6"/>
    <x v="62"/>
    <x v="1"/>
    <x v="1"/>
    <x v="8216"/>
  </r>
  <r>
    <x v="6"/>
    <x v="62"/>
    <x v="1"/>
    <x v="2"/>
    <x v="8227"/>
  </r>
  <r>
    <x v="6"/>
    <x v="62"/>
    <x v="1"/>
    <x v="3"/>
    <x v="8228"/>
  </r>
  <r>
    <x v="6"/>
    <x v="62"/>
    <x v="1"/>
    <x v="4"/>
    <x v="8218"/>
  </r>
  <r>
    <x v="6"/>
    <x v="62"/>
    <x v="1"/>
    <x v="5"/>
    <x v="7"/>
  </r>
  <r>
    <x v="6"/>
    <x v="62"/>
    <x v="1"/>
    <x v="6"/>
    <x v="8229"/>
  </r>
  <r>
    <x v="6"/>
    <x v="62"/>
    <x v="1"/>
    <x v="7"/>
    <x v="7"/>
  </r>
  <r>
    <x v="6"/>
    <x v="62"/>
    <x v="1"/>
    <x v="8"/>
    <x v="8221"/>
  </r>
  <r>
    <x v="6"/>
    <x v="62"/>
    <x v="1"/>
    <x v="9"/>
    <x v="8230"/>
  </r>
  <r>
    <x v="6"/>
    <x v="62"/>
    <x v="1"/>
    <x v="10"/>
    <x v="7"/>
  </r>
  <r>
    <x v="6"/>
    <x v="62"/>
    <x v="1"/>
    <x v="11"/>
    <x v="8231"/>
  </r>
  <r>
    <x v="6"/>
    <x v="62"/>
    <x v="1"/>
    <x v="12"/>
    <x v="7"/>
  </r>
  <r>
    <x v="6"/>
    <x v="62"/>
    <x v="1"/>
    <x v="13"/>
    <x v="8232"/>
  </r>
  <r>
    <x v="6"/>
    <x v="63"/>
    <x v="0"/>
    <x v="0"/>
    <x v="7"/>
  </r>
  <r>
    <x v="6"/>
    <x v="63"/>
    <x v="0"/>
    <x v="1"/>
    <x v="6239"/>
  </r>
  <r>
    <x v="6"/>
    <x v="63"/>
    <x v="0"/>
    <x v="2"/>
    <x v="8233"/>
  </r>
  <r>
    <x v="6"/>
    <x v="63"/>
    <x v="0"/>
    <x v="3"/>
    <x v="7044"/>
  </r>
  <r>
    <x v="6"/>
    <x v="63"/>
    <x v="0"/>
    <x v="4"/>
    <x v="8234"/>
  </r>
  <r>
    <x v="6"/>
    <x v="63"/>
    <x v="0"/>
    <x v="5"/>
    <x v="8235"/>
  </r>
  <r>
    <x v="6"/>
    <x v="63"/>
    <x v="0"/>
    <x v="6"/>
    <x v="8236"/>
  </r>
  <r>
    <x v="6"/>
    <x v="63"/>
    <x v="0"/>
    <x v="7"/>
    <x v="7"/>
  </r>
  <r>
    <x v="6"/>
    <x v="63"/>
    <x v="0"/>
    <x v="8"/>
    <x v="8237"/>
  </r>
  <r>
    <x v="6"/>
    <x v="63"/>
    <x v="0"/>
    <x v="9"/>
    <x v="8238"/>
  </r>
  <r>
    <x v="6"/>
    <x v="63"/>
    <x v="0"/>
    <x v="10"/>
    <x v="8239"/>
  </r>
  <r>
    <x v="6"/>
    <x v="63"/>
    <x v="0"/>
    <x v="11"/>
    <x v="8240"/>
  </r>
  <r>
    <x v="6"/>
    <x v="63"/>
    <x v="0"/>
    <x v="12"/>
    <x v="8241"/>
  </r>
  <r>
    <x v="6"/>
    <x v="63"/>
    <x v="0"/>
    <x v="13"/>
    <x v="8242"/>
  </r>
  <r>
    <x v="6"/>
    <x v="63"/>
    <x v="1"/>
    <x v="0"/>
    <x v="7"/>
  </r>
  <r>
    <x v="6"/>
    <x v="63"/>
    <x v="1"/>
    <x v="1"/>
    <x v="6239"/>
  </r>
  <r>
    <x v="6"/>
    <x v="63"/>
    <x v="1"/>
    <x v="2"/>
    <x v="8243"/>
  </r>
  <r>
    <x v="6"/>
    <x v="63"/>
    <x v="1"/>
    <x v="3"/>
    <x v="7044"/>
  </r>
  <r>
    <x v="6"/>
    <x v="63"/>
    <x v="1"/>
    <x v="4"/>
    <x v="8234"/>
  </r>
  <r>
    <x v="6"/>
    <x v="63"/>
    <x v="1"/>
    <x v="5"/>
    <x v="7"/>
  </r>
  <r>
    <x v="6"/>
    <x v="63"/>
    <x v="1"/>
    <x v="6"/>
    <x v="8244"/>
  </r>
  <r>
    <x v="6"/>
    <x v="63"/>
    <x v="1"/>
    <x v="7"/>
    <x v="7"/>
  </r>
  <r>
    <x v="6"/>
    <x v="63"/>
    <x v="1"/>
    <x v="8"/>
    <x v="8237"/>
  </r>
  <r>
    <x v="6"/>
    <x v="63"/>
    <x v="1"/>
    <x v="9"/>
    <x v="8245"/>
  </r>
  <r>
    <x v="6"/>
    <x v="63"/>
    <x v="1"/>
    <x v="10"/>
    <x v="7"/>
  </r>
  <r>
    <x v="6"/>
    <x v="63"/>
    <x v="1"/>
    <x v="11"/>
    <x v="8246"/>
  </r>
  <r>
    <x v="6"/>
    <x v="63"/>
    <x v="1"/>
    <x v="12"/>
    <x v="7"/>
  </r>
  <r>
    <x v="6"/>
    <x v="63"/>
    <x v="1"/>
    <x v="13"/>
    <x v="8247"/>
  </r>
  <r>
    <x v="6"/>
    <x v="64"/>
    <x v="0"/>
    <x v="0"/>
    <x v="7"/>
  </r>
  <r>
    <x v="6"/>
    <x v="64"/>
    <x v="0"/>
    <x v="1"/>
    <x v="8248"/>
  </r>
  <r>
    <x v="6"/>
    <x v="64"/>
    <x v="0"/>
    <x v="2"/>
    <x v="8249"/>
  </r>
  <r>
    <x v="6"/>
    <x v="64"/>
    <x v="0"/>
    <x v="3"/>
    <x v="7058"/>
  </r>
  <r>
    <x v="6"/>
    <x v="64"/>
    <x v="0"/>
    <x v="4"/>
    <x v="8250"/>
  </r>
  <r>
    <x v="6"/>
    <x v="64"/>
    <x v="0"/>
    <x v="5"/>
    <x v="8251"/>
  </r>
  <r>
    <x v="6"/>
    <x v="64"/>
    <x v="0"/>
    <x v="6"/>
    <x v="8252"/>
  </r>
  <r>
    <x v="6"/>
    <x v="64"/>
    <x v="0"/>
    <x v="7"/>
    <x v="7"/>
  </r>
  <r>
    <x v="6"/>
    <x v="64"/>
    <x v="0"/>
    <x v="8"/>
    <x v="7"/>
  </r>
  <r>
    <x v="6"/>
    <x v="64"/>
    <x v="0"/>
    <x v="9"/>
    <x v="8253"/>
  </r>
  <r>
    <x v="6"/>
    <x v="64"/>
    <x v="0"/>
    <x v="10"/>
    <x v="8254"/>
  </r>
  <r>
    <x v="6"/>
    <x v="64"/>
    <x v="0"/>
    <x v="11"/>
    <x v="8255"/>
  </r>
  <r>
    <x v="6"/>
    <x v="64"/>
    <x v="0"/>
    <x v="12"/>
    <x v="7"/>
  </r>
  <r>
    <x v="6"/>
    <x v="64"/>
    <x v="0"/>
    <x v="13"/>
    <x v="8256"/>
  </r>
  <r>
    <x v="6"/>
    <x v="64"/>
    <x v="1"/>
    <x v="0"/>
    <x v="7"/>
  </r>
  <r>
    <x v="6"/>
    <x v="64"/>
    <x v="1"/>
    <x v="1"/>
    <x v="8248"/>
  </r>
  <r>
    <x v="6"/>
    <x v="64"/>
    <x v="1"/>
    <x v="2"/>
    <x v="8257"/>
  </r>
  <r>
    <x v="6"/>
    <x v="64"/>
    <x v="1"/>
    <x v="3"/>
    <x v="7058"/>
  </r>
  <r>
    <x v="6"/>
    <x v="64"/>
    <x v="1"/>
    <x v="4"/>
    <x v="8250"/>
  </r>
  <r>
    <x v="6"/>
    <x v="64"/>
    <x v="1"/>
    <x v="5"/>
    <x v="7"/>
  </r>
  <r>
    <x v="6"/>
    <x v="64"/>
    <x v="1"/>
    <x v="6"/>
    <x v="8252"/>
  </r>
  <r>
    <x v="6"/>
    <x v="64"/>
    <x v="1"/>
    <x v="7"/>
    <x v="7"/>
  </r>
  <r>
    <x v="6"/>
    <x v="64"/>
    <x v="1"/>
    <x v="8"/>
    <x v="7"/>
  </r>
  <r>
    <x v="6"/>
    <x v="64"/>
    <x v="1"/>
    <x v="9"/>
    <x v="8258"/>
  </r>
  <r>
    <x v="6"/>
    <x v="64"/>
    <x v="1"/>
    <x v="10"/>
    <x v="7"/>
  </r>
  <r>
    <x v="6"/>
    <x v="64"/>
    <x v="1"/>
    <x v="11"/>
    <x v="8259"/>
  </r>
  <r>
    <x v="6"/>
    <x v="64"/>
    <x v="1"/>
    <x v="12"/>
    <x v="7"/>
  </r>
  <r>
    <x v="6"/>
    <x v="64"/>
    <x v="1"/>
    <x v="13"/>
    <x v="8260"/>
  </r>
  <r>
    <x v="6"/>
    <x v="65"/>
    <x v="0"/>
    <x v="0"/>
    <x v="7"/>
  </r>
  <r>
    <x v="6"/>
    <x v="65"/>
    <x v="0"/>
    <x v="1"/>
    <x v="8261"/>
  </r>
  <r>
    <x v="6"/>
    <x v="65"/>
    <x v="0"/>
    <x v="2"/>
    <x v="8262"/>
  </r>
  <r>
    <x v="6"/>
    <x v="65"/>
    <x v="0"/>
    <x v="3"/>
    <x v="7072"/>
  </r>
  <r>
    <x v="6"/>
    <x v="65"/>
    <x v="0"/>
    <x v="4"/>
    <x v="8263"/>
  </r>
  <r>
    <x v="6"/>
    <x v="65"/>
    <x v="0"/>
    <x v="5"/>
    <x v="8264"/>
  </r>
  <r>
    <x v="6"/>
    <x v="65"/>
    <x v="0"/>
    <x v="6"/>
    <x v="8265"/>
  </r>
  <r>
    <x v="6"/>
    <x v="65"/>
    <x v="0"/>
    <x v="7"/>
    <x v="7"/>
  </r>
  <r>
    <x v="6"/>
    <x v="65"/>
    <x v="0"/>
    <x v="8"/>
    <x v="8266"/>
  </r>
  <r>
    <x v="6"/>
    <x v="65"/>
    <x v="0"/>
    <x v="9"/>
    <x v="8267"/>
  </r>
  <r>
    <x v="6"/>
    <x v="65"/>
    <x v="0"/>
    <x v="10"/>
    <x v="8268"/>
  </r>
  <r>
    <x v="6"/>
    <x v="65"/>
    <x v="0"/>
    <x v="11"/>
    <x v="8269"/>
  </r>
  <r>
    <x v="6"/>
    <x v="65"/>
    <x v="0"/>
    <x v="12"/>
    <x v="8270"/>
  </r>
  <r>
    <x v="6"/>
    <x v="65"/>
    <x v="0"/>
    <x v="13"/>
    <x v="8271"/>
  </r>
  <r>
    <x v="6"/>
    <x v="65"/>
    <x v="1"/>
    <x v="0"/>
    <x v="7"/>
  </r>
  <r>
    <x v="6"/>
    <x v="65"/>
    <x v="1"/>
    <x v="1"/>
    <x v="8261"/>
  </r>
  <r>
    <x v="6"/>
    <x v="65"/>
    <x v="1"/>
    <x v="2"/>
    <x v="8272"/>
  </r>
  <r>
    <x v="6"/>
    <x v="65"/>
    <x v="1"/>
    <x v="3"/>
    <x v="8273"/>
  </r>
  <r>
    <x v="6"/>
    <x v="65"/>
    <x v="1"/>
    <x v="4"/>
    <x v="8263"/>
  </r>
  <r>
    <x v="6"/>
    <x v="65"/>
    <x v="1"/>
    <x v="5"/>
    <x v="7"/>
  </r>
  <r>
    <x v="6"/>
    <x v="65"/>
    <x v="1"/>
    <x v="6"/>
    <x v="8274"/>
  </r>
  <r>
    <x v="6"/>
    <x v="65"/>
    <x v="1"/>
    <x v="7"/>
    <x v="7"/>
  </r>
  <r>
    <x v="6"/>
    <x v="65"/>
    <x v="1"/>
    <x v="8"/>
    <x v="8266"/>
  </r>
  <r>
    <x v="6"/>
    <x v="65"/>
    <x v="1"/>
    <x v="9"/>
    <x v="8275"/>
  </r>
  <r>
    <x v="6"/>
    <x v="65"/>
    <x v="1"/>
    <x v="10"/>
    <x v="7"/>
  </r>
  <r>
    <x v="6"/>
    <x v="65"/>
    <x v="1"/>
    <x v="11"/>
    <x v="8276"/>
  </r>
  <r>
    <x v="6"/>
    <x v="65"/>
    <x v="1"/>
    <x v="12"/>
    <x v="7"/>
  </r>
  <r>
    <x v="6"/>
    <x v="65"/>
    <x v="1"/>
    <x v="13"/>
    <x v="8277"/>
  </r>
  <r>
    <x v="6"/>
    <x v="66"/>
    <x v="0"/>
    <x v="0"/>
    <x v="7"/>
  </r>
  <r>
    <x v="6"/>
    <x v="66"/>
    <x v="0"/>
    <x v="1"/>
    <x v="8278"/>
  </r>
  <r>
    <x v="6"/>
    <x v="66"/>
    <x v="0"/>
    <x v="2"/>
    <x v="8279"/>
  </r>
  <r>
    <x v="6"/>
    <x v="66"/>
    <x v="0"/>
    <x v="3"/>
    <x v="8280"/>
  </r>
  <r>
    <x v="6"/>
    <x v="66"/>
    <x v="0"/>
    <x v="4"/>
    <x v="8281"/>
  </r>
  <r>
    <x v="6"/>
    <x v="66"/>
    <x v="0"/>
    <x v="5"/>
    <x v="8282"/>
  </r>
  <r>
    <x v="6"/>
    <x v="66"/>
    <x v="0"/>
    <x v="6"/>
    <x v="8283"/>
  </r>
  <r>
    <x v="6"/>
    <x v="66"/>
    <x v="0"/>
    <x v="7"/>
    <x v="7"/>
  </r>
  <r>
    <x v="6"/>
    <x v="66"/>
    <x v="0"/>
    <x v="8"/>
    <x v="8284"/>
  </r>
  <r>
    <x v="6"/>
    <x v="66"/>
    <x v="0"/>
    <x v="9"/>
    <x v="8285"/>
  </r>
  <r>
    <x v="6"/>
    <x v="66"/>
    <x v="0"/>
    <x v="10"/>
    <x v="8286"/>
  </r>
  <r>
    <x v="6"/>
    <x v="66"/>
    <x v="0"/>
    <x v="11"/>
    <x v="8287"/>
  </r>
  <r>
    <x v="6"/>
    <x v="66"/>
    <x v="0"/>
    <x v="12"/>
    <x v="7"/>
  </r>
  <r>
    <x v="6"/>
    <x v="66"/>
    <x v="0"/>
    <x v="13"/>
    <x v="8288"/>
  </r>
  <r>
    <x v="6"/>
    <x v="66"/>
    <x v="1"/>
    <x v="0"/>
    <x v="7"/>
  </r>
  <r>
    <x v="6"/>
    <x v="66"/>
    <x v="1"/>
    <x v="1"/>
    <x v="8289"/>
  </r>
  <r>
    <x v="6"/>
    <x v="66"/>
    <x v="1"/>
    <x v="2"/>
    <x v="8290"/>
  </r>
  <r>
    <x v="6"/>
    <x v="66"/>
    <x v="1"/>
    <x v="3"/>
    <x v="8280"/>
  </r>
  <r>
    <x v="6"/>
    <x v="66"/>
    <x v="1"/>
    <x v="4"/>
    <x v="8281"/>
  </r>
  <r>
    <x v="6"/>
    <x v="66"/>
    <x v="1"/>
    <x v="5"/>
    <x v="7"/>
  </r>
  <r>
    <x v="6"/>
    <x v="66"/>
    <x v="1"/>
    <x v="6"/>
    <x v="8291"/>
  </r>
  <r>
    <x v="6"/>
    <x v="66"/>
    <x v="1"/>
    <x v="7"/>
    <x v="7"/>
  </r>
  <r>
    <x v="6"/>
    <x v="66"/>
    <x v="1"/>
    <x v="8"/>
    <x v="8284"/>
  </r>
  <r>
    <x v="6"/>
    <x v="66"/>
    <x v="1"/>
    <x v="9"/>
    <x v="8292"/>
  </r>
  <r>
    <x v="6"/>
    <x v="66"/>
    <x v="1"/>
    <x v="10"/>
    <x v="7"/>
  </r>
  <r>
    <x v="6"/>
    <x v="66"/>
    <x v="1"/>
    <x v="11"/>
    <x v="8293"/>
  </r>
  <r>
    <x v="6"/>
    <x v="66"/>
    <x v="1"/>
    <x v="12"/>
    <x v="7"/>
  </r>
  <r>
    <x v="6"/>
    <x v="66"/>
    <x v="1"/>
    <x v="13"/>
    <x v="8294"/>
  </r>
  <r>
    <x v="6"/>
    <x v="67"/>
    <x v="0"/>
    <x v="0"/>
    <x v="7"/>
  </r>
  <r>
    <x v="6"/>
    <x v="67"/>
    <x v="0"/>
    <x v="1"/>
    <x v="8295"/>
  </r>
  <r>
    <x v="6"/>
    <x v="67"/>
    <x v="0"/>
    <x v="2"/>
    <x v="8296"/>
  </r>
  <r>
    <x v="6"/>
    <x v="67"/>
    <x v="0"/>
    <x v="3"/>
    <x v="8297"/>
  </r>
  <r>
    <x v="6"/>
    <x v="67"/>
    <x v="0"/>
    <x v="4"/>
    <x v="8298"/>
  </r>
  <r>
    <x v="6"/>
    <x v="67"/>
    <x v="0"/>
    <x v="5"/>
    <x v="8299"/>
  </r>
  <r>
    <x v="6"/>
    <x v="67"/>
    <x v="0"/>
    <x v="6"/>
    <x v="8300"/>
  </r>
  <r>
    <x v="6"/>
    <x v="67"/>
    <x v="0"/>
    <x v="7"/>
    <x v="7"/>
  </r>
  <r>
    <x v="6"/>
    <x v="67"/>
    <x v="0"/>
    <x v="8"/>
    <x v="7"/>
  </r>
  <r>
    <x v="6"/>
    <x v="67"/>
    <x v="0"/>
    <x v="9"/>
    <x v="8301"/>
  </r>
  <r>
    <x v="6"/>
    <x v="67"/>
    <x v="0"/>
    <x v="10"/>
    <x v="8302"/>
  </r>
  <r>
    <x v="6"/>
    <x v="67"/>
    <x v="0"/>
    <x v="11"/>
    <x v="8303"/>
  </r>
  <r>
    <x v="6"/>
    <x v="67"/>
    <x v="0"/>
    <x v="12"/>
    <x v="7"/>
  </r>
  <r>
    <x v="6"/>
    <x v="67"/>
    <x v="0"/>
    <x v="13"/>
    <x v="8304"/>
  </r>
  <r>
    <x v="6"/>
    <x v="67"/>
    <x v="1"/>
    <x v="0"/>
    <x v="7"/>
  </r>
  <r>
    <x v="6"/>
    <x v="67"/>
    <x v="1"/>
    <x v="1"/>
    <x v="8305"/>
  </r>
  <r>
    <x v="6"/>
    <x v="67"/>
    <x v="1"/>
    <x v="2"/>
    <x v="8306"/>
  </r>
  <r>
    <x v="6"/>
    <x v="67"/>
    <x v="1"/>
    <x v="3"/>
    <x v="8307"/>
  </r>
  <r>
    <x v="6"/>
    <x v="67"/>
    <x v="1"/>
    <x v="4"/>
    <x v="8298"/>
  </r>
  <r>
    <x v="6"/>
    <x v="67"/>
    <x v="1"/>
    <x v="5"/>
    <x v="7"/>
  </r>
  <r>
    <x v="6"/>
    <x v="67"/>
    <x v="1"/>
    <x v="6"/>
    <x v="8308"/>
  </r>
  <r>
    <x v="6"/>
    <x v="67"/>
    <x v="1"/>
    <x v="7"/>
    <x v="7"/>
  </r>
  <r>
    <x v="6"/>
    <x v="67"/>
    <x v="1"/>
    <x v="8"/>
    <x v="7"/>
  </r>
  <r>
    <x v="6"/>
    <x v="67"/>
    <x v="1"/>
    <x v="9"/>
    <x v="8309"/>
  </r>
  <r>
    <x v="6"/>
    <x v="67"/>
    <x v="1"/>
    <x v="10"/>
    <x v="7"/>
  </r>
  <r>
    <x v="6"/>
    <x v="67"/>
    <x v="1"/>
    <x v="11"/>
    <x v="8310"/>
  </r>
  <r>
    <x v="6"/>
    <x v="67"/>
    <x v="1"/>
    <x v="12"/>
    <x v="7"/>
  </r>
  <r>
    <x v="6"/>
    <x v="67"/>
    <x v="1"/>
    <x v="13"/>
    <x v="8311"/>
  </r>
  <r>
    <x v="6"/>
    <x v="68"/>
    <x v="0"/>
    <x v="0"/>
    <x v="7"/>
  </r>
  <r>
    <x v="6"/>
    <x v="68"/>
    <x v="0"/>
    <x v="1"/>
    <x v="3006"/>
  </r>
  <r>
    <x v="6"/>
    <x v="68"/>
    <x v="0"/>
    <x v="2"/>
    <x v="8312"/>
  </r>
  <r>
    <x v="6"/>
    <x v="68"/>
    <x v="0"/>
    <x v="3"/>
    <x v="8313"/>
  </r>
  <r>
    <x v="6"/>
    <x v="68"/>
    <x v="0"/>
    <x v="4"/>
    <x v="8314"/>
  </r>
  <r>
    <x v="6"/>
    <x v="68"/>
    <x v="0"/>
    <x v="5"/>
    <x v="8315"/>
  </r>
  <r>
    <x v="6"/>
    <x v="68"/>
    <x v="0"/>
    <x v="6"/>
    <x v="8316"/>
  </r>
  <r>
    <x v="6"/>
    <x v="68"/>
    <x v="0"/>
    <x v="7"/>
    <x v="7"/>
  </r>
  <r>
    <x v="6"/>
    <x v="68"/>
    <x v="0"/>
    <x v="8"/>
    <x v="8317"/>
  </r>
  <r>
    <x v="6"/>
    <x v="68"/>
    <x v="0"/>
    <x v="9"/>
    <x v="8318"/>
  </r>
  <r>
    <x v="6"/>
    <x v="68"/>
    <x v="0"/>
    <x v="10"/>
    <x v="8319"/>
  </r>
  <r>
    <x v="6"/>
    <x v="68"/>
    <x v="0"/>
    <x v="11"/>
    <x v="8320"/>
  </r>
  <r>
    <x v="6"/>
    <x v="68"/>
    <x v="0"/>
    <x v="12"/>
    <x v="8321"/>
  </r>
  <r>
    <x v="6"/>
    <x v="68"/>
    <x v="0"/>
    <x v="13"/>
    <x v="8322"/>
  </r>
  <r>
    <x v="6"/>
    <x v="68"/>
    <x v="1"/>
    <x v="0"/>
    <x v="7"/>
  </r>
  <r>
    <x v="6"/>
    <x v="68"/>
    <x v="1"/>
    <x v="1"/>
    <x v="3006"/>
  </r>
  <r>
    <x v="6"/>
    <x v="68"/>
    <x v="1"/>
    <x v="2"/>
    <x v="8323"/>
  </r>
  <r>
    <x v="6"/>
    <x v="68"/>
    <x v="1"/>
    <x v="3"/>
    <x v="8313"/>
  </r>
  <r>
    <x v="6"/>
    <x v="68"/>
    <x v="1"/>
    <x v="4"/>
    <x v="8314"/>
  </r>
  <r>
    <x v="6"/>
    <x v="68"/>
    <x v="1"/>
    <x v="5"/>
    <x v="7"/>
  </r>
  <r>
    <x v="6"/>
    <x v="68"/>
    <x v="1"/>
    <x v="6"/>
    <x v="8324"/>
  </r>
  <r>
    <x v="6"/>
    <x v="68"/>
    <x v="1"/>
    <x v="7"/>
    <x v="7"/>
  </r>
  <r>
    <x v="6"/>
    <x v="68"/>
    <x v="1"/>
    <x v="8"/>
    <x v="8317"/>
  </r>
  <r>
    <x v="6"/>
    <x v="68"/>
    <x v="1"/>
    <x v="9"/>
    <x v="8325"/>
  </r>
  <r>
    <x v="6"/>
    <x v="68"/>
    <x v="1"/>
    <x v="10"/>
    <x v="7"/>
  </r>
  <r>
    <x v="6"/>
    <x v="68"/>
    <x v="1"/>
    <x v="11"/>
    <x v="8326"/>
  </r>
  <r>
    <x v="6"/>
    <x v="68"/>
    <x v="1"/>
    <x v="12"/>
    <x v="7"/>
  </r>
  <r>
    <x v="6"/>
    <x v="68"/>
    <x v="1"/>
    <x v="13"/>
    <x v="8327"/>
  </r>
  <r>
    <x v="6"/>
    <x v="69"/>
    <x v="0"/>
    <x v="0"/>
    <x v="7"/>
  </r>
  <r>
    <x v="6"/>
    <x v="69"/>
    <x v="0"/>
    <x v="1"/>
    <x v="8328"/>
  </r>
  <r>
    <x v="6"/>
    <x v="69"/>
    <x v="0"/>
    <x v="2"/>
    <x v="8329"/>
  </r>
  <r>
    <x v="6"/>
    <x v="69"/>
    <x v="0"/>
    <x v="3"/>
    <x v="8330"/>
  </r>
  <r>
    <x v="6"/>
    <x v="69"/>
    <x v="0"/>
    <x v="4"/>
    <x v="8331"/>
  </r>
  <r>
    <x v="6"/>
    <x v="69"/>
    <x v="0"/>
    <x v="5"/>
    <x v="8332"/>
  </r>
  <r>
    <x v="6"/>
    <x v="69"/>
    <x v="0"/>
    <x v="6"/>
    <x v="8333"/>
  </r>
  <r>
    <x v="6"/>
    <x v="69"/>
    <x v="0"/>
    <x v="7"/>
    <x v="7"/>
  </r>
  <r>
    <x v="6"/>
    <x v="69"/>
    <x v="0"/>
    <x v="8"/>
    <x v="8334"/>
  </r>
  <r>
    <x v="6"/>
    <x v="69"/>
    <x v="0"/>
    <x v="9"/>
    <x v="8335"/>
  </r>
  <r>
    <x v="6"/>
    <x v="69"/>
    <x v="0"/>
    <x v="10"/>
    <x v="8336"/>
  </r>
  <r>
    <x v="6"/>
    <x v="69"/>
    <x v="0"/>
    <x v="11"/>
    <x v="8337"/>
  </r>
  <r>
    <x v="6"/>
    <x v="69"/>
    <x v="0"/>
    <x v="12"/>
    <x v="8338"/>
  </r>
  <r>
    <x v="6"/>
    <x v="69"/>
    <x v="0"/>
    <x v="13"/>
    <x v="8339"/>
  </r>
  <r>
    <x v="6"/>
    <x v="69"/>
    <x v="1"/>
    <x v="0"/>
    <x v="7"/>
  </r>
  <r>
    <x v="6"/>
    <x v="69"/>
    <x v="1"/>
    <x v="1"/>
    <x v="268"/>
  </r>
  <r>
    <x v="6"/>
    <x v="69"/>
    <x v="1"/>
    <x v="2"/>
    <x v="8340"/>
  </r>
  <r>
    <x v="6"/>
    <x v="69"/>
    <x v="1"/>
    <x v="3"/>
    <x v="8341"/>
  </r>
  <r>
    <x v="6"/>
    <x v="69"/>
    <x v="1"/>
    <x v="4"/>
    <x v="8331"/>
  </r>
  <r>
    <x v="6"/>
    <x v="69"/>
    <x v="1"/>
    <x v="5"/>
    <x v="7"/>
  </r>
  <r>
    <x v="6"/>
    <x v="69"/>
    <x v="1"/>
    <x v="6"/>
    <x v="8342"/>
  </r>
  <r>
    <x v="6"/>
    <x v="69"/>
    <x v="1"/>
    <x v="7"/>
    <x v="7"/>
  </r>
  <r>
    <x v="6"/>
    <x v="69"/>
    <x v="1"/>
    <x v="8"/>
    <x v="8343"/>
  </r>
  <r>
    <x v="6"/>
    <x v="69"/>
    <x v="1"/>
    <x v="9"/>
    <x v="8344"/>
  </r>
  <r>
    <x v="6"/>
    <x v="69"/>
    <x v="1"/>
    <x v="10"/>
    <x v="7"/>
  </r>
  <r>
    <x v="6"/>
    <x v="69"/>
    <x v="1"/>
    <x v="11"/>
    <x v="8345"/>
  </r>
  <r>
    <x v="6"/>
    <x v="69"/>
    <x v="1"/>
    <x v="12"/>
    <x v="7"/>
  </r>
  <r>
    <x v="6"/>
    <x v="69"/>
    <x v="1"/>
    <x v="13"/>
    <x v="8346"/>
  </r>
  <r>
    <x v="6"/>
    <x v="70"/>
    <x v="0"/>
    <x v="0"/>
    <x v="7"/>
  </r>
  <r>
    <x v="6"/>
    <x v="70"/>
    <x v="0"/>
    <x v="1"/>
    <x v="8347"/>
  </r>
  <r>
    <x v="6"/>
    <x v="70"/>
    <x v="0"/>
    <x v="2"/>
    <x v="8348"/>
  </r>
  <r>
    <x v="6"/>
    <x v="70"/>
    <x v="0"/>
    <x v="3"/>
    <x v="7162"/>
  </r>
  <r>
    <x v="6"/>
    <x v="70"/>
    <x v="0"/>
    <x v="4"/>
    <x v="8349"/>
  </r>
  <r>
    <x v="6"/>
    <x v="70"/>
    <x v="0"/>
    <x v="5"/>
    <x v="8350"/>
  </r>
  <r>
    <x v="6"/>
    <x v="70"/>
    <x v="0"/>
    <x v="6"/>
    <x v="8351"/>
  </r>
  <r>
    <x v="6"/>
    <x v="70"/>
    <x v="0"/>
    <x v="7"/>
    <x v="7"/>
  </r>
  <r>
    <x v="6"/>
    <x v="70"/>
    <x v="0"/>
    <x v="8"/>
    <x v="7"/>
  </r>
  <r>
    <x v="6"/>
    <x v="70"/>
    <x v="0"/>
    <x v="9"/>
    <x v="8352"/>
  </r>
  <r>
    <x v="6"/>
    <x v="70"/>
    <x v="0"/>
    <x v="10"/>
    <x v="8353"/>
  </r>
  <r>
    <x v="6"/>
    <x v="70"/>
    <x v="0"/>
    <x v="11"/>
    <x v="8354"/>
  </r>
  <r>
    <x v="6"/>
    <x v="70"/>
    <x v="0"/>
    <x v="12"/>
    <x v="7"/>
  </r>
  <r>
    <x v="6"/>
    <x v="70"/>
    <x v="0"/>
    <x v="13"/>
    <x v="8355"/>
  </r>
  <r>
    <x v="6"/>
    <x v="70"/>
    <x v="1"/>
    <x v="0"/>
    <x v="7"/>
  </r>
  <r>
    <x v="6"/>
    <x v="70"/>
    <x v="1"/>
    <x v="1"/>
    <x v="8347"/>
  </r>
  <r>
    <x v="6"/>
    <x v="70"/>
    <x v="1"/>
    <x v="2"/>
    <x v="8356"/>
  </r>
  <r>
    <x v="6"/>
    <x v="70"/>
    <x v="1"/>
    <x v="3"/>
    <x v="8357"/>
  </r>
  <r>
    <x v="6"/>
    <x v="70"/>
    <x v="1"/>
    <x v="4"/>
    <x v="8349"/>
  </r>
  <r>
    <x v="6"/>
    <x v="70"/>
    <x v="1"/>
    <x v="5"/>
    <x v="7"/>
  </r>
  <r>
    <x v="6"/>
    <x v="70"/>
    <x v="1"/>
    <x v="6"/>
    <x v="8358"/>
  </r>
  <r>
    <x v="6"/>
    <x v="70"/>
    <x v="1"/>
    <x v="7"/>
    <x v="7"/>
  </r>
  <r>
    <x v="6"/>
    <x v="70"/>
    <x v="1"/>
    <x v="8"/>
    <x v="7"/>
  </r>
  <r>
    <x v="6"/>
    <x v="70"/>
    <x v="1"/>
    <x v="9"/>
    <x v="8359"/>
  </r>
  <r>
    <x v="6"/>
    <x v="70"/>
    <x v="1"/>
    <x v="10"/>
    <x v="7"/>
  </r>
  <r>
    <x v="6"/>
    <x v="70"/>
    <x v="1"/>
    <x v="11"/>
    <x v="8360"/>
  </r>
  <r>
    <x v="6"/>
    <x v="70"/>
    <x v="1"/>
    <x v="12"/>
    <x v="7"/>
  </r>
  <r>
    <x v="6"/>
    <x v="70"/>
    <x v="1"/>
    <x v="13"/>
    <x v="8361"/>
  </r>
  <r>
    <x v="6"/>
    <x v="71"/>
    <x v="0"/>
    <x v="0"/>
    <x v="7"/>
  </r>
  <r>
    <x v="6"/>
    <x v="71"/>
    <x v="0"/>
    <x v="1"/>
    <x v="8362"/>
  </r>
  <r>
    <x v="6"/>
    <x v="71"/>
    <x v="0"/>
    <x v="2"/>
    <x v="8363"/>
  </r>
  <r>
    <x v="6"/>
    <x v="71"/>
    <x v="0"/>
    <x v="3"/>
    <x v="7178"/>
  </r>
  <r>
    <x v="6"/>
    <x v="71"/>
    <x v="0"/>
    <x v="4"/>
    <x v="8364"/>
  </r>
  <r>
    <x v="6"/>
    <x v="71"/>
    <x v="0"/>
    <x v="5"/>
    <x v="8365"/>
  </r>
  <r>
    <x v="6"/>
    <x v="71"/>
    <x v="0"/>
    <x v="6"/>
    <x v="8366"/>
  </r>
  <r>
    <x v="6"/>
    <x v="71"/>
    <x v="0"/>
    <x v="7"/>
    <x v="7"/>
  </r>
  <r>
    <x v="6"/>
    <x v="71"/>
    <x v="0"/>
    <x v="8"/>
    <x v="7"/>
  </r>
  <r>
    <x v="6"/>
    <x v="71"/>
    <x v="0"/>
    <x v="9"/>
    <x v="8367"/>
  </r>
  <r>
    <x v="6"/>
    <x v="71"/>
    <x v="0"/>
    <x v="10"/>
    <x v="8368"/>
  </r>
  <r>
    <x v="6"/>
    <x v="71"/>
    <x v="0"/>
    <x v="11"/>
    <x v="8369"/>
  </r>
  <r>
    <x v="6"/>
    <x v="71"/>
    <x v="0"/>
    <x v="12"/>
    <x v="8370"/>
  </r>
  <r>
    <x v="6"/>
    <x v="71"/>
    <x v="0"/>
    <x v="13"/>
    <x v="8371"/>
  </r>
  <r>
    <x v="6"/>
    <x v="71"/>
    <x v="1"/>
    <x v="0"/>
    <x v="7"/>
  </r>
  <r>
    <x v="6"/>
    <x v="71"/>
    <x v="1"/>
    <x v="1"/>
    <x v="8372"/>
  </r>
  <r>
    <x v="6"/>
    <x v="71"/>
    <x v="1"/>
    <x v="2"/>
    <x v="8373"/>
  </r>
  <r>
    <x v="6"/>
    <x v="71"/>
    <x v="1"/>
    <x v="3"/>
    <x v="8374"/>
  </r>
  <r>
    <x v="6"/>
    <x v="71"/>
    <x v="1"/>
    <x v="4"/>
    <x v="8364"/>
  </r>
  <r>
    <x v="6"/>
    <x v="71"/>
    <x v="1"/>
    <x v="5"/>
    <x v="7"/>
  </r>
  <r>
    <x v="6"/>
    <x v="71"/>
    <x v="1"/>
    <x v="6"/>
    <x v="8375"/>
  </r>
  <r>
    <x v="6"/>
    <x v="71"/>
    <x v="1"/>
    <x v="7"/>
    <x v="7"/>
  </r>
  <r>
    <x v="6"/>
    <x v="71"/>
    <x v="1"/>
    <x v="8"/>
    <x v="7"/>
  </r>
  <r>
    <x v="6"/>
    <x v="71"/>
    <x v="1"/>
    <x v="9"/>
    <x v="8376"/>
  </r>
  <r>
    <x v="6"/>
    <x v="71"/>
    <x v="1"/>
    <x v="10"/>
    <x v="7"/>
  </r>
  <r>
    <x v="6"/>
    <x v="71"/>
    <x v="1"/>
    <x v="11"/>
    <x v="8377"/>
  </r>
  <r>
    <x v="6"/>
    <x v="71"/>
    <x v="1"/>
    <x v="12"/>
    <x v="7"/>
  </r>
  <r>
    <x v="6"/>
    <x v="71"/>
    <x v="1"/>
    <x v="13"/>
    <x v="8378"/>
  </r>
  <r>
    <x v="6"/>
    <x v="72"/>
    <x v="0"/>
    <x v="0"/>
    <x v="7"/>
  </r>
  <r>
    <x v="6"/>
    <x v="72"/>
    <x v="0"/>
    <x v="1"/>
    <x v="8379"/>
  </r>
  <r>
    <x v="6"/>
    <x v="72"/>
    <x v="0"/>
    <x v="2"/>
    <x v="8380"/>
  </r>
  <r>
    <x v="6"/>
    <x v="72"/>
    <x v="0"/>
    <x v="3"/>
    <x v="8381"/>
  </r>
  <r>
    <x v="6"/>
    <x v="72"/>
    <x v="0"/>
    <x v="4"/>
    <x v="8382"/>
  </r>
  <r>
    <x v="6"/>
    <x v="72"/>
    <x v="0"/>
    <x v="5"/>
    <x v="8383"/>
  </r>
  <r>
    <x v="6"/>
    <x v="72"/>
    <x v="0"/>
    <x v="6"/>
    <x v="8384"/>
  </r>
  <r>
    <x v="6"/>
    <x v="72"/>
    <x v="0"/>
    <x v="7"/>
    <x v="7"/>
  </r>
  <r>
    <x v="6"/>
    <x v="72"/>
    <x v="0"/>
    <x v="8"/>
    <x v="7"/>
  </r>
  <r>
    <x v="6"/>
    <x v="72"/>
    <x v="0"/>
    <x v="9"/>
    <x v="8385"/>
  </r>
  <r>
    <x v="6"/>
    <x v="72"/>
    <x v="0"/>
    <x v="10"/>
    <x v="8386"/>
  </r>
  <r>
    <x v="6"/>
    <x v="72"/>
    <x v="0"/>
    <x v="11"/>
    <x v="8387"/>
  </r>
  <r>
    <x v="6"/>
    <x v="72"/>
    <x v="0"/>
    <x v="12"/>
    <x v="8388"/>
  </r>
  <r>
    <x v="6"/>
    <x v="72"/>
    <x v="0"/>
    <x v="13"/>
    <x v="8389"/>
  </r>
  <r>
    <x v="6"/>
    <x v="72"/>
    <x v="1"/>
    <x v="0"/>
    <x v="7"/>
  </r>
  <r>
    <x v="6"/>
    <x v="72"/>
    <x v="1"/>
    <x v="1"/>
    <x v="8390"/>
  </r>
  <r>
    <x v="6"/>
    <x v="72"/>
    <x v="1"/>
    <x v="2"/>
    <x v="8391"/>
  </r>
  <r>
    <x v="6"/>
    <x v="72"/>
    <x v="1"/>
    <x v="3"/>
    <x v="8392"/>
  </r>
  <r>
    <x v="6"/>
    <x v="72"/>
    <x v="1"/>
    <x v="4"/>
    <x v="8393"/>
  </r>
  <r>
    <x v="6"/>
    <x v="72"/>
    <x v="1"/>
    <x v="5"/>
    <x v="7"/>
  </r>
  <r>
    <x v="6"/>
    <x v="72"/>
    <x v="1"/>
    <x v="6"/>
    <x v="8394"/>
  </r>
  <r>
    <x v="6"/>
    <x v="72"/>
    <x v="1"/>
    <x v="7"/>
    <x v="7"/>
  </r>
  <r>
    <x v="6"/>
    <x v="72"/>
    <x v="1"/>
    <x v="8"/>
    <x v="7"/>
  </r>
  <r>
    <x v="6"/>
    <x v="72"/>
    <x v="1"/>
    <x v="9"/>
    <x v="8395"/>
  </r>
  <r>
    <x v="6"/>
    <x v="72"/>
    <x v="1"/>
    <x v="10"/>
    <x v="7"/>
  </r>
  <r>
    <x v="6"/>
    <x v="72"/>
    <x v="1"/>
    <x v="11"/>
    <x v="8396"/>
  </r>
  <r>
    <x v="6"/>
    <x v="72"/>
    <x v="1"/>
    <x v="12"/>
    <x v="7"/>
  </r>
  <r>
    <x v="6"/>
    <x v="72"/>
    <x v="1"/>
    <x v="13"/>
    <x v="8397"/>
  </r>
  <r>
    <x v="6"/>
    <x v="73"/>
    <x v="0"/>
    <x v="0"/>
    <x v="7"/>
  </r>
  <r>
    <x v="6"/>
    <x v="73"/>
    <x v="0"/>
    <x v="1"/>
    <x v="8398"/>
  </r>
  <r>
    <x v="6"/>
    <x v="73"/>
    <x v="0"/>
    <x v="2"/>
    <x v="8399"/>
  </r>
  <r>
    <x v="6"/>
    <x v="73"/>
    <x v="0"/>
    <x v="3"/>
    <x v="8400"/>
  </r>
  <r>
    <x v="6"/>
    <x v="73"/>
    <x v="0"/>
    <x v="4"/>
    <x v="8401"/>
  </r>
  <r>
    <x v="6"/>
    <x v="73"/>
    <x v="0"/>
    <x v="5"/>
    <x v="8402"/>
  </r>
  <r>
    <x v="6"/>
    <x v="73"/>
    <x v="0"/>
    <x v="6"/>
    <x v="8403"/>
  </r>
  <r>
    <x v="6"/>
    <x v="73"/>
    <x v="0"/>
    <x v="7"/>
    <x v="7"/>
  </r>
  <r>
    <x v="6"/>
    <x v="73"/>
    <x v="0"/>
    <x v="8"/>
    <x v="7"/>
  </r>
  <r>
    <x v="6"/>
    <x v="73"/>
    <x v="0"/>
    <x v="9"/>
    <x v="8404"/>
  </r>
  <r>
    <x v="6"/>
    <x v="73"/>
    <x v="0"/>
    <x v="10"/>
    <x v="8405"/>
  </r>
  <r>
    <x v="6"/>
    <x v="73"/>
    <x v="0"/>
    <x v="11"/>
    <x v="8406"/>
  </r>
  <r>
    <x v="6"/>
    <x v="73"/>
    <x v="0"/>
    <x v="12"/>
    <x v="7"/>
  </r>
  <r>
    <x v="6"/>
    <x v="73"/>
    <x v="0"/>
    <x v="13"/>
    <x v="8407"/>
  </r>
  <r>
    <x v="6"/>
    <x v="73"/>
    <x v="1"/>
    <x v="0"/>
    <x v="7"/>
  </r>
  <r>
    <x v="6"/>
    <x v="73"/>
    <x v="1"/>
    <x v="1"/>
    <x v="8398"/>
  </r>
  <r>
    <x v="6"/>
    <x v="73"/>
    <x v="1"/>
    <x v="2"/>
    <x v="8408"/>
  </r>
  <r>
    <x v="6"/>
    <x v="73"/>
    <x v="1"/>
    <x v="3"/>
    <x v="8400"/>
  </r>
  <r>
    <x v="6"/>
    <x v="73"/>
    <x v="1"/>
    <x v="4"/>
    <x v="8401"/>
  </r>
  <r>
    <x v="6"/>
    <x v="73"/>
    <x v="1"/>
    <x v="5"/>
    <x v="7"/>
  </r>
  <r>
    <x v="6"/>
    <x v="73"/>
    <x v="1"/>
    <x v="6"/>
    <x v="8409"/>
  </r>
  <r>
    <x v="6"/>
    <x v="73"/>
    <x v="1"/>
    <x v="7"/>
    <x v="7"/>
  </r>
  <r>
    <x v="6"/>
    <x v="73"/>
    <x v="1"/>
    <x v="8"/>
    <x v="7"/>
  </r>
  <r>
    <x v="6"/>
    <x v="73"/>
    <x v="1"/>
    <x v="9"/>
    <x v="8410"/>
  </r>
  <r>
    <x v="6"/>
    <x v="73"/>
    <x v="1"/>
    <x v="10"/>
    <x v="7"/>
  </r>
  <r>
    <x v="6"/>
    <x v="73"/>
    <x v="1"/>
    <x v="11"/>
    <x v="8411"/>
  </r>
  <r>
    <x v="6"/>
    <x v="73"/>
    <x v="1"/>
    <x v="12"/>
    <x v="7"/>
  </r>
  <r>
    <x v="6"/>
    <x v="73"/>
    <x v="1"/>
    <x v="13"/>
    <x v="8412"/>
  </r>
  <r>
    <x v="7"/>
    <x v="0"/>
    <x v="0"/>
    <x v="0"/>
    <x v="8413"/>
  </r>
  <r>
    <x v="7"/>
    <x v="0"/>
    <x v="0"/>
    <x v="1"/>
    <x v="8414"/>
  </r>
  <r>
    <x v="7"/>
    <x v="0"/>
    <x v="0"/>
    <x v="2"/>
    <x v="8415"/>
  </r>
  <r>
    <x v="7"/>
    <x v="0"/>
    <x v="0"/>
    <x v="3"/>
    <x v="8416"/>
  </r>
  <r>
    <x v="7"/>
    <x v="0"/>
    <x v="0"/>
    <x v="4"/>
    <x v="8417"/>
  </r>
  <r>
    <x v="7"/>
    <x v="0"/>
    <x v="0"/>
    <x v="5"/>
    <x v="7"/>
  </r>
  <r>
    <x v="7"/>
    <x v="0"/>
    <x v="0"/>
    <x v="6"/>
    <x v="8418"/>
  </r>
  <r>
    <x v="7"/>
    <x v="0"/>
    <x v="0"/>
    <x v="7"/>
    <x v="7"/>
  </r>
  <r>
    <x v="7"/>
    <x v="0"/>
    <x v="0"/>
    <x v="8"/>
    <x v="8419"/>
  </r>
  <r>
    <x v="7"/>
    <x v="0"/>
    <x v="0"/>
    <x v="9"/>
    <x v="8420"/>
  </r>
  <r>
    <x v="7"/>
    <x v="0"/>
    <x v="0"/>
    <x v="10"/>
    <x v="8421"/>
  </r>
  <r>
    <x v="7"/>
    <x v="0"/>
    <x v="0"/>
    <x v="11"/>
    <x v="8422"/>
  </r>
  <r>
    <x v="7"/>
    <x v="0"/>
    <x v="0"/>
    <x v="12"/>
    <x v="8423"/>
  </r>
  <r>
    <x v="7"/>
    <x v="0"/>
    <x v="0"/>
    <x v="13"/>
    <x v="8424"/>
  </r>
  <r>
    <x v="7"/>
    <x v="0"/>
    <x v="1"/>
    <x v="0"/>
    <x v="8425"/>
  </r>
  <r>
    <x v="7"/>
    <x v="0"/>
    <x v="1"/>
    <x v="1"/>
    <x v="8426"/>
  </r>
  <r>
    <x v="7"/>
    <x v="0"/>
    <x v="1"/>
    <x v="2"/>
    <x v="8427"/>
  </r>
  <r>
    <x v="7"/>
    <x v="0"/>
    <x v="1"/>
    <x v="3"/>
    <x v="8428"/>
  </r>
  <r>
    <x v="7"/>
    <x v="0"/>
    <x v="1"/>
    <x v="4"/>
    <x v="8429"/>
  </r>
  <r>
    <x v="7"/>
    <x v="0"/>
    <x v="1"/>
    <x v="5"/>
    <x v="7"/>
  </r>
  <r>
    <x v="7"/>
    <x v="0"/>
    <x v="1"/>
    <x v="6"/>
    <x v="8430"/>
  </r>
  <r>
    <x v="7"/>
    <x v="0"/>
    <x v="1"/>
    <x v="7"/>
    <x v="7"/>
  </r>
  <r>
    <x v="7"/>
    <x v="0"/>
    <x v="1"/>
    <x v="8"/>
    <x v="8431"/>
  </r>
  <r>
    <x v="7"/>
    <x v="0"/>
    <x v="1"/>
    <x v="9"/>
    <x v="8432"/>
  </r>
  <r>
    <x v="7"/>
    <x v="0"/>
    <x v="1"/>
    <x v="10"/>
    <x v="7"/>
  </r>
  <r>
    <x v="7"/>
    <x v="0"/>
    <x v="1"/>
    <x v="11"/>
    <x v="8433"/>
  </r>
  <r>
    <x v="7"/>
    <x v="0"/>
    <x v="1"/>
    <x v="12"/>
    <x v="7"/>
  </r>
  <r>
    <x v="7"/>
    <x v="0"/>
    <x v="1"/>
    <x v="13"/>
    <x v="8434"/>
  </r>
  <r>
    <x v="7"/>
    <x v="1"/>
    <x v="0"/>
    <x v="0"/>
    <x v="7"/>
  </r>
  <r>
    <x v="7"/>
    <x v="1"/>
    <x v="0"/>
    <x v="1"/>
    <x v="8435"/>
  </r>
  <r>
    <x v="7"/>
    <x v="1"/>
    <x v="0"/>
    <x v="2"/>
    <x v="8436"/>
  </r>
  <r>
    <x v="7"/>
    <x v="1"/>
    <x v="0"/>
    <x v="3"/>
    <x v="8437"/>
  </r>
  <r>
    <x v="7"/>
    <x v="1"/>
    <x v="0"/>
    <x v="4"/>
    <x v="8438"/>
  </r>
  <r>
    <x v="7"/>
    <x v="1"/>
    <x v="0"/>
    <x v="5"/>
    <x v="8439"/>
  </r>
  <r>
    <x v="7"/>
    <x v="1"/>
    <x v="0"/>
    <x v="6"/>
    <x v="8440"/>
  </r>
  <r>
    <x v="7"/>
    <x v="1"/>
    <x v="0"/>
    <x v="7"/>
    <x v="7"/>
  </r>
  <r>
    <x v="7"/>
    <x v="1"/>
    <x v="0"/>
    <x v="8"/>
    <x v="8441"/>
  </r>
  <r>
    <x v="7"/>
    <x v="1"/>
    <x v="0"/>
    <x v="9"/>
    <x v="8442"/>
  </r>
  <r>
    <x v="7"/>
    <x v="1"/>
    <x v="0"/>
    <x v="10"/>
    <x v="8443"/>
  </r>
  <r>
    <x v="7"/>
    <x v="1"/>
    <x v="0"/>
    <x v="11"/>
    <x v="8444"/>
  </r>
  <r>
    <x v="7"/>
    <x v="1"/>
    <x v="0"/>
    <x v="12"/>
    <x v="7"/>
  </r>
  <r>
    <x v="7"/>
    <x v="1"/>
    <x v="0"/>
    <x v="13"/>
    <x v="8445"/>
  </r>
  <r>
    <x v="7"/>
    <x v="1"/>
    <x v="1"/>
    <x v="0"/>
    <x v="7"/>
  </r>
  <r>
    <x v="7"/>
    <x v="1"/>
    <x v="1"/>
    <x v="1"/>
    <x v="8446"/>
  </r>
  <r>
    <x v="7"/>
    <x v="1"/>
    <x v="1"/>
    <x v="2"/>
    <x v="8447"/>
  </r>
  <r>
    <x v="7"/>
    <x v="1"/>
    <x v="1"/>
    <x v="3"/>
    <x v="6036"/>
  </r>
  <r>
    <x v="7"/>
    <x v="1"/>
    <x v="1"/>
    <x v="4"/>
    <x v="8438"/>
  </r>
  <r>
    <x v="7"/>
    <x v="1"/>
    <x v="1"/>
    <x v="5"/>
    <x v="7"/>
  </r>
  <r>
    <x v="7"/>
    <x v="1"/>
    <x v="1"/>
    <x v="6"/>
    <x v="8448"/>
  </r>
  <r>
    <x v="7"/>
    <x v="1"/>
    <x v="1"/>
    <x v="7"/>
    <x v="8449"/>
  </r>
  <r>
    <x v="7"/>
    <x v="1"/>
    <x v="1"/>
    <x v="8"/>
    <x v="8441"/>
  </r>
  <r>
    <x v="7"/>
    <x v="1"/>
    <x v="1"/>
    <x v="9"/>
    <x v="8450"/>
  </r>
  <r>
    <x v="7"/>
    <x v="1"/>
    <x v="1"/>
    <x v="10"/>
    <x v="7"/>
  </r>
  <r>
    <x v="7"/>
    <x v="1"/>
    <x v="1"/>
    <x v="11"/>
    <x v="8451"/>
  </r>
  <r>
    <x v="7"/>
    <x v="1"/>
    <x v="1"/>
    <x v="12"/>
    <x v="7"/>
  </r>
  <r>
    <x v="7"/>
    <x v="1"/>
    <x v="1"/>
    <x v="13"/>
    <x v="8452"/>
  </r>
  <r>
    <x v="7"/>
    <x v="2"/>
    <x v="0"/>
    <x v="0"/>
    <x v="7"/>
  </r>
  <r>
    <x v="7"/>
    <x v="2"/>
    <x v="0"/>
    <x v="1"/>
    <x v="8453"/>
  </r>
  <r>
    <x v="7"/>
    <x v="2"/>
    <x v="0"/>
    <x v="2"/>
    <x v="8454"/>
  </r>
  <r>
    <x v="7"/>
    <x v="2"/>
    <x v="0"/>
    <x v="3"/>
    <x v="8455"/>
  </r>
  <r>
    <x v="7"/>
    <x v="2"/>
    <x v="0"/>
    <x v="4"/>
    <x v="8456"/>
  </r>
  <r>
    <x v="7"/>
    <x v="2"/>
    <x v="0"/>
    <x v="5"/>
    <x v="8457"/>
  </r>
  <r>
    <x v="7"/>
    <x v="2"/>
    <x v="0"/>
    <x v="6"/>
    <x v="8458"/>
  </r>
  <r>
    <x v="7"/>
    <x v="2"/>
    <x v="0"/>
    <x v="7"/>
    <x v="7"/>
  </r>
  <r>
    <x v="7"/>
    <x v="2"/>
    <x v="0"/>
    <x v="8"/>
    <x v="8459"/>
  </r>
  <r>
    <x v="7"/>
    <x v="2"/>
    <x v="0"/>
    <x v="9"/>
    <x v="8460"/>
  </r>
  <r>
    <x v="7"/>
    <x v="2"/>
    <x v="0"/>
    <x v="10"/>
    <x v="8461"/>
  </r>
  <r>
    <x v="7"/>
    <x v="2"/>
    <x v="0"/>
    <x v="11"/>
    <x v="8462"/>
  </r>
  <r>
    <x v="7"/>
    <x v="2"/>
    <x v="0"/>
    <x v="12"/>
    <x v="8463"/>
  </r>
  <r>
    <x v="7"/>
    <x v="2"/>
    <x v="0"/>
    <x v="13"/>
    <x v="8464"/>
  </r>
  <r>
    <x v="7"/>
    <x v="2"/>
    <x v="1"/>
    <x v="0"/>
    <x v="7"/>
  </r>
  <r>
    <x v="7"/>
    <x v="2"/>
    <x v="1"/>
    <x v="1"/>
    <x v="8465"/>
  </r>
  <r>
    <x v="7"/>
    <x v="2"/>
    <x v="1"/>
    <x v="2"/>
    <x v="8466"/>
  </r>
  <r>
    <x v="7"/>
    <x v="2"/>
    <x v="1"/>
    <x v="3"/>
    <x v="8467"/>
  </r>
  <r>
    <x v="7"/>
    <x v="2"/>
    <x v="1"/>
    <x v="4"/>
    <x v="8468"/>
  </r>
  <r>
    <x v="7"/>
    <x v="2"/>
    <x v="1"/>
    <x v="5"/>
    <x v="7"/>
  </r>
  <r>
    <x v="7"/>
    <x v="2"/>
    <x v="1"/>
    <x v="6"/>
    <x v="8469"/>
  </r>
  <r>
    <x v="7"/>
    <x v="2"/>
    <x v="1"/>
    <x v="7"/>
    <x v="7"/>
  </r>
  <r>
    <x v="7"/>
    <x v="2"/>
    <x v="1"/>
    <x v="8"/>
    <x v="8470"/>
  </r>
  <r>
    <x v="7"/>
    <x v="2"/>
    <x v="1"/>
    <x v="9"/>
    <x v="8471"/>
  </r>
  <r>
    <x v="7"/>
    <x v="2"/>
    <x v="1"/>
    <x v="10"/>
    <x v="7"/>
  </r>
  <r>
    <x v="7"/>
    <x v="2"/>
    <x v="1"/>
    <x v="11"/>
    <x v="8472"/>
  </r>
  <r>
    <x v="7"/>
    <x v="2"/>
    <x v="1"/>
    <x v="12"/>
    <x v="7"/>
  </r>
  <r>
    <x v="7"/>
    <x v="2"/>
    <x v="1"/>
    <x v="13"/>
    <x v="8473"/>
  </r>
  <r>
    <x v="7"/>
    <x v="3"/>
    <x v="0"/>
    <x v="0"/>
    <x v="7"/>
  </r>
  <r>
    <x v="7"/>
    <x v="3"/>
    <x v="0"/>
    <x v="1"/>
    <x v="8474"/>
  </r>
  <r>
    <x v="7"/>
    <x v="3"/>
    <x v="0"/>
    <x v="2"/>
    <x v="8475"/>
  </r>
  <r>
    <x v="7"/>
    <x v="3"/>
    <x v="0"/>
    <x v="3"/>
    <x v="7288"/>
  </r>
  <r>
    <x v="7"/>
    <x v="3"/>
    <x v="0"/>
    <x v="4"/>
    <x v="8476"/>
  </r>
  <r>
    <x v="7"/>
    <x v="3"/>
    <x v="0"/>
    <x v="5"/>
    <x v="8477"/>
  </r>
  <r>
    <x v="7"/>
    <x v="3"/>
    <x v="0"/>
    <x v="6"/>
    <x v="8478"/>
  </r>
  <r>
    <x v="7"/>
    <x v="3"/>
    <x v="0"/>
    <x v="7"/>
    <x v="7"/>
  </r>
  <r>
    <x v="7"/>
    <x v="3"/>
    <x v="0"/>
    <x v="8"/>
    <x v="8479"/>
  </r>
  <r>
    <x v="7"/>
    <x v="3"/>
    <x v="0"/>
    <x v="9"/>
    <x v="8480"/>
  </r>
  <r>
    <x v="7"/>
    <x v="3"/>
    <x v="0"/>
    <x v="10"/>
    <x v="8481"/>
  </r>
  <r>
    <x v="7"/>
    <x v="3"/>
    <x v="0"/>
    <x v="11"/>
    <x v="8482"/>
  </r>
  <r>
    <x v="7"/>
    <x v="3"/>
    <x v="0"/>
    <x v="12"/>
    <x v="8483"/>
  </r>
  <r>
    <x v="7"/>
    <x v="3"/>
    <x v="0"/>
    <x v="13"/>
    <x v="8484"/>
  </r>
  <r>
    <x v="7"/>
    <x v="3"/>
    <x v="1"/>
    <x v="0"/>
    <x v="7"/>
  </r>
  <r>
    <x v="7"/>
    <x v="3"/>
    <x v="1"/>
    <x v="1"/>
    <x v="8474"/>
  </r>
  <r>
    <x v="7"/>
    <x v="3"/>
    <x v="1"/>
    <x v="2"/>
    <x v="8485"/>
  </r>
  <r>
    <x v="7"/>
    <x v="3"/>
    <x v="1"/>
    <x v="3"/>
    <x v="7298"/>
  </r>
  <r>
    <x v="7"/>
    <x v="3"/>
    <x v="1"/>
    <x v="4"/>
    <x v="8476"/>
  </r>
  <r>
    <x v="7"/>
    <x v="3"/>
    <x v="1"/>
    <x v="5"/>
    <x v="7"/>
  </r>
  <r>
    <x v="7"/>
    <x v="3"/>
    <x v="1"/>
    <x v="6"/>
    <x v="8486"/>
  </r>
  <r>
    <x v="7"/>
    <x v="3"/>
    <x v="1"/>
    <x v="7"/>
    <x v="7"/>
  </r>
  <r>
    <x v="7"/>
    <x v="3"/>
    <x v="1"/>
    <x v="8"/>
    <x v="8479"/>
  </r>
  <r>
    <x v="7"/>
    <x v="3"/>
    <x v="1"/>
    <x v="9"/>
    <x v="8487"/>
  </r>
  <r>
    <x v="7"/>
    <x v="3"/>
    <x v="1"/>
    <x v="10"/>
    <x v="7"/>
  </r>
  <r>
    <x v="7"/>
    <x v="3"/>
    <x v="1"/>
    <x v="11"/>
    <x v="8488"/>
  </r>
  <r>
    <x v="7"/>
    <x v="3"/>
    <x v="1"/>
    <x v="12"/>
    <x v="7"/>
  </r>
  <r>
    <x v="7"/>
    <x v="3"/>
    <x v="1"/>
    <x v="13"/>
    <x v="8489"/>
  </r>
  <r>
    <x v="7"/>
    <x v="4"/>
    <x v="0"/>
    <x v="0"/>
    <x v="8490"/>
  </r>
  <r>
    <x v="7"/>
    <x v="4"/>
    <x v="0"/>
    <x v="1"/>
    <x v="8491"/>
  </r>
  <r>
    <x v="7"/>
    <x v="4"/>
    <x v="0"/>
    <x v="2"/>
    <x v="8492"/>
  </r>
  <r>
    <x v="7"/>
    <x v="4"/>
    <x v="0"/>
    <x v="3"/>
    <x v="8493"/>
  </r>
  <r>
    <x v="7"/>
    <x v="4"/>
    <x v="0"/>
    <x v="4"/>
    <x v="8494"/>
  </r>
  <r>
    <x v="7"/>
    <x v="4"/>
    <x v="0"/>
    <x v="5"/>
    <x v="7"/>
  </r>
  <r>
    <x v="7"/>
    <x v="4"/>
    <x v="0"/>
    <x v="6"/>
    <x v="8495"/>
  </r>
  <r>
    <x v="7"/>
    <x v="4"/>
    <x v="0"/>
    <x v="7"/>
    <x v="7"/>
  </r>
  <r>
    <x v="7"/>
    <x v="4"/>
    <x v="0"/>
    <x v="8"/>
    <x v="8496"/>
  </r>
  <r>
    <x v="7"/>
    <x v="4"/>
    <x v="0"/>
    <x v="9"/>
    <x v="8497"/>
  </r>
  <r>
    <x v="7"/>
    <x v="4"/>
    <x v="0"/>
    <x v="10"/>
    <x v="7"/>
  </r>
  <r>
    <x v="7"/>
    <x v="4"/>
    <x v="0"/>
    <x v="11"/>
    <x v="8498"/>
  </r>
  <r>
    <x v="7"/>
    <x v="4"/>
    <x v="0"/>
    <x v="12"/>
    <x v="8499"/>
  </r>
  <r>
    <x v="7"/>
    <x v="4"/>
    <x v="0"/>
    <x v="13"/>
    <x v="8500"/>
  </r>
  <r>
    <x v="7"/>
    <x v="4"/>
    <x v="1"/>
    <x v="0"/>
    <x v="8490"/>
  </r>
  <r>
    <x v="7"/>
    <x v="4"/>
    <x v="1"/>
    <x v="1"/>
    <x v="8501"/>
  </r>
  <r>
    <x v="7"/>
    <x v="4"/>
    <x v="1"/>
    <x v="2"/>
    <x v="8502"/>
  </r>
  <r>
    <x v="7"/>
    <x v="4"/>
    <x v="1"/>
    <x v="3"/>
    <x v="8503"/>
  </r>
  <r>
    <x v="7"/>
    <x v="4"/>
    <x v="1"/>
    <x v="4"/>
    <x v="8504"/>
  </r>
  <r>
    <x v="7"/>
    <x v="4"/>
    <x v="1"/>
    <x v="5"/>
    <x v="7"/>
  </r>
  <r>
    <x v="7"/>
    <x v="4"/>
    <x v="1"/>
    <x v="6"/>
    <x v="8505"/>
  </r>
  <r>
    <x v="7"/>
    <x v="4"/>
    <x v="1"/>
    <x v="7"/>
    <x v="7"/>
  </r>
  <r>
    <x v="7"/>
    <x v="4"/>
    <x v="1"/>
    <x v="8"/>
    <x v="8506"/>
  </r>
  <r>
    <x v="7"/>
    <x v="4"/>
    <x v="1"/>
    <x v="9"/>
    <x v="8507"/>
  </r>
  <r>
    <x v="7"/>
    <x v="4"/>
    <x v="1"/>
    <x v="10"/>
    <x v="7"/>
  </r>
  <r>
    <x v="7"/>
    <x v="4"/>
    <x v="1"/>
    <x v="11"/>
    <x v="8508"/>
  </r>
  <r>
    <x v="7"/>
    <x v="4"/>
    <x v="1"/>
    <x v="12"/>
    <x v="7"/>
  </r>
  <r>
    <x v="7"/>
    <x v="4"/>
    <x v="1"/>
    <x v="13"/>
    <x v="8509"/>
  </r>
  <r>
    <x v="7"/>
    <x v="5"/>
    <x v="0"/>
    <x v="0"/>
    <x v="7"/>
  </r>
  <r>
    <x v="7"/>
    <x v="5"/>
    <x v="0"/>
    <x v="1"/>
    <x v="8510"/>
  </r>
  <r>
    <x v="7"/>
    <x v="5"/>
    <x v="0"/>
    <x v="2"/>
    <x v="8511"/>
  </r>
  <r>
    <x v="7"/>
    <x v="5"/>
    <x v="0"/>
    <x v="3"/>
    <x v="8512"/>
  </r>
  <r>
    <x v="7"/>
    <x v="5"/>
    <x v="0"/>
    <x v="4"/>
    <x v="8513"/>
  </r>
  <r>
    <x v="7"/>
    <x v="5"/>
    <x v="0"/>
    <x v="5"/>
    <x v="7"/>
  </r>
  <r>
    <x v="7"/>
    <x v="5"/>
    <x v="0"/>
    <x v="6"/>
    <x v="8514"/>
  </r>
  <r>
    <x v="7"/>
    <x v="5"/>
    <x v="0"/>
    <x v="7"/>
    <x v="7"/>
  </r>
  <r>
    <x v="7"/>
    <x v="5"/>
    <x v="0"/>
    <x v="8"/>
    <x v="8515"/>
  </r>
  <r>
    <x v="7"/>
    <x v="5"/>
    <x v="0"/>
    <x v="9"/>
    <x v="8516"/>
  </r>
  <r>
    <x v="7"/>
    <x v="5"/>
    <x v="0"/>
    <x v="10"/>
    <x v="7"/>
  </r>
  <r>
    <x v="7"/>
    <x v="5"/>
    <x v="0"/>
    <x v="11"/>
    <x v="8517"/>
  </r>
  <r>
    <x v="7"/>
    <x v="5"/>
    <x v="0"/>
    <x v="12"/>
    <x v="7"/>
  </r>
  <r>
    <x v="7"/>
    <x v="5"/>
    <x v="0"/>
    <x v="13"/>
    <x v="8518"/>
  </r>
  <r>
    <x v="7"/>
    <x v="5"/>
    <x v="1"/>
    <x v="0"/>
    <x v="7"/>
  </r>
  <r>
    <x v="7"/>
    <x v="5"/>
    <x v="1"/>
    <x v="1"/>
    <x v="8510"/>
  </r>
  <r>
    <x v="7"/>
    <x v="5"/>
    <x v="1"/>
    <x v="2"/>
    <x v="8511"/>
  </r>
  <r>
    <x v="7"/>
    <x v="5"/>
    <x v="1"/>
    <x v="3"/>
    <x v="8512"/>
  </r>
  <r>
    <x v="7"/>
    <x v="5"/>
    <x v="1"/>
    <x v="4"/>
    <x v="8513"/>
  </r>
  <r>
    <x v="7"/>
    <x v="5"/>
    <x v="1"/>
    <x v="5"/>
    <x v="7"/>
  </r>
  <r>
    <x v="7"/>
    <x v="5"/>
    <x v="1"/>
    <x v="6"/>
    <x v="8514"/>
  </r>
  <r>
    <x v="7"/>
    <x v="5"/>
    <x v="1"/>
    <x v="7"/>
    <x v="7"/>
  </r>
  <r>
    <x v="7"/>
    <x v="5"/>
    <x v="1"/>
    <x v="8"/>
    <x v="8515"/>
  </r>
  <r>
    <x v="7"/>
    <x v="5"/>
    <x v="1"/>
    <x v="9"/>
    <x v="8516"/>
  </r>
  <r>
    <x v="7"/>
    <x v="5"/>
    <x v="1"/>
    <x v="10"/>
    <x v="7"/>
  </r>
  <r>
    <x v="7"/>
    <x v="5"/>
    <x v="1"/>
    <x v="11"/>
    <x v="8517"/>
  </r>
  <r>
    <x v="7"/>
    <x v="5"/>
    <x v="1"/>
    <x v="12"/>
    <x v="7"/>
  </r>
  <r>
    <x v="7"/>
    <x v="5"/>
    <x v="1"/>
    <x v="13"/>
    <x v="8518"/>
  </r>
  <r>
    <x v="7"/>
    <x v="6"/>
    <x v="0"/>
    <x v="0"/>
    <x v="8519"/>
  </r>
  <r>
    <x v="7"/>
    <x v="6"/>
    <x v="0"/>
    <x v="1"/>
    <x v="8520"/>
  </r>
  <r>
    <x v="7"/>
    <x v="6"/>
    <x v="0"/>
    <x v="2"/>
    <x v="8521"/>
  </r>
  <r>
    <x v="7"/>
    <x v="6"/>
    <x v="0"/>
    <x v="3"/>
    <x v="8522"/>
  </r>
  <r>
    <x v="7"/>
    <x v="6"/>
    <x v="0"/>
    <x v="4"/>
    <x v="8523"/>
  </r>
  <r>
    <x v="7"/>
    <x v="6"/>
    <x v="0"/>
    <x v="5"/>
    <x v="8524"/>
  </r>
  <r>
    <x v="7"/>
    <x v="6"/>
    <x v="0"/>
    <x v="6"/>
    <x v="8525"/>
  </r>
  <r>
    <x v="7"/>
    <x v="6"/>
    <x v="0"/>
    <x v="7"/>
    <x v="7"/>
  </r>
  <r>
    <x v="7"/>
    <x v="6"/>
    <x v="0"/>
    <x v="8"/>
    <x v="8526"/>
  </r>
  <r>
    <x v="7"/>
    <x v="6"/>
    <x v="0"/>
    <x v="9"/>
    <x v="8527"/>
  </r>
  <r>
    <x v="7"/>
    <x v="6"/>
    <x v="0"/>
    <x v="10"/>
    <x v="8528"/>
  </r>
  <r>
    <x v="7"/>
    <x v="6"/>
    <x v="0"/>
    <x v="11"/>
    <x v="8529"/>
  </r>
  <r>
    <x v="7"/>
    <x v="6"/>
    <x v="0"/>
    <x v="12"/>
    <x v="8530"/>
  </r>
  <r>
    <x v="7"/>
    <x v="6"/>
    <x v="0"/>
    <x v="13"/>
    <x v="8531"/>
  </r>
  <r>
    <x v="7"/>
    <x v="6"/>
    <x v="1"/>
    <x v="0"/>
    <x v="8519"/>
  </r>
  <r>
    <x v="7"/>
    <x v="6"/>
    <x v="1"/>
    <x v="1"/>
    <x v="8532"/>
  </r>
  <r>
    <x v="7"/>
    <x v="6"/>
    <x v="1"/>
    <x v="2"/>
    <x v="8533"/>
  </r>
  <r>
    <x v="7"/>
    <x v="6"/>
    <x v="1"/>
    <x v="3"/>
    <x v="8534"/>
  </r>
  <r>
    <x v="7"/>
    <x v="6"/>
    <x v="1"/>
    <x v="4"/>
    <x v="8535"/>
  </r>
  <r>
    <x v="7"/>
    <x v="6"/>
    <x v="1"/>
    <x v="5"/>
    <x v="7"/>
  </r>
  <r>
    <x v="7"/>
    <x v="6"/>
    <x v="1"/>
    <x v="6"/>
    <x v="8536"/>
  </r>
  <r>
    <x v="7"/>
    <x v="6"/>
    <x v="1"/>
    <x v="7"/>
    <x v="7"/>
  </r>
  <r>
    <x v="7"/>
    <x v="6"/>
    <x v="1"/>
    <x v="8"/>
    <x v="8526"/>
  </r>
  <r>
    <x v="7"/>
    <x v="6"/>
    <x v="1"/>
    <x v="9"/>
    <x v="8537"/>
  </r>
  <r>
    <x v="7"/>
    <x v="6"/>
    <x v="1"/>
    <x v="10"/>
    <x v="936"/>
  </r>
  <r>
    <x v="7"/>
    <x v="6"/>
    <x v="1"/>
    <x v="11"/>
    <x v="8538"/>
  </r>
  <r>
    <x v="7"/>
    <x v="6"/>
    <x v="1"/>
    <x v="12"/>
    <x v="7"/>
  </r>
  <r>
    <x v="7"/>
    <x v="6"/>
    <x v="1"/>
    <x v="13"/>
    <x v="8539"/>
  </r>
  <r>
    <x v="7"/>
    <x v="7"/>
    <x v="0"/>
    <x v="0"/>
    <x v="7"/>
  </r>
  <r>
    <x v="7"/>
    <x v="7"/>
    <x v="0"/>
    <x v="1"/>
    <x v="8540"/>
  </r>
  <r>
    <x v="7"/>
    <x v="7"/>
    <x v="0"/>
    <x v="2"/>
    <x v="8541"/>
  </r>
  <r>
    <x v="7"/>
    <x v="7"/>
    <x v="0"/>
    <x v="3"/>
    <x v="6129"/>
  </r>
  <r>
    <x v="7"/>
    <x v="7"/>
    <x v="0"/>
    <x v="4"/>
    <x v="7"/>
  </r>
  <r>
    <x v="7"/>
    <x v="7"/>
    <x v="0"/>
    <x v="5"/>
    <x v="7"/>
  </r>
  <r>
    <x v="7"/>
    <x v="7"/>
    <x v="0"/>
    <x v="6"/>
    <x v="7"/>
  </r>
  <r>
    <x v="7"/>
    <x v="7"/>
    <x v="0"/>
    <x v="7"/>
    <x v="7"/>
  </r>
  <r>
    <x v="7"/>
    <x v="7"/>
    <x v="0"/>
    <x v="8"/>
    <x v="7"/>
  </r>
  <r>
    <x v="7"/>
    <x v="7"/>
    <x v="0"/>
    <x v="9"/>
    <x v="8542"/>
  </r>
  <r>
    <x v="7"/>
    <x v="7"/>
    <x v="0"/>
    <x v="10"/>
    <x v="7"/>
  </r>
  <r>
    <x v="7"/>
    <x v="7"/>
    <x v="0"/>
    <x v="11"/>
    <x v="8543"/>
  </r>
  <r>
    <x v="7"/>
    <x v="7"/>
    <x v="0"/>
    <x v="12"/>
    <x v="7"/>
  </r>
  <r>
    <x v="7"/>
    <x v="7"/>
    <x v="0"/>
    <x v="13"/>
    <x v="8544"/>
  </r>
  <r>
    <x v="7"/>
    <x v="7"/>
    <x v="1"/>
    <x v="0"/>
    <x v="7"/>
  </r>
  <r>
    <x v="7"/>
    <x v="7"/>
    <x v="1"/>
    <x v="1"/>
    <x v="8540"/>
  </r>
  <r>
    <x v="7"/>
    <x v="7"/>
    <x v="1"/>
    <x v="2"/>
    <x v="8541"/>
  </r>
  <r>
    <x v="7"/>
    <x v="7"/>
    <x v="1"/>
    <x v="3"/>
    <x v="6129"/>
  </r>
  <r>
    <x v="7"/>
    <x v="7"/>
    <x v="1"/>
    <x v="4"/>
    <x v="7"/>
  </r>
  <r>
    <x v="7"/>
    <x v="7"/>
    <x v="1"/>
    <x v="5"/>
    <x v="7"/>
  </r>
  <r>
    <x v="7"/>
    <x v="7"/>
    <x v="1"/>
    <x v="6"/>
    <x v="7"/>
  </r>
  <r>
    <x v="7"/>
    <x v="7"/>
    <x v="1"/>
    <x v="7"/>
    <x v="7"/>
  </r>
  <r>
    <x v="7"/>
    <x v="7"/>
    <x v="1"/>
    <x v="8"/>
    <x v="7"/>
  </r>
  <r>
    <x v="7"/>
    <x v="7"/>
    <x v="1"/>
    <x v="9"/>
    <x v="8542"/>
  </r>
  <r>
    <x v="7"/>
    <x v="7"/>
    <x v="1"/>
    <x v="10"/>
    <x v="7"/>
  </r>
  <r>
    <x v="7"/>
    <x v="7"/>
    <x v="1"/>
    <x v="11"/>
    <x v="8543"/>
  </r>
  <r>
    <x v="7"/>
    <x v="7"/>
    <x v="1"/>
    <x v="12"/>
    <x v="7"/>
  </r>
  <r>
    <x v="7"/>
    <x v="7"/>
    <x v="1"/>
    <x v="13"/>
    <x v="8544"/>
  </r>
  <r>
    <x v="7"/>
    <x v="8"/>
    <x v="0"/>
    <x v="0"/>
    <x v="7"/>
  </r>
  <r>
    <x v="7"/>
    <x v="8"/>
    <x v="0"/>
    <x v="1"/>
    <x v="8545"/>
  </r>
  <r>
    <x v="7"/>
    <x v="8"/>
    <x v="0"/>
    <x v="2"/>
    <x v="8546"/>
  </r>
  <r>
    <x v="7"/>
    <x v="8"/>
    <x v="0"/>
    <x v="3"/>
    <x v="8547"/>
  </r>
  <r>
    <x v="7"/>
    <x v="8"/>
    <x v="0"/>
    <x v="4"/>
    <x v="8548"/>
  </r>
  <r>
    <x v="7"/>
    <x v="8"/>
    <x v="0"/>
    <x v="5"/>
    <x v="8549"/>
  </r>
  <r>
    <x v="7"/>
    <x v="8"/>
    <x v="0"/>
    <x v="6"/>
    <x v="8550"/>
  </r>
  <r>
    <x v="7"/>
    <x v="8"/>
    <x v="0"/>
    <x v="7"/>
    <x v="7"/>
  </r>
  <r>
    <x v="7"/>
    <x v="8"/>
    <x v="0"/>
    <x v="8"/>
    <x v="8551"/>
  </r>
  <r>
    <x v="7"/>
    <x v="8"/>
    <x v="0"/>
    <x v="9"/>
    <x v="8552"/>
  </r>
  <r>
    <x v="7"/>
    <x v="8"/>
    <x v="0"/>
    <x v="10"/>
    <x v="8553"/>
  </r>
  <r>
    <x v="7"/>
    <x v="8"/>
    <x v="0"/>
    <x v="11"/>
    <x v="8554"/>
  </r>
  <r>
    <x v="7"/>
    <x v="8"/>
    <x v="0"/>
    <x v="12"/>
    <x v="8555"/>
  </r>
  <r>
    <x v="7"/>
    <x v="8"/>
    <x v="0"/>
    <x v="13"/>
    <x v="8556"/>
  </r>
  <r>
    <x v="7"/>
    <x v="8"/>
    <x v="1"/>
    <x v="0"/>
    <x v="8557"/>
  </r>
  <r>
    <x v="7"/>
    <x v="8"/>
    <x v="1"/>
    <x v="1"/>
    <x v="8558"/>
  </r>
  <r>
    <x v="7"/>
    <x v="8"/>
    <x v="1"/>
    <x v="2"/>
    <x v="8559"/>
  </r>
  <r>
    <x v="7"/>
    <x v="8"/>
    <x v="1"/>
    <x v="3"/>
    <x v="8560"/>
  </r>
  <r>
    <x v="7"/>
    <x v="8"/>
    <x v="1"/>
    <x v="4"/>
    <x v="8561"/>
  </r>
  <r>
    <x v="7"/>
    <x v="8"/>
    <x v="1"/>
    <x v="5"/>
    <x v="7"/>
  </r>
  <r>
    <x v="7"/>
    <x v="8"/>
    <x v="1"/>
    <x v="6"/>
    <x v="8562"/>
  </r>
  <r>
    <x v="7"/>
    <x v="8"/>
    <x v="1"/>
    <x v="7"/>
    <x v="7"/>
  </r>
  <r>
    <x v="7"/>
    <x v="8"/>
    <x v="1"/>
    <x v="8"/>
    <x v="8563"/>
  </r>
  <r>
    <x v="7"/>
    <x v="8"/>
    <x v="1"/>
    <x v="9"/>
    <x v="8564"/>
  </r>
  <r>
    <x v="7"/>
    <x v="8"/>
    <x v="1"/>
    <x v="10"/>
    <x v="7"/>
  </r>
  <r>
    <x v="7"/>
    <x v="8"/>
    <x v="1"/>
    <x v="11"/>
    <x v="8565"/>
  </r>
  <r>
    <x v="7"/>
    <x v="8"/>
    <x v="1"/>
    <x v="12"/>
    <x v="7"/>
  </r>
  <r>
    <x v="7"/>
    <x v="8"/>
    <x v="1"/>
    <x v="13"/>
    <x v="8566"/>
  </r>
  <r>
    <x v="7"/>
    <x v="9"/>
    <x v="0"/>
    <x v="0"/>
    <x v="7"/>
  </r>
  <r>
    <x v="7"/>
    <x v="9"/>
    <x v="0"/>
    <x v="1"/>
    <x v="8567"/>
  </r>
  <r>
    <x v="7"/>
    <x v="9"/>
    <x v="0"/>
    <x v="2"/>
    <x v="8568"/>
  </r>
  <r>
    <x v="7"/>
    <x v="9"/>
    <x v="0"/>
    <x v="3"/>
    <x v="8569"/>
  </r>
  <r>
    <x v="7"/>
    <x v="9"/>
    <x v="0"/>
    <x v="4"/>
    <x v="8570"/>
  </r>
  <r>
    <x v="7"/>
    <x v="9"/>
    <x v="0"/>
    <x v="5"/>
    <x v="8571"/>
  </r>
  <r>
    <x v="7"/>
    <x v="9"/>
    <x v="0"/>
    <x v="6"/>
    <x v="8572"/>
  </r>
  <r>
    <x v="7"/>
    <x v="9"/>
    <x v="0"/>
    <x v="7"/>
    <x v="7"/>
  </r>
  <r>
    <x v="7"/>
    <x v="9"/>
    <x v="0"/>
    <x v="8"/>
    <x v="8573"/>
  </r>
  <r>
    <x v="7"/>
    <x v="9"/>
    <x v="0"/>
    <x v="9"/>
    <x v="8574"/>
  </r>
  <r>
    <x v="7"/>
    <x v="9"/>
    <x v="0"/>
    <x v="10"/>
    <x v="8575"/>
  </r>
  <r>
    <x v="7"/>
    <x v="9"/>
    <x v="0"/>
    <x v="11"/>
    <x v="8576"/>
  </r>
  <r>
    <x v="7"/>
    <x v="9"/>
    <x v="0"/>
    <x v="12"/>
    <x v="8577"/>
  </r>
  <r>
    <x v="7"/>
    <x v="9"/>
    <x v="0"/>
    <x v="13"/>
    <x v="8578"/>
  </r>
  <r>
    <x v="7"/>
    <x v="9"/>
    <x v="1"/>
    <x v="0"/>
    <x v="7"/>
  </r>
  <r>
    <x v="7"/>
    <x v="9"/>
    <x v="1"/>
    <x v="1"/>
    <x v="8579"/>
  </r>
  <r>
    <x v="7"/>
    <x v="9"/>
    <x v="1"/>
    <x v="2"/>
    <x v="8580"/>
  </r>
  <r>
    <x v="7"/>
    <x v="9"/>
    <x v="1"/>
    <x v="3"/>
    <x v="8581"/>
  </r>
  <r>
    <x v="7"/>
    <x v="9"/>
    <x v="1"/>
    <x v="4"/>
    <x v="8582"/>
  </r>
  <r>
    <x v="7"/>
    <x v="9"/>
    <x v="1"/>
    <x v="5"/>
    <x v="7"/>
  </r>
  <r>
    <x v="7"/>
    <x v="9"/>
    <x v="1"/>
    <x v="6"/>
    <x v="8583"/>
  </r>
  <r>
    <x v="7"/>
    <x v="9"/>
    <x v="1"/>
    <x v="7"/>
    <x v="7"/>
  </r>
  <r>
    <x v="7"/>
    <x v="9"/>
    <x v="1"/>
    <x v="8"/>
    <x v="8584"/>
  </r>
  <r>
    <x v="7"/>
    <x v="9"/>
    <x v="1"/>
    <x v="9"/>
    <x v="8585"/>
  </r>
  <r>
    <x v="7"/>
    <x v="9"/>
    <x v="1"/>
    <x v="10"/>
    <x v="7"/>
  </r>
  <r>
    <x v="7"/>
    <x v="9"/>
    <x v="1"/>
    <x v="11"/>
    <x v="8586"/>
  </r>
  <r>
    <x v="7"/>
    <x v="9"/>
    <x v="1"/>
    <x v="12"/>
    <x v="7"/>
  </r>
  <r>
    <x v="7"/>
    <x v="9"/>
    <x v="1"/>
    <x v="13"/>
    <x v="8587"/>
  </r>
  <r>
    <x v="7"/>
    <x v="10"/>
    <x v="0"/>
    <x v="0"/>
    <x v="8588"/>
  </r>
  <r>
    <x v="7"/>
    <x v="10"/>
    <x v="0"/>
    <x v="1"/>
    <x v="8589"/>
  </r>
  <r>
    <x v="7"/>
    <x v="10"/>
    <x v="0"/>
    <x v="2"/>
    <x v="8590"/>
  </r>
  <r>
    <x v="7"/>
    <x v="10"/>
    <x v="0"/>
    <x v="3"/>
    <x v="8591"/>
  </r>
  <r>
    <x v="7"/>
    <x v="10"/>
    <x v="0"/>
    <x v="4"/>
    <x v="8592"/>
  </r>
  <r>
    <x v="7"/>
    <x v="10"/>
    <x v="0"/>
    <x v="5"/>
    <x v="7"/>
  </r>
  <r>
    <x v="7"/>
    <x v="10"/>
    <x v="0"/>
    <x v="6"/>
    <x v="8593"/>
  </r>
  <r>
    <x v="7"/>
    <x v="10"/>
    <x v="0"/>
    <x v="7"/>
    <x v="7"/>
  </r>
  <r>
    <x v="7"/>
    <x v="10"/>
    <x v="0"/>
    <x v="8"/>
    <x v="8594"/>
  </r>
  <r>
    <x v="7"/>
    <x v="10"/>
    <x v="0"/>
    <x v="9"/>
    <x v="8595"/>
  </r>
  <r>
    <x v="7"/>
    <x v="10"/>
    <x v="0"/>
    <x v="10"/>
    <x v="8596"/>
  </r>
  <r>
    <x v="7"/>
    <x v="10"/>
    <x v="0"/>
    <x v="11"/>
    <x v="8597"/>
  </r>
  <r>
    <x v="7"/>
    <x v="10"/>
    <x v="0"/>
    <x v="12"/>
    <x v="8598"/>
  </r>
  <r>
    <x v="7"/>
    <x v="10"/>
    <x v="0"/>
    <x v="13"/>
    <x v="8599"/>
  </r>
  <r>
    <x v="7"/>
    <x v="10"/>
    <x v="1"/>
    <x v="0"/>
    <x v="8588"/>
  </r>
  <r>
    <x v="7"/>
    <x v="10"/>
    <x v="1"/>
    <x v="1"/>
    <x v="8600"/>
  </r>
  <r>
    <x v="7"/>
    <x v="10"/>
    <x v="1"/>
    <x v="2"/>
    <x v="8601"/>
  </r>
  <r>
    <x v="7"/>
    <x v="10"/>
    <x v="1"/>
    <x v="3"/>
    <x v="8602"/>
  </r>
  <r>
    <x v="7"/>
    <x v="10"/>
    <x v="1"/>
    <x v="4"/>
    <x v="8592"/>
  </r>
  <r>
    <x v="7"/>
    <x v="10"/>
    <x v="1"/>
    <x v="5"/>
    <x v="7"/>
  </r>
  <r>
    <x v="7"/>
    <x v="10"/>
    <x v="1"/>
    <x v="6"/>
    <x v="8603"/>
  </r>
  <r>
    <x v="7"/>
    <x v="10"/>
    <x v="1"/>
    <x v="7"/>
    <x v="7"/>
  </r>
  <r>
    <x v="7"/>
    <x v="10"/>
    <x v="1"/>
    <x v="8"/>
    <x v="8604"/>
  </r>
  <r>
    <x v="7"/>
    <x v="10"/>
    <x v="1"/>
    <x v="9"/>
    <x v="8605"/>
  </r>
  <r>
    <x v="7"/>
    <x v="10"/>
    <x v="1"/>
    <x v="10"/>
    <x v="936"/>
  </r>
  <r>
    <x v="7"/>
    <x v="10"/>
    <x v="1"/>
    <x v="11"/>
    <x v="8606"/>
  </r>
  <r>
    <x v="7"/>
    <x v="10"/>
    <x v="1"/>
    <x v="12"/>
    <x v="936"/>
  </r>
  <r>
    <x v="7"/>
    <x v="10"/>
    <x v="1"/>
    <x v="13"/>
    <x v="8607"/>
  </r>
  <r>
    <x v="7"/>
    <x v="11"/>
    <x v="0"/>
    <x v="0"/>
    <x v="7"/>
  </r>
  <r>
    <x v="7"/>
    <x v="11"/>
    <x v="0"/>
    <x v="1"/>
    <x v="8608"/>
  </r>
  <r>
    <x v="7"/>
    <x v="11"/>
    <x v="0"/>
    <x v="2"/>
    <x v="8609"/>
  </r>
  <r>
    <x v="7"/>
    <x v="11"/>
    <x v="0"/>
    <x v="3"/>
    <x v="8610"/>
  </r>
  <r>
    <x v="7"/>
    <x v="11"/>
    <x v="0"/>
    <x v="4"/>
    <x v="8611"/>
  </r>
  <r>
    <x v="7"/>
    <x v="11"/>
    <x v="0"/>
    <x v="5"/>
    <x v="7"/>
  </r>
  <r>
    <x v="7"/>
    <x v="11"/>
    <x v="0"/>
    <x v="6"/>
    <x v="8612"/>
  </r>
  <r>
    <x v="7"/>
    <x v="11"/>
    <x v="0"/>
    <x v="7"/>
    <x v="7"/>
  </r>
  <r>
    <x v="7"/>
    <x v="11"/>
    <x v="0"/>
    <x v="8"/>
    <x v="8613"/>
  </r>
  <r>
    <x v="7"/>
    <x v="11"/>
    <x v="0"/>
    <x v="9"/>
    <x v="8614"/>
  </r>
  <r>
    <x v="7"/>
    <x v="11"/>
    <x v="0"/>
    <x v="10"/>
    <x v="8615"/>
  </r>
  <r>
    <x v="7"/>
    <x v="11"/>
    <x v="0"/>
    <x v="11"/>
    <x v="8616"/>
  </r>
  <r>
    <x v="7"/>
    <x v="11"/>
    <x v="0"/>
    <x v="12"/>
    <x v="7"/>
  </r>
  <r>
    <x v="7"/>
    <x v="11"/>
    <x v="0"/>
    <x v="13"/>
    <x v="8617"/>
  </r>
  <r>
    <x v="7"/>
    <x v="11"/>
    <x v="1"/>
    <x v="0"/>
    <x v="7"/>
  </r>
  <r>
    <x v="7"/>
    <x v="11"/>
    <x v="1"/>
    <x v="1"/>
    <x v="8608"/>
  </r>
  <r>
    <x v="7"/>
    <x v="11"/>
    <x v="1"/>
    <x v="2"/>
    <x v="8618"/>
  </r>
  <r>
    <x v="7"/>
    <x v="11"/>
    <x v="1"/>
    <x v="3"/>
    <x v="8610"/>
  </r>
  <r>
    <x v="7"/>
    <x v="11"/>
    <x v="1"/>
    <x v="4"/>
    <x v="8611"/>
  </r>
  <r>
    <x v="7"/>
    <x v="11"/>
    <x v="1"/>
    <x v="5"/>
    <x v="7"/>
  </r>
  <r>
    <x v="7"/>
    <x v="11"/>
    <x v="1"/>
    <x v="6"/>
    <x v="8619"/>
  </r>
  <r>
    <x v="7"/>
    <x v="11"/>
    <x v="1"/>
    <x v="7"/>
    <x v="7"/>
  </r>
  <r>
    <x v="7"/>
    <x v="11"/>
    <x v="1"/>
    <x v="8"/>
    <x v="8613"/>
  </r>
  <r>
    <x v="7"/>
    <x v="11"/>
    <x v="1"/>
    <x v="9"/>
    <x v="8614"/>
  </r>
  <r>
    <x v="7"/>
    <x v="11"/>
    <x v="1"/>
    <x v="10"/>
    <x v="7"/>
  </r>
  <r>
    <x v="7"/>
    <x v="11"/>
    <x v="1"/>
    <x v="11"/>
    <x v="8620"/>
  </r>
  <r>
    <x v="7"/>
    <x v="11"/>
    <x v="1"/>
    <x v="12"/>
    <x v="7"/>
  </r>
  <r>
    <x v="7"/>
    <x v="11"/>
    <x v="1"/>
    <x v="13"/>
    <x v="8621"/>
  </r>
  <r>
    <x v="7"/>
    <x v="12"/>
    <x v="0"/>
    <x v="0"/>
    <x v="7"/>
  </r>
  <r>
    <x v="7"/>
    <x v="12"/>
    <x v="0"/>
    <x v="1"/>
    <x v="8622"/>
  </r>
  <r>
    <x v="7"/>
    <x v="12"/>
    <x v="0"/>
    <x v="2"/>
    <x v="8623"/>
  </r>
  <r>
    <x v="7"/>
    <x v="12"/>
    <x v="0"/>
    <x v="3"/>
    <x v="8624"/>
  </r>
  <r>
    <x v="7"/>
    <x v="12"/>
    <x v="0"/>
    <x v="4"/>
    <x v="8625"/>
  </r>
  <r>
    <x v="7"/>
    <x v="12"/>
    <x v="0"/>
    <x v="5"/>
    <x v="7"/>
  </r>
  <r>
    <x v="7"/>
    <x v="12"/>
    <x v="0"/>
    <x v="6"/>
    <x v="8626"/>
  </r>
  <r>
    <x v="7"/>
    <x v="12"/>
    <x v="0"/>
    <x v="7"/>
    <x v="7"/>
  </r>
  <r>
    <x v="7"/>
    <x v="12"/>
    <x v="0"/>
    <x v="8"/>
    <x v="8627"/>
  </r>
  <r>
    <x v="7"/>
    <x v="12"/>
    <x v="0"/>
    <x v="9"/>
    <x v="8628"/>
  </r>
  <r>
    <x v="7"/>
    <x v="12"/>
    <x v="0"/>
    <x v="10"/>
    <x v="8629"/>
  </r>
  <r>
    <x v="7"/>
    <x v="12"/>
    <x v="0"/>
    <x v="11"/>
    <x v="8630"/>
  </r>
  <r>
    <x v="7"/>
    <x v="12"/>
    <x v="0"/>
    <x v="12"/>
    <x v="8631"/>
  </r>
  <r>
    <x v="7"/>
    <x v="12"/>
    <x v="0"/>
    <x v="13"/>
    <x v="8632"/>
  </r>
  <r>
    <x v="7"/>
    <x v="12"/>
    <x v="1"/>
    <x v="0"/>
    <x v="7"/>
  </r>
  <r>
    <x v="7"/>
    <x v="12"/>
    <x v="1"/>
    <x v="1"/>
    <x v="8622"/>
  </r>
  <r>
    <x v="7"/>
    <x v="12"/>
    <x v="1"/>
    <x v="2"/>
    <x v="8633"/>
  </r>
  <r>
    <x v="7"/>
    <x v="12"/>
    <x v="1"/>
    <x v="3"/>
    <x v="8624"/>
  </r>
  <r>
    <x v="7"/>
    <x v="12"/>
    <x v="1"/>
    <x v="4"/>
    <x v="8625"/>
  </r>
  <r>
    <x v="7"/>
    <x v="12"/>
    <x v="1"/>
    <x v="5"/>
    <x v="7"/>
  </r>
  <r>
    <x v="7"/>
    <x v="12"/>
    <x v="1"/>
    <x v="6"/>
    <x v="8634"/>
  </r>
  <r>
    <x v="7"/>
    <x v="12"/>
    <x v="1"/>
    <x v="7"/>
    <x v="7"/>
  </r>
  <r>
    <x v="7"/>
    <x v="12"/>
    <x v="1"/>
    <x v="8"/>
    <x v="8627"/>
  </r>
  <r>
    <x v="7"/>
    <x v="12"/>
    <x v="1"/>
    <x v="9"/>
    <x v="8635"/>
  </r>
  <r>
    <x v="7"/>
    <x v="12"/>
    <x v="1"/>
    <x v="10"/>
    <x v="691"/>
  </r>
  <r>
    <x v="7"/>
    <x v="12"/>
    <x v="1"/>
    <x v="11"/>
    <x v="8636"/>
  </r>
  <r>
    <x v="7"/>
    <x v="12"/>
    <x v="1"/>
    <x v="12"/>
    <x v="691"/>
  </r>
  <r>
    <x v="7"/>
    <x v="12"/>
    <x v="1"/>
    <x v="13"/>
    <x v="8637"/>
  </r>
  <r>
    <x v="7"/>
    <x v="13"/>
    <x v="0"/>
    <x v="0"/>
    <x v="7"/>
  </r>
  <r>
    <x v="7"/>
    <x v="13"/>
    <x v="0"/>
    <x v="1"/>
    <x v="8638"/>
  </r>
  <r>
    <x v="7"/>
    <x v="13"/>
    <x v="0"/>
    <x v="2"/>
    <x v="8639"/>
  </r>
  <r>
    <x v="7"/>
    <x v="13"/>
    <x v="0"/>
    <x v="3"/>
    <x v="8640"/>
  </r>
  <r>
    <x v="7"/>
    <x v="13"/>
    <x v="0"/>
    <x v="4"/>
    <x v="8641"/>
  </r>
  <r>
    <x v="7"/>
    <x v="13"/>
    <x v="0"/>
    <x v="5"/>
    <x v="7"/>
  </r>
  <r>
    <x v="7"/>
    <x v="13"/>
    <x v="0"/>
    <x v="6"/>
    <x v="8642"/>
  </r>
  <r>
    <x v="7"/>
    <x v="13"/>
    <x v="0"/>
    <x v="7"/>
    <x v="7"/>
  </r>
  <r>
    <x v="7"/>
    <x v="13"/>
    <x v="0"/>
    <x v="8"/>
    <x v="8643"/>
  </r>
  <r>
    <x v="7"/>
    <x v="13"/>
    <x v="0"/>
    <x v="9"/>
    <x v="8644"/>
  </r>
  <r>
    <x v="7"/>
    <x v="13"/>
    <x v="0"/>
    <x v="10"/>
    <x v="7"/>
  </r>
  <r>
    <x v="7"/>
    <x v="13"/>
    <x v="0"/>
    <x v="11"/>
    <x v="8645"/>
  </r>
  <r>
    <x v="7"/>
    <x v="13"/>
    <x v="0"/>
    <x v="12"/>
    <x v="7"/>
  </r>
  <r>
    <x v="7"/>
    <x v="13"/>
    <x v="0"/>
    <x v="13"/>
    <x v="8646"/>
  </r>
  <r>
    <x v="7"/>
    <x v="13"/>
    <x v="1"/>
    <x v="0"/>
    <x v="7"/>
  </r>
  <r>
    <x v="7"/>
    <x v="13"/>
    <x v="1"/>
    <x v="1"/>
    <x v="8638"/>
  </r>
  <r>
    <x v="7"/>
    <x v="13"/>
    <x v="1"/>
    <x v="2"/>
    <x v="8639"/>
  </r>
  <r>
    <x v="7"/>
    <x v="13"/>
    <x v="1"/>
    <x v="3"/>
    <x v="8640"/>
  </r>
  <r>
    <x v="7"/>
    <x v="13"/>
    <x v="1"/>
    <x v="4"/>
    <x v="8641"/>
  </r>
  <r>
    <x v="7"/>
    <x v="13"/>
    <x v="1"/>
    <x v="5"/>
    <x v="7"/>
  </r>
  <r>
    <x v="7"/>
    <x v="13"/>
    <x v="1"/>
    <x v="6"/>
    <x v="8642"/>
  </r>
  <r>
    <x v="7"/>
    <x v="13"/>
    <x v="1"/>
    <x v="7"/>
    <x v="7"/>
  </r>
  <r>
    <x v="7"/>
    <x v="13"/>
    <x v="1"/>
    <x v="8"/>
    <x v="8643"/>
  </r>
  <r>
    <x v="7"/>
    <x v="13"/>
    <x v="1"/>
    <x v="9"/>
    <x v="8644"/>
  </r>
  <r>
    <x v="7"/>
    <x v="13"/>
    <x v="1"/>
    <x v="10"/>
    <x v="7"/>
  </r>
  <r>
    <x v="7"/>
    <x v="13"/>
    <x v="1"/>
    <x v="11"/>
    <x v="8645"/>
  </r>
  <r>
    <x v="7"/>
    <x v="13"/>
    <x v="1"/>
    <x v="12"/>
    <x v="7"/>
  </r>
  <r>
    <x v="7"/>
    <x v="13"/>
    <x v="1"/>
    <x v="13"/>
    <x v="8646"/>
  </r>
  <r>
    <x v="7"/>
    <x v="14"/>
    <x v="0"/>
    <x v="0"/>
    <x v="7"/>
  </r>
  <r>
    <x v="7"/>
    <x v="14"/>
    <x v="0"/>
    <x v="1"/>
    <x v="8647"/>
  </r>
  <r>
    <x v="7"/>
    <x v="14"/>
    <x v="0"/>
    <x v="2"/>
    <x v="8648"/>
  </r>
  <r>
    <x v="7"/>
    <x v="14"/>
    <x v="0"/>
    <x v="3"/>
    <x v="8649"/>
  </r>
  <r>
    <x v="7"/>
    <x v="14"/>
    <x v="0"/>
    <x v="4"/>
    <x v="8650"/>
  </r>
  <r>
    <x v="7"/>
    <x v="14"/>
    <x v="0"/>
    <x v="5"/>
    <x v="7"/>
  </r>
  <r>
    <x v="7"/>
    <x v="14"/>
    <x v="0"/>
    <x v="6"/>
    <x v="8651"/>
  </r>
  <r>
    <x v="7"/>
    <x v="14"/>
    <x v="0"/>
    <x v="7"/>
    <x v="7"/>
  </r>
  <r>
    <x v="7"/>
    <x v="14"/>
    <x v="0"/>
    <x v="8"/>
    <x v="7470"/>
  </r>
  <r>
    <x v="7"/>
    <x v="14"/>
    <x v="0"/>
    <x v="9"/>
    <x v="8652"/>
  </r>
  <r>
    <x v="7"/>
    <x v="14"/>
    <x v="0"/>
    <x v="10"/>
    <x v="7"/>
  </r>
  <r>
    <x v="7"/>
    <x v="14"/>
    <x v="0"/>
    <x v="11"/>
    <x v="8653"/>
  </r>
  <r>
    <x v="7"/>
    <x v="14"/>
    <x v="0"/>
    <x v="12"/>
    <x v="7"/>
  </r>
  <r>
    <x v="7"/>
    <x v="14"/>
    <x v="0"/>
    <x v="13"/>
    <x v="8654"/>
  </r>
  <r>
    <x v="7"/>
    <x v="14"/>
    <x v="1"/>
    <x v="0"/>
    <x v="7"/>
  </r>
  <r>
    <x v="7"/>
    <x v="14"/>
    <x v="1"/>
    <x v="1"/>
    <x v="8647"/>
  </r>
  <r>
    <x v="7"/>
    <x v="14"/>
    <x v="1"/>
    <x v="2"/>
    <x v="8648"/>
  </r>
  <r>
    <x v="7"/>
    <x v="14"/>
    <x v="1"/>
    <x v="3"/>
    <x v="8649"/>
  </r>
  <r>
    <x v="7"/>
    <x v="14"/>
    <x v="1"/>
    <x v="4"/>
    <x v="8650"/>
  </r>
  <r>
    <x v="7"/>
    <x v="14"/>
    <x v="1"/>
    <x v="5"/>
    <x v="7"/>
  </r>
  <r>
    <x v="7"/>
    <x v="14"/>
    <x v="1"/>
    <x v="6"/>
    <x v="8651"/>
  </r>
  <r>
    <x v="7"/>
    <x v="14"/>
    <x v="1"/>
    <x v="7"/>
    <x v="7"/>
  </r>
  <r>
    <x v="7"/>
    <x v="14"/>
    <x v="1"/>
    <x v="8"/>
    <x v="7470"/>
  </r>
  <r>
    <x v="7"/>
    <x v="14"/>
    <x v="1"/>
    <x v="9"/>
    <x v="8655"/>
  </r>
  <r>
    <x v="7"/>
    <x v="14"/>
    <x v="1"/>
    <x v="10"/>
    <x v="7"/>
  </r>
  <r>
    <x v="7"/>
    <x v="14"/>
    <x v="1"/>
    <x v="11"/>
    <x v="8653"/>
  </r>
  <r>
    <x v="7"/>
    <x v="14"/>
    <x v="1"/>
    <x v="12"/>
    <x v="7"/>
  </r>
  <r>
    <x v="7"/>
    <x v="14"/>
    <x v="1"/>
    <x v="13"/>
    <x v="8654"/>
  </r>
  <r>
    <x v="7"/>
    <x v="15"/>
    <x v="0"/>
    <x v="0"/>
    <x v="7"/>
  </r>
  <r>
    <x v="7"/>
    <x v="15"/>
    <x v="0"/>
    <x v="1"/>
    <x v="8656"/>
  </r>
  <r>
    <x v="7"/>
    <x v="15"/>
    <x v="0"/>
    <x v="2"/>
    <x v="8657"/>
  </r>
  <r>
    <x v="7"/>
    <x v="15"/>
    <x v="0"/>
    <x v="3"/>
    <x v="8658"/>
  </r>
  <r>
    <x v="7"/>
    <x v="15"/>
    <x v="0"/>
    <x v="4"/>
    <x v="8659"/>
  </r>
  <r>
    <x v="7"/>
    <x v="15"/>
    <x v="0"/>
    <x v="5"/>
    <x v="8660"/>
  </r>
  <r>
    <x v="7"/>
    <x v="15"/>
    <x v="0"/>
    <x v="6"/>
    <x v="8661"/>
  </r>
  <r>
    <x v="7"/>
    <x v="15"/>
    <x v="0"/>
    <x v="7"/>
    <x v="7"/>
  </r>
  <r>
    <x v="7"/>
    <x v="15"/>
    <x v="0"/>
    <x v="8"/>
    <x v="8662"/>
  </r>
  <r>
    <x v="7"/>
    <x v="15"/>
    <x v="0"/>
    <x v="9"/>
    <x v="8663"/>
  </r>
  <r>
    <x v="7"/>
    <x v="15"/>
    <x v="0"/>
    <x v="10"/>
    <x v="8664"/>
  </r>
  <r>
    <x v="7"/>
    <x v="15"/>
    <x v="0"/>
    <x v="11"/>
    <x v="8665"/>
  </r>
  <r>
    <x v="7"/>
    <x v="15"/>
    <x v="0"/>
    <x v="12"/>
    <x v="8666"/>
  </r>
  <r>
    <x v="7"/>
    <x v="15"/>
    <x v="0"/>
    <x v="13"/>
    <x v="8667"/>
  </r>
  <r>
    <x v="7"/>
    <x v="15"/>
    <x v="1"/>
    <x v="0"/>
    <x v="7"/>
  </r>
  <r>
    <x v="7"/>
    <x v="15"/>
    <x v="1"/>
    <x v="1"/>
    <x v="8656"/>
  </r>
  <r>
    <x v="7"/>
    <x v="15"/>
    <x v="1"/>
    <x v="2"/>
    <x v="8668"/>
  </r>
  <r>
    <x v="7"/>
    <x v="15"/>
    <x v="1"/>
    <x v="3"/>
    <x v="8669"/>
  </r>
  <r>
    <x v="7"/>
    <x v="15"/>
    <x v="1"/>
    <x v="4"/>
    <x v="8659"/>
  </r>
  <r>
    <x v="7"/>
    <x v="15"/>
    <x v="1"/>
    <x v="5"/>
    <x v="7"/>
  </r>
  <r>
    <x v="7"/>
    <x v="15"/>
    <x v="1"/>
    <x v="6"/>
    <x v="8670"/>
  </r>
  <r>
    <x v="7"/>
    <x v="15"/>
    <x v="1"/>
    <x v="7"/>
    <x v="7"/>
  </r>
  <r>
    <x v="7"/>
    <x v="15"/>
    <x v="1"/>
    <x v="8"/>
    <x v="8662"/>
  </r>
  <r>
    <x v="7"/>
    <x v="15"/>
    <x v="1"/>
    <x v="9"/>
    <x v="8671"/>
  </r>
  <r>
    <x v="7"/>
    <x v="15"/>
    <x v="1"/>
    <x v="10"/>
    <x v="7"/>
  </r>
  <r>
    <x v="7"/>
    <x v="15"/>
    <x v="1"/>
    <x v="11"/>
    <x v="8672"/>
  </r>
  <r>
    <x v="7"/>
    <x v="15"/>
    <x v="1"/>
    <x v="12"/>
    <x v="7"/>
  </r>
  <r>
    <x v="7"/>
    <x v="15"/>
    <x v="1"/>
    <x v="13"/>
    <x v="8673"/>
  </r>
  <r>
    <x v="7"/>
    <x v="16"/>
    <x v="0"/>
    <x v="0"/>
    <x v="7"/>
  </r>
  <r>
    <x v="7"/>
    <x v="16"/>
    <x v="0"/>
    <x v="1"/>
    <x v="8674"/>
  </r>
  <r>
    <x v="7"/>
    <x v="16"/>
    <x v="0"/>
    <x v="2"/>
    <x v="8675"/>
  </r>
  <r>
    <x v="7"/>
    <x v="16"/>
    <x v="0"/>
    <x v="3"/>
    <x v="8676"/>
  </r>
  <r>
    <x v="7"/>
    <x v="16"/>
    <x v="0"/>
    <x v="4"/>
    <x v="8677"/>
  </r>
  <r>
    <x v="7"/>
    <x v="16"/>
    <x v="0"/>
    <x v="5"/>
    <x v="8678"/>
  </r>
  <r>
    <x v="7"/>
    <x v="16"/>
    <x v="0"/>
    <x v="6"/>
    <x v="8679"/>
  </r>
  <r>
    <x v="7"/>
    <x v="16"/>
    <x v="0"/>
    <x v="7"/>
    <x v="7"/>
  </r>
  <r>
    <x v="7"/>
    <x v="16"/>
    <x v="0"/>
    <x v="8"/>
    <x v="8680"/>
  </r>
  <r>
    <x v="7"/>
    <x v="16"/>
    <x v="0"/>
    <x v="9"/>
    <x v="8681"/>
  </r>
  <r>
    <x v="7"/>
    <x v="16"/>
    <x v="0"/>
    <x v="10"/>
    <x v="7"/>
  </r>
  <r>
    <x v="7"/>
    <x v="16"/>
    <x v="0"/>
    <x v="11"/>
    <x v="8682"/>
  </r>
  <r>
    <x v="7"/>
    <x v="16"/>
    <x v="0"/>
    <x v="12"/>
    <x v="8683"/>
  </r>
  <r>
    <x v="7"/>
    <x v="16"/>
    <x v="0"/>
    <x v="13"/>
    <x v="8684"/>
  </r>
  <r>
    <x v="7"/>
    <x v="16"/>
    <x v="1"/>
    <x v="0"/>
    <x v="7"/>
  </r>
  <r>
    <x v="7"/>
    <x v="16"/>
    <x v="1"/>
    <x v="1"/>
    <x v="8685"/>
  </r>
  <r>
    <x v="7"/>
    <x v="16"/>
    <x v="1"/>
    <x v="2"/>
    <x v="8686"/>
  </r>
  <r>
    <x v="7"/>
    <x v="16"/>
    <x v="1"/>
    <x v="3"/>
    <x v="8687"/>
  </r>
  <r>
    <x v="7"/>
    <x v="16"/>
    <x v="1"/>
    <x v="4"/>
    <x v="7"/>
  </r>
  <r>
    <x v="7"/>
    <x v="16"/>
    <x v="1"/>
    <x v="5"/>
    <x v="8688"/>
  </r>
  <r>
    <x v="7"/>
    <x v="16"/>
    <x v="1"/>
    <x v="6"/>
    <x v="8689"/>
  </r>
  <r>
    <x v="7"/>
    <x v="16"/>
    <x v="1"/>
    <x v="7"/>
    <x v="7"/>
  </r>
  <r>
    <x v="7"/>
    <x v="16"/>
    <x v="1"/>
    <x v="8"/>
    <x v="8680"/>
  </r>
  <r>
    <x v="7"/>
    <x v="16"/>
    <x v="1"/>
    <x v="9"/>
    <x v="8690"/>
  </r>
  <r>
    <x v="7"/>
    <x v="16"/>
    <x v="1"/>
    <x v="10"/>
    <x v="7"/>
  </r>
  <r>
    <x v="7"/>
    <x v="16"/>
    <x v="1"/>
    <x v="11"/>
    <x v="8691"/>
  </r>
  <r>
    <x v="7"/>
    <x v="16"/>
    <x v="1"/>
    <x v="12"/>
    <x v="7"/>
  </r>
  <r>
    <x v="7"/>
    <x v="16"/>
    <x v="1"/>
    <x v="13"/>
    <x v="8692"/>
  </r>
  <r>
    <x v="7"/>
    <x v="17"/>
    <x v="0"/>
    <x v="0"/>
    <x v="7"/>
  </r>
  <r>
    <x v="7"/>
    <x v="17"/>
    <x v="0"/>
    <x v="1"/>
    <x v="8693"/>
  </r>
  <r>
    <x v="7"/>
    <x v="17"/>
    <x v="0"/>
    <x v="2"/>
    <x v="8694"/>
  </r>
  <r>
    <x v="7"/>
    <x v="17"/>
    <x v="0"/>
    <x v="3"/>
    <x v="8695"/>
  </r>
  <r>
    <x v="7"/>
    <x v="17"/>
    <x v="0"/>
    <x v="4"/>
    <x v="7"/>
  </r>
  <r>
    <x v="7"/>
    <x v="17"/>
    <x v="0"/>
    <x v="5"/>
    <x v="7"/>
  </r>
  <r>
    <x v="7"/>
    <x v="17"/>
    <x v="0"/>
    <x v="6"/>
    <x v="7"/>
  </r>
  <r>
    <x v="7"/>
    <x v="17"/>
    <x v="0"/>
    <x v="7"/>
    <x v="7"/>
  </r>
  <r>
    <x v="7"/>
    <x v="17"/>
    <x v="0"/>
    <x v="8"/>
    <x v="7"/>
  </r>
  <r>
    <x v="7"/>
    <x v="17"/>
    <x v="0"/>
    <x v="9"/>
    <x v="8696"/>
  </r>
  <r>
    <x v="7"/>
    <x v="17"/>
    <x v="0"/>
    <x v="10"/>
    <x v="7"/>
  </r>
  <r>
    <x v="7"/>
    <x v="17"/>
    <x v="0"/>
    <x v="11"/>
    <x v="8697"/>
  </r>
  <r>
    <x v="7"/>
    <x v="17"/>
    <x v="0"/>
    <x v="12"/>
    <x v="7"/>
  </r>
  <r>
    <x v="7"/>
    <x v="17"/>
    <x v="0"/>
    <x v="13"/>
    <x v="8698"/>
  </r>
  <r>
    <x v="7"/>
    <x v="17"/>
    <x v="1"/>
    <x v="0"/>
    <x v="7"/>
  </r>
  <r>
    <x v="7"/>
    <x v="17"/>
    <x v="1"/>
    <x v="1"/>
    <x v="8693"/>
  </r>
  <r>
    <x v="7"/>
    <x v="17"/>
    <x v="1"/>
    <x v="2"/>
    <x v="8694"/>
  </r>
  <r>
    <x v="7"/>
    <x v="17"/>
    <x v="1"/>
    <x v="3"/>
    <x v="8695"/>
  </r>
  <r>
    <x v="7"/>
    <x v="17"/>
    <x v="1"/>
    <x v="4"/>
    <x v="7"/>
  </r>
  <r>
    <x v="7"/>
    <x v="17"/>
    <x v="1"/>
    <x v="5"/>
    <x v="7"/>
  </r>
  <r>
    <x v="7"/>
    <x v="17"/>
    <x v="1"/>
    <x v="6"/>
    <x v="7"/>
  </r>
  <r>
    <x v="7"/>
    <x v="17"/>
    <x v="1"/>
    <x v="7"/>
    <x v="7"/>
  </r>
  <r>
    <x v="7"/>
    <x v="17"/>
    <x v="1"/>
    <x v="8"/>
    <x v="7"/>
  </r>
  <r>
    <x v="7"/>
    <x v="17"/>
    <x v="1"/>
    <x v="9"/>
    <x v="8696"/>
  </r>
  <r>
    <x v="7"/>
    <x v="17"/>
    <x v="1"/>
    <x v="10"/>
    <x v="7"/>
  </r>
  <r>
    <x v="7"/>
    <x v="17"/>
    <x v="1"/>
    <x v="11"/>
    <x v="8697"/>
  </r>
  <r>
    <x v="7"/>
    <x v="17"/>
    <x v="1"/>
    <x v="12"/>
    <x v="7"/>
  </r>
  <r>
    <x v="7"/>
    <x v="17"/>
    <x v="1"/>
    <x v="13"/>
    <x v="8698"/>
  </r>
  <r>
    <x v="7"/>
    <x v="18"/>
    <x v="0"/>
    <x v="0"/>
    <x v="8699"/>
  </r>
  <r>
    <x v="7"/>
    <x v="18"/>
    <x v="0"/>
    <x v="1"/>
    <x v="8700"/>
  </r>
  <r>
    <x v="7"/>
    <x v="18"/>
    <x v="0"/>
    <x v="2"/>
    <x v="8701"/>
  </r>
  <r>
    <x v="7"/>
    <x v="18"/>
    <x v="0"/>
    <x v="3"/>
    <x v="6303"/>
  </r>
  <r>
    <x v="7"/>
    <x v="18"/>
    <x v="0"/>
    <x v="4"/>
    <x v="8702"/>
  </r>
  <r>
    <x v="7"/>
    <x v="18"/>
    <x v="0"/>
    <x v="5"/>
    <x v="8703"/>
  </r>
  <r>
    <x v="7"/>
    <x v="18"/>
    <x v="0"/>
    <x v="6"/>
    <x v="8704"/>
  </r>
  <r>
    <x v="7"/>
    <x v="18"/>
    <x v="0"/>
    <x v="7"/>
    <x v="7"/>
  </r>
  <r>
    <x v="7"/>
    <x v="18"/>
    <x v="0"/>
    <x v="8"/>
    <x v="8705"/>
  </r>
  <r>
    <x v="7"/>
    <x v="18"/>
    <x v="0"/>
    <x v="9"/>
    <x v="8706"/>
  </r>
  <r>
    <x v="7"/>
    <x v="18"/>
    <x v="0"/>
    <x v="10"/>
    <x v="8707"/>
  </r>
  <r>
    <x v="7"/>
    <x v="18"/>
    <x v="0"/>
    <x v="11"/>
    <x v="8708"/>
  </r>
  <r>
    <x v="7"/>
    <x v="18"/>
    <x v="0"/>
    <x v="12"/>
    <x v="7"/>
  </r>
  <r>
    <x v="7"/>
    <x v="18"/>
    <x v="0"/>
    <x v="13"/>
    <x v="8709"/>
  </r>
  <r>
    <x v="7"/>
    <x v="18"/>
    <x v="1"/>
    <x v="0"/>
    <x v="8699"/>
  </r>
  <r>
    <x v="7"/>
    <x v="18"/>
    <x v="1"/>
    <x v="1"/>
    <x v="8700"/>
  </r>
  <r>
    <x v="7"/>
    <x v="18"/>
    <x v="1"/>
    <x v="2"/>
    <x v="8710"/>
  </r>
  <r>
    <x v="7"/>
    <x v="18"/>
    <x v="1"/>
    <x v="3"/>
    <x v="8711"/>
  </r>
  <r>
    <x v="7"/>
    <x v="18"/>
    <x v="1"/>
    <x v="4"/>
    <x v="8702"/>
  </r>
  <r>
    <x v="7"/>
    <x v="18"/>
    <x v="1"/>
    <x v="5"/>
    <x v="7"/>
  </r>
  <r>
    <x v="7"/>
    <x v="18"/>
    <x v="1"/>
    <x v="6"/>
    <x v="8712"/>
  </r>
  <r>
    <x v="7"/>
    <x v="18"/>
    <x v="1"/>
    <x v="7"/>
    <x v="7"/>
  </r>
  <r>
    <x v="7"/>
    <x v="18"/>
    <x v="1"/>
    <x v="8"/>
    <x v="8705"/>
  </r>
  <r>
    <x v="7"/>
    <x v="18"/>
    <x v="1"/>
    <x v="9"/>
    <x v="8713"/>
  </r>
  <r>
    <x v="7"/>
    <x v="18"/>
    <x v="1"/>
    <x v="10"/>
    <x v="7"/>
  </r>
  <r>
    <x v="7"/>
    <x v="18"/>
    <x v="1"/>
    <x v="11"/>
    <x v="8714"/>
  </r>
  <r>
    <x v="7"/>
    <x v="18"/>
    <x v="1"/>
    <x v="12"/>
    <x v="7"/>
  </r>
  <r>
    <x v="7"/>
    <x v="18"/>
    <x v="1"/>
    <x v="13"/>
    <x v="8715"/>
  </r>
  <r>
    <x v="7"/>
    <x v="19"/>
    <x v="0"/>
    <x v="0"/>
    <x v="7"/>
  </r>
  <r>
    <x v="7"/>
    <x v="19"/>
    <x v="0"/>
    <x v="1"/>
    <x v="8716"/>
  </r>
  <r>
    <x v="7"/>
    <x v="19"/>
    <x v="0"/>
    <x v="2"/>
    <x v="8717"/>
  </r>
  <r>
    <x v="7"/>
    <x v="19"/>
    <x v="0"/>
    <x v="3"/>
    <x v="8718"/>
  </r>
  <r>
    <x v="7"/>
    <x v="19"/>
    <x v="0"/>
    <x v="4"/>
    <x v="8719"/>
  </r>
  <r>
    <x v="7"/>
    <x v="19"/>
    <x v="0"/>
    <x v="5"/>
    <x v="7"/>
  </r>
  <r>
    <x v="7"/>
    <x v="19"/>
    <x v="0"/>
    <x v="6"/>
    <x v="7"/>
  </r>
  <r>
    <x v="7"/>
    <x v="19"/>
    <x v="0"/>
    <x v="7"/>
    <x v="7"/>
  </r>
  <r>
    <x v="7"/>
    <x v="19"/>
    <x v="0"/>
    <x v="8"/>
    <x v="7"/>
  </r>
  <r>
    <x v="7"/>
    <x v="19"/>
    <x v="0"/>
    <x v="9"/>
    <x v="8720"/>
  </r>
  <r>
    <x v="7"/>
    <x v="19"/>
    <x v="0"/>
    <x v="10"/>
    <x v="7"/>
  </r>
  <r>
    <x v="7"/>
    <x v="19"/>
    <x v="0"/>
    <x v="11"/>
    <x v="8721"/>
  </r>
  <r>
    <x v="7"/>
    <x v="19"/>
    <x v="0"/>
    <x v="12"/>
    <x v="7"/>
  </r>
  <r>
    <x v="7"/>
    <x v="19"/>
    <x v="0"/>
    <x v="13"/>
    <x v="8722"/>
  </r>
  <r>
    <x v="7"/>
    <x v="19"/>
    <x v="1"/>
    <x v="0"/>
    <x v="7"/>
  </r>
  <r>
    <x v="7"/>
    <x v="19"/>
    <x v="1"/>
    <x v="1"/>
    <x v="8716"/>
  </r>
  <r>
    <x v="7"/>
    <x v="19"/>
    <x v="1"/>
    <x v="2"/>
    <x v="8717"/>
  </r>
  <r>
    <x v="7"/>
    <x v="19"/>
    <x v="1"/>
    <x v="3"/>
    <x v="8718"/>
  </r>
  <r>
    <x v="7"/>
    <x v="19"/>
    <x v="1"/>
    <x v="4"/>
    <x v="8719"/>
  </r>
  <r>
    <x v="7"/>
    <x v="19"/>
    <x v="1"/>
    <x v="5"/>
    <x v="7"/>
  </r>
  <r>
    <x v="7"/>
    <x v="19"/>
    <x v="1"/>
    <x v="6"/>
    <x v="7"/>
  </r>
  <r>
    <x v="7"/>
    <x v="19"/>
    <x v="1"/>
    <x v="7"/>
    <x v="7"/>
  </r>
  <r>
    <x v="7"/>
    <x v="19"/>
    <x v="1"/>
    <x v="8"/>
    <x v="7"/>
  </r>
  <r>
    <x v="7"/>
    <x v="19"/>
    <x v="1"/>
    <x v="9"/>
    <x v="8720"/>
  </r>
  <r>
    <x v="7"/>
    <x v="19"/>
    <x v="1"/>
    <x v="10"/>
    <x v="7"/>
  </r>
  <r>
    <x v="7"/>
    <x v="19"/>
    <x v="1"/>
    <x v="11"/>
    <x v="8721"/>
  </r>
  <r>
    <x v="7"/>
    <x v="19"/>
    <x v="1"/>
    <x v="12"/>
    <x v="7"/>
  </r>
  <r>
    <x v="7"/>
    <x v="19"/>
    <x v="1"/>
    <x v="13"/>
    <x v="8722"/>
  </r>
  <r>
    <x v="7"/>
    <x v="20"/>
    <x v="0"/>
    <x v="0"/>
    <x v="7"/>
  </r>
  <r>
    <x v="7"/>
    <x v="20"/>
    <x v="0"/>
    <x v="1"/>
    <x v="8723"/>
  </r>
  <r>
    <x v="7"/>
    <x v="20"/>
    <x v="0"/>
    <x v="2"/>
    <x v="8724"/>
  </r>
  <r>
    <x v="7"/>
    <x v="20"/>
    <x v="0"/>
    <x v="3"/>
    <x v="8725"/>
  </r>
  <r>
    <x v="7"/>
    <x v="20"/>
    <x v="0"/>
    <x v="4"/>
    <x v="8726"/>
  </r>
  <r>
    <x v="7"/>
    <x v="20"/>
    <x v="0"/>
    <x v="5"/>
    <x v="8727"/>
  </r>
  <r>
    <x v="7"/>
    <x v="20"/>
    <x v="0"/>
    <x v="6"/>
    <x v="8728"/>
  </r>
  <r>
    <x v="7"/>
    <x v="20"/>
    <x v="0"/>
    <x v="7"/>
    <x v="7"/>
  </r>
  <r>
    <x v="7"/>
    <x v="20"/>
    <x v="0"/>
    <x v="8"/>
    <x v="8729"/>
  </r>
  <r>
    <x v="7"/>
    <x v="20"/>
    <x v="0"/>
    <x v="9"/>
    <x v="8730"/>
  </r>
  <r>
    <x v="7"/>
    <x v="20"/>
    <x v="0"/>
    <x v="10"/>
    <x v="8731"/>
  </r>
  <r>
    <x v="7"/>
    <x v="20"/>
    <x v="0"/>
    <x v="11"/>
    <x v="2650"/>
  </r>
  <r>
    <x v="7"/>
    <x v="20"/>
    <x v="0"/>
    <x v="12"/>
    <x v="8732"/>
  </r>
  <r>
    <x v="7"/>
    <x v="20"/>
    <x v="0"/>
    <x v="13"/>
    <x v="8733"/>
  </r>
  <r>
    <x v="7"/>
    <x v="20"/>
    <x v="1"/>
    <x v="0"/>
    <x v="7"/>
  </r>
  <r>
    <x v="7"/>
    <x v="20"/>
    <x v="1"/>
    <x v="1"/>
    <x v="8734"/>
  </r>
  <r>
    <x v="7"/>
    <x v="20"/>
    <x v="1"/>
    <x v="2"/>
    <x v="8735"/>
  </r>
  <r>
    <x v="7"/>
    <x v="20"/>
    <x v="1"/>
    <x v="3"/>
    <x v="8736"/>
  </r>
  <r>
    <x v="7"/>
    <x v="20"/>
    <x v="1"/>
    <x v="4"/>
    <x v="8726"/>
  </r>
  <r>
    <x v="7"/>
    <x v="20"/>
    <x v="1"/>
    <x v="5"/>
    <x v="7"/>
  </r>
  <r>
    <x v="7"/>
    <x v="20"/>
    <x v="1"/>
    <x v="6"/>
    <x v="8737"/>
  </r>
  <r>
    <x v="7"/>
    <x v="20"/>
    <x v="1"/>
    <x v="7"/>
    <x v="7"/>
  </r>
  <r>
    <x v="7"/>
    <x v="20"/>
    <x v="1"/>
    <x v="8"/>
    <x v="8729"/>
  </r>
  <r>
    <x v="7"/>
    <x v="20"/>
    <x v="1"/>
    <x v="9"/>
    <x v="8738"/>
  </r>
  <r>
    <x v="7"/>
    <x v="20"/>
    <x v="1"/>
    <x v="10"/>
    <x v="7"/>
  </r>
  <r>
    <x v="7"/>
    <x v="20"/>
    <x v="1"/>
    <x v="11"/>
    <x v="8739"/>
  </r>
  <r>
    <x v="7"/>
    <x v="20"/>
    <x v="1"/>
    <x v="12"/>
    <x v="7"/>
  </r>
  <r>
    <x v="7"/>
    <x v="20"/>
    <x v="1"/>
    <x v="13"/>
    <x v="8740"/>
  </r>
  <r>
    <x v="7"/>
    <x v="21"/>
    <x v="0"/>
    <x v="0"/>
    <x v="7"/>
  </r>
  <r>
    <x v="7"/>
    <x v="21"/>
    <x v="0"/>
    <x v="1"/>
    <x v="8741"/>
  </r>
  <r>
    <x v="7"/>
    <x v="21"/>
    <x v="0"/>
    <x v="2"/>
    <x v="8742"/>
  </r>
  <r>
    <x v="7"/>
    <x v="21"/>
    <x v="0"/>
    <x v="3"/>
    <x v="8743"/>
  </r>
  <r>
    <x v="7"/>
    <x v="21"/>
    <x v="0"/>
    <x v="4"/>
    <x v="7"/>
  </r>
  <r>
    <x v="7"/>
    <x v="21"/>
    <x v="0"/>
    <x v="5"/>
    <x v="7"/>
  </r>
  <r>
    <x v="7"/>
    <x v="21"/>
    <x v="0"/>
    <x v="6"/>
    <x v="8744"/>
  </r>
  <r>
    <x v="7"/>
    <x v="21"/>
    <x v="0"/>
    <x v="7"/>
    <x v="7"/>
  </r>
  <r>
    <x v="7"/>
    <x v="21"/>
    <x v="0"/>
    <x v="8"/>
    <x v="8745"/>
  </r>
  <r>
    <x v="7"/>
    <x v="21"/>
    <x v="0"/>
    <x v="9"/>
    <x v="8746"/>
  </r>
  <r>
    <x v="7"/>
    <x v="21"/>
    <x v="0"/>
    <x v="10"/>
    <x v="8747"/>
  </r>
  <r>
    <x v="7"/>
    <x v="21"/>
    <x v="0"/>
    <x v="11"/>
    <x v="8748"/>
  </r>
  <r>
    <x v="7"/>
    <x v="21"/>
    <x v="0"/>
    <x v="12"/>
    <x v="8749"/>
  </r>
  <r>
    <x v="7"/>
    <x v="21"/>
    <x v="0"/>
    <x v="13"/>
    <x v="8750"/>
  </r>
  <r>
    <x v="7"/>
    <x v="21"/>
    <x v="1"/>
    <x v="0"/>
    <x v="7"/>
  </r>
  <r>
    <x v="7"/>
    <x v="21"/>
    <x v="1"/>
    <x v="1"/>
    <x v="8751"/>
  </r>
  <r>
    <x v="7"/>
    <x v="21"/>
    <x v="1"/>
    <x v="2"/>
    <x v="8752"/>
  </r>
  <r>
    <x v="7"/>
    <x v="21"/>
    <x v="1"/>
    <x v="3"/>
    <x v="8743"/>
  </r>
  <r>
    <x v="7"/>
    <x v="21"/>
    <x v="1"/>
    <x v="4"/>
    <x v="7"/>
  </r>
  <r>
    <x v="7"/>
    <x v="21"/>
    <x v="1"/>
    <x v="5"/>
    <x v="7"/>
  </r>
  <r>
    <x v="7"/>
    <x v="21"/>
    <x v="1"/>
    <x v="6"/>
    <x v="8753"/>
  </r>
  <r>
    <x v="7"/>
    <x v="21"/>
    <x v="1"/>
    <x v="7"/>
    <x v="7"/>
  </r>
  <r>
    <x v="7"/>
    <x v="21"/>
    <x v="1"/>
    <x v="8"/>
    <x v="8745"/>
  </r>
  <r>
    <x v="7"/>
    <x v="21"/>
    <x v="1"/>
    <x v="9"/>
    <x v="8754"/>
  </r>
  <r>
    <x v="7"/>
    <x v="21"/>
    <x v="1"/>
    <x v="10"/>
    <x v="7"/>
  </r>
  <r>
    <x v="7"/>
    <x v="21"/>
    <x v="1"/>
    <x v="11"/>
    <x v="8755"/>
  </r>
  <r>
    <x v="7"/>
    <x v="21"/>
    <x v="1"/>
    <x v="12"/>
    <x v="691"/>
  </r>
  <r>
    <x v="7"/>
    <x v="21"/>
    <x v="1"/>
    <x v="13"/>
    <x v="8756"/>
  </r>
  <r>
    <x v="7"/>
    <x v="22"/>
    <x v="0"/>
    <x v="0"/>
    <x v="7"/>
  </r>
  <r>
    <x v="7"/>
    <x v="22"/>
    <x v="0"/>
    <x v="1"/>
    <x v="8757"/>
  </r>
  <r>
    <x v="7"/>
    <x v="22"/>
    <x v="0"/>
    <x v="2"/>
    <x v="8758"/>
  </r>
  <r>
    <x v="7"/>
    <x v="22"/>
    <x v="0"/>
    <x v="3"/>
    <x v="8759"/>
  </r>
  <r>
    <x v="7"/>
    <x v="22"/>
    <x v="0"/>
    <x v="4"/>
    <x v="7"/>
  </r>
  <r>
    <x v="7"/>
    <x v="22"/>
    <x v="0"/>
    <x v="5"/>
    <x v="8760"/>
  </r>
  <r>
    <x v="7"/>
    <x v="22"/>
    <x v="0"/>
    <x v="6"/>
    <x v="8761"/>
  </r>
  <r>
    <x v="7"/>
    <x v="22"/>
    <x v="0"/>
    <x v="7"/>
    <x v="7"/>
  </r>
  <r>
    <x v="7"/>
    <x v="22"/>
    <x v="0"/>
    <x v="8"/>
    <x v="8762"/>
  </r>
  <r>
    <x v="7"/>
    <x v="22"/>
    <x v="0"/>
    <x v="9"/>
    <x v="8763"/>
  </r>
  <r>
    <x v="7"/>
    <x v="22"/>
    <x v="0"/>
    <x v="10"/>
    <x v="8764"/>
  </r>
  <r>
    <x v="7"/>
    <x v="22"/>
    <x v="0"/>
    <x v="11"/>
    <x v="8765"/>
  </r>
  <r>
    <x v="7"/>
    <x v="22"/>
    <x v="0"/>
    <x v="12"/>
    <x v="8766"/>
  </r>
  <r>
    <x v="7"/>
    <x v="22"/>
    <x v="0"/>
    <x v="13"/>
    <x v="8767"/>
  </r>
  <r>
    <x v="7"/>
    <x v="22"/>
    <x v="1"/>
    <x v="0"/>
    <x v="7"/>
  </r>
  <r>
    <x v="7"/>
    <x v="22"/>
    <x v="1"/>
    <x v="1"/>
    <x v="8768"/>
  </r>
  <r>
    <x v="7"/>
    <x v="22"/>
    <x v="1"/>
    <x v="2"/>
    <x v="1767"/>
  </r>
  <r>
    <x v="7"/>
    <x v="22"/>
    <x v="1"/>
    <x v="3"/>
    <x v="8759"/>
  </r>
  <r>
    <x v="7"/>
    <x v="22"/>
    <x v="1"/>
    <x v="4"/>
    <x v="7"/>
  </r>
  <r>
    <x v="7"/>
    <x v="22"/>
    <x v="1"/>
    <x v="5"/>
    <x v="7"/>
  </r>
  <r>
    <x v="7"/>
    <x v="22"/>
    <x v="1"/>
    <x v="6"/>
    <x v="8769"/>
  </r>
  <r>
    <x v="7"/>
    <x v="22"/>
    <x v="1"/>
    <x v="7"/>
    <x v="7"/>
  </r>
  <r>
    <x v="7"/>
    <x v="22"/>
    <x v="1"/>
    <x v="8"/>
    <x v="8762"/>
  </r>
  <r>
    <x v="7"/>
    <x v="22"/>
    <x v="1"/>
    <x v="9"/>
    <x v="8770"/>
  </r>
  <r>
    <x v="7"/>
    <x v="22"/>
    <x v="1"/>
    <x v="10"/>
    <x v="7"/>
  </r>
  <r>
    <x v="7"/>
    <x v="22"/>
    <x v="1"/>
    <x v="11"/>
    <x v="8771"/>
  </r>
  <r>
    <x v="7"/>
    <x v="22"/>
    <x v="1"/>
    <x v="12"/>
    <x v="7"/>
  </r>
  <r>
    <x v="7"/>
    <x v="22"/>
    <x v="1"/>
    <x v="13"/>
    <x v="8772"/>
  </r>
  <r>
    <x v="7"/>
    <x v="23"/>
    <x v="0"/>
    <x v="0"/>
    <x v="7"/>
  </r>
  <r>
    <x v="7"/>
    <x v="23"/>
    <x v="0"/>
    <x v="1"/>
    <x v="8773"/>
  </r>
  <r>
    <x v="7"/>
    <x v="23"/>
    <x v="0"/>
    <x v="2"/>
    <x v="8774"/>
  </r>
  <r>
    <x v="7"/>
    <x v="23"/>
    <x v="0"/>
    <x v="3"/>
    <x v="7592"/>
  </r>
  <r>
    <x v="7"/>
    <x v="23"/>
    <x v="0"/>
    <x v="4"/>
    <x v="8775"/>
  </r>
  <r>
    <x v="7"/>
    <x v="23"/>
    <x v="0"/>
    <x v="5"/>
    <x v="8776"/>
  </r>
  <r>
    <x v="7"/>
    <x v="23"/>
    <x v="0"/>
    <x v="6"/>
    <x v="8777"/>
  </r>
  <r>
    <x v="7"/>
    <x v="23"/>
    <x v="0"/>
    <x v="7"/>
    <x v="7"/>
  </r>
  <r>
    <x v="7"/>
    <x v="23"/>
    <x v="0"/>
    <x v="8"/>
    <x v="8778"/>
  </r>
  <r>
    <x v="7"/>
    <x v="23"/>
    <x v="0"/>
    <x v="9"/>
    <x v="8779"/>
  </r>
  <r>
    <x v="7"/>
    <x v="23"/>
    <x v="0"/>
    <x v="10"/>
    <x v="8780"/>
  </r>
  <r>
    <x v="7"/>
    <x v="23"/>
    <x v="0"/>
    <x v="11"/>
    <x v="8781"/>
  </r>
  <r>
    <x v="7"/>
    <x v="23"/>
    <x v="0"/>
    <x v="12"/>
    <x v="8782"/>
  </r>
  <r>
    <x v="7"/>
    <x v="23"/>
    <x v="0"/>
    <x v="13"/>
    <x v="8783"/>
  </r>
  <r>
    <x v="7"/>
    <x v="23"/>
    <x v="1"/>
    <x v="0"/>
    <x v="7"/>
  </r>
  <r>
    <x v="7"/>
    <x v="23"/>
    <x v="1"/>
    <x v="1"/>
    <x v="8784"/>
  </r>
  <r>
    <x v="7"/>
    <x v="23"/>
    <x v="1"/>
    <x v="2"/>
    <x v="8785"/>
  </r>
  <r>
    <x v="7"/>
    <x v="23"/>
    <x v="1"/>
    <x v="3"/>
    <x v="7592"/>
  </r>
  <r>
    <x v="7"/>
    <x v="23"/>
    <x v="1"/>
    <x v="4"/>
    <x v="8775"/>
  </r>
  <r>
    <x v="7"/>
    <x v="23"/>
    <x v="1"/>
    <x v="5"/>
    <x v="7"/>
  </r>
  <r>
    <x v="7"/>
    <x v="23"/>
    <x v="1"/>
    <x v="6"/>
    <x v="8786"/>
  </r>
  <r>
    <x v="7"/>
    <x v="23"/>
    <x v="1"/>
    <x v="7"/>
    <x v="7"/>
  </r>
  <r>
    <x v="7"/>
    <x v="23"/>
    <x v="1"/>
    <x v="8"/>
    <x v="8778"/>
  </r>
  <r>
    <x v="7"/>
    <x v="23"/>
    <x v="1"/>
    <x v="9"/>
    <x v="8787"/>
  </r>
  <r>
    <x v="7"/>
    <x v="23"/>
    <x v="1"/>
    <x v="10"/>
    <x v="7"/>
  </r>
  <r>
    <x v="7"/>
    <x v="23"/>
    <x v="1"/>
    <x v="11"/>
    <x v="8788"/>
  </r>
  <r>
    <x v="7"/>
    <x v="23"/>
    <x v="1"/>
    <x v="12"/>
    <x v="7"/>
  </r>
  <r>
    <x v="7"/>
    <x v="23"/>
    <x v="1"/>
    <x v="13"/>
    <x v="8789"/>
  </r>
  <r>
    <x v="7"/>
    <x v="24"/>
    <x v="0"/>
    <x v="0"/>
    <x v="7"/>
  </r>
  <r>
    <x v="7"/>
    <x v="24"/>
    <x v="0"/>
    <x v="1"/>
    <x v="8790"/>
  </r>
  <r>
    <x v="7"/>
    <x v="24"/>
    <x v="0"/>
    <x v="2"/>
    <x v="8791"/>
  </r>
  <r>
    <x v="7"/>
    <x v="24"/>
    <x v="0"/>
    <x v="3"/>
    <x v="6399"/>
  </r>
  <r>
    <x v="7"/>
    <x v="24"/>
    <x v="0"/>
    <x v="4"/>
    <x v="8792"/>
  </r>
  <r>
    <x v="7"/>
    <x v="24"/>
    <x v="0"/>
    <x v="5"/>
    <x v="8793"/>
  </r>
  <r>
    <x v="7"/>
    <x v="24"/>
    <x v="0"/>
    <x v="6"/>
    <x v="8794"/>
  </r>
  <r>
    <x v="7"/>
    <x v="24"/>
    <x v="0"/>
    <x v="7"/>
    <x v="7"/>
  </r>
  <r>
    <x v="7"/>
    <x v="24"/>
    <x v="0"/>
    <x v="8"/>
    <x v="7"/>
  </r>
  <r>
    <x v="7"/>
    <x v="24"/>
    <x v="0"/>
    <x v="9"/>
    <x v="8795"/>
  </r>
  <r>
    <x v="7"/>
    <x v="24"/>
    <x v="0"/>
    <x v="10"/>
    <x v="7"/>
  </r>
  <r>
    <x v="7"/>
    <x v="24"/>
    <x v="0"/>
    <x v="11"/>
    <x v="8796"/>
  </r>
  <r>
    <x v="7"/>
    <x v="24"/>
    <x v="0"/>
    <x v="12"/>
    <x v="7"/>
  </r>
  <r>
    <x v="7"/>
    <x v="24"/>
    <x v="0"/>
    <x v="13"/>
    <x v="8797"/>
  </r>
  <r>
    <x v="7"/>
    <x v="24"/>
    <x v="1"/>
    <x v="0"/>
    <x v="7"/>
  </r>
  <r>
    <x v="7"/>
    <x v="24"/>
    <x v="1"/>
    <x v="1"/>
    <x v="7561"/>
  </r>
  <r>
    <x v="7"/>
    <x v="24"/>
    <x v="1"/>
    <x v="2"/>
    <x v="8798"/>
  </r>
  <r>
    <x v="7"/>
    <x v="24"/>
    <x v="1"/>
    <x v="3"/>
    <x v="6399"/>
  </r>
  <r>
    <x v="7"/>
    <x v="24"/>
    <x v="1"/>
    <x v="4"/>
    <x v="8792"/>
  </r>
  <r>
    <x v="7"/>
    <x v="24"/>
    <x v="1"/>
    <x v="5"/>
    <x v="7"/>
  </r>
  <r>
    <x v="7"/>
    <x v="24"/>
    <x v="1"/>
    <x v="6"/>
    <x v="8799"/>
  </r>
  <r>
    <x v="7"/>
    <x v="24"/>
    <x v="1"/>
    <x v="7"/>
    <x v="7"/>
  </r>
  <r>
    <x v="7"/>
    <x v="24"/>
    <x v="1"/>
    <x v="8"/>
    <x v="7"/>
  </r>
  <r>
    <x v="7"/>
    <x v="24"/>
    <x v="1"/>
    <x v="9"/>
    <x v="8800"/>
  </r>
  <r>
    <x v="7"/>
    <x v="24"/>
    <x v="1"/>
    <x v="10"/>
    <x v="7"/>
  </r>
  <r>
    <x v="7"/>
    <x v="24"/>
    <x v="1"/>
    <x v="11"/>
    <x v="8801"/>
  </r>
  <r>
    <x v="7"/>
    <x v="24"/>
    <x v="1"/>
    <x v="12"/>
    <x v="7"/>
  </r>
  <r>
    <x v="7"/>
    <x v="24"/>
    <x v="1"/>
    <x v="13"/>
    <x v="8802"/>
  </r>
  <r>
    <x v="7"/>
    <x v="25"/>
    <x v="0"/>
    <x v="0"/>
    <x v="7"/>
  </r>
  <r>
    <x v="7"/>
    <x v="25"/>
    <x v="0"/>
    <x v="1"/>
    <x v="8803"/>
  </r>
  <r>
    <x v="7"/>
    <x v="25"/>
    <x v="0"/>
    <x v="2"/>
    <x v="8804"/>
  </r>
  <r>
    <x v="7"/>
    <x v="25"/>
    <x v="0"/>
    <x v="3"/>
    <x v="8805"/>
  </r>
  <r>
    <x v="7"/>
    <x v="25"/>
    <x v="0"/>
    <x v="4"/>
    <x v="7"/>
  </r>
  <r>
    <x v="7"/>
    <x v="25"/>
    <x v="0"/>
    <x v="5"/>
    <x v="8806"/>
  </r>
  <r>
    <x v="7"/>
    <x v="25"/>
    <x v="0"/>
    <x v="6"/>
    <x v="8807"/>
  </r>
  <r>
    <x v="7"/>
    <x v="25"/>
    <x v="0"/>
    <x v="7"/>
    <x v="7"/>
  </r>
  <r>
    <x v="7"/>
    <x v="25"/>
    <x v="0"/>
    <x v="8"/>
    <x v="7"/>
  </r>
  <r>
    <x v="7"/>
    <x v="25"/>
    <x v="0"/>
    <x v="9"/>
    <x v="8808"/>
  </r>
  <r>
    <x v="7"/>
    <x v="25"/>
    <x v="0"/>
    <x v="10"/>
    <x v="8809"/>
  </r>
  <r>
    <x v="7"/>
    <x v="25"/>
    <x v="0"/>
    <x v="11"/>
    <x v="8810"/>
  </r>
  <r>
    <x v="7"/>
    <x v="25"/>
    <x v="0"/>
    <x v="12"/>
    <x v="8811"/>
  </r>
  <r>
    <x v="7"/>
    <x v="25"/>
    <x v="0"/>
    <x v="13"/>
    <x v="8812"/>
  </r>
  <r>
    <x v="7"/>
    <x v="25"/>
    <x v="1"/>
    <x v="0"/>
    <x v="7"/>
  </r>
  <r>
    <x v="7"/>
    <x v="25"/>
    <x v="1"/>
    <x v="1"/>
    <x v="8803"/>
  </r>
  <r>
    <x v="7"/>
    <x v="25"/>
    <x v="1"/>
    <x v="2"/>
    <x v="8813"/>
  </r>
  <r>
    <x v="7"/>
    <x v="25"/>
    <x v="1"/>
    <x v="3"/>
    <x v="8805"/>
  </r>
  <r>
    <x v="7"/>
    <x v="25"/>
    <x v="1"/>
    <x v="4"/>
    <x v="7"/>
  </r>
  <r>
    <x v="7"/>
    <x v="25"/>
    <x v="1"/>
    <x v="5"/>
    <x v="7"/>
  </r>
  <r>
    <x v="7"/>
    <x v="25"/>
    <x v="1"/>
    <x v="6"/>
    <x v="8814"/>
  </r>
  <r>
    <x v="7"/>
    <x v="25"/>
    <x v="1"/>
    <x v="7"/>
    <x v="936"/>
  </r>
  <r>
    <x v="7"/>
    <x v="25"/>
    <x v="1"/>
    <x v="8"/>
    <x v="7"/>
  </r>
  <r>
    <x v="7"/>
    <x v="25"/>
    <x v="1"/>
    <x v="9"/>
    <x v="8815"/>
  </r>
  <r>
    <x v="7"/>
    <x v="25"/>
    <x v="1"/>
    <x v="10"/>
    <x v="7"/>
  </r>
  <r>
    <x v="7"/>
    <x v="25"/>
    <x v="1"/>
    <x v="11"/>
    <x v="8816"/>
  </r>
  <r>
    <x v="7"/>
    <x v="25"/>
    <x v="1"/>
    <x v="12"/>
    <x v="7"/>
  </r>
  <r>
    <x v="7"/>
    <x v="25"/>
    <x v="1"/>
    <x v="13"/>
    <x v="8817"/>
  </r>
  <r>
    <x v="7"/>
    <x v="26"/>
    <x v="0"/>
    <x v="0"/>
    <x v="7"/>
  </r>
  <r>
    <x v="7"/>
    <x v="26"/>
    <x v="0"/>
    <x v="1"/>
    <x v="8818"/>
  </r>
  <r>
    <x v="7"/>
    <x v="26"/>
    <x v="0"/>
    <x v="2"/>
    <x v="8819"/>
  </r>
  <r>
    <x v="7"/>
    <x v="26"/>
    <x v="0"/>
    <x v="3"/>
    <x v="8820"/>
  </r>
  <r>
    <x v="7"/>
    <x v="26"/>
    <x v="0"/>
    <x v="4"/>
    <x v="7"/>
  </r>
  <r>
    <x v="7"/>
    <x v="26"/>
    <x v="0"/>
    <x v="5"/>
    <x v="7"/>
  </r>
  <r>
    <x v="7"/>
    <x v="26"/>
    <x v="0"/>
    <x v="6"/>
    <x v="8821"/>
  </r>
  <r>
    <x v="7"/>
    <x v="26"/>
    <x v="0"/>
    <x v="7"/>
    <x v="7"/>
  </r>
  <r>
    <x v="7"/>
    <x v="26"/>
    <x v="0"/>
    <x v="8"/>
    <x v="8822"/>
  </r>
  <r>
    <x v="7"/>
    <x v="26"/>
    <x v="0"/>
    <x v="9"/>
    <x v="8823"/>
  </r>
  <r>
    <x v="7"/>
    <x v="26"/>
    <x v="0"/>
    <x v="10"/>
    <x v="8824"/>
  </r>
  <r>
    <x v="7"/>
    <x v="26"/>
    <x v="0"/>
    <x v="11"/>
    <x v="8825"/>
  </r>
  <r>
    <x v="7"/>
    <x v="26"/>
    <x v="0"/>
    <x v="12"/>
    <x v="8826"/>
  </r>
  <r>
    <x v="7"/>
    <x v="26"/>
    <x v="0"/>
    <x v="13"/>
    <x v="8827"/>
  </r>
  <r>
    <x v="7"/>
    <x v="26"/>
    <x v="1"/>
    <x v="0"/>
    <x v="7"/>
  </r>
  <r>
    <x v="7"/>
    <x v="26"/>
    <x v="1"/>
    <x v="1"/>
    <x v="8828"/>
  </r>
  <r>
    <x v="7"/>
    <x v="26"/>
    <x v="1"/>
    <x v="2"/>
    <x v="8829"/>
  </r>
  <r>
    <x v="7"/>
    <x v="26"/>
    <x v="1"/>
    <x v="3"/>
    <x v="8820"/>
  </r>
  <r>
    <x v="7"/>
    <x v="26"/>
    <x v="1"/>
    <x v="4"/>
    <x v="7"/>
  </r>
  <r>
    <x v="7"/>
    <x v="26"/>
    <x v="1"/>
    <x v="5"/>
    <x v="7"/>
  </r>
  <r>
    <x v="7"/>
    <x v="26"/>
    <x v="1"/>
    <x v="6"/>
    <x v="8830"/>
  </r>
  <r>
    <x v="7"/>
    <x v="26"/>
    <x v="1"/>
    <x v="7"/>
    <x v="7"/>
  </r>
  <r>
    <x v="7"/>
    <x v="26"/>
    <x v="1"/>
    <x v="8"/>
    <x v="8822"/>
  </r>
  <r>
    <x v="7"/>
    <x v="26"/>
    <x v="1"/>
    <x v="9"/>
    <x v="8831"/>
  </r>
  <r>
    <x v="7"/>
    <x v="26"/>
    <x v="1"/>
    <x v="10"/>
    <x v="7"/>
  </r>
  <r>
    <x v="7"/>
    <x v="26"/>
    <x v="1"/>
    <x v="11"/>
    <x v="8832"/>
  </r>
  <r>
    <x v="7"/>
    <x v="26"/>
    <x v="1"/>
    <x v="12"/>
    <x v="936"/>
  </r>
  <r>
    <x v="7"/>
    <x v="26"/>
    <x v="1"/>
    <x v="13"/>
    <x v="8833"/>
  </r>
  <r>
    <x v="7"/>
    <x v="27"/>
    <x v="0"/>
    <x v="0"/>
    <x v="7"/>
  </r>
  <r>
    <x v="7"/>
    <x v="27"/>
    <x v="0"/>
    <x v="1"/>
    <x v="8834"/>
  </r>
  <r>
    <x v="7"/>
    <x v="27"/>
    <x v="0"/>
    <x v="2"/>
    <x v="8835"/>
  </r>
  <r>
    <x v="7"/>
    <x v="27"/>
    <x v="0"/>
    <x v="3"/>
    <x v="8836"/>
  </r>
  <r>
    <x v="7"/>
    <x v="27"/>
    <x v="0"/>
    <x v="4"/>
    <x v="8837"/>
  </r>
  <r>
    <x v="7"/>
    <x v="27"/>
    <x v="0"/>
    <x v="5"/>
    <x v="7"/>
  </r>
  <r>
    <x v="7"/>
    <x v="27"/>
    <x v="0"/>
    <x v="6"/>
    <x v="8838"/>
  </r>
  <r>
    <x v="7"/>
    <x v="27"/>
    <x v="0"/>
    <x v="7"/>
    <x v="7"/>
  </r>
  <r>
    <x v="7"/>
    <x v="27"/>
    <x v="0"/>
    <x v="8"/>
    <x v="7"/>
  </r>
  <r>
    <x v="7"/>
    <x v="27"/>
    <x v="0"/>
    <x v="9"/>
    <x v="8839"/>
  </r>
  <r>
    <x v="7"/>
    <x v="27"/>
    <x v="0"/>
    <x v="10"/>
    <x v="8840"/>
  </r>
  <r>
    <x v="7"/>
    <x v="27"/>
    <x v="0"/>
    <x v="11"/>
    <x v="8841"/>
  </r>
  <r>
    <x v="7"/>
    <x v="27"/>
    <x v="0"/>
    <x v="12"/>
    <x v="8842"/>
  </r>
  <r>
    <x v="7"/>
    <x v="27"/>
    <x v="0"/>
    <x v="13"/>
    <x v="8843"/>
  </r>
  <r>
    <x v="7"/>
    <x v="27"/>
    <x v="1"/>
    <x v="0"/>
    <x v="7"/>
  </r>
  <r>
    <x v="7"/>
    <x v="27"/>
    <x v="1"/>
    <x v="1"/>
    <x v="8834"/>
  </r>
  <r>
    <x v="7"/>
    <x v="27"/>
    <x v="1"/>
    <x v="2"/>
    <x v="8844"/>
  </r>
  <r>
    <x v="7"/>
    <x v="27"/>
    <x v="1"/>
    <x v="3"/>
    <x v="8836"/>
  </r>
  <r>
    <x v="7"/>
    <x v="27"/>
    <x v="1"/>
    <x v="4"/>
    <x v="8837"/>
  </r>
  <r>
    <x v="7"/>
    <x v="27"/>
    <x v="1"/>
    <x v="5"/>
    <x v="7"/>
  </r>
  <r>
    <x v="7"/>
    <x v="27"/>
    <x v="1"/>
    <x v="6"/>
    <x v="8845"/>
  </r>
  <r>
    <x v="7"/>
    <x v="27"/>
    <x v="1"/>
    <x v="7"/>
    <x v="7"/>
  </r>
  <r>
    <x v="7"/>
    <x v="27"/>
    <x v="1"/>
    <x v="8"/>
    <x v="7"/>
  </r>
  <r>
    <x v="7"/>
    <x v="27"/>
    <x v="1"/>
    <x v="9"/>
    <x v="8846"/>
  </r>
  <r>
    <x v="7"/>
    <x v="27"/>
    <x v="1"/>
    <x v="10"/>
    <x v="7"/>
  </r>
  <r>
    <x v="7"/>
    <x v="27"/>
    <x v="1"/>
    <x v="11"/>
    <x v="8847"/>
  </r>
  <r>
    <x v="7"/>
    <x v="27"/>
    <x v="1"/>
    <x v="12"/>
    <x v="7"/>
  </r>
  <r>
    <x v="7"/>
    <x v="27"/>
    <x v="1"/>
    <x v="13"/>
    <x v="8848"/>
  </r>
  <r>
    <x v="7"/>
    <x v="28"/>
    <x v="0"/>
    <x v="0"/>
    <x v="7"/>
  </r>
  <r>
    <x v="7"/>
    <x v="28"/>
    <x v="0"/>
    <x v="1"/>
    <x v="5620"/>
  </r>
  <r>
    <x v="7"/>
    <x v="28"/>
    <x v="0"/>
    <x v="2"/>
    <x v="8849"/>
  </r>
  <r>
    <x v="7"/>
    <x v="28"/>
    <x v="0"/>
    <x v="3"/>
    <x v="8850"/>
  </r>
  <r>
    <x v="7"/>
    <x v="28"/>
    <x v="0"/>
    <x v="4"/>
    <x v="7"/>
  </r>
  <r>
    <x v="7"/>
    <x v="28"/>
    <x v="0"/>
    <x v="5"/>
    <x v="7"/>
  </r>
  <r>
    <x v="7"/>
    <x v="28"/>
    <x v="0"/>
    <x v="6"/>
    <x v="7"/>
  </r>
  <r>
    <x v="7"/>
    <x v="28"/>
    <x v="0"/>
    <x v="7"/>
    <x v="7"/>
  </r>
  <r>
    <x v="7"/>
    <x v="28"/>
    <x v="0"/>
    <x v="8"/>
    <x v="7"/>
  </r>
  <r>
    <x v="7"/>
    <x v="28"/>
    <x v="0"/>
    <x v="9"/>
    <x v="8851"/>
  </r>
  <r>
    <x v="7"/>
    <x v="28"/>
    <x v="0"/>
    <x v="10"/>
    <x v="8852"/>
  </r>
  <r>
    <x v="7"/>
    <x v="28"/>
    <x v="0"/>
    <x v="11"/>
    <x v="8853"/>
  </r>
  <r>
    <x v="7"/>
    <x v="28"/>
    <x v="0"/>
    <x v="12"/>
    <x v="7"/>
  </r>
  <r>
    <x v="7"/>
    <x v="28"/>
    <x v="0"/>
    <x v="13"/>
    <x v="8854"/>
  </r>
  <r>
    <x v="7"/>
    <x v="28"/>
    <x v="1"/>
    <x v="0"/>
    <x v="7"/>
  </r>
  <r>
    <x v="7"/>
    <x v="28"/>
    <x v="1"/>
    <x v="1"/>
    <x v="8855"/>
  </r>
  <r>
    <x v="7"/>
    <x v="28"/>
    <x v="1"/>
    <x v="2"/>
    <x v="8856"/>
  </r>
  <r>
    <x v="7"/>
    <x v="28"/>
    <x v="1"/>
    <x v="3"/>
    <x v="8850"/>
  </r>
  <r>
    <x v="7"/>
    <x v="28"/>
    <x v="1"/>
    <x v="4"/>
    <x v="7"/>
  </r>
  <r>
    <x v="7"/>
    <x v="28"/>
    <x v="1"/>
    <x v="5"/>
    <x v="7"/>
  </r>
  <r>
    <x v="7"/>
    <x v="28"/>
    <x v="1"/>
    <x v="6"/>
    <x v="7"/>
  </r>
  <r>
    <x v="7"/>
    <x v="28"/>
    <x v="1"/>
    <x v="7"/>
    <x v="7"/>
  </r>
  <r>
    <x v="7"/>
    <x v="28"/>
    <x v="1"/>
    <x v="8"/>
    <x v="7"/>
  </r>
  <r>
    <x v="7"/>
    <x v="28"/>
    <x v="1"/>
    <x v="9"/>
    <x v="8857"/>
  </r>
  <r>
    <x v="7"/>
    <x v="28"/>
    <x v="1"/>
    <x v="10"/>
    <x v="7"/>
  </r>
  <r>
    <x v="7"/>
    <x v="28"/>
    <x v="1"/>
    <x v="11"/>
    <x v="8853"/>
  </r>
  <r>
    <x v="7"/>
    <x v="28"/>
    <x v="1"/>
    <x v="12"/>
    <x v="7"/>
  </r>
  <r>
    <x v="7"/>
    <x v="28"/>
    <x v="1"/>
    <x v="13"/>
    <x v="8858"/>
  </r>
  <r>
    <x v="7"/>
    <x v="29"/>
    <x v="0"/>
    <x v="0"/>
    <x v="7"/>
  </r>
  <r>
    <x v="7"/>
    <x v="29"/>
    <x v="0"/>
    <x v="1"/>
    <x v="8859"/>
  </r>
  <r>
    <x v="7"/>
    <x v="29"/>
    <x v="0"/>
    <x v="2"/>
    <x v="8860"/>
  </r>
  <r>
    <x v="7"/>
    <x v="29"/>
    <x v="0"/>
    <x v="3"/>
    <x v="8861"/>
  </r>
  <r>
    <x v="7"/>
    <x v="29"/>
    <x v="0"/>
    <x v="4"/>
    <x v="7"/>
  </r>
  <r>
    <x v="7"/>
    <x v="29"/>
    <x v="0"/>
    <x v="5"/>
    <x v="8862"/>
  </r>
  <r>
    <x v="7"/>
    <x v="29"/>
    <x v="0"/>
    <x v="6"/>
    <x v="8863"/>
  </r>
  <r>
    <x v="7"/>
    <x v="29"/>
    <x v="0"/>
    <x v="7"/>
    <x v="7"/>
  </r>
  <r>
    <x v="7"/>
    <x v="29"/>
    <x v="0"/>
    <x v="8"/>
    <x v="7"/>
  </r>
  <r>
    <x v="7"/>
    <x v="29"/>
    <x v="0"/>
    <x v="9"/>
    <x v="7944"/>
  </r>
  <r>
    <x v="7"/>
    <x v="29"/>
    <x v="0"/>
    <x v="10"/>
    <x v="8864"/>
  </r>
  <r>
    <x v="7"/>
    <x v="29"/>
    <x v="0"/>
    <x v="11"/>
    <x v="8865"/>
  </r>
  <r>
    <x v="7"/>
    <x v="29"/>
    <x v="0"/>
    <x v="12"/>
    <x v="7"/>
  </r>
  <r>
    <x v="7"/>
    <x v="29"/>
    <x v="0"/>
    <x v="13"/>
    <x v="8866"/>
  </r>
  <r>
    <x v="7"/>
    <x v="29"/>
    <x v="1"/>
    <x v="0"/>
    <x v="7"/>
  </r>
  <r>
    <x v="7"/>
    <x v="29"/>
    <x v="1"/>
    <x v="1"/>
    <x v="8859"/>
  </r>
  <r>
    <x v="7"/>
    <x v="29"/>
    <x v="1"/>
    <x v="2"/>
    <x v="8867"/>
  </r>
  <r>
    <x v="7"/>
    <x v="29"/>
    <x v="1"/>
    <x v="3"/>
    <x v="8861"/>
  </r>
  <r>
    <x v="7"/>
    <x v="29"/>
    <x v="1"/>
    <x v="4"/>
    <x v="8868"/>
  </r>
  <r>
    <x v="7"/>
    <x v="29"/>
    <x v="1"/>
    <x v="5"/>
    <x v="7"/>
  </r>
  <r>
    <x v="7"/>
    <x v="29"/>
    <x v="1"/>
    <x v="6"/>
    <x v="8863"/>
  </r>
  <r>
    <x v="7"/>
    <x v="29"/>
    <x v="1"/>
    <x v="7"/>
    <x v="7"/>
  </r>
  <r>
    <x v="7"/>
    <x v="29"/>
    <x v="1"/>
    <x v="8"/>
    <x v="7"/>
  </r>
  <r>
    <x v="7"/>
    <x v="29"/>
    <x v="1"/>
    <x v="9"/>
    <x v="8869"/>
  </r>
  <r>
    <x v="7"/>
    <x v="29"/>
    <x v="1"/>
    <x v="10"/>
    <x v="7"/>
  </r>
  <r>
    <x v="7"/>
    <x v="29"/>
    <x v="1"/>
    <x v="11"/>
    <x v="8870"/>
  </r>
  <r>
    <x v="7"/>
    <x v="29"/>
    <x v="1"/>
    <x v="12"/>
    <x v="7"/>
  </r>
  <r>
    <x v="7"/>
    <x v="29"/>
    <x v="1"/>
    <x v="13"/>
    <x v="8871"/>
  </r>
  <r>
    <x v="7"/>
    <x v="30"/>
    <x v="0"/>
    <x v="0"/>
    <x v="7"/>
  </r>
  <r>
    <x v="7"/>
    <x v="30"/>
    <x v="0"/>
    <x v="1"/>
    <x v="8872"/>
  </r>
  <r>
    <x v="7"/>
    <x v="30"/>
    <x v="0"/>
    <x v="2"/>
    <x v="8873"/>
  </r>
  <r>
    <x v="7"/>
    <x v="30"/>
    <x v="0"/>
    <x v="3"/>
    <x v="8874"/>
  </r>
  <r>
    <x v="7"/>
    <x v="30"/>
    <x v="0"/>
    <x v="4"/>
    <x v="7"/>
  </r>
  <r>
    <x v="7"/>
    <x v="30"/>
    <x v="0"/>
    <x v="5"/>
    <x v="8875"/>
  </r>
  <r>
    <x v="7"/>
    <x v="30"/>
    <x v="0"/>
    <x v="6"/>
    <x v="8876"/>
  </r>
  <r>
    <x v="7"/>
    <x v="30"/>
    <x v="0"/>
    <x v="7"/>
    <x v="7"/>
  </r>
  <r>
    <x v="7"/>
    <x v="30"/>
    <x v="0"/>
    <x v="8"/>
    <x v="7"/>
  </r>
  <r>
    <x v="7"/>
    <x v="30"/>
    <x v="0"/>
    <x v="9"/>
    <x v="8877"/>
  </r>
  <r>
    <x v="7"/>
    <x v="30"/>
    <x v="0"/>
    <x v="10"/>
    <x v="7"/>
  </r>
  <r>
    <x v="7"/>
    <x v="30"/>
    <x v="0"/>
    <x v="11"/>
    <x v="8878"/>
  </r>
  <r>
    <x v="7"/>
    <x v="30"/>
    <x v="0"/>
    <x v="12"/>
    <x v="8879"/>
  </r>
  <r>
    <x v="7"/>
    <x v="30"/>
    <x v="0"/>
    <x v="13"/>
    <x v="8880"/>
  </r>
  <r>
    <x v="7"/>
    <x v="30"/>
    <x v="1"/>
    <x v="0"/>
    <x v="7"/>
  </r>
  <r>
    <x v="7"/>
    <x v="30"/>
    <x v="1"/>
    <x v="1"/>
    <x v="8872"/>
  </r>
  <r>
    <x v="7"/>
    <x v="30"/>
    <x v="1"/>
    <x v="2"/>
    <x v="8881"/>
  </r>
  <r>
    <x v="7"/>
    <x v="30"/>
    <x v="1"/>
    <x v="3"/>
    <x v="8874"/>
  </r>
  <r>
    <x v="7"/>
    <x v="30"/>
    <x v="1"/>
    <x v="4"/>
    <x v="7"/>
  </r>
  <r>
    <x v="7"/>
    <x v="30"/>
    <x v="1"/>
    <x v="5"/>
    <x v="7"/>
  </r>
  <r>
    <x v="7"/>
    <x v="30"/>
    <x v="1"/>
    <x v="6"/>
    <x v="8876"/>
  </r>
  <r>
    <x v="7"/>
    <x v="30"/>
    <x v="1"/>
    <x v="7"/>
    <x v="7"/>
  </r>
  <r>
    <x v="7"/>
    <x v="30"/>
    <x v="1"/>
    <x v="8"/>
    <x v="7"/>
  </r>
  <r>
    <x v="7"/>
    <x v="30"/>
    <x v="1"/>
    <x v="9"/>
    <x v="3332"/>
  </r>
  <r>
    <x v="7"/>
    <x v="30"/>
    <x v="1"/>
    <x v="10"/>
    <x v="7"/>
  </r>
  <r>
    <x v="7"/>
    <x v="30"/>
    <x v="1"/>
    <x v="11"/>
    <x v="8878"/>
  </r>
  <r>
    <x v="7"/>
    <x v="30"/>
    <x v="1"/>
    <x v="12"/>
    <x v="7"/>
  </r>
  <r>
    <x v="7"/>
    <x v="30"/>
    <x v="1"/>
    <x v="13"/>
    <x v="8882"/>
  </r>
  <r>
    <x v="7"/>
    <x v="31"/>
    <x v="0"/>
    <x v="0"/>
    <x v="7"/>
  </r>
  <r>
    <x v="7"/>
    <x v="31"/>
    <x v="0"/>
    <x v="1"/>
    <x v="8883"/>
  </r>
  <r>
    <x v="7"/>
    <x v="31"/>
    <x v="0"/>
    <x v="2"/>
    <x v="8884"/>
  </r>
  <r>
    <x v="7"/>
    <x v="31"/>
    <x v="0"/>
    <x v="3"/>
    <x v="8885"/>
  </r>
  <r>
    <x v="7"/>
    <x v="31"/>
    <x v="0"/>
    <x v="4"/>
    <x v="7"/>
  </r>
  <r>
    <x v="7"/>
    <x v="31"/>
    <x v="0"/>
    <x v="5"/>
    <x v="5412"/>
  </r>
  <r>
    <x v="7"/>
    <x v="31"/>
    <x v="0"/>
    <x v="6"/>
    <x v="8886"/>
  </r>
  <r>
    <x v="7"/>
    <x v="31"/>
    <x v="0"/>
    <x v="7"/>
    <x v="7"/>
  </r>
  <r>
    <x v="7"/>
    <x v="31"/>
    <x v="0"/>
    <x v="8"/>
    <x v="8887"/>
  </r>
  <r>
    <x v="7"/>
    <x v="31"/>
    <x v="0"/>
    <x v="9"/>
    <x v="8888"/>
  </r>
  <r>
    <x v="7"/>
    <x v="31"/>
    <x v="0"/>
    <x v="10"/>
    <x v="8889"/>
  </r>
  <r>
    <x v="7"/>
    <x v="31"/>
    <x v="0"/>
    <x v="11"/>
    <x v="8890"/>
  </r>
  <r>
    <x v="7"/>
    <x v="31"/>
    <x v="0"/>
    <x v="12"/>
    <x v="7"/>
  </r>
  <r>
    <x v="7"/>
    <x v="31"/>
    <x v="0"/>
    <x v="13"/>
    <x v="8891"/>
  </r>
  <r>
    <x v="7"/>
    <x v="31"/>
    <x v="1"/>
    <x v="0"/>
    <x v="7"/>
  </r>
  <r>
    <x v="7"/>
    <x v="31"/>
    <x v="1"/>
    <x v="1"/>
    <x v="8883"/>
  </r>
  <r>
    <x v="7"/>
    <x v="31"/>
    <x v="1"/>
    <x v="2"/>
    <x v="8892"/>
  </r>
  <r>
    <x v="7"/>
    <x v="31"/>
    <x v="1"/>
    <x v="3"/>
    <x v="8885"/>
  </r>
  <r>
    <x v="7"/>
    <x v="31"/>
    <x v="1"/>
    <x v="4"/>
    <x v="7"/>
  </r>
  <r>
    <x v="7"/>
    <x v="31"/>
    <x v="1"/>
    <x v="5"/>
    <x v="7"/>
  </r>
  <r>
    <x v="7"/>
    <x v="31"/>
    <x v="1"/>
    <x v="6"/>
    <x v="8893"/>
  </r>
  <r>
    <x v="7"/>
    <x v="31"/>
    <x v="1"/>
    <x v="7"/>
    <x v="7"/>
  </r>
  <r>
    <x v="7"/>
    <x v="31"/>
    <x v="1"/>
    <x v="8"/>
    <x v="8887"/>
  </r>
  <r>
    <x v="7"/>
    <x v="31"/>
    <x v="1"/>
    <x v="9"/>
    <x v="8894"/>
  </r>
  <r>
    <x v="7"/>
    <x v="31"/>
    <x v="1"/>
    <x v="10"/>
    <x v="7"/>
  </r>
  <r>
    <x v="7"/>
    <x v="31"/>
    <x v="1"/>
    <x v="11"/>
    <x v="8895"/>
  </r>
  <r>
    <x v="7"/>
    <x v="31"/>
    <x v="1"/>
    <x v="12"/>
    <x v="7"/>
  </r>
  <r>
    <x v="7"/>
    <x v="31"/>
    <x v="1"/>
    <x v="13"/>
    <x v="8896"/>
  </r>
  <r>
    <x v="7"/>
    <x v="32"/>
    <x v="0"/>
    <x v="0"/>
    <x v="7"/>
  </r>
  <r>
    <x v="7"/>
    <x v="32"/>
    <x v="0"/>
    <x v="1"/>
    <x v="8897"/>
  </r>
  <r>
    <x v="7"/>
    <x v="32"/>
    <x v="0"/>
    <x v="2"/>
    <x v="8898"/>
  </r>
  <r>
    <x v="7"/>
    <x v="32"/>
    <x v="0"/>
    <x v="3"/>
    <x v="8899"/>
  </r>
  <r>
    <x v="7"/>
    <x v="32"/>
    <x v="0"/>
    <x v="4"/>
    <x v="8900"/>
  </r>
  <r>
    <x v="7"/>
    <x v="32"/>
    <x v="0"/>
    <x v="5"/>
    <x v="8901"/>
  </r>
  <r>
    <x v="7"/>
    <x v="32"/>
    <x v="0"/>
    <x v="6"/>
    <x v="8902"/>
  </r>
  <r>
    <x v="7"/>
    <x v="32"/>
    <x v="0"/>
    <x v="7"/>
    <x v="7"/>
  </r>
  <r>
    <x v="7"/>
    <x v="32"/>
    <x v="0"/>
    <x v="8"/>
    <x v="8903"/>
  </r>
  <r>
    <x v="7"/>
    <x v="32"/>
    <x v="0"/>
    <x v="9"/>
    <x v="8904"/>
  </r>
  <r>
    <x v="7"/>
    <x v="32"/>
    <x v="0"/>
    <x v="10"/>
    <x v="8905"/>
  </r>
  <r>
    <x v="7"/>
    <x v="32"/>
    <x v="0"/>
    <x v="11"/>
    <x v="8906"/>
  </r>
  <r>
    <x v="7"/>
    <x v="32"/>
    <x v="0"/>
    <x v="12"/>
    <x v="7"/>
  </r>
  <r>
    <x v="7"/>
    <x v="32"/>
    <x v="0"/>
    <x v="13"/>
    <x v="8907"/>
  </r>
  <r>
    <x v="7"/>
    <x v="32"/>
    <x v="1"/>
    <x v="0"/>
    <x v="7"/>
  </r>
  <r>
    <x v="7"/>
    <x v="32"/>
    <x v="1"/>
    <x v="1"/>
    <x v="8908"/>
  </r>
  <r>
    <x v="7"/>
    <x v="32"/>
    <x v="1"/>
    <x v="2"/>
    <x v="8909"/>
  </r>
  <r>
    <x v="7"/>
    <x v="32"/>
    <x v="1"/>
    <x v="3"/>
    <x v="8910"/>
  </r>
  <r>
    <x v="7"/>
    <x v="32"/>
    <x v="1"/>
    <x v="4"/>
    <x v="8911"/>
  </r>
  <r>
    <x v="7"/>
    <x v="32"/>
    <x v="1"/>
    <x v="5"/>
    <x v="7"/>
  </r>
  <r>
    <x v="7"/>
    <x v="32"/>
    <x v="1"/>
    <x v="6"/>
    <x v="8912"/>
  </r>
  <r>
    <x v="7"/>
    <x v="32"/>
    <x v="1"/>
    <x v="7"/>
    <x v="7"/>
  </r>
  <r>
    <x v="7"/>
    <x v="32"/>
    <x v="1"/>
    <x v="8"/>
    <x v="8913"/>
  </r>
  <r>
    <x v="7"/>
    <x v="32"/>
    <x v="1"/>
    <x v="9"/>
    <x v="8914"/>
  </r>
  <r>
    <x v="7"/>
    <x v="32"/>
    <x v="1"/>
    <x v="10"/>
    <x v="7"/>
  </r>
  <r>
    <x v="7"/>
    <x v="32"/>
    <x v="1"/>
    <x v="11"/>
    <x v="8915"/>
  </r>
  <r>
    <x v="7"/>
    <x v="32"/>
    <x v="1"/>
    <x v="12"/>
    <x v="7"/>
  </r>
  <r>
    <x v="7"/>
    <x v="32"/>
    <x v="1"/>
    <x v="13"/>
    <x v="8916"/>
  </r>
  <r>
    <x v="7"/>
    <x v="33"/>
    <x v="0"/>
    <x v="0"/>
    <x v="7"/>
  </r>
  <r>
    <x v="7"/>
    <x v="33"/>
    <x v="0"/>
    <x v="1"/>
    <x v="8917"/>
  </r>
  <r>
    <x v="7"/>
    <x v="33"/>
    <x v="0"/>
    <x v="2"/>
    <x v="8918"/>
  </r>
  <r>
    <x v="7"/>
    <x v="33"/>
    <x v="0"/>
    <x v="3"/>
    <x v="8919"/>
  </r>
  <r>
    <x v="7"/>
    <x v="33"/>
    <x v="0"/>
    <x v="4"/>
    <x v="8920"/>
  </r>
  <r>
    <x v="7"/>
    <x v="33"/>
    <x v="0"/>
    <x v="5"/>
    <x v="8921"/>
  </r>
  <r>
    <x v="7"/>
    <x v="33"/>
    <x v="0"/>
    <x v="6"/>
    <x v="8922"/>
  </r>
  <r>
    <x v="7"/>
    <x v="33"/>
    <x v="0"/>
    <x v="7"/>
    <x v="7"/>
  </r>
  <r>
    <x v="7"/>
    <x v="33"/>
    <x v="0"/>
    <x v="8"/>
    <x v="8923"/>
  </r>
  <r>
    <x v="7"/>
    <x v="33"/>
    <x v="0"/>
    <x v="9"/>
    <x v="8924"/>
  </r>
  <r>
    <x v="7"/>
    <x v="33"/>
    <x v="0"/>
    <x v="10"/>
    <x v="8925"/>
  </r>
  <r>
    <x v="7"/>
    <x v="33"/>
    <x v="0"/>
    <x v="11"/>
    <x v="8926"/>
  </r>
  <r>
    <x v="7"/>
    <x v="33"/>
    <x v="0"/>
    <x v="12"/>
    <x v="8927"/>
  </r>
  <r>
    <x v="7"/>
    <x v="33"/>
    <x v="0"/>
    <x v="13"/>
    <x v="8928"/>
  </r>
  <r>
    <x v="7"/>
    <x v="33"/>
    <x v="1"/>
    <x v="0"/>
    <x v="7"/>
  </r>
  <r>
    <x v="7"/>
    <x v="33"/>
    <x v="1"/>
    <x v="1"/>
    <x v="8917"/>
  </r>
  <r>
    <x v="7"/>
    <x v="33"/>
    <x v="1"/>
    <x v="2"/>
    <x v="8929"/>
  </r>
  <r>
    <x v="7"/>
    <x v="33"/>
    <x v="1"/>
    <x v="3"/>
    <x v="8930"/>
  </r>
  <r>
    <x v="7"/>
    <x v="33"/>
    <x v="1"/>
    <x v="4"/>
    <x v="8931"/>
  </r>
  <r>
    <x v="7"/>
    <x v="33"/>
    <x v="1"/>
    <x v="5"/>
    <x v="7"/>
  </r>
  <r>
    <x v="7"/>
    <x v="33"/>
    <x v="1"/>
    <x v="6"/>
    <x v="8932"/>
  </r>
  <r>
    <x v="7"/>
    <x v="33"/>
    <x v="1"/>
    <x v="7"/>
    <x v="691"/>
  </r>
  <r>
    <x v="7"/>
    <x v="33"/>
    <x v="1"/>
    <x v="8"/>
    <x v="8923"/>
  </r>
  <r>
    <x v="7"/>
    <x v="33"/>
    <x v="1"/>
    <x v="9"/>
    <x v="8933"/>
  </r>
  <r>
    <x v="7"/>
    <x v="33"/>
    <x v="1"/>
    <x v="10"/>
    <x v="7"/>
  </r>
  <r>
    <x v="7"/>
    <x v="33"/>
    <x v="1"/>
    <x v="11"/>
    <x v="8934"/>
  </r>
  <r>
    <x v="7"/>
    <x v="33"/>
    <x v="1"/>
    <x v="12"/>
    <x v="7"/>
  </r>
  <r>
    <x v="7"/>
    <x v="33"/>
    <x v="1"/>
    <x v="13"/>
    <x v="8935"/>
  </r>
  <r>
    <x v="7"/>
    <x v="34"/>
    <x v="0"/>
    <x v="0"/>
    <x v="7"/>
  </r>
  <r>
    <x v="7"/>
    <x v="34"/>
    <x v="0"/>
    <x v="1"/>
    <x v="8936"/>
  </r>
  <r>
    <x v="7"/>
    <x v="34"/>
    <x v="0"/>
    <x v="2"/>
    <x v="8937"/>
  </r>
  <r>
    <x v="7"/>
    <x v="34"/>
    <x v="0"/>
    <x v="3"/>
    <x v="8938"/>
  </r>
  <r>
    <x v="7"/>
    <x v="34"/>
    <x v="0"/>
    <x v="4"/>
    <x v="7"/>
  </r>
  <r>
    <x v="7"/>
    <x v="34"/>
    <x v="0"/>
    <x v="5"/>
    <x v="8939"/>
  </r>
  <r>
    <x v="7"/>
    <x v="34"/>
    <x v="0"/>
    <x v="6"/>
    <x v="8940"/>
  </r>
  <r>
    <x v="7"/>
    <x v="34"/>
    <x v="0"/>
    <x v="7"/>
    <x v="7"/>
  </r>
  <r>
    <x v="7"/>
    <x v="34"/>
    <x v="0"/>
    <x v="8"/>
    <x v="8941"/>
  </r>
  <r>
    <x v="7"/>
    <x v="34"/>
    <x v="0"/>
    <x v="9"/>
    <x v="5248"/>
  </r>
  <r>
    <x v="7"/>
    <x v="34"/>
    <x v="0"/>
    <x v="10"/>
    <x v="8942"/>
  </r>
  <r>
    <x v="7"/>
    <x v="34"/>
    <x v="0"/>
    <x v="11"/>
    <x v="8943"/>
  </r>
  <r>
    <x v="7"/>
    <x v="34"/>
    <x v="0"/>
    <x v="12"/>
    <x v="8944"/>
  </r>
  <r>
    <x v="7"/>
    <x v="34"/>
    <x v="0"/>
    <x v="13"/>
    <x v="8945"/>
  </r>
  <r>
    <x v="7"/>
    <x v="34"/>
    <x v="1"/>
    <x v="0"/>
    <x v="7"/>
  </r>
  <r>
    <x v="7"/>
    <x v="34"/>
    <x v="1"/>
    <x v="1"/>
    <x v="8946"/>
  </r>
  <r>
    <x v="7"/>
    <x v="34"/>
    <x v="1"/>
    <x v="2"/>
    <x v="8947"/>
  </r>
  <r>
    <x v="7"/>
    <x v="34"/>
    <x v="1"/>
    <x v="3"/>
    <x v="8948"/>
  </r>
  <r>
    <x v="7"/>
    <x v="34"/>
    <x v="1"/>
    <x v="4"/>
    <x v="192"/>
  </r>
  <r>
    <x v="7"/>
    <x v="34"/>
    <x v="1"/>
    <x v="5"/>
    <x v="7"/>
  </r>
  <r>
    <x v="7"/>
    <x v="34"/>
    <x v="1"/>
    <x v="6"/>
    <x v="8949"/>
  </r>
  <r>
    <x v="7"/>
    <x v="34"/>
    <x v="1"/>
    <x v="7"/>
    <x v="7"/>
  </r>
  <r>
    <x v="7"/>
    <x v="34"/>
    <x v="1"/>
    <x v="8"/>
    <x v="8941"/>
  </r>
  <r>
    <x v="7"/>
    <x v="34"/>
    <x v="1"/>
    <x v="9"/>
    <x v="8950"/>
  </r>
  <r>
    <x v="7"/>
    <x v="34"/>
    <x v="1"/>
    <x v="10"/>
    <x v="7"/>
  </r>
  <r>
    <x v="7"/>
    <x v="34"/>
    <x v="1"/>
    <x v="11"/>
    <x v="8951"/>
  </r>
  <r>
    <x v="7"/>
    <x v="34"/>
    <x v="1"/>
    <x v="12"/>
    <x v="7"/>
  </r>
  <r>
    <x v="7"/>
    <x v="34"/>
    <x v="1"/>
    <x v="13"/>
    <x v="8952"/>
  </r>
  <r>
    <x v="7"/>
    <x v="35"/>
    <x v="0"/>
    <x v="0"/>
    <x v="7"/>
  </r>
  <r>
    <x v="7"/>
    <x v="35"/>
    <x v="0"/>
    <x v="1"/>
    <x v="8953"/>
  </r>
  <r>
    <x v="7"/>
    <x v="35"/>
    <x v="0"/>
    <x v="2"/>
    <x v="8954"/>
  </r>
  <r>
    <x v="7"/>
    <x v="35"/>
    <x v="0"/>
    <x v="3"/>
    <x v="8955"/>
  </r>
  <r>
    <x v="7"/>
    <x v="35"/>
    <x v="0"/>
    <x v="4"/>
    <x v="2935"/>
  </r>
  <r>
    <x v="7"/>
    <x v="35"/>
    <x v="0"/>
    <x v="5"/>
    <x v="8956"/>
  </r>
  <r>
    <x v="7"/>
    <x v="35"/>
    <x v="0"/>
    <x v="6"/>
    <x v="8957"/>
  </r>
  <r>
    <x v="7"/>
    <x v="35"/>
    <x v="0"/>
    <x v="7"/>
    <x v="7"/>
  </r>
  <r>
    <x v="7"/>
    <x v="35"/>
    <x v="0"/>
    <x v="8"/>
    <x v="8958"/>
  </r>
  <r>
    <x v="7"/>
    <x v="35"/>
    <x v="0"/>
    <x v="9"/>
    <x v="8959"/>
  </r>
  <r>
    <x v="7"/>
    <x v="35"/>
    <x v="0"/>
    <x v="10"/>
    <x v="8960"/>
  </r>
  <r>
    <x v="7"/>
    <x v="35"/>
    <x v="0"/>
    <x v="11"/>
    <x v="8961"/>
  </r>
  <r>
    <x v="7"/>
    <x v="35"/>
    <x v="0"/>
    <x v="12"/>
    <x v="8962"/>
  </r>
  <r>
    <x v="7"/>
    <x v="35"/>
    <x v="0"/>
    <x v="13"/>
    <x v="8963"/>
  </r>
  <r>
    <x v="7"/>
    <x v="35"/>
    <x v="1"/>
    <x v="0"/>
    <x v="7"/>
  </r>
  <r>
    <x v="7"/>
    <x v="35"/>
    <x v="1"/>
    <x v="1"/>
    <x v="8964"/>
  </r>
  <r>
    <x v="7"/>
    <x v="35"/>
    <x v="1"/>
    <x v="2"/>
    <x v="8965"/>
  </r>
  <r>
    <x v="7"/>
    <x v="35"/>
    <x v="1"/>
    <x v="3"/>
    <x v="8955"/>
  </r>
  <r>
    <x v="7"/>
    <x v="35"/>
    <x v="1"/>
    <x v="4"/>
    <x v="2935"/>
  </r>
  <r>
    <x v="7"/>
    <x v="35"/>
    <x v="1"/>
    <x v="5"/>
    <x v="7"/>
  </r>
  <r>
    <x v="7"/>
    <x v="35"/>
    <x v="1"/>
    <x v="6"/>
    <x v="8966"/>
  </r>
  <r>
    <x v="7"/>
    <x v="35"/>
    <x v="1"/>
    <x v="7"/>
    <x v="7"/>
  </r>
  <r>
    <x v="7"/>
    <x v="35"/>
    <x v="1"/>
    <x v="8"/>
    <x v="8958"/>
  </r>
  <r>
    <x v="7"/>
    <x v="35"/>
    <x v="1"/>
    <x v="9"/>
    <x v="8967"/>
  </r>
  <r>
    <x v="7"/>
    <x v="35"/>
    <x v="1"/>
    <x v="10"/>
    <x v="7"/>
  </r>
  <r>
    <x v="7"/>
    <x v="35"/>
    <x v="1"/>
    <x v="11"/>
    <x v="8968"/>
  </r>
  <r>
    <x v="7"/>
    <x v="35"/>
    <x v="1"/>
    <x v="12"/>
    <x v="7"/>
  </r>
  <r>
    <x v="7"/>
    <x v="35"/>
    <x v="1"/>
    <x v="13"/>
    <x v="8969"/>
  </r>
  <r>
    <x v="7"/>
    <x v="36"/>
    <x v="0"/>
    <x v="0"/>
    <x v="7"/>
  </r>
  <r>
    <x v="7"/>
    <x v="36"/>
    <x v="0"/>
    <x v="1"/>
    <x v="8970"/>
  </r>
  <r>
    <x v="7"/>
    <x v="36"/>
    <x v="0"/>
    <x v="2"/>
    <x v="8971"/>
  </r>
  <r>
    <x v="7"/>
    <x v="36"/>
    <x v="0"/>
    <x v="3"/>
    <x v="7793"/>
  </r>
  <r>
    <x v="7"/>
    <x v="36"/>
    <x v="0"/>
    <x v="4"/>
    <x v="8972"/>
  </r>
  <r>
    <x v="7"/>
    <x v="36"/>
    <x v="0"/>
    <x v="5"/>
    <x v="7"/>
  </r>
  <r>
    <x v="7"/>
    <x v="36"/>
    <x v="0"/>
    <x v="6"/>
    <x v="7"/>
  </r>
  <r>
    <x v="7"/>
    <x v="36"/>
    <x v="0"/>
    <x v="7"/>
    <x v="7"/>
  </r>
  <r>
    <x v="7"/>
    <x v="36"/>
    <x v="0"/>
    <x v="8"/>
    <x v="7"/>
  </r>
  <r>
    <x v="7"/>
    <x v="36"/>
    <x v="0"/>
    <x v="9"/>
    <x v="8973"/>
  </r>
  <r>
    <x v="7"/>
    <x v="36"/>
    <x v="0"/>
    <x v="10"/>
    <x v="7"/>
  </r>
  <r>
    <x v="7"/>
    <x v="36"/>
    <x v="0"/>
    <x v="11"/>
    <x v="8974"/>
  </r>
  <r>
    <x v="7"/>
    <x v="36"/>
    <x v="0"/>
    <x v="12"/>
    <x v="7"/>
  </r>
  <r>
    <x v="7"/>
    <x v="36"/>
    <x v="0"/>
    <x v="13"/>
    <x v="4205"/>
  </r>
  <r>
    <x v="7"/>
    <x v="36"/>
    <x v="1"/>
    <x v="0"/>
    <x v="7"/>
  </r>
  <r>
    <x v="7"/>
    <x v="36"/>
    <x v="1"/>
    <x v="1"/>
    <x v="8970"/>
  </r>
  <r>
    <x v="7"/>
    <x v="36"/>
    <x v="1"/>
    <x v="2"/>
    <x v="8971"/>
  </r>
  <r>
    <x v="7"/>
    <x v="36"/>
    <x v="1"/>
    <x v="3"/>
    <x v="7793"/>
  </r>
  <r>
    <x v="7"/>
    <x v="36"/>
    <x v="1"/>
    <x v="4"/>
    <x v="8972"/>
  </r>
  <r>
    <x v="7"/>
    <x v="36"/>
    <x v="1"/>
    <x v="5"/>
    <x v="7"/>
  </r>
  <r>
    <x v="7"/>
    <x v="36"/>
    <x v="1"/>
    <x v="6"/>
    <x v="7"/>
  </r>
  <r>
    <x v="7"/>
    <x v="36"/>
    <x v="1"/>
    <x v="7"/>
    <x v="7"/>
  </r>
  <r>
    <x v="7"/>
    <x v="36"/>
    <x v="1"/>
    <x v="8"/>
    <x v="7"/>
  </r>
  <r>
    <x v="7"/>
    <x v="36"/>
    <x v="1"/>
    <x v="9"/>
    <x v="8973"/>
  </r>
  <r>
    <x v="7"/>
    <x v="36"/>
    <x v="1"/>
    <x v="10"/>
    <x v="7"/>
  </r>
  <r>
    <x v="7"/>
    <x v="36"/>
    <x v="1"/>
    <x v="11"/>
    <x v="8974"/>
  </r>
  <r>
    <x v="7"/>
    <x v="36"/>
    <x v="1"/>
    <x v="12"/>
    <x v="7"/>
  </r>
  <r>
    <x v="7"/>
    <x v="36"/>
    <x v="1"/>
    <x v="13"/>
    <x v="4205"/>
  </r>
  <r>
    <x v="7"/>
    <x v="37"/>
    <x v="0"/>
    <x v="0"/>
    <x v="7"/>
  </r>
  <r>
    <x v="7"/>
    <x v="37"/>
    <x v="0"/>
    <x v="1"/>
    <x v="8975"/>
  </r>
  <r>
    <x v="7"/>
    <x v="37"/>
    <x v="0"/>
    <x v="2"/>
    <x v="8976"/>
  </r>
  <r>
    <x v="7"/>
    <x v="37"/>
    <x v="0"/>
    <x v="3"/>
    <x v="8977"/>
  </r>
  <r>
    <x v="7"/>
    <x v="37"/>
    <x v="0"/>
    <x v="4"/>
    <x v="8978"/>
  </r>
  <r>
    <x v="7"/>
    <x v="37"/>
    <x v="0"/>
    <x v="5"/>
    <x v="7"/>
  </r>
  <r>
    <x v="7"/>
    <x v="37"/>
    <x v="0"/>
    <x v="6"/>
    <x v="8979"/>
  </r>
  <r>
    <x v="7"/>
    <x v="37"/>
    <x v="0"/>
    <x v="7"/>
    <x v="8980"/>
  </r>
  <r>
    <x v="7"/>
    <x v="37"/>
    <x v="0"/>
    <x v="8"/>
    <x v="7"/>
  </r>
  <r>
    <x v="7"/>
    <x v="37"/>
    <x v="0"/>
    <x v="9"/>
    <x v="8981"/>
  </r>
  <r>
    <x v="7"/>
    <x v="37"/>
    <x v="0"/>
    <x v="10"/>
    <x v="7"/>
  </r>
  <r>
    <x v="7"/>
    <x v="37"/>
    <x v="0"/>
    <x v="11"/>
    <x v="8982"/>
  </r>
  <r>
    <x v="7"/>
    <x v="37"/>
    <x v="0"/>
    <x v="12"/>
    <x v="7"/>
  </r>
  <r>
    <x v="7"/>
    <x v="37"/>
    <x v="0"/>
    <x v="13"/>
    <x v="8983"/>
  </r>
  <r>
    <x v="7"/>
    <x v="37"/>
    <x v="1"/>
    <x v="0"/>
    <x v="7"/>
  </r>
  <r>
    <x v="7"/>
    <x v="37"/>
    <x v="1"/>
    <x v="1"/>
    <x v="8984"/>
  </r>
  <r>
    <x v="7"/>
    <x v="37"/>
    <x v="1"/>
    <x v="2"/>
    <x v="8985"/>
  </r>
  <r>
    <x v="7"/>
    <x v="37"/>
    <x v="1"/>
    <x v="3"/>
    <x v="8986"/>
  </r>
  <r>
    <x v="7"/>
    <x v="37"/>
    <x v="1"/>
    <x v="4"/>
    <x v="8978"/>
  </r>
  <r>
    <x v="7"/>
    <x v="37"/>
    <x v="1"/>
    <x v="5"/>
    <x v="7"/>
  </r>
  <r>
    <x v="7"/>
    <x v="37"/>
    <x v="1"/>
    <x v="6"/>
    <x v="8987"/>
  </r>
  <r>
    <x v="7"/>
    <x v="37"/>
    <x v="1"/>
    <x v="7"/>
    <x v="7"/>
  </r>
  <r>
    <x v="7"/>
    <x v="37"/>
    <x v="1"/>
    <x v="8"/>
    <x v="7"/>
  </r>
  <r>
    <x v="7"/>
    <x v="37"/>
    <x v="1"/>
    <x v="9"/>
    <x v="8988"/>
  </r>
  <r>
    <x v="7"/>
    <x v="37"/>
    <x v="1"/>
    <x v="10"/>
    <x v="7"/>
  </r>
  <r>
    <x v="7"/>
    <x v="37"/>
    <x v="1"/>
    <x v="11"/>
    <x v="8989"/>
  </r>
  <r>
    <x v="7"/>
    <x v="37"/>
    <x v="1"/>
    <x v="12"/>
    <x v="7"/>
  </r>
  <r>
    <x v="7"/>
    <x v="37"/>
    <x v="1"/>
    <x v="13"/>
    <x v="8983"/>
  </r>
  <r>
    <x v="7"/>
    <x v="75"/>
    <x v="0"/>
    <x v="0"/>
    <x v="7"/>
  </r>
  <r>
    <x v="7"/>
    <x v="75"/>
    <x v="0"/>
    <x v="1"/>
    <x v="8990"/>
  </r>
  <r>
    <x v="7"/>
    <x v="75"/>
    <x v="0"/>
    <x v="2"/>
    <x v="8991"/>
  </r>
  <r>
    <x v="7"/>
    <x v="75"/>
    <x v="0"/>
    <x v="3"/>
    <x v="7814"/>
  </r>
  <r>
    <x v="7"/>
    <x v="75"/>
    <x v="0"/>
    <x v="4"/>
    <x v="8992"/>
  </r>
  <r>
    <x v="7"/>
    <x v="75"/>
    <x v="0"/>
    <x v="5"/>
    <x v="7"/>
  </r>
  <r>
    <x v="7"/>
    <x v="75"/>
    <x v="0"/>
    <x v="6"/>
    <x v="7"/>
  </r>
  <r>
    <x v="7"/>
    <x v="75"/>
    <x v="0"/>
    <x v="7"/>
    <x v="7"/>
  </r>
  <r>
    <x v="7"/>
    <x v="75"/>
    <x v="0"/>
    <x v="8"/>
    <x v="7"/>
  </r>
  <r>
    <x v="7"/>
    <x v="75"/>
    <x v="0"/>
    <x v="9"/>
    <x v="8993"/>
  </r>
  <r>
    <x v="7"/>
    <x v="75"/>
    <x v="0"/>
    <x v="10"/>
    <x v="7"/>
  </r>
  <r>
    <x v="7"/>
    <x v="75"/>
    <x v="0"/>
    <x v="11"/>
    <x v="8994"/>
  </r>
  <r>
    <x v="7"/>
    <x v="75"/>
    <x v="0"/>
    <x v="12"/>
    <x v="7"/>
  </r>
  <r>
    <x v="7"/>
    <x v="75"/>
    <x v="0"/>
    <x v="13"/>
    <x v="8995"/>
  </r>
  <r>
    <x v="7"/>
    <x v="75"/>
    <x v="1"/>
    <x v="0"/>
    <x v="7"/>
  </r>
  <r>
    <x v="7"/>
    <x v="75"/>
    <x v="1"/>
    <x v="1"/>
    <x v="8990"/>
  </r>
  <r>
    <x v="7"/>
    <x v="75"/>
    <x v="1"/>
    <x v="2"/>
    <x v="8991"/>
  </r>
  <r>
    <x v="7"/>
    <x v="75"/>
    <x v="1"/>
    <x v="3"/>
    <x v="7814"/>
  </r>
  <r>
    <x v="7"/>
    <x v="75"/>
    <x v="1"/>
    <x v="4"/>
    <x v="8992"/>
  </r>
  <r>
    <x v="7"/>
    <x v="75"/>
    <x v="1"/>
    <x v="5"/>
    <x v="7"/>
  </r>
  <r>
    <x v="7"/>
    <x v="75"/>
    <x v="1"/>
    <x v="6"/>
    <x v="7"/>
  </r>
  <r>
    <x v="7"/>
    <x v="75"/>
    <x v="1"/>
    <x v="7"/>
    <x v="7"/>
  </r>
  <r>
    <x v="7"/>
    <x v="75"/>
    <x v="1"/>
    <x v="8"/>
    <x v="7"/>
  </r>
  <r>
    <x v="7"/>
    <x v="75"/>
    <x v="1"/>
    <x v="9"/>
    <x v="8993"/>
  </r>
  <r>
    <x v="7"/>
    <x v="75"/>
    <x v="1"/>
    <x v="10"/>
    <x v="7"/>
  </r>
  <r>
    <x v="7"/>
    <x v="75"/>
    <x v="1"/>
    <x v="11"/>
    <x v="8994"/>
  </r>
  <r>
    <x v="7"/>
    <x v="75"/>
    <x v="1"/>
    <x v="12"/>
    <x v="7"/>
  </r>
  <r>
    <x v="7"/>
    <x v="75"/>
    <x v="1"/>
    <x v="13"/>
    <x v="8995"/>
  </r>
  <r>
    <x v="7"/>
    <x v="38"/>
    <x v="0"/>
    <x v="0"/>
    <x v="7"/>
  </r>
  <r>
    <x v="7"/>
    <x v="38"/>
    <x v="0"/>
    <x v="1"/>
    <x v="8996"/>
  </r>
  <r>
    <x v="7"/>
    <x v="38"/>
    <x v="0"/>
    <x v="2"/>
    <x v="8997"/>
  </r>
  <r>
    <x v="7"/>
    <x v="38"/>
    <x v="0"/>
    <x v="3"/>
    <x v="8998"/>
  </r>
  <r>
    <x v="7"/>
    <x v="38"/>
    <x v="0"/>
    <x v="4"/>
    <x v="8999"/>
  </r>
  <r>
    <x v="7"/>
    <x v="38"/>
    <x v="0"/>
    <x v="5"/>
    <x v="9000"/>
  </r>
  <r>
    <x v="7"/>
    <x v="38"/>
    <x v="0"/>
    <x v="6"/>
    <x v="9001"/>
  </r>
  <r>
    <x v="7"/>
    <x v="38"/>
    <x v="0"/>
    <x v="7"/>
    <x v="7"/>
  </r>
  <r>
    <x v="7"/>
    <x v="38"/>
    <x v="0"/>
    <x v="8"/>
    <x v="9002"/>
  </r>
  <r>
    <x v="7"/>
    <x v="38"/>
    <x v="0"/>
    <x v="9"/>
    <x v="9003"/>
  </r>
  <r>
    <x v="7"/>
    <x v="38"/>
    <x v="0"/>
    <x v="10"/>
    <x v="9004"/>
  </r>
  <r>
    <x v="7"/>
    <x v="38"/>
    <x v="0"/>
    <x v="11"/>
    <x v="9005"/>
  </r>
  <r>
    <x v="7"/>
    <x v="38"/>
    <x v="0"/>
    <x v="12"/>
    <x v="9006"/>
  </r>
  <r>
    <x v="7"/>
    <x v="38"/>
    <x v="0"/>
    <x v="13"/>
    <x v="9007"/>
  </r>
  <r>
    <x v="7"/>
    <x v="38"/>
    <x v="1"/>
    <x v="0"/>
    <x v="7"/>
  </r>
  <r>
    <x v="7"/>
    <x v="38"/>
    <x v="1"/>
    <x v="1"/>
    <x v="9008"/>
  </r>
  <r>
    <x v="7"/>
    <x v="38"/>
    <x v="1"/>
    <x v="2"/>
    <x v="9009"/>
  </r>
  <r>
    <x v="7"/>
    <x v="38"/>
    <x v="1"/>
    <x v="3"/>
    <x v="9010"/>
  </r>
  <r>
    <x v="7"/>
    <x v="38"/>
    <x v="1"/>
    <x v="4"/>
    <x v="9011"/>
  </r>
  <r>
    <x v="7"/>
    <x v="38"/>
    <x v="1"/>
    <x v="5"/>
    <x v="7"/>
  </r>
  <r>
    <x v="7"/>
    <x v="38"/>
    <x v="1"/>
    <x v="6"/>
    <x v="9012"/>
  </r>
  <r>
    <x v="7"/>
    <x v="38"/>
    <x v="1"/>
    <x v="7"/>
    <x v="7"/>
  </r>
  <r>
    <x v="7"/>
    <x v="38"/>
    <x v="1"/>
    <x v="8"/>
    <x v="9013"/>
  </r>
  <r>
    <x v="7"/>
    <x v="38"/>
    <x v="1"/>
    <x v="9"/>
    <x v="9014"/>
  </r>
  <r>
    <x v="7"/>
    <x v="38"/>
    <x v="1"/>
    <x v="10"/>
    <x v="7"/>
  </r>
  <r>
    <x v="7"/>
    <x v="38"/>
    <x v="1"/>
    <x v="11"/>
    <x v="9015"/>
  </r>
  <r>
    <x v="7"/>
    <x v="38"/>
    <x v="1"/>
    <x v="12"/>
    <x v="7"/>
  </r>
  <r>
    <x v="7"/>
    <x v="38"/>
    <x v="1"/>
    <x v="13"/>
    <x v="9016"/>
  </r>
  <r>
    <x v="7"/>
    <x v="39"/>
    <x v="0"/>
    <x v="0"/>
    <x v="7"/>
  </r>
  <r>
    <x v="7"/>
    <x v="39"/>
    <x v="0"/>
    <x v="1"/>
    <x v="9017"/>
  </r>
  <r>
    <x v="7"/>
    <x v="39"/>
    <x v="0"/>
    <x v="2"/>
    <x v="9018"/>
  </r>
  <r>
    <x v="7"/>
    <x v="39"/>
    <x v="0"/>
    <x v="3"/>
    <x v="9019"/>
  </r>
  <r>
    <x v="7"/>
    <x v="39"/>
    <x v="0"/>
    <x v="4"/>
    <x v="9020"/>
  </r>
  <r>
    <x v="7"/>
    <x v="39"/>
    <x v="0"/>
    <x v="5"/>
    <x v="9021"/>
  </r>
  <r>
    <x v="7"/>
    <x v="39"/>
    <x v="0"/>
    <x v="6"/>
    <x v="9022"/>
  </r>
  <r>
    <x v="7"/>
    <x v="39"/>
    <x v="0"/>
    <x v="7"/>
    <x v="7"/>
  </r>
  <r>
    <x v="7"/>
    <x v="39"/>
    <x v="0"/>
    <x v="8"/>
    <x v="9023"/>
  </r>
  <r>
    <x v="7"/>
    <x v="39"/>
    <x v="0"/>
    <x v="9"/>
    <x v="9024"/>
  </r>
  <r>
    <x v="7"/>
    <x v="39"/>
    <x v="0"/>
    <x v="10"/>
    <x v="9025"/>
  </r>
  <r>
    <x v="7"/>
    <x v="39"/>
    <x v="0"/>
    <x v="11"/>
    <x v="9026"/>
  </r>
  <r>
    <x v="7"/>
    <x v="39"/>
    <x v="0"/>
    <x v="12"/>
    <x v="9027"/>
  </r>
  <r>
    <x v="7"/>
    <x v="39"/>
    <x v="0"/>
    <x v="13"/>
    <x v="9028"/>
  </r>
  <r>
    <x v="7"/>
    <x v="39"/>
    <x v="1"/>
    <x v="0"/>
    <x v="7"/>
  </r>
  <r>
    <x v="7"/>
    <x v="39"/>
    <x v="1"/>
    <x v="1"/>
    <x v="9029"/>
  </r>
  <r>
    <x v="7"/>
    <x v="39"/>
    <x v="1"/>
    <x v="2"/>
    <x v="9030"/>
  </r>
  <r>
    <x v="7"/>
    <x v="39"/>
    <x v="1"/>
    <x v="3"/>
    <x v="9031"/>
  </r>
  <r>
    <x v="7"/>
    <x v="39"/>
    <x v="1"/>
    <x v="4"/>
    <x v="9032"/>
  </r>
  <r>
    <x v="7"/>
    <x v="39"/>
    <x v="1"/>
    <x v="5"/>
    <x v="7"/>
  </r>
  <r>
    <x v="7"/>
    <x v="39"/>
    <x v="1"/>
    <x v="6"/>
    <x v="9033"/>
  </r>
  <r>
    <x v="7"/>
    <x v="39"/>
    <x v="1"/>
    <x v="7"/>
    <x v="7"/>
  </r>
  <r>
    <x v="7"/>
    <x v="39"/>
    <x v="1"/>
    <x v="8"/>
    <x v="9034"/>
  </r>
  <r>
    <x v="7"/>
    <x v="39"/>
    <x v="1"/>
    <x v="9"/>
    <x v="9035"/>
  </r>
  <r>
    <x v="7"/>
    <x v="39"/>
    <x v="1"/>
    <x v="10"/>
    <x v="7"/>
  </r>
  <r>
    <x v="7"/>
    <x v="39"/>
    <x v="1"/>
    <x v="11"/>
    <x v="9036"/>
  </r>
  <r>
    <x v="7"/>
    <x v="39"/>
    <x v="1"/>
    <x v="12"/>
    <x v="7"/>
  </r>
  <r>
    <x v="7"/>
    <x v="39"/>
    <x v="1"/>
    <x v="13"/>
    <x v="9037"/>
  </r>
  <r>
    <x v="7"/>
    <x v="40"/>
    <x v="0"/>
    <x v="0"/>
    <x v="7"/>
  </r>
  <r>
    <x v="7"/>
    <x v="40"/>
    <x v="0"/>
    <x v="1"/>
    <x v="9038"/>
  </r>
  <r>
    <x v="7"/>
    <x v="40"/>
    <x v="0"/>
    <x v="2"/>
    <x v="9039"/>
  </r>
  <r>
    <x v="7"/>
    <x v="40"/>
    <x v="0"/>
    <x v="3"/>
    <x v="9040"/>
  </r>
  <r>
    <x v="7"/>
    <x v="40"/>
    <x v="0"/>
    <x v="4"/>
    <x v="9041"/>
  </r>
  <r>
    <x v="7"/>
    <x v="40"/>
    <x v="0"/>
    <x v="5"/>
    <x v="9042"/>
  </r>
  <r>
    <x v="7"/>
    <x v="40"/>
    <x v="0"/>
    <x v="6"/>
    <x v="9043"/>
  </r>
  <r>
    <x v="7"/>
    <x v="40"/>
    <x v="0"/>
    <x v="7"/>
    <x v="7"/>
  </r>
  <r>
    <x v="7"/>
    <x v="40"/>
    <x v="0"/>
    <x v="8"/>
    <x v="9044"/>
  </r>
  <r>
    <x v="7"/>
    <x v="40"/>
    <x v="0"/>
    <x v="9"/>
    <x v="9045"/>
  </r>
  <r>
    <x v="7"/>
    <x v="40"/>
    <x v="0"/>
    <x v="10"/>
    <x v="9046"/>
  </r>
  <r>
    <x v="7"/>
    <x v="40"/>
    <x v="0"/>
    <x v="11"/>
    <x v="9047"/>
  </r>
  <r>
    <x v="7"/>
    <x v="40"/>
    <x v="0"/>
    <x v="12"/>
    <x v="7"/>
  </r>
  <r>
    <x v="7"/>
    <x v="40"/>
    <x v="0"/>
    <x v="13"/>
    <x v="9048"/>
  </r>
  <r>
    <x v="7"/>
    <x v="40"/>
    <x v="1"/>
    <x v="0"/>
    <x v="7"/>
  </r>
  <r>
    <x v="7"/>
    <x v="40"/>
    <x v="1"/>
    <x v="1"/>
    <x v="9049"/>
  </r>
  <r>
    <x v="7"/>
    <x v="40"/>
    <x v="1"/>
    <x v="2"/>
    <x v="9050"/>
  </r>
  <r>
    <x v="7"/>
    <x v="40"/>
    <x v="1"/>
    <x v="3"/>
    <x v="9040"/>
  </r>
  <r>
    <x v="7"/>
    <x v="40"/>
    <x v="1"/>
    <x v="4"/>
    <x v="7358"/>
  </r>
  <r>
    <x v="7"/>
    <x v="40"/>
    <x v="1"/>
    <x v="5"/>
    <x v="7"/>
  </r>
  <r>
    <x v="7"/>
    <x v="40"/>
    <x v="1"/>
    <x v="6"/>
    <x v="9051"/>
  </r>
  <r>
    <x v="7"/>
    <x v="40"/>
    <x v="1"/>
    <x v="7"/>
    <x v="7"/>
  </r>
  <r>
    <x v="7"/>
    <x v="40"/>
    <x v="1"/>
    <x v="8"/>
    <x v="9052"/>
  </r>
  <r>
    <x v="7"/>
    <x v="40"/>
    <x v="1"/>
    <x v="9"/>
    <x v="9053"/>
  </r>
  <r>
    <x v="7"/>
    <x v="40"/>
    <x v="1"/>
    <x v="10"/>
    <x v="7"/>
  </r>
  <r>
    <x v="7"/>
    <x v="40"/>
    <x v="1"/>
    <x v="11"/>
    <x v="9054"/>
  </r>
  <r>
    <x v="7"/>
    <x v="40"/>
    <x v="1"/>
    <x v="12"/>
    <x v="7"/>
  </r>
  <r>
    <x v="7"/>
    <x v="40"/>
    <x v="1"/>
    <x v="13"/>
    <x v="9055"/>
  </r>
  <r>
    <x v="7"/>
    <x v="41"/>
    <x v="0"/>
    <x v="0"/>
    <x v="7"/>
  </r>
  <r>
    <x v="7"/>
    <x v="41"/>
    <x v="0"/>
    <x v="1"/>
    <x v="9056"/>
  </r>
  <r>
    <x v="7"/>
    <x v="41"/>
    <x v="0"/>
    <x v="2"/>
    <x v="9057"/>
  </r>
  <r>
    <x v="7"/>
    <x v="41"/>
    <x v="0"/>
    <x v="3"/>
    <x v="9058"/>
  </r>
  <r>
    <x v="7"/>
    <x v="41"/>
    <x v="0"/>
    <x v="4"/>
    <x v="9059"/>
  </r>
  <r>
    <x v="7"/>
    <x v="41"/>
    <x v="0"/>
    <x v="5"/>
    <x v="9060"/>
  </r>
  <r>
    <x v="7"/>
    <x v="41"/>
    <x v="0"/>
    <x v="6"/>
    <x v="9061"/>
  </r>
  <r>
    <x v="7"/>
    <x v="41"/>
    <x v="0"/>
    <x v="7"/>
    <x v="7"/>
  </r>
  <r>
    <x v="7"/>
    <x v="41"/>
    <x v="0"/>
    <x v="8"/>
    <x v="9062"/>
  </r>
  <r>
    <x v="7"/>
    <x v="41"/>
    <x v="0"/>
    <x v="9"/>
    <x v="9063"/>
  </r>
  <r>
    <x v="7"/>
    <x v="41"/>
    <x v="0"/>
    <x v="10"/>
    <x v="2847"/>
  </r>
  <r>
    <x v="7"/>
    <x v="41"/>
    <x v="0"/>
    <x v="11"/>
    <x v="9064"/>
  </r>
  <r>
    <x v="7"/>
    <x v="41"/>
    <x v="0"/>
    <x v="12"/>
    <x v="9065"/>
  </r>
  <r>
    <x v="7"/>
    <x v="41"/>
    <x v="0"/>
    <x v="13"/>
    <x v="9066"/>
  </r>
  <r>
    <x v="7"/>
    <x v="41"/>
    <x v="1"/>
    <x v="0"/>
    <x v="9067"/>
  </r>
  <r>
    <x v="7"/>
    <x v="41"/>
    <x v="1"/>
    <x v="1"/>
    <x v="9056"/>
  </r>
  <r>
    <x v="7"/>
    <x v="41"/>
    <x v="1"/>
    <x v="2"/>
    <x v="9068"/>
  </r>
  <r>
    <x v="7"/>
    <x v="41"/>
    <x v="1"/>
    <x v="3"/>
    <x v="9058"/>
  </r>
  <r>
    <x v="7"/>
    <x v="41"/>
    <x v="1"/>
    <x v="4"/>
    <x v="9059"/>
  </r>
  <r>
    <x v="7"/>
    <x v="41"/>
    <x v="1"/>
    <x v="5"/>
    <x v="7"/>
  </r>
  <r>
    <x v="7"/>
    <x v="41"/>
    <x v="1"/>
    <x v="6"/>
    <x v="9069"/>
  </r>
  <r>
    <x v="7"/>
    <x v="41"/>
    <x v="1"/>
    <x v="7"/>
    <x v="7"/>
  </r>
  <r>
    <x v="7"/>
    <x v="41"/>
    <x v="1"/>
    <x v="8"/>
    <x v="9070"/>
  </r>
  <r>
    <x v="7"/>
    <x v="41"/>
    <x v="1"/>
    <x v="9"/>
    <x v="9071"/>
  </r>
  <r>
    <x v="7"/>
    <x v="41"/>
    <x v="1"/>
    <x v="10"/>
    <x v="7"/>
  </r>
  <r>
    <x v="7"/>
    <x v="41"/>
    <x v="1"/>
    <x v="11"/>
    <x v="9072"/>
  </r>
  <r>
    <x v="7"/>
    <x v="41"/>
    <x v="1"/>
    <x v="12"/>
    <x v="7"/>
  </r>
  <r>
    <x v="7"/>
    <x v="41"/>
    <x v="1"/>
    <x v="13"/>
    <x v="9073"/>
  </r>
  <r>
    <x v="7"/>
    <x v="42"/>
    <x v="0"/>
    <x v="0"/>
    <x v="7"/>
  </r>
  <r>
    <x v="7"/>
    <x v="42"/>
    <x v="0"/>
    <x v="1"/>
    <x v="9074"/>
  </r>
  <r>
    <x v="7"/>
    <x v="42"/>
    <x v="0"/>
    <x v="2"/>
    <x v="9075"/>
  </r>
  <r>
    <x v="7"/>
    <x v="42"/>
    <x v="0"/>
    <x v="3"/>
    <x v="9076"/>
  </r>
  <r>
    <x v="7"/>
    <x v="42"/>
    <x v="0"/>
    <x v="4"/>
    <x v="7"/>
  </r>
  <r>
    <x v="7"/>
    <x v="42"/>
    <x v="0"/>
    <x v="5"/>
    <x v="9077"/>
  </r>
  <r>
    <x v="7"/>
    <x v="42"/>
    <x v="0"/>
    <x v="6"/>
    <x v="9078"/>
  </r>
  <r>
    <x v="7"/>
    <x v="42"/>
    <x v="0"/>
    <x v="7"/>
    <x v="7"/>
  </r>
  <r>
    <x v="7"/>
    <x v="42"/>
    <x v="0"/>
    <x v="8"/>
    <x v="7"/>
  </r>
  <r>
    <x v="7"/>
    <x v="42"/>
    <x v="0"/>
    <x v="9"/>
    <x v="9079"/>
  </r>
  <r>
    <x v="7"/>
    <x v="42"/>
    <x v="0"/>
    <x v="10"/>
    <x v="9080"/>
  </r>
  <r>
    <x v="7"/>
    <x v="42"/>
    <x v="0"/>
    <x v="11"/>
    <x v="9081"/>
  </r>
  <r>
    <x v="7"/>
    <x v="42"/>
    <x v="0"/>
    <x v="12"/>
    <x v="7"/>
  </r>
  <r>
    <x v="7"/>
    <x v="42"/>
    <x v="0"/>
    <x v="13"/>
    <x v="9082"/>
  </r>
  <r>
    <x v="7"/>
    <x v="42"/>
    <x v="1"/>
    <x v="0"/>
    <x v="7"/>
  </r>
  <r>
    <x v="7"/>
    <x v="42"/>
    <x v="1"/>
    <x v="1"/>
    <x v="9074"/>
  </r>
  <r>
    <x v="7"/>
    <x v="42"/>
    <x v="1"/>
    <x v="2"/>
    <x v="9083"/>
  </r>
  <r>
    <x v="7"/>
    <x v="42"/>
    <x v="1"/>
    <x v="3"/>
    <x v="9076"/>
  </r>
  <r>
    <x v="7"/>
    <x v="42"/>
    <x v="1"/>
    <x v="4"/>
    <x v="7"/>
  </r>
  <r>
    <x v="7"/>
    <x v="42"/>
    <x v="1"/>
    <x v="5"/>
    <x v="7"/>
  </r>
  <r>
    <x v="7"/>
    <x v="42"/>
    <x v="1"/>
    <x v="6"/>
    <x v="9084"/>
  </r>
  <r>
    <x v="7"/>
    <x v="42"/>
    <x v="1"/>
    <x v="7"/>
    <x v="7"/>
  </r>
  <r>
    <x v="7"/>
    <x v="42"/>
    <x v="1"/>
    <x v="8"/>
    <x v="7"/>
  </r>
  <r>
    <x v="7"/>
    <x v="42"/>
    <x v="1"/>
    <x v="9"/>
    <x v="9085"/>
  </r>
  <r>
    <x v="7"/>
    <x v="42"/>
    <x v="1"/>
    <x v="10"/>
    <x v="7"/>
  </r>
  <r>
    <x v="7"/>
    <x v="42"/>
    <x v="1"/>
    <x v="11"/>
    <x v="9086"/>
  </r>
  <r>
    <x v="7"/>
    <x v="42"/>
    <x v="1"/>
    <x v="12"/>
    <x v="7"/>
  </r>
  <r>
    <x v="7"/>
    <x v="42"/>
    <x v="1"/>
    <x v="13"/>
    <x v="9087"/>
  </r>
  <r>
    <x v="7"/>
    <x v="43"/>
    <x v="0"/>
    <x v="0"/>
    <x v="7"/>
  </r>
  <r>
    <x v="7"/>
    <x v="43"/>
    <x v="0"/>
    <x v="1"/>
    <x v="9088"/>
  </r>
  <r>
    <x v="7"/>
    <x v="43"/>
    <x v="0"/>
    <x v="2"/>
    <x v="9089"/>
  </r>
  <r>
    <x v="7"/>
    <x v="43"/>
    <x v="0"/>
    <x v="3"/>
    <x v="9090"/>
  </r>
  <r>
    <x v="7"/>
    <x v="43"/>
    <x v="0"/>
    <x v="4"/>
    <x v="7"/>
  </r>
  <r>
    <x v="7"/>
    <x v="43"/>
    <x v="0"/>
    <x v="5"/>
    <x v="9091"/>
  </r>
  <r>
    <x v="7"/>
    <x v="43"/>
    <x v="0"/>
    <x v="6"/>
    <x v="9092"/>
  </r>
  <r>
    <x v="7"/>
    <x v="43"/>
    <x v="0"/>
    <x v="7"/>
    <x v="7"/>
  </r>
  <r>
    <x v="7"/>
    <x v="43"/>
    <x v="0"/>
    <x v="8"/>
    <x v="7"/>
  </r>
  <r>
    <x v="7"/>
    <x v="43"/>
    <x v="0"/>
    <x v="9"/>
    <x v="9093"/>
  </r>
  <r>
    <x v="7"/>
    <x v="43"/>
    <x v="0"/>
    <x v="10"/>
    <x v="9094"/>
  </r>
  <r>
    <x v="7"/>
    <x v="43"/>
    <x v="0"/>
    <x v="11"/>
    <x v="9095"/>
  </r>
  <r>
    <x v="7"/>
    <x v="43"/>
    <x v="0"/>
    <x v="12"/>
    <x v="7"/>
  </r>
  <r>
    <x v="7"/>
    <x v="43"/>
    <x v="0"/>
    <x v="13"/>
    <x v="9096"/>
  </r>
  <r>
    <x v="7"/>
    <x v="43"/>
    <x v="1"/>
    <x v="0"/>
    <x v="7"/>
  </r>
  <r>
    <x v="7"/>
    <x v="43"/>
    <x v="1"/>
    <x v="1"/>
    <x v="9088"/>
  </r>
  <r>
    <x v="7"/>
    <x v="43"/>
    <x v="1"/>
    <x v="2"/>
    <x v="9097"/>
  </r>
  <r>
    <x v="7"/>
    <x v="43"/>
    <x v="1"/>
    <x v="3"/>
    <x v="9090"/>
  </r>
  <r>
    <x v="7"/>
    <x v="43"/>
    <x v="1"/>
    <x v="4"/>
    <x v="7"/>
  </r>
  <r>
    <x v="7"/>
    <x v="43"/>
    <x v="1"/>
    <x v="5"/>
    <x v="7"/>
  </r>
  <r>
    <x v="7"/>
    <x v="43"/>
    <x v="1"/>
    <x v="6"/>
    <x v="9092"/>
  </r>
  <r>
    <x v="7"/>
    <x v="43"/>
    <x v="1"/>
    <x v="7"/>
    <x v="7"/>
  </r>
  <r>
    <x v="7"/>
    <x v="43"/>
    <x v="1"/>
    <x v="8"/>
    <x v="7"/>
  </r>
  <r>
    <x v="7"/>
    <x v="43"/>
    <x v="1"/>
    <x v="9"/>
    <x v="9098"/>
  </r>
  <r>
    <x v="7"/>
    <x v="43"/>
    <x v="1"/>
    <x v="10"/>
    <x v="7"/>
  </r>
  <r>
    <x v="7"/>
    <x v="43"/>
    <x v="1"/>
    <x v="11"/>
    <x v="9099"/>
  </r>
  <r>
    <x v="7"/>
    <x v="43"/>
    <x v="1"/>
    <x v="12"/>
    <x v="7"/>
  </r>
  <r>
    <x v="7"/>
    <x v="43"/>
    <x v="1"/>
    <x v="13"/>
    <x v="9100"/>
  </r>
  <r>
    <x v="7"/>
    <x v="44"/>
    <x v="0"/>
    <x v="0"/>
    <x v="7"/>
  </r>
  <r>
    <x v="7"/>
    <x v="44"/>
    <x v="0"/>
    <x v="1"/>
    <x v="9101"/>
  </r>
  <r>
    <x v="7"/>
    <x v="44"/>
    <x v="0"/>
    <x v="2"/>
    <x v="9102"/>
  </r>
  <r>
    <x v="7"/>
    <x v="44"/>
    <x v="0"/>
    <x v="3"/>
    <x v="9103"/>
  </r>
  <r>
    <x v="7"/>
    <x v="44"/>
    <x v="0"/>
    <x v="4"/>
    <x v="7"/>
  </r>
  <r>
    <x v="7"/>
    <x v="44"/>
    <x v="0"/>
    <x v="5"/>
    <x v="9104"/>
  </r>
  <r>
    <x v="7"/>
    <x v="44"/>
    <x v="0"/>
    <x v="6"/>
    <x v="9105"/>
  </r>
  <r>
    <x v="7"/>
    <x v="44"/>
    <x v="0"/>
    <x v="7"/>
    <x v="7"/>
  </r>
  <r>
    <x v="7"/>
    <x v="44"/>
    <x v="0"/>
    <x v="8"/>
    <x v="7"/>
  </r>
  <r>
    <x v="7"/>
    <x v="44"/>
    <x v="0"/>
    <x v="9"/>
    <x v="9106"/>
  </r>
  <r>
    <x v="7"/>
    <x v="44"/>
    <x v="0"/>
    <x v="10"/>
    <x v="9107"/>
  </r>
  <r>
    <x v="7"/>
    <x v="44"/>
    <x v="0"/>
    <x v="11"/>
    <x v="9108"/>
  </r>
  <r>
    <x v="7"/>
    <x v="44"/>
    <x v="0"/>
    <x v="12"/>
    <x v="9109"/>
  </r>
  <r>
    <x v="7"/>
    <x v="44"/>
    <x v="0"/>
    <x v="13"/>
    <x v="9110"/>
  </r>
  <r>
    <x v="7"/>
    <x v="44"/>
    <x v="1"/>
    <x v="0"/>
    <x v="7"/>
  </r>
  <r>
    <x v="7"/>
    <x v="44"/>
    <x v="1"/>
    <x v="1"/>
    <x v="9101"/>
  </r>
  <r>
    <x v="7"/>
    <x v="44"/>
    <x v="1"/>
    <x v="2"/>
    <x v="9111"/>
  </r>
  <r>
    <x v="7"/>
    <x v="44"/>
    <x v="1"/>
    <x v="3"/>
    <x v="9103"/>
  </r>
  <r>
    <x v="7"/>
    <x v="44"/>
    <x v="1"/>
    <x v="4"/>
    <x v="7"/>
  </r>
  <r>
    <x v="7"/>
    <x v="44"/>
    <x v="1"/>
    <x v="5"/>
    <x v="7"/>
  </r>
  <r>
    <x v="7"/>
    <x v="44"/>
    <x v="1"/>
    <x v="6"/>
    <x v="9112"/>
  </r>
  <r>
    <x v="7"/>
    <x v="44"/>
    <x v="1"/>
    <x v="7"/>
    <x v="7"/>
  </r>
  <r>
    <x v="7"/>
    <x v="44"/>
    <x v="1"/>
    <x v="8"/>
    <x v="7"/>
  </r>
  <r>
    <x v="7"/>
    <x v="44"/>
    <x v="1"/>
    <x v="9"/>
    <x v="9113"/>
  </r>
  <r>
    <x v="7"/>
    <x v="44"/>
    <x v="1"/>
    <x v="10"/>
    <x v="7"/>
  </r>
  <r>
    <x v="7"/>
    <x v="44"/>
    <x v="1"/>
    <x v="11"/>
    <x v="9114"/>
  </r>
  <r>
    <x v="7"/>
    <x v="44"/>
    <x v="1"/>
    <x v="12"/>
    <x v="7"/>
  </r>
  <r>
    <x v="7"/>
    <x v="44"/>
    <x v="1"/>
    <x v="13"/>
    <x v="9115"/>
  </r>
  <r>
    <x v="7"/>
    <x v="45"/>
    <x v="0"/>
    <x v="0"/>
    <x v="7"/>
  </r>
  <r>
    <x v="7"/>
    <x v="45"/>
    <x v="0"/>
    <x v="1"/>
    <x v="9116"/>
  </r>
  <r>
    <x v="7"/>
    <x v="45"/>
    <x v="0"/>
    <x v="2"/>
    <x v="9117"/>
  </r>
  <r>
    <x v="7"/>
    <x v="45"/>
    <x v="0"/>
    <x v="3"/>
    <x v="9118"/>
  </r>
  <r>
    <x v="7"/>
    <x v="45"/>
    <x v="0"/>
    <x v="4"/>
    <x v="9119"/>
  </r>
  <r>
    <x v="7"/>
    <x v="45"/>
    <x v="0"/>
    <x v="5"/>
    <x v="9120"/>
  </r>
  <r>
    <x v="7"/>
    <x v="45"/>
    <x v="0"/>
    <x v="6"/>
    <x v="9121"/>
  </r>
  <r>
    <x v="7"/>
    <x v="45"/>
    <x v="0"/>
    <x v="7"/>
    <x v="7"/>
  </r>
  <r>
    <x v="7"/>
    <x v="45"/>
    <x v="0"/>
    <x v="8"/>
    <x v="9122"/>
  </r>
  <r>
    <x v="7"/>
    <x v="45"/>
    <x v="0"/>
    <x v="9"/>
    <x v="4360"/>
  </r>
  <r>
    <x v="7"/>
    <x v="45"/>
    <x v="0"/>
    <x v="10"/>
    <x v="9123"/>
  </r>
  <r>
    <x v="7"/>
    <x v="45"/>
    <x v="0"/>
    <x v="11"/>
    <x v="9124"/>
  </r>
  <r>
    <x v="7"/>
    <x v="45"/>
    <x v="0"/>
    <x v="12"/>
    <x v="9125"/>
  </r>
  <r>
    <x v="7"/>
    <x v="45"/>
    <x v="0"/>
    <x v="13"/>
    <x v="9126"/>
  </r>
  <r>
    <x v="7"/>
    <x v="45"/>
    <x v="1"/>
    <x v="0"/>
    <x v="7"/>
  </r>
  <r>
    <x v="7"/>
    <x v="45"/>
    <x v="1"/>
    <x v="1"/>
    <x v="9116"/>
  </r>
  <r>
    <x v="7"/>
    <x v="45"/>
    <x v="1"/>
    <x v="2"/>
    <x v="9127"/>
  </r>
  <r>
    <x v="7"/>
    <x v="45"/>
    <x v="1"/>
    <x v="3"/>
    <x v="9118"/>
  </r>
  <r>
    <x v="7"/>
    <x v="45"/>
    <x v="1"/>
    <x v="4"/>
    <x v="9119"/>
  </r>
  <r>
    <x v="7"/>
    <x v="45"/>
    <x v="1"/>
    <x v="5"/>
    <x v="7"/>
  </r>
  <r>
    <x v="7"/>
    <x v="45"/>
    <x v="1"/>
    <x v="6"/>
    <x v="9128"/>
  </r>
  <r>
    <x v="7"/>
    <x v="45"/>
    <x v="1"/>
    <x v="7"/>
    <x v="7"/>
  </r>
  <r>
    <x v="7"/>
    <x v="45"/>
    <x v="1"/>
    <x v="8"/>
    <x v="9122"/>
  </r>
  <r>
    <x v="7"/>
    <x v="45"/>
    <x v="1"/>
    <x v="9"/>
    <x v="9129"/>
  </r>
  <r>
    <x v="7"/>
    <x v="45"/>
    <x v="1"/>
    <x v="10"/>
    <x v="7"/>
  </r>
  <r>
    <x v="7"/>
    <x v="45"/>
    <x v="1"/>
    <x v="11"/>
    <x v="9130"/>
  </r>
  <r>
    <x v="7"/>
    <x v="45"/>
    <x v="1"/>
    <x v="12"/>
    <x v="7"/>
  </r>
  <r>
    <x v="7"/>
    <x v="45"/>
    <x v="1"/>
    <x v="13"/>
    <x v="9131"/>
  </r>
  <r>
    <x v="7"/>
    <x v="46"/>
    <x v="0"/>
    <x v="0"/>
    <x v="7"/>
  </r>
  <r>
    <x v="7"/>
    <x v="46"/>
    <x v="0"/>
    <x v="1"/>
    <x v="9132"/>
  </r>
  <r>
    <x v="7"/>
    <x v="46"/>
    <x v="0"/>
    <x v="2"/>
    <x v="9133"/>
  </r>
  <r>
    <x v="7"/>
    <x v="46"/>
    <x v="0"/>
    <x v="3"/>
    <x v="9134"/>
  </r>
  <r>
    <x v="7"/>
    <x v="46"/>
    <x v="0"/>
    <x v="4"/>
    <x v="9135"/>
  </r>
  <r>
    <x v="7"/>
    <x v="46"/>
    <x v="0"/>
    <x v="5"/>
    <x v="9136"/>
  </r>
  <r>
    <x v="7"/>
    <x v="46"/>
    <x v="0"/>
    <x v="6"/>
    <x v="9137"/>
  </r>
  <r>
    <x v="7"/>
    <x v="46"/>
    <x v="0"/>
    <x v="7"/>
    <x v="7"/>
  </r>
  <r>
    <x v="7"/>
    <x v="46"/>
    <x v="0"/>
    <x v="8"/>
    <x v="9138"/>
  </r>
  <r>
    <x v="7"/>
    <x v="46"/>
    <x v="0"/>
    <x v="9"/>
    <x v="9139"/>
  </r>
  <r>
    <x v="7"/>
    <x v="46"/>
    <x v="0"/>
    <x v="10"/>
    <x v="7"/>
  </r>
  <r>
    <x v="7"/>
    <x v="46"/>
    <x v="0"/>
    <x v="11"/>
    <x v="9140"/>
  </r>
  <r>
    <x v="7"/>
    <x v="46"/>
    <x v="0"/>
    <x v="12"/>
    <x v="9141"/>
  </r>
  <r>
    <x v="7"/>
    <x v="46"/>
    <x v="0"/>
    <x v="13"/>
    <x v="9142"/>
  </r>
  <r>
    <x v="7"/>
    <x v="46"/>
    <x v="1"/>
    <x v="0"/>
    <x v="7"/>
  </r>
  <r>
    <x v="7"/>
    <x v="46"/>
    <x v="1"/>
    <x v="1"/>
    <x v="9143"/>
  </r>
  <r>
    <x v="7"/>
    <x v="46"/>
    <x v="1"/>
    <x v="2"/>
    <x v="9144"/>
  </r>
  <r>
    <x v="7"/>
    <x v="46"/>
    <x v="1"/>
    <x v="3"/>
    <x v="9134"/>
  </r>
  <r>
    <x v="7"/>
    <x v="46"/>
    <x v="1"/>
    <x v="4"/>
    <x v="9145"/>
  </r>
  <r>
    <x v="7"/>
    <x v="46"/>
    <x v="1"/>
    <x v="5"/>
    <x v="7"/>
  </r>
  <r>
    <x v="7"/>
    <x v="46"/>
    <x v="1"/>
    <x v="6"/>
    <x v="9137"/>
  </r>
  <r>
    <x v="7"/>
    <x v="46"/>
    <x v="1"/>
    <x v="7"/>
    <x v="7"/>
  </r>
  <r>
    <x v="7"/>
    <x v="46"/>
    <x v="1"/>
    <x v="8"/>
    <x v="9138"/>
  </r>
  <r>
    <x v="7"/>
    <x v="46"/>
    <x v="1"/>
    <x v="9"/>
    <x v="3155"/>
  </r>
  <r>
    <x v="7"/>
    <x v="46"/>
    <x v="1"/>
    <x v="10"/>
    <x v="7"/>
  </r>
  <r>
    <x v="7"/>
    <x v="46"/>
    <x v="1"/>
    <x v="11"/>
    <x v="9146"/>
  </r>
  <r>
    <x v="7"/>
    <x v="46"/>
    <x v="1"/>
    <x v="12"/>
    <x v="7"/>
  </r>
  <r>
    <x v="7"/>
    <x v="46"/>
    <x v="1"/>
    <x v="13"/>
    <x v="9147"/>
  </r>
  <r>
    <x v="7"/>
    <x v="47"/>
    <x v="0"/>
    <x v="0"/>
    <x v="7"/>
  </r>
  <r>
    <x v="7"/>
    <x v="47"/>
    <x v="0"/>
    <x v="1"/>
    <x v="9148"/>
  </r>
  <r>
    <x v="7"/>
    <x v="47"/>
    <x v="0"/>
    <x v="2"/>
    <x v="9149"/>
  </r>
  <r>
    <x v="7"/>
    <x v="47"/>
    <x v="0"/>
    <x v="3"/>
    <x v="9150"/>
  </r>
  <r>
    <x v="7"/>
    <x v="47"/>
    <x v="0"/>
    <x v="4"/>
    <x v="7"/>
  </r>
  <r>
    <x v="7"/>
    <x v="47"/>
    <x v="0"/>
    <x v="5"/>
    <x v="7"/>
  </r>
  <r>
    <x v="7"/>
    <x v="47"/>
    <x v="0"/>
    <x v="6"/>
    <x v="7"/>
  </r>
  <r>
    <x v="7"/>
    <x v="47"/>
    <x v="0"/>
    <x v="7"/>
    <x v="7"/>
  </r>
  <r>
    <x v="7"/>
    <x v="47"/>
    <x v="0"/>
    <x v="8"/>
    <x v="7"/>
  </r>
  <r>
    <x v="7"/>
    <x v="47"/>
    <x v="0"/>
    <x v="9"/>
    <x v="9151"/>
  </r>
  <r>
    <x v="7"/>
    <x v="47"/>
    <x v="0"/>
    <x v="10"/>
    <x v="7"/>
  </r>
  <r>
    <x v="7"/>
    <x v="47"/>
    <x v="0"/>
    <x v="11"/>
    <x v="9152"/>
  </r>
  <r>
    <x v="7"/>
    <x v="47"/>
    <x v="0"/>
    <x v="12"/>
    <x v="7"/>
  </r>
  <r>
    <x v="7"/>
    <x v="47"/>
    <x v="0"/>
    <x v="13"/>
    <x v="777"/>
  </r>
  <r>
    <x v="7"/>
    <x v="47"/>
    <x v="1"/>
    <x v="0"/>
    <x v="7"/>
  </r>
  <r>
    <x v="7"/>
    <x v="47"/>
    <x v="1"/>
    <x v="1"/>
    <x v="9148"/>
  </r>
  <r>
    <x v="7"/>
    <x v="47"/>
    <x v="1"/>
    <x v="2"/>
    <x v="9149"/>
  </r>
  <r>
    <x v="7"/>
    <x v="47"/>
    <x v="1"/>
    <x v="3"/>
    <x v="9150"/>
  </r>
  <r>
    <x v="7"/>
    <x v="47"/>
    <x v="1"/>
    <x v="4"/>
    <x v="7"/>
  </r>
  <r>
    <x v="7"/>
    <x v="47"/>
    <x v="1"/>
    <x v="5"/>
    <x v="7"/>
  </r>
  <r>
    <x v="7"/>
    <x v="47"/>
    <x v="1"/>
    <x v="6"/>
    <x v="7"/>
  </r>
  <r>
    <x v="7"/>
    <x v="47"/>
    <x v="1"/>
    <x v="7"/>
    <x v="7"/>
  </r>
  <r>
    <x v="7"/>
    <x v="47"/>
    <x v="1"/>
    <x v="8"/>
    <x v="7"/>
  </r>
  <r>
    <x v="7"/>
    <x v="47"/>
    <x v="1"/>
    <x v="9"/>
    <x v="9151"/>
  </r>
  <r>
    <x v="7"/>
    <x v="47"/>
    <x v="1"/>
    <x v="10"/>
    <x v="7"/>
  </r>
  <r>
    <x v="7"/>
    <x v="47"/>
    <x v="1"/>
    <x v="11"/>
    <x v="9152"/>
  </r>
  <r>
    <x v="7"/>
    <x v="47"/>
    <x v="1"/>
    <x v="12"/>
    <x v="7"/>
  </r>
  <r>
    <x v="7"/>
    <x v="47"/>
    <x v="1"/>
    <x v="13"/>
    <x v="777"/>
  </r>
  <r>
    <x v="7"/>
    <x v="48"/>
    <x v="0"/>
    <x v="0"/>
    <x v="7"/>
  </r>
  <r>
    <x v="7"/>
    <x v="48"/>
    <x v="0"/>
    <x v="1"/>
    <x v="9153"/>
  </r>
  <r>
    <x v="7"/>
    <x v="48"/>
    <x v="0"/>
    <x v="2"/>
    <x v="9154"/>
  </r>
  <r>
    <x v="7"/>
    <x v="48"/>
    <x v="0"/>
    <x v="3"/>
    <x v="9155"/>
  </r>
  <r>
    <x v="7"/>
    <x v="48"/>
    <x v="0"/>
    <x v="4"/>
    <x v="9156"/>
  </r>
  <r>
    <x v="7"/>
    <x v="48"/>
    <x v="0"/>
    <x v="5"/>
    <x v="7"/>
  </r>
  <r>
    <x v="7"/>
    <x v="48"/>
    <x v="0"/>
    <x v="6"/>
    <x v="9157"/>
  </r>
  <r>
    <x v="7"/>
    <x v="48"/>
    <x v="0"/>
    <x v="7"/>
    <x v="7"/>
  </r>
  <r>
    <x v="7"/>
    <x v="48"/>
    <x v="0"/>
    <x v="8"/>
    <x v="7"/>
  </r>
  <r>
    <x v="7"/>
    <x v="48"/>
    <x v="0"/>
    <x v="9"/>
    <x v="9158"/>
  </r>
  <r>
    <x v="7"/>
    <x v="48"/>
    <x v="0"/>
    <x v="10"/>
    <x v="9159"/>
  </r>
  <r>
    <x v="7"/>
    <x v="48"/>
    <x v="0"/>
    <x v="11"/>
    <x v="9160"/>
  </r>
  <r>
    <x v="7"/>
    <x v="48"/>
    <x v="0"/>
    <x v="12"/>
    <x v="7"/>
  </r>
  <r>
    <x v="7"/>
    <x v="48"/>
    <x v="0"/>
    <x v="13"/>
    <x v="9161"/>
  </r>
  <r>
    <x v="7"/>
    <x v="48"/>
    <x v="1"/>
    <x v="0"/>
    <x v="7"/>
  </r>
  <r>
    <x v="7"/>
    <x v="48"/>
    <x v="1"/>
    <x v="1"/>
    <x v="9162"/>
  </r>
  <r>
    <x v="7"/>
    <x v="48"/>
    <x v="1"/>
    <x v="2"/>
    <x v="9163"/>
  </r>
  <r>
    <x v="7"/>
    <x v="48"/>
    <x v="1"/>
    <x v="3"/>
    <x v="9155"/>
  </r>
  <r>
    <x v="7"/>
    <x v="48"/>
    <x v="1"/>
    <x v="4"/>
    <x v="9164"/>
  </r>
  <r>
    <x v="7"/>
    <x v="48"/>
    <x v="1"/>
    <x v="5"/>
    <x v="7"/>
  </r>
  <r>
    <x v="7"/>
    <x v="48"/>
    <x v="1"/>
    <x v="6"/>
    <x v="9165"/>
  </r>
  <r>
    <x v="7"/>
    <x v="48"/>
    <x v="1"/>
    <x v="7"/>
    <x v="7"/>
  </r>
  <r>
    <x v="7"/>
    <x v="48"/>
    <x v="1"/>
    <x v="8"/>
    <x v="7"/>
  </r>
  <r>
    <x v="7"/>
    <x v="48"/>
    <x v="1"/>
    <x v="9"/>
    <x v="9166"/>
  </r>
  <r>
    <x v="7"/>
    <x v="48"/>
    <x v="1"/>
    <x v="10"/>
    <x v="7"/>
  </r>
  <r>
    <x v="7"/>
    <x v="48"/>
    <x v="1"/>
    <x v="11"/>
    <x v="9167"/>
  </r>
  <r>
    <x v="7"/>
    <x v="48"/>
    <x v="1"/>
    <x v="12"/>
    <x v="7"/>
  </r>
  <r>
    <x v="7"/>
    <x v="48"/>
    <x v="1"/>
    <x v="13"/>
    <x v="9168"/>
  </r>
  <r>
    <x v="7"/>
    <x v="49"/>
    <x v="0"/>
    <x v="0"/>
    <x v="7"/>
  </r>
  <r>
    <x v="7"/>
    <x v="49"/>
    <x v="0"/>
    <x v="1"/>
    <x v="9169"/>
  </r>
  <r>
    <x v="7"/>
    <x v="49"/>
    <x v="0"/>
    <x v="2"/>
    <x v="9170"/>
  </r>
  <r>
    <x v="7"/>
    <x v="49"/>
    <x v="0"/>
    <x v="3"/>
    <x v="3173"/>
  </r>
  <r>
    <x v="7"/>
    <x v="49"/>
    <x v="0"/>
    <x v="4"/>
    <x v="7"/>
  </r>
  <r>
    <x v="7"/>
    <x v="49"/>
    <x v="0"/>
    <x v="5"/>
    <x v="7"/>
  </r>
  <r>
    <x v="7"/>
    <x v="49"/>
    <x v="0"/>
    <x v="6"/>
    <x v="9171"/>
  </r>
  <r>
    <x v="7"/>
    <x v="49"/>
    <x v="0"/>
    <x v="7"/>
    <x v="7"/>
  </r>
  <r>
    <x v="7"/>
    <x v="49"/>
    <x v="0"/>
    <x v="8"/>
    <x v="7"/>
  </r>
  <r>
    <x v="7"/>
    <x v="49"/>
    <x v="0"/>
    <x v="9"/>
    <x v="9172"/>
  </r>
  <r>
    <x v="7"/>
    <x v="49"/>
    <x v="0"/>
    <x v="10"/>
    <x v="7"/>
  </r>
  <r>
    <x v="7"/>
    <x v="49"/>
    <x v="0"/>
    <x v="11"/>
    <x v="9173"/>
  </r>
  <r>
    <x v="7"/>
    <x v="49"/>
    <x v="0"/>
    <x v="12"/>
    <x v="7"/>
  </r>
  <r>
    <x v="7"/>
    <x v="49"/>
    <x v="0"/>
    <x v="13"/>
    <x v="9174"/>
  </r>
  <r>
    <x v="7"/>
    <x v="49"/>
    <x v="1"/>
    <x v="0"/>
    <x v="7"/>
  </r>
  <r>
    <x v="7"/>
    <x v="49"/>
    <x v="1"/>
    <x v="1"/>
    <x v="9169"/>
  </r>
  <r>
    <x v="7"/>
    <x v="49"/>
    <x v="1"/>
    <x v="2"/>
    <x v="9170"/>
  </r>
  <r>
    <x v="7"/>
    <x v="49"/>
    <x v="1"/>
    <x v="3"/>
    <x v="3173"/>
  </r>
  <r>
    <x v="7"/>
    <x v="49"/>
    <x v="1"/>
    <x v="4"/>
    <x v="7"/>
  </r>
  <r>
    <x v="7"/>
    <x v="49"/>
    <x v="1"/>
    <x v="5"/>
    <x v="7"/>
  </r>
  <r>
    <x v="7"/>
    <x v="49"/>
    <x v="1"/>
    <x v="6"/>
    <x v="9171"/>
  </r>
  <r>
    <x v="7"/>
    <x v="49"/>
    <x v="1"/>
    <x v="7"/>
    <x v="7"/>
  </r>
  <r>
    <x v="7"/>
    <x v="49"/>
    <x v="1"/>
    <x v="8"/>
    <x v="7"/>
  </r>
  <r>
    <x v="7"/>
    <x v="49"/>
    <x v="1"/>
    <x v="9"/>
    <x v="9172"/>
  </r>
  <r>
    <x v="7"/>
    <x v="49"/>
    <x v="1"/>
    <x v="10"/>
    <x v="7"/>
  </r>
  <r>
    <x v="7"/>
    <x v="49"/>
    <x v="1"/>
    <x v="11"/>
    <x v="9173"/>
  </r>
  <r>
    <x v="7"/>
    <x v="49"/>
    <x v="1"/>
    <x v="12"/>
    <x v="7"/>
  </r>
  <r>
    <x v="7"/>
    <x v="49"/>
    <x v="1"/>
    <x v="13"/>
    <x v="9174"/>
  </r>
  <r>
    <x v="7"/>
    <x v="50"/>
    <x v="0"/>
    <x v="0"/>
    <x v="7"/>
  </r>
  <r>
    <x v="7"/>
    <x v="50"/>
    <x v="0"/>
    <x v="1"/>
    <x v="9175"/>
  </r>
  <r>
    <x v="7"/>
    <x v="50"/>
    <x v="0"/>
    <x v="2"/>
    <x v="9176"/>
  </r>
  <r>
    <x v="7"/>
    <x v="50"/>
    <x v="0"/>
    <x v="3"/>
    <x v="9177"/>
  </r>
  <r>
    <x v="7"/>
    <x v="50"/>
    <x v="0"/>
    <x v="4"/>
    <x v="7"/>
  </r>
  <r>
    <x v="7"/>
    <x v="50"/>
    <x v="0"/>
    <x v="5"/>
    <x v="9178"/>
  </r>
  <r>
    <x v="7"/>
    <x v="50"/>
    <x v="0"/>
    <x v="6"/>
    <x v="9179"/>
  </r>
  <r>
    <x v="7"/>
    <x v="50"/>
    <x v="0"/>
    <x v="7"/>
    <x v="7"/>
  </r>
  <r>
    <x v="7"/>
    <x v="50"/>
    <x v="0"/>
    <x v="8"/>
    <x v="9180"/>
  </r>
  <r>
    <x v="7"/>
    <x v="50"/>
    <x v="0"/>
    <x v="9"/>
    <x v="9181"/>
  </r>
  <r>
    <x v="7"/>
    <x v="50"/>
    <x v="0"/>
    <x v="10"/>
    <x v="9182"/>
  </r>
  <r>
    <x v="7"/>
    <x v="50"/>
    <x v="0"/>
    <x v="11"/>
    <x v="9183"/>
  </r>
  <r>
    <x v="7"/>
    <x v="50"/>
    <x v="0"/>
    <x v="12"/>
    <x v="9184"/>
  </r>
  <r>
    <x v="7"/>
    <x v="50"/>
    <x v="0"/>
    <x v="13"/>
    <x v="9185"/>
  </r>
  <r>
    <x v="7"/>
    <x v="50"/>
    <x v="1"/>
    <x v="0"/>
    <x v="7"/>
  </r>
  <r>
    <x v="7"/>
    <x v="50"/>
    <x v="1"/>
    <x v="1"/>
    <x v="9186"/>
  </r>
  <r>
    <x v="7"/>
    <x v="50"/>
    <x v="1"/>
    <x v="2"/>
    <x v="9187"/>
  </r>
  <r>
    <x v="7"/>
    <x v="50"/>
    <x v="1"/>
    <x v="3"/>
    <x v="9188"/>
  </r>
  <r>
    <x v="7"/>
    <x v="50"/>
    <x v="1"/>
    <x v="4"/>
    <x v="7"/>
  </r>
  <r>
    <x v="7"/>
    <x v="50"/>
    <x v="1"/>
    <x v="5"/>
    <x v="691"/>
  </r>
  <r>
    <x v="7"/>
    <x v="50"/>
    <x v="1"/>
    <x v="6"/>
    <x v="9189"/>
  </r>
  <r>
    <x v="7"/>
    <x v="50"/>
    <x v="1"/>
    <x v="7"/>
    <x v="7"/>
  </r>
  <r>
    <x v="7"/>
    <x v="50"/>
    <x v="1"/>
    <x v="8"/>
    <x v="9180"/>
  </r>
  <r>
    <x v="7"/>
    <x v="50"/>
    <x v="1"/>
    <x v="9"/>
    <x v="9190"/>
  </r>
  <r>
    <x v="7"/>
    <x v="50"/>
    <x v="1"/>
    <x v="10"/>
    <x v="7"/>
  </r>
  <r>
    <x v="7"/>
    <x v="50"/>
    <x v="1"/>
    <x v="11"/>
    <x v="9191"/>
  </r>
  <r>
    <x v="7"/>
    <x v="50"/>
    <x v="1"/>
    <x v="12"/>
    <x v="936"/>
  </r>
  <r>
    <x v="7"/>
    <x v="50"/>
    <x v="1"/>
    <x v="13"/>
    <x v="9192"/>
  </r>
  <r>
    <x v="7"/>
    <x v="51"/>
    <x v="0"/>
    <x v="0"/>
    <x v="7"/>
  </r>
  <r>
    <x v="7"/>
    <x v="51"/>
    <x v="0"/>
    <x v="1"/>
    <x v="9193"/>
  </r>
  <r>
    <x v="7"/>
    <x v="51"/>
    <x v="0"/>
    <x v="2"/>
    <x v="9194"/>
  </r>
  <r>
    <x v="7"/>
    <x v="51"/>
    <x v="0"/>
    <x v="3"/>
    <x v="9195"/>
  </r>
  <r>
    <x v="7"/>
    <x v="51"/>
    <x v="0"/>
    <x v="4"/>
    <x v="7"/>
  </r>
  <r>
    <x v="7"/>
    <x v="51"/>
    <x v="0"/>
    <x v="5"/>
    <x v="9196"/>
  </r>
  <r>
    <x v="7"/>
    <x v="51"/>
    <x v="0"/>
    <x v="6"/>
    <x v="9197"/>
  </r>
  <r>
    <x v="7"/>
    <x v="51"/>
    <x v="0"/>
    <x v="7"/>
    <x v="7"/>
  </r>
  <r>
    <x v="7"/>
    <x v="51"/>
    <x v="0"/>
    <x v="8"/>
    <x v="1898"/>
  </r>
  <r>
    <x v="7"/>
    <x v="51"/>
    <x v="0"/>
    <x v="9"/>
    <x v="9198"/>
  </r>
  <r>
    <x v="7"/>
    <x v="51"/>
    <x v="0"/>
    <x v="10"/>
    <x v="9199"/>
  </r>
  <r>
    <x v="7"/>
    <x v="51"/>
    <x v="0"/>
    <x v="11"/>
    <x v="9200"/>
  </r>
  <r>
    <x v="7"/>
    <x v="51"/>
    <x v="0"/>
    <x v="12"/>
    <x v="7"/>
  </r>
  <r>
    <x v="7"/>
    <x v="51"/>
    <x v="0"/>
    <x v="13"/>
    <x v="9201"/>
  </r>
  <r>
    <x v="7"/>
    <x v="51"/>
    <x v="1"/>
    <x v="0"/>
    <x v="7"/>
  </r>
  <r>
    <x v="7"/>
    <x v="51"/>
    <x v="1"/>
    <x v="1"/>
    <x v="9202"/>
  </r>
  <r>
    <x v="7"/>
    <x v="51"/>
    <x v="1"/>
    <x v="2"/>
    <x v="9203"/>
  </r>
  <r>
    <x v="7"/>
    <x v="51"/>
    <x v="1"/>
    <x v="3"/>
    <x v="9204"/>
  </r>
  <r>
    <x v="7"/>
    <x v="51"/>
    <x v="1"/>
    <x v="4"/>
    <x v="7"/>
  </r>
  <r>
    <x v="7"/>
    <x v="51"/>
    <x v="1"/>
    <x v="5"/>
    <x v="7"/>
  </r>
  <r>
    <x v="7"/>
    <x v="51"/>
    <x v="1"/>
    <x v="6"/>
    <x v="9205"/>
  </r>
  <r>
    <x v="7"/>
    <x v="51"/>
    <x v="1"/>
    <x v="7"/>
    <x v="7"/>
  </r>
  <r>
    <x v="7"/>
    <x v="51"/>
    <x v="1"/>
    <x v="8"/>
    <x v="1898"/>
  </r>
  <r>
    <x v="7"/>
    <x v="51"/>
    <x v="1"/>
    <x v="9"/>
    <x v="9206"/>
  </r>
  <r>
    <x v="7"/>
    <x v="51"/>
    <x v="1"/>
    <x v="10"/>
    <x v="7"/>
  </r>
  <r>
    <x v="7"/>
    <x v="51"/>
    <x v="1"/>
    <x v="11"/>
    <x v="0"/>
  </r>
  <r>
    <x v="7"/>
    <x v="51"/>
    <x v="1"/>
    <x v="12"/>
    <x v="9207"/>
  </r>
  <r>
    <x v="7"/>
    <x v="51"/>
    <x v="1"/>
    <x v="13"/>
    <x v="9208"/>
  </r>
  <r>
    <x v="7"/>
    <x v="52"/>
    <x v="0"/>
    <x v="0"/>
    <x v="7"/>
  </r>
  <r>
    <x v="7"/>
    <x v="52"/>
    <x v="0"/>
    <x v="1"/>
    <x v="9209"/>
  </r>
  <r>
    <x v="7"/>
    <x v="52"/>
    <x v="0"/>
    <x v="2"/>
    <x v="9210"/>
  </r>
  <r>
    <x v="7"/>
    <x v="52"/>
    <x v="0"/>
    <x v="3"/>
    <x v="9211"/>
  </r>
  <r>
    <x v="7"/>
    <x v="52"/>
    <x v="0"/>
    <x v="4"/>
    <x v="9212"/>
  </r>
  <r>
    <x v="7"/>
    <x v="52"/>
    <x v="0"/>
    <x v="5"/>
    <x v="9213"/>
  </r>
  <r>
    <x v="7"/>
    <x v="52"/>
    <x v="0"/>
    <x v="6"/>
    <x v="9214"/>
  </r>
  <r>
    <x v="7"/>
    <x v="52"/>
    <x v="0"/>
    <x v="7"/>
    <x v="7"/>
  </r>
  <r>
    <x v="7"/>
    <x v="52"/>
    <x v="0"/>
    <x v="8"/>
    <x v="9215"/>
  </r>
  <r>
    <x v="7"/>
    <x v="52"/>
    <x v="0"/>
    <x v="9"/>
    <x v="9216"/>
  </r>
  <r>
    <x v="7"/>
    <x v="52"/>
    <x v="0"/>
    <x v="10"/>
    <x v="9217"/>
  </r>
  <r>
    <x v="7"/>
    <x v="52"/>
    <x v="0"/>
    <x v="11"/>
    <x v="9218"/>
  </r>
  <r>
    <x v="7"/>
    <x v="52"/>
    <x v="0"/>
    <x v="12"/>
    <x v="9219"/>
  </r>
  <r>
    <x v="7"/>
    <x v="52"/>
    <x v="0"/>
    <x v="13"/>
    <x v="9220"/>
  </r>
  <r>
    <x v="7"/>
    <x v="52"/>
    <x v="1"/>
    <x v="0"/>
    <x v="7"/>
  </r>
  <r>
    <x v="7"/>
    <x v="52"/>
    <x v="1"/>
    <x v="1"/>
    <x v="9221"/>
  </r>
  <r>
    <x v="7"/>
    <x v="52"/>
    <x v="1"/>
    <x v="2"/>
    <x v="9222"/>
  </r>
  <r>
    <x v="7"/>
    <x v="52"/>
    <x v="1"/>
    <x v="3"/>
    <x v="9223"/>
  </r>
  <r>
    <x v="7"/>
    <x v="52"/>
    <x v="1"/>
    <x v="4"/>
    <x v="9224"/>
  </r>
  <r>
    <x v="7"/>
    <x v="52"/>
    <x v="1"/>
    <x v="5"/>
    <x v="691"/>
  </r>
  <r>
    <x v="7"/>
    <x v="52"/>
    <x v="1"/>
    <x v="6"/>
    <x v="9225"/>
  </r>
  <r>
    <x v="7"/>
    <x v="52"/>
    <x v="1"/>
    <x v="7"/>
    <x v="7"/>
  </r>
  <r>
    <x v="7"/>
    <x v="52"/>
    <x v="1"/>
    <x v="8"/>
    <x v="9226"/>
  </r>
  <r>
    <x v="7"/>
    <x v="52"/>
    <x v="1"/>
    <x v="9"/>
    <x v="9227"/>
  </r>
  <r>
    <x v="7"/>
    <x v="52"/>
    <x v="1"/>
    <x v="10"/>
    <x v="7"/>
  </r>
  <r>
    <x v="7"/>
    <x v="52"/>
    <x v="1"/>
    <x v="11"/>
    <x v="9228"/>
  </r>
  <r>
    <x v="7"/>
    <x v="52"/>
    <x v="1"/>
    <x v="12"/>
    <x v="7"/>
  </r>
  <r>
    <x v="7"/>
    <x v="52"/>
    <x v="1"/>
    <x v="13"/>
    <x v="9229"/>
  </r>
  <r>
    <x v="7"/>
    <x v="53"/>
    <x v="0"/>
    <x v="0"/>
    <x v="9230"/>
  </r>
  <r>
    <x v="7"/>
    <x v="53"/>
    <x v="0"/>
    <x v="1"/>
    <x v="9231"/>
  </r>
  <r>
    <x v="7"/>
    <x v="53"/>
    <x v="0"/>
    <x v="2"/>
    <x v="9232"/>
  </r>
  <r>
    <x v="7"/>
    <x v="53"/>
    <x v="0"/>
    <x v="3"/>
    <x v="8063"/>
  </r>
  <r>
    <x v="7"/>
    <x v="53"/>
    <x v="0"/>
    <x v="4"/>
    <x v="7"/>
  </r>
  <r>
    <x v="7"/>
    <x v="53"/>
    <x v="0"/>
    <x v="5"/>
    <x v="9233"/>
  </r>
  <r>
    <x v="7"/>
    <x v="53"/>
    <x v="0"/>
    <x v="6"/>
    <x v="9234"/>
  </r>
  <r>
    <x v="7"/>
    <x v="53"/>
    <x v="0"/>
    <x v="7"/>
    <x v="7"/>
  </r>
  <r>
    <x v="7"/>
    <x v="53"/>
    <x v="0"/>
    <x v="8"/>
    <x v="9235"/>
  </r>
  <r>
    <x v="7"/>
    <x v="53"/>
    <x v="0"/>
    <x v="9"/>
    <x v="9236"/>
  </r>
  <r>
    <x v="7"/>
    <x v="53"/>
    <x v="0"/>
    <x v="10"/>
    <x v="9237"/>
  </r>
  <r>
    <x v="7"/>
    <x v="53"/>
    <x v="0"/>
    <x v="11"/>
    <x v="9238"/>
  </r>
  <r>
    <x v="7"/>
    <x v="53"/>
    <x v="0"/>
    <x v="12"/>
    <x v="9239"/>
  </r>
  <r>
    <x v="7"/>
    <x v="53"/>
    <x v="0"/>
    <x v="13"/>
    <x v="9240"/>
  </r>
  <r>
    <x v="7"/>
    <x v="53"/>
    <x v="1"/>
    <x v="0"/>
    <x v="9230"/>
  </r>
  <r>
    <x v="7"/>
    <x v="53"/>
    <x v="1"/>
    <x v="1"/>
    <x v="9241"/>
  </r>
  <r>
    <x v="7"/>
    <x v="53"/>
    <x v="1"/>
    <x v="2"/>
    <x v="9242"/>
  </r>
  <r>
    <x v="7"/>
    <x v="53"/>
    <x v="1"/>
    <x v="3"/>
    <x v="8074"/>
  </r>
  <r>
    <x v="7"/>
    <x v="53"/>
    <x v="1"/>
    <x v="4"/>
    <x v="9243"/>
  </r>
  <r>
    <x v="7"/>
    <x v="53"/>
    <x v="1"/>
    <x v="5"/>
    <x v="7"/>
  </r>
  <r>
    <x v="7"/>
    <x v="53"/>
    <x v="1"/>
    <x v="6"/>
    <x v="9244"/>
  </r>
  <r>
    <x v="7"/>
    <x v="53"/>
    <x v="1"/>
    <x v="7"/>
    <x v="7"/>
  </r>
  <r>
    <x v="7"/>
    <x v="53"/>
    <x v="1"/>
    <x v="8"/>
    <x v="9235"/>
  </r>
  <r>
    <x v="7"/>
    <x v="53"/>
    <x v="1"/>
    <x v="9"/>
    <x v="9245"/>
  </r>
  <r>
    <x v="7"/>
    <x v="53"/>
    <x v="1"/>
    <x v="10"/>
    <x v="691"/>
  </r>
  <r>
    <x v="7"/>
    <x v="53"/>
    <x v="1"/>
    <x v="11"/>
    <x v="9246"/>
  </r>
  <r>
    <x v="7"/>
    <x v="53"/>
    <x v="1"/>
    <x v="12"/>
    <x v="7"/>
  </r>
  <r>
    <x v="7"/>
    <x v="53"/>
    <x v="1"/>
    <x v="13"/>
    <x v="9247"/>
  </r>
  <r>
    <x v="7"/>
    <x v="54"/>
    <x v="0"/>
    <x v="0"/>
    <x v="7"/>
  </r>
  <r>
    <x v="7"/>
    <x v="54"/>
    <x v="0"/>
    <x v="1"/>
    <x v="9248"/>
  </r>
  <r>
    <x v="7"/>
    <x v="54"/>
    <x v="0"/>
    <x v="2"/>
    <x v="9249"/>
  </r>
  <r>
    <x v="7"/>
    <x v="54"/>
    <x v="0"/>
    <x v="3"/>
    <x v="9250"/>
  </r>
  <r>
    <x v="7"/>
    <x v="54"/>
    <x v="0"/>
    <x v="4"/>
    <x v="9251"/>
  </r>
  <r>
    <x v="7"/>
    <x v="54"/>
    <x v="0"/>
    <x v="5"/>
    <x v="7"/>
  </r>
  <r>
    <x v="7"/>
    <x v="54"/>
    <x v="0"/>
    <x v="6"/>
    <x v="9252"/>
  </r>
  <r>
    <x v="7"/>
    <x v="54"/>
    <x v="0"/>
    <x v="7"/>
    <x v="7"/>
  </r>
  <r>
    <x v="7"/>
    <x v="54"/>
    <x v="0"/>
    <x v="8"/>
    <x v="7"/>
  </r>
  <r>
    <x v="7"/>
    <x v="54"/>
    <x v="0"/>
    <x v="9"/>
    <x v="9253"/>
  </r>
  <r>
    <x v="7"/>
    <x v="54"/>
    <x v="0"/>
    <x v="10"/>
    <x v="9254"/>
  </r>
  <r>
    <x v="7"/>
    <x v="54"/>
    <x v="0"/>
    <x v="11"/>
    <x v="2105"/>
  </r>
  <r>
    <x v="7"/>
    <x v="54"/>
    <x v="0"/>
    <x v="12"/>
    <x v="7"/>
  </r>
  <r>
    <x v="7"/>
    <x v="54"/>
    <x v="0"/>
    <x v="13"/>
    <x v="9255"/>
  </r>
  <r>
    <x v="7"/>
    <x v="54"/>
    <x v="1"/>
    <x v="0"/>
    <x v="7"/>
  </r>
  <r>
    <x v="7"/>
    <x v="54"/>
    <x v="1"/>
    <x v="1"/>
    <x v="9248"/>
  </r>
  <r>
    <x v="7"/>
    <x v="54"/>
    <x v="1"/>
    <x v="2"/>
    <x v="9256"/>
  </r>
  <r>
    <x v="7"/>
    <x v="54"/>
    <x v="1"/>
    <x v="3"/>
    <x v="9250"/>
  </r>
  <r>
    <x v="7"/>
    <x v="54"/>
    <x v="1"/>
    <x v="4"/>
    <x v="9251"/>
  </r>
  <r>
    <x v="7"/>
    <x v="54"/>
    <x v="1"/>
    <x v="5"/>
    <x v="7"/>
  </r>
  <r>
    <x v="7"/>
    <x v="54"/>
    <x v="1"/>
    <x v="6"/>
    <x v="9257"/>
  </r>
  <r>
    <x v="7"/>
    <x v="54"/>
    <x v="1"/>
    <x v="7"/>
    <x v="7"/>
  </r>
  <r>
    <x v="7"/>
    <x v="54"/>
    <x v="1"/>
    <x v="8"/>
    <x v="7"/>
  </r>
  <r>
    <x v="7"/>
    <x v="54"/>
    <x v="1"/>
    <x v="9"/>
    <x v="9253"/>
  </r>
  <r>
    <x v="7"/>
    <x v="54"/>
    <x v="1"/>
    <x v="10"/>
    <x v="7"/>
  </r>
  <r>
    <x v="7"/>
    <x v="54"/>
    <x v="1"/>
    <x v="11"/>
    <x v="9258"/>
  </r>
  <r>
    <x v="7"/>
    <x v="54"/>
    <x v="1"/>
    <x v="12"/>
    <x v="7"/>
  </r>
  <r>
    <x v="7"/>
    <x v="54"/>
    <x v="1"/>
    <x v="13"/>
    <x v="9259"/>
  </r>
  <r>
    <x v="7"/>
    <x v="55"/>
    <x v="0"/>
    <x v="0"/>
    <x v="7"/>
  </r>
  <r>
    <x v="7"/>
    <x v="55"/>
    <x v="0"/>
    <x v="1"/>
    <x v="9260"/>
  </r>
  <r>
    <x v="7"/>
    <x v="55"/>
    <x v="0"/>
    <x v="2"/>
    <x v="9261"/>
  </r>
  <r>
    <x v="7"/>
    <x v="55"/>
    <x v="0"/>
    <x v="3"/>
    <x v="9262"/>
  </r>
  <r>
    <x v="7"/>
    <x v="55"/>
    <x v="0"/>
    <x v="4"/>
    <x v="9263"/>
  </r>
  <r>
    <x v="7"/>
    <x v="55"/>
    <x v="0"/>
    <x v="5"/>
    <x v="7"/>
  </r>
  <r>
    <x v="7"/>
    <x v="55"/>
    <x v="0"/>
    <x v="6"/>
    <x v="9264"/>
  </r>
  <r>
    <x v="7"/>
    <x v="55"/>
    <x v="0"/>
    <x v="7"/>
    <x v="7"/>
  </r>
  <r>
    <x v="7"/>
    <x v="55"/>
    <x v="0"/>
    <x v="8"/>
    <x v="5723"/>
  </r>
  <r>
    <x v="7"/>
    <x v="55"/>
    <x v="0"/>
    <x v="9"/>
    <x v="9265"/>
  </r>
  <r>
    <x v="7"/>
    <x v="55"/>
    <x v="0"/>
    <x v="10"/>
    <x v="9266"/>
  </r>
  <r>
    <x v="7"/>
    <x v="55"/>
    <x v="0"/>
    <x v="11"/>
    <x v="9267"/>
  </r>
  <r>
    <x v="7"/>
    <x v="55"/>
    <x v="0"/>
    <x v="12"/>
    <x v="7"/>
  </r>
  <r>
    <x v="7"/>
    <x v="55"/>
    <x v="0"/>
    <x v="13"/>
    <x v="9268"/>
  </r>
  <r>
    <x v="7"/>
    <x v="55"/>
    <x v="1"/>
    <x v="0"/>
    <x v="7"/>
  </r>
  <r>
    <x v="7"/>
    <x v="55"/>
    <x v="1"/>
    <x v="1"/>
    <x v="9260"/>
  </r>
  <r>
    <x v="7"/>
    <x v="55"/>
    <x v="1"/>
    <x v="2"/>
    <x v="9269"/>
  </r>
  <r>
    <x v="7"/>
    <x v="55"/>
    <x v="1"/>
    <x v="3"/>
    <x v="9262"/>
  </r>
  <r>
    <x v="7"/>
    <x v="55"/>
    <x v="1"/>
    <x v="4"/>
    <x v="9263"/>
  </r>
  <r>
    <x v="7"/>
    <x v="55"/>
    <x v="1"/>
    <x v="5"/>
    <x v="7"/>
  </r>
  <r>
    <x v="7"/>
    <x v="55"/>
    <x v="1"/>
    <x v="6"/>
    <x v="9270"/>
  </r>
  <r>
    <x v="7"/>
    <x v="55"/>
    <x v="1"/>
    <x v="7"/>
    <x v="7"/>
  </r>
  <r>
    <x v="7"/>
    <x v="55"/>
    <x v="1"/>
    <x v="8"/>
    <x v="5723"/>
  </r>
  <r>
    <x v="7"/>
    <x v="55"/>
    <x v="1"/>
    <x v="9"/>
    <x v="9271"/>
  </r>
  <r>
    <x v="7"/>
    <x v="55"/>
    <x v="1"/>
    <x v="10"/>
    <x v="7"/>
  </r>
  <r>
    <x v="7"/>
    <x v="55"/>
    <x v="1"/>
    <x v="11"/>
    <x v="9272"/>
  </r>
  <r>
    <x v="7"/>
    <x v="55"/>
    <x v="1"/>
    <x v="12"/>
    <x v="7"/>
  </r>
  <r>
    <x v="7"/>
    <x v="55"/>
    <x v="1"/>
    <x v="13"/>
    <x v="9273"/>
  </r>
  <r>
    <x v="7"/>
    <x v="56"/>
    <x v="0"/>
    <x v="0"/>
    <x v="9274"/>
  </r>
  <r>
    <x v="7"/>
    <x v="56"/>
    <x v="0"/>
    <x v="1"/>
    <x v="9275"/>
  </r>
  <r>
    <x v="7"/>
    <x v="56"/>
    <x v="0"/>
    <x v="2"/>
    <x v="9276"/>
  </r>
  <r>
    <x v="7"/>
    <x v="56"/>
    <x v="0"/>
    <x v="3"/>
    <x v="6914"/>
  </r>
  <r>
    <x v="7"/>
    <x v="56"/>
    <x v="0"/>
    <x v="4"/>
    <x v="9277"/>
  </r>
  <r>
    <x v="7"/>
    <x v="56"/>
    <x v="0"/>
    <x v="5"/>
    <x v="9278"/>
  </r>
  <r>
    <x v="7"/>
    <x v="56"/>
    <x v="0"/>
    <x v="6"/>
    <x v="9279"/>
  </r>
  <r>
    <x v="7"/>
    <x v="56"/>
    <x v="0"/>
    <x v="7"/>
    <x v="7"/>
  </r>
  <r>
    <x v="7"/>
    <x v="56"/>
    <x v="0"/>
    <x v="8"/>
    <x v="9280"/>
  </r>
  <r>
    <x v="7"/>
    <x v="56"/>
    <x v="0"/>
    <x v="9"/>
    <x v="9281"/>
  </r>
  <r>
    <x v="7"/>
    <x v="56"/>
    <x v="0"/>
    <x v="10"/>
    <x v="9282"/>
  </r>
  <r>
    <x v="7"/>
    <x v="56"/>
    <x v="0"/>
    <x v="11"/>
    <x v="9283"/>
  </r>
  <r>
    <x v="7"/>
    <x v="56"/>
    <x v="0"/>
    <x v="12"/>
    <x v="7"/>
  </r>
  <r>
    <x v="7"/>
    <x v="56"/>
    <x v="0"/>
    <x v="13"/>
    <x v="9284"/>
  </r>
  <r>
    <x v="7"/>
    <x v="56"/>
    <x v="1"/>
    <x v="0"/>
    <x v="9274"/>
  </r>
  <r>
    <x v="7"/>
    <x v="56"/>
    <x v="1"/>
    <x v="1"/>
    <x v="9275"/>
  </r>
  <r>
    <x v="7"/>
    <x v="56"/>
    <x v="1"/>
    <x v="2"/>
    <x v="9285"/>
  </r>
  <r>
    <x v="7"/>
    <x v="56"/>
    <x v="1"/>
    <x v="3"/>
    <x v="6914"/>
  </r>
  <r>
    <x v="7"/>
    <x v="56"/>
    <x v="1"/>
    <x v="4"/>
    <x v="9277"/>
  </r>
  <r>
    <x v="7"/>
    <x v="56"/>
    <x v="1"/>
    <x v="5"/>
    <x v="7"/>
  </r>
  <r>
    <x v="7"/>
    <x v="56"/>
    <x v="1"/>
    <x v="6"/>
    <x v="9286"/>
  </r>
  <r>
    <x v="7"/>
    <x v="56"/>
    <x v="1"/>
    <x v="7"/>
    <x v="7"/>
  </r>
  <r>
    <x v="7"/>
    <x v="56"/>
    <x v="1"/>
    <x v="8"/>
    <x v="9280"/>
  </r>
  <r>
    <x v="7"/>
    <x v="56"/>
    <x v="1"/>
    <x v="9"/>
    <x v="9287"/>
  </r>
  <r>
    <x v="7"/>
    <x v="56"/>
    <x v="1"/>
    <x v="10"/>
    <x v="7"/>
  </r>
  <r>
    <x v="7"/>
    <x v="56"/>
    <x v="1"/>
    <x v="11"/>
    <x v="9288"/>
  </r>
  <r>
    <x v="7"/>
    <x v="56"/>
    <x v="1"/>
    <x v="12"/>
    <x v="936"/>
  </r>
  <r>
    <x v="7"/>
    <x v="56"/>
    <x v="1"/>
    <x v="13"/>
    <x v="9289"/>
  </r>
  <r>
    <x v="7"/>
    <x v="57"/>
    <x v="0"/>
    <x v="0"/>
    <x v="7"/>
  </r>
  <r>
    <x v="7"/>
    <x v="57"/>
    <x v="0"/>
    <x v="1"/>
    <x v="9290"/>
  </r>
  <r>
    <x v="7"/>
    <x v="57"/>
    <x v="0"/>
    <x v="2"/>
    <x v="9291"/>
  </r>
  <r>
    <x v="7"/>
    <x v="57"/>
    <x v="0"/>
    <x v="3"/>
    <x v="9292"/>
  </r>
  <r>
    <x v="7"/>
    <x v="57"/>
    <x v="0"/>
    <x v="4"/>
    <x v="9293"/>
  </r>
  <r>
    <x v="7"/>
    <x v="57"/>
    <x v="0"/>
    <x v="5"/>
    <x v="9294"/>
  </r>
  <r>
    <x v="7"/>
    <x v="57"/>
    <x v="0"/>
    <x v="6"/>
    <x v="9295"/>
  </r>
  <r>
    <x v="7"/>
    <x v="57"/>
    <x v="0"/>
    <x v="7"/>
    <x v="7"/>
  </r>
  <r>
    <x v="7"/>
    <x v="57"/>
    <x v="0"/>
    <x v="8"/>
    <x v="7"/>
  </r>
  <r>
    <x v="7"/>
    <x v="57"/>
    <x v="0"/>
    <x v="9"/>
    <x v="9296"/>
  </r>
  <r>
    <x v="7"/>
    <x v="57"/>
    <x v="0"/>
    <x v="10"/>
    <x v="9297"/>
  </r>
  <r>
    <x v="7"/>
    <x v="57"/>
    <x v="0"/>
    <x v="11"/>
    <x v="9298"/>
  </r>
  <r>
    <x v="7"/>
    <x v="57"/>
    <x v="0"/>
    <x v="12"/>
    <x v="9299"/>
  </r>
  <r>
    <x v="7"/>
    <x v="57"/>
    <x v="0"/>
    <x v="13"/>
    <x v="9300"/>
  </r>
  <r>
    <x v="7"/>
    <x v="57"/>
    <x v="1"/>
    <x v="0"/>
    <x v="7"/>
  </r>
  <r>
    <x v="7"/>
    <x v="57"/>
    <x v="1"/>
    <x v="1"/>
    <x v="9301"/>
  </r>
  <r>
    <x v="7"/>
    <x v="57"/>
    <x v="1"/>
    <x v="2"/>
    <x v="9302"/>
  </r>
  <r>
    <x v="7"/>
    <x v="57"/>
    <x v="1"/>
    <x v="3"/>
    <x v="9303"/>
  </r>
  <r>
    <x v="7"/>
    <x v="57"/>
    <x v="1"/>
    <x v="4"/>
    <x v="9293"/>
  </r>
  <r>
    <x v="7"/>
    <x v="57"/>
    <x v="1"/>
    <x v="5"/>
    <x v="691"/>
  </r>
  <r>
    <x v="7"/>
    <x v="57"/>
    <x v="1"/>
    <x v="6"/>
    <x v="9304"/>
  </r>
  <r>
    <x v="7"/>
    <x v="57"/>
    <x v="1"/>
    <x v="7"/>
    <x v="7"/>
  </r>
  <r>
    <x v="7"/>
    <x v="57"/>
    <x v="1"/>
    <x v="8"/>
    <x v="7"/>
  </r>
  <r>
    <x v="7"/>
    <x v="57"/>
    <x v="1"/>
    <x v="9"/>
    <x v="9305"/>
  </r>
  <r>
    <x v="7"/>
    <x v="57"/>
    <x v="1"/>
    <x v="10"/>
    <x v="936"/>
  </r>
  <r>
    <x v="7"/>
    <x v="57"/>
    <x v="1"/>
    <x v="11"/>
    <x v="9306"/>
  </r>
  <r>
    <x v="7"/>
    <x v="57"/>
    <x v="1"/>
    <x v="12"/>
    <x v="7"/>
  </r>
  <r>
    <x v="7"/>
    <x v="57"/>
    <x v="1"/>
    <x v="13"/>
    <x v="9307"/>
  </r>
  <r>
    <x v="7"/>
    <x v="58"/>
    <x v="0"/>
    <x v="0"/>
    <x v="9308"/>
  </r>
  <r>
    <x v="7"/>
    <x v="58"/>
    <x v="0"/>
    <x v="1"/>
    <x v="9309"/>
  </r>
  <r>
    <x v="7"/>
    <x v="58"/>
    <x v="0"/>
    <x v="2"/>
    <x v="9310"/>
  </r>
  <r>
    <x v="7"/>
    <x v="58"/>
    <x v="0"/>
    <x v="3"/>
    <x v="9311"/>
  </r>
  <r>
    <x v="7"/>
    <x v="58"/>
    <x v="0"/>
    <x v="4"/>
    <x v="9312"/>
  </r>
  <r>
    <x v="7"/>
    <x v="58"/>
    <x v="0"/>
    <x v="5"/>
    <x v="9313"/>
  </r>
  <r>
    <x v="7"/>
    <x v="58"/>
    <x v="0"/>
    <x v="6"/>
    <x v="9314"/>
  </r>
  <r>
    <x v="7"/>
    <x v="58"/>
    <x v="0"/>
    <x v="7"/>
    <x v="7"/>
  </r>
  <r>
    <x v="7"/>
    <x v="58"/>
    <x v="0"/>
    <x v="8"/>
    <x v="9315"/>
  </r>
  <r>
    <x v="7"/>
    <x v="58"/>
    <x v="0"/>
    <x v="9"/>
    <x v="9316"/>
  </r>
  <r>
    <x v="7"/>
    <x v="58"/>
    <x v="0"/>
    <x v="10"/>
    <x v="9317"/>
  </r>
  <r>
    <x v="7"/>
    <x v="58"/>
    <x v="0"/>
    <x v="11"/>
    <x v="9318"/>
  </r>
  <r>
    <x v="7"/>
    <x v="58"/>
    <x v="0"/>
    <x v="12"/>
    <x v="7"/>
  </r>
  <r>
    <x v="7"/>
    <x v="58"/>
    <x v="0"/>
    <x v="13"/>
    <x v="9319"/>
  </r>
  <r>
    <x v="7"/>
    <x v="58"/>
    <x v="1"/>
    <x v="0"/>
    <x v="9320"/>
  </r>
  <r>
    <x v="7"/>
    <x v="58"/>
    <x v="1"/>
    <x v="1"/>
    <x v="9321"/>
  </r>
  <r>
    <x v="7"/>
    <x v="58"/>
    <x v="1"/>
    <x v="2"/>
    <x v="9322"/>
  </r>
  <r>
    <x v="7"/>
    <x v="58"/>
    <x v="1"/>
    <x v="3"/>
    <x v="9323"/>
  </r>
  <r>
    <x v="7"/>
    <x v="58"/>
    <x v="1"/>
    <x v="4"/>
    <x v="9324"/>
  </r>
  <r>
    <x v="7"/>
    <x v="58"/>
    <x v="1"/>
    <x v="5"/>
    <x v="7"/>
  </r>
  <r>
    <x v="7"/>
    <x v="58"/>
    <x v="1"/>
    <x v="6"/>
    <x v="9325"/>
  </r>
  <r>
    <x v="7"/>
    <x v="58"/>
    <x v="1"/>
    <x v="7"/>
    <x v="7"/>
  </r>
  <r>
    <x v="7"/>
    <x v="58"/>
    <x v="1"/>
    <x v="8"/>
    <x v="9315"/>
  </r>
  <r>
    <x v="7"/>
    <x v="58"/>
    <x v="1"/>
    <x v="9"/>
    <x v="9326"/>
  </r>
  <r>
    <x v="7"/>
    <x v="58"/>
    <x v="1"/>
    <x v="10"/>
    <x v="7"/>
  </r>
  <r>
    <x v="7"/>
    <x v="58"/>
    <x v="1"/>
    <x v="11"/>
    <x v="9327"/>
  </r>
  <r>
    <x v="7"/>
    <x v="58"/>
    <x v="1"/>
    <x v="12"/>
    <x v="7"/>
  </r>
  <r>
    <x v="7"/>
    <x v="58"/>
    <x v="1"/>
    <x v="13"/>
    <x v="9328"/>
  </r>
  <r>
    <x v="7"/>
    <x v="59"/>
    <x v="0"/>
    <x v="0"/>
    <x v="7"/>
  </r>
  <r>
    <x v="7"/>
    <x v="59"/>
    <x v="0"/>
    <x v="1"/>
    <x v="9329"/>
  </r>
  <r>
    <x v="7"/>
    <x v="59"/>
    <x v="0"/>
    <x v="2"/>
    <x v="9330"/>
  </r>
  <r>
    <x v="7"/>
    <x v="59"/>
    <x v="0"/>
    <x v="3"/>
    <x v="9331"/>
  </r>
  <r>
    <x v="7"/>
    <x v="59"/>
    <x v="0"/>
    <x v="4"/>
    <x v="3982"/>
  </r>
  <r>
    <x v="7"/>
    <x v="59"/>
    <x v="0"/>
    <x v="5"/>
    <x v="9332"/>
  </r>
  <r>
    <x v="7"/>
    <x v="59"/>
    <x v="0"/>
    <x v="6"/>
    <x v="9333"/>
  </r>
  <r>
    <x v="7"/>
    <x v="59"/>
    <x v="0"/>
    <x v="7"/>
    <x v="7"/>
  </r>
  <r>
    <x v="7"/>
    <x v="59"/>
    <x v="0"/>
    <x v="8"/>
    <x v="9334"/>
  </r>
  <r>
    <x v="7"/>
    <x v="59"/>
    <x v="0"/>
    <x v="9"/>
    <x v="9335"/>
  </r>
  <r>
    <x v="7"/>
    <x v="59"/>
    <x v="0"/>
    <x v="10"/>
    <x v="9336"/>
  </r>
  <r>
    <x v="7"/>
    <x v="59"/>
    <x v="0"/>
    <x v="11"/>
    <x v="9337"/>
  </r>
  <r>
    <x v="7"/>
    <x v="59"/>
    <x v="0"/>
    <x v="12"/>
    <x v="7"/>
  </r>
  <r>
    <x v="7"/>
    <x v="59"/>
    <x v="0"/>
    <x v="13"/>
    <x v="9338"/>
  </r>
  <r>
    <x v="7"/>
    <x v="59"/>
    <x v="1"/>
    <x v="0"/>
    <x v="7"/>
  </r>
  <r>
    <x v="7"/>
    <x v="59"/>
    <x v="1"/>
    <x v="1"/>
    <x v="9339"/>
  </r>
  <r>
    <x v="7"/>
    <x v="59"/>
    <x v="1"/>
    <x v="2"/>
    <x v="9340"/>
  </r>
  <r>
    <x v="7"/>
    <x v="59"/>
    <x v="1"/>
    <x v="3"/>
    <x v="9341"/>
  </r>
  <r>
    <x v="7"/>
    <x v="59"/>
    <x v="1"/>
    <x v="4"/>
    <x v="9342"/>
  </r>
  <r>
    <x v="7"/>
    <x v="59"/>
    <x v="1"/>
    <x v="5"/>
    <x v="7"/>
  </r>
  <r>
    <x v="7"/>
    <x v="59"/>
    <x v="1"/>
    <x v="6"/>
    <x v="9343"/>
  </r>
  <r>
    <x v="7"/>
    <x v="59"/>
    <x v="1"/>
    <x v="7"/>
    <x v="7"/>
  </r>
  <r>
    <x v="7"/>
    <x v="59"/>
    <x v="1"/>
    <x v="8"/>
    <x v="9344"/>
  </r>
  <r>
    <x v="7"/>
    <x v="59"/>
    <x v="1"/>
    <x v="9"/>
    <x v="9345"/>
  </r>
  <r>
    <x v="7"/>
    <x v="59"/>
    <x v="1"/>
    <x v="10"/>
    <x v="7"/>
  </r>
  <r>
    <x v="7"/>
    <x v="59"/>
    <x v="1"/>
    <x v="11"/>
    <x v="9346"/>
  </r>
  <r>
    <x v="7"/>
    <x v="59"/>
    <x v="1"/>
    <x v="12"/>
    <x v="7"/>
  </r>
  <r>
    <x v="7"/>
    <x v="59"/>
    <x v="1"/>
    <x v="13"/>
    <x v="9347"/>
  </r>
  <r>
    <x v="7"/>
    <x v="60"/>
    <x v="0"/>
    <x v="0"/>
    <x v="7"/>
  </r>
  <r>
    <x v="7"/>
    <x v="60"/>
    <x v="0"/>
    <x v="1"/>
    <x v="9348"/>
  </r>
  <r>
    <x v="7"/>
    <x v="60"/>
    <x v="0"/>
    <x v="2"/>
    <x v="9349"/>
  </r>
  <r>
    <x v="7"/>
    <x v="60"/>
    <x v="0"/>
    <x v="3"/>
    <x v="8177"/>
  </r>
  <r>
    <x v="7"/>
    <x v="60"/>
    <x v="0"/>
    <x v="4"/>
    <x v="9350"/>
  </r>
  <r>
    <x v="7"/>
    <x v="60"/>
    <x v="0"/>
    <x v="5"/>
    <x v="9351"/>
  </r>
  <r>
    <x v="7"/>
    <x v="60"/>
    <x v="0"/>
    <x v="6"/>
    <x v="9352"/>
  </r>
  <r>
    <x v="7"/>
    <x v="60"/>
    <x v="0"/>
    <x v="7"/>
    <x v="7"/>
  </r>
  <r>
    <x v="7"/>
    <x v="60"/>
    <x v="0"/>
    <x v="8"/>
    <x v="9353"/>
  </r>
  <r>
    <x v="7"/>
    <x v="60"/>
    <x v="0"/>
    <x v="9"/>
    <x v="9354"/>
  </r>
  <r>
    <x v="7"/>
    <x v="60"/>
    <x v="0"/>
    <x v="10"/>
    <x v="9355"/>
  </r>
  <r>
    <x v="7"/>
    <x v="60"/>
    <x v="0"/>
    <x v="11"/>
    <x v="9356"/>
  </r>
  <r>
    <x v="7"/>
    <x v="60"/>
    <x v="0"/>
    <x v="12"/>
    <x v="9357"/>
  </r>
  <r>
    <x v="7"/>
    <x v="60"/>
    <x v="0"/>
    <x v="13"/>
    <x v="9358"/>
  </r>
  <r>
    <x v="7"/>
    <x v="60"/>
    <x v="1"/>
    <x v="0"/>
    <x v="9359"/>
  </r>
  <r>
    <x v="7"/>
    <x v="60"/>
    <x v="1"/>
    <x v="1"/>
    <x v="9348"/>
  </r>
  <r>
    <x v="7"/>
    <x v="60"/>
    <x v="1"/>
    <x v="2"/>
    <x v="9360"/>
  </r>
  <r>
    <x v="7"/>
    <x v="60"/>
    <x v="1"/>
    <x v="3"/>
    <x v="8188"/>
  </r>
  <r>
    <x v="7"/>
    <x v="60"/>
    <x v="1"/>
    <x v="4"/>
    <x v="9361"/>
  </r>
  <r>
    <x v="7"/>
    <x v="60"/>
    <x v="1"/>
    <x v="5"/>
    <x v="9362"/>
  </r>
  <r>
    <x v="7"/>
    <x v="60"/>
    <x v="1"/>
    <x v="6"/>
    <x v="9363"/>
  </r>
  <r>
    <x v="7"/>
    <x v="60"/>
    <x v="1"/>
    <x v="7"/>
    <x v="7"/>
  </r>
  <r>
    <x v="7"/>
    <x v="60"/>
    <x v="1"/>
    <x v="8"/>
    <x v="9364"/>
  </r>
  <r>
    <x v="7"/>
    <x v="60"/>
    <x v="1"/>
    <x v="9"/>
    <x v="9365"/>
  </r>
  <r>
    <x v="7"/>
    <x v="60"/>
    <x v="1"/>
    <x v="10"/>
    <x v="7"/>
  </r>
  <r>
    <x v="7"/>
    <x v="60"/>
    <x v="1"/>
    <x v="11"/>
    <x v="9366"/>
  </r>
  <r>
    <x v="7"/>
    <x v="60"/>
    <x v="1"/>
    <x v="12"/>
    <x v="7"/>
  </r>
  <r>
    <x v="7"/>
    <x v="60"/>
    <x v="1"/>
    <x v="13"/>
    <x v="9367"/>
  </r>
  <r>
    <x v="7"/>
    <x v="61"/>
    <x v="0"/>
    <x v="0"/>
    <x v="7"/>
  </r>
  <r>
    <x v="7"/>
    <x v="61"/>
    <x v="0"/>
    <x v="1"/>
    <x v="9368"/>
  </r>
  <r>
    <x v="7"/>
    <x v="61"/>
    <x v="0"/>
    <x v="2"/>
    <x v="9369"/>
  </r>
  <r>
    <x v="7"/>
    <x v="61"/>
    <x v="0"/>
    <x v="3"/>
    <x v="8197"/>
  </r>
  <r>
    <x v="7"/>
    <x v="61"/>
    <x v="0"/>
    <x v="4"/>
    <x v="9370"/>
  </r>
  <r>
    <x v="7"/>
    <x v="61"/>
    <x v="0"/>
    <x v="5"/>
    <x v="9371"/>
  </r>
  <r>
    <x v="7"/>
    <x v="61"/>
    <x v="0"/>
    <x v="6"/>
    <x v="9372"/>
  </r>
  <r>
    <x v="7"/>
    <x v="61"/>
    <x v="0"/>
    <x v="7"/>
    <x v="7"/>
  </r>
  <r>
    <x v="7"/>
    <x v="61"/>
    <x v="0"/>
    <x v="8"/>
    <x v="9373"/>
  </r>
  <r>
    <x v="7"/>
    <x v="61"/>
    <x v="0"/>
    <x v="9"/>
    <x v="9374"/>
  </r>
  <r>
    <x v="7"/>
    <x v="61"/>
    <x v="0"/>
    <x v="10"/>
    <x v="9375"/>
  </r>
  <r>
    <x v="7"/>
    <x v="61"/>
    <x v="0"/>
    <x v="11"/>
    <x v="9376"/>
  </r>
  <r>
    <x v="7"/>
    <x v="61"/>
    <x v="0"/>
    <x v="12"/>
    <x v="9377"/>
  </r>
  <r>
    <x v="7"/>
    <x v="61"/>
    <x v="0"/>
    <x v="13"/>
    <x v="9378"/>
  </r>
  <r>
    <x v="7"/>
    <x v="61"/>
    <x v="1"/>
    <x v="0"/>
    <x v="7"/>
  </r>
  <r>
    <x v="7"/>
    <x v="61"/>
    <x v="1"/>
    <x v="1"/>
    <x v="9379"/>
  </r>
  <r>
    <x v="7"/>
    <x v="61"/>
    <x v="1"/>
    <x v="2"/>
    <x v="9380"/>
  </r>
  <r>
    <x v="7"/>
    <x v="61"/>
    <x v="1"/>
    <x v="3"/>
    <x v="9381"/>
  </r>
  <r>
    <x v="7"/>
    <x v="61"/>
    <x v="1"/>
    <x v="4"/>
    <x v="9370"/>
  </r>
  <r>
    <x v="7"/>
    <x v="61"/>
    <x v="1"/>
    <x v="5"/>
    <x v="7"/>
  </r>
  <r>
    <x v="7"/>
    <x v="61"/>
    <x v="1"/>
    <x v="6"/>
    <x v="9382"/>
  </r>
  <r>
    <x v="7"/>
    <x v="61"/>
    <x v="1"/>
    <x v="7"/>
    <x v="7"/>
  </r>
  <r>
    <x v="7"/>
    <x v="61"/>
    <x v="1"/>
    <x v="8"/>
    <x v="9383"/>
  </r>
  <r>
    <x v="7"/>
    <x v="61"/>
    <x v="1"/>
    <x v="9"/>
    <x v="9384"/>
  </r>
  <r>
    <x v="7"/>
    <x v="61"/>
    <x v="1"/>
    <x v="10"/>
    <x v="7"/>
  </r>
  <r>
    <x v="7"/>
    <x v="61"/>
    <x v="1"/>
    <x v="11"/>
    <x v="9385"/>
  </r>
  <r>
    <x v="7"/>
    <x v="61"/>
    <x v="1"/>
    <x v="12"/>
    <x v="7"/>
  </r>
  <r>
    <x v="7"/>
    <x v="61"/>
    <x v="1"/>
    <x v="13"/>
    <x v="9386"/>
  </r>
  <r>
    <x v="7"/>
    <x v="62"/>
    <x v="0"/>
    <x v="0"/>
    <x v="7"/>
  </r>
  <r>
    <x v="7"/>
    <x v="62"/>
    <x v="0"/>
    <x v="1"/>
    <x v="9387"/>
  </r>
  <r>
    <x v="7"/>
    <x v="62"/>
    <x v="0"/>
    <x v="2"/>
    <x v="9388"/>
  </r>
  <r>
    <x v="7"/>
    <x v="62"/>
    <x v="0"/>
    <x v="3"/>
    <x v="7026"/>
  </r>
  <r>
    <x v="7"/>
    <x v="62"/>
    <x v="0"/>
    <x v="4"/>
    <x v="7"/>
  </r>
  <r>
    <x v="7"/>
    <x v="62"/>
    <x v="0"/>
    <x v="5"/>
    <x v="9389"/>
  </r>
  <r>
    <x v="7"/>
    <x v="62"/>
    <x v="0"/>
    <x v="6"/>
    <x v="9390"/>
  </r>
  <r>
    <x v="7"/>
    <x v="62"/>
    <x v="0"/>
    <x v="7"/>
    <x v="7"/>
  </r>
  <r>
    <x v="7"/>
    <x v="62"/>
    <x v="0"/>
    <x v="8"/>
    <x v="9391"/>
  </r>
  <r>
    <x v="7"/>
    <x v="62"/>
    <x v="0"/>
    <x v="9"/>
    <x v="9392"/>
  </r>
  <r>
    <x v="7"/>
    <x v="62"/>
    <x v="0"/>
    <x v="10"/>
    <x v="9393"/>
  </r>
  <r>
    <x v="7"/>
    <x v="62"/>
    <x v="0"/>
    <x v="11"/>
    <x v="9394"/>
  </r>
  <r>
    <x v="7"/>
    <x v="62"/>
    <x v="0"/>
    <x v="12"/>
    <x v="9395"/>
  </r>
  <r>
    <x v="7"/>
    <x v="62"/>
    <x v="0"/>
    <x v="13"/>
    <x v="5334"/>
  </r>
  <r>
    <x v="7"/>
    <x v="62"/>
    <x v="1"/>
    <x v="0"/>
    <x v="7"/>
  </r>
  <r>
    <x v="7"/>
    <x v="62"/>
    <x v="1"/>
    <x v="1"/>
    <x v="9387"/>
  </r>
  <r>
    <x v="7"/>
    <x v="62"/>
    <x v="1"/>
    <x v="2"/>
    <x v="9396"/>
  </r>
  <r>
    <x v="7"/>
    <x v="62"/>
    <x v="1"/>
    <x v="3"/>
    <x v="9397"/>
  </r>
  <r>
    <x v="7"/>
    <x v="62"/>
    <x v="1"/>
    <x v="4"/>
    <x v="7"/>
  </r>
  <r>
    <x v="7"/>
    <x v="62"/>
    <x v="1"/>
    <x v="5"/>
    <x v="7"/>
  </r>
  <r>
    <x v="7"/>
    <x v="62"/>
    <x v="1"/>
    <x v="6"/>
    <x v="9398"/>
  </r>
  <r>
    <x v="7"/>
    <x v="62"/>
    <x v="1"/>
    <x v="7"/>
    <x v="7"/>
  </r>
  <r>
    <x v="7"/>
    <x v="62"/>
    <x v="1"/>
    <x v="8"/>
    <x v="9391"/>
  </r>
  <r>
    <x v="7"/>
    <x v="62"/>
    <x v="1"/>
    <x v="9"/>
    <x v="9399"/>
  </r>
  <r>
    <x v="7"/>
    <x v="62"/>
    <x v="1"/>
    <x v="10"/>
    <x v="7"/>
  </r>
  <r>
    <x v="7"/>
    <x v="62"/>
    <x v="1"/>
    <x v="11"/>
    <x v="9400"/>
  </r>
  <r>
    <x v="7"/>
    <x v="62"/>
    <x v="1"/>
    <x v="12"/>
    <x v="7"/>
  </r>
  <r>
    <x v="7"/>
    <x v="62"/>
    <x v="1"/>
    <x v="13"/>
    <x v="9401"/>
  </r>
  <r>
    <x v="7"/>
    <x v="63"/>
    <x v="0"/>
    <x v="0"/>
    <x v="7"/>
  </r>
  <r>
    <x v="7"/>
    <x v="63"/>
    <x v="0"/>
    <x v="1"/>
    <x v="9402"/>
  </r>
  <r>
    <x v="7"/>
    <x v="63"/>
    <x v="0"/>
    <x v="2"/>
    <x v="9403"/>
  </r>
  <r>
    <x v="7"/>
    <x v="63"/>
    <x v="0"/>
    <x v="3"/>
    <x v="9404"/>
  </r>
  <r>
    <x v="7"/>
    <x v="63"/>
    <x v="0"/>
    <x v="4"/>
    <x v="9405"/>
  </r>
  <r>
    <x v="7"/>
    <x v="63"/>
    <x v="0"/>
    <x v="5"/>
    <x v="9406"/>
  </r>
  <r>
    <x v="7"/>
    <x v="63"/>
    <x v="0"/>
    <x v="6"/>
    <x v="9407"/>
  </r>
  <r>
    <x v="7"/>
    <x v="63"/>
    <x v="0"/>
    <x v="7"/>
    <x v="7"/>
  </r>
  <r>
    <x v="7"/>
    <x v="63"/>
    <x v="0"/>
    <x v="8"/>
    <x v="9408"/>
  </r>
  <r>
    <x v="7"/>
    <x v="63"/>
    <x v="0"/>
    <x v="9"/>
    <x v="9409"/>
  </r>
  <r>
    <x v="7"/>
    <x v="63"/>
    <x v="0"/>
    <x v="10"/>
    <x v="9410"/>
  </r>
  <r>
    <x v="7"/>
    <x v="63"/>
    <x v="0"/>
    <x v="11"/>
    <x v="9411"/>
  </r>
  <r>
    <x v="7"/>
    <x v="63"/>
    <x v="0"/>
    <x v="12"/>
    <x v="9412"/>
  </r>
  <r>
    <x v="7"/>
    <x v="63"/>
    <x v="0"/>
    <x v="13"/>
    <x v="9413"/>
  </r>
  <r>
    <x v="7"/>
    <x v="63"/>
    <x v="1"/>
    <x v="0"/>
    <x v="7"/>
  </r>
  <r>
    <x v="7"/>
    <x v="63"/>
    <x v="1"/>
    <x v="1"/>
    <x v="9402"/>
  </r>
  <r>
    <x v="7"/>
    <x v="63"/>
    <x v="1"/>
    <x v="2"/>
    <x v="9414"/>
  </r>
  <r>
    <x v="7"/>
    <x v="63"/>
    <x v="1"/>
    <x v="3"/>
    <x v="9404"/>
  </r>
  <r>
    <x v="7"/>
    <x v="63"/>
    <x v="1"/>
    <x v="4"/>
    <x v="9405"/>
  </r>
  <r>
    <x v="7"/>
    <x v="63"/>
    <x v="1"/>
    <x v="5"/>
    <x v="7"/>
  </r>
  <r>
    <x v="7"/>
    <x v="63"/>
    <x v="1"/>
    <x v="6"/>
    <x v="9415"/>
  </r>
  <r>
    <x v="7"/>
    <x v="63"/>
    <x v="1"/>
    <x v="7"/>
    <x v="691"/>
  </r>
  <r>
    <x v="7"/>
    <x v="63"/>
    <x v="1"/>
    <x v="8"/>
    <x v="9408"/>
  </r>
  <r>
    <x v="7"/>
    <x v="63"/>
    <x v="1"/>
    <x v="9"/>
    <x v="9416"/>
  </r>
  <r>
    <x v="7"/>
    <x v="63"/>
    <x v="1"/>
    <x v="10"/>
    <x v="7"/>
  </r>
  <r>
    <x v="7"/>
    <x v="63"/>
    <x v="1"/>
    <x v="11"/>
    <x v="9417"/>
  </r>
  <r>
    <x v="7"/>
    <x v="63"/>
    <x v="1"/>
    <x v="12"/>
    <x v="7"/>
  </r>
  <r>
    <x v="7"/>
    <x v="63"/>
    <x v="1"/>
    <x v="13"/>
    <x v="9418"/>
  </r>
  <r>
    <x v="7"/>
    <x v="64"/>
    <x v="0"/>
    <x v="0"/>
    <x v="7"/>
  </r>
  <r>
    <x v="7"/>
    <x v="64"/>
    <x v="0"/>
    <x v="1"/>
    <x v="9419"/>
  </r>
  <r>
    <x v="7"/>
    <x v="64"/>
    <x v="0"/>
    <x v="2"/>
    <x v="9420"/>
  </r>
  <r>
    <x v="7"/>
    <x v="64"/>
    <x v="0"/>
    <x v="3"/>
    <x v="7058"/>
  </r>
  <r>
    <x v="7"/>
    <x v="64"/>
    <x v="0"/>
    <x v="4"/>
    <x v="9421"/>
  </r>
  <r>
    <x v="7"/>
    <x v="64"/>
    <x v="0"/>
    <x v="5"/>
    <x v="9422"/>
  </r>
  <r>
    <x v="7"/>
    <x v="64"/>
    <x v="0"/>
    <x v="6"/>
    <x v="9423"/>
  </r>
  <r>
    <x v="7"/>
    <x v="64"/>
    <x v="0"/>
    <x v="7"/>
    <x v="7"/>
  </r>
  <r>
    <x v="7"/>
    <x v="64"/>
    <x v="0"/>
    <x v="8"/>
    <x v="7"/>
  </r>
  <r>
    <x v="7"/>
    <x v="64"/>
    <x v="0"/>
    <x v="9"/>
    <x v="9424"/>
  </r>
  <r>
    <x v="7"/>
    <x v="64"/>
    <x v="0"/>
    <x v="10"/>
    <x v="9425"/>
  </r>
  <r>
    <x v="7"/>
    <x v="64"/>
    <x v="0"/>
    <x v="11"/>
    <x v="9426"/>
  </r>
  <r>
    <x v="7"/>
    <x v="64"/>
    <x v="0"/>
    <x v="12"/>
    <x v="7"/>
  </r>
  <r>
    <x v="7"/>
    <x v="64"/>
    <x v="0"/>
    <x v="13"/>
    <x v="9427"/>
  </r>
  <r>
    <x v="7"/>
    <x v="64"/>
    <x v="1"/>
    <x v="0"/>
    <x v="7"/>
  </r>
  <r>
    <x v="7"/>
    <x v="64"/>
    <x v="1"/>
    <x v="1"/>
    <x v="9419"/>
  </r>
  <r>
    <x v="7"/>
    <x v="64"/>
    <x v="1"/>
    <x v="2"/>
    <x v="4006"/>
  </r>
  <r>
    <x v="7"/>
    <x v="64"/>
    <x v="1"/>
    <x v="3"/>
    <x v="7058"/>
  </r>
  <r>
    <x v="7"/>
    <x v="64"/>
    <x v="1"/>
    <x v="4"/>
    <x v="9421"/>
  </r>
  <r>
    <x v="7"/>
    <x v="64"/>
    <x v="1"/>
    <x v="5"/>
    <x v="691"/>
  </r>
  <r>
    <x v="7"/>
    <x v="64"/>
    <x v="1"/>
    <x v="6"/>
    <x v="9423"/>
  </r>
  <r>
    <x v="7"/>
    <x v="64"/>
    <x v="1"/>
    <x v="7"/>
    <x v="691"/>
  </r>
  <r>
    <x v="7"/>
    <x v="64"/>
    <x v="1"/>
    <x v="8"/>
    <x v="7"/>
  </r>
  <r>
    <x v="7"/>
    <x v="64"/>
    <x v="1"/>
    <x v="9"/>
    <x v="9428"/>
  </r>
  <r>
    <x v="7"/>
    <x v="64"/>
    <x v="1"/>
    <x v="10"/>
    <x v="7"/>
  </r>
  <r>
    <x v="7"/>
    <x v="64"/>
    <x v="1"/>
    <x v="11"/>
    <x v="9429"/>
  </r>
  <r>
    <x v="7"/>
    <x v="64"/>
    <x v="1"/>
    <x v="12"/>
    <x v="691"/>
  </r>
  <r>
    <x v="7"/>
    <x v="64"/>
    <x v="1"/>
    <x v="13"/>
    <x v="9430"/>
  </r>
  <r>
    <x v="7"/>
    <x v="65"/>
    <x v="0"/>
    <x v="0"/>
    <x v="7"/>
  </r>
  <r>
    <x v="7"/>
    <x v="65"/>
    <x v="0"/>
    <x v="1"/>
    <x v="9431"/>
  </r>
  <r>
    <x v="7"/>
    <x v="65"/>
    <x v="0"/>
    <x v="2"/>
    <x v="9432"/>
  </r>
  <r>
    <x v="7"/>
    <x v="65"/>
    <x v="0"/>
    <x v="3"/>
    <x v="9433"/>
  </r>
  <r>
    <x v="7"/>
    <x v="65"/>
    <x v="0"/>
    <x v="4"/>
    <x v="7"/>
  </r>
  <r>
    <x v="7"/>
    <x v="65"/>
    <x v="0"/>
    <x v="5"/>
    <x v="9434"/>
  </r>
  <r>
    <x v="7"/>
    <x v="65"/>
    <x v="0"/>
    <x v="6"/>
    <x v="9435"/>
  </r>
  <r>
    <x v="7"/>
    <x v="65"/>
    <x v="0"/>
    <x v="7"/>
    <x v="7"/>
  </r>
  <r>
    <x v="7"/>
    <x v="65"/>
    <x v="0"/>
    <x v="8"/>
    <x v="9436"/>
  </r>
  <r>
    <x v="7"/>
    <x v="65"/>
    <x v="0"/>
    <x v="9"/>
    <x v="9437"/>
  </r>
  <r>
    <x v="7"/>
    <x v="65"/>
    <x v="0"/>
    <x v="10"/>
    <x v="9438"/>
  </r>
  <r>
    <x v="7"/>
    <x v="65"/>
    <x v="0"/>
    <x v="11"/>
    <x v="9439"/>
  </r>
  <r>
    <x v="7"/>
    <x v="65"/>
    <x v="0"/>
    <x v="12"/>
    <x v="7"/>
  </r>
  <r>
    <x v="7"/>
    <x v="65"/>
    <x v="0"/>
    <x v="13"/>
    <x v="9440"/>
  </r>
  <r>
    <x v="7"/>
    <x v="65"/>
    <x v="1"/>
    <x v="0"/>
    <x v="7"/>
  </r>
  <r>
    <x v="7"/>
    <x v="65"/>
    <x v="1"/>
    <x v="1"/>
    <x v="9431"/>
  </r>
  <r>
    <x v="7"/>
    <x v="65"/>
    <x v="1"/>
    <x v="2"/>
    <x v="9441"/>
  </r>
  <r>
    <x v="7"/>
    <x v="65"/>
    <x v="1"/>
    <x v="3"/>
    <x v="9442"/>
  </r>
  <r>
    <x v="7"/>
    <x v="65"/>
    <x v="1"/>
    <x v="4"/>
    <x v="7"/>
  </r>
  <r>
    <x v="7"/>
    <x v="65"/>
    <x v="1"/>
    <x v="5"/>
    <x v="7"/>
  </r>
  <r>
    <x v="7"/>
    <x v="65"/>
    <x v="1"/>
    <x v="6"/>
    <x v="9443"/>
  </r>
  <r>
    <x v="7"/>
    <x v="65"/>
    <x v="1"/>
    <x v="7"/>
    <x v="691"/>
  </r>
  <r>
    <x v="7"/>
    <x v="65"/>
    <x v="1"/>
    <x v="8"/>
    <x v="9436"/>
  </r>
  <r>
    <x v="7"/>
    <x v="65"/>
    <x v="1"/>
    <x v="9"/>
    <x v="9444"/>
  </r>
  <r>
    <x v="7"/>
    <x v="65"/>
    <x v="1"/>
    <x v="10"/>
    <x v="7"/>
  </r>
  <r>
    <x v="7"/>
    <x v="65"/>
    <x v="1"/>
    <x v="11"/>
    <x v="9445"/>
  </r>
  <r>
    <x v="7"/>
    <x v="65"/>
    <x v="1"/>
    <x v="12"/>
    <x v="691"/>
  </r>
  <r>
    <x v="7"/>
    <x v="65"/>
    <x v="1"/>
    <x v="13"/>
    <x v="9446"/>
  </r>
  <r>
    <x v="7"/>
    <x v="66"/>
    <x v="0"/>
    <x v="0"/>
    <x v="7"/>
  </r>
  <r>
    <x v="7"/>
    <x v="66"/>
    <x v="0"/>
    <x v="1"/>
    <x v="6469"/>
  </r>
  <r>
    <x v="7"/>
    <x v="66"/>
    <x v="0"/>
    <x v="2"/>
    <x v="9447"/>
  </r>
  <r>
    <x v="7"/>
    <x v="66"/>
    <x v="0"/>
    <x v="3"/>
    <x v="9448"/>
  </r>
  <r>
    <x v="7"/>
    <x v="66"/>
    <x v="0"/>
    <x v="4"/>
    <x v="9449"/>
  </r>
  <r>
    <x v="7"/>
    <x v="66"/>
    <x v="0"/>
    <x v="5"/>
    <x v="9450"/>
  </r>
  <r>
    <x v="7"/>
    <x v="66"/>
    <x v="0"/>
    <x v="6"/>
    <x v="9451"/>
  </r>
  <r>
    <x v="7"/>
    <x v="66"/>
    <x v="0"/>
    <x v="7"/>
    <x v="7"/>
  </r>
  <r>
    <x v="7"/>
    <x v="66"/>
    <x v="0"/>
    <x v="8"/>
    <x v="9452"/>
  </r>
  <r>
    <x v="7"/>
    <x v="66"/>
    <x v="0"/>
    <x v="9"/>
    <x v="9453"/>
  </r>
  <r>
    <x v="7"/>
    <x v="66"/>
    <x v="0"/>
    <x v="10"/>
    <x v="9454"/>
  </r>
  <r>
    <x v="7"/>
    <x v="66"/>
    <x v="0"/>
    <x v="11"/>
    <x v="9455"/>
  </r>
  <r>
    <x v="7"/>
    <x v="66"/>
    <x v="0"/>
    <x v="12"/>
    <x v="9456"/>
  </r>
  <r>
    <x v="7"/>
    <x v="66"/>
    <x v="0"/>
    <x v="13"/>
    <x v="9457"/>
  </r>
  <r>
    <x v="7"/>
    <x v="66"/>
    <x v="1"/>
    <x v="0"/>
    <x v="7"/>
  </r>
  <r>
    <x v="7"/>
    <x v="66"/>
    <x v="1"/>
    <x v="1"/>
    <x v="9458"/>
  </r>
  <r>
    <x v="7"/>
    <x v="66"/>
    <x v="1"/>
    <x v="2"/>
    <x v="9459"/>
  </r>
  <r>
    <x v="7"/>
    <x v="66"/>
    <x v="1"/>
    <x v="3"/>
    <x v="9448"/>
  </r>
  <r>
    <x v="7"/>
    <x v="66"/>
    <x v="1"/>
    <x v="4"/>
    <x v="9449"/>
  </r>
  <r>
    <x v="7"/>
    <x v="66"/>
    <x v="1"/>
    <x v="5"/>
    <x v="7"/>
  </r>
  <r>
    <x v="7"/>
    <x v="66"/>
    <x v="1"/>
    <x v="6"/>
    <x v="9460"/>
  </r>
  <r>
    <x v="7"/>
    <x v="66"/>
    <x v="1"/>
    <x v="7"/>
    <x v="7"/>
  </r>
  <r>
    <x v="7"/>
    <x v="66"/>
    <x v="1"/>
    <x v="8"/>
    <x v="9452"/>
  </r>
  <r>
    <x v="7"/>
    <x v="66"/>
    <x v="1"/>
    <x v="9"/>
    <x v="9461"/>
  </r>
  <r>
    <x v="7"/>
    <x v="66"/>
    <x v="1"/>
    <x v="10"/>
    <x v="7"/>
  </r>
  <r>
    <x v="7"/>
    <x v="66"/>
    <x v="1"/>
    <x v="11"/>
    <x v="9462"/>
  </r>
  <r>
    <x v="7"/>
    <x v="66"/>
    <x v="1"/>
    <x v="12"/>
    <x v="7"/>
  </r>
  <r>
    <x v="7"/>
    <x v="66"/>
    <x v="1"/>
    <x v="13"/>
    <x v="9463"/>
  </r>
  <r>
    <x v="7"/>
    <x v="67"/>
    <x v="0"/>
    <x v="0"/>
    <x v="7"/>
  </r>
  <r>
    <x v="7"/>
    <x v="67"/>
    <x v="0"/>
    <x v="1"/>
    <x v="9464"/>
  </r>
  <r>
    <x v="7"/>
    <x v="67"/>
    <x v="0"/>
    <x v="2"/>
    <x v="9465"/>
  </r>
  <r>
    <x v="7"/>
    <x v="67"/>
    <x v="0"/>
    <x v="3"/>
    <x v="9466"/>
  </r>
  <r>
    <x v="7"/>
    <x v="67"/>
    <x v="0"/>
    <x v="4"/>
    <x v="7"/>
  </r>
  <r>
    <x v="7"/>
    <x v="67"/>
    <x v="0"/>
    <x v="5"/>
    <x v="9467"/>
  </r>
  <r>
    <x v="7"/>
    <x v="67"/>
    <x v="0"/>
    <x v="6"/>
    <x v="9468"/>
  </r>
  <r>
    <x v="7"/>
    <x v="67"/>
    <x v="0"/>
    <x v="7"/>
    <x v="7"/>
  </r>
  <r>
    <x v="7"/>
    <x v="67"/>
    <x v="0"/>
    <x v="8"/>
    <x v="7"/>
  </r>
  <r>
    <x v="7"/>
    <x v="67"/>
    <x v="0"/>
    <x v="9"/>
    <x v="9469"/>
  </r>
  <r>
    <x v="7"/>
    <x v="67"/>
    <x v="0"/>
    <x v="10"/>
    <x v="9470"/>
  </r>
  <r>
    <x v="7"/>
    <x v="67"/>
    <x v="0"/>
    <x v="11"/>
    <x v="9471"/>
  </r>
  <r>
    <x v="7"/>
    <x v="67"/>
    <x v="0"/>
    <x v="12"/>
    <x v="7"/>
  </r>
  <r>
    <x v="7"/>
    <x v="67"/>
    <x v="0"/>
    <x v="13"/>
    <x v="9472"/>
  </r>
  <r>
    <x v="7"/>
    <x v="67"/>
    <x v="1"/>
    <x v="0"/>
    <x v="7"/>
  </r>
  <r>
    <x v="7"/>
    <x v="67"/>
    <x v="1"/>
    <x v="1"/>
    <x v="9473"/>
  </r>
  <r>
    <x v="7"/>
    <x v="67"/>
    <x v="1"/>
    <x v="2"/>
    <x v="9474"/>
  </r>
  <r>
    <x v="7"/>
    <x v="67"/>
    <x v="1"/>
    <x v="3"/>
    <x v="9475"/>
  </r>
  <r>
    <x v="7"/>
    <x v="67"/>
    <x v="1"/>
    <x v="4"/>
    <x v="7"/>
  </r>
  <r>
    <x v="7"/>
    <x v="67"/>
    <x v="1"/>
    <x v="5"/>
    <x v="691"/>
  </r>
  <r>
    <x v="7"/>
    <x v="67"/>
    <x v="1"/>
    <x v="6"/>
    <x v="9476"/>
  </r>
  <r>
    <x v="7"/>
    <x v="67"/>
    <x v="1"/>
    <x v="7"/>
    <x v="691"/>
  </r>
  <r>
    <x v="7"/>
    <x v="67"/>
    <x v="1"/>
    <x v="8"/>
    <x v="7"/>
  </r>
  <r>
    <x v="7"/>
    <x v="67"/>
    <x v="1"/>
    <x v="9"/>
    <x v="9477"/>
  </r>
  <r>
    <x v="7"/>
    <x v="67"/>
    <x v="1"/>
    <x v="10"/>
    <x v="7"/>
  </r>
  <r>
    <x v="7"/>
    <x v="67"/>
    <x v="1"/>
    <x v="11"/>
    <x v="9478"/>
  </r>
  <r>
    <x v="7"/>
    <x v="67"/>
    <x v="1"/>
    <x v="12"/>
    <x v="7"/>
  </r>
  <r>
    <x v="7"/>
    <x v="67"/>
    <x v="1"/>
    <x v="13"/>
    <x v="9479"/>
  </r>
  <r>
    <x v="7"/>
    <x v="68"/>
    <x v="0"/>
    <x v="0"/>
    <x v="7"/>
  </r>
  <r>
    <x v="7"/>
    <x v="68"/>
    <x v="0"/>
    <x v="1"/>
    <x v="9480"/>
  </r>
  <r>
    <x v="7"/>
    <x v="68"/>
    <x v="0"/>
    <x v="2"/>
    <x v="9481"/>
  </r>
  <r>
    <x v="7"/>
    <x v="68"/>
    <x v="0"/>
    <x v="3"/>
    <x v="9482"/>
  </r>
  <r>
    <x v="7"/>
    <x v="68"/>
    <x v="0"/>
    <x v="4"/>
    <x v="7"/>
  </r>
  <r>
    <x v="7"/>
    <x v="68"/>
    <x v="0"/>
    <x v="5"/>
    <x v="9483"/>
  </r>
  <r>
    <x v="7"/>
    <x v="68"/>
    <x v="0"/>
    <x v="6"/>
    <x v="9484"/>
  </r>
  <r>
    <x v="7"/>
    <x v="68"/>
    <x v="0"/>
    <x v="7"/>
    <x v="7"/>
  </r>
  <r>
    <x v="7"/>
    <x v="68"/>
    <x v="0"/>
    <x v="8"/>
    <x v="9485"/>
  </r>
  <r>
    <x v="7"/>
    <x v="68"/>
    <x v="0"/>
    <x v="9"/>
    <x v="9486"/>
  </r>
  <r>
    <x v="7"/>
    <x v="68"/>
    <x v="0"/>
    <x v="10"/>
    <x v="9487"/>
  </r>
  <r>
    <x v="7"/>
    <x v="68"/>
    <x v="0"/>
    <x v="11"/>
    <x v="9488"/>
  </r>
  <r>
    <x v="7"/>
    <x v="68"/>
    <x v="0"/>
    <x v="12"/>
    <x v="9489"/>
  </r>
  <r>
    <x v="7"/>
    <x v="68"/>
    <x v="0"/>
    <x v="13"/>
    <x v="9490"/>
  </r>
  <r>
    <x v="7"/>
    <x v="68"/>
    <x v="1"/>
    <x v="0"/>
    <x v="7"/>
  </r>
  <r>
    <x v="7"/>
    <x v="68"/>
    <x v="1"/>
    <x v="1"/>
    <x v="9480"/>
  </r>
  <r>
    <x v="7"/>
    <x v="68"/>
    <x v="1"/>
    <x v="2"/>
    <x v="9491"/>
  </r>
  <r>
    <x v="7"/>
    <x v="68"/>
    <x v="1"/>
    <x v="3"/>
    <x v="9482"/>
  </r>
  <r>
    <x v="7"/>
    <x v="68"/>
    <x v="1"/>
    <x v="4"/>
    <x v="7"/>
  </r>
  <r>
    <x v="7"/>
    <x v="68"/>
    <x v="1"/>
    <x v="5"/>
    <x v="7"/>
  </r>
  <r>
    <x v="7"/>
    <x v="68"/>
    <x v="1"/>
    <x v="6"/>
    <x v="9492"/>
  </r>
  <r>
    <x v="7"/>
    <x v="68"/>
    <x v="1"/>
    <x v="7"/>
    <x v="7"/>
  </r>
  <r>
    <x v="7"/>
    <x v="68"/>
    <x v="1"/>
    <x v="8"/>
    <x v="9485"/>
  </r>
  <r>
    <x v="7"/>
    <x v="68"/>
    <x v="1"/>
    <x v="9"/>
    <x v="9493"/>
  </r>
  <r>
    <x v="7"/>
    <x v="68"/>
    <x v="1"/>
    <x v="10"/>
    <x v="7"/>
  </r>
  <r>
    <x v="7"/>
    <x v="68"/>
    <x v="1"/>
    <x v="11"/>
    <x v="9494"/>
  </r>
  <r>
    <x v="7"/>
    <x v="68"/>
    <x v="1"/>
    <x v="12"/>
    <x v="7"/>
  </r>
  <r>
    <x v="7"/>
    <x v="68"/>
    <x v="1"/>
    <x v="13"/>
    <x v="9495"/>
  </r>
  <r>
    <x v="7"/>
    <x v="69"/>
    <x v="0"/>
    <x v="0"/>
    <x v="7"/>
  </r>
  <r>
    <x v="7"/>
    <x v="69"/>
    <x v="0"/>
    <x v="1"/>
    <x v="9496"/>
  </r>
  <r>
    <x v="7"/>
    <x v="69"/>
    <x v="0"/>
    <x v="2"/>
    <x v="9497"/>
  </r>
  <r>
    <x v="7"/>
    <x v="69"/>
    <x v="0"/>
    <x v="3"/>
    <x v="9498"/>
  </r>
  <r>
    <x v="7"/>
    <x v="69"/>
    <x v="0"/>
    <x v="4"/>
    <x v="9499"/>
  </r>
  <r>
    <x v="7"/>
    <x v="69"/>
    <x v="0"/>
    <x v="5"/>
    <x v="9500"/>
  </r>
  <r>
    <x v="7"/>
    <x v="69"/>
    <x v="0"/>
    <x v="6"/>
    <x v="9501"/>
  </r>
  <r>
    <x v="7"/>
    <x v="69"/>
    <x v="0"/>
    <x v="7"/>
    <x v="7"/>
  </r>
  <r>
    <x v="7"/>
    <x v="69"/>
    <x v="0"/>
    <x v="8"/>
    <x v="9502"/>
  </r>
  <r>
    <x v="7"/>
    <x v="69"/>
    <x v="0"/>
    <x v="9"/>
    <x v="9503"/>
  </r>
  <r>
    <x v="7"/>
    <x v="69"/>
    <x v="0"/>
    <x v="10"/>
    <x v="9504"/>
  </r>
  <r>
    <x v="7"/>
    <x v="69"/>
    <x v="0"/>
    <x v="11"/>
    <x v="9505"/>
  </r>
  <r>
    <x v="7"/>
    <x v="69"/>
    <x v="0"/>
    <x v="12"/>
    <x v="9506"/>
  </r>
  <r>
    <x v="7"/>
    <x v="69"/>
    <x v="0"/>
    <x v="13"/>
    <x v="9507"/>
  </r>
  <r>
    <x v="7"/>
    <x v="69"/>
    <x v="1"/>
    <x v="0"/>
    <x v="7"/>
  </r>
  <r>
    <x v="7"/>
    <x v="69"/>
    <x v="1"/>
    <x v="1"/>
    <x v="9508"/>
  </r>
  <r>
    <x v="7"/>
    <x v="69"/>
    <x v="1"/>
    <x v="2"/>
    <x v="9509"/>
  </r>
  <r>
    <x v="7"/>
    <x v="69"/>
    <x v="1"/>
    <x v="3"/>
    <x v="9510"/>
  </r>
  <r>
    <x v="7"/>
    <x v="69"/>
    <x v="1"/>
    <x v="4"/>
    <x v="9499"/>
  </r>
  <r>
    <x v="7"/>
    <x v="69"/>
    <x v="1"/>
    <x v="5"/>
    <x v="7"/>
  </r>
  <r>
    <x v="7"/>
    <x v="69"/>
    <x v="1"/>
    <x v="6"/>
    <x v="9511"/>
  </r>
  <r>
    <x v="7"/>
    <x v="69"/>
    <x v="1"/>
    <x v="7"/>
    <x v="7"/>
  </r>
  <r>
    <x v="7"/>
    <x v="69"/>
    <x v="1"/>
    <x v="8"/>
    <x v="9512"/>
  </r>
  <r>
    <x v="7"/>
    <x v="69"/>
    <x v="1"/>
    <x v="9"/>
    <x v="9513"/>
  </r>
  <r>
    <x v="7"/>
    <x v="69"/>
    <x v="1"/>
    <x v="10"/>
    <x v="7"/>
  </r>
  <r>
    <x v="7"/>
    <x v="69"/>
    <x v="1"/>
    <x v="11"/>
    <x v="9514"/>
  </r>
  <r>
    <x v="7"/>
    <x v="69"/>
    <x v="1"/>
    <x v="12"/>
    <x v="7"/>
  </r>
  <r>
    <x v="7"/>
    <x v="69"/>
    <x v="1"/>
    <x v="13"/>
    <x v="9515"/>
  </r>
  <r>
    <x v="7"/>
    <x v="70"/>
    <x v="0"/>
    <x v="0"/>
    <x v="7"/>
  </r>
  <r>
    <x v="7"/>
    <x v="70"/>
    <x v="0"/>
    <x v="1"/>
    <x v="9516"/>
  </r>
  <r>
    <x v="7"/>
    <x v="70"/>
    <x v="0"/>
    <x v="2"/>
    <x v="9517"/>
  </r>
  <r>
    <x v="7"/>
    <x v="70"/>
    <x v="0"/>
    <x v="3"/>
    <x v="9518"/>
  </r>
  <r>
    <x v="7"/>
    <x v="70"/>
    <x v="0"/>
    <x v="4"/>
    <x v="7"/>
  </r>
  <r>
    <x v="7"/>
    <x v="70"/>
    <x v="0"/>
    <x v="5"/>
    <x v="9519"/>
  </r>
  <r>
    <x v="7"/>
    <x v="70"/>
    <x v="0"/>
    <x v="6"/>
    <x v="9520"/>
  </r>
  <r>
    <x v="7"/>
    <x v="70"/>
    <x v="0"/>
    <x v="7"/>
    <x v="7"/>
  </r>
  <r>
    <x v="7"/>
    <x v="70"/>
    <x v="0"/>
    <x v="8"/>
    <x v="7"/>
  </r>
  <r>
    <x v="7"/>
    <x v="70"/>
    <x v="0"/>
    <x v="9"/>
    <x v="9521"/>
  </r>
  <r>
    <x v="7"/>
    <x v="70"/>
    <x v="0"/>
    <x v="10"/>
    <x v="9522"/>
  </r>
  <r>
    <x v="7"/>
    <x v="70"/>
    <x v="0"/>
    <x v="11"/>
    <x v="9523"/>
  </r>
  <r>
    <x v="7"/>
    <x v="70"/>
    <x v="0"/>
    <x v="12"/>
    <x v="9524"/>
  </r>
  <r>
    <x v="7"/>
    <x v="70"/>
    <x v="0"/>
    <x v="13"/>
    <x v="9525"/>
  </r>
  <r>
    <x v="7"/>
    <x v="70"/>
    <x v="1"/>
    <x v="0"/>
    <x v="7"/>
  </r>
  <r>
    <x v="7"/>
    <x v="70"/>
    <x v="1"/>
    <x v="1"/>
    <x v="9526"/>
  </r>
  <r>
    <x v="7"/>
    <x v="70"/>
    <x v="1"/>
    <x v="2"/>
    <x v="9527"/>
  </r>
  <r>
    <x v="7"/>
    <x v="70"/>
    <x v="1"/>
    <x v="3"/>
    <x v="9528"/>
  </r>
  <r>
    <x v="7"/>
    <x v="70"/>
    <x v="1"/>
    <x v="4"/>
    <x v="9529"/>
  </r>
  <r>
    <x v="7"/>
    <x v="70"/>
    <x v="1"/>
    <x v="5"/>
    <x v="7"/>
  </r>
  <r>
    <x v="7"/>
    <x v="70"/>
    <x v="1"/>
    <x v="6"/>
    <x v="9530"/>
  </r>
  <r>
    <x v="7"/>
    <x v="70"/>
    <x v="1"/>
    <x v="7"/>
    <x v="7"/>
  </r>
  <r>
    <x v="7"/>
    <x v="70"/>
    <x v="1"/>
    <x v="8"/>
    <x v="7"/>
  </r>
  <r>
    <x v="7"/>
    <x v="70"/>
    <x v="1"/>
    <x v="9"/>
    <x v="9531"/>
  </r>
  <r>
    <x v="7"/>
    <x v="70"/>
    <x v="1"/>
    <x v="10"/>
    <x v="691"/>
  </r>
  <r>
    <x v="7"/>
    <x v="70"/>
    <x v="1"/>
    <x v="11"/>
    <x v="9532"/>
  </r>
  <r>
    <x v="7"/>
    <x v="70"/>
    <x v="1"/>
    <x v="12"/>
    <x v="691"/>
  </r>
  <r>
    <x v="7"/>
    <x v="70"/>
    <x v="1"/>
    <x v="13"/>
    <x v="9533"/>
  </r>
  <r>
    <x v="7"/>
    <x v="71"/>
    <x v="0"/>
    <x v="0"/>
    <x v="7"/>
  </r>
  <r>
    <x v="7"/>
    <x v="71"/>
    <x v="0"/>
    <x v="1"/>
    <x v="9534"/>
  </r>
  <r>
    <x v="7"/>
    <x v="71"/>
    <x v="0"/>
    <x v="2"/>
    <x v="9535"/>
  </r>
  <r>
    <x v="7"/>
    <x v="71"/>
    <x v="0"/>
    <x v="3"/>
    <x v="9536"/>
  </r>
  <r>
    <x v="7"/>
    <x v="71"/>
    <x v="0"/>
    <x v="4"/>
    <x v="7"/>
  </r>
  <r>
    <x v="7"/>
    <x v="71"/>
    <x v="0"/>
    <x v="5"/>
    <x v="9537"/>
  </r>
  <r>
    <x v="7"/>
    <x v="71"/>
    <x v="0"/>
    <x v="6"/>
    <x v="9538"/>
  </r>
  <r>
    <x v="7"/>
    <x v="71"/>
    <x v="0"/>
    <x v="7"/>
    <x v="7"/>
  </r>
  <r>
    <x v="7"/>
    <x v="71"/>
    <x v="0"/>
    <x v="8"/>
    <x v="7"/>
  </r>
  <r>
    <x v="7"/>
    <x v="71"/>
    <x v="0"/>
    <x v="9"/>
    <x v="8847"/>
  </r>
  <r>
    <x v="7"/>
    <x v="71"/>
    <x v="0"/>
    <x v="10"/>
    <x v="9539"/>
  </r>
  <r>
    <x v="7"/>
    <x v="71"/>
    <x v="0"/>
    <x v="11"/>
    <x v="9540"/>
  </r>
  <r>
    <x v="7"/>
    <x v="71"/>
    <x v="0"/>
    <x v="12"/>
    <x v="9541"/>
  </r>
  <r>
    <x v="7"/>
    <x v="71"/>
    <x v="0"/>
    <x v="13"/>
    <x v="9542"/>
  </r>
  <r>
    <x v="7"/>
    <x v="71"/>
    <x v="1"/>
    <x v="0"/>
    <x v="7"/>
  </r>
  <r>
    <x v="7"/>
    <x v="71"/>
    <x v="1"/>
    <x v="1"/>
    <x v="9543"/>
  </r>
  <r>
    <x v="7"/>
    <x v="71"/>
    <x v="1"/>
    <x v="2"/>
    <x v="9544"/>
  </r>
  <r>
    <x v="7"/>
    <x v="71"/>
    <x v="1"/>
    <x v="3"/>
    <x v="9545"/>
  </r>
  <r>
    <x v="7"/>
    <x v="71"/>
    <x v="1"/>
    <x v="4"/>
    <x v="7"/>
  </r>
  <r>
    <x v="7"/>
    <x v="71"/>
    <x v="1"/>
    <x v="5"/>
    <x v="7"/>
  </r>
  <r>
    <x v="7"/>
    <x v="71"/>
    <x v="1"/>
    <x v="6"/>
    <x v="9546"/>
  </r>
  <r>
    <x v="7"/>
    <x v="71"/>
    <x v="1"/>
    <x v="7"/>
    <x v="7"/>
  </r>
  <r>
    <x v="7"/>
    <x v="71"/>
    <x v="1"/>
    <x v="8"/>
    <x v="7"/>
  </r>
  <r>
    <x v="7"/>
    <x v="71"/>
    <x v="1"/>
    <x v="9"/>
    <x v="9547"/>
  </r>
  <r>
    <x v="7"/>
    <x v="71"/>
    <x v="1"/>
    <x v="10"/>
    <x v="936"/>
  </r>
  <r>
    <x v="7"/>
    <x v="71"/>
    <x v="1"/>
    <x v="11"/>
    <x v="9548"/>
  </r>
  <r>
    <x v="7"/>
    <x v="71"/>
    <x v="1"/>
    <x v="12"/>
    <x v="936"/>
  </r>
  <r>
    <x v="7"/>
    <x v="71"/>
    <x v="1"/>
    <x v="13"/>
    <x v="9549"/>
  </r>
  <r>
    <x v="7"/>
    <x v="72"/>
    <x v="0"/>
    <x v="0"/>
    <x v="7"/>
  </r>
  <r>
    <x v="7"/>
    <x v="72"/>
    <x v="0"/>
    <x v="1"/>
    <x v="9550"/>
  </r>
  <r>
    <x v="7"/>
    <x v="72"/>
    <x v="0"/>
    <x v="2"/>
    <x v="9551"/>
  </r>
  <r>
    <x v="7"/>
    <x v="72"/>
    <x v="0"/>
    <x v="3"/>
    <x v="9552"/>
  </r>
  <r>
    <x v="7"/>
    <x v="72"/>
    <x v="0"/>
    <x v="4"/>
    <x v="7"/>
  </r>
  <r>
    <x v="7"/>
    <x v="72"/>
    <x v="0"/>
    <x v="5"/>
    <x v="9553"/>
  </r>
  <r>
    <x v="7"/>
    <x v="72"/>
    <x v="0"/>
    <x v="6"/>
    <x v="9554"/>
  </r>
  <r>
    <x v="7"/>
    <x v="72"/>
    <x v="0"/>
    <x v="7"/>
    <x v="7"/>
  </r>
  <r>
    <x v="7"/>
    <x v="72"/>
    <x v="0"/>
    <x v="8"/>
    <x v="7"/>
  </r>
  <r>
    <x v="7"/>
    <x v="72"/>
    <x v="0"/>
    <x v="9"/>
    <x v="9555"/>
  </r>
  <r>
    <x v="7"/>
    <x v="72"/>
    <x v="0"/>
    <x v="10"/>
    <x v="9556"/>
  </r>
  <r>
    <x v="7"/>
    <x v="72"/>
    <x v="0"/>
    <x v="11"/>
    <x v="9557"/>
  </r>
  <r>
    <x v="7"/>
    <x v="72"/>
    <x v="0"/>
    <x v="12"/>
    <x v="5670"/>
  </r>
  <r>
    <x v="7"/>
    <x v="72"/>
    <x v="0"/>
    <x v="13"/>
    <x v="9558"/>
  </r>
  <r>
    <x v="7"/>
    <x v="72"/>
    <x v="1"/>
    <x v="0"/>
    <x v="7"/>
  </r>
  <r>
    <x v="7"/>
    <x v="72"/>
    <x v="1"/>
    <x v="1"/>
    <x v="9559"/>
  </r>
  <r>
    <x v="7"/>
    <x v="72"/>
    <x v="1"/>
    <x v="2"/>
    <x v="9560"/>
  </r>
  <r>
    <x v="7"/>
    <x v="72"/>
    <x v="1"/>
    <x v="3"/>
    <x v="9561"/>
  </r>
  <r>
    <x v="7"/>
    <x v="72"/>
    <x v="1"/>
    <x v="4"/>
    <x v="7"/>
  </r>
  <r>
    <x v="7"/>
    <x v="72"/>
    <x v="1"/>
    <x v="5"/>
    <x v="7"/>
  </r>
  <r>
    <x v="7"/>
    <x v="72"/>
    <x v="1"/>
    <x v="6"/>
    <x v="9562"/>
  </r>
  <r>
    <x v="7"/>
    <x v="72"/>
    <x v="1"/>
    <x v="7"/>
    <x v="7"/>
  </r>
  <r>
    <x v="7"/>
    <x v="72"/>
    <x v="1"/>
    <x v="8"/>
    <x v="7"/>
  </r>
  <r>
    <x v="7"/>
    <x v="72"/>
    <x v="1"/>
    <x v="9"/>
    <x v="9563"/>
  </r>
  <r>
    <x v="7"/>
    <x v="72"/>
    <x v="1"/>
    <x v="10"/>
    <x v="691"/>
  </r>
  <r>
    <x v="7"/>
    <x v="72"/>
    <x v="1"/>
    <x v="11"/>
    <x v="9564"/>
  </r>
  <r>
    <x v="7"/>
    <x v="72"/>
    <x v="1"/>
    <x v="12"/>
    <x v="7"/>
  </r>
  <r>
    <x v="7"/>
    <x v="72"/>
    <x v="1"/>
    <x v="13"/>
    <x v="9565"/>
  </r>
  <r>
    <x v="7"/>
    <x v="73"/>
    <x v="0"/>
    <x v="0"/>
    <x v="7"/>
  </r>
  <r>
    <x v="7"/>
    <x v="73"/>
    <x v="0"/>
    <x v="1"/>
    <x v="9566"/>
  </r>
  <r>
    <x v="7"/>
    <x v="73"/>
    <x v="0"/>
    <x v="2"/>
    <x v="9567"/>
  </r>
  <r>
    <x v="7"/>
    <x v="73"/>
    <x v="0"/>
    <x v="3"/>
    <x v="9568"/>
  </r>
  <r>
    <x v="7"/>
    <x v="73"/>
    <x v="0"/>
    <x v="4"/>
    <x v="7"/>
  </r>
  <r>
    <x v="7"/>
    <x v="73"/>
    <x v="0"/>
    <x v="5"/>
    <x v="9569"/>
  </r>
  <r>
    <x v="7"/>
    <x v="73"/>
    <x v="0"/>
    <x v="6"/>
    <x v="9570"/>
  </r>
  <r>
    <x v="7"/>
    <x v="73"/>
    <x v="0"/>
    <x v="7"/>
    <x v="7"/>
  </r>
  <r>
    <x v="7"/>
    <x v="73"/>
    <x v="0"/>
    <x v="8"/>
    <x v="7"/>
  </r>
  <r>
    <x v="7"/>
    <x v="73"/>
    <x v="0"/>
    <x v="9"/>
    <x v="9571"/>
  </r>
  <r>
    <x v="7"/>
    <x v="73"/>
    <x v="0"/>
    <x v="10"/>
    <x v="9572"/>
  </r>
  <r>
    <x v="7"/>
    <x v="73"/>
    <x v="0"/>
    <x v="11"/>
    <x v="9573"/>
  </r>
  <r>
    <x v="7"/>
    <x v="73"/>
    <x v="0"/>
    <x v="12"/>
    <x v="7"/>
  </r>
  <r>
    <x v="7"/>
    <x v="73"/>
    <x v="0"/>
    <x v="13"/>
    <x v="5841"/>
  </r>
  <r>
    <x v="7"/>
    <x v="73"/>
    <x v="1"/>
    <x v="0"/>
    <x v="7"/>
  </r>
  <r>
    <x v="7"/>
    <x v="73"/>
    <x v="1"/>
    <x v="1"/>
    <x v="9566"/>
  </r>
  <r>
    <x v="7"/>
    <x v="73"/>
    <x v="1"/>
    <x v="2"/>
    <x v="9574"/>
  </r>
  <r>
    <x v="7"/>
    <x v="73"/>
    <x v="1"/>
    <x v="3"/>
    <x v="9568"/>
  </r>
  <r>
    <x v="7"/>
    <x v="73"/>
    <x v="1"/>
    <x v="4"/>
    <x v="7"/>
  </r>
  <r>
    <x v="7"/>
    <x v="73"/>
    <x v="1"/>
    <x v="5"/>
    <x v="936"/>
  </r>
  <r>
    <x v="7"/>
    <x v="73"/>
    <x v="1"/>
    <x v="6"/>
    <x v="9575"/>
  </r>
  <r>
    <x v="7"/>
    <x v="73"/>
    <x v="1"/>
    <x v="7"/>
    <x v="936"/>
  </r>
  <r>
    <x v="7"/>
    <x v="73"/>
    <x v="1"/>
    <x v="8"/>
    <x v="7"/>
  </r>
  <r>
    <x v="7"/>
    <x v="73"/>
    <x v="1"/>
    <x v="9"/>
    <x v="5150"/>
  </r>
  <r>
    <x v="7"/>
    <x v="73"/>
    <x v="1"/>
    <x v="10"/>
    <x v="7"/>
  </r>
  <r>
    <x v="7"/>
    <x v="73"/>
    <x v="1"/>
    <x v="11"/>
    <x v="9576"/>
  </r>
  <r>
    <x v="7"/>
    <x v="73"/>
    <x v="1"/>
    <x v="12"/>
    <x v="7"/>
  </r>
  <r>
    <x v="7"/>
    <x v="73"/>
    <x v="1"/>
    <x v="13"/>
    <x v="9577"/>
  </r>
  <r>
    <x v="8"/>
    <x v="0"/>
    <x v="0"/>
    <x v="0"/>
    <x v="9578"/>
  </r>
  <r>
    <x v="8"/>
    <x v="0"/>
    <x v="0"/>
    <x v="1"/>
    <x v="9579"/>
  </r>
  <r>
    <x v="8"/>
    <x v="0"/>
    <x v="0"/>
    <x v="2"/>
    <x v="9580"/>
  </r>
  <r>
    <x v="8"/>
    <x v="0"/>
    <x v="0"/>
    <x v="3"/>
    <x v="9581"/>
  </r>
  <r>
    <x v="8"/>
    <x v="0"/>
    <x v="0"/>
    <x v="4"/>
    <x v="9582"/>
  </r>
  <r>
    <x v="8"/>
    <x v="0"/>
    <x v="0"/>
    <x v="5"/>
    <x v="7"/>
  </r>
  <r>
    <x v="8"/>
    <x v="0"/>
    <x v="0"/>
    <x v="6"/>
    <x v="9583"/>
  </r>
  <r>
    <x v="8"/>
    <x v="0"/>
    <x v="0"/>
    <x v="7"/>
    <x v="7"/>
  </r>
  <r>
    <x v="8"/>
    <x v="0"/>
    <x v="0"/>
    <x v="8"/>
    <x v="9584"/>
  </r>
  <r>
    <x v="8"/>
    <x v="0"/>
    <x v="0"/>
    <x v="9"/>
    <x v="9585"/>
  </r>
  <r>
    <x v="8"/>
    <x v="0"/>
    <x v="0"/>
    <x v="10"/>
    <x v="9586"/>
  </r>
  <r>
    <x v="8"/>
    <x v="0"/>
    <x v="0"/>
    <x v="11"/>
    <x v="9587"/>
  </r>
  <r>
    <x v="8"/>
    <x v="0"/>
    <x v="0"/>
    <x v="12"/>
    <x v="9588"/>
  </r>
  <r>
    <x v="8"/>
    <x v="0"/>
    <x v="0"/>
    <x v="13"/>
    <x v="9589"/>
  </r>
  <r>
    <x v="8"/>
    <x v="0"/>
    <x v="1"/>
    <x v="0"/>
    <x v="9590"/>
  </r>
  <r>
    <x v="8"/>
    <x v="0"/>
    <x v="1"/>
    <x v="1"/>
    <x v="9591"/>
  </r>
  <r>
    <x v="8"/>
    <x v="0"/>
    <x v="1"/>
    <x v="2"/>
    <x v="9592"/>
  </r>
  <r>
    <x v="8"/>
    <x v="0"/>
    <x v="1"/>
    <x v="3"/>
    <x v="9593"/>
  </r>
  <r>
    <x v="8"/>
    <x v="0"/>
    <x v="1"/>
    <x v="4"/>
    <x v="9594"/>
  </r>
  <r>
    <x v="8"/>
    <x v="0"/>
    <x v="1"/>
    <x v="5"/>
    <x v="7"/>
  </r>
  <r>
    <x v="8"/>
    <x v="0"/>
    <x v="1"/>
    <x v="6"/>
    <x v="9595"/>
  </r>
  <r>
    <x v="8"/>
    <x v="0"/>
    <x v="1"/>
    <x v="7"/>
    <x v="7"/>
  </r>
  <r>
    <x v="8"/>
    <x v="0"/>
    <x v="1"/>
    <x v="8"/>
    <x v="9596"/>
  </r>
  <r>
    <x v="8"/>
    <x v="0"/>
    <x v="1"/>
    <x v="9"/>
    <x v="9597"/>
  </r>
  <r>
    <x v="8"/>
    <x v="0"/>
    <x v="1"/>
    <x v="10"/>
    <x v="691"/>
  </r>
  <r>
    <x v="8"/>
    <x v="0"/>
    <x v="1"/>
    <x v="11"/>
    <x v="9598"/>
  </r>
  <r>
    <x v="8"/>
    <x v="0"/>
    <x v="1"/>
    <x v="12"/>
    <x v="7"/>
  </r>
  <r>
    <x v="8"/>
    <x v="0"/>
    <x v="1"/>
    <x v="13"/>
    <x v="9599"/>
  </r>
  <r>
    <x v="8"/>
    <x v="1"/>
    <x v="0"/>
    <x v="0"/>
    <x v="7"/>
  </r>
  <r>
    <x v="8"/>
    <x v="1"/>
    <x v="0"/>
    <x v="1"/>
    <x v="9600"/>
  </r>
  <r>
    <x v="8"/>
    <x v="1"/>
    <x v="0"/>
    <x v="2"/>
    <x v="9601"/>
  </r>
  <r>
    <x v="8"/>
    <x v="1"/>
    <x v="0"/>
    <x v="3"/>
    <x v="9602"/>
  </r>
  <r>
    <x v="8"/>
    <x v="1"/>
    <x v="0"/>
    <x v="4"/>
    <x v="9603"/>
  </r>
  <r>
    <x v="8"/>
    <x v="1"/>
    <x v="0"/>
    <x v="5"/>
    <x v="9604"/>
  </r>
  <r>
    <x v="8"/>
    <x v="1"/>
    <x v="0"/>
    <x v="6"/>
    <x v="9605"/>
  </r>
  <r>
    <x v="8"/>
    <x v="1"/>
    <x v="0"/>
    <x v="7"/>
    <x v="7"/>
  </r>
  <r>
    <x v="8"/>
    <x v="1"/>
    <x v="0"/>
    <x v="8"/>
    <x v="9606"/>
  </r>
  <r>
    <x v="8"/>
    <x v="1"/>
    <x v="0"/>
    <x v="9"/>
    <x v="9607"/>
  </r>
  <r>
    <x v="8"/>
    <x v="1"/>
    <x v="0"/>
    <x v="10"/>
    <x v="7"/>
  </r>
  <r>
    <x v="8"/>
    <x v="1"/>
    <x v="0"/>
    <x v="11"/>
    <x v="9608"/>
  </r>
  <r>
    <x v="8"/>
    <x v="1"/>
    <x v="0"/>
    <x v="12"/>
    <x v="7"/>
  </r>
  <r>
    <x v="8"/>
    <x v="1"/>
    <x v="0"/>
    <x v="13"/>
    <x v="9609"/>
  </r>
  <r>
    <x v="8"/>
    <x v="1"/>
    <x v="1"/>
    <x v="0"/>
    <x v="7"/>
  </r>
  <r>
    <x v="8"/>
    <x v="1"/>
    <x v="1"/>
    <x v="1"/>
    <x v="9610"/>
  </r>
  <r>
    <x v="8"/>
    <x v="1"/>
    <x v="1"/>
    <x v="2"/>
    <x v="9611"/>
  </r>
  <r>
    <x v="8"/>
    <x v="1"/>
    <x v="1"/>
    <x v="3"/>
    <x v="6036"/>
  </r>
  <r>
    <x v="8"/>
    <x v="1"/>
    <x v="1"/>
    <x v="4"/>
    <x v="9603"/>
  </r>
  <r>
    <x v="8"/>
    <x v="1"/>
    <x v="1"/>
    <x v="5"/>
    <x v="7"/>
  </r>
  <r>
    <x v="8"/>
    <x v="1"/>
    <x v="1"/>
    <x v="6"/>
    <x v="9612"/>
  </r>
  <r>
    <x v="8"/>
    <x v="1"/>
    <x v="1"/>
    <x v="7"/>
    <x v="7"/>
  </r>
  <r>
    <x v="8"/>
    <x v="1"/>
    <x v="1"/>
    <x v="8"/>
    <x v="9606"/>
  </r>
  <r>
    <x v="8"/>
    <x v="1"/>
    <x v="1"/>
    <x v="9"/>
    <x v="9613"/>
  </r>
  <r>
    <x v="8"/>
    <x v="1"/>
    <x v="1"/>
    <x v="10"/>
    <x v="7"/>
  </r>
  <r>
    <x v="8"/>
    <x v="1"/>
    <x v="1"/>
    <x v="11"/>
    <x v="9614"/>
  </r>
  <r>
    <x v="8"/>
    <x v="1"/>
    <x v="1"/>
    <x v="12"/>
    <x v="7"/>
  </r>
  <r>
    <x v="8"/>
    <x v="1"/>
    <x v="1"/>
    <x v="13"/>
    <x v="9615"/>
  </r>
  <r>
    <x v="8"/>
    <x v="2"/>
    <x v="0"/>
    <x v="0"/>
    <x v="7"/>
  </r>
  <r>
    <x v="8"/>
    <x v="2"/>
    <x v="0"/>
    <x v="1"/>
    <x v="9616"/>
  </r>
  <r>
    <x v="8"/>
    <x v="2"/>
    <x v="0"/>
    <x v="2"/>
    <x v="9617"/>
  </r>
  <r>
    <x v="8"/>
    <x v="2"/>
    <x v="0"/>
    <x v="3"/>
    <x v="8455"/>
  </r>
  <r>
    <x v="8"/>
    <x v="2"/>
    <x v="0"/>
    <x v="4"/>
    <x v="7"/>
  </r>
  <r>
    <x v="8"/>
    <x v="2"/>
    <x v="0"/>
    <x v="5"/>
    <x v="9618"/>
  </r>
  <r>
    <x v="8"/>
    <x v="2"/>
    <x v="0"/>
    <x v="6"/>
    <x v="9619"/>
  </r>
  <r>
    <x v="8"/>
    <x v="2"/>
    <x v="0"/>
    <x v="7"/>
    <x v="7"/>
  </r>
  <r>
    <x v="8"/>
    <x v="2"/>
    <x v="0"/>
    <x v="8"/>
    <x v="9620"/>
  </r>
  <r>
    <x v="8"/>
    <x v="2"/>
    <x v="0"/>
    <x v="9"/>
    <x v="9621"/>
  </r>
  <r>
    <x v="8"/>
    <x v="2"/>
    <x v="0"/>
    <x v="10"/>
    <x v="9622"/>
  </r>
  <r>
    <x v="8"/>
    <x v="2"/>
    <x v="0"/>
    <x v="11"/>
    <x v="9623"/>
  </r>
  <r>
    <x v="8"/>
    <x v="2"/>
    <x v="0"/>
    <x v="12"/>
    <x v="8463"/>
  </r>
  <r>
    <x v="8"/>
    <x v="2"/>
    <x v="0"/>
    <x v="13"/>
    <x v="9624"/>
  </r>
  <r>
    <x v="8"/>
    <x v="2"/>
    <x v="1"/>
    <x v="0"/>
    <x v="7"/>
  </r>
  <r>
    <x v="8"/>
    <x v="2"/>
    <x v="1"/>
    <x v="1"/>
    <x v="9625"/>
  </r>
  <r>
    <x v="8"/>
    <x v="2"/>
    <x v="1"/>
    <x v="2"/>
    <x v="9626"/>
  </r>
  <r>
    <x v="8"/>
    <x v="2"/>
    <x v="1"/>
    <x v="3"/>
    <x v="8467"/>
  </r>
  <r>
    <x v="8"/>
    <x v="2"/>
    <x v="1"/>
    <x v="4"/>
    <x v="9627"/>
  </r>
  <r>
    <x v="8"/>
    <x v="2"/>
    <x v="1"/>
    <x v="5"/>
    <x v="7"/>
  </r>
  <r>
    <x v="8"/>
    <x v="2"/>
    <x v="1"/>
    <x v="6"/>
    <x v="9628"/>
  </r>
  <r>
    <x v="8"/>
    <x v="2"/>
    <x v="1"/>
    <x v="7"/>
    <x v="7"/>
  </r>
  <r>
    <x v="8"/>
    <x v="2"/>
    <x v="1"/>
    <x v="8"/>
    <x v="9629"/>
  </r>
  <r>
    <x v="8"/>
    <x v="2"/>
    <x v="1"/>
    <x v="9"/>
    <x v="9630"/>
  </r>
  <r>
    <x v="8"/>
    <x v="2"/>
    <x v="1"/>
    <x v="10"/>
    <x v="7"/>
  </r>
  <r>
    <x v="8"/>
    <x v="2"/>
    <x v="1"/>
    <x v="11"/>
    <x v="9631"/>
  </r>
  <r>
    <x v="8"/>
    <x v="2"/>
    <x v="1"/>
    <x v="12"/>
    <x v="7"/>
  </r>
  <r>
    <x v="8"/>
    <x v="2"/>
    <x v="1"/>
    <x v="13"/>
    <x v="9632"/>
  </r>
  <r>
    <x v="8"/>
    <x v="3"/>
    <x v="0"/>
    <x v="0"/>
    <x v="7"/>
  </r>
  <r>
    <x v="8"/>
    <x v="3"/>
    <x v="0"/>
    <x v="1"/>
    <x v="9633"/>
  </r>
  <r>
    <x v="8"/>
    <x v="3"/>
    <x v="0"/>
    <x v="2"/>
    <x v="9634"/>
  </r>
  <r>
    <x v="8"/>
    <x v="3"/>
    <x v="0"/>
    <x v="3"/>
    <x v="9635"/>
  </r>
  <r>
    <x v="8"/>
    <x v="3"/>
    <x v="0"/>
    <x v="4"/>
    <x v="9636"/>
  </r>
  <r>
    <x v="8"/>
    <x v="3"/>
    <x v="0"/>
    <x v="5"/>
    <x v="9637"/>
  </r>
  <r>
    <x v="8"/>
    <x v="3"/>
    <x v="0"/>
    <x v="6"/>
    <x v="9638"/>
  </r>
  <r>
    <x v="8"/>
    <x v="3"/>
    <x v="0"/>
    <x v="7"/>
    <x v="7"/>
  </r>
  <r>
    <x v="8"/>
    <x v="3"/>
    <x v="0"/>
    <x v="8"/>
    <x v="9639"/>
  </r>
  <r>
    <x v="8"/>
    <x v="3"/>
    <x v="0"/>
    <x v="9"/>
    <x v="9640"/>
  </r>
  <r>
    <x v="8"/>
    <x v="3"/>
    <x v="0"/>
    <x v="10"/>
    <x v="9641"/>
  </r>
  <r>
    <x v="8"/>
    <x v="3"/>
    <x v="0"/>
    <x v="11"/>
    <x v="9642"/>
  </r>
  <r>
    <x v="8"/>
    <x v="3"/>
    <x v="0"/>
    <x v="12"/>
    <x v="118"/>
  </r>
  <r>
    <x v="8"/>
    <x v="3"/>
    <x v="0"/>
    <x v="13"/>
    <x v="9643"/>
  </r>
  <r>
    <x v="8"/>
    <x v="3"/>
    <x v="1"/>
    <x v="0"/>
    <x v="7"/>
  </r>
  <r>
    <x v="8"/>
    <x v="3"/>
    <x v="1"/>
    <x v="1"/>
    <x v="9633"/>
  </r>
  <r>
    <x v="8"/>
    <x v="3"/>
    <x v="1"/>
    <x v="2"/>
    <x v="9644"/>
  </r>
  <r>
    <x v="8"/>
    <x v="3"/>
    <x v="1"/>
    <x v="3"/>
    <x v="9645"/>
  </r>
  <r>
    <x v="8"/>
    <x v="3"/>
    <x v="1"/>
    <x v="4"/>
    <x v="9636"/>
  </r>
  <r>
    <x v="8"/>
    <x v="3"/>
    <x v="1"/>
    <x v="5"/>
    <x v="7"/>
  </r>
  <r>
    <x v="8"/>
    <x v="3"/>
    <x v="1"/>
    <x v="6"/>
    <x v="9646"/>
  </r>
  <r>
    <x v="8"/>
    <x v="3"/>
    <x v="1"/>
    <x v="7"/>
    <x v="7"/>
  </r>
  <r>
    <x v="8"/>
    <x v="3"/>
    <x v="1"/>
    <x v="8"/>
    <x v="9639"/>
  </r>
  <r>
    <x v="8"/>
    <x v="3"/>
    <x v="1"/>
    <x v="9"/>
    <x v="9647"/>
  </r>
  <r>
    <x v="8"/>
    <x v="3"/>
    <x v="1"/>
    <x v="10"/>
    <x v="7"/>
  </r>
  <r>
    <x v="8"/>
    <x v="3"/>
    <x v="1"/>
    <x v="11"/>
    <x v="9648"/>
  </r>
  <r>
    <x v="8"/>
    <x v="3"/>
    <x v="1"/>
    <x v="12"/>
    <x v="7"/>
  </r>
  <r>
    <x v="8"/>
    <x v="3"/>
    <x v="1"/>
    <x v="13"/>
    <x v="9649"/>
  </r>
  <r>
    <x v="8"/>
    <x v="4"/>
    <x v="0"/>
    <x v="0"/>
    <x v="9650"/>
  </r>
  <r>
    <x v="8"/>
    <x v="4"/>
    <x v="0"/>
    <x v="1"/>
    <x v="9651"/>
  </r>
  <r>
    <x v="8"/>
    <x v="4"/>
    <x v="0"/>
    <x v="2"/>
    <x v="9652"/>
  </r>
  <r>
    <x v="8"/>
    <x v="4"/>
    <x v="0"/>
    <x v="3"/>
    <x v="9653"/>
  </r>
  <r>
    <x v="8"/>
    <x v="4"/>
    <x v="0"/>
    <x v="4"/>
    <x v="9654"/>
  </r>
  <r>
    <x v="8"/>
    <x v="4"/>
    <x v="0"/>
    <x v="5"/>
    <x v="7"/>
  </r>
  <r>
    <x v="8"/>
    <x v="4"/>
    <x v="0"/>
    <x v="6"/>
    <x v="9655"/>
  </r>
  <r>
    <x v="8"/>
    <x v="4"/>
    <x v="0"/>
    <x v="7"/>
    <x v="7"/>
  </r>
  <r>
    <x v="8"/>
    <x v="4"/>
    <x v="0"/>
    <x v="8"/>
    <x v="9656"/>
  </r>
  <r>
    <x v="8"/>
    <x v="4"/>
    <x v="0"/>
    <x v="9"/>
    <x v="9657"/>
  </r>
  <r>
    <x v="8"/>
    <x v="4"/>
    <x v="0"/>
    <x v="10"/>
    <x v="9658"/>
  </r>
  <r>
    <x v="8"/>
    <x v="4"/>
    <x v="0"/>
    <x v="11"/>
    <x v="9659"/>
  </r>
  <r>
    <x v="8"/>
    <x v="4"/>
    <x v="0"/>
    <x v="12"/>
    <x v="9660"/>
  </r>
  <r>
    <x v="8"/>
    <x v="4"/>
    <x v="0"/>
    <x v="13"/>
    <x v="9661"/>
  </r>
  <r>
    <x v="8"/>
    <x v="4"/>
    <x v="1"/>
    <x v="0"/>
    <x v="9650"/>
  </r>
  <r>
    <x v="8"/>
    <x v="4"/>
    <x v="1"/>
    <x v="1"/>
    <x v="9662"/>
  </r>
  <r>
    <x v="8"/>
    <x v="4"/>
    <x v="1"/>
    <x v="2"/>
    <x v="9663"/>
  </r>
  <r>
    <x v="8"/>
    <x v="4"/>
    <x v="1"/>
    <x v="3"/>
    <x v="9664"/>
  </r>
  <r>
    <x v="8"/>
    <x v="4"/>
    <x v="1"/>
    <x v="4"/>
    <x v="9665"/>
  </r>
  <r>
    <x v="8"/>
    <x v="4"/>
    <x v="1"/>
    <x v="5"/>
    <x v="7"/>
  </r>
  <r>
    <x v="8"/>
    <x v="4"/>
    <x v="1"/>
    <x v="6"/>
    <x v="9666"/>
  </r>
  <r>
    <x v="8"/>
    <x v="4"/>
    <x v="1"/>
    <x v="7"/>
    <x v="7"/>
  </r>
  <r>
    <x v="8"/>
    <x v="4"/>
    <x v="1"/>
    <x v="8"/>
    <x v="9667"/>
  </r>
  <r>
    <x v="8"/>
    <x v="4"/>
    <x v="1"/>
    <x v="9"/>
    <x v="9668"/>
  </r>
  <r>
    <x v="8"/>
    <x v="4"/>
    <x v="1"/>
    <x v="10"/>
    <x v="7"/>
  </r>
  <r>
    <x v="8"/>
    <x v="4"/>
    <x v="1"/>
    <x v="11"/>
    <x v="9669"/>
  </r>
  <r>
    <x v="8"/>
    <x v="4"/>
    <x v="1"/>
    <x v="12"/>
    <x v="7"/>
  </r>
  <r>
    <x v="8"/>
    <x v="4"/>
    <x v="1"/>
    <x v="13"/>
    <x v="9670"/>
  </r>
  <r>
    <x v="8"/>
    <x v="5"/>
    <x v="0"/>
    <x v="0"/>
    <x v="7"/>
  </r>
  <r>
    <x v="8"/>
    <x v="5"/>
    <x v="0"/>
    <x v="1"/>
    <x v="9671"/>
  </r>
  <r>
    <x v="8"/>
    <x v="5"/>
    <x v="0"/>
    <x v="2"/>
    <x v="9672"/>
  </r>
  <r>
    <x v="8"/>
    <x v="5"/>
    <x v="0"/>
    <x v="3"/>
    <x v="9673"/>
  </r>
  <r>
    <x v="8"/>
    <x v="5"/>
    <x v="0"/>
    <x v="4"/>
    <x v="9674"/>
  </r>
  <r>
    <x v="8"/>
    <x v="5"/>
    <x v="0"/>
    <x v="5"/>
    <x v="7"/>
  </r>
  <r>
    <x v="8"/>
    <x v="5"/>
    <x v="0"/>
    <x v="6"/>
    <x v="9675"/>
  </r>
  <r>
    <x v="8"/>
    <x v="5"/>
    <x v="0"/>
    <x v="7"/>
    <x v="9676"/>
  </r>
  <r>
    <x v="8"/>
    <x v="5"/>
    <x v="0"/>
    <x v="8"/>
    <x v="9677"/>
  </r>
  <r>
    <x v="8"/>
    <x v="5"/>
    <x v="0"/>
    <x v="9"/>
    <x v="9678"/>
  </r>
  <r>
    <x v="8"/>
    <x v="5"/>
    <x v="0"/>
    <x v="10"/>
    <x v="7"/>
  </r>
  <r>
    <x v="8"/>
    <x v="5"/>
    <x v="0"/>
    <x v="11"/>
    <x v="9679"/>
  </r>
  <r>
    <x v="8"/>
    <x v="5"/>
    <x v="0"/>
    <x v="12"/>
    <x v="7"/>
  </r>
  <r>
    <x v="8"/>
    <x v="5"/>
    <x v="0"/>
    <x v="13"/>
    <x v="9680"/>
  </r>
  <r>
    <x v="8"/>
    <x v="5"/>
    <x v="1"/>
    <x v="0"/>
    <x v="7"/>
  </r>
  <r>
    <x v="8"/>
    <x v="5"/>
    <x v="1"/>
    <x v="1"/>
    <x v="9671"/>
  </r>
  <r>
    <x v="8"/>
    <x v="5"/>
    <x v="1"/>
    <x v="2"/>
    <x v="9672"/>
  </r>
  <r>
    <x v="8"/>
    <x v="5"/>
    <x v="1"/>
    <x v="3"/>
    <x v="9673"/>
  </r>
  <r>
    <x v="8"/>
    <x v="5"/>
    <x v="1"/>
    <x v="4"/>
    <x v="9674"/>
  </r>
  <r>
    <x v="8"/>
    <x v="5"/>
    <x v="1"/>
    <x v="5"/>
    <x v="7"/>
  </r>
  <r>
    <x v="8"/>
    <x v="5"/>
    <x v="1"/>
    <x v="6"/>
    <x v="9675"/>
  </r>
  <r>
    <x v="8"/>
    <x v="5"/>
    <x v="1"/>
    <x v="7"/>
    <x v="9676"/>
  </r>
  <r>
    <x v="8"/>
    <x v="5"/>
    <x v="1"/>
    <x v="8"/>
    <x v="9677"/>
  </r>
  <r>
    <x v="8"/>
    <x v="5"/>
    <x v="1"/>
    <x v="9"/>
    <x v="9678"/>
  </r>
  <r>
    <x v="8"/>
    <x v="5"/>
    <x v="1"/>
    <x v="10"/>
    <x v="7"/>
  </r>
  <r>
    <x v="8"/>
    <x v="5"/>
    <x v="1"/>
    <x v="11"/>
    <x v="9679"/>
  </r>
  <r>
    <x v="8"/>
    <x v="5"/>
    <x v="1"/>
    <x v="12"/>
    <x v="7"/>
  </r>
  <r>
    <x v="8"/>
    <x v="5"/>
    <x v="1"/>
    <x v="13"/>
    <x v="9680"/>
  </r>
  <r>
    <x v="8"/>
    <x v="6"/>
    <x v="0"/>
    <x v="0"/>
    <x v="9681"/>
  </r>
  <r>
    <x v="8"/>
    <x v="6"/>
    <x v="0"/>
    <x v="1"/>
    <x v="9682"/>
  </r>
  <r>
    <x v="8"/>
    <x v="6"/>
    <x v="0"/>
    <x v="2"/>
    <x v="9683"/>
  </r>
  <r>
    <x v="8"/>
    <x v="6"/>
    <x v="0"/>
    <x v="3"/>
    <x v="8522"/>
  </r>
  <r>
    <x v="8"/>
    <x v="6"/>
    <x v="0"/>
    <x v="4"/>
    <x v="9684"/>
  </r>
  <r>
    <x v="8"/>
    <x v="6"/>
    <x v="0"/>
    <x v="5"/>
    <x v="9685"/>
  </r>
  <r>
    <x v="8"/>
    <x v="6"/>
    <x v="0"/>
    <x v="6"/>
    <x v="9686"/>
  </r>
  <r>
    <x v="8"/>
    <x v="6"/>
    <x v="0"/>
    <x v="7"/>
    <x v="7"/>
  </r>
  <r>
    <x v="8"/>
    <x v="6"/>
    <x v="0"/>
    <x v="8"/>
    <x v="9687"/>
  </r>
  <r>
    <x v="8"/>
    <x v="6"/>
    <x v="0"/>
    <x v="9"/>
    <x v="9688"/>
  </r>
  <r>
    <x v="8"/>
    <x v="6"/>
    <x v="0"/>
    <x v="10"/>
    <x v="9689"/>
  </r>
  <r>
    <x v="8"/>
    <x v="6"/>
    <x v="0"/>
    <x v="11"/>
    <x v="9690"/>
  </r>
  <r>
    <x v="8"/>
    <x v="6"/>
    <x v="0"/>
    <x v="12"/>
    <x v="7915"/>
  </r>
  <r>
    <x v="8"/>
    <x v="6"/>
    <x v="0"/>
    <x v="13"/>
    <x v="9691"/>
  </r>
  <r>
    <x v="8"/>
    <x v="6"/>
    <x v="1"/>
    <x v="0"/>
    <x v="9681"/>
  </r>
  <r>
    <x v="8"/>
    <x v="6"/>
    <x v="1"/>
    <x v="1"/>
    <x v="2386"/>
  </r>
  <r>
    <x v="8"/>
    <x v="6"/>
    <x v="1"/>
    <x v="2"/>
    <x v="9692"/>
  </r>
  <r>
    <x v="8"/>
    <x v="6"/>
    <x v="1"/>
    <x v="3"/>
    <x v="9693"/>
  </r>
  <r>
    <x v="8"/>
    <x v="6"/>
    <x v="1"/>
    <x v="4"/>
    <x v="9694"/>
  </r>
  <r>
    <x v="8"/>
    <x v="6"/>
    <x v="1"/>
    <x v="5"/>
    <x v="691"/>
  </r>
  <r>
    <x v="8"/>
    <x v="6"/>
    <x v="1"/>
    <x v="6"/>
    <x v="9695"/>
  </r>
  <r>
    <x v="8"/>
    <x v="6"/>
    <x v="1"/>
    <x v="7"/>
    <x v="7"/>
  </r>
  <r>
    <x v="8"/>
    <x v="6"/>
    <x v="1"/>
    <x v="8"/>
    <x v="9687"/>
  </r>
  <r>
    <x v="8"/>
    <x v="6"/>
    <x v="1"/>
    <x v="9"/>
    <x v="9696"/>
  </r>
  <r>
    <x v="8"/>
    <x v="6"/>
    <x v="1"/>
    <x v="10"/>
    <x v="7"/>
  </r>
  <r>
    <x v="8"/>
    <x v="6"/>
    <x v="1"/>
    <x v="11"/>
    <x v="9697"/>
  </r>
  <r>
    <x v="8"/>
    <x v="6"/>
    <x v="1"/>
    <x v="12"/>
    <x v="7"/>
  </r>
  <r>
    <x v="8"/>
    <x v="6"/>
    <x v="1"/>
    <x v="13"/>
    <x v="9698"/>
  </r>
  <r>
    <x v="8"/>
    <x v="7"/>
    <x v="0"/>
    <x v="0"/>
    <x v="7"/>
  </r>
  <r>
    <x v="8"/>
    <x v="7"/>
    <x v="0"/>
    <x v="1"/>
    <x v="9699"/>
  </r>
  <r>
    <x v="8"/>
    <x v="7"/>
    <x v="0"/>
    <x v="2"/>
    <x v="9700"/>
  </r>
  <r>
    <x v="8"/>
    <x v="7"/>
    <x v="0"/>
    <x v="3"/>
    <x v="6129"/>
  </r>
  <r>
    <x v="8"/>
    <x v="7"/>
    <x v="0"/>
    <x v="4"/>
    <x v="7"/>
  </r>
  <r>
    <x v="8"/>
    <x v="7"/>
    <x v="0"/>
    <x v="5"/>
    <x v="7"/>
  </r>
  <r>
    <x v="8"/>
    <x v="7"/>
    <x v="0"/>
    <x v="6"/>
    <x v="7"/>
  </r>
  <r>
    <x v="8"/>
    <x v="7"/>
    <x v="0"/>
    <x v="7"/>
    <x v="7"/>
  </r>
  <r>
    <x v="8"/>
    <x v="7"/>
    <x v="0"/>
    <x v="8"/>
    <x v="7"/>
  </r>
  <r>
    <x v="8"/>
    <x v="7"/>
    <x v="0"/>
    <x v="9"/>
    <x v="9701"/>
  </r>
  <r>
    <x v="8"/>
    <x v="7"/>
    <x v="0"/>
    <x v="10"/>
    <x v="7"/>
  </r>
  <r>
    <x v="8"/>
    <x v="7"/>
    <x v="0"/>
    <x v="11"/>
    <x v="9702"/>
  </r>
  <r>
    <x v="8"/>
    <x v="7"/>
    <x v="0"/>
    <x v="12"/>
    <x v="7"/>
  </r>
  <r>
    <x v="8"/>
    <x v="7"/>
    <x v="0"/>
    <x v="13"/>
    <x v="9703"/>
  </r>
  <r>
    <x v="8"/>
    <x v="7"/>
    <x v="1"/>
    <x v="0"/>
    <x v="7"/>
  </r>
  <r>
    <x v="8"/>
    <x v="7"/>
    <x v="1"/>
    <x v="1"/>
    <x v="9699"/>
  </r>
  <r>
    <x v="8"/>
    <x v="7"/>
    <x v="1"/>
    <x v="2"/>
    <x v="9700"/>
  </r>
  <r>
    <x v="8"/>
    <x v="7"/>
    <x v="1"/>
    <x v="3"/>
    <x v="6129"/>
  </r>
  <r>
    <x v="8"/>
    <x v="7"/>
    <x v="1"/>
    <x v="4"/>
    <x v="7"/>
  </r>
  <r>
    <x v="8"/>
    <x v="7"/>
    <x v="1"/>
    <x v="5"/>
    <x v="7"/>
  </r>
  <r>
    <x v="8"/>
    <x v="7"/>
    <x v="1"/>
    <x v="6"/>
    <x v="7"/>
  </r>
  <r>
    <x v="8"/>
    <x v="7"/>
    <x v="1"/>
    <x v="7"/>
    <x v="7"/>
  </r>
  <r>
    <x v="8"/>
    <x v="7"/>
    <x v="1"/>
    <x v="8"/>
    <x v="7"/>
  </r>
  <r>
    <x v="8"/>
    <x v="7"/>
    <x v="1"/>
    <x v="9"/>
    <x v="9701"/>
  </r>
  <r>
    <x v="8"/>
    <x v="7"/>
    <x v="1"/>
    <x v="10"/>
    <x v="7"/>
  </r>
  <r>
    <x v="8"/>
    <x v="7"/>
    <x v="1"/>
    <x v="11"/>
    <x v="9702"/>
  </r>
  <r>
    <x v="8"/>
    <x v="7"/>
    <x v="1"/>
    <x v="12"/>
    <x v="7"/>
  </r>
  <r>
    <x v="8"/>
    <x v="7"/>
    <x v="1"/>
    <x v="13"/>
    <x v="9703"/>
  </r>
  <r>
    <x v="8"/>
    <x v="8"/>
    <x v="0"/>
    <x v="0"/>
    <x v="7"/>
  </r>
  <r>
    <x v="8"/>
    <x v="8"/>
    <x v="0"/>
    <x v="1"/>
    <x v="9704"/>
  </r>
  <r>
    <x v="8"/>
    <x v="8"/>
    <x v="0"/>
    <x v="2"/>
    <x v="9705"/>
  </r>
  <r>
    <x v="8"/>
    <x v="8"/>
    <x v="0"/>
    <x v="3"/>
    <x v="9706"/>
  </r>
  <r>
    <x v="8"/>
    <x v="8"/>
    <x v="0"/>
    <x v="4"/>
    <x v="9707"/>
  </r>
  <r>
    <x v="8"/>
    <x v="8"/>
    <x v="0"/>
    <x v="5"/>
    <x v="9708"/>
  </r>
  <r>
    <x v="8"/>
    <x v="8"/>
    <x v="0"/>
    <x v="6"/>
    <x v="9709"/>
  </r>
  <r>
    <x v="8"/>
    <x v="8"/>
    <x v="0"/>
    <x v="7"/>
    <x v="7"/>
  </r>
  <r>
    <x v="8"/>
    <x v="8"/>
    <x v="0"/>
    <x v="8"/>
    <x v="9710"/>
  </r>
  <r>
    <x v="8"/>
    <x v="8"/>
    <x v="0"/>
    <x v="9"/>
    <x v="9711"/>
  </r>
  <r>
    <x v="8"/>
    <x v="8"/>
    <x v="0"/>
    <x v="10"/>
    <x v="9712"/>
  </r>
  <r>
    <x v="8"/>
    <x v="8"/>
    <x v="0"/>
    <x v="11"/>
    <x v="9713"/>
  </r>
  <r>
    <x v="8"/>
    <x v="8"/>
    <x v="0"/>
    <x v="12"/>
    <x v="9714"/>
  </r>
  <r>
    <x v="8"/>
    <x v="8"/>
    <x v="0"/>
    <x v="13"/>
    <x v="9715"/>
  </r>
  <r>
    <x v="8"/>
    <x v="8"/>
    <x v="1"/>
    <x v="0"/>
    <x v="9716"/>
  </r>
  <r>
    <x v="8"/>
    <x v="8"/>
    <x v="1"/>
    <x v="1"/>
    <x v="9717"/>
  </r>
  <r>
    <x v="8"/>
    <x v="8"/>
    <x v="1"/>
    <x v="2"/>
    <x v="9718"/>
  </r>
  <r>
    <x v="8"/>
    <x v="8"/>
    <x v="1"/>
    <x v="3"/>
    <x v="9719"/>
  </r>
  <r>
    <x v="8"/>
    <x v="8"/>
    <x v="1"/>
    <x v="4"/>
    <x v="9707"/>
  </r>
  <r>
    <x v="8"/>
    <x v="8"/>
    <x v="1"/>
    <x v="5"/>
    <x v="7"/>
  </r>
  <r>
    <x v="8"/>
    <x v="8"/>
    <x v="1"/>
    <x v="6"/>
    <x v="9720"/>
  </r>
  <r>
    <x v="8"/>
    <x v="8"/>
    <x v="1"/>
    <x v="7"/>
    <x v="7"/>
  </r>
  <r>
    <x v="8"/>
    <x v="8"/>
    <x v="1"/>
    <x v="8"/>
    <x v="9721"/>
  </r>
  <r>
    <x v="8"/>
    <x v="8"/>
    <x v="1"/>
    <x v="9"/>
    <x v="9722"/>
  </r>
  <r>
    <x v="8"/>
    <x v="8"/>
    <x v="1"/>
    <x v="10"/>
    <x v="9723"/>
  </r>
  <r>
    <x v="8"/>
    <x v="8"/>
    <x v="1"/>
    <x v="11"/>
    <x v="9724"/>
  </r>
  <r>
    <x v="8"/>
    <x v="8"/>
    <x v="1"/>
    <x v="12"/>
    <x v="7"/>
  </r>
  <r>
    <x v="8"/>
    <x v="8"/>
    <x v="1"/>
    <x v="13"/>
    <x v="9725"/>
  </r>
  <r>
    <x v="8"/>
    <x v="9"/>
    <x v="0"/>
    <x v="0"/>
    <x v="7"/>
  </r>
  <r>
    <x v="8"/>
    <x v="9"/>
    <x v="0"/>
    <x v="1"/>
    <x v="9726"/>
  </r>
  <r>
    <x v="8"/>
    <x v="9"/>
    <x v="0"/>
    <x v="2"/>
    <x v="9727"/>
  </r>
  <r>
    <x v="8"/>
    <x v="9"/>
    <x v="0"/>
    <x v="3"/>
    <x v="9728"/>
  </r>
  <r>
    <x v="8"/>
    <x v="9"/>
    <x v="0"/>
    <x v="4"/>
    <x v="9729"/>
  </r>
  <r>
    <x v="8"/>
    <x v="9"/>
    <x v="0"/>
    <x v="5"/>
    <x v="9730"/>
  </r>
  <r>
    <x v="8"/>
    <x v="9"/>
    <x v="0"/>
    <x v="6"/>
    <x v="9731"/>
  </r>
  <r>
    <x v="8"/>
    <x v="9"/>
    <x v="0"/>
    <x v="7"/>
    <x v="7"/>
  </r>
  <r>
    <x v="8"/>
    <x v="9"/>
    <x v="0"/>
    <x v="8"/>
    <x v="9732"/>
  </r>
  <r>
    <x v="8"/>
    <x v="9"/>
    <x v="0"/>
    <x v="9"/>
    <x v="9733"/>
  </r>
  <r>
    <x v="8"/>
    <x v="9"/>
    <x v="0"/>
    <x v="10"/>
    <x v="9734"/>
  </r>
  <r>
    <x v="8"/>
    <x v="9"/>
    <x v="0"/>
    <x v="11"/>
    <x v="9735"/>
  </r>
  <r>
    <x v="8"/>
    <x v="9"/>
    <x v="0"/>
    <x v="12"/>
    <x v="9736"/>
  </r>
  <r>
    <x v="8"/>
    <x v="9"/>
    <x v="0"/>
    <x v="13"/>
    <x v="9737"/>
  </r>
  <r>
    <x v="8"/>
    <x v="9"/>
    <x v="1"/>
    <x v="0"/>
    <x v="7"/>
  </r>
  <r>
    <x v="8"/>
    <x v="9"/>
    <x v="1"/>
    <x v="1"/>
    <x v="9738"/>
  </r>
  <r>
    <x v="8"/>
    <x v="9"/>
    <x v="1"/>
    <x v="2"/>
    <x v="9739"/>
  </r>
  <r>
    <x v="8"/>
    <x v="9"/>
    <x v="1"/>
    <x v="3"/>
    <x v="9740"/>
  </r>
  <r>
    <x v="8"/>
    <x v="9"/>
    <x v="1"/>
    <x v="4"/>
    <x v="9741"/>
  </r>
  <r>
    <x v="8"/>
    <x v="9"/>
    <x v="1"/>
    <x v="5"/>
    <x v="7"/>
  </r>
  <r>
    <x v="8"/>
    <x v="9"/>
    <x v="1"/>
    <x v="6"/>
    <x v="9742"/>
  </r>
  <r>
    <x v="8"/>
    <x v="9"/>
    <x v="1"/>
    <x v="7"/>
    <x v="7"/>
  </r>
  <r>
    <x v="8"/>
    <x v="9"/>
    <x v="1"/>
    <x v="8"/>
    <x v="9743"/>
  </r>
  <r>
    <x v="8"/>
    <x v="9"/>
    <x v="1"/>
    <x v="9"/>
    <x v="9744"/>
  </r>
  <r>
    <x v="8"/>
    <x v="9"/>
    <x v="1"/>
    <x v="10"/>
    <x v="7"/>
  </r>
  <r>
    <x v="8"/>
    <x v="9"/>
    <x v="1"/>
    <x v="11"/>
    <x v="9745"/>
  </r>
  <r>
    <x v="8"/>
    <x v="9"/>
    <x v="1"/>
    <x v="12"/>
    <x v="7"/>
  </r>
  <r>
    <x v="8"/>
    <x v="9"/>
    <x v="1"/>
    <x v="13"/>
    <x v="9746"/>
  </r>
  <r>
    <x v="8"/>
    <x v="10"/>
    <x v="0"/>
    <x v="0"/>
    <x v="9747"/>
  </r>
  <r>
    <x v="8"/>
    <x v="10"/>
    <x v="0"/>
    <x v="1"/>
    <x v="9748"/>
  </r>
  <r>
    <x v="8"/>
    <x v="10"/>
    <x v="0"/>
    <x v="2"/>
    <x v="9749"/>
  </r>
  <r>
    <x v="8"/>
    <x v="10"/>
    <x v="0"/>
    <x v="3"/>
    <x v="8591"/>
  </r>
  <r>
    <x v="8"/>
    <x v="10"/>
    <x v="0"/>
    <x v="4"/>
    <x v="9750"/>
  </r>
  <r>
    <x v="8"/>
    <x v="10"/>
    <x v="0"/>
    <x v="5"/>
    <x v="7"/>
  </r>
  <r>
    <x v="8"/>
    <x v="10"/>
    <x v="0"/>
    <x v="6"/>
    <x v="9751"/>
  </r>
  <r>
    <x v="8"/>
    <x v="10"/>
    <x v="0"/>
    <x v="7"/>
    <x v="7"/>
  </r>
  <r>
    <x v="8"/>
    <x v="10"/>
    <x v="0"/>
    <x v="8"/>
    <x v="9752"/>
  </r>
  <r>
    <x v="8"/>
    <x v="10"/>
    <x v="0"/>
    <x v="9"/>
    <x v="9753"/>
  </r>
  <r>
    <x v="8"/>
    <x v="10"/>
    <x v="0"/>
    <x v="10"/>
    <x v="9754"/>
  </r>
  <r>
    <x v="8"/>
    <x v="10"/>
    <x v="0"/>
    <x v="11"/>
    <x v="1450"/>
  </r>
  <r>
    <x v="8"/>
    <x v="10"/>
    <x v="0"/>
    <x v="12"/>
    <x v="9755"/>
  </r>
  <r>
    <x v="8"/>
    <x v="10"/>
    <x v="0"/>
    <x v="13"/>
    <x v="9756"/>
  </r>
  <r>
    <x v="8"/>
    <x v="10"/>
    <x v="1"/>
    <x v="0"/>
    <x v="9747"/>
  </r>
  <r>
    <x v="8"/>
    <x v="10"/>
    <x v="1"/>
    <x v="1"/>
    <x v="9757"/>
  </r>
  <r>
    <x v="8"/>
    <x v="10"/>
    <x v="1"/>
    <x v="2"/>
    <x v="9758"/>
  </r>
  <r>
    <x v="8"/>
    <x v="10"/>
    <x v="1"/>
    <x v="3"/>
    <x v="8602"/>
  </r>
  <r>
    <x v="8"/>
    <x v="10"/>
    <x v="1"/>
    <x v="4"/>
    <x v="9750"/>
  </r>
  <r>
    <x v="8"/>
    <x v="10"/>
    <x v="1"/>
    <x v="5"/>
    <x v="7"/>
  </r>
  <r>
    <x v="8"/>
    <x v="10"/>
    <x v="1"/>
    <x v="6"/>
    <x v="9759"/>
  </r>
  <r>
    <x v="8"/>
    <x v="10"/>
    <x v="1"/>
    <x v="7"/>
    <x v="7"/>
  </r>
  <r>
    <x v="8"/>
    <x v="10"/>
    <x v="1"/>
    <x v="8"/>
    <x v="9760"/>
  </r>
  <r>
    <x v="8"/>
    <x v="10"/>
    <x v="1"/>
    <x v="9"/>
    <x v="9761"/>
  </r>
  <r>
    <x v="8"/>
    <x v="10"/>
    <x v="1"/>
    <x v="10"/>
    <x v="691"/>
  </r>
  <r>
    <x v="8"/>
    <x v="10"/>
    <x v="1"/>
    <x v="11"/>
    <x v="9762"/>
  </r>
  <r>
    <x v="8"/>
    <x v="10"/>
    <x v="1"/>
    <x v="12"/>
    <x v="691"/>
  </r>
  <r>
    <x v="8"/>
    <x v="10"/>
    <x v="1"/>
    <x v="13"/>
    <x v="9763"/>
  </r>
  <r>
    <x v="8"/>
    <x v="11"/>
    <x v="0"/>
    <x v="0"/>
    <x v="7"/>
  </r>
  <r>
    <x v="8"/>
    <x v="11"/>
    <x v="0"/>
    <x v="1"/>
    <x v="9764"/>
  </r>
  <r>
    <x v="8"/>
    <x v="11"/>
    <x v="0"/>
    <x v="2"/>
    <x v="9765"/>
  </r>
  <r>
    <x v="8"/>
    <x v="11"/>
    <x v="0"/>
    <x v="3"/>
    <x v="9766"/>
  </r>
  <r>
    <x v="8"/>
    <x v="11"/>
    <x v="0"/>
    <x v="4"/>
    <x v="7"/>
  </r>
  <r>
    <x v="8"/>
    <x v="11"/>
    <x v="0"/>
    <x v="5"/>
    <x v="7"/>
  </r>
  <r>
    <x v="8"/>
    <x v="11"/>
    <x v="0"/>
    <x v="6"/>
    <x v="9767"/>
  </r>
  <r>
    <x v="8"/>
    <x v="11"/>
    <x v="0"/>
    <x v="7"/>
    <x v="7"/>
  </r>
  <r>
    <x v="8"/>
    <x v="11"/>
    <x v="0"/>
    <x v="8"/>
    <x v="9768"/>
  </r>
  <r>
    <x v="8"/>
    <x v="11"/>
    <x v="0"/>
    <x v="9"/>
    <x v="9769"/>
  </r>
  <r>
    <x v="8"/>
    <x v="11"/>
    <x v="0"/>
    <x v="10"/>
    <x v="9770"/>
  </r>
  <r>
    <x v="8"/>
    <x v="11"/>
    <x v="0"/>
    <x v="11"/>
    <x v="9771"/>
  </r>
  <r>
    <x v="8"/>
    <x v="11"/>
    <x v="0"/>
    <x v="12"/>
    <x v="7"/>
  </r>
  <r>
    <x v="8"/>
    <x v="11"/>
    <x v="0"/>
    <x v="13"/>
    <x v="9772"/>
  </r>
  <r>
    <x v="8"/>
    <x v="11"/>
    <x v="1"/>
    <x v="0"/>
    <x v="7"/>
  </r>
  <r>
    <x v="8"/>
    <x v="11"/>
    <x v="1"/>
    <x v="1"/>
    <x v="9764"/>
  </r>
  <r>
    <x v="8"/>
    <x v="11"/>
    <x v="1"/>
    <x v="2"/>
    <x v="9773"/>
  </r>
  <r>
    <x v="8"/>
    <x v="11"/>
    <x v="1"/>
    <x v="3"/>
    <x v="9766"/>
  </r>
  <r>
    <x v="8"/>
    <x v="11"/>
    <x v="1"/>
    <x v="4"/>
    <x v="7"/>
  </r>
  <r>
    <x v="8"/>
    <x v="11"/>
    <x v="1"/>
    <x v="5"/>
    <x v="7"/>
  </r>
  <r>
    <x v="8"/>
    <x v="11"/>
    <x v="1"/>
    <x v="6"/>
    <x v="9774"/>
  </r>
  <r>
    <x v="8"/>
    <x v="11"/>
    <x v="1"/>
    <x v="7"/>
    <x v="7"/>
  </r>
  <r>
    <x v="8"/>
    <x v="11"/>
    <x v="1"/>
    <x v="8"/>
    <x v="9768"/>
  </r>
  <r>
    <x v="8"/>
    <x v="11"/>
    <x v="1"/>
    <x v="9"/>
    <x v="9769"/>
  </r>
  <r>
    <x v="8"/>
    <x v="11"/>
    <x v="1"/>
    <x v="10"/>
    <x v="7"/>
  </r>
  <r>
    <x v="8"/>
    <x v="11"/>
    <x v="1"/>
    <x v="11"/>
    <x v="9775"/>
  </r>
  <r>
    <x v="8"/>
    <x v="11"/>
    <x v="1"/>
    <x v="12"/>
    <x v="7"/>
  </r>
  <r>
    <x v="8"/>
    <x v="11"/>
    <x v="1"/>
    <x v="13"/>
    <x v="9776"/>
  </r>
  <r>
    <x v="8"/>
    <x v="12"/>
    <x v="0"/>
    <x v="0"/>
    <x v="7"/>
  </r>
  <r>
    <x v="8"/>
    <x v="12"/>
    <x v="0"/>
    <x v="1"/>
    <x v="9777"/>
  </r>
  <r>
    <x v="8"/>
    <x v="12"/>
    <x v="0"/>
    <x v="2"/>
    <x v="9778"/>
  </r>
  <r>
    <x v="8"/>
    <x v="12"/>
    <x v="0"/>
    <x v="3"/>
    <x v="8624"/>
  </r>
  <r>
    <x v="8"/>
    <x v="12"/>
    <x v="0"/>
    <x v="4"/>
    <x v="900"/>
  </r>
  <r>
    <x v="8"/>
    <x v="12"/>
    <x v="0"/>
    <x v="5"/>
    <x v="7"/>
  </r>
  <r>
    <x v="8"/>
    <x v="12"/>
    <x v="0"/>
    <x v="6"/>
    <x v="9779"/>
  </r>
  <r>
    <x v="8"/>
    <x v="12"/>
    <x v="0"/>
    <x v="7"/>
    <x v="7"/>
  </r>
  <r>
    <x v="8"/>
    <x v="12"/>
    <x v="0"/>
    <x v="8"/>
    <x v="9780"/>
  </r>
  <r>
    <x v="8"/>
    <x v="12"/>
    <x v="0"/>
    <x v="9"/>
    <x v="9781"/>
  </r>
  <r>
    <x v="8"/>
    <x v="12"/>
    <x v="0"/>
    <x v="10"/>
    <x v="9782"/>
  </r>
  <r>
    <x v="8"/>
    <x v="12"/>
    <x v="0"/>
    <x v="11"/>
    <x v="9783"/>
  </r>
  <r>
    <x v="8"/>
    <x v="12"/>
    <x v="0"/>
    <x v="12"/>
    <x v="9784"/>
  </r>
  <r>
    <x v="8"/>
    <x v="12"/>
    <x v="0"/>
    <x v="13"/>
    <x v="9785"/>
  </r>
  <r>
    <x v="8"/>
    <x v="12"/>
    <x v="1"/>
    <x v="0"/>
    <x v="7"/>
  </r>
  <r>
    <x v="8"/>
    <x v="12"/>
    <x v="1"/>
    <x v="1"/>
    <x v="9777"/>
  </r>
  <r>
    <x v="8"/>
    <x v="12"/>
    <x v="1"/>
    <x v="2"/>
    <x v="9786"/>
  </r>
  <r>
    <x v="8"/>
    <x v="12"/>
    <x v="1"/>
    <x v="3"/>
    <x v="8624"/>
  </r>
  <r>
    <x v="8"/>
    <x v="12"/>
    <x v="1"/>
    <x v="4"/>
    <x v="900"/>
  </r>
  <r>
    <x v="8"/>
    <x v="12"/>
    <x v="1"/>
    <x v="5"/>
    <x v="7"/>
  </r>
  <r>
    <x v="8"/>
    <x v="12"/>
    <x v="1"/>
    <x v="6"/>
    <x v="9787"/>
  </r>
  <r>
    <x v="8"/>
    <x v="12"/>
    <x v="1"/>
    <x v="7"/>
    <x v="7"/>
  </r>
  <r>
    <x v="8"/>
    <x v="12"/>
    <x v="1"/>
    <x v="8"/>
    <x v="9780"/>
  </r>
  <r>
    <x v="8"/>
    <x v="12"/>
    <x v="1"/>
    <x v="9"/>
    <x v="9788"/>
  </r>
  <r>
    <x v="8"/>
    <x v="12"/>
    <x v="1"/>
    <x v="10"/>
    <x v="7"/>
  </r>
  <r>
    <x v="8"/>
    <x v="12"/>
    <x v="1"/>
    <x v="11"/>
    <x v="9789"/>
  </r>
  <r>
    <x v="8"/>
    <x v="12"/>
    <x v="1"/>
    <x v="12"/>
    <x v="936"/>
  </r>
  <r>
    <x v="8"/>
    <x v="12"/>
    <x v="1"/>
    <x v="13"/>
    <x v="9790"/>
  </r>
  <r>
    <x v="8"/>
    <x v="13"/>
    <x v="0"/>
    <x v="0"/>
    <x v="7"/>
  </r>
  <r>
    <x v="8"/>
    <x v="13"/>
    <x v="0"/>
    <x v="1"/>
    <x v="9791"/>
  </r>
  <r>
    <x v="8"/>
    <x v="13"/>
    <x v="0"/>
    <x v="2"/>
    <x v="9792"/>
  </r>
  <r>
    <x v="8"/>
    <x v="13"/>
    <x v="0"/>
    <x v="3"/>
    <x v="9793"/>
  </r>
  <r>
    <x v="8"/>
    <x v="13"/>
    <x v="0"/>
    <x v="4"/>
    <x v="9794"/>
  </r>
  <r>
    <x v="8"/>
    <x v="13"/>
    <x v="0"/>
    <x v="5"/>
    <x v="7"/>
  </r>
  <r>
    <x v="8"/>
    <x v="13"/>
    <x v="0"/>
    <x v="6"/>
    <x v="9795"/>
  </r>
  <r>
    <x v="8"/>
    <x v="13"/>
    <x v="0"/>
    <x v="7"/>
    <x v="7"/>
  </r>
  <r>
    <x v="8"/>
    <x v="13"/>
    <x v="0"/>
    <x v="8"/>
    <x v="9796"/>
  </r>
  <r>
    <x v="8"/>
    <x v="13"/>
    <x v="0"/>
    <x v="9"/>
    <x v="9797"/>
  </r>
  <r>
    <x v="8"/>
    <x v="13"/>
    <x v="0"/>
    <x v="10"/>
    <x v="7"/>
  </r>
  <r>
    <x v="8"/>
    <x v="13"/>
    <x v="0"/>
    <x v="11"/>
    <x v="9798"/>
  </r>
  <r>
    <x v="8"/>
    <x v="13"/>
    <x v="0"/>
    <x v="12"/>
    <x v="7"/>
  </r>
  <r>
    <x v="8"/>
    <x v="13"/>
    <x v="0"/>
    <x v="13"/>
    <x v="9799"/>
  </r>
  <r>
    <x v="8"/>
    <x v="13"/>
    <x v="1"/>
    <x v="0"/>
    <x v="7"/>
  </r>
  <r>
    <x v="8"/>
    <x v="13"/>
    <x v="1"/>
    <x v="1"/>
    <x v="9800"/>
  </r>
  <r>
    <x v="8"/>
    <x v="13"/>
    <x v="1"/>
    <x v="2"/>
    <x v="9801"/>
  </r>
  <r>
    <x v="8"/>
    <x v="13"/>
    <x v="1"/>
    <x v="3"/>
    <x v="9802"/>
  </r>
  <r>
    <x v="8"/>
    <x v="13"/>
    <x v="1"/>
    <x v="4"/>
    <x v="9794"/>
  </r>
  <r>
    <x v="8"/>
    <x v="13"/>
    <x v="1"/>
    <x v="5"/>
    <x v="7"/>
  </r>
  <r>
    <x v="8"/>
    <x v="13"/>
    <x v="1"/>
    <x v="6"/>
    <x v="9795"/>
  </r>
  <r>
    <x v="8"/>
    <x v="13"/>
    <x v="1"/>
    <x v="7"/>
    <x v="7"/>
  </r>
  <r>
    <x v="8"/>
    <x v="13"/>
    <x v="1"/>
    <x v="8"/>
    <x v="9803"/>
  </r>
  <r>
    <x v="8"/>
    <x v="13"/>
    <x v="1"/>
    <x v="9"/>
    <x v="9804"/>
  </r>
  <r>
    <x v="8"/>
    <x v="13"/>
    <x v="1"/>
    <x v="10"/>
    <x v="7"/>
  </r>
  <r>
    <x v="8"/>
    <x v="13"/>
    <x v="1"/>
    <x v="11"/>
    <x v="9805"/>
  </r>
  <r>
    <x v="8"/>
    <x v="13"/>
    <x v="1"/>
    <x v="12"/>
    <x v="7"/>
  </r>
  <r>
    <x v="8"/>
    <x v="13"/>
    <x v="1"/>
    <x v="13"/>
    <x v="9806"/>
  </r>
  <r>
    <x v="8"/>
    <x v="14"/>
    <x v="0"/>
    <x v="0"/>
    <x v="7"/>
  </r>
  <r>
    <x v="8"/>
    <x v="14"/>
    <x v="0"/>
    <x v="1"/>
    <x v="9807"/>
  </r>
  <r>
    <x v="8"/>
    <x v="14"/>
    <x v="0"/>
    <x v="2"/>
    <x v="9808"/>
  </r>
  <r>
    <x v="8"/>
    <x v="14"/>
    <x v="0"/>
    <x v="3"/>
    <x v="9809"/>
  </r>
  <r>
    <x v="8"/>
    <x v="14"/>
    <x v="0"/>
    <x v="4"/>
    <x v="9810"/>
  </r>
  <r>
    <x v="8"/>
    <x v="14"/>
    <x v="0"/>
    <x v="5"/>
    <x v="7"/>
  </r>
  <r>
    <x v="8"/>
    <x v="14"/>
    <x v="0"/>
    <x v="6"/>
    <x v="9811"/>
  </r>
  <r>
    <x v="8"/>
    <x v="14"/>
    <x v="0"/>
    <x v="7"/>
    <x v="7"/>
  </r>
  <r>
    <x v="8"/>
    <x v="14"/>
    <x v="0"/>
    <x v="8"/>
    <x v="9812"/>
  </r>
  <r>
    <x v="8"/>
    <x v="14"/>
    <x v="0"/>
    <x v="9"/>
    <x v="9813"/>
  </r>
  <r>
    <x v="8"/>
    <x v="14"/>
    <x v="0"/>
    <x v="10"/>
    <x v="7"/>
  </r>
  <r>
    <x v="8"/>
    <x v="14"/>
    <x v="0"/>
    <x v="11"/>
    <x v="9814"/>
  </r>
  <r>
    <x v="8"/>
    <x v="14"/>
    <x v="0"/>
    <x v="12"/>
    <x v="7"/>
  </r>
  <r>
    <x v="8"/>
    <x v="14"/>
    <x v="0"/>
    <x v="13"/>
    <x v="9815"/>
  </r>
  <r>
    <x v="8"/>
    <x v="14"/>
    <x v="1"/>
    <x v="0"/>
    <x v="7"/>
  </r>
  <r>
    <x v="8"/>
    <x v="14"/>
    <x v="1"/>
    <x v="1"/>
    <x v="9807"/>
  </r>
  <r>
    <x v="8"/>
    <x v="14"/>
    <x v="1"/>
    <x v="2"/>
    <x v="9808"/>
  </r>
  <r>
    <x v="8"/>
    <x v="14"/>
    <x v="1"/>
    <x v="3"/>
    <x v="9809"/>
  </r>
  <r>
    <x v="8"/>
    <x v="14"/>
    <x v="1"/>
    <x v="4"/>
    <x v="9810"/>
  </r>
  <r>
    <x v="8"/>
    <x v="14"/>
    <x v="1"/>
    <x v="5"/>
    <x v="7"/>
  </r>
  <r>
    <x v="8"/>
    <x v="14"/>
    <x v="1"/>
    <x v="6"/>
    <x v="9811"/>
  </r>
  <r>
    <x v="8"/>
    <x v="14"/>
    <x v="1"/>
    <x v="7"/>
    <x v="7"/>
  </r>
  <r>
    <x v="8"/>
    <x v="14"/>
    <x v="1"/>
    <x v="8"/>
    <x v="9812"/>
  </r>
  <r>
    <x v="8"/>
    <x v="14"/>
    <x v="1"/>
    <x v="9"/>
    <x v="9813"/>
  </r>
  <r>
    <x v="8"/>
    <x v="14"/>
    <x v="1"/>
    <x v="10"/>
    <x v="7"/>
  </r>
  <r>
    <x v="8"/>
    <x v="14"/>
    <x v="1"/>
    <x v="11"/>
    <x v="9814"/>
  </r>
  <r>
    <x v="8"/>
    <x v="14"/>
    <x v="1"/>
    <x v="12"/>
    <x v="7"/>
  </r>
  <r>
    <x v="8"/>
    <x v="14"/>
    <x v="1"/>
    <x v="13"/>
    <x v="9815"/>
  </r>
  <r>
    <x v="8"/>
    <x v="15"/>
    <x v="0"/>
    <x v="0"/>
    <x v="7"/>
  </r>
  <r>
    <x v="8"/>
    <x v="15"/>
    <x v="0"/>
    <x v="1"/>
    <x v="9816"/>
  </r>
  <r>
    <x v="8"/>
    <x v="15"/>
    <x v="0"/>
    <x v="2"/>
    <x v="9817"/>
  </r>
  <r>
    <x v="8"/>
    <x v="15"/>
    <x v="0"/>
    <x v="3"/>
    <x v="9818"/>
  </r>
  <r>
    <x v="8"/>
    <x v="15"/>
    <x v="0"/>
    <x v="4"/>
    <x v="9819"/>
  </r>
  <r>
    <x v="8"/>
    <x v="15"/>
    <x v="0"/>
    <x v="5"/>
    <x v="9820"/>
  </r>
  <r>
    <x v="8"/>
    <x v="15"/>
    <x v="0"/>
    <x v="6"/>
    <x v="9821"/>
  </r>
  <r>
    <x v="8"/>
    <x v="15"/>
    <x v="0"/>
    <x v="7"/>
    <x v="7"/>
  </r>
  <r>
    <x v="8"/>
    <x v="15"/>
    <x v="0"/>
    <x v="8"/>
    <x v="9822"/>
  </r>
  <r>
    <x v="8"/>
    <x v="15"/>
    <x v="0"/>
    <x v="9"/>
    <x v="9823"/>
  </r>
  <r>
    <x v="8"/>
    <x v="15"/>
    <x v="0"/>
    <x v="10"/>
    <x v="9824"/>
  </r>
  <r>
    <x v="8"/>
    <x v="15"/>
    <x v="0"/>
    <x v="11"/>
    <x v="9825"/>
  </r>
  <r>
    <x v="8"/>
    <x v="15"/>
    <x v="0"/>
    <x v="12"/>
    <x v="9826"/>
  </r>
  <r>
    <x v="8"/>
    <x v="15"/>
    <x v="0"/>
    <x v="13"/>
    <x v="9827"/>
  </r>
  <r>
    <x v="8"/>
    <x v="15"/>
    <x v="1"/>
    <x v="0"/>
    <x v="7"/>
  </r>
  <r>
    <x v="8"/>
    <x v="15"/>
    <x v="1"/>
    <x v="1"/>
    <x v="9816"/>
  </r>
  <r>
    <x v="8"/>
    <x v="15"/>
    <x v="1"/>
    <x v="2"/>
    <x v="9828"/>
  </r>
  <r>
    <x v="8"/>
    <x v="15"/>
    <x v="1"/>
    <x v="3"/>
    <x v="9829"/>
  </r>
  <r>
    <x v="8"/>
    <x v="15"/>
    <x v="1"/>
    <x v="4"/>
    <x v="9819"/>
  </r>
  <r>
    <x v="8"/>
    <x v="15"/>
    <x v="1"/>
    <x v="5"/>
    <x v="7"/>
  </r>
  <r>
    <x v="8"/>
    <x v="15"/>
    <x v="1"/>
    <x v="6"/>
    <x v="9830"/>
  </r>
  <r>
    <x v="8"/>
    <x v="15"/>
    <x v="1"/>
    <x v="7"/>
    <x v="7"/>
  </r>
  <r>
    <x v="8"/>
    <x v="15"/>
    <x v="1"/>
    <x v="8"/>
    <x v="9822"/>
  </r>
  <r>
    <x v="8"/>
    <x v="15"/>
    <x v="1"/>
    <x v="9"/>
    <x v="9831"/>
  </r>
  <r>
    <x v="8"/>
    <x v="15"/>
    <x v="1"/>
    <x v="10"/>
    <x v="7"/>
  </r>
  <r>
    <x v="8"/>
    <x v="15"/>
    <x v="1"/>
    <x v="11"/>
    <x v="9832"/>
  </r>
  <r>
    <x v="8"/>
    <x v="15"/>
    <x v="1"/>
    <x v="12"/>
    <x v="7"/>
  </r>
  <r>
    <x v="8"/>
    <x v="15"/>
    <x v="1"/>
    <x v="13"/>
    <x v="9833"/>
  </r>
  <r>
    <x v="8"/>
    <x v="16"/>
    <x v="0"/>
    <x v="0"/>
    <x v="7"/>
  </r>
  <r>
    <x v="8"/>
    <x v="16"/>
    <x v="0"/>
    <x v="1"/>
    <x v="9834"/>
  </r>
  <r>
    <x v="8"/>
    <x v="16"/>
    <x v="0"/>
    <x v="2"/>
    <x v="9835"/>
  </r>
  <r>
    <x v="8"/>
    <x v="16"/>
    <x v="0"/>
    <x v="3"/>
    <x v="9836"/>
  </r>
  <r>
    <x v="8"/>
    <x v="16"/>
    <x v="0"/>
    <x v="4"/>
    <x v="7"/>
  </r>
  <r>
    <x v="8"/>
    <x v="16"/>
    <x v="0"/>
    <x v="5"/>
    <x v="9837"/>
  </r>
  <r>
    <x v="8"/>
    <x v="16"/>
    <x v="0"/>
    <x v="6"/>
    <x v="9838"/>
  </r>
  <r>
    <x v="8"/>
    <x v="16"/>
    <x v="0"/>
    <x v="7"/>
    <x v="7"/>
  </r>
  <r>
    <x v="8"/>
    <x v="16"/>
    <x v="0"/>
    <x v="8"/>
    <x v="9839"/>
  </r>
  <r>
    <x v="8"/>
    <x v="16"/>
    <x v="0"/>
    <x v="9"/>
    <x v="9840"/>
  </r>
  <r>
    <x v="8"/>
    <x v="16"/>
    <x v="0"/>
    <x v="10"/>
    <x v="7"/>
  </r>
  <r>
    <x v="8"/>
    <x v="16"/>
    <x v="0"/>
    <x v="11"/>
    <x v="9841"/>
  </r>
  <r>
    <x v="8"/>
    <x v="16"/>
    <x v="0"/>
    <x v="12"/>
    <x v="9842"/>
  </r>
  <r>
    <x v="8"/>
    <x v="16"/>
    <x v="0"/>
    <x v="13"/>
    <x v="9843"/>
  </r>
  <r>
    <x v="8"/>
    <x v="16"/>
    <x v="1"/>
    <x v="0"/>
    <x v="7"/>
  </r>
  <r>
    <x v="8"/>
    <x v="16"/>
    <x v="1"/>
    <x v="1"/>
    <x v="9844"/>
  </r>
  <r>
    <x v="8"/>
    <x v="16"/>
    <x v="1"/>
    <x v="2"/>
    <x v="9845"/>
  </r>
  <r>
    <x v="8"/>
    <x v="16"/>
    <x v="1"/>
    <x v="3"/>
    <x v="9846"/>
  </r>
  <r>
    <x v="8"/>
    <x v="16"/>
    <x v="1"/>
    <x v="4"/>
    <x v="9847"/>
  </r>
  <r>
    <x v="8"/>
    <x v="16"/>
    <x v="1"/>
    <x v="5"/>
    <x v="7"/>
  </r>
  <r>
    <x v="8"/>
    <x v="16"/>
    <x v="1"/>
    <x v="6"/>
    <x v="9848"/>
  </r>
  <r>
    <x v="8"/>
    <x v="16"/>
    <x v="1"/>
    <x v="7"/>
    <x v="7"/>
  </r>
  <r>
    <x v="8"/>
    <x v="16"/>
    <x v="1"/>
    <x v="8"/>
    <x v="9839"/>
  </r>
  <r>
    <x v="8"/>
    <x v="16"/>
    <x v="1"/>
    <x v="9"/>
    <x v="9849"/>
  </r>
  <r>
    <x v="8"/>
    <x v="16"/>
    <x v="1"/>
    <x v="10"/>
    <x v="7"/>
  </r>
  <r>
    <x v="8"/>
    <x v="16"/>
    <x v="1"/>
    <x v="11"/>
    <x v="9850"/>
  </r>
  <r>
    <x v="8"/>
    <x v="16"/>
    <x v="1"/>
    <x v="12"/>
    <x v="7"/>
  </r>
  <r>
    <x v="8"/>
    <x v="16"/>
    <x v="1"/>
    <x v="13"/>
    <x v="9851"/>
  </r>
  <r>
    <x v="8"/>
    <x v="17"/>
    <x v="0"/>
    <x v="0"/>
    <x v="7"/>
  </r>
  <r>
    <x v="8"/>
    <x v="17"/>
    <x v="0"/>
    <x v="1"/>
    <x v="5335"/>
  </r>
  <r>
    <x v="8"/>
    <x v="17"/>
    <x v="0"/>
    <x v="2"/>
    <x v="9852"/>
  </r>
  <r>
    <x v="8"/>
    <x v="17"/>
    <x v="0"/>
    <x v="3"/>
    <x v="9853"/>
  </r>
  <r>
    <x v="8"/>
    <x v="17"/>
    <x v="0"/>
    <x v="4"/>
    <x v="7"/>
  </r>
  <r>
    <x v="8"/>
    <x v="17"/>
    <x v="0"/>
    <x v="5"/>
    <x v="7"/>
  </r>
  <r>
    <x v="8"/>
    <x v="17"/>
    <x v="0"/>
    <x v="6"/>
    <x v="7"/>
  </r>
  <r>
    <x v="8"/>
    <x v="17"/>
    <x v="0"/>
    <x v="7"/>
    <x v="7"/>
  </r>
  <r>
    <x v="8"/>
    <x v="17"/>
    <x v="0"/>
    <x v="8"/>
    <x v="7"/>
  </r>
  <r>
    <x v="8"/>
    <x v="17"/>
    <x v="0"/>
    <x v="9"/>
    <x v="2603"/>
  </r>
  <r>
    <x v="8"/>
    <x v="17"/>
    <x v="0"/>
    <x v="10"/>
    <x v="7"/>
  </r>
  <r>
    <x v="8"/>
    <x v="17"/>
    <x v="0"/>
    <x v="11"/>
    <x v="9854"/>
  </r>
  <r>
    <x v="8"/>
    <x v="17"/>
    <x v="0"/>
    <x v="12"/>
    <x v="7"/>
  </r>
  <r>
    <x v="8"/>
    <x v="17"/>
    <x v="0"/>
    <x v="13"/>
    <x v="9855"/>
  </r>
  <r>
    <x v="8"/>
    <x v="17"/>
    <x v="1"/>
    <x v="0"/>
    <x v="7"/>
  </r>
  <r>
    <x v="8"/>
    <x v="17"/>
    <x v="1"/>
    <x v="1"/>
    <x v="5335"/>
  </r>
  <r>
    <x v="8"/>
    <x v="17"/>
    <x v="1"/>
    <x v="2"/>
    <x v="9852"/>
  </r>
  <r>
    <x v="8"/>
    <x v="17"/>
    <x v="1"/>
    <x v="3"/>
    <x v="9853"/>
  </r>
  <r>
    <x v="8"/>
    <x v="17"/>
    <x v="1"/>
    <x v="4"/>
    <x v="7"/>
  </r>
  <r>
    <x v="8"/>
    <x v="17"/>
    <x v="1"/>
    <x v="5"/>
    <x v="7"/>
  </r>
  <r>
    <x v="8"/>
    <x v="17"/>
    <x v="1"/>
    <x v="6"/>
    <x v="7"/>
  </r>
  <r>
    <x v="8"/>
    <x v="17"/>
    <x v="1"/>
    <x v="7"/>
    <x v="7"/>
  </r>
  <r>
    <x v="8"/>
    <x v="17"/>
    <x v="1"/>
    <x v="8"/>
    <x v="7"/>
  </r>
  <r>
    <x v="8"/>
    <x v="17"/>
    <x v="1"/>
    <x v="9"/>
    <x v="2603"/>
  </r>
  <r>
    <x v="8"/>
    <x v="17"/>
    <x v="1"/>
    <x v="10"/>
    <x v="7"/>
  </r>
  <r>
    <x v="8"/>
    <x v="17"/>
    <x v="1"/>
    <x v="11"/>
    <x v="9854"/>
  </r>
  <r>
    <x v="8"/>
    <x v="17"/>
    <x v="1"/>
    <x v="12"/>
    <x v="7"/>
  </r>
  <r>
    <x v="8"/>
    <x v="17"/>
    <x v="1"/>
    <x v="13"/>
    <x v="9855"/>
  </r>
  <r>
    <x v="8"/>
    <x v="18"/>
    <x v="0"/>
    <x v="0"/>
    <x v="7"/>
  </r>
  <r>
    <x v="8"/>
    <x v="18"/>
    <x v="0"/>
    <x v="1"/>
    <x v="9856"/>
  </r>
  <r>
    <x v="8"/>
    <x v="18"/>
    <x v="0"/>
    <x v="2"/>
    <x v="9857"/>
  </r>
  <r>
    <x v="8"/>
    <x v="18"/>
    <x v="0"/>
    <x v="3"/>
    <x v="6303"/>
  </r>
  <r>
    <x v="8"/>
    <x v="18"/>
    <x v="0"/>
    <x v="4"/>
    <x v="9858"/>
  </r>
  <r>
    <x v="8"/>
    <x v="18"/>
    <x v="0"/>
    <x v="5"/>
    <x v="9859"/>
  </r>
  <r>
    <x v="8"/>
    <x v="18"/>
    <x v="0"/>
    <x v="6"/>
    <x v="9860"/>
  </r>
  <r>
    <x v="8"/>
    <x v="18"/>
    <x v="0"/>
    <x v="7"/>
    <x v="7"/>
  </r>
  <r>
    <x v="8"/>
    <x v="18"/>
    <x v="0"/>
    <x v="8"/>
    <x v="9861"/>
  </r>
  <r>
    <x v="8"/>
    <x v="18"/>
    <x v="0"/>
    <x v="9"/>
    <x v="9862"/>
  </r>
  <r>
    <x v="8"/>
    <x v="18"/>
    <x v="0"/>
    <x v="10"/>
    <x v="9863"/>
  </r>
  <r>
    <x v="8"/>
    <x v="18"/>
    <x v="0"/>
    <x v="11"/>
    <x v="9864"/>
  </r>
  <r>
    <x v="8"/>
    <x v="18"/>
    <x v="0"/>
    <x v="12"/>
    <x v="7"/>
  </r>
  <r>
    <x v="8"/>
    <x v="18"/>
    <x v="0"/>
    <x v="13"/>
    <x v="9865"/>
  </r>
  <r>
    <x v="8"/>
    <x v="18"/>
    <x v="1"/>
    <x v="0"/>
    <x v="7"/>
  </r>
  <r>
    <x v="8"/>
    <x v="18"/>
    <x v="1"/>
    <x v="1"/>
    <x v="9856"/>
  </r>
  <r>
    <x v="8"/>
    <x v="18"/>
    <x v="1"/>
    <x v="2"/>
    <x v="9866"/>
  </r>
  <r>
    <x v="8"/>
    <x v="18"/>
    <x v="1"/>
    <x v="3"/>
    <x v="9867"/>
  </r>
  <r>
    <x v="8"/>
    <x v="18"/>
    <x v="1"/>
    <x v="4"/>
    <x v="9858"/>
  </r>
  <r>
    <x v="8"/>
    <x v="18"/>
    <x v="1"/>
    <x v="5"/>
    <x v="7"/>
  </r>
  <r>
    <x v="8"/>
    <x v="18"/>
    <x v="1"/>
    <x v="6"/>
    <x v="9868"/>
  </r>
  <r>
    <x v="8"/>
    <x v="18"/>
    <x v="1"/>
    <x v="7"/>
    <x v="7"/>
  </r>
  <r>
    <x v="8"/>
    <x v="18"/>
    <x v="1"/>
    <x v="8"/>
    <x v="9861"/>
  </r>
  <r>
    <x v="8"/>
    <x v="18"/>
    <x v="1"/>
    <x v="9"/>
    <x v="9869"/>
  </r>
  <r>
    <x v="8"/>
    <x v="18"/>
    <x v="1"/>
    <x v="10"/>
    <x v="7"/>
  </r>
  <r>
    <x v="8"/>
    <x v="18"/>
    <x v="1"/>
    <x v="11"/>
    <x v="9870"/>
  </r>
  <r>
    <x v="8"/>
    <x v="18"/>
    <x v="1"/>
    <x v="12"/>
    <x v="7"/>
  </r>
  <r>
    <x v="8"/>
    <x v="18"/>
    <x v="1"/>
    <x v="13"/>
    <x v="9871"/>
  </r>
  <r>
    <x v="8"/>
    <x v="19"/>
    <x v="0"/>
    <x v="0"/>
    <x v="7"/>
  </r>
  <r>
    <x v="8"/>
    <x v="19"/>
    <x v="0"/>
    <x v="1"/>
    <x v="9872"/>
  </r>
  <r>
    <x v="8"/>
    <x v="19"/>
    <x v="0"/>
    <x v="2"/>
    <x v="9873"/>
  </r>
  <r>
    <x v="8"/>
    <x v="19"/>
    <x v="0"/>
    <x v="3"/>
    <x v="8718"/>
  </r>
  <r>
    <x v="8"/>
    <x v="19"/>
    <x v="0"/>
    <x v="4"/>
    <x v="9874"/>
  </r>
  <r>
    <x v="8"/>
    <x v="19"/>
    <x v="0"/>
    <x v="5"/>
    <x v="7"/>
  </r>
  <r>
    <x v="8"/>
    <x v="19"/>
    <x v="0"/>
    <x v="6"/>
    <x v="7"/>
  </r>
  <r>
    <x v="8"/>
    <x v="19"/>
    <x v="0"/>
    <x v="7"/>
    <x v="7"/>
  </r>
  <r>
    <x v="8"/>
    <x v="19"/>
    <x v="0"/>
    <x v="8"/>
    <x v="7"/>
  </r>
  <r>
    <x v="8"/>
    <x v="19"/>
    <x v="0"/>
    <x v="9"/>
    <x v="2759"/>
  </r>
  <r>
    <x v="8"/>
    <x v="19"/>
    <x v="0"/>
    <x v="10"/>
    <x v="7"/>
  </r>
  <r>
    <x v="8"/>
    <x v="19"/>
    <x v="0"/>
    <x v="11"/>
    <x v="9875"/>
  </r>
  <r>
    <x v="8"/>
    <x v="19"/>
    <x v="0"/>
    <x v="12"/>
    <x v="7"/>
  </r>
  <r>
    <x v="8"/>
    <x v="19"/>
    <x v="0"/>
    <x v="13"/>
    <x v="9876"/>
  </r>
  <r>
    <x v="8"/>
    <x v="19"/>
    <x v="1"/>
    <x v="0"/>
    <x v="7"/>
  </r>
  <r>
    <x v="8"/>
    <x v="19"/>
    <x v="1"/>
    <x v="1"/>
    <x v="9872"/>
  </r>
  <r>
    <x v="8"/>
    <x v="19"/>
    <x v="1"/>
    <x v="2"/>
    <x v="9873"/>
  </r>
  <r>
    <x v="8"/>
    <x v="19"/>
    <x v="1"/>
    <x v="3"/>
    <x v="8718"/>
  </r>
  <r>
    <x v="8"/>
    <x v="19"/>
    <x v="1"/>
    <x v="4"/>
    <x v="9874"/>
  </r>
  <r>
    <x v="8"/>
    <x v="19"/>
    <x v="1"/>
    <x v="5"/>
    <x v="7"/>
  </r>
  <r>
    <x v="8"/>
    <x v="19"/>
    <x v="1"/>
    <x v="6"/>
    <x v="7"/>
  </r>
  <r>
    <x v="8"/>
    <x v="19"/>
    <x v="1"/>
    <x v="7"/>
    <x v="7"/>
  </r>
  <r>
    <x v="8"/>
    <x v="19"/>
    <x v="1"/>
    <x v="8"/>
    <x v="7"/>
  </r>
  <r>
    <x v="8"/>
    <x v="19"/>
    <x v="1"/>
    <x v="9"/>
    <x v="2759"/>
  </r>
  <r>
    <x v="8"/>
    <x v="19"/>
    <x v="1"/>
    <x v="10"/>
    <x v="7"/>
  </r>
  <r>
    <x v="8"/>
    <x v="19"/>
    <x v="1"/>
    <x v="11"/>
    <x v="9875"/>
  </r>
  <r>
    <x v="8"/>
    <x v="19"/>
    <x v="1"/>
    <x v="12"/>
    <x v="7"/>
  </r>
  <r>
    <x v="8"/>
    <x v="19"/>
    <x v="1"/>
    <x v="13"/>
    <x v="9876"/>
  </r>
  <r>
    <x v="8"/>
    <x v="20"/>
    <x v="0"/>
    <x v="0"/>
    <x v="7"/>
  </r>
  <r>
    <x v="8"/>
    <x v="20"/>
    <x v="0"/>
    <x v="1"/>
    <x v="9877"/>
  </r>
  <r>
    <x v="8"/>
    <x v="20"/>
    <x v="0"/>
    <x v="2"/>
    <x v="9878"/>
  </r>
  <r>
    <x v="8"/>
    <x v="20"/>
    <x v="0"/>
    <x v="3"/>
    <x v="9879"/>
  </r>
  <r>
    <x v="8"/>
    <x v="20"/>
    <x v="0"/>
    <x v="4"/>
    <x v="9880"/>
  </r>
  <r>
    <x v="8"/>
    <x v="20"/>
    <x v="0"/>
    <x v="5"/>
    <x v="9881"/>
  </r>
  <r>
    <x v="8"/>
    <x v="20"/>
    <x v="0"/>
    <x v="6"/>
    <x v="9882"/>
  </r>
  <r>
    <x v="8"/>
    <x v="20"/>
    <x v="0"/>
    <x v="7"/>
    <x v="7"/>
  </r>
  <r>
    <x v="8"/>
    <x v="20"/>
    <x v="0"/>
    <x v="8"/>
    <x v="9883"/>
  </r>
  <r>
    <x v="8"/>
    <x v="20"/>
    <x v="0"/>
    <x v="9"/>
    <x v="9884"/>
  </r>
  <r>
    <x v="8"/>
    <x v="20"/>
    <x v="0"/>
    <x v="10"/>
    <x v="9885"/>
  </r>
  <r>
    <x v="8"/>
    <x v="20"/>
    <x v="0"/>
    <x v="11"/>
    <x v="9886"/>
  </r>
  <r>
    <x v="8"/>
    <x v="20"/>
    <x v="0"/>
    <x v="12"/>
    <x v="7"/>
  </r>
  <r>
    <x v="8"/>
    <x v="20"/>
    <x v="0"/>
    <x v="13"/>
    <x v="9887"/>
  </r>
  <r>
    <x v="8"/>
    <x v="20"/>
    <x v="1"/>
    <x v="0"/>
    <x v="7"/>
  </r>
  <r>
    <x v="8"/>
    <x v="20"/>
    <x v="1"/>
    <x v="1"/>
    <x v="9888"/>
  </r>
  <r>
    <x v="8"/>
    <x v="20"/>
    <x v="1"/>
    <x v="2"/>
    <x v="9889"/>
  </r>
  <r>
    <x v="8"/>
    <x v="20"/>
    <x v="1"/>
    <x v="3"/>
    <x v="9890"/>
  </r>
  <r>
    <x v="8"/>
    <x v="20"/>
    <x v="1"/>
    <x v="4"/>
    <x v="9880"/>
  </r>
  <r>
    <x v="8"/>
    <x v="20"/>
    <x v="1"/>
    <x v="5"/>
    <x v="7"/>
  </r>
  <r>
    <x v="8"/>
    <x v="20"/>
    <x v="1"/>
    <x v="6"/>
    <x v="9891"/>
  </r>
  <r>
    <x v="8"/>
    <x v="20"/>
    <x v="1"/>
    <x v="7"/>
    <x v="7"/>
  </r>
  <r>
    <x v="8"/>
    <x v="20"/>
    <x v="1"/>
    <x v="8"/>
    <x v="9883"/>
  </r>
  <r>
    <x v="8"/>
    <x v="20"/>
    <x v="1"/>
    <x v="9"/>
    <x v="9892"/>
  </r>
  <r>
    <x v="8"/>
    <x v="20"/>
    <x v="1"/>
    <x v="10"/>
    <x v="7"/>
  </r>
  <r>
    <x v="8"/>
    <x v="20"/>
    <x v="1"/>
    <x v="11"/>
    <x v="9893"/>
  </r>
  <r>
    <x v="8"/>
    <x v="20"/>
    <x v="1"/>
    <x v="12"/>
    <x v="7"/>
  </r>
  <r>
    <x v="8"/>
    <x v="20"/>
    <x v="1"/>
    <x v="13"/>
    <x v="9894"/>
  </r>
  <r>
    <x v="8"/>
    <x v="21"/>
    <x v="0"/>
    <x v="0"/>
    <x v="7"/>
  </r>
  <r>
    <x v="8"/>
    <x v="21"/>
    <x v="0"/>
    <x v="1"/>
    <x v="9895"/>
  </r>
  <r>
    <x v="8"/>
    <x v="21"/>
    <x v="0"/>
    <x v="2"/>
    <x v="9896"/>
  </r>
  <r>
    <x v="8"/>
    <x v="21"/>
    <x v="0"/>
    <x v="3"/>
    <x v="8743"/>
  </r>
  <r>
    <x v="8"/>
    <x v="21"/>
    <x v="0"/>
    <x v="4"/>
    <x v="7"/>
  </r>
  <r>
    <x v="8"/>
    <x v="21"/>
    <x v="0"/>
    <x v="5"/>
    <x v="7"/>
  </r>
  <r>
    <x v="8"/>
    <x v="21"/>
    <x v="0"/>
    <x v="6"/>
    <x v="9897"/>
  </r>
  <r>
    <x v="8"/>
    <x v="21"/>
    <x v="0"/>
    <x v="7"/>
    <x v="7"/>
  </r>
  <r>
    <x v="8"/>
    <x v="21"/>
    <x v="0"/>
    <x v="8"/>
    <x v="9898"/>
  </r>
  <r>
    <x v="8"/>
    <x v="21"/>
    <x v="0"/>
    <x v="9"/>
    <x v="9899"/>
  </r>
  <r>
    <x v="8"/>
    <x v="21"/>
    <x v="0"/>
    <x v="10"/>
    <x v="9900"/>
  </r>
  <r>
    <x v="8"/>
    <x v="21"/>
    <x v="0"/>
    <x v="11"/>
    <x v="9901"/>
  </r>
  <r>
    <x v="8"/>
    <x v="21"/>
    <x v="0"/>
    <x v="12"/>
    <x v="9902"/>
  </r>
  <r>
    <x v="8"/>
    <x v="21"/>
    <x v="0"/>
    <x v="13"/>
    <x v="9903"/>
  </r>
  <r>
    <x v="8"/>
    <x v="21"/>
    <x v="1"/>
    <x v="0"/>
    <x v="7"/>
  </r>
  <r>
    <x v="8"/>
    <x v="21"/>
    <x v="1"/>
    <x v="1"/>
    <x v="9904"/>
  </r>
  <r>
    <x v="8"/>
    <x v="21"/>
    <x v="1"/>
    <x v="2"/>
    <x v="9905"/>
  </r>
  <r>
    <x v="8"/>
    <x v="21"/>
    <x v="1"/>
    <x v="3"/>
    <x v="8743"/>
  </r>
  <r>
    <x v="8"/>
    <x v="21"/>
    <x v="1"/>
    <x v="4"/>
    <x v="7"/>
  </r>
  <r>
    <x v="8"/>
    <x v="21"/>
    <x v="1"/>
    <x v="5"/>
    <x v="7"/>
  </r>
  <r>
    <x v="8"/>
    <x v="21"/>
    <x v="1"/>
    <x v="6"/>
    <x v="9906"/>
  </r>
  <r>
    <x v="8"/>
    <x v="21"/>
    <x v="1"/>
    <x v="7"/>
    <x v="7"/>
  </r>
  <r>
    <x v="8"/>
    <x v="21"/>
    <x v="1"/>
    <x v="8"/>
    <x v="9898"/>
  </r>
  <r>
    <x v="8"/>
    <x v="21"/>
    <x v="1"/>
    <x v="9"/>
    <x v="9907"/>
  </r>
  <r>
    <x v="8"/>
    <x v="21"/>
    <x v="1"/>
    <x v="10"/>
    <x v="7"/>
  </r>
  <r>
    <x v="8"/>
    <x v="21"/>
    <x v="1"/>
    <x v="11"/>
    <x v="9908"/>
  </r>
  <r>
    <x v="8"/>
    <x v="21"/>
    <x v="1"/>
    <x v="12"/>
    <x v="7"/>
  </r>
  <r>
    <x v="8"/>
    <x v="21"/>
    <x v="1"/>
    <x v="13"/>
    <x v="9909"/>
  </r>
  <r>
    <x v="8"/>
    <x v="22"/>
    <x v="0"/>
    <x v="0"/>
    <x v="7"/>
  </r>
  <r>
    <x v="8"/>
    <x v="22"/>
    <x v="0"/>
    <x v="1"/>
    <x v="9910"/>
  </r>
  <r>
    <x v="8"/>
    <x v="22"/>
    <x v="0"/>
    <x v="2"/>
    <x v="9911"/>
  </r>
  <r>
    <x v="8"/>
    <x v="22"/>
    <x v="0"/>
    <x v="3"/>
    <x v="9912"/>
  </r>
  <r>
    <x v="8"/>
    <x v="22"/>
    <x v="0"/>
    <x v="4"/>
    <x v="7"/>
  </r>
  <r>
    <x v="8"/>
    <x v="22"/>
    <x v="0"/>
    <x v="5"/>
    <x v="9913"/>
  </r>
  <r>
    <x v="8"/>
    <x v="22"/>
    <x v="0"/>
    <x v="6"/>
    <x v="9914"/>
  </r>
  <r>
    <x v="8"/>
    <x v="22"/>
    <x v="0"/>
    <x v="7"/>
    <x v="7"/>
  </r>
  <r>
    <x v="8"/>
    <x v="22"/>
    <x v="0"/>
    <x v="8"/>
    <x v="9915"/>
  </r>
  <r>
    <x v="8"/>
    <x v="22"/>
    <x v="0"/>
    <x v="9"/>
    <x v="9916"/>
  </r>
  <r>
    <x v="8"/>
    <x v="22"/>
    <x v="0"/>
    <x v="10"/>
    <x v="7"/>
  </r>
  <r>
    <x v="8"/>
    <x v="22"/>
    <x v="0"/>
    <x v="11"/>
    <x v="9917"/>
  </r>
  <r>
    <x v="8"/>
    <x v="22"/>
    <x v="0"/>
    <x v="12"/>
    <x v="9918"/>
  </r>
  <r>
    <x v="8"/>
    <x v="22"/>
    <x v="0"/>
    <x v="13"/>
    <x v="9919"/>
  </r>
  <r>
    <x v="8"/>
    <x v="22"/>
    <x v="1"/>
    <x v="0"/>
    <x v="7"/>
  </r>
  <r>
    <x v="8"/>
    <x v="22"/>
    <x v="1"/>
    <x v="1"/>
    <x v="9920"/>
  </r>
  <r>
    <x v="8"/>
    <x v="22"/>
    <x v="1"/>
    <x v="2"/>
    <x v="9921"/>
  </r>
  <r>
    <x v="8"/>
    <x v="22"/>
    <x v="1"/>
    <x v="3"/>
    <x v="9912"/>
  </r>
  <r>
    <x v="8"/>
    <x v="22"/>
    <x v="1"/>
    <x v="4"/>
    <x v="7"/>
  </r>
  <r>
    <x v="8"/>
    <x v="22"/>
    <x v="1"/>
    <x v="5"/>
    <x v="7"/>
  </r>
  <r>
    <x v="8"/>
    <x v="22"/>
    <x v="1"/>
    <x v="6"/>
    <x v="9922"/>
  </r>
  <r>
    <x v="8"/>
    <x v="22"/>
    <x v="1"/>
    <x v="7"/>
    <x v="7"/>
  </r>
  <r>
    <x v="8"/>
    <x v="22"/>
    <x v="1"/>
    <x v="8"/>
    <x v="9915"/>
  </r>
  <r>
    <x v="8"/>
    <x v="22"/>
    <x v="1"/>
    <x v="9"/>
    <x v="9923"/>
  </r>
  <r>
    <x v="8"/>
    <x v="22"/>
    <x v="1"/>
    <x v="10"/>
    <x v="7"/>
  </r>
  <r>
    <x v="8"/>
    <x v="22"/>
    <x v="1"/>
    <x v="11"/>
    <x v="9924"/>
  </r>
  <r>
    <x v="8"/>
    <x v="22"/>
    <x v="1"/>
    <x v="12"/>
    <x v="7"/>
  </r>
  <r>
    <x v="8"/>
    <x v="22"/>
    <x v="1"/>
    <x v="13"/>
    <x v="9925"/>
  </r>
  <r>
    <x v="8"/>
    <x v="23"/>
    <x v="0"/>
    <x v="0"/>
    <x v="7"/>
  </r>
  <r>
    <x v="8"/>
    <x v="23"/>
    <x v="0"/>
    <x v="1"/>
    <x v="9926"/>
  </r>
  <r>
    <x v="8"/>
    <x v="23"/>
    <x v="0"/>
    <x v="2"/>
    <x v="9927"/>
  </r>
  <r>
    <x v="8"/>
    <x v="23"/>
    <x v="0"/>
    <x v="3"/>
    <x v="9928"/>
  </r>
  <r>
    <x v="8"/>
    <x v="23"/>
    <x v="0"/>
    <x v="4"/>
    <x v="9929"/>
  </r>
  <r>
    <x v="8"/>
    <x v="23"/>
    <x v="0"/>
    <x v="5"/>
    <x v="9930"/>
  </r>
  <r>
    <x v="8"/>
    <x v="23"/>
    <x v="0"/>
    <x v="6"/>
    <x v="9931"/>
  </r>
  <r>
    <x v="8"/>
    <x v="23"/>
    <x v="0"/>
    <x v="7"/>
    <x v="7"/>
  </r>
  <r>
    <x v="8"/>
    <x v="23"/>
    <x v="0"/>
    <x v="8"/>
    <x v="9932"/>
  </r>
  <r>
    <x v="8"/>
    <x v="23"/>
    <x v="0"/>
    <x v="9"/>
    <x v="9933"/>
  </r>
  <r>
    <x v="8"/>
    <x v="23"/>
    <x v="0"/>
    <x v="10"/>
    <x v="9934"/>
  </r>
  <r>
    <x v="8"/>
    <x v="23"/>
    <x v="0"/>
    <x v="11"/>
    <x v="9935"/>
  </r>
  <r>
    <x v="8"/>
    <x v="23"/>
    <x v="0"/>
    <x v="12"/>
    <x v="9936"/>
  </r>
  <r>
    <x v="8"/>
    <x v="23"/>
    <x v="0"/>
    <x v="13"/>
    <x v="9937"/>
  </r>
  <r>
    <x v="8"/>
    <x v="23"/>
    <x v="1"/>
    <x v="0"/>
    <x v="7"/>
  </r>
  <r>
    <x v="8"/>
    <x v="23"/>
    <x v="1"/>
    <x v="1"/>
    <x v="9938"/>
  </r>
  <r>
    <x v="8"/>
    <x v="23"/>
    <x v="1"/>
    <x v="2"/>
    <x v="9939"/>
  </r>
  <r>
    <x v="8"/>
    <x v="23"/>
    <x v="1"/>
    <x v="3"/>
    <x v="9928"/>
  </r>
  <r>
    <x v="8"/>
    <x v="23"/>
    <x v="1"/>
    <x v="4"/>
    <x v="9929"/>
  </r>
  <r>
    <x v="8"/>
    <x v="23"/>
    <x v="1"/>
    <x v="5"/>
    <x v="7"/>
  </r>
  <r>
    <x v="8"/>
    <x v="23"/>
    <x v="1"/>
    <x v="6"/>
    <x v="9940"/>
  </r>
  <r>
    <x v="8"/>
    <x v="23"/>
    <x v="1"/>
    <x v="7"/>
    <x v="7"/>
  </r>
  <r>
    <x v="8"/>
    <x v="23"/>
    <x v="1"/>
    <x v="8"/>
    <x v="9932"/>
  </r>
  <r>
    <x v="8"/>
    <x v="23"/>
    <x v="1"/>
    <x v="9"/>
    <x v="9941"/>
  </r>
  <r>
    <x v="8"/>
    <x v="23"/>
    <x v="1"/>
    <x v="10"/>
    <x v="7"/>
  </r>
  <r>
    <x v="8"/>
    <x v="23"/>
    <x v="1"/>
    <x v="11"/>
    <x v="9942"/>
  </r>
  <r>
    <x v="8"/>
    <x v="23"/>
    <x v="1"/>
    <x v="12"/>
    <x v="7"/>
  </r>
  <r>
    <x v="8"/>
    <x v="23"/>
    <x v="1"/>
    <x v="13"/>
    <x v="9943"/>
  </r>
  <r>
    <x v="8"/>
    <x v="24"/>
    <x v="0"/>
    <x v="0"/>
    <x v="7"/>
  </r>
  <r>
    <x v="8"/>
    <x v="24"/>
    <x v="0"/>
    <x v="1"/>
    <x v="9944"/>
  </r>
  <r>
    <x v="8"/>
    <x v="24"/>
    <x v="0"/>
    <x v="2"/>
    <x v="9945"/>
  </r>
  <r>
    <x v="8"/>
    <x v="24"/>
    <x v="0"/>
    <x v="3"/>
    <x v="6399"/>
  </r>
  <r>
    <x v="8"/>
    <x v="24"/>
    <x v="0"/>
    <x v="4"/>
    <x v="9946"/>
  </r>
  <r>
    <x v="8"/>
    <x v="24"/>
    <x v="0"/>
    <x v="5"/>
    <x v="9947"/>
  </r>
  <r>
    <x v="8"/>
    <x v="24"/>
    <x v="0"/>
    <x v="6"/>
    <x v="9948"/>
  </r>
  <r>
    <x v="8"/>
    <x v="24"/>
    <x v="0"/>
    <x v="7"/>
    <x v="7"/>
  </r>
  <r>
    <x v="8"/>
    <x v="24"/>
    <x v="0"/>
    <x v="8"/>
    <x v="7"/>
  </r>
  <r>
    <x v="8"/>
    <x v="24"/>
    <x v="0"/>
    <x v="9"/>
    <x v="9949"/>
  </r>
  <r>
    <x v="8"/>
    <x v="24"/>
    <x v="0"/>
    <x v="10"/>
    <x v="7"/>
  </r>
  <r>
    <x v="8"/>
    <x v="24"/>
    <x v="0"/>
    <x v="11"/>
    <x v="9950"/>
  </r>
  <r>
    <x v="8"/>
    <x v="24"/>
    <x v="0"/>
    <x v="12"/>
    <x v="7"/>
  </r>
  <r>
    <x v="8"/>
    <x v="24"/>
    <x v="0"/>
    <x v="13"/>
    <x v="9951"/>
  </r>
  <r>
    <x v="8"/>
    <x v="24"/>
    <x v="1"/>
    <x v="0"/>
    <x v="7"/>
  </r>
  <r>
    <x v="8"/>
    <x v="24"/>
    <x v="1"/>
    <x v="1"/>
    <x v="9952"/>
  </r>
  <r>
    <x v="8"/>
    <x v="24"/>
    <x v="1"/>
    <x v="2"/>
    <x v="9953"/>
  </r>
  <r>
    <x v="8"/>
    <x v="24"/>
    <x v="1"/>
    <x v="3"/>
    <x v="6399"/>
  </r>
  <r>
    <x v="8"/>
    <x v="24"/>
    <x v="1"/>
    <x v="4"/>
    <x v="9946"/>
  </r>
  <r>
    <x v="8"/>
    <x v="24"/>
    <x v="1"/>
    <x v="5"/>
    <x v="7"/>
  </r>
  <r>
    <x v="8"/>
    <x v="24"/>
    <x v="1"/>
    <x v="6"/>
    <x v="9954"/>
  </r>
  <r>
    <x v="8"/>
    <x v="24"/>
    <x v="1"/>
    <x v="7"/>
    <x v="7"/>
  </r>
  <r>
    <x v="8"/>
    <x v="24"/>
    <x v="1"/>
    <x v="8"/>
    <x v="7"/>
  </r>
  <r>
    <x v="8"/>
    <x v="24"/>
    <x v="1"/>
    <x v="9"/>
    <x v="9955"/>
  </r>
  <r>
    <x v="8"/>
    <x v="24"/>
    <x v="1"/>
    <x v="10"/>
    <x v="7"/>
  </r>
  <r>
    <x v="8"/>
    <x v="24"/>
    <x v="1"/>
    <x v="11"/>
    <x v="9956"/>
  </r>
  <r>
    <x v="8"/>
    <x v="24"/>
    <x v="1"/>
    <x v="12"/>
    <x v="7"/>
  </r>
  <r>
    <x v="8"/>
    <x v="24"/>
    <x v="1"/>
    <x v="13"/>
    <x v="9957"/>
  </r>
  <r>
    <x v="8"/>
    <x v="25"/>
    <x v="0"/>
    <x v="0"/>
    <x v="7"/>
  </r>
  <r>
    <x v="8"/>
    <x v="25"/>
    <x v="0"/>
    <x v="1"/>
    <x v="9958"/>
  </r>
  <r>
    <x v="8"/>
    <x v="25"/>
    <x v="0"/>
    <x v="2"/>
    <x v="9959"/>
  </r>
  <r>
    <x v="8"/>
    <x v="25"/>
    <x v="0"/>
    <x v="3"/>
    <x v="8805"/>
  </r>
  <r>
    <x v="8"/>
    <x v="25"/>
    <x v="0"/>
    <x v="4"/>
    <x v="7"/>
  </r>
  <r>
    <x v="8"/>
    <x v="25"/>
    <x v="0"/>
    <x v="5"/>
    <x v="9960"/>
  </r>
  <r>
    <x v="8"/>
    <x v="25"/>
    <x v="0"/>
    <x v="6"/>
    <x v="9961"/>
  </r>
  <r>
    <x v="8"/>
    <x v="25"/>
    <x v="0"/>
    <x v="7"/>
    <x v="7"/>
  </r>
  <r>
    <x v="8"/>
    <x v="25"/>
    <x v="0"/>
    <x v="8"/>
    <x v="7"/>
  </r>
  <r>
    <x v="8"/>
    <x v="25"/>
    <x v="0"/>
    <x v="9"/>
    <x v="9962"/>
  </r>
  <r>
    <x v="8"/>
    <x v="25"/>
    <x v="0"/>
    <x v="10"/>
    <x v="9963"/>
  </r>
  <r>
    <x v="8"/>
    <x v="25"/>
    <x v="0"/>
    <x v="11"/>
    <x v="9964"/>
  </r>
  <r>
    <x v="8"/>
    <x v="25"/>
    <x v="0"/>
    <x v="12"/>
    <x v="9965"/>
  </r>
  <r>
    <x v="8"/>
    <x v="25"/>
    <x v="0"/>
    <x v="13"/>
    <x v="9966"/>
  </r>
  <r>
    <x v="8"/>
    <x v="25"/>
    <x v="1"/>
    <x v="0"/>
    <x v="7"/>
  </r>
  <r>
    <x v="8"/>
    <x v="25"/>
    <x v="1"/>
    <x v="1"/>
    <x v="9958"/>
  </r>
  <r>
    <x v="8"/>
    <x v="25"/>
    <x v="1"/>
    <x v="2"/>
    <x v="9967"/>
  </r>
  <r>
    <x v="8"/>
    <x v="25"/>
    <x v="1"/>
    <x v="3"/>
    <x v="8805"/>
  </r>
  <r>
    <x v="8"/>
    <x v="25"/>
    <x v="1"/>
    <x v="4"/>
    <x v="7"/>
  </r>
  <r>
    <x v="8"/>
    <x v="25"/>
    <x v="1"/>
    <x v="5"/>
    <x v="7"/>
  </r>
  <r>
    <x v="8"/>
    <x v="25"/>
    <x v="1"/>
    <x v="6"/>
    <x v="9968"/>
  </r>
  <r>
    <x v="8"/>
    <x v="25"/>
    <x v="1"/>
    <x v="7"/>
    <x v="7"/>
  </r>
  <r>
    <x v="8"/>
    <x v="25"/>
    <x v="1"/>
    <x v="8"/>
    <x v="7"/>
  </r>
  <r>
    <x v="8"/>
    <x v="25"/>
    <x v="1"/>
    <x v="9"/>
    <x v="9969"/>
  </r>
  <r>
    <x v="8"/>
    <x v="25"/>
    <x v="1"/>
    <x v="10"/>
    <x v="936"/>
  </r>
  <r>
    <x v="8"/>
    <x v="25"/>
    <x v="1"/>
    <x v="11"/>
    <x v="9970"/>
  </r>
  <r>
    <x v="8"/>
    <x v="25"/>
    <x v="1"/>
    <x v="12"/>
    <x v="7"/>
  </r>
  <r>
    <x v="8"/>
    <x v="25"/>
    <x v="1"/>
    <x v="13"/>
    <x v="9971"/>
  </r>
  <r>
    <x v="8"/>
    <x v="26"/>
    <x v="0"/>
    <x v="0"/>
    <x v="7"/>
  </r>
  <r>
    <x v="8"/>
    <x v="26"/>
    <x v="0"/>
    <x v="1"/>
    <x v="9972"/>
  </r>
  <r>
    <x v="8"/>
    <x v="26"/>
    <x v="0"/>
    <x v="2"/>
    <x v="9973"/>
  </r>
  <r>
    <x v="8"/>
    <x v="26"/>
    <x v="0"/>
    <x v="3"/>
    <x v="9974"/>
  </r>
  <r>
    <x v="8"/>
    <x v="26"/>
    <x v="0"/>
    <x v="4"/>
    <x v="7"/>
  </r>
  <r>
    <x v="8"/>
    <x v="26"/>
    <x v="0"/>
    <x v="5"/>
    <x v="7"/>
  </r>
  <r>
    <x v="8"/>
    <x v="26"/>
    <x v="0"/>
    <x v="6"/>
    <x v="9975"/>
  </r>
  <r>
    <x v="8"/>
    <x v="26"/>
    <x v="0"/>
    <x v="7"/>
    <x v="7"/>
  </r>
  <r>
    <x v="8"/>
    <x v="26"/>
    <x v="0"/>
    <x v="8"/>
    <x v="9976"/>
  </r>
  <r>
    <x v="8"/>
    <x v="26"/>
    <x v="0"/>
    <x v="9"/>
    <x v="9977"/>
  </r>
  <r>
    <x v="8"/>
    <x v="26"/>
    <x v="0"/>
    <x v="10"/>
    <x v="9978"/>
  </r>
  <r>
    <x v="8"/>
    <x v="26"/>
    <x v="0"/>
    <x v="11"/>
    <x v="9979"/>
  </r>
  <r>
    <x v="8"/>
    <x v="26"/>
    <x v="0"/>
    <x v="12"/>
    <x v="7"/>
  </r>
  <r>
    <x v="8"/>
    <x v="26"/>
    <x v="0"/>
    <x v="13"/>
    <x v="9980"/>
  </r>
  <r>
    <x v="8"/>
    <x v="26"/>
    <x v="1"/>
    <x v="0"/>
    <x v="7"/>
  </r>
  <r>
    <x v="8"/>
    <x v="26"/>
    <x v="1"/>
    <x v="1"/>
    <x v="9981"/>
  </r>
  <r>
    <x v="8"/>
    <x v="26"/>
    <x v="1"/>
    <x v="2"/>
    <x v="9982"/>
  </r>
  <r>
    <x v="8"/>
    <x v="26"/>
    <x v="1"/>
    <x v="3"/>
    <x v="9974"/>
  </r>
  <r>
    <x v="8"/>
    <x v="26"/>
    <x v="1"/>
    <x v="4"/>
    <x v="7"/>
  </r>
  <r>
    <x v="8"/>
    <x v="26"/>
    <x v="1"/>
    <x v="5"/>
    <x v="7"/>
  </r>
  <r>
    <x v="8"/>
    <x v="26"/>
    <x v="1"/>
    <x v="6"/>
    <x v="9983"/>
  </r>
  <r>
    <x v="8"/>
    <x v="26"/>
    <x v="1"/>
    <x v="7"/>
    <x v="7"/>
  </r>
  <r>
    <x v="8"/>
    <x v="26"/>
    <x v="1"/>
    <x v="8"/>
    <x v="9976"/>
  </r>
  <r>
    <x v="8"/>
    <x v="26"/>
    <x v="1"/>
    <x v="9"/>
    <x v="9984"/>
  </r>
  <r>
    <x v="8"/>
    <x v="26"/>
    <x v="1"/>
    <x v="10"/>
    <x v="7"/>
  </r>
  <r>
    <x v="8"/>
    <x v="26"/>
    <x v="1"/>
    <x v="11"/>
    <x v="9985"/>
  </r>
  <r>
    <x v="8"/>
    <x v="26"/>
    <x v="1"/>
    <x v="12"/>
    <x v="7"/>
  </r>
  <r>
    <x v="8"/>
    <x v="26"/>
    <x v="1"/>
    <x v="13"/>
    <x v="9986"/>
  </r>
  <r>
    <x v="8"/>
    <x v="27"/>
    <x v="0"/>
    <x v="0"/>
    <x v="7"/>
  </r>
  <r>
    <x v="8"/>
    <x v="27"/>
    <x v="0"/>
    <x v="1"/>
    <x v="9987"/>
  </r>
  <r>
    <x v="8"/>
    <x v="27"/>
    <x v="0"/>
    <x v="2"/>
    <x v="9988"/>
  </r>
  <r>
    <x v="8"/>
    <x v="27"/>
    <x v="0"/>
    <x v="3"/>
    <x v="9989"/>
  </r>
  <r>
    <x v="8"/>
    <x v="27"/>
    <x v="0"/>
    <x v="4"/>
    <x v="9990"/>
  </r>
  <r>
    <x v="8"/>
    <x v="27"/>
    <x v="0"/>
    <x v="5"/>
    <x v="7"/>
  </r>
  <r>
    <x v="8"/>
    <x v="27"/>
    <x v="0"/>
    <x v="6"/>
    <x v="9991"/>
  </r>
  <r>
    <x v="8"/>
    <x v="27"/>
    <x v="0"/>
    <x v="7"/>
    <x v="7"/>
  </r>
  <r>
    <x v="8"/>
    <x v="27"/>
    <x v="0"/>
    <x v="8"/>
    <x v="7"/>
  </r>
  <r>
    <x v="8"/>
    <x v="27"/>
    <x v="0"/>
    <x v="9"/>
    <x v="9992"/>
  </r>
  <r>
    <x v="8"/>
    <x v="27"/>
    <x v="0"/>
    <x v="10"/>
    <x v="9993"/>
  </r>
  <r>
    <x v="8"/>
    <x v="27"/>
    <x v="0"/>
    <x v="11"/>
    <x v="9994"/>
  </r>
  <r>
    <x v="8"/>
    <x v="27"/>
    <x v="0"/>
    <x v="12"/>
    <x v="9995"/>
  </r>
  <r>
    <x v="8"/>
    <x v="27"/>
    <x v="0"/>
    <x v="13"/>
    <x v="9996"/>
  </r>
  <r>
    <x v="8"/>
    <x v="27"/>
    <x v="1"/>
    <x v="0"/>
    <x v="7"/>
  </r>
  <r>
    <x v="8"/>
    <x v="27"/>
    <x v="1"/>
    <x v="1"/>
    <x v="9997"/>
  </r>
  <r>
    <x v="8"/>
    <x v="27"/>
    <x v="1"/>
    <x v="2"/>
    <x v="9998"/>
  </r>
  <r>
    <x v="8"/>
    <x v="27"/>
    <x v="1"/>
    <x v="3"/>
    <x v="9989"/>
  </r>
  <r>
    <x v="8"/>
    <x v="27"/>
    <x v="1"/>
    <x v="4"/>
    <x v="9990"/>
  </r>
  <r>
    <x v="8"/>
    <x v="27"/>
    <x v="1"/>
    <x v="5"/>
    <x v="7"/>
  </r>
  <r>
    <x v="8"/>
    <x v="27"/>
    <x v="1"/>
    <x v="6"/>
    <x v="9999"/>
  </r>
  <r>
    <x v="8"/>
    <x v="27"/>
    <x v="1"/>
    <x v="7"/>
    <x v="7"/>
  </r>
  <r>
    <x v="8"/>
    <x v="27"/>
    <x v="1"/>
    <x v="8"/>
    <x v="7"/>
  </r>
  <r>
    <x v="8"/>
    <x v="27"/>
    <x v="1"/>
    <x v="9"/>
    <x v="10000"/>
  </r>
  <r>
    <x v="8"/>
    <x v="27"/>
    <x v="1"/>
    <x v="10"/>
    <x v="7"/>
  </r>
  <r>
    <x v="8"/>
    <x v="27"/>
    <x v="1"/>
    <x v="11"/>
    <x v="10001"/>
  </r>
  <r>
    <x v="8"/>
    <x v="27"/>
    <x v="1"/>
    <x v="12"/>
    <x v="7"/>
  </r>
  <r>
    <x v="8"/>
    <x v="27"/>
    <x v="1"/>
    <x v="13"/>
    <x v="10002"/>
  </r>
  <r>
    <x v="8"/>
    <x v="28"/>
    <x v="0"/>
    <x v="0"/>
    <x v="7"/>
  </r>
  <r>
    <x v="8"/>
    <x v="28"/>
    <x v="0"/>
    <x v="1"/>
    <x v="10003"/>
  </r>
  <r>
    <x v="8"/>
    <x v="28"/>
    <x v="0"/>
    <x v="2"/>
    <x v="10004"/>
  </r>
  <r>
    <x v="8"/>
    <x v="28"/>
    <x v="0"/>
    <x v="3"/>
    <x v="8850"/>
  </r>
  <r>
    <x v="8"/>
    <x v="28"/>
    <x v="0"/>
    <x v="4"/>
    <x v="7"/>
  </r>
  <r>
    <x v="8"/>
    <x v="28"/>
    <x v="0"/>
    <x v="5"/>
    <x v="7"/>
  </r>
  <r>
    <x v="8"/>
    <x v="28"/>
    <x v="0"/>
    <x v="6"/>
    <x v="7"/>
  </r>
  <r>
    <x v="8"/>
    <x v="28"/>
    <x v="0"/>
    <x v="7"/>
    <x v="7"/>
  </r>
  <r>
    <x v="8"/>
    <x v="28"/>
    <x v="0"/>
    <x v="8"/>
    <x v="7"/>
  </r>
  <r>
    <x v="8"/>
    <x v="28"/>
    <x v="0"/>
    <x v="9"/>
    <x v="10005"/>
  </r>
  <r>
    <x v="8"/>
    <x v="28"/>
    <x v="0"/>
    <x v="10"/>
    <x v="4789"/>
  </r>
  <r>
    <x v="8"/>
    <x v="28"/>
    <x v="0"/>
    <x v="11"/>
    <x v="10006"/>
  </r>
  <r>
    <x v="8"/>
    <x v="28"/>
    <x v="0"/>
    <x v="12"/>
    <x v="7"/>
  </r>
  <r>
    <x v="8"/>
    <x v="28"/>
    <x v="0"/>
    <x v="13"/>
    <x v="10007"/>
  </r>
  <r>
    <x v="8"/>
    <x v="28"/>
    <x v="1"/>
    <x v="0"/>
    <x v="7"/>
  </r>
  <r>
    <x v="8"/>
    <x v="28"/>
    <x v="1"/>
    <x v="1"/>
    <x v="10008"/>
  </r>
  <r>
    <x v="8"/>
    <x v="28"/>
    <x v="1"/>
    <x v="2"/>
    <x v="10009"/>
  </r>
  <r>
    <x v="8"/>
    <x v="28"/>
    <x v="1"/>
    <x v="3"/>
    <x v="8850"/>
  </r>
  <r>
    <x v="8"/>
    <x v="28"/>
    <x v="1"/>
    <x v="4"/>
    <x v="7"/>
  </r>
  <r>
    <x v="8"/>
    <x v="28"/>
    <x v="1"/>
    <x v="5"/>
    <x v="7"/>
  </r>
  <r>
    <x v="8"/>
    <x v="28"/>
    <x v="1"/>
    <x v="6"/>
    <x v="7"/>
  </r>
  <r>
    <x v="8"/>
    <x v="28"/>
    <x v="1"/>
    <x v="7"/>
    <x v="7"/>
  </r>
  <r>
    <x v="8"/>
    <x v="28"/>
    <x v="1"/>
    <x v="8"/>
    <x v="7"/>
  </r>
  <r>
    <x v="8"/>
    <x v="28"/>
    <x v="1"/>
    <x v="9"/>
    <x v="10010"/>
  </r>
  <r>
    <x v="8"/>
    <x v="28"/>
    <x v="1"/>
    <x v="10"/>
    <x v="7"/>
  </r>
  <r>
    <x v="8"/>
    <x v="28"/>
    <x v="1"/>
    <x v="11"/>
    <x v="10006"/>
  </r>
  <r>
    <x v="8"/>
    <x v="28"/>
    <x v="1"/>
    <x v="12"/>
    <x v="7"/>
  </r>
  <r>
    <x v="8"/>
    <x v="28"/>
    <x v="1"/>
    <x v="13"/>
    <x v="10011"/>
  </r>
  <r>
    <x v="8"/>
    <x v="29"/>
    <x v="0"/>
    <x v="0"/>
    <x v="7"/>
  </r>
  <r>
    <x v="8"/>
    <x v="29"/>
    <x v="0"/>
    <x v="1"/>
    <x v="10012"/>
  </r>
  <r>
    <x v="8"/>
    <x v="29"/>
    <x v="0"/>
    <x v="2"/>
    <x v="10013"/>
  </r>
  <r>
    <x v="8"/>
    <x v="29"/>
    <x v="0"/>
    <x v="3"/>
    <x v="10014"/>
  </r>
  <r>
    <x v="8"/>
    <x v="29"/>
    <x v="0"/>
    <x v="4"/>
    <x v="7"/>
  </r>
  <r>
    <x v="8"/>
    <x v="29"/>
    <x v="0"/>
    <x v="5"/>
    <x v="10015"/>
  </r>
  <r>
    <x v="8"/>
    <x v="29"/>
    <x v="0"/>
    <x v="6"/>
    <x v="10016"/>
  </r>
  <r>
    <x v="8"/>
    <x v="29"/>
    <x v="0"/>
    <x v="7"/>
    <x v="7"/>
  </r>
  <r>
    <x v="8"/>
    <x v="29"/>
    <x v="0"/>
    <x v="8"/>
    <x v="7"/>
  </r>
  <r>
    <x v="8"/>
    <x v="29"/>
    <x v="0"/>
    <x v="9"/>
    <x v="10017"/>
  </r>
  <r>
    <x v="8"/>
    <x v="29"/>
    <x v="0"/>
    <x v="10"/>
    <x v="10018"/>
  </r>
  <r>
    <x v="8"/>
    <x v="29"/>
    <x v="0"/>
    <x v="11"/>
    <x v="10019"/>
  </r>
  <r>
    <x v="8"/>
    <x v="29"/>
    <x v="0"/>
    <x v="12"/>
    <x v="7"/>
  </r>
  <r>
    <x v="8"/>
    <x v="29"/>
    <x v="0"/>
    <x v="13"/>
    <x v="10020"/>
  </r>
  <r>
    <x v="8"/>
    <x v="29"/>
    <x v="1"/>
    <x v="0"/>
    <x v="7"/>
  </r>
  <r>
    <x v="8"/>
    <x v="29"/>
    <x v="1"/>
    <x v="1"/>
    <x v="10012"/>
  </r>
  <r>
    <x v="8"/>
    <x v="29"/>
    <x v="1"/>
    <x v="2"/>
    <x v="10021"/>
  </r>
  <r>
    <x v="8"/>
    <x v="29"/>
    <x v="1"/>
    <x v="3"/>
    <x v="10014"/>
  </r>
  <r>
    <x v="8"/>
    <x v="29"/>
    <x v="1"/>
    <x v="4"/>
    <x v="10022"/>
  </r>
  <r>
    <x v="8"/>
    <x v="29"/>
    <x v="1"/>
    <x v="5"/>
    <x v="7"/>
  </r>
  <r>
    <x v="8"/>
    <x v="29"/>
    <x v="1"/>
    <x v="6"/>
    <x v="10016"/>
  </r>
  <r>
    <x v="8"/>
    <x v="29"/>
    <x v="1"/>
    <x v="7"/>
    <x v="7"/>
  </r>
  <r>
    <x v="8"/>
    <x v="29"/>
    <x v="1"/>
    <x v="8"/>
    <x v="7"/>
  </r>
  <r>
    <x v="8"/>
    <x v="29"/>
    <x v="1"/>
    <x v="9"/>
    <x v="10023"/>
  </r>
  <r>
    <x v="8"/>
    <x v="29"/>
    <x v="1"/>
    <x v="10"/>
    <x v="691"/>
  </r>
  <r>
    <x v="8"/>
    <x v="29"/>
    <x v="1"/>
    <x v="11"/>
    <x v="10024"/>
  </r>
  <r>
    <x v="8"/>
    <x v="29"/>
    <x v="1"/>
    <x v="12"/>
    <x v="7"/>
  </r>
  <r>
    <x v="8"/>
    <x v="29"/>
    <x v="1"/>
    <x v="13"/>
    <x v="10025"/>
  </r>
  <r>
    <x v="8"/>
    <x v="30"/>
    <x v="0"/>
    <x v="0"/>
    <x v="7"/>
  </r>
  <r>
    <x v="8"/>
    <x v="30"/>
    <x v="0"/>
    <x v="1"/>
    <x v="10026"/>
  </r>
  <r>
    <x v="8"/>
    <x v="30"/>
    <x v="0"/>
    <x v="2"/>
    <x v="10027"/>
  </r>
  <r>
    <x v="8"/>
    <x v="30"/>
    <x v="0"/>
    <x v="3"/>
    <x v="10028"/>
  </r>
  <r>
    <x v="8"/>
    <x v="30"/>
    <x v="0"/>
    <x v="4"/>
    <x v="7"/>
  </r>
  <r>
    <x v="8"/>
    <x v="30"/>
    <x v="0"/>
    <x v="5"/>
    <x v="7"/>
  </r>
  <r>
    <x v="8"/>
    <x v="30"/>
    <x v="0"/>
    <x v="6"/>
    <x v="10029"/>
  </r>
  <r>
    <x v="8"/>
    <x v="30"/>
    <x v="0"/>
    <x v="7"/>
    <x v="7"/>
  </r>
  <r>
    <x v="8"/>
    <x v="30"/>
    <x v="0"/>
    <x v="8"/>
    <x v="7"/>
  </r>
  <r>
    <x v="8"/>
    <x v="30"/>
    <x v="0"/>
    <x v="9"/>
    <x v="10030"/>
  </r>
  <r>
    <x v="8"/>
    <x v="30"/>
    <x v="0"/>
    <x v="10"/>
    <x v="10031"/>
  </r>
  <r>
    <x v="8"/>
    <x v="30"/>
    <x v="0"/>
    <x v="11"/>
    <x v="3503"/>
  </r>
  <r>
    <x v="8"/>
    <x v="30"/>
    <x v="0"/>
    <x v="12"/>
    <x v="7"/>
  </r>
  <r>
    <x v="8"/>
    <x v="30"/>
    <x v="0"/>
    <x v="13"/>
    <x v="10032"/>
  </r>
  <r>
    <x v="8"/>
    <x v="30"/>
    <x v="1"/>
    <x v="0"/>
    <x v="7"/>
  </r>
  <r>
    <x v="8"/>
    <x v="30"/>
    <x v="1"/>
    <x v="1"/>
    <x v="10026"/>
  </r>
  <r>
    <x v="8"/>
    <x v="30"/>
    <x v="1"/>
    <x v="2"/>
    <x v="10033"/>
  </r>
  <r>
    <x v="8"/>
    <x v="30"/>
    <x v="1"/>
    <x v="3"/>
    <x v="10028"/>
  </r>
  <r>
    <x v="8"/>
    <x v="30"/>
    <x v="1"/>
    <x v="4"/>
    <x v="7"/>
  </r>
  <r>
    <x v="8"/>
    <x v="30"/>
    <x v="1"/>
    <x v="5"/>
    <x v="7"/>
  </r>
  <r>
    <x v="8"/>
    <x v="30"/>
    <x v="1"/>
    <x v="6"/>
    <x v="10029"/>
  </r>
  <r>
    <x v="8"/>
    <x v="30"/>
    <x v="1"/>
    <x v="7"/>
    <x v="7"/>
  </r>
  <r>
    <x v="8"/>
    <x v="30"/>
    <x v="1"/>
    <x v="8"/>
    <x v="7"/>
  </r>
  <r>
    <x v="8"/>
    <x v="30"/>
    <x v="1"/>
    <x v="9"/>
    <x v="10034"/>
  </r>
  <r>
    <x v="8"/>
    <x v="30"/>
    <x v="1"/>
    <x v="10"/>
    <x v="7"/>
  </r>
  <r>
    <x v="8"/>
    <x v="30"/>
    <x v="1"/>
    <x v="11"/>
    <x v="3503"/>
  </r>
  <r>
    <x v="8"/>
    <x v="30"/>
    <x v="1"/>
    <x v="12"/>
    <x v="7"/>
  </r>
  <r>
    <x v="8"/>
    <x v="30"/>
    <x v="1"/>
    <x v="13"/>
    <x v="10035"/>
  </r>
  <r>
    <x v="8"/>
    <x v="31"/>
    <x v="0"/>
    <x v="0"/>
    <x v="7"/>
  </r>
  <r>
    <x v="8"/>
    <x v="31"/>
    <x v="0"/>
    <x v="1"/>
    <x v="10036"/>
  </r>
  <r>
    <x v="8"/>
    <x v="31"/>
    <x v="0"/>
    <x v="2"/>
    <x v="10037"/>
  </r>
  <r>
    <x v="8"/>
    <x v="31"/>
    <x v="0"/>
    <x v="3"/>
    <x v="7593"/>
  </r>
  <r>
    <x v="8"/>
    <x v="31"/>
    <x v="0"/>
    <x v="4"/>
    <x v="7"/>
  </r>
  <r>
    <x v="8"/>
    <x v="31"/>
    <x v="0"/>
    <x v="5"/>
    <x v="7"/>
  </r>
  <r>
    <x v="8"/>
    <x v="31"/>
    <x v="0"/>
    <x v="6"/>
    <x v="10038"/>
  </r>
  <r>
    <x v="8"/>
    <x v="31"/>
    <x v="0"/>
    <x v="7"/>
    <x v="7"/>
  </r>
  <r>
    <x v="8"/>
    <x v="31"/>
    <x v="0"/>
    <x v="8"/>
    <x v="10039"/>
  </r>
  <r>
    <x v="8"/>
    <x v="31"/>
    <x v="0"/>
    <x v="9"/>
    <x v="10040"/>
  </r>
  <r>
    <x v="8"/>
    <x v="31"/>
    <x v="0"/>
    <x v="10"/>
    <x v="10041"/>
  </r>
  <r>
    <x v="8"/>
    <x v="31"/>
    <x v="0"/>
    <x v="11"/>
    <x v="10042"/>
  </r>
  <r>
    <x v="8"/>
    <x v="31"/>
    <x v="0"/>
    <x v="12"/>
    <x v="7"/>
  </r>
  <r>
    <x v="8"/>
    <x v="31"/>
    <x v="0"/>
    <x v="13"/>
    <x v="10043"/>
  </r>
  <r>
    <x v="8"/>
    <x v="31"/>
    <x v="1"/>
    <x v="0"/>
    <x v="7"/>
  </r>
  <r>
    <x v="8"/>
    <x v="31"/>
    <x v="1"/>
    <x v="1"/>
    <x v="10036"/>
  </r>
  <r>
    <x v="8"/>
    <x v="31"/>
    <x v="1"/>
    <x v="2"/>
    <x v="10044"/>
  </r>
  <r>
    <x v="8"/>
    <x v="31"/>
    <x v="1"/>
    <x v="3"/>
    <x v="7593"/>
  </r>
  <r>
    <x v="8"/>
    <x v="31"/>
    <x v="1"/>
    <x v="4"/>
    <x v="7"/>
  </r>
  <r>
    <x v="8"/>
    <x v="31"/>
    <x v="1"/>
    <x v="5"/>
    <x v="7"/>
  </r>
  <r>
    <x v="8"/>
    <x v="31"/>
    <x v="1"/>
    <x v="6"/>
    <x v="10045"/>
  </r>
  <r>
    <x v="8"/>
    <x v="31"/>
    <x v="1"/>
    <x v="7"/>
    <x v="7"/>
  </r>
  <r>
    <x v="8"/>
    <x v="31"/>
    <x v="1"/>
    <x v="8"/>
    <x v="10039"/>
  </r>
  <r>
    <x v="8"/>
    <x v="31"/>
    <x v="1"/>
    <x v="9"/>
    <x v="10046"/>
  </r>
  <r>
    <x v="8"/>
    <x v="31"/>
    <x v="1"/>
    <x v="10"/>
    <x v="7"/>
  </r>
  <r>
    <x v="8"/>
    <x v="31"/>
    <x v="1"/>
    <x v="11"/>
    <x v="10047"/>
  </r>
  <r>
    <x v="8"/>
    <x v="31"/>
    <x v="1"/>
    <x v="12"/>
    <x v="7"/>
  </r>
  <r>
    <x v="8"/>
    <x v="31"/>
    <x v="1"/>
    <x v="13"/>
    <x v="10048"/>
  </r>
  <r>
    <x v="8"/>
    <x v="32"/>
    <x v="0"/>
    <x v="0"/>
    <x v="7"/>
  </r>
  <r>
    <x v="8"/>
    <x v="32"/>
    <x v="0"/>
    <x v="1"/>
    <x v="10049"/>
  </r>
  <r>
    <x v="8"/>
    <x v="32"/>
    <x v="0"/>
    <x v="2"/>
    <x v="10050"/>
  </r>
  <r>
    <x v="8"/>
    <x v="32"/>
    <x v="0"/>
    <x v="3"/>
    <x v="10051"/>
  </r>
  <r>
    <x v="8"/>
    <x v="32"/>
    <x v="0"/>
    <x v="4"/>
    <x v="10052"/>
  </r>
  <r>
    <x v="8"/>
    <x v="32"/>
    <x v="0"/>
    <x v="5"/>
    <x v="3334"/>
  </r>
  <r>
    <x v="8"/>
    <x v="32"/>
    <x v="0"/>
    <x v="6"/>
    <x v="10053"/>
  </r>
  <r>
    <x v="8"/>
    <x v="32"/>
    <x v="0"/>
    <x v="7"/>
    <x v="7"/>
  </r>
  <r>
    <x v="8"/>
    <x v="32"/>
    <x v="0"/>
    <x v="8"/>
    <x v="10054"/>
  </r>
  <r>
    <x v="8"/>
    <x v="32"/>
    <x v="0"/>
    <x v="9"/>
    <x v="10055"/>
  </r>
  <r>
    <x v="8"/>
    <x v="32"/>
    <x v="0"/>
    <x v="10"/>
    <x v="10056"/>
  </r>
  <r>
    <x v="8"/>
    <x v="32"/>
    <x v="0"/>
    <x v="11"/>
    <x v="10057"/>
  </r>
  <r>
    <x v="8"/>
    <x v="32"/>
    <x v="0"/>
    <x v="12"/>
    <x v="7"/>
  </r>
  <r>
    <x v="8"/>
    <x v="32"/>
    <x v="0"/>
    <x v="13"/>
    <x v="10058"/>
  </r>
  <r>
    <x v="8"/>
    <x v="32"/>
    <x v="1"/>
    <x v="0"/>
    <x v="7"/>
  </r>
  <r>
    <x v="8"/>
    <x v="32"/>
    <x v="1"/>
    <x v="1"/>
    <x v="10059"/>
  </r>
  <r>
    <x v="8"/>
    <x v="32"/>
    <x v="1"/>
    <x v="2"/>
    <x v="10060"/>
  </r>
  <r>
    <x v="8"/>
    <x v="32"/>
    <x v="1"/>
    <x v="3"/>
    <x v="10061"/>
  </r>
  <r>
    <x v="8"/>
    <x v="32"/>
    <x v="1"/>
    <x v="4"/>
    <x v="10062"/>
  </r>
  <r>
    <x v="8"/>
    <x v="32"/>
    <x v="1"/>
    <x v="5"/>
    <x v="7"/>
  </r>
  <r>
    <x v="8"/>
    <x v="32"/>
    <x v="1"/>
    <x v="6"/>
    <x v="10063"/>
  </r>
  <r>
    <x v="8"/>
    <x v="32"/>
    <x v="1"/>
    <x v="7"/>
    <x v="7"/>
  </r>
  <r>
    <x v="8"/>
    <x v="32"/>
    <x v="1"/>
    <x v="8"/>
    <x v="10064"/>
  </r>
  <r>
    <x v="8"/>
    <x v="32"/>
    <x v="1"/>
    <x v="9"/>
    <x v="10065"/>
  </r>
  <r>
    <x v="8"/>
    <x v="32"/>
    <x v="1"/>
    <x v="10"/>
    <x v="7"/>
  </r>
  <r>
    <x v="8"/>
    <x v="32"/>
    <x v="1"/>
    <x v="11"/>
    <x v="10066"/>
  </r>
  <r>
    <x v="8"/>
    <x v="32"/>
    <x v="1"/>
    <x v="12"/>
    <x v="7"/>
  </r>
  <r>
    <x v="8"/>
    <x v="32"/>
    <x v="1"/>
    <x v="13"/>
    <x v="10067"/>
  </r>
  <r>
    <x v="8"/>
    <x v="33"/>
    <x v="0"/>
    <x v="0"/>
    <x v="7"/>
  </r>
  <r>
    <x v="8"/>
    <x v="33"/>
    <x v="0"/>
    <x v="1"/>
    <x v="10068"/>
  </r>
  <r>
    <x v="8"/>
    <x v="33"/>
    <x v="0"/>
    <x v="2"/>
    <x v="10069"/>
  </r>
  <r>
    <x v="8"/>
    <x v="33"/>
    <x v="0"/>
    <x v="3"/>
    <x v="10070"/>
  </r>
  <r>
    <x v="8"/>
    <x v="33"/>
    <x v="0"/>
    <x v="4"/>
    <x v="10071"/>
  </r>
  <r>
    <x v="8"/>
    <x v="33"/>
    <x v="0"/>
    <x v="5"/>
    <x v="10072"/>
  </r>
  <r>
    <x v="8"/>
    <x v="33"/>
    <x v="0"/>
    <x v="6"/>
    <x v="10073"/>
  </r>
  <r>
    <x v="8"/>
    <x v="33"/>
    <x v="0"/>
    <x v="7"/>
    <x v="7"/>
  </r>
  <r>
    <x v="8"/>
    <x v="33"/>
    <x v="0"/>
    <x v="8"/>
    <x v="10074"/>
  </r>
  <r>
    <x v="8"/>
    <x v="33"/>
    <x v="0"/>
    <x v="9"/>
    <x v="10075"/>
  </r>
  <r>
    <x v="8"/>
    <x v="33"/>
    <x v="0"/>
    <x v="10"/>
    <x v="10076"/>
  </r>
  <r>
    <x v="8"/>
    <x v="33"/>
    <x v="0"/>
    <x v="11"/>
    <x v="10077"/>
  </r>
  <r>
    <x v="8"/>
    <x v="33"/>
    <x v="0"/>
    <x v="12"/>
    <x v="10078"/>
  </r>
  <r>
    <x v="8"/>
    <x v="33"/>
    <x v="0"/>
    <x v="13"/>
    <x v="10079"/>
  </r>
  <r>
    <x v="8"/>
    <x v="33"/>
    <x v="1"/>
    <x v="0"/>
    <x v="7"/>
  </r>
  <r>
    <x v="8"/>
    <x v="33"/>
    <x v="1"/>
    <x v="1"/>
    <x v="10068"/>
  </r>
  <r>
    <x v="8"/>
    <x v="33"/>
    <x v="1"/>
    <x v="2"/>
    <x v="10080"/>
  </r>
  <r>
    <x v="8"/>
    <x v="33"/>
    <x v="1"/>
    <x v="3"/>
    <x v="10081"/>
  </r>
  <r>
    <x v="8"/>
    <x v="33"/>
    <x v="1"/>
    <x v="4"/>
    <x v="10082"/>
  </r>
  <r>
    <x v="8"/>
    <x v="33"/>
    <x v="1"/>
    <x v="5"/>
    <x v="7"/>
  </r>
  <r>
    <x v="8"/>
    <x v="33"/>
    <x v="1"/>
    <x v="6"/>
    <x v="10083"/>
  </r>
  <r>
    <x v="8"/>
    <x v="33"/>
    <x v="1"/>
    <x v="7"/>
    <x v="691"/>
  </r>
  <r>
    <x v="8"/>
    <x v="33"/>
    <x v="1"/>
    <x v="8"/>
    <x v="10074"/>
  </r>
  <r>
    <x v="8"/>
    <x v="33"/>
    <x v="1"/>
    <x v="9"/>
    <x v="10084"/>
  </r>
  <r>
    <x v="8"/>
    <x v="33"/>
    <x v="1"/>
    <x v="10"/>
    <x v="691"/>
  </r>
  <r>
    <x v="8"/>
    <x v="33"/>
    <x v="1"/>
    <x v="11"/>
    <x v="10085"/>
  </r>
  <r>
    <x v="8"/>
    <x v="33"/>
    <x v="1"/>
    <x v="12"/>
    <x v="691"/>
  </r>
  <r>
    <x v="8"/>
    <x v="33"/>
    <x v="1"/>
    <x v="13"/>
    <x v="10086"/>
  </r>
  <r>
    <x v="8"/>
    <x v="34"/>
    <x v="0"/>
    <x v="0"/>
    <x v="7"/>
  </r>
  <r>
    <x v="8"/>
    <x v="34"/>
    <x v="0"/>
    <x v="1"/>
    <x v="10087"/>
  </r>
  <r>
    <x v="8"/>
    <x v="34"/>
    <x v="0"/>
    <x v="2"/>
    <x v="10088"/>
  </r>
  <r>
    <x v="8"/>
    <x v="34"/>
    <x v="0"/>
    <x v="3"/>
    <x v="8938"/>
  </r>
  <r>
    <x v="8"/>
    <x v="34"/>
    <x v="0"/>
    <x v="4"/>
    <x v="7"/>
  </r>
  <r>
    <x v="8"/>
    <x v="34"/>
    <x v="0"/>
    <x v="5"/>
    <x v="10089"/>
  </r>
  <r>
    <x v="8"/>
    <x v="34"/>
    <x v="0"/>
    <x v="6"/>
    <x v="10090"/>
  </r>
  <r>
    <x v="8"/>
    <x v="34"/>
    <x v="0"/>
    <x v="7"/>
    <x v="7"/>
  </r>
  <r>
    <x v="8"/>
    <x v="34"/>
    <x v="0"/>
    <x v="8"/>
    <x v="10091"/>
  </r>
  <r>
    <x v="8"/>
    <x v="34"/>
    <x v="0"/>
    <x v="9"/>
    <x v="10092"/>
  </r>
  <r>
    <x v="8"/>
    <x v="34"/>
    <x v="0"/>
    <x v="10"/>
    <x v="10093"/>
  </r>
  <r>
    <x v="8"/>
    <x v="34"/>
    <x v="0"/>
    <x v="11"/>
    <x v="10094"/>
  </r>
  <r>
    <x v="8"/>
    <x v="34"/>
    <x v="0"/>
    <x v="12"/>
    <x v="10095"/>
  </r>
  <r>
    <x v="8"/>
    <x v="34"/>
    <x v="0"/>
    <x v="13"/>
    <x v="10096"/>
  </r>
  <r>
    <x v="8"/>
    <x v="34"/>
    <x v="1"/>
    <x v="0"/>
    <x v="7"/>
  </r>
  <r>
    <x v="8"/>
    <x v="34"/>
    <x v="1"/>
    <x v="1"/>
    <x v="10097"/>
  </r>
  <r>
    <x v="8"/>
    <x v="34"/>
    <x v="1"/>
    <x v="2"/>
    <x v="10098"/>
  </r>
  <r>
    <x v="8"/>
    <x v="34"/>
    <x v="1"/>
    <x v="3"/>
    <x v="8948"/>
  </r>
  <r>
    <x v="8"/>
    <x v="34"/>
    <x v="1"/>
    <x v="4"/>
    <x v="10099"/>
  </r>
  <r>
    <x v="8"/>
    <x v="34"/>
    <x v="1"/>
    <x v="5"/>
    <x v="7"/>
  </r>
  <r>
    <x v="8"/>
    <x v="34"/>
    <x v="1"/>
    <x v="6"/>
    <x v="10100"/>
  </r>
  <r>
    <x v="8"/>
    <x v="34"/>
    <x v="1"/>
    <x v="7"/>
    <x v="7"/>
  </r>
  <r>
    <x v="8"/>
    <x v="34"/>
    <x v="1"/>
    <x v="8"/>
    <x v="10091"/>
  </r>
  <r>
    <x v="8"/>
    <x v="34"/>
    <x v="1"/>
    <x v="9"/>
    <x v="10101"/>
  </r>
  <r>
    <x v="8"/>
    <x v="34"/>
    <x v="1"/>
    <x v="10"/>
    <x v="7"/>
  </r>
  <r>
    <x v="8"/>
    <x v="34"/>
    <x v="1"/>
    <x v="11"/>
    <x v="10102"/>
  </r>
  <r>
    <x v="8"/>
    <x v="34"/>
    <x v="1"/>
    <x v="12"/>
    <x v="7"/>
  </r>
  <r>
    <x v="8"/>
    <x v="34"/>
    <x v="1"/>
    <x v="13"/>
    <x v="10103"/>
  </r>
  <r>
    <x v="8"/>
    <x v="35"/>
    <x v="0"/>
    <x v="0"/>
    <x v="7"/>
  </r>
  <r>
    <x v="8"/>
    <x v="35"/>
    <x v="0"/>
    <x v="1"/>
    <x v="10104"/>
  </r>
  <r>
    <x v="8"/>
    <x v="35"/>
    <x v="0"/>
    <x v="2"/>
    <x v="10105"/>
  </r>
  <r>
    <x v="8"/>
    <x v="35"/>
    <x v="0"/>
    <x v="3"/>
    <x v="10106"/>
  </r>
  <r>
    <x v="8"/>
    <x v="35"/>
    <x v="0"/>
    <x v="4"/>
    <x v="7"/>
  </r>
  <r>
    <x v="8"/>
    <x v="35"/>
    <x v="0"/>
    <x v="5"/>
    <x v="10107"/>
  </r>
  <r>
    <x v="8"/>
    <x v="35"/>
    <x v="0"/>
    <x v="6"/>
    <x v="10108"/>
  </r>
  <r>
    <x v="8"/>
    <x v="35"/>
    <x v="0"/>
    <x v="7"/>
    <x v="7"/>
  </r>
  <r>
    <x v="8"/>
    <x v="35"/>
    <x v="0"/>
    <x v="8"/>
    <x v="10109"/>
  </r>
  <r>
    <x v="8"/>
    <x v="35"/>
    <x v="0"/>
    <x v="9"/>
    <x v="10110"/>
  </r>
  <r>
    <x v="8"/>
    <x v="35"/>
    <x v="0"/>
    <x v="10"/>
    <x v="10111"/>
  </r>
  <r>
    <x v="8"/>
    <x v="35"/>
    <x v="0"/>
    <x v="11"/>
    <x v="10112"/>
  </r>
  <r>
    <x v="8"/>
    <x v="35"/>
    <x v="0"/>
    <x v="12"/>
    <x v="10113"/>
  </r>
  <r>
    <x v="8"/>
    <x v="35"/>
    <x v="0"/>
    <x v="13"/>
    <x v="10114"/>
  </r>
  <r>
    <x v="8"/>
    <x v="35"/>
    <x v="1"/>
    <x v="0"/>
    <x v="7"/>
  </r>
  <r>
    <x v="8"/>
    <x v="35"/>
    <x v="1"/>
    <x v="1"/>
    <x v="10115"/>
  </r>
  <r>
    <x v="8"/>
    <x v="35"/>
    <x v="1"/>
    <x v="2"/>
    <x v="10116"/>
  </r>
  <r>
    <x v="8"/>
    <x v="35"/>
    <x v="1"/>
    <x v="3"/>
    <x v="10106"/>
  </r>
  <r>
    <x v="8"/>
    <x v="35"/>
    <x v="1"/>
    <x v="4"/>
    <x v="7"/>
  </r>
  <r>
    <x v="8"/>
    <x v="35"/>
    <x v="1"/>
    <x v="5"/>
    <x v="7"/>
  </r>
  <r>
    <x v="8"/>
    <x v="35"/>
    <x v="1"/>
    <x v="6"/>
    <x v="10117"/>
  </r>
  <r>
    <x v="8"/>
    <x v="35"/>
    <x v="1"/>
    <x v="7"/>
    <x v="7"/>
  </r>
  <r>
    <x v="8"/>
    <x v="35"/>
    <x v="1"/>
    <x v="8"/>
    <x v="10109"/>
  </r>
  <r>
    <x v="8"/>
    <x v="35"/>
    <x v="1"/>
    <x v="9"/>
    <x v="10118"/>
  </r>
  <r>
    <x v="8"/>
    <x v="35"/>
    <x v="1"/>
    <x v="10"/>
    <x v="7"/>
  </r>
  <r>
    <x v="8"/>
    <x v="35"/>
    <x v="1"/>
    <x v="11"/>
    <x v="10119"/>
  </r>
  <r>
    <x v="8"/>
    <x v="35"/>
    <x v="1"/>
    <x v="12"/>
    <x v="7"/>
  </r>
  <r>
    <x v="8"/>
    <x v="35"/>
    <x v="1"/>
    <x v="13"/>
    <x v="10120"/>
  </r>
  <r>
    <x v="8"/>
    <x v="36"/>
    <x v="0"/>
    <x v="0"/>
    <x v="7"/>
  </r>
  <r>
    <x v="8"/>
    <x v="36"/>
    <x v="0"/>
    <x v="1"/>
    <x v="10121"/>
  </r>
  <r>
    <x v="8"/>
    <x v="36"/>
    <x v="0"/>
    <x v="2"/>
    <x v="10122"/>
  </r>
  <r>
    <x v="8"/>
    <x v="36"/>
    <x v="0"/>
    <x v="3"/>
    <x v="7793"/>
  </r>
  <r>
    <x v="8"/>
    <x v="36"/>
    <x v="0"/>
    <x v="4"/>
    <x v="10123"/>
  </r>
  <r>
    <x v="8"/>
    <x v="36"/>
    <x v="0"/>
    <x v="5"/>
    <x v="7"/>
  </r>
  <r>
    <x v="8"/>
    <x v="36"/>
    <x v="0"/>
    <x v="6"/>
    <x v="7"/>
  </r>
  <r>
    <x v="8"/>
    <x v="36"/>
    <x v="0"/>
    <x v="7"/>
    <x v="7"/>
  </r>
  <r>
    <x v="8"/>
    <x v="36"/>
    <x v="0"/>
    <x v="8"/>
    <x v="7"/>
  </r>
  <r>
    <x v="8"/>
    <x v="36"/>
    <x v="0"/>
    <x v="9"/>
    <x v="10124"/>
  </r>
  <r>
    <x v="8"/>
    <x v="36"/>
    <x v="0"/>
    <x v="10"/>
    <x v="7"/>
  </r>
  <r>
    <x v="8"/>
    <x v="36"/>
    <x v="0"/>
    <x v="11"/>
    <x v="183"/>
  </r>
  <r>
    <x v="8"/>
    <x v="36"/>
    <x v="0"/>
    <x v="12"/>
    <x v="7"/>
  </r>
  <r>
    <x v="8"/>
    <x v="36"/>
    <x v="0"/>
    <x v="13"/>
    <x v="10125"/>
  </r>
  <r>
    <x v="8"/>
    <x v="36"/>
    <x v="1"/>
    <x v="0"/>
    <x v="7"/>
  </r>
  <r>
    <x v="8"/>
    <x v="36"/>
    <x v="1"/>
    <x v="1"/>
    <x v="10121"/>
  </r>
  <r>
    <x v="8"/>
    <x v="36"/>
    <x v="1"/>
    <x v="2"/>
    <x v="10122"/>
  </r>
  <r>
    <x v="8"/>
    <x v="36"/>
    <x v="1"/>
    <x v="3"/>
    <x v="7793"/>
  </r>
  <r>
    <x v="8"/>
    <x v="36"/>
    <x v="1"/>
    <x v="4"/>
    <x v="10123"/>
  </r>
  <r>
    <x v="8"/>
    <x v="36"/>
    <x v="1"/>
    <x v="5"/>
    <x v="7"/>
  </r>
  <r>
    <x v="8"/>
    <x v="36"/>
    <x v="1"/>
    <x v="6"/>
    <x v="7"/>
  </r>
  <r>
    <x v="8"/>
    <x v="36"/>
    <x v="1"/>
    <x v="7"/>
    <x v="7"/>
  </r>
  <r>
    <x v="8"/>
    <x v="36"/>
    <x v="1"/>
    <x v="8"/>
    <x v="7"/>
  </r>
  <r>
    <x v="8"/>
    <x v="36"/>
    <x v="1"/>
    <x v="9"/>
    <x v="10124"/>
  </r>
  <r>
    <x v="8"/>
    <x v="36"/>
    <x v="1"/>
    <x v="10"/>
    <x v="7"/>
  </r>
  <r>
    <x v="8"/>
    <x v="36"/>
    <x v="1"/>
    <x v="11"/>
    <x v="183"/>
  </r>
  <r>
    <x v="8"/>
    <x v="36"/>
    <x v="1"/>
    <x v="12"/>
    <x v="7"/>
  </r>
  <r>
    <x v="8"/>
    <x v="36"/>
    <x v="1"/>
    <x v="13"/>
    <x v="10125"/>
  </r>
  <r>
    <x v="8"/>
    <x v="37"/>
    <x v="0"/>
    <x v="0"/>
    <x v="7"/>
  </r>
  <r>
    <x v="8"/>
    <x v="37"/>
    <x v="0"/>
    <x v="1"/>
    <x v="10126"/>
  </r>
  <r>
    <x v="8"/>
    <x v="37"/>
    <x v="0"/>
    <x v="2"/>
    <x v="10127"/>
  </r>
  <r>
    <x v="8"/>
    <x v="37"/>
    <x v="0"/>
    <x v="3"/>
    <x v="10128"/>
  </r>
  <r>
    <x v="8"/>
    <x v="37"/>
    <x v="0"/>
    <x v="4"/>
    <x v="7"/>
  </r>
  <r>
    <x v="8"/>
    <x v="37"/>
    <x v="0"/>
    <x v="5"/>
    <x v="7"/>
  </r>
  <r>
    <x v="8"/>
    <x v="37"/>
    <x v="0"/>
    <x v="6"/>
    <x v="10129"/>
  </r>
  <r>
    <x v="8"/>
    <x v="37"/>
    <x v="0"/>
    <x v="7"/>
    <x v="10130"/>
  </r>
  <r>
    <x v="8"/>
    <x v="37"/>
    <x v="0"/>
    <x v="8"/>
    <x v="7"/>
  </r>
  <r>
    <x v="8"/>
    <x v="37"/>
    <x v="0"/>
    <x v="9"/>
    <x v="10131"/>
  </r>
  <r>
    <x v="8"/>
    <x v="37"/>
    <x v="0"/>
    <x v="10"/>
    <x v="7"/>
  </r>
  <r>
    <x v="8"/>
    <x v="37"/>
    <x v="0"/>
    <x v="11"/>
    <x v="10132"/>
  </r>
  <r>
    <x v="8"/>
    <x v="37"/>
    <x v="0"/>
    <x v="12"/>
    <x v="7"/>
  </r>
  <r>
    <x v="8"/>
    <x v="37"/>
    <x v="0"/>
    <x v="13"/>
    <x v="10133"/>
  </r>
  <r>
    <x v="8"/>
    <x v="37"/>
    <x v="1"/>
    <x v="0"/>
    <x v="7"/>
  </r>
  <r>
    <x v="8"/>
    <x v="37"/>
    <x v="1"/>
    <x v="1"/>
    <x v="10134"/>
  </r>
  <r>
    <x v="8"/>
    <x v="37"/>
    <x v="1"/>
    <x v="2"/>
    <x v="10135"/>
  </r>
  <r>
    <x v="8"/>
    <x v="37"/>
    <x v="1"/>
    <x v="3"/>
    <x v="10136"/>
  </r>
  <r>
    <x v="8"/>
    <x v="37"/>
    <x v="1"/>
    <x v="4"/>
    <x v="7"/>
  </r>
  <r>
    <x v="8"/>
    <x v="37"/>
    <x v="1"/>
    <x v="5"/>
    <x v="7"/>
  </r>
  <r>
    <x v="8"/>
    <x v="37"/>
    <x v="1"/>
    <x v="6"/>
    <x v="10137"/>
  </r>
  <r>
    <x v="8"/>
    <x v="37"/>
    <x v="1"/>
    <x v="7"/>
    <x v="7"/>
  </r>
  <r>
    <x v="8"/>
    <x v="37"/>
    <x v="1"/>
    <x v="8"/>
    <x v="7"/>
  </r>
  <r>
    <x v="8"/>
    <x v="37"/>
    <x v="1"/>
    <x v="9"/>
    <x v="10138"/>
  </r>
  <r>
    <x v="8"/>
    <x v="37"/>
    <x v="1"/>
    <x v="10"/>
    <x v="7"/>
  </r>
  <r>
    <x v="8"/>
    <x v="37"/>
    <x v="1"/>
    <x v="11"/>
    <x v="10139"/>
  </r>
  <r>
    <x v="8"/>
    <x v="37"/>
    <x v="1"/>
    <x v="12"/>
    <x v="7"/>
  </r>
  <r>
    <x v="8"/>
    <x v="37"/>
    <x v="1"/>
    <x v="13"/>
    <x v="10133"/>
  </r>
  <r>
    <x v="8"/>
    <x v="75"/>
    <x v="0"/>
    <x v="0"/>
    <x v="7"/>
  </r>
  <r>
    <x v="8"/>
    <x v="75"/>
    <x v="0"/>
    <x v="1"/>
    <x v="10140"/>
  </r>
  <r>
    <x v="8"/>
    <x v="75"/>
    <x v="0"/>
    <x v="2"/>
    <x v="10141"/>
  </r>
  <r>
    <x v="8"/>
    <x v="75"/>
    <x v="0"/>
    <x v="3"/>
    <x v="7814"/>
  </r>
  <r>
    <x v="8"/>
    <x v="75"/>
    <x v="0"/>
    <x v="4"/>
    <x v="10142"/>
  </r>
  <r>
    <x v="8"/>
    <x v="75"/>
    <x v="0"/>
    <x v="5"/>
    <x v="7"/>
  </r>
  <r>
    <x v="8"/>
    <x v="75"/>
    <x v="0"/>
    <x v="6"/>
    <x v="7"/>
  </r>
  <r>
    <x v="8"/>
    <x v="75"/>
    <x v="0"/>
    <x v="7"/>
    <x v="7"/>
  </r>
  <r>
    <x v="8"/>
    <x v="75"/>
    <x v="0"/>
    <x v="8"/>
    <x v="7"/>
  </r>
  <r>
    <x v="8"/>
    <x v="75"/>
    <x v="0"/>
    <x v="9"/>
    <x v="10143"/>
  </r>
  <r>
    <x v="8"/>
    <x v="75"/>
    <x v="0"/>
    <x v="10"/>
    <x v="7"/>
  </r>
  <r>
    <x v="8"/>
    <x v="75"/>
    <x v="0"/>
    <x v="11"/>
    <x v="10144"/>
  </r>
  <r>
    <x v="8"/>
    <x v="75"/>
    <x v="0"/>
    <x v="12"/>
    <x v="7"/>
  </r>
  <r>
    <x v="8"/>
    <x v="75"/>
    <x v="0"/>
    <x v="13"/>
    <x v="10145"/>
  </r>
  <r>
    <x v="8"/>
    <x v="75"/>
    <x v="1"/>
    <x v="0"/>
    <x v="7"/>
  </r>
  <r>
    <x v="8"/>
    <x v="75"/>
    <x v="1"/>
    <x v="1"/>
    <x v="10140"/>
  </r>
  <r>
    <x v="8"/>
    <x v="75"/>
    <x v="1"/>
    <x v="2"/>
    <x v="10141"/>
  </r>
  <r>
    <x v="8"/>
    <x v="75"/>
    <x v="1"/>
    <x v="3"/>
    <x v="7814"/>
  </r>
  <r>
    <x v="8"/>
    <x v="75"/>
    <x v="1"/>
    <x v="4"/>
    <x v="10142"/>
  </r>
  <r>
    <x v="8"/>
    <x v="75"/>
    <x v="1"/>
    <x v="5"/>
    <x v="7"/>
  </r>
  <r>
    <x v="8"/>
    <x v="75"/>
    <x v="1"/>
    <x v="6"/>
    <x v="7"/>
  </r>
  <r>
    <x v="8"/>
    <x v="75"/>
    <x v="1"/>
    <x v="7"/>
    <x v="7"/>
  </r>
  <r>
    <x v="8"/>
    <x v="75"/>
    <x v="1"/>
    <x v="8"/>
    <x v="7"/>
  </r>
  <r>
    <x v="8"/>
    <x v="75"/>
    <x v="1"/>
    <x v="9"/>
    <x v="10143"/>
  </r>
  <r>
    <x v="8"/>
    <x v="75"/>
    <x v="1"/>
    <x v="10"/>
    <x v="7"/>
  </r>
  <r>
    <x v="8"/>
    <x v="75"/>
    <x v="1"/>
    <x v="11"/>
    <x v="10144"/>
  </r>
  <r>
    <x v="8"/>
    <x v="75"/>
    <x v="1"/>
    <x v="12"/>
    <x v="7"/>
  </r>
  <r>
    <x v="8"/>
    <x v="75"/>
    <x v="1"/>
    <x v="13"/>
    <x v="10145"/>
  </r>
  <r>
    <x v="8"/>
    <x v="38"/>
    <x v="0"/>
    <x v="0"/>
    <x v="7"/>
  </r>
  <r>
    <x v="8"/>
    <x v="38"/>
    <x v="0"/>
    <x v="1"/>
    <x v="10146"/>
  </r>
  <r>
    <x v="8"/>
    <x v="38"/>
    <x v="0"/>
    <x v="2"/>
    <x v="10147"/>
  </r>
  <r>
    <x v="8"/>
    <x v="38"/>
    <x v="0"/>
    <x v="3"/>
    <x v="8998"/>
  </r>
  <r>
    <x v="8"/>
    <x v="38"/>
    <x v="0"/>
    <x v="4"/>
    <x v="308"/>
  </r>
  <r>
    <x v="8"/>
    <x v="38"/>
    <x v="0"/>
    <x v="5"/>
    <x v="10148"/>
  </r>
  <r>
    <x v="8"/>
    <x v="38"/>
    <x v="0"/>
    <x v="6"/>
    <x v="10149"/>
  </r>
  <r>
    <x v="8"/>
    <x v="38"/>
    <x v="0"/>
    <x v="7"/>
    <x v="7"/>
  </r>
  <r>
    <x v="8"/>
    <x v="38"/>
    <x v="0"/>
    <x v="8"/>
    <x v="10150"/>
  </r>
  <r>
    <x v="8"/>
    <x v="38"/>
    <x v="0"/>
    <x v="9"/>
    <x v="10151"/>
  </r>
  <r>
    <x v="8"/>
    <x v="38"/>
    <x v="0"/>
    <x v="10"/>
    <x v="10152"/>
  </r>
  <r>
    <x v="8"/>
    <x v="38"/>
    <x v="0"/>
    <x v="11"/>
    <x v="10153"/>
  </r>
  <r>
    <x v="8"/>
    <x v="38"/>
    <x v="0"/>
    <x v="12"/>
    <x v="10154"/>
  </r>
  <r>
    <x v="8"/>
    <x v="38"/>
    <x v="0"/>
    <x v="13"/>
    <x v="10155"/>
  </r>
  <r>
    <x v="8"/>
    <x v="38"/>
    <x v="1"/>
    <x v="0"/>
    <x v="7"/>
  </r>
  <r>
    <x v="8"/>
    <x v="38"/>
    <x v="1"/>
    <x v="1"/>
    <x v="10156"/>
  </r>
  <r>
    <x v="8"/>
    <x v="38"/>
    <x v="1"/>
    <x v="2"/>
    <x v="10157"/>
  </r>
  <r>
    <x v="8"/>
    <x v="38"/>
    <x v="1"/>
    <x v="3"/>
    <x v="10158"/>
  </r>
  <r>
    <x v="8"/>
    <x v="38"/>
    <x v="1"/>
    <x v="4"/>
    <x v="10159"/>
  </r>
  <r>
    <x v="8"/>
    <x v="38"/>
    <x v="1"/>
    <x v="5"/>
    <x v="7"/>
  </r>
  <r>
    <x v="8"/>
    <x v="38"/>
    <x v="1"/>
    <x v="6"/>
    <x v="10160"/>
  </r>
  <r>
    <x v="8"/>
    <x v="38"/>
    <x v="1"/>
    <x v="7"/>
    <x v="7"/>
  </r>
  <r>
    <x v="8"/>
    <x v="38"/>
    <x v="1"/>
    <x v="8"/>
    <x v="10161"/>
  </r>
  <r>
    <x v="8"/>
    <x v="38"/>
    <x v="1"/>
    <x v="9"/>
    <x v="10162"/>
  </r>
  <r>
    <x v="8"/>
    <x v="38"/>
    <x v="1"/>
    <x v="10"/>
    <x v="7"/>
  </r>
  <r>
    <x v="8"/>
    <x v="38"/>
    <x v="1"/>
    <x v="11"/>
    <x v="10163"/>
  </r>
  <r>
    <x v="8"/>
    <x v="38"/>
    <x v="1"/>
    <x v="12"/>
    <x v="7"/>
  </r>
  <r>
    <x v="8"/>
    <x v="38"/>
    <x v="1"/>
    <x v="13"/>
    <x v="10164"/>
  </r>
  <r>
    <x v="8"/>
    <x v="39"/>
    <x v="0"/>
    <x v="0"/>
    <x v="7"/>
  </r>
  <r>
    <x v="8"/>
    <x v="39"/>
    <x v="0"/>
    <x v="1"/>
    <x v="10165"/>
  </r>
  <r>
    <x v="8"/>
    <x v="39"/>
    <x v="0"/>
    <x v="2"/>
    <x v="10166"/>
  </r>
  <r>
    <x v="8"/>
    <x v="39"/>
    <x v="0"/>
    <x v="3"/>
    <x v="10167"/>
  </r>
  <r>
    <x v="8"/>
    <x v="39"/>
    <x v="0"/>
    <x v="4"/>
    <x v="10168"/>
  </r>
  <r>
    <x v="8"/>
    <x v="39"/>
    <x v="0"/>
    <x v="5"/>
    <x v="10169"/>
  </r>
  <r>
    <x v="8"/>
    <x v="39"/>
    <x v="0"/>
    <x v="6"/>
    <x v="10170"/>
  </r>
  <r>
    <x v="8"/>
    <x v="39"/>
    <x v="0"/>
    <x v="7"/>
    <x v="7"/>
  </r>
  <r>
    <x v="8"/>
    <x v="39"/>
    <x v="0"/>
    <x v="8"/>
    <x v="10171"/>
  </r>
  <r>
    <x v="8"/>
    <x v="39"/>
    <x v="0"/>
    <x v="9"/>
    <x v="10172"/>
  </r>
  <r>
    <x v="8"/>
    <x v="39"/>
    <x v="0"/>
    <x v="10"/>
    <x v="10173"/>
  </r>
  <r>
    <x v="8"/>
    <x v="39"/>
    <x v="0"/>
    <x v="11"/>
    <x v="10174"/>
  </r>
  <r>
    <x v="8"/>
    <x v="39"/>
    <x v="0"/>
    <x v="12"/>
    <x v="10175"/>
  </r>
  <r>
    <x v="8"/>
    <x v="39"/>
    <x v="0"/>
    <x v="13"/>
    <x v="10176"/>
  </r>
  <r>
    <x v="8"/>
    <x v="39"/>
    <x v="1"/>
    <x v="0"/>
    <x v="7"/>
  </r>
  <r>
    <x v="8"/>
    <x v="39"/>
    <x v="1"/>
    <x v="1"/>
    <x v="10177"/>
  </r>
  <r>
    <x v="8"/>
    <x v="39"/>
    <x v="1"/>
    <x v="2"/>
    <x v="10178"/>
  </r>
  <r>
    <x v="8"/>
    <x v="39"/>
    <x v="1"/>
    <x v="3"/>
    <x v="10179"/>
  </r>
  <r>
    <x v="8"/>
    <x v="39"/>
    <x v="1"/>
    <x v="4"/>
    <x v="10180"/>
  </r>
  <r>
    <x v="8"/>
    <x v="39"/>
    <x v="1"/>
    <x v="5"/>
    <x v="7"/>
  </r>
  <r>
    <x v="8"/>
    <x v="39"/>
    <x v="1"/>
    <x v="6"/>
    <x v="10181"/>
  </r>
  <r>
    <x v="8"/>
    <x v="39"/>
    <x v="1"/>
    <x v="7"/>
    <x v="7"/>
  </r>
  <r>
    <x v="8"/>
    <x v="39"/>
    <x v="1"/>
    <x v="8"/>
    <x v="10182"/>
  </r>
  <r>
    <x v="8"/>
    <x v="39"/>
    <x v="1"/>
    <x v="9"/>
    <x v="10183"/>
  </r>
  <r>
    <x v="8"/>
    <x v="39"/>
    <x v="1"/>
    <x v="10"/>
    <x v="7"/>
  </r>
  <r>
    <x v="8"/>
    <x v="39"/>
    <x v="1"/>
    <x v="11"/>
    <x v="10184"/>
  </r>
  <r>
    <x v="8"/>
    <x v="39"/>
    <x v="1"/>
    <x v="12"/>
    <x v="7"/>
  </r>
  <r>
    <x v="8"/>
    <x v="39"/>
    <x v="1"/>
    <x v="13"/>
    <x v="10185"/>
  </r>
  <r>
    <x v="8"/>
    <x v="40"/>
    <x v="0"/>
    <x v="0"/>
    <x v="7"/>
  </r>
  <r>
    <x v="8"/>
    <x v="40"/>
    <x v="0"/>
    <x v="1"/>
    <x v="10186"/>
  </r>
  <r>
    <x v="8"/>
    <x v="40"/>
    <x v="0"/>
    <x v="2"/>
    <x v="10187"/>
  </r>
  <r>
    <x v="8"/>
    <x v="40"/>
    <x v="0"/>
    <x v="3"/>
    <x v="10188"/>
  </r>
  <r>
    <x v="8"/>
    <x v="40"/>
    <x v="0"/>
    <x v="4"/>
    <x v="10189"/>
  </r>
  <r>
    <x v="8"/>
    <x v="40"/>
    <x v="0"/>
    <x v="5"/>
    <x v="10190"/>
  </r>
  <r>
    <x v="8"/>
    <x v="40"/>
    <x v="0"/>
    <x v="6"/>
    <x v="10191"/>
  </r>
  <r>
    <x v="8"/>
    <x v="40"/>
    <x v="0"/>
    <x v="7"/>
    <x v="7"/>
  </r>
  <r>
    <x v="8"/>
    <x v="40"/>
    <x v="0"/>
    <x v="8"/>
    <x v="10192"/>
  </r>
  <r>
    <x v="8"/>
    <x v="40"/>
    <x v="0"/>
    <x v="9"/>
    <x v="10193"/>
  </r>
  <r>
    <x v="8"/>
    <x v="40"/>
    <x v="0"/>
    <x v="10"/>
    <x v="10194"/>
  </r>
  <r>
    <x v="8"/>
    <x v="40"/>
    <x v="0"/>
    <x v="11"/>
    <x v="10195"/>
  </r>
  <r>
    <x v="8"/>
    <x v="40"/>
    <x v="0"/>
    <x v="12"/>
    <x v="10196"/>
  </r>
  <r>
    <x v="8"/>
    <x v="40"/>
    <x v="0"/>
    <x v="13"/>
    <x v="10197"/>
  </r>
  <r>
    <x v="8"/>
    <x v="40"/>
    <x v="1"/>
    <x v="0"/>
    <x v="7"/>
  </r>
  <r>
    <x v="8"/>
    <x v="40"/>
    <x v="1"/>
    <x v="1"/>
    <x v="10198"/>
  </r>
  <r>
    <x v="8"/>
    <x v="40"/>
    <x v="1"/>
    <x v="2"/>
    <x v="10199"/>
  </r>
  <r>
    <x v="8"/>
    <x v="40"/>
    <x v="1"/>
    <x v="3"/>
    <x v="10188"/>
  </r>
  <r>
    <x v="8"/>
    <x v="40"/>
    <x v="1"/>
    <x v="4"/>
    <x v="10189"/>
  </r>
  <r>
    <x v="8"/>
    <x v="40"/>
    <x v="1"/>
    <x v="5"/>
    <x v="7"/>
  </r>
  <r>
    <x v="8"/>
    <x v="40"/>
    <x v="1"/>
    <x v="6"/>
    <x v="10200"/>
  </r>
  <r>
    <x v="8"/>
    <x v="40"/>
    <x v="1"/>
    <x v="7"/>
    <x v="7"/>
  </r>
  <r>
    <x v="8"/>
    <x v="40"/>
    <x v="1"/>
    <x v="8"/>
    <x v="10201"/>
  </r>
  <r>
    <x v="8"/>
    <x v="40"/>
    <x v="1"/>
    <x v="9"/>
    <x v="10202"/>
  </r>
  <r>
    <x v="8"/>
    <x v="40"/>
    <x v="1"/>
    <x v="10"/>
    <x v="7"/>
  </r>
  <r>
    <x v="8"/>
    <x v="40"/>
    <x v="1"/>
    <x v="11"/>
    <x v="10203"/>
  </r>
  <r>
    <x v="8"/>
    <x v="40"/>
    <x v="1"/>
    <x v="12"/>
    <x v="7"/>
  </r>
  <r>
    <x v="8"/>
    <x v="40"/>
    <x v="1"/>
    <x v="13"/>
    <x v="10204"/>
  </r>
  <r>
    <x v="8"/>
    <x v="41"/>
    <x v="0"/>
    <x v="0"/>
    <x v="7"/>
  </r>
  <r>
    <x v="8"/>
    <x v="41"/>
    <x v="0"/>
    <x v="1"/>
    <x v="10205"/>
  </r>
  <r>
    <x v="8"/>
    <x v="41"/>
    <x v="0"/>
    <x v="2"/>
    <x v="10206"/>
  </r>
  <r>
    <x v="8"/>
    <x v="41"/>
    <x v="0"/>
    <x v="3"/>
    <x v="10207"/>
  </r>
  <r>
    <x v="8"/>
    <x v="41"/>
    <x v="0"/>
    <x v="4"/>
    <x v="10208"/>
  </r>
  <r>
    <x v="8"/>
    <x v="41"/>
    <x v="0"/>
    <x v="5"/>
    <x v="10209"/>
  </r>
  <r>
    <x v="8"/>
    <x v="41"/>
    <x v="0"/>
    <x v="6"/>
    <x v="10210"/>
  </r>
  <r>
    <x v="8"/>
    <x v="41"/>
    <x v="0"/>
    <x v="7"/>
    <x v="7"/>
  </r>
  <r>
    <x v="8"/>
    <x v="41"/>
    <x v="0"/>
    <x v="8"/>
    <x v="10211"/>
  </r>
  <r>
    <x v="8"/>
    <x v="41"/>
    <x v="0"/>
    <x v="9"/>
    <x v="10212"/>
  </r>
  <r>
    <x v="8"/>
    <x v="41"/>
    <x v="0"/>
    <x v="10"/>
    <x v="10213"/>
  </r>
  <r>
    <x v="8"/>
    <x v="41"/>
    <x v="0"/>
    <x v="11"/>
    <x v="10214"/>
  </r>
  <r>
    <x v="8"/>
    <x v="41"/>
    <x v="0"/>
    <x v="12"/>
    <x v="10215"/>
  </r>
  <r>
    <x v="8"/>
    <x v="41"/>
    <x v="0"/>
    <x v="13"/>
    <x v="10216"/>
  </r>
  <r>
    <x v="8"/>
    <x v="41"/>
    <x v="1"/>
    <x v="0"/>
    <x v="10217"/>
  </r>
  <r>
    <x v="8"/>
    <x v="41"/>
    <x v="1"/>
    <x v="1"/>
    <x v="10205"/>
  </r>
  <r>
    <x v="8"/>
    <x v="41"/>
    <x v="1"/>
    <x v="2"/>
    <x v="10218"/>
  </r>
  <r>
    <x v="8"/>
    <x v="41"/>
    <x v="1"/>
    <x v="3"/>
    <x v="10207"/>
  </r>
  <r>
    <x v="8"/>
    <x v="41"/>
    <x v="1"/>
    <x v="4"/>
    <x v="10208"/>
  </r>
  <r>
    <x v="8"/>
    <x v="41"/>
    <x v="1"/>
    <x v="5"/>
    <x v="7"/>
  </r>
  <r>
    <x v="8"/>
    <x v="41"/>
    <x v="1"/>
    <x v="6"/>
    <x v="10219"/>
  </r>
  <r>
    <x v="8"/>
    <x v="41"/>
    <x v="1"/>
    <x v="7"/>
    <x v="7"/>
  </r>
  <r>
    <x v="8"/>
    <x v="41"/>
    <x v="1"/>
    <x v="8"/>
    <x v="10220"/>
  </r>
  <r>
    <x v="8"/>
    <x v="41"/>
    <x v="1"/>
    <x v="9"/>
    <x v="10221"/>
  </r>
  <r>
    <x v="8"/>
    <x v="41"/>
    <x v="1"/>
    <x v="10"/>
    <x v="7"/>
  </r>
  <r>
    <x v="8"/>
    <x v="41"/>
    <x v="1"/>
    <x v="11"/>
    <x v="10222"/>
  </r>
  <r>
    <x v="8"/>
    <x v="41"/>
    <x v="1"/>
    <x v="12"/>
    <x v="7"/>
  </r>
  <r>
    <x v="8"/>
    <x v="41"/>
    <x v="1"/>
    <x v="13"/>
    <x v="10223"/>
  </r>
  <r>
    <x v="8"/>
    <x v="42"/>
    <x v="0"/>
    <x v="0"/>
    <x v="7"/>
  </r>
  <r>
    <x v="8"/>
    <x v="42"/>
    <x v="0"/>
    <x v="1"/>
    <x v="10224"/>
  </r>
  <r>
    <x v="8"/>
    <x v="42"/>
    <x v="0"/>
    <x v="2"/>
    <x v="10225"/>
  </r>
  <r>
    <x v="8"/>
    <x v="42"/>
    <x v="0"/>
    <x v="3"/>
    <x v="10226"/>
  </r>
  <r>
    <x v="8"/>
    <x v="42"/>
    <x v="0"/>
    <x v="4"/>
    <x v="7"/>
  </r>
  <r>
    <x v="8"/>
    <x v="42"/>
    <x v="0"/>
    <x v="5"/>
    <x v="10227"/>
  </r>
  <r>
    <x v="8"/>
    <x v="42"/>
    <x v="0"/>
    <x v="6"/>
    <x v="10228"/>
  </r>
  <r>
    <x v="8"/>
    <x v="42"/>
    <x v="0"/>
    <x v="7"/>
    <x v="7"/>
  </r>
  <r>
    <x v="8"/>
    <x v="42"/>
    <x v="0"/>
    <x v="8"/>
    <x v="7"/>
  </r>
  <r>
    <x v="8"/>
    <x v="42"/>
    <x v="0"/>
    <x v="9"/>
    <x v="10229"/>
  </r>
  <r>
    <x v="8"/>
    <x v="42"/>
    <x v="0"/>
    <x v="10"/>
    <x v="10230"/>
  </r>
  <r>
    <x v="8"/>
    <x v="42"/>
    <x v="0"/>
    <x v="11"/>
    <x v="10231"/>
  </r>
  <r>
    <x v="8"/>
    <x v="42"/>
    <x v="0"/>
    <x v="12"/>
    <x v="7"/>
  </r>
  <r>
    <x v="8"/>
    <x v="42"/>
    <x v="0"/>
    <x v="13"/>
    <x v="10232"/>
  </r>
  <r>
    <x v="8"/>
    <x v="42"/>
    <x v="1"/>
    <x v="0"/>
    <x v="7"/>
  </r>
  <r>
    <x v="8"/>
    <x v="42"/>
    <x v="1"/>
    <x v="1"/>
    <x v="10224"/>
  </r>
  <r>
    <x v="8"/>
    <x v="42"/>
    <x v="1"/>
    <x v="2"/>
    <x v="10233"/>
  </r>
  <r>
    <x v="8"/>
    <x v="42"/>
    <x v="1"/>
    <x v="3"/>
    <x v="10226"/>
  </r>
  <r>
    <x v="8"/>
    <x v="42"/>
    <x v="1"/>
    <x v="4"/>
    <x v="7"/>
  </r>
  <r>
    <x v="8"/>
    <x v="42"/>
    <x v="1"/>
    <x v="5"/>
    <x v="7"/>
  </r>
  <r>
    <x v="8"/>
    <x v="42"/>
    <x v="1"/>
    <x v="6"/>
    <x v="10234"/>
  </r>
  <r>
    <x v="8"/>
    <x v="42"/>
    <x v="1"/>
    <x v="7"/>
    <x v="7"/>
  </r>
  <r>
    <x v="8"/>
    <x v="42"/>
    <x v="1"/>
    <x v="8"/>
    <x v="7"/>
  </r>
  <r>
    <x v="8"/>
    <x v="42"/>
    <x v="1"/>
    <x v="9"/>
    <x v="10235"/>
  </r>
  <r>
    <x v="8"/>
    <x v="42"/>
    <x v="1"/>
    <x v="10"/>
    <x v="7"/>
  </r>
  <r>
    <x v="8"/>
    <x v="42"/>
    <x v="1"/>
    <x v="11"/>
    <x v="10236"/>
  </r>
  <r>
    <x v="8"/>
    <x v="42"/>
    <x v="1"/>
    <x v="12"/>
    <x v="7"/>
  </r>
  <r>
    <x v="8"/>
    <x v="42"/>
    <x v="1"/>
    <x v="13"/>
    <x v="10237"/>
  </r>
  <r>
    <x v="8"/>
    <x v="43"/>
    <x v="0"/>
    <x v="0"/>
    <x v="7"/>
  </r>
  <r>
    <x v="8"/>
    <x v="43"/>
    <x v="0"/>
    <x v="1"/>
    <x v="10238"/>
  </r>
  <r>
    <x v="8"/>
    <x v="43"/>
    <x v="0"/>
    <x v="2"/>
    <x v="10239"/>
  </r>
  <r>
    <x v="8"/>
    <x v="43"/>
    <x v="0"/>
    <x v="3"/>
    <x v="10240"/>
  </r>
  <r>
    <x v="8"/>
    <x v="43"/>
    <x v="0"/>
    <x v="4"/>
    <x v="7"/>
  </r>
  <r>
    <x v="8"/>
    <x v="43"/>
    <x v="0"/>
    <x v="5"/>
    <x v="10241"/>
  </r>
  <r>
    <x v="8"/>
    <x v="43"/>
    <x v="0"/>
    <x v="6"/>
    <x v="10242"/>
  </r>
  <r>
    <x v="8"/>
    <x v="43"/>
    <x v="0"/>
    <x v="7"/>
    <x v="7"/>
  </r>
  <r>
    <x v="8"/>
    <x v="43"/>
    <x v="0"/>
    <x v="8"/>
    <x v="7"/>
  </r>
  <r>
    <x v="8"/>
    <x v="43"/>
    <x v="0"/>
    <x v="9"/>
    <x v="10243"/>
  </r>
  <r>
    <x v="8"/>
    <x v="43"/>
    <x v="0"/>
    <x v="10"/>
    <x v="10244"/>
  </r>
  <r>
    <x v="8"/>
    <x v="43"/>
    <x v="0"/>
    <x v="11"/>
    <x v="10245"/>
  </r>
  <r>
    <x v="8"/>
    <x v="43"/>
    <x v="0"/>
    <x v="12"/>
    <x v="7"/>
  </r>
  <r>
    <x v="8"/>
    <x v="43"/>
    <x v="0"/>
    <x v="13"/>
    <x v="10246"/>
  </r>
  <r>
    <x v="8"/>
    <x v="43"/>
    <x v="1"/>
    <x v="0"/>
    <x v="7"/>
  </r>
  <r>
    <x v="8"/>
    <x v="43"/>
    <x v="1"/>
    <x v="1"/>
    <x v="10238"/>
  </r>
  <r>
    <x v="8"/>
    <x v="43"/>
    <x v="1"/>
    <x v="2"/>
    <x v="10247"/>
  </r>
  <r>
    <x v="8"/>
    <x v="43"/>
    <x v="1"/>
    <x v="3"/>
    <x v="10240"/>
  </r>
  <r>
    <x v="8"/>
    <x v="43"/>
    <x v="1"/>
    <x v="4"/>
    <x v="7"/>
  </r>
  <r>
    <x v="8"/>
    <x v="43"/>
    <x v="1"/>
    <x v="5"/>
    <x v="7"/>
  </r>
  <r>
    <x v="8"/>
    <x v="43"/>
    <x v="1"/>
    <x v="6"/>
    <x v="10242"/>
  </r>
  <r>
    <x v="8"/>
    <x v="43"/>
    <x v="1"/>
    <x v="7"/>
    <x v="7"/>
  </r>
  <r>
    <x v="8"/>
    <x v="43"/>
    <x v="1"/>
    <x v="8"/>
    <x v="7"/>
  </r>
  <r>
    <x v="8"/>
    <x v="43"/>
    <x v="1"/>
    <x v="9"/>
    <x v="10248"/>
  </r>
  <r>
    <x v="8"/>
    <x v="43"/>
    <x v="1"/>
    <x v="10"/>
    <x v="7"/>
  </r>
  <r>
    <x v="8"/>
    <x v="43"/>
    <x v="1"/>
    <x v="11"/>
    <x v="10245"/>
  </r>
  <r>
    <x v="8"/>
    <x v="43"/>
    <x v="1"/>
    <x v="12"/>
    <x v="7"/>
  </r>
  <r>
    <x v="8"/>
    <x v="43"/>
    <x v="1"/>
    <x v="13"/>
    <x v="10249"/>
  </r>
  <r>
    <x v="8"/>
    <x v="44"/>
    <x v="0"/>
    <x v="0"/>
    <x v="7"/>
  </r>
  <r>
    <x v="8"/>
    <x v="44"/>
    <x v="0"/>
    <x v="1"/>
    <x v="10250"/>
  </r>
  <r>
    <x v="8"/>
    <x v="44"/>
    <x v="0"/>
    <x v="2"/>
    <x v="10251"/>
  </r>
  <r>
    <x v="8"/>
    <x v="44"/>
    <x v="0"/>
    <x v="3"/>
    <x v="10252"/>
  </r>
  <r>
    <x v="8"/>
    <x v="44"/>
    <x v="0"/>
    <x v="4"/>
    <x v="7"/>
  </r>
  <r>
    <x v="8"/>
    <x v="44"/>
    <x v="0"/>
    <x v="5"/>
    <x v="10253"/>
  </r>
  <r>
    <x v="8"/>
    <x v="44"/>
    <x v="0"/>
    <x v="6"/>
    <x v="7"/>
  </r>
  <r>
    <x v="8"/>
    <x v="44"/>
    <x v="0"/>
    <x v="7"/>
    <x v="7"/>
  </r>
  <r>
    <x v="8"/>
    <x v="44"/>
    <x v="0"/>
    <x v="8"/>
    <x v="7"/>
  </r>
  <r>
    <x v="8"/>
    <x v="44"/>
    <x v="0"/>
    <x v="9"/>
    <x v="10254"/>
  </r>
  <r>
    <x v="8"/>
    <x v="44"/>
    <x v="0"/>
    <x v="10"/>
    <x v="10255"/>
  </r>
  <r>
    <x v="8"/>
    <x v="44"/>
    <x v="0"/>
    <x v="11"/>
    <x v="10256"/>
  </r>
  <r>
    <x v="8"/>
    <x v="44"/>
    <x v="0"/>
    <x v="12"/>
    <x v="10257"/>
  </r>
  <r>
    <x v="8"/>
    <x v="44"/>
    <x v="0"/>
    <x v="13"/>
    <x v="10258"/>
  </r>
  <r>
    <x v="8"/>
    <x v="44"/>
    <x v="1"/>
    <x v="0"/>
    <x v="7"/>
  </r>
  <r>
    <x v="8"/>
    <x v="44"/>
    <x v="1"/>
    <x v="1"/>
    <x v="10250"/>
  </r>
  <r>
    <x v="8"/>
    <x v="44"/>
    <x v="1"/>
    <x v="2"/>
    <x v="10259"/>
  </r>
  <r>
    <x v="8"/>
    <x v="44"/>
    <x v="1"/>
    <x v="3"/>
    <x v="10252"/>
  </r>
  <r>
    <x v="8"/>
    <x v="44"/>
    <x v="1"/>
    <x v="4"/>
    <x v="7"/>
  </r>
  <r>
    <x v="8"/>
    <x v="44"/>
    <x v="1"/>
    <x v="5"/>
    <x v="7"/>
  </r>
  <r>
    <x v="8"/>
    <x v="44"/>
    <x v="1"/>
    <x v="6"/>
    <x v="10260"/>
  </r>
  <r>
    <x v="8"/>
    <x v="44"/>
    <x v="1"/>
    <x v="7"/>
    <x v="7"/>
  </r>
  <r>
    <x v="8"/>
    <x v="44"/>
    <x v="1"/>
    <x v="8"/>
    <x v="7"/>
  </r>
  <r>
    <x v="8"/>
    <x v="44"/>
    <x v="1"/>
    <x v="9"/>
    <x v="10261"/>
  </r>
  <r>
    <x v="8"/>
    <x v="44"/>
    <x v="1"/>
    <x v="10"/>
    <x v="7"/>
  </r>
  <r>
    <x v="8"/>
    <x v="44"/>
    <x v="1"/>
    <x v="11"/>
    <x v="10262"/>
  </r>
  <r>
    <x v="8"/>
    <x v="44"/>
    <x v="1"/>
    <x v="12"/>
    <x v="7"/>
  </r>
  <r>
    <x v="8"/>
    <x v="44"/>
    <x v="1"/>
    <x v="13"/>
    <x v="10263"/>
  </r>
  <r>
    <x v="8"/>
    <x v="45"/>
    <x v="0"/>
    <x v="0"/>
    <x v="7"/>
  </r>
  <r>
    <x v="8"/>
    <x v="45"/>
    <x v="0"/>
    <x v="1"/>
    <x v="10264"/>
  </r>
  <r>
    <x v="8"/>
    <x v="45"/>
    <x v="0"/>
    <x v="2"/>
    <x v="10265"/>
  </r>
  <r>
    <x v="8"/>
    <x v="45"/>
    <x v="0"/>
    <x v="3"/>
    <x v="10266"/>
  </r>
  <r>
    <x v="8"/>
    <x v="45"/>
    <x v="0"/>
    <x v="4"/>
    <x v="9995"/>
  </r>
  <r>
    <x v="8"/>
    <x v="45"/>
    <x v="0"/>
    <x v="5"/>
    <x v="10267"/>
  </r>
  <r>
    <x v="8"/>
    <x v="45"/>
    <x v="0"/>
    <x v="6"/>
    <x v="10268"/>
  </r>
  <r>
    <x v="8"/>
    <x v="45"/>
    <x v="0"/>
    <x v="7"/>
    <x v="7"/>
  </r>
  <r>
    <x v="8"/>
    <x v="45"/>
    <x v="0"/>
    <x v="8"/>
    <x v="10269"/>
  </r>
  <r>
    <x v="8"/>
    <x v="45"/>
    <x v="0"/>
    <x v="9"/>
    <x v="10270"/>
  </r>
  <r>
    <x v="8"/>
    <x v="45"/>
    <x v="0"/>
    <x v="10"/>
    <x v="10271"/>
  </r>
  <r>
    <x v="8"/>
    <x v="45"/>
    <x v="0"/>
    <x v="11"/>
    <x v="10272"/>
  </r>
  <r>
    <x v="8"/>
    <x v="45"/>
    <x v="0"/>
    <x v="12"/>
    <x v="10273"/>
  </r>
  <r>
    <x v="8"/>
    <x v="45"/>
    <x v="0"/>
    <x v="13"/>
    <x v="10274"/>
  </r>
  <r>
    <x v="8"/>
    <x v="45"/>
    <x v="1"/>
    <x v="0"/>
    <x v="7"/>
  </r>
  <r>
    <x v="8"/>
    <x v="45"/>
    <x v="1"/>
    <x v="1"/>
    <x v="10264"/>
  </r>
  <r>
    <x v="8"/>
    <x v="45"/>
    <x v="1"/>
    <x v="2"/>
    <x v="10275"/>
  </r>
  <r>
    <x v="8"/>
    <x v="45"/>
    <x v="1"/>
    <x v="3"/>
    <x v="10266"/>
  </r>
  <r>
    <x v="8"/>
    <x v="45"/>
    <x v="1"/>
    <x v="4"/>
    <x v="9995"/>
  </r>
  <r>
    <x v="8"/>
    <x v="45"/>
    <x v="1"/>
    <x v="5"/>
    <x v="7"/>
  </r>
  <r>
    <x v="8"/>
    <x v="45"/>
    <x v="1"/>
    <x v="6"/>
    <x v="10276"/>
  </r>
  <r>
    <x v="8"/>
    <x v="45"/>
    <x v="1"/>
    <x v="7"/>
    <x v="7"/>
  </r>
  <r>
    <x v="8"/>
    <x v="45"/>
    <x v="1"/>
    <x v="8"/>
    <x v="10269"/>
  </r>
  <r>
    <x v="8"/>
    <x v="45"/>
    <x v="1"/>
    <x v="9"/>
    <x v="10277"/>
  </r>
  <r>
    <x v="8"/>
    <x v="45"/>
    <x v="1"/>
    <x v="10"/>
    <x v="7"/>
  </r>
  <r>
    <x v="8"/>
    <x v="45"/>
    <x v="1"/>
    <x v="11"/>
    <x v="10278"/>
  </r>
  <r>
    <x v="8"/>
    <x v="45"/>
    <x v="1"/>
    <x v="12"/>
    <x v="7"/>
  </r>
  <r>
    <x v="8"/>
    <x v="45"/>
    <x v="1"/>
    <x v="13"/>
    <x v="10279"/>
  </r>
  <r>
    <x v="8"/>
    <x v="46"/>
    <x v="0"/>
    <x v="0"/>
    <x v="7"/>
  </r>
  <r>
    <x v="8"/>
    <x v="46"/>
    <x v="0"/>
    <x v="1"/>
    <x v="9984"/>
  </r>
  <r>
    <x v="8"/>
    <x v="46"/>
    <x v="0"/>
    <x v="2"/>
    <x v="10280"/>
  </r>
  <r>
    <x v="8"/>
    <x v="46"/>
    <x v="0"/>
    <x v="3"/>
    <x v="10281"/>
  </r>
  <r>
    <x v="8"/>
    <x v="46"/>
    <x v="0"/>
    <x v="4"/>
    <x v="10282"/>
  </r>
  <r>
    <x v="8"/>
    <x v="46"/>
    <x v="0"/>
    <x v="5"/>
    <x v="5575"/>
  </r>
  <r>
    <x v="8"/>
    <x v="46"/>
    <x v="0"/>
    <x v="6"/>
    <x v="10283"/>
  </r>
  <r>
    <x v="8"/>
    <x v="46"/>
    <x v="0"/>
    <x v="7"/>
    <x v="7"/>
  </r>
  <r>
    <x v="8"/>
    <x v="46"/>
    <x v="0"/>
    <x v="8"/>
    <x v="10284"/>
  </r>
  <r>
    <x v="8"/>
    <x v="46"/>
    <x v="0"/>
    <x v="9"/>
    <x v="10285"/>
  </r>
  <r>
    <x v="8"/>
    <x v="46"/>
    <x v="0"/>
    <x v="10"/>
    <x v="5135"/>
  </r>
  <r>
    <x v="8"/>
    <x v="46"/>
    <x v="0"/>
    <x v="11"/>
    <x v="10286"/>
  </r>
  <r>
    <x v="8"/>
    <x v="46"/>
    <x v="0"/>
    <x v="12"/>
    <x v="7"/>
  </r>
  <r>
    <x v="8"/>
    <x v="46"/>
    <x v="0"/>
    <x v="13"/>
    <x v="10287"/>
  </r>
  <r>
    <x v="8"/>
    <x v="46"/>
    <x v="1"/>
    <x v="0"/>
    <x v="7"/>
  </r>
  <r>
    <x v="8"/>
    <x v="46"/>
    <x v="1"/>
    <x v="1"/>
    <x v="10288"/>
  </r>
  <r>
    <x v="8"/>
    <x v="46"/>
    <x v="1"/>
    <x v="2"/>
    <x v="10289"/>
  </r>
  <r>
    <x v="8"/>
    <x v="46"/>
    <x v="1"/>
    <x v="3"/>
    <x v="10281"/>
  </r>
  <r>
    <x v="8"/>
    <x v="46"/>
    <x v="1"/>
    <x v="4"/>
    <x v="10290"/>
  </r>
  <r>
    <x v="8"/>
    <x v="46"/>
    <x v="1"/>
    <x v="5"/>
    <x v="7"/>
  </r>
  <r>
    <x v="8"/>
    <x v="46"/>
    <x v="1"/>
    <x v="6"/>
    <x v="10283"/>
  </r>
  <r>
    <x v="8"/>
    <x v="46"/>
    <x v="1"/>
    <x v="7"/>
    <x v="7"/>
  </r>
  <r>
    <x v="8"/>
    <x v="46"/>
    <x v="1"/>
    <x v="8"/>
    <x v="10284"/>
  </r>
  <r>
    <x v="8"/>
    <x v="46"/>
    <x v="1"/>
    <x v="9"/>
    <x v="10291"/>
  </r>
  <r>
    <x v="8"/>
    <x v="46"/>
    <x v="1"/>
    <x v="10"/>
    <x v="7"/>
  </r>
  <r>
    <x v="8"/>
    <x v="46"/>
    <x v="1"/>
    <x v="11"/>
    <x v="10292"/>
  </r>
  <r>
    <x v="8"/>
    <x v="46"/>
    <x v="1"/>
    <x v="12"/>
    <x v="7"/>
  </r>
  <r>
    <x v="8"/>
    <x v="46"/>
    <x v="1"/>
    <x v="13"/>
    <x v="10293"/>
  </r>
  <r>
    <x v="8"/>
    <x v="47"/>
    <x v="0"/>
    <x v="0"/>
    <x v="7"/>
  </r>
  <r>
    <x v="8"/>
    <x v="47"/>
    <x v="0"/>
    <x v="1"/>
    <x v="10294"/>
  </r>
  <r>
    <x v="8"/>
    <x v="47"/>
    <x v="0"/>
    <x v="2"/>
    <x v="10295"/>
  </r>
  <r>
    <x v="8"/>
    <x v="47"/>
    <x v="0"/>
    <x v="3"/>
    <x v="10296"/>
  </r>
  <r>
    <x v="8"/>
    <x v="47"/>
    <x v="0"/>
    <x v="4"/>
    <x v="7"/>
  </r>
  <r>
    <x v="8"/>
    <x v="47"/>
    <x v="0"/>
    <x v="5"/>
    <x v="7"/>
  </r>
  <r>
    <x v="8"/>
    <x v="47"/>
    <x v="0"/>
    <x v="6"/>
    <x v="7"/>
  </r>
  <r>
    <x v="8"/>
    <x v="47"/>
    <x v="0"/>
    <x v="7"/>
    <x v="7"/>
  </r>
  <r>
    <x v="8"/>
    <x v="47"/>
    <x v="0"/>
    <x v="8"/>
    <x v="7"/>
  </r>
  <r>
    <x v="8"/>
    <x v="47"/>
    <x v="0"/>
    <x v="9"/>
    <x v="10297"/>
  </r>
  <r>
    <x v="8"/>
    <x v="47"/>
    <x v="0"/>
    <x v="10"/>
    <x v="7"/>
  </r>
  <r>
    <x v="8"/>
    <x v="47"/>
    <x v="0"/>
    <x v="11"/>
    <x v="10298"/>
  </r>
  <r>
    <x v="8"/>
    <x v="47"/>
    <x v="0"/>
    <x v="12"/>
    <x v="7"/>
  </r>
  <r>
    <x v="8"/>
    <x v="47"/>
    <x v="0"/>
    <x v="13"/>
    <x v="777"/>
  </r>
  <r>
    <x v="8"/>
    <x v="47"/>
    <x v="1"/>
    <x v="0"/>
    <x v="7"/>
  </r>
  <r>
    <x v="8"/>
    <x v="47"/>
    <x v="1"/>
    <x v="1"/>
    <x v="10294"/>
  </r>
  <r>
    <x v="8"/>
    <x v="47"/>
    <x v="1"/>
    <x v="2"/>
    <x v="10295"/>
  </r>
  <r>
    <x v="8"/>
    <x v="47"/>
    <x v="1"/>
    <x v="3"/>
    <x v="10296"/>
  </r>
  <r>
    <x v="8"/>
    <x v="47"/>
    <x v="1"/>
    <x v="4"/>
    <x v="7"/>
  </r>
  <r>
    <x v="8"/>
    <x v="47"/>
    <x v="1"/>
    <x v="5"/>
    <x v="7"/>
  </r>
  <r>
    <x v="8"/>
    <x v="47"/>
    <x v="1"/>
    <x v="6"/>
    <x v="7"/>
  </r>
  <r>
    <x v="8"/>
    <x v="47"/>
    <x v="1"/>
    <x v="7"/>
    <x v="7"/>
  </r>
  <r>
    <x v="8"/>
    <x v="47"/>
    <x v="1"/>
    <x v="8"/>
    <x v="7"/>
  </r>
  <r>
    <x v="8"/>
    <x v="47"/>
    <x v="1"/>
    <x v="9"/>
    <x v="10297"/>
  </r>
  <r>
    <x v="8"/>
    <x v="47"/>
    <x v="1"/>
    <x v="10"/>
    <x v="7"/>
  </r>
  <r>
    <x v="8"/>
    <x v="47"/>
    <x v="1"/>
    <x v="11"/>
    <x v="10298"/>
  </r>
  <r>
    <x v="8"/>
    <x v="47"/>
    <x v="1"/>
    <x v="12"/>
    <x v="7"/>
  </r>
  <r>
    <x v="8"/>
    <x v="47"/>
    <x v="1"/>
    <x v="13"/>
    <x v="777"/>
  </r>
  <r>
    <x v="8"/>
    <x v="48"/>
    <x v="0"/>
    <x v="0"/>
    <x v="7"/>
  </r>
  <r>
    <x v="8"/>
    <x v="48"/>
    <x v="0"/>
    <x v="1"/>
    <x v="10299"/>
  </r>
  <r>
    <x v="8"/>
    <x v="48"/>
    <x v="0"/>
    <x v="2"/>
    <x v="10300"/>
  </r>
  <r>
    <x v="8"/>
    <x v="48"/>
    <x v="0"/>
    <x v="3"/>
    <x v="10301"/>
  </r>
  <r>
    <x v="8"/>
    <x v="48"/>
    <x v="0"/>
    <x v="4"/>
    <x v="10302"/>
  </r>
  <r>
    <x v="8"/>
    <x v="48"/>
    <x v="0"/>
    <x v="5"/>
    <x v="7"/>
  </r>
  <r>
    <x v="8"/>
    <x v="48"/>
    <x v="0"/>
    <x v="6"/>
    <x v="10303"/>
  </r>
  <r>
    <x v="8"/>
    <x v="48"/>
    <x v="0"/>
    <x v="7"/>
    <x v="7"/>
  </r>
  <r>
    <x v="8"/>
    <x v="48"/>
    <x v="0"/>
    <x v="8"/>
    <x v="7"/>
  </r>
  <r>
    <x v="8"/>
    <x v="48"/>
    <x v="0"/>
    <x v="9"/>
    <x v="10304"/>
  </r>
  <r>
    <x v="8"/>
    <x v="48"/>
    <x v="0"/>
    <x v="10"/>
    <x v="10305"/>
  </r>
  <r>
    <x v="8"/>
    <x v="48"/>
    <x v="0"/>
    <x v="11"/>
    <x v="10306"/>
  </r>
  <r>
    <x v="8"/>
    <x v="48"/>
    <x v="0"/>
    <x v="12"/>
    <x v="7"/>
  </r>
  <r>
    <x v="8"/>
    <x v="48"/>
    <x v="0"/>
    <x v="13"/>
    <x v="10307"/>
  </r>
  <r>
    <x v="8"/>
    <x v="48"/>
    <x v="1"/>
    <x v="0"/>
    <x v="7"/>
  </r>
  <r>
    <x v="8"/>
    <x v="48"/>
    <x v="1"/>
    <x v="1"/>
    <x v="3570"/>
  </r>
  <r>
    <x v="8"/>
    <x v="48"/>
    <x v="1"/>
    <x v="2"/>
    <x v="10308"/>
  </r>
  <r>
    <x v="8"/>
    <x v="48"/>
    <x v="1"/>
    <x v="3"/>
    <x v="10309"/>
  </r>
  <r>
    <x v="8"/>
    <x v="48"/>
    <x v="1"/>
    <x v="4"/>
    <x v="10310"/>
  </r>
  <r>
    <x v="8"/>
    <x v="48"/>
    <x v="1"/>
    <x v="5"/>
    <x v="7"/>
  </r>
  <r>
    <x v="8"/>
    <x v="48"/>
    <x v="1"/>
    <x v="6"/>
    <x v="10311"/>
  </r>
  <r>
    <x v="8"/>
    <x v="48"/>
    <x v="1"/>
    <x v="7"/>
    <x v="7"/>
  </r>
  <r>
    <x v="8"/>
    <x v="48"/>
    <x v="1"/>
    <x v="8"/>
    <x v="7"/>
  </r>
  <r>
    <x v="8"/>
    <x v="48"/>
    <x v="1"/>
    <x v="9"/>
    <x v="10312"/>
  </r>
  <r>
    <x v="8"/>
    <x v="48"/>
    <x v="1"/>
    <x v="10"/>
    <x v="7"/>
  </r>
  <r>
    <x v="8"/>
    <x v="48"/>
    <x v="1"/>
    <x v="11"/>
    <x v="10313"/>
  </r>
  <r>
    <x v="8"/>
    <x v="48"/>
    <x v="1"/>
    <x v="12"/>
    <x v="7"/>
  </r>
  <r>
    <x v="8"/>
    <x v="48"/>
    <x v="1"/>
    <x v="13"/>
    <x v="10314"/>
  </r>
  <r>
    <x v="8"/>
    <x v="49"/>
    <x v="0"/>
    <x v="0"/>
    <x v="7"/>
  </r>
  <r>
    <x v="8"/>
    <x v="49"/>
    <x v="0"/>
    <x v="1"/>
    <x v="10315"/>
  </r>
  <r>
    <x v="8"/>
    <x v="49"/>
    <x v="0"/>
    <x v="2"/>
    <x v="10316"/>
  </r>
  <r>
    <x v="8"/>
    <x v="49"/>
    <x v="0"/>
    <x v="3"/>
    <x v="3173"/>
  </r>
  <r>
    <x v="8"/>
    <x v="49"/>
    <x v="0"/>
    <x v="4"/>
    <x v="7"/>
  </r>
  <r>
    <x v="8"/>
    <x v="49"/>
    <x v="0"/>
    <x v="5"/>
    <x v="7"/>
  </r>
  <r>
    <x v="8"/>
    <x v="49"/>
    <x v="0"/>
    <x v="6"/>
    <x v="10317"/>
  </r>
  <r>
    <x v="8"/>
    <x v="49"/>
    <x v="0"/>
    <x v="7"/>
    <x v="7"/>
  </r>
  <r>
    <x v="8"/>
    <x v="49"/>
    <x v="0"/>
    <x v="8"/>
    <x v="7"/>
  </r>
  <r>
    <x v="8"/>
    <x v="49"/>
    <x v="0"/>
    <x v="9"/>
    <x v="10318"/>
  </r>
  <r>
    <x v="8"/>
    <x v="49"/>
    <x v="0"/>
    <x v="10"/>
    <x v="7"/>
  </r>
  <r>
    <x v="8"/>
    <x v="49"/>
    <x v="0"/>
    <x v="11"/>
    <x v="10319"/>
  </r>
  <r>
    <x v="8"/>
    <x v="49"/>
    <x v="0"/>
    <x v="12"/>
    <x v="7"/>
  </r>
  <r>
    <x v="8"/>
    <x v="49"/>
    <x v="0"/>
    <x v="13"/>
    <x v="10320"/>
  </r>
  <r>
    <x v="8"/>
    <x v="49"/>
    <x v="1"/>
    <x v="0"/>
    <x v="7"/>
  </r>
  <r>
    <x v="8"/>
    <x v="49"/>
    <x v="1"/>
    <x v="1"/>
    <x v="10315"/>
  </r>
  <r>
    <x v="8"/>
    <x v="49"/>
    <x v="1"/>
    <x v="2"/>
    <x v="10316"/>
  </r>
  <r>
    <x v="8"/>
    <x v="49"/>
    <x v="1"/>
    <x v="3"/>
    <x v="3173"/>
  </r>
  <r>
    <x v="8"/>
    <x v="49"/>
    <x v="1"/>
    <x v="4"/>
    <x v="7"/>
  </r>
  <r>
    <x v="8"/>
    <x v="49"/>
    <x v="1"/>
    <x v="5"/>
    <x v="7"/>
  </r>
  <r>
    <x v="8"/>
    <x v="49"/>
    <x v="1"/>
    <x v="6"/>
    <x v="10317"/>
  </r>
  <r>
    <x v="8"/>
    <x v="49"/>
    <x v="1"/>
    <x v="7"/>
    <x v="7"/>
  </r>
  <r>
    <x v="8"/>
    <x v="49"/>
    <x v="1"/>
    <x v="8"/>
    <x v="7"/>
  </r>
  <r>
    <x v="8"/>
    <x v="49"/>
    <x v="1"/>
    <x v="9"/>
    <x v="10318"/>
  </r>
  <r>
    <x v="8"/>
    <x v="49"/>
    <x v="1"/>
    <x v="10"/>
    <x v="7"/>
  </r>
  <r>
    <x v="8"/>
    <x v="49"/>
    <x v="1"/>
    <x v="11"/>
    <x v="10319"/>
  </r>
  <r>
    <x v="8"/>
    <x v="49"/>
    <x v="1"/>
    <x v="12"/>
    <x v="7"/>
  </r>
  <r>
    <x v="8"/>
    <x v="49"/>
    <x v="1"/>
    <x v="13"/>
    <x v="10320"/>
  </r>
  <r>
    <x v="8"/>
    <x v="50"/>
    <x v="0"/>
    <x v="0"/>
    <x v="7"/>
  </r>
  <r>
    <x v="8"/>
    <x v="50"/>
    <x v="0"/>
    <x v="1"/>
    <x v="10321"/>
  </r>
  <r>
    <x v="8"/>
    <x v="50"/>
    <x v="0"/>
    <x v="2"/>
    <x v="10322"/>
  </r>
  <r>
    <x v="8"/>
    <x v="50"/>
    <x v="0"/>
    <x v="3"/>
    <x v="10323"/>
  </r>
  <r>
    <x v="8"/>
    <x v="50"/>
    <x v="0"/>
    <x v="4"/>
    <x v="7"/>
  </r>
  <r>
    <x v="8"/>
    <x v="50"/>
    <x v="0"/>
    <x v="5"/>
    <x v="7"/>
  </r>
  <r>
    <x v="8"/>
    <x v="50"/>
    <x v="0"/>
    <x v="6"/>
    <x v="10324"/>
  </r>
  <r>
    <x v="8"/>
    <x v="50"/>
    <x v="0"/>
    <x v="7"/>
    <x v="7"/>
  </r>
  <r>
    <x v="8"/>
    <x v="50"/>
    <x v="0"/>
    <x v="8"/>
    <x v="4173"/>
  </r>
  <r>
    <x v="8"/>
    <x v="50"/>
    <x v="0"/>
    <x v="9"/>
    <x v="10325"/>
  </r>
  <r>
    <x v="8"/>
    <x v="50"/>
    <x v="0"/>
    <x v="10"/>
    <x v="10326"/>
  </r>
  <r>
    <x v="8"/>
    <x v="50"/>
    <x v="0"/>
    <x v="11"/>
    <x v="10327"/>
  </r>
  <r>
    <x v="8"/>
    <x v="50"/>
    <x v="0"/>
    <x v="12"/>
    <x v="10328"/>
  </r>
  <r>
    <x v="8"/>
    <x v="50"/>
    <x v="0"/>
    <x v="13"/>
    <x v="10329"/>
  </r>
  <r>
    <x v="8"/>
    <x v="50"/>
    <x v="1"/>
    <x v="0"/>
    <x v="7"/>
  </r>
  <r>
    <x v="8"/>
    <x v="50"/>
    <x v="1"/>
    <x v="1"/>
    <x v="10330"/>
  </r>
  <r>
    <x v="8"/>
    <x v="50"/>
    <x v="1"/>
    <x v="2"/>
    <x v="10331"/>
  </r>
  <r>
    <x v="8"/>
    <x v="50"/>
    <x v="1"/>
    <x v="3"/>
    <x v="108"/>
  </r>
  <r>
    <x v="8"/>
    <x v="50"/>
    <x v="1"/>
    <x v="4"/>
    <x v="7"/>
  </r>
  <r>
    <x v="8"/>
    <x v="50"/>
    <x v="1"/>
    <x v="5"/>
    <x v="7"/>
  </r>
  <r>
    <x v="8"/>
    <x v="50"/>
    <x v="1"/>
    <x v="6"/>
    <x v="10332"/>
  </r>
  <r>
    <x v="8"/>
    <x v="50"/>
    <x v="1"/>
    <x v="7"/>
    <x v="7"/>
  </r>
  <r>
    <x v="8"/>
    <x v="50"/>
    <x v="1"/>
    <x v="8"/>
    <x v="4173"/>
  </r>
  <r>
    <x v="8"/>
    <x v="50"/>
    <x v="1"/>
    <x v="9"/>
    <x v="10333"/>
  </r>
  <r>
    <x v="8"/>
    <x v="50"/>
    <x v="1"/>
    <x v="10"/>
    <x v="7"/>
  </r>
  <r>
    <x v="8"/>
    <x v="50"/>
    <x v="1"/>
    <x v="11"/>
    <x v="8676"/>
  </r>
  <r>
    <x v="8"/>
    <x v="50"/>
    <x v="1"/>
    <x v="12"/>
    <x v="7"/>
  </r>
  <r>
    <x v="8"/>
    <x v="50"/>
    <x v="1"/>
    <x v="13"/>
    <x v="10334"/>
  </r>
  <r>
    <x v="8"/>
    <x v="51"/>
    <x v="0"/>
    <x v="0"/>
    <x v="7"/>
  </r>
  <r>
    <x v="8"/>
    <x v="51"/>
    <x v="0"/>
    <x v="1"/>
    <x v="10335"/>
  </r>
  <r>
    <x v="8"/>
    <x v="51"/>
    <x v="0"/>
    <x v="2"/>
    <x v="10336"/>
  </r>
  <r>
    <x v="8"/>
    <x v="51"/>
    <x v="0"/>
    <x v="3"/>
    <x v="10337"/>
  </r>
  <r>
    <x v="8"/>
    <x v="51"/>
    <x v="0"/>
    <x v="4"/>
    <x v="7"/>
  </r>
  <r>
    <x v="8"/>
    <x v="51"/>
    <x v="0"/>
    <x v="5"/>
    <x v="10338"/>
  </r>
  <r>
    <x v="8"/>
    <x v="51"/>
    <x v="0"/>
    <x v="6"/>
    <x v="10339"/>
  </r>
  <r>
    <x v="8"/>
    <x v="51"/>
    <x v="0"/>
    <x v="7"/>
    <x v="7"/>
  </r>
  <r>
    <x v="8"/>
    <x v="51"/>
    <x v="0"/>
    <x v="8"/>
    <x v="10340"/>
  </r>
  <r>
    <x v="8"/>
    <x v="51"/>
    <x v="0"/>
    <x v="9"/>
    <x v="10341"/>
  </r>
  <r>
    <x v="8"/>
    <x v="51"/>
    <x v="0"/>
    <x v="10"/>
    <x v="10342"/>
  </r>
  <r>
    <x v="8"/>
    <x v="51"/>
    <x v="0"/>
    <x v="11"/>
    <x v="10343"/>
  </r>
  <r>
    <x v="8"/>
    <x v="51"/>
    <x v="0"/>
    <x v="12"/>
    <x v="7"/>
  </r>
  <r>
    <x v="8"/>
    <x v="51"/>
    <x v="0"/>
    <x v="13"/>
    <x v="10344"/>
  </r>
  <r>
    <x v="8"/>
    <x v="51"/>
    <x v="1"/>
    <x v="0"/>
    <x v="7"/>
  </r>
  <r>
    <x v="8"/>
    <x v="51"/>
    <x v="1"/>
    <x v="1"/>
    <x v="10345"/>
  </r>
  <r>
    <x v="8"/>
    <x v="51"/>
    <x v="1"/>
    <x v="2"/>
    <x v="10346"/>
  </r>
  <r>
    <x v="8"/>
    <x v="51"/>
    <x v="1"/>
    <x v="3"/>
    <x v="10347"/>
  </r>
  <r>
    <x v="8"/>
    <x v="51"/>
    <x v="1"/>
    <x v="4"/>
    <x v="7"/>
  </r>
  <r>
    <x v="8"/>
    <x v="51"/>
    <x v="1"/>
    <x v="5"/>
    <x v="7"/>
  </r>
  <r>
    <x v="8"/>
    <x v="51"/>
    <x v="1"/>
    <x v="6"/>
    <x v="10348"/>
  </r>
  <r>
    <x v="8"/>
    <x v="51"/>
    <x v="1"/>
    <x v="7"/>
    <x v="7"/>
  </r>
  <r>
    <x v="8"/>
    <x v="51"/>
    <x v="1"/>
    <x v="8"/>
    <x v="10340"/>
  </r>
  <r>
    <x v="8"/>
    <x v="51"/>
    <x v="1"/>
    <x v="9"/>
    <x v="10349"/>
  </r>
  <r>
    <x v="8"/>
    <x v="51"/>
    <x v="1"/>
    <x v="10"/>
    <x v="7"/>
  </r>
  <r>
    <x v="8"/>
    <x v="51"/>
    <x v="1"/>
    <x v="11"/>
    <x v="10350"/>
  </r>
  <r>
    <x v="8"/>
    <x v="51"/>
    <x v="1"/>
    <x v="12"/>
    <x v="7"/>
  </r>
  <r>
    <x v="8"/>
    <x v="51"/>
    <x v="1"/>
    <x v="13"/>
    <x v="10351"/>
  </r>
  <r>
    <x v="8"/>
    <x v="52"/>
    <x v="0"/>
    <x v="0"/>
    <x v="7"/>
  </r>
  <r>
    <x v="8"/>
    <x v="52"/>
    <x v="0"/>
    <x v="1"/>
    <x v="10352"/>
  </r>
  <r>
    <x v="8"/>
    <x v="52"/>
    <x v="0"/>
    <x v="2"/>
    <x v="10353"/>
  </r>
  <r>
    <x v="8"/>
    <x v="52"/>
    <x v="0"/>
    <x v="3"/>
    <x v="9211"/>
  </r>
  <r>
    <x v="8"/>
    <x v="52"/>
    <x v="0"/>
    <x v="4"/>
    <x v="7"/>
  </r>
  <r>
    <x v="8"/>
    <x v="52"/>
    <x v="0"/>
    <x v="5"/>
    <x v="10354"/>
  </r>
  <r>
    <x v="8"/>
    <x v="52"/>
    <x v="0"/>
    <x v="6"/>
    <x v="10355"/>
  </r>
  <r>
    <x v="8"/>
    <x v="52"/>
    <x v="0"/>
    <x v="7"/>
    <x v="7"/>
  </r>
  <r>
    <x v="8"/>
    <x v="52"/>
    <x v="0"/>
    <x v="8"/>
    <x v="10356"/>
  </r>
  <r>
    <x v="8"/>
    <x v="52"/>
    <x v="0"/>
    <x v="9"/>
    <x v="10357"/>
  </r>
  <r>
    <x v="8"/>
    <x v="52"/>
    <x v="0"/>
    <x v="10"/>
    <x v="10358"/>
  </r>
  <r>
    <x v="8"/>
    <x v="52"/>
    <x v="0"/>
    <x v="11"/>
    <x v="10359"/>
  </r>
  <r>
    <x v="8"/>
    <x v="52"/>
    <x v="0"/>
    <x v="12"/>
    <x v="10360"/>
  </r>
  <r>
    <x v="8"/>
    <x v="52"/>
    <x v="0"/>
    <x v="13"/>
    <x v="10361"/>
  </r>
  <r>
    <x v="8"/>
    <x v="52"/>
    <x v="1"/>
    <x v="0"/>
    <x v="7"/>
  </r>
  <r>
    <x v="8"/>
    <x v="52"/>
    <x v="1"/>
    <x v="1"/>
    <x v="10362"/>
  </r>
  <r>
    <x v="8"/>
    <x v="52"/>
    <x v="1"/>
    <x v="2"/>
    <x v="10363"/>
  </r>
  <r>
    <x v="8"/>
    <x v="52"/>
    <x v="1"/>
    <x v="3"/>
    <x v="10364"/>
  </r>
  <r>
    <x v="8"/>
    <x v="52"/>
    <x v="1"/>
    <x v="4"/>
    <x v="10365"/>
  </r>
  <r>
    <x v="8"/>
    <x v="52"/>
    <x v="1"/>
    <x v="5"/>
    <x v="7"/>
  </r>
  <r>
    <x v="8"/>
    <x v="52"/>
    <x v="1"/>
    <x v="6"/>
    <x v="10366"/>
  </r>
  <r>
    <x v="8"/>
    <x v="52"/>
    <x v="1"/>
    <x v="7"/>
    <x v="7"/>
  </r>
  <r>
    <x v="8"/>
    <x v="52"/>
    <x v="1"/>
    <x v="8"/>
    <x v="10367"/>
  </r>
  <r>
    <x v="8"/>
    <x v="52"/>
    <x v="1"/>
    <x v="9"/>
    <x v="10368"/>
  </r>
  <r>
    <x v="8"/>
    <x v="52"/>
    <x v="1"/>
    <x v="10"/>
    <x v="691"/>
  </r>
  <r>
    <x v="8"/>
    <x v="52"/>
    <x v="1"/>
    <x v="11"/>
    <x v="10369"/>
  </r>
  <r>
    <x v="8"/>
    <x v="52"/>
    <x v="1"/>
    <x v="12"/>
    <x v="7"/>
  </r>
  <r>
    <x v="8"/>
    <x v="52"/>
    <x v="1"/>
    <x v="13"/>
    <x v="10370"/>
  </r>
  <r>
    <x v="8"/>
    <x v="53"/>
    <x v="0"/>
    <x v="0"/>
    <x v="10371"/>
  </r>
  <r>
    <x v="8"/>
    <x v="53"/>
    <x v="0"/>
    <x v="1"/>
    <x v="10372"/>
  </r>
  <r>
    <x v="8"/>
    <x v="53"/>
    <x v="0"/>
    <x v="2"/>
    <x v="10373"/>
  </r>
  <r>
    <x v="8"/>
    <x v="53"/>
    <x v="0"/>
    <x v="3"/>
    <x v="10374"/>
  </r>
  <r>
    <x v="8"/>
    <x v="53"/>
    <x v="0"/>
    <x v="4"/>
    <x v="7"/>
  </r>
  <r>
    <x v="8"/>
    <x v="53"/>
    <x v="0"/>
    <x v="5"/>
    <x v="10375"/>
  </r>
  <r>
    <x v="8"/>
    <x v="53"/>
    <x v="0"/>
    <x v="6"/>
    <x v="10376"/>
  </r>
  <r>
    <x v="8"/>
    <x v="53"/>
    <x v="0"/>
    <x v="7"/>
    <x v="7"/>
  </r>
  <r>
    <x v="8"/>
    <x v="53"/>
    <x v="0"/>
    <x v="8"/>
    <x v="10377"/>
  </r>
  <r>
    <x v="8"/>
    <x v="53"/>
    <x v="0"/>
    <x v="9"/>
    <x v="10378"/>
  </r>
  <r>
    <x v="8"/>
    <x v="53"/>
    <x v="0"/>
    <x v="10"/>
    <x v="10379"/>
  </r>
  <r>
    <x v="8"/>
    <x v="53"/>
    <x v="0"/>
    <x v="11"/>
    <x v="10380"/>
  </r>
  <r>
    <x v="8"/>
    <x v="53"/>
    <x v="0"/>
    <x v="12"/>
    <x v="10381"/>
  </r>
  <r>
    <x v="8"/>
    <x v="53"/>
    <x v="0"/>
    <x v="13"/>
    <x v="10382"/>
  </r>
  <r>
    <x v="8"/>
    <x v="53"/>
    <x v="1"/>
    <x v="0"/>
    <x v="10371"/>
  </r>
  <r>
    <x v="8"/>
    <x v="53"/>
    <x v="1"/>
    <x v="1"/>
    <x v="10383"/>
  </r>
  <r>
    <x v="8"/>
    <x v="53"/>
    <x v="1"/>
    <x v="2"/>
    <x v="10384"/>
  </r>
  <r>
    <x v="8"/>
    <x v="53"/>
    <x v="1"/>
    <x v="3"/>
    <x v="10385"/>
  </r>
  <r>
    <x v="8"/>
    <x v="53"/>
    <x v="1"/>
    <x v="4"/>
    <x v="7"/>
  </r>
  <r>
    <x v="8"/>
    <x v="53"/>
    <x v="1"/>
    <x v="5"/>
    <x v="691"/>
  </r>
  <r>
    <x v="8"/>
    <x v="53"/>
    <x v="1"/>
    <x v="6"/>
    <x v="10386"/>
  </r>
  <r>
    <x v="8"/>
    <x v="53"/>
    <x v="1"/>
    <x v="7"/>
    <x v="691"/>
  </r>
  <r>
    <x v="8"/>
    <x v="53"/>
    <x v="1"/>
    <x v="8"/>
    <x v="10377"/>
  </r>
  <r>
    <x v="8"/>
    <x v="53"/>
    <x v="1"/>
    <x v="9"/>
    <x v="10387"/>
  </r>
  <r>
    <x v="8"/>
    <x v="53"/>
    <x v="1"/>
    <x v="10"/>
    <x v="936"/>
  </r>
  <r>
    <x v="8"/>
    <x v="53"/>
    <x v="1"/>
    <x v="11"/>
    <x v="10388"/>
  </r>
  <r>
    <x v="8"/>
    <x v="53"/>
    <x v="1"/>
    <x v="12"/>
    <x v="7"/>
  </r>
  <r>
    <x v="8"/>
    <x v="53"/>
    <x v="1"/>
    <x v="13"/>
    <x v="10389"/>
  </r>
  <r>
    <x v="8"/>
    <x v="54"/>
    <x v="0"/>
    <x v="0"/>
    <x v="7"/>
  </r>
  <r>
    <x v="8"/>
    <x v="54"/>
    <x v="0"/>
    <x v="1"/>
    <x v="10390"/>
  </r>
  <r>
    <x v="8"/>
    <x v="54"/>
    <x v="0"/>
    <x v="2"/>
    <x v="10391"/>
  </r>
  <r>
    <x v="8"/>
    <x v="54"/>
    <x v="0"/>
    <x v="3"/>
    <x v="10392"/>
  </r>
  <r>
    <x v="8"/>
    <x v="54"/>
    <x v="0"/>
    <x v="4"/>
    <x v="10393"/>
  </r>
  <r>
    <x v="8"/>
    <x v="54"/>
    <x v="0"/>
    <x v="5"/>
    <x v="7"/>
  </r>
  <r>
    <x v="8"/>
    <x v="54"/>
    <x v="0"/>
    <x v="6"/>
    <x v="10394"/>
  </r>
  <r>
    <x v="8"/>
    <x v="54"/>
    <x v="0"/>
    <x v="7"/>
    <x v="7"/>
  </r>
  <r>
    <x v="8"/>
    <x v="54"/>
    <x v="0"/>
    <x v="8"/>
    <x v="7"/>
  </r>
  <r>
    <x v="8"/>
    <x v="54"/>
    <x v="0"/>
    <x v="9"/>
    <x v="10395"/>
  </r>
  <r>
    <x v="8"/>
    <x v="54"/>
    <x v="0"/>
    <x v="10"/>
    <x v="10396"/>
  </r>
  <r>
    <x v="8"/>
    <x v="54"/>
    <x v="0"/>
    <x v="11"/>
    <x v="10397"/>
  </r>
  <r>
    <x v="8"/>
    <x v="54"/>
    <x v="0"/>
    <x v="12"/>
    <x v="7"/>
  </r>
  <r>
    <x v="8"/>
    <x v="54"/>
    <x v="0"/>
    <x v="13"/>
    <x v="10398"/>
  </r>
  <r>
    <x v="8"/>
    <x v="54"/>
    <x v="1"/>
    <x v="0"/>
    <x v="7"/>
  </r>
  <r>
    <x v="8"/>
    <x v="54"/>
    <x v="1"/>
    <x v="1"/>
    <x v="10390"/>
  </r>
  <r>
    <x v="8"/>
    <x v="54"/>
    <x v="1"/>
    <x v="2"/>
    <x v="10399"/>
  </r>
  <r>
    <x v="8"/>
    <x v="54"/>
    <x v="1"/>
    <x v="3"/>
    <x v="10392"/>
  </r>
  <r>
    <x v="8"/>
    <x v="54"/>
    <x v="1"/>
    <x v="4"/>
    <x v="10393"/>
  </r>
  <r>
    <x v="8"/>
    <x v="54"/>
    <x v="1"/>
    <x v="5"/>
    <x v="7"/>
  </r>
  <r>
    <x v="8"/>
    <x v="54"/>
    <x v="1"/>
    <x v="6"/>
    <x v="10400"/>
  </r>
  <r>
    <x v="8"/>
    <x v="54"/>
    <x v="1"/>
    <x v="7"/>
    <x v="7"/>
  </r>
  <r>
    <x v="8"/>
    <x v="54"/>
    <x v="1"/>
    <x v="8"/>
    <x v="7"/>
  </r>
  <r>
    <x v="8"/>
    <x v="54"/>
    <x v="1"/>
    <x v="9"/>
    <x v="10395"/>
  </r>
  <r>
    <x v="8"/>
    <x v="54"/>
    <x v="1"/>
    <x v="10"/>
    <x v="7"/>
  </r>
  <r>
    <x v="8"/>
    <x v="54"/>
    <x v="1"/>
    <x v="11"/>
    <x v="10401"/>
  </r>
  <r>
    <x v="8"/>
    <x v="54"/>
    <x v="1"/>
    <x v="12"/>
    <x v="7"/>
  </r>
  <r>
    <x v="8"/>
    <x v="54"/>
    <x v="1"/>
    <x v="13"/>
    <x v="10402"/>
  </r>
  <r>
    <x v="8"/>
    <x v="55"/>
    <x v="0"/>
    <x v="0"/>
    <x v="7"/>
  </r>
  <r>
    <x v="8"/>
    <x v="55"/>
    <x v="0"/>
    <x v="1"/>
    <x v="10403"/>
  </r>
  <r>
    <x v="8"/>
    <x v="55"/>
    <x v="0"/>
    <x v="2"/>
    <x v="10404"/>
  </r>
  <r>
    <x v="8"/>
    <x v="55"/>
    <x v="0"/>
    <x v="3"/>
    <x v="9262"/>
  </r>
  <r>
    <x v="8"/>
    <x v="55"/>
    <x v="0"/>
    <x v="4"/>
    <x v="10405"/>
  </r>
  <r>
    <x v="8"/>
    <x v="55"/>
    <x v="0"/>
    <x v="5"/>
    <x v="7"/>
  </r>
  <r>
    <x v="8"/>
    <x v="55"/>
    <x v="0"/>
    <x v="6"/>
    <x v="10406"/>
  </r>
  <r>
    <x v="8"/>
    <x v="55"/>
    <x v="0"/>
    <x v="7"/>
    <x v="7"/>
  </r>
  <r>
    <x v="8"/>
    <x v="55"/>
    <x v="0"/>
    <x v="8"/>
    <x v="10407"/>
  </r>
  <r>
    <x v="8"/>
    <x v="55"/>
    <x v="0"/>
    <x v="9"/>
    <x v="10408"/>
  </r>
  <r>
    <x v="8"/>
    <x v="55"/>
    <x v="0"/>
    <x v="10"/>
    <x v="10409"/>
  </r>
  <r>
    <x v="8"/>
    <x v="55"/>
    <x v="0"/>
    <x v="11"/>
    <x v="10410"/>
  </r>
  <r>
    <x v="8"/>
    <x v="55"/>
    <x v="0"/>
    <x v="12"/>
    <x v="7"/>
  </r>
  <r>
    <x v="8"/>
    <x v="55"/>
    <x v="0"/>
    <x v="13"/>
    <x v="10411"/>
  </r>
  <r>
    <x v="8"/>
    <x v="55"/>
    <x v="1"/>
    <x v="0"/>
    <x v="7"/>
  </r>
  <r>
    <x v="8"/>
    <x v="55"/>
    <x v="1"/>
    <x v="1"/>
    <x v="10403"/>
  </r>
  <r>
    <x v="8"/>
    <x v="55"/>
    <x v="1"/>
    <x v="2"/>
    <x v="10412"/>
  </r>
  <r>
    <x v="8"/>
    <x v="55"/>
    <x v="1"/>
    <x v="3"/>
    <x v="9262"/>
  </r>
  <r>
    <x v="8"/>
    <x v="55"/>
    <x v="1"/>
    <x v="4"/>
    <x v="10405"/>
  </r>
  <r>
    <x v="8"/>
    <x v="55"/>
    <x v="1"/>
    <x v="5"/>
    <x v="7"/>
  </r>
  <r>
    <x v="8"/>
    <x v="55"/>
    <x v="1"/>
    <x v="6"/>
    <x v="10413"/>
  </r>
  <r>
    <x v="8"/>
    <x v="55"/>
    <x v="1"/>
    <x v="7"/>
    <x v="7"/>
  </r>
  <r>
    <x v="8"/>
    <x v="55"/>
    <x v="1"/>
    <x v="8"/>
    <x v="10407"/>
  </r>
  <r>
    <x v="8"/>
    <x v="55"/>
    <x v="1"/>
    <x v="9"/>
    <x v="10414"/>
  </r>
  <r>
    <x v="8"/>
    <x v="55"/>
    <x v="1"/>
    <x v="10"/>
    <x v="7"/>
  </r>
  <r>
    <x v="8"/>
    <x v="55"/>
    <x v="1"/>
    <x v="11"/>
    <x v="10415"/>
  </r>
  <r>
    <x v="8"/>
    <x v="55"/>
    <x v="1"/>
    <x v="12"/>
    <x v="7"/>
  </r>
  <r>
    <x v="8"/>
    <x v="55"/>
    <x v="1"/>
    <x v="13"/>
    <x v="10416"/>
  </r>
  <r>
    <x v="8"/>
    <x v="56"/>
    <x v="0"/>
    <x v="0"/>
    <x v="1326"/>
  </r>
  <r>
    <x v="8"/>
    <x v="56"/>
    <x v="0"/>
    <x v="1"/>
    <x v="7470"/>
  </r>
  <r>
    <x v="8"/>
    <x v="56"/>
    <x v="0"/>
    <x v="2"/>
    <x v="10417"/>
  </r>
  <r>
    <x v="8"/>
    <x v="56"/>
    <x v="0"/>
    <x v="3"/>
    <x v="10418"/>
  </r>
  <r>
    <x v="8"/>
    <x v="56"/>
    <x v="0"/>
    <x v="4"/>
    <x v="10419"/>
  </r>
  <r>
    <x v="8"/>
    <x v="56"/>
    <x v="0"/>
    <x v="5"/>
    <x v="7"/>
  </r>
  <r>
    <x v="8"/>
    <x v="56"/>
    <x v="0"/>
    <x v="6"/>
    <x v="10420"/>
  </r>
  <r>
    <x v="8"/>
    <x v="56"/>
    <x v="0"/>
    <x v="7"/>
    <x v="7"/>
  </r>
  <r>
    <x v="8"/>
    <x v="56"/>
    <x v="0"/>
    <x v="8"/>
    <x v="10421"/>
  </r>
  <r>
    <x v="8"/>
    <x v="56"/>
    <x v="0"/>
    <x v="9"/>
    <x v="10422"/>
  </r>
  <r>
    <x v="8"/>
    <x v="56"/>
    <x v="0"/>
    <x v="10"/>
    <x v="10423"/>
  </r>
  <r>
    <x v="8"/>
    <x v="56"/>
    <x v="0"/>
    <x v="11"/>
    <x v="10424"/>
  </r>
  <r>
    <x v="8"/>
    <x v="56"/>
    <x v="0"/>
    <x v="12"/>
    <x v="10425"/>
  </r>
  <r>
    <x v="8"/>
    <x v="56"/>
    <x v="0"/>
    <x v="13"/>
    <x v="10426"/>
  </r>
  <r>
    <x v="8"/>
    <x v="56"/>
    <x v="1"/>
    <x v="0"/>
    <x v="1326"/>
  </r>
  <r>
    <x v="8"/>
    <x v="56"/>
    <x v="1"/>
    <x v="1"/>
    <x v="7470"/>
  </r>
  <r>
    <x v="8"/>
    <x v="56"/>
    <x v="1"/>
    <x v="2"/>
    <x v="10427"/>
  </r>
  <r>
    <x v="8"/>
    <x v="56"/>
    <x v="1"/>
    <x v="3"/>
    <x v="10418"/>
  </r>
  <r>
    <x v="8"/>
    <x v="56"/>
    <x v="1"/>
    <x v="4"/>
    <x v="10419"/>
  </r>
  <r>
    <x v="8"/>
    <x v="56"/>
    <x v="1"/>
    <x v="5"/>
    <x v="7"/>
  </r>
  <r>
    <x v="8"/>
    <x v="56"/>
    <x v="1"/>
    <x v="6"/>
    <x v="10428"/>
  </r>
  <r>
    <x v="8"/>
    <x v="56"/>
    <x v="1"/>
    <x v="7"/>
    <x v="7"/>
  </r>
  <r>
    <x v="8"/>
    <x v="56"/>
    <x v="1"/>
    <x v="8"/>
    <x v="10421"/>
  </r>
  <r>
    <x v="8"/>
    <x v="56"/>
    <x v="1"/>
    <x v="9"/>
    <x v="10429"/>
  </r>
  <r>
    <x v="8"/>
    <x v="56"/>
    <x v="1"/>
    <x v="10"/>
    <x v="936"/>
  </r>
  <r>
    <x v="8"/>
    <x v="56"/>
    <x v="1"/>
    <x v="11"/>
    <x v="10430"/>
  </r>
  <r>
    <x v="8"/>
    <x v="56"/>
    <x v="1"/>
    <x v="12"/>
    <x v="7"/>
  </r>
  <r>
    <x v="8"/>
    <x v="56"/>
    <x v="1"/>
    <x v="13"/>
    <x v="10431"/>
  </r>
  <r>
    <x v="8"/>
    <x v="57"/>
    <x v="0"/>
    <x v="0"/>
    <x v="7"/>
  </r>
  <r>
    <x v="8"/>
    <x v="57"/>
    <x v="0"/>
    <x v="1"/>
    <x v="10432"/>
  </r>
  <r>
    <x v="8"/>
    <x v="57"/>
    <x v="0"/>
    <x v="2"/>
    <x v="10433"/>
  </r>
  <r>
    <x v="8"/>
    <x v="57"/>
    <x v="0"/>
    <x v="3"/>
    <x v="10434"/>
  </r>
  <r>
    <x v="8"/>
    <x v="57"/>
    <x v="0"/>
    <x v="4"/>
    <x v="10435"/>
  </r>
  <r>
    <x v="8"/>
    <x v="57"/>
    <x v="0"/>
    <x v="5"/>
    <x v="1497"/>
  </r>
  <r>
    <x v="8"/>
    <x v="57"/>
    <x v="0"/>
    <x v="6"/>
    <x v="10436"/>
  </r>
  <r>
    <x v="8"/>
    <x v="57"/>
    <x v="0"/>
    <x v="7"/>
    <x v="7"/>
  </r>
  <r>
    <x v="8"/>
    <x v="57"/>
    <x v="0"/>
    <x v="8"/>
    <x v="7"/>
  </r>
  <r>
    <x v="8"/>
    <x v="57"/>
    <x v="0"/>
    <x v="9"/>
    <x v="10437"/>
  </r>
  <r>
    <x v="8"/>
    <x v="57"/>
    <x v="0"/>
    <x v="10"/>
    <x v="10438"/>
  </r>
  <r>
    <x v="8"/>
    <x v="57"/>
    <x v="0"/>
    <x v="11"/>
    <x v="10439"/>
  </r>
  <r>
    <x v="8"/>
    <x v="57"/>
    <x v="0"/>
    <x v="12"/>
    <x v="7999"/>
  </r>
  <r>
    <x v="8"/>
    <x v="57"/>
    <x v="0"/>
    <x v="13"/>
    <x v="10440"/>
  </r>
  <r>
    <x v="8"/>
    <x v="57"/>
    <x v="1"/>
    <x v="0"/>
    <x v="10441"/>
  </r>
  <r>
    <x v="8"/>
    <x v="57"/>
    <x v="1"/>
    <x v="1"/>
    <x v="10442"/>
  </r>
  <r>
    <x v="8"/>
    <x v="57"/>
    <x v="1"/>
    <x v="2"/>
    <x v="10443"/>
  </r>
  <r>
    <x v="8"/>
    <x v="57"/>
    <x v="1"/>
    <x v="3"/>
    <x v="10444"/>
  </r>
  <r>
    <x v="8"/>
    <x v="57"/>
    <x v="1"/>
    <x v="4"/>
    <x v="10435"/>
  </r>
  <r>
    <x v="8"/>
    <x v="57"/>
    <x v="1"/>
    <x v="5"/>
    <x v="7"/>
  </r>
  <r>
    <x v="8"/>
    <x v="57"/>
    <x v="1"/>
    <x v="6"/>
    <x v="10445"/>
  </r>
  <r>
    <x v="8"/>
    <x v="57"/>
    <x v="1"/>
    <x v="7"/>
    <x v="7"/>
  </r>
  <r>
    <x v="8"/>
    <x v="57"/>
    <x v="1"/>
    <x v="8"/>
    <x v="7"/>
  </r>
  <r>
    <x v="8"/>
    <x v="57"/>
    <x v="1"/>
    <x v="9"/>
    <x v="10446"/>
  </r>
  <r>
    <x v="8"/>
    <x v="57"/>
    <x v="1"/>
    <x v="10"/>
    <x v="936"/>
  </r>
  <r>
    <x v="8"/>
    <x v="57"/>
    <x v="1"/>
    <x v="11"/>
    <x v="10447"/>
  </r>
  <r>
    <x v="8"/>
    <x v="57"/>
    <x v="1"/>
    <x v="12"/>
    <x v="691"/>
  </r>
  <r>
    <x v="8"/>
    <x v="57"/>
    <x v="1"/>
    <x v="13"/>
    <x v="10448"/>
  </r>
  <r>
    <x v="8"/>
    <x v="58"/>
    <x v="0"/>
    <x v="0"/>
    <x v="10449"/>
  </r>
  <r>
    <x v="8"/>
    <x v="58"/>
    <x v="0"/>
    <x v="1"/>
    <x v="10450"/>
  </r>
  <r>
    <x v="8"/>
    <x v="58"/>
    <x v="0"/>
    <x v="2"/>
    <x v="10451"/>
  </r>
  <r>
    <x v="8"/>
    <x v="58"/>
    <x v="0"/>
    <x v="3"/>
    <x v="10452"/>
  </r>
  <r>
    <x v="8"/>
    <x v="58"/>
    <x v="0"/>
    <x v="4"/>
    <x v="10453"/>
  </r>
  <r>
    <x v="8"/>
    <x v="58"/>
    <x v="0"/>
    <x v="5"/>
    <x v="10454"/>
  </r>
  <r>
    <x v="8"/>
    <x v="58"/>
    <x v="0"/>
    <x v="6"/>
    <x v="10455"/>
  </r>
  <r>
    <x v="8"/>
    <x v="58"/>
    <x v="0"/>
    <x v="7"/>
    <x v="7"/>
  </r>
  <r>
    <x v="8"/>
    <x v="58"/>
    <x v="0"/>
    <x v="8"/>
    <x v="10456"/>
  </r>
  <r>
    <x v="8"/>
    <x v="58"/>
    <x v="0"/>
    <x v="9"/>
    <x v="10457"/>
  </r>
  <r>
    <x v="8"/>
    <x v="58"/>
    <x v="0"/>
    <x v="10"/>
    <x v="10458"/>
  </r>
  <r>
    <x v="8"/>
    <x v="58"/>
    <x v="0"/>
    <x v="11"/>
    <x v="10459"/>
  </r>
  <r>
    <x v="8"/>
    <x v="58"/>
    <x v="0"/>
    <x v="12"/>
    <x v="10460"/>
  </r>
  <r>
    <x v="8"/>
    <x v="58"/>
    <x v="0"/>
    <x v="13"/>
    <x v="10461"/>
  </r>
  <r>
    <x v="8"/>
    <x v="58"/>
    <x v="1"/>
    <x v="0"/>
    <x v="10462"/>
  </r>
  <r>
    <x v="8"/>
    <x v="58"/>
    <x v="1"/>
    <x v="1"/>
    <x v="10463"/>
  </r>
  <r>
    <x v="8"/>
    <x v="58"/>
    <x v="1"/>
    <x v="2"/>
    <x v="10464"/>
  </r>
  <r>
    <x v="8"/>
    <x v="58"/>
    <x v="1"/>
    <x v="3"/>
    <x v="10465"/>
  </r>
  <r>
    <x v="8"/>
    <x v="58"/>
    <x v="1"/>
    <x v="4"/>
    <x v="10466"/>
  </r>
  <r>
    <x v="8"/>
    <x v="58"/>
    <x v="1"/>
    <x v="5"/>
    <x v="7"/>
  </r>
  <r>
    <x v="8"/>
    <x v="58"/>
    <x v="1"/>
    <x v="6"/>
    <x v="10467"/>
  </r>
  <r>
    <x v="8"/>
    <x v="58"/>
    <x v="1"/>
    <x v="7"/>
    <x v="7"/>
  </r>
  <r>
    <x v="8"/>
    <x v="58"/>
    <x v="1"/>
    <x v="8"/>
    <x v="10456"/>
  </r>
  <r>
    <x v="8"/>
    <x v="58"/>
    <x v="1"/>
    <x v="9"/>
    <x v="10468"/>
  </r>
  <r>
    <x v="8"/>
    <x v="58"/>
    <x v="1"/>
    <x v="10"/>
    <x v="7"/>
  </r>
  <r>
    <x v="8"/>
    <x v="58"/>
    <x v="1"/>
    <x v="11"/>
    <x v="10469"/>
  </r>
  <r>
    <x v="8"/>
    <x v="58"/>
    <x v="1"/>
    <x v="12"/>
    <x v="7"/>
  </r>
  <r>
    <x v="8"/>
    <x v="58"/>
    <x v="1"/>
    <x v="13"/>
    <x v="10470"/>
  </r>
  <r>
    <x v="8"/>
    <x v="59"/>
    <x v="0"/>
    <x v="0"/>
    <x v="7"/>
  </r>
  <r>
    <x v="8"/>
    <x v="59"/>
    <x v="0"/>
    <x v="1"/>
    <x v="10471"/>
  </r>
  <r>
    <x v="8"/>
    <x v="59"/>
    <x v="0"/>
    <x v="2"/>
    <x v="10472"/>
  </r>
  <r>
    <x v="8"/>
    <x v="59"/>
    <x v="0"/>
    <x v="3"/>
    <x v="10473"/>
  </r>
  <r>
    <x v="8"/>
    <x v="59"/>
    <x v="0"/>
    <x v="4"/>
    <x v="10474"/>
  </r>
  <r>
    <x v="8"/>
    <x v="59"/>
    <x v="0"/>
    <x v="5"/>
    <x v="10475"/>
  </r>
  <r>
    <x v="8"/>
    <x v="59"/>
    <x v="0"/>
    <x v="6"/>
    <x v="10476"/>
  </r>
  <r>
    <x v="8"/>
    <x v="59"/>
    <x v="0"/>
    <x v="7"/>
    <x v="7"/>
  </r>
  <r>
    <x v="8"/>
    <x v="59"/>
    <x v="0"/>
    <x v="8"/>
    <x v="10477"/>
  </r>
  <r>
    <x v="8"/>
    <x v="59"/>
    <x v="0"/>
    <x v="9"/>
    <x v="10478"/>
  </r>
  <r>
    <x v="8"/>
    <x v="59"/>
    <x v="0"/>
    <x v="10"/>
    <x v="10479"/>
  </r>
  <r>
    <x v="8"/>
    <x v="59"/>
    <x v="0"/>
    <x v="11"/>
    <x v="10480"/>
  </r>
  <r>
    <x v="8"/>
    <x v="59"/>
    <x v="0"/>
    <x v="12"/>
    <x v="7"/>
  </r>
  <r>
    <x v="8"/>
    <x v="59"/>
    <x v="0"/>
    <x v="13"/>
    <x v="10481"/>
  </r>
  <r>
    <x v="8"/>
    <x v="59"/>
    <x v="1"/>
    <x v="0"/>
    <x v="7"/>
  </r>
  <r>
    <x v="8"/>
    <x v="59"/>
    <x v="1"/>
    <x v="1"/>
    <x v="10482"/>
  </r>
  <r>
    <x v="8"/>
    <x v="59"/>
    <x v="1"/>
    <x v="2"/>
    <x v="10483"/>
  </r>
  <r>
    <x v="8"/>
    <x v="59"/>
    <x v="1"/>
    <x v="3"/>
    <x v="10473"/>
  </r>
  <r>
    <x v="8"/>
    <x v="59"/>
    <x v="1"/>
    <x v="4"/>
    <x v="10484"/>
  </r>
  <r>
    <x v="8"/>
    <x v="59"/>
    <x v="1"/>
    <x v="5"/>
    <x v="936"/>
  </r>
  <r>
    <x v="8"/>
    <x v="59"/>
    <x v="1"/>
    <x v="6"/>
    <x v="10485"/>
  </r>
  <r>
    <x v="8"/>
    <x v="59"/>
    <x v="1"/>
    <x v="7"/>
    <x v="7"/>
  </r>
  <r>
    <x v="8"/>
    <x v="59"/>
    <x v="1"/>
    <x v="8"/>
    <x v="10486"/>
  </r>
  <r>
    <x v="8"/>
    <x v="59"/>
    <x v="1"/>
    <x v="9"/>
    <x v="10487"/>
  </r>
  <r>
    <x v="8"/>
    <x v="59"/>
    <x v="1"/>
    <x v="10"/>
    <x v="7"/>
  </r>
  <r>
    <x v="8"/>
    <x v="59"/>
    <x v="1"/>
    <x v="11"/>
    <x v="10488"/>
  </r>
  <r>
    <x v="8"/>
    <x v="59"/>
    <x v="1"/>
    <x v="12"/>
    <x v="7"/>
  </r>
  <r>
    <x v="8"/>
    <x v="59"/>
    <x v="1"/>
    <x v="13"/>
    <x v="10489"/>
  </r>
  <r>
    <x v="8"/>
    <x v="60"/>
    <x v="0"/>
    <x v="0"/>
    <x v="7"/>
  </r>
  <r>
    <x v="8"/>
    <x v="60"/>
    <x v="0"/>
    <x v="1"/>
    <x v="10490"/>
  </r>
  <r>
    <x v="8"/>
    <x v="60"/>
    <x v="0"/>
    <x v="2"/>
    <x v="10491"/>
  </r>
  <r>
    <x v="8"/>
    <x v="60"/>
    <x v="0"/>
    <x v="3"/>
    <x v="10492"/>
  </r>
  <r>
    <x v="8"/>
    <x v="60"/>
    <x v="0"/>
    <x v="4"/>
    <x v="10493"/>
  </r>
  <r>
    <x v="8"/>
    <x v="60"/>
    <x v="0"/>
    <x v="5"/>
    <x v="10494"/>
  </r>
  <r>
    <x v="8"/>
    <x v="60"/>
    <x v="0"/>
    <x v="6"/>
    <x v="10495"/>
  </r>
  <r>
    <x v="8"/>
    <x v="60"/>
    <x v="0"/>
    <x v="7"/>
    <x v="7"/>
  </r>
  <r>
    <x v="8"/>
    <x v="60"/>
    <x v="0"/>
    <x v="8"/>
    <x v="10496"/>
  </r>
  <r>
    <x v="8"/>
    <x v="60"/>
    <x v="0"/>
    <x v="9"/>
    <x v="10497"/>
  </r>
  <r>
    <x v="8"/>
    <x v="60"/>
    <x v="0"/>
    <x v="10"/>
    <x v="10498"/>
  </r>
  <r>
    <x v="8"/>
    <x v="60"/>
    <x v="0"/>
    <x v="11"/>
    <x v="10499"/>
  </r>
  <r>
    <x v="8"/>
    <x v="60"/>
    <x v="0"/>
    <x v="12"/>
    <x v="10500"/>
  </r>
  <r>
    <x v="8"/>
    <x v="60"/>
    <x v="0"/>
    <x v="13"/>
    <x v="10501"/>
  </r>
  <r>
    <x v="8"/>
    <x v="60"/>
    <x v="1"/>
    <x v="0"/>
    <x v="10502"/>
  </r>
  <r>
    <x v="8"/>
    <x v="60"/>
    <x v="1"/>
    <x v="1"/>
    <x v="10490"/>
  </r>
  <r>
    <x v="8"/>
    <x v="60"/>
    <x v="1"/>
    <x v="2"/>
    <x v="10503"/>
  </r>
  <r>
    <x v="8"/>
    <x v="60"/>
    <x v="1"/>
    <x v="3"/>
    <x v="10504"/>
  </r>
  <r>
    <x v="8"/>
    <x v="60"/>
    <x v="1"/>
    <x v="4"/>
    <x v="10505"/>
  </r>
  <r>
    <x v="8"/>
    <x v="60"/>
    <x v="1"/>
    <x v="5"/>
    <x v="7"/>
  </r>
  <r>
    <x v="8"/>
    <x v="60"/>
    <x v="1"/>
    <x v="6"/>
    <x v="10506"/>
  </r>
  <r>
    <x v="8"/>
    <x v="60"/>
    <x v="1"/>
    <x v="7"/>
    <x v="7"/>
  </r>
  <r>
    <x v="8"/>
    <x v="60"/>
    <x v="1"/>
    <x v="8"/>
    <x v="10507"/>
  </r>
  <r>
    <x v="8"/>
    <x v="60"/>
    <x v="1"/>
    <x v="9"/>
    <x v="10508"/>
  </r>
  <r>
    <x v="8"/>
    <x v="60"/>
    <x v="1"/>
    <x v="10"/>
    <x v="7"/>
  </r>
  <r>
    <x v="8"/>
    <x v="60"/>
    <x v="1"/>
    <x v="11"/>
    <x v="10509"/>
  </r>
  <r>
    <x v="8"/>
    <x v="60"/>
    <x v="1"/>
    <x v="12"/>
    <x v="7"/>
  </r>
  <r>
    <x v="8"/>
    <x v="60"/>
    <x v="1"/>
    <x v="13"/>
    <x v="10510"/>
  </r>
  <r>
    <x v="8"/>
    <x v="61"/>
    <x v="0"/>
    <x v="0"/>
    <x v="7"/>
  </r>
  <r>
    <x v="8"/>
    <x v="61"/>
    <x v="0"/>
    <x v="1"/>
    <x v="10511"/>
  </r>
  <r>
    <x v="8"/>
    <x v="61"/>
    <x v="0"/>
    <x v="2"/>
    <x v="10512"/>
  </r>
  <r>
    <x v="8"/>
    <x v="61"/>
    <x v="0"/>
    <x v="3"/>
    <x v="10513"/>
  </r>
  <r>
    <x v="8"/>
    <x v="61"/>
    <x v="0"/>
    <x v="4"/>
    <x v="10514"/>
  </r>
  <r>
    <x v="8"/>
    <x v="61"/>
    <x v="0"/>
    <x v="5"/>
    <x v="10515"/>
  </r>
  <r>
    <x v="8"/>
    <x v="61"/>
    <x v="0"/>
    <x v="6"/>
    <x v="10516"/>
  </r>
  <r>
    <x v="8"/>
    <x v="61"/>
    <x v="0"/>
    <x v="7"/>
    <x v="7"/>
  </r>
  <r>
    <x v="8"/>
    <x v="61"/>
    <x v="0"/>
    <x v="8"/>
    <x v="10517"/>
  </r>
  <r>
    <x v="8"/>
    <x v="61"/>
    <x v="0"/>
    <x v="9"/>
    <x v="10518"/>
  </r>
  <r>
    <x v="8"/>
    <x v="61"/>
    <x v="0"/>
    <x v="10"/>
    <x v="10519"/>
  </r>
  <r>
    <x v="8"/>
    <x v="61"/>
    <x v="0"/>
    <x v="11"/>
    <x v="10520"/>
  </r>
  <r>
    <x v="8"/>
    <x v="61"/>
    <x v="0"/>
    <x v="12"/>
    <x v="10521"/>
  </r>
  <r>
    <x v="8"/>
    <x v="61"/>
    <x v="0"/>
    <x v="13"/>
    <x v="10522"/>
  </r>
  <r>
    <x v="8"/>
    <x v="61"/>
    <x v="1"/>
    <x v="0"/>
    <x v="7"/>
  </r>
  <r>
    <x v="8"/>
    <x v="61"/>
    <x v="1"/>
    <x v="1"/>
    <x v="10523"/>
  </r>
  <r>
    <x v="8"/>
    <x v="61"/>
    <x v="1"/>
    <x v="2"/>
    <x v="10524"/>
  </r>
  <r>
    <x v="8"/>
    <x v="61"/>
    <x v="1"/>
    <x v="3"/>
    <x v="10525"/>
  </r>
  <r>
    <x v="8"/>
    <x v="61"/>
    <x v="1"/>
    <x v="4"/>
    <x v="10526"/>
  </r>
  <r>
    <x v="8"/>
    <x v="61"/>
    <x v="1"/>
    <x v="5"/>
    <x v="7"/>
  </r>
  <r>
    <x v="8"/>
    <x v="61"/>
    <x v="1"/>
    <x v="6"/>
    <x v="10527"/>
  </r>
  <r>
    <x v="8"/>
    <x v="61"/>
    <x v="1"/>
    <x v="7"/>
    <x v="936"/>
  </r>
  <r>
    <x v="8"/>
    <x v="61"/>
    <x v="1"/>
    <x v="8"/>
    <x v="10528"/>
  </r>
  <r>
    <x v="8"/>
    <x v="61"/>
    <x v="1"/>
    <x v="9"/>
    <x v="10529"/>
  </r>
  <r>
    <x v="8"/>
    <x v="61"/>
    <x v="1"/>
    <x v="10"/>
    <x v="7"/>
  </r>
  <r>
    <x v="8"/>
    <x v="61"/>
    <x v="1"/>
    <x v="11"/>
    <x v="10530"/>
  </r>
  <r>
    <x v="8"/>
    <x v="61"/>
    <x v="1"/>
    <x v="12"/>
    <x v="10531"/>
  </r>
  <r>
    <x v="8"/>
    <x v="61"/>
    <x v="1"/>
    <x v="13"/>
    <x v="10532"/>
  </r>
  <r>
    <x v="8"/>
    <x v="62"/>
    <x v="0"/>
    <x v="0"/>
    <x v="7"/>
  </r>
  <r>
    <x v="8"/>
    <x v="62"/>
    <x v="0"/>
    <x v="1"/>
    <x v="7193"/>
  </r>
  <r>
    <x v="8"/>
    <x v="62"/>
    <x v="0"/>
    <x v="2"/>
    <x v="10533"/>
  </r>
  <r>
    <x v="8"/>
    <x v="62"/>
    <x v="0"/>
    <x v="3"/>
    <x v="10534"/>
  </r>
  <r>
    <x v="8"/>
    <x v="62"/>
    <x v="0"/>
    <x v="4"/>
    <x v="7"/>
  </r>
  <r>
    <x v="8"/>
    <x v="62"/>
    <x v="0"/>
    <x v="5"/>
    <x v="10535"/>
  </r>
  <r>
    <x v="8"/>
    <x v="62"/>
    <x v="0"/>
    <x v="6"/>
    <x v="10536"/>
  </r>
  <r>
    <x v="8"/>
    <x v="62"/>
    <x v="0"/>
    <x v="7"/>
    <x v="7"/>
  </r>
  <r>
    <x v="8"/>
    <x v="62"/>
    <x v="0"/>
    <x v="8"/>
    <x v="10537"/>
  </r>
  <r>
    <x v="8"/>
    <x v="62"/>
    <x v="0"/>
    <x v="9"/>
    <x v="10538"/>
  </r>
  <r>
    <x v="8"/>
    <x v="62"/>
    <x v="0"/>
    <x v="10"/>
    <x v="10539"/>
  </r>
  <r>
    <x v="8"/>
    <x v="62"/>
    <x v="0"/>
    <x v="11"/>
    <x v="10540"/>
  </r>
  <r>
    <x v="8"/>
    <x v="62"/>
    <x v="0"/>
    <x v="12"/>
    <x v="10541"/>
  </r>
  <r>
    <x v="8"/>
    <x v="62"/>
    <x v="0"/>
    <x v="13"/>
    <x v="10542"/>
  </r>
  <r>
    <x v="8"/>
    <x v="62"/>
    <x v="1"/>
    <x v="0"/>
    <x v="7"/>
  </r>
  <r>
    <x v="8"/>
    <x v="62"/>
    <x v="1"/>
    <x v="1"/>
    <x v="7193"/>
  </r>
  <r>
    <x v="8"/>
    <x v="62"/>
    <x v="1"/>
    <x v="2"/>
    <x v="10543"/>
  </r>
  <r>
    <x v="8"/>
    <x v="62"/>
    <x v="1"/>
    <x v="3"/>
    <x v="10544"/>
  </r>
  <r>
    <x v="8"/>
    <x v="62"/>
    <x v="1"/>
    <x v="4"/>
    <x v="7"/>
  </r>
  <r>
    <x v="8"/>
    <x v="62"/>
    <x v="1"/>
    <x v="5"/>
    <x v="7"/>
  </r>
  <r>
    <x v="8"/>
    <x v="62"/>
    <x v="1"/>
    <x v="6"/>
    <x v="10545"/>
  </r>
  <r>
    <x v="8"/>
    <x v="62"/>
    <x v="1"/>
    <x v="7"/>
    <x v="7"/>
  </r>
  <r>
    <x v="8"/>
    <x v="62"/>
    <x v="1"/>
    <x v="8"/>
    <x v="10537"/>
  </r>
  <r>
    <x v="8"/>
    <x v="62"/>
    <x v="1"/>
    <x v="9"/>
    <x v="10546"/>
  </r>
  <r>
    <x v="8"/>
    <x v="62"/>
    <x v="1"/>
    <x v="10"/>
    <x v="936"/>
  </r>
  <r>
    <x v="8"/>
    <x v="62"/>
    <x v="1"/>
    <x v="11"/>
    <x v="10547"/>
  </r>
  <r>
    <x v="8"/>
    <x v="62"/>
    <x v="1"/>
    <x v="12"/>
    <x v="936"/>
  </r>
  <r>
    <x v="8"/>
    <x v="62"/>
    <x v="1"/>
    <x v="13"/>
    <x v="10548"/>
  </r>
  <r>
    <x v="8"/>
    <x v="63"/>
    <x v="0"/>
    <x v="0"/>
    <x v="7"/>
  </r>
  <r>
    <x v="8"/>
    <x v="63"/>
    <x v="0"/>
    <x v="1"/>
    <x v="10549"/>
  </r>
  <r>
    <x v="8"/>
    <x v="63"/>
    <x v="0"/>
    <x v="2"/>
    <x v="10550"/>
  </r>
  <r>
    <x v="8"/>
    <x v="63"/>
    <x v="0"/>
    <x v="3"/>
    <x v="10551"/>
  </r>
  <r>
    <x v="8"/>
    <x v="63"/>
    <x v="0"/>
    <x v="4"/>
    <x v="10552"/>
  </r>
  <r>
    <x v="8"/>
    <x v="63"/>
    <x v="0"/>
    <x v="5"/>
    <x v="10553"/>
  </r>
  <r>
    <x v="8"/>
    <x v="63"/>
    <x v="0"/>
    <x v="6"/>
    <x v="10554"/>
  </r>
  <r>
    <x v="8"/>
    <x v="63"/>
    <x v="0"/>
    <x v="7"/>
    <x v="7"/>
  </r>
  <r>
    <x v="8"/>
    <x v="63"/>
    <x v="0"/>
    <x v="8"/>
    <x v="10555"/>
  </r>
  <r>
    <x v="8"/>
    <x v="63"/>
    <x v="0"/>
    <x v="9"/>
    <x v="10556"/>
  </r>
  <r>
    <x v="8"/>
    <x v="63"/>
    <x v="0"/>
    <x v="10"/>
    <x v="10557"/>
  </r>
  <r>
    <x v="8"/>
    <x v="63"/>
    <x v="0"/>
    <x v="11"/>
    <x v="10558"/>
  </r>
  <r>
    <x v="8"/>
    <x v="63"/>
    <x v="0"/>
    <x v="12"/>
    <x v="10559"/>
  </r>
  <r>
    <x v="8"/>
    <x v="63"/>
    <x v="0"/>
    <x v="13"/>
    <x v="10560"/>
  </r>
  <r>
    <x v="8"/>
    <x v="63"/>
    <x v="1"/>
    <x v="0"/>
    <x v="7"/>
  </r>
  <r>
    <x v="8"/>
    <x v="63"/>
    <x v="1"/>
    <x v="1"/>
    <x v="10549"/>
  </r>
  <r>
    <x v="8"/>
    <x v="63"/>
    <x v="1"/>
    <x v="2"/>
    <x v="10561"/>
  </r>
  <r>
    <x v="8"/>
    <x v="63"/>
    <x v="1"/>
    <x v="3"/>
    <x v="10551"/>
  </r>
  <r>
    <x v="8"/>
    <x v="63"/>
    <x v="1"/>
    <x v="4"/>
    <x v="10552"/>
  </r>
  <r>
    <x v="8"/>
    <x v="63"/>
    <x v="1"/>
    <x v="5"/>
    <x v="7"/>
  </r>
  <r>
    <x v="8"/>
    <x v="63"/>
    <x v="1"/>
    <x v="6"/>
    <x v="10562"/>
  </r>
  <r>
    <x v="8"/>
    <x v="63"/>
    <x v="1"/>
    <x v="7"/>
    <x v="7"/>
  </r>
  <r>
    <x v="8"/>
    <x v="63"/>
    <x v="1"/>
    <x v="8"/>
    <x v="10555"/>
  </r>
  <r>
    <x v="8"/>
    <x v="63"/>
    <x v="1"/>
    <x v="9"/>
    <x v="10563"/>
  </r>
  <r>
    <x v="8"/>
    <x v="63"/>
    <x v="1"/>
    <x v="10"/>
    <x v="7"/>
  </r>
  <r>
    <x v="8"/>
    <x v="63"/>
    <x v="1"/>
    <x v="11"/>
    <x v="10564"/>
  </r>
  <r>
    <x v="8"/>
    <x v="63"/>
    <x v="1"/>
    <x v="12"/>
    <x v="7"/>
  </r>
  <r>
    <x v="8"/>
    <x v="63"/>
    <x v="1"/>
    <x v="13"/>
    <x v="10565"/>
  </r>
  <r>
    <x v="8"/>
    <x v="64"/>
    <x v="0"/>
    <x v="0"/>
    <x v="7"/>
  </r>
  <r>
    <x v="8"/>
    <x v="64"/>
    <x v="0"/>
    <x v="1"/>
    <x v="10566"/>
  </r>
  <r>
    <x v="8"/>
    <x v="64"/>
    <x v="0"/>
    <x v="2"/>
    <x v="10567"/>
  </r>
  <r>
    <x v="8"/>
    <x v="64"/>
    <x v="0"/>
    <x v="3"/>
    <x v="10568"/>
  </r>
  <r>
    <x v="8"/>
    <x v="64"/>
    <x v="0"/>
    <x v="4"/>
    <x v="5218"/>
  </r>
  <r>
    <x v="8"/>
    <x v="64"/>
    <x v="0"/>
    <x v="5"/>
    <x v="10030"/>
  </r>
  <r>
    <x v="8"/>
    <x v="64"/>
    <x v="0"/>
    <x v="6"/>
    <x v="10569"/>
  </r>
  <r>
    <x v="8"/>
    <x v="64"/>
    <x v="0"/>
    <x v="7"/>
    <x v="7"/>
  </r>
  <r>
    <x v="8"/>
    <x v="64"/>
    <x v="0"/>
    <x v="8"/>
    <x v="7"/>
  </r>
  <r>
    <x v="8"/>
    <x v="64"/>
    <x v="0"/>
    <x v="9"/>
    <x v="10570"/>
  </r>
  <r>
    <x v="8"/>
    <x v="64"/>
    <x v="0"/>
    <x v="10"/>
    <x v="565"/>
  </r>
  <r>
    <x v="8"/>
    <x v="64"/>
    <x v="0"/>
    <x v="11"/>
    <x v="10571"/>
  </r>
  <r>
    <x v="8"/>
    <x v="64"/>
    <x v="0"/>
    <x v="12"/>
    <x v="7"/>
  </r>
  <r>
    <x v="8"/>
    <x v="64"/>
    <x v="0"/>
    <x v="13"/>
    <x v="10572"/>
  </r>
  <r>
    <x v="8"/>
    <x v="64"/>
    <x v="1"/>
    <x v="0"/>
    <x v="7"/>
  </r>
  <r>
    <x v="8"/>
    <x v="64"/>
    <x v="1"/>
    <x v="1"/>
    <x v="10566"/>
  </r>
  <r>
    <x v="8"/>
    <x v="64"/>
    <x v="1"/>
    <x v="2"/>
    <x v="10573"/>
  </r>
  <r>
    <x v="8"/>
    <x v="64"/>
    <x v="1"/>
    <x v="3"/>
    <x v="10568"/>
  </r>
  <r>
    <x v="8"/>
    <x v="64"/>
    <x v="1"/>
    <x v="4"/>
    <x v="5218"/>
  </r>
  <r>
    <x v="8"/>
    <x v="64"/>
    <x v="1"/>
    <x v="5"/>
    <x v="691"/>
  </r>
  <r>
    <x v="8"/>
    <x v="64"/>
    <x v="1"/>
    <x v="6"/>
    <x v="10569"/>
  </r>
  <r>
    <x v="8"/>
    <x v="64"/>
    <x v="1"/>
    <x v="7"/>
    <x v="7"/>
  </r>
  <r>
    <x v="8"/>
    <x v="64"/>
    <x v="1"/>
    <x v="8"/>
    <x v="7"/>
  </r>
  <r>
    <x v="8"/>
    <x v="64"/>
    <x v="1"/>
    <x v="9"/>
    <x v="10574"/>
  </r>
  <r>
    <x v="8"/>
    <x v="64"/>
    <x v="1"/>
    <x v="10"/>
    <x v="7"/>
  </r>
  <r>
    <x v="8"/>
    <x v="64"/>
    <x v="1"/>
    <x v="11"/>
    <x v="10575"/>
  </r>
  <r>
    <x v="8"/>
    <x v="64"/>
    <x v="1"/>
    <x v="12"/>
    <x v="7"/>
  </r>
  <r>
    <x v="8"/>
    <x v="64"/>
    <x v="1"/>
    <x v="13"/>
    <x v="10576"/>
  </r>
  <r>
    <x v="8"/>
    <x v="65"/>
    <x v="0"/>
    <x v="0"/>
    <x v="7"/>
  </r>
  <r>
    <x v="8"/>
    <x v="65"/>
    <x v="0"/>
    <x v="1"/>
    <x v="10577"/>
  </r>
  <r>
    <x v="8"/>
    <x v="65"/>
    <x v="0"/>
    <x v="2"/>
    <x v="10578"/>
  </r>
  <r>
    <x v="8"/>
    <x v="65"/>
    <x v="0"/>
    <x v="3"/>
    <x v="10579"/>
  </r>
  <r>
    <x v="8"/>
    <x v="65"/>
    <x v="0"/>
    <x v="4"/>
    <x v="7"/>
  </r>
  <r>
    <x v="8"/>
    <x v="65"/>
    <x v="0"/>
    <x v="5"/>
    <x v="10580"/>
  </r>
  <r>
    <x v="8"/>
    <x v="65"/>
    <x v="0"/>
    <x v="6"/>
    <x v="10581"/>
  </r>
  <r>
    <x v="8"/>
    <x v="65"/>
    <x v="0"/>
    <x v="7"/>
    <x v="7"/>
  </r>
  <r>
    <x v="8"/>
    <x v="65"/>
    <x v="0"/>
    <x v="8"/>
    <x v="10582"/>
  </r>
  <r>
    <x v="8"/>
    <x v="65"/>
    <x v="0"/>
    <x v="9"/>
    <x v="10583"/>
  </r>
  <r>
    <x v="8"/>
    <x v="65"/>
    <x v="0"/>
    <x v="10"/>
    <x v="10584"/>
  </r>
  <r>
    <x v="8"/>
    <x v="65"/>
    <x v="0"/>
    <x v="11"/>
    <x v="10585"/>
  </r>
  <r>
    <x v="8"/>
    <x v="65"/>
    <x v="0"/>
    <x v="12"/>
    <x v="7"/>
  </r>
  <r>
    <x v="8"/>
    <x v="65"/>
    <x v="0"/>
    <x v="13"/>
    <x v="10586"/>
  </r>
  <r>
    <x v="8"/>
    <x v="65"/>
    <x v="1"/>
    <x v="0"/>
    <x v="7"/>
  </r>
  <r>
    <x v="8"/>
    <x v="65"/>
    <x v="1"/>
    <x v="1"/>
    <x v="10577"/>
  </r>
  <r>
    <x v="8"/>
    <x v="65"/>
    <x v="1"/>
    <x v="2"/>
    <x v="10587"/>
  </r>
  <r>
    <x v="8"/>
    <x v="65"/>
    <x v="1"/>
    <x v="3"/>
    <x v="10588"/>
  </r>
  <r>
    <x v="8"/>
    <x v="65"/>
    <x v="1"/>
    <x v="4"/>
    <x v="7"/>
  </r>
  <r>
    <x v="8"/>
    <x v="65"/>
    <x v="1"/>
    <x v="5"/>
    <x v="7"/>
  </r>
  <r>
    <x v="8"/>
    <x v="65"/>
    <x v="1"/>
    <x v="6"/>
    <x v="10589"/>
  </r>
  <r>
    <x v="8"/>
    <x v="65"/>
    <x v="1"/>
    <x v="7"/>
    <x v="7"/>
  </r>
  <r>
    <x v="8"/>
    <x v="65"/>
    <x v="1"/>
    <x v="8"/>
    <x v="10582"/>
  </r>
  <r>
    <x v="8"/>
    <x v="65"/>
    <x v="1"/>
    <x v="9"/>
    <x v="10590"/>
  </r>
  <r>
    <x v="8"/>
    <x v="65"/>
    <x v="1"/>
    <x v="10"/>
    <x v="7"/>
  </r>
  <r>
    <x v="8"/>
    <x v="65"/>
    <x v="1"/>
    <x v="11"/>
    <x v="9431"/>
  </r>
  <r>
    <x v="8"/>
    <x v="65"/>
    <x v="1"/>
    <x v="12"/>
    <x v="7"/>
  </r>
  <r>
    <x v="8"/>
    <x v="65"/>
    <x v="1"/>
    <x v="13"/>
    <x v="10591"/>
  </r>
  <r>
    <x v="8"/>
    <x v="66"/>
    <x v="0"/>
    <x v="0"/>
    <x v="7"/>
  </r>
  <r>
    <x v="8"/>
    <x v="66"/>
    <x v="0"/>
    <x v="1"/>
    <x v="10592"/>
  </r>
  <r>
    <x v="8"/>
    <x v="66"/>
    <x v="0"/>
    <x v="2"/>
    <x v="10593"/>
  </r>
  <r>
    <x v="8"/>
    <x v="66"/>
    <x v="0"/>
    <x v="3"/>
    <x v="10594"/>
  </r>
  <r>
    <x v="8"/>
    <x v="66"/>
    <x v="0"/>
    <x v="4"/>
    <x v="10595"/>
  </r>
  <r>
    <x v="8"/>
    <x v="66"/>
    <x v="0"/>
    <x v="5"/>
    <x v="10596"/>
  </r>
  <r>
    <x v="8"/>
    <x v="66"/>
    <x v="0"/>
    <x v="6"/>
    <x v="10597"/>
  </r>
  <r>
    <x v="8"/>
    <x v="66"/>
    <x v="0"/>
    <x v="7"/>
    <x v="7"/>
  </r>
  <r>
    <x v="8"/>
    <x v="66"/>
    <x v="0"/>
    <x v="8"/>
    <x v="10598"/>
  </r>
  <r>
    <x v="8"/>
    <x v="66"/>
    <x v="0"/>
    <x v="9"/>
    <x v="10599"/>
  </r>
  <r>
    <x v="8"/>
    <x v="66"/>
    <x v="0"/>
    <x v="10"/>
    <x v="10600"/>
  </r>
  <r>
    <x v="8"/>
    <x v="66"/>
    <x v="0"/>
    <x v="11"/>
    <x v="10601"/>
  </r>
  <r>
    <x v="8"/>
    <x v="66"/>
    <x v="0"/>
    <x v="12"/>
    <x v="10602"/>
  </r>
  <r>
    <x v="8"/>
    <x v="66"/>
    <x v="0"/>
    <x v="13"/>
    <x v="10603"/>
  </r>
  <r>
    <x v="8"/>
    <x v="66"/>
    <x v="1"/>
    <x v="0"/>
    <x v="7"/>
  </r>
  <r>
    <x v="8"/>
    <x v="66"/>
    <x v="1"/>
    <x v="1"/>
    <x v="10604"/>
  </r>
  <r>
    <x v="8"/>
    <x v="66"/>
    <x v="1"/>
    <x v="2"/>
    <x v="10605"/>
  </r>
  <r>
    <x v="8"/>
    <x v="66"/>
    <x v="1"/>
    <x v="3"/>
    <x v="10606"/>
  </r>
  <r>
    <x v="8"/>
    <x v="66"/>
    <x v="1"/>
    <x v="4"/>
    <x v="10595"/>
  </r>
  <r>
    <x v="8"/>
    <x v="66"/>
    <x v="1"/>
    <x v="5"/>
    <x v="7"/>
  </r>
  <r>
    <x v="8"/>
    <x v="66"/>
    <x v="1"/>
    <x v="6"/>
    <x v="10607"/>
  </r>
  <r>
    <x v="8"/>
    <x v="66"/>
    <x v="1"/>
    <x v="7"/>
    <x v="7"/>
  </r>
  <r>
    <x v="8"/>
    <x v="66"/>
    <x v="1"/>
    <x v="8"/>
    <x v="10598"/>
  </r>
  <r>
    <x v="8"/>
    <x v="66"/>
    <x v="1"/>
    <x v="9"/>
    <x v="10608"/>
  </r>
  <r>
    <x v="8"/>
    <x v="66"/>
    <x v="1"/>
    <x v="10"/>
    <x v="7"/>
  </r>
  <r>
    <x v="8"/>
    <x v="66"/>
    <x v="1"/>
    <x v="11"/>
    <x v="10609"/>
  </r>
  <r>
    <x v="8"/>
    <x v="66"/>
    <x v="1"/>
    <x v="12"/>
    <x v="7"/>
  </r>
  <r>
    <x v="8"/>
    <x v="66"/>
    <x v="1"/>
    <x v="13"/>
    <x v="10610"/>
  </r>
  <r>
    <x v="8"/>
    <x v="67"/>
    <x v="0"/>
    <x v="0"/>
    <x v="7"/>
  </r>
  <r>
    <x v="8"/>
    <x v="67"/>
    <x v="0"/>
    <x v="1"/>
    <x v="10611"/>
  </r>
  <r>
    <x v="8"/>
    <x v="67"/>
    <x v="0"/>
    <x v="2"/>
    <x v="10612"/>
  </r>
  <r>
    <x v="8"/>
    <x v="67"/>
    <x v="0"/>
    <x v="3"/>
    <x v="10613"/>
  </r>
  <r>
    <x v="8"/>
    <x v="67"/>
    <x v="0"/>
    <x v="4"/>
    <x v="7"/>
  </r>
  <r>
    <x v="8"/>
    <x v="67"/>
    <x v="0"/>
    <x v="5"/>
    <x v="10614"/>
  </r>
  <r>
    <x v="8"/>
    <x v="67"/>
    <x v="0"/>
    <x v="6"/>
    <x v="10615"/>
  </r>
  <r>
    <x v="8"/>
    <x v="67"/>
    <x v="0"/>
    <x v="7"/>
    <x v="7"/>
  </r>
  <r>
    <x v="8"/>
    <x v="67"/>
    <x v="0"/>
    <x v="8"/>
    <x v="7"/>
  </r>
  <r>
    <x v="8"/>
    <x v="67"/>
    <x v="0"/>
    <x v="9"/>
    <x v="10616"/>
  </r>
  <r>
    <x v="8"/>
    <x v="67"/>
    <x v="0"/>
    <x v="10"/>
    <x v="10617"/>
  </r>
  <r>
    <x v="8"/>
    <x v="67"/>
    <x v="0"/>
    <x v="11"/>
    <x v="10618"/>
  </r>
  <r>
    <x v="8"/>
    <x v="67"/>
    <x v="0"/>
    <x v="12"/>
    <x v="7"/>
  </r>
  <r>
    <x v="8"/>
    <x v="67"/>
    <x v="0"/>
    <x v="13"/>
    <x v="10619"/>
  </r>
  <r>
    <x v="8"/>
    <x v="67"/>
    <x v="1"/>
    <x v="0"/>
    <x v="7"/>
  </r>
  <r>
    <x v="8"/>
    <x v="67"/>
    <x v="1"/>
    <x v="1"/>
    <x v="10620"/>
  </r>
  <r>
    <x v="8"/>
    <x v="67"/>
    <x v="1"/>
    <x v="2"/>
    <x v="10621"/>
  </r>
  <r>
    <x v="8"/>
    <x v="67"/>
    <x v="1"/>
    <x v="3"/>
    <x v="10622"/>
  </r>
  <r>
    <x v="8"/>
    <x v="67"/>
    <x v="1"/>
    <x v="4"/>
    <x v="7"/>
  </r>
  <r>
    <x v="8"/>
    <x v="67"/>
    <x v="1"/>
    <x v="5"/>
    <x v="7"/>
  </r>
  <r>
    <x v="8"/>
    <x v="67"/>
    <x v="1"/>
    <x v="6"/>
    <x v="10623"/>
  </r>
  <r>
    <x v="8"/>
    <x v="67"/>
    <x v="1"/>
    <x v="7"/>
    <x v="7"/>
  </r>
  <r>
    <x v="8"/>
    <x v="67"/>
    <x v="1"/>
    <x v="8"/>
    <x v="7"/>
  </r>
  <r>
    <x v="8"/>
    <x v="67"/>
    <x v="1"/>
    <x v="9"/>
    <x v="10624"/>
  </r>
  <r>
    <x v="8"/>
    <x v="67"/>
    <x v="1"/>
    <x v="10"/>
    <x v="7"/>
  </r>
  <r>
    <x v="8"/>
    <x v="67"/>
    <x v="1"/>
    <x v="11"/>
    <x v="10625"/>
  </r>
  <r>
    <x v="8"/>
    <x v="67"/>
    <x v="1"/>
    <x v="12"/>
    <x v="7"/>
  </r>
  <r>
    <x v="8"/>
    <x v="67"/>
    <x v="1"/>
    <x v="13"/>
    <x v="10626"/>
  </r>
  <r>
    <x v="8"/>
    <x v="68"/>
    <x v="0"/>
    <x v="0"/>
    <x v="7"/>
  </r>
  <r>
    <x v="8"/>
    <x v="68"/>
    <x v="0"/>
    <x v="1"/>
    <x v="10627"/>
  </r>
  <r>
    <x v="8"/>
    <x v="68"/>
    <x v="0"/>
    <x v="2"/>
    <x v="10628"/>
  </r>
  <r>
    <x v="8"/>
    <x v="68"/>
    <x v="0"/>
    <x v="3"/>
    <x v="10629"/>
  </r>
  <r>
    <x v="8"/>
    <x v="68"/>
    <x v="0"/>
    <x v="4"/>
    <x v="7"/>
  </r>
  <r>
    <x v="8"/>
    <x v="68"/>
    <x v="0"/>
    <x v="5"/>
    <x v="10630"/>
  </r>
  <r>
    <x v="8"/>
    <x v="68"/>
    <x v="0"/>
    <x v="6"/>
    <x v="10631"/>
  </r>
  <r>
    <x v="8"/>
    <x v="68"/>
    <x v="0"/>
    <x v="7"/>
    <x v="7"/>
  </r>
  <r>
    <x v="8"/>
    <x v="68"/>
    <x v="0"/>
    <x v="8"/>
    <x v="10632"/>
  </r>
  <r>
    <x v="8"/>
    <x v="68"/>
    <x v="0"/>
    <x v="9"/>
    <x v="10633"/>
  </r>
  <r>
    <x v="8"/>
    <x v="68"/>
    <x v="0"/>
    <x v="10"/>
    <x v="10634"/>
  </r>
  <r>
    <x v="8"/>
    <x v="68"/>
    <x v="0"/>
    <x v="11"/>
    <x v="10635"/>
  </r>
  <r>
    <x v="8"/>
    <x v="68"/>
    <x v="0"/>
    <x v="12"/>
    <x v="10636"/>
  </r>
  <r>
    <x v="8"/>
    <x v="68"/>
    <x v="0"/>
    <x v="13"/>
    <x v="10637"/>
  </r>
  <r>
    <x v="8"/>
    <x v="68"/>
    <x v="1"/>
    <x v="0"/>
    <x v="7"/>
  </r>
  <r>
    <x v="8"/>
    <x v="68"/>
    <x v="1"/>
    <x v="1"/>
    <x v="10627"/>
  </r>
  <r>
    <x v="8"/>
    <x v="68"/>
    <x v="1"/>
    <x v="2"/>
    <x v="10638"/>
  </r>
  <r>
    <x v="8"/>
    <x v="68"/>
    <x v="1"/>
    <x v="3"/>
    <x v="10629"/>
  </r>
  <r>
    <x v="8"/>
    <x v="68"/>
    <x v="1"/>
    <x v="4"/>
    <x v="7"/>
  </r>
  <r>
    <x v="8"/>
    <x v="68"/>
    <x v="1"/>
    <x v="5"/>
    <x v="7"/>
  </r>
  <r>
    <x v="8"/>
    <x v="68"/>
    <x v="1"/>
    <x v="6"/>
    <x v="10639"/>
  </r>
  <r>
    <x v="8"/>
    <x v="68"/>
    <x v="1"/>
    <x v="7"/>
    <x v="7"/>
  </r>
  <r>
    <x v="8"/>
    <x v="68"/>
    <x v="1"/>
    <x v="8"/>
    <x v="10632"/>
  </r>
  <r>
    <x v="8"/>
    <x v="68"/>
    <x v="1"/>
    <x v="9"/>
    <x v="10640"/>
  </r>
  <r>
    <x v="8"/>
    <x v="68"/>
    <x v="1"/>
    <x v="10"/>
    <x v="7"/>
  </r>
  <r>
    <x v="8"/>
    <x v="68"/>
    <x v="1"/>
    <x v="11"/>
    <x v="10641"/>
  </r>
  <r>
    <x v="8"/>
    <x v="68"/>
    <x v="1"/>
    <x v="12"/>
    <x v="7"/>
  </r>
  <r>
    <x v="8"/>
    <x v="68"/>
    <x v="1"/>
    <x v="13"/>
    <x v="10642"/>
  </r>
  <r>
    <x v="8"/>
    <x v="69"/>
    <x v="0"/>
    <x v="0"/>
    <x v="7"/>
  </r>
  <r>
    <x v="8"/>
    <x v="69"/>
    <x v="0"/>
    <x v="1"/>
    <x v="10643"/>
  </r>
  <r>
    <x v="8"/>
    <x v="69"/>
    <x v="0"/>
    <x v="2"/>
    <x v="10644"/>
  </r>
  <r>
    <x v="8"/>
    <x v="69"/>
    <x v="0"/>
    <x v="3"/>
    <x v="10645"/>
  </r>
  <r>
    <x v="8"/>
    <x v="69"/>
    <x v="0"/>
    <x v="4"/>
    <x v="10646"/>
  </r>
  <r>
    <x v="8"/>
    <x v="69"/>
    <x v="0"/>
    <x v="5"/>
    <x v="10647"/>
  </r>
  <r>
    <x v="8"/>
    <x v="69"/>
    <x v="0"/>
    <x v="6"/>
    <x v="10648"/>
  </r>
  <r>
    <x v="8"/>
    <x v="69"/>
    <x v="0"/>
    <x v="7"/>
    <x v="7"/>
  </r>
  <r>
    <x v="8"/>
    <x v="69"/>
    <x v="0"/>
    <x v="8"/>
    <x v="10649"/>
  </r>
  <r>
    <x v="8"/>
    <x v="69"/>
    <x v="0"/>
    <x v="9"/>
    <x v="10650"/>
  </r>
  <r>
    <x v="8"/>
    <x v="69"/>
    <x v="0"/>
    <x v="10"/>
    <x v="10651"/>
  </r>
  <r>
    <x v="8"/>
    <x v="69"/>
    <x v="0"/>
    <x v="11"/>
    <x v="10652"/>
  </r>
  <r>
    <x v="8"/>
    <x v="69"/>
    <x v="0"/>
    <x v="12"/>
    <x v="10653"/>
  </r>
  <r>
    <x v="8"/>
    <x v="69"/>
    <x v="0"/>
    <x v="13"/>
    <x v="10654"/>
  </r>
  <r>
    <x v="8"/>
    <x v="69"/>
    <x v="1"/>
    <x v="0"/>
    <x v="7"/>
  </r>
  <r>
    <x v="8"/>
    <x v="69"/>
    <x v="1"/>
    <x v="1"/>
    <x v="10655"/>
  </r>
  <r>
    <x v="8"/>
    <x v="69"/>
    <x v="1"/>
    <x v="2"/>
    <x v="10656"/>
  </r>
  <r>
    <x v="8"/>
    <x v="69"/>
    <x v="1"/>
    <x v="3"/>
    <x v="10657"/>
  </r>
  <r>
    <x v="8"/>
    <x v="69"/>
    <x v="1"/>
    <x v="4"/>
    <x v="10646"/>
  </r>
  <r>
    <x v="8"/>
    <x v="69"/>
    <x v="1"/>
    <x v="5"/>
    <x v="7"/>
  </r>
  <r>
    <x v="8"/>
    <x v="69"/>
    <x v="1"/>
    <x v="6"/>
    <x v="10658"/>
  </r>
  <r>
    <x v="8"/>
    <x v="69"/>
    <x v="1"/>
    <x v="7"/>
    <x v="7"/>
  </r>
  <r>
    <x v="8"/>
    <x v="69"/>
    <x v="1"/>
    <x v="8"/>
    <x v="10659"/>
  </r>
  <r>
    <x v="8"/>
    <x v="69"/>
    <x v="1"/>
    <x v="9"/>
    <x v="10660"/>
  </r>
  <r>
    <x v="8"/>
    <x v="69"/>
    <x v="1"/>
    <x v="10"/>
    <x v="7"/>
  </r>
  <r>
    <x v="8"/>
    <x v="69"/>
    <x v="1"/>
    <x v="11"/>
    <x v="10661"/>
  </r>
  <r>
    <x v="8"/>
    <x v="69"/>
    <x v="1"/>
    <x v="12"/>
    <x v="7"/>
  </r>
  <r>
    <x v="8"/>
    <x v="69"/>
    <x v="1"/>
    <x v="13"/>
    <x v="10662"/>
  </r>
  <r>
    <x v="8"/>
    <x v="70"/>
    <x v="0"/>
    <x v="0"/>
    <x v="7"/>
  </r>
  <r>
    <x v="8"/>
    <x v="70"/>
    <x v="0"/>
    <x v="1"/>
    <x v="10663"/>
  </r>
  <r>
    <x v="8"/>
    <x v="70"/>
    <x v="0"/>
    <x v="2"/>
    <x v="10664"/>
  </r>
  <r>
    <x v="8"/>
    <x v="70"/>
    <x v="0"/>
    <x v="3"/>
    <x v="9518"/>
  </r>
  <r>
    <x v="8"/>
    <x v="70"/>
    <x v="0"/>
    <x v="4"/>
    <x v="7"/>
  </r>
  <r>
    <x v="8"/>
    <x v="70"/>
    <x v="0"/>
    <x v="5"/>
    <x v="10665"/>
  </r>
  <r>
    <x v="8"/>
    <x v="70"/>
    <x v="0"/>
    <x v="6"/>
    <x v="10666"/>
  </r>
  <r>
    <x v="8"/>
    <x v="70"/>
    <x v="0"/>
    <x v="7"/>
    <x v="7"/>
  </r>
  <r>
    <x v="8"/>
    <x v="70"/>
    <x v="0"/>
    <x v="8"/>
    <x v="7"/>
  </r>
  <r>
    <x v="8"/>
    <x v="70"/>
    <x v="0"/>
    <x v="9"/>
    <x v="10667"/>
  </r>
  <r>
    <x v="8"/>
    <x v="70"/>
    <x v="0"/>
    <x v="10"/>
    <x v="10668"/>
  </r>
  <r>
    <x v="8"/>
    <x v="70"/>
    <x v="0"/>
    <x v="11"/>
    <x v="10669"/>
  </r>
  <r>
    <x v="8"/>
    <x v="70"/>
    <x v="0"/>
    <x v="12"/>
    <x v="7"/>
  </r>
  <r>
    <x v="8"/>
    <x v="70"/>
    <x v="0"/>
    <x v="13"/>
    <x v="10670"/>
  </r>
  <r>
    <x v="8"/>
    <x v="70"/>
    <x v="1"/>
    <x v="0"/>
    <x v="7"/>
  </r>
  <r>
    <x v="8"/>
    <x v="70"/>
    <x v="1"/>
    <x v="1"/>
    <x v="10671"/>
  </r>
  <r>
    <x v="8"/>
    <x v="70"/>
    <x v="1"/>
    <x v="2"/>
    <x v="10672"/>
  </r>
  <r>
    <x v="8"/>
    <x v="70"/>
    <x v="1"/>
    <x v="3"/>
    <x v="9518"/>
  </r>
  <r>
    <x v="8"/>
    <x v="70"/>
    <x v="1"/>
    <x v="4"/>
    <x v="10673"/>
  </r>
  <r>
    <x v="8"/>
    <x v="70"/>
    <x v="1"/>
    <x v="5"/>
    <x v="7"/>
  </r>
  <r>
    <x v="8"/>
    <x v="70"/>
    <x v="1"/>
    <x v="6"/>
    <x v="10674"/>
  </r>
  <r>
    <x v="8"/>
    <x v="70"/>
    <x v="1"/>
    <x v="7"/>
    <x v="7"/>
  </r>
  <r>
    <x v="8"/>
    <x v="70"/>
    <x v="1"/>
    <x v="8"/>
    <x v="7"/>
  </r>
  <r>
    <x v="8"/>
    <x v="70"/>
    <x v="1"/>
    <x v="9"/>
    <x v="10675"/>
  </r>
  <r>
    <x v="8"/>
    <x v="70"/>
    <x v="1"/>
    <x v="10"/>
    <x v="7"/>
  </r>
  <r>
    <x v="8"/>
    <x v="70"/>
    <x v="1"/>
    <x v="11"/>
    <x v="10676"/>
  </r>
  <r>
    <x v="8"/>
    <x v="70"/>
    <x v="1"/>
    <x v="12"/>
    <x v="7"/>
  </r>
  <r>
    <x v="8"/>
    <x v="70"/>
    <x v="1"/>
    <x v="13"/>
    <x v="10677"/>
  </r>
  <r>
    <x v="8"/>
    <x v="71"/>
    <x v="0"/>
    <x v="0"/>
    <x v="7"/>
  </r>
  <r>
    <x v="8"/>
    <x v="71"/>
    <x v="0"/>
    <x v="1"/>
    <x v="10678"/>
  </r>
  <r>
    <x v="8"/>
    <x v="71"/>
    <x v="0"/>
    <x v="2"/>
    <x v="10679"/>
  </r>
  <r>
    <x v="8"/>
    <x v="71"/>
    <x v="0"/>
    <x v="3"/>
    <x v="10680"/>
  </r>
  <r>
    <x v="8"/>
    <x v="71"/>
    <x v="0"/>
    <x v="4"/>
    <x v="7"/>
  </r>
  <r>
    <x v="8"/>
    <x v="71"/>
    <x v="0"/>
    <x v="5"/>
    <x v="10681"/>
  </r>
  <r>
    <x v="8"/>
    <x v="71"/>
    <x v="0"/>
    <x v="6"/>
    <x v="10682"/>
  </r>
  <r>
    <x v="8"/>
    <x v="71"/>
    <x v="0"/>
    <x v="7"/>
    <x v="7"/>
  </r>
  <r>
    <x v="8"/>
    <x v="71"/>
    <x v="0"/>
    <x v="8"/>
    <x v="7"/>
  </r>
  <r>
    <x v="8"/>
    <x v="71"/>
    <x v="0"/>
    <x v="9"/>
    <x v="10683"/>
  </r>
  <r>
    <x v="8"/>
    <x v="71"/>
    <x v="0"/>
    <x v="10"/>
    <x v="10684"/>
  </r>
  <r>
    <x v="8"/>
    <x v="71"/>
    <x v="0"/>
    <x v="11"/>
    <x v="10685"/>
  </r>
  <r>
    <x v="8"/>
    <x v="71"/>
    <x v="0"/>
    <x v="12"/>
    <x v="10686"/>
  </r>
  <r>
    <x v="8"/>
    <x v="71"/>
    <x v="0"/>
    <x v="13"/>
    <x v="10687"/>
  </r>
  <r>
    <x v="8"/>
    <x v="71"/>
    <x v="1"/>
    <x v="0"/>
    <x v="7"/>
  </r>
  <r>
    <x v="8"/>
    <x v="71"/>
    <x v="1"/>
    <x v="1"/>
    <x v="7129"/>
  </r>
  <r>
    <x v="8"/>
    <x v="71"/>
    <x v="1"/>
    <x v="2"/>
    <x v="10688"/>
  </r>
  <r>
    <x v="8"/>
    <x v="71"/>
    <x v="1"/>
    <x v="3"/>
    <x v="10689"/>
  </r>
  <r>
    <x v="8"/>
    <x v="71"/>
    <x v="1"/>
    <x v="4"/>
    <x v="7"/>
  </r>
  <r>
    <x v="8"/>
    <x v="71"/>
    <x v="1"/>
    <x v="5"/>
    <x v="7"/>
  </r>
  <r>
    <x v="8"/>
    <x v="71"/>
    <x v="1"/>
    <x v="6"/>
    <x v="10690"/>
  </r>
  <r>
    <x v="8"/>
    <x v="71"/>
    <x v="1"/>
    <x v="7"/>
    <x v="7"/>
  </r>
  <r>
    <x v="8"/>
    <x v="71"/>
    <x v="1"/>
    <x v="8"/>
    <x v="7"/>
  </r>
  <r>
    <x v="8"/>
    <x v="71"/>
    <x v="1"/>
    <x v="9"/>
    <x v="10691"/>
  </r>
  <r>
    <x v="8"/>
    <x v="71"/>
    <x v="1"/>
    <x v="10"/>
    <x v="7"/>
  </r>
  <r>
    <x v="8"/>
    <x v="71"/>
    <x v="1"/>
    <x v="11"/>
    <x v="10692"/>
  </r>
  <r>
    <x v="8"/>
    <x v="71"/>
    <x v="1"/>
    <x v="12"/>
    <x v="936"/>
  </r>
  <r>
    <x v="8"/>
    <x v="71"/>
    <x v="1"/>
    <x v="13"/>
    <x v="10693"/>
  </r>
  <r>
    <x v="8"/>
    <x v="72"/>
    <x v="0"/>
    <x v="0"/>
    <x v="7"/>
  </r>
  <r>
    <x v="8"/>
    <x v="72"/>
    <x v="0"/>
    <x v="1"/>
    <x v="10694"/>
  </r>
  <r>
    <x v="8"/>
    <x v="72"/>
    <x v="0"/>
    <x v="2"/>
    <x v="10695"/>
  </r>
  <r>
    <x v="8"/>
    <x v="72"/>
    <x v="0"/>
    <x v="3"/>
    <x v="4465"/>
  </r>
  <r>
    <x v="8"/>
    <x v="72"/>
    <x v="0"/>
    <x v="4"/>
    <x v="7"/>
  </r>
  <r>
    <x v="8"/>
    <x v="72"/>
    <x v="0"/>
    <x v="5"/>
    <x v="10696"/>
  </r>
  <r>
    <x v="8"/>
    <x v="72"/>
    <x v="0"/>
    <x v="6"/>
    <x v="10697"/>
  </r>
  <r>
    <x v="8"/>
    <x v="72"/>
    <x v="0"/>
    <x v="7"/>
    <x v="7"/>
  </r>
  <r>
    <x v="8"/>
    <x v="72"/>
    <x v="0"/>
    <x v="8"/>
    <x v="7"/>
  </r>
  <r>
    <x v="8"/>
    <x v="72"/>
    <x v="0"/>
    <x v="9"/>
    <x v="10698"/>
  </r>
  <r>
    <x v="8"/>
    <x v="72"/>
    <x v="0"/>
    <x v="10"/>
    <x v="10699"/>
  </r>
  <r>
    <x v="8"/>
    <x v="72"/>
    <x v="0"/>
    <x v="11"/>
    <x v="10700"/>
  </r>
  <r>
    <x v="8"/>
    <x v="72"/>
    <x v="0"/>
    <x v="12"/>
    <x v="10701"/>
  </r>
  <r>
    <x v="8"/>
    <x v="72"/>
    <x v="0"/>
    <x v="13"/>
    <x v="10702"/>
  </r>
  <r>
    <x v="8"/>
    <x v="72"/>
    <x v="1"/>
    <x v="0"/>
    <x v="7"/>
  </r>
  <r>
    <x v="8"/>
    <x v="72"/>
    <x v="1"/>
    <x v="1"/>
    <x v="10703"/>
  </r>
  <r>
    <x v="8"/>
    <x v="72"/>
    <x v="1"/>
    <x v="2"/>
    <x v="10704"/>
  </r>
  <r>
    <x v="8"/>
    <x v="72"/>
    <x v="1"/>
    <x v="3"/>
    <x v="10705"/>
  </r>
  <r>
    <x v="8"/>
    <x v="72"/>
    <x v="1"/>
    <x v="4"/>
    <x v="7"/>
  </r>
  <r>
    <x v="8"/>
    <x v="72"/>
    <x v="1"/>
    <x v="5"/>
    <x v="7"/>
  </r>
  <r>
    <x v="8"/>
    <x v="72"/>
    <x v="1"/>
    <x v="6"/>
    <x v="10706"/>
  </r>
  <r>
    <x v="8"/>
    <x v="72"/>
    <x v="1"/>
    <x v="7"/>
    <x v="936"/>
  </r>
  <r>
    <x v="8"/>
    <x v="72"/>
    <x v="1"/>
    <x v="8"/>
    <x v="7"/>
  </r>
  <r>
    <x v="8"/>
    <x v="72"/>
    <x v="1"/>
    <x v="9"/>
    <x v="10707"/>
  </r>
  <r>
    <x v="8"/>
    <x v="72"/>
    <x v="1"/>
    <x v="10"/>
    <x v="691"/>
  </r>
  <r>
    <x v="8"/>
    <x v="72"/>
    <x v="1"/>
    <x v="11"/>
    <x v="10708"/>
  </r>
  <r>
    <x v="8"/>
    <x v="72"/>
    <x v="1"/>
    <x v="12"/>
    <x v="691"/>
  </r>
  <r>
    <x v="8"/>
    <x v="72"/>
    <x v="1"/>
    <x v="13"/>
    <x v="10709"/>
  </r>
  <r>
    <x v="8"/>
    <x v="73"/>
    <x v="0"/>
    <x v="0"/>
    <x v="7"/>
  </r>
  <r>
    <x v="8"/>
    <x v="73"/>
    <x v="0"/>
    <x v="1"/>
    <x v="10710"/>
  </r>
  <r>
    <x v="8"/>
    <x v="73"/>
    <x v="0"/>
    <x v="2"/>
    <x v="10711"/>
  </r>
  <r>
    <x v="8"/>
    <x v="73"/>
    <x v="0"/>
    <x v="3"/>
    <x v="10712"/>
  </r>
  <r>
    <x v="8"/>
    <x v="73"/>
    <x v="0"/>
    <x v="4"/>
    <x v="7"/>
  </r>
  <r>
    <x v="8"/>
    <x v="73"/>
    <x v="0"/>
    <x v="5"/>
    <x v="10713"/>
  </r>
  <r>
    <x v="8"/>
    <x v="73"/>
    <x v="0"/>
    <x v="6"/>
    <x v="10714"/>
  </r>
  <r>
    <x v="8"/>
    <x v="73"/>
    <x v="0"/>
    <x v="7"/>
    <x v="7"/>
  </r>
  <r>
    <x v="8"/>
    <x v="73"/>
    <x v="0"/>
    <x v="8"/>
    <x v="7"/>
  </r>
  <r>
    <x v="8"/>
    <x v="73"/>
    <x v="0"/>
    <x v="9"/>
    <x v="10715"/>
  </r>
  <r>
    <x v="8"/>
    <x v="73"/>
    <x v="0"/>
    <x v="10"/>
    <x v="10716"/>
  </r>
  <r>
    <x v="8"/>
    <x v="73"/>
    <x v="0"/>
    <x v="11"/>
    <x v="10717"/>
  </r>
  <r>
    <x v="8"/>
    <x v="73"/>
    <x v="0"/>
    <x v="12"/>
    <x v="7"/>
  </r>
  <r>
    <x v="8"/>
    <x v="73"/>
    <x v="0"/>
    <x v="13"/>
    <x v="10718"/>
  </r>
  <r>
    <x v="8"/>
    <x v="73"/>
    <x v="1"/>
    <x v="0"/>
    <x v="7"/>
  </r>
  <r>
    <x v="8"/>
    <x v="73"/>
    <x v="1"/>
    <x v="1"/>
    <x v="10710"/>
  </r>
  <r>
    <x v="8"/>
    <x v="73"/>
    <x v="1"/>
    <x v="2"/>
    <x v="10719"/>
  </r>
  <r>
    <x v="8"/>
    <x v="73"/>
    <x v="1"/>
    <x v="3"/>
    <x v="10712"/>
  </r>
  <r>
    <x v="8"/>
    <x v="73"/>
    <x v="1"/>
    <x v="4"/>
    <x v="7"/>
  </r>
  <r>
    <x v="8"/>
    <x v="73"/>
    <x v="1"/>
    <x v="5"/>
    <x v="7"/>
  </r>
  <r>
    <x v="8"/>
    <x v="73"/>
    <x v="1"/>
    <x v="6"/>
    <x v="10720"/>
  </r>
  <r>
    <x v="8"/>
    <x v="73"/>
    <x v="1"/>
    <x v="7"/>
    <x v="7"/>
  </r>
  <r>
    <x v="8"/>
    <x v="73"/>
    <x v="1"/>
    <x v="8"/>
    <x v="7"/>
  </r>
  <r>
    <x v="8"/>
    <x v="73"/>
    <x v="1"/>
    <x v="9"/>
    <x v="10721"/>
  </r>
  <r>
    <x v="8"/>
    <x v="73"/>
    <x v="1"/>
    <x v="10"/>
    <x v="936"/>
  </r>
  <r>
    <x v="8"/>
    <x v="73"/>
    <x v="1"/>
    <x v="11"/>
    <x v="10722"/>
  </r>
  <r>
    <x v="8"/>
    <x v="73"/>
    <x v="1"/>
    <x v="12"/>
    <x v="7"/>
  </r>
  <r>
    <x v="8"/>
    <x v="73"/>
    <x v="1"/>
    <x v="13"/>
    <x v="10723"/>
  </r>
  <r>
    <x v="9"/>
    <x v="0"/>
    <x v="0"/>
    <x v="0"/>
    <x v="7"/>
  </r>
  <r>
    <x v="9"/>
    <x v="0"/>
    <x v="0"/>
    <x v="1"/>
    <x v="10724"/>
  </r>
  <r>
    <x v="9"/>
    <x v="0"/>
    <x v="0"/>
    <x v="2"/>
    <x v="10725"/>
  </r>
  <r>
    <x v="9"/>
    <x v="0"/>
    <x v="0"/>
    <x v="3"/>
    <x v="10726"/>
  </r>
  <r>
    <x v="9"/>
    <x v="0"/>
    <x v="0"/>
    <x v="4"/>
    <x v="10727"/>
  </r>
  <r>
    <x v="9"/>
    <x v="0"/>
    <x v="0"/>
    <x v="5"/>
    <x v="10728"/>
  </r>
  <r>
    <x v="9"/>
    <x v="0"/>
    <x v="0"/>
    <x v="6"/>
    <x v="10729"/>
  </r>
  <r>
    <x v="9"/>
    <x v="0"/>
    <x v="0"/>
    <x v="7"/>
    <x v="7"/>
  </r>
  <r>
    <x v="9"/>
    <x v="0"/>
    <x v="0"/>
    <x v="8"/>
    <x v="10730"/>
  </r>
  <r>
    <x v="9"/>
    <x v="0"/>
    <x v="0"/>
    <x v="9"/>
    <x v="10731"/>
  </r>
  <r>
    <x v="9"/>
    <x v="0"/>
    <x v="0"/>
    <x v="10"/>
    <x v="10732"/>
  </r>
  <r>
    <x v="9"/>
    <x v="0"/>
    <x v="0"/>
    <x v="11"/>
    <x v="10733"/>
  </r>
  <r>
    <x v="9"/>
    <x v="0"/>
    <x v="0"/>
    <x v="12"/>
    <x v="10734"/>
  </r>
  <r>
    <x v="9"/>
    <x v="0"/>
    <x v="0"/>
    <x v="13"/>
    <x v="10735"/>
  </r>
  <r>
    <x v="9"/>
    <x v="0"/>
    <x v="1"/>
    <x v="0"/>
    <x v="10736"/>
  </r>
  <r>
    <x v="9"/>
    <x v="0"/>
    <x v="1"/>
    <x v="1"/>
    <x v="10737"/>
  </r>
  <r>
    <x v="9"/>
    <x v="0"/>
    <x v="1"/>
    <x v="2"/>
    <x v="10738"/>
  </r>
  <r>
    <x v="9"/>
    <x v="0"/>
    <x v="1"/>
    <x v="3"/>
    <x v="10739"/>
  </r>
  <r>
    <x v="9"/>
    <x v="0"/>
    <x v="1"/>
    <x v="4"/>
    <x v="10740"/>
  </r>
  <r>
    <x v="9"/>
    <x v="0"/>
    <x v="1"/>
    <x v="5"/>
    <x v="7"/>
  </r>
  <r>
    <x v="9"/>
    <x v="0"/>
    <x v="1"/>
    <x v="6"/>
    <x v="10741"/>
  </r>
  <r>
    <x v="9"/>
    <x v="0"/>
    <x v="1"/>
    <x v="7"/>
    <x v="7"/>
  </r>
  <r>
    <x v="9"/>
    <x v="0"/>
    <x v="1"/>
    <x v="8"/>
    <x v="10742"/>
  </r>
  <r>
    <x v="9"/>
    <x v="0"/>
    <x v="1"/>
    <x v="9"/>
    <x v="10743"/>
  </r>
  <r>
    <x v="9"/>
    <x v="0"/>
    <x v="1"/>
    <x v="10"/>
    <x v="7"/>
  </r>
  <r>
    <x v="9"/>
    <x v="0"/>
    <x v="1"/>
    <x v="11"/>
    <x v="10744"/>
  </r>
  <r>
    <x v="9"/>
    <x v="0"/>
    <x v="1"/>
    <x v="12"/>
    <x v="7"/>
  </r>
  <r>
    <x v="9"/>
    <x v="0"/>
    <x v="1"/>
    <x v="13"/>
    <x v="10745"/>
  </r>
  <r>
    <x v="9"/>
    <x v="1"/>
    <x v="0"/>
    <x v="0"/>
    <x v="7"/>
  </r>
  <r>
    <x v="9"/>
    <x v="1"/>
    <x v="0"/>
    <x v="1"/>
    <x v="10746"/>
  </r>
  <r>
    <x v="9"/>
    <x v="1"/>
    <x v="0"/>
    <x v="2"/>
    <x v="10747"/>
  </r>
  <r>
    <x v="9"/>
    <x v="1"/>
    <x v="0"/>
    <x v="3"/>
    <x v="10748"/>
  </r>
  <r>
    <x v="9"/>
    <x v="1"/>
    <x v="0"/>
    <x v="4"/>
    <x v="10749"/>
  </r>
  <r>
    <x v="9"/>
    <x v="1"/>
    <x v="0"/>
    <x v="5"/>
    <x v="10750"/>
  </r>
  <r>
    <x v="9"/>
    <x v="1"/>
    <x v="0"/>
    <x v="6"/>
    <x v="10751"/>
  </r>
  <r>
    <x v="9"/>
    <x v="1"/>
    <x v="0"/>
    <x v="7"/>
    <x v="7"/>
  </r>
  <r>
    <x v="9"/>
    <x v="1"/>
    <x v="0"/>
    <x v="8"/>
    <x v="10752"/>
  </r>
  <r>
    <x v="9"/>
    <x v="1"/>
    <x v="0"/>
    <x v="9"/>
    <x v="10753"/>
  </r>
  <r>
    <x v="9"/>
    <x v="1"/>
    <x v="0"/>
    <x v="10"/>
    <x v="10754"/>
  </r>
  <r>
    <x v="9"/>
    <x v="1"/>
    <x v="0"/>
    <x v="11"/>
    <x v="10755"/>
  </r>
  <r>
    <x v="9"/>
    <x v="1"/>
    <x v="0"/>
    <x v="12"/>
    <x v="7"/>
  </r>
  <r>
    <x v="9"/>
    <x v="1"/>
    <x v="0"/>
    <x v="13"/>
    <x v="10756"/>
  </r>
  <r>
    <x v="9"/>
    <x v="1"/>
    <x v="1"/>
    <x v="0"/>
    <x v="7"/>
  </r>
  <r>
    <x v="9"/>
    <x v="1"/>
    <x v="1"/>
    <x v="1"/>
    <x v="10757"/>
  </r>
  <r>
    <x v="9"/>
    <x v="1"/>
    <x v="1"/>
    <x v="2"/>
    <x v="10758"/>
  </r>
  <r>
    <x v="9"/>
    <x v="1"/>
    <x v="1"/>
    <x v="3"/>
    <x v="10759"/>
  </r>
  <r>
    <x v="9"/>
    <x v="1"/>
    <x v="1"/>
    <x v="4"/>
    <x v="10760"/>
  </r>
  <r>
    <x v="9"/>
    <x v="1"/>
    <x v="1"/>
    <x v="5"/>
    <x v="7"/>
  </r>
  <r>
    <x v="9"/>
    <x v="1"/>
    <x v="1"/>
    <x v="6"/>
    <x v="10761"/>
  </r>
  <r>
    <x v="9"/>
    <x v="1"/>
    <x v="1"/>
    <x v="7"/>
    <x v="7"/>
  </r>
  <r>
    <x v="9"/>
    <x v="1"/>
    <x v="1"/>
    <x v="8"/>
    <x v="10752"/>
  </r>
  <r>
    <x v="9"/>
    <x v="1"/>
    <x v="1"/>
    <x v="9"/>
    <x v="10762"/>
  </r>
  <r>
    <x v="9"/>
    <x v="1"/>
    <x v="1"/>
    <x v="10"/>
    <x v="7"/>
  </r>
  <r>
    <x v="9"/>
    <x v="1"/>
    <x v="1"/>
    <x v="11"/>
    <x v="10763"/>
  </r>
  <r>
    <x v="9"/>
    <x v="1"/>
    <x v="1"/>
    <x v="12"/>
    <x v="7"/>
  </r>
  <r>
    <x v="9"/>
    <x v="1"/>
    <x v="1"/>
    <x v="13"/>
    <x v="10764"/>
  </r>
  <r>
    <x v="9"/>
    <x v="2"/>
    <x v="0"/>
    <x v="0"/>
    <x v="7"/>
  </r>
  <r>
    <x v="9"/>
    <x v="2"/>
    <x v="0"/>
    <x v="1"/>
    <x v="10765"/>
  </r>
  <r>
    <x v="9"/>
    <x v="2"/>
    <x v="0"/>
    <x v="2"/>
    <x v="10766"/>
  </r>
  <r>
    <x v="9"/>
    <x v="2"/>
    <x v="0"/>
    <x v="3"/>
    <x v="10767"/>
  </r>
  <r>
    <x v="9"/>
    <x v="2"/>
    <x v="0"/>
    <x v="4"/>
    <x v="7"/>
  </r>
  <r>
    <x v="9"/>
    <x v="2"/>
    <x v="0"/>
    <x v="5"/>
    <x v="10768"/>
  </r>
  <r>
    <x v="9"/>
    <x v="2"/>
    <x v="0"/>
    <x v="6"/>
    <x v="10769"/>
  </r>
  <r>
    <x v="9"/>
    <x v="2"/>
    <x v="0"/>
    <x v="7"/>
    <x v="7"/>
  </r>
  <r>
    <x v="9"/>
    <x v="2"/>
    <x v="0"/>
    <x v="8"/>
    <x v="10770"/>
  </r>
  <r>
    <x v="9"/>
    <x v="2"/>
    <x v="0"/>
    <x v="9"/>
    <x v="10771"/>
  </r>
  <r>
    <x v="9"/>
    <x v="2"/>
    <x v="0"/>
    <x v="10"/>
    <x v="10772"/>
  </r>
  <r>
    <x v="9"/>
    <x v="2"/>
    <x v="0"/>
    <x v="11"/>
    <x v="10773"/>
  </r>
  <r>
    <x v="9"/>
    <x v="2"/>
    <x v="0"/>
    <x v="12"/>
    <x v="8463"/>
  </r>
  <r>
    <x v="9"/>
    <x v="2"/>
    <x v="0"/>
    <x v="13"/>
    <x v="10774"/>
  </r>
  <r>
    <x v="9"/>
    <x v="2"/>
    <x v="1"/>
    <x v="0"/>
    <x v="7"/>
  </r>
  <r>
    <x v="9"/>
    <x v="2"/>
    <x v="1"/>
    <x v="1"/>
    <x v="10775"/>
  </r>
  <r>
    <x v="9"/>
    <x v="2"/>
    <x v="1"/>
    <x v="2"/>
    <x v="10776"/>
  </r>
  <r>
    <x v="9"/>
    <x v="2"/>
    <x v="1"/>
    <x v="3"/>
    <x v="10777"/>
  </r>
  <r>
    <x v="9"/>
    <x v="2"/>
    <x v="1"/>
    <x v="4"/>
    <x v="10778"/>
  </r>
  <r>
    <x v="9"/>
    <x v="2"/>
    <x v="1"/>
    <x v="5"/>
    <x v="7"/>
  </r>
  <r>
    <x v="9"/>
    <x v="2"/>
    <x v="1"/>
    <x v="6"/>
    <x v="10779"/>
  </r>
  <r>
    <x v="9"/>
    <x v="2"/>
    <x v="1"/>
    <x v="7"/>
    <x v="7"/>
  </r>
  <r>
    <x v="9"/>
    <x v="2"/>
    <x v="1"/>
    <x v="8"/>
    <x v="10780"/>
  </r>
  <r>
    <x v="9"/>
    <x v="2"/>
    <x v="1"/>
    <x v="9"/>
    <x v="10781"/>
  </r>
  <r>
    <x v="9"/>
    <x v="2"/>
    <x v="1"/>
    <x v="10"/>
    <x v="7"/>
  </r>
  <r>
    <x v="9"/>
    <x v="2"/>
    <x v="1"/>
    <x v="11"/>
    <x v="10782"/>
  </r>
  <r>
    <x v="9"/>
    <x v="2"/>
    <x v="1"/>
    <x v="12"/>
    <x v="7"/>
  </r>
  <r>
    <x v="9"/>
    <x v="2"/>
    <x v="1"/>
    <x v="13"/>
    <x v="10783"/>
  </r>
  <r>
    <x v="9"/>
    <x v="3"/>
    <x v="0"/>
    <x v="0"/>
    <x v="7"/>
  </r>
  <r>
    <x v="9"/>
    <x v="3"/>
    <x v="0"/>
    <x v="1"/>
    <x v="10784"/>
  </r>
  <r>
    <x v="9"/>
    <x v="3"/>
    <x v="0"/>
    <x v="2"/>
    <x v="10785"/>
  </r>
  <r>
    <x v="9"/>
    <x v="3"/>
    <x v="0"/>
    <x v="3"/>
    <x v="10786"/>
  </r>
  <r>
    <x v="9"/>
    <x v="3"/>
    <x v="0"/>
    <x v="4"/>
    <x v="10787"/>
  </r>
  <r>
    <x v="9"/>
    <x v="3"/>
    <x v="0"/>
    <x v="5"/>
    <x v="10788"/>
  </r>
  <r>
    <x v="9"/>
    <x v="3"/>
    <x v="0"/>
    <x v="6"/>
    <x v="10789"/>
  </r>
  <r>
    <x v="9"/>
    <x v="3"/>
    <x v="0"/>
    <x v="7"/>
    <x v="7"/>
  </r>
  <r>
    <x v="9"/>
    <x v="3"/>
    <x v="0"/>
    <x v="8"/>
    <x v="10790"/>
  </r>
  <r>
    <x v="9"/>
    <x v="3"/>
    <x v="0"/>
    <x v="9"/>
    <x v="10791"/>
  </r>
  <r>
    <x v="9"/>
    <x v="3"/>
    <x v="0"/>
    <x v="10"/>
    <x v="10792"/>
  </r>
  <r>
    <x v="9"/>
    <x v="3"/>
    <x v="0"/>
    <x v="11"/>
    <x v="10793"/>
  </r>
  <r>
    <x v="9"/>
    <x v="3"/>
    <x v="0"/>
    <x v="12"/>
    <x v="10794"/>
  </r>
  <r>
    <x v="9"/>
    <x v="3"/>
    <x v="0"/>
    <x v="13"/>
    <x v="10795"/>
  </r>
  <r>
    <x v="9"/>
    <x v="3"/>
    <x v="1"/>
    <x v="0"/>
    <x v="7"/>
  </r>
  <r>
    <x v="9"/>
    <x v="3"/>
    <x v="1"/>
    <x v="1"/>
    <x v="10784"/>
  </r>
  <r>
    <x v="9"/>
    <x v="3"/>
    <x v="1"/>
    <x v="2"/>
    <x v="10796"/>
  </r>
  <r>
    <x v="9"/>
    <x v="3"/>
    <x v="1"/>
    <x v="3"/>
    <x v="10797"/>
  </r>
  <r>
    <x v="9"/>
    <x v="3"/>
    <x v="1"/>
    <x v="4"/>
    <x v="10787"/>
  </r>
  <r>
    <x v="9"/>
    <x v="3"/>
    <x v="1"/>
    <x v="5"/>
    <x v="7"/>
  </r>
  <r>
    <x v="9"/>
    <x v="3"/>
    <x v="1"/>
    <x v="6"/>
    <x v="10798"/>
  </r>
  <r>
    <x v="9"/>
    <x v="3"/>
    <x v="1"/>
    <x v="7"/>
    <x v="7"/>
  </r>
  <r>
    <x v="9"/>
    <x v="3"/>
    <x v="1"/>
    <x v="8"/>
    <x v="10790"/>
  </r>
  <r>
    <x v="9"/>
    <x v="3"/>
    <x v="1"/>
    <x v="9"/>
    <x v="10799"/>
  </r>
  <r>
    <x v="9"/>
    <x v="3"/>
    <x v="1"/>
    <x v="10"/>
    <x v="7"/>
  </r>
  <r>
    <x v="9"/>
    <x v="3"/>
    <x v="1"/>
    <x v="11"/>
    <x v="10800"/>
  </r>
  <r>
    <x v="9"/>
    <x v="3"/>
    <x v="1"/>
    <x v="12"/>
    <x v="7"/>
  </r>
  <r>
    <x v="9"/>
    <x v="3"/>
    <x v="1"/>
    <x v="13"/>
    <x v="10801"/>
  </r>
  <r>
    <x v="9"/>
    <x v="4"/>
    <x v="0"/>
    <x v="0"/>
    <x v="10802"/>
  </r>
  <r>
    <x v="9"/>
    <x v="4"/>
    <x v="0"/>
    <x v="1"/>
    <x v="10803"/>
  </r>
  <r>
    <x v="9"/>
    <x v="4"/>
    <x v="0"/>
    <x v="2"/>
    <x v="10804"/>
  </r>
  <r>
    <x v="9"/>
    <x v="4"/>
    <x v="0"/>
    <x v="3"/>
    <x v="10805"/>
  </r>
  <r>
    <x v="9"/>
    <x v="4"/>
    <x v="0"/>
    <x v="4"/>
    <x v="10806"/>
  </r>
  <r>
    <x v="9"/>
    <x v="4"/>
    <x v="0"/>
    <x v="5"/>
    <x v="7"/>
  </r>
  <r>
    <x v="9"/>
    <x v="4"/>
    <x v="0"/>
    <x v="6"/>
    <x v="10807"/>
  </r>
  <r>
    <x v="9"/>
    <x v="4"/>
    <x v="0"/>
    <x v="7"/>
    <x v="7"/>
  </r>
  <r>
    <x v="9"/>
    <x v="4"/>
    <x v="0"/>
    <x v="8"/>
    <x v="10808"/>
  </r>
  <r>
    <x v="9"/>
    <x v="4"/>
    <x v="0"/>
    <x v="9"/>
    <x v="10809"/>
  </r>
  <r>
    <x v="9"/>
    <x v="4"/>
    <x v="0"/>
    <x v="10"/>
    <x v="10810"/>
  </r>
  <r>
    <x v="9"/>
    <x v="4"/>
    <x v="0"/>
    <x v="11"/>
    <x v="10811"/>
  </r>
  <r>
    <x v="9"/>
    <x v="4"/>
    <x v="0"/>
    <x v="12"/>
    <x v="10812"/>
  </r>
  <r>
    <x v="9"/>
    <x v="4"/>
    <x v="0"/>
    <x v="13"/>
    <x v="10813"/>
  </r>
  <r>
    <x v="9"/>
    <x v="4"/>
    <x v="1"/>
    <x v="0"/>
    <x v="10802"/>
  </r>
  <r>
    <x v="9"/>
    <x v="4"/>
    <x v="1"/>
    <x v="1"/>
    <x v="10814"/>
  </r>
  <r>
    <x v="9"/>
    <x v="4"/>
    <x v="1"/>
    <x v="2"/>
    <x v="10815"/>
  </r>
  <r>
    <x v="9"/>
    <x v="4"/>
    <x v="1"/>
    <x v="3"/>
    <x v="10816"/>
  </r>
  <r>
    <x v="9"/>
    <x v="4"/>
    <x v="1"/>
    <x v="4"/>
    <x v="10817"/>
  </r>
  <r>
    <x v="9"/>
    <x v="4"/>
    <x v="1"/>
    <x v="5"/>
    <x v="7"/>
  </r>
  <r>
    <x v="9"/>
    <x v="4"/>
    <x v="1"/>
    <x v="6"/>
    <x v="10818"/>
  </r>
  <r>
    <x v="9"/>
    <x v="4"/>
    <x v="1"/>
    <x v="7"/>
    <x v="7"/>
  </r>
  <r>
    <x v="9"/>
    <x v="4"/>
    <x v="1"/>
    <x v="8"/>
    <x v="10819"/>
  </r>
  <r>
    <x v="9"/>
    <x v="4"/>
    <x v="1"/>
    <x v="9"/>
    <x v="10820"/>
  </r>
  <r>
    <x v="9"/>
    <x v="4"/>
    <x v="1"/>
    <x v="10"/>
    <x v="7"/>
  </r>
  <r>
    <x v="9"/>
    <x v="4"/>
    <x v="1"/>
    <x v="11"/>
    <x v="10821"/>
  </r>
  <r>
    <x v="9"/>
    <x v="4"/>
    <x v="1"/>
    <x v="12"/>
    <x v="7"/>
  </r>
  <r>
    <x v="9"/>
    <x v="4"/>
    <x v="1"/>
    <x v="13"/>
    <x v="10822"/>
  </r>
  <r>
    <x v="9"/>
    <x v="5"/>
    <x v="0"/>
    <x v="0"/>
    <x v="7"/>
  </r>
  <r>
    <x v="9"/>
    <x v="5"/>
    <x v="0"/>
    <x v="1"/>
    <x v="10823"/>
  </r>
  <r>
    <x v="9"/>
    <x v="5"/>
    <x v="0"/>
    <x v="2"/>
    <x v="10824"/>
  </r>
  <r>
    <x v="9"/>
    <x v="5"/>
    <x v="0"/>
    <x v="3"/>
    <x v="10825"/>
  </r>
  <r>
    <x v="9"/>
    <x v="5"/>
    <x v="0"/>
    <x v="4"/>
    <x v="5905"/>
  </r>
  <r>
    <x v="9"/>
    <x v="5"/>
    <x v="0"/>
    <x v="5"/>
    <x v="7"/>
  </r>
  <r>
    <x v="9"/>
    <x v="5"/>
    <x v="0"/>
    <x v="6"/>
    <x v="10826"/>
  </r>
  <r>
    <x v="9"/>
    <x v="5"/>
    <x v="0"/>
    <x v="7"/>
    <x v="7"/>
  </r>
  <r>
    <x v="9"/>
    <x v="5"/>
    <x v="0"/>
    <x v="8"/>
    <x v="10827"/>
  </r>
  <r>
    <x v="9"/>
    <x v="5"/>
    <x v="0"/>
    <x v="9"/>
    <x v="10828"/>
  </r>
  <r>
    <x v="9"/>
    <x v="5"/>
    <x v="0"/>
    <x v="10"/>
    <x v="1885"/>
  </r>
  <r>
    <x v="9"/>
    <x v="5"/>
    <x v="0"/>
    <x v="11"/>
    <x v="10829"/>
  </r>
  <r>
    <x v="9"/>
    <x v="5"/>
    <x v="0"/>
    <x v="12"/>
    <x v="7"/>
  </r>
  <r>
    <x v="9"/>
    <x v="5"/>
    <x v="0"/>
    <x v="13"/>
    <x v="10830"/>
  </r>
  <r>
    <x v="9"/>
    <x v="5"/>
    <x v="1"/>
    <x v="0"/>
    <x v="7"/>
  </r>
  <r>
    <x v="9"/>
    <x v="5"/>
    <x v="1"/>
    <x v="1"/>
    <x v="10823"/>
  </r>
  <r>
    <x v="9"/>
    <x v="5"/>
    <x v="1"/>
    <x v="2"/>
    <x v="10831"/>
  </r>
  <r>
    <x v="9"/>
    <x v="5"/>
    <x v="1"/>
    <x v="3"/>
    <x v="10825"/>
  </r>
  <r>
    <x v="9"/>
    <x v="5"/>
    <x v="1"/>
    <x v="4"/>
    <x v="5905"/>
  </r>
  <r>
    <x v="9"/>
    <x v="5"/>
    <x v="1"/>
    <x v="5"/>
    <x v="7"/>
  </r>
  <r>
    <x v="9"/>
    <x v="5"/>
    <x v="1"/>
    <x v="6"/>
    <x v="10826"/>
  </r>
  <r>
    <x v="9"/>
    <x v="5"/>
    <x v="1"/>
    <x v="7"/>
    <x v="7"/>
  </r>
  <r>
    <x v="9"/>
    <x v="5"/>
    <x v="1"/>
    <x v="8"/>
    <x v="10827"/>
  </r>
  <r>
    <x v="9"/>
    <x v="5"/>
    <x v="1"/>
    <x v="9"/>
    <x v="10828"/>
  </r>
  <r>
    <x v="9"/>
    <x v="5"/>
    <x v="1"/>
    <x v="10"/>
    <x v="7"/>
  </r>
  <r>
    <x v="9"/>
    <x v="5"/>
    <x v="1"/>
    <x v="11"/>
    <x v="10829"/>
  </r>
  <r>
    <x v="9"/>
    <x v="5"/>
    <x v="1"/>
    <x v="12"/>
    <x v="7"/>
  </r>
  <r>
    <x v="9"/>
    <x v="5"/>
    <x v="1"/>
    <x v="13"/>
    <x v="10832"/>
  </r>
  <r>
    <x v="9"/>
    <x v="6"/>
    <x v="0"/>
    <x v="0"/>
    <x v="9681"/>
  </r>
  <r>
    <x v="9"/>
    <x v="6"/>
    <x v="0"/>
    <x v="1"/>
    <x v="10833"/>
  </r>
  <r>
    <x v="9"/>
    <x v="6"/>
    <x v="0"/>
    <x v="2"/>
    <x v="10834"/>
  </r>
  <r>
    <x v="9"/>
    <x v="6"/>
    <x v="0"/>
    <x v="3"/>
    <x v="10835"/>
  </r>
  <r>
    <x v="9"/>
    <x v="6"/>
    <x v="0"/>
    <x v="4"/>
    <x v="10836"/>
  </r>
  <r>
    <x v="9"/>
    <x v="6"/>
    <x v="0"/>
    <x v="5"/>
    <x v="10837"/>
  </r>
  <r>
    <x v="9"/>
    <x v="6"/>
    <x v="0"/>
    <x v="6"/>
    <x v="10838"/>
  </r>
  <r>
    <x v="9"/>
    <x v="6"/>
    <x v="0"/>
    <x v="7"/>
    <x v="7"/>
  </r>
  <r>
    <x v="9"/>
    <x v="6"/>
    <x v="0"/>
    <x v="8"/>
    <x v="10839"/>
  </r>
  <r>
    <x v="9"/>
    <x v="6"/>
    <x v="0"/>
    <x v="9"/>
    <x v="10840"/>
  </r>
  <r>
    <x v="9"/>
    <x v="6"/>
    <x v="0"/>
    <x v="10"/>
    <x v="10841"/>
  </r>
  <r>
    <x v="9"/>
    <x v="6"/>
    <x v="0"/>
    <x v="11"/>
    <x v="10842"/>
  </r>
  <r>
    <x v="9"/>
    <x v="6"/>
    <x v="0"/>
    <x v="12"/>
    <x v="10843"/>
  </r>
  <r>
    <x v="9"/>
    <x v="6"/>
    <x v="0"/>
    <x v="13"/>
    <x v="10844"/>
  </r>
  <r>
    <x v="9"/>
    <x v="6"/>
    <x v="1"/>
    <x v="0"/>
    <x v="9681"/>
  </r>
  <r>
    <x v="9"/>
    <x v="6"/>
    <x v="1"/>
    <x v="1"/>
    <x v="10845"/>
  </r>
  <r>
    <x v="9"/>
    <x v="6"/>
    <x v="1"/>
    <x v="2"/>
    <x v="10846"/>
  </r>
  <r>
    <x v="9"/>
    <x v="6"/>
    <x v="1"/>
    <x v="3"/>
    <x v="10835"/>
  </r>
  <r>
    <x v="9"/>
    <x v="6"/>
    <x v="1"/>
    <x v="4"/>
    <x v="10847"/>
  </r>
  <r>
    <x v="9"/>
    <x v="6"/>
    <x v="1"/>
    <x v="5"/>
    <x v="7"/>
  </r>
  <r>
    <x v="9"/>
    <x v="6"/>
    <x v="1"/>
    <x v="6"/>
    <x v="10848"/>
  </r>
  <r>
    <x v="9"/>
    <x v="6"/>
    <x v="1"/>
    <x v="7"/>
    <x v="7"/>
  </r>
  <r>
    <x v="9"/>
    <x v="6"/>
    <x v="1"/>
    <x v="8"/>
    <x v="10839"/>
  </r>
  <r>
    <x v="9"/>
    <x v="6"/>
    <x v="1"/>
    <x v="9"/>
    <x v="10849"/>
  </r>
  <r>
    <x v="9"/>
    <x v="6"/>
    <x v="1"/>
    <x v="10"/>
    <x v="7"/>
  </r>
  <r>
    <x v="9"/>
    <x v="6"/>
    <x v="1"/>
    <x v="11"/>
    <x v="10850"/>
  </r>
  <r>
    <x v="9"/>
    <x v="6"/>
    <x v="1"/>
    <x v="12"/>
    <x v="7"/>
  </r>
  <r>
    <x v="9"/>
    <x v="6"/>
    <x v="1"/>
    <x v="13"/>
    <x v="10851"/>
  </r>
  <r>
    <x v="9"/>
    <x v="7"/>
    <x v="0"/>
    <x v="0"/>
    <x v="7"/>
  </r>
  <r>
    <x v="9"/>
    <x v="7"/>
    <x v="0"/>
    <x v="1"/>
    <x v="10852"/>
  </r>
  <r>
    <x v="9"/>
    <x v="7"/>
    <x v="0"/>
    <x v="2"/>
    <x v="10853"/>
  </r>
  <r>
    <x v="9"/>
    <x v="7"/>
    <x v="0"/>
    <x v="3"/>
    <x v="6129"/>
  </r>
  <r>
    <x v="9"/>
    <x v="7"/>
    <x v="0"/>
    <x v="4"/>
    <x v="7"/>
  </r>
  <r>
    <x v="9"/>
    <x v="7"/>
    <x v="0"/>
    <x v="5"/>
    <x v="7"/>
  </r>
  <r>
    <x v="9"/>
    <x v="7"/>
    <x v="0"/>
    <x v="6"/>
    <x v="7"/>
  </r>
  <r>
    <x v="9"/>
    <x v="7"/>
    <x v="0"/>
    <x v="7"/>
    <x v="7"/>
  </r>
  <r>
    <x v="9"/>
    <x v="7"/>
    <x v="0"/>
    <x v="8"/>
    <x v="7"/>
  </r>
  <r>
    <x v="9"/>
    <x v="7"/>
    <x v="0"/>
    <x v="9"/>
    <x v="10854"/>
  </r>
  <r>
    <x v="9"/>
    <x v="7"/>
    <x v="0"/>
    <x v="10"/>
    <x v="7"/>
  </r>
  <r>
    <x v="9"/>
    <x v="7"/>
    <x v="0"/>
    <x v="11"/>
    <x v="10855"/>
  </r>
  <r>
    <x v="9"/>
    <x v="7"/>
    <x v="0"/>
    <x v="12"/>
    <x v="7"/>
  </r>
  <r>
    <x v="9"/>
    <x v="7"/>
    <x v="0"/>
    <x v="13"/>
    <x v="10856"/>
  </r>
  <r>
    <x v="9"/>
    <x v="7"/>
    <x v="1"/>
    <x v="0"/>
    <x v="7"/>
  </r>
  <r>
    <x v="9"/>
    <x v="7"/>
    <x v="1"/>
    <x v="1"/>
    <x v="10852"/>
  </r>
  <r>
    <x v="9"/>
    <x v="7"/>
    <x v="1"/>
    <x v="2"/>
    <x v="10853"/>
  </r>
  <r>
    <x v="9"/>
    <x v="7"/>
    <x v="1"/>
    <x v="3"/>
    <x v="6129"/>
  </r>
  <r>
    <x v="9"/>
    <x v="7"/>
    <x v="1"/>
    <x v="4"/>
    <x v="7"/>
  </r>
  <r>
    <x v="9"/>
    <x v="7"/>
    <x v="1"/>
    <x v="5"/>
    <x v="7"/>
  </r>
  <r>
    <x v="9"/>
    <x v="7"/>
    <x v="1"/>
    <x v="6"/>
    <x v="7"/>
  </r>
  <r>
    <x v="9"/>
    <x v="7"/>
    <x v="1"/>
    <x v="7"/>
    <x v="7"/>
  </r>
  <r>
    <x v="9"/>
    <x v="7"/>
    <x v="1"/>
    <x v="8"/>
    <x v="7"/>
  </r>
  <r>
    <x v="9"/>
    <x v="7"/>
    <x v="1"/>
    <x v="9"/>
    <x v="10854"/>
  </r>
  <r>
    <x v="9"/>
    <x v="7"/>
    <x v="1"/>
    <x v="10"/>
    <x v="7"/>
  </r>
  <r>
    <x v="9"/>
    <x v="7"/>
    <x v="1"/>
    <x v="11"/>
    <x v="10855"/>
  </r>
  <r>
    <x v="9"/>
    <x v="7"/>
    <x v="1"/>
    <x v="12"/>
    <x v="7"/>
  </r>
  <r>
    <x v="9"/>
    <x v="7"/>
    <x v="1"/>
    <x v="13"/>
    <x v="10856"/>
  </r>
  <r>
    <x v="9"/>
    <x v="8"/>
    <x v="0"/>
    <x v="0"/>
    <x v="7"/>
  </r>
  <r>
    <x v="9"/>
    <x v="8"/>
    <x v="0"/>
    <x v="1"/>
    <x v="10857"/>
  </r>
  <r>
    <x v="9"/>
    <x v="8"/>
    <x v="0"/>
    <x v="2"/>
    <x v="10858"/>
  </r>
  <r>
    <x v="9"/>
    <x v="8"/>
    <x v="0"/>
    <x v="3"/>
    <x v="10859"/>
  </r>
  <r>
    <x v="9"/>
    <x v="8"/>
    <x v="0"/>
    <x v="4"/>
    <x v="10860"/>
  </r>
  <r>
    <x v="9"/>
    <x v="8"/>
    <x v="0"/>
    <x v="5"/>
    <x v="10861"/>
  </r>
  <r>
    <x v="9"/>
    <x v="8"/>
    <x v="0"/>
    <x v="6"/>
    <x v="10862"/>
  </r>
  <r>
    <x v="9"/>
    <x v="8"/>
    <x v="0"/>
    <x v="7"/>
    <x v="7"/>
  </r>
  <r>
    <x v="9"/>
    <x v="8"/>
    <x v="0"/>
    <x v="8"/>
    <x v="10863"/>
  </r>
  <r>
    <x v="9"/>
    <x v="8"/>
    <x v="0"/>
    <x v="9"/>
    <x v="10864"/>
  </r>
  <r>
    <x v="9"/>
    <x v="8"/>
    <x v="0"/>
    <x v="10"/>
    <x v="10865"/>
  </r>
  <r>
    <x v="9"/>
    <x v="8"/>
    <x v="0"/>
    <x v="11"/>
    <x v="10866"/>
  </r>
  <r>
    <x v="9"/>
    <x v="8"/>
    <x v="0"/>
    <x v="12"/>
    <x v="10867"/>
  </r>
  <r>
    <x v="9"/>
    <x v="8"/>
    <x v="0"/>
    <x v="13"/>
    <x v="10868"/>
  </r>
  <r>
    <x v="9"/>
    <x v="8"/>
    <x v="1"/>
    <x v="0"/>
    <x v="10869"/>
  </r>
  <r>
    <x v="9"/>
    <x v="8"/>
    <x v="1"/>
    <x v="1"/>
    <x v="10870"/>
  </r>
  <r>
    <x v="9"/>
    <x v="8"/>
    <x v="1"/>
    <x v="2"/>
    <x v="10871"/>
  </r>
  <r>
    <x v="9"/>
    <x v="8"/>
    <x v="1"/>
    <x v="3"/>
    <x v="10872"/>
  </r>
  <r>
    <x v="9"/>
    <x v="8"/>
    <x v="1"/>
    <x v="4"/>
    <x v="10860"/>
  </r>
  <r>
    <x v="9"/>
    <x v="8"/>
    <x v="1"/>
    <x v="5"/>
    <x v="7"/>
  </r>
  <r>
    <x v="9"/>
    <x v="8"/>
    <x v="1"/>
    <x v="6"/>
    <x v="10873"/>
  </r>
  <r>
    <x v="9"/>
    <x v="8"/>
    <x v="1"/>
    <x v="7"/>
    <x v="7"/>
  </r>
  <r>
    <x v="9"/>
    <x v="8"/>
    <x v="1"/>
    <x v="8"/>
    <x v="10874"/>
  </r>
  <r>
    <x v="9"/>
    <x v="8"/>
    <x v="1"/>
    <x v="9"/>
    <x v="10875"/>
  </r>
  <r>
    <x v="9"/>
    <x v="8"/>
    <x v="1"/>
    <x v="10"/>
    <x v="7"/>
  </r>
  <r>
    <x v="9"/>
    <x v="8"/>
    <x v="1"/>
    <x v="11"/>
    <x v="10876"/>
  </r>
  <r>
    <x v="9"/>
    <x v="8"/>
    <x v="1"/>
    <x v="12"/>
    <x v="7"/>
  </r>
  <r>
    <x v="9"/>
    <x v="8"/>
    <x v="1"/>
    <x v="13"/>
    <x v="10877"/>
  </r>
  <r>
    <x v="9"/>
    <x v="9"/>
    <x v="0"/>
    <x v="0"/>
    <x v="7"/>
  </r>
  <r>
    <x v="9"/>
    <x v="9"/>
    <x v="0"/>
    <x v="1"/>
    <x v="10878"/>
  </r>
  <r>
    <x v="9"/>
    <x v="9"/>
    <x v="0"/>
    <x v="2"/>
    <x v="10879"/>
  </r>
  <r>
    <x v="9"/>
    <x v="9"/>
    <x v="0"/>
    <x v="3"/>
    <x v="10880"/>
  </r>
  <r>
    <x v="9"/>
    <x v="9"/>
    <x v="0"/>
    <x v="4"/>
    <x v="10881"/>
  </r>
  <r>
    <x v="9"/>
    <x v="9"/>
    <x v="0"/>
    <x v="5"/>
    <x v="10882"/>
  </r>
  <r>
    <x v="9"/>
    <x v="9"/>
    <x v="0"/>
    <x v="6"/>
    <x v="10883"/>
  </r>
  <r>
    <x v="9"/>
    <x v="9"/>
    <x v="0"/>
    <x v="7"/>
    <x v="7"/>
  </r>
  <r>
    <x v="9"/>
    <x v="9"/>
    <x v="0"/>
    <x v="8"/>
    <x v="10884"/>
  </r>
  <r>
    <x v="9"/>
    <x v="9"/>
    <x v="0"/>
    <x v="9"/>
    <x v="10885"/>
  </r>
  <r>
    <x v="9"/>
    <x v="9"/>
    <x v="0"/>
    <x v="10"/>
    <x v="10886"/>
  </r>
  <r>
    <x v="9"/>
    <x v="9"/>
    <x v="0"/>
    <x v="11"/>
    <x v="10887"/>
  </r>
  <r>
    <x v="9"/>
    <x v="9"/>
    <x v="0"/>
    <x v="12"/>
    <x v="9125"/>
  </r>
  <r>
    <x v="9"/>
    <x v="9"/>
    <x v="0"/>
    <x v="13"/>
    <x v="10888"/>
  </r>
  <r>
    <x v="9"/>
    <x v="9"/>
    <x v="1"/>
    <x v="0"/>
    <x v="7"/>
  </r>
  <r>
    <x v="9"/>
    <x v="9"/>
    <x v="1"/>
    <x v="1"/>
    <x v="10889"/>
  </r>
  <r>
    <x v="9"/>
    <x v="9"/>
    <x v="1"/>
    <x v="2"/>
    <x v="10890"/>
  </r>
  <r>
    <x v="9"/>
    <x v="9"/>
    <x v="1"/>
    <x v="3"/>
    <x v="10891"/>
  </r>
  <r>
    <x v="9"/>
    <x v="9"/>
    <x v="1"/>
    <x v="4"/>
    <x v="10892"/>
  </r>
  <r>
    <x v="9"/>
    <x v="9"/>
    <x v="1"/>
    <x v="5"/>
    <x v="7"/>
  </r>
  <r>
    <x v="9"/>
    <x v="9"/>
    <x v="1"/>
    <x v="6"/>
    <x v="10893"/>
  </r>
  <r>
    <x v="9"/>
    <x v="9"/>
    <x v="1"/>
    <x v="7"/>
    <x v="7"/>
  </r>
  <r>
    <x v="9"/>
    <x v="9"/>
    <x v="1"/>
    <x v="8"/>
    <x v="10894"/>
  </r>
  <r>
    <x v="9"/>
    <x v="9"/>
    <x v="1"/>
    <x v="9"/>
    <x v="10895"/>
  </r>
  <r>
    <x v="9"/>
    <x v="9"/>
    <x v="1"/>
    <x v="10"/>
    <x v="7"/>
  </r>
  <r>
    <x v="9"/>
    <x v="9"/>
    <x v="1"/>
    <x v="11"/>
    <x v="10896"/>
  </r>
  <r>
    <x v="9"/>
    <x v="9"/>
    <x v="1"/>
    <x v="12"/>
    <x v="7"/>
  </r>
  <r>
    <x v="9"/>
    <x v="9"/>
    <x v="1"/>
    <x v="13"/>
    <x v="10897"/>
  </r>
  <r>
    <x v="9"/>
    <x v="10"/>
    <x v="0"/>
    <x v="0"/>
    <x v="10898"/>
  </r>
  <r>
    <x v="9"/>
    <x v="10"/>
    <x v="0"/>
    <x v="1"/>
    <x v="10899"/>
  </r>
  <r>
    <x v="9"/>
    <x v="10"/>
    <x v="0"/>
    <x v="2"/>
    <x v="10900"/>
  </r>
  <r>
    <x v="9"/>
    <x v="10"/>
    <x v="0"/>
    <x v="3"/>
    <x v="8591"/>
  </r>
  <r>
    <x v="9"/>
    <x v="10"/>
    <x v="0"/>
    <x v="4"/>
    <x v="10901"/>
  </r>
  <r>
    <x v="9"/>
    <x v="10"/>
    <x v="0"/>
    <x v="5"/>
    <x v="7"/>
  </r>
  <r>
    <x v="9"/>
    <x v="10"/>
    <x v="0"/>
    <x v="6"/>
    <x v="10902"/>
  </r>
  <r>
    <x v="9"/>
    <x v="10"/>
    <x v="0"/>
    <x v="7"/>
    <x v="7"/>
  </r>
  <r>
    <x v="9"/>
    <x v="10"/>
    <x v="0"/>
    <x v="8"/>
    <x v="10903"/>
  </r>
  <r>
    <x v="9"/>
    <x v="10"/>
    <x v="0"/>
    <x v="9"/>
    <x v="10904"/>
  </r>
  <r>
    <x v="9"/>
    <x v="10"/>
    <x v="0"/>
    <x v="10"/>
    <x v="10905"/>
  </r>
  <r>
    <x v="9"/>
    <x v="10"/>
    <x v="0"/>
    <x v="11"/>
    <x v="10906"/>
  </r>
  <r>
    <x v="9"/>
    <x v="10"/>
    <x v="0"/>
    <x v="12"/>
    <x v="10907"/>
  </r>
  <r>
    <x v="9"/>
    <x v="10"/>
    <x v="0"/>
    <x v="13"/>
    <x v="10908"/>
  </r>
  <r>
    <x v="9"/>
    <x v="10"/>
    <x v="1"/>
    <x v="0"/>
    <x v="10898"/>
  </r>
  <r>
    <x v="9"/>
    <x v="10"/>
    <x v="1"/>
    <x v="1"/>
    <x v="10909"/>
  </r>
  <r>
    <x v="9"/>
    <x v="10"/>
    <x v="1"/>
    <x v="2"/>
    <x v="10910"/>
  </r>
  <r>
    <x v="9"/>
    <x v="10"/>
    <x v="1"/>
    <x v="3"/>
    <x v="8602"/>
  </r>
  <r>
    <x v="9"/>
    <x v="10"/>
    <x v="1"/>
    <x v="4"/>
    <x v="10901"/>
  </r>
  <r>
    <x v="9"/>
    <x v="10"/>
    <x v="1"/>
    <x v="5"/>
    <x v="7"/>
  </r>
  <r>
    <x v="9"/>
    <x v="10"/>
    <x v="1"/>
    <x v="6"/>
    <x v="10911"/>
  </r>
  <r>
    <x v="9"/>
    <x v="10"/>
    <x v="1"/>
    <x v="7"/>
    <x v="7"/>
  </r>
  <r>
    <x v="9"/>
    <x v="10"/>
    <x v="1"/>
    <x v="8"/>
    <x v="10912"/>
  </r>
  <r>
    <x v="9"/>
    <x v="10"/>
    <x v="1"/>
    <x v="9"/>
    <x v="10913"/>
  </r>
  <r>
    <x v="9"/>
    <x v="10"/>
    <x v="1"/>
    <x v="10"/>
    <x v="7"/>
  </r>
  <r>
    <x v="9"/>
    <x v="10"/>
    <x v="1"/>
    <x v="11"/>
    <x v="10914"/>
  </r>
  <r>
    <x v="9"/>
    <x v="10"/>
    <x v="1"/>
    <x v="12"/>
    <x v="7"/>
  </r>
  <r>
    <x v="9"/>
    <x v="10"/>
    <x v="1"/>
    <x v="13"/>
    <x v="10915"/>
  </r>
  <r>
    <x v="9"/>
    <x v="11"/>
    <x v="0"/>
    <x v="0"/>
    <x v="7"/>
  </r>
  <r>
    <x v="9"/>
    <x v="11"/>
    <x v="0"/>
    <x v="1"/>
    <x v="10916"/>
  </r>
  <r>
    <x v="9"/>
    <x v="11"/>
    <x v="0"/>
    <x v="2"/>
    <x v="10917"/>
  </r>
  <r>
    <x v="9"/>
    <x v="11"/>
    <x v="0"/>
    <x v="3"/>
    <x v="10918"/>
  </r>
  <r>
    <x v="9"/>
    <x v="11"/>
    <x v="0"/>
    <x v="4"/>
    <x v="7"/>
  </r>
  <r>
    <x v="9"/>
    <x v="11"/>
    <x v="0"/>
    <x v="5"/>
    <x v="7"/>
  </r>
  <r>
    <x v="9"/>
    <x v="11"/>
    <x v="0"/>
    <x v="6"/>
    <x v="10919"/>
  </r>
  <r>
    <x v="9"/>
    <x v="11"/>
    <x v="0"/>
    <x v="7"/>
    <x v="7"/>
  </r>
  <r>
    <x v="9"/>
    <x v="11"/>
    <x v="0"/>
    <x v="8"/>
    <x v="10920"/>
  </r>
  <r>
    <x v="9"/>
    <x v="11"/>
    <x v="0"/>
    <x v="9"/>
    <x v="10921"/>
  </r>
  <r>
    <x v="9"/>
    <x v="11"/>
    <x v="0"/>
    <x v="10"/>
    <x v="10922"/>
  </r>
  <r>
    <x v="9"/>
    <x v="11"/>
    <x v="0"/>
    <x v="11"/>
    <x v="10923"/>
  </r>
  <r>
    <x v="9"/>
    <x v="11"/>
    <x v="0"/>
    <x v="12"/>
    <x v="7"/>
  </r>
  <r>
    <x v="9"/>
    <x v="11"/>
    <x v="0"/>
    <x v="13"/>
    <x v="10924"/>
  </r>
  <r>
    <x v="9"/>
    <x v="11"/>
    <x v="1"/>
    <x v="0"/>
    <x v="7"/>
  </r>
  <r>
    <x v="9"/>
    <x v="11"/>
    <x v="1"/>
    <x v="1"/>
    <x v="10916"/>
  </r>
  <r>
    <x v="9"/>
    <x v="11"/>
    <x v="1"/>
    <x v="2"/>
    <x v="10925"/>
  </r>
  <r>
    <x v="9"/>
    <x v="11"/>
    <x v="1"/>
    <x v="3"/>
    <x v="10918"/>
  </r>
  <r>
    <x v="9"/>
    <x v="11"/>
    <x v="1"/>
    <x v="4"/>
    <x v="7"/>
  </r>
  <r>
    <x v="9"/>
    <x v="11"/>
    <x v="1"/>
    <x v="5"/>
    <x v="7"/>
  </r>
  <r>
    <x v="9"/>
    <x v="11"/>
    <x v="1"/>
    <x v="6"/>
    <x v="10926"/>
  </r>
  <r>
    <x v="9"/>
    <x v="11"/>
    <x v="1"/>
    <x v="7"/>
    <x v="7"/>
  </r>
  <r>
    <x v="9"/>
    <x v="11"/>
    <x v="1"/>
    <x v="8"/>
    <x v="10920"/>
  </r>
  <r>
    <x v="9"/>
    <x v="11"/>
    <x v="1"/>
    <x v="9"/>
    <x v="10921"/>
  </r>
  <r>
    <x v="9"/>
    <x v="11"/>
    <x v="1"/>
    <x v="10"/>
    <x v="7"/>
  </r>
  <r>
    <x v="9"/>
    <x v="11"/>
    <x v="1"/>
    <x v="11"/>
    <x v="10927"/>
  </r>
  <r>
    <x v="9"/>
    <x v="11"/>
    <x v="1"/>
    <x v="12"/>
    <x v="7"/>
  </r>
  <r>
    <x v="9"/>
    <x v="11"/>
    <x v="1"/>
    <x v="13"/>
    <x v="10928"/>
  </r>
  <r>
    <x v="9"/>
    <x v="12"/>
    <x v="0"/>
    <x v="0"/>
    <x v="7"/>
  </r>
  <r>
    <x v="9"/>
    <x v="12"/>
    <x v="0"/>
    <x v="1"/>
    <x v="10929"/>
  </r>
  <r>
    <x v="9"/>
    <x v="12"/>
    <x v="0"/>
    <x v="2"/>
    <x v="10930"/>
  </r>
  <r>
    <x v="9"/>
    <x v="12"/>
    <x v="0"/>
    <x v="3"/>
    <x v="10931"/>
  </r>
  <r>
    <x v="9"/>
    <x v="12"/>
    <x v="0"/>
    <x v="4"/>
    <x v="10932"/>
  </r>
  <r>
    <x v="9"/>
    <x v="12"/>
    <x v="0"/>
    <x v="5"/>
    <x v="7"/>
  </r>
  <r>
    <x v="9"/>
    <x v="12"/>
    <x v="0"/>
    <x v="6"/>
    <x v="10933"/>
  </r>
  <r>
    <x v="9"/>
    <x v="12"/>
    <x v="0"/>
    <x v="7"/>
    <x v="7"/>
  </r>
  <r>
    <x v="9"/>
    <x v="12"/>
    <x v="0"/>
    <x v="8"/>
    <x v="10934"/>
  </r>
  <r>
    <x v="9"/>
    <x v="12"/>
    <x v="0"/>
    <x v="9"/>
    <x v="10935"/>
  </r>
  <r>
    <x v="9"/>
    <x v="12"/>
    <x v="0"/>
    <x v="10"/>
    <x v="10936"/>
  </r>
  <r>
    <x v="9"/>
    <x v="12"/>
    <x v="0"/>
    <x v="11"/>
    <x v="10937"/>
  </r>
  <r>
    <x v="9"/>
    <x v="12"/>
    <x v="0"/>
    <x v="12"/>
    <x v="10938"/>
  </r>
  <r>
    <x v="9"/>
    <x v="12"/>
    <x v="0"/>
    <x v="13"/>
    <x v="10939"/>
  </r>
  <r>
    <x v="9"/>
    <x v="12"/>
    <x v="1"/>
    <x v="0"/>
    <x v="7"/>
  </r>
  <r>
    <x v="9"/>
    <x v="12"/>
    <x v="1"/>
    <x v="1"/>
    <x v="10929"/>
  </r>
  <r>
    <x v="9"/>
    <x v="12"/>
    <x v="1"/>
    <x v="2"/>
    <x v="10940"/>
  </r>
  <r>
    <x v="9"/>
    <x v="12"/>
    <x v="1"/>
    <x v="3"/>
    <x v="10931"/>
  </r>
  <r>
    <x v="9"/>
    <x v="12"/>
    <x v="1"/>
    <x v="4"/>
    <x v="10932"/>
  </r>
  <r>
    <x v="9"/>
    <x v="12"/>
    <x v="1"/>
    <x v="5"/>
    <x v="7"/>
  </r>
  <r>
    <x v="9"/>
    <x v="12"/>
    <x v="1"/>
    <x v="6"/>
    <x v="10933"/>
  </r>
  <r>
    <x v="9"/>
    <x v="12"/>
    <x v="1"/>
    <x v="7"/>
    <x v="7"/>
  </r>
  <r>
    <x v="9"/>
    <x v="12"/>
    <x v="1"/>
    <x v="8"/>
    <x v="10934"/>
  </r>
  <r>
    <x v="9"/>
    <x v="12"/>
    <x v="1"/>
    <x v="9"/>
    <x v="10941"/>
  </r>
  <r>
    <x v="9"/>
    <x v="12"/>
    <x v="1"/>
    <x v="10"/>
    <x v="7"/>
  </r>
  <r>
    <x v="9"/>
    <x v="12"/>
    <x v="1"/>
    <x v="11"/>
    <x v="10937"/>
  </r>
  <r>
    <x v="9"/>
    <x v="12"/>
    <x v="1"/>
    <x v="12"/>
    <x v="7"/>
  </r>
  <r>
    <x v="9"/>
    <x v="12"/>
    <x v="1"/>
    <x v="13"/>
    <x v="10942"/>
  </r>
  <r>
    <x v="9"/>
    <x v="13"/>
    <x v="0"/>
    <x v="0"/>
    <x v="7"/>
  </r>
  <r>
    <x v="9"/>
    <x v="13"/>
    <x v="0"/>
    <x v="1"/>
    <x v="10943"/>
  </r>
  <r>
    <x v="9"/>
    <x v="13"/>
    <x v="0"/>
    <x v="2"/>
    <x v="10944"/>
  </r>
  <r>
    <x v="9"/>
    <x v="13"/>
    <x v="0"/>
    <x v="3"/>
    <x v="10945"/>
  </r>
  <r>
    <x v="9"/>
    <x v="13"/>
    <x v="0"/>
    <x v="4"/>
    <x v="10946"/>
  </r>
  <r>
    <x v="9"/>
    <x v="13"/>
    <x v="0"/>
    <x v="5"/>
    <x v="7"/>
  </r>
  <r>
    <x v="9"/>
    <x v="13"/>
    <x v="0"/>
    <x v="6"/>
    <x v="10947"/>
  </r>
  <r>
    <x v="9"/>
    <x v="13"/>
    <x v="0"/>
    <x v="7"/>
    <x v="7"/>
  </r>
  <r>
    <x v="9"/>
    <x v="13"/>
    <x v="0"/>
    <x v="8"/>
    <x v="10948"/>
  </r>
  <r>
    <x v="9"/>
    <x v="13"/>
    <x v="0"/>
    <x v="9"/>
    <x v="10949"/>
  </r>
  <r>
    <x v="9"/>
    <x v="13"/>
    <x v="0"/>
    <x v="10"/>
    <x v="10950"/>
  </r>
  <r>
    <x v="9"/>
    <x v="13"/>
    <x v="0"/>
    <x v="11"/>
    <x v="10951"/>
  </r>
  <r>
    <x v="9"/>
    <x v="13"/>
    <x v="0"/>
    <x v="12"/>
    <x v="9275"/>
  </r>
  <r>
    <x v="9"/>
    <x v="13"/>
    <x v="0"/>
    <x v="13"/>
    <x v="10952"/>
  </r>
  <r>
    <x v="9"/>
    <x v="13"/>
    <x v="1"/>
    <x v="0"/>
    <x v="7"/>
  </r>
  <r>
    <x v="9"/>
    <x v="13"/>
    <x v="1"/>
    <x v="1"/>
    <x v="10953"/>
  </r>
  <r>
    <x v="9"/>
    <x v="13"/>
    <x v="1"/>
    <x v="2"/>
    <x v="10954"/>
  </r>
  <r>
    <x v="9"/>
    <x v="13"/>
    <x v="1"/>
    <x v="3"/>
    <x v="10955"/>
  </r>
  <r>
    <x v="9"/>
    <x v="13"/>
    <x v="1"/>
    <x v="4"/>
    <x v="10946"/>
  </r>
  <r>
    <x v="9"/>
    <x v="13"/>
    <x v="1"/>
    <x v="5"/>
    <x v="7"/>
  </r>
  <r>
    <x v="9"/>
    <x v="13"/>
    <x v="1"/>
    <x v="6"/>
    <x v="10956"/>
  </r>
  <r>
    <x v="9"/>
    <x v="13"/>
    <x v="1"/>
    <x v="7"/>
    <x v="7"/>
  </r>
  <r>
    <x v="9"/>
    <x v="13"/>
    <x v="1"/>
    <x v="8"/>
    <x v="10957"/>
  </r>
  <r>
    <x v="9"/>
    <x v="13"/>
    <x v="1"/>
    <x v="9"/>
    <x v="10958"/>
  </r>
  <r>
    <x v="9"/>
    <x v="13"/>
    <x v="1"/>
    <x v="10"/>
    <x v="7"/>
  </r>
  <r>
    <x v="9"/>
    <x v="13"/>
    <x v="1"/>
    <x v="11"/>
    <x v="10959"/>
  </r>
  <r>
    <x v="9"/>
    <x v="13"/>
    <x v="1"/>
    <x v="12"/>
    <x v="7"/>
  </r>
  <r>
    <x v="9"/>
    <x v="13"/>
    <x v="1"/>
    <x v="13"/>
    <x v="10960"/>
  </r>
  <r>
    <x v="9"/>
    <x v="14"/>
    <x v="0"/>
    <x v="0"/>
    <x v="7"/>
  </r>
  <r>
    <x v="9"/>
    <x v="14"/>
    <x v="0"/>
    <x v="1"/>
    <x v="10961"/>
  </r>
  <r>
    <x v="9"/>
    <x v="14"/>
    <x v="0"/>
    <x v="2"/>
    <x v="10962"/>
  </r>
  <r>
    <x v="9"/>
    <x v="14"/>
    <x v="0"/>
    <x v="3"/>
    <x v="10963"/>
  </r>
  <r>
    <x v="9"/>
    <x v="14"/>
    <x v="0"/>
    <x v="4"/>
    <x v="10964"/>
  </r>
  <r>
    <x v="9"/>
    <x v="14"/>
    <x v="0"/>
    <x v="5"/>
    <x v="7"/>
  </r>
  <r>
    <x v="9"/>
    <x v="14"/>
    <x v="0"/>
    <x v="6"/>
    <x v="10965"/>
  </r>
  <r>
    <x v="9"/>
    <x v="14"/>
    <x v="0"/>
    <x v="7"/>
    <x v="7"/>
  </r>
  <r>
    <x v="9"/>
    <x v="14"/>
    <x v="0"/>
    <x v="8"/>
    <x v="10966"/>
  </r>
  <r>
    <x v="9"/>
    <x v="14"/>
    <x v="0"/>
    <x v="9"/>
    <x v="10967"/>
  </r>
  <r>
    <x v="9"/>
    <x v="14"/>
    <x v="0"/>
    <x v="10"/>
    <x v="7"/>
  </r>
  <r>
    <x v="9"/>
    <x v="14"/>
    <x v="0"/>
    <x v="11"/>
    <x v="10968"/>
  </r>
  <r>
    <x v="9"/>
    <x v="14"/>
    <x v="0"/>
    <x v="12"/>
    <x v="7"/>
  </r>
  <r>
    <x v="9"/>
    <x v="14"/>
    <x v="0"/>
    <x v="13"/>
    <x v="10969"/>
  </r>
  <r>
    <x v="9"/>
    <x v="14"/>
    <x v="1"/>
    <x v="0"/>
    <x v="7"/>
  </r>
  <r>
    <x v="9"/>
    <x v="14"/>
    <x v="1"/>
    <x v="1"/>
    <x v="10961"/>
  </r>
  <r>
    <x v="9"/>
    <x v="14"/>
    <x v="1"/>
    <x v="2"/>
    <x v="10962"/>
  </r>
  <r>
    <x v="9"/>
    <x v="14"/>
    <x v="1"/>
    <x v="3"/>
    <x v="10963"/>
  </r>
  <r>
    <x v="9"/>
    <x v="14"/>
    <x v="1"/>
    <x v="4"/>
    <x v="10964"/>
  </r>
  <r>
    <x v="9"/>
    <x v="14"/>
    <x v="1"/>
    <x v="5"/>
    <x v="7"/>
  </r>
  <r>
    <x v="9"/>
    <x v="14"/>
    <x v="1"/>
    <x v="6"/>
    <x v="10965"/>
  </r>
  <r>
    <x v="9"/>
    <x v="14"/>
    <x v="1"/>
    <x v="7"/>
    <x v="7"/>
  </r>
  <r>
    <x v="9"/>
    <x v="14"/>
    <x v="1"/>
    <x v="8"/>
    <x v="10966"/>
  </r>
  <r>
    <x v="9"/>
    <x v="14"/>
    <x v="1"/>
    <x v="9"/>
    <x v="10967"/>
  </r>
  <r>
    <x v="9"/>
    <x v="14"/>
    <x v="1"/>
    <x v="10"/>
    <x v="7"/>
  </r>
  <r>
    <x v="9"/>
    <x v="14"/>
    <x v="1"/>
    <x v="11"/>
    <x v="10968"/>
  </r>
  <r>
    <x v="9"/>
    <x v="14"/>
    <x v="1"/>
    <x v="12"/>
    <x v="7"/>
  </r>
  <r>
    <x v="9"/>
    <x v="14"/>
    <x v="1"/>
    <x v="13"/>
    <x v="10969"/>
  </r>
  <r>
    <x v="9"/>
    <x v="15"/>
    <x v="0"/>
    <x v="0"/>
    <x v="7"/>
  </r>
  <r>
    <x v="9"/>
    <x v="15"/>
    <x v="0"/>
    <x v="1"/>
    <x v="10970"/>
  </r>
  <r>
    <x v="9"/>
    <x v="15"/>
    <x v="0"/>
    <x v="2"/>
    <x v="10971"/>
  </r>
  <r>
    <x v="9"/>
    <x v="15"/>
    <x v="0"/>
    <x v="3"/>
    <x v="10972"/>
  </r>
  <r>
    <x v="9"/>
    <x v="15"/>
    <x v="0"/>
    <x v="4"/>
    <x v="10973"/>
  </r>
  <r>
    <x v="9"/>
    <x v="15"/>
    <x v="0"/>
    <x v="5"/>
    <x v="10974"/>
  </r>
  <r>
    <x v="9"/>
    <x v="15"/>
    <x v="0"/>
    <x v="6"/>
    <x v="10975"/>
  </r>
  <r>
    <x v="9"/>
    <x v="15"/>
    <x v="0"/>
    <x v="7"/>
    <x v="7"/>
  </r>
  <r>
    <x v="9"/>
    <x v="15"/>
    <x v="0"/>
    <x v="8"/>
    <x v="10976"/>
  </r>
  <r>
    <x v="9"/>
    <x v="15"/>
    <x v="0"/>
    <x v="9"/>
    <x v="10977"/>
  </r>
  <r>
    <x v="9"/>
    <x v="15"/>
    <x v="0"/>
    <x v="10"/>
    <x v="10978"/>
  </r>
  <r>
    <x v="9"/>
    <x v="15"/>
    <x v="0"/>
    <x v="11"/>
    <x v="10979"/>
  </r>
  <r>
    <x v="9"/>
    <x v="15"/>
    <x v="0"/>
    <x v="12"/>
    <x v="10980"/>
  </r>
  <r>
    <x v="9"/>
    <x v="15"/>
    <x v="0"/>
    <x v="13"/>
    <x v="10981"/>
  </r>
  <r>
    <x v="9"/>
    <x v="15"/>
    <x v="1"/>
    <x v="0"/>
    <x v="7"/>
  </r>
  <r>
    <x v="9"/>
    <x v="15"/>
    <x v="1"/>
    <x v="1"/>
    <x v="10982"/>
  </r>
  <r>
    <x v="9"/>
    <x v="15"/>
    <x v="1"/>
    <x v="2"/>
    <x v="10983"/>
  </r>
  <r>
    <x v="9"/>
    <x v="15"/>
    <x v="1"/>
    <x v="3"/>
    <x v="10984"/>
  </r>
  <r>
    <x v="9"/>
    <x v="15"/>
    <x v="1"/>
    <x v="4"/>
    <x v="10973"/>
  </r>
  <r>
    <x v="9"/>
    <x v="15"/>
    <x v="1"/>
    <x v="5"/>
    <x v="7"/>
  </r>
  <r>
    <x v="9"/>
    <x v="15"/>
    <x v="1"/>
    <x v="6"/>
    <x v="10985"/>
  </r>
  <r>
    <x v="9"/>
    <x v="15"/>
    <x v="1"/>
    <x v="7"/>
    <x v="7"/>
  </r>
  <r>
    <x v="9"/>
    <x v="15"/>
    <x v="1"/>
    <x v="8"/>
    <x v="10976"/>
  </r>
  <r>
    <x v="9"/>
    <x v="15"/>
    <x v="1"/>
    <x v="9"/>
    <x v="10986"/>
  </r>
  <r>
    <x v="9"/>
    <x v="15"/>
    <x v="1"/>
    <x v="10"/>
    <x v="7"/>
  </r>
  <r>
    <x v="9"/>
    <x v="15"/>
    <x v="1"/>
    <x v="11"/>
    <x v="10987"/>
  </r>
  <r>
    <x v="9"/>
    <x v="15"/>
    <x v="1"/>
    <x v="12"/>
    <x v="7"/>
  </r>
  <r>
    <x v="9"/>
    <x v="15"/>
    <x v="1"/>
    <x v="13"/>
    <x v="10988"/>
  </r>
  <r>
    <x v="9"/>
    <x v="16"/>
    <x v="0"/>
    <x v="0"/>
    <x v="7"/>
  </r>
  <r>
    <x v="9"/>
    <x v="16"/>
    <x v="0"/>
    <x v="1"/>
    <x v="10989"/>
  </r>
  <r>
    <x v="9"/>
    <x v="16"/>
    <x v="0"/>
    <x v="2"/>
    <x v="10990"/>
  </r>
  <r>
    <x v="9"/>
    <x v="16"/>
    <x v="0"/>
    <x v="3"/>
    <x v="10991"/>
  </r>
  <r>
    <x v="9"/>
    <x v="16"/>
    <x v="0"/>
    <x v="4"/>
    <x v="7"/>
  </r>
  <r>
    <x v="9"/>
    <x v="16"/>
    <x v="0"/>
    <x v="5"/>
    <x v="10992"/>
  </r>
  <r>
    <x v="9"/>
    <x v="16"/>
    <x v="0"/>
    <x v="6"/>
    <x v="10993"/>
  </r>
  <r>
    <x v="9"/>
    <x v="16"/>
    <x v="0"/>
    <x v="7"/>
    <x v="7"/>
  </r>
  <r>
    <x v="9"/>
    <x v="16"/>
    <x v="0"/>
    <x v="8"/>
    <x v="10994"/>
  </r>
  <r>
    <x v="9"/>
    <x v="16"/>
    <x v="0"/>
    <x v="9"/>
    <x v="10995"/>
  </r>
  <r>
    <x v="9"/>
    <x v="16"/>
    <x v="0"/>
    <x v="10"/>
    <x v="7"/>
  </r>
  <r>
    <x v="9"/>
    <x v="16"/>
    <x v="0"/>
    <x v="11"/>
    <x v="10996"/>
  </r>
  <r>
    <x v="9"/>
    <x v="16"/>
    <x v="0"/>
    <x v="12"/>
    <x v="10997"/>
  </r>
  <r>
    <x v="9"/>
    <x v="16"/>
    <x v="0"/>
    <x v="13"/>
    <x v="10998"/>
  </r>
  <r>
    <x v="9"/>
    <x v="16"/>
    <x v="1"/>
    <x v="0"/>
    <x v="7"/>
  </r>
  <r>
    <x v="9"/>
    <x v="16"/>
    <x v="1"/>
    <x v="1"/>
    <x v="10999"/>
  </r>
  <r>
    <x v="9"/>
    <x v="16"/>
    <x v="1"/>
    <x v="2"/>
    <x v="11000"/>
  </r>
  <r>
    <x v="9"/>
    <x v="16"/>
    <x v="1"/>
    <x v="3"/>
    <x v="11001"/>
  </r>
  <r>
    <x v="9"/>
    <x v="16"/>
    <x v="1"/>
    <x v="4"/>
    <x v="7"/>
  </r>
  <r>
    <x v="9"/>
    <x v="16"/>
    <x v="1"/>
    <x v="5"/>
    <x v="7"/>
  </r>
  <r>
    <x v="9"/>
    <x v="16"/>
    <x v="1"/>
    <x v="6"/>
    <x v="11002"/>
  </r>
  <r>
    <x v="9"/>
    <x v="16"/>
    <x v="1"/>
    <x v="7"/>
    <x v="7"/>
  </r>
  <r>
    <x v="9"/>
    <x v="16"/>
    <x v="1"/>
    <x v="8"/>
    <x v="10994"/>
  </r>
  <r>
    <x v="9"/>
    <x v="16"/>
    <x v="1"/>
    <x v="9"/>
    <x v="11003"/>
  </r>
  <r>
    <x v="9"/>
    <x v="16"/>
    <x v="1"/>
    <x v="10"/>
    <x v="7"/>
  </r>
  <r>
    <x v="9"/>
    <x v="16"/>
    <x v="1"/>
    <x v="11"/>
    <x v="11004"/>
  </r>
  <r>
    <x v="9"/>
    <x v="16"/>
    <x v="1"/>
    <x v="12"/>
    <x v="7"/>
  </r>
  <r>
    <x v="9"/>
    <x v="16"/>
    <x v="1"/>
    <x v="13"/>
    <x v="11005"/>
  </r>
  <r>
    <x v="9"/>
    <x v="17"/>
    <x v="0"/>
    <x v="0"/>
    <x v="7"/>
  </r>
  <r>
    <x v="9"/>
    <x v="17"/>
    <x v="0"/>
    <x v="1"/>
    <x v="11006"/>
  </r>
  <r>
    <x v="9"/>
    <x v="17"/>
    <x v="0"/>
    <x v="2"/>
    <x v="11007"/>
  </r>
  <r>
    <x v="9"/>
    <x v="17"/>
    <x v="0"/>
    <x v="3"/>
    <x v="11008"/>
  </r>
  <r>
    <x v="9"/>
    <x v="17"/>
    <x v="0"/>
    <x v="4"/>
    <x v="7"/>
  </r>
  <r>
    <x v="9"/>
    <x v="17"/>
    <x v="0"/>
    <x v="5"/>
    <x v="7"/>
  </r>
  <r>
    <x v="9"/>
    <x v="17"/>
    <x v="0"/>
    <x v="6"/>
    <x v="7"/>
  </r>
  <r>
    <x v="9"/>
    <x v="17"/>
    <x v="0"/>
    <x v="7"/>
    <x v="7"/>
  </r>
  <r>
    <x v="9"/>
    <x v="17"/>
    <x v="0"/>
    <x v="8"/>
    <x v="7"/>
  </r>
  <r>
    <x v="9"/>
    <x v="17"/>
    <x v="0"/>
    <x v="9"/>
    <x v="11009"/>
  </r>
  <r>
    <x v="9"/>
    <x v="17"/>
    <x v="0"/>
    <x v="10"/>
    <x v="7"/>
  </r>
  <r>
    <x v="9"/>
    <x v="17"/>
    <x v="0"/>
    <x v="11"/>
    <x v="11010"/>
  </r>
  <r>
    <x v="9"/>
    <x v="17"/>
    <x v="0"/>
    <x v="12"/>
    <x v="7"/>
  </r>
  <r>
    <x v="9"/>
    <x v="17"/>
    <x v="0"/>
    <x v="13"/>
    <x v="11011"/>
  </r>
  <r>
    <x v="9"/>
    <x v="17"/>
    <x v="1"/>
    <x v="0"/>
    <x v="7"/>
  </r>
  <r>
    <x v="9"/>
    <x v="17"/>
    <x v="1"/>
    <x v="1"/>
    <x v="11006"/>
  </r>
  <r>
    <x v="9"/>
    <x v="17"/>
    <x v="1"/>
    <x v="2"/>
    <x v="11007"/>
  </r>
  <r>
    <x v="9"/>
    <x v="17"/>
    <x v="1"/>
    <x v="3"/>
    <x v="11008"/>
  </r>
  <r>
    <x v="9"/>
    <x v="17"/>
    <x v="1"/>
    <x v="4"/>
    <x v="7"/>
  </r>
  <r>
    <x v="9"/>
    <x v="17"/>
    <x v="1"/>
    <x v="5"/>
    <x v="7"/>
  </r>
  <r>
    <x v="9"/>
    <x v="17"/>
    <x v="1"/>
    <x v="6"/>
    <x v="7"/>
  </r>
  <r>
    <x v="9"/>
    <x v="17"/>
    <x v="1"/>
    <x v="7"/>
    <x v="7"/>
  </r>
  <r>
    <x v="9"/>
    <x v="17"/>
    <x v="1"/>
    <x v="8"/>
    <x v="7"/>
  </r>
  <r>
    <x v="9"/>
    <x v="17"/>
    <x v="1"/>
    <x v="9"/>
    <x v="11009"/>
  </r>
  <r>
    <x v="9"/>
    <x v="17"/>
    <x v="1"/>
    <x v="10"/>
    <x v="7"/>
  </r>
  <r>
    <x v="9"/>
    <x v="17"/>
    <x v="1"/>
    <x v="11"/>
    <x v="11010"/>
  </r>
  <r>
    <x v="9"/>
    <x v="17"/>
    <x v="1"/>
    <x v="12"/>
    <x v="7"/>
  </r>
  <r>
    <x v="9"/>
    <x v="17"/>
    <x v="1"/>
    <x v="13"/>
    <x v="11011"/>
  </r>
  <r>
    <x v="9"/>
    <x v="18"/>
    <x v="0"/>
    <x v="0"/>
    <x v="7"/>
  </r>
  <r>
    <x v="9"/>
    <x v="18"/>
    <x v="0"/>
    <x v="1"/>
    <x v="11012"/>
  </r>
  <r>
    <x v="9"/>
    <x v="18"/>
    <x v="0"/>
    <x v="2"/>
    <x v="11013"/>
  </r>
  <r>
    <x v="9"/>
    <x v="18"/>
    <x v="0"/>
    <x v="3"/>
    <x v="6303"/>
  </r>
  <r>
    <x v="9"/>
    <x v="18"/>
    <x v="0"/>
    <x v="4"/>
    <x v="11014"/>
  </r>
  <r>
    <x v="9"/>
    <x v="18"/>
    <x v="0"/>
    <x v="5"/>
    <x v="11015"/>
  </r>
  <r>
    <x v="9"/>
    <x v="18"/>
    <x v="0"/>
    <x v="6"/>
    <x v="11016"/>
  </r>
  <r>
    <x v="9"/>
    <x v="18"/>
    <x v="0"/>
    <x v="7"/>
    <x v="7"/>
  </r>
  <r>
    <x v="9"/>
    <x v="18"/>
    <x v="0"/>
    <x v="8"/>
    <x v="11017"/>
  </r>
  <r>
    <x v="9"/>
    <x v="18"/>
    <x v="0"/>
    <x v="9"/>
    <x v="11018"/>
  </r>
  <r>
    <x v="9"/>
    <x v="18"/>
    <x v="0"/>
    <x v="10"/>
    <x v="11019"/>
  </r>
  <r>
    <x v="9"/>
    <x v="18"/>
    <x v="0"/>
    <x v="11"/>
    <x v="11020"/>
  </r>
  <r>
    <x v="9"/>
    <x v="18"/>
    <x v="0"/>
    <x v="12"/>
    <x v="7"/>
  </r>
  <r>
    <x v="9"/>
    <x v="18"/>
    <x v="0"/>
    <x v="13"/>
    <x v="11021"/>
  </r>
  <r>
    <x v="9"/>
    <x v="18"/>
    <x v="1"/>
    <x v="0"/>
    <x v="7"/>
  </r>
  <r>
    <x v="9"/>
    <x v="18"/>
    <x v="1"/>
    <x v="1"/>
    <x v="11022"/>
  </r>
  <r>
    <x v="9"/>
    <x v="18"/>
    <x v="1"/>
    <x v="2"/>
    <x v="11023"/>
  </r>
  <r>
    <x v="9"/>
    <x v="18"/>
    <x v="1"/>
    <x v="3"/>
    <x v="11024"/>
  </r>
  <r>
    <x v="9"/>
    <x v="18"/>
    <x v="1"/>
    <x v="4"/>
    <x v="11014"/>
  </r>
  <r>
    <x v="9"/>
    <x v="18"/>
    <x v="1"/>
    <x v="5"/>
    <x v="7"/>
  </r>
  <r>
    <x v="9"/>
    <x v="18"/>
    <x v="1"/>
    <x v="6"/>
    <x v="11025"/>
  </r>
  <r>
    <x v="9"/>
    <x v="18"/>
    <x v="1"/>
    <x v="7"/>
    <x v="7"/>
  </r>
  <r>
    <x v="9"/>
    <x v="18"/>
    <x v="1"/>
    <x v="8"/>
    <x v="11017"/>
  </r>
  <r>
    <x v="9"/>
    <x v="18"/>
    <x v="1"/>
    <x v="9"/>
    <x v="11026"/>
  </r>
  <r>
    <x v="9"/>
    <x v="18"/>
    <x v="1"/>
    <x v="10"/>
    <x v="7"/>
  </r>
  <r>
    <x v="9"/>
    <x v="18"/>
    <x v="1"/>
    <x v="11"/>
    <x v="11027"/>
  </r>
  <r>
    <x v="9"/>
    <x v="18"/>
    <x v="1"/>
    <x v="12"/>
    <x v="7"/>
  </r>
  <r>
    <x v="9"/>
    <x v="18"/>
    <x v="1"/>
    <x v="13"/>
    <x v="11028"/>
  </r>
  <r>
    <x v="9"/>
    <x v="19"/>
    <x v="0"/>
    <x v="0"/>
    <x v="7"/>
  </r>
  <r>
    <x v="9"/>
    <x v="19"/>
    <x v="0"/>
    <x v="1"/>
    <x v="11029"/>
  </r>
  <r>
    <x v="9"/>
    <x v="19"/>
    <x v="0"/>
    <x v="2"/>
    <x v="11030"/>
  </r>
  <r>
    <x v="9"/>
    <x v="19"/>
    <x v="0"/>
    <x v="3"/>
    <x v="11031"/>
  </r>
  <r>
    <x v="9"/>
    <x v="19"/>
    <x v="0"/>
    <x v="4"/>
    <x v="11032"/>
  </r>
  <r>
    <x v="9"/>
    <x v="19"/>
    <x v="0"/>
    <x v="5"/>
    <x v="7"/>
  </r>
  <r>
    <x v="9"/>
    <x v="19"/>
    <x v="0"/>
    <x v="6"/>
    <x v="7"/>
  </r>
  <r>
    <x v="9"/>
    <x v="19"/>
    <x v="0"/>
    <x v="7"/>
    <x v="7"/>
  </r>
  <r>
    <x v="9"/>
    <x v="19"/>
    <x v="0"/>
    <x v="8"/>
    <x v="7"/>
  </r>
  <r>
    <x v="9"/>
    <x v="19"/>
    <x v="0"/>
    <x v="9"/>
    <x v="11033"/>
  </r>
  <r>
    <x v="9"/>
    <x v="19"/>
    <x v="0"/>
    <x v="10"/>
    <x v="7"/>
  </r>
  <r>
    <x v="9"/>
    <x v="19"/>
    <x v="0"/>
    <x v="11"/>
    <x v="11034"/>
  </r>
  <r>
    <x v="9"/>
    <x v="19"/>
    <x v="0"/>
    <x v="12"/>
    <x v="7"/>
  </r>
  <r>
    <x v="9"/>
    <x v="19"/>
    <x v="0"/>
    <x v="13"/>
    <x v="11035"/>
  </r>
  <r>
    <x v="9"/>
    <x v="19"/>
    <x v="1"/>
    <x v="0"/>
    <x v="7"/>
  </r>
  <r>
    <x v="9"/>
    <x v="19"/>
    <x v="1"/>
    <x v="1"/>
    <x v="11029"/>
  </r>
  <r>
    <x v="9"/>
    <x v="19"/>
    <x v="1"/>
    <x v="2"/>
    <x v="11030"/>
  </r>
  <r>
    <x v="9"/>
    <x v="19"/>
    <x v="1"/>
    <x v="3"/>
    <x v="11031"/>
  </r>
  <r>
    <x v="9"/>
    <x v="19"/>
    <x v="1"/>
    <x v="4"/>
    <x v="11032"/>
  </r>
  <r>
    <x v="9"/>
    <x v="19"/>
    <x v="1"/>
    <x v="5"/>
    <x v="7"/>
  </r>
  <r>
    <x v="9"/>
    <x v="19"/>
    <x v="1"/>
    <x v="6"/>
    <x v="7"/>
  </r>
  <r>
    <x v="9"/>
    <x v="19"/>
    <x v="1"/>
    <x v="7"/>
    <x v="7"/>
  </r>
  <r>
    <x v="9"/>
    <x v="19"/>
    <x v="1"/>
    <x v="8"/>
    <x v="7"/>
  </r>
  <r>
    <x v="9"/>
    <x v="19"/>
    <x v="1"/>
    <x v="9"/>
    <x v="11033"/>
  </r>
  <r>
    <x v="9"/>
    <x v="19"/>
    <x v="1"/>
    <x v="10"/>
    <x v="7"/>
  </r>
  <r>
    <x v="9"/>
    <x v="19"/>
    <x v="1"/>
    <x v="11"/>
    <x v="11034"/>
  </r>
  <r>
    <x v="9"/>
    <x v="19"/>
    <x v="1"/>
    <x v="12"/>
    <x v="7"/>
  </r>
  <r>
    <x v="9"/>
    <x v="19"/>
    <x v="1"/>
    <x v="13"/>
    <x v="11035"/>
  </r>
  <r>
    <x v="9"/>
    <x v="20"/>
    <x v="0"/>
    <x v="0"/>
    <x v="7"/>
  </r>
  <r>
    <x v="9"/>
    <x v="20"/>
    <x v="0"/>
    <x v="1"/>
    <x v="11036"/>
  </r>
  <r>
    <x v="9"/>
    <x v="20"/>
    <x v="0"/>
    <x v="2"/>
    <x v="11037"/>
  </r>
  <r>
    <x v="9"/>
    <x v="20"/>
    <x v="0"/>
    <x v="3"/>
    <x v="11038"/>
  </r>
  <r>
    <x v="9"/>
    <x v="20"/>
    <x v="0"/>
    <x v="4"/>
    <x v="11039"/>
  </r>
  <r>
    <x v="9"/>
    <x v="20"/>
    <x v="0"/>
    <x v="5"/>
    <x v="11040"/>
  </r>
  <r>
    <x v="9"/>
    <x v="20"/>
    <x v="0"/>
    <x v="6"/>
    <x v="11041"/>
  </r>
  <r>
    <x v="9"/>
    <x v="20"/>
    <x v="0"/>
    <x v="7"/>
    <x v="7"/>
  </r>
  <r>
    <x v="9"/>
    <x v="20"/>
    <x v="0"/>
    <x v="8"/>
    <x v="11042"/>
  </r>
  <r>
    <x v="9"/>
    <x v="20"/>
    <x v="0"/>
    <x v="9"/>
    <x v="11043"/>
  </r>
  <r>
    <x v="9"/>
    <x v="20"/>
    <x v="0"/>
    <x v="10"/>
    <x v="11044"/>
  </r>
  <r>
    <x v="9"/>
    <x v="20"/>
    <x v="0"/>
    <x v="11"/>
    <x v="11045"/>
  </r>
  <r>
    <x v="9"/>
    <x v="20"/>
    <x v="0"/>
    <x v="12"/>
    <x v="7"/>
  </r>
  <r>
    <x v="9"/>
    <x v="20"/>
    <x v="0"/>
    <x v="13"/>
    <x v="11046"/>
  </r>
  <r>
    <x v="9"/>
    <x v="20"/>
    <x v="1"/>
    <x v="0"/>
    <x v="7"/>
  </r>
  <r>
    <x v="9"/>
    <x v="20"/>
    <x v="1"/>
    <x v="1"/>
    <x v="11047"/>
  </r>
  <r>
    <x v="9"/>
    <x v="20"/>
    <x v="1"/>
    <x v="2"/>
    <x v="11048"/>
  </r>
  <r>
    <x v="9"/>
    <x v="20"/>
    <x v="1"/>
    <x v="3"/>
    <x v="11049"/>
  </r>
  <r>
    <x v="9"/>
    <x v="20"/>
    <x v="1"/>
    <x v="4"/>
    <x v="11039"/>
  </r>
  <r>
    <x v="9"/>
    <x v="20"/>
    <x v="1"/>
    <x v="5"/>
    <x v="7"/>
  </r>
  <r>
    <x v="9"/>
    <x v="20"/>
    <x v="1"/>
    <x v="6"/>
    <x v="11050"/>
  </r>
  <r>
    <x v="9"/>
    <x v="20"/>
    <x v="1"/>
    <x v="7"/>
    <x v="7"/>
  </r>
  <r>
    <x v="9"/>
    <x v="20"/>
    <x v="1"/>
    <x v="8"/>
    <x v="11042"/>
  </r>
  <r>
    <x v="9"/>
    <x v="20"/>
    <x v="1"/>
    <x v="9"/>
    <x v="11051"/>
  </r>
  <r>
    <x v="9"/>
    <x v="20"/>
    <x v="1"/>
    <x v="10"/>
    <x v="7"/>
  </r>
  <r>
    <x v="9"/>
    <x v="20"/>
    <x v="1"/>
    <x v="11"/>
    <x v="11052"/>
  </r>
  <r>
    <x v="9"/>
    <x v="20"/>
    <x v="1"/>
    <x v="12"/>
    <x v="7"/>
  </r>
  <r>
    <x v="9"/>
    <x v="20"/>
    <x v="1"/>
    <x v="13"/>
    <x v="11053"/>
  </r>
  <r>
    <x v="9"/>
    <x v="21"/>
    <x v="0"/>
    <x v="0"/>
    <x v="7"/>
  </r>
  <r>
    <x v="9"/>
    <x v="21"/>
    <x v="0"/>
    <x v="1"/>
    <x v="11054"/>
  </r>
  <r>
    <x v="9"/>
    <x v="21"/>
    <x v="0"/>
    <x v="2"/>
    <x v="11055"/>
  </r>
  <r>
    <x v="9"/>
    <x v="21"/>
    <x v="0"/>
    <x v="3"/>
    <x v="11056"/>
  </r>
  <r>
    <x v="9"/>
    <x v="21"/>
    <x v="0"/>
    <x v="4"/>
    <x v="7"/>
  </r>
  <r>
    <x v="9"/>
    <x v="21"/>
    <x v="0"/>
    <x v="5"/>
    <x v="7"/>
  </r>
  <r>
    <x v="9"/>
    <x v="21"/>
    <x v="0"/>
    <x v="6"/>
    <x v="11057"/>
  </r>
  <r>
    <x v="9"/>
    <x v="21"/>
    <x v="0"/>
    <x v="7"/>
    <x v="7"/>
  </r>
  <r>
    <x v="9"/>
    <x v="21"/>
    <x v="0"/>
    <x v="8"/>
    <x v="11058"/>
  </r>
  <r>
    <x v="9"/>
    <x v="21"/>
    <x v="0"/>
    <x v="9"/>
    <x v="11059"/>
  </r>
  <r>
    <x v="9"/>
    <x v="21"/>
    <x v="0"/>
    <x v="10"/>
    <x v="11060"/>
  </r>
  <r>
    <x v="9"/>
    <x v="21"/>
    <x v="0"/>
    <x v="11"/>
    <x v="11061"/>
  </r>
  <r>
    <x v="9"/>
    <x v="21"/>
    <x v="0"/>
    <x v="12"/>
    <x v="11062"/>
  </r>
  <r>
    <x v="9"/>
    <x v="21"/>
    <x v="0"/>
    <x v="13"/>
    <x v="11063"/>
  </r>
  <r>
    <x v="9"/>
    <x v="21"/>
    <x v="1"/>
    <x v="0"/>
    <x v="7"/>
  </r>
  <r>
    <x v="9"/>
    <x v="21"/>
    <x v="1"/>
    <x v="1"/>
    <x v="11064"/>
  </r>
  <r>
    <x v="9"/>
    <x v="21"/>
    <x v="1"/>
    <x v="2"/>
    <x v="11065"/>
  </r>
  <r>
    <x v="9"/>
    <x v="21"/>
    <x v="1"/>
    <x v="3"/>
    <x v="11056"/>
  </r>
  <r>
    <x v="9"/>
    <x v="21"/>
    <x v="1"/>
    <x v="4"/>
    <x v="7"/>
  </r>
  <r>
    <x v="9"/>
    <x v="21"/>
    <x v="1"/>
    <x v="5"/>
    <x v="7"/>
  </r>
  <r>
    <x v="9"/>
    <x v="21"/>
    <x v="1"/>
    <x v="6"/>
    <x v="11066"/>
  </r>
  <r>
    <x v="9"/>
    <x v="21"/>
    <x v="1"/>
    <x v="7"/>
    <x v="7"/>
  </r>
  <r>
    <x v="9"/>
    <x v="21"/>
    <x v="1"/>
    <x v="8"/>
    <x v="11058"/>
  </r>
  <r>
    <x v="9"/>
    <x v="21"/>
    <x v="1"/>
    <x v="9"/>
    <x v="11067"/>
  </r>
  <r>
    <x v="9"/>
    <x v="21"/>
    <x v="1"/>
    <x v="10"/>
    <x v="7"/>
  </r>
  <r>
    <x v="9"/>
    <x v="21"/>
    <x v="1"/>
    <x v="11"/>
    <x v="11068"/>
  </r>
  <r>
    <x v="9"/>
    <x v="21"/>
    <x v="1"/>
    <x v="12"/>
    <x v="7"/>
  </r>
  <r>
    <x v="9"/>
    <x v="21"/>
    <x v="1"/>
    <x v="13"/>
    <x v="11069"/>
  </r>
  <r>
    <x v="9"/>
    <x v="22"/>
    <x v="0"/>
    <x v="0"/>
    <x v="7"/>
  </r>
  <r>
    <x v="9"/>
    <x v="22"/>
    <x v="0"/>
    <x v="1"/>
    <x v="11070"/>
  </r>
  <r>
    <x v="9"/>
    <x v="22"/>
    <x v="0"/>
    <x v="2"/>
    <x v="11071"/>
  </r>
  <r>
    <x v="9"/>
    <x v="22"/>
    <x v="0"/>
    <x v="3"/>
    <x v="11072"/>
  </r>
  <r>
    <x v="9"/>
    <x v="22"/>
    <x v="0"/>
    <x v="4"/>
    <x v="7"/>
  </r>
  <r>
    <x v="9"/>
    <x v="22"/>
    <x v="0"/>
    <x v="5"/>
    <x v="11073"/>
  </r>
  <r>
    <x v="9"/>
    <x v="22"/>
    <x v="0"/>
    <x v="6"/>
    <x v="11074"/>
  </r>
  <r>
    <x v="9"/>
    <x v="22"/>
    <x v="0"/>
    <x v="7"/>
    <x v="7"/>
  </r>
  <r>
    <x v="9"/>
    <x v="22"/>
    <x v="0"/>
    <x v="8"/>
    <x v="11075"/>
  </r>
  <r>
    <x v="9"/>
    <x v="22"/>
    <x v="0"/>
    <x v="9"/>
    <x v="11076"/>
  </r>
  <r>
    <x v="9"/>
    <x v="22"/>
    <x v="0"/>
    <x v="10"/>
    <x v="11077"/>
  </r>
  <r>
    <x v="9"/>
    <x v="22"/>
    <x v="0"/>
    <x v="11"/>
    <x v="11078"/>
  </r>
  <r>
    <x v="9"/>
    <x v="22"/>
    <x v="0"/>
    <x v="12"/>
    <x v="11079"/>
  </r>
  <r>
    <x v="9"/>
    <x v="22"/>
    <x v="0"/>
    <x v="13"/>
    <x v="11080"/>
  </r>
  <r>
    <x v="9"/>
    <x v="22"/>
    <x v="1"/>
    <x v="0"/>
    <x v="7"/>
  </r>
  <r>
    <x v="9"/>
    <x v="22"/>
    <x v="1"/>
    <x v="1"/>
    <x v="11081"/>
  </r>
  <r>
    <x v="9"/>
    <x v="22"/>
    <x v="1"/>
    <x v="2"/>
    <x v="11082"/>
  </r>
  <r>
    <x v="9"/>
    <x v="22"/>
    <x v="1"/>
    <x v="3"/>
    <x v="11072"/>
  </r>
  <r>
    <x v="9"/>
    <x v="22"/>
    <x v="1"/>
    <x v="4"/>
    <x v="7"/>
  </r>
  <r>
    <x v="9"/>
    <x v="22"/>
    <x v="1"/>
    <x v="5"/>
    <x v="7"/>
  </r>
  <r>
    <x v="9"/>
    <x v="22"/>
    <x v="1"/>
    <x v="6"/>
    <x v="11083"/>
  </r>
  <r>
    <x v="9"/>
    <x v="22"/>
    <x v="1"/>
    <x v="7"/>
    <x v="7"/>
  </r>
  <r>
    <x v="9"/>
    <x v="22"/>
    <x v="1"/>
    <x v="8"/>
    <x v="11075"/>
  </r>
  <r>
    <x v="9"/>
    <x v="22"/>
    <x v="1"/>
    <x v="9"/>
    <x v="11084"/>
  </r>
  <r>
    <x v="9"/>
    <x v="22"/>
    <x v="1"/>
    <x v="10"/>
    <x v="7"/>
  </r>
  <r>
    <x v="9"/>
    <x v="22"/>
    <x v="1"/>
    <x v="11"/>
    <x v="11085"/>
  </r>
  <r>
    <x v="9"/>
    <x v="22"/>
    <x v="1"/>
    <x v="12"/>
    <x v="7"/>
  </r>
  <r>
    <x v="9"/>
    <x v="22"/>
    <x v="1"/>
    <x v="13"/>
    <x v="11086"/>
  </r>
  <r>
    <x v="9"/>
    <x v="23"/>
    <x v="0"/>
    <x v="0"/>
    <x v="7"/>
  </r>
  <r>
    <x v="9"/>
    <x v="23"/>
    <x v="0"/>
    <x v="1"/>
    <x v="11087"/>
  </r>
  <r>
    <x v="9"/>
    <x v="23"/>
    <x v="0"/>
    <x v="2"/>
    <x v="11088"/>
  </r>
  <r>
    <x v="9"/>
    <x v="23"/>
    <x v="0"/>
    <x v="3"/>
    <x v="9928"/>
  </r>
  <r>
    <x v="9"/>
    <x v="23"/>
    <x v="0"/>
    <x v="4"/>
    <x v="11089"/>
  </r>
  <r>
    <x v="9"/>
    <x v="23"/>
    <x v="0"/>
    <x v="5"/>
    <x v="11090"/>
  </r>
  <r>
    <x v="9"/>
    <x v="23"/>
    <x v="0"/>
    <x v="6"/>
    <x v="11091"/>
  </r>
  <r>
    <x v="9"/>
    <x v="23"/>
    <x v="0"/>
    <x v="7"/>
    <x v="7"/>
  </r>
  <r>
    <x v="9"/>
    <x v="23"/>
    <x v="0"/>
    <x v="8"/>
    <x v="11092"/>
  </r>
  <r>
    <x v="9"/>
    <x v="23"/>
    <x v="0"/>
    <x v="9"/>
    <x v="11093"/>
  </r>
  <r>
    <x v="9"/>
    <x v="23"/>
    <x v="0"/>
    <x v="10"/>
    <x v="11094"/>
  </r>
  <r>
    <x v="9"/>
    <x v="23"/>
    <x v="0"/>
    <x v="11"/>
    <x v="11095"/>
  </r>
  <r>
    <x v="9"/>
    <x v="23"/>
    <x v="0"/>
    <x v="12"/>
    <x v="11096"/>
  </r>
  <r>
    <x v="9"/>
    <x v="23"/>
    <x v="0"/>
    <x v="13"/>
    <x v="11097"/>
  </r>
  <r>
    <x v="9"/>
    <x v="23"/>
    <x v="1"/>
    <x v="0"/>
    <x v="7"/>
  </r>
  <r>
    <x v="9"/>
    <x v="23"/>
    <x v="1"/>
    <x v="1"/>
    <x v="11098"/>
  </r>
  <r>
    <x v="9"/>
    <x v="23"/>
    <x v="1"/>
    <x v="2"/>
    <x v="11099"/>
  </r>
  <r>
    <x v="9"/>
    <x v="23"/>
    <x v="1"/>
    <x v="3"/>
    <x v="9928"/>
  </r>
  <r>
    <x v="9"/>
    <x v="23"/>
    <x v="1"/>
    <x v="4"/>
    <x v="11100"/>
  </r>
  <r>
    <x v="9"/>
    <x v="23"/>
    <x v="1"/>
    <x v="5"/>
    <x v="7"/>
  </r>
  <r>
    <x v="9"/>
    <x v="23"/>
    <x v="1"/>
    <x v="6"/>
    <x v="11101"/>
  </r>
  <r>
    <x v="9"/>
    <x v="23"/>
    <x v="1"/>
    <x v="7"/>
    <x v="7"/>
  </r>
  <r>
    <x v="9"/>
    <x v="23"/>
    <x v="1"/>
    <x v="8"/>
    <x v="11092"/>
  </r>
  <r>
    <x v="9"/>
    <x v="23"/>
    <x v="1"/>
    <x v="9"/>
    <x v="11102"/>
  </r>
  <r>
    <x v="9"/>
    <x v="23"/>
    <x v="1"/>
    <x v="10"/>
    <x v="7"/>
  </r>
  <r>
    <x v="9"/>
    <x v="23"/>
    <x v="1"/>
    <x v="11"/>
    <x v="11103"/>
  </r>
  <r>
    <x v="9"/>
    <x v="23"/>
    <x v="1"/>
    <x v="12"/>
    <x v="7"/>
  </r>
  <r>
    <x v="9"/>
    <x v="23"/>
    <x v="1"/>
    <x v="13"/>
    <x v="11104"/>
  </r>
  <r>
    <x v="9"/>
    <x v="24"/>
    <x v="0"/>
    <x v="0"/>
    <x v="7"/>
  </r>
  <r>
    <x v="9"/>
    <x v="24"/>
    <x v="0"/>
    <x v="1"/>
    <x v="11105"/>
  </r>
  <r>
    <x v="9"/>
    <x v="24"/>
    <x v="0"/>
    <x v="2"/>
    <x v="11106"/>
  </r>
  <r>
    <x v="9"/>
    <x v="24"/>
    <x v="0"/>
    <x v="3"/>
    <x v="11107"/>
  </r>
  <r>
    <x v="9"/>
    <x v="24"/>
    <x v="0"/>
    <x v="4"/>
    <x v="11108"/>
  </r>
  <r>
    <x v="9"/>
    <x v="24"/>
    <x v="0"/>
    <x v="5"/>
    <x v="11109"/>
  </r>
  <r>
    <x v="9"/>
    <x v="24"/>
    <x v="0"/>
    <x v="6"/>
    <x v="11110"/>
  </r>
  <r>
    <x v="9"/>
    <x v="24"/>
    <x v="0"/>
    <x v="7"/>
    <x v="7"/>
  </r>
  <r>
    <x v="9"/>
    <x v="24"/>
    <x v="0"/>
    <x v="8"/>
    <x v="7"/>
  </r>
  <r>
    <x v="9"/>
    <x v="24"/>
    <x v="0"/>
    <x v="9"/>
    <x v="11111"/>
  </r>
  <r>
    <x v="9"/>
    <x v="24"/>
    <x v="0"/>
    <x v="10"/>
    <x v="7"/>
  </r>
  <r>
    <x v="9"/>
    <x v="24"/>
    <x v="0"/>
    <x v="11"/>
    <x v="11112"/>
  </r>
  <r>
    <x v="9"/>
    <x v="24"/>
    <x v="0"/>
    <x v="12"/>
    <x v="7"/>
  </r>
  <r>
    <x v="9"/>
    <x v="24"/>
    <x v="0"/>
    <x v="13"/>
    <x v="11113"/>
  </r>
  <r>
    <x v="9"/>
    <x v="24"/>
    <x v="1"/>
    <x v="0"/>
    <x v="7"/>
  </r>
  <r>
    <x v="9"/>
    <x v="24"/>
    <x v="1"/>
    <x v="1"/>
    <x v="11114"/>
  </r>
  <r>
    <x v="9"/>
    <x v="24"/>
    <x v="1"/>
    <x v="2"/>
    <x v="11115"/>
  </r>
  <r>
    <x v="9"/>
    <x v="24"/>
    <x v="1"/>
    <x v="3"/>
    <x v="11107"/>
  </r>
  <r>
    <x v="9"/>
    <x v="24"/>
    <x v="1"/>
    <x v="4"/>
    <x v="11108"/>
  </r>
  <r>
    <x v="9"/>
    <x v="24"/>
    <x v="1"/>
    <x v="5"/>
    <x v="7"/>
  </r>
  <r>
    <x v="9"/>
    <x v="24"/>
    <x v="1"/>
    <x v="6"/>
    <x v="11116"/>
  </r>
  <r>
    <x v="9"/>
    <x v="24"/>
    <x v="1"/>
    <x v="7"/>
    <x v="7"/>
  </r>
  <r>
    <x v="9"/>
    <x v="24"/>
    <x v="1"/>
    <x v="8"/>
    <x v="7"/>
  </r>
  <r>
    <x v="9"/>
    <x v="24"/>
    <x v="1"/>
    <x v="9"/>
    <x v="11117"/>
  </r>
  <r>
    <x v="9"/>
    <x v="24"/>
    <x v="1"/>
    <x v="10"/>
    <x v="7"/>
  </r>
  <r>
    <x v="9"/>
    <x v="24"/>
    <x v="1"/>
    <x v="11"/>
    <x v="11118"/>
  </r>
  <r>
    <x v="9"/>
    <x v="24"/>
    <x v="1"/>
    <x v="12"/>
    <x v="7"/>
  </r>
  <r>
    <x v="9"/>
    <x v="24"/>
    <x v="1"/>
    <x v="13"/>
    <x v="11119"/>
  </r>
  <r>
    <x v="9"/>
    <x v="25"/>
    <x v="0"/>
    <x v="0"/>
    <x v="7"/>
  </r>
  <r>
    <x v="9"/>
    <x v="25"/>
    <x v="0"/>
    <x v="1"/>
    <x v="11120"/>
  </r>
  <r>
    <x v="9"/>
    <x v="25"/>
    <x v="0"/>
    <x v="2"/>
    <x v="11121"/>
  </r>
  <r>
    <x v="9"/>
    <x v="25"/>
    <x v="0"/>
    <x v="3"/>
    <x v="8805"/>
  </r>
  <r>
    <x v="9"/>
    <x v="25"/>
    <x v="0"/>
    <x v="4"/>
    <x v="7"/>
  </r>
  <r>
    <x v="9"/>
    <x v="25"/>
    <x v="0"/>
    <x v="5"/>
    <x v="11122"/>
  </r>
  <r>
    <x v="9"/>
    <x v="25"/>
    <x v="0"/>
    <x v="6"/>
    <x v="11123"/>
  </r>
  <r>
    <x v="9"/>
    <x v="25"/>
    <x v="0"/>
    <x v="7"/>
    <x v="7"/>
  </r>
  <r>
    <x v="9"/>
    <x v="25"/>
    <x v="0"/>
    <x v="8"/>
    <x v="7"/>
  </r>
  <r>
    <x v="9"/>
    <x v="25"/>
    <x v="0"/>
    <x v="9"/>
    <x v="11124"/>
  </r>
  <r>
    <x v="9"/>
    <x v="25"/>
    <x v="0"/>
    <x v="10"/>
    <x v="11125"/>
  </r>
  <r>
    <x v="9"/>
    <x v="25"/>
    <x v="0"/>
    <x v="11"/>
    <x v="11126"/>
  </r>
  <r>
    <x v="9"/>
    <x v="25"/>
    <x v="0"/>
    <x v="12"/>
    <x v="11127"/>
  </r>
  <r>
    <x v="9"/>
    <x v="25"/>
    <x v="0"/>
    <x v="13"/>
    <x v="11128"/>
  </r>
  <r>
    <x v="9"/>
    <x v="25"/>
    <x v="1"/>
    <x v="0"/>
    <x v="7"/>
  </r>
  <r>
    <x v="9"/>
    <x v="25"/>
    <x v="1"/>
    <x v="1"/>
    <x v="11120"/>
  </r>
  <r>
    <x v="9"/>
    <x v="25"/>
    <x v="1"/>
    <x v="2"/>
    <x v="11129"/>
  </r>
  <r>
    <x v="9"/>
    <x v="25"/>
    <x v="1"/>
    <x v="3"/>
    <x v="8805"/>
  </r>
  <r>
    <x v="9"/>
    <x v="25"/>
    <x v="1"/>
    <x v="4"/>
    <x v="7"/>
  </r>
  <r>
    <x v="9"/>
    <x v="25"/>
    <x v="1"/>
    <x v="5"/>
    <x v="7"/>
  </r>
  <r>
    <x v="9"/>
    <x v="25"/>
    <x v="1"/>
    <x v="6"/>
    <x v="11130"/>
  </r>
  <r>
    <x v="9"/>
    <x v="25"/>
    <x v="1"/>
    <x v="7"/>
    <x v="7"/>
  </r>
  <r>
    <x v="9"/>
    <x v="25"/>
    <x v="1"/>
    <x v="8"/>
    <x v="7"/>
  </r>
  <r>
    <x v="9"/>
    <x v="25"/>
    <x v="1"/>
    <x v="9"/>
    <x v="11131"/>
  </r>
  <r>
    <x v="9"/>
    <x v="25"/>
    <x v="1"/>
    <x v="10"/>
    <x v="7"/>
  </r>
  <r>
    <x v="9"/>
    <x v="25"/>
    <x v="1"/>
    <x v="11"/>
    <x v="11132"/>
  </r>
  <r>
    <x v="9"/>
    <x v="25"/>
    <x v="1"/>
    <x v="12"/>
    <x v="7"/>
  </r>
  <r>
    <x v="9"/>
    <x v="25"/>
    <x v="1"/>
    <x v="13"/>
    <x v="11133"/>
  </r>
  <r>
    <x v="9"/>
    <x v="26"/>
    <x v="0"/>
    <x v="0"/>
    <x v="7"/>
  </r>
  <r>
    <x v="9"/>
    <x v="26"/>
    <x v="0"/>
    <x v="1"/>
    <x v="11134"/>
  </r>
  <r>
    <x v="9"/>
    <x v="26"/>
    <x v="0"/>
    <x v="2"/>
    <x v="11135"/>
  </r>
  <r>
    <x v="9"/>
    <x v="26"/>
    <x v="0"/>
    <x v="3"/>
    <x v="9974"/>
  </r>
  <r>
    <x v="9"/>
    <x v="26"/>
    <x v="0"/>
    <x v="4"/>
    <x v="7"/>
  </r>
  <r>
    <x v="9"/>
    <x v="26"/>
    <x v="0"/>
    <x v="5"/>
    <x v="7"/>
  </r>
  <r>
    <x v="9"/>
    <x v="26"/>
    <x v="0"/>
    <x v="6"/>
    <x v="11136"/>
  </r>
  <r>
    <x v="9"/>
    <x v="26"/>
    <x v="0"/>
    <x v="7"/>
    <x v="7"/>
  </r>
  <r>
    <x v="9"/>
    <x v="26"/>
    <x v="0"/>
    <x v="8"/>
    <x v="11137"/>
  </r>
  <r>
    <x v="9"/>
    <x v="26"/>
    <x v="0"/>
    <x v="9"/>
    <x v="11138"/>
  </r>
  <r>
    <x v="9"/>
    <x v="26"/>
    <x v="0"/>
    <x v="10"/>
    <x v="11139"/>
  </r>
  <r>
    <x v="9"/>
    <x v="26"/>
    <x v="0"/>
    <x v="11"/>
    <x v="11140"/>
  </r>
  <r>
    <x v="9"/>
    <x v="26"/>
    <x v="0"/>
    <x v="12"/>
    <x v="11141"/>
  </r>
  <r>
    <x v="9"/>
    <x v="26"/>
    <x v="0"/>
    <x v="13"/>
    <x v="11142"/>
  </r>
  <r>
    <x v="9"/>
    <x v="26"/>
    <x v="1"/>
    <x v="0"/>
    <x v="7"/>
  </r>
  <r>
    <x v="9"/>
    <x v="26"/>
    <x v="1"/>
    <x v="1"/>
    <x v="11143"/>
  </r>
  <r>
    <x v="9"/>
    <x v="26"/>
    <x v="1"/>
    <x v="2"/>
    <x v="11144"/>
  </r>
  <r>
    <x v="9"/>
    <x v="26"/>
    <x v="1"/>
    <x v="3"/>
    <x v="9974"/>
  </r>
  <r>
    <x v="9"/>
    <x v="26"/>
    <x v="1"/>
    <x v="4"/>
    <x v="7"/>
  </r>
  <r>
    <x v="9"/>
    <x v="26"/>
    <x v="1"/>
    <x v="5"/>
    <x v="7"/>
  </r>
  <r>
    <x v="9"/>
    <x v="26"/>
    <x v="1"/>
    <x v="6"/>
    <x v="11145"/>
  </r>
  <r>
    <x v="9"/>
    <x v="26"/>
    <x v="1"/>
    <x v="7"/>
    <x v="7"/>
  </r>
  <r>
    <x v="9"/>
    <x v="26"/>
    <x v="1"/>
    <x v="8"/>
    <x v="11137"/>
  </r>
  <r>
    <x v="9"/>
    <x v="26"/>
    <x v="1"/>
    <x v="9"/>
    <x v="11146"/>
  </r>
  <r>
    <x v="9"/>
    <x v="26"/>
    <x v="1"/>
    <x v="10"/>
    <x v="7"/>
  </r>
  <r>
    <x v="9"/>
    <x v="26"/>
    <x v="1"/>
    <x v="11"/>
    <x v="11147"/>
  </r>
  <r>
    <x v="9"/>
    <x v="26"/>
    <x v="1"/>
    <x v="12"/>
    <x v="7"/>
  </r>
  <r>
    <x v="9"/>
    <x v="26"/>
    <x v="1"/>
    <x v="13"/>
    <x v="11148"/>
  </r>
  <r>
    <x v="9"/>
    <x v="27"/>
    <x v="0"/>
    <x v="0"/>
    <x v="7"/>
  </r>
  <r>
    <x v="9"/>
    <x v="27"/>
    <x v="0"/>
    <x v="1"/>
    <x v="11149"/>
  </r>
  <r>
    <x v="9"/>
    <x v="27"/>
    <x v="0"/>
    <x v="2"/>
    <x v="11150"/>
  </r>
  <r>
    <x v="9"/>
    <x v="27"/>
    <x v="0"/>
    <x v="3"/>
    <x v="11151"/>
  </r>
  <r>
    <x v="9"/>
    <x v="27"/>
    <x v="0"/>
    <x v="4"/>
    <x v="11152"/>
  </r>
  <r>
    <x v="9"/>
    <x v="27"/>
    <x v="0"/>
    <x v="5"/>
    <x v="7"/>
  </r>
  <r>
    <x v="9"/>
    <x v="27"/>
    <x v="0"/>
    <x v="6"/>
    <x v="11153"/>
  </r>
  <r>
    <x v="9"/>
    <x v="27"/>
    <x v="0"/>
    <x v="7"/>
    <x v="7"/>
  </r>
  <r>
    <x v="9"/>
    <x v="27"/>
    <x v="0"/>
    <x v="8"/>
    <x v="7"/>
  </r>
  <r>
    <x v="9"/>
    <x v="27"/>
    <x v="0"/>
    <x v="9"/>
    <x v="11154"/>
  </r>
  <r>
    <x v="9"/>
    <x v="27"/>
    <x v="0"/>
    <x v="10"/>
    <x v="11155"/>
  </r>
  <r>
    <x v="9"/>
    <x v="27"/>
    <x v="0"/>
    <x v="11"/>
    <x v="11156"/>
  </r>
  <r>
    <x v="9"/>
    <x v="27"/>
    <x v="0"/>
    <x v="12"/>
    <x v="4677"/>
  </r>
  <r>
    <x v="9"/>
    <x v="27"/>
    <x v="0"/>
    <x v="13"/>
    <x v="11157"/>
  </r>
  <r>
    <x v="9"/>
    <x v="27"/>
    <x v="1"/>
    <x v="0"/>
    <x v="7"/>
  </r>
  <r>
    <x v="9"/>
    <x v="27"/>
    <x v="1"/>
    <x v="1"/>
    <x v="11158"/>
  </r>
  <r>
    <x v="9"/>
    <x v="27"/>
    <x v="1"/>
    <x v="2"/>
    <x v="11159"/>
  </r>
  <r>
    <x v="9"/>
    <x v="27"/>
    <x v="1"/>
    <x v="3"/>
    <x v="11151"/>
  </r>
  <r>
    <x v="9"/>
    <x v="27"/>
    <x v="1"/>
    <x v="4"/>
    <x v="11152"/>
  </r>
  <r>
    <x v="9"/>
    <x v="27"/>
    <x v="1"/>
    <x v="5"/>
    <x v="7"/>
  </r>
  <r>
    <x v="9"/>
    <x v="27"/>
    <x v="1"/>
    <x v="6"/>
    <x v="11160"/>
  </r>
  <r>
    <x v="9"/>
    <x v="27"/>
    <x v="1"/>
    <x v="7"/>
    <x v="7"/>
  </r>
  <r>
    <x v="9"/>
    <x v="27"/>
    <x v="1"/>
    <x v="8"/>
    <x v="7"/>
  </r>
  <r>
    <x v="9"/>
    <x v="27"/>
    <x v="1"/>
    <x v="9"/>
    <x v="11161"/>
  </r>
  <r>
    <x v="9"/>
    <x v="27"/>
    <x v="1"/>
    <x v="10"/>
    <x v="7"/>
  </r>
  <r>
    <x v="9"/>
    <x v="27"/>
    <x v="1"/>
    <x v="11"/>
    <x v="11162"/>
  </r>
  <r>
    <x v="9"/>
    <x v="27"/>
    <x v="1"/>
    <x v="12"/>
    <x v="7"/>
  </r>
  <r>
    <x v="9"/>
    <x v="27"/>
    <x v="1"/>
    <x v="13"/>
    <x v="11163"/>
  </r>
  <r>
    <x v="9"/>
    <x v="28"/>
    <x v="0"/>
    <x v="0"/>
    <x v="7"/>
  </r>
  <r>
    <x v="9"/>
    <x v="28"/>
    <x v="0"/>
    <x v="1"/>
    <x v="11164"/>
  </r>
  <r>
    <x v="9"/>
    <x v="28"/>
    <x v="0"/>
    <x v="2"/>
    <x v="11165"/>
  </r>
  <r>
    <x v="9"/>
    <x v="28"/>
    <x v="0"/>
    <x v="3"/>
    <x v="11166"/>
  </r>
  <r>
    <x v="9"/>
    <x v="28"/>
    <x v="0"/>
    <x v="4"/>
    <x v="11167"/>
  </r>
  <r>
    <x v="9"/>
    <x v="28"/>
    <x v="0"/>
    <x v="5"/>
    <x v="7"/>
  </r>
  <r>
    <x v="9"/>
    <x v="28"/>
    <x v="0"/>
    <x v="6"/>
    <x v="7"/>
  </r>
  <r>
    <x v="9"/>
    <x v="28"/>
    <x v="0"/>
    <x v="7"/>
    <x v="7"/>
  </r>
  <r>
    <x v="9"/>
    <x v="28"/>
    <x v="0"/>
    <x v="8"/>
    <x v="7"/>
  </r>
  <r>
    <x v="9"/>
    <x v="28"/>
    <x v="0"/>
    <x v="9"/>
    <x v="11168"/>
  </r>
  <r>
    <x v="9"/>
    <x v="28"/>
    <x v="0"/>
    <x v="10"/>
    <x v="4150"/>
  </r>
  <r>
    <x v="9"/>
    <x v="28"/>
    <x v="0"/>
    <x v="11"/>
    <x v="11169"/>
  </r>
  <r>
    <x v="9"/>
    <x v="28"/>
    <x v="0"/>
    <x v="12"/>
    <x v="7"/>
  </r>
  <r>
    <x v="9"/>
    <x v="28"/>
    <x v="0"/>
    <x v="13"/>
    <x v="11170"/>
  </r>
  <r>
    <x v="9"/>
    <x v="28"/>
    <x v="1"/>
    <x v="0"/>
    <x v="7"/>
  </r>
  <r>
    <x v="9"/>
    <x v="28"/>
    <x v="1"/>
    <x v="1"/>
    <x v="11171"/>
  </r>
  <r>
    <x v="9"/>
    <x v="28"/>
    <x v="1"/>
    <x v="2"/>
    <x v="11172"/>
  </r>
  <r>
    <x v="9"/>
    <x v="28"/>
    <x v="1"/>
    <x v="3"/>
    <x v="11166"/>
  </r>
  <r>
    <x v="9"/>
    <x v="28"/>
    <x v="1"/>
    <x v="4"/>
    <x v="11167"/>
  </r>
  <r>
    <x v="9"/>
    <x v="28"/>
    <x v="1"/>
    <x v="5"/>
    <x v="7"/>
  </r>
  <r>
    <x v="9"/>
    <x v="28"/>
    <x v="1"/>
    <x v="6"/>
    <x v="7"/>
  </r>
  <r>
    <x v="9"/>
    <x v="28"/>
    <x v="1"/>
    <x v="7"/>
    <x v="7"/>
  </r>
  <r>
    <x v="9"/>
    <x v="28"/>
    <x v="1"/>
    <x v="8"/>
    <x v="7"/>
  </r>
  <r>
    <x v="9"/>
    <x v="28"/>
    <x v="1"/>
    <x v="9"/>
    <x v="11173"/>
  </r>
  <r>
    <x v="9"/>
    <x v="28"/>
    <x v="1"/>
    <x v="10"/>
    <x v="7"/>
  </r>
  <r>
    <x v="9"/>
    <x v="28"/>
    <x v="1"/>
    <x v="11"/>
    <x v="11169"/>
  </r>
  <r>
    <x v="9"/>
    <x v="28"/>
    <x v="1"/>
    <x v="12"/>
    <x v="7"/>
  </r>
  <r>
    <x v="9"/>
    <x v="28"/>
    <x v="1"/>
    <x v="13"/>
    <x v="11174"/>
  </r>
  <r>
    <x v="9"/>
    <x v="29"/>
    <x v="0"/>
    <x v="0"/>
    <x v="7"/>
  </r>
  <r>
    <x v="9"/>
    <x v="29"/>
    <x v="0"/>
    <x v="1"/>
    <x v="11175"/>
  </r>
  <r>
    <x v="9"/>
    <x v="29"/>
    <x v="0"/>
    <x v="2"/>
    <x v="11176"/>
  </r>
  <r>
    <x v="9"/>
    <x v="29"/>
    <x v="0"/>
    <x v="3"/>
    <x v="11177"/>
  </r>
  <r>
    <x v="9"/>
    <x v="29"/>
    <x v="0"/>
    <x v="4"/>
    <x v="11178"/>
  </r>
  <r>
    <x v="9"/>
    <x v="29"/>
    <x v="0"/>
    <x v="5"/>
    <x v="11179"/>
  </r>
  <r>
    <x v="9"/>
    <x v="29"/>
    <x v="0"/>
    <x v="6"/>
    <x v="11180"/>
  </r>
  <r>
    <x v="9"/>
    <x v="29"/>
    <x v="0"/>
    <x v="7"/>
    <x v="7"/>
  </r>
  <r>
    <x v="9"/>
    <x v="29"/>
    <x v="0"/>
    <x v="8"/>
    <x v="7"/>
  </r>
  <r>
    <x v="9"/>
    <x v="29"/>
    <x v="0"/>
    <x v="9"/>
    <x v="11181"/>
  </r>
  <r>
    <x v="9"/>
    <x v="29"/>
    <x v="0"/>
    <x v="10"/>
    <x v="11182"/>
  </r>
  <r>
    <x v="9"/>
    <x v="29"/>
    <x v="0"/>
    <x v="11"/>
    <x v="11183"/>
  </r>
  <r>
    <x v="9"/>
    <x v="29"/>
    <x v="0"/>
    <x v="12"/>
    <x v="7"/>
  </r>
  <r>
    <x v="9"/>
    <x v="29"/>
    <x v="0"/>
    <x v="13"/>
    <x v="11184"/>
  </r>
  <r>
    <x v="9"/>
    <x v="29"/>
    <x v="1"/>
    <x v="0"/>
    <x v="7"/>
  </r>
  <r>
    <x v="9"/>
    <x v="29"/>
    <x v="1"/>
    <x v="1"/>
    <x v="11175"/>
  </r>
  <r>
    <x v="9"/>
    <x v="29"/>
    <x v="1"/>
    <x v="2"/>
    <x v="11185"/>
  </r>
  <r>
    <x v="9"/>
    <x v="29"/>
    <x v="1"/>
    <x v="3"/>
    <x v="11177"/>
  </r>
  <r>
    <x v="9"/>
    <x v="29"/>
    <x v="1"/>
    <x v="4"/>
    <x v="11186"/>
  </r>
  <r>
    <x v="9"/>
    <x v="29"/>
    <x v="1"/>
    <x v="5"/>
    <x v="7"/>
  </r>
  <r>
    <x v="9"/>
    <x v="29"/>
    <x v="1"/>
    <x v="6"/>
    <x v="11180"/>
  </r>
  <r>
    <x v="9"/>
    <x v="29"/>
    <x v="1"/>
    <x v="7"/>
    <x v="7"/>
  </r>
  <r>
    <x v="9"/>
    <x v="29"/>
    <x v="1"/>
    <x v="8"/>
    <x v="7"/>
  </r>
  <r>
    <x v="9"/>
    <x v="29"/>
    <x v="1"/>
    <x v="9"/>
    <x v="11187"/>
  </r>
  <r>
    <x v="9"/>
    <x v="29"/>
    <x v="1"/>
    <x v="10"/>
    <x v="7"/>
  </r>
  <r>
    <x v="9"/>
    <x v="29"/>
    <x v="1"/>
    <x v="11"/>
    <x v="11188"/>
  </r>
  <r>
    <x v="9"/>
    <x v="29"/>
    <x v="1"/>
    <x v="12"/>
    <x v="7"/>
  </r>
  <r>
    <x v="9"/>
    <x v="29"/>
    <x v="1"/>
    <x v="13"/>
    <x v="11189"/>
  </r>
  <r>
    <x v="9"/>
    <x v="30"/>
    <x v="0"/>
    <x v="0"/>
    <x v="7"/>
  </r>
  <r>
    <x v="9"/>
    <x v="30"/>
    <x v="0"/>
    <x v="1"/>
    <x v="11190"/>
  </r>
  <r>
    <x v="9"/>
    <x v="30"/>
    <x v="0"/>
    <x v="2"/>
    <x v="11191"/>
  </r>
  <r>
    <x v="9"/>
    <x v="30"/>
    <x v="0"/>
    <x v="3"/>
    <x v="10028"/>
  </r>
  <r>
    <x v="9"/>
    <x v="30"/>
    <x v="0"/>
    <x v="4"/>
    <x v="7"/>
  </r>
  <r>
    <x v="9"/>
    <x v="30"/>
    <x v="0"/>
    <x v="5"/>
    <x v="7"/>
  </r>
  <r>
    <x v="9"/>
    <x v="30"/>
    <x v="0"/>
    <x v="6"/>
    <x v="1120"/>
  </r>
  <r>
    <x v="9"/>
    <x v="30"/>
    <x v="0"/>
    <x v="7"/>
    <x v="7"/>
  </r>
  <r>
    <x v="9"/>
    <x v="30"/>
    <x v="0"/>
    <x v="8"/>
    <x v="7"/>
  </r>
  <r>
    <x v="9"/>
    <x v="30"/>
    <x v="0"/>
    <x v="9"/>
    <x v="11192"/>
  </r>
  <r>
    <x v="9"/>
    <x v="30"/>
    <x v="0"/>
    <x v="10"/>
    <x v="11193"/>
  </r>
  <r>
    <x v="9"/>
    <x v="30"/>
    <x v="0"/>
    <x v="11"/>
    <x v="11194"/>
  </r>
  <r>
    <x v="9"/>
    <x v="30"/>
    <x v="0"/>
    <x v="12"/>
    <x v="7"/>
  </r>
  <r>
    <x v="9"/>
    <x v="30"/>
    <x v="0"/>
    <x v="13"/>
    <x v="11195"/>
  </r>
  <r>
    <x v="9"/>
    <x v="30"/>
    <x v="1"/>
    <x v="0"/>
    <x v="7"/>
  </r>
  <r>
    <x v="9"/>
    <x v="30"/>
    <x v="1"/>
    <x v="1"/>
    <x v="11190"/>
  </r>
  <r>
    <x v="9"/>
    <x v="30"/>
    <x v="1"/>
    <x v="2"/>
    <x v="11196"/>
  </r>
  <r>
    <x v="9"/>
    <x v="30"/>
    <x v="1"/>
    <x v="3"/>
    <x v="10028"/>
  </r>
  <r>
    <x v="9"/>
    <x v="30"/>
    <x v="1"/>
    <x v="4"/>
    <x v="7"/>
  </r>
  <r>
    <x v="9"/>
    <x v="30"/>
    <x v="1"/>
    <x v="5"/>
    <x v="7"/>
  </r>
  <r>
    <x v="9"/>
    <x v="30"/>
    <x v="1"/>
    <x v="6"/>
    <x v="1120"/>
  </r>
  <r>
    <x v="9"/>
    <x v="30"/>
    <x v="1"/>
    <x v="7"/>
    <x v="7"/>
  </r>
  <r>
    <x v="9"/>
    <x v="30"/>
    <x v="1"/>
    <x v="8"/>
    <x v="7"/>
  </r>
  <r>
    <x v="9"/>
    <x v="30"/>
    <x v="1"/>
    <x v="9"/>
    <x v="11197"/>
  </r>
  <r>
    <x v="9"/>
    <x v="30"/>
    <x v="1"/>
    <x v="10"/>
    <x v="7"/>
  </r>
  <r>
    <x v="9"/>
    <x v="30"/>
    <x v="1"/>
    <x v="11"/>
    <x v="11194"/>
  </r>
  <r>
    <x v="9"/>
    <x v="30"/>
    <x v="1"/>
    <x v="12"/>
    <x v="7"/>
  </r>
  <r>
    <x v="9"/>
    <x v="30"/>
    <x v="1"/>
    <x v="13"/>
    <x v="11198"/>
  </r>
  <r>
    <x v="9"/>
    <x v="31"/>
    <x v="0"/>
    <x v="0"/>
    <x v="7"/>
  </r>
  <r>
    <x v="9"/>
    <x v="31"/>
    <x v="0"/>
    <x v="1"/>
    <x v="11199"/>
  </r>
  <r>
    <x v="9"/>
    <x v="31"/>
    <x v="0"/>
    <x v="2"/>
    <x v="11200"/>
  </r>
  <r>
    <x v="9"/>
    <x v="31"/>
    <x v="0"/>
    <x v="3"/>
    <x v="8885"/>
  </r>
  <r>
    <x v="9"/>
    <x v="31"/>
    <x v="0"/>
    <x v="4"/>
    <x v="7"/>
  </r>
  <r>
    <x v="9"/>
    <x v="31"/>
    <x v="0"/>
    <x v="5"/>
    <x v="7"/>
  </r>
  <r>
    <x v="9"/>
    <x v="31"/>
    <x v="0"/>
    <x v="6"/>
    <x v="11201"/>
  </r>
  <r>
    <x v="9"/>
    <x v="31"/>
    <x v="0"/>
    <x v="7"/>
    <x v="7"/>
  </r>
  <r>
    <x v="9"/>
    <x v="31"/>
    <x v="0"/>
    <x v="8"/>
    <x v="11202"/>
  </r>
  <r>
    <x v="9"/>
    <x v="31"/>
    <x v="0"/>
    <x v="9"/>
    <x v="116"/>
  </r>
  <r>
    <x v="9"/>
    <x v="31"/>
    <x v="0"/>
    <x v="10"/>
    <x v="11203"/>
  </r>
  <r>
    <x v="9"/>
    <x v="31"/>
    <x v="0"/>
    <x v="11"/>
    <x v="11204"/>
  </r>
  <r>
    <x v="9"/>
    <x v="31"/>
    <x v="0"/>
    <x v="12"/>
    <x v="7"/>
  </r>
  <r>
    <x v="9"/>
    <x v="31"/>
    <x v="0"/>
    <x v="13"/>
    <x v="11205"/>
  </r>
  <r>
    <x v="9"/>
    <x v="31"/>
    <x v="1"/>
    <x v="0"/>
    <x v="7"/>
  </r>
  <r>
    <x v="9"/>
    <x v="31"/>
    <x v="1"/>
    <x v="1"/>
    <x v="11199"/>
  </r>
  <r>
    <x v="9"/>
    <x v="31"/>
    <x v="1"/>
    <x v="2"/>
    <x v="11206"/>
  </r>
  <r>
    <x v="9"/>
    <x v="31"/>
    <x v="1"/>
    <x v="3"/>
    <x v="8885"/>
  </r>
  <r>
    <x v="9"/>
    <x v="31"/>
    <x v="1"/>
    <x v="4"/>
    <x v="7"/>
  </r>
  <r>
    <x v="9"/>
    <x v="31"/>
    <x v="1"/>
    <x v="5"/>
    <x v="7"/>
  </r>
  <r>
    <x v="9"/>
    <x v="31"/>
    <x v="1"/>
    <x v="6"/>
    <x v="11207"/>
  </r>
  <r>
    <x v="9"/>
    <x v="31"/>
    <x v="1"/>
    <x v="7"/>
    <x v="7"/>
  </r>
  <r>
    <x v="9"/>
    <x v="31"/>
    <x v="1"/>
    <x v="8"/>
    <x v="11202"/>
  </r>
  <r>
    <x v="9"/>
    <x v="31"/>
    <x v="1"/>
    <x v="9"/>
    <x v="116"/>
  </r>
  <r>
    <x v="9"/>
    <x v="31"/>
    <x v="1"/>
    <x v="10"/>
    <x v="7"/>
  </r>
  <r>
    <x v="9"/>
    <x v="31"/>
    <x v="1"/>
    <x v="11"/>
    <x v="11208"/>
  </r>
  <r>
    <x v="9"/>
    <x v="31"/>
    <x v="1"/>
    <x v="12"/>
    <x v="7"/>
  </r>
  <r>
    <x v="9"/>
    <x v="31"/>
    <x v="1"/>
    <x v="13"/>
    <x v="11209"/>
  </r>
  <r>
    <x v="9"/>
    <x v="32"/>
    <x v="0"/>
    <x v="0"/>
    <x v="7"/>
  </r>
  <r>
    <x v="9"/>
    <x v="32"/>
    <x v="0"/>
    <x v="1"/>
    <x v="11210"/>
  </r>
  <r>
    <x v="9"/>
    <x v="32"/>
    <x v="0"/>
    <x v="2"/>
    <x v="11211"/>
  </r>
  <r>
    <x v="9"/>
    <x v="32"/>
    <x v="0"/>
    <x v="3"/>
    <x v="11212"/>
  </r>
  <r>
    <x v="9"/>
    <x v="32"/>
    <x v="0"/>
    <x v="4"/>
    <x v="11213"/>
  </r>
  <r>
    <x v="9"/>
    <x v="32"/>
    <x v="0"/>
    <x v="5"/>
    <x v="6239"/>
  </r>
  <r>
    <x v="9"/>
    <x v="32"/>
    <x v="0"/>
    <x v="6"/>
    <x v="11214"/>
  </r>
  <r>
    <x v="9"/>
    <x v="32"/>
    <x v="0"/>
    <x v="7"/>
    <x v="7"/>
  </r>
  <r>
    <x v="9"/>
    <x v="32"/>
    <x v="0"/>
    <x v="8"/>
    <x v="11215"/>
  </r>
  <r>
    <x v="9"/>
    <x v="32"/>
    <x v="0"/>
    <x v="9"/>
    <x v="11216"/>
  </r>
  <r>
    <x v="9"/>
    <x v="32"/>
    <x v="0"/>
    <x v="10"/>
    <x v="11217"/>
  </r>
  <r>
    <x v="9"/>
    <x v="32"/>
    <x v="0"/>
    <x v="11"/>
    <x v="11218"/>
  </r>
  <r>
    <x v="9"/>
    <x v="32"/>
    <x v="0"/>
    <x v="12"/>
    <x v="7"/>
  </r>
  <r>
    <x v="9"/>
    <x v="32"/>
    <x v="0"/>
    <x v="13"/>
    <x v="11219"/>
  </r>
  <r>
    <x v="9"/>
    <x v="32"/>
    <x v="1"/>
    <x v="0"/>
    <x v="7"/>
  </r>
  <r>
    <x v="9"/>
    <x v="32"/>
    <x v="1"/>
    <x v="1"/>
    <x v="11220"/>
  </r>
  <r>
    <x v="9"/>
    <x v="32"/>
    <x v="1"/>
    <x v="2"/>
    <x v="11221"/>
  </r>
  <r>
    <x v="9"/>
    <x v="32"/>
    <x v="1"/>
    <x v="3"/>
    <x v="11222"/>
  </r>
  <r>
    <x v="9"/>
    <x v="32"/>
    <x v="1"/>
    <x v="4"/>
    <x v="11223"/>
  </r>
  <r>
    <x v="9"/>
    <x v="32"/>
    <x v="1"/>
    <x v="5"/>
    <x v="7"/>
  </r>
  <r>
    <x v="9"/>
    <x v="32"/>
    <x v="1"/>
    <x v="6"/>
    <x v="11224"/>
  </r>
  <r>
    <x v="9"/>
    <x v="32"/>
    <x v="1"/>
    <x v="7"/>
    <x v="7"/>
  </r>
  <r>
    <x v="9"/>
    <x v="32"/>
    <x v="1"/>
    <x v="8"/>
    <x v="11225"/>
  </r>
  <r>
    <x v="9"/>
    <x v="32"/>
    <x v="1"/>
    <x v="9"/>
    <x v="11226"/>
  </r>
  <r>
    <x v="9"/>
    <x v="32"/>
    <x v="1"/>
    <x v="10"/>
    <x v="7"/>
  </r>
  <r>
    <x v="9"/>
    <x v="32"/>
    <x v="1"/>
    <x v="11"/>
    <x v="11227"/>
  </r>
  <r>
    <x v="9"/>
    <x v="32"/>
    <x v="1"/>
    <x v="12"/>
    <x v="7"/>
  </r>
  <r>
    <x v="9"/>
    <x v="32"/>
    <x v="1"/>
    <x v="13"/>
    <x v="11228"/>
  </r>
  <r>
    <x v="9"/>
    <x v="33"/>
    <x v="0"/>
    <x v="0"/>
    <x v="7"/>
  </r>
  <r>
    <x v="9"/>
    <x v="33"/>
    <x v="0"/>
    <x v="1"/>
    <x v="11229"/>
  </r>
  <r>
    <x v="9"/>
    <x v="33"/>
    <x v="0"/>
    <x v="2"/>
    <x v="11230"/>
  </r>
  <r>
    <x v="9"/>
    <x v="33"/>
    <x v="0"/>
    <x v="3"/>
    <x v="10070"/>
  </r>
  <r>
    <x v="9"/>
    <x v="33"/>
    <x v="0"/>
    <x v="4"/>
    <x v="11231"/>
  </r>
  <r>
    <x v="9"/>
    <x v="33"/>
    <x v="0"/>
    <x v="5"/>
    <x v="11232"/>
  </r>
  <r>
    <x v="9"/>
    <x v="33"/>
    <x v="0"/>
    <x v="6"/>
    <x v="11233"/>
  </r>
  <r>
    <x v="9"/>
    <x v="33"/>
    <x v="0"/>
    <x v="7"/>
    <x v="7"/>
  </r>
  <r>
    <x v="9"/>
    <x v="33"/>
    <x v="0"/>
    <x v="8"/>
    <x v="11234"/>
  </r>
  <r>
    <x v="9"/>
    <x v="33"/>
    <x v="0"/>
    <x v="9"/>
    <x v="11235"/>
  </r>
  <r>
    <x v="9"/>
    <x v="33"/>
    <x v="0"/>
    <x v="10"/>
    <x v="11236"/>
  </r>
  <r>
    <x v="9"/>
    <x v="33"/>
    <x v="0"/>
    <x v="11"/>
    <x v="11237"/>
  </r>
  <r>
    <x v="9"/>
    <x v="33"/>
    <x v="0"/>
    <x v="12"/>
    <x v="11238"/>
  </r>
  <r>
    <x v="9"/>
    <x v="33"/>
    <x v="0"/>
    <x v="13"/>
    <x v="11239"/>
  </r>
  <r>
    <x v="9"/>
    <x v="33"/>
    <x v="1"/>
    <x v="0"/>
    <x v="7"/>
  </r>
  <r>
    <x v="9"/>
    <x v="33"/>
    <x v="1"/>
    <x v="1"/>
    <x v="11229"/>
  </r>
  <r>
    <x v="9"/>
    <x v="33"/>
    <x v="1"/>
    <x v="2"/>
    <x v="11240"/>
  </r>
  <r>
    <x v="9"/>
    <x v="33"/>
    <x v="1"/>
    <x v="3"/>
    <x v="10081"/>
  </r>
  <r>
    <x v="9"/>
    <x v="33"/>
    <x v="1"/>
    <x v="4"/>
    <x v="11241"/>
  </r>
  <r>
    <x v="9"/>
    <x v="33"/>
    <x v="1"/>
    <x v="5"/>
    <x v="7"/>
  </r>
  <r>
    <x v="9"/>
    <x v="33"/>
    <x v="1"/>
    <x v="6"/>
    <x v="11242"/>
  </r>
  <r>
    <x v="9"/>
    <x v="33"/>
    <x v="1"/>
    <x v="7"/>
    <x v="7"/>
  </r>
  <r>
    <x v="9"/>
    <x v="33"/>
    <x v="1"/>
    <x v="8"/>
    <x v="11234"/>
  </r>
  <r>
    <x v="9"/>
    <x v="33"/>
    <x v="1"/>
    <x v="9"/>
    <x v="11243"/>
  </r>
  <r>
    <x v="9"/>
    <x v="33"/>
    <x v="1"/>
    <x v="10"/>
    <x v="7"/>
  </r>
  <r>
    <x v="9"/>
    <x v="33"/>
    <x v="1"/>
    <x v="11"/>
    <x v="11244"/>
  </r>
  <r>
    <x v="9"/>
    <x v="33"/>
    <x v="1"/>
    <x v="12"/>
    <x v="7"/>
  </r>
  <r>
    <x v="9"/>
    <x v="33"/>
    <x v="1"/>
    <x v="13"/>
    <x v="11245"/>
  </r>
  <r>
    <x v="9"/>
    <x v="34"/>
    <x v="0"/>
    <x v="0"/>
    <x v="7"/>
  </r>
  <r>
    <x v="9"/>
    <x v="34"/>
    <x v="0"/>
    <x v="1"/>
    <x v="11246"/>
  </r>
  <r>
    <x v="9"/>
    <x v="34"/>
    <x v="0"/>
    <x v="2"/>
    <x v="11247"/>
  </r>
  <r>
    <x v="9"/>
    <x v="34"/>
    <x v="0"/>
    <x v="3"/>
    <x v="8938"/>
  </r>
  <r>
    <x v="9"/>
    <x v="34"/>
    <x v="0"/>
    <x v="4"/>
    <x v="7"/>
  </r>
  <r>
    <x v="9"/>
    <x v="34"/>
    <x v="0"/>
    <x v="5"/>
    <x v="11248"/>
  </r>
  <r>
    <x v="9"/>
    <x v="34"/>
    <x v="0"/>
    <x v="6"/>
    <x v="11249"/>
  </r>
  <r>
    <x v="9"/>
    <x v="34"/>
    <x v="0"/>
    <x v="7"/>
    <x v="7"/>
  </r>
  <r>
    <x v="9"/>
    <x v="34"/>
    <x v="0"/>
    <x v="8"/>
    <x v="11250"/>
  </r>
  <r>
    <x v="9"/>
    <x v="34"/>
    <x v="0"/>
    <x v="9"/>
    <x v="11251"/>
  </r>
  <r>
    <x v="9"/>
    <x v="34"/>
    <x v="0"/>
    <x v="10"/>
    <x v="11252"/>
  </r>
  <r>
    <x v="9"/>
    <x v="34"/>
    <x v="0"/>
    <x v="11"/>
    <x v="11253"/>
  </r>
  <r>
    <x v="9"/>
    <x v="34"/>
    <x v="0"/>
    <x v="12"/>
    <x v="6734"/>
  </r>
  <r>
    <x v="9"/>
    <x v="34"/>
    <x v="0"/>
    <x v="13"/>
    <x v="11254"/>
  </r>
  <r>
    <x v="9"/>
    <x v="34"/>
    <x v="1"/>
    <x v="0"/>
    <x v="7"/>
  </r>
  <r>
    <x v="9"/>
    <x v="34"/>
    <x v="1"/>
    <x v="1"/>
    <x v="11255"/>
  </r>
  <r>
    <x v="9"/>
    <x v="34"/>
    <x v="1"/>
    <x v="2"/>
    <x v="11256"/>
  </r>
  <r>
    <x v="9"/>
    <x v="34"/>
    <x v="1"/>
    <x v="3"/>
    <x v="8948"/>
  </r>
  <r>
    <x v="9"/>
    <x v="34"/>
    <x v="1"/>
    <x v="4"/>
    <x v="7"/>
  </r>
  <r>
    <x v="9"/>
    <x v="34"/>
    <x v="1"/>
    <x v="5"/>
    <x v="7"/>
  </r>
  <r>
    <x v="9"/>
    <x v="34"/>
    <x v="1"/>
    <x v="6"/>
    <x v="11257"/>
  </r>
  <r>
    <x v="9"/>
    <x v="34"/>
    <x v="1"/>
    <x v="7"/>
    <x v="7"/>
  </r>
  <r>
    <x v="9"/>
    <x v="34"/>
    <x v="1"/>
    <x v="8"/>
    <x v="11250"/>
  </r>
  <r>
    <x v="9"/>
    <x v="34"/>
    <x v="1"/>
    <x v="9"/>
    <x v="11258"/>
  </r>
  <r>
    <x v="9"/>
    <x v="34"/>
    <x v="1"/>
    <x v="10"/>
    <x v="7"/>
  </r>
  <r>
    <x v="9"/>
    <x v="34"/>
    <x v="1"/>
    <x v="11"/>
    <x v="11259"/>
  </r>
  <r>
    <x v="9"/>
    <x v="34"/>
    <x v="1"/>
    <x v="12"/>
    <x v="7"/>
  </r>
  <r>
    <x v="9"/>
    <x v="34"/>
    <x v="1"/>
    <x v="13"/>
    <x v="11260"/>
  </r>
  <r>
    <x v="9"/>
    <x v="35"/>
    <x v="0"/>
    <x v="0"/>
    <x v="7"/>
  </r>
  <r>
    <x v="9"/>
    <x v="35"/>
    <x v="0"/>
    <x v="1"/>
    <x v="11261"/>
  </r>
  <r>
    <x v="9"/>
    <x v="35"/>
    <x v="0"/>
    <x v="2"/>
    <x v="11262"/>
  </r>
  <r>
    <x v="9"/>
    <x v="35"/>
    <x v="0"/>
    <x v="3"/>
    <x v="11263"/>
  </r>
  <r>
    <x v="9"/>
    <x v="35"/>
    <x v="0"/>
    <x v="4"/>
    <x v="7"/>
  </r>
  <r>
    <x v="9"/>
    <x v="35"/>
    <x v="0"/>
    <x v="5"/>
    <x v="11264"/>
  </r>
  <r>
    <x v="9"/>
    <x v="35"/>
    <x v="0"/>
    <x v="6"/>
    <x v="11265"/>
  </r>
  <r>
    <x v="9"/>
    <x v="35"/>
    <x v="0"/>
    <x v="7"/>
    <x v="7"/>
  </r>
  <r>
    <x v="9"/>
    <x v="35"/>
    <x v="0"/>
    <x v="8"/>
    <x v="11266"/>
  </r>
  <r>
    <x v="9"/>
    <x v="35"/>
    <x v="0"/>
    <x v="9"/>
    <x v="11267"/>
  </r>
  <r>
    <x v="9"/>
    <x v="35"/>
    <x v="0"/>
    <x v="10"/>
    <x v="11268"/>
  </r>
  <r>
    <x v="9"/>
    <x v="35"/>
    <x v="0"/>
    <x v="11"/>
    <x v="11269"/>
  </r>
  <r>
    <x v="9"/>
    <x v="35"/>
    <x v="0"/>
    <x v="12"/>
    <x v="11270"/>
  </r>
  <r>
    <x v="9"/>
    <x v="35"/>
    <x v="0"/>
    <x v="13"/>
    <x v="11271"/>
  </r>
  <r>
    <x v="9"/>
    <x v="35"/>
    <x v="1"/>
    <x v="0"/>
    <x v="7"/>
  </r>
  <r>
    <x v="9"/>
    <x v="35"/>
    <x v="1"/>
    <x v="1"/>
    <x v="11272"/>
  </r>
  <r>
    <x v="9"/>
    <x v="35"/>
    <x v="1"/>
    <x v="2"/>
    <x v="11273"/>
  </r>
  <r>
    <x v="9"/>
    <x v="35"/>
    <x v="1"/>
    <x v="3"/>
    <x v="11263"/>
  </r>
  <r>
    <x v="9"/>
    <x v="35"/>
    <x v="1"/>
    <x v="4"/>
    <x v="7"/>
  </r>
  <r>
    <x v="9"/>
    <x v="35"/>
    <x v="1"/>
    <x v="5"/>
    <x v="7"/>
  </r>
  <r>
    <x v="9"/>
    <x v="35"/>
    <x v="1"/>
    <x v="6"/>
    <x v="11274"/>
  </r>
  <r>
    <x v="9"/>
    <x v="35"/>
    <x v="1"/>
    <x v="7"/>
    <x v="7"/>
  </r>
  <r>
    <x v="9"/>
    <x v="35"/>
    <x v="1"/>
    <x v="8"/>
    <x v="11266"/>
  </r>
  <r>
    <x v="9"/>
    <x v="35"/>
    <x v="1"/>
    <x v="9"/>
    <x v="11275"/>
  </r>
  <r>
    <x v="9"/>
    <x v="35"/>
    <x v="1"/>
    <x v="10"/>
    <x v="7"/>
  </r>
  <r>
    <x v="9"/>
    <x v="35"/>
    <x v="1"/>
    <x v="11"/>
    <x v="11276"/>
  </r>
  <r>
    <x v="9"/>
    <x v="35"/>
    <x v="1"/>
    <x v="12"/>
    <x v="7"/>
  </r>
  <r>
    <x v="9"/>
    <x v="35"/>
    <x v="1"/>
    <x v="13"/>
    <x v="11277"/>
  </r>
  <r>
    <x v="9"/>
    <x v="36"/>
    <x v="0"/>
    <x v="0"/>
    <x v="7"/>
  </r>
  <r>
    <x v="9"/>
    <x v="36"/>
    <x v="0"/>
    <x v="1"/>
    <x v="11278"/>
  </r>
  <r>
    <x v="9"/>
    <x v="36"/>
    <x v="0"/>
    <x v="2"/>
    <x v="11279"/>
  </r>
  <r>
    <x v="9"/>
    <x v="36"/>
    <x v="0"/>
    <x v="3"/>
    <x v="7793"/>
  </r>
  <r>
    <x v="9"/>
    <x v="36"/>
    <x v="0"/>
    <x v="4"/>
    <x v="765"/>
  </r>
  <r>
    <x v="9"/>
    <x v="36"/>
    <x v="0"/>
    <x v="5"/>
    <x v="7"/>
  </r>
  <r>
    <x v="9"/>
    <x v="36"/>
    <x v="0"/>
    <x v="6"/>
    <x v="7"/>
  </r>
  <r>
    <x v="9"/>
    <x v="36"/>
    <x v="0"/>
    <x v="7"/>
    <x v="7"/>
  </r>
  <r>
    <x v="9"/>
    <x v="36"/>
    <x v="0"/>
    <x v="8"/>
    <x v="7"/>
  </r>
  <r>
    <x v="9"/>
    <x v="36"/>
    <x v="0"/>
    <x v="9"/>
    <x v="11280"/>
  </r>
  <r>
    <x v="9"/>
    <x v="36"/>
    <x v="0"/>
    <x v="10"/>
    <x v="7"/>
  </r>
  <r>
    <x v="9"/>
    <x v="36"/>
    <x v="0"/>
    <x v="11"/>
    <x v="11281"/>
  </r>
  <r>
    <x v="9"/>
    <x v="36"/>
    <x v="0"/>
    <x v="12"/>
    <x v="7"/>
  </r>
  <r>
    <x v="9"/>
    <x v="36"/>
    <x v="0"/>
    <x v="13"/>
    <x v="11282"/>
  </r>
  <r>
    <x v="9"/>
    <x v="36"/>
    <x v="1"/>
    <x v="0"/>
    <x v="7"/>
  </r>
  <r>
    <x v="9"/>
    <x v="36"/>
    <x v="1"/>
    <x v="1"/>
    <x v="11278"/>
  </r>
  <r>
    <x v="9"/>
    <x v="36"/>
    <x v="1"/>
    <x v="2"/>
    <x v="11279"/>
  </r>
  <r>
    <x v="9"/>
    <x v="36"/>
    <x v="1"/>
    <x v="3"/>
    <x v="7793"/>
  </r>
  <r>
    <x v="9"/>
    <x v="36"/>
    <x v="1"/>
    <x v="4"/>
    <x v="765"/>
  </r>
  <r>
    <x v="9"/>
    <x v="36"/>
    <x v="1"/>
    <x v="5"/>
    <x v="7"/>
  </r>
  <r>
    <x v="9"/>
    <x v="36"/>
    <x v="1"/>
    <x v="6"/>
    <x v="7"/>
  </r>
  <r>
    <x v="9"/>
    <x v="36"/>
    <x v="1"/>
    <x v="7"/>
    <x v="7"/>
  </r>
  <r>
    <x v="9"/>
    <x v="36"/>
    <x v="1"/>
    <x v="8"/>
    <x v="7"/>
  </r>
  <r>
    <x v="9"/>
    <x v="36"/>
    <x v="1"/>
    <x v="9"/>
    <x v="11280"/>
  </r>
  <r>
    <x v="9"/>
    <x v="36"/>
    <x v="1"/>
    <x v="10"/>
    <x v="7"/>
  </r>
  <r>
    <x v="9"/>
    <x v="36"/>
    <x v="1"/>
    <x v="11"/>
    <x v="11281"/>
  </r>
  <r>
    <x v="9"/>
    <x v="36"/>
    <x v="1"/>
    <x v="12"/>
    <x v="7"/>
  </r>
  <r>
    <x v="9"/>
    <x v="36"/>
    <x v="1"/>
    <x v="13"/>
    <x v="11282"/>
  </r>
  <r>
    <x v="9"/>
    <x v="37"/>
    <x v="0"/>
    <x v="0"/>
    <x v="7"/>
  </r>
  <r>
    <x v="9"/>
    <x v="37"/>
    <x v="0"/>
    <x v="1"/>
    <x v="11283"/>
  </r>
  <r>
    <x v="9"/>
    <x v="37"/>
    <x v="0"/>
    <x v="2"/>
    <x v="11284"/>
  </r>
  <r>
    <x v="9"/>
    <x v="37"/>
    <x v="0"/>
    <x v="3"/>
    <x v="11285"/>
  </r>
  <r>
    <x v="9"/>
    <x v="37"/>
    <x v="0"/>
    <x v="4"/>
    <x v="7"/>
  </r>
  <r>
    <x v="9"/>
    <x v="37"/>
    <x v="0"/>
    <x v="5"/>
    <x v="7"/>
  </r>
  <r>
    <x v="9"/>
    <x v="37"/>
    <x v="0"/>
    <x v="6"/>
    <x v="11286"/>
  </r>
  <r>
    <x v="9"/>
    <x v="37"/>
    <x v="0"/>
    <x v="7"/>
    <x v="11287"/>
  </r>
  <r>
    <x v="9"/>
    <x v="37"/>
    <x v="0"/>
    <x v="8"/>
    <x v="7"/>
  </r>
  <r>
    <x v="9"/>
    <x v="37"/>
    <x v="0"/>
    <x v="9"/>
    <x v="11288"/>
  </r>
  <r>
    <x v="9"/>
    <x v="37"/>
    <x v="0"/>
    <x v="10"/>
    <x v="7"/>
  </r>
  <r>
    <x v="9"/>
    <x v="37"/>
    <x v="0"/>
    <x v="11"/>
    <x v="11289"/>
  </r>
  <r>
    <x v="9"/>
    <x v="37"/>
    <x v="0"/>
    <x v="12"/>
    <x v="11290"/>
  </r>
  <r>
    <x v="9"/>
    <x v="37"/>
    <x v="0"/>
    <x v="13"/>
    <x v="11291"/>
  </r>
  <r>
    <x v="9"/>
    <x v="37"/>
    <x v="1"/>
    <x v="0"/>
    <x v="7"/>
  </r>
  <r>
    <x v="9"/>
    <x v="37"/>
    <x v="1"/>
    <x v="1"/>
    <x v="11292"/>
  </r>
  <r>
    <x v="9"/>
    <x v="37"/>
    <x v="1"/>
    <x v="2"/>
    <x v="11293"/>
  </r>
  <r>
    <x v="9"/>
    <x v="37"/>
    <x v="1"/>
    <x v="3"/>
    <x v="11294"/>
  </r>
  <r>
    <x v="9"/>
    <x v="37"/>
    <x v="1"/>
    <x v="4"/>
    <x v="7"/>
  </r>
  <r>
    <x v="9"/>
    <x v="37"/>
    <x v="1"/>
    <x v="5"/>
    <x v="7"/>
  </r>
  <r>
    <x v="9"/>
    <x v="37"/>
    <x v="1"/>
    <x v="6"/>
    <x v="11295"/>
  </r>
  <r>
    <x v="9"/>
    <x v="37"/>
    <x v="1"/>
    <x v="7"/>
    <x v="7"/>
  </r>
  <r>
    <x v="9"/>
    <x v="37"/>
    <x v="1"/>
    <x v="8"/>
    <x v="7"/>
  </r>
  <r>
    <x v="9"/>
    <x v="37"/>
    <x v="1"/>
    <x v="9"/>
    <x v="11296"/>
  </r>
  <r>
    <x v="9"/>
    <x v="37"/>
    <x v="1"/>
    <x v="10"/>
    <x v="7"/>
  </r>
  <r>
    <x v="9"/>
    <x v="37"/>
    <x v="1"/>
    <x v="11"/>
    <x v="11297"/>
  </r>
  <r>
    <x v="9"/>
    <x v="37"/>
    <x v="1"/>
    <x v="12"/>
    <x v="7"/>
  </r>
  <r>
    <x v="9"/>
    <x v="37"/>
    <x v="1"/>
    <x v="13"/>
    <x v="11291"/>
  </r>
  <r>
    <x v="9"/>
    <x v="75"/>
    <x v="0"/>
    <x v="0"/>
    <x v="7"/>
  </r>
  <r>
    <x v="9"/>
    <x v="75"/>
    <x v="0"/>
    <x v="1"/>
    <x v="11298"/>
  </r>
  <r>
    <x v="9"/>
    <x v="75"/>
    <x v="0"/>
    <x v="2"/>
    <x v="11299"/>
  </r>
  <r>
    <x v="9"/>
    <x v="75"/>
    <x v="0"/>
    <x v="3"/>
    <x v="11300"/>
  </r>
  <r>
    <x v="9"/>
    <x v="75"/>
    <x v="0"/>
    <x v="4"/>
    <x v="11301"/>
  </r>
  <r>
    <x v="9"/>
    <x v="75"/>
    <x v="0"/>
    <x v="5"/>
    <x v="7"/>
  </r>
  <r>
    <x v="9"/>
    <x v="75"/>
    <x v="0"/>
    <x v="6"/>
    <x v="7"/>
  </r>
  <r>
    <x v="9"/>
    <x v="75"/>
    <x v="0"/>
    <x v="7"/>
    <x v="7"/>
  </r>
  <r>
    <x v="9"/>
    <x v="75"/>
    <x v="0"/>
    <x v="8"/>
    <x v="7"/>
  </r>
  <r>
    <x v="9"/>
    <x v="75"/>
    <x v="0"/>
    <x v="9"/>
    <x v="11302"/>
  </r>
  <r>
    <x v="9"/>
    <x v="75"/>
    <x v="0"/>
    <x v="10"/>
    <x v="7"/>
  </r>
  <r>
    <x v="9"/>
    <x v="75"/>
    <x v="0"/>
    <x v="11"/>
    <x v="11303"/>
  </r>
  <r>
    <x v="9"/>
    <x v="75"/>
    <x v="0"/>
    <x v="12"/>
    <x v="7"/>
  </r>
  <r>
    <x v="9"/>
    <x v="75"/>
    <x v="0"/>
    <x v="13"/>
    <x v="11304"/>
  </r>
  <r>
    <x v="9"/>
    <x v="75"/>
    <x v="1"/>
    <x v="0"/>
    <x v="7"/>
  </r>
  <r>
    <x v="9"/>
    <x v="75"/>
    <x v="1"/>
    <x v="1"/>
    <x v="11298"/>
  </r>
  <r>
    <x v="9"/>
    <x v="75"/>
    <x v="1"/>
    <x v="2"/>
    <x v="11299"/>
  </r>
  <r>
    <x v="9"/>
    <x v="75"/>
    <x v="1"/>
    <x v="3"/>
    <x v="11300"/>
  </r>
  <r>
    <x v="9"/>
    <x v="75"/>
    <x v="1"/>
    <x v="4"/>
    <x v="11301"/>
  </r>
  <r>
    <x v="9"/>
    <x v="75"/>
    <x v="1"/>
    <x v="5"/>
    <x v="7"/>
  </r>
  <r>
    <x v="9"/>
    <x v="75"/>
    <x v="1"/>
    <x v="6"/>
    <x v="7"/>
  </r>
  <r>
    <x v="9"/>
    <x v="75"/>
    <x v="1"/>
    <x v="7"/>
    <x v="7"/>
  </r>
  <r>
    <x v="9"/>
    <x v="75"/>
    <x v="1"/>
    <x v="8"/>
    <x v="7"/>
  </r>
  <r>
    <x v="9"/>
    <x v="75"/>
    <x v="1"/>
    <x v="9"/>
    <x v="11302"/>
  </r>
  <r>
    <x v="9"/>
    <x v="75"/>
    <x v="1"/>
    <x v="10"/>
    <x v="7"/>
  </r>
  <r>
    <x v="9"/>
    <x v="75"/>
    <x v="1"/>
    <x v="11"/>
    <x v="11303"/>
  </r>
  <r>
    <x v="9"/>
    <x v="75"/>
    <x v="1"/>
    <x v="12"/>
    <x v="7"/>
  </r>
  <r>
    <x v="9"/>
    <x v="75"/>
    <x v="1"/>
    <x v="13"/>
    <x v="11304"/>
  </r>
  <r>
    <x v="9"/>
    <x v="38"/>
    <x v="0"/>
    <x v="0"/>
    <x v="7"/>
  </r>
  <r>
    <x v="9"/>
    <x v="38"/>
    <x v="0"/>
    <x v="1"/>
    <x v="11305"/>
  </r>
  <r>
    <x v="9"/>
    <x v="38"/>
    <x v="0"/>
    <x v="2"/>
    <x v="11306"/>
  </r>
  <r>
    <x v="9"/>
    <x v="38"/>
    <x v="0"/>
    <x v="3"/>
    <x v="8998"/>
  </r>
  <r>
    <x v="9"/>
    <x v="38"/>
    <x v="0"/>
    <x v="4"/>
    <x v="11307"/>
  </r>
  <r>
    <x v="9"/>
    <x v="38"/>
    <x v="0"/>
    <x v="5"/>
    <x v="11308"/>
  </r>
  <r>
    <x v="9"/>
    <x v="38"/>
    <x v="0"/>
    <x v="6"/>
    <x v="11309"/>
  </r>
  <r>
    <x v="9"/>
    <x v="38"/>
    <x v="0"/>
    <x v="7"/>
    <x v="7"/>
  </r>
  <r>
    <x v="9"/>
    <x v="38"/>
    <x v="0"/>
    <x v="8"/>
    <x v="11310"/>
  </r>
  <r>
    <x v="9"/>
    <x v="38"/>
    <x v="0"/>
    <x v="9"/>
    <x v="11311"/>
  </r>
  <r>
    <x v="9"/>
    <x v="38"/>
    <x v="0"/>
    <x v="10"/>
    <x v="11312"/>
  </r>
  <r>
    <x v="9"/>
    <x v="38"/>
    <x v="0"/>
    <x v="11"/>
    <x v="11313"/>
  </r>
  <r>
    <x v="9"/>
    <x v="38"/>
    <x v="0"/>
    <x v="12"/>
    <x v="11314"/>
  </r>
  <r>
    <x v="9"/>
    <x v="38"/>
    <x v="0"/>
    <x v="13"/>
    <x v="11315"/>
  </r>
  <r>
    <x v="9"/>
    <x v="38"/>
    <x v="1"/>
    <x v="0"/>
    <x v="7"/>
  </r>
  <r>
    <x v="9"/>
    <x v="38"/>
    <x v="1"/>
    <x v="1"/>
    <x v="11316"/>
  </r>
  <r>
    <x v="9"/>
    <x v="38"/>
    <x v="1"/>
    <x v="2"/>
    <x v="11317"/>
  </r>
  <r>
    <x v="9"/>
    <x v="38"/>
    <x v="1"/>
    <x v="3"/>
    <x v="11318"/>
  </r>
  <r>
    <x v="9"/>
    <x v="38"/>
    <x v="1"/>
    <x v="4"/>
    <x v="11319"/>
  </r>
  <r>
    <x v="9"/>
    <x v="38"/>
    <x v="1"/>
    <x v="5"/>
    <x v="7"/>
  </r>
  <r>
    <x v="9"/>
    <x v="38"/>
    <x v="1"/>
    <x v="6"/>
    <x v="11320"/>
  </r>
  <r>
    <x v="9"/>
    <x v="38"/>
    <x v="1"/>
    <x v="7"/>
    <x v="7"/>
  </r>
  <r>
    <x v="9"/>
    <x v="38"/>
    <x v="1"/>
    <x v="8"/>
    <x v="11321"/>
  </r>
  <r>
    <x v="9"/>
    <x v="38"/>
    <x v="1"/>
    <x v="9"/>
    <x v="11322"/>
  </r>
  <r>
    <x v="9"/>
    <x v="38"/>
    <x v="1"/>
    <x v="10"/>
    <x v="7"/>
  </r>
  <r>
    <x v="9"/>
    <x v="38"/>
    <x v="1"/>
    <x v="11"/>
    <x v="11323"/>
  </r>
  <r>
    <x v="9"/>
    <x v="38"/>
    <x v="1"/>
    <x v="12"/>
    <x v="7"/>
  </r>
  <r>
    <x v="9"/>
    <x v="38"/>
    <x v="1"/>
    <x v="13"/>
    <x v="11324"/>
  </r>
  <r>
    <x v="9"/>
    <x v="39"/>
    <x v="0"/>
    <x v="0"/>
    <x v="7"/>
  </r>
  <r>
    <x v="9"/>
    <x v="39"/>
    <x v="0"/>
    <x v="1"/>
    <x v="11325"/>
  </r>
  <r>
    <x v="9"/>
    <x v="39"/>
    <x v="0"/>
    <x v="2"/>
    <x v="11326"/>
  </r>
  <r>
    <x v="9"/>
    <x v="39"/>
    <x v="0"/>
    <x v="3"/>
    <x v="11327"/>
  </r>
  <r>
    <x v="9"/>
    <x v="39"/>
    <x v="0"/>
    <x v="4"/>
    <x v="11328"/>
  </r>
  <r>
    <x v="9"/>
    <x v="39"/>
    <x v="0"/>
    <x v="5"/>
    <x v="11329"/>
  </r>
  <r>
    <x v="9"/>
    <x v="39"/>
    <x v="0"/>
    <x v="6"/>
    <x v="11330"/>
  </r>
  <r>
    <x v="9"/>
    <x v="39"/>
    <x v="0"/>
    <x v="7"/>
    <x v="7"/>
  </r>
  <r>
    <x v="9"/>
    <x v="39"/>
    <x v="0"/>
    <x v="8"/>
    <x v="11331"/>
  </r>
  <r>
    <x v="9"/>
    <x v="39"/>
    <x v="0"/>
    <x v="9"/>
    <x v="11332"/>
  </r>
  <r>
    <x v="9"/>
    <x v="39"/>
    <x v="0"/>
    <x v="10"/>
    <x v="11333"/>
  </r>
  <r>
    <x v="9"/>
    <x v="39"/>
    <x v="0"/>
    <x v="11"/>
    <x v="11334"/>
  </r>
  <r>
    <x v="9"/>
    <x v="39"/>
    <x v="0"/>
    <x v="12"/>
    <x v="11335"/>
  </r>
  <r>
    <x v="9"/>
    <x v="39"/>
    <x v="0"/>
    <x v="13"/>
    <x v="11336"/>
  </r>
  <r>
    <x v="9"/>
    <x v="39"/>
    <x v="1"/>
    <x v="0"/>
    <x v="7"/>
  </r>
  <r>
    <x v="9"/>
    <x v="39"/>
    <x v="1"/>
    <x v="1"/>
    <x v="11337"/>
  </r>
  <r>
    <x v="9"/>
    <x v="39"/>
    <x v="1"/>
    <x v="2"/>
    <x v="11338"/>
  </r>
  <r>
    <x v="9"/>
    <x v="39"/>
    <x v="1"/>
    <x v="3"/>
    <x v="11339"/>
  </r>
  <r>
    <x v="9"/>
    <x v="39"/>
    <x v="1"/>
    <x v="4"/>
    <x v="11340"/>
  </r>
  <r>
    <x v="9"/>
    <x v="39"/>
    <x v="1"/>
    <x v="5"/>
    <x v="7"/>
  </r>
  <r>
    <x v="9"/>
    <x v="39"/>
    <x v="1"/>
    <x v="6"/>
    <x v="11341"/>
  </r>
  <r>
    <x v="9"/>
    <x v="39"/>
    <x v="1"/>
    <x v="7"/>
    <x v="7"/>
  </r>
  <r>
    <x v="9"/>
    <x v="39"/>
    <x v="1"/>
    <x v="8"/>
    <x v="11342"/>
  </r>
  <r>
    <x v="9"/>
    <x v="39"/>
    <x v="1"/>
    <x v="9"/>
    <x v="11343"/>
  </r>
  <r>
    <x v="9"/>
    <x v="39"/>
    <x v="1"/>
    <x v="10"/>
    <x v="7"/>
  </r>
  <r>
    <x v="9"/>
    <x v="39"/>
    <x v="1"/>
    <x v="11"/>
    <x v="11344"/>
  </r>
  <r>
    <x v="9"/>
    <x v="39"/>
    <x v="1"/>
    <x v="12"/>
    <x v="7"/>
  </r>
  <r>
    <x v="9"/>
    <x v="39"/>
    <x v="1"/>
    <x v="13"/>
    <x v="11345"/>
  </r>
  <r>
    <x v="9"/>
    <x v="40"/>
    <x v="0"/>
    <x v="0"/>
    <x v="7"/>
  </r>
  <r>
    <x v="9"/>
    <x v="40"/>
    <x v="0"/>
    <x v="1"/>
    <x v="11346"/>
  </r>
  <r>
    <x v="9"/>
    <x v="40"/>
    <x v="0"/>
    <x v="2"/>
    <x v="11347"/>
  </r>
  <r>
    <x v="9"/>
    <x v="40"/>
    <x v="0"/>
    <x v="3"/>
    <x v="11348"/>
  </r>
  <r>
    <x v="9"/>
    <x v="40"/>
    <x v="0"/>
    <x v="4"/>
    <x v="11349"/>
  </r>
  <r>
    <x v="9"/>
    <x v="40"/>
    <x v="0"/>
    <x v="5"/>
    <x v="7"/>
  </r>
  <r>
    <x v="9"/>
    <x v="40"/>
    <x v="0"/>
    <x v="6"/>
    <x v="11350"/>
  </r>
  <r>
    <x v="9"/>
    <x v="40"/>
    <x v="0"/>
    <x v="7"/>
    <x v="7"/>
  </r>
  <r>
    <x v="9"/>
    <x v="40"/>
    <x v="0"/>
    <x v="8"/>
    <x v="11351"/>
  </r>
  <r>
    <x v="9"/>
    <x v="40"/>
    <x v="0"/>
    <x v="9"/>
    <x v="11352"/>
  </r>
  <r>
    <x v="9"/>
    <x v="40"/>
    <x v="0"/>
    <x v="10"/>
    <x v="11353"/>
  </r>
  <r>
    <x v="9"/>
    <x v="40"/>
    <x v="0"/>
    <x v="11"/>
    <x v="11354"/>
  </r>
  <r>
    <x v="9"/>
    <x v="40"/>
    <x v="0"/>
    <x v="12"/>
    <x v="11355"/>
  </r>
  <r>
    <x v="9"/>
    <x v="40"/>
    <x v="0"/>
    <x v="13"/>
    <x v="11356"/>
  </r>
  <r>
    <x v="9"/>
    <x v="40"/>
    <x v="1"/>
    <x v="0"/>
    <x v="7"/>
  </r>
  <r>
    <x v="9"/>
    <x v="40"/>
    <x v="1"/>
    <x v="1"/>
    <x v="11357"/>
  </r>
  <r>
    <x v="9"/>
    <x v="40"/>
    <x v="1"/>
    <x v="2"/>
    <x v="11358"/>
  </r>
  <r>
    <x v="9"/>
    <x v="40"/>
    <x v="1"/>
    <x v="3"/>
    <x v="11348"/>
  </r>
  <r>
    <x v="9"/>
    <x v="40"/>
    <x v="1"/>
    <x v="4"/>
    <x v="11359"/>
  </r>
  <r>
    <x v="9"/>
    <x v="40"/>
    <x v="1"/>
    <x v="5"/>
    <x v="7"/>
  </r>
  <r>
    <x v="9"/>
    <x v="40"/>
    <x v="1"/>
    <x v="6"/>
    <x v="11360"/>
  </r>
  <r>
    <x v="9"/>
    <x v="40"/>
    <x v="1"/>
    <x v="7"/>
    <x v="7"/>
  </r>
  <r>
    <x v="9"/>
    <x v="40"/>
    <x v="1"/>
    <x v="8"/>
    <x v="11361"/>
  </r>
  <r>
    <x v="9"/>
    <x v="40"/>
    <x v="1"/>
    <x v="9"/>
    <x v="11362"/>
  </r>
  <r>
    <x v="9"/>
    <x v="40"/>
    <x v="1"/>
    <x v="10"/>
    <x v="7"/>
  </r>
  <r>
    <x v="9"/>
    <x v="40"/>
    <x v="1"/>
    <x v="11"/>
    <x v="11363"/>
  </r>
  <r>
    <x v="9"/>
    <x v="40"/>
    <x v="1"/>
    <x v="12"/>
    <x v="7"/>
  </r>
  <r>
    <x v="9"/>
    <x v="40"/>
    <x v="1"/>
    <x v="13"/>
    <x v="11364"/>
  </r>
  <r>
    <x v="9"/>
    <x v="41"/>
    <x v="0"/>
    <x v="0"/>
    <x v="7"/>
  </r>
  <r>
    <x v="9"/>
    <x v="41"/>
    <x v="0"/>
    <x v="1"/>
    <x v="11365"/>
  </r>
  <r>
    <x v="9"/>
    <x v="41"/>
    <x v="0"/>
    <x v="2"/>
    <x v="11366"/>
  </r>
  <r>
    <x v="9"/>
    <x v="41"/>
    <x v="0"/>
    <x v="3"/>
    <x v="10207"/>
  </r>
  <r>
    <x v="9"/>
    <x v="41"/>
    <x v="0"/>
    <x v="4"/>
    <x v="11367"/>
  </r>
  <r>
    <x v="9"/>
    <x v="41"/>
    <x v="0"/>
    <x v="5"/>
    <x v="7"/>
  </r>
  <r>
    <x v="9"/>
    <x v="41"/>
    <x v="0"/>
    <x v="6"/>
    <x v="11368"/>
  </r>
  <r>
    <x v="9"/>
    <x v="41"/>
    <x v="0"/>
    <x v="7"/>
    <x v="7"/>
  </r>
  <r>
    <x v="9"/>
    <x v="41"/>
    <x v="0"/>
    <x v="8"/>
    <x v="11369"/>
  </r>
  <r>
    <x v="9"/>
    <x v="41"/>
    <x v="0"/>
    <x v="9"/>
    <x v="11370"/>
  </r>
  <r>
    <x v="9"/>
    <x v="41"/>
    <x v="0"/>
    <x v="10"/>
    <x v="11371"/>
  </r>
  <r>
    <x v="9"/>
    <x v="41"/>
    <x v="0"/>
    <x v="11"/>
    <x v="11372"/>
  </r>
  <r>
    <x v="9"/>
    <x v="41"/>
    <x v="0"/>
    <x v="12"/>
    <x v="11373"/>
  </r>
  <r>
    <x v="9"/>
    <x v="41"/>
    <x v="0"/>
    <x v="13"/>
    <x v="11374"/>
  </r>
  <r>
    <x v="9"/>
    <x v="41"/>
    <x v="1"/>
    <x v="0"/>
    <x v="11375"/>
  </r>
  <r>
    <x v="9"/>
    <x v="41"/>
    <x v="1"/>
    <x v="1"/>
    <x v="11376"/>
  </r>
  <r>
    <x v="9"/>
    <x v="41"/>
    <x v="1"/>
    <x v="2"/>
    <x v="11377"/>
  </r>
  <r>
    <x v="9"/>
    <x v="41"/>
    <x v="1"/>
    <x v="3"/>
    <x v="10207"/>
  </r>
  <r>
    <x v="9"/>
    <x v="41"/>
    <x v="1"/>
    <x v="4"/>
    <x v="11378"/>
  </r>
  <r>
    <x v="9"/>
    <x v="41"/>
    <x v="1"/>
    <x v="5"/>
    <x v="7"/>
  </r>
  <r>
    <x v="9"/>
    <x v="41"/>
    <x v="1"/>
    <x v="6"/>
    <x v="11379"/>
  </r>
  <r>
    <x v="9"/>
    <x v="41"/>
    <x v="1"/>
    <x v="7"/>
    <x v="7"/>
  </r>
  <r>
    <x v="9"/>
    <x v="41"/>
    <x v="1"/>
    <x v="8"/>
    <x v="11380"/>
  </r>
  <r>
    <x v="9"/>
    <x v="41"/>
    <x v="1"/>
    <x v="9"/>
    <x v="11381"/>
  </r>
  <r>
    <x v="9"/>
    <x v="41"/>
    <x v="1"/>
    <x v="10"/>
    <x v="7"/>
  </r>
  <r>
    <x v="9"/>
    <x v="41"/>
    <x v="1"/>
    <x v="11"/>
    <x v="11382"/>
  </r>
  <r>
    <x v="9"/>
    <x v="41"/>
    <x v="1"/>
    <x v="12"/>
    <x v="7"/>
  </r>
  <r>
    <x v="9"/>
    <x v="41"/>
    <x v="1"/>
    <x v="13"/>
    <x v="11383"/>
  </r>
  <r>
    <x v="9"/>
    <x v="42"/>
    <x v="0"/>
    <x v="0"/>
    <x v="7"/>
  </r>
  <r>
    <x v="9"/>
    <x v="42"/>
    <x v="0"/>
    <x v="1"/>
    <x v="11384"/>
  </r>
  <r>
    <x v="9"/>
    <x v="42"/>
    <x v="0"/>
    <x v="2"/>
    <x v="11385"/>
  </r>
  <r>
    <x v="9"/>
    <x v="42"/>
    <x v="0"/>
    <x v="3"/>
    <x v="10226"/>
  </r>
  <r>
    <x v="9"/>
    <x v="42"/>
    <x v="0"/>
    <x v="4"/>
    <x v="7"/>
  </r>
  <r>
    <x v="9"/>
    <x v="42"/>
    <x v="0"/>
    <x v="5"/>
    <x v="11386"/>
  </r>
  <r>
    <x v="9"/>
    <x v="42"/>
    <x v="0"/>
    <x v="6"/>
    <x v="11387"/>
  </r>
  <r>
    <x v="9"/>
    <x v="42"/>
    <x v="0"/>
    <x v="7"/>
    <x v="7"/>
  </r>
  <r>
    <x v="9"/>
    <x v="42"/>
    <x v="0"/>
    <x v="8"/>
    <x v="7"/>
  </r>
  <r>
    <x v="9"/>
    <x v="42"/>
    <x v="0"/>
    <x v="9"/>
    <x v="11388"/>
  </r>
  <r>
    <x v="9"/>
    <x v="42"/>
    <x v="0"/>
    <x v="10"/>
    <x v="11389"/>
  </r>
  <r>
    <x v="9"/>
    <x v="42"/>
    <x v="0"/>
    <x v="11"/>
    <x v="11390"/>
  </r>
  <r>
    <x v="9"/>
    <x v="42"/>
    <x v="0"/>
    <x v="12"/>
    <x v="7"/>
  </r>
  <r>
    <x v="9"/>
    <x v="42"/>
    <x v="0"/>
    <x v="13"/>
    <x v="11391"/>
  </r>
  <r>
    <x v="9"/>
    <x v="42"/>
    <x v="1"/>
    <x v="0"/>
    <x v="7"/>
  </r>
  <r>
    <x v="9"/>
    <x v="42"/>
    <x v="1"/>
    <x v="1"/>
    <x v="11384"/>
  </r>
  <r>
    <x v="9"/>
    <x v="42"/>
    <x v="1"/>
    <x v="2"/>
    <x v="11392"/>
  </r>
  <r>
    <x v="9"/>
    <x v="42"/>
    <x v="1"/>
    <x v="3"/>
    <x v="10226"/>
  </r>
  <r>
    <x v="9"/>
    <x v="42"/>
    <x v="1"/>
    <x v="4"/>
    <x v="7"/>
  </r>
  <r>
    <x v="9"/>
    <x v="42"/>
    <x v="1"/>
    <x v="5"/>
    <x v="7"/>
  </r>
  <r>
    <x v="9"/>
    <x v="42"/>
    <x v="1"/>
    <x v="6"/>
    <x v="11393"/>
  </r>
  <r>
    <x v="9"/>
    <x v="42"/>
    <x v="1"/>
    <x v="7"/>
    <x v="7"/>
  </r>
  <r>
    <x v="9"/>
    <x v="42"/>
    <x v="1"/>
    <x v="8"/>
    <x v="7"/>
  </r>
  <r>
    <x v="9"/>
    <x v="42"/>
    <x v="1"/>
    <x v="9"/>
    <x v="11388"/>
  </r>
  <r>
    <x v="9"/>
    <x v="42"/>
    <x v="1"/>
    <x v="10"/>
    <x v="7"/>
  </r>
  <r>
    <x v="9"/>
    <x v="42"/>
    <x v="1"/>
    <x v="11"/>
    <x v="11394"/>
  </r>
  <r>
    <x v="9"/>
    <x v="42"/>
    <x v="1"/>
    <x v="12"/>
    <x v="7"/>
  </r>
  <r>
    <x v="9"/>
    <x v="42"/>
    <x v="1"/>
    <x v="13"/>
    <x v="11395"/>
  </r>
  <r>
    <x v="9"/>
    <x v="43"/>
    <x v="0"/>
    <x v="0"/>
    <x v="7"/>
  </r>
  <r>
    <x v="9"/>
    <x v="43"/>
    <x v="0"/>
    <x v="1"/>
    <x v="11396"/>
  </r>
  <r>
    <x v="9"/>
    <x v="43"/>
    <x v="0"/>
    <x v="2"/>
    <x v="11397"/>
  </r>
  <r>
    <x v="9"/>
    <x v="43"/>
    <x v="0"/>
    <x v="3"/>
    <x v="11398"/>
  </r>
  <r>
    <x v="9"/>
    <x v="43"/>
    <x v="0"/>
    <x v="4"/>
    <x v="11399"/>
  </r>
  <r>
    <x v="9"/>
    <x v="43"/>
    <x v="0"/>
    <x v="5"/>
    <x v="11400"/>
  </r>
  <r>
    <x v="9"/>
    <x v="43"/>
    <x v="0"/>
    <x v="6"/>
    <x v="11401"/>
  </r>
  <r>
    <x v="9"/>
    <x v="43"/>
    <x v="0"/>
    <x v="7"/>
    <x v="7"/>
  </r>
  <r>
    <x v="9"/>
    <x v="43"/>
    <x v="0"/>
    <x v="8"/>
    <x v="7"/>
  </r>
  <r>
    <x v="9"/>
    <x v="43"/>
    <x v="0"/>
    <x v="9"/>
    <x v="11402"/>
  </r>
  <r>
    <x v="9"/>
    <x v="43"/>
    <x v="0"/>
    <x v="10"/>
    <x v="11403"/>
  </r>
  <r>
    <x v="9"/>
    <x v="43"/>
    <x v="0"/>
    <x v="11"/>
    <x v="11404"/>
  </r>
  <r>
    <x v="9"/>
    <x v="43"/>
    <x v="0"/>
    <x v="12"/>
    <x v="7"/>
  </r>
  <r>
    <x v="9"/>
    <x v="43"/>
    <x v="0"/>
    <x v="13"/>
    <x v="11405"/>
  </r>
  <r>
    <x v="9"/>
    <x v="43"/>
    <x v="1"/>
    <x v="0"/>
    <x v="7"/>
  </r>
  <r>
    <x v="9"/>
    <x v="43"/>
    <x v="1"/>
    <x v="1"/>
    <x v="11396"/>
  </r>
  <r>
    <x v="9"/>
    <x v="43"/>
    <x v="1"/>
    <x v="2"/>
    <x v="11406"/>
  </r>
  <r>
    <x v="9"/>
    <x v="43"/>
    <x v="1"/>
    <x v="3"/>
    <x v="11398"/>
  </r>
  <r>
    <x v="9"/>
    <x v="43"/>
    <x v="1"/>
    <x v="4"/>
    <x v="11399"/>
  </r>
  <r>
    <x v="9"/>
    <x v="43"/>
    <x v="1"/>
    <x v="5"/>
    <x v="7"/>
  </r>
  <r>
    <x v="9"/>
    <x v="43"/>
    <x v="1"/>
    <x v="6"/>
    <x v="11401"/>
  </r>
  <r>
    <x v="9"/>
    <x v="43"/>
    <x v="1"/>
    <x v="7"/>
    <x v="7"/>
  </r>
  <r>
    <x v="9"/>
    <x v="43"/>
    <x v="1"/>
    <x v="8"/>
    <x v="7"/>
  </r>
  <r>
    <x v="9"/>
    <x v="43"/>
    <x v="1"/>
    <x v="9"/>
    <x v="11402"/>
  </r>
  <r>
    <x v="9"/>
    <x v="43"/>
    <x v="1"/>
    <x v="10"/>
    <x v="11407"/>
  </r>
  <r>
    <x v="9"/>
    <x v="43"/>
    <x v="1"/>
    <x v="11"/>
    <x v="11404"/>
  </r>
  <r>
    <x v="9"/>
    <x v="43"/>
    <x v="1"/>
    <x v="12"/>
    <x v="7"/>
  </r>
  <r>
    <x v="9"/>
    <x v="43"/>
    <x v="1"/>
    <x v="13"/>
    <x v="11408"/>
  </r>
  <r>
    <x v="9"/>
    <x v="44"/>
    <x v="0"/>
    <x v="0"/>
    <x v="7"/>
  </r>
  <r>
    <x v="9"/>
    <x v="44"/>
    <x v="0"/>
    <x v="1"/>
    <x v="11409"/>
  </r>
  <r>
    <x v="9"/>
    <x v="44"/>
    <x v="0"/>
    <x v="2"/>
    <x v="11410"/>
  </r>
  <r>
    <x v="9"/>
    <x v="44"/>
    <x v="0"/>
    <x v="3"/>
    <x v="10252"/>
  </r>
  <r>
    <x v="9"/>
    <x v="44"/>
    <x v="0"/>
    <x v="4"/>
    <x v="7"/>
  </r>
  <r>
    <x v="9"/>
    <x v="44"/>
    <x v="0"/>
    <x v="5"/>
    <x v="11411"/>
  </r>
  <r>
    <x v="9"/>
    <x v="44"/>
    <x v="0"/>
    <x v="6"/>
    <x v="7"/>
  </r>
  <r>
    <x v="9"/>
    <x v="44"/>
    <x v="0"/>
    <x v="7"/>
    <x v="7"/>
  </r>
  <r>
    <x v="9"/>
    <x v="44"/>
    <x v="0"/>
    <x v="8"/>
    <x v="7"/>
  </r>
  <r>
    <x v="9"/>
    <x v="44"/>
    <x v="0"/>
    <x v="9"/>
    <x v="11412"/>
  </r>
  <r>
    <x v="9"/>
    <x v="44"/>
    <x v="0"/>
    <x v="10"/>
    <x v="11413"/>
  </r>
  <r>
    <x v="9"/>
    <x v="44"/>
    <x v="0"/>
    <x v="11"/>
    <x v="11414"/>
  </r>
  <r>
    <x v="9"/>
    <x v="44"/>
    <x v="0"/>
    <x v="12"/>
    <x v="11415"/>
  </r>
  <r>
    <x v="9"/>
    <x v="44"/>
    <x v="0"/>
    <x v="13"/>
    <x v="11416"/>
  </r>
  <r>
    <x v="9"/>
    <x v="44"/>
    <x v="1"/>
    <x v="0"/>
    <x v="7"/>
  </r>
  <r>
    <x v="9"/>
    <x v="44"/>
    <x v="1"/>
    <x v="1"/>
    <x v="11409"/>
  </r>
  <r>
    <x v="9"/>
    <x v="44"/>
    <x v="1"/>
    <x v="2"/>
    <x v="11417"/>
  </r>
  <r>
    <x v="9"/>
    <x v="44"/>
    <x v="1"/>
    <x v="3"/>
    <x v="10252"/>
  </r>
  <r>
    <x v="9"/>
    <x v="44"/>
    <x v="1"/>
    <x v="4"/>
    <x v="7"/>
  </r>
  <r>
    <x v="9"/>
    <x v="44"/>
    <x v="1"/>
    <x v="5"/>
    <x v="7"/>
  </r>
  <r>
    <x v="9"/>
    <x v="44"/>
    <x v="1"/>
    <x v="6"/>
    <x v="11418"/>
  </r>
  <r>
    <x v="9"/>
    <x v="44"/>
    <x v="1"/>
    <x v="7"/>
    <x v="7"/>
  </r>
  <r>
    <x v="9"/>
    <x v="44"/>
    <x v="1"/>
    <x v="8"/>
    <x v="7"/>
  </r>
  <r>
    <x v="9"/>
    <x v="44"/>
    <x v="1"/>
    <x v="9"/>
    <x v="11419"/>
  </r>
  <r>
    <x v="9"/>
    <x v="44"/>
    <x v="1"/>
    <x v="10"/>
    <x v="7"/>
  </r>
  <r>
    <x v="9"/>
    <x v="44"/>
    <x v="1"/>
    <x v="11"/>
    <x v="11420"/>
  </r>
  <r>
    <x v="9"/>
    <x v="44"/>
    <x v="1"/>
    <x v="12"/>
    <x v="7"/>
  </r>
  <r>
    <x v="9"/>
    <x v="44"/>
    <x v="1"/>
    <x v="13"/>
    <x v="11421"/>
  </r>
  <r>
    <x v="9"/>
    <x v="45"/>
    <x v="0"/>
    <x v="0"/>
    <x v="7"/>
  </r>
  <r>
    <x v="9"/>
    <x v="45"/>
    <x v="0"/>
    <x v="1"/>
    <x v="11422"/>
  </r>
  <r>
    <x v="9"/>
    <x v="45"/>
    <x v="0"/>
    <x v="2"/>
    <x v="11423"/>
  </r>
  <r>
    <x v="9"/>
    <x v="45"/>
    <x v="0"/>
    <x v="3"/>
    <x v="10266"/>
  </r>
  <r>
    <x v="9"/>
    <x v="45"/>
    <x v="0"/>
    <x v="4"/>
    <x v="11424"/>
  </r>
  <r>
    <x v="9"/>
    <x v="45"/>
    <x v="0"/>
    <x v="5"/>
    <x v="7"/>
  </r>
  <r>
    <x v="9"/>
    <x v="45"/>
    <x v="0"/>
    <x v="6"/>
    <x v="11425"/>
  </r>
  <r>
    <x v="9"/>
    <x v="45"/>
    <x v="0"/>
    <x v="7"/>
    <x v="7"/>
  </r>
  <r>
    <x v="9"/>
    <x v="45"/>
    <x v="0"/>
    <x v="8"/>
    <x v="11426"/>
  </r>
  <r>
    <x v="9"/>
    <x v="45"/>
    <x v="0"/>
    <x v="9"/>
    <x v="11427"/>
  </r>
  <r>
    <x v="9"/>
    <x v="45"/>
    <x v="0"/>
    <x v="10"/>
    <x v="11428"/>
  </r>
  <r>
    <x v="9"/>
    <x v="45"/>
    <x v="0"/>
    <x v="11"/>
    <x v="11429"/>
  </r>
  <r>
    <x v="9"/>
    <x v="45"/>
    <x v="0"/>
    <x v="12"/>
    <x v="11430"/>
  </r>
  <r>
    <x v="9"/>
    <x v="45"/>
    <x v="0"/>
    <x v="13"/>
    <x v="11431"/>
  </r>
  <r>
    <x v="9"/>
    <x v="45"/>
    <x v="1"/>
    <x v="0"/>
    <x v="7"/>
  </r>
  <r>
    <x v="9"/>
    <x v="45"/>
    <x v="1"/>
    <x v="1"/>
    <x v="11422"/>
  </r>
  <r>
    <x v="9"/>
    <x v="45"/>
    <x v="1"/>
    <x v="2"/>
    <x v="11432"/>
  </r>
  <r>
    <x v="9"/>
    <x v="45"/>
    <x v="1"/>
    <x v="3"/>
    <x v="10266"/>
  </r>
  <r>
    <x v="9"/>
    <x v="45"/>
    <x v="1"/>
    <x v="4"/>
    <x v="11433"/>
  </r>
  <r>
    <x v="9"/>
    <x v="45"/>
    <x v="1"/>
    <x v="5"/>
    <x v="7"/>
  </r>
  <r>
    <x v="9"/>
    <x v="45"/>
    <x v="1"/>
    <x v="6"/>
    <x v="11434"/>
  </r>
  <r>
    <x v="9"/>
    <x v="45"/>
    <x v="1"/>
    <x v="7"/>
    <x v="7"/>
  </r>
  <r>
    <x v="9"/>
    <x v="45"/>
    <x v="1"/>
    <x v="8"/>
    <x v="11426"/>
  </r>
  <r>
    <x v="9"/>
    <x v="45"/>
    <x v="1"/>
    <x v="9"/>
    <x v="4469"/>
  </r>
  <r>
    <x v="9"/>
    <x v="45"/>
    <x v="1"/>
    <x v="10"/>
    <x v="7"/>
  </r>
  <r>
    <x v="9"/>
    <x v="45"/>
    <x v="1"/>
    <x v="11"/>
    <x v="11435"/>
  </r>
  <r>
    <x v="9"/>
    <x v="45"/>
    <x v="1"/>
    <x v="12"/>
    <x v="7"/>
  </r>
  <r>
    <x v="9"/>
    <x v="45"/>
    <x v="1"/>
    <x v="13"/>
    <x v="11436"/>
  </r>
  <r>
    <x v="9"/>
    <x v="46"/>
    <x v="0"/>
    <x v="0"/>
    <x v="7"/>
  </r>
  <r>
    <x v="9"/>
    <x v="46"/>
    <x v="0"/>
    <x v="1"/>
    <x v="11437"/>
  </r>
  <r>
    <x v="9"/>
    <x v="46"/>
    <x v="0"/>
    <x v="2"/>
    <x v="11438"/>
  </r>
  <r>
    <x v="9"/>
    <x v="46"/>
    <x v="0"/>
    <x v="3"/>
    <x v="11439"/>
  </r>
  <r>
    <x v="9"/>
    <x v="46"/>
    <x v="0"/>
    <x v="4"/>
    <x v="11440"/>
  </r>
  <r>
    <x v="9"/>
    <x v="46"/>
    <x v="0"/>
    <x v="5"/>
    <x v="7"/>
  </r>
  <r>
    <x v="9"/>
    <x v="46"/>
    <x v="0"/>
    <x v="6"/>
    <x v="11441"/>
  </r>
  <r>
    <x v="9"/>
    <x v="46"/>
    <x v="0"/>
    <x v="7"/>
    <x v="7"/>
  </r>
  <r>
    <x v="9"/>
    <x v="46"/>
    <x v="0"/>
    <x v="8"/>
    <x v="11442"/>
  </r>
  <r>
    <x v="9"/>
    <x v="46"/>
    <x v="0"/>
    <x v="9"/>
    <x v="11443"/>
  </r>
  <r>
    <x v="9"/>
    <x v="46"/>
    <x v="0"/>
    <x v="10"/>
    <x v="11444"/>
  </r>
  <r>
    <x v="9"/>
    <x v="46"/>
    <x v="0"/>
    <x v="11"/>
    <x v="11445"/>
  </r>
  <r>
    <x v="9"/>
    <x v="46"/>
    <x v="0"/>
    <x v="12"/>
    <x v="7"/>
  </r>
  <r>
    <x v="9"/>
    <x v="46"/>
    <x v="0"/>
    <x v="13"/>
    <x v="11446"/>
  </r>
  <r>
    <x v="9"/>
    <x v="46"/>
    <x v="1"/>
    <x v="0"/>
    <x v="7"/>
  </r>
  <r>
    <x v="9"/>
    <x v="46"/>
    <x v="1"/>
    <x v="1"/>
    <x v="11447"/>
  </r>
  <r>
    <x v="9"/>
    <x v="46"/>
    <x v="1"/>
    <x v="2"/>
    <x v="11448"/>
  </r>
  <r>
    <x v="9"/>
    <x v="46"/>
    <x v="1"/>
    <x v="3"/>
    <x v="11439"/>
  </r>
  <r>
    <x v="9"/>
    <x v="46"/>
    <x v="1"/>
    <x v="4"/>
    <x v="11449"/>
  </r>
  <r>
    <x v="9"/>
    <x v="46"/>
    <x v="1"/>
    <x v="5"/>
    <x v="7"/>
  </r>
  <r>
    <x v="9"/>
    <x v="46"/>
    <x v="1"/>
    <x v="6"/>
    <x v="11441"/>
  </r>
  <r>
    <x v="9"/>
    <x v="46"/>
    <x v="1"/>
    <x v="7"/>
    <x v="7"/>
  </r>
  <r>
    <x v="9"/>
    <x v="46"/>
    <x v="1"/>
    <x v="8"/>
    <x v="11442"/>
  </r>
  <r>
    <x v="9"/>
    <x v="46"/>
    <x v="1"/>
    <x v="9"/>
    <x v="11450"/>
  </r>
  <r>
    <x v="9"/>
    <x v="46"/>
    <x v="1"/>
    <x v="10"/>
    <x v="7"/>
  </r>
  <r>
    <x v="9"/>
    <x v="46"/>
    <x v="1"/>
    <x v="11"/>
    <x v="11451"/>
  </r>
  <r>
    <x v="9"/>
    <x v="46"/>
    <x v="1"/>
    <x v="12"/>
    <x v="7"/>
  </r>
  <r>
    <x v="9"/>
    <x v="46"/>
    <x v="1"/>
    <x v="13"/>
    <x v="11452"/>
  </r>
  <r>
    <x v="9"/>
    <x v="47"/>
    <x v="0"/>
    <x v="0"/>
    <x v="7"/>
  </r>
  <r>
    <x v="9"/>
    <x v="47"/>
    <x v="0"/>
    <x v="1"/>
    <x v="11453"/>
  </r>
  <r>
    <x v="9"/>
    <x v="47"/>
    <x v="0"/>
    <x v="2"/>
    <x v="11454"/>
  </r>
  <r>
    <x v="9"/>
    <x v="47"/>
    <x v="0"/>
    <x v="3"/>
    <x v="11455"/>
  </r>
  <r>
    <x v="9"/>
    <x v="47"/>
    <x v="0"/>
    <x v="4"/>
    <x v="7"/>
  </r>
  <r>
    <x v="9"/>
    <x v="47"/>
    <x v="0"/>
    <x v="5"/>
    <x v="7"/>
  </r>
  <r>
    <x v="9"/>
    <x v="47"/>
    <x v="0"/>
    <x v="6"/>
    <x v="7"/>
  </r>
  <r>
    <x v="9"/>
    <x v="47"/>
    <x v="0"/>
    <x v="7"/>
    <x v="7"/>
  </r>
  <r>
    <x v="9"/>
    <x v="47"/>
    <x v="0"/>
    <x v="8"/>
    <x v="7"/>
  </r>
  <r>
    <x v="9"/>
    <x v="47"/>
    <x v="0"/>
    <x v="9"/>
    <x v="11456"/>
  </r>
  <r>
    <x v="9"/>
    <x v="47"/>
    <x v="0"/>
    <x v="10"/>
    <x v="7"/>
  </r>
  <r>
    <x v="9"/>
    <x v="47"/>
    <x v="0"/>
    <x v="11"/>
    <x v="11457"/>
  </r>
  <r>
    <x v="9"/>
    <x v="47"/>
    <x v="0"/>
    <x v="12"/>
    <x v="7"/>
  </r>
  <r>
    <x v="9"/>
    <x v="47"/>
    <x v="0"/>
    <x v="13"/>
    <x v="11458"/>
  </r>
  <r>
    <x v="9"/>
    <x v="47"/>
    <x v="1"/>
    <x v="0"/>
    <x v="7"/>
  </r>
  <r>
    <x v="9"/>
    <x v="47"/>
    <x v="1"/>
    <x v="1"/>
    <x v="11453"/>
  </r>
  <r>
    <x v="9"/>
    <x v="47"/>
    <x v="1"/>
    <x v="2"/>
    <x v="11454"/>
  </r>
  <r>
    <x v="9"/>
    <x v="47"/>
    <x v="1"/>
    <x v="3"/>
    <x v="11455"/>
  </r>
  <r>
    <x v="9"/>
    <x v="47"/>
    <x v="1"/>
    <x v="4"/>
    <x v="7"/>
  </r>
  <r>
    <x v="9"/>
    <x v="47"/>
    <x v="1"/>
    <x v="5"/>
    <x v="7"/>
  </r>
  <r>
    <x v="9"/>
    <x v="47"/>
    <x v="1"/>
    <x v="6"/>
    <x v="7"/>
  </r>
  <r>
    <x v="9"/>
    <x v="47"/>
    <x v="1"/>
    <x v="7"/>
    <x v="7"/>
  </r>
  <r>
    <x v="9"/>
    <x v="47"/>
    <x v="1"/>
    <x v="8"/>
    <x v="7"/>
  </r>
  <r>
    <x v="9"/>
    <x v="47"/>
    <x v="1"/>
    <x v="9"/>
    <x v="11456"/>
  </r>
  <r>
    <x v="9"/>
    <x v="47"/>
    <x v="1"/>
    <x v="10"/>
    <x v="7"/>
  </r>
  <r>
    <x v="9"/>
    <x v="47"/>
    <x v="1"/>
    <x v="11"/>
    <x v="11457"/>
  </r>
  <r>
    <x v="9"/>
    <x v="47"/>
    <x v="1"/>
    <x v="12"/>
    <x v="7"/>
  </r>
  <r>
    <x v="9"/>
    <x v="47"/>
    <x v="1"/>
    <x v="13"/>
    <x v="11458"/>
  </r>
  <r>
    <x v="9"/>
    <x v="48"/>
    <x v="0"/>
    <x v="0"/>
    <x v="7"/>
  </r>
  <r>
    <x v="9"/>
    <x v="48"/>
    <x v="0"/>
    <x v="1"/>
    <x v="11459"/>
  </r>
  <r>
    <x v="9"/>
    <x v="48"/>
    <x v="0"/>
    <x v="2"/>
    <x v="11460"/>
  </r>
  <r>
    <x v="9"/>
    <x v="48"/>
    <x v="0"/>
    <x v="3"/>
    <x v="11461"/>
  </r>
  <r>
    <x v="9"/>
    <x v="48"/>
    <x v="0"/>
    <x v="4"/>
    <x v="11462"/>
  </r>
  <r>
    <x v="9"/>
    <x v="48"/>
    <x v="0"/>
    <x v="5"/>
    <x v="7"/>
  </r>
  <r>
    <x v="9"/>
    <x v="48"/>
    <x v="0"/>
    <x v="6"/>
    <x v="11463"/>
  </r>
  <r>
    <x v="9"/>
    <x v="48"/>
    <x v="0"/>
    <x v="7"/>
    <x v="7"/>
  </r>
  <r>
    <x v="9"/>
    <x v="48"/>
    <x v="0"/>
    <x v="8"/>
    <x v="7"/>
  </r>
  <r>
    <x v="9"/>
    <x v="48"/>
    <x v="0"/>
    <x v="9"/>
    <x v="11464"/>
  </r>
  <r>
    <x v="9"/>
    <x v="48"/>
    <x v="0"/>
    <x v="10"/>
    <x v="11465"/>
  </r>
  <r>
    <x v="9"/>
    <x v="48"/>
    <x v="0"/>
    <x v="11"/>
    <x v="11466"/>
  </r>
  <r>
    <x v="9"/>
    <x v="48"/>
    <x v="0"/>
    <x v="12"/>
    <x v="11467"/>
  </r>
  <r>
    <x v="9"/>
    <x v="48"/>
    <x v="0"/>
    <x v="13"/>
    <x v="11468"/>
  </r>
  <r>
    <x v="9"/>
    <x v="48"/>
    <x v="1"/>
    <x v="0"/>
    <x v="7"/>
  </r>
  <r>
    <x v="9"/>
    <x v="48"/>
    <x v="1"/>
    <x v="1"/>
    <x v="11469"/>
  </r>
  <r>
    <x v="9"/>
    <x v="48"/>
    <x v="1"/>
    <x v="2"/>
    <x v="11470"/>
  </r>
  <r>
    <x v="9"/>
    <x v="48"/>
    <x v="1"/>
    <x v="3"/>
    <x v="11471"/>
  </r>
  <r>
    <x v="9"/>
    <x v="48"/>
    <x v="1"/>
    <x v="4"/>
    <x v="11472"/>
  </r>
  <r>
    <x v="9"/>
    <x v="48"/>
    <x v="1"/>
    <x v="5"/>
    <x v="7"/>
  </r>
  <r>
    <x v="9"/>
    <x v="48"/>
    <x v="1"/>
    <x v="6"/>
    <x v="11473"/>
  </r>
  <r>
    <x v="9"/>
    <x v="48"/>
    <x v="1"/>
    <x v="7"/>
    <x v="7"/>
  </r>
  <r>
    <x v="9"/>
    <x v="48"/>
    <x v="1"/>
    <x v="8"/>
    <x v="7"/>
  </r>
  <r>
    <x v="9"/>
    <x v="48"/>
    <x v="1"/>
    <x v="9"/>
    <x v="11474"/>
  </r>
  <r>
    <x v="9"/>
    <x v="48"/>
    <x v="1"/>
    <x v="10"/>
    <x v="7"/>
  </r>
  <r>
    <x v="9"/>
    <x v="48"/>
    <x v="1"/>
    <x v="11"/>
    <x v="11475"/>
  </r>
  <r>
    <x v="9"/>
    <x v="48"/>
    <x v="1"/>
    <x v="12"/>
    <x v="7"/>
  </r>
  <r>
    <x v="9"/>
    <x v="48"/>
    <x v="1"/>
    <x v="13"/>
    <x v="11476"/>
  </r>
  <r>
    <x v="9"/>
    <x v="49"/>
    <x v="0"/>
    <x v="0"/>
    <x v="7"/>
  </r>
  <r>
    <x v="9"/>
    <x v="49"/>
    <x v="0"/>
    <x v="1"/>
    <x v="11477"/>
  </r>
  <r>
    <x v="9"/>
    <x v="49"/>
    <x v="0"/>
    <x v="2"/>
    <x v="5128"/>
  </r>
  <r>
    <x v="9"/>
    <x v="49"/>
    <x v="0"/>
    <x v="3"/>
    <x v="11478"/>
  </r>
  <r>
    <x v="9"/>
    <x v="49"/>
    <x v="0"/>
    <x v="4"/>
    <x v="7"/>
  </r>
  <r>
    <x v="9"/>
    <x v="49"/>
    <x v="0"/>
    <x v="5"/>
    <x v="7"/>
  </r>
  <r>
    <x v="9"/>
    <x v="49"/>
    <x v="0"/>
    <x v="6"/>
    <x v="11479"/>
  </r>
  <r>
    <x v="9"/>
    <x v="49"/>
    <x v="0"/>
    <x v="7"/>
    <x v="7"/>
  </r>
  <r>
    <x v="9"/>
    <x v="49"/>
    <x v="0"/>
    <x v="8"/>
    <x v="7"/>
  </r>
  <r>
    <x v="9"/>
    <x v="49"/>
    <x v="0"/>
    <x v="9"/>
    <x v="11480"/>
  </r>
  <r>
    <x v="9"/>
    <x v="49"/>
    <x v="0"/>
    <x v="10"/>
    <x v="7"/>
  </r>
  <r>
    <x v="9"/>
    <x v="49"/>
    <x v="0"/>
    <x v="11"/>
    <x v="11481"/>
  </r>
  <r>
    <x v="9"/>
    <x v="49"/>
    <x v="0"/>
    <x v="12"/>
    <x v="7"/>
  </r>
  <r>
    <x v="9"/>
    <x v="49"/>
    <x v="0"/>
    <x v="13"/>
    <x v="11482"/>
  </r>
  <r>
    <x v="9"/>
    <x v="49"/>
    <x v="1"/>
    <x v="0"/>
    <x v="7"/>
  </r>
  <r>
    <x v="9"/>
    <x v="49"/>
    <x v="1"/>
    <x v="1"/>
    <x v="11477"/>
  </r>
  <r>
    <x v="9"/>
    <x v="49"/>
    <x v="1"/>
    <x v="2"/>
    <x v="5128"/>
  </r>
  <r>
    <x v="9"/>
    <x v="49"/>
    <x v="1"/>
    <x v="3"/>
    <x v="11478"/>
  </r>
  <r>
    <x v="9"/>
    <x v="49"/>
    <x v="1"/>
    <x v="4"/>
    <x v="7"/>
  </r>
  <r>
    <x v="9"/>
    <x v="49"/>
    <x v="1"/>
    <x v="5"/>
    <x v="7"/>
  </r>
  <r>
    <x v="9"/>
    <x v="49"/>
    <x v="1"/>
    <x v="6"/>
    <x v="11479"/>
  </r>
  <r>
    <x v="9"/>
    <x v="49"/>
    <x v="1"/>
    <x v="7"/>
    <x v="7"/>
  </r>
  <r>
    <x v="9"/>
    <x v="49"/>
    <x v="1"/>
    <x v="8"/>
    <x v="7"/>
  </r>
  <r>
    <x v="9"/>
    <x v="49"/>
    <x v="1"/>
    <x v="9"/>
    <x v="11480"/>
  </r>
  <r>
    <x v="9"/>
    <x v="49"/>
    <x v="1"/>
    <x v="10"/>
    <x v="7"/>
  </r>
  <r>
    <x v="9"/>
    <x v="49"/>
    <x v="1"/>
    <x v="11"/>
    <x v="11481"/>
  </r>
  <r>
    <x v="9"/>
    <x v="49"/>
    <x v="1"/>
    <x v="12"/>
    <x v="7"/>
  </r>
  <r>
    <x v="9"/>
    <x v="49"/>
    <x v="1"/>
    <x v="13"/>
    <x v="11482"/>
  </r>
  <r>
    <x v="9"/>
    <x v="50"/>
    <x v="0"/>
    <x v="0"/>
    <x v="7"/>
  </r>
  <r>
    <x v="9"/>
    <x v="50"/>
    <x v="0"/>
    <x v="1"/>
    <x v="11483"/>
  </r>
  <r>
    <x v="9"/>
    <x v="50"/>
    <x v="0"/>
    <x v="2"/>
    <x v="11484"/>
  </r>
  <r>
    <x v="9"/>
    <x v="50"/>
    <x v="0"/>
    <x v="3"/>
    <x v="11485"/>
  </r>
  <r>
    <x v="9"/>
    <x v="50"/>
    <x v="0"/>
    <x v="4"/>
    <x v="7"/>
  </r>
  <r>
    <x v="9"/>
    <x v="50"/>
    <x v="0"/>
    <x v="5"/>
    <x v="7"/>
  </r>
  <r>
    <x v="9"/>
    <x v="50"/>
    <x v="0"/>
    <x v="6"/>
    <x v="11486"/>
  </r>
  <r>
    <x v="9"/>
    <x v="50"/>
    <x v="0"/>
    <x v="7"/>
    <x v="7"/>
  </r>
  <r>
    <x v="9"/>
    <x v="50"/>
    <x v="0"/>
    <x v="8"/>
    <x v="11487"/>
  </r>
  <r>
    <x v="9"/>
    <x v="50"/>
    <x v="0"/>
    <x v="9"/>
    <x v="11488"/>
  </r>
  <r>
    <x v="9"/>
    <x v="50"/>
    <x v="0"/>
    <x v="10"/>
    <x v="11489"/>
  </r>
  <r>
    <x v="9"/>
    <x v="50"/>
    <x v="0"/>
    <x v="11"/>
    <x v="11490"/>
  </r>
  <r>
    <x v="9"/>
    <x v="50"/>
    <x v="0"/>
    <x v="12"/>
    <x v="11491"/>
  </r>
  <r>
    <x v="9"/>
    <x v="50"/>
    <x v="0"/>
    <x v="13"/>
    <x v="11492"/>
  </r>
  <r>
    <x v="9"/>
    <x v="50"/>
    <x v="1"/>
    <x v="0"/>
    <x v="7"/>
  </r>
  <r>
    <x v="9"/>
    <x v="50"/>
    <x v="1"/>
    <x v="1"/>
    <x v="11493"/>
  </r>
  <r>
    <x v="9"/>
    <x v="50"/>
    <x v="1"/>
    <x v="2"/>
    <x v="11494"/>
  </r>
  <r>
    <x v="9"/>
    <x v="50"/>
    <x v="1"/>
    <x v="3"/>
    <x v="11495"/>
  </r>
  <r>
    <x v="9"/>
    <x v="50"/>
    <x v="1"/>
    <x v="4"/>
    <x v="7"/>
  </r>
  <r>
    <x v="9"/>
    <x v="50"/>
    <x v="1"/>
    <x v="5"/>
    <x v="7"/>
  </r>
  <r>
    <x v="9"/>
    <x v="50"/>
    <x v="1"/>
    <x v="6"/>
    <x v="11496"/>
  </r>
  <r>
    <x v="9"/>
    <x v="50"/>
    <x v="1"/>
    <x v="7"/>
    <x v="7"/>
  </r>
  <r>
    <x v="9"/>
    <x v="50"/>
    <x v="1"/>
    <x v="8"/>
    <x v="11487"/>
  </r>
  <r>
    <x v="9"/>
    <x v="50"/>
    <x v="1"/>
    <x v="9"/>
    <x v="11497"/>
  </r>
  <r>
    <x v="9"/>
    <x v="50"/>
    <x v="1"/>
    <x v="10"/>
    <x v="7"/>
  </r>
  <r>
    <x v="9"/>
    <x v="50"/>
    <x v="1"/>
    <x v="11"/>
    <x v="11498"/>
  </r>
  <r>
    <x v="9"/>
    <x v="50"/>
    <x v="1"/>
    <x v="12"/>
    <x v="7"/>
  </r>
  <r>
    <x v="9"/>
    <x v="50"/>
    <x v="1"/>
    <x v="13"/>
    <x v="11499"/>
  </r>
  <r>
    <x v="9"/>
    <x v="51"/>
    <x v="0"/>
    <x v="0"/>
    <x v="7"/>
  </r>
  <r>
    <x v="9"/>
    <x v="51"/>
    <x v="0"/>
    <x v="1"/>
    <x v="11500"/>
  </r>
  <r>
    <x v="9"/>
    <x v="51"/>
    <x v="0"/>
    <x v="2"/>
    <x v="11501"/>
  </r>
  <r>
    <x v="9"/>
    <x v="51"/>
    <x v="0"/>
    <x v="3"/>
    <x v="10337"/>
  </r>
  <r>
    <x v="9"/>
    <x v="51"/>
    <x v="0"/>
    <x v="4"/>
    <x v="7"/>
  </r>
  <r>
    <x v="9"/>
    <x v="51"/>
    <x v="0"/>
    <x v="5"/>
    <x v="11502"/>
  </r>
  <r>
    <x v="9"/>
    <x v="51"/>
    <x v="0"/>
    <x v="6"/>
    <x v="11503"/>
  </r>
  <r>
    <x v="9"/>
    <x v="51"/>
    <x v="0"/>
    <x v="7"/>
    <x v="7"/>
  </r>
  <r>
    <x v="9"/>
    <x v="51"/>
    <x v="0"/>
    <x v="8"/>
    <x v="11504"/>
  </r>
  <r>
    <x v="9"/>
    <x v="51"/>
    <x v="0"/>
    <x v="9"/>
    <x v="11505"/>
  </r>
  <r>
    <x v="9"/>
    <x v="51"/>
    <x v="0"/>
    <x v="10"/>
    <x v="11506"/>
  </r>
  <r>
    <x v="9"/>
    <x v="51"/>
    <x v="0"/>
    <x v="11"/>
    <x v="11507"/>
  </r>
  <r>
    <x v="9"/>
    <x v="51"/>
    <x v="0"/>
    <x v="12"/>
    <x v="7"/>
  </r>
  <r>
    <x v="9"/>
    <x v="51"/>
    <x v="0"/>
    <x v="13"/>
    <x v="11508"/>
  </r>
  <r>
    <x v="9"/>
    <x v="51"/>
    <x v="1"/>
    <x v="0"/>
    <x v="7"/>
  </r>
  <r>
    <x v="9"/>
    <x v="51"/>
    <x v="1"/>
    <x v="1"/>
    <x v="11509"/>
  </r>
  <r>
    <x v="9"/>
    <x v="51"/>
    <x v="1"/>
    <x v="2"/>
    <x v="11510"/>
  </r>
  <r>
    <x v="9"/>
    <x v="51"/>
    <x v="1"/>
    <x v="3"/>
    <x v="10347"/>
  </r>
  <r>
    <x v="9"/>
    <x v="51"/>
    <x v="1"/>
    <x v="4"/>
    <x v="7"/>
  </r>
  <r>
    <x v="9"/>
    <x v="51"/>
    <x v="1"/>
    <x v="5"/>
    <x v="7"/>
  </r>
  <r>
    <x v="9"/>
    <x v="51"/>
    <x v="1"/>
    <x v="6"/>
    <x v="11511"/>
  </r>
  <r>
    <x v="9"/>
    <x v="51"/>
    <x v="1"/>
    <x v="7"/>
    <x v="7"/>
  </r>
  <r>
    <x v="9"/>
    <x v="51"/>
    <x v="1"/>
    <x v="8"/>
    <x v="11504"/>
  </r>
  <r>
    <x v="9"/>
    <x v="51"/>
    <x v="1"/>
    <x v="9"/>
    <x v="11512"/>
  </r>
  <r>
    <x v="9"/>
    <x v="51"/>
    <x v="1"/>
    <x v="10"/>
    <x v="7"/>
  </r>
  <r>
    <x v="9"/>
    <x v="51"/>
    <x v="1"/>
    <x v="11"/>
    <x v="11513"/>
  </r>
  <r>
    <x v="9"/>
    <x v="51"/>
    <x v="1"/>
    <x v="12"/>
    <x v="7"/>
  </r>
  <r>
    <x v="9"/>
    <x v="51"/>
    <x v="1"/>
    <x v="13"/>
    <x v="11514"/>
  </r>
  <r>
    <x v="9"/>
    <x v="52"/>
    <x v="0"/>
    <x v="0"/>
    <x v="7"/>
  </r>
  <r>
    <x v="9"/>
    <x v="52"/>
    <x v="0"/>
    <x v="1"/>
    <x v="11515"/>
  </r>
  <r>
    <x v="9"/>
    <x v="52"/>
    <x v="0"/>
    <x v="2"/>
    <x v="11516"/>
  </r>
  <r>
    <x v="9"/>
    <x v="52"/>
    <x v="0"/>
    <x v="3"/>
    <x v="11517"/>
  </r>
  <r>
    <x v="9"/>
    <x v="52"/>
    <x v="0"/>
    <x v="4"/>
    <x v="7"/>
  </r>
  <r>
    <x v="9"/>
    <x v="52"/>
    <x v="0"/>
    <x v="5"/>
    <x v="11518"/>
  </r>
  <r>
    <x v="9"/>
    <x v="52"/>
    <x v="0"/>
    <x v="6"/>
    <x v="11519"/>
  </r>
  <r>
    <x v="9"/>
    <x v="52"/>
    <x v="0"/>
    <x v="7"/>
    <x v="7"/>
  </r>
  <r>
    <x v="9"/>
    <x v="52"/>
    <x v="0"/>
    <x v="8"/>
    <x v="11520"/>
  </r>
  <r>
    <x v="9"/>
    <x v="52"/>
    <x v="0"/>
    <x v="9"/>
    <x v="11521"/>
  </r>
  <r>
    <x v="9"/>
    <x v="52"/>
    <x v="0"/>
    <x v="10"/>
    <x v="11522"/>
  </r>
  <r>
    <x v="9"/>
    <x v="52"/>
    <x v="0"/>
    <x v="11"/>
    <x v="11523"/>
  </r>
  <r>
    <x v="9"/>
    <x v="52"/>
    <x v="0"/>
    <x v="12"/>
    <x v="11524"/>
  </r>
  <r>
    <x v="9"/>
    <x v="52"/>
    <x v="0"/>
    <x v="13"/>
    <x v="11525"/>
  </r>
  <r>
    <x v="9"/>
    <x v="52"/>
    <x v="1"/>
    <x v="0"/>
    <x v="7"/>
  </r>
  <r>
    <x v="9"/>
    <x v="52"/>
    <x v="1"/>
    <x v="1"/>
    <x v="11526"/>
  </r>
  <r>
    <x v="9"/>
    <x v="52"/>
    <x v="1"/>
    <x v="2"/>
    <x v="11527"/>
  </r>
  <r>
    <x v="9"/>
    <x v="52"/>
    <x v="1"/>
    <x v="3"/>
    <x v="11528"/>
  </r>
  <r>
    <x v="9"/>
    <x v="52"/>
    <x v="1"/>
    <x v="4"/>
    <x v="11529"/>
  </r>
  <r>
    <x v="9"/>
    <x v="52"/>
    <x v="1"/>
    <x v="5"/>
    <x v="7"/>
  </r>
  <r>
    <x v="9"/>
    <x v="52"/>
    <x v="1"/>
    <x v="6"/>
    <x v="11530"/>
  </r>
  <r>
    <x v="9"/>
    <x v="52"/>
    <x v="1"/>
    <x v="7"/>
    <x v="7"/>
  </r>
  <r>
    <x v="9"/>
    <x v="52"/>
    <x v="1"/>
    <x v="8"/>
    <x v="11531"/>
  </r>
  <r>
    <x v="9"/>
    <x v="52"/>
    <x v="1"/>
    <x v="9"/>
    <x v="11532"/>
  </r>
  <r>
    <x v="9"/>
    <x v="52"/>
    <x v="1"/>
    <x v="10"/>
    <x v="7"/>
  </r>
  <r>
    <x v="9"/>
    <x v="52"/>
    <x v="1"/>
    <x v="11"/>
    <x v="11533"/>
  </r>
  <r>
    <x v="9"/>
    <x v="52"/>
    <x v="1"/>
    <x v="12"/>
    <x v="7"/>
  </r>
  <r>
    <x v="9"/>
    <x v="52"/>
    <x v="1"/>
    <x v="13"/>
    <x v="11534"/>
  </r>
  <r>
    <x v="9"/>
    <x v="53"/>
    <x v="0"/>
    <x v="0"/>
    <x v="11535"/>
  </r>
  <r>
    <x v="9"/>
    <x v="53"/>
    <x v="0"/>
    <x v="1"/>
    <x v="11536"/>
  </r>
  <r>
    <x v="9"/>
    <x v="53"/>
    <x v="0"/>
    <x v="2"/>
    <x v="11537"/>
  </r>
  <r>
    <x v="9"/>
    <x v="53"/>
    <x v="0"/>
    <x v="3"/>
    <x v="11538"/>
  </r>
  <r>
    <x v="9"/>
    <x v="53"/>
    <x v="0"/>
    <x v="4"/>
    <x v="7"/>
  </r>
  <r>
    <x v="9"/>
    <x v="53"/>
    <x v="0"/>
    <x v="5"/>
    <x v="11539"/>
  </r>
  <r>
    <x v="9"/>
    <x v="53"/>
    <x v="0"/>
    <x v="6"/>
    <x v="11540"/>
  </r>
  <r>
    <x v="9"/>
    <x v="53"/>
    <x v="0"/>
    <x v="7"/>
    <x v="7"/>
  </r>
  <r>
    <x v="9"/>
    <x v="53"/>
    <x v="0"/>
    <x v="8"/>
    <x v="11541"/>
  </r>
  <r>
    <x v="9"/>
    <x v="53"/>
    <x v="0"/>
    <x v="9"/>
    <x v="11542"/>
  </r>
  <r>
    <x v="9"/>
    <x v="53"/>
    <x v="0"/>
    <x v="10"/>
    <x v="11543"/>
  </r>
  <r>
    <x v="9"/>
    <x v="53"/>
    <x v="0"/>
    <x v="11"/>
    <x v="11544"/>
  </r>
  <r>
    <x v="9"/>
    <x v="53"/>
    <x v="0"/>
    <x v="12"/>
    <x v="11545"/>
  </r>
  <r>
    <x v="9"/>
    <x v="53"/>
    <x v="0"/>
    <x v="13"/>
    <x v="11546"/>
  </r>
  <r>
    <x v="9"/>
    <x v="53"/>
    <x v="1"/>
    <x v="0"/>
    <x v="11535"/>
  </r>
  <r>
    <x v="9"/>
    <x v="53"/>
    <x v="1"/>
    <x v="1"/>
    <x v="11547"/>
  </r>
  <r>
    <x v="9"/>
    <x v="53"/>
    <x v="1"/>
    <x v="2"/>
    <x v="11548"/>
  </r>
  <r>
    <x v="9"/>
    <x v="53"/>
    <x v="1"/>
    <x v="3"/>
    <x v="11549"/>
  </r>
  <r>
    <x v="9"/>
    <x v="53"/>
    <x v="1"/>
    <x v="4"/>
    <x v="7"/>
  </r>
  <r>
    <x v="9"/>
    <x v="53"/>
    <x v="1"/>
    <x v="5"/>
    <x v="7"/>
  </r>
  <r>
    <x v="9"/>
    <x v="53"/>
    <x v="1"/>
    <x v="6"/>
    <x v="11550"/>
  </r>
  <r>
    <x v="9"/>
    <x v="53"/>
    <x v="1"/>
    <x v="7"/>
    <x v="7"/>
  </r>
  <r>
    <x v="9"/>
    <x v="53"/>
    <x v="1"/>
    <x v="8"/>
    <x v="11541"/>
  </r>
  <r>
    <x v="9"/>
    <x v="53"/>
    <x v="1"/>
    <x v="9"/>
    <x v="11551"/>
  </r>
  <r>
    <x v="9"/>
    <x v="53"/>
    <x v="1"/>
    <x v="10"/>
    <x v="7"/>
  </r>
  <r>
    <x v="9"/>
    <x v="53"/>
    <x v="1"/>
    <x v="11"/>
    <x v="11552"/>
  </r>
  <r>
    <x v="9"/>
    <x v="53"/>
    <x v="1"/>
    <x v="12"/>
    <x v="7"/>
  </r>
  <r>
    <x v="9"/>
    <x v="53"/>
    <x v="1"/>
    <x v="13"/>
    <x v="11553"/>
  </r>
  <r>
    <x v="9"/>
    <x v="54"/>
    <x v="0"/>
    <x v="0"/>
    <x v="7"/>
  </r>
  <r>
    <x v="9"/>
    <x v="54"/>
    <x v="0"/>
    <x v="1"/>
    <x v="11554"/>
  </r>
  <r>
    <x v="9"/>
    <x v="54"/>
    <x v="0"/>
    <x v="2"/>
    <x v="11555"/>
  </r>
  <r>
    <x v="9"/>
    <x v="54"/>
    <x v="0"/>
    <x v="3"/>
    <x v="11556"/>
  </r>
  <r>
    <x v="9"/>
    <x v="54"/>
    <x v="0"/>
    <x v="4"/>
    <x v="11557"/>
  </r>
  <r>
    <x v="9"/>
    <x v="54"/>
    <x v="0"/>
    <x v="5"/>
    <x v="7"/>
  </r>
  <r>
    <x v="9"/>
    <x v="54"/>
    <x v="0"/>
    <x v="6"/>
    <x v="11558"/>
  </r>
  <r>
    <x v="9"/>
    <x v="54"/>
    <x v="0"/>
    <x v="7"/>
    <x v="7"/>
  </r>
  <r>
    <x v="9"/>
    <x v="54"/>
    <x v="0"/>
    <x v="8"/>
    <x v="7"/>
  </r>
  <r>
    <x v="9"/>
    <x v="54"/>
    <x v="0"/>
    <x v="9"/>
    <x v="11559"/>
  </r>
  <r>
    <x v="9"/>
    <x v="54"/>
    <x v="0"/>
    <x v="10"/>
    <x v="11560"/>
  </r>
  <r>
    <x v="9"/>
    <x v="54"/>
    <x v="0"/>
    <x v="11"/>
    <x v="11561"/>
  </r>
  <r>
    <x v="9"/>
    <x v="54"/>
    <x v="0"/>
    <x v="12"/>
    <x v="7"/>
  </r>
  <r>
    <x v="9"/>
    <x v="54"/>
    <x v="0"/>
    <x v="13"/>
    <x v="11562"/>
  </r>
  <r>
    <x v="9"/>
    <x v="54"/>
    <x v="1"/>
    <x v="0"/>
    <x v="7"/>
  </r>
  <r>
    <x v="9"/>
    <x v="54"/>
    <x v="1"/>
    <x v="1"/>
    <x v="11554"/>
  </r>
  <r>
    <x v="9"/>
    <x v="54"/>
    <x v="1"/>
    <x v="2"/>
    <x v="11563"/>
  </r>
  <r>
    <x v="9"/>
    <x v="54"/>
    <x v="1"/>
    <x v="3"/>
    <x v="11556"/>
  </r>
  <r>
    <x v="9"/>
    <x v="54"/>
    <x v="1"/>
    <x v="4"/>
    <x v="11557"/>
  </r>
  <r>
    <x v="9"/>
    <x v="54"/>
    <x v="1"/>
    <x v="5"/>
    <x v="7"/>
  </r>
  <r>
    <x v="9"/>
    <x v="54"/>
    <x v="1"/>
    <x v="6"/>
    <x v="11564"/>
  </r>
  <r>
    <x v="9"/>
    <x v="54"/>
    <x v="1"/>
    <x v="7"/>
    <x v="7"/>
  </r>
  <r>
    <x v="9"/>
    <x v="54"/>
    <x v="1"/>
    <x v="8"/>
    <x v="7"/>
  </r>
  <r>
    <x v="9"/>
    <x v="54"/>
    <x v="1"/>
    <x v="9"/>
    <x v="11559"/>
  </r>
  <r>
    <x v="9"/>
    <x v="54"/>
    <x v="1"/>
    <x v="10"/>
    <x v="7"/>
  </r>
  <r>
    <x v="9"/>
    <x v="54"/>
    <x v="1"/>
    <x v="11"/>
    <x v="11565"/>
  </r>
  <r>
    <x v="9"/>
    <x v="54"/>
    <x v="1"/>
    <x v="12"/>
    <x v="7"/>
  </r>
  <r>
    <x v="9"/>
    <x v="54"/>
    <x v="1"/>
    <x v="13"/>
    <x v="11566"/>
  </r>
  <r>
    <x v="9"/>
    <x v="55"/>
    <x v="0"/>
    <x v="0"/>
    <x v="7"/>
  </r>
  <r>
    <x v="9"/>
    <x v="55"/>
    <x v="0"/>
    <x v="1"/>
    <x v="11567"/>
  </r>
  <r>
    <x v="9"/>
    <x v="55"/>
    <x v="0"/>
    <x v="2"/>
    <x v="11568"/>
  </r>
  <r>
    <x v="9"/>
    <x v="55"/>
    <x v="0"/>
    <x v="3"/>
    <x v="11569"/>
  </r>
  <r>
    <x v="9"/>
    <x v="55"/>
    <x v="0"/>
    <x v="4"/>
    <x v="11570"/>
  </r>
  <r>
    <x v="9"/>
    <x v="55"/>
    <x v="0"/>
    <x v="5"/>
    <x v="7"/>
  </r>
  <r>
    <x v="9"/>
    <x v="55"/>
    <x v="0"/>
    <x v="6"/>
    <x v="11571"/>
  </r>
  <r>
    <x v="9"/>
    <x v="55"/>
    <x v="0"/>
    <x v="7"/>
    <x v="7"/>
  </r>
  <r>
    <x v="9"/>
    <x v="55"/>
    <x v="0"/>
    <x v="8"/>
    <x v="11572"/>
  </r>
  <r>
    <x v="9"/>
    <x v="55"/>
    <x v="0"/>
    <x v="9"/>
    <x v="11573"/>
  </r>
  <r>
    <x v="9"/>
    <x v="55"/>
    <x v="0"/>
    <x v="10"/>
    <x v="5613"/>
  </r>
  <r>
    <x v="9"/>
    <x v="55"/>
    <x v="0"/>
    <x v="11"/>
    <x v="11574"/>
  </r>
  <r>
    <x v="9"/>
    <x v="55"/>
    <x v="0"/>
    <x v="12"/>
    <x v="7"/>
  </r>
  <r>
    <x v="9"/>
    <x v="55"/>
    <x v="0"/>
    <x v="13"/>
    <x v="11575"/>
  </r>
  <r>
    <x v="9"/>
    <x v="55"/>
    <x v="1"/>
    <x v="0"/>
    <x v="7"/>
  </r>
  <r>
    <x v="9"/>
    <x v="55"/>
    <x v="1"/>
    <x v="1"/>
    <x v="11567"/>
  </r>
  <r>
    <x v="9"/>
    <x v="55"/>
    <x v="1"/>
    <x v="2"/>
    <x v="11576"/>
  </r>
  <r>
    <x v="9"/>
    <x v="55"/>
    <x v="1"/>
    <x v="3"/>
    <x v="11569"/>
  </r>
  <r>
    <x v="9"/>
    <x v="55"/>
    <x v="1"/>
    <x v="4"/>
    <x v="11570"/>
  </r>
  <r>
    <x v="9"/>
    <x v="55"/>
    <x v="1"/>
    <x v="5"/>
    <x v="7"/>
  </r>
  <r>
    <x v="9"/>
    <x v="55"/>
    <x v="1"/>
    <x v="6"/>
    <x v="11577"/>
  </r>
  <r>
    <x v="9"/>
    <x v="55"/>
    <x v="1"/>
    <x v="7"/>
    <x v="7"/>
  </r>
  <r>
    <x v="9"/>
    <x v="55"/>
    <x v="1"/>
    <x v="8"/>
    <x v="11572"/>
  </r>
  <r>
    <x v="9"/>
    <x v="55"/>
    <x v="1"/>
    <x v="9"/>
    <x v="11573"/>
  </r>
  <r>
    <x v="9"/>
    <x v="55"/>
    <x v="1"/>
    <x v="10"/>
    <x v="7"/>
  </r>
  <r>
    <x v="9"/>
    <x v="55"/>
    <x v="1"/>
    <x v="11"/>
    <x v="11578"/>
  </r>
  <r>
    <x v="9"/>
    <x v="55"/>
    <x v="1"/>
    <x v="12"/>
    <x v="7"/>
  </r>
  <r>
    <x v="9"/>
    <x v="55"/>
    <x v="1"/>
    <x v="13"/>
    <x v="11579"/>
  </r>
  <r>
    <x v="9"/>
    <x v="56"/>
    <x v="0"/>
    <x v="0"/>
    <x v="11580"/>
  </r>
  <r>
    <x v="9"/>
    <x v="56"/>
    <x v="0"/>
    <x v="1"/>
    <x v="11581"/>
  </r>
  <r>
    <x v="9"/>
    <x v="56"/>
    <x v="0"/>
    <x v="2"/>
    <x v="11582"/>
  </r>
  <r>
    <x v="9"/>
    <x v="56"/>
    <x v="0"/>
    <x v="3"/>
    <x v="10418"/>
  </r>
  <r>
    <x v="9"/>
    <x v="56"/>
    <x v="0"/>
    <x v="4"/>
    <x v="7"/>
  </r>
  <r>
    <x v="9"/>
    <x v="56"/>
    <x v="0"/>
    <x v="5"/>
    <x v="7"/>
  </r>
  <r>
    <x v="9"/>
    <x v="56"/>
    <x v="0"/>
    <x v="6"/>
    <x v="11583"/>
  </r>
  <r>
    <x v="9"/>
    <x v="56"/>
    <x v="0"/>
    <x v="7"/>
    <x v="7"/>
  </r>
  <r>
    <x v="9"/>
    <x v="56"/>
    <x v="0"/>
    <x v="8"/>
    <x v="6864"/>
  </r>
  <r>
    <x v="9"/>
    <x v="56"/>
    <x v="0"/>
    <x v="9"/>
    <x v="5814"/>
  </r>
  <r>
    <x v="9"/>
    <x v="56"/>
    <x v="0"/>
    <x v="10"/>
    <x v="11584"/>
  </r>
  <r>
    <x v="9"/>
    <x v="56"/>
    <x v="0"/>
    <x v="11"/>
    <x v="11585"/>
  </r>
  <r>
    <x v="9"/>
    <x v="56"/>
    <x v="0"/>
    <x v="12"/>
    <x v="11586"/>
  </r>
  <r>
    <x v="9"/>
    <x v="56"/>
    <x v="0"/>
    <x v="13"/>
    <x v="11587"/>
  </r>
  <r>
    <x v="9"/>
    <x v="56"/>
    <x v="1"/>
    <x v="0"/>
    <x v="11580"/>
  </r>
  <r>
    <x v="9"/>
    <x v="56"/>
    <x v="1"/>
    <x v="1"/>
    <x v="11581"/>
  </r>
  <r>
    <x v="9"/>
    <x v="56"/>
    <x v="1"/>
    <x v="2"/>
    <x v="11588"/>
  </r>
  <r>
    <x v="9"/>
    <x v="56"/>
    <x v="1"/>
    <x v="3"/>
    <x v="10418"/>
  </r>
  <r>
    <x v="9"/>
    <x v="56"/>
    <x v="1"/>
    <x v="4"/>
    <x v="7"/>
  </r>
  <r>
    <x v="9"/>
    <x v="56"/>
    <x v="1"/>
    <x v="5"/>
    <x v="7"/>
  </r>
  <r>
    <x v="9"/>
    <x v="56"/>
    <x v="1"/>
    <x v="6"/>
    <x v="11589"/>
  </r>
  <r>
    <x v="9"/>
    <x v="56"/>
    <x v="1"/>
    <x v="7"/>
    <x v="7"/>
  </r>
  <r>
    <x v="9"/>
    <x v="56"/>
    <x v="1"/>
    <x v="8"/>
    <x v="6864"/>
  </r>
  <r>
    <x v="9"/>
    <x v="56"/>
    <x v="1"/>
    <x v="9"/>
    <x v="11590"/>
  </r>
  <r>
    <x v="9"/>
    <x v="56"/>
    <x v="1"/>
    <x v="10"/>
    <x v="7"/>
  </r>
  <r>
    <x v="9"/>
    <x v="56"/>
    <x v="1"/>
    <x v="11"/>
    <x v="11591"/>
  </r>
  <r>
    <x v="9"/>
    <x v="56"/>
    <x v="1"/>
    <x v="12"/>
    <x v="7"/>
  </r>
  <r>
    <x v="9"/>
    <x v="56"/>
    <x v="1"/>
    <x v="13"/>
    <x v="11592"/>
  </r>
  <r>
    <x v="9"/>
    <x v="57"/>
    <x v="0"/>
    <x v="0"/>
    <x v="7"/>
  </r>
  <r>
    <x v="9"/>
    <x v="57"/>
    <x v="0"/>
    <x v="1"/>
    <x v="3012"/>
  </r>
  <r>
    <x v="9"/>
    <x v="57"/>
    <x v="0"/>
    <x v="2"/>
    <x v="11593"/>
  </r>
  <r>
    <x v="9"/>
    <x v="57"/>
    <x v="0"/>
    <x v="3"/>
    <x v="11594"/>
  </r>
  <r>
    <x v="9"/>
    <x v="57"/>
    <x v="0"/>
    <x v="4"/>
    <x v="11595"/>
  </r>
  <r>
    <x v="9"/>
    <x v="57"/>
    <x v="0"/>
    <x v="5"/>
    <x v="11596"/>
  </r>
  <r>
    <x v="9"/>
    <x v="57"/>
    <x v="0"/>
    <x v="6"/>
    <x v="11597"/>
  </r>
  <r>
    <x v="9"/>
    <x v="57"/>
    <x v="0"/>
    <x v="7"/>
    <x v="7"/>
  </r>
  <r>
    <x v="9"/>
    <x v="57"/>
    <x v="0"/>
    <x v="8"/>
    <x v="7"/>
  </r>
  <r>
    <x v="9"/>
    <x v="57"/>
    <x v="0"/>
    <x v="9"/>
    <x v="11598"/>
  </r>
  <r>
    <x v="9"/>
    <x v="57"/>
    <x v="0"/>
    <x v="10"/>
    <x v="11599"/>
  </r>
  <r>
    <x v="9"/>
    <x v="57"/>
    <x v="0"/>
    <x v="11"/>
    <x v="11600"/>
  </r>
  <r>
    <x v="9"/>
    <x v="57"/>
    <x v="0"/>
    <x v="12"/>
    <x v="11601"/>
  </r>
  <r>
    <x v="9"/>
    <x v="57"/>
    <x v="0"/>
    <x v="13"/>
    <x v="11602"/>
  </r>
  <r>
    <x v="9"/>
    <x v="57"/>
    <x v="1"/>
    <x v="0"/>
    <x v="11603"/>
  </r>
  <r>
    <x v="9"/>
    <x v="57"/>
    <x v="1"/>
    <x v="1"/>
    <x v="11604"/>
  </r>
  <r>
    <x v="9"/>
    <x v="57"/>
    <x v="1"/>
    <x v="2"/>
    <x v="11605"/>
  </r>
  <r>
    <x v="9"/>
    <x v="57"/>
    <x v="1"/>
    <x v="3"/>
    <x v="11606"/>
  </r>
  <r>
    <x v="9"/>
    <x v="57"/>
    <x v="1"/>
    <x v="4"/>
    <x v="11595"/>
  </r>
  <r>
    <x v="9"/>
    <x v="57"/>
    <x v="1"/>
    <x v="5"/>
    <x v="7"/>
  </r>
  <r>
    <x v="9"/>
    <x v="57"/>
    <x v="1"/>
    <x v="6"/>
    <x v="11607"/>
  </r>
  <r>
    <x v="9"/>
    <x v="57"/>
    <x v="1"/>
    <x v="7"/>
    <x v="7"/>
  </r>
  <r>
    <x v="9"/>
    <x v="57"/>
    <x v="1"/>
    <x v="8"/>
    <x v="7"/>
  </r>
  <r>
    <x v="9"/>
    <x v="57"/>
    <x v="1"/>
    <x v="9"/>
    <x v="11608"/>
  </r>
  <r>
    <x v="9"/>
    <x v="57"/>
    <x v="1"/>
    <x v="10"/>
    <x v="7"/>
  </r>
  <r>
    <x v="9"/>
    <x v="57"/>
    <x v="1"/>
    <x v="11"/>
    <x v="11609"/>
  </r>
  <r>
    <x v="9"/>
    <x v="57"/>
    <x v="1"/>
    <x v="12"/>
    <x v="7"/>
  </r>
  <r>
    <x v="9"/>
    <x v="57"/>
    <x v="1"/>
    <x v="13"/>
    <x v="11610"/>
  </r>
  <r>
    <x v="9"/>
    <x v="58"/>
    <x v="0"/>
    <x v="0"/>
    <x v="11611"/>
  </r>
  <r>
    <x v="9"/>
    <x v="58"/>
    <x v="0"/>
    <x v="1"/>
    <x v="11612"/>
  </r>
  <r>
    <x v="9"/>
    <x v="58"/>
    <x v="0"/>
    <x v="2"/>
    <x v="11613"/>
  </r>
  <r>
    <x v="9"/>
    <x v="58"/>
    <x v="0"/>
    <x v="3"/>
    <x v="11614"/>
  </r>
  <r>
    <x v="9"/>
    <x v="58"/>
    <x v="0"/>
    <x v="4"/>
    <x v="11615"/>
  </r>
  <r>
    <x v="9"/>
    <x v="58"/>
    <x v="0"/>
    <x v="5"/>
    <x v="1724"/>
  </r>
  <r>
    <x v="9"/>
    <x v="58"/>
    <x v="0"/>
    <x v="6"/>
    <x v="11616"/>
  </r>
  <r>
    <x v="9"/>
    <x v="58"/>
    <x v="0"/>
    <x v="7"/>
    <x v="7"/>
  </r>
  <r>
    <x v="9"/>
    <x v="58"/>
    <x v="0"/>
    <x v="8"/>
    <x v="11617"/>
  </r>
  <r>
    <x v="9"/>
    <x v="58"/>
    <x v="0"/>
    <x v="9"/>
    <x v="11618"/>
  </r>
  <r>
    <x v="9"/>
    <x v="58"/>
    <x v="0"/>
    <x v="10"/>
    <x v="7976"/>
  </r>
  <r>
    <x v="9"/>
    <x v="58"/>
    <x v="0"/>
    <x v="11"/>
    <x v="11619"/>
  </r>
  <r>
    <x v="9"/>
    <x v="58"/>
    <x v="0"/>
    <x v="12"/>
    <x v="11620"/>
  </r>
  <r>
    <x v="9"/>
    <x v="58"/>
    <x v="0"/>
    <x v="13"/>
    <x v="11621"/>
  </r>
  <r>
    <x v="9"/>
    <x v="58"/>
    <x v="1"/>
    <x v="0"/>
    <x v="11622"/>
  </r>
  <r>
    <x v="9"/>
    <x v="58"/>
    <x v="1"/>
    <x v="1"/>
    <x v="11623"/>
  </r>
  <r>
    <x v="9"/>
    <x v="58"/>
    <x v="1"/>
    <x v="2"/>
    <x v="11624"/>
  </r>
  <r>
    <x v="9"/>
    <x v="58"/>
    <x v="1"/>
    <x v="3"/>
    <x v="11625"/>
  </r>
  <r>
    <x v="9"/>
    <x v="58"/>
    <x v="1"/>
    <x v="4"/>
    <x v="11626"/>
  </r>
  <r>
    <x v="9"/>
    <x v="58"/>
    <x v="1"/>
    <x v="5"/>
    <x v="7"/>
  </r>
  <r>
    <x v="9"/>
    <x v="58"/>
    <x v="1"/>
    <x v="6"/>
    <x v="11627"/>
  </r>
  <r>
    <x v="9"/>
    <x v="58"/>
    <x v="1"/>
    <x v="7"/>
    <x v="7"/>
  </r>
  <r>
    <x v="9"/>
    <x v="58"/>
    <x v="1"/>
    <x v="8"/>
    <x v="11617"/>
  </r>
  <r>
    <x v="9"/>
    <x v="58"/>
    <x v="1"/>
    <x v="9"/>
    <x v="11628"/>
  </r>
  <r>
    <x v="9"/>
    <x v="58"/>
    <x v="1"/>
    <x v="10"/>
    <x v="7"/>
  </r>
  <r>
    <x v="9"/>
    <x v="58"/>
    <x v="1"/>
    <x v="11"/>
    <x v="11629"/>
  </r>
  <r>
    <x v="9"/>
    <x v="58"/>
    <x v="1"/>
    <x v="12"/>
    <x v="7"/>
  </r>
  <r>
    <x v="9"/>
    <x v="58"/>
    <x v="1"/>
    <x v="13"/>
    <x v="11630"/>
  </r>
  <r>
    <x v="9"/>
    <x v="59"/>
    <x v="0"/>
    <x v="0"/>
    <x v="7"/>
  </r>
  <r>
    <x v="9"/>
    <x v="59"/>
    <x v="0"/>
    <x v="1"/>
    <x v="11631"/>
  </r>
  <r>
    <x v="9"/>
    <x v="59"/>
    <x v="0"/>
    <x v="2"/>
    <x v="11632"/>
  </r>
  <r>
    <x v="9"/>
    <x v="59"/>
    <x v="0"/>
    <x v="3"/>
    <x v="11633"/>
  </r>
  <r>
    <x v="9"/>
    <x v="59"/>
    <x v="0"/>
    <x v="4"/>
    <x v="11634"/>
  </r>
  <r>
    <x v="9"/>
    <x v="59"/>
    <x v="0"/>
    <x v="5"/>
    <x v="11635"/>
  </r>
  <r>
    <x v="9"/>
    <x v="59"/>
    <x v="0"/>
    <x v="6"/>
    <x v="11636"/>
  </r>
  <r>
    <x v="9"/>
    <x v="59"/>
    <x v="0"/>
    <x v="7"/>
    <x v="7"/>
  </r>
  <r>
    <x v="9"/>
    <x v="59"/>
    <x v="0"/>
    <x v="8"/>
    <x v="11637"/>
  </r>
  <r>
    <x v="9"/>
    <x v="59"/>
    <x v="0"/>
    <x v="9"/>
    <x v="11638"/>
  </r>
  <r>
    <x v="9"/>
    <x v="59"/>
    <x v="0"/>
    <x v="10"/>
    <x v="11639"/>
  </r>
  <r>
    <x v="9"/>
    <x v="59"/>
    <x v="0"/>
    <x v="11"/>
    <x v="11640"/>
  </r>
  <r>
    <x v="9"/>
    <x v="59"/>
    <x v="0"/>
    <x v="12"/>
    <x v="7"/>
  </r>
  <r>
    <x v="9"/>
    <x v="59"/>
    <x v="0"/>
    <x v="13"/>
    <x v="11641"/>
  </r>
  <r>
    <x v="9"/>
    <x v="59"/>
    <x v="1"/>
    <x v="0"/>
    <x v="11642"/>
  </r>
  <r>
    <x v="9"/>
    <x v="59"/>
    <x v="1"/>
    <x v="1"/>
    <x v="11643"/>
  </r>
  <r>
    <x v="9"/>
    <x v="59"/>
    <x v="1"/>
    <x v="2"/>
    <x v="11644"/>
  </r>
  <r>
    <x v="9"/>
    <x v="59"/>
    <x v="1"/>
    <x v="3"/>
    <x v="10473"/>
  </r>
  <r>
    <x v="9"/>
    <x v="59"/>
    <x v="1"/>
    <x v="4"/>
    <x v="11645"/>
  </r>
  <r>
    <x v="9"/>
    <x v="59"/>
    <x v="1"/>
    <x v="5"/>
    <x v="7"/>
  </r>
  <r>
    <x v="9"/>
    <x v="59"/>
    <x v="1"/>
    <x v="6"/>
    <x v="11646"/>
  </r>
  <r>
    <x v="9"/>
    <x v="59"/>
    <x v="1"/>
    <x v="7"/>
    <x v="7"/>
  </r>
  <r>
    <x v="9"/>
    <x v="59"/>
    <x v="1"/>
    <x v="8"/>
    <x v="11647"/>
  </r>
  <r>
    <x v="9"/>
    <x v="59"/>
    <x v="1"/>
    <x v="9"/>
    <x v="11648"/>
  </r>
  <r>
    <x v="9"/>
    <x v="59"/>
    <x v="1"/>
    <x v="10"/>
    <x v="7"/>
  </r>
  <r>
    <x v="9"/>
    <x v="59"/>
    <x v="1"/>
    <x v="11"/>
    <x v="11649"/>
  </r>
  <r>
    <x v="9"/>
    <x v="59"/>
    <x v="1"/>
    <x v="12"/>
    <x v="7"/>
  </r>
  <r>
    <x v="9"/>
    <x v="59"/>
    <x v="1"/>
    <x v="13"/>
    <x v="11650"/>
  </r>
  <r>
    <x v="9"/>
    <x v="60"/>
    <x v="0"/>
    <x v="0"/>
    <x v="7"/>
  </r>
  <r>
    <x v="9"/>
    <x v="60"/>
    <x v="0"/>
    <x v="1"/>
    <x v="11651"/>
  </r>
  <r>
    <x v="9"/>
    <x v="60"/>
    <x v="0"/>
    <x v="2"/>
    <x v="11652"/>
  </r>
  <r>
    <x v="9"/>
    <x v="60"/>
    <x v="0"/>
    <x v="3"/>
    <x v="10492"/>
  </r>
  <r>
    <x v="9"/>
    <x v="60"/>
    <x v="0"/>
    <x v="4"/>
    <x v="7"/>
  </r>
  <r>
    <x v="9"/>
    <x v="60"/>
    <x v="0"/>
    <x v="5"/>
    <x v="11653"/>
  </r>
  <r>
    <x v="9"/>
    <x v="60"/>
    <x v="0"/>
    <x v="6"/>
    <x v="11654"/>
  </r>
  <r>
    <x v="9"/>
    <x v="60"/>
    <x v="0"/>
    <x v="7"/>
    <x v="7"/>
  </r>
  <r>
    <x v="9"/>
    <x v="60"/>
    <x v="0"/>
    <x v="8"/>
    <x v="11655"/>
  </r>
  <r>
    <x v="9"/>
    <x v="60"/>
    <x v="0"/>
    <x v="9"/>
    <x v="11656"/>
  </r>
  <r>
    <x v="9"/>
    <x v="60"/>
    <x v="0"/>
    <x v="10"/>
    <x v="11657"/>
  </r>
  <r>
    <x v="9"/>
    <x v="60"/>
    <x v="0"/>
    <x v="11"/>
    <x v="11658"/>
  </r>
  <r>
    <x v="9"/>
    <x v="60"/>
    <x v="0"/>
    <x v="12"/>
    <x v="7"/>
  </r>
  <r>
    <x v="9"/>
    <x v="60"/>
    <x v="0"/>
    <x v="13"/>
    <x v="11659"/>
  </r>
  <r>
    <x v="9"/>
    <x v="60"/>
    <x v="1"/>
    <x v="0"/>
    <x v="11660"/>
  </r>
  <r>
    <x v="9"/>
    <x v="60"/>
    <x v="1"/>
    <x v="1"/>
    <x v="11661"/>
  </r>
  <r>
    <x v="9"/>
    <x v="60"/>
    <x v="1"/>
    <x v="2"/>
    <x v="11662"/>
  </r>
  <r>
    <x v="9"/>
    <x v="60"/>
    <x v="1"/>
    <x v="3"/>
    <x v="10504"/>
  </r>
  <r>
    <x v="9"/>
    <x v="60"/>
    <x v="1"/>
    <x v="4"/>
    <x v="11663"/>
  </r>
  <r>
    <x v="9"/>
    <x v="60"/>
    <x v="1"/>
    <x v="5"/>
    <x v="7"/>
  </r>
  <r>
    <x v="9"/>
    <x v="60"/>
    <x v="1"/>
    <x v="6"/>
    <x v="11664"/>
  </r>
  <r>
    <x v="9"/>
    <x v="60"/>
    <x v="1"/>
    <x v="7"/>
    <x v="7"/>
  </r>
  <r>
    <x v="9"/>
    <x v="60"/>
    <x v="1"/>
    <x v="8"/>
    <x v="11665"/>
  </r>
  <r>
    <x v="9"/>
    <x v="60"/>
    <x v="1"/>
    <x v="9"/>
    <x v="11666"/>
  </r>
  <r>
    <x v="9"/>
    <x v="60"/>
    <x v="1"/>
    <x v="10"/>
    <x v="7"/>
  </r>
  <r>
    <x v="9"/>
    <x v="60"/>
    <x v="1"/>
    <x v="11"/>
    <x v="11667"/>
  </r>
  <r>
    <x v="9"/>
    <x v="60"/>
    <x v="1"/>
    <x v="12"/>
    <x v="7"/>
  </r>
  <r>
    <x v="9"/>
    <x v="60"/>
    <x v="1"/>
    <x v="13"/>
    <x v="11668"/>
  </r>
  <r>
    <x v="9"/>
    <x v="61"/>
    <x v="0"/>
    <x v="0"/>
    <x v="7"/>
  </r>
  <r>
    <x v="9"/>
    <x v="61"/>
    <x v="0"/>
    <x v="1"/>
    <x v="11669"/>
  </r>
  <r>
    <x v="9"/>
    <x v="61"/>
    <x v="0"/>
    <x v="2"/>
    <x v="11670"/>
  </r>
  <r>
    <x v="9"/>
    <x v="61"/>
    <x v="0"/>
    <x v="3"/>
    <x v="11671"/>
  </r>
  <r>
    <x v="9"/>
    <x v="61"/>
    <x v="0"/>
    <x v="4"/>
    <x v="11672"/>
  </r>
  <r>
    <x v="9"/>
    <x v="61"/>
    <x v="0"/>
    <x v="5"/>
    <x v="11673"/>
  </r>
  <r>
    <x v="9"/>
    <x v="61"/>
    <x v="0"/>
    <x v="6"/>
    <x v="11674"/>
  </r>
  <r>
    <x v="9"/>
    <x v="61"/>
    <x v="0"/>
    <x v="7"/>
    <x v="7"/>
  </r>
  <r>
    <x v="9"/>
    <x v="61"/>
    <x v="0"/>
    <x v="8"/>
    <x v="11675"/>
  </r>
  <r>
    <x v="9"/>
    <x v="61"/>
    <x v="0"/>
    <x v="9"/>
    <x v="11676"/>
  </r>
  <r>
    <x v="9"/>
    <x v="61"/>
    <x v="0"/>
    <x v="10"/>
    <x v="11677"/>
  </r>
  <r>
    <x v="9"/>
    <x v="61"/>
    <x v="0"/>
    <x v="11"/>
    <x v="11678"/>
  </r>
  <r>
    <x v="9"/>
    <x v="61"/>
    <x v="0"/>
    <x v="12"/>
    <x v="11679"/>
  </r>
  <r>
    <x v="9"/>
    <x v="61"/>
    <x v="0"/>
    <x v="13"/>
    <x v="11680"/>
  </r>
  <r>
    <x v="9"/>
    <x v="61"/>
    <x v="1"/>
    <x v="0"/>
    <x v="11681"/>
  </r>
  <r>
    <x v="9"/>
    <x v="61"/>
    <x v="1"/>
    <x v="1"/>
    <x v="11682"/>
  </r>
  <r>
    <x v="9"/>
    <x v="61"/>
    <x v="1"/>
    <x v="2"/>
    <x v="11683"/>
  </r>
  <r>
    <x v="9"/>
    <x v="61"/>
    <x v="1"/>
    <x v="3"/>
    <x v="11684"/>
  </r>
  <r>
    <x v="9"/>
    <x v="61"/>
    <x v="1"/>
    <x v="4"/>
    <x v="11672"/>
  </r>
  <r>
    <x v="9"/>
    <x v="61"/>
    <x v="1"/>
    <x v="5"/>
    <x v="7"/>
  </r>
  <r>
    <x v="9"/>
    <x v="61"/>
    <x v="1"/>
    <x v="6"/>
    <x v="11685"/>
  </r>
  <r>
    <x v="9"/>
    <x v="61"/>
    <x v="1"/>
    <x v="7"/>
    <x v="7"/>
  </r>
  <r>
    <x v="9"/>
    <x v="61"/>
    <x v="1"/>
    <x v="8"/>
    <x v="11686"/>
  </r>
  <r>
    <x v="9"/>
    <x v="61"/>
    <x v="1"/>
    <x v="9"/>
    <x v="11687"/>
  </r>
  <r>
    <x v="9"/>
    <x v="61"/>
    <x v="1"/>
    <x v="10"/>
    <x v="7"/>
  </r>
  <r>
    <x v="9"/>
    <x v="61"/>
    <x v="1"/>
    <x v="11"/>
    <x v="11688"/>
  </r>
  <r>
    <x v="9"/>
    <x v="61"/>
    <x v="1"/>
    <x v="12"/>
    <x v="7"/>
  </r>
  <r>
    <x v="9"/>
    <x v="61"/>
    <x v="1"/>
    <x v="13"/>
    <x v="11689"/>
  </r>
  <r>
    <x v="9"/>
    <x v="62"/>
    <x v="0"/>
    <x v="0"/>
    <x v="7"/>
  </r>
  <r>
    <x v="9"/>
    <x v="62"/>
    <x v="0"/>
    <x v="1"/>
    <x v="11690"/>
  </r>
  <r>
    <x v="9"/>
    <x v="62"/>
    <x v="0"/>
    <x v="2"/>
    <x v="11691"/>
  </r>
  <r>
    <x v="9"/>
    <x v="62"/>
    <x v="0"/>
    <x v="3"/>
    <x v="10534"/>
  </r>
  <r>
    <x v="9"/>
    <x v="62"/>
    <x v="0"/>
    <x v="4"/>
    <x v="7"/>
  </r>
  <r>
    <x v="9"/>
    <x v="62"/>
    <x v="0"/>
    <x v="5"/>
    <x v="11692"/>
  </r>
  <r>
    <x v="9"/>
    <x v="62"/>
    <x v="0"/>
    <x v="6"/>
    <x v="11693"/>
  </r>
  <r>
    <x v="9"/>
    <x v="62"/>
    <x v="0"/>
    <x v="7"/>
    <x v="7"/>
  </r>
  <r>
    <x v="9"/>
    <x v="62"/>
    <x v="0"/>
    <x v="8"/>
    <x v="11694"/>
  </r>
  <r>
    <x v="9"/>
    <x v="62"/>
    <x v="0"/>
    <x v="9"/>
    <x v="11695"/>
  </r>
  <r>
    <x v="9"/>
    <x v="62"/>
    <x v="0"/>
    <x v="10"/>
    <x v="11696"/>
  </r>
  <r>
    <x v="9"/>
    <x v="62"/>
    <x v="0"/>
    <x v="11"/>
    <x v="11697"/>
  </r>
  <r>
    <x v="9"/>
    <x v="62"/>
    <x v="0"/>
    <x v="12"/>
    <x v="11698"/>
  </r>
  <r>
    <x v="9"/>
    <x v="62"/>
    <x v="0"/>
    <x v="13"/>
    <x v="11699"/>
  </r>
  <r>
    <x v="9"/>
    <x v="62"/>
    <x v="1"/>
    <x v="0"/>
    <x v="7"/>
  </r>
  <r>
    <x v="9"/>
    <x v="62"/>
    <x v="1"/>
    <x v="1"/>
    <x v="11690"/>
  </r>
  <r>
    <x v="9"/>
    <x v="62"/>
    <x v="1"/>
    <x v="2"/>
    <x v="11700"/>
  </r>
  <r>
    <x v="9"/>
    <x v="62"/>
    <x v="1"/>
    <x v="3"/>
    <x v="10534"/>
  </r>
  <r>
    <x v="9"/>
    <x v="62"/>
    <x v="1"/>
    <x v="4"/>
    <x v="11701"/>
  </r>
  <r>
    <x v="9"/>
    <x v="62"/>
    <x v="1"/>
    <x v="5"/>
    <x v="7"/>
  </r>
  <r>
    <x v="9"/>
    <x v="62"/>
    <x v="1"/>
    <x v="6"/>
    <x v="11702"/>
  </r>
  <r>
    <x v="9"/>
    <x v="62"/>
    <x v="1"/>
    <x v="7"/>
    <x v="7"/>
  </r>
  <r>
    <x v="9"/>
    <x v="62"/>
    <x v="1"/>
    <x v="8"/>
    <x v="11694"/>
  </r>
  <r>
    <x v="9"/>
    <x v="62"/>
    <x v="1"/>
    <x v="9"/>
    <x v="11703"/>
  </r>
  <r>
    <x v="9"/>
    <x v="62"/>
    <x v="1"/>
    <x v="10"/>
    <x v="7"/>
  </r>
  <r>
    <x v="9"/>
    <x v="62"/>
    <x v="1"/>
    <x v="11"/>
    <x v="11704"/>
  </r>
  <r>
    <x v="9"/>
    <x v="62"/>
    <x v="1"/>
    <x v="12"/>
    <x v="7"/>
  </r>
  <r>
    <x v="9"/>
    <x v="62"/>
    <x v="1"/>
    <x v="13"/>
    <x v="11705"/>
  </r>
  <r>
    <x v="9"/>
    <x v="63"/>
    <x v="0"/>
    <x v="0"/>
    <x v="7"/>
  </r>
  <r>
    <x v="9"/>
    <x v="63"/>
    <x v="0"/>
    <x v="1"/>
    <x v="11706"/>
  </r>
  <r>
    <x v="9"/>
    <x v="63"/>
    <x v="0"/>
    <x v="2"/>
    <x v="11707"/>
  </r>
  <r>
    <x v="9"/>
    <x v="63"/>
    <x v="0"/>
    <x v="3"/>
    <x v="11708"/>
  </r>
  <r>
    <x v="9"/>
    <x v="63"/>
    <x v="0"/>
    <x v="4"/>
    <x v="11709"/>
  </r>
  <r>
    <x v="9"/>
    <x v="63"/>
    <x v="0"/>
    <x v="5"/>
    <x v="11710"/>
  </r>
  <r>
    <x v="9"/>
    <x v="63"/>
    <x v="0"/>
    <x v="6"/>
    <x v="11711"/>
  </r>
  <r>
    <x v="9"/>
    <x v="63"/>
    <x v="0"/>
    <x v="7"/>
    <x v="7"/>
  </r>
  <r>
    <x v="9"/>
    <x v="63"/>
    <x v="0"/>
    <x v="8"/>
    <x v="11712"/>
  </r>
  <r>
    <x v="9"/>
    <x v="63"/>
    <x v="0"/>
    <x v="9"/>
    <x v="11713"/>
  </r>
  <r>
    <x v="9"/>
    <x v="63"/>
    <x v="0"/>
    <x v="10"/>
    <x v="11714"/>
  </r>
  <r>
    <x v="9"/>
    <x v="63"/>
    <x v="0"/>
    <x v="11"/>
    <x v="11715"/>
  </r>
  <r>
    <x v="9"/>
    <x v="63"/>
    <x v="0"/>
    <x v="12"/>
    <x v="11716"/>
  </r>
  <r>
    <x v="9"/>
    <x v="63"/>
    <x v="0"/>
    <x v="13"/>
    <x v="11717"/>
  </r>
  <r>
    <x v="9"/>
    <x v="63"/>
    <x v="1"/>
    <x v="0"/>
    <x v="7"/>
  </r>
  <r>
    <x v="9"/>
    <x v="63"/>
    <x v="1"/>
    <x v="1"/>
    <x v="11706"/>
  </r>
  <r>
    <x v="9"/>
    <x v="63"/>
    <x v="1"/>
    <x v="2"/>
    <x v="11718"/>
  </r>
  <r>
    <x v="9"/>
    <x v="63"/>
    <x v="1"/>
    <x v="3"/>
    <x v="11708"/>
  </r>
  <r>
    <x v="9"/>
    <x v="63"/>
    <x v="1"/>
    <x v="4"/>
    <x v="11709"/>
  </r>
  <r>
    <x v="9"/>
    <x v="63"/>
    <x v="1"/>
    <x v="5"/>
    <x v="7"/>
  </r>
  <r>
    <x v="9"/>
    <x v="63"/>
    <x v="1"/>
    <x v="6"/>
    <x v="11719"/>
  </r>
  <r>
    <x v="9"/>
    <x v="63"/>
    <x v="1"/>
    <x v="7"/>
    <x v="7"/>
  </r>
  <r>
    <x v="9"/>
    <x v="63"/>
    <x v="1"/>
    <x v="8"/>
    <x v="11712"/>
  </r>
  <r>
    <x v="9"/>
    <x v="63"/>
    <x v="1"/>
    <x v="9"/>
    <x v="11720"/>
  </r>
  <r>
    <x v="9"/>
    <x v="63"/>
    <x v="1"/>
    <x v="10"/>
    <x v="7"/>
  </r>
  <r>
    <x v="9"/>
    <x v="63"/>
    <x v="1"/>
    <x v="11"/>
    <x v="11721"/>
  </r>
  <r>
    <x v="9"/>
    <x v="63"/>
    <x v="1"/>
    <x v="12"/>
    <x v="7"/>
  </r>
  <r>
    <x v="9"/>
    <x v="63"/>
    <x v="1"/>
    <x v="13"/>
    <x v="11722"/>
  </r>
  <r>
    <x v="9"/>
    <x v="64"/>
    <x v="0"/>
    <x v="0"/>
    <x v="7"/>
  </r>
  <r>
    <x v="9"/>
    <x v="64"/>
    <x v="0"/>
    <x v="1"/>
    <x v="10253"/>
  </r>
  <r>
    <x v="9"/>
    <x v="64"/>
    <x v="0"/>
    <x v="2"/>
    <x v="11723"/>
  </r>
  <r>
    <x v="9"/>
    <x v="64"/>
    <x v="0"/>
    <x v="3"/>
    <x v="11724"/>
  </r>
  <r>
    <x v="9"/>
    <x v="64"/>
    <x v="0"/>
    <x v="4"/>
    <x v="11725"/>
  </r>
  <r>
    <x v="9"/>
    <x v="64"/>
    <x v="0"/>
    <x v="5"/>
    <x v="11726"/>
  </r>
  <r>
    <x v="9"/>
    <x v="64"/>
    <x v="0"/>
    <x v="6"/>
    <x v="11727"/>
  </r>
  <r>
    <x v="9"/>
    <x v="64"/>
    <x v="0"/>
    <x v="7"/>
    <x v="7"/>
  </r>
  <r>
    <x v="9"/>
    <x v="64"/>
    <x v="0"/>
    <x v="8"/>
    <x v="7"/>
  </r>
  <r>
    <x v="9"/>
    <x v="64"/>
    <x v="0"/>
    <x v="9"/>
    <x v="11728"/>
  </r>
  <r>
    <x v="9"/>
    <x v="64"/>
    <x v="0"/>
    <x v="10"/>
    <x v="11729"/>
  </r>
  <r>
    <x v="9"/>
    <x v="64"/>
    <x v="0"/>
    <x v="11"/>
    <x v="10598"/>
  </r>
  <r>
    <x v="9"/>
    <x v="64"/>
    <x v="0"/>
    <x v="12"/>
    <x v="7"/>
  </r>
  <r>
    <x v="9"/>
    <x v="64"/>
    <x v="0"/>
    <x v="13"/>
    <x v="11730"/>
  </r>
  <r>
    <x v="9"/>
    <x v="64"/>
    <x v="1"/>
    <x v="0"/>
    <x v="7"/>
  </r>
  <r>
    <x v="9"/>
    <x v="64"/>
    <x v="1"/>
    <x v="1"/>
    <x v="10253"/>
  </r>
  <r>
    <x v="9"/>
    <x v="64"/>
    <x v="1"/>
    <x v="2"/>
    <x v="11731"/>
  </r>
  <r>
    <x v="9"/>
    <x v="64"/>
    <x v="1"/>
    <x v="3"/>
    <x v="11724"/>
  </r>
  <r>
    <x v="9"/>
    <x v="64"/>
    <x v="1"/>
    <x v="4"/>
    <x v="11725"/>
  </r>
  <r>
    <x v="9"/>
    <x v="64"/>
    <x v="1"/>
    <x v="5"/>
    <x v="7"/>
  </r>
  <r>
    <x v="9"/>
    <x v="64"/>
    <x v="1"/>
    <x v="6"/>
    <x v="11727"/>
  </r>
  <r>
    <x v="9"/>
    <x v="64"/>
    <x v="1"/>
    <x v="7"/>
    <x v="7"/>
  </r>
  <r>
    <x v="9"/>
    <x v="64"/>
    <x v="1"/>
    <x v="8"/>
    <x v="7"/>
  </r>
  <r>
    <x v="9"/>
    <x v="64"/>
    <x v="1"/>
    <x v="9"/>
    <x v="11728"/>
  </r>
  <r>
    <x v="9"/>
    <x v="64"/>
    <x v="1"/>
    <x v="10"/>
    <x v="7"/>
  </r>
  <r>
    <x v="9"/>
    <x v="64"/>
    <x v="1"/>
    <x v="11"/>
    <x v="11732"/>
  </r>
  <r>
    <x v="9"/>
    <x v="64"/>
    <x v="1"/>
    <x v="12"/>
    <x v="7"/>
  </r>
  <r>
    <x v="9"/>
    <x v="64"/>
    <x v="1"/>
    <x v="13"/>
    <x v="11733"/>
  </r>
  <r>
    <x v="9"/>
    <x v="65"/>
    <x v="0"/>
    <x v="0"/>
    <x v="7"/>
  </r>
  <r>
    <x v="9"/>
    <x v="65"/>
    <x v="0"/>
    <x v="1"/>
    <x v="11734"/>
  </r>
  <r>
    <x v="9"/>
    <x v="65"/>
    <x v="0"/>
    <x v="2"/>
    <x v="11735"/>
  </r>
  <r>
    <x v="9"/>
    <x v="65"/>
    <x v="0"/>
    <x v="3"/>
    <x v="11736"/>
  </r>
  <r>
    <x v="9"/>
    <x v="65"/>
    <x v="0"/>
    <x v="4"/>
    <x v="7"/>
  </r>
  <r>
    <x v="9"/>
    <x v="65"/>
    <x v="0"/>
    <x v="5"/>
    <x v="11737"/>
  </r>
  <r>
    <x v="9"/>
    <x v="65"/>
    <x v="0"/>
    <x v="6"/>
    <x v="11738"/>
  </r>
  <r>
    <x v="9"/>
    <x v="65"/>
    <x v="0"/>
    <x v="7"/>
    <x v="7"/>
  </r>
  <r>
    <x v="9"/>
    <x v="65"/>
    <x v="0"/>
    <x v="8"/>
    <x v="11739"/>
  </r>
  <r>
    <x v="9"/>
    <x v="65"/>
    <x v="0"/>
    <x v="9"/>
    <x v="11740"/>
  </r>
  <r>
    <x v="9"/>
    <x v="65"/>
    <x v="0"/>
    <x v="10"/>
    <x v="11741"/>
  </r>
  <r>
    <x v="9"/>
    <x v="65"/>
    <x v="0"/>
    <x v="11"/>
    <x v="11742"/>
  </r>
  <r>
    <x v="9"/>
    <x v="65"/>
    <x v="0"/>
    <x v="12"/>
    <x v="7"/>
  </r>
  <r>
    <x v="9"/>
    <x v="65"/>
    <x v="0"/>
    <x v="13"/>
    <x v="11743"/>
  </r>
  <r>
    <x v="9"/>
    <x v="65"/>
    <x v="1"/>
    <x v="0"/>
    <x v="7"/>
  </r>
  <r>
    <x v="9"/>
    <x v="65"/>
    <x v="1"/>
    <x v="1"/>
    <x v="11734"/>
  </r>
  <r>
    <x v="9"/>
    <x v="65"/>
    <x v="1"/>
    <x v="2"/>
    <x v="11744"/>
  </r>
  <r>
    <x v="9"/>
    <x v="65"/>
    <x v="1"/>
    <x v="3"/>
    <x v="11736"/>
  </r>
  <r>
    <x v="9"/>
    <x v="65"/>
    <x v="1"/>
    <x v="4"/>
    <x v="11745"/>
  </r>
  <r>
    <x v="9"/>
    <x v="65"/>
    <x v="1"/>
    <x v="5"/>
    <x v="7"/>
  </r>
  <r>
    <x v="9"/>
    <x v="65"/>
    <x v="1"/>
    <x v="6"/>
    <x v="11746"/>
  </r>
  <r>
    <x v="9"/>
    <x v="65"/>
    <x v="1"/>
    <x v="7"/>
    <x v="7"/>
  </r>
  <r>
    <x v="9"/>
    <x v="65"/>
    <x v="1"/>
    <x v="8"/>
    <x v="11739"/>
  </r>
  <r>
    <x v="9"/>
    <x v="65"/>
    <x v="1"/>
    <x v="9"/>
    <x v="11747"/>
  </r>
  <r>
    <x v="9"/>
    <x v="65"/>
    <x v="1"/>
    <x v="10"/>
    <x v="7"/>
  </r>
  <r>
    <x v="9"/>
    <x v="65"/>
    <x v="1"/>
    <x v="11"/>
    <x v="11748"/>
  </r>
  <r>
    <x v="9"/>
    <x v="65"/>
    <x v="1"/>
    <x v="12"/>
    <x v="7"/>
  </r>
  <r>
    <x v="9"/>
    <x v="65"/>
    <x v="1"/>
    <x v="13"/>
    <x v="11749"/>
  </r>
  <r>
    <x v="9"/>
    <x v="66"/>
    <x v="0"/>
    <x v="0"/>
    <x v="7"/>
  </r>
  <r>
    <x v="9"/>
    <x v="66"/>
    <x v="0"/>
    <x v="1"/>
    <x v="11750"/>
  </r>
  <r>
    <x v="9"/>
    <x v="66"/>
    <x v="0"/>
    <x v="2"/>
    <x v="11751"/>
  </r>
  <r>
    <x v="9"/>
    <x v="66"/>
    <x v="0"/>
    <x v="3"/>
    <x v="11752"/>
  </r>
  <r>
    <x v="9"/>
    <x v="66"/>
    <x v="0"/>
    <x v="4"/>
    <x v="11753"/>
  </r>
  <r>
    <x v="9"/>
    <x v="66"/>
    <x v="0"/>
    <x v="5"/>
    <x v="11754"/>
  </r>
  <r>
    <x v="9"/>
    <x v="66"/>
    <x v="0"/>
    <x v="6"/>
    <x v="11755"/>
  </r>
  <r>
    <x v="9"/>
    <x v="66"/>
    <x v="0"/>
    <x v="7"/>
    <x v="7"/>
  </r>
  <r>
    <x v="9"/>
    <x v="66"/>
    <x v="0"/>
    <x v="8"/>
    <x v="11756"/>
  </r>
  <r>
    <x v="9"/>
    <x v="66"/>
    <x v="0"/>
    <x v="9"/>
    <x v="11757"/>
  </r>
  <r>
    <x v="9"/>
    <x v="66"/>
    <x v="0"/>
    <x v="10"/>
    <x v="11758"/>
  </r>
  <r>
    <x v="9"/>
    <x v="66"/>
    <x v="0"/>
    <x v="11"/>
    <x v="11759"/>
  </r>
  <r>
    <x v="9"/>
    <x v="66"/>
    <x v="0"/>
    <x v="12"/>
    <x v="11760"/>
  </r>
  <r>
    <x v="9"/>
    <x v="66"/>
    <x v="0"/>
    <x v="13"/>
    <x v="11761"/>
  </r>
  <r>
    <x v="9"/>
    <x v="66"/>
    <x v="1"/>
    <x v="0"/>
    <x v="7"/>
  </r>
  <r>
    <x v="9"/>
    <x v="66"/>
    <x v="1"/>
    <x v="1"/>
    <x v="11762"/>
  </r>
  <r>
    <x v="9"/>
    <x v="66"/>
    <x v="1"/>
    <x v="2"/>
    <x v="11763"/>
  </r>
  <r>
    <x v="9"/>
    <x v="66"/>
    <x v="1"/>
    <x v="3"/>
    <x v="11764"/>
  </r>
  <r>
    <x v="9"/>
    <x v="66"/>
    <x v="1"/>
    <x v="4"/>
    <x v="11753"/>
  </r>
  <r>
    <x v="9"/>
    <x v="66"/>
    <x v="1"/>
    <x v="5"/>
    <x v="7"/>
  </r>
  <r>
    <x v="9"/>
    <x v="66"/>
    <x v="1"/>
    <x v="6"/>
    <x v="11765"/>
  </r>
  <r>
    <x v="9"/>
    <x v="66"/>
    <x v="1"/>
    <x v="7"/>
    <x v="7"/>
  </r>
  <r>
    <x v="9"/>
    <x v="66"/>
    <x v="1"/>
    <x v="8"/>
    <x v="11756"/>
  </r>
  <r>
    <x v="9"/>
    <x v="66"/>
    <x v="1"/>
    <x v="9"/>
    <x v="11766"/>
  </r>
  <r>
    <x v="9"/>
    <x v="66"/>
    <x v="1"/>
    <x v="10"/>
    <x v="7"/>
  </r>
  <r>
    <x v="9"/>
    <x v="66"/>
    <x v="1"/>
    <x v="11"/>
    <x v="11767"/>
  </r>
  <r>
    <x v="9"/>
    <x v="66"/>
    <x v="1"/>
    <x v="12"/>
    <x v="7"/>
  </r>
  <r>
    <x v="9"/>
    <x v="66"/>
    <x v="1"/>
    <x v="13"/>
    <x v="11768"/>
  </r>
  <r>
    <x v="9"/>
    <x v="67"/>
    <x v="0"/>
    <x v="0"/>
    <x v="7"/>
  </r>
  <r>
    <x v="9"/>
    <x v="67"/>
    <x v="0"/>
    <x v="1"/>
    <x v="7056"/>
  </r>
  <r>
    <x v="9"/>
    <x v="67"/>
    <x v="0"/>
    <x v="2"/>
    <x v="11769"/>
  </r>
  <r>
    <x v="9"/>
    <x v="67"/>
    <x v="0"/>
    <x v="3"/>
    <x v="11770"/>
  </r>
  <r>
    <x v="9"/>
    <x v="67"/>
    <x v="0"/>
    <x v="4"/>
    <x v="7"/>
  </r>
  <r>
    <x v="9"/>
    <x v="67"/>
    <x v="0"/>
    <x v="5"/>
    <x v="11771"/>
  </r>
  <r>
    <x v="9"/>
    <x v="67"/>
    <x v="0"/>
    <x v="6"/>
    <x v="11772"/>
  </r>
  <r>
    <x v="9"/>
    <x v="67"/>
    <x v="0"/>
    <x v="7"/>
    <x v="7"/>
  </r>
  <r>
    <x v="9"/>
    <x v="67"/>
    <x v="0"/>
    <x v="8"/>
    <x v="7"/>
  </r>
  <r>
    <x v="9"/>
    <x v="67"/>
    <x v="0"/>
    <x v="9"/>
    <x v="11773"/>
  </r>
  <r>
    <x v="9"/>
    <x v="67"/>
    <x v="0"/>
    <x v="10"/>
    <x v="11774"/>
  </r>
  <r>
    <x v="9"/>
    <x v="67"/>
    <x v="0"/>
    <x v="11"/>
    <x v="11775"/>
  </r>
  <r>
    <x v="9"/>
    <x v="67"/>
    <x v="0"/>
    <x v="12"/>
    <x v="7"/>
  </r>
  <r>
    <x v="9"/>
    <x v="67"/>
    <x v="0"/>
    <x v="13"/>
    <x v="11776"/>
  </r>
  <r>
    <x v="9"/>
    <x v="67"/>
    <x v="1"/>
    <x v="0"/>
    <x v="7"/>
  </r>
  <r>
    <x v="9"/>
    <x v="67"/>
    <x v="1"/>
    <x v="1"/>
    <x v="11777"/>
  </r>
  <r>
    <x v="9"/>
    <x v="67"/>
    <x v="1"/>
    <x v="2"/>
    <x v="11778"/>
  </r>
  <r>
    <x v="9"/>
    <x v="67"/>
    <x v="1"/>
    <x v="3"/>
    <x v="11770"/>
  </r>
  <r>
    <x v="9"/>
    <x v="67"/>
    <x v="1"/>
    <x v="4"/>
    <x v="4055"/>
  </r>
  <r>
    <x v="9"/>
    <x v="67"/>
    <x v="1"/>
    <x v="5"/>
    <x v="7"/>
  </r>
  <r>
    <x v="9"/>
    <x v="67"/>
    <x v="1"/>
    <x v="6"/>
    <x v="11779"/>
  </r>
  <r>
    <x v="9"/>
    <x v="67"/>
    <x v="1"/>
    <x v="7"/>
    <x v="7"/>
  </r>
  <r>
    <x v="9"/>
    <x v="67"/>
    <x v="1"/>
    <x v="8"/>
    <x v="7"/>
  </r>
  <r>
    <x v="9"/>
    <x v="67"/>
    <x v="1"/>
    <x v="9"/>
    <x v="11780"/>
  </r>
  <r>
    <x v="9"/>
    <x v="67"/>
    <x v="1"/>
    <x v="10"/>
    <x v="7"/>
  </r>
  <r>
    <x v="9"/>
    <x v="67"/>
    <x v="1"/>
    <x v="11"/>
    <x v="11781"/>
  </r>
  <r>
    <x v="9"/>
    <x v="67"/>
    <x v="1"/>
    <x v="12"/>
    <x v="7"/>
  </r>
  <r>
    <x v="9"/>
    <x v="67"/>
    <x v="1"/>
    <x v="13"/>
    <x v="11782"/>
  </r>
  <r>
    <x v="9"/>
    <x v="68"/>
    <x v="0"/>
    <x v="0"/>
    <x v="7"/>
  </r>
  <r>
    <x v="9"/>
    <x v="68"/>
    <x v="0"/>
    <x v="1"/>
    <x v="11783"/>
  </r>
  <r>
    <x v="9"/>
    <x v="68"/>
    <x v="0"/>
    <x v="2"/>
    <x v="11784"/>
  </r>
  <r>
    <x v="9"/>
    <x v="68"/>
    <x v="0"/>
    <x v="3"/>
    <x v="10629"/>
  </r>
  <r>
    <x v="9"/>
    <x v="68"/>
    <x v="0"/>
    <x v="4"/>
    <x v="7"/>
  </r>
  <r>
    <x v="9"/>
    <x v="68"/>
    <x v="0"/>
    <x v="5"/>
    <x v="11785"/>
  </r>
  <r>
    <x v="9"/>
    <x v="68"/>
    <x v="0"/>
    <x v="6"/>
    <x v="11786"/>
  </r>
  <r>
    <x v="9"/>
    <x v="68"/>
    <x v="0"/>
    <x v="7"/>
    <x v="7"/>
  </r>
  <r>
    <x v="9"/>
    <x v="68"/>
    <x v="0"/>
    <x v="8"/>
    <x v="11787"/>
  </r>
  <r>
    <x v="9"/>
    <x v="68"/>
    <x v="0"/>
    <x v="9"/>
    <x v="11788"/>
  </r>
  <r>
    <x v="9"/>
    <x v="68"/>
    <x v="0"/>
    <x v="10"/>
    <x v="11789"/>
  </r>
  <r>
    <x v="9"/>
    <x v="68"/>
    <x v="0"/>
    <x v="11"/>
    <x v="11790"/>
  </r>
  <r>
    <x v="9"/>
    <x v="68"/>
    <x v="0"/>
    <x v="12"/>
    <x v="11791"/>
  </r>
  <r>
    <x v="9"/>
    <x v="68"/>
    <x v="0"/>
    <x v="13"/>
    <x v="11792"/>
  </r>
  <r>
    <x v="9"/>
    <x v="68"/>
    <x v="1"/>
    <x v="0"/>
    <x v="7"/>
  </r>
  <r>
    <x v="9"/>
    <x v="68"/>
    <x v="1"/>
    <x v="1"/>
    <x v="11783"/>
  </r>
  <r>
    <x v="9"/>
    <x v="68"/>
    <x v="1"/>
    <x v="2"/>
    <x v="11793"/>
  </r>
  <r>
    <x v="9"/>
    <x v="68"/>
    <x v="1"/>
    <x v="3"/>
    <x v="11794"/>
  </r>
  <r>
    <x v="9"/>
    <x v="68"/>
    <x v="1"/>
    <x v="4"/>
    <x v="7"/>
  </r>
  <r>
    <x v="9"/>
    <x v="68"/>
    <x v="1"/>
    <x v="5"/>
    <x v="7"/>
  </r>
  <r>
    <x v="9"/>
    <x v="68"/>
    <x v="1"/>
    <x v="6"/>
    <x v="11795"/>
  </r>
  <r>
    <x v="9"/>
    <x v="68"/>
    <x v="1"/>
    <x v="7"/>
    <x v="7"/>
  </r>
  <r>
    <x v="9"/>
    <x v="68"/>
    <x v="1"/>
    <x v="8"/>
    <x v="11787"/>
  </r>
  <r>
    <x v="9"/>
    <x v="68"/>
    <x v="1"/>
    <x v="9"/>
    <x v="11796"/>
  </r>
  <r>
    <x v="9"/>
    <x v="68"/>
    <x v="1"/>
    <x v="10"/>
    <x v="7"/>
  </r>
  <r>
    <x v="9"/>
    <x v="68"/>
    <x v="1"/>
    <x v="11"/>
    <x v="11797"/>
  </r>
  <r>
    <x v="9"/>
    <x v="68"/>
    <x v="1"/>
    <x v="12"/>
    <x v="7"/>
  </r>
  <r>
    <x v="9"/>
    <x v="68"/>
    <x v="1"/>
    <x v="13"/>
    <x v="11798"/>
  </r>
  <r>
    <x v="9"/>
    <x v="69"/>
    <x v="0"/>
    <x v="0"/>
    <x v="7"/>
  </r>
  <r>
    <x v="9"/>
    <x v="69"/>
    <x v="0"/>
    <x v="1"/>
    <x v="11799"/>
  </r>
  <r>
    <x v="9"/>
    <x v="69"/>
    <x v="0"/>
    <x v="2"/>
    <x v="11800"/>
  </r>
  <r>
    <x v="9"/>
    <x v="69"/>
    <x v="0"/>
    <x v="3"/>
    <x v="11801"/>
  </r>
  <r>
    <x v="9"/>
    <x v="69"/>
    <x v="0"/>
    <x v="4"/>
    <x v="11802"/>
  </r>
  <r>
    <x v="9"/>
    <x v="69"/>
    <x v="0"/>
    <x v="5"/>
    <x v="11803"/>
  </r>
  <r>
    <x v="9"/>
    <x v="69"/>
    <x v="0"/>
    <x v="6"/>
    <x v="11804"/>
  </r>
  <r>
    <x v="9"/>
    <x v="69"/>
    <x v="0"/>
    <x v="7"/>
    <x v="7"/>
  </r>
  <r>
    <x v="9"/>
    <x v="69"/>
    <x v="0"/>
    <x v="8"/>
    <x v="11805"/>
  </r>
  <r>
    <x v="9"/>
    <x v="69"/>
    <x v="0"/>
    <x v="9"/>
    <x v="11806"/>
  </r>
  <r>
    <x v="9"/>
    <x v="69"/>
    <x v="0"/>
    <x v="10"/>
    <x v="11807"/>
  </r>
  <r>
    <x v="9"/>
    <x v="69"/>
    <x v="0"/>
    <x v="11"/>
    <x v="11808"/>
  </r>
  <r>
    <x v="9"/>
    <x v="69"/>
    <x v="0"/>
    <x v="12"/>
    <x v="11809"/>
  </r>
  <r>
    <x v="9"/>
    <x v="69"/>
    <x v="0"/>
    <x v="13"/>
    <x v="11810"/>
  </r>
  <r>
    <x v="9"/>
    <x v="69"/>
    <x v="1"/>
    <x v="0"/>
    <x v="7"/>
  </r>
  <r>
    <x v="9"/>
    <x v="69"/>
    <x v="1"/>
    <x v="1"/>
    <x v="11811"/>
  </r>
  <r>
    <x v="9"/>
    <x v="69"/>
    <x v="1"/>
    <x v="2"/>
    <x v="11812"/>
  </r>
  <r>
    <x v="9"/>
    <x v="69"/>
    <x v="1"/>
    <x v="3"/>
    <x v="11813"/>
  </r>
  <r>
    <x v="9"/>
    <x v="69"/>
    <x v="1"/>
    <x v="4"/>
    <x v="11814"/>
  </r>
  <r>
    <x v="9"/>
    <x v="69"/>
    <x v="1"/>
    <x v="5"/>
    <x v="7"/>
  </r>
  <r>
    <x v="9"/>
    <x v="69"/>
    <x v="1"/>
    <x v="6"/>
    <x v="11815"/>
  </r>
  <r>
    <x v="9"/>
    <x v="69"/>
    <x v="1"/>
    <x v="7"/>
    <x v="7"/>
  </r>
  <r>
    <x v="9"/>
    <x v="69"/>
    <x v="1"/>
    <x v="8"/>
    <x v="11816"/>
  </r>
  <r>
    <x v="9"/>
    <x v="69"/>
    <x v="1"/>
    <x v="9"/>
    <x v="11817"/>
  </r>
  <r>
    <x v="9"/>
    <x v="69"/>
    <x v="1"/>
    <x v="10"/>
    <x v="7"/>
  </r>
  <r>
    <x v="9"/>
    <x v="69"/>
    <x v="1"/>
    <x v="11"/>
    <x v="11818"/>
  </r>
  <r>
    <x v="9"/>
    <x v="69"/>
    <x v="1"/>
    <x v="12"/>
    <x v="7"/>
  </r>
  <r>
    <x v="9"/>
    <x v="69"/>
    <x v="1"/>
    <x v="13"/>
    <x v="11819"/>
  </r>
  <r>
    <x v="9"/>
    <x v="70"/>
    <x v="0"/>
    <x v="0"/>
    <x v="7"/>
  </r>
  <r>
    <x v="9"/>
    <x v="70"/>
    <x v="0"/>
    <x v="1"/>
    <x v="11820"/>
  </r>
  <r>
    <x v="9"/>
    <x v="70"/>
    <x v="0"/>
    <x v="2"/>
    <x v="11821"/>
  </r>
  <r>
    <x v="9"/>
    <x v="70"/>
    <x v="0"/>
    <x v="3"/>
    <x v="11822"/>
  </r>
  <r>
    <x v="9"/>
    <x v="70"/>
    <x v="0"/>
    <x v="4"/>
    <x v="7"/>
  </r>
  <r>
    <x v="9"/>
    <x v="70"/>
    <x v="0"/>
    <x v="5"/>
    <x v="11823"/>
  </r>
  <r>
    <x v="9"/>
    <x v="70"/>
    <x v="0"/>
    <x v="6"/>
    <x v="11824"/>
  </r>
  <r>
    <x v="9"/>
    <x v="70"/>
    <x v="0"/>
    <x v="7"/>
    <x v="7"/>
  </r>
  <r>
    <x v="9"/>
    <x v="70"/>
    <x v="0"/>
    <x v="8"/>
    <x v="7"/>
  </r>
  <r>
    <x v="9"/>
    <x v="70"/>
    <x v="0"/>
    <x v="9"/>
    <x v="11825"/>
  </r>
  <r>
    <x v="9"/>
    <x v="70"/>
    <x v="0"/>
    <x v="10"/>
    <x v="11826"/>
  </r>
  <r>
    <x v="9"/>
    <x v="70"/>
    <x v="0"/>
    <x v="11"/>
    <x v="11827"/>
  </r>
  <r>
    <x v="9"/>
    <x v="70"/>
    <x v="0"/>
    <x v="12"/>
    <x v="7"/>
  </r>
  <r>
    <x v="9"/>
    <x v="70"/>
    <x v="0"/>
    <x v="13"/>
    <x v="11828"/>
  </r>
  <r>
    <x v="9"/>
    <x v="70"/>
    <x v="1"/>
    <x v="0"/>
    <x v="7"/>
  </r>
  <r>
    <x v="9"/>
    <x v="70"/>
    <x v="1"/>
    <x v="1"/>
    <x v="11829"/>
  </r>
  <r>
    <x v="9"/>
    <x v="70"/>
    <x v="1"/>
    <x v="2"/>
    <x v="11830"/>
  </r>
  <r>
    <x v="9"/>
    <x v="70"/>
    <x v="1"/>
    <x v="3"/>
    <x v="11822"/>
  </r>
  <r>
    <x v="9"/>
    <x v="70"/>
    <x v="1"/>
    <x v="4"/>
    <x v="11831"/>
  </r>
  <r>
    <x v="9"/>
    <x v="70"/>
    <x v="1"/>
    <x v="5"/>
    <x v="7"/>
  </r>
  <r>
    <x v="9"/>
    <x v="70"/>
    <x v="1"/>
    <x v="6"/>
    <x v="11832"/>
  </r>
  <r>
    <x v="9"/>
    <x v="70"/>
    <x v="1"/>
    <x v="7"/>
    <x v="7"/>
  </r>
  <r>
    <x v="9"/>
    <x v="70"/>
    <x v="1"/>
    <x v="8"/>
    <x v="7"/>
  </r>
  <r>
    <x v="9"/>
    <x v="70"/>
    <x v="1"/>
    <x v="9"/>
    <x v="11833"/>
  </r>
  <r>
    <x v="9"/>
    <x v="70"/>
    <x v="1"/>
    <x v="10"/>
    <x v="7"/>
  </r>
  <r>
    <x v="9"/>
    <x v="70"/>
    <x v="1"/>
    <x v="11"/>
    <x v="11834"/>
  </r>
  <r>
    <x v="9"/>
    <x v="70"/>
    <x v="1"/>
    <x v="12"/>
    <x v="7"/>
  </r>
  <r>
    <x v="9"/>
    <x v="70"/>
    <x v="1"/>
    <x v="13"/>
    <x v="11835"/>
  </r>
  <r>
    <x v="9"/>
    <x v="71"/>
    <x v="0"/>
    <x v="0"/>
    <x v="7"/>
  </r>
  <r>
    <x v="9"/>
    <x v="71"/>
    <x v="0"/>
    <x v="1"/>
    <x v="11836"/>
  </r>
  <r>
    <x v="9"/>
    <x v="71"/>
    <x v="0"/>
    <x v="2"/>
    <x v="11837"/>
  </r>
  <r>
    <x v="9"/>
    <x v="71"/>
    <x v="0"/>
    <x v="3"/>
    <x v="11838"/>
  </r>
  <r>
    <x v="9"/>
    <x v="71"/>
    <x v="0"/>
    <x v="4"/>
    <x v="7"/>
  </r>
  <r>
    <x v="9"/>
    <x v="71"/>
    <x v="0"/>
    <x v="5"/>
    <x v="11839"/>
  </r>
  <r>
    <x v="9"/>
    <x v="71"/>
    <x v="0"/>
    <x v="6"/>
    <x v="11840"/>
  </r>
  <r>
    <x v="9"/>
    <x v="71"/>
    <x v="0"/>
    <x v="7"/>
    <x v="7"/>
  </r>
  <r>
    <x v="9"/>
    <x v="71"/>
    <x v="0"/>
    <x v="8"/>
    <x v="7"/>
  </r>
  <r>
    <x v="9"/>
    <x v="71"/>
    <x v="0"/>
    <x v="9"/>
    <x v="11841"/>
  </r>
  <r>
    <x v="9"/>
    <x v="71"/>
    <x v="0"/>
    <x v="10"/>
    <x v="11842"/>
  </r>
  <r>
    <x v="9"/>
    <x v="71"/>
    <x v="0"/>
    <x v="11"/>
    <x v="11843"/>
  </r>
  <r>
    <x v="9"/>
    <x v="71"/>
    <x v="0"/>
    <x v="12"/>
    <x v="11844"/>
  </r>
  <r>
    <x v="9"/>
    <x v="71"/>
    <x v="0"/>
    <x v="13"/>
    <x v="11845"/>
  </r>
  <r>
    <x v="9"/>
    <x v="71"/>
    <x v="1"/>
    <x v="0"/>
    <x v="7"/>
  </r>
  <r>
    <x v="9"/>
    <x v="71"/>
    <x v="1"/>
    <x v="1"/>
    <x v="11846"/>
  </r>
  <r>
    <x v="9"/>
    <x v="71"/>
    <x v="1"/>
    <x v="2"/>
    <x v="11847"/>
  </r>
  <r>
    <x v="9"/>
    <x v="71"/>
    <x v="1"/>
    <x v="3"/>
    <x v="11838"/>
  </r>
  <r>
    <x v="9"/>
    <x v="71"/>
    <x v="1"/>
    <x v="4"/>
    <x v="11848"/>
  </r>
  <r>
    <x v="9"/>
    <x v="71"/>
    <x v="1"/>
    <x v="5"/>
    <x v="7"/>
  </r>
  <r>
    <x v="9"/>
    <x v="71"/>
    <x v="1"/>
    <x v="6"/>
    <x v="11849"/>
  </r>
  <r>
    <x v="9"/>
    <x v="71"/>
    <x v="1"/>
    <x v="7"/>
    <x v="7"/>
  </r>
  <r>
    <x v="9"/>
    <x v="71"/>
    <x v="1"/>
    <x v="8"/>
    <x v="7"/>
  </r>
  <r>
    <x v="9"/>
    <x v="71"/>
    <x v="1"/>
    <x v="9"/>
    <x v="11850"/>
  </r>
  <r>
    <x v="9"/>
    <x v="71"/>
    <x v="1"/>
    <x v="10"/>
    <x v="7"/>
  </r>
  <r>
    <x v="9"/>
    <x v="71"/>
    <x v="1"/>
    <x v="11"/>
    <x v="11851"/>
  </r>
  <r>
    <x v="9"/>
    <x v="71"/>
    <x v="1"/>
    <x v="12"/>
    <x v="7"/>
  </r>
  <r>
    <x v="9"/>
    <x v="71"/>
    <x v="1"/>
    <x v="13"/>
    <x v="11852"/>
  </r>
  <r>
    <x v="9"/>
    <x v="72"/>
    <x v="0"/>
    <x v="0"/>
    <x v="7"/>
  </r>
  <r>
    <x v="9"/>
    <x v="72"/>
    <x v="0"/>
    <x v="1"/>
    <x v="11853"/>
  </r>
  <r>
    <x v="9"/>
    <x v="72"/>
    <x v="0"/>
    <x v="2"/>
    <x v="11854"/>
  </r>
  <r>
    <x v="9"/>
    <x v="72"/>
    <x v="0"/>
    <x v="3"/>
    <x v="11855"/>
  </r>
  <r>
    <x v="9"/>
    <x v="72"/>
    <x v="0"/>
    <x v="4"/>
    <x v="11856"/>
  </r>
  <r>
    <x v="9"/>
    <x v="72"/>
    <x v="0"/>
    <x v="5"/>
    <x v="7"/>
  </r>
  <r>
    <x v="9"/>
    <x v="72"/>
    <x v="0"/>
    <x v="6"/>
    <x v="11857"/>
  </r>
  <r>
    <x v="9"/>
    <x v="72"/>
    <x v="0"/>
    <x v="7"/>
    <x v="7"/>
  </r>
  <r>
    <x v="9"/>
    <x v="72"/>
    <x v="0"/>
    <x v="8"/>
    <x v="7"/>
  </r>
  <r>
    <x v="9"/>
    <x v="72"/>
    <x v="0"/>
    <x v="9"/>
    <x v="11858"/>
  </r>
  <r>
    <x v="9"/>
    <x v="72"/>
    <x v="0"/>
    <x v="10"/>
    <x v="11859"/>
  </r>
  <r>
    <x v="9"/>
    <x v="72"/>
    <x v="0"/>
    <x v="11"/>
    <x v="11860"/>
  </r>
  <r>
    <x v="9"/>
    <x v="72"/>
    <x v="0"/>
    <x v="12"/>
    <x v="11861"/>
  </r>
  <r>
    <x v="9"/>
    <x v="72"/>
    <x v="0"/>
    <x v="13"/>
    <x v="11862"/>
  </r>
  <r>
    <x v="9"/>
    <x v="72"/>
    <x v="1"/>
    <x v="0"/>
    <x v="7"/>
  </r>
  <r>
    <x v="9"/>
    <x v="72"/>
    <x v="1"/>
    <x v="1"/>
    <x v="11863"/>
  </r>
  <r>
    <x v="9"/>
    <x v="72"/>
    <x v="1"/>
    <x v="2"/>
    <x v="11864"/>
  </r>
  <r>
    <x v="9"/>
    <x v="72"/>
    <x v="1"/>
    <x v="3"/>
    <x v="11855"/>
  </r>
  <r>
    <x v="9"/>
    <x v="72"/>
    <x v="1"/>
    <x v="4"/>
    <x v="11865"/>
  </r>
  <r>
    <x v="9"/>
    <x v="72"/>
    <x v="1"/>
    <x v="5"/>
    <x v="7"/>
  </r>
  <r>
    <x v="9"/>
    <x v="72"/>
    <x v="1"/>
    <x v="6"/>
    <x v="11866"/>
  </r>
  <r>
    <x v="9"/>
    <x v="72"/>
    <x v="1"/>
    <x v="7"/>
    <x v="7"/>
  </r>
  <r>
    <x v="9"/>
    <x v="72"/>
    <x v="1"/>
    <x v="8"/>
    <x v="7"/>
  </r>
  <r>
    <x v="9"/>
    <x v="72"/>
    <x v="1"/>
    <x v="9"/>
    <x v="11867"/>
  </r>
  <r>
    <x v="9"/>
    <x v="72"/>
    <x v="1"/>
    <x v="10"/>
    <x v="11868"/>
  </r>
  <r>
    <x v="9"/>
    <x v="72"/>
    <x v="1"/>
    <x v="11"/>
    <x v="11869"/>
  </r>
  <r>
    <x v="9"/>
    <x v="72"/>
    <x v="1"/>
    <x v="12"/>
    <x v="7"/>
  </r>
  <r>
    <x v="9"/>
    <x v="72"/>
    <x v="1"/>
    <x v="13"/>
    <x v="11870"/>
  </r>
  <r>
    <x v="9"/>
    <x v="73"/>
    <x v="0"/>
    <x v="0"/>
    <x v="7"/>
  </r>
  <r>
    <x v="9"/>
    <x v="73"/>
    <x v="0"/>
    <x v="1"/>
    <x v="11871"/>
  </r>
  <r>
    <x v="9"/>
    <x v="73"/>
    <x v="0"/>
    <x v="2"/>
    <x v="11872"/>
  </r>
  <r>
    <x v="9"/>
    <x v="73"/>
    <x v="0"/>
    <x v="3"/>
    <x v="11873"/>
  </r>
  <r>
    <x v="9"/>
    <x v="73"/>
    <x v="0"/>
    <x v="4"/>
    <x v="7"/>
  </r>
  <r>
    <x v="9"/>
    <x v="73"/>
    <x v="0"/>
    <x v="5"/>
    <x v="11874"/>
  </r>
  <r>
    <x v="9"/>
    <x v="73"/>
    <x v="0"/>
    <x v="6"/>
    <x v="11875"/>
  </r>
  <r>
    <x v="9"/>
    <x v="73"/>
    <x v="0"/>
    <x v="7"/>
    <x v="7"/>
  </r>
  <r>
    <x v="9"/>
    <x v="73"/>
    <x v="0"/>
    <x v="8"/>
    <x v="7"/>
  </r>
  <r>
    <x v="9"/>
    <x v="73"/>
    <x v="0"/>
    <x v="9"/>
    <x v="11876"/>
  </r>
  <r>
    <x v="9"/>
    <x v="73"/>
    <x v="0"/>
    <x v="10"/>
    <x v="11877"/>
  </r>
  <r>
    <x v="9"/>
    <x v="73"/>
    <x v="0"/>
    <x v="11"/>
    <x v="11878"/>
  </r>
  <r>
    <x v="9"/>
    <x v="73"/>
    <x v="0"/>
    <x v="12"/>
    <x v="11879"/>
  </r>
  <r>
    <x v="9"/>
    <x v="73"/>
    <x v="0"/>
    <x v="13"/>
    <x v="11880"/>
  </r>
  <r>
    <x v="9"/>
    <x v="73"/>
    <x v="1"/>
    <x v="0"/>
    <x v="7"/>
  </r>
  <r>
    <x v="9"/>
    <x v="73"/>
    <x v="1"/>
    <x v="1"/>
    <x v="11871"/>
  </r>
  <r>
    <x v="9"/>
    <x v="73"/>
    <x v="1"/>
    <x v="2"/>
    <x v="11881"/>
  </r>
  <r>
    <x v="9"/>
    <x v="73"/>
    <x v="1"/>
    <x v="3"/>
    <x v="11873"/>
  </r>
  <r>
    <x v="9"/>
    <x v="73"/>
    <x v="1"/>
    <x v="4"/>
    <x v="7"/>
  </r>
  <r>
    <x v="9"/>
    <x v="73"/>
    <x v="1"/>
    <x v="5"/>
    <x v="7"/>
  </r>
  <r>
    <x v="9"/>
    <x v="73"/>
    <x v="1"/>
    <x v="6"/>
    <x v="11882"/>
  </r>
  <r>
    <x v="9"/>
    <x v="73"/>
    <x v="1"/>
    <x v="7"/>
    <x v="7"/>
  </r>
  <r>
    <x v="9"/>
    <x v="73"/>
    <x v="1"/>
    <x v="8"/>
    <x v="7"/>
  </r>
  <r>
    <x v="9"/>
    <x v="73"/>
    <x v="1"/>
    <x v="9"/>
    <x v="11876"/>
  </r>
  <r>
    <x v="9"/>
    <x v="73"/>
    <x v="1"/>
    <x v="10"/>
    <x v="7"/>
  </r>
  <r>
    <x v="9"/>
    <x v="73"/>
    <x v="1"/>
    <x v="11"/>
    <x v="11883"/>
  </r>
  <r>
    <x v="9"/>
    <x v="73"/>
    <x v="1"/>
    <x v="12"/>
    <x v="7"/>
  </r>
  <r>
    <x v="9"/>
    <x v="73"/>
    <x v="1"/>
    <x v="13"/>
    <x v="11884"/>
  </r>
  <r>
    <x v="10"/>
    <x v="0"/>
    <x v="0"/>
    <x v="0"/>
    <x v="7"/>
  </r>
  <r>
    <x v="10"/>
    <x v="0"/>
    <x v="0"/>
    <x v="1"/>
    <x v="11885"/>
  </r>
  <r>
    <x v="10"/>
    <x v="0"/>
    <x v="0"/>
    <x v="2"/>
    <x v="11886"/>
  </r>
  <r>
    <x v="10"/>
    <x v="0"/>
    <x v="0"/>
    <x v="3"/>
    <x v="11887"/>
  </r>
  <r>
    <x v="10"/>
    <x v="0"/>
    <x v="0"/>
    <x v="4"/>
    <x v="11888"/>
  </r>
  <r>
    <x v="10"/>
    <x v="0"/>
    <x v="0"/>
    <x v="5"/>
    <x v="11889"/>
  </r>
  <r>
    <x v="10"/>
    <x v="0"/>
    <x v="0"/>
    <x v="6"/>
    <x v="11890"/>
  </r>
  <r>
    <x v="10"/>
    <x v="0"/>
    <x v="0"/>
    <x v="7"/>
    <x v="7"/>
  </r>
  <r>
    <x v="10"/>
    <x v="0"/>
    <x v="0"/>
    <x v="8"/>
    <x v="11891"/>
  </r>
  <r>
    <x v="10"/>
    <x v="0"/>
    <x v="0"/>
    <x v="9"/>
    <x v="11892"/>
  </r>
  <r>
    <x v="10"/>
    <x v="0"/>
    <x v="0"/>
    <x v="10"/>
    <x v="11893"/>
  </r>
  <r>
    <x v="10"/>
    <x v="0"/>
    <x v="0"/>
    <x v="11"/>
    <x v="11894"/>
  </r>
  <r>
    <x v="10"/>
    <x v="0"/>
    <x v="0"/>
    <x v="12"/>
    <x v="11895"/>
  </r>
  <r>
    <x v="10"/>
    <x v="0"/>
    <x v="0"/>
    <x v="13"/>
    <x v="11896"/>
  </r>
  <r>
    <x v="10"/>
    <x v="0"/>
    <x v="1"/>
    <x v="0"/>
    <x v="11897"/>
  </r>
  <r>
    <x v="10"/>
    <x v="0"/>
    <x v="1"/>
    <x v="1"/>
    <x v="11898"/>
  </r>
  <r>
    <x v="10"/>
    <x v="0"/>
    <x v="1"/>
    <x v="2"/>
    <x v="11899"/>
  </r>
  <r>
    <x v="10"/>
    <x v="0"/>
    <x v="1"/>
    <x v="3"/>
    <x v="11900"/>
  </r>
  <r>
    <x v="10"/>
    <x v="0"/>
    <x v="1"/>
    <x v="4"/>
    <x v="11901"/>
  </r>
  <r>
    <x v="10"/>
    <x v="0"/>
    <x v="1"/>
    <x v="5"/>
    <x v="7"/>
  </r>
  <r>
    <x v="10"/>
    <x v="0"/>
    <x v="1"/>
    <x v="6"/>
    <x v="11902"/>
  </r>
  <r>
    <x v="10"/>
    <x v="0"/>
    <x v="1"/>
    <x v="7"/>
    <x v="7"/>
  </r>
  <r>
    <x v="10"/>
    <x v="0"/>
    <x v="1"/>
    <x v="8"/>
    <x v="11903"/>
  </r>
  <r>
    <x v="10"/>
    <x v="0"/>
    <x v="1"/>
    <x v="9"/>
    <x v="11904"/>
  </r>
  <r>
    <x v="10"/>
    <x v="0"/>
    <x v="1"/>
    <x v="10"/>
    <x v="7"/>
  </r>
  <r>
    <x v="10"/>
    <x v="0"/>
    <x v="1"/>
    <x v="11"/>
    <x v="11905"/>
  </r>
  <r>
    <x v="10"/>
    <x v="0"/>
    <x v="1"/>
    <x v="12"/>
    <x v="7"/>
  </r>
  <r>
    <x v="10"/>
    <x v="0"/>
    <x v="1"/>
    <x v="13"/>
    <x v="11906"/>
  </r>
  <r>
    <x v="10"/>
    <x v="1"/>
    <x v="0"/>
    <x v="0"/>
    <x v="7"/>
  </r>
  <r>
    <x v="10"/>
    <x v="1"/>
    <x v="0"/>
    <x v="1"/>
    <x v="11907"/>
  </r>
  <r>
    <x v="10"/>
    <x v="1"/>
    <x v="0"/>
    <x v="2"/>
    <x v="11908"/>
  </r>
  <r>
    <x v="10"/>
    <x v="1"/>
    <x v="0"/>
    <x v="3"/>
    <x v="11909"/>
  </r>
  <r>
    <x v="10"/>
    <x v="1"/>
    <x v="0"/>
    <x v="4"/>
    <x v="11910"/>
  </r>
  <r>
    <x v="10"/>
    <x v="1"/>
    <x v="0"/>
    <x v="5"/>
    <x v="11911"/>
  </r>
  <r>
    <x v="10"/>
    <x v="1"/>
    <x v="0"/>
    <x v="6"/>
    <x v="11912"/>
  </r>
  <r>
    <x v="10"/>
    <x v="1"/>
    <x v="0"/>
    <x v="7"/>
    <x v="7"/>
  </r>
  <r>
    <x v="10"/>
    <x v="1"/>
    <x v="0"/>
    <x v="8"/>
    <x v="11913"/>
  </r>
  <r>
    <x v="10"/>
    <x v="1"/>
    <x v="0"/>
    <x v="9"/>
    <x v="11914"/>
  </r>
  <r>
    <x v="10"/>
    <x v="1"/>
    <x v="0"/>
    <x v="10"/>
    <x v="11915"/>
  </r>
  <r>
    <x v="10"/>
    <x v="1"/>
    <x v="0"/>
    <x v="11"/>
    <x v="11916"/>
  </r>
  <r>
    <x v="10"/>
    <x v="1"/>
    <x v="0"/>
    <x v="12"/>
    <x v="7"/>
  </r>
  <r>
    <x v="10"/>
    <x v="1"/>
    <x v="0"/>
    <x v="13"/>
    <x v="11917"/>
  </r>
  <r>
    <x v="10"/>
    <x v="1"/>
    <x v="1"/>
    <x v="0"/>
    <x v="7"/>
  </r>
  <r>
    <x v="10"/>
    <x v="1"/>
    <x v="1"/>
    <x v="1"/>
    <x v="11918"/>
  </r>
  <r>
    <x v="10"/>
    <x v="1"/>
    <x v="1"/>
    <x v="2"/>
    <x v="11919"/>
  </r>
  <r>
    <x v="10"/>
    <x v="1"/>
    <x v="1"/>
    <x v="3"/>
    <x v="11920"/>
  </r>
  <r>
    <x v="10"/>
    <x v="1"/>
    <x v="1"/>
    <x v="4"/>
    <x v="11921"/>
  </r>
  <r>
    <x v="10"/>
    <x v="1"/>
    <x v="1"/>
    <x v="5"/>
    <x v="7"/>
  </r>
  <r>
    <x v="10"/>
    <x v="1"/>
    <x v="1"/>
    <x v="6"/>
    <x v="11922"/>
  </r>
  <r>
    <x v="10"/>
    <x v="1"/>
    <x v="1"/>
    <x v="7"/>
    <x v="7"/>
  </r>
  <r>
    <x v="10"/>
    <x v="1"/>
    <x v="1"/>
    <x v="8"/>
    <x v="11913"/>
  </r>
  <r>
    <x v="10"/>
    <x v="1"/>
    <x v="1"/>
    <x v="9"/>
    <x v="11923"/>
  </r>
  <r>
    <x v="10"/>
    <x v="1"/>
    <x v="1"/>
    <x v="10"/>
    <x v="7"/>
  </r>
  <r>
    <x v="10"/>
    <x v="1"/>
    <x v="1"/>
    <x v="11"/>
    <x v="11924"/>
  </r>
  <r>
    <x v="10"/>
    <x v="1"/>
    <x v="1"/>
    <x v="12"/>
    <x v="7"/>
  </r>
  <r>
    <x v="10"/>
    <x v="1"/>
    <x v="1"/>
    <x v="13"/>
    <x v="11925"/>
  </r>
  <r>
    <x v="10"/>
    <x v="2"/>
    <x v="0"/>
    <x v="0"/>
    <x v="7"/>
  </r>
  <r>
    <x v="10"/>
    <x v="2"/>
    <x v="0"/>
    <x v="1"/>
    <x v="11926"/>
  </r>
  <r>
    <x v="10"/>
    <x v="2"/>
    <x v="0"/>
    <x v="2"/>
    <x v="11927"/>
  </r>
  <r>
    <x v="10"/>
    <x v="2"/>
    <x v="0"/>
    <x v="3"/>
    <x v="11928"/>
  </r>
  <r>
    <x v="10"/>
    <x v="2"/>
    <x v="0"/>
    <x v="4"/>
    <x v="7"/>
  </r>
  <r>
    <x v="10"/>
    <x v="2"/>
    <x v="0"/>
    <x v="5"/>
    <x v="11929"/>
  </r>
  <r>
    <x v="10"/>
    <x v="2"/>
    <x v="0"/>
    <x v="6"/>
    <x v="11930"/>
  </r>
  <r>
    <x v="10"/>
    <x v="2"/>
    <x v="0"/>
    <x v="7"/>
    <x v="7"/>
  </r>
  <r>
    <x v="10"/>
    <x v="2"/>
    <x v="0"/>
    <x v="8"/>
    <x v="11931"/>
  </r>
  <r>
    <x v="10"/>
    <x v="2"/>
    <x v="0"/>
    <x v="9"/>
    <x v="11932"/>
  </r>
  <r>
    <x v="10"/>
    <x v="2"/>
    <x v="0"/>
    <x v="10"/>
    <x v="11933"/>
  </r>
  <r>
    <x v="10"/>
    <x v="2"/>
    <x v="0"/>
    <x v="11"/>
    <x v="11934"/>
  </r>
  <r>
    <x v="10"/>
    <x v="2"/>
    <x v="0"/>
    <x v="12"/>
    <x v="7"/>
  </r>
  <r>
    <x v="10"/>
    <x v="2"/>
    <x v="0"/>
    <x v="13"/>
    <x v="11935"/>
  </r>
  <r>
    <x v="10"/>
    <x v="2"/>
    <x v="1"/>
    <x v="0"/>
    <x v="7"/>
  </r>
  <r>
    <x v="10"/>
    <x v="2"/>
    <x v="1"/>
    <x v="1"/>
    <x v="11936"/>
  </r>
  <r>
    <x v="10"/>
    <x v="2"/>
    <x v="1"/>
    <x v="2"/>
    <x v="11937"/>
  </r>
  <r>
    <x v="10"/>
    <x v="2"/>
    <x v="1"/>
    <x v="3"/>
    <x v="11938"/>
  </r>
  <r>
    <x v="10"/>
    <x v="2"/>
    <x v="1"/>
    <x v="4"/>
    <x v="11939"/>
  </r>
  <r>
    <x v="10"/>
    <x v="2"/>
    <x v="1"/>
    <x v="5"/>
    <x v="7"/>
  </r>
  <r>
    <x v="10"/>
    <x v="2"/>
    <x v="1"/>
    <x v="6"/>
    <x v="11940"/>
  </r>
  <r>
    <x v="10"/>
    <x v="2"/>
    <x v="1"/>
    <x v="7"/>
    <x v="7"/>
  </r>
  <r>
    <x v="10"/>
    <x v="2"/>
    <x v="1"/>
    <x v="8"/>
    <x v="11941"/>
  </r>
  <r>
    <x v="10"/>
    <x v="2"/>
    <x v="1"/>
    <x v="9"/>
    <x v="11942"/>
  </r>
  <r>
    <x v="10"/>
    <x v="2"/>
    <x v="1"/>
    <x v="10"/>
    <x v="7"/>
  </r>
  <r>
    <x v="10"/>
    <x v="2"/>
    <x v="1"/>
    <x v="11"/>
    <x v="2634"/>
  </r>
  <r>
    <x v="10"/>
    <x v="2"/>
    <x v="1"/>
    <x v="12"/>
    <x v="7"/>
  </r>
  <r>
    <x v="10"/>
    <x v="2"/>
    <x v="1"/>
    <x v="13"/>
    <x v="11943"/>
  </r>
  <r>
    <x v="10"/>
    <x v="3"/>
    <x v="0"/>
    <x v="0"/>
    <x v="7"/>
  </r>
  <r>
    <x v="10"/>
    <x v="3"/>
    <x v="0"/>
    <x v="1"/>
    <x v="11944"/>
  </r>
  <r>
    <x v="10"/>
    <x v="3"/>
    <x v="0"/>
    <x v="2"/>
    <x v="11945"/>
  </r>
  <r>
    <x v="10"/>
    <x v="3"/>
    <x v="0"/>
    <x v="3"/>
    <x v="11946"/>
  </r>
  <r>
    <x v="10"/>
    <x v="3"/>
    <x v="0"/>
    <x v="4"/>
    <x v="11947"/>
  </r>
  <r>
    <x v="10"/>
    <x v="3"/>
    <x v="0"/>
    <x v="5"/>
    <x v="11948"/>
  </r>
  <r>
    <x v="10"/>
    <x v="3"/>
    <x v="0"/>
    <x v="6"/>
    <x v="11949"/>
  </r>
  <r>
    <x v="10"/>
    <x v="3"/>
    <x v="0"/>
    <x v="7"/>
    <x v="7"/>
  </r>
  <r>
    <x v="10"/>
    <x v="3"/>
    <x v="0"/>
    <x v="8"/>
    <x v="11950"/>
  </r>
  <r>
    <x v="10"/>
    <x v="3"/>
    <x v="0"/>
    <x v="9"/>
    <x v="11951"/>
  </r>
  <r>
    <x v="10"/>
    <x v="3"/>
    <x v="0"/>
    <x v="10"/>
    <x v="11952"/>
  </r>
  <r>
    <x v="10"/>
    <x v="3"/>
    <x v="0"/>
    <x v="11"/>
    <x v="11953"/>
  </r>
  <r>
    <x v="10"/>
    <x v="3"/>
    <x v="0"/>
    <x v="12"/>
    <x v="11954"/>
  </r>
  <r>
    <x v="10"/>
    <x v="3"/>
    <x v="0"/>
    <x v="13"/>
    <x v="11955"/>
  </r>
  <r>
    <x v="10"/>
    <x v="3"/>
    <x v="1"/>
    <x v="0"/>
    <x v="7"/>
  </r>
  <r>
    <x v="10"/>
    <x v="3"/>
    <x v="1"/>
    <x v="1"/>
    <x v="11944"/>
  </r>
  <r>
    <x v="10"/>
    <x v="3"/>
    <x v="1"/>
    <x v="2"/>
    <x v="11956"/>
  </r>
  <r>
    <x v="10"/>
    <x v="3"/>
    <x v="1"/>
    <x v="3"/>
    <x v="11957"/>
  </r>
  <r>
    <x v="10"/>
    <x v="3"/>
    <x v="1"/>
    <x v="4"/>
    <x v="11947"/>
  </r>
  <r>
    <x v="10"/>
    <x v="3"/>
    <x v="1"/>
    <x v="5"/>
    <x v="7"/>
  </r>
  <r>
    <x v="10"/>
    <x v="3"/>
    <x v="1"/>
    <x v="6"/>
    <x v="11958"/>
  </r>
  <r>
    <x v="10"/>
    <x v="3"/>
    <x v="1"/>
    <x v="7"/>
    <x v="7"/>
  </r>
  <r>
    <x v="10"/>
    <x v="3"/>
    <x v="1"/>
    <x v="8"/>
    <x v="11950"/>
  </r>
  <r>
    <x v="10"/>
    <x v="3"/>
    <x v="1"/>
    <x v="9"/>
    <x v="11959"/>
  </r>
  <r>
    <x v="10"/>
    <x v="3"/>
    <x v="1"/>
    <x v="10"/>
    <x v="7"/>
  </r>
  <r>
    <x v="10"/>
    <x v="3"/>
    <x v="1"/>
    <x v="11"/>
    <x v="11960"/>
  </r>
  <r>
    <x v="10"/>
    <x v="3"/>
    <x v="1"/>
    <x v="12"/>
    <x v="7"/>
  </r>
  <r>
    <x v="10"/>
    <x v="3"/>
    <x v="1"/>
    <x v="13"/>
    <x v="11961"/>
  </r>
  <r>
    <x v="10"/>
    <x v="4"/>
    <x v="0"/>
    <x v="0"/>
    <x v="11962"/>
  </r>
  <r>
    <x v="10"/>
    <x v="4"/>
    <x v="0"/>
    <x v="1"/>
    <x v="11963"/>
  </r>
  <r>
    <x v="10"/>
    <x v="4"/>
    <x v="0"/>
    <x v="2"/>
    <x v="11964"/>
  </r>
  <r>
    <x v="10"/>
    <x v="4"/>
    <x v="0"/>
    <x v="3"/>
    <x v="11965"/>
  </r>
  <r>
    <x v="10"/>
    <x v="4"/>
    <x v="0"/>
    <x v="4"/>
    <x v="11966"/>
  </r>
  <r>
    <x v="10"/>
    <x v="4"/>
    <x v="0"/>
    <x v="5"/>
    <x v="7"/>
  </r>
  <r>
    <x v="10"/>
    <x v="4"/>
    <x v="0"/>
    <x v="6"/>
    <x v="11967"/>
  </r>
  <r>
    <x v="10"/>
    <x v="4"/>
    <x v="0"/>
    <x v="7"/>
    <x v="7"/>
  </r>
  <r>
    <x v="10"/>
    <x v="4"/>
    <x v="0"/>
    <x v="8"/>
    <x v="11968"/>
  </r>
  <r>
    <x v="10"/>
    <x v="4"/>
    <x v="0"/>
    <x v="9"/>
    <x v="11969"/>
  </r>
  <r>
    <x v="10"/>
    <x v="4"/>
    <x v="0"/>
    <x v="10"/>
    <x v="11970"/>
  </r>
  <r>
    <x v="10"/>
    <x v="4"/>
    <x v="0"/>
    <x v="11"/>
    <x v="11971"/>
  </r>
  <r>
    <x v="10"/>
    <x v="4"/>
    <x v="0"/>
    <x v="12"/>
    <x v="11972"/>
  </r>
  <r>
    <x v="10"/>
    <x v="4"/>
    <x v="0"/>
    <x v="13"/>
    <x v="11973"/>
  </r>
  <r>
    <x v="10"/>
    <x v="4"/>
    <x v="1"/>
    <x v="0"/>
    <x v="11962"/>
  </r>
  <r>
    <x v="10"/>
    <x v="4"/>
    <x v="1"/>
    <x v="1"/>
    <x v="11974"/>
  </r>
  <r>
    <x v="10"/>
    <x v="4"/>
    <x v="1"/>
    <x v="2"/>
    <x v="11975"/>
  </r>
  <r>
    <x v="10"/>
    <x v="4"/>
    <x v="1"/>
    <x v="3"/>
    <x v="11976"/>
  </r>
  <r>
    <x v="10"/>
    <x v="4"/>
    <x v="1"/>
    <x v="4"/>
    <x v="11977"/>
  </r>
  <r>
    <x v="10"/>
    <x v="4"/>
    <x v="1"/>
    <x v="5"/>
    <x v="7"/>
  </r>
  <r>
    <x v="10"/>
    <x v="4"/>
    <x v="1"/>
    <x v="6"/>
    <x v="11978"/>
  </r>
  <r>
    <x v="10"/>
    <x v="4"/>
    <x v="1"/>
    <x v="7"/>
    <x v="7"/>
  </r>
  <r>
    <x v="10"/>
    <x v="4"/>
    <x v="1"/>
    <x v="8"/>
    <x v="11979"/>
  </r>
  <r>
    <x v="10"/>
    <x v="4"/>
    <x v="1"/>
    <x v="9"/>
    <x v="11980"/>
  </r>
  <r>
    <x v="10"/>
    <x v="4"/>
    <x v="1"/>
    <x v="10"/>
    <x v="7"/>
  </r>
  <r>
    <x v="10"/>
    <x v="4"/>
    <x v="1"/>
    <x v="11"/>
    <x v="11981"/>
  </r>
  <r>
    <x v="10"/>
    <x v="4"/>
    <x v="1"/>
    <x v="12"/>
    <x v="7"/>
  </r>
  <r>
    <x v="10"/>
    <x v="4"/>
    <x v="1"/>
    <x v="13"/>
    <x v="11982"/>
  </r>
  <r>
    <x v="10"/>
    <x v="5"/>
    <x v="0"/>
    <x v="0"/>
    <x v="7"/>
  </r>
  <r>
    <x v="10"/>
    <x v="5"/>
    <x v="0"/>
    <x v="1"/>
    <x v="11983"/>
  </r>
  <r>
    <x v="10"/>
    <x v="5"/>
    <x v="0"/>
    <x v="2"/>
    <x v="11984"/>
  </r>
  <r>
    <x v="10"/>
    <x v="5"/>
    <x v="0"/>
    <x v="3"/>
    <x v="2511"/>
  </r>
  <r>
    <x v="10"/>
    <x v="5"/>
    <x v="0"/>
    <x v="4"/>
    <x v="7"/>
  </r>
  <r>
    <x v="10"/>
    <x v="5"/>
    <x v="0"/>
    <x v="5"/>
    <x v="7"/>
  </r>
  <r>
    <x v="10"/>
    <x v="5"/>
    <x v="0"/>
    <x v="6"/>
    <x v="11985"/>
  </r>
  <r>
    <x v="10"/>
    <x v="5"/>
    <x v="0"/>
    <x v="7"/>
    <x v="7"/>
  </r>
  <r>
    <x v="10"/>
    <x v="5"/>
    <x v="0"/>
    <x v="8"/>
    <x v="11986"/>
  </r>
  <r>
    <x v="10"/>
    <x v="5"/>
    <x v="0"/>
    <x v="9"/>
    <x v="11987"/>
  </r>
  <r>
    <x v="10"/>
    <x v="5"/>
    <x v="0"/>
    <x v="10"/>
    <x v="11988"/>
  </r>
  <r>
    <x v="10"/>
    <x v="5"/>
    <x v="0"/>
    <x v="11"/>
    <x v="11989"/>
  </r>
  <r>
    <x v="10"/>
    <x v="5"/>
    <x v="0"/>
    <x v="12"/>
    <x v="7"/>
  </r>
  <r>
    <x v="10"/>
    <x v="5"/>
    <x v="0"/>
    <x v="13"/>
    <x v="11990"/>
  </r>
  <r>
    <x v="10"/>
    <x v="5"/>
    <x v="1"/>
    <x v="0"/>
    <x v="7"/>
  </r>
  <r>
    <x v="10"/>
    <x v="5"/>
    <x v="1"/>
    <x v="1"/>
    <x v="11983"/>
  </r>
  <r>
    <x v="10"/>
    <x v="5"/>
    <x v="1"/>
    <x v="2"/>
    <x v="11991"/>
  </r>
  <r>
    <x v="10"/>
    <x v="5"/>
    <x v="1"/>
    <x v="3"/>
    <x v="2511"/>
  </r>
  <r>
    <x v="10"/>
    <x v="5"/>
    <x v="1"/>
    <x v="4"/>
    <x v="7"/>
  </r>
  <r>
    <x v="10"/>
    <x v="5"/>
    <x v="1"/>
    <x v="5"/>
    <x v="7"/>
  </r>
  <r>
    <x v="10"/>
    <x v="5"/>
    <x v="1"/>
    <x v="6"/>
    <x v="11985"/>
  </r>
  <r>
    <x v="10"/>
    <x v="5"/>
    <x v="1"/>
    <x v="7"/>
    <x v="7"/>
  </r>
  <r>
    <x v="10"/>
    <x v="5"/>
    <x v="1"/>
    <x v="8"/>
    <x v="11986"/>
  </r>
  <r>
    <x v="10"/>
    <x v="5"/>
    <x v="1"/>
    <x v="9"/>
    <x v="11987"/>
  </r>
  <r>
    <x v="10"/>
    <x v="5"/>
    <x v="1"/>
    <x v="10"/>
    <x v="7"/>
  </r>
  <r>
    <x v="10"/>
    <x v="5"/>
    <x v="1"/>
    <x v="11"/>
    <x v="11989"/>
  </r>
  <r>
    <x v="10"/>
    <x v="5"/>
    <x v="1"/>
    <x v="12"/>
    <x v="7"/>
  </r>
  <r>
    <x v="10"/>
    <x v="5"/>
    <x v="1"/>
    <x v="13"/>
    <x v="11992"/>
  </r>
  <r>
    <x v="10"/>
    <x v="6"/>
    <x v="0"/>
    <x v="0"/>
    <x v="9681"/>
  </r>
  <r>
    <x v="10"/>
    <x v="6"/>
    <x v="0"/>
    <x v="1"/>
    <x v="11993"/>
  </r>
  <r>
    <x v="10"/>
    <x v="6"/>
    <x v="0"/>
    <x v="2"/>
    <x v="11994"/>
  </r>
  <r>
    <x v="10"/>
    <x v="6"/>
    <x v="0"/>
    <x v="3"/>
    <x v="11995"/>
  </r>
  <r>
    <x v="10"/>
    <x v="6"/>
    <x v="0"/>
    <x v="4"/>
    <x v="11996"/>
  </r>
  <r>
    <x v="10"/>
    <x v="6"/>
    <x v="0"/>
    <x v="5"/>
    <x v="11997"/>
  </r>
  <r>
    <x v="10"/>
    <x v="6"/>
    <x v="0"/>
    <x v="6"/>
    <x v="11998"/>
  </r>
  <r>
    <x v="10"/>
    <x v="6"/>
    <x v="0"/>
    <x v="7"/>
    <x v="7"/>
  </r>
  <r>
    <x v="10"/>
    <x v="6"/>
    <x v="0"/>
    <x v="8"/>
    <x v="11999"/>
  </r>
  <r>
    <x v="10"/>
    <x v="6"/>
    <x v="0"/>
    <x v="9"/>
    <x v="12000"/>
  </r>
  <r>
    <x v="10"/>
    <x v="6"/>
    <x v="0"/>
    <x v="10"/>
    <x v="12001"/>
  </r>
  <r>
    <x v="10"/>
    <x v="6"/>
    <x v="0"/>
    <x v="11"/>
    <x v="12002"/>
  </r>
  <r>
    <x v="10"/>
    <x v="6"/>
    <x v="0"/>
    <x v="12"/>
    <x v="12003"/>
  </r>
  <r>
    <x v="10"/>
    <x v="6"/>
    <x v="0"/>
    <x v="13"/>
    <x v="12004"/>
  </r>
  <r>
    <x v="10"/>
    <x v="6"/>
    <x v="1"/>
    <x v="0"/>
    <x v="9681"/>
  </r>
  <r>
    <x v="10"/>
    <x v="6"/>
    <x v="1"/>
    <x v="1"/>
    <x v="12005"/>
  </r>
  <r>
    <x v="10"/>
    <x v="6"/>
    <x v="1"/>
    <x v="2"/>
    <x v="12006"/>
  </r>
  <r>
    <x v="10"/>
    <x v="6"/>
    <x v="1"/>
    <x v="3"/>
    <x v="11995"/>
  </r>
  <r>
    <x v="10"/>
    <x v="6"/>
    <x v="1"/>
    <x v="4"/>
    <x v="12007"/>
  </r>
  <r>
    <x v="10"/>
    <x v="6"/>
    <x v="1"/>
    <x v="5"/>
    <x v="7"/>
  </r>
  <r>
    <x v="10"/>
    <x v="6"/>
    <x v="1"/>
    <x v="6"/>
    <x v="12008"/>
  </r>
  <r>
    <x v="10"/>
    <x v="6"/>
    <x v="1"/>
    <x v="7"/>
    <x v="7"/>
  </r>
  <r>
    <x v="10"/>
    <x v="6"/>
    <x v="1"/>
    <x v="8"/>
    <x v="11999"/>
  </r>
  <r>
    <x v="10"/>
    <x v="6"/>
    <x v="1"/>
    <x v="9"/>
    <x v="12009"/>
  </r>
  <r>
    <x v="10"/>
    <x v="6"/>
    <x v="1"/>
    <x v="10"/>
    <x v="7"/>
  </r>
  <r>
    <x v="10"/>
    <x v="6"/>
    <x v="1"/>
    <x v="11"/>
    <x v="12010"/>
  </r>
  <r>
    <x v="10"/>
    <x v="6"/>
    <x v="1"/>
    <x v="12"/>
    <x v="7"/>
  </r>
  <r>
    <x v="10"/>
    <x v="6"/>
    <x v="1"/>
    <x v="13"/>
    <x v="12011"/>
  </r>
  <r>
    <x v="10"/>
    <x v="7"/>
    <x v="0"/>
    <x v="0"/>
    <x v="7"/>
  </r>
  <r>
    <x v="10"/>
    <x v="7"/>
    <x v="0"/>
    <x v="1"/>
    <x v="12012"/>
  </r>
  <r>
    <x v="10"/>
    <x v="7"/>
    <x v="0"/>
    <x v="2"/>
    <x v="12013"/>
  </r>
  <r>
    <x v="10"/>
    <x v="7"/>
    <x v="0"/>
    <x v="3"/>
    <x v="6129"/>
  </r>
  <r>
    <x v="10"/>
    <x v="7"/>
    <x v="0"/>
    <x v="4"/>
    <x v="7"/>
  </r>
  <r>
    <x v="10"/>
    <x v="7"/>
    <x v="0"/>
    <x v="5"/>
    <x v="7"/>
  </r>
  <r>
    <x v="10"/>
    <x v="7"/>
    <x v="0"/>
    <x v="6"/>
    <x v="7"/>
  </r>
  <r>
    <x v="10"/>
    <x v="7"/>
    <x v="0"/>
    <x v="7"/>
    <x v="7"/>
  </r>
  <r>
    <x v="10"/>
    <x v="7"/>
    <x v="0"/>
    <x v="8"/>
    <x v="7"/>
  </r>
  <r>
    <x v="10"/>
    <x v="7"/>
    <x v="0"/>
    <x v="9"/>
    <x v="12014"/>
  </r>
  <r>
    <x v="10"/>
    <x v="7"/>
    <x v="0"/>
    <x v="10"/>
    <x v="7"/>
  </r>
  <r>
    <x v="10"/>
    <x v="7"/>
    <x v="0"/>
    <x v="11"/>
    <x v="12015"/>
  </r>
  <r>
    <x v="10"/>
    <x v="7"/>
    <x v="0"/>
    <x v="12"/>
    <x v="7"/>
  </r>
  <r>
    <x v="10"/>
    <x v="7"/>
    <x v="0"/>
    <x v="13"/>
    <x v="12016"/>
  </r>
  <r>
    <x v="10"/>
    <x v="7"/>
    <x v="1"/>
    <x v="0"/>
    <x v="7"/>
  </r>
  <r>
    <x v="10"/>
    <x v="7"/>
    <x v="1"/>
    <x v="1"/>
    <x v="12012"/>
  </r>
  <r>
    <x v="10"/>
    <x v="7"/>
    <x v="1"/>
    <x v="2"/>
    <x v="12013"/>
  </r>
  <r>
    <x v="10"/>
    <x v="7"/>
    <x v="1"/>
    <x v="3"/>
    <x v="6129"/>
  </r>
  <r>
    <x v="10"/>
    <x v="7"/>
    <x v="1"/>
    <x v="4"/>
    <x v="7"/>
  </r>
  <r>
    <x v="10"/>
    <x v="7"/>
    <x v="1"/>
    <x v="5"/>
    <x v="7"/>
  </r>
  <r>
    <x v="10"/>
    <x v="7"/>
    <x v="1"/>
    <x v="6"/>
    <x v="7"/>
  </r>
  <r>
    <x v="10"/>
    <x v="7"/>
    <x v="1"/>
    <x v="7"/>
    <x v="7"/>
  </r>
  <r>
    <x v="10"/>
    <x v="7"/>
    <x v="1"/>
    <x v="8"/>
    <x v="7"/>
  </r>
  <r>
    <x v="10"/>
    <x v="7"/>
    <x v="1"/>
    <x v="9"/>
    <x v="12014"/>
  </r>
  <r>
    <x v="10"/>
    <x v="7"/>
    <x v="1"/>
    <x v="10"/>
    <x v="7"/>
  </r>
  <r>
    <x v="10"/>
    <x v="7"/>
    <x v="1"/>
    <x v="11"/>
    <x v="12015"/>
  </r>
  <r>
    <x v="10"/>
    <x v="7"/>
    <x v="1"/>
    <x v="12"/>
    <x v="7"/>
  </r>
  <r>
    <x v="10"/>
    <x v="7"/>
    <x v="1"/>
    <x v="13"/>
    <x v="12016"/>
  </r>
  <r>
    <x v="10"/>
    <x v="8"/>
    <x v="0"/>
    <x v="0"/>
    <x v="12017"/>
  </r>
  <r>
    <x v="10"/>
    <x v="8"/>
    <x v="0"/>
    <x v="1"/>
    <x v="12018"/>
  </r>
  <r>
    <x v="10"/>
    <x v="8"/>
    <x v="0"/>
    <x v="2"/>
    <x v="12019"/>
  </r>
  <r>
    <x v="10"/>
    <x v="8"/>
    <x v="0"/>
    <x v="3"/>
    <x v="12020"/>
  </r>
  <r>
    <x v="10"/>
    <x v="8"/>
    <x v="0"/>
    <x v="4"/>
    <x v="12021"/>
  </r>
  <r>
    <x v="10"/>
    <x v="8"/>
    <x v="0"/>
    <x v="5"/>
    <x v="12022"/>
  </r>
  <r>
    <x v="10"/>
    <x v="8"/>
    <x v="0"/>
    <x v="6"/>
    <x v="12023"/>
  </r>
  <r>
    <x v="10"/>
    <x v="8"/>
    <x v="0"/>
    <x v="7"/>
    <x v="7"/>
  </r>
  <r>
    <x v="10"/>
    <x v="8"/>
    <x v="0"/>
    <x v="8"/>
    <x v="12024"/>
  </r>
  <r>
    <x v="10"/>
    <x v="8"/>
    <x v="0"/>
    <x v="9"/>
    <x v="12025"/>
  </r>
  <r>
    <x v="10"/>
    <x v="8"/>
    <x v="0"/>
    <x v="10"/>
    <x v="12026"/>
  </r>
  <r>
    <x v="10"/>
    <x v="8"/>
    <x v="0"/>
    <x v="11"/>
    <x v="12027"/>
  </r>
  <r>
    <x v="10"/>
    <x v="8"/>
    <x v="0"/>
    <x v="12"/>
    <x v="12028"/>
  </r>
  <r>
    <x v="10"/>
    <x v="8"/>
    <x v="0"/>
    <x v="13"/>
    <x v="12029"/>
  </r>
  <r>
    <x v="10"/>
    <x v="8"/>
    <x v="1"/>
    <x v="0"/>
    <x v="12030"/>
  </r>
  <r>
    <x v="10"/>
    <x v="8"/>
    <x v="1"/>
    <x v="1"/>
    <x v="12031"/>
  </r>
  <r>
    <x v="10"/>
    <x v="8"/>
    <x v="1"/>
    <x v="2"/>
    <x v="12032"/>
  </r>
  <r>
    <x v="10"/>
    <x v="8"/>
    <x v="1"/>
    <x v="3"/>
    <x v="12033"/>
  </r>
  <r>
    <x v="10"/>
    <x v="8"/>
    <x v="1"/>
    <x v="4"/>
    <x v="12034"/>
  </r>
  <r>
    <x v="10"/>
    <x v="8"/>
    <x v="1"/>
    <x v="5"/>
    <x v="7"/>
  </r>
  <r>
    <x v="10"/>
    <x v="8"/>
    <x v="1"/>
    <x v="6"/>
    <x v="12035"/>
  </r>
  <r>
    <x v="10"/>
    <x v="8"/>
    <x v="1"/>
    <x v="7"/>
    <x v="7"/>
  </r>
  <r>
    <x v="10"/>
    <x v="8"/>
    <x v="1"/>
    <x v="8"/>
    <x v="12036"/>
  </r>
  <r>
    <x v="10"/>
    <x v="8"/>
    <x v="1"/>
    <x v="9"/>
    <x v="12037"/>
  </r>
  <r>
    <x v="10"/>
    <x v="8"/>
    <x v="1"/>
    <x v="10"/>
    <x v="12038"/>
  </r>
  <r>
    <x v="10"/>
    <x v="8"/>
    <x v="1"/>
    <x v="11"/>
    <x v="12039"/>
  </r>
  <r>
    <x v="10"/>
    <x v="8"/>
    <x v="1"/>
    <x v="12"/>
    <x v="12040"/>
  </r>
  <r>
    <x v="10"/>
    <x v="8"/>
    <x v="1"/>
    <x v="13"/>
    <x v="12041"/>
  </r>
  <r>
    <x v="10"/>
    <x v="9"/>
    <x v="0"/>
    <x v="0"/>
    <x v="7"/>
  </r>
  <r>
    <x v="10"/>
    <x v="9"/>
    <x v="0"/>
    <x v="1"/>
    <x v="12042"/>
  </r>
  <r>
    <x v="10"/>
    <x v="9"/>
    <x v="0"/>
    <x v="2"/>
    <x v="12043"/>
  </r>
  <r>
    <x v="10"/>
    <x v="9"/>
    <x v="0"/>
    <x v="3"/>
    <x v="12044"/>
  </r>
  <r>
    <x v="10"/>
    <x v="9"/>
    <x v="0"/>
    <x v="4"/>
    <x v="12045"/>
  </r>
  <r>
    <x v="10"/>
    <x v="9"/>
    <x v="0"/>
    <x v="5"/>
    <x v="12046"/>
  </r>
  <r>
    <x v="10"/>
    <x v="9"/>
    <x v="0"/>
    <x v="6"/>
    <x v="12047"/>
  </r>
  <r>
    <x v="10"/>
    <x v="9"/>
    <x v="0"/>
    <x v="7"/>
    <x v="7"/>
  </r>
  <r>
    <x v="10"/>
    <x v="9"/>
    <x v="0"/>
    <x v="8"/>
    <x v="12048"/>
  </r>
  <r>
    <x v="10"/>
    <x v="9"/>
    <x v="0"/>
    <x v="9"/>
    <x v="12049"/>
  </r>
  <r>
    <x v="10"/>
    <x v="9"/>
    <x v="0"/>
    <x v="10"/>
    <x v="12050"/>
  </r>
  <r>
    <x v="10"/>
    <x v="9"/>
    <x v="0"/>
    <x v="11"/>
    <x v="12051"/>
  </r>
  <r>
    <x v="10"/>
    <x v="9"/>
    <x v="0"/>
    <x v="12"/>
    <x v="12052"/>
  </r>
  <r>
    <x v="10"/>
    <x v="9"/>
    <x v="0"/>
    <x v="13"/>
    <x v="12053"/>
  </r>
  <r>
    <x v="10"/>
    <x v="9"/>
    <x v="1"/>
    <x v="0"/>
    <x v="7"/>
  </r>
  <r>
    <x v="10"/>
    <x v="9"/>
    <x v="1"/>
    <x v="1"/>
    <x v="12054"/>
  </r>
  <r>
    <x v="10"/>
    <x v="9"/>
    <x v="1"/>
    <x v="2"/>
    <x v="12055"/>
  </r>
  <r>
    <x v="10"/>
    <x v="9"/>
    <x v="1"/>
    <x v="3"/>
    <x v="12044"/>
  </r>
  <r>
    <x v="10"/>
    <x v="9"/>
    <x v="1"/>
    <x v="4"/>
    <x v="12045"/>
  </r>
  <r>
    <x v="10"/>
    <x v="9"/>
    <x v="1"/>
    <x v="5"/>
    <x v="7"/>
  </r>
  <r>
    <x v="10"/>
    <x v="9"/>
    <x v="1"/>
    <x v="6"/>
    <x v="12056"/>
  </r>
  <r>
    <x v="10"/>
    <x v="9"/>
    <x v="1"/>
    <x v="7"/>
    <x v="7"/>
  </r>
  <r>
    <x v="10"/>
    <x v="9"/>
    <x v="1"/>
    <x v="8"/>
    <x v="12057"/>
  </r>
  <r>
    <x v="10"/>
    <x v="9"/>
    <x v="1"/>
    <x v="9"/>
    <x v="12058"/>
  </r>
  <r>
    <x v="10"/>
    <x v="9"/>
    <x v="1"/>
    <x v="10"/>
    <x v="7"/>
  </r>
  <r>
    <x v="10"/>
    <x v="9"/>
    <x v="1"/>
    <x v="11"/>
    <x v="12059"/>
  </r>
  <r>
    <x v="10"/>
    <x v="9"/>
    <x v="1"/>
    <x v="12"/>
    <x v="7"/>
  </r>
  <r>
    <x v="10"/>
    <x v="9"/>
    <x v="1"/>
    <x v="13"/>
    <x v="12060"/>
  </r>
  <r>
    <x v="10"/>
    <x v="10"/>
    <x v="0"/>
    <x v="0"/>
    <x v="7"/>
  </r>
  <r>
    <x v="10"/>
    <x v="10"/>
    <x v="0"/>
    <x v="1"/>
    <x v="12061"/>
  </r>
  <r>
    <x v="10"/>
    <x v="10"/>
    <x v="0"/>
    <x v="2"/>
    <x v="12062"/>
  </r>
  <r>
    <x v="10"/>
    <x v="10"/>
    <x v="0"/>
    <x v="3"/>
    <x v="12063"/>
  </r>
  <r>
    <x v="10"/>
    <x v="10"/>
    <x v="0"/>
    <x v="4"/>
    <x v="12064"/>
  </r>
  <r>
    <x v="10"/>
    <x v="10"/>
    <x v="0"/>
    <x v="5"/>
    <x v="7"/>
  </r>
  <r>
    <x v="10"/>
    <x v="10"/>
    <x v="0"/>
    <x v="6"/>
    <x v="12065"/>
  </r>
  <r>
    <x v="10"/>
    <x v="10"/>
    <x v="0"/>
    <x v="7"/>
    <x v="7"/>
  </r>
  <r>
    <x v="10"/>
    <x v="10"/>
    <x v="0"/>
    <x v="8"/>
    <x v="12066"/>
  </r>
  <r>
    <x v="10"/>
    <x v="10"/>
    <x v="0"/>
    <x v="9"/>
    <x v="12067"/>
  </r>
  <r>
    <x v="10"/>
    <x v="10"/>
    <x v="0"/>
    <x v="10"/>
    <x v="12068"/>
  </r>
  <r>
    <x v="10"/>
    <x v="10"/>
    <x v="0"/>
    <x v="11"/>
    <x v="12069"/>
  </r>
  <r>
    <x v="10"/>
    <x v="10"/>
    <x v="0"/>
    <x v="12"/>
    <x v="12070"/>
  </r>
  <r>
    <x v="10"/>
    <x v="10"/>
    <x v="0"/>
    <x v="13"/>
    <x v="12071"/>
  </r>
  <r>
    <x v="10"/>
    <x v="10"/>
    <x v="1"/>
    <x v="0"/>
    <x v="7"/>
  </r>
  <r>
    <x v="10"/>
    <x v="10"/>
    <x v="1"/>
    <x v="1"/>
    <x v="12072"/>
  </r>
  <r>
    <x v="10"/>
    <x v="10"/>
    <x v="1"/>
    <x v="2"/>
    <x v="12073"/>
  </r>
  <r>
    <x v="10"/>
    <x v="10"/>
    <x v="1"/>
    <x v="3"/>
    <x v="12063"/>
  </r>
  <r>
    <x v="10"/>
    <x v="10"/>
    <x v="1"/>
    <x v="4"/>
    <x v="12064"/>
  </r>
  <r>
    <x v="10"/>
    <x v="10"/>
    <x v="1"/>
    <x v="5"/>
    <x v="7"/>
  </r>
  <r>
    <x v="10"/>
    <x v="10"/>
    <x v="1"/>
    <x v="6"/>
    <x v="12074"/>
  </r>
  <r>
    <x v="10"/>
    <x v="10"/>
    <x v="1"/>
    <x v="7"/>
    <x v="7"/>
  </r>
  <r>
    <x v="10"/>
    <x v="10"/>
    <x v="1"/>
    <x v="8"/>
    <x v="12075"/>
  </r>
  <r>
    <x v="10"/>
    <x v="10"/>
    <x v="1"/>
    <x v="9"/>
    <x v="12076"/>
  </r>
  <r>
    <x v="10"/>
    <x v="10"/>
    <x v="1"/>
    <x v="10"/>
    <x v="7"/>
  </r>
  <r>
    <x v="10"/>
    <x v="10"/>
    <x v="1"/>
    <x v="11"/>
    <x v="12077"/>
  </r>
  <r>
    <x v="10"/>
    <x v="10"/>
    <x v="1"/>
    <x v="12"/>
    <x v="7"/>
  </r>
  <r>
    <x v="10"/>
    <x v="10"/>
    <x v="1"/>
    <x v="13"/>
    <x v="12078"/>
  </r>
  <r>
    <x v="10"/>
    <x v="11"/>
    <x v="0"/>
    <x v="0"/>
    <x v="7"/>
  </r>
  <r>
    <x v="10"/>
    <x v="11"/>
    <x v="0"/>
    <x v="1"/>
    <x v="12079"/>
  </r>
  <r>
    <x v="10"/>
    <x v="11"/>
    <x v="0"/>
    <x v="2"/>
    <x v="12080"/>
  </r>
  <r>
    <x v="10"/>
    <x v="11"/>
    <x v="0"/>
    <x v="3"/>
    <x v="12081"/>
  </r>
  <r>
    <x v="10"/>
    <x v="11"/>
    <x v="0"/>
    <x v="4"/>
    <x v="7"/>
  </r>
  <r>
    <x v="10"/>
    <x v="11"/>
    <x v="0"/>
    <x v="5"/>
    <x v="7"/>
  </r>
  <r>
    <x v="10"/>
    <x v="11"/>
    <x v="0"/>
    <x v="6"/>
    <x v="12082"/>
  </r>
  <r>
    <x v="10"/>
    <x v="11"/>
    <x v="0"/>
    <x v="7"/>
    <x v="7"/>
  </r>
  <r>
    <x v="10"/>
    <x v="11"/>
    <x v="0"/>
    <x v="8"/>
    <x v="12083"/>
  </r>
  <r>
    <x v="10"/>
    <x v="11"/>
    <x v="0"/>
    <x v="9"/>
    <x v="12084"/>
  </r>
  <r>
    <x v="10"/>
    <x v="11"/>
    <x v="0"/>
    <x v="10"/>
    <x v="12085"/>
  </r>
  <r>
    <x v="10"/>
    <x v="11"/>
    <x v="0"/>
    <x v="11"/>
    <x v="12086"/>
  </r>
  <r>
    <x v="10"/>
    <x v="11"/>
    <x v="0"/>
    <x v="12"/>
    <x v="7"/>
  </r>
  <r>
    <x v="10"/>
    <x v="11"/>
    <x v="0"/>
    <x v="13"/>
    <x v="12087"/>
  </r>
  <r>
    <x v="10"/>
    <x v="11"/>
    <x v="1"/>
    <x v="0"/>
    <x v="7"/>
  </r>
  <r>
    <x v="10"/>
    <x v="11"/>
    <x v="1"/>
    <x v="1"/>
    <x v="12079"/>
  </r>
  <r>
    <x v="10"/>
    <x v="11"/>
    <x v="1"/>
    <x v="2"/>
    <x v="12088"/>
  </r>
  <r>
    <x v="10"/>
    <x v="11"/>
    <x v="1"/>
    <x v="3"/>
    <x v="12081"/>
  </r>
  <r>
    <x v="10"/>
    <x v="11"/>
    <x v="1"/>
    <x v="4"/>
    <x v="7"/>
  </r>
  <r>
    <x v="10"/>
    <x v="11"/>
    <x v="1"/>
    <x v="5"/>
    <x v="7"/>
  </r>
  <r>
    <x v="10"/>
    <x v="11"/>
    <x v="1"/>
    <x v="6"/>
    <x v="12089"/>
  </r>
  <r>
    <x v="10"/>
    <x v="11"/>
    <x v="1"/>
    <x v="7"/>
    <x v="7"/>
  </r>
  <r>
    <x v="10"/>
    <x v="11"/>
    <x v="1"/>
    <x v="8"/>
    <x v="12083"/>
  </r>
  <r>
    <x v="10"/>
    <x v="11"/>
    <x v="1"/>
    <x v="9"/>
    <x v="12084"/>
  </r>
  <r>
    <x v="10"/>
    <x v="11"/>
    <x v="1"/>
    <x v="10"/>
    <x v="7"/>
  </r>
  <r>
    <x v="10"/>
    <x v="11"/>
    <x v="1"/>
    <x v="11"/>
    <x v="12090"/>
  </r>
  <r>
    <x v="10"/>
    <x v="11"/>
    <x v="1"/>
    <x v="12"/>
    <x v="7"/>
  </r>
  <r>
    <x v="10"/>
    <x v="11"/>
    <x v="1"/>
    <x v="13"/>
    <x v="12091"/>
  </r>
  <r>
    <x v="10"/>
    <x v="12"/>
    <x v="0"/>
    <x v="0"/>
    <x v="7"/>
  </r>
  <r>
    <x v="10"/>
    <x v="12"/>
    <x v="0"/>
    <x v="1"/>
    <x v="12092"/>
  </r>
  <r>
    <x v="10"/>
    <x v="12"/>
    <x v="0"/>
    <x v="2"/>
    <x v="12093"/>
  </r>
  <r>
    <x v="10"/>
    <x v="12"/>
    <x v="0"/>
    <x v="3"/>
    <x v="12094"/>
  </r>
  <r>
    <x v="10"/>
    <x v="12"/>
    <x v="0"/>
    <x v="4"/>
    <x v="12095"/>
  </r>
  <r>
    <x v="10"/>
    <x v="12"/>
    <x v="0"/>
    <x v="5"/>
    <x v="7"/>
  </r>
  <r>
    <x v="10"/>
    <x v="12"/>
    <x v="0"/>
    <x v="6"/>
    <x v="12096"/>
  </r>
  <r>
    <x v="10"/>
    <x v="12"/>
    <x v="0"/>
    <x v="7"/>
    <x v="7"/>
  </r>
  <r>
    <x v="10"/>
    <x v="12"/>
    <x v="0"/>
    <x v="8"/>
    <x v="12097"/>
  </r>
  <r>
    <x v="10"/>
    <x v="12"/>
    <x v="0"/>
    <x v="9"/>
    <x v="12098"/>
  </r>
  <r>
    <x v="10"/>
    <x v="12"/>
    <x v="0"/>
    <x v="10"/>
    <x v="12099"/>
  </r>
  <r>
    <x v="10"/>
    <x v="12"/>
    <x v="0"/>
    <x v="11"/>
    <x v="12100"/>
  </r>
  <r>
    <x v="10"/>
    <x v="12"/>
    <x v="0"/>
    <x v="12"/>
    <x v="12101"/>
  </r>
  <r>
    <x v="10"/>
    <x v="12"/>
    <x v="0"/>
    <x v="13"/>
    <x v="12102"/>
  </r>
  <r>
    <x v="10"/>
    <x v="12"/>
    <x v="1"/>
    <x v="0"/>
    <x v="7"/>
  </r>
  <r>
    <x v="10"/>
    <x v="12"/>
    <x v="1"/>
    <x v="1"/>
    <x v="12092"/>
  </r>
  <r>
    <x v="10"/>
    <x v="12"/>
    <x v="1"/>
    <x v="2"/>
    <x v="12103"/>
  </r>
  <r>
    <x v="10"/>
    <x v="12"/>
    <x v="1"/>
    <x v="3"/>
    <x v="12094"/>
  </r>
  <r>
    <x v="10"/>
    <x v="12"/>
    <x v="1"/>
    <x v="4"/>
    <x v="12095"/>
  </r>
  <r>
    <x v="10"/>
    <x v="12"/>
    <x v="1"/>
    <x v="5"/>
    <x v="7"/>
  </r>
  <r>
    <x v="10"/>
    <x v="12"/>
    <x v="1"/>
    <x v="6"/>
    <x v="12096"/>
  </r>
  <r>
    <x v="10"/>
    <x v="12"/>
    <x v="1"/>
    <x v="7"/>
    <x v="7"/>
  </r>
  <r>
    <x v="10"/>
    <x v="12"/>
    <x v="1"/>
    <x v="8"/>
    <x v="12097"/>
  </r>
  <r>
    <x v="10"/>
    <x v="12"/>
    <x v="1"/>
    <x v="9"/>
    <x v="12104"/>
  </r>
  <r>
    <x v="10"/>
    <x v="12"/>
    <x v="1"/>
    <x v="10"/>
    <x v="7"/>
  </r>
  <r>
    <x v="10"/>
    <x v="12"/>
    <x v="1"/>
    <x v="11"/>
    <x v="12100"/>
  </r>
  <r>
    <x v="10"/>
    <x v="12"/>
    <x v="1"/>
    <x v="12"/>
    <x v="7"/>
  </r>
  <r>
    <x v="10"/>
    <x v="12"/>
    <x v="1"/>
    <x v="13"/>
    <x v="12105"/>
  </r>
  <r>
    <x v="10"/>
    <x v="13"/>
    <x v="0"/>
    <x v="0"/>
    <x v="7"/>
  </r>
  <r>
    <x v="10"/>
    <x v="13"/>
    <x v="0"/>
    <x v="1"/>
    <x v="12106"/>
  </r>
  <r>
    <x v="10"/>
    <x v="13"/>
    <x v="0"/>
    <x v="2"/>
    <x v="12107"/>
  </r>
  <r>
    <x v="10"/>
    <x v="13"/>
    <x v="0"/>
    <x v="3"/>
    <x v="12108"/>
  </r>
  <r>
    <x v="10"/>
    <x v="13"/>
    <x v="0"/>
    <x v="4"/>
    <x v="12109"/>
  </r>
  <r>
    <x v="10"/>
    <x v="13"/>
    <x v="0"/>
    <x v="5"/>
    <x v="7"/>
  </r>
  <r>
    <x v="10"/>
    <x v="13"/>
    <x v="0"/>
    <x v="6"/>
    <x v="12110"/>
  </r>
  <r>
    <x v="10"/>
    <x v="13"/>
    <x v="0"/>
    <x v="7"/>
    <x v="7"/>
  </r>
  <r>
    <x v="10"/>
    <x v="13"/>
    <x v="0"/>
    <x v="8"/>
    <x v="12111"/>
  </r>
  <r>
    <x v="10"/>
    <x v="13"/>
    <x v="0"/>
    <x v="9"/>
    <x v="12112"/>
  </r>
  <r>
    <x v="10"/>
    <x v="13"/>
    <x v="0"/>
    <x v="10"/>
    <x v="12113"/>
  </r>
  <r>
    <x v="10"/>
    <x v="13"/>
    <x v="0"/>
    <x v="11"/>
    <x v="12114"/>
  </r>
  <r>
    <x v="10"/>
    <x v="13"/>
    <x v="0"/>
    <x v="12"/>
    <x v="12115"/>
  </r>
  <r>
    <x v="10"/>
    <x v="13"/>
    <x v="0"/>
    <x v="13"/>
    <x v="12116"/>
  </r>
  <r>
    <x v="10"/>
    <x v="13"/>
    <x v="1"/>
    <x v="0"/>
    <x v="7"/>
  </r>
  <r>
    <x v="10"/>
    <x v="13"/>
    <x v="1"/>
    <x v="1"/>
    <x v="12117"/>
  </r>
  <r>
    <x v="10"/>
    <x v="13"/>
    <x v="1"/>
    <x v="2"/>
    <x v="12118"/>
  </r>
  <r>
    <x v="10"/>
    <x v="13"/>
    <x v="1"/>
    <x v="3"/>
    <x v="12119"/>
  </r>
  <r>
    <x v="10"/>
    <x v="13"/>
    <x v="1"/>
    <x v="4"/>
    <x v="12109"/>
  </r>
  <r>
    <x v="10"/>
    <x v="13"/>
    <x v="1"/>
    <x v="5"/>
    <x v="7"/>
  </r>
  <r>
    <x v="10"/>
    <x v="13"/>
    <x v="1"/>
    <x v="6"/>
    <x v="12120"/>
  </r>
  <r>
    <x v="10"/>
    <x v="13"/>
    <x v="1"/>
    <x v="7"/>
    <x v="7"/>
  </r>
  <r>
    <x v="10"/>
    <x v="13"/>
    <x v="1"/>
    <x v="8"/>
    <x v="12121"/>
  </r>
  <r>
    <x v="10"/>
    <x v="13"/>
    <x v="1"/>
    <x v="9"/>
    <x v="12122"/>
  </r>
  <r>
    <x v="10"/>
    <x v="13"/>
    <x v="1"/>
    <x v="10"/>
    <x v="7"/>
  </r>
  <r>
    <x v="10"/>
    <x v="13"/>
    <x v="1"/>
    <x v="11"/>
    <x v="12123"/>
  </r>
  <r>
    <x v="10"/>
    <x v="13"/>
    <x v="1"/>
    <x v="12"/>
    <x v="7"/>
  </r>
  <r>
    <x v="10"/>
    <x v="13"/>
    <x v="1"/>
    <x v="13"/>
    <x v="12124"/>
  </r>
  <r>
    <x v="10"/>
    <x v="74"/>
    <x v="0"/>
    <x v="0"/>
    <x v="7"/>
  </r>
  <r>
    <x v="10"/>
    <x v="74"/>
    <x v="0"/>
    <x v="1"/>
    <x v="12125"/>
  </r>
  <r>
    <x v="10"/>
    <x v="74"/>
    <x v="0"/>
    <x v="2"/>
    <x v="10014"/>
  </r>
  <r>
    <x v="10"/>
    <x v="74"/>
    <x v="0"/>
    <x v="3"/>
    <x v="12126"/>
  </r>
  <r>
    <x v="10"/>
    <x v="74"/>
    <x v="0"/>
    <x v="4"/>
    <x v="12127"/>
  </r>
  <r>
    <x v="10"/>
    <x v="74"/>
    <x v="0"/>
    <x v="5"/>
    <x v="12128"/>
  </r>
  <r>
    <x v="10"/>
    <x v="74"/>
    <x v="0"/>
    <x v="6"/>
    <x v="7"/>
  </r>
  <r>
    <x v="10"/>
    <x v="74"/>
    <x v="0"/>
    <x v="7"/>
    <x v="7"/>
  </r>
  <r>
    <x v="10"/>
    <x v="74"/>
    <x v="0"/>
    <x v="8"/>
    <x v="7"/>
  </r>
  <r>
    <x v="10"/>
    <x v="74"/>
    <x v="0"/>
    <x v="9"/>
    <x v="12129"/>
  </r>
  <r>
    <x v="10"/>
    <x v="74"/>
    <x v="0"/>
    <x v="10"/>
    <x v="12130"/>
  </r>
  <r>
    <x v="10"/>
    <x v="74"/>
    <x v="0"/>
    <x v="11"/>
    <x v="12131"/>
  </r>
  <r>
    <x v="10"/>
    <x v="74"/>
    <x v="0"/>
    <x v="12"/>
    <x v="7"/>
  </r>
  <r>
    <x v="10"/>
    <x v="74"/>
    <x v="0"/>
    <x v="13"/>
    <x v="12132"/>
  </r>
  <r>
    <x v="10"/>
    <x v="74"/>
    <x v="1"/>
    <x v="0"/>
    <x v="7"/>
  </r>
  <r>
    <x v="10"/>
    <x v="74"/>
    <x v="1"/>
    <x v="1"/>
    <x v="12125"/>
  </r>
  <r>
    <x v="10"/>
    <x v="74"/>
    <x v="1"/>
    <x v="2"/>
    <x v="12133"/>
  </r>
  <r>
    <x v="10"/>
    <x v="74"/>
    <x v="1"/>
    <x v="3"/>
    <x v="12126"/>
  </r>
  <r>
    <x v="10"/>
    <x v="74"/>
    <x v="1"/>
    <x v="4"/>
    <x v="12127"/>
  </r>
  <r>
    <x v="10"/>
    <x v="74"/>
    <x v="1"/>
    <x v="5"/>
    <x v="7"/>
  </r>
  <r>
    <x v="10"/>
    <x v="74"/>
    <x v="1"/>
    <x v="6"/>
    <x v="12134"/>
  </r>
  <r>
    <x v="10"/>
    <x v="74"/>
    <x v="1"/>
    <x v="7"/>
    <x v="7"/>
  </r>
  <r>
    <x v="10"/>
    <x v="74"/>
    <x v="1"/>
    <x v="8"/>
    <x v="7"/>
  </r>
  <r>
    <x v="10"/>
    <x v="74"/>
    <x v="1"/>
    <x v="9"/>
    <x v="12129"/>
  </r>
  <r>
    <x v="10"/>
    <x v="74"/>
    <x v="1"/>
    <x v="10"/>
    <x v="7"/>
  </r>
  <r>
    <x v="10"/>
    <x v="74"/>
    <x v="1"/>
    <x v="11"/>
    <x v="12135"/>
  </r>
  <r>
    <x v="10"/>
    <x v="74"/>
    <x v="1"/>
    <x v="12"/>
    <x v="7"/>
  </r>
  <r>
    <x v="10"/>
    <x v="74"/>
    <x v="1"/>
    <x v="13"/>
    <x v="12136"/>
  </r>
  <r>
    <x v="10"/>
    <x v="14"/>
    <x v="0"/>
    <x v="0"/>
    <x v="7"/>
  </r>
  <r>
    <x v="10"/>
    <x v="14"/>
    <x v="0"/>
    <x v="1"/>
    <x v="1029"/>
  </r>
  <r>
    <x v="10"/>
    <x v="14"/>
    <x v="0"/>
    <x v="2"/>
    <x v="12137"/>
  </r>
  <r>
    <x v="10"/>
    <x v="14"/>
    <x v="0"/>
    <x v="3"/>
    <x v="12138"/>
  </r>
  <r>
    <x v="10"/>
    <x v="14"/>
    <x v="0"/>
    <x v="4"/>
    <x v="12139"/>
  </r>
  <r>
    <x v="10"/>
    <x v="14"/>
    <x v="0"/>
    <x v="5"/>
    <x v="7"/>
  </r>
  <r>
    <x v="10"/>
    <x v="14"/>
    <x v="0"/>
    <x v="6"/>
    <x v="12140"/>
  </r>
  <r>
    <x v="10"/>
    <x v="14"/>
    <x v="0"/>
    <x v="7"/>
    <x v="7"/>
  </r>
  <r>
    <x v="10"/>
    <x v="14"/>
    <x v="0"/>
    <x v="8"/>
    <x v="7"/>
  </r>
  <r>
    <x v="10"/>
    <x v="14"/>
    <x v="0"/>
    <x v="9"/>
    <x v="12141"/>
  </r>
  <r>
    <x v="10"/>
    <x v="14"/>
    <x v="0"/>
    <x v="10"/>
    <x v="12142"/>
  </r>
  <r>
    <x v="10"/>
    <x v="14"/>
    <x v="0"/>
    <x v="11"/>
    <x v="12143"/>
  </r>
  <r>
    <x v="10"/>
    <x v="14"/>
    <x v="0"/>
    <x v="12"/>
    <x v="7"/>
  </r>
  <r>
    <x v="10"/>
    <x v="14"/>
    <x v="0"/>
    <x v="13"/>
    <x v="12144"/>
  </r>
  <r>
    <x v="10"/>
    <x v="14"/>
    <x v="1"/>
    <x v="0"/>
    <x v="7"/>
  </r>
  <r>
    <x v="10"/>
    <x v="14"/>
    <x v="1"/>
    <x v="1"/>
    <x v="1029"/>
  </r>
  <r>
    <x v="10"/>
    <x v="14"/>
    <x v="1"/>
    <x v="2"/>
    <x v="12145"/>
  </r>
  <r>
    <x v="10"/>
    <x v="14"/>
    <x v="1"/>
    <x v="3"/>
    <x v="12138"/>
  </r>
  <r>
    <x v="10"/>
    <x v="14"/>
    <x v="1"/>
    <x v="4"/>
    <x v="12139"/>
  </r>
  <r>
    <x v="10"/>
    <x v="14"/>
    <x v="1"/>
    <x v="5"/>
    <x v="7"/>
  </r>
  <r>
    <x v="10"/>
    <x v="14"/>
    <x v="1"/>
    <x v="6"/>
    <x v="12140"/>
  </r>
  <r>
    <x v="10"/>
    <x v="14"/>
    <x v="1"/>
    <x v="7"/>
    <x v="7"/>
  </r>
  <r>
    <x v="10"/>
    <x v="14"/>
    <x v="1"/>
    <x v="8"/>
    <x v="7"/>
  </r>
  <r>
    <x v="10"/>
    <x v="14"/>
    <x v="1"/>
    <x v="9"/>
    <x v="12146"/>
  </r>
  <r>
    <x v="10"/>
    <x v="14"/>
    <x v="1"/>
    <x v="10"/>
    <x v="7"/>
  </r>
  <r>
    <x v="10"/>
    <x v="14"/>
    <x v="1"/>
    <x v="11"/>
    <x v="12143"/>
  </r>
  <r>
    <x v="10"/>
    <x v="14"/>
    <x v="1"/>
    <x v="12"/>
    <x v="7"/>
  </r>
  <r>
    <x v="10"/>
    <x v="14"/>
    <x v="1"/>
    <x v="13"/>
    <x v="12147"/>
  </r>
  <r>
    <x v="10"/>
    <x v="15"/>
    <x v="0"/>
    <x v="0"/>
    <x v="7"/>
  </r>
  <r>
    <x v="10"/>
    <x v="15"/>
    <x v="0"/>
    <x v="1"/>
    <x v="12148"/>
  </r>
  <r>
    <x v="10"/>
    <x v="15"/>
    <x v="0"/>
    <x v="2"/>
    <x v="12149"/>
  </r>
  <r>
    <x v="10"/>
    <x v="15"/>
    <x v="0"/>
    <x v="3"/>
    <x v="12150"/>
  </r>
  <r>
    <x v="10"/>
    <x v="15"/>
    <x v="0"/>
    <x v="4"/>
    <x v="12151"/>
  </r>
  <r>
    <x v="10"/>
    <x v="15"/>
    <x v="0"/>
    <x v="5"/>
    <x v="341"/>
  </r>
  <r>
    <x v="10"/>
    <x v="15"/>
    <x v="0"/>
    <x v="6"/>
    <x v="12152"/>
  </r>
  <r>
    <x v="10"/>
    <x v="15"/>
    <x v="0"/>
    <x v="7"/>
    <x v="7"/>
  </r>
  <r>
    <x v="10"/>
    <x v="15"/>
    <x v="0"/>
    <x v="8"/>
    <x v="12153"/>
  </r>
  <r>
    <x v="10"/>
    <x v="15"/>
    <x v="0"/>
    <x v="9"/>
    <x v="12154"/>
  </r>
  <r>
    <x v="10"/>
    <x v="15"/>
    <x v="0"/>
    <x v="10"/>
    <x v="12155"/>
  </r>
  <r>
    <x v="10"/>
    <x v="15"/>
    <x v="0"/>
    <x v="11"/>
    <x v="12156"/>
  </r>
  <r>
    <x v="10"/>
    <x v="15"/>
    <x v="0"/>
    <x v="12"/>
    <x v="12157"/>
  </r>
  <r>
    <x v="10"/>
    <x v="15"/>
    <x v="0"/>
    <x v="13"/>
    <x v="12158"/>
  </r>
  <r>
    <x v="10"/>
    <x v="15"/>
    <x v="1"/>
    <x v="0"/>
    <x v="7"/>
  </r>
  <r>
    <x v="10"/>
    <x v="15"/>
    <x v="1"/>
    <x v="1"/>
    <x v="12159"/>
  </r>
  <r>
    <x v="10"/>
    <x v="15"/>
    <x v="1"/>
    <x v="2"/>
    <x v="12160"/>
  </r>
  <r>
    <x v="10"/>
    <x v="15"/>
    <x v="1"/>
    <x v="3"/>
    <x v="12161"/>
  </r>
  <r>
    <x v="10"/>
    <x v="15"/>
    <x v="1"/>
    <x v="4"/>
    <x v="12151"/>
  </r>
  <r>
    <x v="10"/>
    <x v="15"/>
    <x v="1"/>
    <x v="5"/>
    <x v="7"/>
  </r>
  <r>
    <x v="10"/>
    <x v="15"/>
    <x v="1"/>
    <x v="6"/>
    <x v="12162"/>
  </r>
  <r>
    <x v="10"/>
    <x v="15"/>
    <x v="1"/>
    <x v="7"/>
    <x v="7"/>
  </r>
  <r>
    <x v="10"/>
    <x v="15"/>
    <x v="1"/>
    <x v="8"/>
    <x v="12153"/>
  </r>
  <r>
    <x v="10"/>
    <x v="15"/>
    <x v="1"/>
    <x v="9"/>
    <x v="12163"/>
  </r>
  <r>
    <x v="10"/>
    <x v="15"/>
    <x v="1"/>
    <x v="10"/>
    <x v="7"/>
  </r>
  <r>
    <x v="10"/>
    <x v="15"/>
    <x v="1"/>
    <x v="11"/>
    <x v="12164"/>
  </r>
  <r>
    <x v="10"/>
    <x v="15"/>
    <x v="1"/>
    <x v="12"/>
    <x v="7"/>
  </r>
  <r>
    <x v="10"/>
    <x v="15"/>
    <x v="1"/>
    <x v="13"/>
    <x v="12165"/>
  </r>
  <r>
    <x v="10"/>
    <x v="16"/>
    <x v="0"/>
    <x v="0"/>
    <x v="7"/>
  </r>
  <r>
    <x v="10"/>
    <x v="16"/>
    <x v="0"/>
    <x v="1"/>
    <x v="4668"/>
  </r>
  <r>
    <x v="10"/>
    <x v="16"/>
    <x v="0"/>
    <x v="2"/>
    <x v="12166"/>
  </r>
  <r>
    <x v="10"/>
    <x v="16"/>
    <x v="0"/>
    <x v="3"/>
    <x v="12167"/>
  </r>
  <r>
    <x v="10"/>
    <x v="16"/>
    <x v="0"/>
    <x v="4"/>
    <x v="12168"/>
  </r>
  <r>
    <x v="10"/>
    <x v="16"/>
    <x v="0"/>
    <x v="5"/>
    <x v="12169"/>
  </r>
  <r>
    <x v="10"/>
    <x v="16"/>
    <x v="0"/>
    <x v="6"/>
    <x v="12170"/>
  </r>
  <r>
    <x v="10"/>
    <x v="16"/>
    <x v="0"/>
    <x v="7"/>
    <x v="7"/>
  </r>
  <r>
    <x v="10"/>
    <x v="16"/>
    <x v="0"/>
    <x v="8"/>
    <x v="12171"/>
  </r>
  <r>
    <x v="10"/>
    <x v="16"/>
    <x v="0"/>
    <x v="9"/>
    <x v="12172"/>
  </r>
  <r>
    <x v="10"/>
    <x v="16"/>
    <x v="0"/>
    <x v="10"/>
    <x v="12173"/>
  </r>
  <r>
    <x v="10"/>
    <x v="16"/>
    <x v="0"/>
    <x v="11"/>
    <x v="12174"/>
  </r>
  <r>
    <x v="10"/>
    <x v="16"/>
    <x v="0"/>
    <x v="12"/>
    <x v="7658"/>
  </r>
  <r>
    <x v="10"/>
    <x v="16"/>
    <x v="0"/>
    <x v="13"/>
    <x v="12175"/>
  </r>
  <r>
    <x v="10"/>
    <x v="16"/>
    <x v="1"/>
    <x v="0"/>
    <x v="12176"/>
  </r>
  <r>
    <x v="10"/>
    <x v="16"/>
    <x v="1"/>
    <x v="1"/>
    <x v="12177"/>
  </r>
  <r>
    <x v="10"/>
    <x v="16"/>
    <x v="1"/>
    <x v="2"/>
    <x v="1838"/>
  </r>
  <r>
    <x v="10"/>
    <x v="16"/>
    <x v="1"/>
    <x v="3"/>
    <x v="12178"/>
  </r>
  <r>
    <x v="10"/>
    <x v="16"/>
    <x v="1"/>
    <x v="4"/>
    <x v="12168"/>
  </r>
  <r>
    <x v="10"/>
    <x v="16"/>
    <x v="1"/>
    <x v="5"/>
    <x v="7"/>
  </r>
  <r>
    <x v="10"/>
    <x v="16"/>
    <x v="1"/>
    <x v="6"/>
    <x v="12179"/>
  </r>
  <r>
    <x v="10"/>
    <x v="16"/>
    <x v="1"/>
    <x v="7"/>
    <x v="7"/>
  </r>
  <r>
    <x v="10"/>
    <x v="16"/>
    <x v="1"/>
    <x v="8"/>
    <x v="12171"/>
  </r>
  <r>
    <x v="10"/>
    <x v="16"/>
    <x v="1"/>
    <x v="9"/>
    <x v="12180"/>
  </r>
  <r>
    <x v="10"/>
    <x v="16"/>
    <x v="1"/>
    <x v="10"/>
    <x v="7"/>
  </r>
  <r>
    <x v="10"/>
    <x v="16"/>
    <x v="1"/>
    <x v="11"/>
    <x v="12181"/>
  </r>
  <r>
    <x v="10"/>
    <x v="16"/>
    <x v="1"/>
    <x v="12"/>
    <x v="7"/>
  </r>
  <r>
    <x v="10"/>
    <x v="16"/>
    <x v="1"/>
    <x v="13"/>
    <x v="12182"/>
  </r>
  <r>
    <x v="10"/>
    <x v="17"/>
    <x v="0"/>
    <x v="0"/>
    <x v="7"/>
  </r>
  <r>
    <x v="10"/>
    <x v="17"/>
    <x v="0"/>
    <x v="1"/>
    <x v="12183"/>
  </r>
  <r>
    <x v="10"/>
    <x v="17"/>
    <x v="0"/>
    <x v="2"/>
    <x v="12184"/>
  </r>
  <r>
    <x v="10"/>
    <x v="17"/>
    <x v="0"/>
    <x v="3"/>
    <x v="12185"/>
  </r>
  <r>
    <x v="10"/>
    <x v="17"/>
    <x v="0"/>
    <x v="4"/>
    <x v="7"/>
  </r>
  <r>
    <x v="10"/>
    <x v="17"/>
    <x v="0"/>
    <x v="5"/>
    <x v="7"/>
  </r>
  <r>
    <x v="10"/>
    <x v="17"/>
    <x v="0"/>
    <x v="6"/>
    <x v="7"/>
  </r>
  <r>
    <x v="10"/>
    <x v="17"/>
    <x v="0"/>
    <x v="7"/>
    <x v="7"/>
  </r>
  <r>
    <x v="10"/>
    <x v="17"/>
    <x v="0"/>
    <x v="8"/>
    <x v="7"/>
  </r>
  <r>
    <x v="10"/>
    <x v="17"/>
    <x v="0"/>
    <x v="9"/>
    <x v="12186"/>
  </r>
  <r>
    <x v="10"/>
    <x v="17"/>
    <x v="0"/>
    <x v="10"/>
    <x v="7"/>
  </r>
  <r>
    <x v="10"/>
    <x v="17"/>
    <x v="0"/>
    <x v="11"/>
    <x v="12187"/>
  </r>
  <r>
    <x v="10"/>
    <x v="17"/>
    <x v="0"/>
    <x v="12"/>
    <x v="7"/>
  </r>
  <r>
    <x v="10"/>
    <x v="17"/>
    <x v="0"/>
    <x v="13"/>
    <x v="12188"/>
  </r>
  <r>
    <x v="10"/>
    <x v="17"/>
    <x v="1"/>
    <x v="0"/>
    <x v="7"/>
  </r>
  <r>
    <x v="10"/>
    <x v="17"/>
    <x v="1"/>
    <x v="1"/>
    <x v="12183"/>
  </r>
  <r>
    <x v="10"/>
    <x v="17"/>
    <x v="1"/>
    <x v="2"/>
    <x v="12184"/>
  </r>
  <r>
    <x v="10"/>
    <x v="17"/>
    <x v="1"/>
    <x v="3"/>
    <x v="12185"/>
  </r>
  <r>
    <x v="10"/>
    <x v="17"/>
    <x v="1"/>
    <x v="4"/>
    <x v="7"/>
  </r>
  <r>
    <x v="10"/>
    <x v="17"/>
    <x v="1"/>
    <x v="5"/>
    <x v="7"/>
  </r>
  <r>
    <x v="10"/>
    <x v="17"/>
    <x v="1"/>
    <x v="6"/>
    <x v="7"/>
  </r>
  <r>
    <x v="10"/>
    <x v="17"/>
    <x v="1"/>
    <x v="7"/>
    <x v="7"/>
  </r>
  <r>
    <x v="10"/>
    <x v="17"/>
    <x v="1"/>
    <x v="8"/>
    <x v="7"/>
  </r>
  <r>
    <x v="10"/>
    <x v="17"/>
    <x v="1"/>
    <x v="9"/>
    <x v="12186"/>
  </r>
  <r>
    <x v="10"/>
    <x v="17"/>
    <x v="1"/>
    <x v="10"/>
    <x v="7"/>
  </r>
  <r>
    <x v="10"/>
    <x v="17"/>
    <x v="1"/>
    <x v="11"/>
    <x v="12187"/>
  </r>
  <r>
    <x v="10"/>
    <x v="17"/>
    <x v="1"/>
    <x v="12"/>
    <x v="7"/>
  </r>
  <r>
    <x v="10"/>
    <x v="17"/>
    <x v="1"/>
    <x v="13"/>
    <x v="12188"/>
  </r>
  <r>
    <x v="10"/>
    <x v="18"/>
    <x v="0"/>
    <x v="0"/>
    <x v="7"/>
  </r>
  <r>
    <x v="10"/>
    <x v="18"/>
    <x v="0"/>
    <x v="1"/>
    <x v="12189"/>
  </r>
  <r>
    <x v="10"/>
    <x v="18"/>
    <x v="0"/>
    <x v="2"/>
    <x v="12190"/>
  </r>
  <r>
    <x v="10"/>
    <x v="18"/>
    <x v="0"/>
    <x v="3"/>
    <x v="6303"/>
  </r>
  <r>
    <x v="10"/>
    <x v="18"/>
    <x v="0"/>
    <x v="4"/>
    <x v="12191"/>
  </r>
  <r>
    <x v="10"/>
    <x v="18"/>
    <x v="0"/>
    <x v="5"/>
    <x v="12192"/>
  </r>
  <r>
    <x v="10"/>
    <x v="18"/>
    <x v="0"/>
    <x v="6"/>
    <x v="12193"/>
  </r>
  <r>
    <x v="10"/>
    <x v="18"/>
    <x v="0"/>
    <x v="7"/>
    <x v="7"/>
  </r>
  <r>
    <x v="10"/>
    <x v="18"/>
    <x v="0"/>
    <x v="8"/>
    <x v="12194"/>
  </r>
  <r>
    <x v="10"/>
    <x v="18"/>
    <x v="0"/>
    <x v="9"/>
    <x v="12195"/>
  </r>
  <r>
    <x v="10"/>
    <x v="18"/>
    <x v="0"/>
    <x v="10"/>
    <x v="12196"/>
  </r>
  <r>
    <x v="10"/>
    <x v="18"/>
    <x v="0"/>
    <x v="11"/>
    <x v="12197"/>
  </r>
  <r>
    <x v="10"/>
    <x v="18"/>
    <x v="0"/>
    <x v="12"/>
    <x v="7"/>
  </r>
  <r>
    <x v="10"/>
    <x v="18"/>
    <x v="0"/>
    <x v="13"/>
    <x v="12198"/>
  </r>
  <r>
    <x v="10"/>
    <x v="18"/>
    <x v="1"/>
    <x v="0"/>
    <x v="7"/>
  </r>
  <r>
    <x v="10"/>
    <x v="18"/>
    <x v="1"/>
    <x v="1"/>
    <x v="12189"/>
  </r>
  <r>
    <x v="10"/>
    <x v="18"/>
    <x v="1"/>
    <x v="2"/>
    <x v="12199"/>
  </r>
  <r>
    <x v="10"/>
    <x v="18"/>
    <x v="1"/>
    <x v="3"/>
    <x v="12200"/>
  </r>
  <r>
    <x v="10"/>
    <x v="18"/>
    <x v="1"/>
    <x v="4"/>
    <x v="12191"/>
  </r>
  <r>
    <x v="10"/>
    <x v="18"/>
    <x v="1"/>
    <x v="5"/>
    <x v="7"/>
  </r>
  <r>
    <x v="10"/>
    <x v="18"/>
    <x v="1"/>
    <x v="6"/>
    <x v="12201"/>
  </r>
  <r>
    <x v="10"/>
    <x v="18"/>
    <x v="1"/>
    <x v="7"/>
    <x v="7"/>
  </r>
  <r>
    <x v="10"/>
    <x v="18"/>
    <x v="1"/>
    <x v="8"/>
    <x v="12194"/>
  </r>
  <r>
    <x v="10"/>
    <x v="18"/>
    <x v="1"/>
    <x v="9"/>
    <x v="12202"/>
  </r>
  <r>
    <x v="10"/>
    <x v="18"/>
    <x v="1"/>
    <x v="10"/>
    <x v="7"/>
  </r>
  <r>
    <x v="10"/>
    <x v="18"/>
    <x v="1"/>
    <x v="11"/>
    <x v="12203"/>
  </r>
  <r>
    <x v="10"/>
    <x v="18"/>
    <x v="1"/>
    <x v="12"/>
    <x v="7"/>
  </r>
  <r>
    <x v="10"/>
    <x v="18"/>
    <x v="1"/>
    <x v="13"/>
    <x v="12204"/>
  </r>
  <r>
    <x v="10"/>
    <x v="19"/>
    <x v="0"/>
    <x v="0"/>
    <x v="7"/>
  </r>
  <r>
    <x v="10"/>
    <x v="19"/>
    <x v="0"/>
    <x v="1"/>
    <x v="12205"/>
  </r>
  <r>
    <x v="10"/>
    <x v="19"/>
    <x v="0"/>
    <x v="2"/>
    <x v="12206"/>
  </r>
  <r>
    <x v="10"/>
    <x v="19"/>
    <x v="0"/>
    <x v="3"/>
    <x v="8718"/>
  </r>
  <r>
    <x v="10"/>
    <x v="19"/>
    <x v="0"/>
    <x v="4"/>
    <x v="12207"/>
  </r>
  <r>
    <x v="10"/>
    <x v="19"/>
    <x v="0"/>
    <x v="5"/>
    <x v="7"/>
  </r>
  <r>
    <x v="10"/>
    <x v="19"/>
    <x v="0"/>
    <x v="6"/>
    <x v="7"/>
  </r>
  <r>
    <x v="10"/>
    <x v="19"/>
    <x v="0"/>
    <x v="7"/>
    <x v="7"/>
  </r>
  <r>
    <x v="10"/>
    <x v="19"/>
    <x v="0"/>
    <x v="8"/>
    <x v="7"/>
  </r>
  <r>
    <x v="10"/>
    <x v="19"/>
    <x v="0"/>
    <x v="9"/>
    <x v="12208"/>
  </r>
  <r>
    <x v="10"/>
    <x v="19"/>
    <x v="0"/>
    <x v="10"/>
    <x v="7"/>
  </r>
  <r>
    <x v="10"/>
    <x v="19"/>
    <x v="0"/>
    <x v="11"/>
    <x v="12209"/>
  </r>
  <r>
    <x v="10"/>
    <x v="19"/>
    <x v="0"/>
    <x v="12"/>
    <x v="7"/>
  </r>
  <r>
    <x v="10"/>
    <x v="19"/>
    <x v="0"/>
    <x v="13"/>
    <x v="12210"/>
  </r>
  <r>
    <x v="10"/>
    <x v="19"/>
    <x v="1"/>
    <x v="0"/>
    <x v="7"/>
  </r>
  <r>
    <x v="10"/>
    <x v="19"/>
    <x v="1"/>
    <x v="1"/>
    <x v="12205"/>
  </r>
  <r>
    <x v="10"/>
    <x v="19"/>
    <x v="1"/>
    <x v="2"/>
    <x v="12206"/>
  </r>
  <r>
    <x v="10"/>
    <x v="19"/>
    <x v="1"/>
    <x v="3"/>
    <x v="8718"/>
  </r>
  <r>
    <x v="10"/>
    <x v="19"/>
    <x v="1"/>
    <x v="4"/>
    <x v="12207"/>
  </r>
  <r>
    <x v="10"/>
    <x v="19"/>
    <x v="1"/>
    <x v="5"/>
    <x v="7"/>
  </r>
  <r>
    <x v="10"/>
    <x v="19"/>
    <x v="1"/>
    <x v="6"/>
    <x v="7"/>
  </r>
  <r>
    <x v="10"/>
    <x v="19"/>
    <x v="1"/>
    <x v="7"/>
    <x v="7"/>
  </r>
  <r>
    <x v="10"/>
    <x v="19"/>
    <x v="1"/>
    <x v="8"/>
    <x v="7"/>
  </r>
  <r>
    <x v="10"/>
    <x v="19"/>
    <x v="1"/>
    <x v="9"/>
    <x v="12208"/>
  </r>
  <r>
    <x v="10"/>
    <x v="19"/>
    <x v="1"/>
    <x v="10"/>
    <x v="7"/>
  </r>
  <r>
    <x v="10"/>
    <x v="19"/>
    <x v="1"/>
    <x v="11"/>
    <x v="12209"/>
  </r>
  <r>
    <x v="10"/>
    <x v="19"/>
    <x v="1"/>
    <x v="12"/>
    <x v="7"/>
  </r>
  <r>
    <x v="10"/>
    <x v="19"/>
    <x v="1"/>
    <x v="13"/>
    <x v="12210"/>
  </r>
  <r>
    <x v="10"/>
    <x v="20"/>
    <x v="0"/>
    <x v="0"/>
    <x v="7"/>
  </r>
  <r>
    <x v="10"/>
    <x v="20"/>
    <x v="0"/>
    <x v="1"/>
    <x v="12211"/>
  </r>
  <r>
    <x v="10"/>
    <x v="20"/>
    <x v="0"/>
    <x v="2"/>
    <x v="12212"/>
  </r>
  <r>
    <x v="10"/>
    <x v="20"/>
    <x v="0"/>
    <x v="3"/>
    <x v="12213"/>
  </r>
  <r>
    <x v="10"/>
    <x v="20"/>
    <x v="0"/>
    <x v="4"/>
    <x v="12214"/>
  </r>
  <r>
    <x v="10"/>
    <x v="20"/>
    <x v="0"/>
    <x v="5"/>
    <x v="12215"/>
  </r>
  <r>
    <x v="10"/>
    <x v="20"/>
    <x v="0"/>
    <x v="6"/>
    <x v="12216"/>
  </r>
  <r>
    <x v="10"/>
    <x v="20"/>
    <x v="0"/>
    <x v="7"/>
    <x v="7"/>
  </r>
  <r>
    <x v="10"/>
    <x v="20"/>
    <x v="0"/>
    <x v="8"/>
    <x v="12217"/>
  </r>
  <r>
    <x v="10"/>
    <x v="20"/>
    <x v="0"/>
    <x v="9"/>
    <x v="12218"/>
  </r>
  <r>
    <x v="10"/>
    <x v="20"/>
    <x v="0"/>
    <x v="10"/>
    <x v="12219"/>
  </r>
  <r>
    <x v="10"/>
    <x v="20"/>
    <x v="0"/>
    <x v="11"/>
    <x v="12220"/>
  </r>
  <r>
    <x v="10"/>
    <x v="20"/>
    <x v="0"/>
    <x v="12"/>
    <x v="7"/>
  </r>
  <r>
    <x v="10"/>
    <x v="20"/>
    <x v="0"/>
    <x v="13"/>
    <x v="12221"/>
  </r>
  <r>
    <x v="10"/>
    <x v="20"/>
    <x v="1"/>
    <x v="0"/>
    <x v="7"/>
  </r>
  <r>
    <x v="10"/>
    <x v="20"/>
    <x v="1"/>
    <x v="1"/>
    <x v="12222"/>
  </r>
  <r>
    <x v="10"/>
    <x v="20"/>
    <x v="1"/>
    <x v="2"/>
    <x v="12223"/>
  </r>
  <r>
    <x v="10"/>
    <x v="20"/>
    <x v="1"/>
    <x v="3"/>
    <x v="12224"/>
  </r>
  <r>
    <x v="10"/>
    <x v="20"/>
    <x v="1"/>
    <x v="4"/>
    <x v="12214"/>
  </r>
  <r>
    <x v="10"/>
    <x v="20"/>
    <x v="1"/>
    <x v="5"/>
    <x v="7"/>
  </r>
  <r>
    <x v="10"/>
    <x v="20"/>
    <x v="1"/>
    <x v="6"/>
    <x v="12225"/>
  </r>
  <r>
    <x v="10"/>
    <x v="20"/>
    <x v="1"/>
    <x v="7"/>
    <x v="7"/>
  </r>
  <r>
    <x v="10"/>
    <x v="20"/>
    <x v="1"/>
    <x v="8"/>
    <x v="12217"/>
  </r>
  <r>
    <x v="10"/>
    <x v="20"/>
    <x v="1"/>
    <x v="9"/>
    <x v="12226"/>
  </r>
  <r>
    <x v="10"/>
    <x v="20"/>
    <x v="1"/>
    <x v="10"/>
    <x v="7"/>
  </r>
  <r>
    <x v="10"/>
    <x v="20"/>
    <x v="1"/>
    <x v="11"/>
    <x v="12227"/>
  </r>
  <r>
    <x v="10"/>
    <x v="20"/>
    <x v="1"/>
    <x v="12"/>
    <x v="7"/>
  </r>
  <r>
    <x v="10"/>
    <x v="20"/>
    <x v="1"/>
    <x v="13"/>
    <x v="12228"/>
  </r>
  <r>
    <x v="10"/>
    <x v="21"/>
    <x v="0"/>
    <x v="0"/>
    <x v="7"/>
  </r>
  <r>
    <x v="10"/>
    <x v="21"/>
    <x v="0"/>
    <x v="1"/>
    <x v="12229"/>
  </r>
  <r>
    <x v="10"/>
    <x v="21"/>
    <x v="0"/>
    <x v="2"/>
    <x v="12230"/>
  </r>
  <r>
    <x v="10"/>
    <x v="21"/>
    <x v="0"/>
    <x v="3"/>
    <x v="12231"/>
  </r>
  <r>
    <x v="10"/>
    <x v="21"/>
    <x v="0"/>
    <x v="4"/>
    <x v="7"/>
  </r>
  <r>
    <x v="10"/>
    <x v="21"/>
    <x v="0"/>
    <x v="5"/>
    <x v="7"/>
  </r>
  <r>
    <x v="10"/>
    <x v="21"/>
    <x v="0"/>
    <x v="6"/>
    <x v="12232"/>
  </r>
  <r>
    <x v="10"/>
    <x v="21"/>
    <x v="0"/>
    <x v="7"/>
    <x v="7"/>
  </r>
  <r>
    <x v="10"/>
    <x v="21"/>
    <x v="0"/>
    <x v="8"/>
    <x v="12233"/>
  </r>
  <r>
    <x v="10"/>
    <x v="21"/>
    <x v="0"/>
    <x v="9"/>
    <x v="12234"/>
  </r>
  <r>
    <x v="10"/>
    <x v="21"/>
    <x v="0"/>
    <x v="10"/>
    <x v="12235"/>
  </r>
  <r>
    <x v="10"/>
    <x v="21"/>
    <x v="0"/>
    <x v="11"/>
    <x v="12236"/>
  </r>
  <r>
    <x v="10"/>
    <x v="21"/>
    <x v="0"/>
    <x v="12"/>
    <x v="12237"/>
  </r>
  <r>
    <x v="10"/>
    <x v="21"/>
    <x v="0"/>
    <x v="13"/>
    <x v="12238"/>
  </r>
  <r>
    <x v="10"/>
    <x v="21"/>
    <x v="1"/>
    <x v="0"/>
    <x v="7"/>
  </r>
  <r>
    <x v="10"/>
    <x v="21"/>
    <x v="1"/>
    <x v="1"/>
    <x v="12239"/>
  </r>
  <r>
    <x v="10"/>
    <x v="21"/>
    <x v="1"/>
    <x v="2"/>
    <x v="12240"/>
  </r>
  <r>
    <x v="10"/>
    <x v="21"/>
    <x v="1"/>
    <x v="3"/>
    <x v="12231"/>
  </r>
  <r>
    <x v="10"/>
    <x v="21"/>
    <x v="1"/>
    <x v="4"/>
    <x v="7"/>
  </r>
  <r>
    <x v="10"/>
    <x v="21"/>
    <x v="1"/>
    <x v="5"/>
    <x v="7"/>
  </r>
  <r>
    <x v="10"/>
    <x v="21"/>
    <x v="1"/>
    <x v="6"/>
    <x v="12241"/>
  </r>
  <r>
    <x v="10"/>
    <x v="21"/>
    <x v="1"/>
    <x v="7"/>
    <x v="7"/>
  </r>
  <r>
    <x v="10"/>
    <x v="21"/>
    <x v="1"/>
    <x v="8"/>
    <x v="12233"/>
  </r>
  <r>
    <x v="10"/>
    <x v="21"/>
    <x v="1"/>
    <x v="9"/>
    <x v="12242"/>
  </r>
  <r>
    <x v="10"/>
    <x v="21"/>
    <x v="1"/>
    <x v="10"/>
    <x v="7"/>
  </r>
  <r>
    <x v="10"/>
    <x v="21"/>
    <x v="1"/>
    <x v="11"/>
    <x v="12243"/>
  </r>
  <r>
    <x v="10"/>
    <x v="21"/>
    <x v="1"/>
    <x v="12"/>
    <x v="7"/>
  </r>
  <r>
    <x v="10"/>
    <x v="21"/>
    <x v="1"/>
    <x v="13"/>
    <x v="12244"/>
  </r>
  <r>
    <x v="10"/>
    <x v="22"/>
    <x v="0"/>
    <x v="0"/>
    <x v="7"/>
  </r>
  <r>
    <x v="10"/>
    <x v="22"/>
    <x v="0"/>
    <x v="1"/>
    <x v="12245"/>
  </r>
  <r>
    <x v="10"/>
    <x v="22"/>
    <x v="0"/>
    <x v="2"/>
    <x v="12246"/>
  </r>
  <r>
    <x v="10"/>
    <x v="22"/>
    <x v="0"/>
    <x v="3"/>
    <x v="12247"/>
  </r>
  <r>
    <x v="10"/>
    <x v="22"/>
    <x v="0"/>
    <x v="4"/>
    <x v="7"/>
  </r>
  <r>
    <x v="10"/>
    <x v="22"/>
    <x v="0"/>
    <x v="5"/>
    <x v="12248"/>
  </r>
  <r>
    <x v="10"/>
    <x v="22"/>
    <x v="0"/>
    <x v="6"/>
    <x v="12249"/>
  </r>
  <r>
    <x v="10"/>
    <x v="22"/>
    <x v="0"/>
    <x v="7"/>
    <x v="7"/>
  </r>
  <r>
    <x v="10"/>
    <x v="22"/>
    <x v="0"/>
    <x v="8"/>
    <x v="12250"/>
  </r>
  <r>
    <x v="10"/>
    <x v="22"/>
    <x v="0"/>
    <x v="9"/>
    <x v="12251"/>
  </r>
  <r>
    <x v="10"/>
    <x v="22"/>
    <x v="0"/>
    <x v="10"/>
    <x v="12252"/>
  </r>
  <r>
    <x v="10"/>
    <x v="22"/>
    <x v="0"/>
    <x v="11"/>
    <x v="12253"/>
  </r>
  <r>
    <x v="10"/>
    <x v="22"/>
    <x v="0"/>
    <x v="12"/>
    <x v="12254"/>
  </r>
  <r>
    <x v="10"/>
    <x v="22"/>
    <x v="0"/>
    <x v="13"/>
    <x v="12255"/>
  </r>
  <r>
    <x v="10"/>
    <x v="22"/>
    <x v="1"/>
    <x v="0"/>
    <x v="7"/>
  </r>
  <r>
    <x v="10"/>
    <x v="22"/>
    <x v="1"/>
    <x v="1"/>
    <x v="12256"/>
  </r>
  <r>
    <x v="10"/>
    <x v="22"/>
    <x v="1"/>
    <x v="2"/>
    <x v="12257"/>
  </r>
  <r>
    <x v="10"/>
    <x v="22"/>
    <x v="1"/>
    <x v="3"/>
    <x v="12247"/>
  </r>
  <r>
    <x v="10"/>
    <x v="22"/>
    <x v="1"/>
    <x v="4"/>
    <x v="7"/>
  </r>
  <r>
    <x v="10"/>
    <x v="22"/>
    <x v="1"/>
    <x v="5"/>
    <x v="7"/>
  </r>
  <r>
    <x v="10"/>
    <x v="22"/>
    <x v="1"/>
    <x v="6"/>
    <x v="1382"/>
  </r>
  <r>
    <x v="10"/>
    <x v="22"/>
    <x v="1"/>
    <x v="7"/>
    <x v="7"/>
  </r>
  <r>
    <x v="10"/>
    <x v="22"/>
    <x v="1"/>
    <x v="8"/>
    <x v="12250"/>
  </r>
  <r>
    <x v="10"/>
    <x v="22"/>
    <x v="1"/>
    <x v="9"/>
    <x v="12258"/>
  </r>
  <r>
    <x v="10"/>
    <x v="22"/>
    <x v="1"/>
    <x v="10"/>
    <x v="7"/>
  </r>
  <r>
    <x v="10"/>
    <x v="22"/>
    <x v="1"/>
    <x v="11"/>
    <x v="12259"/>
  </r>
  <r>
    <x v="10"/>
    <x v="22"/>
    <x v="1"/>
    <x v="12"/>
    <x v="7"/>
  </r>
  <r>
    <x v="10"/>
    <x v="22"/>
    <x v="1"/>
    <x v="13"/>
    <x v="12260"/>
  </r>
  <r>
    <x v="10"/>
    <x v="23"/>
    <x v="0"/>
    <x v="0"/>
    <x v="7"/>
  </r>
  <r>
    <x v="10"/>
    <x v="23"/>
    <x v="0"/>
    <x v="1"/>
    <x v="12261"/>
  </r>
  <r>
    <x v="10"/>
    <x v="23"/>
    <x v="0"/>
    <x v="2"/>
    <x v="12262"/>
  </r>
  <r>
    <x v="10"/>
    <x v="23"/>
    <x v="0"/>
    <x v="3"/>
    <x v="12263"/>
  </r>
  <r>
    <x v="10"/>
    <x v="23"/>
    <x v="0"/>
    <x v="4"/>
    <x v="12264"/>
  </r>
  <r>
    <x v="10"/>
    <x v="23"/>
    <x v="0"/>
    <x v="5"/>
    <x v="12265"/>
  </r>
  <r>
    <x v="10"/>
    <x v="23"/>
    <x v="0"/>
    <x v="6"/>
    <x v="12266"/>
  </r>
  <r>
    <x v="10"/>
    <x v="23"/>
    <x v="0"/>
    <x v="7"/>
    <x v="7"/>
  </r>
  <r>
    <x v="10"/>
    <x v="23"/>
    <x v="0"/>
    <x v="8"/>
    <x v="12267"/>
  </r>
  <r>
    <x v="10"/>
    <x v="23"/>
    <x v="0"/>
    <x v="9"/>
    <x v="12268"/>
  </r>
  <r>
    <x v="10"/>
    <x v="23"/>
    <x v="0"/>
    <x v="10"/>
    <x v="12269"/>
  </r>
  <r>
    <x v="10"/>
    <x v="23"/>
    <x v="0"/>
    <x v="11"/>
    <x v="12270"/>
  </r>
  <r>
    <x v="10"/>
    <x v="23"/>
    <x v="0"/>
    <x v="12"/>
    <x v="12271"/>
  </r>
  <r>
    <x v="10"/>
    <x v="23"/>
    <x v="0"/>
    <x v="13"/>
    <x v="12272"/>
  </r>
  <r>
    <x v="10"/>
    <x v="23"/>
    <x v="1"/>
    <x v="0"/>
    <x v="7"/>
  </r>
  <r>
    <x v="10"/>
    <x v="23"/>
    <x v="1"/>
    <x v="1"/>
    <x v="12273"/>
  </r>
  <r>
    <x v="10"/>
    <x v="23"/>
    <x v="1"/>
    <x v="2"/>
    <x v="12274"/>
  </r>
  <r>
    <x v="10"/>
    <x v="23"/>
    <x v="1"/>
    <x v="3"/>
    <x v="12275"/>
  </r>
  <r>
    <x v="10"/>
    <x v="23"/>
    <x v="1"/>
    <x v="4"/>
    <x v="12264"/>
  </r>
  <r>
    <x v="10"/>
    <x v="23"/>
    <x v="1"/>
    <x v="5"/>
    <x v="7"/>
  </r>
  <r>
    <x v="10"/>
    <x v="23"/>
    <x v="1"/>
    <x v="6"/>
    <x v="12276"/>
  </r>
  <r>
    <x v="10"/>
    <x v="23"/>
    <x v="1"/>
    <x v="7"/>
    <x v="7"/>
  </r>
  <r>
    <x v="10"/>
    <x v="23"/>
    <x v="1"/>
    <x v="8"/>
    <x v="12267"/>
  </r>
  <r>
    <x v="10"/>
    <x v="23"/>
    <x v="1"/>
    <x v="9"/>
    <x v="12277"/>
  </r>
  <r>
    <x v="10"/>
    <x v="23"/>
    <x v="1"/>
    <x v="10"/>
    <x v="7"/>
  </r>
  <r>
    <x v="10"/>
    <x v="23"/>
    <x v="1"/>
    <x v="11"/>
    <x v="12278"/>
  </r>
  <r>
    <x v="10"/>
    <x v="23"/>
    <x v="1"/>
    <x v="12"/>
    <x v="7"/>
  </r>
  <r>
    <x v="10"/>
    <x v="23"/>
    <x v="1"/>
    <x v="13"/>
    <x v="12279"/>
  </r>
  <r>
    <x v="10"/>
    <x v="24"/>
    <x v="0"/>
    <x v="0"/>
    <x v="7"/>
  </r>
  <r>
    <x v="10"/>
    <x v="24"/>
    <x v="0"/>
    <x v="1"/>
    <x v="12280"/>
  </r>
  <r>
    <x v="10"/>
    <x v="24"/>
    <x v="0"/>
    <x v="2"/>
    <x v="12281"/>
  </r>
  <r>
    <x v="10"/>
    <x v="24"/>
    <x v="0"/>
    <x v="3"/>
    <x v="12282"/>
  </r>
  <r>
    <x v="10"/>
    <x v="24"/>
    <x v="0"/>
    <x v="4"/>
    <x v="12283"/>
  </r>
  <r>
    <x v="10"/>
    <x v="24"/>
    <x v="0"/>
    <x v="5"/>
    <x v="12284"/>
  </r>
  <r>
    <x v="10"/>
    <x v="24"/>
    <x v="0"/>
    <x v="6"/>
    <x v="12285"/>
  </r>
  <r>
    <x v="10"/>
    <x v="24"/>
    <x v="0"/>
    <x v="7"/>
    <x v="7"/>
  </r>
  <r>
    <x v="10"/>
    <x v="24"/>
    <x v="0"/>
    <x v="8"/>
    <x v="7"/>
  </r>
  <r>
    <x v="10"/>
    <x v="24"/>
    <x v="0"/>
    <x v="9"/>
    <x v="581"/>
  </r>
  <r>
    <x v="10"/>
    <x v="24"/>
    <x v="0"/>
    <x v="10"/>
    <x v="7"/>
  </r>
  <r>
    <x v="10"/>
    <x v="24"/>
    <x v="0"/>
    <x v="11"/>
    <x v="12286"/>
  </r>
  <r>
    <x v="10"/>
    <x v="24"/>
    <x v="0"/>
    <x v="12"/>
    <x v="7"/>
  </r>
  <r>
    <x v="10"/>
    <x v="24"/>
    <x v="0"/>
    <x v="13"/>
    <x v="12287"/>
  </r>
  <r>
    <x v="10"/>
    <x v="24"/>
    <x v="1"/>
    <x v="0"/>
    <x v="7"/>
  </r>
  <r>
    <x v="10"/>
    <x v="24"/>
    <x v="1"/>
    <x v="1"/>
    <x v="12288"/>
  </r>
  <r>
    <x v="10"/>
    <x v="24"/>
    <x v="1"/>
    <x v="2"/>
    <x v="12289"/>
  </r>
  <r>
    <x v="10"/>
    <x v="24"/>
    <x v="1"/>
    <x v="3"/>
    <x v="12282"/>
  </r>
  <r>
    <x v="10"/>
    <x v="24"/>
    <x v="1"/>
    <x v="4"/>
    <x v="12283"/>
  </r>
  <r>
    <x v="10"/>
    <x v="24"/>
    <x v="1"/>
    <x v="5"/>
    <x v="7"/>
  </r>
  <r>
    <x v="10"/>
    <x v="24"/>
    <x v="1"/>
    <x v="6"/>
    <x v="12290"/>
  </r>
  <r>
    <x v="10"/>
    <x v="24"/>
    <x v="1"/>
    <x v="7"/>
    <x v="7"/>
  </r>
  <r>
    <x v="10"/>
    <x v="24"/>
    <x v="1"/>
    <x v="8"/>
    <x v="994"/>
  </r>
  <r>
    <x v="10"/>
    <x v="24"/>
    <x v="1"/>
    <x v="9"/>
    <x v="12291"/>
  </r>
  <r>
    <x v="10"/>
    <x v="24"/>
    <x v="1"/>
    <x v="10"/>
    <x v="7"/>
  </r>
  <r>
    <x v="10"/>
    <x v="24"/>
    <x v="1"/>
    <x v="11"/>
    <x v="12292"/>
  </r>
  <r>
    <x v="10"/>
    <x v="24"/>
    <x v="1"/>
    <x v="12"/>
    <x v="7"/>
  </r>
  <r>
    <x v="10"/>
    <x v="24"/>
    <x v="1"/>
    <x v="13"/>
    <x v="12293"/>
  </r>
  <r>
    <x v="10"/>
    <x v="25"/>
    <x v="0"/>
    <x v="0"/>
    <x v="7"/>
  </r>
  <r>
    <x v="10"/>
    <x v="25"/>
    <x v="0"/>
    <x v="1"/>
    <x v="12294"/>
  </r>
  <r>
    <x v="10"/>
    <x v="25"/>
    <x v="0"/>
    <x v="2"/>
    <x v="12295"/>
  </r>
  <r>
    <x v="10"/>
    <x v="25"/>
    <x v="0"/>
    <x v="3"/>
    <x v="8805"/>
  </r>
  <r>
    <x v="10"/>
    <x v="25"/>
    <x v="0"/>
    <x v="4"/>
    <x v="12296"/>
  </r>
  <r>
    <x v="10"/>
    <x v="25"/>
    <x v="0"/>
    <x v="5"/>
    <x v="12297"/>
  </r>
  <r>
    <x v="10"/>
    <x v="25"/>
    <x v="0"/>
    <x v="6"/>
    <x v="12298"/>
  </r>
  <r>
    <x v="10"/>
    <x v="25"/>
    <x v="0"/>
    <x v="7"/>
    <x v="7"/>
  </r>
  <r>
    <x v="10"/>
    <x v="25"/>
    <x v="0"/>
    <x v="8"/>
    <x v="7"/>
  </r>
  <r>
    <x v="10"/>
    <x v="25"/>
    <x v="0"/>
    <x v="9"/>
    <x v="12299"/>
  </r>
  <r>
    <x v="10"/>
    <x v="25"/>
    <x v="0"/>
    <x v="10"/>
    <x v="12300"/>
  </r>
  <r>
    <x v="10"/>
    <x v="25"/>
    <x v="0"/>
    <x v="11"/>
    <x v="12301"/>
  </r>
  <r>
    <x v="10"/>
    <x v="25"/>
    <x v="0"/>
    <x v="12"/>
    <x v="12302"/>
  </r>
  <r>
    <x v="10"/>
    <x v="25"/>
    <x v="0"/>
    <x v="13"/>
    <x v="12303"/>
  </r>
  <r>
    <x v="10"/>
    <x v="25"/>
    <x v="1"/>
    <x v="0"/>
    <x v="7"/>
  </r>
  <r>
    <x v="10"/>
    <x v="25"/>
    <x v="1"/>
    <x v="1"/>
    <x v="12294"/>
  </r>
  <r>
    <x v="10"/>
    <x v="25"/>
    <x v="1"/>
    <x v="2"/>
    <x v="12304"/>
  </r>
  <r>
    <x v="10"/>
    <x v="25"/>
    <x v="1"/>
    <x v="3"/>
    <x v="8805"/>
  </r>
  <r>
    <x v="10"/>
    <x v="25"/>
    <x v="1"/>
    <x v="4"/>
    <x v="12296"/>
  </r>
  <r>
    <x v="10"/>
    <x v="25"/>
    <x v="1"/>
    <x v="5"/>
    <x v="7"/>
  </r>
  <r>
    <x v="10"/>
    <x v="25"/>
    <x v="1"/>
    <x v="6"/>
    <x v="12305"/>
  </r>
  <r>
    <x v="10"/>
    <x v="25"/>
    <x v="1"/>
    <x v="7"/>
    <x v="7"/>
  </r>
  <r>
    <x v="10"/>
    <x v="25"/>
    <x v="1"/>
    <x v="8"/>
    <x v="7"/>
  </r>
  <r>
    <x v="10"/>
    <x v="25"/>
    <x v="1"/>
    <x v="9"/>
    <x v="12306"/>
  </r>
  <r>
    <x v="10"/>
    <x v="25"/>
    <x v="1"/>
    <x v="10"/>
    <x v="7"/>
  </r>
  <r>
    <x v="10"/>
    <x v="25"/>
    <x v="1"/>
    <x v="11"/>
    <x v="12307"/>
  </r>
  <r>
    <x v="10"/>
    <x v="25"/>
    <x v="1"/>
    <x v="12"/>
    <x v="7"/>
  </r>
  <r>
    <x v="10"/>
    <x v="25"/>
    <x v="1"/>
    <x v="13"/>
    <x v="12308"/>
  </r>
  <r>
    <x v="10"/>
    <x v="26"/>
    <x v="0"/>
    <x v="0"/>
    <x v="7"/>
  </r>
  <r>
    <x v="10"/>
    <x v="26"/>
    <x v="0"/>
    <x v="1"/>
    <x v="733"/>
  </r>
  <r>
    <x v="10"/>
    <x v="26"/>
    <x v="0"/>
    <x v="2"/>
    <x v="12309"/>
  </r>
  <r>
    <x v="10"/>
    <x v="26"/>
    <x v="0"/>
    <x v="3"/>
    <x v="9974"/>
  </r>
  <r>
    <x v="10"/>
    <x v="26"/>
    <x v="0"/>
    <x v="4"/>
    <x v="7"/>
  </r>
  <r>
    <x v="10"/>
    <x v="26"/>
    <x v="0"/>
    <x v="5"/>
    <x v="7"/>
  </r>
  <r>
    <x v="10"/>
    <x v="26"/>
    <x v="0"/>
    <x v="6"/>
    <x v="12310"/>
  </r>
  <r>
    <x v="10"/>
    <x v="26"/>
    <x v="0"/>
    <x v="7"/>
    <x v="7"/>
  </r>
  <r>
    <x v="10"/>
    <x v="26"/>
    <x v="0"/>
    <x v="8"/>
    <x v="12311"/>
  </r>
  <r>
    <x v="10"/>
    <x v="26"/>
    <x v="0"/>
    <x v="9"/>
    <x v="12312"/>
  </r>
  <r>
    <x v="10"/>
    <x v="26"/>
    <x v="0"/>
    <x v="10"/>
    <x v="12313"/>
  </r>
  <r>
    <x v="10"/>
    <x v="26"/>
    <x v="0"/>
    <x v="11"/>
    <x v="12314"/>
  </r>
  <r>
    <x v="10"/>
    <x v="26"/>
    <x v="0"/>
    <x v="12"/>
    <x v="7"/>
  </r>
  <r>
    <x v="10"/>
    <x v="26"/>
    <x v="0"/>
    <x v="13"/>
    <x v="12315"/>
  </r>
  <r>
    <x v="10"/>
    <x v="26"/>
    <x v="1"/>
    <x v="0"/>
    <x v="7"/>
  </r>
  <r>
    <x v="10"/>
    <x v="26"/>
    <x v="1"/>
    <x v="1"/>
    <x v="775"/>
  </r>
  <r>
    <x v="10"/>
    <x v="26"/>
    <x v="1"/>
    <x v="2"/>
    <x v="12316"/>
  </r>
  <r>
    <x v="10"/>
    <x v="26"/>
    <x v="1"/>
    <x v="3"/>
    <x v="9974"/>
  </r>
  <r>
    <x v="10"/>
    <x v="26"/>
    <x v="1"/>
    <x v="4"/>
    <x v="7"/>
  </r>
  <r>
    <x v="10"/>
    <x v="26"/>
    <x v="1"/>
    <x v="5"/>
    <x v="7"/>
  </r>
  <r>
    <x v="10"/>
    <x v="26"/>
    <x v="1"/>
    <x v="6"/>
    <x v="12317"/>
  </r>
  <r>
    <x v="10"/>
    <x v="26"/>
    <x v="1"/>
    <x v="7"/>
    <x v="7"/>
  </r>
  <r>
    <x v="10"/>
    <x v="26"/>
    <x v="1"/>
    <x v="8"/>
    <x v="12311"/>
  </r>
  <r>
    <x v="10"/>
    <x v="26"/>
    <x v="1"/>
    <x v="9"/>
    <x v="12318"/>
  </r>
  <r>
    <x v="10"/>
    <x v="26"/>
    <x v="1"/>
    <x v="10"/>
    <x v="7"/>
  </r>
  <r>
    <x v="10"/>
    <x v="26"/>
    <x v="1"/>
    <x v="11"/>
    <x v="12319"/>
  </r>
  <r>
    <x v="10"/>
    <x v="26"/>
    <x v="1"/>
    <x v="12"/>
    <x v="7"/>
  </r>
  <r>
    <x v="10"/>
    <x v="26"/>
    <x v="1"/>
    <x v="13"/>
    <x v="12320"/>
  </r>
  <r>
    <x v="10"/>
    <x v="27"/>
    <x v="0"/>
    <x v="0"/>
    <x v="7"/>
  </r>
  <r>
    <x v="10"/>
    <x v="27"/>
    <x v="0"/>
    <x v="1"/>
    <x v="12321"/>
  </r>
  <r>
    <x v="10"/>
    <x v="27"/>
    <x v="0"/>
    <x v="2"/>
    <x v="12322"/>
  </r>
  <r>
    <x v="10"/>
    <x v="27"/>
    <x v="0"/>
    <x v="3"/>
    <x v="12323"/>
  </r>
  <r>
    <x v="10"/>
    <x v="27"/>
    <x v="0"/>
    <x v="4"/>
    <x v="12324"/>
  </r>
  <r>
    <x v="10"/>
    <x v="27"/>
    <x v="0"/>
    <x v="5"/>
    <x v="7"/>
  </r>
  <r>
    <x v="10"/>
    <x v="27"/>
    <x v="0"/>
    <x v="6"/>
    <x v="12325"/>
  </r>
  <r>
    <x v="10"/>
    <x v="27"/>
    <x v="0"/>
    <x v="7"/>
    <x v="7"/>
  </r>
  <r>
    <x v="10"/>
    <x v="27"/>
    <x v="0"/>
    <x v="8"/>
    <x v="7"/>
  </r>
  <r>
    <x v="10"/>
    <x v="27"/>
    <x v="0"/>
    <x v="9"/>
    <x v="12326"/>
  </r>
  <r>
    <x v="10"/>
    <x v="27"/>
    <x v="0"/>
    <x v="10"/>
    <x v="12327"/>
  </r>
  <r>
    <x v="10"/>
    <x v="27"/>
    <x v="0"/>
    <x v="11"/>
    <x v="12328"/>
  </r>
  <r>
    <x v="10"/>
    <x v="27"/>
    <x v="0"/>
    <x v="12"/>
    <x v="12329"/>
  </r>
  <r>
    <x v="10"/>
    <x v="27"/>
    <x v="0"/>
    <x v="13"/>
    <x v="12330"/>
  </r>
  <r>
    <x v="10"/>
    <x v="27"/>
    <x v="1"/>
    <x v="0"/>
    <x v="7"/>
  </r>
  <r>
    <x v="10"/>
    <x v="27"/>
    <x v="1"/>
    <x v="1"/>
    <x v="12331"/>
  </r>
  <r>
    <x v="10"/>
    <x v="27"/>
    <x v="1"/>
    <x v="2"/>
    <x v="12332"/>
  </r>
  <r>
    <x v="10"/>
    <x v="27"/>
    <x v="1"/>
    <x v="3"/>
    <x v="12323"/>
  </r>
  <r>
    <x v="10"/>
    <x v="27"/>
    <x v="1"/>
    <x v="4"/>
    <x v="12324"/>
  </r>
  <r>
    <x v="10"/>
    <x v="27"/>
    <x v="1"/>
    <x v="5"/>
    <x v="7"/>
  </r>
  <r>
    <x v="10"/>
    <x v="27"/>
    <x v="1"/>
    <x v="6"/>
    <x v="12333"/>
  </r>
  <r>
    <x v="10"/>
    <x v="27"/>
    <x v="1"/>
    <x v="7"/>
    <x v="7"/>
  </r>
  <r>
    <x v="10"/>
    <x v="27"/>
    <x v="1"/>
    <x v="8"/>
    <x v="7"/>
  </r>
  <r>
    <x v="10"/>
    <x v="27"/>
    <x v="1"/>
    <x v="9"/>
    <x v="12334"/>
  </r>
  <r>
    <x v="10"/>
    <x v="27"/>
    <x v="1"/>
    <x v="10"/>
    <x v="7"/>
  </r>
  <r>
    <x v="10"/>
    <x v="27"/>
    <x v="1"/>
    <x v="11"/>
    <x v="12335"/>
  </r>
  <r>
    <x v="10"/>
    <x v="27"/>
    <x v="1"/>
    <x v="12"/>
    <x v="7"/>
  </r>
  <r>
    <x v="10"/>
    <x v="27"/>
    <x v="1"/>
    <x v="13"/>
    <x v="12336"/>
  </r>
  <r>
    <x v="10"/>
    <x v="28"/>
    <x v="0"/>
    <x v="0"/>
    <x v="7"/>
  </r>
  <r>
    <x v="10"/>
    <x v="28"/>
    <x v="0"/>
    <x v="1"/>
    <x v="12337"/>
  </r>
  <r>
    <x v="10"/>
    <x v="28"/>
    <x v="0"/>
    <x v="2"/>
    <x v="12338"/>
  </r>
  <r>
    <x v="10"/>
    <x v="28"/>
    <x v="0"/>
    <x v="3"/>
    <x v="11166"/>
  </r>
  <r>
    <x v="10"/>
    <x v="28"/>
    <x v="0"/>
    <x v="4"/>
    <x v="12339"/>
  </r>
  <r>
    <x v="10"/>
    <x v="28"/>
    <x v="0"/>
    <x v="5"/>
    <x v="7"/>
  </r>
  <r>
    <x v="10"/>
    <x v="28"/>
    <x v="0"/>
    <x v="6"/>
    <x v="7"/>
  </r>
  <r>
    <x v="10"/>
    <x v="28"/>
    <x v="0"/>
    <x v="7"/>
    <x v="7"/>
  </r>
  <r>
    <x v="10"/>
    <x v="28"/>
    <x v="0"/>
    <x v="8"/>
    <x v="7"/>
  </r>
  <r>
    <x v="10"/>
    <x v="28"/>
    <x v="0"/>
    <x v="9"/>
    <x v="794"/>
  </r>
  <r>
    <x v="10"/>
    <x v="28"/>
    <x v="0"/>
    <x v="10"/>
    <x v="12340"/>
  </r>
  <r>
    <x v="10"/>
    <x v="28"/>
    <x v="0"/>
    <x v="11"/>
    <x v="12341"/>
  </r>
  <r>
    <x v="10"/>
    <x v="28"/>
    <x v="0"/>
    <x v="12"/>
    <x v="7"/>
  </r>
  <r>
    <x v="10"/>
    <x v="28"/>
    <x v="0"/>
    <x v="13"/>
    <x v="12342"/>
  </r>
  <r>
    <x v="10"/>
    <x v="28"/>
    <x v="1"/>
    <x v="0"/>
    <x v="7"/>
  </r>
  <r>
    <x v="10"/>
    <x v="28"/>
    <x v="1"/>
    <x v="1"/>
    <x v="12343"/>
  </r>
  <r>
    <x v="10"/>
    <x v="28"/>
    <x v="1"/>
    <x v="2"/>
    <x v="12344"/>
  </r>
  <r>
    <x v="10"/>
    <x v="28"/>
    <x v="1"/>
    <x v="3"/>
    <x v="11166"/>
  </r>
  <r>
    <x v="10"/>
    <x v="28"/>
    <x v="1"/>
    <x v="4"/>
    <x v="12339"/>
  </r>
  <r>
    <x v="10"/>
    <x v="28"/>
    <x v="1"/>
    <x v="5"/>
    <x v="7"/>
  </r>
  <r>
    <x v="10"/>
    <x v="28"/>
    <x v="1"/>
    <x v="6"/>
    <x v="7"/>
  </r>
  <r>
    <x v="10"/>
    <x v="28"/>
    <x v="1"/>
    <x v="7"/>
    <x v="7"/>
  </r>
  <r>
    <x v="10"/>
    <x v="28"/>
    <x v="1"/>
    <x v="8"/>
    <x v="7"/>
  </r>
  <r>
    <x v="10"/>
    <x v="28"/>
    <x v="1"/>
    <x v="9"/>
    <x v="794"/>
  </r>
  <r>
    <x v="10"/>
    <x v="28"/>
    <x v="1"/>
    <x v="10"/>
    <x v="7"/>
  </r>
  <r>
    <x v="10"/>
    <x v="28"/>
    <x v="1"/>
    <x v="11"/>
    <x v="12345"/>
  </r>
  <r>
    <x v="10"/>
    <x v="28"/>
    <x v="1"/>
    <x v="12"/>
    <x v="7"/>
  </r>
  <r>
    <x v="10"/>
    <x v="28"/>
    <x v="1"/>
    <x v="13"/>
    <x v="11439"/>
  </r>
  <r>
    <x v="10"/>
    <x v="29"/>
    <x v="0"/>
    <x v="0"/>
    <x v="7"/>
  </r>
  <r>
    <x v="10"/>
    <x v="29"/>
    <x v="0"/>
    <x v="1"/>
    <x v="12346"/>
  </r>
  <r>
    <x v="10"/>
    <x v="29"/>
    <x v="0"/>
    <x v="2"/>
    <x v="12347"/>
  </r>
  <r>
    <x v="10"/>
    <x v="29"/>
    <x v="0"/>
    <x v="3"/>
    <x v="12348"/>
  </r>
  <r>
    <x v="10"/>
    <x v="29"/>
    <x v="0"/>
    <x v="4"/>
    <x v="12349"/>
  </r>
  <r>
    <x v="10"/>
    <x v="29"/>
    <x v="0"/>
    <x v="5"/>
    <x v="12350"/>
  </r>
  <r>
    <x v="10"/>
    <x v="29"/>
    <x v="0"/>
    <x v="6"/>
    <x v="12351"/>
  </r>
  <r>
    <x v="10"/>
    <x v="29"/>
    <x v="0"/>
    <x v="7"/>
    <x v="7"/>
  </r>
  <r>
    <x v="10"/>
    <x v="29"/>
    <x v="0"/>
    <x v="8"/>
    <x v="7"/>
  </r>
  <r>
    <x v="10"/>
    <x v="29"/>
    <x v="0"/>
    <x v="9"/>
    <x v="12352"/>
  </r>
  <r>
    <x v="10"/>
    <x v="29"/>
    <x v="0"/>
    <x v="10"/>
    <x v="12353"/>
  </r>
  <r>
    <x v="10"/>
    <x v="29"/>
    <x v="0"/>
    <x v="11"/>
    <x v="12354"/>
  </r>
  <r>
    <x v="10"/>
    <x v="29"/>
    <x v="0"/>
    <x v="12"/>
    <x v="7"/>
  </r>
  <r>
    <x v="10"/>
    <x v="29"/>
    <x v="0"/>
    <x v="13"/>
    <x v="12355"/>
  </r>
  <r>
    <x v="10"/>
    <x v="29"/>
    <x v="1"/>
    <x v="0"/>
    <x v="7"/>
  </r>
  <r>
    <x v="10"/>
    <x v="29"/>
    <x v="1"/>
    <x v="1"/>
    <x v="12346"/>
  </r>
  <r>
    <x v="10"/>
    <x v="29"/>
    <x v="1"/>
    <x v="2"/>
    <x v="12356"/>
  </r>
  <r>
    <x v="10"/>
    <x v="29"/>
    <x v="1"/>
    <x v="3"/>
    <x v="12348"/>
  </r>
  <r>
    <x v="10"/>
    <x v="29"/>
    <x v="1"/>
    <x v="4"/>
    <x v="12357"/>
  </r>
  <r>
    <x v="10"/>
    <x v="29"/>
    <x v="1"/>
    <x v="5"/>
    <x v="7"/>
  </r>
  <r>
    <x v="10"/>
    <x v="29"/>
    <x v="1"/>
    <x v="6"/>
    <x v="12351"/>
  </r>
  <r>
    <x v="10"/>
    <x v="29"/>
    <x v="1"/>
    <x v="7"/>
    <x v="7"/>
  </r>
  <r>
    <x v="10"/>
    <x v="29"/>
    <x v="1"/>
    <x v="8"/>
    <x v="7"/>
  </r>
  <r>
    <x v="10"/>
    <x v="29"/>
    <x v="1"/>
    <x v="9"/>
    <x v="12358"/>
  </r>
  <r>
    <x v="10"/>
    <x v="29"/>
    <x v="1"/>
    <x v="10"/>
    <x v="7"/>
  </r>
  <r>
    <x v="10"/>
    <x v="29"/>
    <x v="1"/>
    <x v="11"/>
    <x v="12359"/>
  </r>
  <r>
    <x v="10"/>
    <x v="29"/>
    <x v="1"/>
    <x v="12"/>
    <x v="7"/>
  </r>
  <r>
    <x v="10"/>
    <x v="29"/>
    <x v="1"/>
    <x v="13"/>
    <x v="12360"/>
  </r>
  <r>
    <x v="10"/>
    <x v="31"/>
    <x v="0"/>
    <x v="0"/>
    <x v="7"/>
  </r>
  <r>
    <x v="10"/>
    <x v="31"/>
    <x v="0"/>
    <x v="1"/>
    <x v="12361"/>
  </r>
  <r>
    <x v="10"/>
    <x v="31"/>
    <x v="0"/>
    <x v="2"/>
    <x v="12362"/>
  </r>
  <r>
    <x v="10"/>
    <x v="31"/>
    <x v="0"/>
    <x v="3"/>
    <x v="8885"/>
  </r>
  <r>
    <x v="10"/>
    <x v="31"/>
    <x v="0"/>
    <x v="4"/>
    <x v="7"/>
  </r>
  <r>
    <x v="10"/>
    <x v="31"/>
    <x v="0"/>
    <x v="5"/>
    <x v="7"/>
  </r>
  <r>
    <x v="10"/>
    <x v="31"/>
    <x v="0"/>
    <x v="6"/>
    <x v="12363"/>
  </r>
  <r>
    <x v="10"/>
    <x v="31"/>
    <x v="0"/>
    <x v="7"/>
    <x v="7"/>
  </r>
  <r>
    <x v="10"/>
    <x v="31"/>
    <x v="0"/>
    <x v="8"/>
    <x v="12364"/>
  </r>
  <r>
    <x v="10"/>
    <x v="31"/>
    <x v="0"/>
    <x v="9"/>
    <x v="12365"/>
  </r>
  <r>
    <x v="10"/>
    <x v="31"/>
    <x v="0"/>
    <x v="10"/>
    <x v="12366"/>
  </r>
  <r>
    <x v="10"/>
    <x v="31"/>
    <x v="0"/>
    <x v="11"/>
    <x v="12367"/>
  </r>
  <r>
    <x v="10"/>
    <x v="31"/>
    <x v="0"/>
    <x v="12"/>
    <x v="7"/>
  </r>
  <r>
    <x v="10"/>
    <x v="31"/>
    <x v="0"/>
    <x v="13"/>
    <x v="12368"/>
  </r>
  <r>
    <x v="10"/>
    <x v="31"/>
    <x v="1"/>
    <x v="0"/>
    <x v="7"/>
  </r>
  <r>
    <x v="10"/>
    <x v="31"/>
    <x v="1"/>
    <x v="1"/>
    <x v="12361"/>
  </r>
  <r>
    <x v="10"/>
    <x v="31"/>
    <x v="1"/>
    <x v="2"/>
    <x v="12369"/>
  </r>
  <r>
    <x v="10"/>
    <x v="31"/>
    <x v="1"/>
    <x v="3"/>
    <x v="8885"/>
  </r>
  <r>
    <x v="10"/>
    <x v="31"/>
    <x v="1"/>
    <x v="4"/>
    <x v="7"/>
  </r>
  <r>
    <x v="10"/>
    <x v="31"/>
    <x v="1"/>
    <x v="5"/>
    <x v="7"/>
  </r>
  <r>
    <x v="10"/>
    <x v="31"/>
    <x v="1"/>
    <x v="6"/>
    <x v="12370"/>
  </r>
  <r>
    <x v="10"/>
    <x v="31"/>
    <x v="1"/>
    <x v="7"/>
    <x v="7"/>
  </r>
  <r>
    <x v="10"/>
    <x v="31"/>
    <x v="1"/>
    <x v="8"/>
    <x v="12364"/>
  </r>
  <r>
    <x v="10"/>
    <x v="31"/>
    <x v="1"/>
    <x v="9"/>
    <x v="12365"/>
  </r>
  <r>
    <x v="10"/>
    <x v="31"/>
    <x v="1"/>
    <x v="10"/>
    <x v="7"/>
  </r>
  <r>
    <x v="10"/>
    <x v="31"/>
    <x v="1"/>
    <x v="11"/>
    <x v="12371"/>
  </r>
  <r>
    <x v="10"/>
    <x v="31"/>
    <x v="1"/>
    <x v="12"/>
    <x v="7"/>
  </r>
  <r>
    <x v="10"/>
    <x v="31"/>
    <x v="1"/>
    <x v="13"/>
    <x v="12372"/>
  </r>
  <r>
    <x v="10"/>
    <x v="32"/>
    <x v="0"/>
    <x v="0"/>
    <x v="7"/>
  </r>
  <r>
    <x v="10"/>
    <x v="32"/>
    <x v="0"/>
    <x v="1"/>
    <x v="12373"/>
  </r>
  <r>
    <x v="10"/>
    <x v="32"/>
    <x v="0"/>
    <x v="2"/>
    <x v="12374"/>
  </r>
  <r>
    <x v="10"/>
    <x v="32"/>
    <x v="0"/>
    <x v="3"/>
    <x v="12375"/>
  </r>
  <r>
    <x v="10"/>
    <x v="32"/>
    <x v="0"/>
    <x v="4"/>
    <x v="2370"/>
  </r>
  <r>
    <x v="10"/>
    <x v="32"/>
    <x v="0"/>
    <x v="5"/>
    <x v="12376"/>
  </r>
  <r>
    <x v="10"/>
    <x v="32"/>
    <x v="0"/>
    <x v="6"/>
    <x v="12377"/>
  </r>
  <r>
    <x v="10"/>
    <x v="32"/>
    <x v="0"/>
    <x v="7"/>
    <x v="7"/>
  </r>
  <r>
    <x v="10"/>
    <x v="32"/>
    <x v="0"/>
    <x v="8"/>
    <x v="12378"/>
  </r>
  <r>
    <x v="10"/>
    <x v="32"/>
    <x v="0"/>
    <x v="9"/>
    <x v="12379"/>
  </r>
  <r>
    <x v="10"/>
    <x v="32"/>
    <x v="0"/>
    <x v="10"/>
    <x v="12380"/>
  </r>
  <r>
    <x v="10"/>
    <x v="32"/>
    <x v="0"/>
    <x v="11"/>
    <x v="12381"/>
  </r>
  <r>
    <x v="10"/>
    <x v="32"/>
    <x v="0"/>
    <x v="12"/>
    <x v="7"/>
  </r>
  <r>
    <x v="10"/>
    <x v="32"/>
    <x v="0"/>
    <x v="13"/>
    <x v="12382"/>
  </r>
  <r>
    <x v="10"/>
    <x v="32"/>
    <x v="1"/>
    <x v="0"/>
    <x v="7"/>
  </r>
  <r>
    <x v="10"/>
    <x v="32"/>
    <x v="1"/>
    <x v="1"/>
    <x v="12383"/>
  </r>
  <r>
    <x v="10"/>
    <x v="32"/>
    <x v="1"/>
    <x v="2"/>
    <x v="12384"/>
  </r>
  <r>
    <x v="10"/>
    <x v="32"/>
    <x v="1"/>
    <x v="3"/>
    <x v="12385"/>
  </r>
  <r>
    <x v="10"/>
    <x v="32"/>
    <x v="1"/>
    <x v="4"/>
    <x v="12386"/>
  </r>
  <r>
    <x v="10"/>
    <x v="32"/>
    <x v="1"/>
    <x v="5"/>
    <x v="7"/>
  </r>
  <r>
    <x v="10"/>
    <x v="32"/>
    <x v="1"/>
    <x v="6"/>
    <x v="12387"/>
  </r>
  <r>
    <x v="10"/>
    <x v="32"/>
    <x v="1"/>
    <x v="7"/>
    <x v="7"/>
  </r>
  <r>
    <x v="10"/>
    <x v="32"/>
    <x v="1"/>
    <x v="8"/>
    <x v="12388"/>
  </r>
  <r>
    <x v="10"/>
    <x v="32"/>
    <x v="1"/>
    <x v="9"/>
    <x v="12389"/>
  </r>
  <r>
    <x v="10"/>
    <x v="32"/>
    <x v="1"/>
    <x v="10"/>
    <x v="7"/>
  </r>
  <r>
    <x v="10"/>
    <x v="32"/>
    <x v="1"/>
    <x v="11"/>
    <x v="12390"/>
  </r>
  <r>
    <x v="10"/>
    <x v="32"/>
    <x v="1"/>
    <x v="12"/>
    <x v="7"/>
  </r>
  <r>
    <x v="10"/>
    <x v="32"/>
    <x v="1"/>
    <x v="13"/>
    <x v="12391"/>
  </r>
  <r>
    <x v="10"/>
    <x v="33"/>
    <x v="0"/>
    <x v="0"/>
    <x v="7"/>
  </r>
  <r>
    <x v="10"/>
    <x v="33"/>
    <x v="0"/>
    <x v="1"/>
    <x v="12392"/>
  </r>
  <r>
    <x v="10"/>
    <x v="33"/>
    <x v="0"/>
    <x v="2"/>
    <x v="12393"/>
  </r>
  <r>
    <x v="10"/>
    <x v="33"/>
    <x v="0"/>
    <x v="3"/>
    <x v="12394"/>
  </r>
  <r>
    <x v="10"/>
    <x v="33"/>
    <x v="0"/>
    <x v="4"/>
    <x v="12395"/>
  </r>
  <r>
    <x v="10"/>
    <x v="33"/>
    <x v="0"/>
    <x v="5"/>
    <x v="12396"/>
  </r>
  <r>
    <x v="10"/>
    <x v="33"/>
    <x v="0"/>
    <x v="6"/>
    <x v="12397"/>
  </r>
  <r>
    <x v="10"/>
    <x v="33"/>
    <x v="0"/>
    <x v="7"/>
    <x v="7"/>
  </r>
  <r>
    <x v="10"/>
    <x v="33"/>
    <x v="0"/>
    <x v="8"/>
    <x v="12398"/>
  </r>
  <r>
    <x v="10"/>
    <x v="33"/>
    <x v="0"/>
    <x v="9"/>
    <x v="12399"/>
  </r>
  <r>
    <x v="10"/>
    <x v="33"/>
    <x v="0"/>
    <x v="10"/>
    <x v="12400"/>
  </r>
  <r>
    <x v="10"/>
    <x v="33"/>
    <x v="0"/>
    <x v="11"/>
    <x v="12401"/>
  </r>
  <r>
    <x v="10"/>
    <x v="33"/>
    <x v="0"/>
    <x v="12"/>
    <x v="12402"/>
  </r>
  <r>
    <x v="10"/>
    <x v="33"/>
    <x v="0"/>
    <x v="13"/>
    <x v="12403"/>
  </r>
  <r>
    <x v="10"/>
    <x v="33"/>
    <x v="1"/>
    <x v="0"/>
    <x v="7"/>
  </r>
  <r>
    <x v="10"/>
    <x v="33"/>
    <x v="1"/>
    <x v="1"/>
    <x v="12392"/>
  </r>
  <r>
    <x v="10"/>
    <x v="33"/>
    <x v="1"/>
    <x v="2"/>
    <x v="12404"/>
  </r>
  <r>
    <x v="10"/>
    <x v="33"/>
    <x v="1"/>
    <x v="3"/>
    <x v="12405"/>
  </r>
  <r>
    <x v="10"/>
    <x v="33"/>
    <x v="1"/>
    <x v="4"/>
    <x v="12406"/>
  </r>
  <r>
    <x v="10"/>
    <x v="33"/>
    <x v="1"/>
    <x v="5"/>
    <x v="7"/>
  </r>
  <r>
    <x v="10"/>
    <x v="33"/>
    <x v="1"/>
    <x v="6"/>
    <x v="12407"/>
  </r>
  <r>
    <x v="10"/>
    <x v="33"/>
    <x v="1"/>
    <x v="7"/>
    <x v="7"/>
  </r>
  <r>
    <x v="10"/>
    <x v="33"/>
    <x v="1"/>
    <x v="8"/>
    <x v="12398"/>
  </r>
  <r>
    <x v="10"/>
    <x v="33"/>
    <x v="1"/>
    <x v="9"/>
    <x v="12408"/>
  </r>
  <r>
    <x v="10"/>
    <x v="33"/>
    <x v="1"/>
    <x v="10"/>
    <x v="7"/>
  </r>
  <r>
    <x v="10"/>
    <x v="33"/>
    <x v="1"/>
    <x v="11"/>
    <x v="12409"/>
  </r>
  <r>
    <x v="10"/>
    <x v="33"/>
    <x v="1"/>
    <x v="12"/>
    <x v="12410"/>
  </r>
  <r>
    <x v="10"/>
    <x v="33"/>
    <x v="1"/>
    <x v="13"/>
    <x v="12411"/>
  </r>
  <r>
    <x v="10"/>
    <x v="34"/>
    <x v="0"/>
    <x v="0"/>
    <x v="7"/>
  </r>
  <r>
    <x v="10"/>
    <x v="34"/>
    <x v="0"/>
    <x v="1"/>
    <x v="2768"/>
  </r>
  <r>
    <x v="10"/>
    <x v="34"/>
    <x v="0"/>
    <x v="2"/>
    <x v="12412"/>
  </r>
  <r>
    <x v="10"/>
    <x v="34"/>
    <x v="0"/>
    <x v="3"/>
    <x v="8938"/>
  </r>
  <r>
    <x v="10"/>
    <x v="34"/>
    <x v="0"/>
    <x v="4"/>
    <x v="7"/>
  </r>
  <r>
    <x v="10"/>
    <x v="34"/>
    <x v="0"/>
    <x v="5"/>
    <x v="12413"/>
  </r>
  <r>
    <x v="10"/>
    <x v="34"/>
    <x v="0"/>
    <x v="6"/>
    <x v="12414"/>
  </r>
  <r>
    <x v="10"/>
    <x v="34"/>
    <x v="0"/>
    <x v="7"/>
    <x v="7"/>
  </r>
  <r>
    <x v="10"/>
    <x v="34"/>
    <x v="0"/>
    <x v="8"/>
    <x v="12415"/>
  </r>
  <r>
    <x v="10"/>
    <x v="34"/>
    <x v="0"/>
    <x v="9"/>
    <x v="12416"/>
  </r>
  <r>
    <x v="10"/>
    <x v="34"/>
    <x v="0"/>
    <x v="10"/>
    <x v="12417"/>
  </r>
  <r>
    <x v="10"/>
    <x v="34"/>
    <x v="0"/>
    <x v="11"/>
    <x v="12418"/>
  </r>
  <r>
    <x v="10"/>
    <x v="34"/>
    <x v="0"/>
    <x v="12"/>
    <x v="12419"/>
  </r>
  <r>
    <x v="10"/>
    <x v="34"/>
    <x v="0"/>
    <x v="13"/>
    <x v="12420"/>
  </r>
  <r>
    <x v="10"/>
    <x v="34"/>
    <x v="1"/>
    <x v="0"/>
    <x v="7"/>
  </r>
  <r>
    <x v="10"/>
    <x v="34"/>
    <x v="1"/>
    <x v="1"/>
    <x v="190"/>
  </r>
  <r>
    <x v="10"/>
    <x v="34"/>
    <x v="1"/>
    <x v="2"/>
    <x v="12421"/>
  </r>
  <r>
    <x v="10"/>
    <x v="34"/>
    <x v="1"/>
    <x v="3"/>
    <x v="8948"/>
  </r>
  <r>
    <x v="10"/>
    <x v="34"/>
    <x v="1"/>
    <x v="4"/>
    <x v="7"/>
  </r>
  <r>
    <x v="10"/>
    <x v="34"/>
    <x v="1"/>
    <x v="5"/>
    <x v="7"/>
  </r>
  <r>
    <x v="10"/>
    <x v="34"/>
    <x v="1"/>
    <x v="6"/>
    <x v="12422"/>
  </r>
  <r>
    <x v="10"/>
    <x v="34"/>
    <x v="1"/>
    <x v="7"/>
    <x v="7"/>
  </r>
  <r>
    <x v="10"/>
    <x v="34"/>
    <x v="1"/>
    <x v="8"/>
    <x v="12415"/>
  </r>
  <r>
    <x v="10"/>
    <x v="34"/>
    <x v="1"/>
    <x v="9"/>
    <x v="12423"/>
  </r>
  <r>
    <x v="10"/>
    <x v="34"/>
    <x v="1"/>
    <x v="10"/>
    <x v="7"/>
  </r>
  <r>
    <x v="10"/>
    <x v="34"/>
    <x v="1"/>
    <x v="11"/>
    <x v="12424"/>
  </r>
  <r>
    <x v="10"/>
    <x v="34"/>
    <x v="1"/>
    <x v="12"/>
    <x v="7"/>
  </r>
  <r>
    <x v="10"/>
    <x v="34"/>
    <x v="1"/>
    <x v="13"/>
    <x v="12425"/>
  </r>
  <r>
    <x v="10"/>
    <x v="35"/>
    <x v="0"/>
    <x v="0"/>
    <x v="7"/>
  </r>
  <r>
    <x v="10"/>
    <x v="35"/>
    <x v="0"/>
    <x v="1"/>
    <x v="12426"/>
  </r>
  <r>
    <x v="10"/>
    <x v="35"/>
    <x v="0"/>
    <x v="2"/>
    <x v="12427"/>
  </r>
  <r>
    <x v="10"/>
    <x v="35"/>
    <x v="0"/>
    <x v="3"/>
    <x v="12428"/>
  </r>
  <r>
    <x v="10"/>
    <x v="35"/>
    <x v="0"/>
    <x v="4"/>
    <x v="7"/>
  </r>
  <r>
    <x v="10"/>
    <x v="35"/>
    <x v="0"/>
    <x v="5"/>
    <x v="12429"/>
  </r>
  <r>
    <x v="10"/>
    <x v="35"/>
    <x v="0"/>
    <x v="6"/>
    <x v="7"/>
  </r>
  <r>
    <x v="10"/>
    <x v="35"/>
    <x v="0"/>
    <x v="7"/>
    <x v="7"/>
  </r>
  <r>
    <x v="10"/>
    <x v="35"/>
    <x v="0"/>
    <x v="8"/>
    <x v="12430"/>
  </r>
  <r>
    <x v="10"/>
    <x v="35"/>
    <x v="0"/>
    <x v="9"/>
    <x v="12431"/>
  </r>
  <r>
    <x v="10"/>
    <x v="35"/>
    <x v="0"/>
    <x v="10"/>
    <x v="12432"/>
  </r>
  <r>
    <x v="10"/>
    <x v="35"/>
    <x v="0"/>
    <x v="11"/>
    <x v="12433"/>
  </r>
  <r>
    <x v="10"/>
    <x v="35"/>
    <x v="0"/>
    <x v="12"/>
    <x v="12434"/>
  </r>
  <r>
    <x v="10"/>
    <x v="35"/>
    <x v="0"/>
    <x v="13"/>
    <x v="12435"/>
  </r>
  <r>
    <x v="10"/>
    <x v="35"/>
    <x v="1"/>
    <x v="0"/>
    <x v="7"/>
  </r>
  <r>
    <x v="10"/>
    <x v="35"/>
    <x v="1"/>
    <x v="1"/>
    <x v="12436"/>
  </r>
  <r>
    <x v="10"/>
    <x v="35"/>
    <x v="1"/>
    <x v="2"/>
    <x v="12437"/>
  </r>
  <r>
    <x v="10"/>
    <x v="35"/>
    <x v="1"/>
    <x v="3"/>
    <x v="12428"/>
  </r>
  <r>
    <x v="10"/>
    <x v="35"/>
    <x v="1"/>
    <x v="4"/>
    <x v="7"/>
  </r>
  <r>
    <x v="10"/>
    <x v="35"/>
    <x v="1"/>
    <x v="5"/>
    <x v="7"/>
  </r>
  <r>
    <x v="10"/>
    <x v="35"/>
    <x v="1"/>
    <x v="6"/>
    <x v="12438"/>
  </r>
  <r>
    <x v="10"/>
    <x v="35"/>
    <x v="1"/>
    <x v="7"/>
    <x v="7"/>
  </r>
  <r>
    <x v="10"/>
    <x v="35"/>
    <x v="1"/>
    <x v="8"/>
    <x v="12430"/>
  </r>
  <r>
    <x v="10"/>
    <x v="35"/>
    <x v="1"/>
    <x v="9"/>
    <x v="12439"/>
  </r>
  <r>
    <x v="10"/>
    <x v="35"/>
    <x v="1"/>
    <x v="10"/>
    <x v="7"/>
  </r>
  <r>
    <x v="10"/>
    <x v="35"/>
    <x v="1"/>
    <x v="11"/>
    <x v="12440"/>
  </r>
  <r>
    <x v="10"/>
    <x v="35"/>
    <x v="1"/>
    <x v="12"/>
    <x v="7"/>
  </r>
  <r>
    <x v="10"/>
    <x v="35"/>
    <x v="1"/>
    <x v="13"/>
    <x v="12441"/>
  </r>
  <r>
    <x v="10"/>
    <x v="36"/>
    <x v="0"/>
    <x v="0"/>
    <x v="7"/>
  </r>
  <r>
    <x v="10"/>
    <x v="36"/>
    <x v="0"/>
    <x v="1"/>
    <x v="12442"/>
  </r>
  <r>
    <x v="10"/>
    <x v="36"/>
    <x v="0"/>
    <x v="2"/>
    <x v="12443"/>
  </r>
  <r>
    <x v="10"/>
    <x v="36"/>
    <x v="0"/>
    <x v="3"/>
    <x v="7793"/>
  </r>
  <r>
    <x v="10"/>
    <x v="36"/>
    <x v="0"/>
    <x v="4"/>
    <x v="12444"/>
  </r>
  <r>
    <x v="10"/>
    <x v="36"/>
    <x v="0"/>
    <x v="5"/>
    <x v="7"/>
  </r>
  <r>
    <x v="10"/>
    <x v="36"/>
    <x v="0"/>
    <x v="6"/>
    <x v="7"/>
  </r>
  <r>
    <x v="10"/>
    <x v="36"/>
    <x v="0"/>
    <x v="7"/>
    <x v="7"/>
  </r>
  <r>
    <x v="10"/>
    <x v="36"/>
    <x v="0"/>
    <x v="8"/>
    <x v="7"/>
  </r>
  <r>
    <x v="10"/>
    <x v="36"/>
    <x v="0"/>
    <x v="9"/>
    <x v="12445"/>
  </r>
  <r>
    <x v="10"/>
    <x v="36"/>
    <x v="0"/>
    <x v="10"/>
    <x v="7"/>
  </r>
  <r>
    <x v="10"/>
    <x v="36"/>
    <x v="0"/>
    <x v="11"/>
    <x v="12446"/>
  </r>
  <r>
    <x v="10"/>
    <x v="36"/>
    <x v="0"/>
    <x v="12"/>
    <x v="7"/>
  </r>
  <r>
    <x v="10"/>
    <x v="36"/>
    <x v="0"/>
    <x v="13"/>
    <x v="12447"/>
  </r>
  <r>
    <x v="10"/>
    <x v="36"/>
    <x v="1"/>
    <x v="0"/>
    <x v="7"/>
  </r>
  <r>
    <x v="10"/>
    <x v="36"/>
    <x v="1"/>
    <x v="1"/>
    <x v="12442"/>
  </r>
  <r>
    <x v="10"/>
    <x v="36"/>
    <x v="1"/>
    <x v="2"/>
    <x v="12443"/>
  </r>
  <r>
    <x v="10"/>
    <x v="36"/>
    <x v="1"/>
    <x v="3"/>
    <x v="7793"/>
  </r>
  <r>
    <x v="10"/>
    <x v="36"/>
    <x v="1"/>
    <x v="4"/>
    <x v="12444"/>
  </r>
  <r>
    <x v="10"/>
    <x v="36"/>
    <x v="1"/>
    <x v="5"/>
    <x v="7"/>
  </r>
  <r>
    <x v="10"/>
    <x v="36"/>
    <x v="1"/>
    <x v="6"/>
    <x v="7"/>
  </r>
  <r>
    <x v="10"/>
    <x v="36"/>
    <x v="1"/>
    <x v="7"/>
    <x v="7"/>
  </r>
  <r>
    <x v="10"/>
    <x v="36"/>
    <x v="1"/>
    <x v="8"/>
    <x v="7"/>
  </r>
  <r>
    <x v="10"/>
    <x v="36"/>
    <x v="1"/>
    <x v="9"/>
    <x v="12445"/>
  </r>
  <r>
    <x v="10"/>
    <x v="36"/>
    <x v="1"/>
    <x v="10"/>
    <x v="7"/>
  </r>
  <r>
    <x v="10"/>
    <x v="36"/>
    <x v="1"/>
    <x v="11"/>
    <x v="12446"/>
  </r>
  <r>
    <x v="10"/>
    <x v="36"/>
    <x v="1"/>
    <x v="12"/>
    <x v="7"/>
  </r>
  <r>
    <x v="10"/>
    <x v="36"/>
    <x v="1"/>
    <x v="13"/>
    <x v="12447"/>
  </r>
  <r>
    <x v="10"/>
    <x v="37"/>
    <x v="0"/>
    <x v="0"/>
    <x v="7"/>
  </r>
  <r>
    <x v="10"/>
    <x v="37"/>
    <x v="0"/>
    <x v="1"/>
    <x v="12448"/>
  </r>
  <r>
    <x v="10"/>
    <x v="37"/>
    <x v="0"/>
    <x v="2"/>
    <x v="12449"/>
  </r>
  <r>
    <x v="10"/>
    <x v="37"/>
    <x v="0"/>
    <x v="3"/>
    <x v="11285"/>
  </r>
  <r>
    <x v="10"/>
    <x v="37"/>
    <x v="0"/>
    <x v="4"/>
    <x v="7"/>
  </r>
  <r>
    <x v="10"/>
    <x v="37"/>
    <x v="0"/>
    <x v="5"/>
    <x v="7"/>
  </r>
  <r>
    <x v="10"/>
    <x v="37"/>
    <x v="0"/>
    <x v="6"/>
    <x v="12450"/>
  </r>
  <r>
    <x v="10"/>
    <x v="37"/>
    <x v="0"/>
    <x v="7"/>
    <x v="7"/>
  </r>
  <r>
    <x v="10"/>
    <x v="37"/>
    <x v="0"/>
    <x v="8"/>
    <x v="7"/>
  </r>
  <r>
    <x v="10"/>
    <x v="37"/>
    <x v="0"/>
    <x v="9"/>
    <x v="12451"/>
  </r>
  <r>
    <x v="10"/>
    <x v="37"/>
    <x v="0"/>
    <x v="10"/>
    <x v="7"/>
  </r>
  <r>
    <x v="10"/>
    <x v="37"/>
    <x v="0"/>
    <x v="11"/>
    <x v="12452"/>
  </r>
  <r>
    <x v="10"/>
    <x v="37"/>
    <x v="0"/>
    <x v="12"/>
    <x v="7"/>
  </r>
  <r>
    <x v="10"/>
    <x v="37"/>
    <x v="0"/>
    <x v="13"/>
    <x v="12453"/>
  </r>
  <r>
    <x v="10"/>
    <x v="37"/>
    <x v="1"/>
    <x v="0"/>
    <x v="7"/>
  </r>
  <r>
    <x v="10"/>
    <x v="37"/>
    <x v="1"/>
    <x v="1"/>
    <x v="12454"/>
  </r>
  <r>
    <x v="10"/>
    <x v="37"/>
    <x v="1"/>
    <x v="2"/>
    <x v="12455"/>
  </r>
  <r>
    <x v="10"/>
    <x v="37"/>
    <x v="1"/>
    <x v="3"/>
    <x v="11294"/>
  </r>
  <r>
    <x v="10"/>
    <x v="37"/>
    <x v="1"/>
    <x v="4"/>
    <x v="7"/>
  </r>
  <r>
    <x v="10"/>
    <x v="37"/>
    <x v="1"/>
    <x v="5"/>
    <x v="7"/>
  </r>
  <r>
    <x v="10"/>
    <x v="37"/>
    <x v="1"/>
    <x v="6"/>
    <x v="12456"/>
  </r>
  <r>
    <x v="10"/>
    <x v="37"/>
    <x v="1"/>
    <x v="7"/>
    <x v="7"/>
  </r>
  <r>
    <x v="10"/>
    <x v="37"/>
    <x v="1"/>
    <x v="8"/>
    <x v="7"/>
  </r>
  <r>
    <x v="10"/>
    <x v="37"/>
    <x v="1"/>
    <x v="9"/>
    <x v="12457"/>
  </r>
  <r>
    <x v="10"/>
    <x v="37"/>
    <x v="1"/>
    <x v="10"/>
    <x v="7"/>
  </r>
  <r>
    <x v="10"/>
    <x v="37"/>
    <x v="1"/>
    <x v="11"/>
    <x v="12458"/>
  </r>
  <r>
    <x v="10"/>
    <x v="37"/>
    <x v="1"/>
    <x v="12"/>
    <x v="7"/>
  </r>
  <r>
    <x v="10"/>
    <x v="37"/>
    <x v="1"/>
    <x v="13"/>
    <x v="12459"/>
  </r>
  <r>
    <x v="10"/>
    <x v="75"/>
    <x v="0"/>
    <x v="0"/>
    <x v="7"/>
  </r>
  <r>
    <x v="10"/>
    <x v="75"/>
    <x v="0"/>
    <x v="1"/>
    <x v="12460"/>
  </r>
  <r>
    <x v="10"/>
    <x v="75"/>
    <x v="0"/>
    <x v="2"/>
    <x v="12461"/>
  </r>
  <r>
    <x v="10"/>
    <x v="75"/>
    <x v="0"/>
    <x v="3"/>
    <x v="12462"/>
  </r>
  <r>
    <x v="10"/>
    <x v="75"/>
    <x v="0"/>
    <x v="4"/>
    <x v="12463"/>
  </r>
  <r>
    <x v="10"/>
    <x v="75"/>
    <x v="0"/>
    <x v="5"/>
    <x v="7"/>
  </r>
  <r>
    <x v="10"/>
    <x v="75"/>
    <x v="0"/>
    <x v="6"/>
    <x v="7"/>
  </r>
  <r>
    <x v="10"/>
    <x v="75"/>
    <x v="0"/>
    <x v="7"/>
    <x v="7"/>
  </r>
  <r>
    <x v="10"/>
    <x v="75"/>
    <x v="0"/>
    <x v="8"/>
    <x v="7"/>
  </r>
  <r>
    <x v="10"/>
    <x v="75"/>
    <x v="0"/>
    <x v="9"/>
    <x v="12464"/>
  </r>
  <r>
    <x v="10"/>
    <x v="75"/>
    <x v="0"/>
    <x v="10"/>
    <x v="7"/>
  </r>
  <r>
    <x v="10"/>
    <x v="75"/>
    <x v="0"/>
    <x v="11"/>
    <x v="12465"/>
  </r>
  <r>
    <x v="10"/>
    <x v="75"/>
    <x v="0"/>
    <x v="12"/>
    <x v="7"/>
  </r>
  <r>
    <x v="10"/>
    <x v="75"/>
    <x v="0"/>
    <x v="13"/>
    <x v="12466"/>
  </r>
  <r>
    <x v="10"/>
    <x v="75"/>
    <x v="1"/>
    <x v="0"/>
    <x v="7"/>
  </r>
  <r>
    <x v="10"/>
    <x v="75"/>
    <x v="1"/>
    <x v="1"/>
    <x v="12460"/>
  </r>
  <r>
    <x v="10"/>
    <x v="75"/>
    <x v="1"/>
    <x v="2"/>
    <x v="12461"/>
  </r>
  <r>
    <x v="10"/>
    <x v="75"/>
    <x v="1"/>
    <x v="3"/>
    <x v="12462"/>
  </r>
  <r>
    <x v="10"/>
    <x v="75"/>
    <x v="1"/>
    <x v="4"/>
    <x v="12463"/>
  </r>
  <r>
    <x v="10"/>
    <x v="75"/>
    <x v="1"/>
    <x v="5"/>
    <x v="7"/>
  </r>
  <r>
    <x v="10"/>
    <x v="75"/>
    <x v="1"/>
    <x v="6"/>
    <x v="7"/>
  </r>
  <r>
    <x v="10"/>
    <x v="75"/>
    <x v="1"/>
    <x v="7"/>
    <x v="7"/>
  </r>
  <r>
    <x v="10"/>
    <x v="75"/>
    <x v="1"/>
    <x v="8"/>
    <x v="7"/>
  </r>
  <r>
    <x v="10"/>
    <x v="75"/>
    <x v="1"/>
    <x v="9"/>
    <x v="12464"/>
  </r>
  <r>
    <x v="10"/>
    <x v="75"/>
    <x v="1"/>
    <x v="10"/>
    <x v="7"/>
  </r>
  <r>
    <x v="10"/>
    <x v="75"/>
    <x v="1"/>
    <x v="11"/>
    <x v="12465"/>
  </r>
  <r>
    <x v="10"/>
    <x v="75"/>
    <x v="1"/>
    <x v="12"/>
    <x v="7"/>
  </r>
  <r>
    <x v="10"/>
    <x v="75"/>
    <x v="1"/>
    <x v="13"/>
    <x v="12466"/>
  </r>
  <r>
    <x v="10"/>
    <x v="38"/>
    <x v="0"/>
    <x v="0"/>
    <x v="7"/>
  </r>
  <r>
    <x v="10"/>
    <x v="38"/>
    <x v="0"/>
    <x v="1"/>
    <x v="12467"/>
  </r>
  <r>
    <x v="10"/>
    <x v="38"/>
    <x v="0"/>
    <x v="2"/>
    <x v="12468"/>
  </r>
  <r>
    <x v="10"/>
    <x v="38"/>
    <x v="0"/>
    <x v="3"/>
    <x v="8998"/>
  </r>
  <r>
    <x v="10"/>
    <x v="38"/>
    <x v="0"/>
    <x v="4"/>
    <x v="12469"/>
  </r>
  <r>
    <x v="10"/>
    <x v="38"/>
    <x v="0"/>
    <x v="5"/>
    <x v="7"/>
  </r>
  <r>
    <x v="10"/>
    <x v="38"/>
    <x v="0"/>
    <x v="6"/>
    <x v="12470"/>
  </r>
  <r>
    <x v="10"/>
    <x v="38"/>
    <x v="0"/>
    <x v="7"/>
    <x v="7"/>
  </r>
  <r>
    <x v="10"/>
    <x v="38"/>
    <x v="0"/>
    <x v="8"/>
    <x v="12471"/>
  </r>
  <r>
    <x v="10"/>
    <x v="38"/>
    <x v="0"/>
    <x v="9"/>
    <x v="12472"/>
  </r>
  <r>
    <x v="10"/>
    <x v="38"/>
    <x v="0"/>
    <x v="10"/>
    <x v="12473"/>
  </r>
  <r>
    <x v="10"/>
    <x v="38"/>
    <x v="0"/>
    <x v="11"/>
    <x v="12474"/>
  </r>
  <r>
    <x v="10"/>
    <x v="38"/>
    <x v="0"/>
    <x v="12"/>
    <x v="12475"/>
  </r>
  <r>
    <x v="10"/>
    <x v="38"/>
    <x v="0"/>
    <x v="13"/>
    <x v="12476"/>
  </r>
  <r>
    <x v="10"/>
    <x v="38"/>
    <x v="1"/>
    <x v="0"/>
    <x v="12477"/>
  </r>
  <r>
    <x v="10"/>
    <x v="38"/>
    <x v="1"/>
    <x v="1"/>
    <x v="12478"/>
  </r>
  <r>
    <x v="10"/>
    <x v="38"/>
    <x v="1"/>
    <x v="2"/>
    <x v="12479"/>
  </r>
  <r>
    <x v="10"/>
    <x v="38"/>
    <x v="1"/>
    <x v="3"/>
    <x v="12480"/>
  </r>
  <r>
    <x v="10"/>
    <x v="38"/>
    <x v="1"/>
    <x v="4"/>
    <x v="12481"/>
  </r>
  <r>
    <x v="10"/>
    <x v="38"/>
    <x v="1"/>
    <x v="5"/>
    <x v="7"/>
  </r>
  <r>
    <x v="10"/>
    <x v="38"/>
    <x v="1"/>
    <x v="6"/>
    <x v="12482"/>
  </r>
  <r>
    <x v="10"/>
    <x v="38"/>
    <x v="1"/>
    <x v="7"/>
    <x v="7"/>
  </r>
  <r>
    <x v="10"/>
    <x v="38"/>
    <x v="1"/>
    <x v="8"/>
    <x v="12483"/>
  </r>
  <r>
    <x v="10"/>
    <x v="38"/>
    <x v="1"/>
    <x v="9"/>
    <x v="12484"/>
  </r>
  <r>
    <x v="10"/>
    <x v="38"/>
    <x v="1"/>
    <x v="10"/>
    <x v="12485"/>
  </r>
  <r>
    <x v="10"/>
    <x v="38"/>
    <x v="1"/>
    <x v="11"/>
    <x v="12486"/>
  </r>
  <r>
    <x v="10"/>
    <x v="38"/>
    <x v="1"/>
    <x v="12"/>
    <x v="7"/>
  </r>
  <r>
    <x v="10"/>
    <x v="38"/>
    <x v="1"/>
    <x v="13"/>
    <x v="12487"/>
  </r>
  <r>
    <x v="10"/>
    <x v="39"/>
    <x v="0"/>
    <x v="0"/>
    <x v="7"/>
  </r>
  <r>
    <x v="10"/>
    <x v="39"/>
    <x v="0"/>
    <x v="1"/>
    <x v="12488"/>
  </r>
  <r>
    <x v="10"/>
    <x v="39"/>
    <x v="0"/>
    <x v="2"/>
    <x v="12489"/>
  </r>
  <r>
    <x v="10"/>
    <x v="39"/>
    <x v="0"/>
    <x v="3"/>
    <x v="12490"/>
  </r>
  <r>
    <x v="10"/>
    <x v="39"/>
    <x v="0"/>
    <x v="4"/>
    <x v="12491"/>
  </r>
  <r>
    <x v="10"/>
    <x v="39"/>
    <x v="0"/>
    <x v="5"/>
    <x v="12492"/>
  </r>
  <r>
    <x v="10"/>
    <x v="39"/>
    <x v="0"/>
    <x v="6"/>
    <x v="12493"/>
  </r>
  <r>
    <x v="10"/>
    <x v="39"/>
    <x v="0"/>
    <x v="7"/>
    <x v="7"/>
  </r>
  <r>
    <x v="10"/>
    <x v="39"/>
    <x v="0"/>
    <x v="8"/>
    <x v="12494"/>
  </r>
  <r>
    <x v="10"/>
    <x v="39"/>
    <x v="0"/>
    <x v="9"/>
    <x v="12495"/>
  </r>
  <r>
    <x v="10"/>
    <x v="39"/>
    <x v="0"/>
    <x v="10"/>
    <x v="12496"/>
  </r>
  <r>
    <x v="10"/>
    <x v="39"/>
    <x v="0"/>
    <x v="11"/>
    <x v="12497"/>
  </r>
  <r>
    <x v="10"/>
    <x v="39"/>
    <x v="0"/>
    <x v="12"/>
    <x v="12498"/>
  </r>
  <r>
    <x v="10"/>
    <x v="39"/>
    <x v="0"/>
    <x v="13"/>
    <x v="12499"/>
  </r>
  <r>
    <x v="10"/>
    <x v="39"/>
    <x v="1"/>
    <x v="0"/>
    <x v="7"/>
  </r>
  <r>
    <x v="10"/>
    <x v="39"/>
    <x v="1"/>
    <x v="1"/>
    <x v="12500"/>
  </r>
  <r>
    <x v="10"/>
    <x v="39"/>
    <x v="1"/>
    <x v="2"/>
    <x v="12501"/>
  </r>
  <r>
    <x v="10"/>
    <x v="39"/>
    <x v="1"/>
    <x v="3"/>
    <x v="12502"/>
  </r>
  <r>
    <x v="10"/>
    <x v="39"/>
    <x v="1"/>
    <x v="4"/>
    <x v="12503"/>
  </r>
  <r>
    <x v="10"/>
    <x v="39"/>
    <x v="1"/>
    <x v="5"/>
    <x v="7"/>
  </r>
  <r>
    <x v="10"/>
    <x v="39"/>
    <x v="1"/>
    <x v="6"/>
    <x v="12504"/>
  </r>
  <r>
    <x v="10"/>
    <x v="39"/>
    <x v="1"/>
    <x v="7"/>
    <x v="7"/>
  </r>
  <r>
    <x v="10"/>
    <x v="39"/>
    <x v="1"/>
    <x v="8"/>
    <x v="12505"/>
  </r>
  <r>
    <x v="10"/>
    <x v="39"/>
    <x v="1"/>
    <x v="9"/>
    <x v="12506"/>
  </r>
  <r>
    <x v="10"/>
    <x v="39"/>
    <x v="1"/>
    <x v="10"/>
    <x v="7"/>
  </r>
  <r>
    <x v="10"/>
    <x v="39"/>
    <x v="1"/>
    <x v="11"/>
    <x v="12507"/>
  </r>
  <r>
    <x v="10"/>
    <x v="39"/>
    <x v="1"/>
    <x v="12"/>
    <x v="7"/>
  </r>
  <r>
    <x v="10"/>
    <x v="39"/>
    <x v="1"/>
    <x v="13"/>
    <x v="12508"/>
  </r>
  <r>
    <x v="10"/>
    <x v="40"/>
    <x v="0"/>
    <x v="0"/>
    <x v="7"/>
  </r>
  <r>
    <x v="10"/>
    <x v="40"/>
    <x v="0"/>
    <x v="1"/>
    <x v="12509"/>
  </r>
  <r>
    <x v="10"/>
    <x v="40"/>
    <x v="0"/>
    <x v="2"/>
    <x v="12510"/>
  </r>
  <r>
    <x v="10"/>
    <x v="40"/>
    <x v="0"/>
    <x v="3"/>
    <x v="12511"/>
  </r>
  <r>
    <x v="10"/>
    <x v="40"/>
    <x v="0"/>
    <x v="4"/>
    <x v="6778"/>
  </r>
  <r>
    <x v="10"/>
    <x v="40"/>
    <x v="0"/>
    <x v="5"/>
    <x v="12512"/>
  </r>
  <r>
    <x v="10"/>
    <x v="40"/>
    <x v="0"/>
    <x v="6"/>
    <x v="12513"/>
  </r>
  <r>
    <x v="10"/>
    <x v="40"/>
    <x v="0"/>
    <x v="7"/>
    <x v="7"/>
  </r>
  <r>
    <x v="10"/>
    <x v="40"/>
    <x v="0"/>
    <x v="8"/>
    <x v="12514"/>
  </r>
  <r>
    <x v="10"/>
    <x v="40"/>
    <x v="0"/>
    <x v="9"/>
    <x v="12515"/>
  </r>
  <r>
    <x v="10"/>
    <x v="40"/>
    <x v="0"/>
    <x v="10"/>
    <x v="12516"/>
  </r>
  <r>
    <x v="10"/>
    <x v="40"/>
    <x v="0"/>
    <x v="11"/>
    <x v="12517"/>
  </r>
  <r>
    <x v="10"/>
    <x v="40"/>
    <x v="0"/>
    <x v="12"/>
    <x v="3776"/>
  </r>
  <r>
    <x v="10"/>
    <x v="40"/>
    <x v="0"/>
    <x v="13"/>
    <x v="12518"/>
  </r>
  <r>
    <x v="10"/>
    <x v="40"/>
    <x v="1"/>
    <x v="0"/>
    <x v="7"/>
  </r>
  <r>
    <x v="10"/>
    <x v="40"/>
    <x v="1"/>
    <x v="1"/>
    <x v="12519"/>
  </r>
  <r>
    <x v="10"/>
    <x v="40"/>
    <x v="1"/>
    <x v="2"/>
    <x v="12520"/>
  </r>
  <r>
    <x v="10"/>
    <x v="40"/>
    <x v="1"/>
    <x v="3"/>
    <x v="12511"/>
  </r>
  <r>
    <x v="10"/>
    <x v="40"/>
    <x v="1"/>
    <x v="4"/>
    <x v="6778"/>
  </r>
  <r>
    <x v="10"/>
    <x v="40"/>
    <x v="1"/>
    <x v="5"/>
    <x v="7"/>
  </r>
  <r>
    <x v="10"/>
    <x v="40"/>
    <x v="1"/>
    <x v="6"/>
    <x v="12521"/>
  </r>
  <r>
    <x v="10"/>
    <x v="40"/>
    <x v="1"/>
    <x v="7"/>
    <x v="7"/>
  </r>
  <r>
    <x v="10"/>
    <x v="40"/>
    <x v="1"/>
    <x v="8"/>
    <x v="12522"/>
  </r>
  <r>
    <x v="10"/>
    <x v="40"/>
    <x v="1"/>
    <x v="9"/>
    <x v="12523"/>
  </r>
  <r>
    <x v="10"/>
    <x v="40"/>
    <x v="1"/>
    <x v="10"/>
    <x v="7"/>
  </r>
  <r>
    <x v="10"/>
    <x v="40"/>
    <x v="1"/>
    <x v="11"/>
    <x v="12524"/>
  </r>
  <r>
    <x v="10"/>
    <x v="40"/>
    <x v="1"/>
    <x v="12"/>
    <x v="7"/>
  </r>
  <r>
    <x v="10"/>
    <x v="40"/>
    <x v="1"/>
    <x v="13"/>
    <x v="12525"/>
  </r>
  <r>
    <x v="10"/>
    <x v="41"/>
    <x v="0"/>
    <x v="0"/>
    <x v="7"/>
  </r>
  <r>
    <x v="10"/>
    <x v="41"/>
    <x v="0"/>
    <x v="1"/>
    <x v="12526"/>
  </r>
  <r>
    <x v="10"/>
    <x v="41"/>
    <x v="0"/>
    <x v="2"/>
    <x v="12527"/>
  </r>
  <r>
    <x v="10"/>
    <x v="41"/>
    <x v="0"/>
    <x v="3"/>
    <x v="12528"/>
  </r>
  <r>
    <x v="10"/>
    <x v="41"/>
    <x v="0"/>
    <x v="4"/>
    <x v="12529"/>
  </r>
  <r>
    <x v="10"/>
    <x v="41"/>
    <x v="0"/>
    <x v="5"/>
    <x v="12530"/>
  </r>
  <r>
    <x v="10"/>
    <x v="41"/>
    <x v="0"/>
    <x v="6"/>
    <x v="12531"/>
  </r>
  <r>
    <x v="10"/>
    <x v="41"/>
    <x v="0"/>
    <x v="7"/>
    <x v="7"/>
  </r>
  <r>
    <x v="10"/>
    <x v="41"/>
    <x v="0"/>
    <x v="8"/>
    <x v="12532"/>
  </r>
  <r>
    <x v="10"/>
    <x v="41"/>
    <x v="0"/>
    <x v="9"/>
    <x v="12533"/>
  </r>
  <r>
    <x v="10"/>
    <x v="41"/>
    <x v="0"/>
    <x v="10"/>
    <x v="12534"/>
  </r>
  <r>
    <x v="10"/>
    <x v="41"/>
    <x v="0"/>
    <x v="11"/>
    <x v="12535"/>
  </r>
  <r>
    <x v="10"/>
    <x v="41"/>
    <x v="0"/>
    <x v="12"/>
    <x v="12536"/>
  </r>
  <r>
    <x v="10"/>
    <x v="41"/>
    <x v="0"/>
    <x v="13"/>
    <x v="12537"/>
  </r>
  <r>
    <x v="10"/>
    <x v="41"/>
    <x v="1"/>
    <x v="0"/>
    <x v="12538"/>
  </r>
  <r>
    <x v="10"/>
    <x v="41"/>
    <x v="1"/>
    <x v="1"/>
    <x v="12526"/>
  </r>
  <r>
    <x v="10"/>
    <x v="41"/>
    <x v="1"/>
    <x v="2"/>
    <x v="12539"/>
  </r>
  <r>
    <x v="10"/>
    <x v="41"/>
    <x v="1"/>
    <x v="3"/>
    <x v="12528"/>
  </r>
  <r>
    <x v="10"/>
    <x v="41"/>
    <x v="1"/>
    <x v="4"/>
    <x v="12529"/>
  </r>
  <r>
    <x v="10"/>
    <x v="41"/>
    <x v="1"/>
    <x v="5"/>
    <x v="7"/>
  </r>
  <r>
    <x v="10"/>
    <x v="41"/>
    <x v="1"/>
    <x v="6"/>
    <x v="12540"/>
  </r>
  <r>
    <x v="10"/>
    <x v="41"/>
    <x v="1"/>
    <x v="7"/>
    <x v="7"/>
  </r>
  <r>
    <x v="10"/>
    <x v="41"/>
    <x v="1"/>
    <x v="8"/>
    <x v="12541"/>
  </r>
  <r>
    <x v="10"/>
    <x v="41"/>
    <x v="1"/>
    <x v="9"/>
    <x v="12542"/>
  </r>
  <r>
    <x v="10"/>
    <x v="41"/>
    <x v="1"/>
    <x v="10"/>
    <x v="7"/>
  </r>
  <r>
    <x v="10"/>
    <x v="41"/>
    <x v="1"/>
    <x v="11"/>
    <x v="12543"/>
  </r>
  <r>
    <x v="10"/>
    <x v="41"/>
    <x v="1"/>
    <x v="12"/>
    <x v="12544"/>
  </r>
  <r>
    <x v="10"/>
    <x v="41"/>
    <x v="1"/>
    <x v="13"/>
    <x v="12545"/>
  </r>
  <r>
    <x v="10"/>
    <x v="42"/>
    <x v="0"/>
    <x v="0"/>
    <x v="7"/>
  </r>
  <r>
    <x v="10"/>
    <x v="42"/>
    <x v="0"/>
    <x v="1"/>
    <x v="12546"/>
  </r>
  <r>
    <x v="10"/>
    <x v="42"/>
    <x v="0"/>
    <x v="2"/>
    <x v="12547"/>
  </r>
  <r>
    <x v="10"/>
    <x v="42"/>
    <x v="0"/>
    <x v="3"/>
    <x v="12548"/>
  </r>
  <r>
    <x v="10"/>
    <x v="42"/>
    <x v="0"/>
    <x v="4"/>
    <x v="7"/>
  </r>
  <r>
    <x v="10"/>
    <x v="42"/>
    <x v="0"/>
    <x v="5"/>
    <x v="12549"/>
  </r>
  <r>
    <x v="10"/>
    <x v="42"/>
    <x v="0"/>
    <x v="6"/>
    <x v="12550"/>
  </r>
  <r>
    <x v="10"/>
    <x v="42"/>
    <x v="0"/>
    <x v="7"/>
    <x v="7"/>
  </r>
  <r>
    <x v="10"/>
    <x v="42"/>
    <x v="0"/>
    <x v="8"/>
    <x v="7"/>
  </r>
  <r>
    <x v="10"/>
    <x v="42"/>
    <x v="0"/>
    <x v="9"/>
    <x v="12551"/>
  </r>
  <r>
    <x v="10"/>
    <x v="42"/>
    <x v="0"/>
    <x v="10"/>
    <x v="12552"/>
  </r>
  <r>
    <x v="10"/>
    <x v="42"/>
    <x v="0"/>
    <x v="11"/>
    <x v="12553"/>
  </r>
  <r>
    <x v="10"/>
    <x v="42"/>
    <x v="0"/>
    <x v="12"/>
    <x v="7"/>
  </r>
  <r>
    <x v="10"/>
    <x v="42"/>
    <x v="0"/>
    <x v="13"/>
    <x v="12554"/>
  </r>
  <r>
    <x v="10"/>
    <x v="42"/>
    <x v="1"/>
    <x v="0"/>
    <x v="7"/>
  </r>
  <r>
    <x v="10"/>
    <x v="42"/>
    <x v="1"/>
    <x v="1"/>
    <x v="12546"/>
  </r>
  <r>
    <x v="10"/>
    <x v="42"/>
    <x v="1"/>
    <x v="2"/>
    <x v="12555"/>
  </r>
  <r>
    <x v="10"/>
    <x v="42"/>
    <x v="1"/>
    <x v="3"/>
    <x v="12548"/>
  </r>
  <r>
    <x v="10"/>
    <x v="42"/>
    <x v="1"/>
    <x v="4"/>
    <x v="7"/>
  </r>
  <r>
    <x v="10"/>
    <x v="42"/>
    <x v="1"/>
    <x v="5"/>
    <x v="7"/>
  </r>
  <r>
    <x v="10"/>
    <x v="42"/>
    <x v="1"/>
    <x v="6"/>
    <x v="12556"/>
  </r>
  <r>
    <x v="10"/>
    <x v="42"/>
    <x v="1"/>
    <x v="7"/>
    <x v="7"/>
  </r>
  <r>
    <x v="10"/>
    <x v="42"/>
    <x v="1"/>
    <x v="8"/>
    <x v="7"/>
  </r>
  <r>
    <x v="10"/>
    <x v="42"/>
    <x v="1"/>
    <x v="9"/>
    <x v="12557"/>
  </r>
  <r>
    <x v="10"/>
    <x v="42"/>
    <x v="1"/>
    <x v="10"/>
    <x v="7"/>
  </r>
  <r>
    <x v="10"/>
    <x v="42"/>
    <x v="1"/>
    <x v="11"/>
    <x v="12558"/>
  </r>
  <r>
    <x v="10"/>
    <x v="42"/>
    <x v="1"/>
    <x v="12"/>
    <x v="7"/>
  </r>
  <r>
    <x v="10"/>
    <x v="42"/>
    <x v="1"/>
    <x v="13"/>
    <x v="12559"/>
  </r>
  <r>
    <x v="10"/>
    <x v="43"/>
    <x v="0"/>
    <x v="0"/>
    <x v="7"/>
  </r>
  <r>
    <x v="10"/>
    <x v="43"/>
    <x v="0"/>
    <x v="1"/>
    <x v="12560"/>
  </r>
  <r>
    <x v="10"/>
    <x v="43"/>
    <x v="0"/>
    <x v="2"/>
    <x v="12561"/>
  </r>
  <r>
    <x v="10"/>
    <x v="43"/>
    <x v="0"/>
    <x v="3"/>
    <x v="12562"/>
  </r>
  <r>
    <x v="10"/>
    <x v="43"/>
    <x v="0"/>
    <x v="4"/>
    <x v="11399"/>
  </r>
  <r>
    <x v="10"/>
    <x v="43"/>
    <x v="0"/>
    <x v="5"/>
    <x v="12563"/>
  </r>
  <r>
    <x v="10"/>
    <x v="43"/>
    <x v="0"/>
    <x v="6"/>
    <x v="12564"/>
  </r>
  <r>
    <x v="10"/>
    <x v="43"/>
    <x v="0"/>
    <x v="7"/>
    <x v="7"/>
  </r>
  <r>
    <x v="10"/>
    <x v="43"/>
    <x v="0"/>
    <x v="8"/>
    <x v="7"/>
  </r>
  <r>
    <x v="10"/>
    <x v="43"/>
    <x v="0"/>
    <x v="9"/>
    <x v="12565"/>
  </r>
  <r>
    <x v="10"/>
    <x v="43"/>
    <x v="0"/>
    <x v="10"/>
    <x v="12566"/>
  </r>
  <r>
    <x v="10"/>
    <x v="43"/>
    <x v="0"/>
    <x v="11"/>
    <x v="12567"/>
  </r>
  <r>
    <x v="10"/>
    <x v="43"/>
    <x v="0"/>
    <x v="12"/>
    <x v="7"/>
  </r>
  <r>
    <x v="10"/>
    <x v="43"/>
    <x v="0"/>
    <x v="13"/>
    <x v="12568"/>
  </r>
  <r>
    <x v="10"/>
    <x v="43"/>
    <x v="1"/>
    <x v="0"/>
    <x v="7"/>
  </r>
  <r>
    <x v="10"/>
    <x v="43"/>
    <x v="1"/>
    <x v="1"/>
    <x v="12560"/>
  </r>
  <r>
    <x v="10"/>
    <x v="43"/>
    <x v="1"/>
    <x v="2"/>
    <x v="12569"/>
  </r>
  <r>
    <x v="10"/>
    <x v="43"/>
    <x v="1"/>
    <x v="3"/>
    <x v="12562"/>
  </r>
  <r>
    <x v="10"/>
    <x v="43"/>
    <x v="1"/>
    <x v="4"/>
    <x v="11399"/>
  </r>
  <r>
    <x v="10"/>
    <x v="43"/>
    <x v="1"/>
    <x v="5"/>
    <x v="7"/>
  </r>
  <r>
    <x v="10"/>
    <x v="43"/>
    <x v="1"/>
    <x v="6"/>
    <x v="12564"/>
  </r>
  <r>
    <x v="10"/>
    <x v="43"/>
    <x v="1"/>
    <x v="7"/>
    <x v="7"/>
  </r>
  <r>
    <x v="10"/>
    <x v="43"/>
    <x v="1"/>
    <x v="8"/>
    <x v="7"/>
  </r>
  <r>
    <x v="10"/>
    <x v="43"/>
    <x v="1"/>
    <x v="9"/>
    <x v="12565"/>
  </r>
  <r>
    <x v="10"/>
    <x v="43"/>
    <x v="1"/>
    <x v="10"/>
    <x v="7"/>
  </r>
  <r>
    <x v="10"/>
    <x v="43"/>
    <x v="1"/>
    <x v="11"/>
    <x v="12567"/>
  </r>
  <r>
    <x v="10"/>
    <x v="43"/>
    <x v="1"/>
    <x v="12"/>
    <x v="7"/>
  </r>
  <r>
    <x v="10"/>
    <x v="43"/>
    <x v="1"/>
    <x v="13"/>
    <x v="12570"/>
  </r>
  <r>
    <x v="10"/>
    <x v="44"/>
    <x v="0"/>
    <x v="0"/>
    <x v="7"/>
  </r>
  <r>
    <x v="10"/>
    <x v="44"/>
    <x v="0"/>
    <x v="1"/>
    <x v="12571"/>
  </r>
  <r>
    <x v="10"/>
    <x v="44"/>
    <x v="0"/>
    <x v="2"/>
    <x v="12572"/>
  </r>
  <r>
    <x v="10"/>
    <x v="44"/>
    <x v="0"/>
    <x v="3"/>
    <x v="12573"/>
  </r>
  <r>
    <x v="10"/>
    <x v="44"/>
    <x v="0"/>
    <x v="4"/>
    <x v="7"/>
  </r>
  <r>
    <x v="10"/>
    <x v="44"/>
    <x v="0"/>
    <x v="5"/>
    <x v="12574"/>
  </r>
  <r>
    <x v="10"/>
    <x v="44"/>
    <x v="0"/>
    <x v="6"/>
    <x v="7"/>
  </r>
  <r>
    <x v="10"/>
    <x v="44"/>
    <x v="0"/>
    <x v="7"/>
    <x v="7"/>
  </r>
  <r>
    <x v="10"/>
    <x v="44"/>
    <x v="0"/>
    <x v="8"/>
    <x v="7"/>
  </r>
  <r>
    <x v="10"/>
    <x v="44"/>
    <x v="0"/>
    <x v="9"/>
    <x v="4957"/>
  </r>
  <r>
    <x v="10"/>
    <x v="44"/>
    <x v="0"/>
    <x v="10"/>
    <x v="12575"/>
  </r>
  <r>
    <x v="10"/>
    <x v="44"/>
    <x v="0"/>
    <x v="11"/>
    <x v="12576"/>
  </r>
  <r>
    <x v="10"/>
    <x v="44"/>
    <x v="0"/>
    <x v="12"/>
    <x v="12577"/>
  </r>
  <r>
    <x v="10"/>
    <x v="44"/>
    <x v="0"/>
    <x v="13"/>
    <x v="12578"/>
  </r>
  <r>
    <x v="10"/>
    <x v="44"/>
    <x v="1"/>
    <x v="0"/>
    <x v="7"/>
  </r>
  <r>
    <x v="10"/>
    <x v="44"/>
    <x v="1"/>
    <x v="1"/>
    <x v="12571"/>
  </r>
  <r>
    <x v="10"/>
    <x v="44"/>
    <x v="1"/>
    <x v="2"/>
    <x v="12579"/>
  </r>
  <r>
    <x v="10"/>
    <x v="44"/>
    <x v="1"/>
    <x v="3"/>
    <x v="12573"/>
  </r>
  <r>
    <x v="10"/>
    <x v="44"/>
    <x v="1"/>
    <x v="4"/>
    <x v="7"/>
  </r>
  <r>
    <x v="10"/>
    <x v="44"/>
    <x v="1"/>
    <x v="5"/>
    <x v="7"/>
  </r>
  <r>
    <x v="10"/>
    <x v="44"/>
    <x v="1"/>
    <x v="6"/>
    <x v="12580"/>
  </r>
  <r>
    <x v="10"/>
    <x v="44"/>
    <x v="1"/>
    <x v="7"/>
    <x v="7"/>
  </r>
  <r>
    <x v="10"/>
    <x v="44"/>
    <x v="1"/>
    <x v="8"/>
    <x v="7"/>
  </r>
  <r>
    <x v="10"/>
    <x v="44"/>
    <x v="1"/>
    <x v="9"/>
    <x v="12581"/>
  </r>
  <r>
    <x v="10"/>
    <x v="44"/>
    <x v="1"/>
    <x v="10"/>
    <x v="7"/>
  </r>
  <r>
    <x v="10"/>
    <x v="44"/>
    <x v="1"/>
    <x v="11"/>
    <x v="12582"/>
  </r>
  <r>
    <x v="10"/>
    <x v="44"/>
    <x v="1"/>
    <x v="12"/>
    <x v="7"/>
  </r>
  <r>
    <x v="10"/>
    <x v="44"/>
    <x v="1"/>
    <x v="13"/>
    <x v="12583"/>
  </r>
  <r>
    <x v="10"/>
    <x v="45"/>
    <x v="0"/>
    <x v="0"/>
    <x v="7"/>
  </r>
  <r>
    <x v="10"/>
    <x v="45"/>
    <x v="0"/>
    <x v="1"/>
    <x v="12584"/>
  </r>
  <r>
    <x v="10"/>
    <x v="45"/>
    <x v="0"/>
    <x v="2"/>
    <x v="12585"/>
  </r>
  <r>
    <x v="10"/>
    <x v="45"/>
    <x v="0"/>
    <x v="3"/>
    <x v="12586"/>
  </r>
  <r>
    <x v="10"/>
    <x v="45"/>
    <x v="0"/>
    <x v="4"/>
    <x v="1948"/>
  </r>
  <r>
    <x v="10"/>
    <x v="45"/>
    <x v="0"/>
    <x v="5"/>
    <x v="12587"/>
  </r>
  <r>
    <x v="10"/>
    <x v="45"/>
    <x v="0"/>
    <x v="6"/>
    <x v="12588"/>
  </r>
  <r>
    <x v="10"/>
    <x v="45"/>
    <x v="0"/>
    <x v="7"/>
    <x v="7"/>
  </r>
  <r>
    <x v="10"/>
    <x v="45"/>
    <x v="0"/>
    <x v="8"/>
    <x v="12589"/>
  </r>
  <r>
    <x v="10"/>
    <x v="45"/>
    <x v="0"/>
    <x v="9"/>
    <x v="12590"/>
  </r>
  <r>
    <x v="10"/>
    <x v="45"/>
    <x v="0"/>
    <x v="10"/>
    <x v="12591"/>
  </r>
  <r>
    <x v="10"/>
    <x v="45"/>
    <x v="0"/>
    <x v="11"/>
    <x v="12592"/>
  </r>
  <r>
    <x v="10"/>
    <x v="45"/>
    <x v="0"/>
    <x v="12"/>
    <x v="12593"/>
  </r>
  <r>
    <x v="10"/>
    <x v="45"/>
    <x v="0"/>
    <x v="13"/>
    <x v="12594"/>
  </r>
  <r>
    <x v="10"/>
    <x v="45"/>
    <x v="1"/>
    <x v="0"/>
    <x v="7"/>
  </r>
  <r>
    <x v="10"/>
    <x v="45"/>
    <x v="1"/>
    <x v="1"/>
    <x v="12584"/>
  </r>
  <r>
    <x v="10"/>
    <x v="45"/>
    <x v="1"/>
    <x v="2"/>
    <x v="12595"/>
  </r>
  <r>
    <x v="10"/>
    <x v="45"/>
    <x v="1"/>
    <x v="3"/>
    <x v="12586"/>
  </r>
  <r>
    <x v="10"/>
    <x v="45"/>
    <x v="1"/>
    <x v="4"/>
    <x v="1948"/>
  </r>
  <r>
    <x v="10"/>
    <x v="45"/>
    <x v="1"/>
    <x v="5"/>
    <x v="7"/>
  </r>
  <r>
    <x v="10"/>
    <x v="45"/>
    <x v="1"/>
    <x v="6"/>
    <x v="12596"/>
  </r>
  <r>
    <x v="10"/>
    <x v="45"/>
    <x v="1"/>
    <x v="7"/>
    <x v="7"/>
  </r>
  <r>
    <x v="10"/>
    <x v="45"/>
    <x v="1"/>
    <x v="8"/>
    <x v="12589"/>
  </r>
  <r>
    <x v="10"/>
    <x v="45"/>
    <x v="1"/>
    <x v="9"/>
    <x v="12590"/>
  </r>
  <r>
    <x v="10"/>
    <x v="45"/>
    <x v="1"/>
    <x v="10"/>
    <x v="7"/>
  </r>
  <r>
    <x v="10"/>
    <x v="45"/>
    <x v="1"/>
    <x v="11"/>
    <x v="12597"/>
  </r>
  <r>
    <x v="10"/>
    <x v="45"/>
    <x v="1"/>
    <x v="12"/>
    <x v="7"/>
  </r>
  <r>
    <x v="10"/>
    <x v="45"/>
    <x v="1"/>
    <x v="13"/>
    <x v="12598"/>
  </r>
  <r>
    <x v="10"/>
    <x v="46"/>
    <x v="0"/>
    <x v="0"/>
    <x v="7"/>
  </r>
  <r>
    <x v="10"/>
    <x v="46"/>
    <x v="0"/>
    <x v="1"/>
    <x v="4309"/>
  </r>
  <r>
    <x v="10"/>
    <x v="46"/>
    <x v="0"/>
    <x v="2"/>
    <x v="12599"/>
  </r>
  <r>
    <x v="10"/>
    <x v="46"/>
    <x v="0"/>
    <x v="3"/>
    <x v="12600"/>
  </r>
  <r>
    <x v="10"/>
    <x v="46"/>
    <x v="0"/>
    <x v="4"/>
    <x v="9162"/>
  </r>
  <r>
    <x v="10"/>
    <x v="46"/>
    <x v="0"/>
    <x v="5"/>
    <x v="12601"/>
  </r>
  <r>
    <x v="10"/>
    <x v="46"/>
    <x v="0"/>
    <x v="6"/>
    <x v="12602"/>
  </r>
  <r>
    <x v="10"/>
    <x v="46"/>
    <x v="0"/>
    <x v="7"/>
    <x v="7"/>
  </r>
  <r>
    <x v="10"/>
    <x v="46"/>
    <x v="0"/>
    <x v="8"/>
    <x v="12603"/>
  </r>
  <r>
    <x v="10"/>
    <x v="46"/>
    <x v="0"/>
    <x v="9"/>
    <x v="12604"/>
  </r>
  <r>
    <x v="10"/>
    <x v="46"/>
    <x v="0"/>
    <x v="10"/>
    <x v="12605"/>
  </r>
  <r>
    <x v="10"/>
    <x v="46"/>
    <x v="0"/>
    <x v="11"/>
    <x v="12606"/>
  </r>
  <r>
    <x v="10"/>
    <x v="46"/>
    <x v="0"/>
    <x v="12"/>
    <x v="7"/>
  </r>
  <r>
    <x v="10"/>
    <x v="46"/>
    <x v="0"/>
    <x v="13"/>
    <x v="12607"/>
  </r>
  <r>
    <x v="10"/>
    <x v="46"/>
    <x v="1"/>
    <x v="0"/>
    <x v="7"/>
  </r>
  <r>
    <x v="10"/>
    <x v="46"/>
    <x v="1"/>
    <x v="1"/>
    <x v="12608"/>
  </r>
  <r>
    <x v="10"/>
    <x v="46"/>
    <x v="1"/>
    <x v="2"/>
    <x v="12609"/>
  </r>
  <r>
    <x v="10"/>
    <x v="46"/>
    <x v="1"/>
    <x v="3"/>
    <x v="12600"/>
  </r>
  <r>
    <x v="10"/>
    <x v="46"/>
    <x v="1"/>
    <x v="4"/>
    <x v="12610"/>
  </r>
  <r>
    <x v="10"/>
    <x v="46"/>
    <x v="1"/>
    <x v="5"/>
    <x v="7"/>
  </r>
  <r>
    <x v="10"/>
    <x v="46"/>
    <x v="1"/>
    <x v="6"/>
    <x v="12602"/>
  </r>
  <r>
    <x v="10"/>
    <x v="46"/>
    <x v="1"/>
    <x v="7"/>
    <x v="7"/>
  </r>
  <r>
    <x v="10"/>
    <x v="46"/>
    <x v="1"/>
    <x v="8"/>
    <x v="12603"/>
  </r>
  <r>
    <x v="10"/>
    <x v="46"/>
    <x v="1"/>
    <x v="9"/>
    <x v="12611"/>
  </r>
  <r>
    <x v="10"/>
    <x v="46"/>
    <x v="1"/>
    <x v="10"/>
    <x v="7"/>
  </r>
  <r>
    <x v="10"/>
    <x v="46"/>
    <x v="1"/>
    <x v="11"/>
    <x v="12612"/>
  </r>
  <r>
    <x v="10"/>
    <x v="46"/>
    <x v="1"/>
    <x v="12"/>
    <x v="7"/>
  </r>
  <r>
    <x v="10"/>
    <x v="46"/>
    <x v="1"/>
    <x v="13"/>
    <x v="12613"/>
  </r>
  <r>
    <x v="10"/>
    <x v="47"/>
    <x v="0"/>
    <x v="0"/>
    <x v="7"/>
  </r>
  <r>
    <x v="10"/>
    <x v="47"/>
    <x v="0"/>
    <x v="1"/>
    <x v="12614"/>
  </r>
  <r>
    <x v="10"/>
    <x v="47"/>
    <x v="0"/>
    <x v="2"/>
    <x v="12615"/>
  </r>
  <r>
    <x v="10"/>
    <x v="47"/>
    <x v="0"/>
    <x v="3"/>
    <x v="12616"/>
  </r>
  <r>
    <x v="10"/>
    <x v="47"/>
    <x v="0"/>
    <x v="4"/>
    <x v="7"/>
  </r>
  <r>
    <x v="10"/>
    <x v="47"/>
    <x v="0"/>
    <x v="5"/>
    <x v="7"/>
  </r>
  <r>
    <x v="10"/>
    <x v="47"/>
    <x v="0"/>
    <x v="6"/>
    <x v="7"/>
  </r>
  <r>
    <x v="10"/>
    <x v="47"/>
    <x v="0"/>
    <x v="7"/>
    <x v="7"/>
  </r>
  <r>
    <x v="10"/>
    <x v="47"/>
    <x v="0"/>
    <x v="8"/>
    <x v="7"/>
  </r>
  <r>
    <x v="10"/>
    <x v="47"/>
    <x v="0"/>
    <x v="9"/>
    <x v="12617"/>
  </r>
  <r>
    <x v="10"/>
    <x v="47"/>
    <x v="0"/>
    <x v="10"/>
    <x v="7"/>
  </r>
  <r>
    <x v="10"/>
    <x v="47"/>
    <x v="0"/>
    <x v="11"/>
    <x v="12618"/>
  </r>
  <r>
    <x v="10"/>
    <x v="47"/>
    <x v="0"/>
    <x v="12"/>
    <x v="7"/>
  </r>
  <r>
    <x v="10"/>
    <x v="47"/>
    <x v="0"/>
    <x v="13"/>
    <x v="12619"/>
  </r>
  <r>
    <x v="10"/>
    <x v="47"/>
    <x v="1"/>
    <x v="0"/>
    <x v="7"/>
  </r>
  <r>
    <x v="10"/>
    <x v="47"/>
    <x v="1"/>
    <x v="1"/>
    <x v="12614"/>
  </r>
  <r>
    <x v="10"/>
    <x v="47"/>
    <x v="1"/>
    <x v="2"/>
    <x v="12615"/>
  </r>
  <r>
    <x v="10"/>
    <x v="47"/>
    <x v="1"/>
    <x v="3"/>
    <x v="12616"/>
  </r>
  <r>
    <x v="10"/>
    <x v="47"/>
    <x v="1"/>
    <x v="4"/>
    <x v="7"/>
  </r>
  <r>
    <x v="10"/>
    <x v="47"/>
    <x v="1"/>
    <x v="5"/>
    <x v="7"/>
  </r>
  <r>
    <x v="10"/>
    <x v="47"/>
    <x v="1"/>
    <x v="6"/>
    <x v="7"/>
  </r>
  <r>
    <x v="10"/>
    <x v="47"/>
    <x v="1"/>
    <x v="7"/>
    <x v="7"/>
  </r>
  <r>
    <x v="10"/>
    <x v="47"/>
    <x v="1"/>
    <x v="8"/>
    <x v="7"/>
  </r>
  <r>
    <x v="10"/>
    <x v="47"/>
    <x v="1"/>
    <x v="9"/>
    <x v="12617"/>
  </r>
  <r>
    <x v="10"/>
    <x v="47"/>
    <x v="1"/>
    <x v="10"/>
    <x v="7"/>
  </r>
  <r>
    <x v="10"/>
    <x v="47"/>
    <x v="1"/>
    <x v="11"/>
    <x v="12618"/>
  </r>
  <r>
    <x v="10"/>
    <x v="47"/>
    <x v="1"/>
    <x v="12"/>
    <x v="7"/>
  </r>
  <r>
    <x v="10"/>
    <x v="47"/>
    <x v="1"/>
    <x v="13"/>
    <x v="12619"/>
  </r>
  <r>
    <x v="10"/>
    <x v="48"/>
    <x v="0"/>
    <x v="0"/>
    <x v="7"/>
  </r>
  <r>
    <x v="10"/>
    <x v="48"/>
    <x v="0"/>
    <x v="1"/>
    <x v="12620"/>
  </r>
  <r>
    <x v="10"/>
    <x v="48"/>
    <x v="0"/>
    <x v="2"/>
    <x v="12621"/>
  </r>
  <r>
    <x v="10"/>
    <x v="48"/>
    <x v="0"/>
    <x v="3"/>
    <x v="12622"/>
  </r>
  <r>
    <x v="10"/>
    <x v="48"/>
    <x v="0"/>
    <x v="4"/>
    <x v="12623"/>
  </r>
  <r>
    <x v="10"/>
    <x v="48"/>
    <x v="0"/>
    <x v="5"/>
    <x v="12624"/>
  </r>
  <r>
    <x v="10"/>
    <x v="48"/>
    <x v="0"/>
    <x v="6"/>
    <x v="12625"/>
  </r>
  <r>
    <x v="10"/>
    <x v="48"/>
    <x v="0"/>
    <x v="7"/>
    <x v="7"/>
  </r>
  <r>
    <x v="10"/>
    <x v="48"/>
    <x v="0"/>
    <x v="8"/>
    <x v="7"/>
  </r>
  <r>
    <x v="10"/>
    <x v="48"/>
    <x v="0"/>
    <x v="9"/>
    <x v="12626"/>
  </r>
  <r>
    <x v="10"/>
    <x v="48"/>
    <x v="0"/>
    <x v="10"/>
    <x v="12627"/>
  </r>
  <r>
    <x v="10"/>
    <x v="48"/>
    <x v="0"/>
    <x v="11"/>
    <x v="12628"/>
  </r>
  <r>
    <x v="10"/>
    <x v="48"/>
    <x v="0"/>
    <x v="12"/>
    <x v="12629"/>
  </r>
  <r>
    <x v="10"/>
    <x v="48"/>
    <x v="0"/>
    <x v="13"/>
    <x v="12630"/>
  </r>
  <r>
    <x v="10"/>
    <x v="48"/>
    <x v="1"/>
    <x v="0"/>
    <x v="7"/>
  </r>
  <r>
    <x v="10"/>
    <x v="48"/>
    <x v="1"/>
    <x v="1"/>
    <x v="12631"/>
  </r>
  <r>
    <x v="10"/>
    <x v="48"/>
    <x v="1"/>
    <x v="2"/>
    <x v="12632"/>
  </r>
  <r>
    <x v="10"/>
    <x v="48"/>
    <x v="1"/>
    <x v="3"/>
    <x v="12633"/>
  </r>
  <r>
    <x v="10"/>
    <x v="48"/>
    <x v="1"/>
    <x v="4"/>
    <x v="12634"/>
  </r>
  <r>
    <x v="10"/>
    <x v="48"/>
    <x v="1"/>
    <x v="5"/>
    <x v="7"/>
  </r>
  <r>
    <x v="10"/>
    <x v="48"/>
    <x v="1"/>
    <x v="6"/>
    <x v="12635"/>
  </r>
  <r>
    <x v="10"/>
    <x v="48"/>
    <x v="1"/>
    <x v="7"/>
    <x v="7"/>
  </r>
  <r>
    <x v="10"/>
    <x v="48"/>
    <x v="1"/>
    <x v="8"/>
    <x v="7"/>
  </r>
  <r>
    <x v="10"/>
    <x v="48"/>
    <x v="1"/>
    <x v="9"/>
    <x v="12636"/>
  </r>
  <r>
    <x v="10"/>
    <x v="48"/>
    <x v="1"/>
    <x v="10"/>
    <x v="7"/>
  </r>
  <r>
    <x v="10"/>
    <x v="48"/>
    <x v="1"/>
    <x v="11"/>
    <x v="12637"/>
  </r>
  <r>
    <x v="10"/>
    <x v="48"/>
    <x v="1"/>
    <x v="12"/>
    <x v="7"/>
  </r>
  <r>
    <x v="10"/>
    <x v="48"/>
    <x v="1"/>
    <x v="13"/>
    <x v="12638"/>
  </r>
  <r>
    <x v="10"/>
    <x v="49"/>
    <x v="0"/>
    <x v="0"/>
    <x v="7"/>
  </r>
  <r>
    <x v="10"/>
    <x v="49"/>
    <x v="0"/>
    <x v="1"/>
    <x v="12639"/>
  </r>
  <r>
    <x v="10"/>
    <x v="49"/>
    <x v="0"/>
    <x v="2"/>
    <x v="12640"/>
  </r>
  <r>
    <x v="10"/>
    <x v="49"/>
    <x v="0"/>
    <x v="3"/>
    <x v="3173"/>
  </r>
  <r>
    <x v="10"/>
    <x v="49"/>
    <x v="0"/>
    <x v="4"/>
    <x v="7"/>
  </r>
  <r>
    <x v="10"/>
    <x v="49"/>
    <x v="0"/>
    <x v="5"/>
    <x v="7"/>
  </r>
  <r>
    <x v="10"/>
    <x v="49"/>
    <x v="0"/>
    <x v="6"/>
    <x v="12641"/>
  </r>
  <r>
    <x v="10"/>
    <x v="49"/>
    <x v="0"/>
    <x v="7"/>
    <x v="7"/>
  </r>
  <r>
    <x v="10"/>
    <x v="49"/>
    <x v="0"/>
    <x v="8"/>
    <x v="7"/>
  </r>
  <r>
    <x v="10"/>
    <x v="49"/>
    <x v="0"/>
    <x v="9"/>
    <x v="12642"/>
  </r>
  <r>
    <x v="10"/>
    <x v="49"/>
    <x v="0"/>
    <x v="10"/>
    <x v="7"/>
  </r>
  <r>
    <x v="10"/>
    <x v="49"/>
    <x v="0"/>
    <x v="11"/>
    <x v="12643"/>
  </r>
  <r>
    <x v="10"/>
    <x v="49"/>
    <x v="0"/>
    <x v="12"/>
    <x v="7"/>
  </r>
  <r>
    <x v="10"/>
    <x v="49"/>
    <x v="0"/>
    <x v="13"/>
    <x v="12644"/>
  </r>
  <r>
    <x v="10"/>
    <x v="49"/>
    <x v="1"/>
    <x v="0"/>
    <x v="7"/>
  </r>
  <r>
    <x v="10"/>
    <x v="49"/>
    <x v="1"/>
    <x v="1"/>
    <x v="12639"/>
  </r>
  <r>
    <x v="10"/>
    <x v="49"/>
    <x v="1"/>
    <x v="2"/>
    <x v="12640"/>
  </r>
  <r>
    <x v="10"/>
    <x v="49"/>
    <x v="1"/>
    <x v="3"/>
    <x v="3173"/>
  </r>
  <r>
    <x v="10"/>
    <x v="49"/>
    <x v="1"/>
    <x v="4"/>
    <x v="7"/>
  </r>
  <r>
    <x v="10"/>
    <x v="49"/>
    <x v="1"/>
    <x v="5"/>
    <x v="7"/>
  </r>
  <r>
    <x v="10"/>
    <x v="49"/>
    <x v="1"/>
    <x v="6"/>
    <x v="12641"/>
  </r>
  <r>
    <x v="10"/>
    <x v="49"/>
    <x v="1"/>
    <x v="7"/>
    <x v="7"/>
  </r>
  <r>
    <x v="10"/>
    <x v="49"/>
    <x v="1"/>
    <x v="8"/>
    <x v="7"/>
  </r>
  <r>
    <x v="10"/>
    <x v="49"/>
    <x v="1"/>
    <x v="9"/>
    <x v="12642"/>
  </r>
  <r>
    <x v="10"/>
    <x v="49"/>
    <x v="1"/>
    <x v="10"/>
    <x v="7"/>
  </r>
  <r>
    <x v="10"/>
    <x v="49"/>
    <x v="1"/>
    <x v="11"/>
    <x v="12643"/>
  </r>
  <r>
    <x v="10"/>
    <x v="49"/>
    <x v="1"/>
    <x v="12"/>
    <x v="7"/>
  </r>
  <r>
    <x v="10"/>
    <x v="49"/>
    <x v="1"/>
    <x v="13"/>
    <x v="12644"/>
  </r>
  <r>
    <x v="10"/>
    <x v="50"/>
    <x v="0"/>
    <x v="0"/>
    <x v="7"/>
  </r>
  <r>
    <x v="10"/>
    <x v="50"/>
    <x v="0"/>
    <x v="1"/>
    <x v="12645"/>
  </r>
  <r>
    <x v="10"/>
    <x v="50"/>
    <x v="0"/>
    <x v="2"/>
    <x v="12646"/>
  </r>
  <r>
    <x v="10"/>
    <x v="50"/>
    <x v="0"/>
    <x v="3"/>
    <x v="12647"/>
  </r>
  <r>
    <x v="10"/>
    <x v="50"/>
    <x v="0"/>
    <x v="4"/>
    <x v="7"/>
  </r>
  <r>
    <x v="10"/>
    <x v="50"/>
    <x v="0"/>
    <x v="5"/>
    <x v="7"/>
  </r>
  <r>
    <x v="10"/>
    <x v="50"/>
    <x v="0"/>
    <x v="6"/>
    <x v="12648"/>
  </r>
  <r>
    <x v="10"/>
    <x v="50"/>
    <x v="0"/>
    <x v="7"/>
    <x v="7"/>
  </r>
  <r>
    <x v="10"/>
    <x v="50"/>
    <x v="0"/>
    <x v="8"/>
    <x v="12649"/>
  </r>
  <r>
    <x v="10"/>
    <x v="50"/>
    <x v="0"/>
    <x v="9"/>
    <x v="12650"/>
  </r>
  <r>
    <x v="10"/>
    <x v="50"/>
    <x v="0"/>
    <x v="10"/>
    <x v="7"/>
  </r>
  <r>
    <x v="10"/>
    <x v="50"/>
    <x v="0"/>
    <x v="11"/>
    <x v="12651"/>
  </r>
  <r>
    <x v="10"/>
    <x v="50"/>
    <x v="0"/>
    <x v="12"/>
    <x v="12652"/>
  </r>
  <r>
    <x v="10"/>
    <x v="50"/>
    <x v="0"/>
    <x v="13"/>
    <x v="12653"/>
  </r>
  <r>
    <x v="10"/>
    <x v="50"/>
    <x v="1"/>
    <x v="0"/>
    <x v="7"/>
  </r>
  <r>
    <x v="10"/>
    <x v="50"/>
    <x v="1"/>
    <x v="1"/>
    <x v="12654"/>
  </r>
  <r>
    <x v="10"/>
    <x v="50"/>
    <x v="1"/>
    <x v="2"/>
    <x v="12655"/>
  </r>
  <r>
    <x v="10"/>
    <x v="50"/>
    <x v="1"/>
    <x v="3"/>
    <x v="12656"/>
  </r>
  <r>
    <x v="10"/>
    <x v="50"/>
    <x v="1"/>
    <x v="4"/>
    <x v="7"/>
  </r>
  <r>
    <x v="10"/>
    <x v="50"/>
    <x v="1"/>
    <x v="5"/>
    <x v="7"/>
  </r>
  <r>
    <x v="10"/>
    <x v="50"/>
    <x v="1"/>
    <x v="6"/>
    <x v="12657"/>
  </r>
  <r>
    <x v="10"/>
    <x v="50"/>
    <x v="1"/>
    <x v="7"/>
    <x v="7"/>
  </r>
  <r>
    <x v="10"/>
    <x v="50"/>
    <x v="1"/>
    <x v="8"/>
    <x v="12649"/>
  </r>
  <r>
    <x v="10"/>
    <x v="50"/>
    <x v="1"/>
    <x v="9"/>
    <x v="12658"/>
  </r>
  <r>
    <x v="10"/>
    <x v="50"/>
    <x v="1"/>
    <x v="10"/>
    <x v="7"/>
  </r>
  <r>
    <x v="10"/>
    <x v="50"/>
    <x v="1"/>
    <x v="11"/>
    <x v="12659"/>
  </r>
  <r>
    <x v="10"/>
    <x v="50"/>
    <x v="1"/>
    <x v="12"/>
    <x v="7"/>
  </r>
  <r>
    <x v="10"/>
    <x v="50"/>
    <x v="1"/>
    <x v="13"/>
    <x v="12660"/>
  </r>
  <r>
    <x v="10"/>
    <x v="51"/>
    <x v="0"/>
    <x v="0"/>
    <x v="7"/>
  </r>
  <r>
    <x v="10"/>
    <x v="51"/>
    <x v="0"/>
    <x v="1"/>
    <x v="12661"/>
  </r>
  <r>
    <x v="10"/>
    <x v="51"/>
    <x v="0"/>
    <x v="2"/>
    <x v="12662"/>
  </r>
  <r>
    <x v="10"/>
    <x v="51"/>
    <x v="0"/>
    <x v="3"/>
    <x v="10337"/>
  </r>
  <r>
    <x v="10"/>
    <x v="51"/>
    <x v="0"/>
    <x v="4"/>
    <x v="7"/>
  </r>
  <r>
    <x v="10"/>
    <x v="51"/>
    <x v="0"/>
    <x v="5"/>
    <x v="12663"/>
  </r>
  <r>
    <x v="10"/>
    <x v="51"/>
    <x v="0"/>
    <x v="6"/>
    <x v="12664"/>
  </r>
  <r>
    <x v="10"/>
    <x v="51"/>
    <x v="0"/>
    <x v="7"/>
    <x v="7"/>
  </r>
  <r>
    <x v="10"/>
    <x v="51"/>
    <x v="0"/>
    <x v="8"/>
    <x v="12665"/>
  </r>
  <r>
    <x v="10"/>
    <x v="51"/>
    <x v="0"/>
    <x v="9"/>
    <x v="12666"/>
  </r>
  <r>
    <x v="10"/>
    <x v="51"/>
    <x v="0"/>
    <x v="10"/>
    <x v="12667"/>
  </r>
  <r>
    <x v="10"/>
    <x v="51"/>
    <x v="0"/>
    <x v="11"/>
    <x v="12668"/>
  </r>
  <r>
    <x v="10"/>
    <x v="51"/>
    <x v="0"/>
    <x v="12"/>
    <x v="7"/>
  </r>
  <r>
    <x v="10"/>
    <x v="51"/>
    <x v="0"/>
    <x v="13"/>
    <x v="12669"/>
  </r>
  <r>
    <x v="10"/>
    <x v="51"/>
    <x v="1"/>
    <x v="0"/>
    <x v="7"/>
  </r>
  <r>
    <x v="10"/>
    <x v="51"/>
    <x v="1"/>
    <x v="1"/>
    <x v="12670"/>
  </r>
  <r>
    <x v="10"/>
    <x v="51"/>
    <x v="1"/>
    <x v="2"/>
    <x v="12671"/>
  </r>
  <r>
    <x v="10"/>
    <x v="51"/>
    <x v="1"/>
    <x v="3"/>
    <x v="10347"/>
  </r>
  <r>
    <x v="10"/>
    <x v="51"/>
    <x v="1"/>
    <x v="4"/>
    <x v="7"/>
  </r>
  <r>
    <x v="10"/>
    <x v="51"/>
    <x v="1"/>
    <x v="5"/>
    <x v="7"/>
  </r>
  <r>
    <x v="10"/>
    <x v="51"/>
    <x v="1"/>
    <x v="6"/>
    <x v="12672"/>
  </r>
  <r>
    <x v="10"/>
    <x v="51"/>
    <x v="1"/>
    <x v="7"/>
    <x v="7"/>
  </r>
  <r>
    <x v="10"/>
    <x v="51"/>
    <x v="1"/>
    <x v="8"/>
    <x v="12665"/>
  </r>
  <r>
    <x v="10"/>
    <x v="51"/>
    <x v="1"/>
    <x v="9"/>
    <x v="12673"/>
  </r>
  <r>
    <x v="10"/>
    <x v="51"/>
    <x v="1"/>
    <x v="10"/>
    <x v="7"/>
  </r>
  <r>
    <x v="10"/>
    <x v="51"/>
    <x v="1"/>
    <x v="11"/>
    <x v="12674"/>
  </r>
  <r>
    <x v="10"/>
    <x v="51"/>
    <x v="1"/>
    <x v="12"/>
    <x v="7"/>
  </r>
  <r>
    <x v="10"/>
    <x v="51"/>
    <x v="1"/>
    <x v="13"/>
    <x v="12675"/>
  </r>
  <r>
    <x v="10"/>
    <x v="52"/>
    <x v="0"/>
    <x v="0"/>
    <x v="7"/>
  </r>
  <r>
    <x v="10"/>
    <x v="52"/>
    <x v="0"/>
    <x v="1"/>
    <x v="12676"/>
  </r>
  <r>
    <x v="10"/>
    <x v="52"/>
    <x v="0"/>
    <x v="2"/>
    <x v="12677"/>
  </r>
  <r>
    <x v="10"/>
    <x v="52"/>
    <x v="0"/>
    <x v="3"/>
    <x v="12678"/>
  </r>
  <r>
    <x v="10"/>
    <x v="52"/>
    <x v="0"/>
    <x v="4"/>
    <x v="7"/>
  </r>
  <r>
    <x v="10"/>
    <x v="52"/>
    <x v="0"/>
    <x v="5"/>
    <x v="12679"/>
  </r>
  <r>
    <x v="10"/>
    <x v="52"/>
    <x v="0"/>
    <x v="6"/>
    <x v="12680"/>
  </r>
  <r>
    <x v="10"/>
    <x v="52"/>
    <x v="0"/>
    <x v="7"/>
    <x v="7"/>
  </r>
  <r>
    <x v="10"/>
    <x v="52"/>
    <x v="0"/>
    <x v="8"/>
    <x v="12681"/>
  </r>
  <r>
    <x v="10"/>
    <x v="52"/>
    <x v="0"/>
    <x v="9"/>
    <x v="12682"/>
  </r>
  <r>
    <x v="10"/>
    <x v="52"/>
    <x v="0"/>
    <x v="10"/>
    <x v="12683"/>
  </r>
  <r>
    <x v="10"/>
    <x v="52"/>
    <x v="0"/>
    <x v="11"/>
    <x v="12684"/>
  </r>
  <r>
    <x v="10"/>
    <x v="52"/>
    <x v="0"/>
    <x v="12"/>
    <x v="12685"/>
  </r>
  <r>
    <x v="10"/>
    <x v="52"/>
    <x v="0"/>
    <x v="13"/>
    <x v="12686"/>
  </r>
  <r>
    <x v="10"/>
    <x v="52"/>
    <x v="1"/>
    <x v="0"/>
    <x v="7"/>
  </r>
  <r>
    <x v="10"/>
    <x v="52"/>
    <x v="1"/>
    <x v="1"/>
    <x v="12687"/>
  </r>
  <r>
    <x v="10"/>
    <x v="52"/>
    <x v="1"/>
    <x v="2"/>
    <x v="12688"/>
  </r>
  <r>
    <x v="10"/>
    <x v="52"/>
    <x v="1"/>
    <x v="3"/>
    <x v="12689"/>
  </r>
  <r>
    <x v="10"/>
    <x v="52"/>
    <x v="1"/>
    <x v="4"/>
    <x v="12690"/>
  </r>
  <r>
    <x v="10"/>
    <x v="52"/>
    <x v="1"/>
    <x v="5"/>
    <x v="7"/>
  </r>
  <r>
    <x v="10"/>
    <x v="52"/>
    <x v="1"/>
    <x v="6"/>
    <x v="12691"/>
  </r>
  <r>
    <x v="10"/>
    <x v="52"/>
    <x v="1"/>
    <x v="7"/>
    <x v="7"/>
  </r>
  <r>
    <x v="10"/>
    <x v="52"/>
    <x v="1"/>
    <x v="8"/>
    <x v="12692"/>
  </r>
  <r>
    <x v="10"/>
    <x v="52"/>
    <x v="1"/>
    <x v="9"/>
    <x v="12693"/>
  </r>
  <r>
    <x v="10"/>
    <x v="52"/>
    <x v="1"/>
    <x v="10"/>
    <x v="7"/>
  </r>
  <r>
    <x v="10"/>
    <x v="52"/>
    <x v="1"/>
    <x v="11"/>
    <x v="12694"/>
  </r>
  <r>
    <x v="10"/>
    <x v="52"/>
    <x v="1"/>
    <x v="12"/>
    <x v="8823"/>
  </r>
  <r>
    <x v="10"/>
    <x v="52"/>
    <x v="1"/>
    <x v="13"/>
    <x v="12695"/>
  </r>
  <r>
    <x v="10"/>
    <x v="53"/>
    <x v="0"/>
    <x v="0"/>
    <x v="2080"/>
  </r>
  <r>
    <x v="10"/>
    <x v="53"/>
    <x v="0"/>
    <x v="1"/>
    <x v="12696"/>
  </r>
  <r>
    <x v="10"/>
    <x v="53"/>
    <x v="0"/>
    <x v="2"/>
    <x v="12697"/>
  </r>
  <r>
    <x v="10"/>
    <x v="53"/>
    <x v="0"/>
    <x v="3"/>
    <x v="12698"/>
  </r>
  <r>
    <x v="10"/>
    <x v="53"/>
    <x v="0"/>
    <x v="4"/>
    <x v="7"/>
  </r>
  <r>
    <x v="10"/>
    <x v="53"/>
    <x v="0"/>
    <x v="5"/>
    <x v="12699"/>
  </r>
  <r>
    <x v="10"/>
    <x v="53"/>
    <x v="0"/>
    <x v="6"/>
    <x v="12700"/>
  </r>
  <r>
    <x v="10"/>
    <x v="53"/>
    <x v="0"/>
    <x v="7"/>
    <x v="7"/>
  </r>
  <r>
    <x v="10"/>
    <x v="53"/>
    <x v="0"/>
    <x v="8"/>
    <x v="12701"/>
  </r>
  <r>
    <x v="10"/>
    <x v="53"/>
    <x v="0"/>
    <x v="9"/>
    <x v="12702"/>
  </r>
  <r>
    <x v="10"/>
    <x v="53"/>
    <x v="0"/>
    <x v="10"/>
    <x v="12703"/>
  </r>
  <r>
    <x v="10"/>
    <x v="53"/>
    <x v="0"/>
    <x v="11"/>
    <x v="12704"/>
  </r>
  <r>
    <x v="10"/>
    <x v="53"/>
    <x v="0"/>
    <x v="12"/>
    <x v="12705"/>
  </r>
  <r>
    <x v="10"/>
    <x v="53"/>
    <x v="0"/>
    <x v="13"/>
    <x v="12706"/>
  </r>
  <r>
    <x v="10"/>
    <x v="53"/>
    <x v="1"/>
    <x v="0"/>
    <x v="2080"/>
  </r>
  <r>
    <x v="10"/>
    <x v="53"/>
    <x v="1"/>
    <x v="1"/>
    <x v="12707"/>
  </r>
  <r>
    <x v="10"/>
    <x v="53"/>
    <x v="1"/>
    <x v="2"/>
    <x v="12708"/>
  </r>
  <r>
    <x v="10"/>
    <x v="53"/>
    <x v="1"/>
    <x v="3"/>
    <x v="12709"/>
  </r>
  <r>
    <x v="10"/>
    <x v="53"/>
    <x v="1"/>
    <x v="4"/>
    <x v="7"/>
  </r>
  <r>
    <x v="10"/>
    <x v="53"/>
    <x v="1"/>
    <x v="5"/>
    <x v="7"/>
  </r>
  <r>
    <x v="10"/>
    <x v="53"/>
    <x v="1"/>
    <x v="6"/>
    <x v="12710"/>
  </r>
  <r>
    <x v="10"/>
    <x v="53"/>
    <x v="1"/>
    <x v="7"/>
    <x v="7"/>
  </r>
  <r>
    <x v="10"/>
    <x v="53"/>
    <x v="1"/>
    <x v="8"/>
    <x v="12701"/>
  </r>
  <r>
    <x v="10"/>
    <x v="53"/>
    <x v="1"/>
    <x v="9"/>
    <x v="12711"/>
  </r>
  <r>
    <x v="10"/>
    <x v="53"/>
    <x v="1"/>
    <x v="10"/>
    <x v="7"/>
  </r>
  <r>
    <x v="10"/>
    <x v="53"/>
    <x v="1"/>
    <x v="11"/>
    <x v="12712"/>
  </r>
  <r>
    <x v="10"/>
    <x v="53"/>
    <x v="1"/>
    <x v="12"/>
    <x v="7"/>
  </r>
  <r>
    <x v="10"/>
    <x v="53"/>
    <x v="1"/>
    <x v="13"/>
    <x v="12713"/>
  </r>
  <r>
    <x v="10"/>
    <x v="54"/>
    <x v="0"/>
    <x v="0"/>
    <x v="7"/>
  </r>
  <r>
    <x v="10"/>
    <x v="54"/>
    <x v="0"/>
    <x v="1"/>
    <x v="12714"/>
  </r>
  <r>
    <x v="10"/>
    <x v="54"/>
    <x v="0"/>
    <x v="2"/>
    <x v="12715"/>
  </r>
  <r>
    <x v="10"/>
    <x v="54"/>
    <x v="0"/>
    <x v="3"/>
    <x v="12716"/>
  </r>
  <r>
    <x v="10"/>
    <x v="54"/>
    <x v="0"/>
    <x v="4"/>
    <x v="12717"/>
  </r>
  <r>
    <x v="10"/>
    <x v="54"/>
    <x v="0"/>
    <x v="5"/>
    <x v="7"/>
  </r>
  <r>
    <x v="10"/>
    <x v="54"/>
    <x v="0"/>
    <x v="6"/>
    <x v="12718"/>
  </r>
  <r>
    <x v="10"/>
    <x v="54"/>
    <x v="0"/>
    <x v="7"/>
    <x v="7"/>
  </r>
  <r>
    <x v="10"/>
    <x v="54"/>
    <x v="0"/>
    <x v="8"/>
    <x v="7"/>
  </r>
  <r>
    <x v="10"/>
    <x v="54"/>
    <x v="0"/>
    <x v="9"/>
    <x v="12719"/>
  </r>
  <r>
    <x v="10"/>
    <x v="54"/>
    <x v="0"/>
    <x v="10"/>
    <x v="7107"/>
  </r>
  <r>
    <x v="10"/>
    <x v="54"/>
    <x v="0"/>
    <x v="11"/>
    <x v="12720"/>
  </r>
  <r>
    <x v="10"/>
    <x v="54"/>
    <x v="0"/>
    <x v="12"/>
    <x v="7"/>
  </r>
  <r>
    <x v="10"/>
    <x v="54"/>
    <x v="0"/>
    <x v="13"/>
    <x v="12721"/>
  </r>
  <r>
    <x v="10"/>
    <x v="54"/>
    <x v="1"/>
    <x v="0"/>
    <x v="7"/>
  </r>
  <r>
    <x v="10"/>
    <x v="54"/>
    <x v="1"/>
    <x v="1"/>
    <x v="12714"/>
  </r>
  <r>
    <x v="10"/>
    <x v="54"/>
    <x v="1"/>
    <x v="2"/>
    <x v="12722"/>
  </r>
  <r>
    <x v="10"/>
    <x v="54"/>
    <x v="1"/>
    <x v="3"/>
    <x v="12716"/>
  </r>
  <r>
    <x v="10"/>
    <x v="54"/>
    <x v="1"/>
    <x v="4"/>
    <x v="12717"/>
  </r>
  <r>
    <x v="10"/>
    <x v="54"/>
    <x v="1"/>
    <x v="5"/>
    <x v="7"/>
  </r>
  <r>
    <x v="10"/>
    <x v="54"/>
    <x v="1"/>
    <x v="6"/>
    <x v="12723"/>
  </r>
  <r>
    <x v="10"/>
    <x v="54"/>
    <x v="1"/>
    <x v="7"/>
    <x v="7"/>
  </r>
  <r>
    <x v="10"/>
    <x v="54"/>
    <x v="1"/>
    <x v="8"/>
    <x v="7"/>
  </r>
  <r>
    <x v="10"/>
    <x v="54"/>
    <x v="1"/>
    <x v="9"/>
    <x v="12724"/>
  </r>
  <r>
    <x v="10"/>
    <x v="54"/>
    <x v="1"/>
    <x v="10"/>
    <x v="7"/>
  </r>
  <r>
    <x v="10"/>
    <x v="54"/>
    <x v="1"/>
    <x v="11"/>
    <x v="12237"/>
  </r>
  <r>
    <x v="10"/>
    <x v="54"/>
    <x v="1"/>
    <x v="12"/>
    <x v="7"/>
  </r>
  <r>
    <x v="10"/>
    <x v="54"/>
    <x v="1"/>
    <x v="13"/>
    <x v="12725"/>
  </r>
  <r>
    <x v="10"/>
    <x v="55"/>
    <x v="0"/>
    <x v="0"/>
    <x v="7"/>
  </r>
  <r>
    <x v="10"/>
    <x v="55"/>
    <x v="0"/>
    <x v="1"/>
    <x v="12726"/>
  </r>
  <r>
    <x v="10"/>
    <x v="55"/>
    <x v="0"/>
    <x v="2"/>
    <x v="12727"/>
  </r>
  <r>
    <x v="10"/>
    <x v="55"/>
    <x v="0"/>
    <x v="3"/>
    <x v="12728"/>
  </r>
  <r>
    <x v="10"/>
    <x v="55"/>
    <x v="0"/>
    <x v="4"/>
    <x v="12729"/>
  </r>
  <r>
    <x v="10"/>
    <x v="55"/>
    <x v="0"/>
    <x v="5"/>
    <x v="7"/>
  </r>
  <r>
    <x v="10"/>
    <x v="55"/>
    <x v="0"/>
    <x v="6"/>
    <x v="7"/>
  </r>
  <r>
    <x v="10"/>
    <x v="55"/>
    <x v="0"/>
    <x v="7"/>
    <x v="7"/>
  </r>
  <r>
    <x v="10"/>
    <x v="55"/>
    <x v="0"/>
    <x v="8"/>
    <x v="4835"/>
  </r>
  <r>
    <x v="10"/>
    <x v="55"/>
    <x v="0"/>
    <x v="9"/>
    <x v="12730"/>
  </r>
  <r>
    <x v="10"/>
    <x v="55"/>
    <x v="0"/>
    <x v="10"/>
    <x v="12731"/>
  </r>
  <r>
    <x v="10"/>
    <x v="55"/>
    <x v="0"/>
    <x v="11"/>
    <x v="12732"/>
  </r>
  <r>
    <x v="10"/>
    <x v="55"/>
    <x v="0"/>
    <x v="12"/>
    <x v="7"/>
  </r>
  <r>
    <x v="10"/>
    <x v="55"/>
    <x v="0"/>
    <x v="13"/>
    <x v="12733"/>
  </r>
  <r>
    <x v="10"/>
    <x v="55"/>
    <x v="1"/>
    <x v="0"/>
    <x v="7"/>
  </r>
  <r>
    <x v="10"/>
    <x v="55"/>
    <x v="1"/>
    <x v="1"/>
    <x v="12726"/>
  </r>
  <r>
    <x v="10"/>
    <x v="55"/>
    <x v="1"/>
    <x v="2"/>
    <x v="12734"/>
  </r>
  <r>
    <x v="10"/>
    <x v="55"/>
    <x v="1"/>
    <x v="3"/>
    <x v="12728"/>
  </r>
  <r>
    <x v="10"/>
    <x v="55"/>
    <x v="1"/>
    <x v="4"/>
    <x v="12729"/>
  </r>
  <r>
    <x v="10"/>
    <x v="55"/>
    <x v="1"/>
    <x v="5"/>
    <x v="7"/>
  </r>
  <r>
    <x v="10"/>
    <x v="55"/>
    <x v="1"/>
    <x v="6"/>
    <x v="12735"/>
  </r>
  <r>
    <x v="10"/>
    <x v="55"/>
    <x v="1"/>
    <x v="7"/>
    <x v="7"/>
  </r>
  <r>
    <x v="10"/>
    <x v="55"/>
    <x v="1"/>
    <x v="8"/>
    <x v="4835"/>
  </r>
  <r>
    <x v="10"/>
    <x v="55"/>
    <x v="1"/>
    <x v="9"/>
    <x v="12730"/>
  </r>
  <r>
    <x v="10"/>
    <x v="55"/>
    <x v="1"/>
    <x v="10"/>
    <x v="7"/>
  </r>
  <r>
    <x v="10"/>
    <x v="55"/>
    <x v="1"/>
    <x v="11"/>
    <x v="12736"/>
  </r>
  <r>
    <x v="10"/>
    <x v="55"/>
    <x v="1"/>
    <x v="12"/>
    <x v="7"/>
  </r>
  <r>
    <x v="10"/>
    <x v="55"/>
    <x v="1"/>
    <x v="13"/>
    <x v="12737"/>
  </r>
  <r>
    <x v="10"/>
    <x v="56"/>
    <x v="0"/>
    <x v="0"/>
    <x v="12738"/>
  </r>
  <r>
    <x v="10"/>
    <x v="56"/>
    <x v="0"/>
    <x v="1"/>
    <x v="936"/>
  </r>
  <r>
    <x v="10"/>
    <x v="56"/>
    <x v="0"/>
    <x v="2"/>
    <x v="12739"/>
  </r>
  <r>
    <x v="10"/>
    <x v="56"/>
    <x v="0"/>
    <x v="3"/>
    <x v="12740"/>
  </r>
  <r>
    <x v="10"/>
    <x v="56"/>
    <x v="0"/>
    <x v="4"/>
    <x v="7"/>
  </r>
  <r>
    <x v="10"/>
    <x v="56"/>
    <x v="0"/>
    <x v="5"/>
    <x v="7"/>
  </r>
  <r>
    <x v="10"/>
    <x v="56"/>
    <x v="0"/>
    <x v="6"/>
    <x v="12741"/>
  </r>
  <r>
    <x v="10"/>
    <x v="56"/>
    <x v="0"/>
    <x v="7"/>
    <x v="7"/>
  </r>
  <r>
    <x v="10"/>
    <x v="56"/>
    <x v="0"/>
    <x v="8"/>
    <x v="12742"/>
  </r>
  <r>
    <x v="10"/>
    <x v="56"/>
    <x v="0"/>
    <x v="9"/>
    <x v="12743"/>
  </r>
  <r>
    <x v="10"/>
    <x v="56"/>
    <x v="0"/>
    <x v="10"/>
    <x v="12744"/>
  </r>
  <r>
    <x v="10"/>
    <x v="56"/>
    <x v="0"/>
    <x v="11"/>
    <x v="12745"/>
  </r>
  <r>
    <x v="10"/>
    <x v="56"/>
    <x v="0"/>
    <x v="12"/>
    <x v="12746"/>
  </r>
  <r>
    <x v="10"/>
    <x v="56"/>
    <x v="0"/>
    <x v="13"/>
    <x v="12747"/>
  </r>
  <r>
    <x v="10"/>
    <x v="56"/>
    <x v="1"/>
    <x v="0"/>
    <x v="12738"/>
  </r>
  <r>
    <x v="10"/>
    <x v="56"/>
    <x v="1"/>
    <x v="1"/>
    <x v="936"/>
  </r>
  <r>
    <x v="10"/>
    <x v="56"/>
    <x v="1"/>
    <x v="2"/>
    <x v="12748"/>
  </r>
  <r>
    <x v="10"/>
    <x v="56"/>
    <x v="1"/>
    <x v="3"/>
    <x v="12740"/>
  </r>
  <r>
    <x v="10"/>
    <x v="56"/>
    <x v="1"/>
    <x v="4"/>
    <x v="7"/>
  </r>
  <r>
    <x v="10"/>
    <x v="56"/>
    <x v="1"/>
    <x v="5"/>
    <x v="7"/>
  </r>
  <r>
    <x v="10"/>
    <x v="56"/>
    <x v="1"/>
    <x v="6"/>
    <x v="12749"/>
  </r>
  <r>
    <x v="10"/>
    <x v="56"/>
    <x v="1"/>
    <x v="7"/>
    <x v="7"/>
  </r>
  <r>
    <x v="10"/>
    <x v="56"/>
    <x v="1"/>
    <x v="8"/>
    <x v="12742"/>
  </r>
  <r>
    <x v="10"/>
    <x v="56"/>
    <x v="1"/>
    <x v="9"/>
    <x v="12750"/>
  </r>
  <r>
    <x v="10"/>
    <x v="56"/>
    <x v="1"/>
    <x v="10"/>
    <x v="7"/>
  </r>
  <r>
    <x v="10"/>
    <x v="56"/>
    <x v="1"/>
    <x v="11"/>
    <x v="12751"/>
  </r>
  <r>
    <x v="10"/>
    <x v="56"/>
    <x v="1"/>
    <x v="12"/>
    <x v="7"/>
  </r>
  <r>
    <x v="10"/>
    <x v="56"/>
    <x v="1"/>
    <x v="13"/>
    <x v="12752"/>
  </r>
  <r>
    <x v="10"/>
    <x v="57"/>
    <x v="0"/>
    <x v="0"/>
    <x v="7"/>
  </r>
  <r>
    <x v="10"/>
    <x v="57"/>
    <x v="0"/>
    <x v="1"/>
    <x v="12753"/>
  </r>
  <r>
    <x v="10"/>
    <x v="57"/>
    <x v="0"/>
    <x v="2"/>
    <x v="12754"/>
  </r>
  <r>
    <x v="10"/>
    <x v="57"/>
    <x v="0"/>
    <x v="3"/>
    <x v="12755"/>
  </r>
  <r>
    <x v="10"/>
    <x v="57"/>
    <x v="0"/>
    <x v="4"/>
    <x v="12756"/>
  </r>
  <r>
    <x v="10"/>
    <x v="57"/>
    <x v="0"/>
    <x v="5"/>
    <x v="7"/>
  </r>
  <r>
    <x v="10"/>
    <x v="57"/>
    <x v="0"/>
    <x v="6"/>
    <x v="12757"/>
  </r>
  <r>
    <x v="10"/>
    <x v="57"/>
    <x v="0"/>
    <x v="7"/>
    <x v="7"/>
  </r>
  <r>
    <x v="10"/>
    <x v="57"/>
    <x v="0"/>
    <x v="8"/>
    <x v="7"/>
  </r>
  <r>
    <x v="10"/>
    <x v="57"/>
    <x v="0"/>
    <x v="9"/>
    <x v="12758"/>
  </r>
  <r>
    <x v="10"/>
    <x v="57"/>
    <x v="0"/>
    <x v="10"/>
    <x v="12759"/>
  </r>
  <r>
    <x v="10"/>
    <x v="57"/>
    <x v="0"/>
    <x v="11"/>
    <x v="12760"/>
  </r>
  <r>
    <x v="10"/>
    <x v="57"/>
    <x v="0"/>
    <x v="12"/>
    <x v="12761"/>
  </r>
  <r>
    <x v="10"/>
    <x v="57"/>
    <x v="0"/>
    <x v="13"/>
    <x v="12762"/>
  </r>
  <r>
    <x v="10"/>
    <x v="57"/>
    <x v="1"/>
    <x v="0"/>
    <x v="12763"/>
  </r>
  <r>
    <x v="10"/>
    <x v="57"/>
    <x v="1"/>
    <x v="1"/>
    <x v="12764"/>
  </r>
  <r>
    <x v="10"/>
    <x v="57"/>
    <x v="1"/>
    <x v="2"/>
    <x v="12765"/>
  </r>
  <r>
    <x v="10"/>
    <x v="57"/>
    <x v="1"/>
    <x v="3"/>
    <x v="12766"/>
  </r>
  <r>
    <x v="10"/>
    <x v="57"/>
    <x v="1"/>
    <x v="4"/>
    <x v="12756"/>
  </r>
  <r>
    <x v="10"/>
    <x v="57"/>
    <x v="1"/>
    <x v="5"/>
    <x v="7"/>
  </r>
  <r>
    <x v="10"/>
    <x v="57"/>
    <x v="1"/>
    <x v="6"/>
    <x v="12767"/>
  </r>
  <r>
    <x v="10"/>
    <x v="57"/>
    <x v="1"/>
    <x v="7"/>
    <x v="7"/>
  </r>
  <r>
    <x v="10"/>
    <x v="57"/>
    <x v="1"/>
    <x v="8"/>
    <x v="7"/>
  </r>
  <r>
    <x v="10"/>
    <x v="57"/>
    <x v="1"/>
    <x v="9"/>
    <x v="12768"/>
  </r>
  <r>
    <x v="10"/>
    <x v="57"/>
    <x v="1"/>
    <x v="10"/>
    <x v="7"/>
  </r>
  <r>
    <x v="10"/>
    <x v="57"/>
    <x v="1"/>
    <x v="11"/>
    <x v="12769"/>
  </r>
  <r>
    <x v="10"/>
    <x v="57"/>
    <x v="1"/>
    <x v="12"/>
    <x v="7"/>
  </r>
  <r>
    <x v="10"/>
    <x v="57"/>
    <x v="1"/>
    <x v="13"/>
    <x v="12770"/>
  </r>
  <r>
    <x v="10"/>
    <x v="58"/>
    <x v="0"/>
    <x v="0"/>
    <x v="12771"/>
  </r>
  <r>
    <x v="10"/>
    <x v="58"/>
    <x v="0"/>
    <x v="1"/>
    <x v="12772"/>
  </r>
  <r>
    <x v="10"/>
    <x v="58"/>
    <x v="0"/>
    <x v="2"/>
    <x v="12773"/>
  </r>
  <r>
    <x v="10"/>
    <x v="58"/>
    <x v="0"/>
    <x v="3"/>
    <x v="12774"/>
  </r>
  <r>
    <x v="10"/>
    <x v="58"/>
    <x v="0"/>
    <x v="4"/>
    <x v="12775"/>
  </r>
  <r>
    <x v="10"/>
    <x v="58"/>
    <x v="0"/>
    <x v="5"/>
    <x v="7"/>
  </r>
  <r>
    <x v="10"/>
    <x v="58"/>
    <x v="0"/>
    <x v="6"/>
    <x v="12776"/>
  </r>
  <r>
    <x v="10"/>
    <x v="58"/>
    <x v="0"/>
    <x v="7"/>
    <x v="7"/>
  </r>
  <r>
    <x v="10"/>
    <x v="58"/>
    <x v="0"/>
    <x v="8"/>
    <x v="12777"/>
  </r>
  <r>
    <x v="10"/>
    <x v="58"/>
    <x v="0"/>
    <x v="9"/>
    <x v="12778"/>
  </r>
  <r>
    <x v="10"/>
    <x v="58"/>
    <x v="0"/>
    <x v="10"/>
    <x v="12779"/>
  </r>
  <r>
    <x v="10"/>
    <x v="58"/>
    <x v="0"/>
    <x v="11"/>
    <x v="12780"/>
  </r>
  <r>
    <x v="10"/>
    <x v="58"/>
    <x v="0"/>
    <x v="12"/>
    <x v="12781"/>
  </r>
  <r>
    <x v="10"/>
    <x v="58"/>
    <x v="0"/>
    <x v="13"/>
    <x v="12782"/>
  </r>
  <r>
    <x v="10"/>
    <x v="58"/>
    <x v="1"/>
    <x v="0"/>
    <x v="12783"/>
  </r>
  <r>
    <x v="10"/>
    <x v="58"/>
    <x v="1"/>
    <x v="1"/>
    <x v="12784"/>
  </r>
  <r>
    <x v="10"/>
    <x v="58"/>
    <x v="1"/>
    <x v="2"/>
    <x v="12785"/>
  </r>
  <r>
    <x v="10"/>
    <x v="58"/>
    <x v="1"/>
    <x v="3"/>
    <x v="12786"/>
  </r>
  <r>
    <x v="10"/>
    <x v="58"/>
    <x v="1"/>
    <x v="4"/>
    <x v="12787"/>
  </r>
  <r>
    <x v="10"/>
    <x v="58"/>
    <x v="1"/>
    <x v="5"/>
    <x v="7"/>
  </r>
  <r>
    <x v="10"/>
    <x v="58"/>
    <x v="1"/>
    <x v="6"/>
    <x v="12788"/>
  </r>
  <r>
    <x v="10"/>
    <x v="58"/>
    <x v="1"/>
    <x v="7"/>
    <x v="7"/>
  </r>
  <r>
    <x v="10"/>
    <x v="58"/>
    <x v="1"/>
    <x v="8"/>
    <x v="12777"/>
  </r>
  <r>
    <x v="10"/>
    <x v="58"/>
    <x v="1"/>
    <x v="9"/>
    <x v="12789"/>
  </r>
  <r>
    <x v="10"/>
    <x v="58"/>
    <x v="1"/>
    <x v="10"/>
    <x v="7"/>
  </r>
  <r>
    <x v="10"/>
    <x v="58"/>
    <x v="1"/>
    <x v="11"/>
    <x v="12790"/>
  </r>
  <r>
    <x v="10"/>
    <x v="58"/>
    <x v="1"/>
    <x v="12"/>
    <x v="7"/>
  </r>
  <r>
    <x v="10"/>
    <x v="58"/>
    <x v="1"/>
    <x v="13"/>
    <x v="12791"/>
  </r>
  <r>
    <x v="10"/>
    <x v="59"/>
    <x v="0"/>
    <x v="0"/>
    <x v="7"/>
  </r>
  <r>
    <x v="10"/>
    <x v="59"/>
    <x v="0"/>
    <x v="1"/>
    <x v="12792"/>
  </r>
  <r>
    <x v="10"/>
    <x v="59"/>
    <x v="0"/>
    <x v="2"/>
    <x v="12793"/>
  </r>
  <r>
    <x v="10"/>
    <x v="59"/>
    <x v="0"/>
    <x v="3"/>
    <x v="11633"/>
  </r>
  <r>
    <x v="10"/>
    <x v="59"/>
    <x v="0"/>
    <x v="4"/>
    <x v="7"/>
  </r>
  <r>
    <x v="10"/>
    <x v="59"/>
    <x v="0"/>
    <x v="5"/>
    <x v="12794"/>
  </r>
  <r>
    <x v="10"/>
    <x v="59"/>
    <x v="0"/>
    <x v="6"/>
    <x v="12795"/>
  </r>
  <r>
    <x v="10"/>
    <x v="59"/>
    <x v="0"/>
    <x v="7"/>
    <x v="7"/>
  </r>
  <r>
    <x v="10"/>
    <x v="59"/>
    <x v="0"/>
    <x v="8"/>
    <x v="12796"/>
  </r>
  <r>
    <x v="10"/>
    <x v="59"/>
    <x v="0"/>
    <x v="9"/>
    <x v="12797"/>
  </r>
  <r>
    <x v="10"/>
    <x v="59"/>
    <x v="0"/>
    <x v="10"/>
    <x v="12798"/>
  </r>
  <r>
    <x v="10"/>
    <x v="59"/>
    <x v="0"/>
    <x v="11"/>
    <x v="12799"/>
  </r>
  <r>
    <x v="10"/>
    <x v="59"/>
    <x v="0"/>
    <x v="12"/>
    <x v="12800"/>
  </r>
  <r>
    <x v="10"/>
    <x v="59"/>
    <x v="0"/>
    <x v="13"/>
    <x v="12801"/>
  </r>
  <r>
    <x v="10"/>
    <x v="59"/>
    <x v="1"/>
    <x v="0"/>
    <x v="12802"/>
  </r>
  <r>
    <x v="10"/>
    <x v="59"/>
    <x v="1"/>
    <x v="1"/>
    <x v="12803"/>
  </r>
  <r>
    <x v="10"/>
    <x v="59"/>
    <x v="1"/>
    <x v="2"/>
    <x v="12804"/>
  </r>
  <r>
    <x v="10"/>
    <x v="59"/>
    <x v="1"/>
    <x v="3"/>
    <x v="10473"/>
  </r>
  <r>
    <x v="10"/>
    <x v="59"/>
    <x v="1"/>
    <x v="4"/>
    <x v="12805"/>
  </r>
  <r>
    <x v="10"/>
    <x v="59"/>
    <x v="1"/>
    <x v="5"/>
    <x v="7"/>
  </r>
  <r>
    <x v="10"/>
    <x v="59"/>
    <x v="1"/>
    <x v="6"/>
    <x v="12806"/>
  </r>
  <r>
    <x v="10"/>
    <x v="59"/>
    <x v="1"/>
    <x v="7"/>
    <x v="7"/>
  </r>
  <r>
    <x v="10"/>
    <x v="59"/>
    <x v="1"/>
    <x v="8"/>
    <x v="12807"/>
  </r>
  <r>
    <x v="10"/>
    <x v="59"/>
    <x v="1"/>
    <x v="9"/>
    <x v="12808"/>
  </r>
  <r>
    <x v="10"/>
    <x v="59"/>
    <x v="1"/>
    <x v="10"/>
    <x v="12809"/>
  </r>
  <r>
    <x v="10"/>
    <x v="59"/>
    <x v="1"/>
    <x v="11"/>
    <x v="12810"/>
  </r>
  <r>
    <x v="10"/>
    <x v="59"/>
    <x v="1"/>
    <x v="12"/>
    <x v="12809"/>
  </r>
  <r>
    <x v="10"/>
    <x v="59"/>
    <x v="1"/>
    <x v="13"/>
    <x v="12811"/>
  </r>
  <r>
    <x v="10"/>
    <x v="60"/>
    <x v="0"/>
    <x v="0"/>
    <x v="7"/>
  </r>
  <r>
    <x v="10"/>
    <x v="60"/>
    <x v="0"/>
    <x v="1"/>
    <x v="12812"/>
  </r>
  <r>
    <x v="10"/>
    <x v="60"/>
    <x v="0"/>
    <x v="2"/>
    <x v="12813"/>
  </r>
  <r>
    <x v="10"/>
    <x v="60"/>
    <x v="0"/>
    <x v="3"/>
    <x v="12814"/>
  </r>
  <r>
    <x v="10"/>
    <x v="60"/>
    <x v="0"/>
    <x v="4"/>
    <x v="7"/>
  </r>
  <r>
    <x v="10"/>
    <x v="60"/>
    <x v="0"/>
    <x v="5"/>
    <x v="12815"/>
  </r>
  <r>
    <x v="10"/>
    <x v="60"/>
    <x v="0"/>
    <x v="6"/>
    <x v="12816"/>
  </r>
  <r>
    <x v="10"/>
    <x v="60"/>
    <x v="0"/>
    <x v="7"/>
    <x v="7"/>
  </r>
  <r>
    <x v="10"/>
    <x v="60"/>
    <x v="0"/>
    <x v="8"/>
    <x v="12817"/>
  </r>
  <r>
    <x v="10"/>
    <x v="60"/>
    <x v="0"/>
    <x v="9"/>
    <x v="12818"/>
  </r>
  <r>
    <x v="10"/>
    <x v="60"/>
    <x v="0"/>
    <x v="10"/>
    <x v="12819"/>
  </r>
  <r>
    <x v="10"/>
    <x v="60"/>
    <x v="0"/>
    <x v="11"/>
    <x v="12820"/>
  </r>
  <r>
    <x v="10"/>
    <x v="60"/>
    <x v="0"/>
    <x v="12"/>
    <x v="7"/>
  </r>
  <r>
    <x v="10"/>
    <x v="60"/>
    <x v="0"/>
    <x v="13"/>
    <x v="12821"/>
  </r>
  <r>
    <x v="10"/>
    <x v="60"/>
    <x v="1"/>
    <x v="0"/>
    <x v="12822"/>
  </r>
  <r>
    <x v="10"/>
    <x v="60"/>
    <x v="1"/>
    <x v="1"/>
    <x v="12812"/>
  </r>
  <r>
    <x v="10"/>
    <x v="60"/>
    <x v="1"/>
    <x v="2"/>
    <x v="12823"/>
  </r>
  <r>
    <x v="10"/>
    <x v="60"/>
    <x v="1"/>
    <x v="3"/>
    <x v="12824"/>
  </r>
  <r>
    <x v="10"/>
    <x v="60"/>
    <x v="1"/>
    <x v="4"/>
    <x v="12825"/>
  </r>
  <r>
    <x v="10"/>
    <x v="60"/>
    <x v="1"/>
    <x v="5"/>
    <x v="7"/>
  </r>
  <r>
    <x v="10"/>
    <x v="60"/>
    <x v="1"/>
    <x v="6"/>
    <x v="12826"/>
  </r>
  <r>
    <x v="10"/>
    <x v="60"/>
    <x v="1"/>
    <x v="7"/>
    <x v="7"/>
  </r>
  <r>
    <x v="10"/>
    <x v="60"/>
    <x v="1"/>
    <x v="8"/>
    <x v="12827"/>
  </r>
  <r>
    <x v="10"/>
    <x v="60"/>
    <x v="1"/>
    <x v="9"/>
    <x v="12828"/>
  </r>
  <r>
    <x v="10"/>
    <x v="60"/>
    <x v="1"/>
    <x v="10"/>
    <x v="7"/>
  </r>
  <r>
    <x v="10"/>
    <x v="60"/>
    <x v="1"/>
    <x v="11"/>
    <x v="12829"/>
  </r>
  <r>
    <x v="10"/>
    <x v="60"/>
    <x v="1"/>
    <x v="12"/>
    <x v="7"/>
  </r>
  <r>
    <x v="10"/>
    <x v="60"/>
    <x v="1"/>
    <x v="13"/>
    <x v="12830"/>
  </r>
  <r>
    <x v="10"/>
    <x v="61"/>
    <x v="0"/>
    <x v="0"/>
    <x v="7"/>
  </r>
  <r>
    <x v="10"/>
    <x v="61"/>
    <x v="0"/>
    <x v="1"/>
    <x v="12831"/>
  </r>
  <r>
    <x v="10"/>
    <x v="61"/>
    <x v="0"/>
    <x v="2"/>
    <x v="12832"/>
  </r>
  <r>
    <x v="10"/>
    <x v="61"/>
    <x v="0"/>
    <x v="3"/>
    <x v="12833"/>
  </r>
  <r>
    <x v="10"/>
    <x v="61"/>
    <x v="0"/>
    <x v="4"/>
    <x v="12834"/>
  </r>
  <r>
    <x v="10"/>
    <x v="61"/>
    <x v="0"/>
    <x v="5"/>
    <x v="12835"/>
  </r>
  <r>
    <x v="10"/>
    <x v="61"/>
    <x v="0"/>
    <x v="6"/>
    <x v="12836"/>
  </r>
  <r>
    <x v="10"/>
    <x v="61"/>
    <x v="0"/>
    <x v="7"/>
    <x v="7"/>
  </r>
  <r>
    <x v="10"/>
    <x v="61"/>
    <x v="0"/>
    <x v="8"/>
    <x v="12837"/>
  </r>
  <r>
    <x v="10"/>
    <x v="61"/>
    <x v="0"/>
    <x v="9"/>
    <x v="12838"/>
  </r>
  <r>
    <x v="10"/>
    <x v="61"/>
    <x v="0"/>
    <x v="10"/>
    <x v="12839"/>
  </r>
  <r>
    <x v="10"/>
    <x v="61"/>
    <x v="0"/>
    <x v="11"/>
    <x v="12840"/>
  </r>
  <r>
    <x v="10"/>
    <x v="61"/>
    <x v="0"/>
    <x v="12"/>
    <x v="12841"/>
  </r>
  <r>
    <x v="10"/>
    <x v="61"/>
    <x v="0"/>
    <x v="13"/>
    <x v="12842"/>
  </r>
  <r>
    <x v="10"/>
    <x v="61"/>
    <x v="1"/>
    <x v="0"/>
    <x v="12843"/>
  </r>
  <r>
    <x v="10"/>
    <x v="61"/>
    <x v="1"/>
    <x v="1"/>
    <x v="12844"/>
  </r>
  <r>
    <x v="10"/>
    <x v="61"/>
    <x v="1"/>
    <x v="2"/>
    <x v="12845"/>
  </r>
  <r>
    <x v="10"/>
    <x v="61"/>
    <x v="1"/>
    <x v="3"/>
    <x v="11684"/>
  </r>
  <r>
    <x v="10"/>
    <x v="61"/>
    <x v="1"/>
    <x v="4"/>
    <x v="12834"/>
  </r>
  <r>
    <x v="10"/>
    <x v="61"/>
    <x v="1"/>
    <x v="5"/>
    <x v="7"/>
  </r>
  <r>
    <x v="10"/>
    <x v="61"/>
    <x v="1"/>
    <x v="6"/>
    <x v="12846"/>
  </r>
  <r>
    <x v="10"/>
    <x v="61"/>
    <x v="1"/>
    <x v="7"/>
    <x v="7"/>
  </r>
  <r>
    <x v="10"/>
    <x v="61"/>
    <x v="1"/>
    <x v="8"/>
    <x v="12847"/>
  </r>
  <r>
    <x v="10"/>
    <x v="61"/>
    <x v="1"/>
    <x v="9"/>
    <x v="12848"/>
  </r>
  <r>
    <x v="10"/>
    <x v="61"/>
    <x v="1"/>
    <x v="10"/>
    <x v="7"/>
  </r>
  <r>
    <x v="10"/>
    <x v="61"/>
    <x v="1"/>
    <x v="11"/>
    <x v="12849"/>
  </r>
  <r>
    <x v="10"/>
    <x v="61"/>
    <x v="1"/>
    <x v="12"/>
    <x v="12850"/>
  </r>
  <r>
    <x v="10"/>
    <x v="61"/>
    <x v="1"/>
    <x v="13"/>
    <x v="12851"/>
  </r>
  <r>
    <x v="10"/>
    <x v="62"/>
    <x v="0"/>
    <x v="0"/>
    <x v="7"/>
  </r>
  <r>
    <x v="10"/>
    <x v="62"/>
    <x v="0"/>
    <x v="1"/>
    <x v="12852"/>
  </r>
  <r>
    <x v="10"/>
    <x v="62"/>
    <x v="0"/>
    <x v="2"/>
    <x v="12853"/>
  </r>
  <r>
    <x v="10"/>
    <x v="62"/>
    <x v="0"/>
    <x v="3"/>
    <x v="10534"/>
  </r>
  <r>
    <x v="10"/>
    <x v="62"/>
    <x v="0"/>
    <x v="4"/>
    <x v="7"/>
  </r>
  <r>
    <x v="10"/>
    <x v="62"/>
    <x v="0"/>
    <x v="5"/>
    <x v="12854"/>
  </r>
  <r>
    <x v="10"/>
    <x v="62"/>
    <x v="0"/>
    <x v="6"/>
    <x v="12855"/>
  </r>
  <r>
    <x v="10"/>
    <x v="62"/>
    <x v="0"/>
    <x v="7"/>
    <x v="7"/>
  </r>
  <r>
    <x v="10"/>
    <x v="62"/>
    <x v="0"/>
    <x v="8"/>
    <x v="12856"/>
  </r>
  <r>
    <x v="10"/>
    <x v="62"/>
    <x v="0"/>
    <x v="9"/>
    <x v="12857"/>
  </r>
  <r>
    <x v="10"/>
    <x v="62"/>
    <x v="0"/>
    <x v="10"/>
    <x v="12858"/>
  </r>
  <r>
    <x v="10"/>
    <x v="62"/>
    <x v="0"/>
    <x v="11"/>
    <x v="12859"/>
  </r>
  <r>
    <x v="10"/>
    <x v="62"/>
    <x v="0"/>
    <x v="12"/>
    <x v="12860"/>
  </r>
  <r>
    <x v="10"/>
    <x v="62"/>
    <x v="0"/>
    <x v="13"/>
    <x v="12861"/>
  </r>
  <r>
    <x v="10"/>
    <x v="62"/>
    <x v="1"/>
    <x v="0"/>
    <x v="7"/>
  </r>
  <r>
    <x v="10"/>
    <x v="62"/>
    <x v="1"/>
    <x v="1"/>
    <x v="12852"/>
  </r>
  <r>
    <x v="10"/>
    <x v="62"/>
    <x v="1"/>
    <x v="2"/>
    <x v="12862"/>
  </r>
  <r>
    <x v="10"/>
    <x v="62"/>
    <x v="1"/>
    <x v="3"/>
    <x v="10534"/>
  </r>
  <r>
    <x v="10"/>
    <x v="62"/>
    <x v="1"/>
    <x v="4"/>
    <x v="12863"/>
  </r>
  <r>
    <x v="10"/>
    <x v="62"/>
    <x v="1"/>
    <x v="5"/>
    <x v="7"/>
  </r>
  <r>
    <x v="10"/>
    <x v="62"/>
    <x v="1"/>
    <x v="6"/>
    <x v="12864"/>
  </r>
  <r>
    <x v="10"/>
    <x v="62"/>
    <x v="1"/>
    <x v="7"/>
    <x v="7"/>
  </r>
  <r>
    <x v="10"/>
    <x v="62"/>
    <x v="1"/>
    <x v="8"/>
    <x v="12856"/>
  </r>
  <r>
    <x v="10"/>
    <x v="62"/>
    <x v="1"/>
    <x v="9"/>
    <x v="12865"/>
  </r>
  <r>
    <x v="10"/>
    <x v="62"/>
    <x v="1"/>
    <x v="10"/>
    <x v="7"/>
  </r>
  <r>
    <x v="10"/>
    <x v="62"/>
    <x v="1"/>
    <x v="11"/>
    <x v="12866"/>
  </r>
  <r>
    <x v="10"/>
    <x v="62"/>
    <x v="1"/>
    <x v="12"/>
    <x v="7"/>
  </r>
  <r>
    <x v="10"/>
    <x v="62"/>
    <x v="1"/>
    <x v="13"/>
    <x v="12867"/>
  </r>
  <r>
    <x v="10"/>
    <x v="63"/>
    <x v="0"/>
    <x v="0"/>
    <x v="7"/>
  </r>
  <r>
    <x v="10"/>
    <x v="63"/>
    <x v="0"/>
    <x v="1"/>
    <x v="12868"/>
  </r>
  <r>
    <x v="10"/>
    <x v="63"/>
    <x v="0"/>
    <x v="2"/>
    <x v="12869"/>
  </r>
  <r>
    <x v="10"/>
    <x v="63"/>
    <x v="0"/>
    <x v="3"/>
    <x v="12870"/>
  </r>
  <r>
    <x v="10"/>
    <x v="63"/>
    <x v="0"/>
    <x v="4"/>
    <x v="12871"/>
  </r>
  <r>
    <x v="10"/>
    <x v="63"/>
    <x v="0"/>
    <x v="5"/>
    <x v="12872"/>
  </r>
  <r>
    <x v="10"/>
    <x v="63"/>
    <x v="0"/>
    <x v="6"/>
    <x v="12873"/>
  </r>
  <r>
    <x v="10"/>
    <x v="63"/>
    <x v="0"/>
    <x v="7"/>
    <x v="7"/>
  </r>
  <r>
    <x v="10"/>
    <x v="63"/>
    <x v="0"/>
    <x v="8"/>
    <x v="4661"/>
  </r>
  <r>
    <x v="10"/>
    <x v="63"/>
    <x v="0"/>
    <x v="9"/>
    <x v="12874"/>
  </r>
  <r>
    <x v="10"/>
    <x v="63"/>
    <x v="0"/>
    <x v="10"/>
    <x v="12875"/>
  </r>
  <r>
    <x v="10"/>
    <x v="63"/>
    <x v="0"/>
    <x v="11"/>
    <x v="12876"/>
  </r>
  <r>
    <x v="10"/>
    <x v="63"/>
    <x v="0"/>
    <x v="12"/>
    <x v="7"/>
  </r>
  <r>
    <x v="10"/>
    <x v="63"/>
    <x v="0"/>
    <x v="13"/>
    <x v="12877"/>
  </r>
  <r>
    <x v="10"/>
    <x v="63"/>
    <x v="1"/>
    <x v="0"/>
    <x v="7"/>
  </r>
  <r>
    <x v="10"/>
    <x v="63"/>
    <x v="1"/>
    <x v="1"/>
    <x v="12868"/>
  </r>
  <r>
    <x v="10"/>
    <x v="63"/>
    <x v="1"/>
    <x v="2"/>
    <x v="12878"/>
  </r>
  <r>
    <x v="10"/>
    <x v="63"/>
    <x v="1"/>
    <x v="3"/>
    <x v="12870"/>
  </r>
  <r>
    <x v="10"/>
    <x v="63"/>
    <x v="1"/>
    <x v="4"/>
    <x v="12871"/>
  </r>
  <r>
    <x v="10"/>
    <x v="63"/>
    <x v="1"/>
    <x v="5"/>
    <x v="7"/>
  </r>
  <r>
    <x v="10"/>
    <x v="63"/>
    <x v="1"/>
    <x v="6"/>
    <x v="12879"/>
  </r>
  <r>
    <x v="10"/>
    <x v="63"/>
    <x v="1"/>
    <x v="7"/>
    <x v="7"/>
  </r>
  <r>
    <x v="10"/>
    <x v="63"/>
    <x v="1"/>
    <x v="8"/>
    <x v="4661"/>
  </r>
  <r>
    <x v="10"/>
    <x v="63"/>
    <x v="1"/>
    <x v="9"/>
    <x v="12880"/>
  </r>
  <r>
    <x v="10"/>
    <x v="63"/>
    <x v="1"/>
    <x v="10"/>
    <x v="7"/>
  </r>
  <r>
    <x v="10"/>
    <x v="63"/>
    <x v="1"/>
    <x v="11"/>
    <x v="12881"/>
  </r>
  <r>
    <x v="10"/>
    <x v="63"/>
    <x v="1"/>
    <x v="12"/>
    <x v="7"/>
  </r>
  <r>
    <x v="10"/>
    <x v="63"/>
    <x v="1"/>
    <x v="13"/>
    <x v="12882"/>
  </r>
  <r>
    <x v="10"/>
    <x v="64"/>
    <x v="0"/>
    <x v="0"/>
    <x v="7"/>
  </r>
  <r>
    <x v="10"/>
    <x v="64"/>
    <x v="0"/>
    <x v="1"/>
    <x v="12883"/>
  </r>
  <r>
    <x v="10"/>
    <x v="64"/>
    <x v="0"/>
    <x v="2"/>
    <x v="12884"/>
  </r>
  <r>
    <x v="10"/>
    <x v="64"/>
    <x v="0"/>
    <x v="3"/>
    <x v="11724"/>
  </r>
  <r>
    <x v="10"/>
    <x v="64"/>
    <x v="0"/>
    <x v="4"/>
    <x v="12885"/>
  </r>
  <r>
    <x v="10"/>
    <x v="64"/>
    <x v="0"/>
    <x v="5"/>
    <x v="12886"/>
  </r>
  <r>
    <x v="10"/>
    <x v="64"/>
    <x v="0"/>
    <x v="6"/>
    <x v="12887"/>
  </r>
  <r>
    <x v="10"/>
    <x v="64"/>
    <x v="0"/>
    <x v="7"/>
    <x v="7"/>
  </r>
  <r>
    <x v="10"/>
    <x v="64"/>
    <x v="0"/>
    <x v="8"/>
    <x v="7"/>
  </r>
  <r>
    <x v="10"/>
    <x v="64"/>
    <x v="0"/>
    <x v="9"/>
    <x v="12888"/>
  </r>
  <r>
    <x v="10"/>
    <x v="64"/>
    <x v="0"/>
    <x v="10"/>
    <x v="12889"/>
  </r>
  <r>
    <x v="10"/>
    <x v="64"/>
    <x v="0"/>
    <x v="11"/>
    <x v="8386"/>
  </r>
  <r>
    <x v="10"/>
    <x v="64"/>
    <x v="0"/>
    <x v="12"/>
    <x v="7"/>
  </r>
  <r>
    <x v="10"/>
    <x v="64"/>
    <x v="0"/>
    <x v="13"/>
    <x v="12890"/>
  </r>
  <r>
    <x v="10"/>
    <x v="64"/>
    <x v="1"/>
    <x v="0"/>
    <x v="7"/>
  </r>
  <r>
    <x v="10"/>
    <x v="64"/>
    <x v="1"/>
    <x v="1"/>
    <x v="12883"/>
  </r>
  <r>
    <x v="10"/>
    <x v="64"/>
    <x v="1"/>
    <x v="2"/>
    <x v="12891"/>
  </r>
  <r>
    <x v="10"/>
    <x v="64"/>
    <x v="1"/>
    <x v="3"/>
    <x v="11724"/>
  </r>
  <r>
    <x v="10"/>
    <x v="64"/>
    <x v="1"/>
    <x v="4"/>
    <x v="12885"/>
  </r>
  <r>
    <x v="10"/>
    <x v="64"/>
    <x v="1"/>
    <x v="5"/>
    <x v="7"/>
  </r>
  <r>
    <x v="10"/>
    <x v="64"/>
    <x v="1"/>
    <x v="6"/>
    <x v="12887"/>
  </r>
  <r>
    <x v="10"/>
    <x v="64"/>
    <x v="1"/>
    <x v="7"/>
    <x v="7"/>
  </r>
  <r>
    <x v="10"/>
    <x v="64"/>
    <x v="1"/>
    <x v="8"/>
    <x v="7"/>
  </r>
  <r>
    <x v="10"/>
    <x v="64"/>
    <x v="1"/>
    <x v="9"/>
    <x v="12892"/>
  </r>
  <r>
    <x v="10"/>
    <x v="64"/>
    <x v="1"/>
    <x v="10"/>
    <x v="7"/>
  </r>
  <r>
    <x v="10"/>
    <x v="64"/>
    <x v="1"/>
    <x v="11"/>
    <x v="12893"/>
  </r>
  <r>
    <x v="10"/>
    <x v="64"/>
    <x v="1"/>
    <x v="12"/>
    <x v="7"/>
  </r>
  <r>
    <x v="10"/>
    <x v="64"/>
    <x v="1"/>
    <x v="13"/>
    <x v="12894"/>
  </r>
  <r>
    <x v="10"/>
    <x v="65"/>
    <x v="0"/>
    <x v="0"/>
    <x v="7"/>
  </r>
  <r>
    <x v="10"/>
    <x v="65"/>
    <x v="0"/>
    <x v="1"/>
    <x v="12895"/>
  </r>
  <r>
    <x v="10"/>
    <x v="65"/>
    <x v="0"/>
    <x v="2"/>
    <x v="12896"/>
  </r>
  <r>
    <x v="10"/>
    <x v="65"/>
    <x v="0"/>
    <x v="3"/>
    <x v="12897"/>
  </r>
  <r>
    <x v="10"/>
    <x v="65"/>
    <x v="0"/>
    <x v="4"/>
    <x v="7"/>
  </r>
  <r>
    <x v="10"/>
    <x v="65"/>
    <x v="0"/>
    <x v="5"/>
    <x v="12898"/>
  </r>
  <r>
    <x v="10"/>
    <x v="65"/>
    <x v="0"/>
    <x v="6"/>
    <x v="12899"/>
  </r>
  <r>
    <x v="10"/>
    <x v="65"/>
    <x v="0"/>
    <x v="7"/>
    <x v="7"/>
  </r>
  <r>
    <x v="10"/>
    <x v="65"/>
    <x v="0"/>
    <x v="8"/>
    <x v="12900"/>
  </r>
  <r>
    <x v="10"/>
    <x v="65"/>
    <x v="0"/>
    <x v="9"/>
    <x v="12901"/>
  </r>
  <r>
    <x v="10"/>
    <x v="65"/>
    <x v="0"/>
    <x v="10"/>
    <x v="12902"/>
  </r>
  <r>
    <x v="10"/>
    <x v="65"/>
    <x v="0"/>
    <x v="11"/>
    <x v="12903"/>
  </r>
  <r>
    <x v="10"/>
    <x v="65"/>
    <x v="0"/>
    <x v="12"/>
    <x v="7"/>
  </r>
  <r>
    <x v="10"/>
    <x v="65"/>
    <x v="0"/>
    <x v="13"/>
    <x v="12904"/>
  </r>
  <r>
    <x v="10"/>
    <x v="65"/>
    <x v="1"/>
    <x v="0"/>
    <x v="7"/>
  </r>
  <r>
    <x v="10"/>
    <x v="65"/>
    <x v="1"/>
    <x v="1"/>
    <x v="12895"/>
  </r>
  <r>
    <x v="10"/>
    <x v="65"/>
    <x v="1"/>
    <x v="2"/>
    <x v="12905"/>
  </r>
  <r>
    <x v="10"/>
    <x v="65"/>
    <x v="1"/>
    <x v="3"/>
    <x v="12897"/>
  </r>
  <r>
    <x v="10"/>
    <x v="65"/>
    <x v="1"/>
    <x v="4"/>
    <x v="12906"/>
  </r>
  <r>
    <x v="10"/>
    <x v="65"/>
    <x v="1"/>
    <x v="5"/>
    <x v="7"/>
  </r>
  <r>
    <x v="10"/>
    <x v="65"/>
    <x v="1"/>
    <x v="6"/>
    <x v="12907"/>
  </r>
  <r>
    <x v="10"/>
    <x v="65"/>
    <x v="1"/>
    <x v="7"/>
    <x v="7"/>
  </r>
  <r>
    <x v="10"/>
    <x v="65"/>
    <x v="1"/>
    <x v="8"/>
    <x v="12900"/>
  </r>
  <r>
    <x v="10"/>
    <x v="65"/>
    <x v="1"/>
    <x v="9"/>
    <x v="12908"/>
  </r>
  <r>
    <x v="10"/>
    <x v="65"/>
    <x v="1"/>
    <x v="10"/>
    <x v="7"/>
  </r>
  <r>
    <x v="10"/>
    <x v="65"/>
    <x v="1"/>
    <x v="11"/>
    <x v="12909"/>
  </r>
  <r>
    <x v="10"/>
    <x v="65"/>
    <x v="1"/>
    <x v="12"/>
    <x v="7"/>
  </r>
  <r>
    <x v="10"/>
    <x v="65"/>
    <x v="1"/>
    <x v="13"/>
    <x v="12910"/>
  </r>
  <r>
    <x v="10"/>
    <x v="66"/>
    <x v="0"/>
    <x v="0"/>
    <x v="7"/>
  </r>
  <r>
    <x v="10"/>
    <x v="66"/>
    <x v="0"/>
    <x v="1"/>
    <x v="12911"/>
  </r>
  <r>
    <x v="10"/>
    <x v="66"/>
    <x v="0"/>
    <x v="2"/>
    <x v="12912"/>
  </r>
  <r>
    <x v="10"/>
    <x v="66"/>
    <x v="0"/>
    <x v="3"/>
    <x v="11752"/>
  </r>
  <r>
    <x v="10"/>
    <x v="66"/>
    <x v="0"/>
    <x v="4"/>
    <x v="12577"/>
  </r>
  <r>
    <x v="10"/>
    <x v="66"/>
    <x v="0"/>
    <x v="5"/>
    <x v="12913"/>
  </r>
  <r>
    <x v="10"/>
    <x v="66"/>
    <x v="0"/>
    <x v="6"/>
    <x v="12914"/>
  </r>
  <r>
    <x v="10"/>
    <x v="66"/>
    <x v="0"/>
    <x v="7"/>
    <x v="7"/>
  </r>
  <r>
    <x v="10"/>
    <x v="66"/>
    <x v="0"/>
    <x v="8"/>
    <x v="12915"/>
  </r>
  <r>
    <x v="10"/>
    <x v="66"/>
    <x v="0"/>
    <x v="9"/>
    <x v="12916"/>
  </r>
  <r>
    <x v="10"/>
    <x v="66"/>
    <x v="0"/>
    <x v="10"/>
    <x v="12917"/>
  </r>
  <r>
    <x v="10"/>
    <x v="66"/>
    <x v="0"/>
    <x v="11"/>
    <x v="12918"/>
  </r>
  <r>
    <x v="10"/>
    <x v="66"/>
    <x v="0"/>
    <x v="12"/>
    <x v="12919"/>
  </r>
  <r>
    <x v="10"/>
    <x v="66"/>
    <x v="0"/>
    <x v="13"/>
    <x v="12920"/>
  </r>
  <r>
    <x v="10"/>
    <x v="66"/>
    <x v="1"/>
    <x v="0"/>
    <x v="7"/>
  </r>
  <r>
    <x v="10"/>
    <x v="66"/>
    <x v="1"/>
    <x v="1"/>
    <x v="12921"/>
  </r>
  <r>
    <x v="10"/>
    <x v="66"/>
    <x v="1"/>
    <x v="2"/>
    <x v="12922"/>
  </r>
  <r>
    <x v="10"/>
    <x v="66"/>
    <x v="1"/>
    <x v="3"/>
    <x v="12923"/>
  </r>
  <r>
    <x v="10"/>
    <x v="66"/>
    <x v="1"/>
    <x v="4"/>
    <x v="12577"/>
  </r>
  <r>
    <x v="10"/>
    <x v="66"/>
    <x v="1"/>
    <x v="5"/>
    <x v="7"/>
  </r>
  <r>
    <x v="10"/>
    <x v="66"/>
    <x v="1"/>
    <x v="6"/>
    <x v="12924"/>
  </r>
  <r>
    <x v="10"/>
    <x v="66"/>
    <x v="1"/>
    <x v="7"/>
    <x v="7"/>
  </r>
  <r>
    <x v="10"/>
    <x v="66"/>
    <x v="1"/>
    <x v="8"/>
    <x v="12915"/>
  </r>
  <r>
    <x v="10"/>
    <x v="66"/>
    <x v="1"/>
    <x v="9"/>
    <x v="12925"/>
  </r>
  <r>
    <x v="10"/>
    <x v="66"/>
    <x v="1"/>
    <x v="10"/>
    <x v="7"/>
  </r>
  <r>
    <x v="10"/>
    <x v="66"/>
    <x v="1"/>
    <x v="11"/>
    <x v="12926"/>
  </r>
  <r>
    <x v="10"/>
    <x v="66"/>
    <x v="1"/>
    <x v="12"/>
    <x v="7"/>
  </r>
  <r>
    <x v="10"/>
    <x v="66"/>
    <x v="1"/>
    <x v="13"/>
    <x v="12927"/>
  </r>
  <r>
    <x v="10"/>
    <x v="67"/>
    <x v="0"/>
    <x v="0"/>
    <x v="7"/>
  </r>
  <r>
    <x v="10"/>
    <x v="67"/>
    <x v="0"/>
    <x v="1"/>
    <x v="2360"/>
  </r>
  <r>
    <x v="10"/>
    <x v="67"/>
    <x v="0"/>
    <x v="2"/>
    <x v="12928"/>
  </r>
  <r>
    <x v="10"/>
    <x v="67"/>
    <x v="0"/>
    <x v="3"/>
    <x v="12929"/>
  </r>
  <r>
    <x v="10"/>
    <x v="67"/>
    <x v="0"/>
    <x v="4"/>
    <x v="7"/>
  </r>
  <r>
    <x v="10"/>
    <x v="67"/>
    <x v="0"/>
    <x v="5"/>
    <x v="12930"/>
  </r>
  <r>
    <x v="10"/>
    <x v="67"/>
    <x v="0"/>
    <x v="6"/>
    <x v="12931"/>
  </r>
  <r>
    <x v="10"/>
    <x v="67"/>
    <x v="0"/>
    <x v="7"/>
    <x v="7"/>
  </r>
  <r>
    <x v="10"/>
    <x v="67"/>
    <x v="0"/>
    <x v="8"/>
    <x v="7"/>
  </r>
  <r>
    <x v="10"/>
    <x v="67"/>
    <x v="0"/>
    <x v="9"/>
    <x v="12932"/>
  </r>
  <r>
    <x v="10"/>
    <x v="67"/>
    <x v="0"/>
    <x v="10"/>
    <x v="12933"/>
  </r>
  <r>
    <x v="10"/>
    <x v="67"/>
    <x v="0"/>
    <x v="11"/>
    <x v="12934"/>
  </r>
  <r>
    <x v="10"/>
    <x v="67"/>
    <x v="0"/>
    <x v="12"/>
    <x v="7"/>
  </r>
  <r>
    <x v="10"/>
    <x v="67"/>
    <x v="0"/>
    <x v="13"/>
    <x v="12935"/>
  </r>
  <r>
    <x v="10"/>
    <x v="67"/>
    <x v="1"/>
    <x v="0"/>
    <x v="12936"/>
  </r>
  <r>
    <x v="10"/>
    <x v="67"/>
    <x v="1"/>
    <x v="1"/>
    <x v="12937"/>
  </r>
  <r>
    <x v="10"/>
    <x v="67"/>
    <x v="1"/>
    <x v="2"/>
    <x v="12938"/>
  </r>
  <r>
    <x v="10"/>
    <x v="67"/>
    <x v="1"/>
    <x v="3"/>
    <x v="12929"/>
  </r>
  <r>
    <x v="10"/>
    <x v="67"/>
    <x v="1"/>
    <x v="4"/>
    <x v="7"/>
  </r>
  <r>
    <x v="10"/>
    <x v="67"/>
    <x v="1"/>
    <x v="5"/>
    <x v="7"/>
  </r>
  <r>
    <x v="10"/>
    <x v="67"/>
    <x v="1"/>
    <x v="6"/>
    <x v="12939"/>
  </r>
  <r>
    <x v="10"/>
    <x v="67"/>
    <x v="1"/>
    <x v="7"/>
    <x v="7"/>
  </r>
  <r>
    <x v="10"/>
    <x v="67"/>
    <x v="1"/>
    <x v="8"/>
    <x v="7"/>
  </r>
  <r>
    <x v="10"/>
    <x v="67"/>
    <x v="1"/>
    <x v="9"/>
    <x v="12940"/>
  </r>
  <r>
    <x v="10"/>
    <x v="67"/>
    <x v="1"/>
    <x v="10"/>
    <x v="7"/>
  </r>
  <r>
    <x v="10"/>
    <x v="67"/>
    <x v="1"/>
    <x v="11"/>
    <x v="12941"/>
  </r>
  <r>
    <x v="10"/>
    <x v="67"/>
    <x v="1"/>
    <x v="12"/>
    <x v="7"/>
  </r>
  <r>
    <x v="10"/>
    <x v="67"/>
    <x v="1"/>
    <x v="13"/>
    <x v="12942"/>
  </r>
  <r>
    <x v="10"/>
    <x v="68"/>
    <x v="0"/>
    <x v="0"/>
    <x v="7"/>
  </r>
  <r>
    <x v="10"/>
    <x v="68"/>
    <x v="0"/>
    <x v="1"/>
    <x v="12943"/>
  </r>
  <r>
    <x v="10"/>
    <x v="68"/>
    <x v="0"/>
    <x v="2"/>
    <x v="12944"/>
  </r>
  <r>
    <x v="10"/>
    <x v="68"/>
    <x v="0"/>
    <x v="3"/>
    <x v="11794"/>
  </r>
  <r>
    <x v="10"/>
    <x v="68"/>
    <x v="0"/>
    <x v="4"/>
    <x v="7"/>
  </r>
  <r>
    <x v="10"/>
    <x v="68"/>
    <x v="0"/>
    <x v="5"/>
    <x v="12945"/>
  </r>
  <r>
    <x v="10"/>
    <x v="68"/>
    <x v="0"/>
    <x v="6"/>
    <x v="12946"/>
  </r>
  <r>
    <x v="10"/>
    <x v="68"/>
    <x v="0"/>
    <x v="7"/>
    <x v="7"/>
  </r>
  <r>
    <x v="10"/>
    <x v="68"/>
    <x v="0"/>
    <x v="8"/>
    <x v="12947"/>
  </r>
  <r>
    <x v="10"/>
    <x v="68"/>
    <x v="0"/>
    <x v="9"/>
    <x v="12948"/>
  </r>
  <r>
    <x v="10"/>
    <x v="68"/>
    <x v="0"/>
    <x v="10"/>
    <x v="12949"/>
  </r>
  <r>
    <x v="10"/>
    <x v="68"/>
    <x v="0"/>
    <x v="11"/>
    <x v="12950"/>
  </r>
  <r>
    <x v="10"/>
    <x v="68"/>
    <x v="0"/>
    <x v="12"/>
    <x v="12951"/>
  </r>
  <r>
    <x v="10"/>
    <x v="68"/>
    <x v="0"/>
    <x v="13"/>
    <x v="12952"/>
  </r>
  <r>
    <x v="10"/>
    <x v="68"/>
    <x v="1"/>
    <x v="0"/>
    <x v="7"/>
  </r>
  <r>
    <x v="10"/>
    <x v="68"/>
    <x v="1"/>
    <x v="1"/>
    <x v="12943"/>
  </r>
  <r>
    <x v="10"/>
    <x v="68"/>
    <x v="1"/>
    <x v="2"/>
    <x v="12953"/>
  </r>
  <r>
    <x v="10"/>
    <x v="68"/>
    <x v="1"/>
    <x v="3"/>
    <x v="11794"/>
  </r>
  <r>
    <x v="10"/>
    <x v="68"/>
    <x v="1"/>
    <x v="4"/>
    <x v="7"/>
  </r>
  <r>
    <x v="10"/>
    <x v="68"/>
    <x v="1"/>
    <x v="5"/>
    <x v="7"/>
  </r>
  <r>
    <x v="10"/>
    <x v="68"/>
    <x v="1"/>
    <x v="6"/>
    <x v="12954"/>
  </r>
  <r>
    <x v="10"/>
    <x v="68"/>
    <x v="1"/>
    <x v="7"/>
    <x v="7"/>
  </r>
  <r>
    <x v="10"/>
    <x v="68"/>
    <x v="1"/>
    <x v="8"/>
    <x v="12947"/>
  </r>
  <r>
    <x v="10"/>
    <x v="68"/>
    <x v="1"/>
    <x v="9"/>
    <x v="12955"/>
  </r>
  <r>
    <x v="10"/>
    <x v="68"/>
    <x v="1"/>
    <x v="10"/>
    <x v="7"/>
  </r>
  <r>
    <x v="10"/>
    <x v="68"/>
    <x v="1"/>
    <x v="11"/>
    <x v="12956"/>
  </r>
  <r>
    <x v="10"/>
    <x v="68"/>
    <x v="1"/>
    <x v="12"/>
    <x v="7"/>
  </r>
  <r>
    <x v="10"/>
    <x v="68"/>
    <x v="1"/>
    <x v="13"/>
    <x v="12957"/>
  </r>
  <r>
    <x v="10"/>
    <x v="69"/>
    <x v="0"/>
    <x v="0"/>
    <x v="7"/>
  </r>
  <r>
    <x v="10"/>
    <x v="69"/>
    <x v="0"/>
    <x v="1"/>
    <x v="12958"/>
  </r>
  <r>
    <x v="10"/>
    <x v="69"/>
    <x v="0"/>
    <x v="2"/>
    <x v="12959"/>
  </r>
  <r>
    <x v="10"/>
    <x v="69"/>
    <x v="0"/>
    <x v="3"/>
    <x v="12960"/>
  </r>
  <r>
    <x v="10"/>
    <x v="69"/>
    <x v="0"/>
    <x v="4"/>
    <x v="12961"/>
  </r>
  <r>
    <x v="10"/>
    <x v="69"/>
    <x v="0"/>
    <x v="5"/>
    <x v="12962"/>
  </r>
  <r>
    <x v="10"/>
    <x v="69"/>
    <x v="0"/>
    <x v="6"/>
    <x v="12963"/>
  </r>
  <r>
    <x v="10"/>
    <x v="69"/>
    <x v="0"/>
    <x v="7"/>
    <x v="7"/>
  </r>
  <r>
    <x v="10"/>
    <x v="69"/>
    <x v="0"/>
    <x v="8"/>
    <x v="12964"/>
  </r>
  <r>
    <x v="10"/>
    <x v="69"/>
    <x v="0"/>
    <x v="9"/>
    <x v="12965"/>
  </r>
  <r>
    <x v="10"/>
    <x v="69"/>
    <x v="0"/>
    <x v="10"/>
    <x v="12966"/>
  </r>
  <r>
    <x v="10"/>
    <x v="69"/>
    <x v="0"/>
    <x v="11"/>
    <x v="12967"/>
  </r>
  <r>
    <x v="10"/>
    <x v="69"/>
    <x v="0"/>
    <x v="12"/>
    <x v="12968"/>
  </r>
  <r>
    <x v="10"/>
    <x v="69"/>
    <x v="0"/>
    <x v="13"/>
    <x v="12969"/>
  </r>
  <r>
    <x v="10"/>
    <x v="69"/>
    <x v="1"/>
    <x v="0"/>
    <x v="7"/>
  </r>
  <r>
    <x v="10"/>
    <x v="69"/>
    <x v="1"/>
    <x v="1"/>
    <x v="12970"/>
  </r>
  <r>
    <x v="10"/>
    <x v="69"/>
    <x v="1"/>
    <x v="2"/>
    <x v="12971"/>
  </r>
  <r>
    <x v="10"/>
    <x v="69"/>
    <x v="1"/>
    <x v="3"/>
    <x v="12972"/>
  </r>
  <r>
    <x v="10"/>
    <x v="69"/>
    <x v="1"/>
    <x v="4"/>
    <x v="12961"/>
  </r>
  <r>
    <x v="10"/>
    <x v="69"/>
    <x v="1"/>
    <x v="5"/>
    <x v="7"/>
  </r>
  <r>
    <x v="10"/>
    <x v="69"/>
    <x v="1"/>
    <x v="6"/>
    <x v="12973"/>
  </r>
  <r>
    <x v="10"/>
    <x v="69"/>
    <x v="1"/>
    <x v="7"/>
    <x v="7"/>
  </r>
  <r>
    <x v="10"/>
    <x v="69"/>
    <x v="1"/>
    <x v="8"/>
    <x v="12974"/>
  </r>
  <r>
    <x v="10"/>
    <x v="69"/>
    <x v="1"/>
    <x v="9"/>
    <x v="12975"/>
  </r>
  <r>
    <x v="10"/>
    <x v="69"/>
    <x v="1"/>
    <x v="10"/>
    <x v="7"/>
  </r>
  <r>
    <x v="10"/>
    <x v="69"/>
    <x v="1"/>
    <x v="11"/>
    <x v="12976"/>
  </r>
  <r>
    <x v="10"/>
    <x v="69"/>
    <x v="1"/>
    <x v="12"/>
    <x v="7"/>
  </r>
  <r>
    <x v="10"/>
    <x v="69"/>
    <x v="1"/>
    <x v="13"/>
    <x v="12977"/>
  </r>
  <r>
    <x v="10"/>
    <x v="70"/>
    <x v="0"/>
    <x v="0"/>
    <x v="7"/>
  </r>
  <r>
    <x v="10"/>
    <x v="70"/>
    <x v="0"/>
    <x v="1"/>
    <x v="12978"/>
  </r>
  <r>
    <x v="10"/>
    <x v="70"/>
    <x v="0"/>
    <x v="2"/>
    <x v="12979"/>
  </r>
  <r>
    <x v="10"/>
    <x v="70"/>
    <x v="0"/>
    <x v="3"/>
    <x v="12980"/>
  </r>
  <r>
    <x v="10"/>
    <x v="70"/>
    <x v="0"/>
    <x v="4"/>
    <x v="7"/>
  </r>
  <r>
    <x v="10"/>
    <x v="70"/>
    <x v="0"/>
    <x v="5"/>
    <x v="12981"/>
  </r>
  <r>
    <x v="10"/>
    <x v="70"/>
    <x v="0"/>
    <x v="6"/>
    <x v="12982"/>
  </r>
  <r>
    <x v="10"/>
    <x v="70"/>
    <x v="0"/>
    <x v="7"/>
    <x v="7"/>
  </r>
  <r>
    <x v="10"/>
    <x v="70"/>
    <x v="0"/>
    <x v="8"/>
    <x v="7"/>
  </r>
  <r>
    <x v="10"/>
    <x v="70"/>
    <x v="0"/>
    <x v="9"/>
    <x v="12983"/>
  </r>
  <r>
    <x v="10"/>
    <x v="70"/>
    <x v="0"/>
    <x v="10"/>
    <x v="12984"/>
  </r>
  <r>
    <x v="10"/>
    <x v="70"/>
    <x v="0"/>
    <x v="11"/>
    <x v="12985"/>
  </r>
  <r>
    <x v="10"/>
    <x v="70"/>
    <x v="0"/>
    <x v="12"/>
    <x v="7"/>
  </r>
  <r>
    <x v="10"/>
    <x v="70"/>
    <x v="0"/>
    <x v="13"/>
    <x v="12986"/>
  </r>
  <r>
    <x v="10"/>
    <x v="70"/>
    <x v="1"/>
    <x v="0"/>
    <x v="7"/>
  </r>
  <r>
    <x v="10"/>
    <x v="70"/>
    <x v="1"/>
    <x v="1"/>
    <x v="12987"/>
  </r>
  <r>
    <x v="10"/>
    <x v="70"/>
    <x v="1"/>
    <x v="2"/>
    <x v="12988"/>
  </r>
  <r>
    <x v="10"/>
    <x v="70"/>
    <x v="1"/>
    <x v="3"/>
    <x v="12980"/>
  </r>
  <r>
    <x v="10"/>
    <x v="70"/>
    <x v="1"/>
    <x v="4"/>
    <x v="12989"/>
  </r>
  <r>
    <x v="10"/>
    <x v="70"/>
    <x v="1"/>
    <x v="5"/>
    <x v="7"/>
  </r>
  <r>
    <x v="10"/>
    <x v="70"/>
    <x v="1"/>
    <x v="6"/>
    <x v="12990"/>
  </r>
  <r>
    <x v="10"/>
    <x v="70"/>
    <x v="1"/>
    <x v="7"/>
    <x v="7"/>
  </r>
  <r>
    <x v="10"/>
    <x v="70"/>
    <x v="1"/>
    <x v="8"/>
    <x v="7"/>
  </r>
  <r>
    <x v="10"/>
    <x v="70"/>
    <x v="1"/>
    <x v="9"/>
    <x v="12991"/>
  </r>
  <r>
    <x v="10"/>
    <x v="70"/>
    <x v="1"/>
    <x v="10"/>
    <x v="7"/>
  </r>
  <r>
    <x v="10"/>
    <x v="70"/>
    <x v="1"/>
    <x v="11"/>
    <x v="12992"/>
  </r>
  <r>
    <x v="10"/>
    <x v="70"/>
    <x v="1"/>
    <x v="12"/>
    <x v="7"/>
  </r>
  <r>
    <x v="10"/>
    <x v="70"/>
    <x v="1"/>
    <x v="13"/>
    <x v="12993"/>
  </r>
  <r>
    <x v="10"/>
    <x v="71"/>
    <x v="0"/>
    <x v="0"/>
    <x v="7"/>
  </r>
  <r>
    <x v="10"/>
    <x v="71"/>
    <x v="0"/>
    <x v="1"/>
    <x v="12994"/>
  </r>
  <r>
    <x v="10"/>
    <x v="71"/>
    <x v="0"/>
    <x v="2"/>
    <x v="12995"/>
  </r>
  <r>
    <x v="10"/>
    <x v="71"/>
    <x v="0"/>
    <x v="3"/>
    <x v="12996"/>
  </r>
  <r>
    <x v="10"/>
    <x v="71"/>
    <x v="0"/>
    <x v="4"/>
    <x v="7"/>
  </r>
  <r>
    <x v="10"/>
    <x v="71"/>
    <x v="0"/>
    <x v="5"/>
    <x v="12997"/>
  </r>
  <r>
    <x v="10"/>
    <x v="71"/>
    <x v="0"/>
    <x v="6"/>
    <x v="12998"/>
  </r>
  <r>
    <x v="10"/>
    <x v="71"/>
    <x v="0"/>
    <x v="7"/>
    <x v="7"/>
  </r>
  <r>
    <x v="10"/>
    <x v="71"/>
    <x v="0"/>
    <x v="8"/>
    <x v="7"/>
  </r>
  <r>
    <x v="10"/>
    <x v="71"/>
    <x v="0"/>
    <x v="9"/>
    <x v="12999"/>
  </r>
  <r>
    <x v="10"/>
    <x v="71"/>
    <x v="0"/>
    <x v="10"/>
    <x v="13000"/>
  </r>
  <r>
    <x v="10"/>
    <x v="71"/>
    <x v="0"/>
    <x v="11"/>
    <x v="13001"/>
  </r>
  <r>
    <x v="10"/>
    <x v="71"/>
    <x v="0"/>
    <x v="12"/>
    <x v="7"/>
  </r>
  <r>
    <x v="10"/>
    <x v="71"/>
    <x v="0"/>
    <x v="13"/>
    <x v="13002"/>
  </r>
  <r>
    <x v="10"/>
    <x v="71"/>
    <x v="1"/>
    <x v="0"/>
    <x v="7"/>
  </r>
  <r>
    <x v="10"/>
    <x v="71"/>
    <x v="1"/>
    <x v="1"/>
    <x v="13003"/>
  </r>
  <r>
    <x v="10"/>
    <x v="71"/>
    <x v="1"/>
    <x v="2"/>
    <x v="13004"/>
  </r>
  <r>
    <x v="10"/>
    <x v="71"/>
    <x v="1"/>
    <x v="3"/>
    <x v="13005"/>
  </r>
  <r>
    <x v="10"/>
    <x v="71"/>
    <x v="1"/>
    <x v="4"/>
    <x v="13006"/>
  </r>
  <r>
    <x v="10"/>
    <x v="71"/>
    <x v="1"/>
    <x v="5"/>
    <x v="7"/>
  </r>
  <r>
    <x v="10"/>
    <x v="71"/>
    <x v="1"/>
    <x v="6"/>
    <x v="13007"/>
  </r>
  <r>
    <x v="10"/>
    <x v="71"/>
    <x v="1"/>
    <x v="7"/>
    <x v="7"/>
  </r>
  <r>
    <x v="10"/>
    <x v="71"/>
    <x v="1"/>
    <x v="8"/>
    <x v="7"/>
  </r>
  <r>
    <x v="10"/>
    <x v="71"/>
    <x v="1"/>
    <x v="9"/>
    <x v="13008"/>
  </r>
  <r>
    <x v="10"/>
    <x v="71"/>
    <x v="1"/>
    <x v="10"/>
    <x v="7"/>
  </r>
  <r>
    <x v="10"/>
    <x v="71"/>
    <x v="1"/>
    <x v="11"/>
    <x v="13009"/>
  </r>
  <r>
    <x v="10"/>
    <x v="71"/>
    <x v="1"/>
    <x v="12"/>
    <x v="7"/>
  </r>
  <r>
    <x v="10"/>
    <x v="71"/>
    <x v="1"/>
    <x v="13"/>
    <x v="13010"/>
  </r>
  <r>
    <x v="10"/>
    <x v="72"/>
    <x v="0"/>
    <x v="0"/>
    <x v="7"/>
  </r>
  <r>
    <x v="10"/>
    <x v="72"/>
    <x v="0"/>
    <x v="1"/>
    <x v="13011"/>
  </r>
  <r>
    <x v="10"/>
    <x v="72"/>
    <x v="0"/>
    <x v="2"/>
    <x v="13012"/>
  </r>
  <r>
    <x v="10"/>
    <x v="72"/>
    <x v="0"/>
    <x v="3"/>
    <x v="13013"/>
  </r>
  <r>
    <x v="10"/>
    <x v="72"/>
    <x v="0"/>
    <x v="4"/>
    <x v="7"/>
  </r>
  <r>
    <x v="10"/>
    <x v="72"/>
    <x v="0"/>
    <x v="5"/>
    <x v="13014"/>
  </r>
  <r>
    <x v="10"/>
    <x v="72"/>
    <x v="0"/>
    <x v="6"/>
    <x v="13015"/>
  </r>
  <r>
    <x v="10"/>
    <x v="72"/>
    <x v="0"/>
    <x v="7"/>
    <x v="7"/>
  </r>
  <r>
    <x v="10"/>
    <x v="72"/>
    <x v="0"/>
    <x v="8"/>
    <x v="7"/>
  </r>
  <r>
    <x v="10"/>
    <x v="72"/>
    <x v="0"/>
    <x v="9"/>
    <x v="13016"/>
  </r>
  <r>
    <x v="10"/>
    <x v="72"/>
    <x v="0"/>
    <x v="10"/>
    <x v="13017"/>
  </r>
  <r>
    <x v="10"/>
    <x v="72"/>
    <x v="0"/>
    <x v="11"/>
    <x v="13018"/>
  </r>
  <r>
    <x v="10"/>
    <x v="72"/>
    <x v="0"/>
    <x v="12"/>
    <x v="13019"/>
  </r>
  <r>
    <x v="10"/>
    <x v="72"/>
    <x v="0"/>
    <x v="13"/>
    <x v="13020"/>
  </r>
  <r>
    <x v="10"/>
    <x v="72"/>
    <x v="1"/>
    <x v="0"/>
    <x v="7"/>
  </r>
  <r>
    <x v="10"/>
    <x v="72"/>
    <x v="1"/>
    <x v="1"/>
    <x v="13021"/>
  </r>
  <r>
    <x v="10"/>
    <x v="72"/>
    <x v="1"/>
    <x v="2"/>
    <x v="13022"/>
  </r>
  <r>
    <x v="10"/>
    <x v="72"/>
    <x v="1"/>
    <x v="3"/>
    <x v="13013"/>
  </r>
  <r>
    <x v="10"/>
    <x v="72"/>
    <x v="1"/>
    <x v="4"/>
    <x v="13023"/>
  </r>
  <r>
    <x v="10"/>
    <x v="72"/>
    <x v="1"/>
    <x v="5"/>
    <x v="7"/>
  </r>
  <r>
    <x v="10"/>
    <x v="72"/>
    <x v="1"/>
    <x v="6"/>
    <x v="13024"/>
  </r>
  <r>
    <x v="10"/>
    <x v="72"/>
    <x v="1"/>
    <x v="7"/>
    <x v="7"/>
  </r>
  <r>
    <x v="10"/>
    <x v="72"/>
    <x v="1"/>
    <x v="8"/>
    <x v="7"/>
  </r>
  <r>
    <x v="10"/>
    <x v="72"/>
    <x v="1"/>
    <x v="9"/>
    <x v="13025"/>
  </r>
  <r>
    <x v="10"/>
    <x v="72"/>
    <x v="1"/>
    <x v="10"/>
    <x v="7"/>
  </r>
  <r>
    <x v="10"/>
    <x v="72"/>
    <x v="1"/>
    <x v="11"/>
    <x v="13026"/>
  </r>
  <r>
    <x v="10"/>
    <x v="72"/>
    <x v="1"/>
    <x v="12"/>
    <x v="7"/>
  </r>
  <r>
    <x v="10"/>
    <x v="72"/>
    <x v="1"/>
    <x v="13"/>
    <x v="13027"/>
  </r>
  <r>
    <x v="10"/>
    <x v="73"/>
    <x v="0"/>
    <x v="0"/>
    <x v="7"/>
  </r>
  <r>
    <x v="10"/>
    <x v="73"/>
    <x v="0"/>
    <x v="1"/>
    <x v="13028"/>
  </r>
  <r>
    <x v="10"/>
    <x v="73"/>
    <x v="0"/>
    <x v="2"/>
    <x v="13029"/>
  </r>
  <r>
    <x v="10"/>
    <x v="73"/>
    <x v="0"/>
    <x v="3"/>
    <x v="13030"/>
  </r>
  <r>
    <x v="10"/>
    <x v="73"/>
    <x v="0"/>
    <x v="4"/>
    <x v="7"/>
  </r>
  <r>
    <x v="10"/>
    <x v="73"/>
    <x v="0"/>
    <x v="5"/>
    <x v="13031"/>
  </r>
  <r>
    <x v="10"/>
    <x v="73"/>
    <x v="0"/>
    <x v="6"/>
    <x v="13032"/>
  </r>
  <r>
    <x v="10"/>
    <x v="73"/>
    <x v="0"/>
    <x v="7"/>
    <x v="7"/>
  </r>
  <r>
    <x v="10"/>
    <x v="73"/>
    <x v="0"/>
    <x v="8"/>
    <x v="7"/>
  </r>
  <r>
    <x v="10"/>
    <x v="73"/>
    <x v="0"/>
    <x v="9"/>
    <x v="13033"/>
  </r>
  <r>
    <x v="10"/>
    <x v="73"/>
    <x v="0"/>
    <x v="10"/>
    <x v="13034"/>
  </r>
  <r>
    <x v="10"/>
    <x v="73"/>
    <x v="0"/>
    <x v="11"/>
    <x v="13035"/>
  </r>
  <r>
    <x v="10"/>
    <x v="73"/>
    <x v="0"/>
    <x v="12"/>
    <x v="7"/>
  </r>
  <r>
    <x v="10"/>
    <x v="73"/>
    <x v="0"/>
    <x v="13"/>
    <x v="13036"/>
  </r>
  <r>
    <x v="10"/>
    <x v="73"/>
    <x v="1"/>
    <x v="0"/>
    <x v="7"/>
  </r>
  <r>
    <x v="10"/>
    <x v="73"/>
    <x v="1"/>
    <x v="1"/>
    <x v="13028"/>
  </r>
  <r>
    <x v="10"/>
    <x v="73"/>
    <x v="1"/>
    <x v="2"/>
    <x v="13037"/>
  </r>
  <r>
    <x v="10"/>
    <x v="73"/>
    <x v="1"/>
    <x v="3"/>
    <x v="13030"/>
  </r>
  <r>
    <x v="10"/>
    <x v="73"/>
    <x v="1"/>
    <x v="4"/>
    <x v="7"/>
  </r>
  <r>
    <x v="10"/>
    <x v="73"/>
    <x v="1"/>
    <x v="5"/>
    <x v="7"/>
  </r>
  <r>
    <x v="10"/>
    <x v="73"/>
    <x v="1"/>
    <x v="6"/>
    <x v="13038"/>
  </r>
  <r>
    <x v="10"/>
    <x v="73"/>
    <x v="1"/>
    <x v="7"/>
    <x v="7"/>
  </r>
  <r>
    <x v="10"/>
    <x v="73"/>
    <x v="1"/>
    <x v="8"/>
    <x v="7"/>
  </r>
  <r>
    <x v="10"/>
    <x v="73"/>
    <x v="1"/>
    <x v="9"/>
    <x v="13033"/>
  </r>
  <r>
    <x v="10"/>
    <x v="73"/>
    <x v="1"/>
    <x v="10"/>
    <x v="7"/>
  </r>
  <r>
    <x v="10"/>
    <x v="73"/>
    <x v="1"/>
    <x v="11"/>
    <x v="13039"/>
  </r>
  <r>
    <x v="10"/>
    <x v="73"/>
    <x v="1"/>
    <x v="12"/>
    <x v="7"/>
  </r>
  <r>
    <x v="10"/>
    <x v="73"/>
    <x v="1"/>
    <x v="13"/>
    <x v="13040"/>
  </r>
  <r>
    <x v="11"/>
    <x v="0"/>
    <x v="0"/>
    <x v="0"/>
    <x v="7"/>
  </r>
  <r>
    <x v="11"/>
    <x v="0"/>
    <x v="0"/>
    <x v="1"/>
    <x v="13041"/>
  </r>
  <r>
    <x v="11"/>
    <x v="0"/>
    <x v="0"/>
    <x v="2"/>
    <x v="13042"/>
  </r>
  <r>
    <x v="11"/>
    <x v="0"/>
    <x v="0"/>
    <x v="3"/>
    <x v="13043"/>
  </r>
  <r>
    <x v="11"/>
    <x v="0"/>
    <x v="0"/>
    <x v="4"/>
    <x v="13044"/>
  </r>
  <r>
    <x v="11"/>
    <x v="0"/>
    <x v="0"/>
    <x v="5"/>
    <x v="13045"/>
  </r>
  <r>
    <x v="11"/>
    <x v="0"/>
    <x v="0"/>
    <x v="6"/>
    <x v="13046"/>
  </r>
  <r>
    <x v="11"/>
    <x v="0"/>
    <x v="0"/>
    <x v="7"/>
    <x v="7"/>
  </r>
  <r>
    <x v="11"/>
    <x v="0"/>
    <x v="0"/>
    <x v="8"/>
    <x v="13047"/>
  </r>
  <r>
    <x v="11"/>
    <x v="0"/>
    <x v="0"/>
    <x v="9"/>
    <x v="13048"/>
  </r>
  <r>
    <x v="11"/>
    <x v="0"/>
    <x v="0"/>
    <x v="10"/>
    <x v="13049"/>
  </r>
  <r>
    <x v="11"/>
    <x v="0"/>
    <x v="0"/>
    <x v="11"/>
    <x v="13050"/>
  </r>
  <r>
    <x v="11"/>
    <x v="0"/>
    <x v="0"/>
    <x v="12"/>
    <x v="13051"/>
  </r>
  <r>
    <x v="11"/>
    <x v="0"/>
    <x v="0"/>
    <x v="13"/>
    <x v="13052"/>
  </r>
  <r>
    <x v="11"/>
    <x v="0"/>
    <x v="1"/>
    <x v="0"/>
    <x v="13053"/>
  </r>
  <r>
    <x v="11"/>
    <x v="0"/>
    <x v="1"/>
    <x v="1"/>
    <x v="13054"/>
  </r>
  <r>
    <x v="11"/>
    <x v="0"/>
    <x v="1"/>
    <x v="2"/>
    <x v="13055"/>
  </r>
  <r>
    <x v="11"/>
    <x v="0"/>
    <x v="1"/>
    <x v="3"/>
    <x v="13056"/>
  </r>
  <r>
    <x v="11"/>
    <x v="0"/>
    <x v="1"/>
    <x v="4"/>
    <x v="13057"/>
  </r>
  <r>
    <x v="11"/>
    <x v="0"/>
    <x v="1"/>
    <x v="5"/>
    <x v="7"/>
  </r>
  <r>
    <x v="11"/>
    <x v="0"/>
    <x v="1"/>
    <x v="6"/>
    <x v="13058"/>
  </r>
  <r>
    <x v="11"/>
    <x v="0"/>
    <x v="1"/>
    <x v="7"/>
    <x v="7"/>
  </r>
  <r>
    <x v="11"/>
    <x v="0"/>
    <x v="1"/>
    <x v="8"/>
    <x v="13059"/>
  </r>
  <r>
    <x v="11"/>
    <x v="0"/>
    <x v="1"/>
    <x v="9"/>
    <x v="13060"/>
  </r>
  <r>
    <x v="11"/>
    <x v="0"/>
    <x v="1"/>
    <x v="10"/>
    <x v="7"/>
  </r>
  <r>
    <x v="11"/>
    <x v="0"/>
    <x v="1"/>
    <x v="11"/>
    <x v="13061"/>
  </r>
  <r>
    <x v="11"/>
    <x v="0"/>
    <x v="1"/>
    <x v="12"/>
    <x v="7"/>
  </r>
  <r>
    <x v="11"/>
    <x v="0"/>
    <x v="1"/>
    <x v="13"/>
    <x v="13062"/>
  </r>
  <r>
    <x v="11"/>
    <x v="1"/>
    <x v="0"/>
    <x v="0"/>
    <x v="7"/>
  </r>
  <r>
    <x v="11"/>
    <x v="1"/>
    <x v="0"/>
    <x v="1"/>
    <x v="13063"/>
  </r>
  <r>
    <x v="11"/>
    <x v="1"/>
    <x v="0"/>
    <x v="2"/>
    <x v="13064"/>
  </r>
  <r>
    <x v="11"/>
    <x v="1"/>
    <x v="0"/>
    <x v="3"/>
    <x v="13065"/>
  </r>
  <r>
    <x v="11"/>
    <x v="1"/>
    <x v="0"/>
    <x v="4"/>
    <x v="13066"/>
  </r>
  <r>
    <x v="11"/>
    <x v="1"/>
    <x v="0"/>
    <x v="5"/>
    <x v="13067"/>
  </r>
  <r>
    <x v="11"/>
    <x v="1"/>
    <x v="0"/>
    <x v="6"/>
    <x v="13068"/>
  </r>
  <r>
    <x v="11"/>
    <x v="1"/>
    <x v="0"/>
    <x v="7"/>
    <x v="7"/>
  </r>
  <r>
    <x v="11"/>
    <x v="1"/>
    <x v="0"/>
    <x v="8"/>
    <x v="13069"/>
  </r>
  <r>
    <x v="11"/>
    <x v="1"/>
    <x v="0"/>
    <x v="9"/>
    <x v="13070"/>
  </r>
  <r>
    <x v="11"/>
    <x v="1"/>
    <x v="0"/>
    <x v="10"/>
    <x v="13071"/>
  </r>
  <r>
    <x v="11"/>
    <x v="1"/>
    <x v="0"/>
    <x v="11"/>
    <x v="13072"/>
  </r>
  <r>
    <x v="11"/>
    <x v="1"/>
    <x v="0"/>
    <x v="12"/>
    <x v="7"/>
  </r>
  <r>
    <x v="11"/>
    <x v="1"/>
    <x v="0"/>
    <x v="13"/>
    <x v="13073"/>
  </r>
  <r>
    <x v="11"/>
    <x v="1"/>
    <x v="1"/>
    <x v="0"/>
    <x v="7"/>
  </r>
  <r>
    <x v="11"/>
    <x v="1"/>
    <x v="1"/>
    <x v="1"/>
    <x v="13074"/>
  </r>
  <r>
    <x v="11"/>
    <x v="1"/>
    <x v="1"/>
    <x v="2"/>
    <x v="13075"/>
  </r>
  <r>
    <x v="11"/>
    <x v="1"/>
    <x v="1"/>
    <x v="3"/>
    <x v="13076"/>
  </r>
  <r>
    <x v="11"/>
    <x v="1"/>
    <x v="1"/>
    <x v="4"/>
    <x v="13077"/>
  </r>
  <r>
    <x v="11"/>
    <x v="1"/>
    <x v="1"/>
    <x v="5"/>
    <x v="7"/>
  </r>
  <r>
    <x v="11"/>
    <x v="1"/>
    <x v="1"/>
    <x v="6"/>
    <x v="13078"/>
  </r>
  <r>
    <x v="11"/>
    <x v="1"/>
    <x v="1"/>
    <x v="7"/>
    <x v="7"/>
  </r>
  <r>
    <x v="11"/>
    <x v="1"/>
    <x v="1"/>
    <x v="8"/>
    <x v="13069"/>
  </r>
  <r>
    <x v="11"/>
    <x v="1"/>
    <x v="1"/>
    <x v="9"/>
    <x v="13079"/>
  </r>
  <r>
    <x v="11"/>
    <x v="1"/>
    <x v="1"/>
    <x v="10"/>
    <x v="7"/>
  </r>
  <r>
    <x v="11"/>
    <x v="1"/>
    <x v="1"/>
    <x v="11"/>
    <x v="13080"/>
  </r>
  <r>
    <x v="11"/>
    <x v="1"/>
    <x v="1"/>
    <x v="12"/>
    <x v="7"/>
  </r>
  <r>
    <x v="11"/>
    <x v="1"/>
    <x v="1"/>
    <x v="13"/>
    <x v="13081"/>
  </r>
  <r>
    <x v="11"/>
    <x v="2"/>
    <x v="0"/>
    <x v="0"/>
    <x v="7"/>
  </r>
  <r>
    <x v="11"/>
    <x v="2"/>
    <x v="0"/>
    <x v="1"/>
    <x v="13082"/>
  </r>
  <r>
    <x v="11"/>
    <x v="2"/>
    <x v="0"/>
    <x v="2"/>
    <x v="13083"/>
  </r>
  <r>
    <x v="11"/>
    <x v="2"/>
    <x v="0"/>
    <x v="3"/>
    <x v="13084"/>
  </r>
  <r>
    <x v="11"/>
    <x v="2"/>
    <x v="0"/>
    <x v="4"/>
    <x v="13085"/>
  </r>
  <r>
    <x v="11"/>
    <x v="2"/>
    <x v="0"/>
    <x v="5"/>
    <x v="7"/>
  </r>
  <r>
    <x v="11"/>
    <x v="2"/>
    <x v="0"/>
    <x v="6"/>
    <x v="13086"/>
  </r>
  <r>
    <x v="11"/>
    <x v="2"/>
    <x v="0"/>
    <x v="7"/>
    <x v="7"/>
  </r>
  <r>
    <x v="11"/>
    <x v="2"/>
    <x v="0"/>
    <x v="8"/>
    <x v="13087"/>
  </r>
  <r>
    <x v="11"/>
    <x v="2"/>
    <x v="0"/>
    <x v="9"/>
    <x v="13088"/>
  </r>
  <r>
    <x v="11"/>
    <x v="2"/>
    <x v="0"/>
    <x v="10"/>
    <x v="13089"/>
  </r>
  <r>
    <x v="11"/>
    <x v="2"/>
    <x v="0"/>
    <x v="11"/>
    <x v="13090"/>
  </r>
  <r>
    <x v="11"/>
    <x v="2"/>
    <x v="0"/>
    <x v="12"/>
    <x v="7"/>
  </r>
  <r>
    <x v="11"/>
    <x v="2"/>
    <x v="0"/>
    <x v="13"/>
    <x v="13091"/>
  </r>
  <r>
    <x v="11"/>
    <x v="2"/>
    <x v="1"/>
    <x v="0"/>
    <x v="7"/>
  </r>
  <r>
    <x v="11"/>
    <x v="2"/>
    <x v="1"/>
    <x v="1"/>
    <x v="13092"/>
  </r>
  <r>
    <x v="11"/>
    <x v="2"/>
    <x v="1"/>
    <x v="2"/>
    <x v="13093"/>
  </r>
  <r>
    <x v="11"/>
    <x v="2"/>
    <x v="1"/>
    <x v="3"/>
    <x v="13094"/>
  </r>
  <r>
    <x v="11"/>
    <x v="2"/>
    <x v="1"/>
    <x v="4"/>
    <x v="13095"/>
  </r>
  <r>
    <x v="11"/>
    <x v="2"/>
    <x v="1"/>
    <x v="5"/>
    <x v="7"/>
  </r>
  <r>
    <x v="11"/>
    <x v="2"/>
    <x v="1"/>
    <x v="6"/>
    <x v="13096"/>
  </r>
  <r>
    <x v="11"/>
    <x v="2"/>
    <x v="1"/>
    <x v="7"/>
    <x v="7"/>
  </r>
  <r>
    <x v="11"/>
    <x v="2"/>
    <x v="1"/>
    <x v="8"/>
    <x v="13097"/>
  </r>
  <r>
    <x v="11"/>
    <x v="2"/>
    <x v="1"/>
    <x v="9"/>
    <x v="13098"/>
  </r>
  <r>
    <x v="11"/>
    <x v="2"/>
    <x v="1"/>
    <x v="10"/>
    <x v="7"/>
  </r>
  <r>
    <x v="11"/>
    <x v="2"/>
    <x v="1"/>
    <x v="11"/>
    <x v="13099"/>
  </r>
  <r>
    <x v="11"/>
    <x v="2"/>
    <x v="1"/>
    <x v="12"/>
    <x v="7"/>
  </r>
  <r>
    <x v="11"/>
    <x v="2"/>
    <x v="1"/>
    <x v="13"/>
    <x v="13100"/>
  </r>
  <r>
    <x v="11"/>
    <x v="3"/>
    <x v="0"/>
    <x v="0"/>
    <x v="7"/>
  </r>
  <r>
    <x v="11"/>
    <x v="3"/>
    <x v="0"/>
    <x v="1"/>
    <x v="13101"/>
  </r>
  <r>
    <x v="11"/>
    <x v="3"/>
    <x v="0"/>
    <x v="2"/>
    <x v="13102"/>
  </r>
  <r>
    <x v="11"/>
    <x v="3"/>
    <x v="0"/>
    <x v="3"/>
    <x v="13103"/>
  </r>
  <r>
    <x v="11"/>
    <x v="3"/>
    <x v="0"/>
    <x v="4"/>
    <x v="13104"/>
  </r>
  <r>
    <x v="11"/>
    <x v="3"/>
    <x v="0"/>
    <x v="5"/>
    <x v="13105"/>
  </r>
  <r>
    <x v="11"/>
    <x v="3"/>
    <x v="0"/>
    <x v="6"/>
    <x v="13106"/>
  </r>
  <r>
    <x v="11"/>
    <x v="3"/>
    <x v="0"/>
    <x v="7"/>
    <x v="7"/>
  </r>
  <r>
    <x v="11"/>
    <x v="3"/>
    <x v="0"/>
    <x v="8"/>
    <x v="13107"/>
  </r>
  <r>
    <x v="11"/>
    <x v="3"/>
    <x v="0"/>
    <x v="9"/>
    <x v="13108"/>
  </r>
  <r>
    <x v="11"/>
    <x v="3"/>
    <x v="0"/>
    <x v="10"/>
    <x v="13109"/>
  </r>
  <r>
    <x v="11"/>
    <x v="3"/>
    <x v="0"/>
    <x v="11"/>
    <x v="13110"/>
  </r>
  <r>
    <x v="11"/>
    <x v="3"/>
    <x v="0"/>
    <x v="12"/>
    <x v="13111"/>
  </r>
  <r>
    <x v="11"/>
    <x v="3"/>
    <x v="0"/>
    <x v="13"/>
    <x v="13112"/>
  </r>
  <r>
    <x v="11"/>
    <x v="3"/>
    <x v="1"/>
    <x v="0"/>
    <x v="7"/>
  </r>
  <r>
    <x v="11"/>
    <x v="3"/>
    <x v="1"/>
    <x v="1"/>
    <x v="13101"/>
  </r>
  <r>
    <x v="11"/>
    <x v="3"/>
    <x v="1"/>
    <x v="2"/>
    <x v="13113"/>
  </r>
  <r>
    <x v="11"/>
    <x v="3"/>
    <x v="1"/>
    <x v="3"/>
    <x v="13114"/>
  </r>
  <r>
    <x v="11"/>
    <x v="3"/>
    <x v="1"/>
    <x v="4"/>
    <x v="13104"/>
  </r>
  <r>
    <x v="11"/>
    <x v="3"/>
    <x v="1"/>
    <x v="5"/>
    <x v="7"/>
  </r>
  <r>
    <x v="11"/>
    <x v="3"/>
    <x v="1"/>
    <x v="6"/>
    <x v="13115"/>
  </r>
  <r>
    <x v="11"/>
    <x v="3"/>
    <x v="1"/>
    <x v="7"/>
    <x v="7"/>
  </r>
  <r>
    <x v="11"/>
    <x v="3"/>
    <x v="1"/>
    <x v="8"/>
    <x v="13116"/>
  </r>
  <r>
    <x v="11"/>
    <x v="3"/>
    <x v="1"/>
    <x v="9"/>
    <x v="13117"/>
  </r>
  <r>
    <x v="11"/>
    <x v="3"/>
    <x v="1"/>
    <x v="10"/>
    <x v="7"/>
  </r>
  <r>
    <x v="11"/>
    <x v="3"/>
    <x v="1"/>
    <x v="11"/>
    <x v="13118"/>
  </r>
  <r>
    <x v="11"/>
    <x v="3"/>
    <x v="1"/>
    <x v="12"/>
    <x v="7"/>
  </r>
  <r>
    <x v="11"/>
    <x v="3"/>
    <x v="1"/>
    <x v="13"/>
    <x v="13119"/>
  </r>
  <r>
    <x v="11"/>
    <x v="4"/>
    <x v="0"/>
    <x v="0"/>
    <x v="13120"/>
  </r>
  <r>
    <x v="11"/>
    <x v="4"/>
    <x v="0"/>
    <x v="1"/>
    <x v="13121"/>
  </r>
  <r>
    <x v="11"/>
    <x v="4"/>
    <x v="0"/>
    <x v="2"/>
    <x v="13122"/>
  </r>
  <r>
    <x v="11"/>
    <x v="4"/>
    <x v="0"/>
    <x v="3"/>
    <x v="13123"/>
  </r>
  <r>
    <x v="11"/>
    <x v="4"/>
    <x v="0"/>
    <x v="4"/>
    <x v="13124"/>
  </r>
  <r>
    <x v="11"/>
    <x v="4"/>
    <x v="0"/>
    <x v="5"/>
    <x v="7"/>
  </r>
  <r>
    <x v="11"/>
    <x v="4"/>
    <x v="0"/>
    <x v="6"/>
    <x v="13125"/>
  </r>
  <r>
    <x v="11"/>
    <x v="4"/>
    <x v="0"/>
    <x v="7"/>
    <x v="7"/>
  </r>
  <r>
    <x v="11"/>
    <x v="4"/>
    <x v="0"/>
    <x v="8"/>
    <x v="13126"/>
  </r>
  <r>
    <x v="11"/>
    <x v="4"/>
    <x v="0"/>
    <x v="9"/>
    <x v="13127"/>
  </r>
  <r>
    <x v="11"/>
    <x v="4"/>
    <x v="0"/>
    <x v="10"/>
    <x v="13128"/>
  </r>
  <r>
    <x v="11"/>
    <x v="4"/>
    <x v="0"/>
    <x v="11"/>
    <x v="13129"/>
  </r>
  <r>
    <x v="11"/>
    <x v="4"/>
    <x v="0"/>
    <x v="12"/>
    <x v="13130"/>
  </r>
  <r>
    <x v="11"/>
    <x v="4"/>
    <x v="0"/>
    <x v="13"/>
    <x v="13131"/>
  </r>
  <r>
    <x v="11"/>
    <x v="4"/>
    <x v="1"/>
    <x v="0"/>
    <x v="13120"/>
  </r>
  <r>
    <x v="11"/>
    <x v="4"/>
    <x v="1"/>
    <x v="1"/>
    <x v="13132"/>
  </r>
  <r>
    <x v="11"/>
    <x v="4"/>
    <x v="1"/>
    <x v="2"/>
    <x v="13133"/>
  </r>
  <r>
    <x v="11"/>
    <x v="4"/>
    <x v="1"/>
    <x v="3"/>
    <x v="13134"/>
  </r>
  <r>
    <x v="11"/>
    <x v="4"/>
    <x v="1"/>
    <x v="4"/>
    <x v="13124"/>
  </r>
  <r>
    <x v="11"/>
    <x v="4"/>
    <x v="1"/>
    <x v="5"/>
    <x v="7"/>
  </r>
  <r>
    <x v="11"/>
    <x v="4"/>
    <x v="1"/>
    <x v="6"/>
    <x v="13135"/>
  </r>
  <r>
    <x v="11"/>
    <x v="4"/>
    <x v="1"/>
    <x v="7"/>
    <x v="7"/>
  </r>
  <r>
    <x v="11"/>
    <x v="4"/>
    <x v="1"/>
    <x v="8"/>
    <x v="13136"/>
  </r>
  <r>
    <x v="11"/>
    <x v="4"/>
    <x v="1"/>
    <x v="9"/>
    <x v="13137"/>
  </r>
  <r>
    <x v="11"/>
    <x v="4"/>
    <x v="1"/>
    <x v="10"/>
    <x v="7"/>
  </r>
  <r>
    <x v="11"/>
    <x v="4"/>
    <x v="1"/>
    <x v="11"/>
    <x v="13138"/>
  </r>
  <r>
    <x v="11"/>
    <x v="4"/>
    <x v="1"/>
    <x v="12"/>
    <x v="7"/>
  </r>
  <r>
    <x v="11"/>
    <x v="4"/>
    <x v="1"/>
    <x v="13"/>
    <x v="13139"/>
  </r>
  <r>
    <x v="11"/>
    <x v="6"/>
    <x v="0"/>
    <x v="0"/>
    <x v="9681"/>
  </r>
  <r>
    <x v="11"/>
    <x v="6"/>
    <x v="0"/>
    <x v="1"/>
    <x v="13140"/>
  </r>
  <r>
    <x v="11"/>
    <x v="6"/>
    <x v="0"/>
    <x v="2"/>
    <x v="13141"/>
  </r>
  <r>
    <x v="11"/>
    <x v="6"/>
    <x v="0"/>
    <x v="3"/>
    <x v="13142"/>
  </r>
  <r>
    <x v="11"/>
    <x v="6"/>
    <x v="0"/>
    <x v="4"/>
    <x v="13143"/>
  </r>
  <r>
    <x v="11"/>
    <x v="6"/>
    <x v="0"/>
    <x v="5"/>
    <x v="13144"/>
  </r>
  <r>
    <x v="11"/>
    <x v="6"/>
    <x v="0"/>
    <x v="6"/>
    <x v="13145"/>
  </r>
  <r>
    <x v="11"/>
    <x v="6"/>
    <x v="0"/>
    <x v="7"/>
    <x v="7"/>
  </r>
  <r>
    <x v="11"/>
    <x v="6"/>
    <x v="0"/>
    <x v="8"/>
    <x v="13146"/>
  </r>
  <r>
    <x v="11"/>
    <x v="6"/>
    <x v="0"/>
    <x v="9"/>
    <x v="13147"/>
  </r>
  <r>
    <x v="11"/>
    <x v="6"/>
    <x v="0"/>
    <x v="10"/>
    <x v="13148"/>
  </r>
  <r>
    <x v="11"/>
    <x v="6"/>
    <x v="0"/>
    <x v="11"/>
    <x v="13149"/>
  </r>
  <r>
    <x v="11"/>
    <x v="6"/>
    <x v="0"/>
    <x v="12"/>
    <x v="10102"/>
  </r>
  <r>
    <x v="11"/>
    <x v="6"/>
    <x v="0"/>
    <x v="13"/>
    <x v="13150"/>
  </r>
  <r>
    <x v="11"/>
    <x v="6"/>
    <x v="1"/>
    <x v="0"/>
    <x v="9681"/>
  </r>
  <r>
    <x v="11"/>
    <x v="6"/>
    <x v="1"/>
    <x v="1"/>
    <x v="13151"/>
  </r>
  <r>
    <x v="11"/>
    <x v="6"/>
    <x v="1"/>
    <x v="2"/>
    <x v="13152"/>
  </r>
  <r>
    <x v="11"/>
    <x v="6"/>
    <x v="1"/>
    <x v="3"/>
    <x v="13142"/>
  </r>
  <r>
    <x v="11"/>
    <x v="6"/>
    <x v="1"/>
    <x v="4"/>
    <x v="13153"/>
  </r>
  <r>
    <x v="11"/>
    <x v="6"/>
    <x v="1"/>
    <x v="5"/>
    <x v="7"/>
  </r>
  <r>
    <x v="11"/>
    <x v="6"/>
    <x v="1"/>
    <x v="6"/>
    <x v="13154"/>
  </r>
  <r>
    <x v="11"/>
    <x v="6"/>
    <x v="1"/>
    <x v="7"/>
    <x v="7"/>
  </r>
  <r>
    <x v="11"/>
    <x v="6"/>
    <x v="1"/>
    <x v="8"/>
    <x v="13146"/>
  </r>
  <r>
    <x v="11"/>
    <x v="6"/>
    <x v="1"/>
    <x v="9"/>
    <x v="13155"/>
  </r>
  <r>
    <x v="11"/>
    <x v="6"/>
    <x v="1"/>
    <x v="10"/>
    <x v="7"/>
  </r>
  <r>
    <x v="11"/>
    <x v="6"/>
    <x v="1"/>
    <x v="11"/>
    <x v="13156"/>
  </r>
  <r>
    <x v="11"/>
    <x v="6"/>
    <x v="1"/>
    <x v="12"/>
    <x v="7"/>
  </r>
  <r>
    <x v="11"/>
    <x v="6"/>
    <x v="1"/>
    <x v="13"/>
    <x v="13157"/>
  </r>
  <r>
    <x v="11"/>
    <x v="7"/>
    <x v="0"/>
    <x v="0"/>
    <x v="7"/>
  </r>
  <r>
    <x v="11"/>
    <x v="7"/>
    <x v="0"/>
    <x v="1"/>
    <x v="13158"/>
  </r>
  <r>
    <x v="11"/>
    <x v="7"/>
    <x v="0"/>
    <x v="2"/>
    <x v="13159"/>
  </r>
  <r>
    <x v="11"/>
    <x v="7"/>
    <x v="0"/>
    <x v="3"/>
    <x v="6129"/>
  </r>
  <r>
    <x v="11"/>
    <x v="7"/>
    <x v="0"/>
    <x v="4"/>
    <x v="7"/>
  </r>
  <r>
    <x v="11"/>
    <x v="7"/>
    <x v="0"/>
    <x v="5"/>
    <x v="7"/>
  </r>
  <r>
    <x v="11"/>
    <x v="7"/>
    <x v="0"/>
    <x v="6"/>
    <x v="7"/>
  </r>
  <r>
    <x v="11"/>
    <x v="7"/>
    <x v="0"/>
    <x v="7"/>
    <x v="7"/>
  </r>
  <r>
    <x v="11"/>
    <x v="7"/>
    <x v="0"/>
    <x v="8"/>
    <x v="7"/>
  </r>
  <r>
    <x v="11"/>
    <x v="7"/>
    <x v="0"/>
    <x v="9"/>
    <x v="13160"/>
  </r>
  <r>
    <x v="11"/>
    <x v="7"/>
    <x v="0"/>
    <x v="10"/>
    <x v="7"/>
  </r>
  <r>
    <x v="11"/>
    <x v="7"/>
    <x v="0"/>
    <x v="11"/>
    <x v="13161"/>
  </r>
  <r>
    <x v="11"/>
    <x v="7"/>
    <x v="0"/>
    <x v="12"/>
    <x v="7"/>
  </r>
  <r>
    <x v="11"/>
    <x v="7"/>
    <x v="0"/>
    <x v="13"/>
    <x v="13162"/>
  </r>
  <r>
    <x v="11"/>
    <x v="7"/>
    <x v="1"/>
    <x v="0"/>
    <x v="7"/>
  </r>
  <r>
    <x v="11"/>
    <x v="7"/>
    <x v="1"/>
    <x v="1"/>
    <x v="13158"/>
  </r>
  <r>
    <x v="11"/>
    <x v="7"/>
    <x v="1"/>
    <x v="2"/>
    <x v="13159"/>
  </r>
  <r>
    <x v="11"/>
    <x v="7"/>
    <x v="1"/>
    <x v="3"/>
    <x v="6129"/>
  </r>
  <r>
    <x v="11"/>
    <x v="7"/>
    <x v="1"/>
    <x v="4"/>
    <x v="7"/>
  </r>
  <r>
    <x v="11"/>
    <x v="7"/>
    <x v="1"/>
    <x v="5"/>
    <x v="7"/>
  </r>
  <r>
    <x v="11"/>
    <x v="7"/>
    <x v="1"/>
    <x v="6"/>
    <x v="7"/>
  </r>
  <r>
    <x v="11"/>
    <x v="7"/>
    <x v="1"/>
    <x v="7"/>
    <x v="7"/>
  </r>
  <r>
    <x v="11"/>
    <x v="7"/>
    <x v="1"/>
    <x v="8"/>
    <x v="7"/>
  </r>
  <r>
    <x v="11"/>
    <x v="7"/>
    <x v="1"/>
    <x v="9"/>
    <x v="13160"/>
  </r>
  <r>
    <x v="11"/>
    <x v="7"/>
    <x v="1"/>
    <x v="10"/>
    <x v="7"/>
  </r>
  <r>
    <x v="11"/>
    <x v="7"/>
    <x v="1"/>
    <x v="11"/>
    <x v="13161"/>
  </r>
  <r>
    <x v="11"/>
    <x v="7"/>
    <x v="1"/>
    <x v="12"/>
    <x v="7"/>
  </r>
  <r>
    <x v="11"/>
    <x v="7"/>
    <x v="1"/>
    <x v="13"/>
    <x v="13162"/>
  </r>
  <r>
    <x v="11"/>
    <x v="8"/>
    <x v="0"/>
    <x v="0"/>
    <x v="7"/>
  </r>
  <r>
    <x v="11"/>
    <x v="8"/>
    <x v="0"/>
    <x v="1"/>
    <x v="13163"/>
  </r>
  <r>
    <x v="11"/>
    <x v="8"/>
    <x v="0"/>
    <x v="2"/>
    <x v="13164"/>
  </r>
  <r>
    <x v="11"/>
    <x v="8"/>
    <x v="0"/>
    <x v="3"/>
    <x v="13165"/>
  </r>
  <r>
    <x v="11"/>
    <x v="8"/>
    <x v="0"/>
    <x v="4"/>
    <x v="13166"/>
  </r>
  <r>
    <x v="11"/>
    <x v="8"/>
    <x v="0"/>
    <x v="5"/>
    <x v="13167"/>
  </r>
  <r>
    <x v="11"/>
    <x v="8"/>
    <x v="0"/>
    <x v="6"/>
    <x v="13168"/>
  </r>
  <r>
    <x v="11"/>
    <x v="8"/>
    <x v="0"/>
    <x v="7"/>
    <x v="7"/>
  </r>
  <r>
    <x v="11"/>
    <x v="8"/>
    <x v="0"/>
    <x v="8"/>
    <x v="13169"/>
  </r>
  <r>
    <x v="11"/>
    <x v="8"/>
    <x v="0"/>
    <x v="9"/>
    <x v="13170"/>
  </r>
  <r>
    <x v="11"/>
    <x v="8"/>
    <x v="0"/>
    <x v="10"/>
    <x v="13171"/>
  </r>
  <r>
    <x v="11"/>
    <x v="8"/>
    <x v="0"/>
    <x v="11"/>
    <x v="13172"/>
  </r>
  <r>
    <x v="11"/>
    <x v="8"/>
    <x v="0"/>
    <x v="12"/>
    <x v="13173"/>
  </r>
  <r>
    <x v="11"/>
    <x v="8"/>
    <x v="0"/>
    <x v="13"/>
    <x v="13174"/>
  </r>
  <r>
    <x v="11"/>
    <x v="8"/>
    <x v="1"/>
    <x v="0"/>
    <x v="13175"/>
  </r>
  <r>
    <x v="11"/>
    <x v="8"/>
    <x v="1"/>
    <x v="1"/>
    <x v="13176"/>
  </r>
  <r>
    <x v="11"/>
    <x v="8"/>
    <x v="1"/>
    <x v="2"/>
    <x v="13177"/>
  </r>
  <r>
    <x v="11"/>
    <x v="8"/>
    <x v="1"/>
    <x v="3"/>
    <x v="13178"/>
  </r>
  <r>
    <x v="11"/>
    <x v="8"/>
    <x v="1"/>
    <x v="4"/>
    <x v="13166"/>
  </r>
  <r>
    <x v="11"/>
    <x v="8"/>
    <x v="1"/>
    <x v="5"/>
    <x v="7"/>
  </r>
  <r>
    <x v="11"/>
    <x v="8"/>
    <x v="1"/>
    <x v="6"/>
    <x v="13179"/>
  </r>
  <r>
    <x v="11"/>
    <x v="8"/>
    <x v="1"/>
    <x v="7"/>
    <x v="7"/>
  </r>
  <r>
    <x v="11"/>
    <x v="8"/>
    <x v="1"/>
    <x v="8"/>
    <x v="13180"/>
  </r>
  <r>
    <x v="11"/>
    <x v="8"/>
    <x v="1"/>
    <x v="9"/>
    <x v="13181"/>
  </r>
  <r>
    <x v="11"/>
    <x v="8"/>
    <x v="1"/>
    <x v="10"/>
    <x v="7"/>
  </r>
  <r>
    <x v="11"/>
    <x v="8"/>
    <x v="1"/>
    <x v="11"/>
    <x v="13182"/>
  </r>
  <r>
    <x v="11"/>
    <x v="8"/>
    <x v="1"/>
    <x v="12"/>
    <x v="12040"/>
  </r>
  <r>
    <x v="11"/>
    <x v="8"/>
    <x v="1"/>
    <x v="13"/>
    <x v="13183"/>
  </r>
  <r>
    <x v="11"/>
    <x v="9"/>
    <x v="0"/>
    <x v="0"/>
    <x v="7"/>
  </r>
  <r>
    <x v="11"/>
    <x v="9"/>
    <x v="0"/>
    <x v="1"/>
    <x v="13184"/>
  </r>
  <r>
    <x v="11"/>
    <x v="9"/>
    <x v="0"/>
    <x v="2"/>
    <x v="13185"/>
  </r>
  <r>
    <x v="11"/>
    <x v="9"/>
    <x v="0"/>
    <x v="3"/>
    <x v="13186"/>
  </r>
  <r>
    <x v="11"/>
    <x v="9"/>
    <x v="0"/>
    <x v="4"/>
    <x v="13187"/>
  </r>
  <r>
    <x v="11"/>
    <x v="9"/>
    <x v="0"/>
    <x v="5"/>
    <x v="13188"/>
  </r>
  <r>
    <x v="11"/>
    <x v="9"/>
    <x v="0"/>
    <x v="6"/>
    <x v="13189"/>
  </r>
  <r>
    <x v="11"/>
    <x v="9"/>
    <x v="0"/>
    <x v="7"/>
    <x v="7"/>
  </r>
  <r>
    <x v="11"/>
    <x v="9"/>
    <x v="0"/>
    <x v="8"/>
    <x v="13190"/>
  </r>
  <r>
    <x v="11"/>
    <x v="9"/>
    <x v="0"/>
    <x v="9"/>
    <x v="13191"/>
  </r>
  <r>
    <x v="11"/>
    <x v="9"/>
    <x v="0"/>
    <x v="10"/>
    <x v="13192"/>
  </r>
  <r>
    <x v="11"/>
    <x v="9"/>
    <x v="0"/>
    <x v="11"/>
    <x v="13193"/>
  </r>
  <r>
    <x v="11"/>
    <x v="9"/>
    <x v="0"/>
    <x v="12"/>
    <x v="13194"/>
  </r>
  <r>
    <x v="11"/>
    <x v="9"/>
    <x v="0"/>
    <x v="13"/>
    <x v="13195"/>
  </r>
  <r>
    <x v="11"/>
    <x v="9"/>
    <x v="1"/>
    <x v="0"/>
    <x v="7"/>
  </r>
  <r>
    <x v="11"/>
    <x v="9"/>
    <x v="1"/>
    <x v="1"/>
    <x v="13196"/>
  </r>
  <r>
    <x v="11"/>
    <x v="9"/>
    <x v="1"/>
    <x v="2"/>
    <x v="13197"/>
  </r>
  <r>
    <x v="11"/>
    <x v="9"/>
    <x v="1"/>
    <x v="3"/>
    <x v="13186"/>
  </r>
  <r>
    <x v="11"/>
    <x v="9"/>
    <x v="1"/>
    <x v="4"/>
    <x v="13187"/>
  </r>
  <r>
    <x v="11"/>
    <x v="9"/>
    <x v="1"/>
    <x v="5"/>
    <x v="7"/>
  </r>
  <r>
    <x v="11"/>
    <x v="9"/>
    <x v="1"/>
    <x v="6"/>
    <x v="13198"/>
  </r>
  <r>
    <x v="11"/>
    <x v="9"/>
    <x v="1"/>
    <x v="7"/>
    <x v="7"/>
  </r>
  <r>
    <x v="11"/>
    <x v="9"/>
    <x v="1"/>
    <x v="8"/>
    <x v="13199"/>
  </r>
  <r>
    <x v="11"/>
    <x v="9"/>
    <x v="1"/>
    <x v="9"/>
    <x v="13200"/>
  </r>
  <r>
    <x v="11"/>
    <x v="9"/>
    <x v="1"/>
    <x v="10"/>
    <x v="7"/>
  </r>
  <r>
    <x v="11"/>
    <x v="9"/>
    <x v="1"/>
    <x v="11"/>
    <x v="13201"/>
  </r>
  <r>
    <x v="11"/>
    <x v="9"/>
    <x v="1"/>
    <x v="12"/>
    <x v="7"/>
  </r>
  <r>
    <x v="11"/>
    <x v="9"/>
    <x v="1"/>
    <x v="13"/>
    <x v="13202"/>
  </r>
  <r>
    <x v="11"/>
    <x v="10"/>
    <x v="0"/>
    <x v="0"/>
    <x v="7"/>
  </r>
  <r>
    <x v="11"/>
    <x v="10"/>
    <x v="0"/>
    <x v="1"/>
    <x v="13203"/>
  </r>
  <r>
    <x v="11"/>
    <x v="10"/>
    <x v="0"/>
    <x v="2"/>
    <x v="13204"/>
  </r>
  <r>
    <x v="11"/>
    <x v="10"/>
    <x v="0"/>
    <x v="3"/>
    <x v="13205"/>
  </r>
  <r>
    <x v="11"/>
    <x v="10"/>
    <x v="0"/>
    <x v="4"/>
    <x v="13206"/>
  </r>
  <r>
    <x v="11"/>
    <x v="10"/>
    <x v="0"/>
    <x v="5"/>
    <x v="7"/>
  </r>
  <r>
    <x v="11"/>
    <x v="10"/>
    <x v="0"/>
    <x v="6"/>
    <x v="13207"/>
  </r>
  <r>
    <x v="11"/>
    <x v="10"/>
    <x v="0"/>
    <x v="7"/>
    <x v="7"/>
  </r>
  <r>
    <x v="11"/>
    <x v="10"/>
    <x v="0"/>
    <x v="8"/>
    <x v="13208"/>
  </r>
  <r>
    <x v="11"/>
    <x v="10"/>
    <x v="0"/>
    <x v="9"/>
    <x v="13209"/>
  </r>
  <r>
    <x v="11"/>
    <x v="10"/>
    <x v="0"/>
    <x v="10"/>
    <x v="13210"/>
  </r>
  <r>
    <x v="11"/>
    <x v="10"/>
    <x v="0"/>
    <x v="11"/>
    <x v="13211"/>
  </r>
  <r>
    <x v="11"/>
    <x v="10"/>
    <x v="0"/>
    <x v="12"/>
    <x v="13212"/>
  </r>
  <r>
    <x v="11"/>
    <x v="10"/>
    <x v="0"/>
    <x v="13"/>
    <x v="13213"/>
  </r>
  <r>
    <x v="11"/>
    <x v="10"/>
    <x v="1"/>
    <x v="0"/>
    <x v="7"/>
  </r>
  <r>
    <x v="11"/>
    <x v="10"/>
    <x v="1"/>
    <x v="1"/>
    <x v="13214"/>
  </r>
  <r>
    <x v="11"/>
    <x v="10"/>
    <x v="1"/>
    <x v="2"/>
    <x v="13215"/>
  </r>
  <r>
    <x v="11"/>
    <x v="10"/>
    <x v="1"/>
    <x v="3"/>
    <x v="13205"/>
  </r>
  <r>
    <x v="11"/>
    <x v="10"/>
    <x v="1"/>
    <x v="4"/>
    <x v="13206"/>
  </r>
  <r>
    <x v="11"/>
    <x v="10"/>
    <x v="1"/>
    <x v="5"/>
    <x v="7"/>
  </r>
  <r>
    <x v="11"/>
    <x v="10"/>
    <x v="1"/>
    <x v="6"/>
    <x v="13216"/>
  </r>
  <r>
    <x v="11"/>
    <x v="10"/>
    <x v="1"/>
    <x v="7"/>
    <x v="7"/>
  </r>
  <r>
    <x v="11"/>
    <x v="10"/>
    <x v="1"/>
    <x v="8"/>
    <x v="13217"/>
  </r>
  <r>
    <x v="11"/>
    <x v="10"/>
    <x v="1"/>
    <x v="9"/>
    <x v="13218"/>
  </r>
  <r>
    <x v="11"/>
    <x v="10"/>
    <x v="1"/>
    <x v="10"/>
    <x v="7"/>
  </r>
  <r>
    <x v="11"/>
    <x v="10"/>
    <x v="1"/>
    <x v="11"/>
    <x v="13219"/>
  </r>
  <r>
    <x v="11"/>
    <x v="10"/>
    <x v="1"/>
    <x v="12"/>
    <x v="7"/>
  </r>
  <r>
    <x v="11"/>
    <x v="10"/>
    <x v="1"/>
    <x v="13"/>
    <x v="13220"/>
  </r>
  <r>
    <x v="11"/>
    <x v="11"/>
    <x v="0"/>
    <x v="0"/>
    <x v="7"/>
  </r>
  <r>
    <x v="11"/>
    <x v="11"/>
    <x v="0"/>
    <x v="1"/>
    <x v="13221"/>
  </r>
  <r>
    <x v="11"/>
    <x v="11"/>
    <x v="0"/>
    <x v="2"/>
    <x v="13222"/>
  </r>
  <r>
    <x v="11"/>
    <x v="11"/>
    <x v="0"/>
    <x v="3"/>
    <x v="12081"/>
  </r>
  <r>
    <x v="11"/>
    <x v="11"/>
    <x v="0"/>
    <x v="4"/>
    <x v="7"/>
  </r>
  <r>
    <x v="11"/>
    <x v="11"/>
    <x v="0"/>
    <x v="5"/>
    <x v="7"/>
  </r>
  <r>
    <x v="11"/>
    <x v="11"/>
    <x v="0"/>
    <x v="6"/>
    <x v="13223"/>
  </r>
  <r>
    <x v="11"/>
    <x v="11"/>
    <x v="0"/>
    <x v="7"/>
    <x v="7"/>
  </r>
  <r>
    <x v="11"/>
    <x v="11"/>
    <x v="0"/>
    <x v="8"/>
    <x v="13224"/>
  </r>
  <r>
    <x v="11"/>
    <x v="11"/>
    <x v="0"/>
    <x v="9"/>
    <x v="13225"/>
  </r>
  <r>
    <x v="11"/>
    <x v="11"/>
    <x v="0"/>
    <x v="10"/>
    <x v="13226"/>
  </r>
  <r>
    <x v="11"/>
    <x v="11"/>
    <x v="0"/>
    <x v="11"/>
    <x v="13227"/>
  </r>
  <r>
    <x v="11"/>
    <x v="11"/>
    <x v="0"/>
    <x v="12"/>
    <x v="13228"/>
  </r>
  <r>
    <x v="11"/>
    <x v="11"/>
    <x v="0"/>
    <x v="13"/>
    <x v="13229"/>
  </r>
  <r>
    <x v="11"/>
    <x v="11"/>
    <x v="1"/>
    <x v="0"/>
    <x v="7"/>
  </r>
  <r>
    <x v="11"/>
    <x v="11"/>
    <x v="1"/>
    <x v="1"/>
    <x v="13221"/>
  </r>
  <r>
    <x v="11"/>
    <x v="11"/>
    <x v="1"/>
    <x v="2"/>
    <x v="13230"/>
  </r>
  <r>
    <x v="11"/>
    <x v="11"/>
    <x v="1"/>
    <x v="3"/>
    <x v="12081"/>
  </r>
  <r>
    <x v="11"/>
    <x v="11"/>
    <x v="1"/>
    <x v="4"/>
    <x v="7"/>
  </r>
  <r>
    <x v="11"/>
    <x v="11"/>
    <x v="1"/>
    <x v="5"/>
    <x v="7"/>
  </r>
  <r>
    <x v="11"/>
    <x v="11"/>
    <x v="1"/>
    <x v="6"/>
    <x v="13231"/>
  </r>
  <r>
    <x v="11"/>
    <x v="11"/>
    <x v="1"/>
    <x v="7"/>
    <x v="7"/>
  </r>
  <r>
    <x v="11"/>
    <x v="11"/>
    <x v="1"/>
    <x v="8"/>
    <x v="13224"/>
  </r>
  <r>
    <x v="11"/>
    <x v="11"/>
    <x v="1"/>
    <x v="9"/>
    <x v="13225"/>
  </r>
  <r>
    <x v="11"/>
    <x v="11"/>
    <x v="1"/>
    <x v="10"/>
    <x v="7"/>
  </r>
  <r>
    <x v="11"/>
    <x v="11"/>
    <x v="1"/>
    <x v="11"/>
    <x v="13232"/>
  </r>
  <r>
    <x v="11"/>
    <x v="11"/>
    <x v="1"/>
    <x v="12"/>
    <x v="7"/>
  </r>
  <r>
    <x v="11"/>
    <x v="11"/>
    <x v="1"/>
    <x v="13"/>
    <x v="13233"/>
  </r>
  <r>
    <x v="11"/>
    <x v="12"/>
    <x v="0"/>
    <x v="0"/>
    <x v="7"/>
  </r>
  <r>
    <x v="11"/>
    <x v="12"/>
    <x v="0"/>
    <x v="1"/>
    <x v="13234"/>
  </r>
  <r>
    <x v="11"/>
    <x v="12"/>
    <x v="0"/>
    <x v="2"/>
    <x v="13235"/>
  </r>
  <r>
    <x v="11"/>
    <x v="12"/>
    <x v="0"/>
    <x v="3"/>
    <x v="13236"/>
  </r>
  <r>
    <x v="11"/>
    <x v="12"/>
    <x v="0"/>
    <x v="4"/>
    <x v="13237"/>
  </r>
  <r>
    <x v="11"/>
    <x v="12"/>
    <x v="0"/>
    <x v="5"/>
    <x v="7"/>
  </r>
  <r>
    <x v="11"/>
    <x v="12"/>
    <x v="0"/>
    <x v="6"/>
    <x v="13238"/>
  </r>
  <r>
    <x v="11"/>
    <x v="12"/>
    <x v="0"/>
    <x v="7"/>
    <x v="7"/>
  </r>
  <r>
    <x v="11"/>
    <x v="12"/>
    <x v="0"/>
    <x v="8"/>
    <x v="13239"/>
  </r>
  <r>
    <x v="11"/>
    <x v="12"/>
    <x v="0"/>
    <x v="9"/>
    <x v="13240"/>
  </r>
  <r>
    <x v="11"/>
    <x v="12"/>
    <x v="0"/>
    <x v="10"/>
    <x v="13241"/>
  </r>
  <r>
    <x v="11"/>
    <x v="12"/>
    <x v="0"/>
    <x v="11"/>
    <x v="13242"/>
  </r>
  <r>
    <x v="11"/>
    <x v="12"/>
    <x v="0"/>
    <x v="12"/>
    <x v="13243"/>
  </r>
  <r>
    <x v="11"/>
    <x v="12"/>
    <x v="0"/>
    <x v="13"/>
    <x v="13244"/>
  </r>
  <r>
    <x v="11"/>
    <x v="12"/>
    <x v="1"/>
    <x v="0"/>
    <x v="7"/>
  </r>
  <r>
    <x v="11"/>
    <x v="12"/>
    <x v="1"/>
    <x v="1"/>
    <x v="13234"/>
  </r>
  <r>
    <x v="11"/>
    <x v="12"/>
    <x v="1"/>
    <x v="2"/>
    <x v="13245"/>
  </r>
  <r>
    <x v="11"/>
    <x v="12"/>
    <x v="1"/>
    <x v="3"/>
    <x v="13236"/>
  </r>
  <r>
    <x v="11"/>
    <x v="12"/>
    <x v="1"/>
    <x v="4"/>
    <x v="13237"/>
  </r>
  <r>
    <x v="11"/>
    <x v="12"/>
    <x v="1"/>
    <x v="5"/>
    <x v="7"/>
  </r>
  <r>
    <x v="11"/>
    <x v="12"/>
    <x v="1"/>
    <x v="6"/>
    <x v="13238"/>
  </r>
  <r>
    <x v="11"/>
    <x v="12"/>
    <x v="1"/>
    <x v="7"/>
    <x v="7"/>
  </r>
  <r>
    <x v="11"/>
    <x v="12"/>
    <x v="1"/>
    <x v="8"/>
    <x v="13239"/>
  </r>
  <r>
    <x v="11"/>
    <x v="12"/>
    <x v="1"/>
    <x v="9"/>
    <x v="13246"/>
  </r>
  <r>
    <x v="11"/>
    <x v="12"/>
    <x v="1"/>
    <x v="10"/>
    <x v="7"/>
  </r>
  <r>
    <x v="11"/>
    <x v="12"/>
    <x v="1"/>
    <x v="11"/>
    <x v="13242"/>
  </r>
  <r>
    <x v="11"/>
    <x v="12"/>
    <x v="1"/>
    <x v="12"/>
    <x v="7"/>
  </r>
  <r>
    <x v="11"/>
    <x v="12"/>
    <x v="1"/>
    <x v="13"/>
    <x v="13247"/>
  </r>
  <r>
    <x v="11"/>
    <x v="13"/>
    <x v="0"/>
    <x v="0"/>
    <x v="7"/>
  </r>
  <r>
    <x v="11"/>
    <x v="13"/>
    <x v="0"/>
    <x v="1"/>
    <x v="13248"/>
  </r>
  <r>
    <x v="11"/>
    <x v="13"/>
    <x v="0"/>
    <x v="2"/>
    <x v="13249"/>
  </r>
  <r>
    <x v="11"/>
    <x v="13"/>
    <x v="0"/>
    <x v="3"/>
    <x v="13250"/>
  </r>
  <r>
    <x v="11"/>
    <x v="13"/>
    <x v="0"/>
    <x v="4"/>
    <x v="13251"/>
  </r>
  <r>
    <x v="11"/>
    <x v="13"/>
    <x v="0"/>
    <x v="5"/>
    <x v="7"/>
  </r>
  <r>
    <x v="11"/>
    <x v="13"/>
    <x v="0"/>
    <x v="6"/>
    <x v="13252"/>
  </r>
  <r>
    <x v="11"/>
    <x v="13"/>
    <x v="0"/>
    <x v="7"/>
    <x v="7"/>
  </r>
  <r>
    <x v="11"/>
    <x v="13"/>
    <x v="0"/>
    <x v="8"/>
    <x v="13253"/>
  </r>
  <r>
    <x v="11"/>
    <x v="13"/>
    <x v="0"/>
    <x v="9"/>
    <x v="13254"/>
  </r>
  <r>
    <x v="11"/>
    <x v="13"/>
    <x v="0"/>
    <x v="10"/>
    <x v="13255"/>
  </r>
  <r>
    <x v="11"/>
    <x v="13"/>
    <x v="0"/>
    <x v="11"/>
    <x v="13256"/>
  </r>
  <r>
    <x v="11"/>
    <x v="13"/>
    <x v="0"/>
    <x v="12"/>
    <x v="7"/>
  </r>
  <r>
    <x v="11"/>
    <x v="13"/>
    <x v="0"/>
    <x v="13"/>
    <x v="13257"/>
  </r>
  <r>
    <x v="11"/>
    <x v="13"/>
    <x v="1"/>
    <x v="0"/>
    <x v="7"/>
  </r>
  <r>
    <x v="11"/>
    <x v="13"/>
    <x v="1"/>
    <x v="1"/>
    <x v="13258"/>
  </r>
  <r>
    <x v="11"/>
    <x v="13"/>
    <x v="1"/>
    <x v="2"/>
    <x v="13259"/>
  </r>
  <r>
    <x v="11"/>
    <x v="13"/>
    <x v="1"/>
    <x v="3"/>
    <x v="13260"/>
  </r>
  <r>
    <x v="11"/>
    <x v="13"/>
    <x v="1"/>
    <x v="4"/>
    <x v="13251"/>
  </r>
  <r>
    <x v="11"/>
    <x v="13"/>
    <x v="1"/>
    <x v="5"/>
    <x v="7"/>
  </r>
  <r>
    <x v="11"/>
    <x v="13"/>
    <x v="1"/>
    <x v="6"/>
    <x v="13261"/>
  </r>
  <r>
    <x v="11"/>
    <x v="13"/>
    <x v="1"/>
    <x v="7"/>
    <x v="7"/>
  </r>
  <r>
    <x v="11"/>
    <x v="13"/>
    <x v="1"/>
    <x v="8"/>
    <x v="13262"/>
  </r>
  <r>
    <x v="11"/>
    <x v="13"/>
    <x v="1"/>
    <x v="9"/>
    <x v="13263"/>
  </r>
  <r>
    <x v="11"/>
    <x v="13"/>
    <x v="1"/>
    <x v="10"/>
    <x v="7"/>
  </r>
  <r>
    <x v="11"/>
    <x v="13"/>
    <x v="1"/>
    <x v="11"/>
    <x v="13264"/>
  </r>
  <r>
    <x v="11"/>
    <x v="13"/>
    <x v="1"/>
    <x v="12"/>
    <x v="7"/>
  </r>
  <r>
    <x v="11"/>
    <x v="13"/>
    <x v="1"/>
    <x v="13"/>
    <x v="13265"/>
  </r>
  <r>
    <x v="11"/>
    <x v="74"/>
    <x v="0"/>
    <x v="0"/>
    <x v="7"/>
  </r>
  <r>
    <x v="11"/>
    <x v="74"/>
    <x v="0"/>
    <x v="1"/>
    <x v="13266"/>
  </r>
  <r>
    <x v="11"/>
    <x v="74"/>
    <x v="0"/>
    <x v="2"/>
    <x v="13267"/>
  </r>
  <r>
    <x v="11"/>
    <x v="74"/>
    <x v="0"/>
    <x v="3"/>
    <x v="12126"/>
  </r>
  <r>
    <x v="11"/>
    <x v="74"/>
    <x v="0"/>
    <x v="4"/>
    <x v="3868"/>
  </r>
  <r>
    <x v="11"/>
    <x v="74"/>
    <x v="0"/>
    <x v="5"/>
    <x v="13268"/>
  </r>
  <r>
    <x v="11"/>
    <x v="74"/>
    <x v="0"/>
    <x v="6"/>
    <x v="7"/>
  </r>
  <r>
    <x v="11"/>
    <x v="74"/>
    <x v="0"/>
    <x v="7"/>
    <x v="7"/>
  </r>
  <r>
    <x v="11"/>
    <x v="74"/>
    <x v="0"/>
    <x v="8"/>
    <x v="7"/>
  </r>
  <r>
    <x v="11"/>
    <x v="74"/>
    <x v="0"/>
    <x v="9"/>
    <x v="13269"/>
  </r>
  <r>
    <x v="11"/>
    <x v="74"/>
    <x v="0"/>
    <x v="10"/>
    <x v="13270"/>
  </r>
  <r>
    <x v="11"/>
    <x v="74"/>
    <x v="0"/>
    <x v="11"/>
    <x v="2946"/>
  </r>
  <r>
    <x v="11"/>
    <x v="74"/>
    <x v="0"/>
    <x v="12"/>
    <x v="7"/>
  </r>
  <r>
    <x v="11"/>
    <x v="74"/>
    <x v="0"/>
    <x v="13"/>
    <x v="13271"/>
  </r>
  <r>
    <x v="11"/>
    <x v="74"/>
    <x v="1"/>
    <x v="0"/>
    <x v="7"/>
  </r>
  <r>
    <x v="11"/>
    <x v="74"/>
    <x v="1"/>
    <x v="1"/>
    <x v="13266"/>
  </r>
  <r>
    <x v="11"/>
    <x v="74"/>
    <x v="1"/>
    <x v="2"/>
    <x v="13272"/>
  </r>
  <r>
    <x v="11"/>
    <x v="74"/>
    <x v="1"/>
    <x v="3"/>
    <x v="12126"/>
  </r>
  <r>
    <x v="11"/>
    <x v="74"/>
    <x v="1"/>
    <x v="4"/>
    <x v="3868"/>
  </r>
  <r>
    <x v="11"/>
    <x v="74"/>
    <x v="1"/>
    <x v="5"/>
    <x v="7"/>
  </r>
  <r>
    <x v="11"/>
    <x v="74"/>
    <x v="1"/>
    <x v="6"/>
    <x v="13273"/>
  </r>
  <r>
    <x v="11"/>
    <x v="74"/>
    <x v="1"/>
    <x v="7"/>
    <x v="7"/>
  </r>
  <r>
    <x v="11"/>
    <x v="74"/>
    <x v="1"/>
    <x v="8"/>
    <x v="7"/>
  </r>
  <r>
    <x v="11"/>
    <x v="74"/>
    <x v="1"/>
    <x v="9"/>
    <x v="13269"/>
  </r>
  <r>
    <x v="11"/>
    <x v="74"/>
    <x v="1"/>
    <x v="10"/>
    <x v="7"/>
  </r>
  <r>
    <x v="11"/>
    <x v="74"/>
    <x v="1"/>
    <x v="11"/>
    <x v="13274"/>
  </r>
  <r>
    <x v="11"/>
    <x v="74"/>
    <x v="1"/>
    <x v="12"/>
    <x v="7"/>
  </r>
  <r>
    <x v="11"/>
    <x v="74"/>
    <x v="1"/>
    <x v="13"/>
    <x v="13275"/>
  </r>
  <r>
    <x v="11"/>
    <x v="14"/>
    <x v="0"/>
    <x v="0"/>
    <x v="7"/>
  </r>
  <r>
    <x v="11"/>
    <x v="14"/>
    <x v="0"/>
    <x v="1"/>
    <x v="4803"/>
  </r>
  <r>
    <x v="11"/>
    <x v="14"/>
    <x v="0"/>
    <x v="2"/>
    <x v="13276"/>
  </r>
  <r>
    <x v="11"/>
    <x v="14"/>
    <x v="0"/>
    <x v="3"/>
    <x v="13277"/>
  </r>
  <r>
    <x v="11"/>
    <x v="14"/>
    <x v="0"/>
    <x v="4"/>
    <x v="13278"/>
  </r>
  <r>
    <x v="11"/>
    <x v="14"/>
    <x v="0"/>
    <x v="5"/>
    <x v="7"/>
  </r>
  <r>
    <x v="11"/>
    <x v="14"/>
    <x v="0"/>
    <x v="6"/>
    <x v="13279"/>
  </r>
  <r>
    <x v="11"/>
    <x v="14"/>
    <x v="0"/>
    <x v="7"/>
    <x v="7"/>
  </r>
  <r>
    <x v="11"/>
    <x v="14"/>
    <x v="0"/>
    <x v="8"/>
    <x v="7"/>
  </r>
  <r>
    <x v="11"/>
    <x v="14"/>
    <x v="0"/>
    <x v="9"/>
    <x v="13280"/>
  </r>
  <r>
    <x v="11"/>
    <x v="14"/>
    <x v="0"/>
    <x v="10"/>
    <x v="7"/>
  </r>
  <r>
    <x v="11"/>
    <x v="14"/>
    <x v="0"/>
    <x v="11"/>
    <x v="13281"/>
  </r>
  <r>
    <x v="11"/>
    <x v="14"/>
    <x v="0"/>
    <x v="12"/>
    <x v="13282"/>
  </r>
  <r>
    <x v="11"/>
    <x v="14"/>
    <x v="0"/>
    <x v="13"/>
    <x v="13283"/>
  </r>
  <r>
    <x v="11"/>
    <x v="14"/>
    <x v="1"/>
    <x v="0"/>
    <x v="7"/>
  </r>
  <r>
    <x v="11"/>
    <x v="14"/>
    <x v="1"/>
    <x v="1"/>
    <x v="4803"/>
  </r>
  <r>
    <x v="11"/>
    <x v="14"/>
    <x v="1"/>
    <x v="2"/>
    <x v="13284"/>
  </r>
  <r>
    <x v="11"/>
    <x v="14"/>
    <x v="1"/>
    <x v="3"/>
    <x v="13277"/>
  </r>
  <r>
    <x v="11"/>
    <x v="14"/>
    <x v="1"/>
    <x v="4"/>
    <x v="13278"/>
  </r>
  <r>
    <x v="11"/>
    <x v="14"/>
    <x v="1"/>
    <x v="5"/>
    <x v="7"/>
  </r>
  <r>
    <x v="11"/>
    <x v="14"/>
    <x v="1"/>
    <x v="6"/>
    <x v="13279"/>
  </r>
  <r>
    <x v="11"/>
    <x v="14"/>
    <x v="1"/>
    <x v="7"/>
    <x v="7"/>
  </r>
  <r>
    <x v="11"/>
    <x v="14"/>
    <x v="1"/>
    <x v="8"/>
    <x v="7"/>
  </r>
  <r>
    <x v="11"/>
    <x v="14"/>
    <x v="1"/>
    <x v="9"/>
    <x v="13285"/>
  </r>
  <r>
    <x v="11"/>
    <x v="14"/>
    <x v="1"/>
    <x v="10"/>
    <x v="7"/>
  </r>
  <r>
    <x v="11"/>
    <x v="14"/>
    <x v="1"/>
    <x v="11"/>
    <x v="13281"/>
  </r>
  <r>
    <x v="11"/>
    <x v="14"/>
    <x v="1"/>
    <x v="12"/>
    <x v="7"/>
  </r>
  <r>
    <x v="11"/>
    <x v="14"/>
    <x v="1"/>
    <x v="13"/>
    <x v="13286"/>
  </r>
  <r>
    <x v="11"/>
    <x v="15"/>
    <x v="0"/>
    <x v="0"/>
    <x v="7"/>
  </r>
  <r>
    <x v="11"/>
    <x v="15"/>
    <x v="0"/>
    <x v="1"/>
    <x v="13287"/>
  </r>
  <r>
    <x v="11"/>
    <x v="15"/>
    <x v="0"/>
    <x v="2"/>
    <x v="13288"/>
  </r>
  <r>
    <x v="11"/>
    <x v="15"/>
    <x v="0"/>
    <x v="3"/>
    <x v="13289"/>
  </r>
  <r>
    <x v="11"/>
    <x v="15"/>
    <x v="0"/>
    <x v="4"/>
    <x v="13290"/>
  </r>
  <r>
    <x v="11"/>
    <x v="15"/>
    <x v="0"/>
    <x v="5"/>
    <x v="13291"/>
  </r>
  <r>
    <x v="11"/>
    <x v="15"/>
    <x v="0"/>
    <x v="6"/>
    <x v="13292"/>
  </r>
  <r>
    <x v="11"/>
    <x v="15"/>
    <x v="0"/>
    <x v="7"/>
    <x v="7"/>
  </r>
  <r>
    <x v="11"/>
    <x v="15"/>
    <x v="0"/>
    <x v="8"/>
    <x v="13293"/>
  </r>
  <r>
    <x v="11"/>
    <x v="15"/>
    <x v="0"/>
    <x v="9"/>
    <x v="13294"/>
  </r>
  <r>
    <x v="11"/>
    <x v="15"/>
    <x v="0"/>
    <x v="10"/>
    <x v="13295"/>
  </r>
  <r>
    <x v="11"/>
    <x v="15"/>
    <x v="0"/>
    <x v="11"/>
    <x v="13296"/>
  </r>
  <r>
    <x v="11"/>
    <x v="15"/>
    <x v="0"/>
    <x v="12"/>
    <x v="13297"/>
  </r>
  <r>
    <x v="11"/>
    <x v="15"/>
    <x v="0"/>
    <x v="13"/>
    <x v="13298"/>
  </r>
  <r>
    <x v="11"/>
    <x v="15"/>
    <x v="1"/>
    <x v="0"/>
    <x v="7"/>
  </r>
  <r>
    <x v="11"/>
    <x v="15"/>
    <x v="1"/>
    <x v="1"/>
    <x v="13299"/>
  </r>
  <r>
    <x v="11"/>
    <x v="15"/>
    <x v="1"/>
    <x v="2"/>
    <x v="13300"/>
  </r>
  <r>
    <x v="11"/>
    <x v="15"/>
    <x v="1"/>
    <x v="3"/>
    <x v="13301"/>
  </r>
  <r>
    <x v="11"/>
    <x v="15"/>
    <x v="1"/>
    <x v="4"/>
    <x v="13290"/>
  </r>
  <r>
    <x v="11"/>
    <x v="15"/>
    <x v="1"/>
    <x v="5"/>
    <x v="7"/>
  </r>
  <r>
    <x v="11"/>
    <x v="15"/>
    <x v="1"/>
    <x v="6"/>
    <x v="13302"/>
  </r>
  <r>
    <x v="11"/>
    <x v="15"/>
    <x v="1"/>
    <x v="7"/>
    <x v="7"/>
  </r>
  <r>
    <x v="11"/>
    <x v="15"/>
    <x v="1"/>
    <x v="8"/>
    <x v="13293"/>
  </r>
  <r>
    <x v="11"/>
    <x v="15"/>
    <x v="1"/>
    <x v="9"/>
    <x v="13303"/>
  </r>
  <r>
    <x v="11"/>
    <x v="15"/>
    <x v="1"/>
    <x v="10"/>
    <x v="13304"/>
  </r>
  <r>
    <x v="11"/>
    <x v="15"/>
    <x v="1"/>
    <x v="11"/>
    <x v="13305"/>
  </r>
  <r>
    <x v="11"/>
    <x v="15"/>
    <x v="1"/>
    <x v="12"/>
    <x v="7"/>
  </r>
  <r>
    <x v="11"/>
    <x v="15"/>
    <x v="1"/>
    <x v="13"/>
    <x v="13306"/>
  </r>
  <r>
    <x v="11"/>
    <x v="16"/>
    <x v="0"/>
    <x v="0"/>
    <x v="13307"/>
  </r>
  <r>
    <x v="11"/>
    <x v="16"/>
    <x v="0"/>
    <x v="1"/>
    <x v="13308"/>
  </r>
  <r>
    <x v="11"/>
    <x v="16"/>
    <x v="0"/>
    <x v="2"/>
    <x v="13309"/>
  </r>
  <r>
    <x v="11"/>
    <x v="16"/>
    <x v="0"/>
    <x v="3"/>
    <x v="13310"/>
  </r>
  <r>
    <x v="11"/>
    <x v="16"/>
    <x v="0"/>
    <x v="4"/>
    <x v="12168"/>
  </r>
  <r>
    <x v="11"/>
    <x v="16"/>
    <x v="0"/>
    <x v="5"/>
    <x v="13311"/>
  </r>
  <r>
    <x v="11"/>
    <x v="16"/>
    <x v="0"/>
    <x v="6"/>
    <x v="13312"/>
  </r>
  <r>
    <x v="11"/>
    <x v="16"/>
    <x v="0"/>
    <x v="7"/>
    <x v="7"/>
  </r>
  <r>
    <x v="11"/>
    <x v="16"/>
    <x v="0"/>
    <x v="8"/>
    <x v="13313"/>
  </r>
  <r>
    <x v="11"/>
    <x v="16"/>
    <x v="0"/>
    <x v="9"/>
    <x v="13314"/>
  </r>
  <r>
    <x v="11"/>
    <x v="16"/>
    <x v="0"/>
    <x v="10"/>
    <x v="13315"/>
  </r>
  <r>
    <x v="11"/>
    <x v="16"/>
    <x v="0"/>
    <x v="11"/>
    <x v="13316"/>
  </r>
  <r>
    <x v="11"/>
    <x v="16"/>
    <x v="0"/>
    <x v="12"/>
    <x v="13317"/>
  </r>
  <r>
    <x v="11"/>
    <x v="16"/>
    <x v="0"/>
    <x v="13"/>
    <x v="13318"/>
  </r>
  <r>
    <x v="11"/>
    <x v="16"/>
    <x v="1"/>
    <x v="0"/>
    <x v="13307"/>
  </r>
  <r>
    <x v="11"/>
    <x v="16"/>
    <x v="1"/>
    <x v="1"/>
    <x v="13319"/>
  </r>
  <r>
    <x v="11"/>
    <x v="16"/>
    <x v="1"/>
    <x v="2"/>
    <x v="13320"/>
  </r>
  <r>
    <x v="11"/>
    <x v="16"/>
    <x v="1"/>
    <x v="3"/>
    <x v="13321"/>
  </r>
  <r>
    <x v="11"/>
    <x v="16"/>
    <x v="1"/>
    <x v="4"/>
    <x v="12168"/>
  </r>
  <r>
    <x v="11"/>
    <x v="16"/>
    <x v="1"/>
    <x v="5"/>
    <x v="7"/>
  </r>
  <r>
    <x v="11"/>
    <x v="16"/>
    <x v="1"/>
    <x v="6"/>
    <x v="13322"/>
  </r>
  <r>
    <x v="11"/>
    <x v="16"/>
    <x v="1"/>
    <x v="7"/>
    <x v="7"/>
  </r>
  <r>
    <x v="11"/>
    <x v="16"/>
    <x v="1"/>
    <x v="8"/>
    <x v="13313"/>
  </r>
  <r>
    <x v="11"/>
    <x v="16"/>
    <x v="1"/>
    <x v="9"/>
    <x v="13323"/>
  </r>
  <r>
    <x v="11"/>
    <x v="16"/>
    <x v="1"/>
    <x v="10"/>
    <x v="7"/>
  </r>
  <r>
    <x v="11"/>
    <x v="16"/>
    <x v="1"/>
    <x v="11"/>
    <x v="13324"/>
  </r>
  <r>
    <x v="11"/>
    <x v="16"/>
    <x v="1"/>
    <x v="12"/>
    <x v="7"/>
  </r>
  <r>
    <x v="11"/>
    <x v="16"/>
    <x v="1"/>
    <x v="13"/>
    <x v="13325"/>
  </r>
  <r>
    <x v="11"/>
    <x v="17"/>
    <x v="0"/>
    <x v="0"/>
    <x v="7"/>
  </r>
  <r>
    <x v="11"/>
    <x v="17"/>
    <x v="0"/>
    <x v="1"/>
    <x v="13326"/>
  </r>
  <r>
    <x v="11"/>
    <x v="17"/>
    <x v="0"/>
    <x v="2"/>
    <x v="13327"/>
  </r>
  <r>
    <x v="11"/>
    <x v="17"/>
    <x v="0"/>
    <x v="3"/>
    <x v="13328"/>
  </r>
  <r>
    <x v="11"/>
    <x v="17"/>
    <x v="0"/>
    <x v="4"/>
    <x v="7"/>
  </r>
  <r>
    <x v="11"/>
    <x v="17"/>
    <x v="0"/>
    <x v="5"/>
    <x v="7"/>
  </r>
  <r>
    <x v="11"/>
    <x v="17"/>
    <x v="0"/>
    <x v="6"/>
    <x v="7"/>
  </r>
  <r>
    <x v="11"/>
    <x v="17"/>
    <x v="0"/>
    <x v="7"/>
    <x v="7"/>
  </r>
  <r>
    <x v="11"/>
    <x v="17"/>
    <x v="0"/>
    <x v="8"/>
    <x v="7"/>
  </r>
  <r>
    <x v="11"/>
    <x v="17"/>
    <x v="0"/>
    <x v="9"/>
    <x v="13329"/>
  </r>
  <r>
    <x v="11"/>
    <x v="17"/>
    <x v="0"/>
    <x v="10"/>
    <x v="7"/>
  </r>
  <r>
    <x v="11"/>
    <x v="17"/>
    <x v="0"/>
    <x v="11"/>
    <x v="13330"/>
  </r>
  <r>
    <x v="11"/>
    <x v="17"/>
    <x v="0"/>
    <x v="12"/>
    <x v="7"/>
  </r>
  <r>
    <x v="11"/>
    <x v="17"/>
    <x v="0"/>
    <x v="13"/>
    <x v="13331"/>
  </r>
  <r>
    <x v="11"/>
    <x v="17"/>
    <x v="1"/>
    <x v="0"/>
    <x v="7"/>
  </r>
  <r>
    <x v="11"/>
    <x v="17"/>
    <x v="1"/>
    <x v="1"/>
    <x v="13326"/>
  </r>
  <r>
    <x v="11"/>
    <x v="17"/>
    <x v="1"/>
    <x v="2"/>
    <x v="13327"/>
  </r>
  <r>
    <x v="11"/>
    <x v="17"/>
    <x v="1"/>
    <x v="3"/>
    <x v="13328"/>
  </r>
  <r>
    <x v="11"/>
    <x v="17"/>
    <x v="1"/>
    <x v="4"/>
    <x v="7"/>
  </r>
  <r>
    <x v="11"/>
    <x v="17"/>
    <x v="1"/>
    <x v="5"/>
    <x v="7"/>
  </r>
  <r>
    <x v="11"/>
    <x v="17"/>
    <x v="1"/>
    <x v="6"/>
    <x v="7"/>
  </r>
  <r>
    <x v="11"/>
    <x v="17"/>
    <x v="1"/>
    <x v="7"/>
    <x v="7"/>
  </r>
  <r>
    <x v="11"/>
    <x v="17"/>
    <x v="1"/>
    <x v="8"/>
    <x v="7"/>
  </r>
  <r>
    <x v="11"/>
    <x v="17"/>
    <x v="1"/>
    <x v="9"/>
    <x v="13329"/>
  </r>
  <r>
    <x v="11"/>
    <x v="17"/>
    <x v="1"/>
    <x v="10"/>
    <x v="7"/>
  </r>
  <r>
    <x v="11"/>
    <x v="17"/>
    <x v="1"/>
    <x v="11"/>
    <x v="13330"/>
  </r>
  <r>
    <x v="11"/>
    <x v="17"/>
    <x v="1"/>
    <x v="12"/>
    <x v="7"/>
  </r>
  <r>
    <x v="11"/>
    <x v="17"/>
    <x v="1"/>
    <x v="13"/>
    <x v="13331"/>
  </r>
  <r>
    <x v="11"/>
    <x v="18"/>
    <x v="0"/>
    <x v="0"/>
    <x v="7"/>
  </r>
  <r>
    <x v="11"/>
    <x v="18"/>
    <x v="0"/>
    <x v="1"/>
    <x v="13332"/>
  </r>
  <r>
    <x v="11"/>
    <x v="18"/>
    <x v="0"/>
    <x v="2"/>
    <x v="13333"/>
  </r>
  <r>
    <x v="11"/>
    <x v="18"/>
    <x v="0"/>
    <x v="3"/>
    <x v="6303"/>
  </r>
  <r>
    <x v="11"/>
    <x v="18"/>
    <x v="0"/>
    <x v="4"/>
    <x v="13334"/>
  </r>
  <r>
    <x v="11"/>
    <x v="18"/>
    <x v="0"/>
    <x v="5"/>
    <x v="13335"/>
  </r>
  <r>
    <x v="11"/>
    <x v="18"/>
    <x v="0"/>
    <x v="6"/>
    <x v="13336"/>
  </r>
  <r>
    <x v="11"/>
    <x v="18"/>
    <x v="0"/>
    <x v="7"/>
    <x v="7"/>
  </r>
  <r>
    <x v="11"/>
    <x v="18"/>
    <x v="0"/>
    <x v="8"/>
    <x v="13337"/>
  </r>
  <r>
    <x v="11"/>
    <x v="18"/>
    <x v="0"/>
    <x v="9"/>
    <x v="13338"/>
  </r>
  <r>
    <x v="11"/>
    <x v="18"/>
    <x v="0"/>
    <x v="10"/>
    <x v="13339"/>
  </r>
  <r>
    <x v="11"/>
    <x v="18"/>
    <x v="0"/>
    <x v="11"/>
    <x v="13340"/>
  </r>
  <r>
    <x v="11"/>
    <x v="18"/>
    <x v="0"/>
    <x v="12"/>
    <x v="7"/>
  </r>
  <r>
    <x v="11"/>
    <x v="18"/>
    <x v="0"/>
    <x v="13"/>
    <x v="13341"/>
  </r>
  <r>
    <x v="11"/>
    <x v="18"/>
    <x v="1"/>
    <x v="0"/>
    <x v="7"/>
  </r>
  <r>
    <x v="11"/>
    <x v="18"/>
    <x v="1"/>
    <x v="1"/>
    <x v="13332"/>
  </r>
  <r>
    <x v="11"/>
    <x v="18"/>
    <x v="1"/>
    <x v="2"/>
    <x v="13342"/>
  </r>
  <r>
    <x v="11"/>
    <x v="18"/>
    <x v="1"/>
    <x v="3"/>
    <x v="13343"/>
  </r>
  <r>
    <x v="11"/>
    <x v="18"/>
    <x v="1"/>
    <x v="4"/>
    <x v="13334"/>
  </r>
  <r>
    <x v="11"/>
    <x v="18"/>
    <x v="1"/>
    <x v="5"/>
    <x v="7"/>
  </r>
  <r>
    <x v="11"/>
    <x v="18"/>
    <x v="1"/>
    <x v="6"/>
    <x v="13344"/>
  </r>
  <r>
    <x v="11"/>
    <x v="18"/>
    <x v="1"/>
    <x v="7"/>
    <x v="7"/>
  </r>
  <r>
    <x v="11"/>
    <x v="18"/>
    <x v="1"/>
    <x v="8"/>
    <x v="13337"/>
  </r>
  <r>
    <x v="11"/>
    <x v="18"/>
    <x v="1"/>
    <x v="9"/>
    <x v="13345"/>
  </r>
  <r>
    <x v="11"/>
    <x v="18"/>
    <x v="1"/>
    <x v="10"/>
    <x v="7"/>
  </r>
  <r>
    <x v="11"/>
    <x v="18"/>
    <x v="1"/>
    <x v="11"/>
    <x v="13346"/>
  </r>
  <r>
    <x v="11"/>
    <x v="18"/>
    <x v="1"/>
    <x v="12"/>
    <x v="7"/>
  </r>
  <r>
    <x v="11"/>
    <x v="18"/>
    <x v="1"/>
    <x v="13"/>
    <x v="13347"/>
  </r>
  <r>
    <x v="11"/>
    <x v="19"/>
    <x v="0"/>
    <x v="0"/>
    <x v="7"/>
  </r>
  <r>
    <x v="11"/>
    <x v="19"/>
    <x v="0"/>
    <x v="1"/>
    <x v="13348"/>
  </r>
  <r>
    <x v="11"/>
    <x v="19"/>
    <x v="0"/>
    <x v="2"/>
    <x v="13349"/>
  </r>
  <r>
    <x v="11"/>
    <x v="19"/>
    <x v="0"/>
    <x v="3"/>
    <x v="6322"/>
  </r>
  <r>
    <x v="11"/>
    <x v="19"/>
    <x v="0"/>
    <x v="4"/>
    <x v="13350"/>
  </r>
  <r>
    <x v="11"/>
    <x v="19"/>
    <x v="0"/>
    <x v="5"/>
    <x v="7"/>
  </r>
  <r>
    <x v="11"/>
    <x v="19"/>
    <x v="0"/>
    <x v="6"/>
    <x v="7"/>
  </r>
  <r>
    <x v="11"/>
    <x v="19"/>
    <x v="0"/>
    <x v="7"/>
    <x v="7"/>
  </r>
  <r>
    <x v="11"/>
    <x v="19"/>
    <x v="0"/>
    <x v="8"/>
    <x v="7"/>
  </r>
  <r>
    <x v="11"/>
    <x v="19"/>
    <x v="0"/>
    <x v="9"/>
    <x v="13351"/>
  </r>
  <r>
    <x v="11"/>
    <x v="19"/>
    <x v="0"/>
    <x v="10"/>
    <x v="7"/>
  </r>
  <r>
    <x v="11"/>
    <x v="19"/>
    <x v="0"/>
    <x v="11"/>
    <x v="13352"/>
  </r>
  <r>
    <x v="11"/>
    <x v="19"/>
    <x v="0"/>
    <x v="12"/>
    <x v="7"/>
  </r>
  <r>
    <x v="11"/>
    <x v="19"/>
    <x v="0"/>
    <x v="13"/>
    <x v="4401"/>
  </r>
  <r>
    <x v="11"/>
    <x v="19"/>
    <x v="1"/>
    <x v="0"/>
    <x v="7"/>
  </r>
  <r>
    <x v="11"/>
    <x v="19"/>
    <x v="1"/>
    <x v="1"/>
    <x v="13348"/>
  </r>
  <r>
    <x v="11"/>
    <x v="19"/>
    <x v="1"/>
    <x v="2"/>
    <x v="13349"/>
  </r>
  <r>
    <x v="11"/>
    <x v="19"/>
    <x v="1"/>
    <x v="3"/>
    <x v="6322"/>
  </r>
  <r>
    <x v="11"/>
    <x v="19"/>
    <x v="1"/>
    <x v="4"/>
    <x v="13350"/>
  </r>
  <r>
    <x v="11"/>
    <x v="19"/>
    <x v="1"/>
    <x v="5"/>
    <x v="7"/>
  </r>
  <r>
    <x v="11"/>
    <x v="19"/>
    <x v="1"/>
    <x v="6"/>
    <x v="7"/>
  </r>
  <r>
    <x v="11"/>
    <x v="19"/>
    <x v="1"/>
    <x v="7"/>
    <x v="7"/>
  </r>
  <r>
    <x v="11"/>
    <x v="19"/>
    <x v="1"/>
    <x v="8"/>
    <x v="7"/>
  </r>
  <r>
    <x v="11"/>
    <x v="19"/>
    <x v="1"/>
    <x v="9"/>
    <x v="13351"/>
  </r>
  <r>
    <x v="11"/>
    <x v="19"/>
    <x v="1"/>
    <x v="10"/>
    <x v="7"/>
  </r>
  <r>
    <x v="11"/>
    <x v="19"/>
    <x v="1"/>
    <x v="11"/>
    <x v="13352"/>
  </r>
  <r>
    <x v="11"/>
    <x v="19"/>
    <x v="1"/>
    <x v="12"/>
    <x v="7"/>
  </r>
  <r>
    <x v="11"/>
    <x v="19"/>
    <x v="1"/>
    <x v="13"/>
    <x v="4401"/>
  </r>
  <r>
    <x v="11"/>
    <x v="20"/>
    <x v="0"/>
    <x v="0"/>
    <x v="7"/>
  </r>
  <r>
    <x v="11"/>
    <x v="20"/>
    <x v="0"/>
    <x v="1"/>
    <x v="13353"/>
  </r>
  <r>
    <x v="11"/>
    <x v="20"/>
    <x v="0"/>
    <x v="2"/>
    <x v="13354"/>
  </r>
  <r>
    <x v="11"/>
    <x v="20"/>
    <x v="0"/>
    <x v="3"/>
    <x v="13355"/>
  </r>
  <r>
    <x v="11"/>
    <x v="20"/>
    <x v="0"/>
    <x v="4"/>
    <x v="13356"/>
  </r>
  <r>
    <x v="11"/>
    <x v="20"/>
    <x v="0"/>
    <x v="5"/>
    <x v="13357"/>
  </r>
  <r>
    <x v="11"/>
    <x v="20"/>
    <x v="0"/>
    <x v="6"/>
    <x v="13358"/>
  </r>
  <r>
    <x v="11"/>
    <x v="20"/>
    <x v="0"/>
    <x v="7"/>
    <x v="7"/>
  </r>
  <r>
    <x v="11"/>
    <x v="20"/>
    <x v="0"/>
    <x v="8"/>
    <x v="13359"/>
  </r>
  <r>
    <x v="11"/>
    <x v="20"/>
    <x v="0"/>
    <x v="9"/>
    <x v="13360"/>
  </r>
  <r>
    <x v="11"/>
    <x v="20"/>
    <x v="0"/>
    <x v="10"/>
    <x v="13361"/>
  </r>
  <r>
    <x v="11"/>
    <x v="20"/>
    <x v="0"/>
    <x v="11"/>
    <x v="13362"/>
  </r>
  <r>
    <x v="11"/>
    <x v="20"/>
    <x v="0"/>
    <x v="12"/>
    <x v="7"/>
  </r>
  <r>
    <x v="11"/>
    <x v="20"/>
    <x v="0"/>
    <x v="13"/>
    <x v="13363"/>
  </r>
  <r>
    <x v="11"/>
    <x v="20"/>
    <x v="1"/>
    <x v="0"/>
    <x v="7"/>
  </r>
  <r>
    <x v="11"/>
    <x v="20"/>
    <x v="1"/>
    <x v="1"/>
    <x v="13364"/>
  </r>
  <r>
    <x v="11"/>
    <x v="20"/>
    <x v="1"/>
    <x v="2"/>
    <x v="13365"/>
  </r>
  <r>
    <x v="11"/>
    <x v="20"/>
    <x v="1"/>
    <x v="3"/>
    <x v="13366"/>
  </r>
  <r>
    <x v="11"/>
    <x v="20"/>
    <x v="1"/>
    <x v="4"/>
    <x v="13356"/>
  </r>
  <r>
    <x v="11"/>
    <x v="20"/>
    <x v="1"/>
    <x v="5"/>
    <x v="7"/>
  </r>
  <r>
    <x v="11"/>
    <x v="20"/>
    <x v="1"/>
    <x v="6"/>
    <x v="13367"/>
  </r>
  <r>
    <x v="11"/>
    <x v="20"/>
    <x v="1"/>
    <x v="7"/>
    <x v="7"/>
  </r>
  <r>
    <x v="11"/>
    <x v="20"/>
    <x v="1"/>
    <x v="8"/>
    <x v="13359"/>
  </r>
  <r>
    <x v="11"/>
    <x v="20"/>
    <x v="1"/>
    <x v="9"/>
    <x v="13368"/>
  </r>
  <r>
    <x v="11"/>
    <x v="20"/>
    <x v="1"/>
    <x v="10"/>
    <x v="7"/>
  </r>
  <r>
    <x v="11"/>
    <x v="20"/>
    <x v="1"/>
    <x v="11"/>
    <x v="13369"/>
  </r>
  <r>
    <x v="11"/>
    <x v="20"/>
    <x v="1"/>
    <x v="12"/>
    <x v="7"/>
  </r>
  <r>
    <x v="11"/>
    <x v="20"/>
    <x v="1"/>
    <x v="13"/>
    <x v="13370"/>
  </r>
  <r>
    <x v="11"/>
    <x v="21"/>
    <x v="0"/>
    <x v="0"/>
    <x v="7"/>
  </r>
  <r>
    <x v="11"/>
    <x v="21"/>
    <x v="0"/>
    <x v="1"/>
    <x v="13371"/>
  </r>
  <r>
    <x v="11"/>
    <x v="21"/>
    <x v="0"/>
    <x v="2"/>
    <x v="13372"/>
  </r>
  <r>
    <x v="11"/>
    <x v="21"/>
    <x v="0"/>
    <x v="3"/>
    <x v="12231"/>
  </r>
  <r>
    <x v="11"/>
    <x v="21"/>
    <x v="0"/>
    <x v="4"/>
    <x v="7"/>
  </r>
  <r>
    <x v="11"/>
    <x v="21"/>
    <x v="0"/>
    <x v="5"/>
    <x v="13373"/>
  </r>
  <r>
    <x v="11"/>
    <x v="21"/>
    <x v="0"/>
    <x v="6"/>
    <x v="13374"/>
  </r>
  <r>
    <x v="11"/>
    <x v="21"/>
    <x v="0"/>
    <x v="7"/>
    <x v="7"/>
  </r>
  <r>
    <x v="11"/>
    <x v="21"/>
    <x v="0"/>
    <x v="8"/>
    <x v="13375"/>
  </r>
  <r>
    <x v="11"/>
    <x v="21"/>
    <x v="0"/>
    <x v="9"/>
    <x v="13376"/>
  </r>
  <r>
    <x v="11"/>
    <x v="21"/>
    <x v="0"/>
    <x v="10"/>
    <x v="12772"/>
  </r>
  <r>
    <x v="11"/>
    <x v="21"/>
    <x v="0"/>
    <x v="11"/>
    <x v="13377"/>
  </r>
  <r>
    <x v="11"/>
    <x v="21"/>
    <x v="0"/>
    <x v="12"/>
    <x v="13378"/>
  </r>
  <r>
    <x v="11"/>
    <x v="21"/>
    <x v="0"/>
    <x v="13"/>
    <x v="13379"/>
  </r>
  <r>
    <x v="11"/>
    <x v="21"/>
    <x v="1"/>
    <x v="0"/>
    <x v="7"/>
  </r>
  <r>
    <x v="11"/>
    <x v="21"/>
    <x v="1"/>
    <x v="1"/>
    <x v="13380"/>
  </r>
  <r>
    <x v="11"/>
    <x v="21"/>
    <x v="1"/>
    <x v="2"/>
    <x v="13381"/>
  </r>
  <r>
    <x v="11"/>
    <x v="21"/>
    <x v="1"/>
    <x v="3"/>
    <x v="12231"/>
  </r>
  <r>
    <x v="11"/>
    <x v="21"/>
    <x v="1"/>
    <x v="4"/>
    <x v="7"/>
  </r>
  <r>
    <x v="11"/>
    <x v="21"/>
    <x v="1"/>
    <x v="5"/>
    <x v="7"/>
  </r>
  <r>
    <x v="11"/>
    <x v="21"/>
    <x v="1"/>
    <x v="6"/>
    <x v="13382"/>
  </r>
  <r>
    <x v="11"/>
    <x v="21"/>
    <x v="1"/>
    <x v="7"/>
    <x v="7"/>
  </r>
  <r>
    <x v="11"/>
    <x v="21"/>
    <x v="1"/>
    <x v="8"/>
    <x v="13375"/>
  </r>
  <r>
    <x v="11"/>
    <x v="21"/>
    <x v="1"/>
    <x v="9"/>
    <x v="13383"/>
  </r>
  <r>
    <x v="11"/>
    <x v="21"/>
    <x v="1"/>
    <x v="10"/>
    <x v="7"/>
  </r>
  <r>
    <x v="11"/>
    <x v="21"/>
    <x v="1"/>
    <x v="11"/>
    <x v="13384"/>
  </r>
  <r>
    <x v="11"/>
    <x v="21"/>
    <x v="1"/>
    <x v="12"/>
    <x v="7"/>
  </r>
  <r>
    <x v="11"/>
    <x v="21"/>
    <x v="1"/>
    <x v="13"/>
    <x v="13385"/>
  </r>
  <r>
    <x v="11"/>
    <x v="22"/>
    <x v="0"/>
    <x v="0"/>
    <x v="7"/>
  </r>
  <r>
    <x v="11"/>
    <x v="22"/>
    <x v="0"/>
    <x v="1"/>
    <x v="13386"/>
  </r>
  <r>
    <x v="11"/>
    <x v="22"/>
    <x v="0"/>
    <x v="2"/>
    <x v="13387"/>
  </r>
  <r>
    <x v="11"/>
    <x v="22"/>
    <x v="0"/>
    <x v="3"/>
    <x v="13388"/>
  </r>
  <r>
    <x v="11"/>
    <x v="22"/>
    <x v="0"/>
    <x v="4"/>
    <x v="7"/>
  </r>
  <r>
    <x v="11"/>
    <x v="22"/>
    <x v="0"/>
    <x v="5"/>
    <x v="13389"/>
  </r>
  <r>
    <x v="11"/>
    <x v="22"/>
    <x v="0"/>
    <x v="6"/>
    <x v="13390"/>
  </r>
  <r>
    <x v="11"/>
    <x v="22"/>
    <x v="0"/>
    <x v="7"/>
    <x v="7"/>
  </r>
  <r>
    <x v="11"/>
    <x v="22"/>
    <x v="0"/>
    <x v="8"/>
    <x v="13391"/>
  </r>
  <r>
    <x v="11"/>
    <x v="22"/>
    <x v="0"/>
    <x v="9"/>
    <x v="13392"/>
  </r>
  <r>
    <x v="11"/>
    <x v="22"/>
    <x v="0"/>
    <x v="10"/>
    <x v="13393"/>
  </r>
  <r>
    <x v="11"/>
    <x v="22"/>
    <x v="0"/>
    <x v="11"/>
    <x v="13394"/>
  </r>
  <r>
    <x v="11"/>
    <x v="22"/>
    <x v="0"/>
    <x v="12"/>
    <x v="13395"/>
  </r>
  <r>
    <x v="11"/>
    <x v="22"/>
    <x v="0"/>
    <x v="13"/>
    <x v="13396"/>
  </r>
  <r>
    <x v="11"/>
    <x v="22"/>
    <x v="1"/>
    <x v="0"/>
    <x v="7"/>
  </r>
  <r>
    <x v="11"/>
    <x v="22"/>
    <x v="1"/>
    <x v="1"/>
    <x v="13397"/>
  </r>
  <r>
    <x v="11"/>
    <x v="22"/>
    <x v="1"/>
    <x v="2"/>
    <x v="13398"/>
  </r>
  <r>
    <x v="11"/>
    <x v="22"/>
    <x v="1"/>
    <x v="3"/>
    <x v="13388"/>
  </r>
  <r>
    <x v="11"/>
    <x v="22"/>
    <x v="1"/>
    <x v="4"/>
    <x v="7"/>
  </r>
  <r>
    <x v="11"/>
    <x v="22"/>
    <x v="1"/>
    <x v="5"/>
    <x v="7"/>
  </r>
  <r>
    <x v="11"/>
    <x v="22"/>
    <x v="1"/>
    <x v="6"/>
    <x v="13399"/>
  </r>
  <r>
    <x v="11"/>
    <x v="22"/>
    <x v="1"/>
    <x v="7"/>
    <x v="7"/>
  </r>
  <r>
    <x v="11"/>
    <x v="22"/>
    <x v="1"/>
    <x v="8"/>
    <x v="13391"/>
  </r>
  <r>
    <x v="11"/>
    <x v="22"/>
    <x v="1"/>
    <x v="9"/>
    <x v="13400"/>
  </r>
  <r>
    <x v="11"/>
    <x v="22"/>
    <x v="1"/>
    <x v="10"/>
    <x v="7"/>
  </r>
  <r>
    <x v="11"/>
    <x v="22"/>
    <x v="1"/>
    <x v="11"/>
    <x v="13401"/>
  </r>
  <r>
    <x v="11"/>
    <x v="22"/>
    <x v="1"/>
    <x v="12"/>
    <x v="7"/>
  </r>
  <r>
    <x v="11"/>
    <x v="22"/>
    <x v="1"/>
    <x v="13"/>
    <x v="13402"/>
  </r>
  <r>
    <x v="11"/>
    <x v="23"/>
    <x v="0"/>
    <x v="0"/>
    <x v="7"/>
  </r>
  <r>
    <x v="11"/>
    <x v="23"/>
    <x v="0"/>
    <x v="1"/>
    <x v="2453"/>
  </r>
  <r>
    <x v="11"/>
    <x v="23"/>
    <x v="0"/>
    <x v="2"/>
    <x v="13403"/>
  </r>
  <r>
    <x v="11"/>
    <x v="23"/>
    <x v="0"/>
    <x v="3"/>
    <x v="13404"/>
  </r>
  <r>
    <x v="11"/>
    <x v="23"/>
    <x v="0"/>
    <x v="4"/>
    <x v="13405"/>
  </r>
  <r>
    <x v="11"/>
    <x v="23"/>
    <x v="0"/>
    <x v="5"/>
    <x v="13406"/>
  </r>
  <r>
    <x v="11"/>
    <x v="23"/>
    <x v="0"/>
    <x v="6"/>
    <x v="13407"/>
  </r>
  <r>
    <x v="11"/>
    <x v="23"/>
    <x v="0"/>
    <x v="7"/>
    <x v="7"/>
  </r>
  <r>
    <x v="11"/>
    <x v="23"/>
    <x v="0"/>
    <x v="8"/>
    <x v="13408"/>
  </r>
  <r>
    <x v="11"/>
    <x v="23"/>
    <x v="0"/>
    <x v="9"/>
    <x v="13409"/>
  </r>
  <r>
    <x v="11"/>
    <x v="23"/>
    <x v="0"/>
    <x v="10"/>
    <x v="13410"/>
  </r>
  <r>
    <x v="11"/>
    <x v="23"/>
    <x v="0"/>
    <x v="11"/>
    <x v="13411"/>
  </r>
  <r>
    <x v="11"/>
    <x v="23"/>
    <x v="0"/>
    <x v="12"/>
    <x v="13412"/>
  </r>
  <r>
    <x v="11"/>
    <x v="23"/>
    <x v="0"/>
    <x v="13"/>
    <x v="13413"/>
  </r>
  <r>
    <x v="11"/>
    <x v="23"/>
    <x v="1"/>
    <x v="0"/>
    <x v="7"/>
  </r>
  <r>
    <x v="11"/>
    <x v="23"/>
    <x v="1"/>
    <x v="1"/>
    <x v="7119"/>
  </r>
  <r>
    <x v="11"/>
    <x v="23"/>
    <x v="1"/>
    <x v="2"/>
    <x v="13414"/>
  </r>
  <r>
    <x v="11"/>
    <x v="23"/>
    <x v="1"/>
    <x v="3"/>
    <x v="13415"/>
  </r>
  <r>
    <x v="11"/>
    <x v="23"/>
    <x v="1"/>
    <x v="4"/>
    <x v="13405"/>
  </r>
  <r>
    <x v="11"/>
    <x v="23"/>
    <x v="1"/>
    <x v="5"/>
    <x v="7"/>
  </r>
  <r>
    <x v="11"/>
    <x v="23"/>
    <x v="1"/>
    <x v="6"/>
    <x v="13416"/>
  </r>
  <r>
    <x v="11"/>
    <x v="23"/>
    <x v="1"/>
    <x v="7"/>
    <x v="7"/>
  </r>
  <r>
    <x v="11"/>
    <x v="23"/>
    <x v="1"/>
    <x v="8"/>
    <x v="13408"/>
  </r>
  <r>
    <x v="11"/>
    <x v="23"/>
    <x v="1"/>
    <x v="9"/>
    <x v="13417"/>
  </r>
  <r>
    <x v="11"/>
    <x v="23"/>
    <x v="1"/>
    <x v="10"/>
    <x v="7"/>
  </r>
  <r>
    <x v="11"/>
    <x v="23"/>
    <x v="1"/>
    <x v="11"/>
    <x v="13418"/>
  </r>
  <r>
    <x v="11"/>
    <x v="23"/>
    <x v="1"/>
    <x v="12"/>
    <x v="7"/>
  </r>
  <r>
    <x v="11"/>
    <x v="23"/>
    <x v="1"/>
    <x v="13"/>
    <x v="13419"/>
  </r>
  <r>
    <x v="11"/>
    <x v="24"/>
    <x v="0"/>
    <x v="0"/>
    <x v="7"/>
  </r>
  <r>
    <x v="11"/>
    <x v="24"/>
    <x v="0"/>
    <x v="1"/>
    <x v="13420"/>
  </r>
  <r>
    <x v="11"/>
    <x v="24"/>
    <x v="0"/>
    <x v="2"/>
    <x v="13421"/>
  </r>
  <r>
    <x v="11"/>
    <x v="24"/>
    <x v="0"/>
    <x v="3"/>
    <x v="13422"/>
  </r>
  <r>
    <x v="11"/>
    <x v="24"/>
    <x v="0"/>
    <x v="4"/>
    <x v="13423"/>
  </r>
  <r>
    <x v="11"/>
    <x v="24"/>
    <x v="0"/>
    <x v="5"/>
    <x v="13424"/>
  </r>
  <r>
    <x v="11"/>
    <x v="24"/>
    <x v="0"/>
    <x v="6"/>
    <x v="13425"/>
  </r>
  <r>
    <x v="11"/>
    <x v="24"/>
    <x v="0"/>
    <x v="7"/>
    <x v="7"/>
  </r>
  <r>
    <x v="11"/>
    <x v="24"/>
    <x v="0"/>
    <x v="8"/>
    <x v="7"/>
  </r>
  <r>
    <x v="11"/>
    <x v="24"/>
    <x v="0"/>
    <x v="9"/>
    <x v="13426"/>
  </r>
  <r>
    <x v="11"/>
    <x v="24"/>
    <x v="0"/>
    <x v="10"/>
    <x v="7"/>
  </r>
  <r>
    <x v="11"/>
    <x v="24"/>
    <x v="0"/>
    <x v="11"/>
    <x v="13427"/>
  </r>
  <r>
    <x v="11"/>
    <x v="24"/>
    <x v="0"/>
    <x v="12"/>
    <x v="7"/>
  </r>
  <r>
    <x v="11"/>
    <x v="24"/>
    <x v="0"/>
    <x v="13"/>
    <x v="13428"/>
  </r>
  <r>
    <x v="11"/>
    <x v="24"/>
    <x v="1"/>
    <x v="0"/>
    <x v="7"/>
  </r>
  <r>
    <x v="11"/>
    <x v="24"/>
    <x v="1"/>
    <x v="1"/>
    <x v="13429"/>
  </r>
  <r>
    <x v="11"/>
    <x v="24"/>
    <x v="1"/>
    <x v="2"/>
    <x v="13430"/>
  </r>
  <r>
    <x v="11"/>
    <x v="24"/>
    <x v="1"/>
    <x v="3"/>
    <x v="13422"/>
  </r>
  <r>
    <x v="11"/>
    <x v="24"/>
    <x v="1"/>
    <x v="4"/>
    <x v="13423"/>
  </r>
  <r>
    <x v="11"/>
    <x v="24"/>
    <x v="1"/>
    <x v="5"/>
    <x v="7"/>
  </r>
  <r>
    <x v="11"/>
    <x v="24"/>
    <x v="1"/>
    <x v="6"/>
    <x v="13431"/>
  </r>
  <r>
    <x v="11"/>
    <x v="24"/>
    <x v="1"/>
    <x v="7"/>
    <x v="7"/>
  </r>
  <r>
    <x v="11"/>
    <x v="24"/>
    <x v="1"/>
    <x v="8"/>
    <x v="13432"/>
  </r>
  <r>
    <x v="11"/>
    <x v="24"/>
    <x v="1"/>
    <x v="9"/>
    <x v="13433"/>
  </r>
  <r>
    <x v="11"/>
    <x v="24"/>
    <x v="1"/>
    <x v="10"/>
    <x v="7"/>
  </r>
  <r>
    <x v="11"/>
    <x v="24"/>
    <x v="1"/>
    <x v="11"/>
    <x v="13434"/>
  </r>
  <r>
    <x v="11"/>
    <x v="24"/>
    <x v="1"/>
    <x v="12"/>
    <x v="7"/>
  </r>
  <r>
    <x v="11"/>
    <x v="24"/>
    <x v="1"/>
    <x v="13"/>
    <x v="13435"/>
  </r>
  <r>
    <x v="11"/>
    <x v="25"/>
    <x v="0"/>
    <x v="0"/>
    <x v="7"/>
  </r>
  <r>
    <x v="11"/>
    <x v="25"/>
    <x v="0"/>
    <x v="1"/>
    <x v="13436"/>
  </r>
  <r>
    <x v="11"/>
    <x v="25"/>
    <x v="0"/>
    <x v="2"/>
    <x v="13437"/>
  </r>
  <r>
    <x v="11"/>
    <x v="25"/>
    <x v="0"/>
    <x v="3"/>
    <x v="8805"/>
  </r>
  <r>
    <x v="11"/>
    <x v="25"/>
    <x v="0"/>
    <x v="4"/>
    <x v="13438"/>
  </r>
  <r>
    <x v="11"/>
    <x v="25"/>
    <x v="0"/>
    <x v="5"/>
    <x v="13439"/>
  </r>
  <r>
    <x v="11"/>
    <x v="25"/>
    <x v="0"/>
    <x v="6"/>
    <x v="13440"/>
  </r>
  <r>
    <x v="11"/>
    <x v="25"/>
    <x v="0"/>
    <x v="7"/>
    <x v="7"/>
  </r>
  <r>
    <x v="11"/>
    <x v="25"/>
    <x v="0"/>
    <x v="8"/>
    <x v="7"/>
  </r>
  <r>
    <x v="11"/>
    <x v="25"/>
    <x v="0"/>
    <x v="9"/>
    <x v="13441"/>
  </r>
  <r>
    <x v="11"/>
    <x v="25"/>
    <x v="0"/>
    <x v="10"/>
    <x v="13442"/>
  </r>
  <r>
    <x v="11"/>
    <x v="25"/>
    <x v="0"/>
    <x v="11"/>
    <x v="13443"/>
  </r>
  <r>
    <x v="11"/>
    <x v="25"/>
    <x v="0"/>
    <x v="12"/>
    <x v="13444"/>
  </r>
  <r>
    <x v="11"/>
    <x v="25"/>
    <x v="0"/>
    <x v="13"/>
    <x v="13445"/>
  </r>
  <r>
    <x v="11"/>
    <x v="25"/>
    <x v="1"/>
    <x v="0"/>
    <x v="7"/>
  </r>
  <r>
    <x v="11"/>
    <x v="25"/>
    <x v="1"/>
    <x v="1"/>
    <x v="13436"/>
  </r>
  <r>
    <x v="11"/>
    <x v="25"/>
    <x v="1"/>
    <x v="2"/>
    <x v="13446"/>
  </r>
  <r>
    <x v="11"/>
    <x v="25"/>
    <x v="1"/>
    <x v="3"/>
    <x v="8805"/>
  </r>
  <r>
    <x v="11"/>
    <x v="25"/>
    <x v="1"/>
    <x v="4"/>
    <x v="13438"/>
  </r>
  <r>
    <x v="11"/>
    <x v="25"/>
    <x v="1"/>
    <x v="5"/>
    <x v="7"/>
  </r>
  <r>
    <x v="11"/>
    <x v="25"/>
    <x v="1"/>
    <x v="6"/>
    <x v="13447"/>
  </r>
  <r>
    <x v="11"/>
    <x v="25"/>
    <x v="1"/>
    <x v="7"/>
    <x v="7"/>
  </r>
  <r>
    <x v="11"/>
    <x v="25"/>
    <x v="1"/>
    <x v="8"/>
    <x v="7"/>
  </r>
  <r>
    <x v="11"/>
    <x v="25"/>
    <x v="1"/>
    <x v="9"/>
    <x v="13448"/>
  </r>
  <r>
    <x v="11"/>
    <x v="25"/>
    <x v="1"/>
    <x v="10"/>
    <x v="7"/>
  </r>
  <r>
    <x v="11"/>
    <x v="25"/>
    <x v="1"/>
    <x v="11"/>
    <x v="13449"/>
  </r>
  <r>
    <x v="11"/>
    <x v="25"/>
    <x v="1"/>
    <x v="12"/>
    <x v="7"/>
  </r>
  <r>
    <x v="11"/>
    <x v="25"/>
    <x v="1"/>
    <x v="13"/>
    <x v="13450"/>
  </r>
  <r>
    <x v="11"/>
    <x v="26"/>
    <x v="0"/>
    <x v="0"/>
    <x v="7"/>
  </r>
  <r>
    <x v="11"/>
    <x v="26"/>
    <x v="0"/>
    <x v="1"/>
    <x v="13451"/>
  </r>
  <r>
    <x v="11"/>
    <x v="26"/>
    <x v="0"/>
    <x v="2"/>
    <x v="13452"/>
  </r>
  <r>
    <x v="11"/>
    <x v="26"/>
    <x v="0"/>
    <x v="3"/>
    <x v="9974"/>
  </r>
  <r>
    <x v="11"/>
    <x v="26"/>
    <x v="0"/>
    <x v="4"/>
    <x v="7"/>
  </r>
  <r>
    <x v="11"/>
    <x v="26"/>
    <x v="0"/>
    <x v="5"/>
    <x v="7"/>
  </r>
  <r>
    <x v="11"/>
    <x v="26"/>
    <x v="0"/>
    <x v="6"/>
    <x v="13453"/>
  </r>
  <r>
    <x v="11"/>
    <x v="26"/>
    <x v="0"/>
    <x v="7"/>
    <x v="7"/>
  </r>
  <r>
    <x v="11"/>
    <x v="26"/>
    <x v="0"/>
    <x v="8"/>
    <x v="1454"/>
  </r>
  <r>
    <x v="11"/>
    <x v="26"/>
    <x v="0"/>
    <x v="9"/>
    <x v="2282"/>
  </r>
  <r>
    <x v="11"/>
    <x v="26"/>
    <x v="0"/>
    <x v="10"/>
    <x v="13454"/>
  </r>
  <r>
    <x v="11"/>
    <x v="26"/>
    <x v="0"/>
    <x v="11"/>
    <x v="13455"/>
  </r>
  <r>
    <x v="11"/>
    <x v="26"/>
    <x v="0"/>
    <x v="12"/>
    <x v="7"/>
  </r>
  <r>
    <x v="11"/>
    <x v="26"/>
    <x v="0"/>
    <x v="13"/>
    <x v="13456"/>
  </r>
  <r>
    <x v="11"/>
    <x v="26"/>
    <x v="1"/>
    <x v="0"/>
    <x v="7"/>
  </r>
  <r>
    <x v="11"/>
    <x v="26"/>
    <x v="1"/>
    <x v="1"/>
    <x v="13457"/>
  </r>
  <r>
    <x v="11"/>
    <x v="26"/>
    <x v="1"/>
    <x v="2"/>
    <x v="13458"/>
  </r>
  <r>
    <x v="11"/>
    <x v="26"/>
    <x v="1"/>
    <x v="3"/>
    <x v="9974"/>
  </r>
  <r>
    <x v="11"/>
    <x v="26"/>
    <x v="1"/>
    <x v="4"/>
    <x v="7"/>
  </r>
  <r>
    <x v="11"/>
    <x v="26"/>
    <x v="1"/>
    <x v="5"/>
    <x v="7"/>
  </r>
  <r>
    <x v="11"/>
    <x v="26"/>
    <x v="1"/>
    <x v="6"/>
    <x v="13459"/>
  </r>
  <r>
    <x v="11"/>
    <x v="26"/>
    <x v="1"/>
    <x v="7"/>
    <x v="7"/>
  </r>
  <r>
    <x v="11"/>
    <x v="26"/>
    <x v="1"/>
    <x v="8"/>
    <x v="1454"/>
  </r>
  <r>
    <x v="11"/>
    <x v="26"/>
    <x v="1"/>
    <x v="9"/>
    <x v="13460"/>
  </r>
  <r>
    <x v="11"/>
    <x v="26"/>
    <x v="1"/>
    <x v="10"/>
    <x v="7"/>
  </r>
  <r>
    <x v="11"/>
    <x v="26"/>
    <x v="1"/>
    <x v="11"/>
    <x v="13461"/>
  </r>
  <r>
    <x v="11"/>
    <x v="26"/>
    <x v="1"/>
    <x v="12"/>
    <x v="7"/>
  </r>
  <r>
    <x v="11"/>
    <x v="26"/>
    <x v="1"/>
    <x v="13"/>
    <x v="13462"/>
  </r>
  <r>
    <x v="11"/>
    <x v="27"/>
    <x v="0"/>
    <x v="0"/>
    <x v="7"/>
  </r>
  <r>
    <x v="11"/>
    <x v="27"/>
    <x v="0"/>
    <x v="1"/>
    <x v="13463"/>
  </r>
  <r>
    <x v="11"/>
    <x v="27"/>
    <x v="0"/>
    <x v="2"/>
    <x v="13464"/>
  </r>
  <r>
    <x v="11"/>
    <x v="27"/>
    <x v="0"/>
    <x v="3"/>
    <x v="12323"/>
  </r>
  <r>
    <x v="11"/>
    <x v="27"/>
    <x v="0"/>
    <x v="4"/>
    <x v="12324"/>
  </r>
  <r>
    <x v="11"/>
    <x v="27"/>
    <x v="0"/>
    <x v="5"/>
    <x v="7"/>
  </r>
  <r>
    <x v="11"/>
    <x v="27"/>
    <x v="0"/>
    <x v="6"/>
    <x v="13465"/>
  </r>
  <r>
    <x v="11"/>
    <x v="27"/>
    <x v="0"/>
    <x v="7"/>
    <x v="7"/>
  </r>
  <r>
    <x v="11"/>
    <x v="27"/>
    <x v="0"/>
    <x v="8"/>
    <x v="7"/>
  </r>
  <r>
    <x v="11"/>
    <x v="27"/>
    <x v="0"/>
    <x v="9"/>
    <x v="13466"/>
  </r>
  <r>
    <x v="11"/>
    <x v="27"/>
    <x v="0"/>
    <x v="10"/>
    <x v="13467"/>
  </r>
  <r>
    <x v="11"/>
    <x v="27"/>
    <x v="0"/>
    <x v="11"/>
    <x v="13468"/>
  </r>
  <r>
    <x v="11"/>
    <x v="27"/>
    <x v="0"/>
    <x v="12"/>
    <x v="13469"/>
  </r>
  <r>
    <x v="11"/>
    <x v="27"/>
    <x v="0"/>
    <x v="13"/>
    <x v="13470"/>
  </r>
  <r>
    <x v="11"/>
    <x v="27"/>
    <x v="1"/>
    <x v="0"/>
    <x v="7"/>
  </r>
  <r>
    <x v="11"/>
    <x v="27"/>
    <x v="1"/>
    <x v="1"/>
    <x v="13471"/>
  </r>
  <r>
    <x v="11"/>
    <x v="27"/>
    <x v="1"/>
    <x v="2"/>
    <x v="13472"/>
  </r>
  <r>
    <x v="11"/>
    <x v="27"/>
    <x v="1"/>
    <x v="3"/>
    <x v="12323"/>
  </r>
  <r>
    <x v="11"/>
    <x v="27"/>
    <x v="1"/>
    <x v="4"/>
    <x v="12324"/>
  </r>
  <r>
    <x v="11"/>
    <x v="27"/>
    <x v="1"/>
    <x v="5"/>
    <x v="7"/>
  </r>
  <r>
    <x v="11"/>
    <x v="27"/>
    <x v="1"/>
    <x v="6"/>
    <x v="13473"/>
  </r>
  <r>
    <x v="11"/>
    <x v="27"/>
    <x v="1"/>
    <x v="7"/>
    <x v="7"/>
  </r>
  <r>
    <x v="11"/>
    <x v="27"/>
    <x v="1"/>
    <x v="8"/>
    <x v="7"/>
  </r>
  <r>
    <x v="11"/>
    <x v="27"/>
    <x v="1"/>
    <x v="9"/>
    <x v="10538"/>
  </r>
  <r>
    <x v="11"/>
    <x v="27"/>
    <x v="1"/>
    <x v="10"/>
    <x v="7"/>
  </r>
  <r>
    <x v="11"/>
    <x v="27"/>
    <x v="1"/>
    <x v="11"/>
    <x v="8000"/>
  </r>
  <r>
    <x v="11"/>
    <x v="27"/>
    <x v="1"/>
    <x v="12"/>
    <x v="7"/>
  </r>
  <r>
    <x v="11"/>
    <x v="27"/>
    <x v="1"/>
    <x v="13"/>
    <x v="13474"/>
  </r>
  <r>
    <x v="11"/>
    <x v="28"/>
    <x v="0"/>
    <x v="0"/>
    <x v="7"/>
  </r>
  <r>
    <x v="11"/>
    <x v="28"/>
    <x v="0"/>
    <x v="1"/>
    <x v="13475"/>
  </r>
  <r>
    <x v="11"/>
    <x v="28"/>
    <x v="0"/>
    <x v="2"/>
    <x v="13476"/>
  </r>
  <r>
    <x v="11"/>
    <x v="28"/>
    <x v="0"/>
    <x v="3"/>
    <x v="11166"/>
  </r>
  <r>
    <x v="11"/>
    <x v="28"/>
    <x v="0"/>
    <x v="4"/>
    <x v="13477"/>
  </r>
  <r>
    <x v="11"/>
    <x v="28"/>
    <x v="0"/>
    <x v="5"/>
    <x v="13478"/>
  </r>
  <r>
    <x v="11"/>
    <x v="28"/>
    <x v="0"/>
    <x v="6"/>
    <x v="7"/>
  </r>
  <r>
    <x v="11"/>
    <x v="28"/>
    <x v="0"/>
    <x v="7"/>
    <x v="7"/>
  </r>
  <r>
    <x v="11"/>
    <x v="28"/>
    <x v="0"/>
    <x v="8"/>
    <x v="7"/>
  </r>
  <r>
    <x v="11"/>
    <x v="28"/>
    <x v="0"/>
    <x v="9"/>
    <x v="13479"/>
  </r>
  <r>
    <x v="11"/>
    <x v="28"/>
    <x v="0"/>
    <x v="10"/>
    <x v="13480"/>
  </r>
  <r>
    <x v="11"/>
    <x v="28"/>
    <x v="0"/>
    <x v="11"/>
    <x v="13481"/>
  </r>
  <r>
    <x v="11"/>
    <x v="28"/>
    <x v="0"/>
    <x v="12"/>
    <x v="7"/>
  </r>
  <r>
    <x v="11"/>
    <x v="28"/>
    <x v="0"/>
    <x v="13"/>
    <x v="13482"/>
  </r>
  <r>
    <x v="11"/>
    <x v="28"/>
    <x v="1"/>
    <x v="0"/>
    <x v="7"/>
  </r>
  <r>
    <x v="11"/>
    <x v="28"/>
    <x v="1"/>
    <x v="1"/>
    <x v="13483"/>
  </r>
  <r>
    <x v="11"/>
    <x v="28"/>
    <x v="1"/>
    <x v="2"/>
    <x v="13484"/>
  </r>
  <r>
    <x v="11"/>
    <x v="28"/>
    <x v="1"/>
    <x v="3"/>
    <x v="11166"/>
  </r>
  <r>
    <x v="11"/>
    <x v="28"/>
    <x v="1"/>
    <x v="4"/>
    <x v="4785"/>
  </r>
  <r>
    <x v="11"/>
    <x v="28"/>
    <x v="1"/>
    <x v="5"/>
    <x v="7"/>
  </r>
  <r>
    <x v="11"/>
    <x v="28"/>
    <x v="1"/>
    <x v="6"/>
    <x v="7"/>
  </r>
  <r>
    <x v="11"/>
    <x v="28"/>
    <x v="1"/>
    <x v="7"/>
    <x v="7"/>
  </r>
  <r>
    <x v="11"/>
    <x v="28"/>
    <x v="1"/>
    <x v="8"/>
    <x v="7"/>
  </r>
  <r>
    <x v="11"/>
    <x v="28"/>
    <x v="1"/>
    <x v="9"/>
    <x v="13485"/>
  </r>
  <r>
    <x v="11"/>
    <x v="28"/>
    <x v="1"/>
    <x v="10"/>
    <x v="7"/>
  </r>
  <r>
    <x v="11"/>
    <x v="28"/>
    <x v="1"/>
    <x v="11"/>
    <x v="13481"/>
  </r>
  <r>
    <x v="11"/>
    <x v="28"/>
    <x v="1"/>
    <x v="12"/>
    <x v="7"/>
  </r>
  <r>
    <x v="11"/>
    <x v="28"/>
    <x v="1"/>
    <x v="13"/>
    <x v="13486"/>
  </r>
  <r>
    <x v="11"/>
    <x v="29"/>
    <x v="0"/>
    <x v="0"/>
    <x v="7"/>
  </r>
  <r>
    <x v="11"/>
    <x v="29"/>
    <x v="0"/>
    <x v="1"/>
    <x v="13487"/>
  </r>
  <r>
    <x v="11"/>
    <x v="29"/>
    <x v="0"/>
    <x v="2"/>
    <x v="13488"/>
  </r>
  <r>
    <x v="11"/>
    <x v="29"/>
    <x v="0"/>
    <x v="3"/>
    <x v="12348"/>
  </r>
  <r>
    <x v="11"/>
    <x v="29"/>
    <x v="0"/>
    <x v="4"/>
    <x v="13489"/>
  </r>
  <r>
    <x v="11"/>
    <x v="29"/>
    <x v="0"/>
    <x v="5"/>
    <x v="13490"/>
  </r>
  <r>
    <x v="11"/>
    <x v="29"/>
    <x v="0"/>
    <x v="6"/>
    <x v="13491"/>
  </r>
  <r>
    <x v="11"/>
    <x v="29"/>
    <x v="0"/>
    <x v="7"/>
    <x v="7"/>
  </r>
  <r>
    <x v="11"/>
    <x v="29"/>
    <x v="0"/>
    <x v="8"/>
    <x v="7"/>
  </r>
  <r>
    <x v="11"/>
    <x v="29"/>
    <x v="0"/>
    <x v="9"/>
    <x v="10030"/>
  </r>
  <r>
    <x v="11"/>
    <x v="29"/>
    <x v="0"/>
    <x v="10"/>
    <x v="13492"/>
  </r>
  <r>
    <x v="11"/>
    <x v="29"/>
    <x v="0"/>
    <x v="11"/>
    <x v="13493"/>
  </r>
  <r>
    <x v="11"/>
    <x v="29"/>
    <x v="0"/>
    <x v="12"/>
    <x v="7"/>
  </r>
  <r>
    <x v="11"/>
    <x v="29"/>
    <x v="0"/>
    <x v="13"/>
    <x v="13494"/>
  </r>
  <r>
    <x v="11"/>
    <x v="29"/>
    <x v="1"/>
    <x v="0"/>
    <x v="7"/>
  </r>
  <r>
    <x v="11"/>
    <x v="29"/>
    <x v="1"/>
    <x v="1"/>
    <x v="13487"/>
  </r>
  <r>
    <x v="11"/>
    <x v="29"/>
    <x v="1"/>
    <x v="2"/>
    <x v="13495"/>
  </r>
  <r>
    <x v="11"/>
    <x v="29"/>
    <x v="1"/>
    <x v="3"/>
    <x v="12348"/>
  </r>
  <r>
    <x v="11"/>
    <x v="29"/>
    <x v="1"/>
    <x v="4"/>
    <x v="13496"/>
  </r>
  <r>
    <x v="11"/>
    <x v="29"/>
    <x v="1"/>
    <x v="5"/>
    <x v="7"/>
  </r>
  <r>
    <x v="11"/>
    <x v="29"/>
    <x v="1"/>
    <x v="6"/>
    <x v="13491"/>
  </r>
  <r>
    <x v="11"/>
    <x v="29"/>
    <x v="1"/>
    <x v="7"/>
    <x v="7"/>
  </r>
  <r>
    <x v="11"/>
    <x v="29"/>
    <x v="1"/>
    <x v="8"/>
    <x v="7"/>
  </r>
  <r>
    <x v="11"/>
    <x v="29"/>
    <x v="1"/>
    <x v="9"/>
    <x v="13497"/>
  </r>
  <r>
    <x v="11"/>
    <x v="29"/>
    <x v="1"/>
    <x v="10"/>
    <x v="7"/>
  </r>
  <r>
    <x v="11"/>
    <x v="29"/>
    <x v="1"/>
    <x v="11"/>
    <x v="13498"/>
  </r>
  <r>
    <x v="11"/>
    <x v="29"/>
    <x v="1"/>
    <x v="12"/>
    <x v="7"/>
  </r>
  <r>
    <x v="11"/>
    <x v="29"/>
    <x v="1"/>
    <x v="13"/>
    <x v="13499"/>
  </r>
  <r>
    <x v="11"/>
    <x v="31"/>
    <x v="0"/>
    <x v="0"/>
    <x v="7"/>
  </r>
  <r>
    <x v="11"/>
    <x v="31"/>
    <x v="0"/>
    <x v="1"/>
    <x v="13500"/>
  </r>
  <r>
    <x v="11"/>
    <x v="31"/>
    <x v="0"/>
    <x v="2"/>
    <x v="13501"/>
  </r>
  <r>
    <x v="11"/>
    <x v="31"/>
    <x v="0"/>
    <x v="3"/>
    <x v="8885"/>
  </r>
  <r>
    <x v="11"/>
    <x v="31"/>
    <x v="0"/>
    <x v="4"/>
    <x v="7"/>
  </r>
  <r>
    <x v="11"/>
    <x v="31"/>
    <x v="0"/>
    <x v="5"/>
    <x v="7"/>
  </r>
  <r>
    <x v="11"/>
    <x v="31"/>
    <x v="0"/>
    <x v="6"/>
    <x v="13502"/>
  </r>
  <r>
    <x v="11"/>
    <x v="31"/>
    <x v="0"/>
    <x v="7"/>
    <x v="7"/>
  </r>
  <r>
    <x v="11"/>
    <x v="31"/>
    <x v="0"/>
    <x v="8"/>
    <x v="13503"/>
  </r>
  <r>
    <x v="11"/>
    <x v="31"/>
    <x v="0"/>
    <x v="9"/>
    <x v="13504"/>
  </r>
  <r>
    <x v="11"/>
    <x v="31"/>
    <x v="0"/>
    <x v="10"/>
    <x v="13505"/>
  </r>
  <r>
    <x v="11"/>
    <x v="31"/>
    <x v="0"/>
    <x v="11"/>
    <x v="13506"/>
  </r>
  <r>
    <x v="11"/>
    <x v="31"/>
    <x v="0"/>
    <x v="12"/>
    <x v="7"/>
  </r>
  <r>
    <x v="11"/>
    <x v="31"/>
    <x v="0"/>
    <x v="13"/>
    <x v="13507"/>
  </r>
  <r>
    <x v="11"/>
    <x v="31"/>
    <x v="1"/>
    <x v="0"/>
    <x v="7"/>
  </r>
  <r>
    <x v="11"/>
    <x v="31"/>
    <x v="1"/>
    <x v="1"/>
    <x v="13500"/>
  </r>
  <r>
    <x v="11"/>
    <x v="31"/>
    <x v="1"/>
    <x v="2"/>
    <x v="13508"/>
  </r>
  <r>
    <x v="11"/>
    <x v="31"/>
    <x v="1"/>
    <x v="3"/>
    <x v="8885"/>
  </r>
  <r>
    <x v="11"/>
    <x v="31"/>
    <x v="1"/>
    <x v="4"/>
    <x v="7"/>
  </r>
  <r>
    <x v="11"/>
    <x v="31"/>
    <x v="1"/>
    <x v="5"/>
    <x v="7"/>
  </r>
  <r>
    <x v="11"/>
    <x v="31"/>
    <x v="1"/>
    <x v="6"/>
    <x v="13509"/>
  </r>
  <r>
    <x v="11"/>
    <x v="31"/>
    <x v="1"/>
    <x v="7"/>
    <x v="7"/>
  </r>
  <r>
    <x v="11"/>
    <x v="31"/>
    <x v="1"/>
    <x v="8"/>
    <x v="13503"/>
  </r>
  <r>
    <x v="11"/>
    <x v="31"/>
    <x v="1"/>
    <x v="9"/>
    <x v="13504"/>
  </r>
  <r>
    <x v="11"/>
    <x v="31"/>
    <x v="1"/>
    <x v="10"/>
    <x v="7"/>
  </r>
  <r>
    <x v="11"/>
    <x v="31"/>
    <x v="1"/>
    <x v="11"/>
    <x v="13510"/>
  </r>
  <r>
    <x v="11"/>
    <x v="31"/>
    <x v="1"/>
    <x v="12"/>
    <x v="7"/>
  </r>
  <r>
    <x v="11"/>
    <x v="31"/>
    <x v="1"/>
    <x v="13"/>
    <x v="13511"/>
  </r>
  <r>
    <x v="11"/>
    <x v="32"/>
    <x v="0"/>
    <x v="0"/>
    <x v="7"/>
  </r>
  <r>
    <x v="11"/>
    <x v="32"/>
    <x v="0"/>
    <x v="1"/>
    <x v="13512"/>
  </r>
  <r>
    <x v="11"/>
    <x v="32"/>
    <x v="0"/>
    <x v="2"/>
    <x v="13513"/>
  </r>
  <r>
    <x v="11"/>
    <x v="32"/>
    <x v="0"/>
    <x v="3"/>
    <x v="13514"/>
  </r>
  <r>
    <x v="11"/>
    <x v="32"/>
    <x v="0"/>
    <x v="4"/>
    <x v="13515"/>
  </r>
  <r>
    <x v="11"/>
    <x v="32"/>
    <x v="0"/>
    <x v="5"/>
    <x v="13516"/>
  </r>
  <r>
    <x v="11"/>
    <x v="32"/>
    <x v="0"/>
    <x v="6"/>
    <x v="13517"/>
  </r>
  <r>
    <x v="11"/>
    <x v="32"/>
    <x v="0"/>
    <x v="7"/>
    <x v="7"/>
  </r>
  <r>
    <x v="11"/>
    <x v="32"/>
    <x v="0"/>
    <x v="8"/>
    <x v="13518"/>
  </r>
  <r>
    <x v="11"/>
    <x v="32"/>
    <x v="0"/>
    <x v="9"/>
    <x v="13519"/>
  </r>
  <r>
    <x v="11"/>
    <x v="32"/>
    <x v="0"/>
    <x v="10"/>
    <x v="13520"/>
  </r>
  <r>
    <x v="11"/>
    <x v="32"/>
    <x v="0"/>
    <x v="11"/>
    <x v="13521"/>
  </r>
  <r>
    <x v="11"/>
    <x v="32"/>
    <x v="0"/>
    <x v="12"/>
    <x v="7"/>
  </r>
  <r>
    <x v="11"/>
    <x v="32"/>
    <x v="0"/>
    <x v="13"/>
    <x v="13522"/>
  </r>
  <r>
    <x v="11"/>
    <x v="32"/>
    <x v="1"/>
    <x v="0"/>
    <x v="13523"/>
  </r>
  <r>
    <x v="11"/>
    <x v="32"/>
    <x v="1"/>
    <x v="1"/>
    <x v="13512"/>
  </r>
  <r>
    <x v="11"/>
    <x v="32"/>
    <x v="1"/>
    <x v="2"/>
    <x v="13524"/>
  </r>
  <r>
    <x v="11"/>
    <x v="32"/>
    <x v="1"/>
    <x v="3"/>
    <x v="13525"/>
  </r>
  <r>
    <x v="11"/>
    <x v="32"/>
    <x v="1"/>
    <x v="4"/>
    <x v="13515"/>
  </r>
  <r>
    <x v="11"/>
    <x v="32"/>
    <x v="1"/>
    <x v="5"/>
    <x v="7"/>
  </r>
  <r>
    <x v="11"/>
    <x v="32"/>
    <x v="1"/>
    <x v="6"/>
    <x v="13526"/>
  </r>
  <r>
    <x v="11"/>
    <x v="32"/>
    <x v="1"/>
    <x v="7"/>
    <x v="7"/>
  </r>
  <r>
    <x v="11"/>
    <x v="32"/>
    <x v="1"/>
    <x v="8"/>
    <x v="13527"/>
  </r>
  <r>
    <x v="11"/>
    <x v="32"/>
    <x v="1"/>
    <x v="9"/>
    <x v="13528"/>
  </r>
  <r>
    <x v="11"/>
    <x v="32"/>
    <x v="1"/>
    <x v="10"/>
    <x v="7"/>
  </r>
  <r>
    <x v="11"/>
    <x v="32"/>
    <x v="1"/>
    <x v="11"/>
    <x v="13529"/>
  </r>
  <r>
    <x v="11"/>
    <x v="32"/>
    <x v="1"/>
    <x v="12"/>
    <x v="7"/>
  </r>
  <r>
    <x v="11"/>
    <x v="32"/>
    <x v="1"/>
    <x v="13"/>
    <x v="13530"/>
  </r>
  <r>
    <x v="11"/>
    <x v="33"/>
    <x v="0"/>
    <x v="0"/>
    <x v="7"/>
  </r>
  <r>
    <x v="11"/>
    <x v="33"/>
    <x v="0"/>
    <x v="1"/>
    <x v="13531"/>
  </r>
  <r>
    <x v="11"/>
    <x v="33"/>
    <x v="0"/>
    <x v="2"/>
    <x v="13532"/>
  </r>
  <r>
    <x v="11"/>
    <x v="33"/>
    <x v="0"/>
    <x v="3"/>
    <x v="13533"/>
  </r>
  <r>
    <x v="11"/>
    <x v="33"/>
    <x v="0"/>
    <x v="4"/>
    <x v="13534"/>
  </r>
  <r>
    <x v="11"/>
    <x v="33"/>
    <x v="0"/>
    <x v="5"/>
    <x v="13535"/>
  </r>
  <r>
    <x v="11"/>
    <x v="33"/>
    <x v="0"/>
    <x v="6"/>
    <x v="13536"/>
  </r>
  <r>
    <x v="11"/>
    <x v="33"/>
    <x v="0"/>
    <x v="7"/>
    <x v="7"/>
  </r>
  <r>
    <x v="11"/>
    <x v="33"/>
    <x v="0"/>
    <x v="8"/>
    <x v="13537"/>
  </r>
  <r>
    <x v="11"/>
    <x v="33"/>
    <x v="0"/>
    <x v="9"/>
    <x v="13538"/>
  </r>
  <r>
    <x v="11"/>
    <x v="33"/>
    <x v="0"/>
    <x v="10"/>
    <x v="13539"/>
  </r>
  <r>
    <x v="11"/>
    <x v="33"/>
    <x v="0"/>
    <x v="11"/>
    <x v="13540"/>
  </r>
  <r>
    <x v="11"/>
    <x v="33"/>
    <x v="0"/>
    <x v="12"/>
    <x v="13541"/>
  </r>
  <r>
    <x v="11"/>
    <x v="33"/>
    <x v="0"/>
    <x v="13"/>
    <x v="13542"/>
  </r>
  <r>
    <x v="11"/>
    <x v="33"/>
    <x v="1"/>
    <x v="0"/>
    <x v="7"/>
  </r>
  <r>
    <x v="11"/>
    <x v="33"/>
    <x v="1"/>
    <x v="1"/>
    <x v="13531"/>
  </r>
  <r>
    <x v="11"/>
    <x v="33"/>
    <x v="1"/>
    <x v="2"/>
    <x v="13543"/>
  </r>
  <r>
    <x v="11"/>
    <x v="33"/>
    <x v="1"/>
    <x v="3"/>
    <x v="13544"/>
  </r>
  <r>
    <x v="11"/>
    <x v="33"/>
    <x v="1"/>
    <x v="4"/>
    <x v="4155"/>
  </r>
  <r>
    <x v="11"/>
    <x v="33"/>
    <x v="1"/>
    <x v="5"/>
    <x v="7"/>
  </r>
  <r>
    <x v="11"/>
    <x v="33"/>
    <x v="1"/>
    <x v="6"/>
    <x v="13545"/>
  </r>
  <r>
    <x v="11"/>
    <x v="33"/>
    <x v="1"/>
    <x v="7"/>
    <x v="7"/>
  </r>
  <r>
    <x v="11"/>
    <x v="33"/>
    <x v="1"/>
    <x v="8"/>
    <x v="13537"/>
  </r>
  <r>
    <x v="11"/>
    <x v="33"/>
    <x v="1"/>
    <x v="9"/>
    <x v="13546"/>
  </r>
  <r>
    <x v="11"/>
    <x v="33"/>
    <x v="1"/>
    <x v="10"/>
    <x v="7"/>
  </r>
  <r>
    <x v="11"/>
    <x v="33"/>
    <x v="1"/>
    <x v="11"/>
    <x v="13547"/>
  </r>
  <r>
    <x v="11"/>
    <x v="33"/>
    <x v="1"/>
    <x v="12"/>
    <x v="7"/>
  </r>
  <r>
    <x v="11"/>
    <x v="33"/>
    <x v="1"/>
    <x v="13"/>
    <x v="13548"/>
  </r>
  <r>
    <x v="11"/>
    <x v="34"/>
    <x v="0"/>
    <x v="0"/>
    <x v="7"/>
  </r>
  <r>
    <x v="11"/>
    <x v="34"/>
    <x v="0"/>
    <x v="1"/>
    <x v="13549"/>
  </r>
  <r>
    <x v="11"/>
    <x v="34"/>
    <x v="0"/>
    <x v="2"/>
    <x v="13550"/>
  </r>
  <r>
    <x v="11"/>
    <x v="34"/>
    <x v="0"/>
    <x v="3"/>
    <x v="8938"/>
  </r>
  <r>
    <x v="11"/>
    <x v="34"/>
    <x v="0"/>
    <x v="4"/>
    <x v="7"/>
  </r>
  <r>
    <x v="11"/>
    <x v="34"/>
    <x v="0"/>
    <x v="5"/>
    <x v="13551"/>
  </r>
  <r>
    <x v="11"/>
    <x v="34"/>
    <x v="0"/>
    <x v="6"/>
    <x v="13552"/>
  </r>
  <r>
    <x v="11"/>
    <x v="34"/>
    <x v="0"/>
    <x v="7"/>
    <x v="7"/>
  </r>
  <r>
    <x v="11"/>
    <x v="34"/>
    <x v="0"/>
    <x v="8"/>
    <x v="13553"/>
  </r>
  <r>
    <x v="11"/>
    <x v="34"/>
    <x v="0"/>
    <x v="9"/>
    <x v="13554"/>
  </r>
  <r>
    <x v="11"/>
    <x v="34"/>
    <x v="0"/>
    <x v="10"/>
    <x v="13555"/>
  </r>
  <r>
    <x v="11"/>
    <x v="34"/>
    <x v="0"/>
    <x v="11"/>
    <x v="13556"/>
  </r>
  <r>
    <x v="11"/>
    <x v="34"/>
    <x v="0"/>
    <x v="12"/>
    <x v="13557"/>
  </r>
  <r>
    <x v="11"/>
    <x v="34"/>
    <x v="0"/>
    <x v="13"/>
    <x v="13558"/>
  </r>
  <r>
    <x v="11"/>
    <x v="34"/>
    <x v="1"/>
    <x v="0"/>
    <x v="7"/>
  </r>
  <r>
    <x v="11"/>
    <x v="34"/>
    <x v="1"/>
    <x v="1"/>
    <x v="13559"/>
  </r>
  <r>
    <x v="11"/>
    <x v="34"/>
    <x v="1"/>
    <x v="2"/>
    <x v="13560"/>
  </r>
  <r>
    <x v="11"/>
    <x v="34"/>
    <x v="1"/>
    <x v="3"/>
    <x v="8948"/>
  </r>
  <r>
    <x v="11"/>
    <x v="34"/>
    <x v="1"/>
    <x v="4"/>
    <x v="7"/>
  </r>
  <r>
    <x v="11"/>
    <x v="34"/>
    <x v="1"/>
    <x v="5"/>
    <x v="7"/>
  </r>
  <r>
    <x v="11"/>
    <x v="34"/>
    <x v="1"/>
    <x v="6"/>
    <x v="13561"/>
  </r>
  <r>
    <x v="11"/>
    <x v="34"/>
    <x v="1"/>
    <x v="7"/>
    <x v="7"/>
  </r>
  <r>
    <x v="11"/>
    <x v="34"/>
    <x v="1"/>
    <x v="8"/>
    <x v="13553"/>
  </r>
  <r>
    <x v="11"/>
    <x v="34"/>
    <x v="1"/>
    <x v="9"/>
    <x v="13562"/>
  </r>
  <r>
    <x v="11"/>
    <x v="34"/>
    <x v="1"/>
    <x v="10"/>
    <x v="7"/>
  </r>
  <r>
    <x v="11"/>
    <x v="34"/>
    <x v="1"/>
    <x v="11"/>
    <x v="13563"/>
  </r>
  <r>
    <x v="11"/>
    <x v="34"/>
    <x v="1"/>
    <x v="12"/>
    <x v="7"/>
  </r>
  <r>
    <x v="11"/>
    <x v="34"/>
    <x v="1"/>
    <x v="13"/>
    <x v="13564"/>
  </r>
  <r>
    <x v="11"/>
    <x v="35"/>
    <x v="0"/>
    <x v="0"/>
    <x v="7"/>
  </r>
  <r>
    <x v="11"/>
    <x v="35"/>
    <x v="0"/>
    <x v="1"/>
    <x v="13565"/>
  </r>
  <r>
    <x v="11"/>
    <x v="35"/>
    <x v="0"/>
    <x v="2"/>
    <x v="13566"/>
  </r>
  <r>
    <x v="11"/>
    <x v="35"/>
    <x v="0"/>
    <x v="3"/>
    <x v="13567"/>
  </r>
  <r>
    <x v="11"/>
    <x v="35"/>
    <x v="0"/>
    <x v="4"/>
    <x v="7"/>
  </r>
  <r>
    <x v="11"/>
    <x v="35"/>
    <x v="0"/>
    <x v="5"/>
    <x v="13568"/>
  </r>
  <r>
    <x v="11"/>
    <x v="35"/>
    <x v="0"/>
    <x v="6"/>
    <x v="7"/>
  </r>
  <r>
    <x v="11"/>
    <x v="35"/>
    <x v="0"/>
    <x v="7"/>
    <x v="7"/>
  </r>
  <r>
    <x v="11"/>
    <x v="35"/>
    <x v="0"/>
    <x v="8"/>
    <x v="4454"/>
  </r>
  <r>
    <x v="11"/>
    <x v="35"/>
    <x v="0"/>
    <x v="9"/>
    <x v="13569"/>
  </r>
  <r>
    <x v="11"/>
    <x v="35"/>
    <x v="0"/>
    <x v="10"/>
    <x v="13570"/>
  </r>
  <r>
    <x v="11"/>
    <x v="35"/>
    <x v="0"/>
    <x v="11"/>
    <x v="13571"/>
  </r>
  <r>
    <x v="11"/>
    <x v="35"/>
    <x v="0"/>
    <x v="12"/>
    <x v="13572"/>
  </r>
  <r>
    <x v="11"/>
    <x v="35"/>
    <x v="0"/>
    <x v="13"/>
    <x v="13573"/>
  </r>
  <r>
    <x v="11"/>
    <x v="35"/>
    <x v="1"/>
    <x v="0"/>
    <x v="7"/>
  </r>
  <r>
    <x v="11"/>
    <x v="35"/>
    <x v="1"/>
    <x v="1"/>
    <x v="13574"/>
  </r>
  <r>
    <x v="11"/>
    <x v="35"/>
    <x v="1"/>
    <x v="2"/>
    <x v="13575"/>
  </r>
  <r>
    <x v="11"/>
    <x v="35"/>
    <x v="1"/>
    <x v="3"/>
    <x v="13567"/>
  </r>
  <r>
    <x v="11"/>
    <x v="35"/>
    <x v="1"/>
    <x v="4"/>
    <x v="7"/>
  </r>
  <r>
    <x v="11"/>
    <x v="35"/>
    <x v="1"/>
    <x v="5"/>
    <x v="7"/>
  </r>
  <r>
    <x v="11"/>
    <x v="35"/>
    <x v="1"/>
    <x v="6"/>
    <x v="13576"/>
  </r>
  <r>
    <x v="11"/>
    <x v="35"/>
    <x v="1"/>
    <x v="7"/>
    <x v="7"/>
  </r>
  <r>
    <x v="11"/>
    <x v="35"/>
    <x v="1"/>
    <x v="8"/>
    <x v="4454"/>
  </r>
  <r>
    <x v="11"/>
    <x v="35"/>
    <x v="1"/>
    <x v="9"/>
    <x v="13577"/>
  </r>
  <r>
    <x v="11"/>
    <x v="35"/>
    <x v="1"/>
    <x v="10"/>
    <x v="7"/>
  </r>
  <r>
    <x v="11"/>
    <x v="35"/>
    <x v="1"/>
    <x v="11"/>
    <x v="13578"/>
  </r>
  <r>
    <x v="11"/>
    <x v="35"/>
    <x v="1"/>
    <x v="12"/>
    <x v="7"/>
  </r>
  <r>
    <x v="11"/>
    <x v="35"/>
    <x v="1"/>
    <x v="13"/>
    <x v="13579"/>
  </r>
  <r>
    <x v="11"/>
    <x v="36"/>
    <x v="0"/>
    <x v="0"/>
    <x v="7"/>
  </r>
  <r>
    <x v="11"/>
    <x v="36"/>
    <x v="0"/>
    <x v="1"/>
    <x v="13580"/>
  </r>
  <r>
    <x v="11"/>
    <x v="36"/>
    <x v="0"/>
    <x v="2"/>
    <x v="13581"/>
  </r>
  <r>
    <x v="11"/>
    <x v="36"/>
    <x v="0"/>
    <x v="3"/>
    <x v="7793"/>
  </r>
  <r>
    <x v="11"/>
    <x v="36"/>
    <x v="0"/>
    <x v="4"/>
    <x v="7"/>
  </r>
  <r>
    <x v="11"/>
    <x v="36"/>
    <x v="0"/>
    <x v="5"/>
    <x v="7"/>
  </r>
  <r>
    <x v="11"/>
    <x v="36"/>
    <x v="0"/>
    <x v="6"/>
    <x v="7"/>
  </r>
  <r>
    <x v="11"/>
    <x v="36"/>
    <x v="0"/>
    <x v="7"/>
    <x v="7"/>
  </r>
  <r>
    <x v="11"/>
    <x v="36"/>
    <x v="0"/>
    <x v="8"/>
    <x v="7"/>
  </r>
  <r>
    <x v="11"/>
    <x v="36"/>
    <x v="0"/>
    <x v="9"/>
    <x v="13582"/>
  </r>
  <r>
    <x v="11"/>
    <x v="36"/>
    <x v="0"/>
    <x v="10"/>
    <x v="7"/>
  </r>
  <r>
    <x v="11"/>
    <x v="36"/>
    <x v="0"/>
    <x v="11"/>
    <x v="13583"/>
  </r>
  <r>
    <x v="11"/>
    <x v="36"/>
    <x v="0"/>
    <x v="12"/>
    <x v="7"/>
  </r>
  <r>
    <x v="11"/>
    <x v="36"/>
    <x v="0"/>
    <x v="13"/>
    <x v="13584"/>
  </r>
  <r>
    <x v="11"/>
    <x v="36"/>
    <x v="1"/>
    <x v="0"/>
    <x v="7"/>
  </r>
  <r>
    <x v="11"/>
    <x v="36"/>
    <x v="1"/>
    <x v="1"/>
    <x v="13580"/>
  </r>
  <r>
    <x v="11"/>
    <x v="36"/>
    <x v="1"/>
    <x v="2"/>
    <x v="13581"/>
  </r>
  <r>
    <x v="11"/>
    <x v="36"/>
    <x v="1"/>
    <x v="3"/>
    <x v="7793"/>
  </r>
  <r>
    <x v="11"/>
    <x v="36"/>
    <x v="1"/>
    <x v="4"/>
    <x v="7"/>
  </r>
  <r>
    <x v="11"/>
    <x v="36"/>
    <x v="1"/>
    <x v="5"/>
    <x v="7"/>
  </r>
  <r>
    <x v="11"/>
    <x v="36"/>
    <x v="1"/>
    <x v="6"/>
    <x v="7"/>
  </r>
  <r>
    <x v="11"/>
    <x v="36"/>
    <x v="1"/>
    <x v="7"/>
    <x v="7"/>
  </r>
  <r>
    <x v="11"/>
    <x v="36"/>
    <x v="1"/>
    <x v="8"/>
    <x v="7"/>
  </r>
  <r>
    <x v="11"/>
    <x v="36"/>
    <x v="1"/>
    <x v="9"/>
    <x v="13582"/>
  </r>
  <r>
    <x v="11"/>
    <x v="36"/>
    <x v="1"/>
    <x v="10"/>
    <x v="7"/>
  </r>
  <r>
    <x v="11"/>
    <x v="36"/>
    <x v="1"/>
    <x v="11"/>
    <x v="13583"/>
  </r>
  <r>
    <x v="11"/>
    <x v="36"/>
    <x v="1"/>
    <x v="12"/>
    <x v="7"/>
  </r>
  <r>
    <x v="11"/>
    <x v="36"/>
    <x v="1"/>
    <x v="13"/>
    <x v="13584"/>
  </r>
  <r>
    <x v="11"/>
    <x v="37"/>
    <x v="0"/>
    <x v="0"/>
    <x v="7"/>
  </r>
  <r>
    <x v="11"/>
    <x v="37"/>
    <x v="0"/>
    <x v="1"/>
    <x v="13585"/>
  </r>
  <r>
    <x v="11"/>
    <x v="37"/>
    <x v="0"/>
    <x v="2"/>
    <x v="13586"/>
  </r>
  <r>
    <x v="11"/>
    <x v="37"/>
    <x v="0"/>
    <x v="3"/>
    <x v="13587"/>
  </r>
  <r>
    <x v="11"/>
    <x v="37"/>
    <x v="0"/>
    <x v="4"/>
    <x v="7"/>
  </r>
  <r>
    <x v="11"/>
    <x v="37"/>
    <x v="0"/>
    <x v="5"/>
    <x v="7"/>
  </r>
  <r>
    <x v="11"/>
    <x v="37"/>
    <x v="0"/>
    <x v="6"/>
    <x v="13588"/>
  </r>
  <r>
    <x v="11"/>
    <x v="37"/>
    <x v="0"/>
    <x v="7"/>
    <x v="7"/>
  </r>
  <r>
    <x v="11"/>
    <x v="37"/>
    <x v="0"/>
    <x v="8"/>
    <x v="7"/>
  </r>
  <r>
    <x v="11"/>
    <x v="37"/>
    <x v="0"/>
    <x v="9"/>
    <x v="13589"/>
  </r>
  <r>
    <x v="11"/>
    <x v="37"/>
    <x v="0"/>
    <x v="10"/>
    <x v="7"/>
  </r>
  <r>
    <x v="11"/>
    <x v="37"/>
    <x v="0"/>
    <x v="11"/>
    <x v="13590"/>
  </r>
  <r>
    <x v="11"/>
    <x v="37"/>
    <x v="0"/>
    <x v="12"/>
    <x v="13591"/>
  </r>
  <r>
    <x v="11"/>
    <x v="37"/>
    <x v="0"/>
    <x v="13"/>
    <x v="13592"/>
  </r>
  <r>
    <x v="11"/>
    <x v="37"/>
    <x v="1"/>
    <x v="0"/>
    <x v="7"/>
  </r>
  <r>
    <x v="11"/>
    <x v="37"/>
    <x v="1"/>
    <x v="1"/>
    <x v="13593"/>
  </r>
  <r>
    <x v="11"/>
    <x v="37"/>
    <x v="1"/>
    <x v="2"/>
    <x v="13594"/>
  </r>
  <r>
    <x v="11"/>
    <x v="37"/>
    <x v="1"/>
    <x v="3"/>
    <x v="13595"/>
  </r>
  <r>
    <x v="11"/>
    <x v="37"/>
    <x v="1"/>
    <x v="4"/>
    <x v="7"/>
  </r>
  <r>
    <x v="11"/>
    <x v="37"/>
    <x v="1"/>
    <x v="5"/>
    <x v="7"/>
  </r>
  <r>
    <x v="11"/>
    <x v="37"/>
    <x v="1"/>
    <x v="6"/>
    <x v="13596"/>
  </r>
  <r>
    <x v="11"/>
    <x v="37"/>
    <x v="1"/>
    <x v="7"/>
    <x v="7"/>
  </r>
  <r>
    <x v="11"/>
    <x v="37"/>
    <x v="1"/>
    <x v="8"/>
    <x v="7"/>
  </r>
  <r>
    <x v="11"/>
    <x v="37"/>
    <x v="1"/>
    <x v="9"/>
    <x v="13597"/>
  </r>
  <r>
    <x v="11"/>
    <x v="37"/>
    <x v="1"/>
    <x v="10"/>
    <x v="7"/>
  </r>
  <r>
    <x v="11"/>
    <x v="37"/>
    <x v="1"/>
    <x v="11"/>
    <x v="13598"/>
  </r>
  <r>
    <x v="11"/>
    <x v="37"/>
    <x v="1"/>
    <x v="12"/>
    <x v="7"/>
  </r>
  <r>
    <x v="11"/>
    <x v="37"/>
    <x v="1"/>
    <x v="13"/>
    <x v="13599"/>
  </r>
  <r>
    <x v="11"/>
    <x v="75"/>
    <x v="0"/>
    <x v="0"/>
    <x v="7"/>
  </r>
  <r>
    <x v="11"/>
    <x v="75"/>
    <x v="0"/>
    <x v="1"/>
    <x v="13600"/>
  </r>
  <r>
    <x v="11"/>
    <x v="75"/>
    <x v="0"/>
    <x v="2"/>
    <x v="5026"/>
  </r>
  <r>
    <x v="11"/>
    <x v="75"/>
    <x v="0"/>
    <x v="3"/>
    <x v="13601"/>
  </r>
  <r>
    <x v="11"/>
    <x v="75"/>
    <x v="0"/>
    <x v="4"/>
    <x v="13602"/>
  </r>
  <r>
    <x v="11"/>
    <x v="75"/>
    <x v="0"/>
    <x v="5"/>
    <x v="7"/>
  </r>
  <r>
    <x v="11"/>
    <x v="75"/>
    <x v="0"/>
    <x v="6"/>
    <x v="7"/>
  </r>
  <r>
    <x v="11"/>
    <x v="75"/>
    <x v="0"/>
    <x v="7"/>
    <x v="7"/>
  </r>
  <r>
    <x v="11"/>
    <x v="75"/>
    <x v="0"/>
    <x v="8"/>
    <x v="7"/>
  </r>
  <r>
    <x v="11"/>
    <x v="75"/>
    <x v="0"/>
    <x v="9"/>
    <x v="8314"/>
  </r>
  <r>
    <x v="11"/>
    <x v="75"/>
    <x v="0"/>
    <x v="10"/>
    <x v="7"/>
  </r>
  <r>
    <x v="11"/>
    <x v="75"/>
    <x v="0"/>
    <x v="11"/>
    <x v="13603"/>
  </r>
  <r>
    <x v="11"/>
    <x v="75"/>
    <x v="0"/>
    <x v="12"/>
    <x v="7"/>
  </r>
  <r>
    <x v="11"/>
    <x v="75"/>
    <x v="0"/>
    <x v="13"/>
    <x v="13604"/>
  </r>
  <r>
    <x v="11"/>
    <x v="75"/>
    <x v="1"/>
    <x v="0"/>
    <x v="7"/>
  </r>
  <r>
    <x v="11"/>
    <x v="75"/>
    <x v="1"/>
    <x v="1"/>
    <x v="13600"/>
  </r>
  <r>
    <x v="11"/>
    <x v="75"/>
    <x v="1"/>
    <x v="2"/>
    <x v="5026"/>
  </r>
  <r>
    <x v="11"/>
    <x v="75"/>
    <x v="1"/>
    <x v="3"/>
    <x v="13601"/>
  </r>
  <r>
    <x v="11"/>
    <x v="75"/>
    <x v="1"/>
    <x v="4"/>
    <x v="13602"/>
  </r>
  <r>
    <x v="11"/>
    <x v="75"/>
    <x v="1"/>
    <x v="5"/>
    <x v="7"/>
  </r>
  <r>
    <x v="11"/>
    <x v="75"/>
    <x v="1"/>
    <x v="6"/>
    <x v="7"/>
  </r>
  <r>
    <x v="11"/>
    <x v="75"/>
    <x v="1"/>
    <x v="7"/>
    <x v="7"/>
  </r>
  <r>
    <x v="11"/>
    <x v="75"/>
    <x v="1"/>
    <x v="8"/>
    <x v="7"/>
  </r>
  <r>
    <x v="11"/>
    <x v="75"/>
    <x v="1"/>
    <x v="9"/>
    <x v="8314"/>
  </r>
  <r>
    <x v="11"/>
    <x v="75"/>
    <x v="1"/>
    <x v="10"/>
    <x v="7"/>
  </r>
  <r>
    <x v="11"/>
    <x v="75"/>
    <x v="1"/>
    <x v="11"/>
    <x v="13603"/>
  </r>
  <r>
    <x v="11"/>
    <x v="75"/>
    <x v="1"/>
    <x v="12"/>
    <x v="7"/>
  </r>
  <r>
    <x v="11"/>
    <x v="75"/>
    <x v="1"/>
    <x v="13"/>
    <x v="13604"/>
  </r>
  <r>
    <x v="11"/>
    <x v="38"/>
    <x v="0"/>
    <x v="0"/>
    <x v="7"/>
  </r>
  <r>
    <x v="11"/>
    <x v="38"/>
    <x v="0"/>
    <x v="1"/>
    <x v="13605"/>
  </r>
  <r>
    <x v="11"/>
    <x v="38"/>
    <x v="0"/>
    <x v="2"/>
    <x v="13606"/>
  </r>
  <r>
    <x v="11"/>
    <x v="38"/>
    <x v="0"/>
    <x v="3"/>
    <x v="8998"/>
  </r>
  <r>
    <x v="11"/>
    <x v="38"/>
    <x v="0"/>
    <x v="4"/>
    <x v="13607"/>
  </r>
  <r>
    <x v="11"/>
    <x v="38"/>
    <x v="0"/>
    <x v="5"/>
    <x v="13608"/>
  </r>
  <r>
    <x v="11"/>
    <x v="38"/>
    <x v="0"/>
    <x v="6"/>
    <x v="13609"/>
  </r>
  <r>
    <x v="11"/>
    <x v="38"/>
    <x v="0"/>
    <x v="7"/>
    <x v="7"/>
  </r>
  <r>
    <x v="11"/>
    <x v="38"/>
    <x v="0"/>
    <x v="8"/>
    <x v="13610"/>
  </r>
  <r>
    <x v="11"/>
    <x v="38"/>
    <x v="0"/>
    <x v="9"/>
    <x v="13611"/>
  </r>
  <r>
    <x v="11"/>
    <x v="38"/>
    <x v="0"/>
    <x v="10"/>
    <x v="13612"/>
  </r>
  <r>
    <x v="11"/>
    <x v="38"/>
    <x v="0"/>
    <x v="11"/>
    <x v="13613"/>
  </r>
  <r>
    <x v="11"/>
    <x v="38"/>
    <x v="0"/>
    <x v="12"/>
    <x v="13614"/>
  </r>
  <r>
    <x v="11"/>
    <x v="38"/>
    <x v="0"/>
    <x v="13"/>
    <x v="13615"/>
  </r>
  <r>
    <x v="11"/>
    <x v="38"/>
    <x v="1"/>
    <x v="0"/>
    <x v="13616"/>
  </r>
  <r>
    <x v="11"/>
    <x v="38"/>
    <x v="1"/>
    <x v="1"/>
    <x v="13617"/>
  </r>
  <r>
    <x v="11"/>
    <x v="38"/>
    <x v="1"/>
    <x v="2"/>
    <x v="13618"/>
  </r>
  <r>
    <x v="11"/>
    <x v="38"/>
    <x v="1"/>
    <x v="3"/>
    <x v="13619"/>
  </r>
  <r>
    <x v="11"/>
    <x v="38"/>
    <x v="1"/>
    <x v="4"/>
    <x v="13620"/>
  </r>
  <r>
    <x v="11"/>
    <x v="38"/>
    <x v="1"/>
    <x v="5"/>
    <x v="7"/>
  </r>
  <r>
    <x v="11"/>
    <x v="38"/>
    <x v="1"/>
    <x v="6"/>
    <x v="13621"/>
  </r>
  <r>
    <x v="11"/>
    <x v="38"/>
    <x v="1"/>
    <x v="7"/>
    <x v="7"/>
  </r>
  <r>
    <x v="11"/>
    <x v="38"/>
    <x v="1"/>
    <x v="8"/>
    <x v="13622"/>
  </r>
  <r>
    <x v="11"/>
    <x v="38"/>
    <x v="1"/>
    <x v="9"/>
    <x v="13623"/>
  </r>
  <r>
    <x v="11"/>
    <x v="38"/>
    <x v="1"/>
    <x v="10"/>
    <x v="7"/>
  </r>
  <r>
    <x v="11"/>
    <x v="38"/>
    <x v="1"/>
    <x v="11"/>
    <x v="13624"/>
  </r>
  <r>
    <x v="11"/>
    <x v="38"/>
    <x v="1"/>
    <x v="12"/>
    <x v="7"/>
  </r>
  <r>
    <x v="11"/>
    <x v="38"/>
    <x v="1"/>
    <x v="13"/>
    <x v="13625"/>
  </r>
  <r>
    <x v="11"/>
    <x v="39"/>
    <x v="0"/>
    <x v="0"/>
    <x v="13626"/>
  </r>
  <r>
    <x v="11"/>
    <x v="39"/>
    <x v="0"/>
    <x v="1"/>
    <x v="13627"/>
  </r>
  <r>
    <x v="11"/>
    <x v="39"/>
    <x v="0"/>
    <x v="2"/>
    <x v="13628"/>
  </r>
  <r>
    <x v="11"/>
    <x v="39"/>
    <x v="0"/>
    <x v="3"/>
    <x v="13629"/>
  </r>
  <r>
    <x v="11"/>
    <x v="39"/>
    <x v="0"/>
    <x v="4"/>
    <x v="7"/>
  </r>
  <r>
    <x v="11"/>
    <x v="39"/>
    <x v="0"/>
    <x v="5"/>
    <x v="13630"/>
  </r>
  <r>
    <x v="11"/>
    <x v="39"/>
    <x v="0"/>
    <x v="6"/>
    <x v="13631"/>
  </r>
  <r>
    <x v="11"/>
    <x v="39"/>
    <x v="0"/>
    <x v="7"/>
    <x v="7"/>
  </r>
  <r>
    <x v="11"/>
    <x v="39"/>
    <x v="0"/>
    <x v="8"/>
    <x v="13632"/>
  </r>
  <r>
    <x v="11"/>
    <x v="39"/>
    <x v="0"/>
    <x v="9"/>
    <x v="13633"/>
  </r>
  <r>
    <x v="11"/>
    <x v="39"/>
    <x v="0"/>
    <x v="10"/>
    <x v="13634"/>
  </r>
  <r>
    <x v="11"/>
    <x v="39"/>
    <x v="0"/>
    <x v="11"/>
    <x v="13635"/>
  </r>
  <r>
    <x v="11"/>
    <x v="39"/>
    <x v="0"/>
    <x v="12"/>
    <x v="13636"/>
  </r>
  <r>
    <x v="11"/>
    <x v="39"/>
    <x v="0"/>
    <x v="13"/>
    <x v="13637"/>
  </r>
  <r>
    <x v="11"/>
    <x v="39"/>
    <x v="1"/>
    <x v="0"/>
    <x v="7"/>
  </r>
  <r>
    <x v="11"/>
    <x v="39"/>
    <x v="1"/>
    <x v="1"/>
    <x v="13638"/>
  </r>
  <r>
    <x v="11"/>
    <x v="39"/>
    <x v="1"/>
    <x v="2"/>
    <x v="13639"/>
  </r>
  <r>
    <x v="11"/>
    <x v="39"/>
    <x v="1"/>
    <x v="3"/>
    <x v="13640"/>
  </r>
  <r>
    <x v="11"/>
    <x v="39"/>
    <x v="1"/>
    <x v="4"/>
    <x v="13641"/>
  </r>
  <r>
    <x v="11"/>
    <x v="39"/>
    <x v="1"/>
    <x v="5"/>
    <x v="7"/>
  </r>
  <r>
    <x v="11"/>
    <x v="39"/>
    <x v="1"/>
    <x v="6"/>
    <x v="13642"/>
  </r>
  <r>
    <x v="11"/>
    <x v="39"/>
    <x v="1"/>
    <x v="7"/>
    <x v="7"/>
  </r>
  <r>
    <x v="11"/>
    <x v="39"/>
    <x v="1"/>
    <x v="8"/>
    <x v="13643"/>
  </r>
  <r>
    <x v="11"/>
    <x v="39"/>
    <x v="1"/>
    <x v="9"/>
    <x v="13644"/>
  </r>
  <r>
    <x v="11"/>
    <x v="39"/>
    <x v="1"/>
    <x v="10"/>
    <x v="7"/>
  </r>
  <r>
    <x v="11"/>
    <x v="39"/>
    <x v="1"/>
    <x v="11"/>
    <x v="13645"/>
  </r>
  <r>
    <x v="11"/>
    <x v="39"/>
    <x v="1"/>
    <x v="12"/>
    <x v="7"/>
  </r>
  <r>
    <x v="11"/>
    <x v="39"/>
    <x v="1"/>
    <x v="13"/>
    <x v="13646"/>
  </r>
  <r>
    <x v="11"/>
    <x v="40"/>
    <x v="0"/>
    <x v="0"/>
    <x v="7"/>
  </r>
  <r>
    <x v="11"/>
    <x v="40"/>
    <x v="0"/>
    <x v="1"/>
    <x v="8522"/>
  </r>
  <r>
    <x v="11"/>
    <x v="40"/>
    <x v="0"/>
    <x v="2"/>
    <x v="13647"/>
  </r>
  <r>
    <x v="11"/>
    <x v="40"/>
    <x v="0"/>
    <x v="3"/>
    <x v="12511"/>
  </r>
  <r>
    <x v="11"/>
    <x v="40"/>
    <x v="0"/>
    <x v="4"/>
    <x v="7"/>
  </r>
  <r>
    <x v="11"/>
    <x v="40"/>
    <x v="0"/>
    <x v="5"/>
    <x v="13648"/>
  </r>
  <r>
    <x v="11"/>
    <x v="40"/>
    <x v="0"/>
    <x v="6"/>
    <x v="13649"/>
  </r>
  <r>
    <x v="11"/>
    <x v="40"/>
    <x v="0"/>
    <x v="7"/>
    <x v="7"/>
  </r>
  <r>
    <x v="11"/>
    <x v="40"/>
    <x v="0"/>
    <x v="8"/>
    <x v="13650"/>
  </r>
  <r>
    <x v="11"/>
    <x v="40"/>
    <x v="0"/>
    <x v="9"/>
    <x v="13651"/>
  </r>
  <r>
    <x v="11"/>
    <x v="40"/>
    <x v="0"/>
    <x v="10"/>
    <x v="13652"/>
  </r>
  <r>
    <x v="11"/>
    <x v="40"/>
    <x v="0"/>
    <x v="11"/>
    <x v="13653"/>
  </r>
  <r>
    <x v="11"/>
    <x v="40"/>
    <x v="0"/>
    <x v="12"/>
    <x v="13654"/>
  </r>
  <r>
    <x v="11"/>
    <x v="40"/>
    <x v="0"/>
    <x v="13"/>
    <x v="13655"/>
  </r>
  <r>
    <x v="11"/>
    <x v="40"/>
    <x v="1"/>
    <x v="0"/>
    <x v="7"/>
  </r>
  <r>
    <x v="11"/>
    <x v="40"/>
    <x v="1"/>
    <x v="1"/>
    <x v="13656"/>
  </r>
  <r>
    <x v="11"/>
    <x v="40"/>
    <x v="1"/>
    <x v="2"/>
    <x v="13657"/>
  </r>
  <r>
    <x v="11"/>
    <x v="40"/>
    <x v="1"/>
    <x v="3"/>
    <x v="12511"/>
  </r>
  <r>
    <x v="11"/>
    <x v="40"/>
    <x v="1"/>
    <x v="4"/>
    <x v="7"/>
  </r>
  <r>
    <x v="11"/>
    <x v="40"/>
    <x v="1"/>
    <x v="5"/>
    <x v="7"/>
  </r>
  <r>
    <x v="11"/>
    <x v="40"/>
    <x v="1"/>
    <x v="6"/>
    <x v="13658"/>
  </r>
  <r>
    <x v="11"/>
    <x v="40"/>
    <x v="1"/>
    <x v="7"/>
    <x v="7"/>
  </r>
  <r>
    <x v="11"/>
    <x v="40"/>
    <x v="1"/>
    <x v="8"/>
    <x v="13659"/>
  </r>
  <r>
    <x v="11"/>
    <x v="40"/>
    <x v="1"/>
    <x v="9"/>
    <x v="13660"/>
  </r>
  <r>
    <x v="11"/>
    <x v="40"/>
    <x v="1"/>
    <x v="10"/>
    <x v="7"/>
  </r>
  <r>
    <x v="11"/>
    <x v="40"/>
    <x v="1"/>
    <x v="11"/>
    <x v="13661"/>
  </r>
  <r>
    <x v="11"/>
    <x v="40"/>
    <x v="1"/>
    <x v="12"/>
    <x v="7"/>
  </r>
  <r>
    <x v="11"/>
    <x v="40"/>
    <x v="1"/>
    <x v="13"/>
    <x v="13662"/>
  </r>
  <r>
    <x v="11"/>
    <x v="41"/>
    <x v="0"/>
    <x v="0"/>
    <x v="7"/>
  </r>
  <r>
    <x v="11"/>
    <x v="41"/>
    <x v="0"/>
    <x v="1"/>
    <x v="13663"/>
  </r>
  <r>
    <x v="11"/>
    <x v="41"/>
    <x v="0"/>
    <x v="2"/>
    <x v="13664"/>
  </r>
  <r>
    <x v="11"/>
    <x v="41"/>
    <x v="0"/>
    <x v="3"/>
    <x v="13665"/>
  </r>
  <r>
    <x v="11"/>
    <x v="41"/>
    <x v="0"/>
    <x v="4"/>
    <x v="7"/>
  </r>
  <r>
    <x v="11"/>
    <x v="41"/>
    <x v="0"/>
    <x v="5"/>
    <x v="13666"/>
  </r>
  <r>
    <x v="11"/>
    <x v="41"/>
    <x v="0"/>
    <x v="6"/>
    <x v="13667"/>
  </r>
  <r>
    <x v="11"/>
    <x v="41"/>
    <x v="0"/>
    <x v="7"/>
    <x v="7"/>
  </r>
  <r>
    <x v="11"/>
    <x v="41"/>
    <x v="0"/>
    <x v="8"/>
    <x v="13668"/>
  </r>
  <r>
    <x v="11"/>
    <x v="41"/>
    <x v="0"/>
    <x v="9"/>
    <x v="13669"/>
  </r>
  <r>
    <x v="11"/>
    <x v="41"/>
    <x v="0"/>
    <x v="10"/>
    <x v="13670"/>
  </r>
  <r>
    <x v="11"/>
    <x v="41"/>
    <x v="0"/>
    <x v="11"/>
    <x v="13671"/>
  </r>
  <r>
    <x v="11"/>
    <x v="41"/>
    <x v="0"/>
    <x v="12"/>
    <x v="13672"/>
  </r>
  <r>
    <x v="11"/>
    <x v="41"/>
    <x v="0"/>
    <x v="13"/>
    <x v="13673"/>
  </r>
  <r>
    <x v="11"/>
    <x v="41"/>
    <x v="1"/>
    <x v="0"/>
    <x v="13674"/>
  </r>
  <r>
    <x v="11"/>
    <x v="41"/>
    <x v="1"/>
    <x v="1"/>
    <x v="13663"/>
  </r>
  <r>
    <x v="11"/>
    <x v="41"/>
    <x v="1"/>
    <x v="2"/>
    <x v="13675"/>
  </r>
  <r>
    <x v="11"/>
    <x v="41"/>
    <x v="1"/>
    <x v="3"/>
    <x v="13665"/>
  </r>
  <r>
    <x v="11"/>
    <x v="41"/>
    <x v="1"/>
    <x v="4"/>
    <x v="7"/>
  </r>
  <r>
    <x v="11"/>
    <x v="41"/>
    <x v="1"/>
    <x v="5"/>
    <x v="7"/>
  </r>
  <r>
    <x v="11"/>
    <x v="41"/>
    <x v="1"/>
    <x v="6"/>
    <x v="13676"/>
  </r>
  <r>
    <x v="11"/>
    <x v="41"/>
    <x v="1"/>
    <x v="7"/>
    <x v="7"/>
  </r>
  <r>
    <x v="11"/>
    <x v="41"/>
    <x v="1"/>
    <x v="8"/>
    <x v="13677"/>
  </r>
  <r>
    <x v="11"/>
    <x v="41"/>
    <x v="1"/>
    <x v="9"/>
    <x v="13678"/>
  </r>
  <r>
    <x v="11"/>
    <x v="41"/>
    <x v="1"/>
    <x v="10"/>
    <x v="7"/>
  </r>
  <r>
    <x v="11"/>
    <x v="41"/>
    <x v="1"/>
    <x v="11"/>
    <x v="13679"/>
  </r>
  <r>
    <x v="11"/>
    <x v="41"/>
    <x v="1"/>
    <x v="12"/>
    <x v="7"/>
  </r>
  <r>
    <x v="11"/>
    <x v="41"/>
    <x v="1"/>
    <x v="13"/>
    <x v="13680"/>
  </r>
  <r>
    <x v="11"/>
    <x v="42"/>
    <x v="0"/>
    <x v="0"/>
    <x v="7"/>
  </r>
  <r>
    <x v="11"/>
    <x v="42"/>
    <x v="0"/>
    <x v="1"/>
    <x v="13681"/>
  </r>
  <r>
    <x v="11"/>
    <x v="42"/>
    <x v="0"/>
    <x v="2"/>
    <x v="13682"/>
  </r>
  <r>
    <x v="11"/>
    <x v="42"/>
    <x v="0"/>
    <x v="3"/>
    <x v="12548"/>
  </r>
  <r>
    <x v="11"/>
    <x v="42"/>
    <x v="0"/>
    <x v="4"/>
    <x v="7"/>
  </r>
  <r>
    <x v="11"/>
    <x v="42"/>
    <x v="0"/>
    <x v="5"/>
    <x v="13683"/>
  </r>
  <r>
    <x v="11"/>
    <x v="42"/>
    <x v="0"/>
    <x v="6"/>
    <x v="13684"/>
  </r>
  <r>
    <x v="11"/>
    <x v="42"/>
    <x v="0"/>
    <x v="7"/>
    <x v="7"/>
  </r>
  <r>
    <x v="11"/>
    <x v="42"/>
    <x v="0"/>
    <x v="8"/>
    <x v="7"/>
  </r>
  <r>
    <x v="11"/>
    <x v="42"/>
    <x v="0"/>
    <x v="9"/>
    <x v="13685"/>
  </r>
  <r>
    <x v="11"/>
    <x v="42"/>
    <x v="0"/>
    <x v="10"/>
    <x v="13686"/>
  </r>
  <r>
    <x v="11"/>
    <x v="42"/>
    <x v="0"/>
    <x v="11"/>
    <x v="13687"/>
  </r>
  <r>
    <x v="11"/>
    <x v="42"/>
    <x v="0"/>
    <x v="12"/>
    <x v="7"/>
  </r>
  <r>
    <x v="11"/>
    <x v="42"/>
    <x v="0"/>
    <x v="13"/>
    <x v="13688"/>
  </r>
  <r>
    <x v="11"/>
    <x v="42"/>
    <x v="1"/>
    <x v="0"/>
    <x v="7"/>
  </r>
  <r>
    <x v="11"/>
    <x v="42"/>
    <x v="1"/>
    <x v="1"/>
    <x v="13681"/>
  </r>
  <r>
    <x v="11"/>
    <x v="42"/>
    <x v="1"/>
    <x v="2"/>
    <x v="13689"/>
  </r>
  <r>
    <x v="11"/>
    <x v="42"/>
    <x v="1"/>
    <x v="3"/>
    <x v="12548"/>
  </r>
  <r>
    <x v="11"/>
    <x v="42"/>
    <x v="1"/>
    <x v="4"/>
    <x v="7"/>
  </r>
  <r>
    <x v="11"/>
    <x v="42"/>
    <x v="1"/>
    <x v="5"/>
    <x v="7"/>
  </r>
  <r>
    <x v="11"/>
    <x v="42"/>
    <x v="1"/>
    <x v="6"/>
    <x v="13690"/>
  </r>
  <r>
    <x v="11"/>
    <x v="42"/>
    <x v="1"/>
    <x v="7"/>
    <x v="7"/>
  </r>
  <r>
    <x v="11"/>
    <x v="42"/>
    <x v="1"/>
    <x v="8"/>
    <x v="7"/>
  </r>
  <r>
    <x v="11"/>
    <x v="42"/>
    <x v="1"/>
    <x v="9"/>
    <x v="13685"/>
  </r>
  <r>
    <x v="11"/>
    <x v="42"/>
    <x v="1"/>
    <x v="10"/>
    <x v="7"/>
  </r>
  <r>
    <x v="11"/>
    <x v="42"/>
    <x v="1"/>
    <x v="11"/>
    <x v="13691"/>
  </r>
  <r>
    <x v="11"/>
    <x v="42"/>
    <x v="1"/>
    <x v="12"/>
    <x v="7"/>
  </r>
  <r>
    <x v="11"/>
    <x v="42"/>
    <x v="1"/>
    <x v="13"/>
    <x v="13692"/>
  </r>
  <r>
    <x v="11"/>
    <x v="43"/>
    <x v="0"/>
    <x v="0"/>
    <x v="7"/>
  </r>
  <r>
    <x v="11"/>
    <x v="43"/>
    <x v="0"/>
    <x v="1"/>
    <x v="11325"/>
  </r>
  <r>
    <x v="11"/>
    <x v="43"/>
    <x v="0"/>
    <x v="2"/>
    <x v="13693"/>
  </r>
  <r>
    <x v="11"/>
    <x v="43"/>
    <x v="0"/>
    <x v="3"/>
    <x v="13694"/>
  </r>
  <r>
    <x v="11"/>
    <x v="43"/>
    <x v="0"/>
    <x v="4"/>
    <x v="11399"/>
  </r>
  <r>
    <x v="11"/>
    <x v="43"/>
    <x v="0"/>
    <x v="5"/>
    <x v="13695"/>
  </r>
  <r>
    <x v="11"/>
    <x v="43"/>
    <x v="0"/>
    <x v="6"/>
    <x v="13696"/>
  </r>
  <r>
    <x v="11"/>
    <x v="43"/>
    <x v="0"/>
    <x v="7"/>
    <x v="7"/>
  </r>
  <r>
    <x v="11"/>
    <x v="43"/>
    <x v="0"/>
    <x v="8"/>
    <x v="7"/>
  </r>
  <r>
    <x v="11"/>
    <x v="43"/>
    <x v="0"/>
    <x v="9"/>
    <x v="13697"/>
  </r>
  <r>
    <x v="11"/>
    <x v="43"/>
    <x v="0"/>
    <x v="10"/>
    <x v="13698"/>
  </r>
  <r>
    <x v="11"/>
    <x v="43"/>
    <x v="0"/>
    <x v="11"/>
    <x v="13699"/>
  </r>
  <r>
    <x v="11"/>
    <x v="43"/>
    <x v="0"/>
    <x v="12"/>
    <x v="7"/>
  </r>
  <r>
    <x v="11"/>
    <x v="43"/>
    <x v="0"/>
    <x v="13"/>
    <x v="13700"/>
  </r>
  <r>
    <x v="11"/>
    <x v="43"/>
    <x v="1"/>
    <x v="0"/>
    <x v="7"/>
  </r>
  <r>
    <x v="11"/>
    <x v="43"/>
    <x v="1"/>
    <x v="1"/>
    <x v="11325"/>
  </r>
  <r>
    <x v="11"/>
    <x v="43"/>
    <x v="1"/>
    <x v="2"/>
    <x v="13701"/>
  </r>
  <r>
    <x v="11"/>
    <x v="43"/>
    <x v="1"/>
    <x v="3"/>
    <x v="13694"/>
  </r>
  <r>
    <x v="11"/>
    <x v="43"/>
    <x v="1"/>
    <x v="4"/>
    <x v="11399"/>
  </r>
  <r>
    <x v="11"/>
    <x v="43"/>
    <x v="1"/>
    <x v="5"/>
    <x v="7"/>
  </r>
  <r>
    <x v="11"/>
    <x v="43"/>
    <x v="1"/>
    <x v="6"/>
    <x v="13696"/>
  </r>
  <r>
    <x v="11"/>
    <x v="43"/>
    <x v="1"/>
    <x v="7"/>
    <x v="7"/>
  </r>
  <r>
    <x v="11"/>
    <x v="43"/>
    <x v="1"/>
    <x v="8"/>
    <x v="7"/>
  </r>
  <r>
    <x v="11"/>
    <x v="43"/>
    <x v="1"/>
    <x v="9"/>
    <x v="13697"/>
  </r>
  <r>
    <x v="11"/>
    <x v="43"/>
    <x v="1"/>
    <x v="10"/>
    <x v="7"/>
  </r>
  <r>
    <x v="11"/>
    <x v="43"/>
    <x v="1"/>
    <x v="11"/>
    <x v="13702"/>
  </r>
  <r>
    <x v="11"/>
    <x v="43"/>
    <x v="1"/>
    <x v="12"/>
    <x v="7"/>
  </r>
  <r>
    <x v="11"/>
    <x v="43"/>
    <x v="1"/>
    <x v="13"/>
    <x v="13703"/>
  </r>
  <r>
    <x v="11"/>
    <x v="44"/>
    <x v="0"/>
    <x v="0"/>
    <x v="7"/>
  </r>
  <r>
    <x v="11"/>
    <x v="44"/>
    <x v="0"/>
    <x v="1"/>
    <x v="13704"/>
  </r>
  <r>
    <x v="11"/>
    <x v="44"/>
    <x v="0"/>
    <x v="2"/>
    <x v="13705"/>
  </r>
  <r>
    <x v="11"/>
    <x v="44"/>
    <x v="0"/>
    <x v="3"/>
    <x v="13706"/>
  </r>
  <r>
    <x v="11"/>
    <x v="44"/>
    <x v="0"/>
    <x v="4"/>
    <x v="7"/>
  </r>
  <r>
    <x v="11"/>
    <x v="44"/>
    <x v="0"/>
    <x v="5"/>
    <x v="7"/>
  </r>
  <r>
    <x v="11"/>
    <x v="44"/>
    <x v="0"/>
    <x v="6"/>
    <x v="7"/>
  </r>
  <r>
    <x v="11"/>
    <x v="44"/>
    <x v="0"/>
    <x v="7"/>
    <x v="7"/>
  </r>
  <r>
    <x v="11"/>
    <x v="44"/>
    <x v="0"/>
    <x v="8"/>
    <x v="7"/>
  </r>
  <r>
    <x v="11"/>
    <x v="44"/>
    <x v="0"/>
    <x v="9"/>
    <x v="13707"/>
  </r>
  <r>
    <x v="11"/>
    <x v="44"/>
    <x v="0"/>
    <x v="10"/>
    <x v="7"/>
  </r>
  <r>
    <x v="11"/>
    <x v="44"/>
    <x v="0"/>
    <x v="11"/>
    <x v="5465"/>
  </r>
  <r>
    <x v="11"/>
    <x v="44"/>
    <x v="0"/>
    <x v="12"/>
    <x v="13708"/>
  </r>
  <r>
    <x v="11"/>
    <x v="44"/>
    <x v="0"/>
    <x v="13"/>
    <x v="13709"/>
  </r>
  <r>
    <x v="11"/>
    <x v="44"/>
    <x v="1"/>
    <x v="0"/>
    <x v="7"/>
  </r>
  <r>
    <x v="11"/>
    <x v="44"/>
    <x v="1"/>
    <x v="1"/>
    <x v="13704"/>
  </r>
  <r>
    <x v="11"/>
    <x v="44"/>
    <x v="1"/>
    <x v="2"/>
    <x v="13710"/>
  </r>
  <r>
    <x v="11"/>
    <x v="44"/>
    <x v="1"/>
    <x v="3"/>
    <x v="13706"/>
  </r>
  <r>
    <x v="11"/>
    <x v="44"/>
    <x v="1"/>
    <x v="4"/>
    <x v="7"/>
  </r>
  <r>
    <x v="11"/>
    <x v="44"/>
    <x v="1"/>
    <x v="5"/>
    <x v="7"/>
  </r>
  <r>
    <x v="11"/>
    <x v="44"/>
    <x v="1"/>
    <x v="6"/>
    <x v="13711"/>
  </r>
  <r>
    <x v="11"/>
    <x v="44"/>
    <x v="1"/>
    <x v="7"/>
    <x v="7"/>
  </r>
  <r>
    <x v="11"/>
    <x v="44"/>
    <x v="1"/>
    <x v="8"/>
    <x v="7"/>
  </r>
  <r>
    <x v="11"/>
    <x v="44"/>
    <x v="1"/>
    <x v="9"/>
    <x v="13712"/>
  </r>
  <r>
    <x v="11"/>
    <x v="44"/>
    <x v="1"/>
    <x v="10"/>
    <x v="7"/>
  </r>
  <r>
    <x v="11"/>
    <x v="44"/>
    <x v="1"/>
    <x v="11"/>
    <x v="13713"/>
  </r>
  <r>
    <x v="11"/>
    <x v="44"/>
    <x v="1"/>
    <x v="12"/>
    <x v="7"/>
  </r>
  <r>
    <x v="11"/>
    <x v="44"/>
    <x v="1"/>
    <x v="13"/>
    <x v="13714"/>
  </r>
  <r>
    <x v="11"/>
    <x v="45"/>
    <x v="0"/>
    <x v="0"/>
    <x v="7"/>
  </r>
  <r>
    <x v="11"/>
    <x v="45"/>
    <x v="0"/>
    <x v="1"/>
    <x v="3996"/>
  </r>
  <r>
    <x v="11"/>
    <x v="45"/>
    <x v="0"/>
    <x v="2"/>
    <x v="13715"/>
  </r>
  <r>
    <x v="11"/>
    <x v="45"/>
    <x v="0"/>
    <x v="3"/>
    <x v="13716"/>
  </r>
  <r>
    <x v="11"/>
    <x v="45"/>
    <x v="0"/>
    <x v="4"/>
    <x v="3262"/>
  </r>
  <r>
    <x v="11"/>
    <x v="45"/>
    <x v="0"/>
    <x v="5"/>
    <x v="13717"/>
  </r>
  <r>
    <x v="11"/>
    <x v="45"/>
    <x v="0"/>
    <x v="6"/>
    <x v="13718"/>
  </r>
  <r>
    <x v="11"/>
    <x v="45"/>
    <x v="0"/>
    <x v="7"/>
    <x v="7"/>
  </r>
  <r>
    <x v="11"/>
    <x v="45"/>
    <x v="0"/>
    <x v="8"/>
    <x v="13719"/>
  </r>
  <r>
    <x v="11"/>
    <x v="45"/>
    <x v="0"/>
    <x v="9"/>
    <x v="13720"/>
  </r>
  <r>
    <x v="11"/>
    <x v="45"/>
    <x v="0"/>
    <x v="10"/>
    <x v="13721"/>
  </r>
  <r>
    <x v="11"/>
    <x v="45"/>
    <x v="0"/>
    <x v="11"/>
    <x v="13297"/>
  </r>
  <r>
    <x v="11"/>
    <x v="45"/>
    <x v="0"/>
    <x v="12"/>
    <x v="13722"/>
  </r>
  <r>
    <x v="11"/>
    <x v="45"/>
    <x v="0"/>
    <x v="13"/>
    <x v="13723"/>
  </r>
  <r>
    <x v="11"/>
    <x v="45"/>
    <x v="1"/>
    <x v="0"/>
    <x v="7"/>
  </r>
  <r>
    <x v="11"/>
    <x v="45"/>
    <x v="1"/>
    <x v="1"/>
    <x v="3996"/>
  </r>
  <r>
    <x v="11"/>
    <x v="45"/>
    <x v="1"/>
    <x v="2"/>
    <x v="13724"/>
  </r>
  <r>
    <x v="11"/>
    <x v="45"/>
    <x v="1"/>
    <x v="3"/>
    <x v="13716"/>
  </r>
  <r>
    <x v="11"/>
    <x v="45"/>
    <x v="1"/>
    <x v="4"/>
    <x v="3262"/>
  </r>
  <r>
    <x v="11"/>
    <x v="45"/>
    <x v="1"/>
    <x v="5"/>
    <x v="7"/>
  </r>
  <r>
    <x v="11"/>
    <x v="45"/>
    <x v="1"/>
    <x v="6"/>
    <x v="13725"/>
  </r>
  <r>
    <x v="11"/>
    <x v="45"/>
    <x v="1"/>
    <x v="7"/>
    <x v="7"/>
  </r>
  <r>
    <x v="11"/>
    <x v="45"/>
    <x v="1"/>
    <x v="8"/>
    <x v="13719"/>
  </r>
  <r>
    <x v="11"/>
    <x v="45"/>
    <x v="1"/>
    <x v="9"/>
    <x v="13720"/>
  </r>
  <r>
    <x v="11"/>
    <x v="45"/>
    <x v="1"/>
    <x v="10"/>
    <x v="7"/>
  </r>
  <r>
    <x v="11"/>
    <x v="45"/>
    <x v="1"/>
    <x v="11"/>
    <x v="13726"/>
  </r>
  <r>
    <x v="11"/>
    <x v="45"/>
    <x v="1"/>
    <x v="12"/>
    <x v="7"/>
  </r>
  <r>
    <x v="11"/>
    <x v="45"/>
    <x v="1"/>
    <x v="13"/>
    <x v="13727"/>
  </r>
  <r>
    <x v="11"/>
    <x v="46"/>
    <x v="0"/>
    <x v="0"/>
    <x v="7"/>
  </r>
  <r>
    <x v="11"/>
    <x v="46"/>
    <x v="0"/>
    <x v="1"/>
    <x v="13728"/>
  </r>
  <r>
    <x v="11"/>
    <x v="46"/>
    <x v="0"/>
    <x v="2"/>
    <x v="13729"/>
  </r>
  <r>
    <x v="11"/>
    <x v="46"/>
    <x v="0"/>
    <x v="3"/>
    <x v="13730"/>
  </r>
  <r>
    <x v="11"/>
    <x v="46"/>
    <x v="0"/>
    <x v="4"/>
    <x v="13731"/>
  </r>
  <r>
    <x v="11"/>
    <x v="46"/>
    <x v="0"/>
    <x v="5"/>
    <x v="13732"/>
  </r>
  <r>
    <x v="11"/>
    <x v="46"/>
    <x v="0"/>
    <x v="6"/>
    <x v="13733"/>
  </r>
  <r>
    <x v="11"/>
    <x v="46"/>
    <x v="0"/>
    <x v="7"/>
    <x v="7"/>
  </r>
  <r>
    <x v="11"/>
    <x v="46"/>
    <x v="0"/>
    <x v="8"/>
    <x v="13734"/>
  </r>
  <r>
    <x v="11"/>
    <x v="46"/>
    <x v="0"/>
    <x v="9"/>
    <x v="13735"/>
  </r>
  <r>
    <x v="11"/>
    <x v="46"/>
    <x v="0"/>
    <x v="10"/>
    <x v="13736"/>
  </r>
  <r>
    <x v="11"/>
    <x v="46"/>
    <x v="0"/>
    <x v="11"/>
    <x v="13737"/>
  </r>
  <r>
    <x v="11"/>
    <x v="46"/>
    <x v="0"/>
    <x v="12"/>
    <x v="7"/>
  </r>
  <r>
    <x v="11"/>
    <x v="46"/>
    <x v="0"/>
    <x v="13"/>
    <x v="13738"/>
  </r>
  <r>
    <x v="11"/>
    <x v="46"/>
    <x v="1"/>
    <x v="0"/>
    <x v="7"/>
  </r>
  <r>
    <x v="11"/>
    <x v="46"/>
    <x v="1"/>
    <x v="1"/>
    <x v="13739"/>
  </r>
  <r>
    <x v="11"/>
    <x v="46"/>
    <x v="1"/>
    <x v="2"/>
    <x v="13740"/>
  </r>
  <r>
    <x v="11"/>
    <x v="46"/>
    <x v="1"/>
    <x v="3"/>
    <x v="13730"/>
  </r>
  <r>
    <x v="11"/>
    <x v="46"/>
    <x v="1"/>
    <x v="4"/>
    <x v="13741"/>
  </r>
  <r>
    <x v="11"/>
    <x v="46"/>
    <x v="1"/>
    <x v="5"/>
    <x v="7"/>
  </r>
  <r>
    <x v="11"/>
    <x v="46"/>
    <x v="1"/>
    <x v="6"/>
    <x v="13733"/>
  </r>
  <r>
    <x v="11"/>
    <x v="46"/>
    <x v="1"/>
    <x v="7"/>
    <x v="7"/>
  </r>
  <r>
    <x v="11"/>
    <x v="46"/>
    <x v="1"/>
    <x v="8"/>
    <x v="13734"/>
  </r>
  <r>
    <x v="11"/>
    <x v="46"/>
    <x v="1"/>
    <x v="9"/>
    <x v="13742"/>
  </r>
  <r>
    <x v="11"/>
    <x v="46"/>
    <x v="1"/>
    <x v="10"/>
    <x v="7"/>
  </r>
  <r>
    <x v="11"/>
    <x v="46"/>
    <x v="1"/>
    <x v="11"/>
    <x v="13743"/>
  </r>
  <r>
    <x v="11"/>
    <x v="46"/>
    <x v="1"/>
    <x v="12"/>
    <x v="7"/>
  </r>
  <r>
    <x v="11"/>
    <x v="46"/>
    <x v="1"/>
    <x v="13"/>
    <x v="13744"/>
  </r>
  <r>
    <x v="11"/>
    <x v="47"/>
    <x v="0"/>
    <x v="0"/>
    <x v="7"/>
  </r>
  <r>
    <x v="11"/>
    <x v="47"/>
    <x v="0"/>
    <x v="1"/>
    <x v="13745"/>
  </r>
  <r>
    <x v="11"/>
    <x v="47"/>
    <x v="0"/>
    <x v="2"/>
    <x v="13746"/>
  </r>
  <r>
    <x v="11"/>
    <x v="47"/>
    <x v="0"/>
    <x v="3"/>
    <x v="12616"/>
  </r>
  <r>
    <x v="11"/>
    <x v="47"/>
    <x v="0"/>
    <x v="4"/>
    <x v="7"/>
  </r>
  <r>
    <x v="11"/>
    <x v="47"/>
    <x v="0"/>
    <x v="5"/>
    <x v="7"/>
  </r>
  <r>
    <x v="11"/>
    <x v="47"/>
    <x v="0"/>
    <x v="6"/>
    <x v="7"/>
  </r>
  <r>
    <x v="11"/>
    <x v="47"/>
    <x v="0"/>
    <x v="7"/>
    <x v="7"/>
  </r>
  <r>
    <x v="11"/>
    <x v="47"/>
    <x v="0"/>
    <x v="8"/>
    <x v="7"/>
  </r>
  <r>
    <x v="11"/>
    <x v="47"/>
    <x v="0"/>
    <x v="9"/>
    <x v="13747"/>
  </r>
  <r>
    <x v="11"/>
    <x v="47"/>
    <x v="0"/>
    <x v="10"/>
    <x v="7"/>
  </r>
  <r>
    <x v="11"/>
    <x v="47"/>
    <x v="0"/>
    <x v="11"/>
    <x v="13748"/>
  </r>
  <r>
    <x v="11"/>
    <x v="47"/>
    <x v="0"/>
    <x v="12"/>
    <x v="7"/>
  </r>
  <r>
    <x v="11"/>
    <x v="47"/>
    <x v="0"/>
    <x v="13"/>
    <x v="13749"/>
  </r>
  <r>
    <x v="11"/>
    <x v="47"/>
    <x v="1"/>
    <x v="0"/>
    <x v="7"/>
  </r>
  <r>
    <x v="11"/>
    <x v="47"/>
    <x v="1"/>
    <x v="1"/>
    <x v="13745"/>
  </r>
  <r>
    <x v="11"/>
    <x v="47"/>
    <x v="1"/>
    <x v="2"/>
    <x v="13746"/>
  </r>
  <r>
    <x v="11"/>
    <x v="47"/>
    <x v="1"/>
    <x v="3"/>
    <x v="12616"/>
  </r>
  <r>
    <x v="11"/>
    <x v="47"/>
    <x v="1"/>
    <x v="4"/>
    <x v="7"/>
  </r>
  <r>
    <x v="11"/>
    <x v="47"/>
    <x v="1"/>
    <x v="5"/>
    <x v="7"/>
  </r>
  <r>
    <x v="11"/>
    <x v="47"/>
    <x v="1"/>
    <x v="6"/>
    <x v="7"/>
  </r>
  <r>
    <x v="11"/>
    <x v="47"/>
    <x v="1"/>
    <x v="7"/>
    <x v="7"/>
  </r>
  <r>
    <x v="11"/>
    <x v="47"/>
    <x v="1"/>
    <x v="8"/>
    <x v="7"/>
  </r>
  <r>
    <x v="11"/>
    <x v="47"/>
    <x v="1"/>
    <x v="9"/>
    <x v="13747"/>
  </r>
  <r>
    <x v="11"/>
    <x v="47"/>
    <x v="1"/>
    <x v="10"/>
    <x v="7"/>
  </r>
  <r>
    <x v="11"/>
    <x v="47"/>
    <x v="1"/>
    <x v="11"/>
    <x v="13748"/>
  </r>
  <r>
    <x v="11"/>
    <x v="47"/>
    <x v="1"/>
    <x v="12"/>
    <x v="7"/>
  </r>
  <r>
    <x v="11"/>
    <x v="47"/>
    <x v="1"/>
    <x v="13"/>
    <x v="13749"/>
  </r>
  <r>
    <x v="11"/>
    <x v="48"/>
    <x v="0"/>
    <x v="0"/>
    <x v="7"/>
  </r>
  <r>
    <x v="11"/>
    <x v="48"/>
    <x v="0"/>
    <x v="1"/>
    <x v="5842"/>
  </r>
  <r>
    <x v="11"/>
    <x v="48"/>
    <x v="0"/>
    <x v="2"/>
    <x v="13750"/>
  </r>
  <r>
    <x v="11"/>
    <x v="48"/>
    <x v="0"/>
    <x v="3"/>
    <x v="13751"/>
  </r>
  <r>
    <x v="11"/>
    <x v="48"/>
    <x v="0"/>
    <x v="4"/>
    <x v="11706"/>
  </r>
  <r>
    <x v="11"/>
    <x v="48"/>
    <x v="0"/>
    <x v="5"/>
    <x v="13752"/>
  </r>
  <r>
    <x v="11"/>
    <x v="48"/>
    <x v="0"/>
    <x v="6"/>
    <x v="13753"/>
  </r>
  <r>
    <x v="11"/>
    <x v="48"/>
    <x v="0"/>
    <x v="7"/>
    <x v="7"/>
  </r>
  <r>
    <x v="11"/>
    <x v="48"/>
    <x v="0"/>
    <x v="8"/>
    <x v="7"/>
  </r>
  <r>
    <x v="11"/>
    <x v="48"/>
    <x v="0"/>
    <x v="9"/>
    <x v="13754"/>
  </r>
  <r>
    <x v="11"/>
    <x v="48"/>
    <x v="0"/>
    <x v="10"/>
    <x v="13755"/>
  </r>
  <r>
    <x v="11"/>
    <x v="48"/>
    <x v="0"/>
    <x v="11"/>
    <x v="13756"/>
  </r>
  <r>
    <x v="11"/>
    <x v="48"/>
    <x v="0"/>
    <x v="12"/>
    <x v="13757"/>
  </r>
  <r>
    <x v="11"/>
    <x v="48"/>
    <x v="0"/>
    <x v="13"/>
    <x v="13758"/>
  </r>
  <r>
    <x v="11"/>
    <x v="48"/>
    <x v="1"/>
    <x v="0"/>
    <x v="7"/>
  </r>
  <r>
    <x v="11"/>
    <x v="48"/>
    <x v="1"/>
    <x v="1"/>
    <x v="13759"/>
  </r>
  <r>
    <x v="11"/>
    <x v="48"/>
    <x v="1"/>
    <x v="2"/>
    <x v="13760"/>
  </r>
  <r>
    <x v="11"/>
    <x v="48"/>
    <x v="1"/>
    <x v="3"/>
    <x v="13761"/>
  </r>
  <r>
    <x v="11"/>
    <x v="48"/>
    <x v="1"/>
    <x v="4"/>
    <x v="13762"/>
  </r>
  <r>
    <x v="11"/>
    <x v="48"/>
    <x v="1"/>
    <x v="5"/>
    <x v="7"/>
  </r>
  <r>
    <x v="11"/>
    <x v="48"/>
    <x v="1"/>
    <x v="6"/>
    <x v="13763"/>
  </r>
  <r>
    <x v="11"/>
    <x v="48"/>
    <x v="1"/>
    <x v="7"/>
    <x v="7"/>
  </r>
  <r>
    <x v="11"/>
    <x v="48"/>
    <x v="1"/>
    <x v="8"/>
    <x v="7"/>
  </r>
  <r>
    <x v="11"/>
    <x v="48"/>
    <x v="1"/>
    <x v="9"/>
    <x v="13764"/>
  </r>
  <r>
    <x v="11"/>
    <x v="48"/>
    <x v="1"/>
    <x v="10"/>
    <x v="7"/>
  </r>
  <r>
    <x v="11"/>
    <x v="48"/>
    <x v="1"/>
    <x v="11"/>
    <x v="13765"/>
  </r>
  <r>
    <x v="11"/>
    <x v="48"/>
    <x v="1"/>
    <x v="12"/>
    <x v="7"/>
  </r>
  <r>
    <x v="11"/>
    <x v="48"/>
    <x v="1"/>
    <x v="13"/>
    <x v="13766"/>
  </r>
  <r>
    <x v="11"/>
    <x v="49"/>
    <x v="0"/>
    <x v="0"/>
    <x v="7"/>
  </r>
  <r>
    <x v="11"/>
    <x v="49"/>
    <x v="0"/>
    <x v="1"/>
    <x v="13767"/>
  </r>
  <r>
    <x v="11"/>
    <x v="49"/>
    <x v="0"/>
    <x v="2"/>
    <x v="13768"/>
  </r>
  <r>
    <x v="11"/>
    <x v="49"/>
    <x v="0"/>
    <x v="3"/>
    <x v="3173"/>
  </r>
  <r>
    <x v="11"/>
    <x v="49"/>
    <x v="0"/>
    <x v="4"/>
    <x v="7"/>
  </r>
  <r>
    <x v="11"/>
    <x v="49"/>
    <x v="0"/>
    <x v="5"/>
    <x v="7"/>
  </r>
  <r>
    <x v="11"/>
    <x v="49"/>
    <x v="0"/>
    <x v="6"/>
    <x v="13769"/>
  </r>
  <r>
    <x v="11"/>
    <x v="49"/>
    <x v="0"/>
    <x v="7"/>
    <x v="7"/>
  </r>
  <r>
    <x v="11"/>
    <x v="49"/>
    <x v="0"/>
    <x v="8"/>
    <x v="7"/>
  </r>
  <r>
    <x v="11"/>
    <x v="49"/>
    <x v="0"/>
    <x v="9"/>
    <x v="13770"/>
  </r>
  <r>
    <x v="11"/>
    <x v="49"/>
    <x v="0"/>
    <x v="10"/>
    <x v="7"/>
  </r>
  <r>
    <x v="11"/>
    <x v="49"/>
    <x v="0"/>
    <x v="11"/>
    <x v="13771"/>
  </r>
  <r>
    <x v="11"/>
    <x v="49"/>
    <x v="0"/>
    <x v="12"/>
    <x v="7"/>
  </r>
  <r>
    <x v="11"/>
    <x v="49"/>
    <x v="0"/>
    <x v="13"/>
    <x v="13772"/>
  </r>
  <r>
    <x v="11"/>
    <x v="49"/>
    <x v="1"/>
    <x v="0"/>
    <x v="7"/>
  </r>
  <r>
    <x v="11"/>
    <x v="49"/>
    <x v="1"/>
    <x v="1"/>
    <x v="13767"/>
  </r>
  <r>
    <x v="11"/>
    <x v="49"/>
    <x v="1"/>
    <x v="2"/>
    <x v="13768"/>
  </r>
  <r>
    <x v="11"/>
    <x v="49"/>
    <x v="1"/>
    <x v="3"/>
    <x v="3173"/>
  </r>
  <r>
    <x v="11"/>
    <x v="49"/>
    <x v="1"/>
    <x v="4"/>
    <x v="7"/>
  </r>
  <r>
    <x v="11"/>
    <x v="49"/>
    <x v="1"/>
    <x v="5"/>
    <x v="7"/>
  </r>
  <r>
    <x v="11"/>
    <x v="49"/>
    <x v="1"/>
    <x v="6"/>
    <x v="13769"/>
  </r>
  <r>
    <x v="11"/>
    <x v="49"/>
    <x v="1"/>
    <x v="7"/>
    <x v="7"/>
  </r>
  <r>
    <x v="11"/>
    <x v="49"/>
    <x v="1"/>
    <x v="8"/>
    <x v="7"/>
  </r>
  <r>
    <x v="11"/>
    <x v="49"/>
    <x v="1"/>
    <x v="9"/>
    <x v="13770"/>
  </r>
  <r>
    <x v="11"/>
    <x v="49"/>
    <x v="1"/>
    <x v="10"/>
    <x v="7"/>
  </r>
  <r>
    <x v="11"/>
    <x v="49"/>
    <x v="1"/>
    <x v="11"/>
    <x v="13771"/>
  </r>
  <r>
    <x v="11"/>
    <x v="49"/>
    <x v="1"/>
    <x v="12"/>
    <x v="7"/>
  </r>
  <r>
    <x v="11"/>
    <x v="49"/>
    <x v="1"/>
    <x v="13"/>
    <x v="13772"/>
  </r>
  <r>
    <x v="11"/>
    <x v="50"/>
    <x v="0"/>
    <x v="0"/>
    <x v="7"/>
  </r>
  <r>
    <x v="11"/>
    <x v="50"/>
    <x v="0"/>
    <x v="1"/>
    <x v="13773"/>
  </r>
  <r>
    <x v="11"/>
    <x v="50"/>
    <x v="0"/>
    <x v="2"/>
    <x v="13774"/>
  </r>
  <r>
    <x v="11"/>
    <x v="50"/>
    <x v="0"/>
    <x v="3"/>
    <x v="12647"/>
  </r>
  <r>
    <x v="11"/>
    <x v="50"/>
    <x v="0"/>
    <x v="4"/>
    <x v="7"/>
  </r>
  <r>
    <x v="11"/>
    <x v="50"/>
    <x v="0"/>
    <x v="5"/>
    <x v="7"/>
  </r>
  <r>
    <x v="11"/>
    <x v="50"/>
    <x v="0"/>
    <x v="6"/>
    <x v="13775"/>
  </r>
  <r>
    <x v="11"/>
    <x v="50"/>
    <x v="0"/>
    <x v="7"/>
    <x v="7"/>
  </r>
  <r>
    <x v="11"/>
    <x v="50"/>
    <x v="0"/>
    <x v="8"/>
    <x v="13776"/>
  </r>
  <r>
    <x v="11"/>
    <x v="50"/>
    <x v="0"/>
    <x v="9"/>
    <x v="13777"/>
  </r>
  <r>
    <x v="11"/>
    <x v="50"/>
    <x v="0"/>
    <x v="10"/>
    <x v="13778"/>
  </r>
  <r>
    <x v="11"/>
    <x v="50"/>
    <x v="0"/>
    <x v="11"/>
    <x v="13779"/>
  </r>
  <r>
    <x v="11"/>
    <x v="50"/>
    <x v="0"/>
    <x v="12"/>
    <x v="13780"/>
  </r>
  <r>
    <x v="11"/>
    <x v="50"/>
    <x v="0"/>
    <x v="13"/>
    <x v="13781"/>
  </r>
  <r>
    <x v="11"/>
    <x v="50"/>
    <x v="1"/>
    <x v="0"/>
    <x v="7"/>
  </r>
  <r>
    <x v="11"/>
    <x v="50"/>
    <x v="1"/>
    <x v="1"/>
    <x v="13782"/>
  </r>
  <r>
    <x v="11"/>
    <x v="50"/>
    <x v="1"/>
    <x v="2"/>
    <x v="13783"/>
  </r>
  <r>
    <x v="11"/>
    <x v="50"/>
    <x v="1"/>
    <x v="3"/>
    <x v="12656"/>
  </r>
  <r>
    <x v="11"/>
    <x v="50"/>
    <x v="1"/>
    <x v="4"/>
    <x v="7"/>
  </r>
  <r>
    <x v="11"/>
    <x v="50"/>
    <x v="1"/>
    <x v="5"/>
    <x v="7"/>
  </r>
  <r>
    <x v="11"/>
    <x v="50"/>
    <x v="1"/>
    <x v="6"/>
    <x v="13784"/>
  </r>
  <r>
    <x v="11"/>
    <x v="50"/>
    <x v="1"/>
    <x v="7"/>
    <x v="7"/>
  </r>
  <r>
    <x v="11"/>
    <x v="50"/>
    <x v="1"/>
    <x v="8"/>
    <x v="13776"/>
  </r>
  <r>
    <x v="11"/>
    <x v="50"/>
    <x v="1"/>
    <x v="9"/>
    <x v="4468"/>
  </r>
  <r>
    <x v="11"/>
    <x v="50"/>
    <x v="1"/>
    <x v="10"/>
    <x v="7"/>
  </r>
  <r>
    <x v="11"/>
    <x v="50"/>
    <x v="1"/>
    <x v="11"/>
    <x v="13785"/>
  </r>
  <r>
    <x v="11"/>
    <x v="50"/>
    <x v="1"/>
    <x v="12"/>
    <x v="7"/>
  </r>
  <r>
    <x v="11"/>
    <x v="50"/>
    <x v="1"/>
    <x v="13"/>
    <x v="13786"/>
  </r>
  <r>
    <x v="11"/>
    <x v="51"/>
    <x v="0"/>
    <x v="0"/>
    <x v="7"/>
  </r>
  <r>
    <x v="11"/>
    <x v="51"/>
    <x v="0"/>
    <x v="1"/>
    <x v="13787"/>
  </r>
  <r>
    <x v="11"/>
    <x v="51"/>
    <x v="0"/>
    <x v="2"/>
    <x v="13788"/>
  </r>
  <r>
    <x v="11"/>
    <x v="51"/>
    <x v="0"/>
    <x v="3"/>
    <x v="10337"/>
  </r>
  <r>
    <x v="11"/>
    <x v="51"/>
    <x v="0"/>
    <x v="4"/>
    <x v="13789"/>
  </r>
  <r>
    <x v="11"/>
    <x v="51"/>
    <x v="0"/>
    <x v="5"/>
    <x v="13790"/>
  </r>
  <r>
    <x v="11"/>
    <x v="51"/>
    <x v="0"/>
    <x v="6"/>
    <x v="13791"/>
  </r>
  <r>
    <x v="11"/>
    <x v="51"/>
    <x v="0"/>
    <x v="7"/>
    <x v="7"/>
  </r>
  <r>
    <x v="11"/>
    <x v="51"/>
    <x v="0"/>
    <x v="8"/>
    <x v="13792"/>
  </r>
  <r>
    <x v="11"/>
    <x v="51"/>
    <x v="0"/>
    <x v="9"/>
    <x v="13793"/>
  </r>
  <r>
    <x v="11"/>
    <x v="51"/>
    <x v="0"/>
    <x v="10"/>
    <x v="13794"/>
  </r>
  <r>
    <x v="11"/>
    <x v="51"/>
    <x v="0"/>
    <x v="11"/>
    <x v="13795"/>
  </r>
  <r>
    <x v="11"/>
    <x v="51"/>
    <x v="0"/>
    <x v="12"/>
    <x v="7"/>
  </r>
  <r>
    <x v="11"/>
    <x v="51"/>
    <x v="0"/>
    <x v="13"/>
    <x v="13796"/>
  </r>
  <r>
    <x v="11"/>
    <x v="51"/>
    <x v="1"/>
    <x v="0"/>
    <x v="7"/>
  </r>
  <r>
    <x v="11"/>
    <x v="51"/>
    <x v="1"/>
    <x v="1"/>
    <x v="13797"/>
  </r>
  <r>
    <x v="11"/>
    <x v="51"/>
    <x v="1"/>
    <x v="2"/>
    <x v="13798"/>
  </r>
  <r>
    <x v="11"/>
    <x v="51"/>
    <x v="1"/>
    <x v="3"/>
    <x v="10347"/>
  </r>
  <r>
    <x v="11"/>
    <x v="51"/>
    <x v="1"/>
    <x v="4"/>
    <x v="13789"/>
  </r>
  <r>
    <x v="11"/>
    <x v="51"/>
    <x v="1"/>
    <x v="5"/>
    <x v="7"/>
  </r>
  <r>
    <x v="11"/>
    <x v="51"/>
    <x v="1"/>
    <x v="6"/>
    <x v="13799"/>
  </r>
  <r>
    <x v="11"/>
    <x v="51"/>
    <x v="1"/>
    <x v="7"/>
    <x v="7"/>
  </r>
  <r>
    <x v="11"/>
    <x v="51"/>
    <x v="1"/>
    <x v="8"/>
    <x v="13792"/>
  </r>
  <r>
    <x v="11"/>
    <x v="51"/>
    <x v="1"/>
    <x v="9"/>
    <x v="13800"/>
  </r>
  <r>
    <x v="11"/>
    <x v="51"/>
    <x v="1"/>
    <x v="10"/>
    <x v="7"/>
  </r>
  <r>
    <x v="11"/>
    <x v="51"/>
    <x v="1"/>
    <x v="11"/>
    <x v="13801"/>
  </r>
  <r>
    <x v="11"/>
    <x v="51"/>
    <x v="1"/>
    <x v="12"/>
    <x v="7"/>
  </r>
  <r>
    <x v="11"/>
    <x v="51"/>
    <x v="1"/>
    <x v="13"/>
    <x v="13802"/>
  </r>
  <r>
    <x v="11"/>
    <x v="52"/>
    <x v="0"/>
    <x v="0"/>
    <x v="7"/>
  </r>
  <r>
    <x v="11"/>
    <x v="52"/>
    <x v="0"/>
    <x v="1"/>
    <x v="13803"/>
  </r>
  <r>
    <x v="11"/>
    <x v="52"/>
    <x v="0"/>
    <x v="2"/>
    <x v="13804"/>
  </r>
  <r>
    <x v="11"/>
    <x v="52"/>
    <x v="0"/>
    <x v="3"/>
    <x v="12678"/>
  </r>
  <r>
    <x v="11"/>
    <x v="52"/>
    <x v="0"/>
    <x v="4"/>
    <x v="7"/>
  </r>
  <r>
    <x v="11"/>
    <x v="52"/>
    <x v="0"/>
    <x v="5"/>
    <x v="13805"/>
  </r>
  <r>
    <x v="11"/>
    <x v="52"/>
    <x v="0"/>
    <x v="6"/>
    <x v="13806"/>
  </r>
  <r>
    <x v="11"/>
    <x v="52"/>
    <x v="0"/>
    <x v="7"/>
    <x v="7"/>
  </r>
  <r>
    <x v="11"/>
    <x v="52"/>
    <x v="0"/>
    <x v="8"/>
    <x v="13807"/>
  </r>
  <r>
    <x v="11"/>
    <x v="52"/>
    <x v="0"/>
    <x v="9"/>
    <x v="13808"/>
  </r>
  <r>
    <x v="11"/>
    <x v="52"/>
    <x v="0"/>
    <x v="10"/>
    <x v="13809"/>
  </r>
  <r>
    <x v="11"/>
    <x v="52"/>
    <x v="0"/>
    <x v="11"/>
    <x v="13810"/>
  </r>
  <r>
    <x v="11"/>
    <x v="52"/>
    <x v="0"/>
    <x v="12"/>
    <x v="13811"/>
  </r>
  <r>
    <x v="11"/>
    <x v="52"/>
    <x v="0"/>
    <x v="13"/>
    <x v="13812"/>
  </r>
  <r>
    <x v="11"/>
    <x v="52"/>
    <x v="1"/>
    <x v="0"/>
    <x v="7"/>
  </r>
  <r>
    <x v="11"/>
    <x v="52"/>
    <x v="1"/>
    <x v="1"/>
    <x v="13813"/>
  </r>
  <r>
    <x v="11"/>
    <x v="52"/>
    <x v="1"/>
    <x v="2"/>
    <x v="13814"/>
  </r>
  <r>
    <x v="11"/>
    <x v="52"/>
    <x v="1"/>
    <x v="3"/>
    <x v="12689"/>
  </r>
  <r>
    <x v="11"/>
    <x v="52"/>
    <x v="1"/>
    <x v="4"/>
    <x v="13815"/>
  </r>
  <r>
    <x v="11"/>
    <x v="52"/>
    <x v="1"/>
    <x v="5"/>
    <x v="7"/>
  </r>
  <r>
    <x v="11"/>
    <x v="52"/>
    <x v="1"/>
    <x v="6"/>
    <x v="13816"/>
  </r>
  <r>
    <x v="11"/>
    <x v="52"/>
    <x v="1"/>
    <x v="7"/>
    <x v="7"/>
  </r>
  <r>
    <x v="11"/>
    <x v="52"/>
    <x v="1"/>
    <x v="8"/>
    <x v="13817"/>
  </r>
  <r>
    <x v="11"/>
    <x v="52"/>
    <x v="1"/>
    <x v="9"/>
    <x v="13818"/>
  </r>
  <r>
    <x v="11"/>
    <x v="52"/>
    <x v="1"/>
    <x v="10"/>
    <x v="7"/>
  </r>
  <r>
    <x v="11"/>
    <x v="52"/>
    <x v="1"/>
    <x v="11"/>
    <x v="13819"/>
  </r>
  <r>
    <x v="11"/>
    <x v="52"/>
    <x v="1"/>
    <x v="12"/>
    <x v="7"/>
  </r>
  <r>
    <x v="11"/>
    <x v="52"/>
    <x v="1"/>
    <x v="13"/>
    <x v="13820"/>
  </r>
  <r>
    <x v="11"/>
    <x v="53"/>
    <x v="0"/>
    <x v="0"/>
    <x v="13821"/>
  </r>
  <r>
    <x v="11"/>
    <x v="53"/>
    <x v="0"/>
    <x v="1"/>
    <x v="13822"/>
  </r>
  <r>
    <x v="11"/>
    <x v="53"/>
    <x v="0"/>
    <x v="2"/>
    <x v="13823"/>
  </r>
  <r>
    <x v="11"/>
    <x v="53"/>
    <x v="0"/>
    <x v="3"/>
    <x v="13824"/>
  </r>
  <r>
    <x v="11"/>
    <x v="53"/>
    <x v="0"/>
    <x v="4"/>
    <x v="7"/>
  </r>
  <r>
    <x v="11"/>
    <x v="53"/>
    <x v="0"/>
    <x v="5"/>
    <x v="13825"/>
  </r>
  <r>
    <x v="11"/>
    <x v="53"/>
    <x v="0"/>
    <x v="6"/>
    <x v="13826"/>
  </r>
  <r>
    <x v="11"/>
    <x v="53"/>
    <x v="0"/>
    <x v="7"/>
    <x v="7"/>
  </r>
  <r>
    <x v="11"/>
    <x v="53"/>
    <x v="0"/>
    <x v="8"/>
    <x v="13827"/>
  </r>
  <r>
    <x v="11"/>
    <x v="53"/>
    <x v="0"/>
    <x v="9"/>
    <x v="13828"/>
  </r>
  <r>
    <x v="11"/>
    <x v="53"/>
    <x v="0"/>
    <x v="10"/>
    <x v="13829"/>
  </r>
  <r>
    <x v="11"/>
    <x v="53"/>
    <x v="0"/>
    <x v="11"/>
    <x v="13830"/>
  </r>
  <r>
    <x v="11"/>
    <x v="53"/>
    <x v="0"/>
    <x v="12"/>
    <x v="13831"/>
  </r>
  <r>
    <x v="11"/>
    <x v="53"/>
    <x v="0"/>
    <x v="13"/>
    <x v="13832"/>
  </r>
  <r>
    <x v="11"/>
    <x v="53"/>
    <x v="1"/>
    <x v="0"/>
    <x v="13821"/>
  </r>
  <r>
    <x v="11"/>
    <x v="53"/>
    <x v="1"/>
    <x v="1"/>
    <x v="4247"/>
  </r>
  <r>
    <x v="11"/>
    <x v="53"/>
    <x v="1"/>
    <x v="2"/>
    <x v="13833"/>
  </r>
  <r>
    <x v="11"/>
    <x v="53"/>
    <x v="1"/>
    <x v="3"/>
    <x v="13834"/>
  </r>
  <r>
    <x v="11"/>
    <x v="53"/>
    <x v="1"/>
    <x v="4"/>
    <x v="7"/>
  </r>
  <r>
    <x v="11"/>
    <x v="53"/>
    <x v="1"/>
    <x v="5"/>
    <x v="7"/>
  </r>
  <r>
    <x v="11"/>
    <x v="53"/>
    <x v="1"/>
    <x v="6"/>
    <x v="13835"/>
  </r>
  <r>
    <x v="11"/>
    <x v="53"/>
    <x v="1"/>
    <x v="7"/>
    <x v="7"/>
  </r>
  <r>
    <x v="11"/>
    <x v="53"/>
    <x v="1"/>
    <x v="8"/>
    <x v="13827"/>
  </r>
  <r>
    <x v="11"/>
    <x v="53"/>
    <x v="1"/>
    <x v="9"/>
    <x v="13836"/>
  </r>
  <r>
    <x v="11"/>
    <x v="53"/>
    <x v="1"/>
    <x v="10"/>
    <x v="7"/>
  </r>
  <r>
    <x v="11"/>
    <x v="53"/>
    <x v="1"/>
    <x v="11"/>
    <x v="13837"/>
  </r>
  <r>
    <x v="11"/>
    <x v="53"/>
    <x v="1"/>
    <x v="12"/>
    <x v="7"/>
  </r>
  <r>
    <x v="11"/>
    <x v="53"/>
    <x v="1"/>
    <x v="13"/>
    <x v="13838"/>
  </r>
  <r>
    <x v="11"/>
    <x v="54"/>
    <x v="0"/>
    <x v="0"/>
    <x v="7"/>
  </r>
  <r>
    <x v="11"/>
    <x v="54"/>
    <x v="0"/>
    <x v="1"/>
    <x v="13839"/>
  </r>
  <r>
    <x v="11"/>
    <x v="54"/>
    <x v="0"/>
    <x v="2"/>
    <x v="13840"/>
  </r>
  <r>
    <x v="11"/>
    <x v="54"/>
    <x v="0"/>
    <x v="3"/>
    <x v="13841"/>
  </r>
  <r>
    <x v="11"/>
    <x v="54"/>
    <x v="0"/>
    <x v="4"/>
    <x v="13842"/>
  </r>
  <r>
    <x v="11"/>
    <x v="54"/>
    <x v="0"/>
    <x v="5"/>
    <x v="7"/>
  </r>
  <r>
    <x v="11"/>
    <x v="54"/>
    <x v="0"/>
    <x v="6"/>
    <x v="13843"/>
  </r>
  <r>
    <x v="11"/>
    <x v="54"/>
    <x v="0"/>
    <x v="7"/>
    <x v="7"/>
  </r>
  <r>
    <x v="11"/>
    <x v="54"/>
    <x v="0"/>
    <x v="8"/>
    <x v="7"/>
  </r>
  <r>
    <x v="11"/>
    <x v="54"/>
    <x v="0"/>
    <x v="9"/>
    <x v="13844"/>
  </r>
  <r>
    <x v="11"/>
    <x v="54"/>
    <x v="0"/>
    <x v="10"/>
    <x v="13845"/>
  </r>
  <r>
    <x v="11"/>
    <x v="54"/>
    <x v="0"/>
    <x v="11"/>
    <x v="13846"/>
  </r>
  <r>
    <x v="11"/>
    <x v="54"/>
    <x v="0"/>
    <x v="12"/>
    <x v="7"/>
  </r>
  <r>
    <x v="11"/>
    <x v="54"/>
    <x v="0"/>
    <x v="13"/>
    <x v="13847"/>
  </r>
  <r>
    <x v="11"/>
    <x v="54"/>
    <x v="1"/>
    <x v="0"/>
    <x v="7"/>
  </r>
  <r>
    <x v="11"/>
    <x v="54"/>
    <x v="1"/>
    <x v="1"/>
    <x v="13839"/>
  </r>
  <r>
    <x v="11"/>
    <x v="54"/>
    <x v="1"/>
    <x v="2"/>
    <x v="13848"/>
  </r>
  <r>
    <x v="11"/>
    <x v="54"/>
    <x v="1"/>
    <x v="3"/>
    <x v="13841"/>
  </r>
  <r>
    <x v="11"/>
    <x v="54"/>
    <x v="1"/>
    <x v="4"/>
    <x v="13842"/>
  </r>
  <r>
    <x v="11"/>
    <x v="54"/>
    <x v="1"/>
    <x v="5"/>
    <x v="7"/>
  </r>
  <r>
    <x v="11"/>
    <x v="54"/>
    <x v="1"/>
    <x v="6"/>
    <x v="13849"/>
  </r>
  <r>
    <x v="11"/>
    <x v="54"/>
    <x v="1"/>
    <x v="7"/>
    <x v="7"/>
  </r>
  <r>
    <x v="11"/>
    <x v="54"/>
    <x v="1"/>
    <x v="8"/>
    <x v="7"/>
  </r>
  <r>
    <x v="11"/>
    <x v="54"/>
    <x v="1"/>
    <x v="9"/>
    <x v="13844"/>
  </r>
  <r>
    <x v="11"/>
    <x v="54"/>
    <x v="1"/>
    <x v="10"/>
    <x v="7"/>
  </r>
  <r>
    <x v="11"/>
    <x v="54"/>
    <x v="1"/>
    <x v="11"/>
    <x v="13850"/>
  </r>
  <r>
    <x v="11"/>
    <x v="54"/>
    <x v="1"/>
    <x v="12"/>
    <x v="7"/>
  </r>
  <r>
    <x v="11"/>
    <x v="54"/>
    <x v="1"/>
    <x v="13"/>
    <x v="13851"/>
  </r>
  <r>
    <x v="11"/>
    <x v="55"/>
    <x v="0"/>
    <x v="0"/>
    <x v="7"/>
  </r>
  <r>
    <x v="11"/>
    <x v="55"/>
    <x v="0"/>
    <x v="1"/>
    <x v="3025"/>
  </r>
  <r>
    <x v="11"/>
    <x v="55"/>
    <x v="0"/>
    <x v="2"/>
    <x v="13852"/>
  </r>
  <r>
    <x v="11"/>
    <x v="55"/>
    <x v="0"/>
    <x v="3"/>
    <x v="12728"/>
  </r>
  <r>
    <x v="11"/>
    <x v="55"/>
    <x v="0"/>
    <x v="4"/>
    <x v="13853"/>
  </r>
  <r>
    <x v="11"/>
    <x v="55"/>
    <x v="0"/>
    <x v="5"/>
    <x v="7"/>
  </r>
  <r>
    <x v="11"/>
    <x v="55"/>
    <x v="0"/>
    <x v="6"/>
    <x v="7"/>
  </r>
  <r>
    <x v="11"/>
    <x v="55"/>
    <x v="0"/>
    <x v="7"/>
    <x v="7"/>
  </r>
  <r>
    <x v="11"/>
    <x v="55"/>
    <x v="0"/>
    <x v="8"/>
    <x v="7"/>
  </r>
  <r>
    <x v="11"/>
    <x v="55"/>
    <x v="0"/>
    <x v="9"/>
    <x v="13854"/>
  </r>
  <r>
    <x v="11"/>
    <x v="55"/>
    <x v="0"/>
    <x v="10"/>
    <x v="13855"/>
  </r>
  <r>
    <x v="11"/>
    <x v="55"/>
    <x v="0"/>
    <x v="11"/>
    <x v="13856"/>
  </r>
  <r>
    <x v="11"/>
    <x v="55"/>
    <x v="0"/>
    <x v="12"/>
    <x v="7"/>
  </r>
  <r>
    <x v="11"/>
    <x v="55"/>
    <x v="0"/>
    <x v="13"/>
    <x v="13857"/>
  </r>
  <r>
    <x v="11"/>
    <x v="55"/>
    <x v="1"/>
    <x v="0"/>
    <x v="7"/>
  </r>
  <r>
    <x v="11"/>
    <x v="55"/>
    <x v="1"/>
    <x v="1"/>
    <x v="3025"/>
  </r>
  <r>
    <x v="11"/>
    <x v="55"/>
    <x v="1"/>
    <x v="2"/>
    <x v="13858"/>
  </r>
  <r>
    <x v="11"/>
    <x v="55"/>
    <x v="1"/>
    <x v="3"/>
    <x v="12728"/>
  </r>
  <r>
    <x v="11"/>
    <x v="55"/>
    <x v="1"/>
    <x v="4"/>
    <x v="13853"/>
  </r>
  <r>
    <x v="11"/>
    <x v="55"/>
    <x v="1"/>
    <x v="5"/>
    <x v="7"/>
  </r>
  <r>
    <x v="11"/>
    <x v="55"/>
    <x v="1"/>
    <x v="6"/>
    <x v="13859"/>
  </r>
  <r>
    <x v="11"/>
    <x v="55"/>
    <x v="1"/>
    <x v="7"/>
    <x v="7"/>
  </r>
  <r>
    <x v="11"/>
    <x v="55"/>
    <x v="1"/>
    <x v="8"/>
    <x v="7"/>
  </r>
  <r>
    <x v="11"/>
    <x v="55"/>
    <x v="1"/>
    <x v="9"/>
    <x v="13860"/>
  </r>
  <r>
    <x v="11"/>
    <x v="55"/>
    <x v="1"/>
    <x v="10"/>
    <x v="7"/>
  </r>
  <r>
    <x v="11"/>
    <x v="55"/>
    <x v="1"/>
    <x v="11"/>
    <x v="13861"/>
  </r>
  <r>
    <x v="11"/>
    <x v="55"/>
    <x v="1"/>
    <x v="12"/>
    <x v="7"/>
  </r>
  <r>
    <x v="11"/>
    <x v="55"/>
    <x v="1"/>
    <x v="13"/>
    <x v="13862"/>
  </r>
  <r>
    <x v="11"/>
    <x v="56"/>
    <x v="0"/>
    <x v="0"/>
    <x v="13863"/>
  </r>
  <r>
    <x v="11"/>
    <x v="56"/>
    <x v="0"/>
    <x v="1"/>
    <x v="13864"/>
  </r>
  <r>
    <x v="11"/>
    <x v="56"/>
    <x v="0"/>
    <x v="2"/>
    <x v="13865"/>
  </r>
  <r>
    <x v="11"/>
    <x v="56"/>
    <x v="0"/>
    <x v="3"/>
    <x v="12740"/>
  </r>
  <r>
    <x v="11"/>
    <x v="56"/>
    <x v="0"/>
    <x v="4"/>
    <x v="7"/>
  </r>
  <r>
    <x v="11"/>
    <x v="56"/>
    <x v="0"/>
    <x v="5"/>
    <x v="7"/>
  </r>
  <r>
    <x v="11"/>
    <x v="56"/>
    <x v="0"/>
    <x v="6"/>
    <x v="13866"/>
  </r>
  <r>
    <x v="11"/>
    <x v="56"/>
    <x v="0"/>
    <x v="7"/>
    <x v="7"/>
  </r>
  <r>
    <x v="11"/>
    <x v="56"/>
    <x v="0"/>
    <x v="8"/>
    <x v="7"/>
  </r>
  <r>
    <x v="11"/>
    <x v="56"/>
    <x v="0"/>
    <x v="9"/>
    <x v="13867"/>
  </r>
  <r>
    <x v="11"/>
    <x v="56"/>
    <x v="0"/>
    <x v="10"/>
    <x v="13868"/>
  </r>
  <r>
    <x v="11"/>
    <x v="56"/>
    <x v="0"/>
    <x v="11"/>
    <x v="13869"/>
  </r>
  <r>
    <x v="11"/>
    <x v="56"/>
    <x v="0"/>
    <x v="12"/>
    <x v="13870"/>
  </r>
  <r>
    <x v="11"/>
    <x v="56"/>
    <x v="0"/>
    <x v="13"/>
    <x v="13871"/>
  </r>
  <r>
    <x v="11"/>
    <x v="56"/>
    <x v="1"/>
    <x v="0"/>
    <x v="13863"/>
  </r>
  <r>
    <x v="11"/>
    <x v="56"/>
    <x v="1"/>
    <x v="1"/>
    <x v="13864"/>
  </r>
  <r>
    <x v="11"/>
    <x v="56"/>
    <x v="1"/>
    <x v="2"/>
    <x v="13872"/>
  </r>
  <r>
    <x v="11"/>
    <x v="56"/>
    <x v="1"/>
    <x v="3"/>
    <x v="12740"/>
  </r>
  <r>
    <x v="11"/>
    <x v="56"/>
    <x v="1"/>
    <x v="4"/>
    <x v="7"/>
  </r>
  <r>
    <x v="11"/>
    <x v="56"/>
    <x v="1"/>
    <x v="5"/>
    <x v="7"/>
  </r>
  <r>
    <x v="11"/>
    <x v="56"/>
    <x v="1"/>
    <x v="6"/>
    <x v="13873"/>
  </r>
  <r>
    <x v="11"/>
    <x v="56"/>
    <x v="1"/>
    <x v="7"/>
    <x v="7"/>
  </r>
  <r>
    <x v="11"/>
    <x v="56"/>
    <x v="1"/>
    <x v="8"/>
    <x v="7"/>
  </r>
  <r>
    <x v="11"/>
    <x v="56"/>
    <x v="1"/>
    <x v="9"/>
    <x v="13874"/>
  </r>
  <r>
    <x v="11"/>
    <x v="56"/>
    <x v="1"/>
    <x v="10"/>
    <x v="7"/>
  </r>
  <r>
    <x v="11"/>
    <x v="56"/>
    <x v="1"/>
    <x v="11"/>
    <x v="13875"/>
  </r>
  <r>
    <x v="11"/>
    <x v="56"/>
    <x v="1"/>
    <x v="12"/>
    <x v="7"/>
  </r>
  <r>
    <x v="11"/>
    <x v="56"/>
    <x v="1"/>
    <x v="13"/>
    <x v="13876"/>
  </r>
  <r>
    <x v="11"/>
    <x v="57"/>
    <x v="0"/>
    <x v="0"/>
    <x v="7"/>
  </r>
  <r>
    <x v="11"/>
    <x v="57"/>
    <x v="0"/>
    <x v="1"/>
    <x v="13877"/>
  </r>
  <r>
    <x v="11"/>
    <x v="57"/>
    <x v="0"/>
    <x v="2"/>
    <x v="13878"/>
  </r>
  <r>
    <x v="11"/>
    <x v="57"/>
    <x v="0"/>
    <x v="3"/>
    <x v="13879"/>
  </r>
  <r>
    <x v="11"/>
    <x v="57"/>
    <x v="0"/>
    <x v="4"/>
    <x v="13880"/>
  </r>
  <r>
    <x v="11"/>
    <x v="57"/>
    <x v="0"/>
    <x v="5"/>
    <x v="7"/>
  </r>
  <r>
    <x v="11"/>
    <x v="57"/>
    <x v="0"/>
    <x v="6"/>
    <x v="13881"/>
  </r>
  <r>
    <x v="11"/>
    <x v="57"/>
    <x v="0"/>
    <x v="7"/>
    <x v="7"/>
  </r>
  <r>
    <x v="11"/>
    <x v="57"/>
    <x v="0"/>
    <x v="8"/>
    <x v="7"/>
  </r>
  <r>
    <x v="11"/>
    <x v="57"/>
    <x v="0"/>
    <x v="9"/>
    <x v="13882"/>
  </r>
  <r>
    <x v="11"/>
    <x v="57"/>
    <x v="0"/>
    <x v="10"/>
    <x v="13883"/>
  </r>
  <r>
    <x v="11"/>
    <x v="57"/>
    <x v="0"/>
    <x v="11"/>
    <x v="13884"/>
  </r>
  <r>
    <x v="11"/>
    <x v="57"/>
    <x v="0"/>
    <x v="12"/>
    <x v="13885"/>
  </r>
  <r>
    <x v="11"/>
    <x v="57"/>
    <x v="0"/>
    <x v="13"/>
    <x v="13886"/>
  </r>
  <r>
    <x v="11"/>
    <x v="57"/>
    <x v="1"/>
    <x v="0"/>
    <x v="13887"/>
  </r>
  <r>
    <x v="11"/>
    <x v="57"/>
    <x v="1"/>
    <x v="1"/>
    <x v="13888"/>
  </r>
  <r>
    <x v="11"/>
    <x v="57"/>
    <x v="1"/>
    <x v="2"/>
    <x v="13889"/>
  </r>
  <r>
    <x v="11"/>
    <x v="57"/>
    <x v="1"/>
    <x v="3"/>
    <x v="13890"/>
  </r>
  <r>
    <x v="11"/>
    <x v="57"/>
    <x v="1"/>
    <x v="4"/>
    <x v="13880"/>
  </r>
  <r>
    <x v="11"/>
    <x v="57"/>
    <x v="1"/>
    <x v="5"/>
    <x v="7"/>
  </r>
  <r>
    <x v="11"/>
    <x v="57"/>
    <x v="1"/>
    <x v="6"/>
    <x v="13891"/>
  </r>
  <r>
    <x v="11"/>
    <x v="57"/>
    <x v="1"/>
    <x v="7"/>
    <x v="7"/>
  </r>
  <r>
    <x v="11"/>
    <x v="57"/>
    <x v="1"/>
    <x v="8"/>
    <x v="7"/>
  </r>
  <r>
    <x v="11"/>
    <x v="57"/>
    <x v="1"/>
    <x v="9"/>
    <x v="13892"/>
  </r>
  <r>
    <x v="11"/>
    <x v="57"/>
    <x v="1"/>
    <x v="10"/>
    <x v="7"/>
  </r>
  <r>
    <x v="11"/>
    <x v="57"/>
    <x v="1"/>
    <x v="11"/>
    <x v="13893"/>
  </r>
  <r>
    <x v="11"/>
    <x v="57"/>
    <x v="1"/>
    <x v="12"/>
    <x v="7"/>
  </r>
  <r>
    <x v="11"/>
    <x v="57"/>
    <x v="1"/>
    <x v="13"/>
    <x v="13894"/>
  </r>
  <r>
    <x v="11"/>
    <x v="58"/>
    <x v="0"/>
    <x v="0"/>
    <x v="13895"/>
  </r>
  <r>
    <x v="11"/>
    <x v="58"/>
    <x v="0"/>
    <x v="1"/>
    <x v="13896"/>
  </r>
  <r>
    <x v="11"/>
    <x v="58"/>
    <x v="0"/>
    <x v="2"/>
    <x v="13897"/>
  </r>
  <r>
    <x v="11"/>
    <x v="58"/>
    <x v="0"/>
    <x v="3"/>
    <x v="13898"/>
  </r>
  <r>
    <x v="11"/>
    <x v="58"/>
    <x v="0"/>
    <x v="4"/>
    <x v="13843"/>
  </r>
  <r>
    <x v="11"/>
    <x v="58"/>
    <x v="0"/>
    <x v="5"/>
    <x v="7"/>
  </r>
  <r>
    <x v="11"/>
    <x v="58"/>
    <x v="0"/>
    <x v="6"/>
    <x v="13899"/>
  </r>
  <r>
    <x v="11"/>
    <x v="58"/>
    <x v="0"/>
    <x v="7"/>
    <x v="7"/>
  </r>
  <r>
    <x v="11"/>
    <x v="58"/>
    <x v="0"/>
    <x v="8"/>
    <x v="13900"/>
  </r>
  <r>
    <x v="11"/>
    <x v="58"/>
    <x v="0"/>
    <x v="9"/>
    <x v="13901"/>
  </r>
  <r>
    <x v="11"/>
    <x v="58"/>
    <x v="0"/>
    <x v="10"/>
    <x v="13902"/>
  </r>
  <r>
    <x v="11"/>
    <x v="58"/>
    <x v="0"/>
    <x v="11"/>
    <x v="13903"/>
  </r>
  <r>
    <x v="11"/>
    <x v="58"/>
    <x v="0"/>
    <x v="12"/>
    <x v="13904"/>
  </r>
  <r>
    <x v="11"/>
    <x v="58"/>
    <x v="0"/>
    <x v="13"/>
    <x v="13905"/>
  </r>
  <r>
    <x v="11"/>
    <x v="58"/>
    <x v="1"/>
    <x v="0"/>
    <x v="13906"/>
  </r>
  <r>
    <x v="11"/>
    <x v="58"/>
    <x v="1"/>
    <x v="1"/>
    <x v="13907"/>
  </r>
  <r>
    <x v="11"/>
    <x v="58"/>
    <x v="1"/>
    <x v="2"/>
    <x v="13908"/>
  </r>
  <r>
    <x v="11"/>
    <x v="58"/>
    <x v="1"/>
    <x v="3"/>
    <x v="13909"/>
  </r>
  <r>
    <x v="11"/>
    <x v="58"/>
    <x v="1"/>
    <x v="4"/>
    <x v="13910"/>
  </r>
  <r>
    <x v="11"/>
    <x v="58"/>
    <x v="1"/>
    <x v="5"/>
    <x v="7"/>
  </r>
  <r>
    <x v="11"/>
    <x v="58"/>
    <x v="1"/>
    <x v="6"/>
    <x v="13911"/>
  </r>
  <r>
    <x v="11"/>
    <x v="58"/>
    <x v="1"/>
    <x v="7"/>
    <x v="7"/>
  </r>
  <r>
    <x v="11"/>
    <x v="58"/>
    <x v="1"/>
    <x v="8"/>
    <x v="13900"/>
  </r>
  <r>
    <x v="11"/>
    <x v="58"/>
    <x v="1"/>
    <x v="9"/>
    <x v="13912"/>
  </r>
  <r>
    <x v="11"/>
    <x v="58"/>
    <x v="1"/>
    <x v="10"/>
    <x v="7"/>
  </r>
  <r>
    <x v="11"/>
    <x v="58"/>
    <x v="1"/>
    <x v="11"/>
    <x v="13913"/>
  </r>
  <r>
    <x v="11"/>
    <x v="58"/>
    <x v="1"/>
    <x v="12"/>
    <x v="7"/>
  </r>
  <r>
    <x v="11"/>
    <x v="58"/>
    <x v="1"/>
    <x v="13"/>
    <x v="13914"/>
  </r>
  <r>
    <x v="11"/>
    <x v="59"/>
    <x v="0"/>
    <x v="0"/>
    <x v="7"/>
  </r>
  <r>
    <x v="11"/>
    <x v="59"/>
    <x v="0"/>
    <x v="1"/>
    <x v="13915"/>
  </r>
  <r>
    <x v="11"/>
    <x v="59"/>
    <x v="0"/>
    <x v="2"/>
    <x v="13916"/>
  </r>
  <r>
    <x v="11"/>
    <x v="59"/>
    <x v="0"/>
    <x v="3"/>
    <x v="11633"/>
  </r>
  <r>
    <x v="11"/>
    <x v="59"/>
    <x v="0"/>
    <x v="4"/>
    <x v="7"/>
  </r>
  <r>
    <x v="11"/>
    <x v="59"/>
    <x v="0"/>
    <x v="5"/>
    <x v="13917"/>
  </r>
  <r>
    <x v="11"/>
    <x v="59"/>
    <x v="0"/>
    <x v="6"/>
    <x v="13918"/>
  </r>
  <r>
    <x v="11"/>
    <x v="59"/>
    <x v="0"/>
    <x v="7"/>
    <x v="7"/>
  </r>
  <r>
    <x v="11"/>
    <x v="59"/>
    <x v="0"/>
    <x v="8"/>
    <x v="13919"/>
  </r>
  <r>
    <x v="11"/>
    <x v="59"/>
    <x v="0"/>
    <x v="9"/>
    <x v="13920"/>
  </r>
  <r>
    <x v="11"/>
    <x v="59"/>
    <x v="0"/>
    <x v="10"/>
    <x v="13921"/>
  </r>
  <r>
    <x v="11"/>
    <x v="59"/>
    <x v="0"/>
    <x v="11"/>
    <x v="13922"/>
  </r>
  <r>
    <x v="11"/>
    <x v="59"/>
    <x v="0"/>
    <x v="12"/>
    <x v="13923"/>
  </r>
  <r>
    <x v="11"/>
    <x v="59"/>
    <x v="0"/>
    <x v="13"/>
    <x v="13924"/>
  </r>
  <r>
    <x v="11"/>
    <x v="59"/>
    <x v="1"/>
    <x v="0"/>
    <x v="13925"/>
  </r>
  <r>
    <x v="11"/>
    <x v="59"/>
    <x v="1"/>
    <x v="1"/>
    <x v="13926"/>
  </r>
  <r>
    <x v="11"/>
    <x v="59"/>
    <x v="1"/>
    <x v="2"/>
    <x v="13927"/>
  </r>
  <r>
    <x v="11"/>
    <x v="59"/>
    <x v="1"/>
    <x v="3"/>
    <x v="10473"/>
  </r>
  <r>
    <x v="11"/>
    <x v="59"/>
    <x v="1"/>
    <x v="4"/>
    <x v="12805"/>
  </r>
  <r>
    <x v="11"/>
    <x v="59"/>
    <x v="1"/>
    <x v="5"/>
    <x v="7"/>
  </r>
  <r>
    <x v="11"/>
    <x v="59"/>
    <x v="1"/>
    <x v="6"/>
    <x v="13928"/>
  </r>
  <r>
    <x v="11"/>
    <x v="59"/>
    <x v="1"/>
    <x v="7"/>
    <x v="7"/>
  </r>
  <r>
    <x v="11"/>
    <x v="59"/>
    <x v="1"/>
    <x v="8"/>
    <x v="13929"/>
  </r>
  <r>
    <x v="11"/>
    <x v="59"/>
    <x v="1"/>
    <x v="9"/>
    <x v="13930"/>
  </r>
  <r>
    <x v="11"/>
    <x v="59"/>
    <x v="1"/>
    <x v="10"/>
    <x v="7"/>
  </r>
  <r>
    <x v="11"/>
    <x v="59"/>
    <x v="1"/>
    <x v="11"/>
    <x v="13931"/>
  </r>
  <r>
    <x v="11"/>
    <x v="59"/>
    <x v="1"/>
    <x v="12"/>
    <x v="7"/>
  </r>
  <r>
    <x v="11"/>
    <x v="59"/>
    <x v="1"/>
    <x v="13"/>
    <x v="13932"/>
  </r>
  <r>
    <x v="11"/>
    <x v="60"/>
    <x v="0"/>
    <x v="0"/>
    <x v="7"/>
  </r>
  <r>
    <x v="11"/>
    <x v="60"/>
    <x v="0"/>
    <x v="1"/>
    <x v="13933"/>
  </r>
  <r>
    <x v="11"/>
    <x v="60"/>
    <x v="0"/>
    <x v="2"/>
    <x v="13934"/>
  </r>
  <r>
    <x v="11"/>
    <x v="60"/>
    <x v="0"/>
    <x v="3"/>
    <x v="13935"/>
  </r>
  <r>
    <x v="11"/>
    <x v="60"/>
    <x v="0"/>
    <x v="4"/>
    <x v="7"/>
  </r>
  <r>
    <x v="11"/>
    <x v="60"/>
    <x v="0"/>
    <x v="5"/>
    <x v="13936"/>
  </r>
  <r>
    <x v="11"/>
    <x v="60"/>
    <x v="0"/>
    <x v="6"/>
    <x v="13937"/>
  </r>
  <r>
    <x v="11"/>
    <x v="60"/>
    <x v="0"/>
    <x v="7"/>
    <x v="7"/>
  </r>
  <r>
    <x v="11"/>
    <x v="60"/>
    <x v="0"/>
    <x v="8"/>
    <x v="13938"/>
  </r>
  <r>
    <x v="11"/>
    <x v="60"/>
    <x v="0"/>
    <x v="9"/>
    <x v="13939"/>
  </r>
  <r>
    <x v="11"/>
    <x v="60"/>
    <x v="0"/>
    <x v="10"/>
    <x v="13940"/>
  </r>
  <r>
    <x v="11"/>
    <x v="60"/>
    <x v="0"/>
    <x v="11"/>
    <x v="13941"/>
  </r>
  <r>
    <x v="11"/>
    <x v="60"/>
    <x v="0"/>
    <x v="12"/>
    <x v="7"/>
  </r>
  <r>
    <x v="11"/>
    <x v="60"/>
    <x v="0"/>
    <x v="13"/>
    <x v="13942"/>
  </r>
  <r>
    <x v="11"/>
    <x v="60"/>
    <x v="1"/>
    <x v="0"/>
    <x v="13943"/>
  </r>
  <r>
    <x v="11"/>
    <x v="60"/>
    <x v="1"/>
    <x v="1"/>
    <x v="13933"/>
  </r>
  <r>
    <x v="11"/>
    <x v="60"/>
    <x v="1"/>
    <x v="2"/>
    <x v="13944"/>
  </r>
  <r>
    <x v="11"/>
    <x v="60"/>
    <x v="1"/>
    <x v="3"/>
    <x v="13945"/>
  </r>
  <r>
    <x v="11"/>
    <x v="60"/>
    <x v="1"/>
    <x v="4"/>
    <x v="8532"/>
  </r>
  <r>
    <x v="11"/>
    <x v="60"/>
    <x v="1"/>
    <x v="5"/>
    <x v="7"/>
  </r>
  <r>
    <x v="11"/>
    <x v="60"/>
    <x v="1"/>
    <x v="6"/>
    <x v="13946"/>
  </r>
  <r>
    <x v="11"/>
    <x v="60"/>
    <x v="1"/>
    <x v="7"/>
    <x v="7"/>
  </r>
  <r>
    <x v="11"/>
    <x v="60"/>
    <x v="1"/>
    <x v="8"/>
    <x v="13947"/>
  </r>
  <r>
    <x v="11"/>
    <x v="60"/>
    <x v="1"/>
    <x v="9"/>
    <x v="13948"/>
  </r>
  <r>
    <x v="11"/>
    <x v="60"/>
    <x v="1"/>
    <x v="10"/>
    <x v="7"/>
  </r>
  <r>
    <x v="11"/>
    <x v="60"/>
    <x v="1"/>
    <x v="11"/>
    <x v="13949"/>
  </r>
  <r>
    <x v="11"/>
    <x v="60"/>
    <x v="1"/>
    <x v="12"/>
    <x v="7"/>
  </r>
  <r>
    <x v="11"/>
    <x v="60"/>
    <x v="1"/>
    <x v="13"/>
    <x v="13950"/>
  </r>
  <r>
    <x v="11"/>
    <x v="61"/>
    <x v="0"/>
    <x v="0"/>
    <x v="7"/>
  </r>
  <r>
    <x v="11"/>
    <x v="61"/>
    <x v="0"/>
    <x v="1"/>
    <x v="13951"/>
  </r>
  <r>
    <x v="11"/>
    <x v="61"/>
    <x v="0"/>
    <x v="2"/>
    <x v="13952"/>
  </r>
  <r>
    <x v="11"/>
    <x v="61"/>
    <x v="0"/>
    <x v="3"/>
    <x v="13953"/>
  </r>
  <r>
    <x v="11"/>
    <x v="61"/>
    <x v="0"/>
    <x v="4"/>
    <x v="13954"/>
  </r>
  <r>
    <x v="11"/>
    <x v="61"/>
    <x v="0"/>
    <x v="5"/>
    <x v="13955"/>
  </r>
  <r>
    <x v="11"/>
    <x v="61"/>
    <x v="0"/>
    <x v="6"/>
    <x v="13956"/>
  </r>
  <r>
    <x v="11"/>
    <x v="61"/>
    <x v="0"/>
    <x v="7"/>
    <x v="7"/>
  </r>
  <r>
    <x v="11"/>
    <x v="61"/>
    <x v="0"/>
    <x v="8"/>
    <x v="13957"/>
  </r>
  <r>
    <x v="11"/>
    <x v="61"/>
    <x v="0"/>
    <x v="9"/>
    <x v="13958"/>
  </r>
  <r>
    <x v="11"/>
    <x v="61"/>
    <x v="0"/>
    <x v="10"/>
    <x v="13959"/>
  </r>
  <r>
    <x v="11"/>
    <x v="61"/>
    <x v="0"/>
    <x v="11"/>
    <x v="13960"/>
  </r>
  <r>
    <x v="11"/>
    <x v="61"/>
    <x v="0"/>
    <x v="12"/>
    <x v="13961"/>
  </r>
  <r>
    <x v="11"/>
    <x v="61"/>
    <x v="0"/>
    <x v="13"/>
    <x v="13962"/>
  </r>
  <r>
    <x v="11"/>
    <x v="61"/>
    <x v="1"/>
    <x v="0"/>
    <x v="13963"/>
  </r>
  <r>
    <x v="11"/>
    <x v="61"/>
    <x v="1"/>
    <x v="1"/>
    <x v="13964"/>
  </r>
  <r>
    <x v="11"/>
    <x v="61"/>
    <x v="1"/>
    <x v="2"/>
    <x v="13965"/>
  </r>
  <r>
    <x v="11"/>
    <x v="61"/>
    <x v="1"/>
    <x v="3"/>
    <x v="13966"/>
  </r>
  <r>
    <x v="11"/>
    <x v="61"/>
    <x v="1"/>
    <x v="4"/>
    <x v="13954"/>
  </r>
  <r>
    <x v="11"/>
    <x v="61"/>
    <x v="1"/>
    <x v="5"/>
    <x v="7"/>
  </r>
  <r>
    <x v="11"/>
    <x v="61"/>
    <x v="1"/>
    <x v="6"/>
    <x v="13967"/>
  </r>
  <r>
    <x v="11"/>
    <x v="61"/>
    <x v="1"/>
    <x v="7"/>
    <x v="7"/>
  </r>
  <r>
    <x v="11"/>
    <x v="61"/>
    <x v="1"/>
    <x v="8"/>
    <x v="13968"/>
  </r>
  <r>
    <x v="11"/>
    <x v="61"/>
    <x v="1"/>
    <x v="9"/>
    <x v="13969"/>
  </r>
  <r>
    <x v="11"/>
    <x v="61"/>
    <x v="1"/>
    <x v="10"/>
    <x v="7"/>
  </r>
  <r>
    <x v="11"/>
    <x v="61"/>
    <x v="1"/>
    <x v="11"/>
    <x v="13970"/>
  </r>
  <r>
    <x v="11"/>
    <x v="61"/>
    <x v="1"/>
    <x v="12"/>
    <x v="7"/>
  </r>
  <r>
    <x v="11"/>
    <x v="61"/>
    <x v="1"/>
    <x v="13"/>
    <x v="13971"/>
  </r>
  <r>
    <x v="11"/>
    <x v="62"/>
    <x v="0"/>
    <x v="0"/>
    <x v="7"/>
  </r>
  <r>
    <x v="11"/>
    <x v="62"/>
    <x v="0"/>
    <x v="1"/>
    <x v="13972"/>
  </r>
  <r>
    <x v="11"/>
    <x v="62"/>
    <x v="0"/>
    <x v="2"/>
    <x v="13973"/>
  </r>
  <r>
    <x v="11"/>
    <x v="62"/>
    <x v="0"/>
    <x v="3"/>
    <x v="10534"/>
  </r>
  <r>
    <x v="11"/>
    <x v="62"/>
    <x v="0"/>
    <x v="4"/>
    <x v="7"/>
  </r>
  <r>
    <x v="11"/>
    <x v="62"/>
    <x v="0"/>
    <x v="5"/>
    <x v="13974"/>
  </r>
  <r>
    <x v="11"/>
    <x v="62"/>
    <x v="0"/>
    <x v="6"/>
    <x v="13975"/>
  </r>
  <r>
    <x v="11"/>
    <x v="62"/>
    <x v="0"/>
    <x v="7"/>
    <x v="7"/>
  </r>
  <r>
    <x v="11"/>
    <x v="62"/>
    <x v="0"/>
    <x v="8"/>
    <x v="13976"/>
  </r>
  <r>
    <x v="11"/>
    <x v="62"/>
    <x v="0"/>
    <x v="9"/>
    <x v="13977"/>
  </r>
  <r>
    <x v="11"/>
    <x v="62"/>
    <x v="0"/>
    <x v="10"/>
    <x v="13978"/>
  </r>
  <r>
    <x v="11"/>
    <x v="62"/>
    <x v="0"/>
    <x v="11"/>
    <x v="13979"/>
  </r>
  <r>
    <x v="11"/>
    <x v="62"/>
    <x v="0"/>
    <x v="12"/>
    <x v="7"/>
  </r>
  <r>
    <x v="11"/>
    <x v="62"/>
    <x v="0"/>
    <x v="13"/>
    <x v="13980"/>
  </r>
  <r>
    <x v="11"/>
    <x v="62"/>
    <x v="1"/>
    <x v="0"/>
    <x v="7"/>
  </r>
  <r>
    <x v="11"/>
    <x v="62"/>
    <x v="1"/>
    <x v="1"/>
    <x v="13972"/>
  </r>
  <r>
    <x v="11"/>
    <x v="62"/>
    <x v="1"/>
    <x v="2"/>
    <x v="13981"/>
  </r>
  <r>
    <x v="11"/>
    <x v="62"/>
    <x v="1"/>
    <x v="3"/>
    <x v="10534"/>
  </r>
  <r>
    <x v="11"/>
    <x v="62"/>
    <x v="1"/>
    <x v="4"/>
    <x v="13982"/>
  </r>
  <r>
    <x v="11"/>
    <x v="62"/>
    <x v="1"/>
    <x v="5"/>
    <x v="7"/>
  </r>
  <r>
    <x v="11"/>
    <x v="62"/>
    <x v="1"/>
    <x v="6"/>
    <x v="13983"/>
  </r>
  <r>
    <x v="11"/>
    <x v="62"/>
    <x v="1"/>
    <x v="7"/>
    <x v="7"/>
  </r>
  <r>
    <x v="11"/>
    <x v="62"/>
    <x v="1"/>
    <x v="8"/>
    <x v="13976"/>
  </r>
  <r>
    <x v="11"/>
    <x v="62"/>
    <x v="1"/>
    <x v="9"/>
    <x v="13984"/>
  </r>
  <r>
    <x v="11"/>
    <x v="62"/>
    <x v="1"/>
    <x v="10"/>
    <x v="7"/>
  </r>
  <r>
    <x v="11"/>
    <x v="62"/>
    <x v="1"/>
    <x v="11"/>
    <x v="13985"/>
  </r>
  <r>
    <x v="11"/>
    <x v="62"/>
    <x v="1"/>
    <x v="12"/>
    <x v="7"/>
  </r>
  <r>
    <x v="11"/>
    <x v="62"/>
    <x v="1"/>
    <x v="13"/>
    <x v="13986"/>
  </r>
  <r>
    <x v="11"/>
    <x v="63"/>
    <x v="0"/>
    <x v="0"/>
    <x v="7"/>
  </r>
  <r>
    <x v="11"/>
    <x v="63"/>
    <x v="0"/>
    <x v="1"/>
    <x v="13987"/>
  </r>
  <r>
    <x v="11"/>
    <x v="63"/>
    <x v="0"/>
    <x v="2"/>
    <x v="13988"/>
  </r>
  <r>
    <x v="11"/>
    <x v="63"/>
    <x v="0"/>
    <x v="3"/>
    <x v="13989"/>
  </r>
  <r>
    <x v="11"/>
    <x v="63"/>
    <x v="0"/>
    <x v="4"/>
    <x v="13990"/>
  </r>
  <r>
    <x v="11"/>
    <x v="63"/>
    <x v="0"/>
    <x v="5"/>
    <x v="13991"/>
  </r>
  <r>
    <x v="11"/>
    <x v="63"/>
    <x v="0"/>
    <x v="6"/>
    <x v="13992"/>
  </r>
  <r>
    <x v="11"/>
    <x v="63"/>
    <x v="0"/>
    <x v="7"/>
    <x v="7"/>
  </r>
  <r>
    <x v="11"/>
    <x v="63"/>
    <x v="0"/>
    <x v="8"/>
    <x v="13993"/>
  </r>
  <r>
    <x v="11"/>
    <x v="63"/>
    <x v="0"/>
    <x v="9"/>
    <x v="13994"/>
  </r>
  <r>
    <x v="11"/>
    <x v="63"/>
    <x v="0"/>
    <x v="10"/>
    <x v="13995"/>
  </r>
  <r>
    <x v="11"/>
    <x v="63"/>
    <x v="0"/>
    <x v="11"/>
    <x v="13996"/>
  </r>
  <r>
    <x v="11"/>
    <x v="63"/>
    <x v="0"/>
    <x v="12"/>
    <x v="7"/>
  </r>
  <r>
    <x v="11"/>
    <x v="63"/>
    <x v="0"/>
    <x v="13"/>
    <x v="13997"/>
  </r>
  <r>
    <x v="11"/>
    <x v="63"/>
    <x v="1"/>
    <x v="0"/>
    <x v="7"/>
  </r>
  <r>
    <x v="11"/>
    <x v="63"/>
    <x v="1"/>
    <x v="1"/>
    <x v="13987"/>
  </r>
  <r>
    <x v="11"/>
    <x v="63"/>
    <x v="1"/>
    <x v="2"/>
    <x v="13998"/>
  </r>
  <r>
    <x v="11"/>
    <x v="63"/>
    <x v="1"/>
    <x v="3"/>
    <x v="13989"/>
  </r>
  <r>
    <x v="11"/>
    <x v="63"/>
    <x v="1"/>
    <x v="4"/>
    <x v="13990"/>
  </r>
  <r>
    <x v="11"/>
    <x v="63"/>
    <x v="1"/>
    <x v="5"/>
    <x v="7"/>
  </r>
  <r>
    <x v="11"/>
    <x v="63"/>
    <x v="1"/>
    <x v="6"/>
    <x v="13999"/>
  </r>
  <r>
    <x v="11"/>
    <x v="63"/>
    <x v="1"/>
    <x v="7"/>
    <x v="7"/>
  </r>
  <r>
    <x v="11"/>
    <x v="63"/>
    <x v="1"/>
    <x v="8"/>
    <x v="13993"/>
  </r>
  <r>
    <x v="11"/>
    <x v="63"/>
    <x v="1"/>
    <x v="9"/>
    <x v="14000"/>
  </r>
  <r>
    <x v="11"/>
    <x v="63"/>
    <x v="1"/>
    <x v="10"/>
    <x v="7"/>
  </r>
  <r>
    <x v="11"/>
    <x v="63"/>
    <x v="1"/>
    <x v="11"/>
    <x v="14001"/>
  </r>
  <r>
    <x v="11"/>
    <x v="63"/>
    <x v="1"/>
    <x v="12"/>
    <x v="7"/>
  </r>
  <r>
    <x v="11"/>
    <x v="63"/>
    <x v="1"/>
    <x v="13"/>
    <x v="14002"/>
  </r>
  <r>
    <x v="11"/>
    <x v="64"/>
    <x v="0"/>
    <x v="0"/>
    <x v="7"/>
  </r>
  <r>
    <x v="11"/>
    <x v="64"/>
    <x v="0"/>
    <x v="1"/>
    <x v="14003"/>
  </r>
  <r>
    <x v="11"/>
    <x v="64"/>
    <x v="0"/>
    <x v="2"/>
    <x v="14004"/>
  </r>
  <r>
    <x v="11"/>
    <x v="64"/>
    <x v="0"/>
    <x v="3"/>
    <x v="14005"/>
  </r>
  <r>
    <x v="11"/>
    <x v="64"/>
    <x v="0"/>
    <x v="4"/>
    <x v="14006"/>
  </r>
  <r>
    <x v="11"/>
    <x v="64"/>
    <x v="0"/>
    <x v="5"/>
    <x v="14007"/>
  </r>
  <r>
    <x v="11"/>
    <x v="64"/>
    <x v="0"/>
    <x v="6"/>
    <x v="14008"/>
  </r>
  <r>
    <x v="11"/>
    <x v="64"/>
    <x v="0"/>
    <x v="7"/>
    <x v="7"/>
  </r>
  <r>
    <x v="11"/>
    <x v="64"/>
    <x v="0"/>
    <x v="8"/>
    <x v="7"/>
  </r>
  <r>
    <x v="11"/>
    <x v="64"/>
    <x v="0"/>
    <x v="9"/>
    <x v="14009"/>
  </r>
  <r>
    <x v="11"/>
    <x v="64"/>
    <x v="0"/>
    <x v="10"/>
    <x v="14010"/>
  </r>
  <r>
    <x v="11"/>
    <x v="64"/>
    <x v="0"/>
    <x v="11"/>
    <x v="14011"/>
  </r>
  <r>
    <x v="11"/>
    <x v="64"/>
    <x v="0"/>
    <x v="12"/>
    <x v="7"/>
  </r>
  <r>
    <x v="11"/>
    <x v="64"/>
    <x v="0"/>
    <x v="13"/>
    <x v="14012"/>
  </r>
  <r>
    <x v="11"/>
    <x v="64"/>
    <x v="1"/>
    <x v="0"/>
    <x v="7"/>
  </r>
  <r>
    <x v="11"/>
    <x v="64"/>
    <x v="1"/>
    <x v="1"/>
    <x v="14003"/>
  </r>
  <r>
    <x v="11"/>
    <x v="64"/>
    <x v="1"/>
    <x v="2"/>
    <x v="14013"/>
  </r>
  <r>
    <x v="11"/>
    <x v="64"/>
    <x v="1"/>
    <x v="3"/>
    <x v="14005"/>
  </r>
  <r>
    <x v="11"/>
    <x v="64"/>
    <x v="1"/>
    <x v="4"/>
    <x v="14006"/>
  </r>
  <r>
    <x v="11"/>
    <x v="64"/>
    <x v="1"/>
    <x v="5"/>
    <x v="7"/>
  </r>
  <r>
    <x v="11"/>
    <x v="64"/>
    <x v="1"/>
    <x v="6"/>
    <x v="14008"/>
  </r>
  <r>
    <x v="11"/>
    <x v="64"/>
    <x v="1"/>
    <x v="7"/>
    <x v="7"/>
  </r>
  <r>
    <x v="11"/>
    <x v="64"/>
    <x v="1"/>
    <x v="8"/>
    <x v="7"/>
  </r>
  <r>
    <x v="11"/>
    <x v="64"/>
    <x v="1"/>
    <x v="9"/>
    <x v="14014"/>
  </r>
  <r>
    <x v="11"/>
    <x v="64"/>
    <x v="1"/>
    <x v="10"/>
    <x v="7"/>
  </r>
  <r>
    <x v="11"/>
    <x v="64"/>
    <x v="1"/>
    <x v="11"/>
    <x v="14015"/>
  </r>
  <r>
    <x v="11"/>
    <x v="64"/>
    <x v="1"/>
    <x v="12"/>
    <x v="7"/>
  </r>
  <r>
    <x v="11"/>
    <x v="64"/>
    <x v="1"/>
    <x v="13"/>
    <x v="14016"/>
  </r>
  <r>
    <x v="11"/>
    <x v="65"/>
    <x v="0"/>
    <x v="0"/>
    <x v="7"/>
  </r>
  <r>
    <x v="11"/>
    <x v="65"/>
    <x v="0"/>
    <x v="1"/>
    <x v="14017"/>
  </r>
  <r>
    <x v="11"/>
    <x v="65"/>
    <x v="0"/>
    <x v="2"/>
    <x v="14018"/>
  </r>
  <r>
    <x v="11"/>
    <x v="65"/>
    <x v="0"/>
    <x v="3"/>
    <x v="12897"/>
  </r>
  <r>
    <x v="11"/>
    <x v="65"/>
    <x v="0"/>
    <x v="4"/>
    <x v="1272"/>
  </r>
  <r>
    <x v="11"/>
    <x v="65"/>
    <x v="0"/>
    <x v="5"/>
    <x v="7"/>
  </r>
  <r>
    <x v="11"/>
    <x v="65"/>
    <x v="0"/>
    <x v="6"/>
    <x v="5524"/>
  </r>
  <r>
    <x v="11"/>
    <x v="65"/>
    <x v="0"/>
    <x v="7"/>
    <x v="7"/>
  </r>
  <r>
    <x v="11"/>
    <x v="65"/>
    <x v="0"/>
    <x v="8"/>
    <x v="14019"/>
  </r>
  <r>
    <x v="11"/>
    <x v="65"/>
    <x v="0"/>
    <x v="9"/>
    <x v="14020"/>
  </r>
  <r>
    <x v="11"/>
    <x v="65"/>
    <x v="0"/>
    <x v="10"/>
    <x v="11730"/>
  </r>
  <r>
    <x v="11"/>
    <x v="65"/>
    <x v="0"/>
    <x v="11"/>
    <x v="14021"/>
  </r>
  <r>
    <x v="11"/>
    <x v="65"/>
    <x v="0"/>
    <x v="12"/>
    <x v="7"/>
  </r>
  <r>
    <x v="11"/>
    <x v="65"/>
    <x v="0"/>
    <x v="13"/>
    <x v="14022"/>
  </r>
  <r>
    <x v="11"/>
    <x v="65"/>
    <x v="1"/>
    <x v="0"/>
    <x v="7"/>
  </r>
  <r>
    <x v="11"/>
    <x v="65"/>
    <x v="1"/>
    <x v="1"/>
    <x v="14017"/>
  </r>
  <r>
    <x v="11"/>
    <x v="65"/>
    <x v="1"/>
    <x v="2"/>
    <x v="14023"/>
  </r>
  <r>
    <x v="11"/>
    <x v="65"/>
    <x v="1"/>
    <x v="3"/>
    <x v="12897"/>
  </r>
  <r>
    <x v="11"/>
    <x v="65"/>
    <x v="1"/>
    <x v="4"/>
    <x v="14024"/>
  </r>
  <r>
    <x v="11"/>
    <x v="65"/>
    <x v="1"/>
    <x v="5"/>
    <x v="7"/>
  </r>
  <r>
    <x v="11"/>
    <x v="65"/>
    <x v="1"/>
    <x v="6"/>
    <x v="14025"/>
  </r>
  <r>
    <x v="11"/>
    <x v="65"/>
    <x v="1"/>
    <x v="7"/>
    <x v="7"/>
  </r>
  <r>
    <x v="11"/>
    <x v="65"/>
    <x v="1"/>
    <x v="8"/>
    <x v="14019"/>
  </r>
  <r>
    <x v="11"/>
    <x v="65"/>
    <x v="1"/>
    <x v="9"/>
    <x v="14026"/>
  </r>
  <r>
    <x v="11"/>
    <x v="65"/>
    <x v="1"/>
    <x v="10"/>
    <x v="7"/>
  </r>
  <r>
    <x v="11"/>
    <x v="65"/>
    <x v="1"/>
    <x v="11"/>
    <x v="14027"/>
  </r>
  <r>
    <x v="11"/>
    <x v="65"/>
    <x v="1"/>
    <x v="12"/>
    <x v="7"/>
  </r>
  <r>
    <x v="11"/>
    <x v="65"/>
    <x v="1"/>
    <x v="13"/>
    <x v="14028"/>
  </r>
  <r>
    <x v="11"/>
    <x v="66"/>
    <x v="0"/>
    <x v="0"/>
    <x v="7"/>
  </r>
  <r>
    <x v="11"/>
    <x v="66"/>
    <x v="0"/>
    <x v="1"/>
    <x v="14029"/>
  </r>
  <r>
    <x v="11"/>
    <x v="66"/>
    <x v="0"/>
    <x v="2"/>
    <x v="14030"/>
  </r>
  <r>
    <x v="11"/>
    <x v="66"/>
    <x v="0"/>
    <x v="3"/>
    <x v="14031"/>
  </r>
  <r>
    <x v="11"/>
    <x v="66"/>
    <x v="0"/>
    <x v="4"/>
    <x v="9119"/>
  </r>
  <r>
    <x v="11"/>
    <x v="66"/>
    <x v="0"/>
    <x v="5"/>
    <x v="14032"/>
  </r>
  <r>
    <x v="11"/>
    <x v="66"/>
    <x v="0"/>
    <x v="6"/>
    <x v="14033"/>
  </r>
  <r>
    <x v="11"/>
    <x v="66"/>
    <x v="0"/>
    <x v="7"/>
    <x v="7"/>
  </r>
  <r>
    <x v="11"/>
    <x v="66"/>
    <x v="0"/>
    <x v="8"/>
    <x v="14034"/>
  </r>
  <r>
    <x v="11"/>
    <x v="66"/>
    <x v="0"/>
    <x v="9"/>
    <x v="14035"/>
  </r>
  <r>
    <x v="11"/>
    <x v="66"/>
    <x v="0"/>
    <x v="10"/>
    <x v="14036"/>
  </r>
  <r>
    <x v="11"/>
    <x v="66"/>
    <x v="0"/>
    <x v="11"/>
    <x v="14037"/>
  </r>
  <r>
    <x v="11"/>
    <x v="66"/>
    <x v="0"/>
    <x v="12"/>
    <x v="14038"/>
  </r>
  <r>
    <x v="11"/>
    <x v="66"/>
    <x v="0"/>
    <x v="13"/>
    <x v="14039"/>
  </r>
  <r>
    <x v="11"/>
    <x v="66"/>
    <x v="1"/>
    <x v="0"/>
    <x v="7"/>
  </r>
  <r>
    <x v="11"/>
    <x v="66"/>
    <x v="1"/>
    <x v="1"/>
    <x v="14040"/>
  </r>
  <r>
    <x v="11"/>
    <x v="66"/>
    <x v="1"/>
    <x v="2"/>
    <x v="14041"/>
  </r>
  <r>
    <x v="11"/>
    <x v="66"/>
    <x v="1"/>
    <x v="3"/>
    <x v="12923"/>
  </r>
  <r>
    <x v="11"/>
    <x v="66"/>
    <x v="1"/>
    <x v="4"/>
    <x v="9119"/>
  </r>
  <r>
    <x v="11"/>
    <x v="66"/>
    <x v="1"/>
    <x v="5"/>
    <x v="7"/>
  </r>
  <r>
    <x v="11"/>
    <x v="66"/>
    <x v="1"/>
    <x v="6"/>
    <x v="14042"/>
  </r>
  <r>
    <x v="11"/>
    <x v="66"/>
    <x v="1"/>
    <x v="7"/>
    <x v="7"/>
  </r>
  <r>
    <x v="11"/>
    <x v="66"/>
    <x v="1"/>
    <x v="8"/>
    <x v="14034"/>
  </r>
  <r>
    <x v="11"/>
    <x v="66"/>
    <x v="1"/>
    <x v="9"/>
    <x v="14043"/>
  </r>
  <r>
    <x v="11"/>
    <x v="66"/>
    <x v="1"/>
    <x v="10"/>
    <x v="7"/>
  </r>
  <r>
    <x v="11"/>
    <x v="66"/>
    <x v="1"/>
    <x v="11"/>
    <x v="14044"/>
  </r>
  <r>
    <x v="11"/>
    <x v="66"/>
    <x v="1"/>
    <x v="12"/>
    <x v="7"/>
  </r>
  <r>
    <x v="11"/>
    <x v="66"/>
    <x v="1"/>
    <x v="13"/>
    <x v="14045"/>
  </r>
  <r>
    <x v="11"/>
    <x v="67"/>
    <x v="0"/>
    <x v="0"/>
    <x v="7"/>
  </r>
  <r>
    <x v="11"/>
    <x v="67"/>
    <x v="0"/>
    <x v="1"/>
    <x v="14046"/>
  </r>
  <r>
    <x v="11"/>
    <x v="67"/>
    <x v="0"/>
    <x v="2"/>
    <x v="14047"/>
  </r>
  <r>
    <x v="11"/>
    <x v="67"/>
    <x v="0"/>
    <x v="3"/>
    <x v="14048"/>
  </r>
  <r>
    <x v="11"/>
    <x v="67"/>
    <x v="0"/>
    <x v="4"/>
    <x v="7"/>
  </r>
  <r>
    <x v="11"/>
    <x v="67"/>
    <x v="0"/>
    <x v="5"/>
    <x v="14049"/>
  </r>
  <r>
    <x v="11"/>
    <x v="67"/>
    <x v="0"/>
    <x v="6"/>
    <x v="14050"/>
  </r>
  <r>
    <x v="11"/>
    <x v="67"/>
    <x v="0"/>
    <x v="7"/>
    <x v="7"/>
  </r>
  <r>
    <x v="11"/>
    <x v="67"/>
    <x v="0"/>
    <x v="8"/>
    <x v="7"/>
  </r>
  <r>
    <x v="11"/>
    <x v="67"/>
    <x v="0"/>
    <x v="9"/>
    <x v="14051"/>
  </r>
  <r>
    <x v="11"/>
    <x v="67"/>
    <x v="0"/>
    <x v="10"/>
    <x v="14052"/>
  </r>
  <r>
    <x v="11"/>
    <x v="67"/>
    <x v="0"/>
    <x v="11"/>
    <x v="14053"/>
  </r>
  <r>
    <x v="11"/>
    <x v="67"/>
    <x v="0"/>
    <x v="12"/>
    <x v="7"/>
  </r>
  <r>
    <x v="11"/>
    <x v="67"/>
    <x v="0"/>
    <x v="13"/>
    <x v="14054"/>
  </r>
  <r>
    <x v="11"/>
    <x v="67"/>
    <x v="1"/>
    <x v="0"/>
    <x v="14055"/>
  </r>
  <r>
    <x v="11"/>
    <x v="67"/>
    <x v="1"/>
    <x v="1"/>
    <x v="14056"/>
  </r>
  <r>
    <x v="11"/>
    <x v="67"/>
    <x v="1"/>
    <x v="2"/>
    <x v="14057"/>
  </r>
  <r>
    <x v="11"/>
    <x v="67"/>
    <x v="1"/>
    <x v="3"/>
    <x v="14048"/>
  </r>
  <r>
    <x v="11"/>
    <x v="67"/>
    <x v="1"/>
    <x v="4"/>
    <x v="7"/>
  </r>
  <r>
    <x v="11"/>
    <x v="67"/>
    <x v="1"/>
    <x v="5"/>
    <x v="7"/>
  </r>
  <r>
    <x v="11"/>
    <x v="67"/>
    <x v="1"/>
    <x v="6"/>
    <x v="14058"/>
  </r>
  <r>
    <x v="11"/>
    <x v="67"/>
    <x v="1"/>
    <x v="7"/>
    <x v="7"/>
  </r>
  <r>
    <x v="11"/>
    <x v="67"/>
    <x v="1"/>
    <x v="8"/>
    <x v="7"/>
  </r>
  <r>
    <x v="11"/>
    <x v="67"/>
    <x v="1"/>
    <x v="9"/>
    <x v="14059"/>
  </r>
  <r>
    <x v="11"/>
    <x v="67"/>
    <x v="1"/>
    <x v="10"/>
    <x v="7"/>
  </r>
  <r>
    <x v="11"/>
    <x v="67"/>
    <x v="1"/>
    <x v="11"/>
    <x v="14060"/>
  </r>
  <r>
    <x v="11"/>
    <x v="67"/>
    <x v="1"/>
    <x v="12"/>
    <x v="7"/>
  </r>
  <r>
    <x v="11"/>
    <x v="67"/>
    <x v="1"/>
    <x v="13"/>
    <x v="14061"/>
  </r>
  <r>
    <x v="11"/>
    <x v="68"/>
    <x v="0"/>
    <x v="0"/>
    <x v="7"/>
  </r>
  <r>
    <x v="11"/>
    <x v="68"/>
    <x v="0"/>
    <x v="1"/>
    <x v="14062"/>
  </r>
  <r>
    <x v="11"/>
    <x v="68"/>
    <x v="0"/>
    <x v="2"/>
    <x v="14063"/>
  </r>
  <r>
    <x v="11"/>
    <x v="68"/>
    <x v="0"/>
    <x v="3"/>
    <x v="11794"/>
  </r>
  <r>
    <x v="11"/>
    <x v="68"/>
    <x v="0"/>
    <x v="4"/>
    <x v="7"/>
  </r>
  <r>
    <x v="11"/>
    <x v="68"/>
    <x v="0"/>
    <x v="5"/>
    <x v="14064"/>
  </r>
  <r>
    <x v="11"/>
    <x v="68"/>
    <x v="0"/>
    <x v="6"/>
    <x v="14065"/>
  </r>
  <r>
    <x v="11"/>
    <x v="68"/>
    <x v="0"/>
    <x v="7"/>
    <x v="7"/>
  </r>
  <r>
    <x v="11"/>
    <x v="68"/>
    <x v="0"/>
    <x v="8"/>
    <x v="14066"/>
  </r>
  <r>
    <x v="11"/>
    <x v="68"/>
    <x v="0"/>
    <x v="9"/>
    <x v="14067"/>
  </r>
  <r>
    <x v="11"/>
    <x v="68"/>
    <x v="0"/>
    <x v="10"/>
    <x v="14068"/>
  </r>
  <r>
    <x v="11"/>
    <x v="68"/>
    <x v="0"/>
    <x v="11"/>
    <x v="14069"/>
  </r>
  <r>
    <x v="11"/>
    <x v="68"/>
    <x v="0"/>
    <x v="12"/>
    <x v="14070"/>
  </r>
  <r>
    <x v="11"/>
    <x v="68"/>
    <x v="0"/>
    <x v="13"/>
    <x v="14071"/>
  </r>
  <r>
    <x v="11"/>
    <x v="68"/>
    <x v="1"/>
    <x v="0"/>
    <x v="7"/>
  </r>
  <r>
    <x v="11"/>
    <x v="68"/>
    <x v="1"/>
    <x v="1"/>
    <x v="14062"/>
  </r>
  <r>
    <x v="11"/>
    <x v="68"/>
    <x v="1"/>
    <x v="2"/>
    <x v="14072"/>
  </r>
  <r>
    <x v="11"/>
    <x v="68"/>
    <x v="1"/>
    <x v="3"/>
    <x v="11794"/>
  </r>
  <r>
    <x v="11"/>
    <x v="68"/>
    <x v="1"/>
    <x v="4"/>
    <x v="7"/>
  </r>
  <r>
    <x v="11"/>
    <x v="68"/>
    <x v="1"/>
    <x v="5"/>
    <x v="7"/>
  </r>
  <r>
    <x v="11"/>
    <x v="68"/>
    <x v="1"/>
    <x v="6"/>
    <x v="14073"/>
  </r>
  <r>
    <x v="11"/>
    <x v="68"/>
    <x v="1"/>
    <x v="7"/>
    <x v="7"/>
  </r>
  <r>
    <x v="11"/>
    <x v="68"/>
    <x v="1"/>
    <x v="8"/>
    <x v="14066"/>
  </r>
  <r>
    <x v="11"/>
    <x v="68"/>
    <x v="1"/>
    <x v="9"/>
    <x v="14074"/>
  </r>
  <r>
    <x v="11"/>
    <x v="68"/>
    <x v="1"/>
    <x v="10"/>
    <x v="7"/>
  </r>
  <r>
    <x v="11"/>
    <x v="68"/>
    <x v="1"/>
    <x v="11"/>
    <x v="14075"/>
  </r>
  <r>
    <x v="11"/>
    <x v="68"/>
    <x v="1"/>
    <x v="12"/>
    <x v="7"/>
  </r>
  <r>
    <x v="11"/>
    <x v="68"/>
    <x v="1"/>
    <x v="13"/>
    <x v="14076"/>
  </r>
  <r>
    <x v="11"/>
    <x v="69"/>
    <x v="0"/>
    <x v="0"/>
    <x v="7"/>
  </r>
  <r>
    <x v="11"/>
    <x v="69"/>
    <x v="0"/>
    <x v="1"/>
    <x v="3968"/>
  </r>
  <r>
    <x v="11"/>
    <x v="69"/>
    <x v="0"/>
    <x v="2"/>
    <x v="14077"/>
  </r>
  <r>
    <x v="11"/>
    <x v="69"/>
    <x v="0"/>
    <x v="3"/>
    <x v="12960"/>
  </r>
  <r>
    <x v="11"/>
    <x v="69"/>
    <x v="0"/>
    <x v="4"/>
    <x v="14078"/>
  </r>
  <r>
    <x v="11"/>
    <x v="69"/>
    <x v="0"/>
    <x v="5"/>
    <x v="11714"/>
  </r>
  <r>
    <x v="11"/>
    <x v="69"/>
    <x v="0"/>
    <x v="6"/>
    <x v="14079"/>
  </r>
  <r>
    <x v="11"/>
    <x v="69"/>
    <x v="0"/>
    <x v="7"/>
    <x v="7"/>
  </r>
  <r>
    <x v="11"/>
    <x v="69"/>
    <x v="0"/>
    <x v="8"/>
    <x v="14080"/>
  </r>
  <r>
    <x v="11"/>
    <x v="69"/>
    <x v="0"/>
    <x v="9"/>
    <x v="14081"/>
  </r>
  <r>
    <x v="11"/>
    <x v="69"/>
    <x v="0"/>
    <x v="10"/>
    <x v="14082"/>
  </r>
  <r>
    <x v="11"/>
    <x v="69"/>
    <x v="0"/>
    <x v="11"/>
    <x v="14083"/>
  </r>
  <r>
    <x v="11"/>
    <x v="69"/>
    <x v="0"/>
    <x v="12"/>
    <x v="14084"/>
  </r>
  <r>
    <x v="11"/>
    <x v="69"/>
    <x v="0"/>
    <x v="13"/>
    <x v="14085"/>
  </r>
  <r>
    <x v="11"/>
    <x v="69"/>
    <x v="1"/>
    <x v="0"/>
    <x v="7"/>
  </r>
  <r>
    <x v="11"/>
    <x v="69"/>
    <x v="1"/>
    <x v="1"/>
    <x v="14086"/>
  </r>
  <r>
    <x v="11"/>
    <x v="69"/>
    <x v="1"/>
    <x v="2"/>
    <x v="14087"/>
  </r>
  <r>
    <x v="11"/>
    <x v="69"/>
    <x v="1"/>
    <x v="3"/>
    <x v="12972"/>
  </r>
  <r>
    <x v="11"/>
    <x v="69"/>
    <x v="1"/>
    <x v="4"/>
    <x v="14078"/>
  </r>
  <r>
    <x v="11"/>
    <x v="69"/>
    <x v="1"/>
    <x v="5"/>
    <x v="7"/>
  </r>
  <r>
    <x v="11"/>
    <x v="69"/>
    <x v="1"/>
    <x v="6"/>
    <x v="14088"/>
  </r>
  <r>
    <x v="11"/>
    <x v="69"/>
    <x v="1"/>
    <x v="7"/>
    <x v="7"/>
  </r>
  <r>
    <x v="11"/>
    <x v="69"/>
    <x v="1"/>
    <x v="8"/>
    <x v="14089"/>
  </r>
  <r>
    <x v="11"/>
    <x v="69"/>
    <x v="1"/>
    <x v="9"/>
    <x v="14090"/>
  </r>
  <r>
    <x v="11"/>
    <x v="69"/>
    <x v="1"/>
    <x v="10"/>
    <x v="7"/>
  </r>
  <r>
    <x v="11"/>
    <x v="69"/>
    <x v="1"/>
    <x v="11"/>
    <x v="14091"/>
  </r>
  <r>
    <x v="11"/>
    <x v="69"/>
    <x v="1"/>
    <x v="12"/>
    <x v="7"/>
  </r>
  <r>
    <x v="11"/>
    <x v="69"/>
    <x v="1"/>
    <x v="13"/>
    <x v="14092"/>
  </r>
  <r>
    <x v="11"/>
    <x v="70"/>
    <x v="0"/>
    <x v="0"/>
    <x v="7"/>
  </r>
  <r>
    <x v="11"/>
    <x v="70"/>
    <x v="0"/>
    <x v="1"/>
    <x v="14093"/>
  </r>
  <r>
    <x v="11"/>
    <x v="70"/>
    <x v="0"/>
    <x v="2"/>
    <x v="14094"/>
  </r>
  <r>
    <x v="11"/>
    <x v="70"/>
    <x v="0"/>
    <x v="3"/>
    <x v="12980"/>
  </r>
  <r>
    <x v="11"/>
    <x v="70"/>
    <x v="0"/>
    <x v="4"/>
    <x v="7"/>
  </r>
  <r>
    <x v="11"/>
    <x v="70"/>
    <x v="0"/>
    <x v="5"/>
    <x v="14095"/>
  </r>
  <r>
    <x v="11"/>
    <x v="70"/>
    <x v="0"/>
    <x v="6"/>
    <x v="14096"/>
  </r>
  <r>
    <x v="11"/>
    <x v="70"/>
    <x v="0"/>
    <x v="7"/>
    <x v="7"/>
  </r>
  <r>
    <x v="11"/>
    <x v="70"/>
    <x v="0"/>
    <x v="8"/>
    <x v="7"/>
  </r>
  <r>
    <x v="11"/>
    <x v="70"/>
    <x v="0"/>
    <x v="9"/>
    <x v="14097"/>
  </r>
  <r>
    <x v="11"/>
    <x v="70"/>
    <x v="0"/>
    <x v="10"/>
    <x v="14098"/>
  </r>
  <r>
    <x v="11"/>
    <x v="70"/>
    <x v="0"/>
    <x v="11"/>
    <x v="14099"/>
  </r>
  <r>
    <x v="11"/>
    <x v="70"/>
    <x v="0"/>
    <x v="12"/>
    <x v="7"/>
  </r>
  <r>
    <x v="11"/>
    <x v="70"/>
    <x v="0"/>
    <x v="13"/>
    <x v="14100"/>
  </r>
  <r>
    <x v="11"/>
    <x v="70"/>
    <x v="1"/>
    <x v="0"/>
    <x v="7"/>
  </r>
  <r>
    <x v="11"/>
    <x v="70"/>
    <x v="1"/>
    <x v="1"/>
    <x v="14101"/>
  </r>
  <r>
    <x v="11"/>
    <x v="70"/>
    <x v="1"/>
    <x v="2"/>
    <x v="14102"/>
  </r>
  <r>
    <x v="11"/>
    <x v="70"/>
    <x v="1"/>
    <x v="3"/>
    <x v="12980"/>
  </r>
  <r>
    <x v="11"/>
    <x v="70"/>
    <x v="1"/>
    <x v="4"/>
    <x v="7"/>
  </r>
  <r>
    <x v="11"/>
    <x v="70"/>
    <x v="1"/>
    <x v="5"/>
    <x v="7"/>
  </r>
  <r>
    <x v="11"/>
    <x v="70"/>
    <x v="1"/>
    <x v="6"/>
    <x v="14103"/>
  </r>
  <r>
    <x v="11"/>
    <x v="70"/>
    <x v="1"/>
    <x v="7"/>
    <x v="7"/>
  </r>
  <r>
    <x v="11"/>
    <x v="70"/>
    <x v="1"/>
    <x v="8"/>
    <x v="7"/>
  </r>
  <r>
    <x v="11"/>
    <x v="70"/>
    <x v="1"/>
    <x v="9"/>
    <x v="14104"/>
  </r>
  <r>
    <x v="11"/>
    <x v="70"/>
    <x v="1"/>
    <x v="10"/>
    <x v="7"/>
  </r>
  <r>
    <x v="11"/>
    <x v="70"/>
    <x v="1"/>
    <x v="11"/>
    <x v="14105"/>
  </r>
  <r>
    <x v="11"/>
    <x v="70"/>
    <x v="1"/>
    <x v="12"/>
    <x v="7"/>
  </r>
  <r>
    <x v="11"/>
    <x v="70"/>
    <x v="1"/>
    <x v="13"/>
    <x v="14106"/>
  </r>
  <r>
    <x v="11"/>
    <x v="71"/>
    <x v="0"/>
    <x v="0"/>
    <x v="7"/>
  </r>
  <r>
    <x v="11"/>
    <x v="71"/>
    <x v="0"/>
    <x v="1"/>
    <x v="14107"/>
  </r>
  <r>
    <x v="11"/>
    <x v="71"/>
    <x v="0"/>
    <x v="2"/>
    <x v="14108"/>
  </r>
  <r>
    <x v="11"/>
    <x v="71"/>
    <x v="0"/>
    <x v="3"/>
    <x v="7724"/>
  </r>
  <r>
    <x v="11"/>
    <x v="71"/>
    <x v="0"/>
    <x v="4"/>
    <x v="7"/>
  </r>
  <r>
    <x v="11"/>
    <x v="71"/>
    <x v="0"/>
    <x v="5"/>
    <x v="14109"/>
  </r>
  <r>
    <x v="11"/>
    <x v="71"/>
    <x v="0"/>
    <x v="6"/>
    <x v="14110"/>
  </r>
  <r>
    <x v="11"/>
    <x v="71"/>
    <x v="0"/>
    <x v="7"/>
    <x v="7"/>
  </r>
  <r>
    <x v="11"/>
    <x v="71"/>
    <x v="0"/>
    <x v="8"/>
    <x v="7"/>
  </r>
  <r>
    <x v="11"/>
    <x v="71"/>
    <x v="0"/>
    <x v="9"/>
    <x v="14111"/>
  </r>
  <r>
    <x v="11"/>
    <x v="71"/>
    <x v="0"/>
    <x v="10"/>
    <x v="13984"/>
  </r>
  <r>
    <x v="11"/>
    <x v="71"/>
    <x v="0"/>
    <x v="11"/>
    <x v="14112"/>
  </r>
  <r>
    <x v="11"/>
    <x v="71"/>
    <x v="0"/>
    <x v="12"/>
    <x v="14113"/>
  </r>
  <r>
    <x v="11"/>
    <x v="71"/>
    <x v="0"/>
    <x v="13"/>
    <x v="14114"/>
  </r>
  <r>
    <x v="11"/>
    <x v="71"/>
    <x v="1"/>
    <x v="0"/>
    <x v="7"/>
  </r>
  <r>
    <x v="11"/>
    <x v="71"/>
    <x v="1"/>
    <x v="1"/>
    <x v="14115"/>
  </r>
  <r>
    <x v="11"/>
    <x v="71"/>
    <x v="1"/>
    <x v="2"/>
    <x v="14116"/>
  </r>
  <r>
    <x v="11"/>
    <x v="71"/>
    <x v="1"/>
    <x v="3"/>
    <x v="14117"/>
  </r>
  <r>
    <x v="11"/>
    <x v="71"/>
    <x v="1"/>
    <x v="4"/>
    <x v="14118"/>
  </r>
  <r>
    <x v="11"/>
    <x v="71"/>
    <x v="1"/>
    <x v="5"/>
    <x v="7"/>
  </r>
  <r>
    <x v="11"/>
    <x v="71"/>
    <x v="1"/>
    <x v="6"/>
    <x v="14119"/>
  </r>
  <r>
    <x v="11"/>
    <x v="71"/>
    <x v="1"/>
    <x v="7"/>
    <x v="7"/>
  </r>
  <r>
    <x v="11"/>
    <x v="71"/>
    <x v="1"/>
    <x v="8"/>
    <x v="7"/>
  </r>
  <r>
    <x v="11"/>
    <x v="71"/>
    <x v="1"/>
    <x v="9"/>
    <x v="14120"/>
  </r>
  <r>
    <x v="11"/>
    <x v="71"/>
    <x v="1"/>
    <x v="10"/>
    <x v="7"/>
  </r>
  <r>
    <x v="11"/>
    <x v="71"/>
    <x v="1"/>
    <x v="11"/>
    <x v="14121"/>
  </r>
  <r>
    <x v="11"/>
    <x v="71"/>
    <x v="1"/>
    <x v="12"/>
    <x v="7"/>
  </r>
  <r>
    <x v="11"/>
    <x v="71"/>
    <x v="1"/>
    <x v="13"/>
    <x v="14122"/>
  </r>
  <r>
    <x v="11"/>
    <x v="72"/>
    <x v="0"/>
    <x v="0"/>
    <x v="7"/>
  </r>
  <r>
    <x v="11"/>
    <x v="72"/>
    <x v="0"/>
    <x v="1"/>
    <x v="14123"/>
  </r>
  <r>
    <x v="11"/>
    <x v="72"/>
    <x v="0"/>
    <x v="2"/>
    <x v="14124"/>
  </r>
  <r>
    <x v="11"/>
    <x v="72"/>
    <x v="0"/>
    <x v="3"/>
    <x v="14125"/>
  </r>
  <r>
    <x v="11"/>
    <x v="72"/>
    <x v="0"/>
    <x v="4"/>
    <x v="7"/>
  </r>
  <r>
    <x v="11"/>
    <x v="72"/>
    <x v="0"/>
    <x v="5"/>
    <x v="14126"/>
  </r>
  <r>
    <x v="11"/>
    <x v="72"/>
    <x v="0"/>
    <x v="6"/>
    <x v="14127"/>
  </r>
  <r>
    <x v="11"/>
    <x v="72"/>
    <x v="0"/>
    <x v="7"/>
    <x v="7"/>
  </r>
  <r>
    <x v="11"/>
    <x v="72"/>
    <x v="0"/>
    <x v="8"/>
    <x v="7"/>
  </r>
  <r>
    <x v="11"/>
    <x v="72"/>
    <x v="0"/>
    <x v="9"/>
    <x v="14128"/>
  </r>
  <r>
    <x v="11"/>
    <x v="72"/>
    <x v="0"/>
    <x v="10"/>
    <x v="14129"/>
  </r>
  <r>
    <x v="11"/>
    <x v="72"/>
    <x v="0"/>
    <x v="11"/>
    <x v="14130"/>
  </r>
  <r>
    <x v="11"/>
    <x v="72"/>
    <x v="0"/>
    <x v="12"/>
    <x v="14131"/>
  </r>
  <r>
    <x v="11"/>
    <x v="72"/>
    <x v="0"/>
    <x v="13"/>
    <x v="14132"/>
  </r>
  <r>
    <x v="11"/>
    <x v="72"/>
    <x v="1"/>
    <x v="0"/>
    <x v="7"/>
  </r>
  <r>
    <x v="11"/>
    <x v="72"/>
    <x v="1"/>
    <x v="1"/>
    <x v="14133"/>
  </r>
  <r>
    <x v="11"/>
    <x v="72"/>
    <x v="1"/>
    <x v="2"/>
    <x v="14134"/>
  </r>
  <r>
    <x v="11"/>
    <x v="72"/>
    <x v="1"/>
    <x v="3"/>
    <x v="14125"/>
  </r>
  <r>
    <x v="11"/>
    <x v="72"/>
    <x v="1"/>
    <x v="4"/>
    <x v="14135"/>
  </r>
  <r>
    <x v="11"/>
    <x v="72"/>
    <x v="1"/>
    <x v="5"/>
    <x v="7"/>
  </r>
  <r>
    <x v="11"/>
    <x v="72"/>
    <x v="1"/>
    <x v="6"/>
    <x v="14136"/>
  </r>
  <r>
    <x v="11"/>
    <x v="72"/>
    <x v="1"/>
    <x v="7"/>
    <x v="7"/>
  </r>
  <r>
    <x v="11"/>
    <x v="72"/>
    <x v="1"/>
    <x v="8"/>
    <x v="7"/>
  </r>
  <r>
    <x v="11"/>
    <x v="72"/>
    <x v="1"/>
    <x v="9"/>
    <x v="14137"/>
  </r>
  <r>
    <x v="11"/>
    <x v="72"/>
    <x v="1"/>
    <x v="10"/>
    <x v="7"/>
  </r>
  <r>
    <x v="11"/>
    <x v="72"/>
    <x v="1"/>
    <x v="11"/>
    <x v="14138"/>
  </r>
  <r>
    <x v="11"/>
    <x v="72"/>
    <x v="1"/>
    <x v="12"/>
    <x v="7"/>
  </r>
  <r>
    <x v="11"/>
    <x v="72"/>
    <x v="1"/>
    <x v="13"/>
    <x v="14139"/>
  </r>
  <r>
    <x v="11"/>
    <x v="73"/>
    <x v="0"/>
    <x v="0"/>
    <x v="7"/>
  </r>
  <r>
    <x v="11"/>
    <x v="73"/>
    <x v="0"/>
    <x v="1"/>
    <x v="14140"/>
  </r>
  <r>
    <x v="11"/>
    <x v="73"/>
    <x v="0"/>
    <x v="2"/>
    <x v="14141"/>
  </r>
  <r>
    <x v="11"/>
    <x v="73"/>
    <x v="0"/>
    <x v="3"/>
    <x v="5555"/>
  </r>
  <r>
    <x v="11"/>
    <x v="73"/>
    <x v="0"/>
    <x v="4"/>
    <x v="7"/>
  </r>
  <r>
    <x v="11"/>
    <x v="73"/>
    <x v="0"/>
    <x v="5"/>
    <x v="14142"/>
  </r>
  <r>
    <x v="11"/>
    <x v="73"/>
    <x v="0"/>
    <x v="6"/>
    <x v="14143"/>
  </r>
  <r>
    <x v="11"/>
    <x v="73"/>
    <x v="0"/>
    <x v="7"/>
    <x v="7"/>
  </r>
  <r>
    <x v="11"/>
    <x v="73"/>
    <x v="0"/>
    <x v="8"/>
    <x v="7"/>
  </r>
  <r>
    <x v="11"/>
    <x v="73"/>
    <x v="0"/>
    <x v="9"/>
    <x v="9166"/>
  </r>
  <r>
    <x v="11"/>
    <x v="73"/>
    <x v="0"/>
    <x v="10"/>
    <x v="14144"/>
  </r>
  <r>
    <x v="11"/>
    <x v="73"/>
    <x v="0"/>
    <x v="11"/>
    <x v="14145"/>
  </r>
  <r>
    <x v="11"/>
    <x v="73"/>
    <x v="0"/>
    <x v="12"/>
    <x v="7"/>
  </r>
  <r>
    <x v="11"/>
    <x v="73"/>
    <x v="0"/>
    <x v="13"/>
    <x v="14146"/>
  </r>
  <r>
    <x v="11"/>
    <x v="73"/>
    <x v="1"/>
    <x v="0"/>
    <x v="7"/>
  </r>
  <r>
    <x v="11"/>
    <x v="73"/>
    <x v="1"/>
    <x v="1"/>
    <x v="14140"/>
  </r>
  <r>
    <x v="11"/>
    <x v="73"/>
    <x v="1"/>
    <x v="2"/>
    <x v="14147"/>
  </r>
  <r>
    <x v="11"/>
    <x v="73"/>
    <x v="1"/>
    <x v="3"/>
    <x v="5555"/>
  </r>
  <r>
    <x v="11"/>
    <x v="73"/>
    <x v="1"/>
    <x v="4"/>
    <x v="7"/>
  </r>
  <r>
    <x v="11"/>
    <x v="73"/>
    <x v="1"/>
    <x v="5"/>
    <x v="7"/>
  </r>
  <r>
    <x v="11"/>
    <x v="73"/>
    <x v="1"/>
    <x v="6"/>
    <x v="14148"/>
  </r>
  <r>
    <x v="11"/>
    <x v="73"/>
    <x v="1"/>
    <x v="7"/>
    <x v="7"/>
  </r>
  <r>
    <x v="11"/>
    <x v="73"/>
    <x v="1"/>
    <x v="8"/>
    <x v="7"/>
  </r>
  <r>
    <x v="11"/>
    <x v="73"/>
    <x v="1"/>
    <x v="9"/>
    <x v="9166"/>
  </r>
  <r>
    <x v="11"/>
    <x v="73"/>
    <x v="1"/>
    <x v="10"/>
    <x v="7"/>
  </r>
  <r>
    <x v="11"/>
    <x v="73"/>
    <x v="1"/>
    <x v="11"/>
    <x v="14149"/>
  </r>
  <r>
    <x v="11"/>
    <x v="73"/>
    <x v="1"/>
    <x v="12"/>
    <x v="7"/>
  </r>
  <r>
    <x v="11"/>
    <x v="73"/>
    <x v="1"/>
    <x v="13"/>
    <x v="14150"/>
  </r>
  <r>
    <x v="12"/>
    <x v="0"/>
    <x v="0"/>
    <x v="0"/>
    <x v="7"/>
  </r>
  <r>
    <x v="12"/>
    <x v="0"/>
    <x v="0"/>
    <x v="1"/>
    <x v="14151"/>
  </r>
  <r>
    <x v="12"/>
    <x v="0"/>
    <x v="0"/>
    <x v="2"/>
    <x v="14152"/>
  </r>
  <r>
    <x v="12"/>
    <x v="0"/>
    <x v="0"/>
    <x v="3"/>
    <x v="14153"/>
  </r>
  <r>
    <x v="12"/>
    <x v="0"/>
    <x v="0"/>
    <x v="4"/>
    <x v="14154"/>
  </r>
  <r>
    <x v="12"/>
    <x v="0"/>
    <x v="0"/>
    <x v="5"/>
    <x v="14155"/>
  </r>
  <r>
    <x v="12"/>
    <x v="0"/>
    <x v="0"/>
    <x v="6"/>
    <x v="14156"/>
  </r>
  <r>
    <x v="12"/>
    <x v="0"/>
    <x v="0"/>
    <x v="7"/>
    <x v="7"/>
  </r>
  <r>
    <x v="12"/>
    <x v="0"/>
    <x v="0"/>
    <x v="8"/>
    <x v="14157"/>
  </r>
  <r>
    <x v="12"/>
    <x v="0"/>
    <x v="0"/>
    <x v="9"/>
    <x v="14158"/>
  </r>
  <r>
    <x v="12"/>
    <x v="0"/>
    <x v="0"/>
    <x v="10"/>
    <x v="14159"/>
  </r>
  <r>
    <x v="12"/>
    <x v="0"/>
    <x v="0"/>
    <x v="11"/>
    <x v="14160"/>
  </r>
  <r>
    <x v="12"/>
    <x v="0"/>
    <x v="0"/>
    <x v="12"/>
    <x v="14161"/>
  </r>
  <r>
    <x v="12"/>
    <x v="0"/>
    <x v="0"/>
    <x v="13"/>
    <x v="14162"/>
  </r>
  <r>
    <x v="12"/>
    <x v="0"/>
    <x v="1"/>
    <x v="0"/>
    <x v="14163"/>
  </r>
  <r>
    <x v="12"/>
    <x v="0"/>
    <x v="1"/>
    <x v="1"/>
    <x v="14164"/>
  </r>
  <r>
    <x v="12"/>
    <x v="0"/>
    <x v="1"/>
    <x v="2"/>
    <x v="14165"/>
  </r>
  <r>
    <x v="12"/>
    <x v="0"/>
    <x v="1"/>
    <x v="3"/>
    <x v="14166"/>
  </r>
  <r>
    <x v="12"/>
    <x v="0"/>
    <x v="1"/>
    <x v="4"/>
    <x v="14167"/>
  </r>
  <r>
    <x v="12"/>
    <x v="0"/>
    <x v="1"/>
    <x v="5"/>
    <x v="7"/>
  </r>
  <r>
    <x v="12"/>
    <x v="0"/>
    <x v="1"/>
    <x v="6"/>
    <x v="14168"/>
  </r>
  <r>
    <x v="12"/>
    <x v="0"/>
    <x v="1"/>
    <x v="7"/>
    <x v="7"/>
  </r>
  <r>
    <x v="12"/>
    <x v="0"/>
    <x v="1"/>
    <x v="8"/>
    <x v="14169"/>
  </r>
  <r>
    <x v="12"/>
    <x v="0"/>
    <x v="1"/>
    <x v="9"/>
    <x v="14170"/>
  </r>
  <r>
    <x v="12"/>
    <x v="0"/>
    <x v="1"/>
    <x v="10"/>
    <x v="7"/>
  </r>
  <r>
    <x v="12"/>
    <x v="0"/>
    <x v="1"/>
    <x v="11"/>
    <x v="14171"/>
  </r>
  <r>
    <x v="12"/>
    <x v="0"/>
    <x v="1"/>
    <x v="12"/>
    <x v="7"/>
  </r>
  <r>
    <x v="12"/>
    <x v="0"/>
    <x v="1"/>
    <x v="13"/>
    <x v="14172"/>
  </r>
  <r>
    <x v="12"/>
    <x v="1"/>
    <x v="0"/>
    <x v="0"/>
    <x v="7"/>
  </r>
  <r>
    <x v="12"/>
    <x v="1"/>
    <x v="0"/>
    <x v="1"/>
    <x v="14173"/>
  </r>
  <r>
    <x v="12"/>
    <x v="1"/>
    <x v="0"/>
    <x v="2"/>
    <x v="14174"/>
  </r>
  <r>
    <x v="12"/>
    <x v="1"/>
    <x v="0"/>
    <x v="3"/>
    <x v="14175"/>
  </r>
  <r>
    <x v="12"/>
    <x v="1"/>
    <x v="0"/>
    <x v="4"/>
    <x v="14176"/>
  </r>
  <r>
    <x v="12"/>
    <x v="1"/>
    <x v="0"/>
    <x v="5"/>
    <x v="14177"/>
  </r>
  <r>
    <x v="12"/>
    <x v="1"/>
    <x v="0"/>
    <x v="6"/>
    <x v="14178"/>
  </r>
  <r>
    <x v="12"/>
    <x v="1"/>
    <x v="0"/>
    <x v="7"/>
    <x v="7"/>
  </r>
  <r>
    <x v="12"/>
    <x v="1"/>
    <x v="0"/>
    <x v="8"/>
    <x v="14179"/>
  </r>
  <r>
    <x v="12"/>
    <x v="1"/>
    <x v="0"/>
    <x v="9"/>
    <x v="14180"/>
  </r>
  <r>
    <x v="12"/>
    <x v="1"/>
    <x v="0"/>
    <x v="10"/>
    <x v="14181"/>
  </r>
  <r>
    <x v="12"/>
    <x v="1"/>
    <x v="0"/>
    <x v="11"/>
    <x v="14182"/>
  </r>
  <r>
    <x v="12"/>
    <x v="1"/>
    <x v="0"/>
    <x v="12"/>
    <x v="7"/>
  </r>
  <r>
    <x v="12"/>
    <x v="1"/>
    <x v="0"/>
    <x v="13"/>
    <x v="14183"/>
  </r>
  <r>
    <x v="12"/>
    <x v="1"/>
    <x v="1"/>
    <x v="0"/>
    <x v="7"/>
  </r>
  <r>
    <x v="12"/>
    <x v="1"/>
    <x v="1"/>
    <x v="1"/>
    <x v="14184"/>
  </r>
  <r>
    <x v="12"/>
    <x v="1"/>
    <x v="1"/>
    <x v="2"/>
    <x v="14185"/>
  </r>
  <r>
    <x v="12"/>
    <x v="1"/>
    <x v="1"/>
    <x v="3"/>
    <x v="14186"/>
  </r>
  <r>
    <x v="12"/>
    <x v="1"/>
    <x v="1"/>
    <x v="4"/>
    <x v="14187"/>
  </r>
  <r>
    <x v="12"/>
    <x v="1"/>
    <x v="1"/>
    <x v="5"/>
    <x v="7"/>
  </r>
  <r>
    <x v="12"/>
    <x v="1"/>
    <x v="1"/>
    <x v="6"/>
    <x v="14188"/>
  </r>
  <r>
    <x v="12"/>
    <x v="1"/>
    <x v="1"/>
    <x v="7"/>
    <x v="7"/>
  </r>
  <r>
    <x v="12"/>
    <x v="1"/>
    <x v="1"/>
    <x v="8"/>
    <x v="14179"/>
  </r>
  <r>
    <x v="12"/>
    <x v="1"/>
    <x v="1"/>
    <x v="9"/>
    <x v="14189"/>
  </r>
  <r>
    <x v="12"/>
    <x v="1"/>
    <x v="1"/>
    <x v="10"/>
    <x v="7"/>
  </r>
  <r>
    <x v="12"/>
    <x v="1"/>
    <x v="1"/>
    <x v="11"/>
    <x v="14190"/>
  </r>
  <r>
    <x v="12"/>
    <x v="1"/>
    <x v="1"/>
    <x v="12"/>
    <x v="7"/>
  </r>
  <r>
    <x v="12"/>
    <x v="1"/>
    <x v="1"/>
    <x v="13"/>
    <x v="14191"/>
  </r>
  <r>
    <x v="12"/>
    <x v="2"/>
    <x v="0"/>
    <x v="0"/>
    <x v="7"/>
  </r>
  <r>
    <x v="12"/>
    <x v="2"/>
    <x v="0"/>
    <x v="1"/>
    <x v="14192"/>
  </r>
  <r>
    <x v="12"/>
    <x v="2"/>
    <x v="0"/>
    <x v="2"/>
    <x v="14193"/>
  </r>
  <r>
    <x v="12"/>
    <x v="2"/>
    <x v="0"/>
    <x v="3"/>
    <x v="14194"/>
  </r>
  <r>
    <x v="12"/>
    <x v="2"/>
    <x v="0"/>
    <x v="4"/>
    <x v="7"/>
  </r>
  <r>
    <x v="12"/>
    <x v="2"/>
    <x v="0"/>
    <x v="5"/>
    <x v="14195"/>
  </r>
  <r>
    <x v="12"/>
    <x v="2"/>
    <x v="0"/>
    <x v="6"/>
    <x v="14196"/>
  </r>
  <r>
    <x v="12"/>
    <x v="2"/>
    <x v="0"/>
    <x v="7"/>
    <x v="7"/>
  </r>
  <r>
    <x v="12"/>
    <x v="2"/>
    <x v="0"/>
    <x v="8"/>
    <x v="14197"/>
  </r>
  <r>
    <x v="12"/>
    <x v="2"/>
    <x v="0"/>
    <x v="9"/>
    <x v="14198"/>
  </r>
  <r>
    <x v="12"/>
    <x v="2"/>
    <x v="0"/>
    <x v="10"/>
    <x v="14199"/>
  </r>
  <r>
    <x v="12"/>
    <x v="2"/>
    <x v="0"/>
    <x v="11"/>
    <x v="14200"/>
  </r>
  <r>
    <x v="12"/>
    <x v="2"/>
    <x v="0"/>
    <x v="12"/>
    <x v="14201"/>
  </r>
  <r>
    <x v="12"/>
    <x v="2"/>
    <x v="0"/>
    <x v="13"/>
    <x v="14202"/>
  </r>
  <r>
    <x v="12"/>
    <x v="2"/>
    <x v="1"/>
    <x v="0"/>
    <x v="7"/>
  </r>
  <r>
    <x v="12"/>
    <x v="2"/>
    <x v="1"/>
    <x v="1"/>
    <x v="14203"/>
  </r>
  <r>
    <x v="12"/>
    <x v="2"/>
    <x v="1"/>
    <x v="2"/>
    <x v="14204"/>
  </r>
  <r>
    <x v="12"/>
    <x v="2"/>
    <x v="1"/>
    <x v="3"/>
    <x v="14205"/>
  </r>
  <r>
    <x v="12"/>
    <x v="2"/>
    <x v="1"/>
    <x v="4"/>
    <x v="14206"/>
  </r>
  <r>
    <x v="12"/>
    <x v="2"/>
    <x v="1"/>
    <x v="5"/>
    <x v="7"/>
  </r>
  <r>
    <x v="12"/>
    <x v="2"/>
    <x v="1"/>
    <x v="6"/>
    <x v="14207"/>
  </r>
  <r>
    <x v="12"/>
    <x v="2"/>
    <x v="1"/>
    <x v="7"/>
    <x v="7"/>
  </r>
  <r>
    <x v="12"/>
    <x v="2"/>
    <x v="1"/>
    <x v="8"/>
    <x v="14208"/>
  </r>
  <r>
    <x v="12"/>
    <x v="2"/>
    <x v="1"/>
    <x v="9"/>
    <x v="14209"/>
  </r>
  <r>
    <x v="12"/>
    <x v="2"/>
    <x v="1"/>
    <x v="10"/>
    <x v="7"/>
  </r>
  <r>
    <x v="12"/>
    <x v="2"/>
    <x v="1"/>
    <x v="11"/>
    <x v="14210"/>
  </r>
  <r>
    <x v="12"/>
    <x v="2"/>
    <x v="1"/>
    <x v="12"/>
    <x v="7"/>
  </r>
  <r>
    <x v="12"/>
    <x v="2"/>
    <x v="1"/>
    <x v="13"/>
    <x v="14211"/>
  </r>
  <r>
    <x v="12"/>
    <x v="3"/>
    <x v="0"/>
    <x v="0"/>
    <x v="7"/>
  </r>
  <r>
    <x v="12"/>
    <x v="3"/>
    <x v="0"/>
    <x v="1"/>
    <x v="14212"/>
  </r>
  <r>
    <x v="12"/>
    <x v="3"/>
    <x v="0"/>
    <x v="2"/>
    <x v="14213"/>
  </r>
  <r>
    <x v="12"/>
    <x v="3"/>
    <x v="0"/>
    <x v="3"/>
    <x v="14214"/>
  </r>
  <r>
    <x v="12"/>
    <x v="3"/>
    <x v="0"/>
    <x v="4"/>
    <x v="14215"/>
  </r>
  <r>
    <x v="12"/>
    <x v="3"/>
    <x v="0"/>
    <x v="5"/>
    <x v="14216"/>
  </r>
  <r>
    <x v="12"/>
    <x v="3"/>
    <x v="0"/>
    <x v="6"/>
    <x v="14217"/>
  </r>
  <r>
    <x v="12"/>
    <x v="3"/>
    <x v="0"/>
    <x v="7"/>
    <x v="7"/>
  </r>
  <r>
    <x v="12"/>
    <x v="3"/>
    <x v="0"/>
    <x v="8"/>
    <x v="14218"/>
  </r>
  <r>
    <x v="12"/>
    <x v="3"/>
    <x v="0"/>
    <x v="9"/>
    <x v="14219"/>
  </r>
  <r>
    <x v="12"/>
    <x v="3"/>
    <x v="0"/>
    <x v="10"/>
    <x v="14220"/>
  </r>
  <r>
    <x v="12"/>
    <x v="3"/>
    <x v="0"/>
    <x v="11"/>
    <x v="14221"/>
  </r>
  <r>
    <x v="12"/>
    <x v="3"/>
    <x v="0"/>
    <x v="12"/>
    <x v="14222"/>
  </r>
  <r>
    <x v="12"/>
    <x v="3"/>
    <x v="0"/>
    <x v="13"/>
    <x v="14223"/>
  </r>
  <r>
    <x v="12"/>
    <x v="3"/>
    <x v="1"/>
    <x v="0"/>
    <x v="7"/>
  </r>
  <r>
    <x v="12"/>
    <x v="3"/>
    <x v="1"/>
    <x v="1"/>
    <x v="14212"/>
  </r>
  <r>
    <x v="12"/>
    <x v="3"/>
    <x v="1"/>
    <x v="2"/>
    <x v="14224"/>
  </r>
  <r>
    <x v="12"/>
    <x v="3"/>
    <x v="1"/>
    <x v="3"/>
    <x v="14225"/>
  </r>
  <r>
    <x v="12"/>
    <x v="3"/>
    <x v="1"/>
    <x v="4"/>
    <x v="14215"/>
  </r>
  <r>
    <x v="12"/>
    <x v="3"/>
    <x v="1"/>
    <x v="5"/>
    <x v="7"/>
  </r>
  <r>
    <x v="12"/>
    <x v="3"/>
    <x v="1"/>
    <x v="6"/>
    <x v="14226"/>
  </r>
  <r>
    <x v="12"/>
    <x v="3"/>
    <x v="1"/>
    <x v="7"/>
    <x v="7"/>
  </r>
  <r>
    <x v="12"/>
    <x v="3"/>
    <x v="1"/>
    <x v="8"/>
    <x v="14227"/>
  </r>
  <r>
    <x v="12"/>
    <x v="3"/>
    <x v="1"/>
    <x v="9"/>
    <x v="14228"/>
  </r>
  <r>
    <x v="12"/>
    <x v="3"/>
    <x v="1"/>
    <x v="10"/>
    <x v="7"/>
  </r>
  <r>
    <x v="12"/>
    <x v="3"/>
    <x v="1"/>
    <x v="11"/>
    <x v="14229"/>
  </r>
  <r>
    <x v="12"/>
    <x v="3"/>
    <x v="1"/>
    <x v="12"/>
    <x v="7"/>
  </r>
  <r>
    <x v="12"/>
    <x v="3"/>
    <x v="1"/>
    <x v="13"/>
    <x v="14230"/>
  </r>
  <r>
    <x v="12"/>
    <x v="4"/>
    <x v="0"/>
    <x v="0"/>
    <x v="14231"/>
  </r>
  <r>
    <x v="12"/>
    <x v="4"/>
    <x v="0"/>
    <x v="1"/>
    <x v="14232"/>
  </r>
  <r>
    <x v="12"/>
    <x v="4"/>
    <x v="0"/>
    <x v="2"/>
    <x v="14233"/>
  </r>
  <r>
    <x v="12"/>
    <x v="4"/>
    <x v="0"/>
    <x v="3"/>
    <x v="14234"/>
  </r>
  <r>
    <x v="12"/>
    <x v="4"/>
    <x v="0"/>
    <x v="4"/>
    <x v="14235"/>
  </r>
  <r>
    <x v="12"/>
    <x v="4"/>
    <x v="0"/>
    <x v="5"/>
    <x v="7"/>
  </r>
  <r>
    <x v="12"/>
    <x v="4"/>
    <x v="0"/>
    <x v="6"/>
    <x v="14236"/>
  </r>
  <r>
    <x v="12"/>
    <x v="4"/>
    <x v="0"/>
    <x v="7"/>
    <x v="7"/>
  </r>
  <r>
    <x v="12"/>
    <x v="4"/>
    <x v="0"/>
    <x v="8"/>
    <x v="14237"/>
  </r>
  <r>
    <x v="12"/>
    <x v="4"/>
    <x v="0"/>
    <x v="9"/>
    <x v="14238"/>
  </r>
  <r>
    <x v="12"/>
    <x v="4"/>
    <x v="0"/>
    <x v="10"/>
    <x v="7"/>
  </r>
  <r>
    <x v="12"/>
    <x v="4"/>
    <x v="0"/>
    <x v="11"/>
    <x v="14239"/>
  </r>
  <r>
    <x v="12"/>
    <x v="4"/>
    <x v="0"/>
    <x v="12"/>
    <x v="14240"/>
  </r>
  <r>
    <x v="12"/>
    <x v="4"/>
    <x v="0"/>
    <x v="13"/>
    <x v="14241"/>
  </r>
  <r>
    <x v="12"/>
    <x v="4"/>
    <x v="1"/>
    <x v="0"/>
    <x v="14231"/>
  </r>
  <r>
    <x v="12"/>
    <x v="4"/>
    <x v="1"/>
    <x v="1"/>
    <x v="14242"/>
  </r>
  <r>
    <x v="12"/>
    <x v="4"/>
    <x v="1"/>
    <x v="2"/>
    <x v="14243"/>
  </r>
  <r>
    <x v="12"/>
    <x v="4"/>
    <x v="1"/>
    <x v="3"/>
    <x v="14244"/>
  </r>
  <r>
    <x v="12"/>
    <x v="4"/>
    <x v="1"/>
    <x v="4"/>
    <x v="14235"/>
  </r>
  <r>
    <x v="12"/>
    <x v="4"/>
    <x v="1"/>
    <x v="5"/>
    <x v="7"/>
  </r>
  <r>
    <x v="12"/>
    <x v="4"/>
    <x v="1"/>
    <x v="6"/>
    <x v="14245"/>
  </r>
  <r>
    <x v="12"/>
    <x v="4"/>
    <x v="1"/>
    <x v="7"/>
    <x v="7"/>
  </r>
  <r>
    <x v="12"/>
    <x v="4"/>
    <x v="1"/>
    <x v="8"/>
    <x v="14246"/>
  </r>
  <r>
    <x v="12"/>
    <x v="4"/>
    <x v="1"/>
    <x v="9"/>
    <x v="14247"/>
  </r>
  <r>
    <x v="12"/>
    <x v="4"/>
    <x v="1"/>
    <x v="10"/>
    <x v="7"/>
  </r>
  <r>
    <x v="12"/>
    <x v="4"/>
    <x v="1"/>
    <x v="11"/>
    <x v="14248"/>
  </r>
  <r>
    <x v="12"/>
    <x v="4"/>
    <x v="1"/>
    <x v="12"/>
    <x v="7"/>
  </r>
  <r>
    <x v="12"/>
    <x v="4"/>
    <x v="1"/>
    <x v="13"/>
    <x v="14249"/>
  </r>
  <r>
    <x v="12"/>
    <x v="6"/>
    <x v="0"/>
    <x v="0"/>
    <x v="9681"/>
  </r>
  <r>
    <x v="12"/>
    <x v="6"/>
    <x v="0"/>
    <x v="1"/>
    <x v="14250"/>
  </r>
  <r>
    <x v="12"/>
    <x v="6"/>
    <x v="0"/>
    <x v="2"/>
    <x v="14251"/>
  </r>
  <r>
    <x v="12"/>
    <x v="6"/>
    <x v="0"/>
    <x v="3"/>
    <x v="14252"/>
  </r>
  <r>
    <x v="12"/>
    <x v="6"/>
    <x v="0"/>
    <x v="4"/>
    <x v="14253"/>
  </r>
  <r>
    <x v="12"/>
    <x v="6"/>
    <x v="0"/>
    <x v="5"/>
    <x v="14254"/>
  </r>
  <r>
    <x v="12"/>
    <x v="6"/>
    <x v="0"/>
    <x v="6"/>
    <x v="14255"/>
  </r>
  <r>
    <x v="12"/>
    <x v="6"/>
    <x v="0"/>
    <x v="7"/>
    <x v="7"/>
  </r>
  <r>
    <x v="12"/>
    <x v="6"/>
    <x v="0"/>
    <x v="8"/>
    <x v="14256"/>
  </r>
  <r>
    <x v="12"/>
    <x v="6"/>
    <x v="0"/>
    <x v="9"/>
    <x v="14257"/>
  </r>
  <r>
    <x v="12"/>
    <x v="6"/>
    <x v="0"/>
    <x v="10"/>
    <x v="14258"/>
  </r>
  <r>
    <x v="12"/>
    <x v="6"/>
    <x v="0"/>
    <x v="11"/>
    <x v="14259"/>
  </r>
  <r>
    <x v="12"/>
    <x v="6"/>
    <x v="0"/>
    <x v="12"/>
    <x v="14260"/>
  </r>
  <r>
    <x v="12"/>
    <x v="6"/>
    <x v="0"/>
    <x v="13"/>
    <x v="14261"/>
  </r>
  <r>
    <x v="12"/>
    <x v="6"/>
    <x v="1"/>
    <x v="0"/>
    <x v="9681"/>
  </r>
  <r>
    <x v="12"/>
    <x v="6"/>
    <x v="1"/>
    <x v="1"/>
    <x v="14262"/>
  </r>
  <r>
    <x v="12"/>
    <x v="6"/>
    <x v="1"/>
    <x v="2"/>
    <x v="14263"/>
  </r>
  <r>
    <x v="12"/>
    <x v="6"/>
    <x v="1"/>
    <x v="3"/>
    <x v="14252"/>
  </r>
  <r>
    <x v="12"/>
    <x v="6"/>
    <x v="1"/>
    <x v="4"/>
    <x v="14264"/>
  </r>
  <r>
    <x v="12"/>
    <x v="6"/>
    <x v="1"/>
    <x v="5"/>
    <x v="7"/>
  </r>
  <r>
    <x v="12"/>
    <x v="6"/>
    <x v="1"/>
    <x v="6"/>
    <x v="14265"/>
  </r>
  <r>
    <x v="12"/>
    <x v="6"/>
    <x v="1"/>
    <x v="7"/>
    <x v="7"/>
  </r>
  <r>
    <x v="12"/>
    <x v="6"/>
    <x v="1"/>
    <x v="8"/>
    <x v="14256"/>
  </r>
  <r>
    <x v="12"/>
    <x v="6"/>
    <x v="1"/>
    <x v="9"/>
    <x v="14266"/>
  </r>
  <r>
    <x v="12"/>
    <x v="6"/>
    <x v="1"/>
    <x v="10"/>
    <x v="7"/>
  </r>
  <r>
    <x v="12"/>
    <x v="6"/>
    <x v="1"/>
    <x v="11"/>
    <x v="14267"/>
  </r>
  <r>
    <x v="12"/>
    <x v="6"/>
    <x v="1"/>
    <x v="12"/>
    <x v="7"/>
  </r>
  <r>
    <x v="12"/>
    <x v="6"/>
    <x v="1"/>
    <x v="13"/>
    <x v="14268"/>
  </r>
  <r>
    <x v="12"/>
    <x v="7"/>
    <x v="0"/>
    <x v="0"/>
    <x v="7"/>
  </r>
  <r>
    <x v="12"/>
    <x v="7"/>
    <x v="0"/>
    <x v="1"/>
    <x v="14269"/>
  </r>
  <r>
    <x v="12"/>
    <x v="7"/>
    <x v="0"/>
    <x v="2"/>
    <x v="14270"/>
  </r>
  <r>
    <x v="12"/>
    <x v="7"/>
    <x v="0"/>
    <x v="3"/>
    <x v="6129"/>
  </r>
  <r>
    <x v="12"/>
    <x v="7"/>
    <x v="0"/>
    <x v="4"/>
    <x v="7"/>
  </r>
  <r>
    <x v="12"/>
    <x v="7"/>
    <x v="0"/>
    <x v="5"/>
    <x v="7"/>
  </r>
  <r>
    <x v="12"/>
    <x v="7"/>
    <x v="0"/>
    <x v="6"/>
    <x v="14271"/>
  </r>
  <r>
    <x v="12"/>
    <x v="7"/>
    <x v="0"/>
    <x v="7"/>
    <x v="7"/>
  </r>
  <r>
    <x v="12"/>
    <x v="7"/>
    <x v="0"/>
    <x v="8"/>
    <x v="7"/>
  </r>
  <r>
    <x v="12"/>
    <x v="7"/>
    <x v="0"/>
    <x v="9"/>
    <x v="14272"/>
  </r>
  <r>
    <x v="12"/>
    <x v="7"/>
    <x v="0"/>
    <x v="10"/>
    <x v="7"/>
  </r>
  <r>
    <x v="12"/>
    <x v="7"/>
    <x v="0"/>
    <x v="11"/>
    <x v="14273"/>
  </r>
  <r>
    <x v="12"/>
    <x v="7"/>
    <x v="0"/>
    <x v="12"/>
    <x v="7"/>
  </r>
  <r>
    <x v="12"/>
    <x v="7"/>
    <x v="0"/>
    <x v="13"/>
    <x v="14274"/>
  </r>
  <r>
    <x v="12"/>
    <x v="7"/>
    <x v="1"/>
    <x v="0"/>
    <x v="7"/>
  </r>
  <r>
    <x v="12"/>
    <x v="7"/>
    <x v="1"/>
    <x v="1"/>
    <x v="14269"/>
  </r>
  <r>
    <x v="12"/>
    <x v="7"/>
    <x v="1"/>
    <x v="2"/>
    <x v="14270"/>
  </r>
  <r>
    <x v="12"/>
    <x v="7"/>
    <x v="1"/>
    <x v="3"/>
    <x v="6129"/>
  </r>
  <r>
    <x v="12"/>
    <x v="7"/>
    <x v="1"/>
    <x v="4"/>
    <x v="7"/>
  </r>
  <r>
    <x v="12"/>
    <x v="7"/>
    <x v="1"/>
    <x v="5"/>
    <x v="7"/>
  </r>
  <r>
    <x v="12"/>
    <x v="7"/>
    <x v="1"/>
    <x v="6"/>
    <x v="14271"/>
  </r>
  <r>
    <x v="12"/>
    <x v="7"/>
    <x v="1"/>
    <x v="7"/>
    <x v="7"/>
  </r>
  <r>
    <x v="12"/>
    <x v="7"/>
    <x v="1"/>
    <x v="8"/>
    <x v="7"/>
  </r>
  <r>
    <x v="12"/>
    <x v="7"/>
    <x v="1"/>
    <x v="9"/>
    <x v="14272"/>
  </r>
  <r>
    <x v="12"/>
    <x v="7"/>
    <x v="1"/>
    <x v="10"/>
    <x v="7"/>
  </r>
  <r>
    <x v="12"/>
    <x v="7"/>
    <x v="1"/>
    <x v="11"/>
    <x v="14273"/>
  </r>
  <r>
    <x v="12"/>
    <x v="7"/>
    <x v="1"/>
    <x v="12"/>
    <x v="7"/>
  </r>
  <r>
    <x v="12"/>
    <x v="7"/>
    <x v="1"/>
    <x v="13"/>
    <x v="14274"/>
  </r>
  <r>
    <x v="12"/>
    <x v="8"/>
    <x v="0"/>
    <x v="0"/>
    <x v="7"/>
  </r>
  <r>
    <x v="12"/>
    <x v="8"/>
    <x v="0"/>
    <x v="1"/>
    <x v="14275"/>
  </r>
  <r>
    <x v="12"/>
    <x v="8"/>
    <x v="0"/>
    <x v="2"/>
    <x v="14276"/>
  </r>
  <r>
    <x v="12"/>
    <x v="8"/>
    <x v="0"/>
    <x v="3"/>
    <x v="14277"/>
  </r>
  <r>
    <x v="12"/>
    <x v="8"/>
    <x v="0"/>
    <x v="4"/>
    <x v="14278"/>
  </r>
  <r>
    <x v="12"/>
    <x v="8"/>
    <x v="0"/>
    <x v="5"/>
    <x v="14279"/>
  </r>
  <r>
    <x v="12"/>
    <x v="8"/>
    <x v="0"/>
    <x v="6"/>
    <x v="14280"/>
  </r>
  <r>
    <x v="12"/>
    <x v="8"/>
    <x v="0"/>
    <x v="7"/>
    <x v="7"/>
  </r>
  <r>
    <x v="12"/>
    <x v="8"/>
    <x v="0"/>
    <x v="8"/>
    <x v="14281"/>
  </r>
  <r>
    <x v="12"/>
    <x v="8"/>
    <x v="0"/>
    <x v="9"/>
    <x v="14282"/>
  </r>
  <r>
    <x v="12"/>
    <x v="8"/>
    <x v="0"/>
    <x v="10"/>
    <x v="14283"/>
  </r>
  <r>
    <x v="12"/>
    <x v="8"/>
    <x v="0"/>
    <x v="11"/>
    <x v="14284"/>
  </r>
  <r>
    <x v="12"/>
    <x v="8"/>
    <x v="0"/>
    <x v="12"/>
    <x v="14285"/>
  </r>
  <r>
    <x v="12"/>
    <x v="8"/>
    <x v="0"/>
    <x v="13"/>
    <x v="14286"/>
  </r>
  <r>
    <x v="12"/>
    <x v="8"/>
    <x v="1"/>
    <x v="0"/>
    <x v="14287"/>
  </r>
  <r>
    <x v="12"/>
    <x v="8"/>
    <x v="1"/>
    <x v="1"/>
    <x v="14288"/>
  </r>
  <r>
    <x v="12"/>
    <x v="8"/>
    <x v="1"/>
    <x v="2"/>
    <x v="14289"/>
  </r>
  <r>
    <x v="12"/>
    <x v="8"/>
    <x v="1"/>
    <x v="3"/>
    <x v="14290"/>
  </r>
  <r>
    <x v="12"/>
    <x v="8"/>
    <x v="1"/>
    <x v="4"/>
    <x v="14291"/>
  </r>
  <r>
    <x v="12"/>
    <x v="8"/>
    <x v="1"/>
    <x v="5"/>
    <x v="7"/>
  </r>
  <r>
    <x v="12"/>
    <x v="8"/>
    <x v="1"/>
    <x v="6"/>
    <x v="14292"/>
  </r>
  <r>
    <x v="12"/>
    <x v="8"/>
    <x v="1"/>
    <x v="7"/>
    <x v="7"/>
  </r>
  <r>
    <x v="12"/>
    <x v="8"/>
    <x v="1"/>
    <x v="8"/>
    <x v="14293"/>
  </r>
  <r>
    <x v="12"/>
    <x v="8"/>
    <x v="1"/>
    <x v="9"/>
    <x v="14294"/>
  </r>
  <r>
    <x v="12"/>
    <x v="8"/>
    <x v="1"/>
    <x v="10"/>
    <x v="7"/>
  </r>
  <r>
    <x v="12"/>
    <x v="8"/>
    <x v="1"/>
    <x v="11"/>
    <x v="14295"/>
  </r>
  <r>
    <x v="12"/>
    <x v="8"/>
    <x v="1"/>
    <x v="12"/>
    <x v="7"/>
  </r>
  <r>
    <x v="12"/>
    <x v="8"/>
    <x v="1"/>
    <x v="13"/>
    <x v="14296"/>
  </r>
  <r>
    <x v="12"/>
    <x v="9"/>
    <x v="0"/>
    <x v="0"/>
    <x v="7"/>
  </r>
  <r>
    <x v="12"/>
    <x v="9"/>
    <x v="0"/>
    <x v="1"/>
    <x v="14297"/>
  </r>
  <r>
    <x v="12"/>
    <x v="9"/>
    <x v="0"/>
    <x v="2"/>
    <x v="14298"/>
  </r>
  <r>
    <x v="12"/>
    <x v="9"/>
    <x v="0"/>
    <x v="3"/>
    <x v="14299"/>
  </r>
  <r>
    <x v="12"/>
    <x v="9"/>
    <x v="0"/>
    <x v="4"/>
    <x v="12373"/>
  </r>
  <r>
    <x v="12"/>
    <x v="9"/>
    <x v="0"/>
    <x v="5"/>
    <x v="14300"/>
  </r>
  <r>
    <x v="12"/>
    <x v="9"/>
    <x v="0"/>
    <x v="6"/>
    <x v="14301"/>
  </r>
  <r>
    <x v="12"/>
    <x v="9"/>
    <x v="0"/>
    <x v="7"/>
    <x v="7"/>
  </r>
  <r>
    <x v="12"/>
    <x v="9"/>
    <x v="0"/>
    <x v="8"/>
    <x v="14302"/>
  </r>
  <r>
    <x v="12"/>
    <x v="9"/>
    <x v="0"/>
    <x v="9"/>
    <x v="14303"/>
  </r>
  <r>
    <x v="12"/>
    <x v="9"/>
    <x v="0"/>
    <x v="10"/>
    <x v="14304"/>
  </r>
  <r>
    <x v="12"/>
    <x v="9"/>
    <x v="0"/>
    <x v="11"/>
    <x v="14305"/>
  </r>
  <r>
    <x v="12"/>
    <x v="9"/>
    <x v="0"/>
    <x v="12"/>
    <x v="14306"/>
  </r>
  <r>
    <x v="12"/>
    <x v="9"/>
    <x v="0"/>
    <x v="13"/>
    <x v="14307"/>
  </r>
  <r>
    <x v="12"/>
    <x v="9"/>
    <x v="1"/>
    <x v="0"/>
    <x v="7"/>
  </r>
  <r>
    <x v="12"/>
    <x v="9"/>
    <x v="1"/>
    <x v="1"/>
    <x v="14308"/>
  </r>
  <r>
    <x v="12"/>
    <x v="9"/>
    <x v="1"/>
    <x v="2"/>
    <x v="14309"/>
  </r>
  <r>
    <x v="12"/>
    <x v="9"/>
    <x v="1"/>
    <x v="3"/>
    <x v="14299"/>
  </r>
  <r>
    <x v="12"/>
    <x v="9"/>
    <x v="1"/>
    <x v="4"/>
    <x v="12373"/>
  </r>
  <r>
    <x v="12"/>
    <x v="9"/>
    <x v="1"/>
    <x v="5"/>
    <x v="7"/>
  </r>
  <r>
    <x v="12"/>
    <x v="9"/>
    <x v="1"/>
    <x v="6"/>
    <x v="14310"/>
  </r>
  <r>
    <x v="12"/>
    <x v="9"/>
    <x v="1"/>
    <x v="7"/>
    <x v="7"/>
  </r>
  <r>
    <x v="12"/>
    <x v="9"/>
    <x v="1"/>
    <x v="8"/>
    <x v="14311"/>
  </r>
  <r>
    <x v="12"/>
    <x v="9"/>
    <x v="1"/>
    <x v="9"/>
    <x v="14312"/>
  </r>
  <r>
    <x v="12"/>
    <x v="9"/>
    <x v="1"/>
    <x v="10"/>
    <x v="7"/>
  </r>
  <r>
    <x v="12"/>
    <x v="9"/>
    <x v="1"/>
    <x v="11"/>
    <x v="14313"/>
  </r>
  <r>
    <x v="12"/>
    <x v="9"/>
    <x v="1"/>
    <x v="12"/>
    <x v="7"/>
  </r>
  <r>
    <x v="12"/>
    <x v="9"/>
    <x v="1"/>
    <x v="13"/>
    <x v="14314"/>
  </r>
  <r>
    <x v="12"/>
    <x v="10"/>
    <x v="0"/>
    <x v="0"/>
    <x v="7"/>
  </r>
  <r>
    <x v="12"/>
    <x v="10"/>
    <x v="0"/>
    <x v="1"/>
    <x v="14315"/>
  </r>
  <r>
    <x v="12"/>
    <x v="10"/>
    <x v="0"/>
    <x v="2"/>
    <x v="14316"/>
  </r>
  <r>
    <x v="12"/>
    <x v="10"/>
    <x v="0"/>
    <x v="3"/>
    <x v="14317"/>
  </r>
  <r>
    <x v="12"/>
    <x v="10"/>
    <x v="0"/>
    <x v="4"/>
    <x v="14318"/>
  </r>
  <r>
    <x v="12"/>
    <x v="10"/>
    <x v="0"/>
    <x v="5"/>
    <x v="7"/>
  </r>
  <r>
    <x v="12"/>
    <x v="10"/>
    <x v="0"/>
    <x v="6"/>
    <x v="14319"/>
  </r>
  <r>
    <x v="12"/>
    <x v="10"/>
    <x v="0"/>
    <x v="7"/>
    <x v="7"/>
  </r>
  <r>
    <x v="12"/>
    <x v="10"/>
    <x v="0"/>
    <x v="8"/>
    <x v="14320"/>
  </r>
  <r>
    <x v="12"/>
    <x v="10"/>
    <x v="0"/>
    <x v="9"/>
    <x v="14321"/>
  </r>
  <r>
    <x v="12"/>
    <x v="10"/>
    <x v="0"/>
    <x v="10"/>
    <x v="14322"/>
  </r>
  <r>
    <x v="12"/>
    <x v="10"/>
    <x v="0"/>
    <x v="11"/>
    <x v="14323"/>
  </r>
  <r>
    <x v="12"/>
    <x v="10"/>
    <x v="0"/>
    <x v="12"/>
    <x v="14324"/>
  </r>
  <r>
    <x v="12"/>
    <x v="10"/>
    <x v="0"/>
    <x v="13"/>
    <x v="14325"/>
  </r>
  <r>
    <x v="12"/>
    <x v="10"/>
    <x v="1"/>
    <x v="0"/>
    <x v="7"/>
  </r>
  <r>
    <x v="12"/>
    <x v="10"/>
    <x v="1"/>
    <x v="1"/>
    <x v="14326"/>
  </r>
  <r>
    <x v="12"/>
    <x v="10"/>
    <x v="1"/>
    <x v="2"/>
    <x v="14327"/>
  </r>
  <r>
    <x v="12"/>
    <x v="10"/>
    <x v="1"/>
    <x v="3"/>
    <x v="14317"/>
  </r>
  <r>
    <x v="12"/>
    <x v="10"/>
    <x v="1"/>
    <x v="4"/>
    <x v="14318"/>
  </r>
  <r>
    <x v="12"/>
    <x v="10"/>
    <x v="1"/>
    <x v="5"/>
    <x v="7"/>
  </r>
  <r>
    <x v="12"/>
    <x v="10"/>
    <x v="1"/>
    <x v="6"/>
    <x v="14328"/>
  </r>
  <r>
    <x v="12"/>
    <x v="10"/>
    <x v="1"/>
    <x v="7"/>
    <x v="7"/>
  </r>
  <r>
    <x v="12"/>
    <x v="10"/>
    <x v="1"/>
    <x v="8"/>
    <x v="14329"/>
  </r>
  <r>
    <x v="12"/>
    <x v="10"/>
    <x v="1"/>
    <x v="9"/>
    <x v="14330"/>
  </r>
  <r>
    <x v="12"/>
    <x v="10"/>
    <x v="1"/>
    <x v="10"/>
    <x v="7"/>
  </r>
  <r>
    <x v="12"/>
    <x v="10"/>
    <x v="1"/>
    <x v="11"/>
    <x v="14331"/>
  </r>
  <r>
    <x v="12"/>
    <x v="10"/>
    <x v="1"/>
    <x v="12"/>
    <x v="7"/>
  </r>
  <r>
    <x v="12"/>
    <x v="10"/>
    <x v="1"/>
    <x v="13"/>
    <x v="14332"/>
  </r>
  <r>
    <x v="12"/>
    <x v="11"/>
    <x v="0"/>
    <x v="0"/>
    <x v="7"/>
  </r>
  <r>
    <x v="12"/>
    <x v="11"/>
    <x v="0"/>
    <x v="1"/>
    <x v="14333"/>
  </r>
  <r>
    <x v="12"/>
    <x v="11"/>
    <x v="0"/>
    <x v="2"/>
    <x v="14334"/>
  </r>
  <r>
    <x v="12"/>
    <x v="11"/>
    <x v="0"/>
    <x v="3"/>
    <x v="14335"/>
  </r>
  <r>
    <x v="12"/>
    <x v="11"/>
    <x v="0"/>
    <x v="4"/>
    <x v="7"/>
  </r>
  <r>
    <x v="12"/>
    <x v="11"/>
    <x v="0"/>
    <x v="5"/>
    <x v="14336"/>
  </r>
  <r>
    <x v="12"/>
    <x v="11"/>
    <x v="0"/>
    <x v="6"/>
    <x v="14337"/>
  </r>
  <r>
    <x v="12"/>
    <x v="11"/>
    <x v="0"/>
    <x v="7"/>
    <x v="7"/>
  </r>
  <r>
    <x v="12"/>
    <x v="11"/>
    <x v="0"/>
    <x v="8"/>
    <x v="14338"/>
  </r>
  <r>
    <x v="12"/>
    <x v="11"/>
    <x v="0"/>
    <x v="9"/>
    <x v="14339"/>
  </r>
  <r>
    <x v="12"/>
    <x v="11"/>
    <x v="0"/>
    <x v="10"/>
    <x v="10254"/>
  </r>
  <r>
    <x v="12"/>
    <x v="11"/>
    <x v="0"/>
    <x v="11"/>
    <x v="14340"/>
  </r>
  <r>
    <x v="12"/>
    <x v="11"/>
    <x v="0"/>
    <x v="12"/>
    <x v="14341"/>
  </r>
  <r>
    <x v="12"/>
    <x v="11"/>
    <x v="0"/>
    <x v="13"/>
    <x v="14342"/>
  </r>
  <r>
    <x v="12"/>
    <x v="11"/>
    <x v="1"/>
    <x v="0"/>
    <x v="7"/>
  </r>
  <r>
    <x v="12"/>
    <x v="11"/>
    <x v="1"/>
    <x v="1"/>
    <x v="14333"/>
  </r>
  <r>
    <x v="12"/>
    <x v="11"/>
    <x v="1"/>
    <x v="2"/>
    <x v="14343"/>
  </r>
  <r>
    <x v="12"/>
    <x v="11"/>
    <x v="1"/>
    <x v="3"/>
    <x v="14335"/>
  </r>
  <r>
    <x v="12"/>
    <x v="11"/>
    <x v="1"/>
    <x v="4"/>
    <x v="7"/>
  </r>
  <r>
    <x v="12"/>
    <x v="11"/>
    <x v="1"/>
    <x v="5"/>
    <x v="7"/>
  </r>
  <r>
    <x v="12"/>
    <x v="11"/>
    <x v="1"/>
    <x v="6"/>
    <x v="14344"/>
  </r>
  <r>
    <x v="12"/>
    <x v="11"/>
    <x v="1"/>
    <x v="7"/>
    <x v="7"/>
  </r>
  <r>
    <x v="12"/>
    <x v="11"/>
    <x v="1"/>
    <x v="8"/>
    <x v="14338"/>
  </r>
  <r>
    <x v="12"/>
    <x v="11"/>
    <x v="1"/>
    <x v="9"/>
    <x v="14345"/>
  </r>
  <r>
    <x v="12"/>
    <x v="11"/>
    <x v="1"/>
    <x v="10"/>
    <x v="7"/>
  </r>
  <r>
    <x v="12"/>
    <x v="11"/>
    <x v="1"/>
    <x v="11"/>
    <x v="14346"/>
  </r>
  <r>
    <x v="12"/>
    <x v="11"/>
    <x v="1"/>
    <x v="12"/>
    <x v="7"/>
  </r>
  <r>
    <x v="12"/>
    <x v="11"/>
    <x v="1"/>
    <x v="13"/>
    <x v="14347"/>
  </r>
  <r>
    <x v="12"/>
    <x v="12"/>
    <x v="0"/>
    <x v="0"/>
    <x v="7"/>
  </r>
  <r>
    <x v="12"/>
    <x v="12"/>
    <x v="0"/>
    <x v="1"/>
    <x v="14348"/>
  </r>
  <r>
    <x v="12"/>
    <x v="12"/>
    <x v="0"/>
    <x v="2"/>
    <x v="14349"/>
  </r>
  <r>
    <x v="12"/>
    <x v="12"/>
    <x v="0"/>
    <x v="3"/>
    <x v="14350"/>
  </r>
  <r>
    <x v="12"/>
    <x v="12"/>
    <x v="0"/>
    <x v="4"/>
    <x v="14351"/>
  </r>
  <r>
    <x v="12"/>
    <x v="12"/>
    <x v="0"/>
    <x v="5"/>
    <x v="7"/>
  </r>
  <r>
    <x v="12"/>
    <x v="12"/>
    <x v="0"/>
    <x v="6"/>
    <x v="14352"/>
  </r>
  <r>
    <x v="12"/>
    <x v="12"/>
    <x v="0"/>
    <x v="7"/>
    <x v="7"/>
  </r>
  <r>
    <x v="12"/>
    <x v="12"/>
    <x v="0"/>
    <x v="8"/>
    <x v="14353"/>
  </r>
  <r>
    <x v="12"/>
    <x v="12"/>
    <x v="0"/>
    <x v="9"/>
    <x v="14354"/>
  </r>
  <r>
    <x v="12"/>
    <x v="12"/>
    <x v="0"/>
    <x v="10"/>
    <x v="14355"/>
  </r>
  <r>
    <x v="12"/>
    <x v="12"/>
    <x v="0"/>
    <x v="11"/>
    <x v="14356"/>
  </r>
  <r>
    <x v="12"/>
    <x v="12"/>
    <x v="0"/>
    <x v="12"/>
    <x v="1446"/>
  </r>
  <r>
    <x v="12"/>
    <x v="12"/>
    <x v="0"/>
    <x v="13"/>
    <x v="14357"/>
  </r>
  <r>
    <x v="12"/>
    <x v="12"/>
    <x v="1"/>
    <x v="0"/>
    <x v="7"/>
  </r>
  <r>
    <x v="12"/>
    <x v="12"/>
    <x v="1"/>
    <x v="1"/>
    <x v="14348"/>
  </r>
  <r>
    <x v="12"/>
    <x v="12"/>
    <x v="1"/>
    <x v="2"/>
    <x v="14358"/>
  </r>
  <r>
    <x v="12"/>
    <x v="12"/>
    <x v="1"/>
    <x v="3"/>
    <x v="14350"/>
  </r>
  <r>
    <x v="12"/>
    <x v="12"/>
    <x v="1"/>
    <x v="4"/>
    <x v="14351"/>
  </r>
  <r>
    <x v="12"/>
    <x v="12"/>
    <x v="1"/>
    <x v="5"/>
    <x v="7"/>
  </r>
  <r>
    <x v="12"/>
    <x v="12"/>
    <x v="1"/>
    <x v="6"/>
    <x v="14352"/>
  </r>
  <r>
    <x v="12"/>
    <x v="12"/>
    <x v="1"/>
    <x v="7"/>
    <x v="7"/>
  </r>
  <r>
    <x v="12"/>
    <x v="12"/>
    <x v="1"/>
    <x v="8"/>
    <x v="14353"/>
  </r>
  <r>
    <x v="12"/>
    <x v="12"/>
    <x v="1"/>
    <x v="9"/>
    <x v="14359"/>
  </r>
  <r>
    <x v="12"/>
    <x v="12"/>
    <x v="1"/>
    <x v="10"/>
    <x v="7"/>
  </r>
  <r>
    <x v="12"/>
    <x v="12"/>
    <x v="1"/>
    <x v="11"/>
    <x v="14360"/>
  </r>
  <r>
    <x v="12"/>
    <x v="12"/>
    <x v="1"/>
    <x v="12"/>
    <x v="7"/>
  </r>
  <r>
    <x v="12"/>
    <x v="12"/>
    <x v="1"/>
    <x v="13"/>
    <x v="14361"/>
  </r>
  <r>
    <x v="12"/>
    <x v="13"/>
    <x v="0"/>
    <x v="0"/>
    <x v="7"/>
  </r>
  <r>
    <x v="12"/>
    <x v="13"/>
    <x v="0"/>
    <x v="1"/>
    <x v="14362"/>
  </r>
  <r>
    <x v="12"/>
    <x v="13"/>
    <x v="0"/>
    <x v="2"/>
    <x v="14363"/>
  </r>
  <r>
    <x v="12"/>
    <x v="13"/>
    <x v="0"/>
    <x v="3"/>
    <x v="14364"/>
  </r>
  <r>
    <x v="12"/>
    <x v="13"/>
    <x v="0"/>
    <x v="4"/>
    <x v="14365"/>
  </r>
  <r>
    <x v="12"/>
    <x v="13"/>
    <x v="0"/>
    <x v="5"/>
    <x v="7"/>
  </r>
  <r>
    <x v="12"/>
    <x v="13"/>
    <x v="0"/>
    <x v="6"/>
    <x v="14366"/>
  </r>
  <r>
    <x v="12"/>
    <x v="13"/>
    <x v="0"/>
    <x v="7"/>
    <x v="7"/>
  </r>
  <r>
    <x v="12"/>
    <x v="13"/>
    <x v="0"/>
    <x v="8"/>
    <x v="14367"/>
  </r>
  <r>
    <x v="12"/>
    <x v="13"/>
    <x v="0"/>
    <x v="9"/>
    <x v="14368"/>
  </r>
  <r>
    <x v="12"/>
    <x v="13"/>
    <x v="0"/>
    <x v="10"/>
    <x v="14369"/>
  </r>
  <r>
    <x v="12"/>
    <x v="13"/>
    <x v="0"/>
    <x v="11"/>
    <x v="14370"/>
  </r>
  <r>
    <x v="12"/>
    <x v="13"/>
    <x v="0"/>
    <x v="12"/>
    <x v="7"/>
  </r>
  <r>
    <x v="12"/>
    <x v="13"/>
    <x v="0"/>
    <x v="13"/>
    <x v="14371"/>
  </r>
  <r>
    <x v="12"/>
    <x v="13"/>
    <x v="1"/>
    <x v="0"/>
    <x v="7"/>
  </r>
  <r>
    <x v="12"/>
    <x v="13"/>
    <x v="1"/>
    <x v="1"/>
    <x v="14372"/>
  </r>
  <r>
    <x v="12"/>
    <x v="13"/>
    <x v="1"/>
    <x v="2"/>
    <x v="14373"/>
  </r>
  <r>
    <x v="12"/>
    <x v="13"/>
    <x v="1"/>
    <x v="3"/>
    <x v="14374"/>
  </r>
  <r>
    <x v="12"/>
    <x v="13"/>
    <x v="1"/>
    <x v="4"/>
    <x v="14365"/>
  </r>
  <r>
    <x v="12"/>
    <x v="13"/>
    <x v="1"/>
    <x v="5"/>
    <x v="7"/>
  </r>
  <r>
    <x v="12"/>
    <x v="13"/>
    <x v="1"/>
    <x v="6"/>
    <x v="14375"/>
  </r>
  <r>
    <x v="12"/>
    <x v="13"/>
    <x v="1"/>
    <x v="7"/>
    <x v="7"/>
  </r>
  <r>
    <x v="12"/>
    <x v="13"/>
    <x v="1"/>
    <x v="8"/>
    <x v="14376"/>
  </r>
  <r>
    <x v="12"/>
    <x v="13"/>
    <x v="1"/>
    <x v="9"/>
    <x v="14377"/>
  </r>
  <r>
    <x v="12"/>
    <x v="13"/>
    <x v="1"/>
    <x v="10"/>
    <x v="7"/>
  </r>
  <r>
    <x v="12"/>
    <x v="13"/>
    <x v="1"/>
    <x v="11"/>
    <x v="14378"/>
  </r>
  <r>
    <x v="12"/>
    <x v="13"/>
    <x v="1"/>
    <x v="12"/>
    <x v="7"/>
  </r>
  <r>
    <x v="12"/>
    <x v="13"/>
    <x v="1"/>
    <x v="13"/>
    <x v="14379"/>
  </r>
  <r>
    <x v="12"/>
    <x v="14"/>
    <x v="0"/>
    <x v="0"/>
    <x v="7"/>
  </r>
  <r>
    <x v="12"/>
    <x v="14"/>
    <x v="0"/>
    <x v="1"/>
    <x v="14380"/>
  </r>
  <r>
    <x v="12"/>
    <x v="14"/>
    <x v="0"/>
    <x v="2"/>
    <x v="14381"/>
  </r>
  <r>
    <x v="12"/>
    <x v="14"/>
    <x v="0"/>
    <x v="3"/>
    <x v="14382"/>
  </r>
  <r>
    <x v="12"/>
    <x v="14"/>
    <x v="0"/>
    <x v="4"/>
    <x v="14383"/>
  </r>
  <r>
    <x v="12"/>
    <x v="14"/>
    <x v="0"/>
    <x v="5"/>
    <x v="7"/>
  </r>
  <r>
    <x v="12"/>
    <x v="14"/>
    <x v="0"/>
    <x v="6"/>
    <x v="14384"/>
  </r>
  <r>
    <x v="12"/>
    <x v="14"/>
    <x v="0"/>
    <x v="7"/>
    <x v="7"/>
  </r>
  <r>
    <x v="12"/>
    <x v="14"/>
    <x v="0"/>
    <x v="8"/>
    <x v="7"/>
  </r>
  <r>
    <x v="12"/>
    <x v="14"/>
    <x v="0"/>
    <x v="9"/>
    <x v="14385"/>
  </r>
  <r>
    <x v="12"/>
    <x v="14"/>
    <x v="0"/>
    <x v="10"/>
    <x v="7"/>
  </r>
  <r>
    <x v="12"/>
    <x v="14"/>
    <x v="0"/>
    <x v="11"/>
    <x v="14386"/>
  </r>
  <r>
    <x v="12"/>
    <x v="14"/>
    <x v="0"/>
    <x v="12"/>
    <x v="14387"/>
  </r>
  <r>
    <x v="12"/>
    <x v="14"/>
    <x v="0"/>
    <x v="13"/>
    <x v="14388"/>
  </r>
  <r>
    <x v="12"/>
    <x v="14"/>
    <x v="1"/>
    <x v="0"/>
    <x v="7"/>
  </r>
  <r>
    <x v="12"/>
    <x v="14"/>
    <x v="1"/>
    <x v="1"/>
    <x v="14380"/>
  </r>
  <r>
    <x v="12"/>
    <x v="14"/>
    <x v="1"/>
    <x v="2"/>
    <x v="14389"/>
  </r>
  <r>
    <x v="12"/>
    <x v="14"/>
    <x v="1"/>
    <x v="3"/>
    <x v="14382"/>
  </r>
  <r>
    <x v="12"/>
    <x v="14"/>
    <x v="1"/>
    <x v="4"/>
    <x v="14383"/>
  </r>
  <r>
    <x v="12"/>
    <x v="14"/>
    <x v="1"/>
    <x v="5"/>
    <x v="7"/>
  </r>
  <r>
    <x v="12"/>
    <x v="14"/>
    <x v="1"/>
    <x v="6"/>
    <x v="14384"/>
  </r>
  <r>
    <x v="12"/>
    <x v="14"/>
    <x v="1"/>
    <x v="7"/>
    <x v="7"/>
  </r>
  <r>
    <x v="12"/>
    <x v="14"/>
    <x v="1"/>
    <x v="8"/>
    <x v="7"/>
  </r>
  <r>
    <x v="12"/>
    <x v="14"/>
    <x v="1"/>
    <x v="9"/>
    <x v="14390"/>
  </r>
  <r>
    <x v="12"/>
    <x v="14"/>
    <x v="1"/>
    <x v="10"/>
    <x v="7"/>
  </r>
  <r>
    <x v="12"/>
    <x v="14"/>
    <x v="1"/>
    <x v="11"/>
    <x v="14386"/>
  </r>
  <r>
    <x v="12"/>
    <x v="14"/>
    <x v="1"/>
    <x v="12"/>
    <x v="7"/>
  </r>
  <r>
    <x v="12"/>
    <x v="14"/>
    <x v="1"/>
    <x v="13"/>
    <x v="14391"/>
  </r>
  <r>
    <x v="12"/>
    <x v="15"/>
    <x v="0"/>
    <x v="0"/>
    <x v="7"/>
  </r>
  <r>
    <x v="12"/>
    <x v="15"/>
    <x v="0"/>
    <x v="1"/>
    <x v="14392"/>
  </r>
  <r>
    <x v="12"/>
    <x v="15"/>
    <x v="0"/>
    <x v="2"/>
    <x v="14393"/>
  </r>
  <r>
    <x v="12"/>
    <x v="15"/>
    <x v="0"/>
    <x v="3"/>
    <x v="14394"/>
  </r>
  <r>
    <x v="12"/>
    <x v="15"/>
    <x v="0"/>
    <x v="4"/>
    <x v="14395"/>
  </r>
  <r>
    <x v="12"/>
    <x v="15"/>
    <x v="0"/>
    <x v="5"/>
    <x v="14396"/>
  </r>
  <r>
    <x v="12"/>
    <x v="15"/>
    <x v="0"/>
    <x v="6"/>
    <x v="14397"/>
  </r>
  <r>
    <x v="12"/>
    <x v="15"/>
    <x v="0"/>
    <x v="7"/>
    <x v="7"/>
  </r>
  <r>
    <x v="12"/>
    <x v="15"/>
    <x v="0"/>
    <x v="8"/>
    <x v="14398"/>
  </r>
  <r>
    <x v="12"/>
    <x v="15"/>
    <x v="0"/>
    <x v="9"/>
    <x v="14399"/>
  </r>
  <r>
    <x v="12"/>
    <x v="15"/>
    <x v="0"/>
    <x v="10"/>
    <x v="14400"/>
  </r>
  <r>
    <x v="12"/>
    <x v="15"/>
    <x v="0"/>
    <x v="11"/>
    <x v="14401"/>
  </r>
  <r>
    <x v="12"/>
    <x v="15"/>
    <x v="0"/>
    <x v="12"/>
    <x v="14402"/>
  </r>
  <r>
    <x v="12"/>
    <x v="15"/>
    <x v="0"/>
    <x v="13"/>
    <x v="14403"/>
  </r>
  <r>
    <x v="12"/>
    <x v="15"/>
    <x v="1"/>
    <x v="0"/>
    <x v="7"/>
  </r>
  <r>
    <x v="12"/>
    <x v="15"/>
    <x v="1"/>
    <x v="1"/>
    <x v="14404"/>
  </r>
  <r>
    <x v="12"/>
    <x v="15"/>
    <x v="1"/>
    <x v="2"/>
    <x v="14405"/>
  </r>
  <r>
    <x v="12"/>
    <x v="15"/>
    <x v="1"/>
    <x v="3"/>
    <x v="14406"/>
  </r>
  <r>
    <x v="12"/>
    <x v="15"/>
    <x v="1"/>
    <x v="4"/>
    <x v="14395"/>
  </r>
  <r>
    <x v="12"/>
    <x v="15"/>
    <x v="1"/>
    <x v="5"/>
    <x v="7"/>
  </r>
  <r>
    <x v="12"/>
    <x v="15"/>
    <x v="1"/>
    <x v="6"/>
    <x v="14407"/>
  </r>
  <r>
    <x v="12"/>
    <x v="15"/>
    <x v="1"/>
    <x v="7"/>
    <x v="7"/>
  </r>
  <r>
    <x v="12"/>
    <x v="15"/>
    <x v="1"/>
    <x v="8"/>
    <x v="14398"/>
  </r>
  <r>
    <x v="12"/>
    <x v="15"/>
    <x v="1"/>
    <x v="9"/>
    <x v="14408"/>
  </r>
  <r>
    <x v="12"/>
    <x v="15"/>
    <x v="1"/>
    <x v="10"/>
    <x v="7"/>
  </r>
  <r>
    <x v="12"/>
    <x v="15"/>
    <x v="1"/>
    <x v="11"/>
    <x v="14409"/>
  </r>
  <r>
    <x v="12"/>
    <x v="15"/>
    <x v="1"/>
    <x v="12"/>
    <x v="7"/>
  </r>
  <r>
    <x v="12"/>
    <x v="15"/>
    <x v="1"/>
    <x v="13"/>
    <x v="14410"/>
  </r>
  <r>
    <x v="12"/>
    <x v="16"/>
    <x v="0"/>
    <x v="0"/>
    <x v="13307"/>
  </r>
  <r>
    <x v="12"/>
    <x v="16"/>
    <x v="0"/>
    <x v="1"/>
    <x v="14411"/>
  </r>
  <r>
    <x v="12"/>
    <x v="16"/>
    <x v="0"/>
    <x v="2"/>
    <x v="14412"/>
  </r>
  <r>
    <x v="12"/>
    <x v="16"/>
    <x v="0"/>
    <x v="3"/>
    <x v="14413"/>
  </r>
  <r>
    <x v="12"/>
    <x v="16"/>
    <x v="0"/>
    <x v="4"/>
    <x v="12168"/>
  </r>
  <r>
    <x v="12"/>
    <x v="16"/>
    <x v="0"/>
    <x v="5"/>
    <x v="14414"/>
  </r>
  <r>
    <x v="12"/>
    <x v="16"/>
    <x v="0"/>
    <x v="6"/>
    <x v="14415"/>
  </r>
  <r>
    <x v="12"/>
    <x v="16"/>
    <x v="0"/>
    <x v="7"/>
    <x v="7"/>
  </r>
  <r>
    <x v="12"/>
    <x v="16"/>
    <x v="0"/>
    <x v="8"/>
    <x v="14416"/>
  </r>
  <r>
    <x v="12"/>
    <x v="16"/>
    <x v="0"/>
    <x v="9"/>
    <x v="14417"/>
  </r>
  <r>
    <x v="12"/>
    <x v="16"/>
    <x v="0"/>
    <x v="10"/>
    <x v="14418"/>
  </r>
  <r>
    <x v="12"/>
    <x v="16"/>
    <x v="0"/>
    <x v="11"/>
    <x v="14419"/>
  </r>
  <r>
    <x v="12"/>
    <x v="16"/>
    <x v="0"/>
    <x v="12"/>
    <x v="14420"/>
  </r>
  <r>
    <x v="12"/>
    <x v="16"/>
    <x v="0"/>
    <x v="13"/>
    <x v="14421"/>
  </r>
  <r>
    <x v="12"/>
    <x v="16"/>
    <x v="1"/>
    <x v="0"/>
    <x v="14422"/>
  </r>
  <r>
    <x v="12"/>
    <x v="16"/>
    <x v="1"/>
    <x v="1"/>
    <x v="14423"/>
  </r>
  <r>
    <x v="12"/>
    <x v="16"/>
    <x v="1"/>
    <x v="2"/>
    <x v="14424"/>
  </r>
  <r>
    <x v="12"/>
    <x v="16"/>
    <x v="1"/>
    <x v="3"/>
    <x v="14425"/>
  </r>
  <r>
    <x v="12"/>
    <x v="16"/>
    <x v="1"/>
    <x v="4"/>
    <x v="12168"/>
  </r>
  <r>
    <x v="12"/>
    <x v="16"/>
    <x v="1"/>
    <x v="5"/>
    <x v="7"/>
  </r>
  <r>
    <x v="12"/>
    <x v="16"/>
    <x v="1"/>
    <x v="6"/>
    <x v="14426"/>
  </r>
  <r>
    <x v="12"/>
    <x v="16"/>
    <x v="1"/>
    <x v="7"/>
    <x v="7"/>
  </r>
  <r>
    <x v="12"/>
    <x v="16"/>
    <x v="1"/>
    <x v="8"/>
    <x v="14416"/>
  </r>
  <r>
    <x v="12"/>
    <x v="16"/>
    <x v="1"/>
    <x v="9"/>
    <x v="14427"/>
  </r>
  <r>
    <x v="12"/>
    <x v="16"/>
    <x v="1"/>
    <x v="10"/>
    <x v="7"/>
  </r>
  <r>
    <x v="12"/>
    <x v="16"/>
    <x v="1"/>
    <x v="11"/>
    <x v="14428"/>
  </r>
  <r>
    <x v="12"/>
    <x v="16"/>
    <x v="1"/>
    <x v="12"/>
    <x v="7"/>
  </r>
  <r>
    <x v="12"/>
    <x v="16"/>
    <x v="1"/>
    <x v="13"/>
    <x v="14429"/>
  </r>
  <r>
    <x v="12"/>
    <x v="17"/>
    <x v="0"/>
    <x v="0"/>
    <x v="7"/>
  </r>
  <r>
    <x v="12"/>
    <x v="17"/>
    <x v="0"/>
    <x v="1"/>
    <x v="14430"/>
  </r>
  <r>
    <x v="12"/>
    <x v="17"/>
    <x v="0"/>
    <x v="2"/>
    <x v="14431"/>
  </r>
  <r>
    <x v="12"/>
    <x v="17"/>
    <x v="0"/>
    <x v="3"/>
    <x v="14432"/>
  </r>
  <r>
    <x v="12"/>
    <x v="17"/>
    <x v="0"/>
    <x v="4"/>
    <x v="7"/>
  </r>
  <r>
    <x v="12"/>
    <x v="17"/>
    <x v="0"/>
    <x v="5"/>
    <x v="7"/>
  </r>
  <r>
    <x v="12"/>
    <x v="17"/>
    <x v="0"/>
    <x v="6"/>
    <x v="14433"/>
  </r>
  <r>
    <x v="12"/>
    <x v="17"/>
    <x v="0"/>
    <x v="7"/>
    <x v="7"/>
  </r>
  <r>
    <x v="12"/>
    <x v="17"/>
    <x v="0"/>
    <x v="8"/>
    <x v="7"/>
  </r>
  <r>
    <x v="12"/>
    <x v="17"/>
    <x v="0"/>
    <x v="9"/>
    <x v="14434"/>
  </r>
  <r>
    <x v="12"/>
    <x v="17"/>
    <x v="0"/>
    <x v="10"/>
    <x v="7"/>
  </r>
  <r>
    <x v="12"/>
    <x v="17"/>
    <x v="0"/>
    <x v="11"/>
    <x v="14435"/>
  </r>
  <r>
    <x v="12"/>
    <x v="17"/>
    <x v="0"/>
    <x v="12"/>
    <x v="7"/>
  </r>
  <r>
    <x v="12"/>
    <x v="17"/>
    <x v="0"/>
    <x v="13"/>
    <x v="14436"/>
  </r>
  <r>
    <x v="12"/>
    <x v="17"/>
    <x v="1"/>
    <x v="0"/>
    <x v="7"/>
  </r>
  <r>
    <x v="12"/>
    <x v="17"/>
    <x v="1"/>
    <x v="1"/>
    <x v="14430"/>
  </r>
  <r>
    <x v="12"/>
    <x v="17"/>
    <x v="1"/>
    <x v="2"/>
    <x v="14431"/>
  </r>
  <r>
    <x v="12"/>
    <x v="17"/>
    <x v="1"/>
    <x v="3"/>
    <x v="14432"/>
  </r>
  <r>
    <x v="12"/>
    <x v="17"/>
    <x v="1"/>
    <x v="4"/>
    <x v="7"/>
  </r>
  <r>
    <x v="12"/>
    <x v="17"/>
    <x v="1"/>
    <x v="5"/>
    <x v="7"/>
  </r>
  <r>
    <x v="12"/>
    <x v="17"/>
    <x v="1"/>
    <x v="6"/>
    <x v="14433"/>
  </r>
  <r>
    <x v="12"/>
    <x v="17"/>
    <x v="1"/>
    <x v="7"/>
    <x v="7"/>
  </r>
  <r>
    <x v="12"/>
    <x v="17"/>
    <x v="1"/>
    <x v="8"/>
    <x v="7"/>
  </r>
  <r>
    <x v="12"/>
    <x v="17"/>
    <x v="1"/>
    <x v="9"/>
    <x v="14434"/>
  </r>
  <r>
    <x v="12"/>
    <x v="17"/>
    <x v="1"/>
    <x v="10"/>
    <x v="7"/>
  </r>
  <r>
    <x v="12"/>
    <x v="17"/>
    <x v="1"/>
    <x v="11"/>
    <x v="14435"/>
  </r>
  <r>
    <x v="12"/>
    <x v="17"/>
    <x v="1"/>
    <x v="12"/>
    <x v="7"/>
  </r>
  <r>
    <x v="12"/>
    <x v="17"/>
    <x v="1"/>
    <x v="13"/>
    <x v="14436"/>
  </r>
  <r>
    <x v="12"/>
    <x v="18"/>
    <x v="0"/>
    <x v="0"/>
    <x v="7"/>
  </r>
  <r>
    <x v="12"/>
    <x v="18"/>
    <x v="0"/>
    <x v="1"/>
    <x v="10437"/>
  </r>
  <r>
    <x v="12"/>
    <x v="18"/>
    <x v="0"/>
    <x v="2"/>
    <x v="14437"/>
  </r>
  <r>
    <x v="12"/>
    <x v="18"/>
    <x v="0"/>
    <x v="3"/>
    <x v="6303"/>
  </r>
  <r>
    <x v="12"/>
    <x v="18"/>
    <x v="0"/>
    <x v="4"/>
    <x v="2122"/>
  </r>
  <r>
    <x v="12"/>
    <x v="18"/>
    <x v="0"/>
    <x v="5"/>
    <x v="14438"/>
  </r>
  <r>
    <x v="12"/>
    <x v="18"/>
    <x v="0"/>
    <x v="6"/>
    <x v="14439"/>
  </r>
  <r>
    <x v="12"/>
    <x v="18"/>
    <x v="0"/>
    <x v="7"/>
    <x v="7"/>
  </r>
  <r>
    <x v="12"/>
    <x v="18"/>
    <x v="0"/>
    <x v="8"/>
    <x v="14440"/>
  </r>
  <r>
    <x v="12"/>
    <x v="18"/>
    <x v="0"/>
    <x v="9"/>
    <x v="14441"/>
  </r>
  <r>
    <x v="12"/>
    <x v="18"/>
    <x v="0"/>
    <x v="10"/>
    <x v="14442"/>
  </r>
  <r>
    <x v="12"/>
    <x v="18"/>
    <x v="0"/>
    <x v="11"/>
    <x v="14443"/>
  </r>
  <r>
    <x v="12"/>
    <x v="18"/>
    <x v="0"/>
    <x v="12"/>
    <x v="7"/>
  </r>
  <r>
    <x v="12"/>
    <x v="18"/>
    <x v="0"/>
    <x v="13"/>
    <x v="14444"/>
  </r>
  <r>
    <x v="12"/>
    <x v="18"/>
    <x v="1"/>
    <x v="0"/>
    <x v="7"/>
  </r>
  <r>
    <x v="12"/>
    <x v="18"/>
    <x v="1"/>
    <x v="1"/>
    <x v="10437"/>
  </r>
  <r>
    <x v="12"/>
    <x v="18"/>
    <x v="1"/>
    <x v="2"/>
    <x v="14445"/>
  </r>
  <r>
    <x v="12"/>
    <x v="18"/>
    <x v="1"/>
    <x v="3"/>
    <x v="14446"/>
  </r>
  <r>
    <x v="12"/>
    <x v="18"/>
    <x v="1"/>
    <x v="4"/>
    <x v="2122"/>
  </r>
  <r>
    <x v="12"/>
    <x v="18"/>
    <x v="1"/>
    <x v="5"/>
    <x v="7"/>
  </r>
  <r>
    <x v="12"/>
    <x v="18"/>
    <x v="1"/>
    <x v="6"/>
    <x v="14447"/>
  </r>
  <r>
    <x v="12"/>
    <x v="18"/>
    <x v="1"/>
    <x v="7"/>
    <x v="7"/>
  </r>
  <r>
    <x v="12"/>
    <x v="18"/>
    <x v="1"/>
    <x v="8"/>
    <x v="14440"/>
  </r>
  <r>
    <x v="12"/>
    <x v="18"/>
    <x v="1"/>
    <x v="9"/>
    <x v="14448"/>
  </r>
  <r>
    <x v="12"/>
    <x v="18"/>
    <x v="1"/>
    <x v="10"/>
    <x v="7"/>
  </r>
  <r>
    <x v="12"/>
    <x v="18"/>
    <x v="1"/>
    <x v="11"/>
    <x v="14449"/>
  </r>
  <r>
    <x v="12"/>
    <x v="18"/>
    <x v="1"/>
    <x v="12"/>
    <x v="7"/>
  </r>
  <r>
    <x v="12"/>
    <x v="18"/>
    <x v="1"/>
    <x v="13"/>
    <x v="14450"/>
  </r>
  <r>
    <x v="12"/>
    <x v="19"/>
    <x v="0"/>
    <x v="0"/>
    <x v="7"/>
  </r>
  <r>
    <x v="12"/>
    <x v="19"/>
    <x v="0"/>
    <x v="1"/>
    <x v="1434"/>
  </r>
  <r>
    <x v="12"/>
    <x v="19"/>
    <x v="0"/>
    <x v="2"/>
    <x v="14451"/>
  </r>
  <r>
    <x v="12"/>
    <x v="19"/>
    <x v="0"/>
    <x v="3"/>
    <x v="6322"/>
  </r>
  <r>
    <x v="12"/>
    <x v="19"/>
    <x v="0"/>
    <x v="4"/>
    <x v="14452"/>
  </r>
  <r>
    <x v="12"/>
    <x v="19"/>
    <x v="0"/>
    <x v="5"/>
    <x v="7"/>
  </r>
  <r>
    <x v="12"/>
    <x v="19"/>
    <x v="0"/>
    <x v="6"/>
    <x v="7"/>
  </r>
  <r>
    <x v="12"/>
    <x v="19"/>
    <x v="0"/>
    <x v="7"/>
    <x v="7"/>
  </r>
  <r>
    <x v="12"/>
    <x v="19"/>
    <x v="0"/>
    <x v="8"/>
    <x v="7"/>
  </r>
  <r>
    <x v="12"/>
    <x v="19"/>
    <x v="0"/>
    <x v="9"/>
    <x v="14453"/>
  </r>
  <r>
    <x v="12"/>
    <x v="19"/>
    <x v="0"/>
    <x v="10"/>
    <x v="7"/>
  </r>
  <r>
    <x v="12"/>
    <x v="19"/>
    <x v="0"/>
    <x v="11"/>
    <x v="14454"/>
  </r>
  <r>
    <x v="12"/>
    <x v="19"/>
    <x v="0"/>
    <x v="12"/>
    <x v="7"/>
  </r>
  <r>
    <x v="12"/>
    <x v="19"/>
    <x v="0"/>
    <x v="13"/>
    <x v="14455"/>
  </r>
  <r>
    <x v="12"/>
    <x v="19"/>
    <x v="1"/>
    <x v="0"/>
    <x v="7"/>
  </r>
  <r>
    <x v="12"/>
    <x v="19"/>
    <x v="1"/>
    <x v="1"/>
    <x v="1434"/>
  </r>
  <r>
    <x v="12"/>
    <x v="19"/>
    <x v="1"/>
    <x v="2"/>
    <x v="14451"/>
  </r>
  <r>
    <x v="12"/>
    <x v="19"/>
    <x v="1"/>
    <x v="3"/>
    <x v="6322"/>
  </r>
  <r>
    <x v="12"/>
    <x v="19"/>
    <x v="1"/>
    <x v="4"/>
    <x v="14452"/>
  </r>
  <r>
    <x v="12"/>
    <x v="19"/>
    <x v="1"/>
    <x v="5"/>
    <x v="7"/>
  </r>
  <r>
    <x v="12"/>
    <x v="19"/>
    <x v="1"/>
    <x v="6"/>
    <x v="7"/>
  </r>
  <r>
    <x v="12"/>
    <x v="19"/>
    <x v="1"/>
    <x v="7"/>
    <x v="7"/>
  </r>
  <r>
    <x v="12"/>
    <x v="19"/>
    <x v="1"/>
    <x v="8"/>
    <x v="7"/>
  </r>
  <r>
    <x v="12"/>
    <x v="19"/>
    <x v="1"/>
    <x v="9"/>
    <x v="14453"/>
  </r>
  <r>
    <x v="12"/>
    <x v="19"/>
    <x v="1"/>
    <x v="10"/>
    <x v="7"/>
  </r>
  <r>
    <x v="12"/>
    <x v="19"/>
    <x v="1"/>
    <x v="11"/>
    <x v="14454"/>
  </r>
  <r>
    <x v="12"/>
    <x v="19"/>
    <x v="1"/>
    <x v="12"/>
    <x v="7"/>
  </r>
  <r>
    <x v="12"/>
    <x v="19"/>
    <x v="1"/>
    <x v="13"/>
    <x v="14455"/>
  </r>
  <r>
    <x v="12"/>
    <x v="20"/>
    <x v="0"/>
    <x v="0"/>
    <x v="7"/>
  </r>
  <r>
    <x v="12"/>
    <x v="20"/>
    <x v="0"/>
    <x v="1"/>
    <x v="14456"/>
  </r>
  <r>
    <x v="12"/>
    <x v="20"/>
    <x v="0"/>
    <x v="2"/>
    <x v="14457"/>
  </r>
  <r>
    <x v="12"/>
    <x v="20"/>
    <x v="0"/>
    <x v="3"/>
    <x v="14458"/>
  </r>
  <r>
    <x v="12"/>
    <x v="20"/>
    <x v="0"/>
    <x v="4"/>
    <x v="14459"/>
  </r>
  <r>
    <x v="12"/>
    <x v="20"/>
    <x v="0"/>
    <x v="5"/>
    <x v="14460"/>
  </r>
  <r>
    <x v="12"/>
    <x v="20"/>
    <x v="0"/>
    <x v="6"/>
    <x v="14461"/>
  </r>
  <r>
    <x v="12"/>
    <x v="20"/>
    <x v="0"/>
    <x v="7"/>
    <x v="7"/>
  </r>
  <r>
    <x v="12"/>
    <x v="20"/>
    <x v="0"/>
    <x v="8"/>
    <x v="14462"/>
  </r>
  <r>
    <x v="12"/>
    <x v="20"/>
    <x v="0"/>
    <x v="9"/>
    <x v="14463"/>
  </r>
  <r>
    <x v="12"/>
    <x v="20"/>
    <x v="0"/>
    <x v="10"/>
    <x v="11988"/>
  </r>
  <r>
    <x v="12"/>
    <x v="20"/>
    <x v="0"/>
    <x v="11"/>
    <x v="14464"/>
  </r>
  <r>
    <x v="12"/>
    <x v="20"/>
    <x v="0"/>
    <x v="12"/>
    <x v="7"/>
  </r>
  <r>
    <x v="12"/>
    <x v="20"/>
    <x v="0"/>
    <x v="13"/>
    <x v="14465"/>
  </r>
  <r>
    <x v="12"/>
    <x v="20"/>
    <x v="1"/>
    <x v="0"/>
    <x v="7"/>
  </r>
  <r>
    <x v="12"/>
    <x v="20"/>
    <x v="1"/>
    <x v="1"/>
    <x v="14466"/>
  </r>
  <r>
    <x v="12"/>
    <x v="20"/>
    <x v="1"/>
    <x v="2"/>
    <x v="14467"/>
  </r>
  <r>
    <x v="12"/>
    <x v="20"/>
    <x v="1"/>
    <x v="3"/>
    <x v="14468"/>
  </r>
  <r>
    <x v="12"/>
    <x v="20"/>
    <x v="1"/>
    <x v="4"/>
    <x v="14459"/>
  </r>
  <r>
    <x v="12"/>
    <x v="20"/>
    <x v="1"/>
    <x v="5"/>
    <x v="7"/>
  </r>
  <r>
    <x v="12"/>
    <x v="20"/>
    <x v="1"/>
    <x v="6"/>
    <x v="14469"/>
  </r>
  <r>
    <x v="12"/>
    <x v="20"/>
    <x v="1"/>
    <x v="7"/>
    <x v="7"/>
  </r>
  <r>
    <x v="12"/>
    <x v="20"/>
    <x v="1"/>
    <x v="8"/>
    <x v="14462"/>
  </r>
  <r>
    <x v="12"/>
    <x v="20"/>
    <x v="1"/>
    <x v="9"/>
    <x v="14470"/>
  </r>
  <r>
    <x v="12"/>
    <x v="20"/>
    <x v="1"/>
    <x v="10"/>
    <x v="7"/>
  </r>
  <r>
    <x v="12"/>
    <x v="20"/>
    <x v="1"/>
    <x v="11"/>
    <x v="14471"/>
  </r>
  <r>
    <x v="12"/>
    <x v="20"/>
    <x v="1"/>
    <x v="12"/>
    <x v="7"/>
  </r>
  <r>
    <x v="12"/>
    <x v="20"/>
    <x v="1"/>
    <x v="13"/>
    <x v="14472"/>
  </r>
  <r>
    <x v="12"/>
    <x v="21"/>
    <x v="0"/>
    <x v="0"/>
    <x v="7"/>
  </r>
  <r>
    <x v="12"/>
    <x v="21"/>
    <x v="0"/>
    <x v="1"/>
    <x v="14473"/>
  </r>
  <r>
    <x v="12"/>
    <x v="21"/>
    <x v="0"/>
    <x v="2"/>
    <x v="14474"/>
  </r>
  <r>
    <x v="12"/>
    <x v="21"/>
    <x v="0"/>
    <x v="3"/>
    <x v="12231"/>
  </r>
  <r>
    <x v="12"/>
    <x v="21"/>
    <x v="0"/>
    <x v="4"/>
    <x v="7"/>
  </r>
  <r>
    <x v="12"/>
    <x v="21"/>
    <x v="0"/>
    <x v="5"/>
    <x v="14475"/>
  </r>
  <r>
    <x v="12"/>
    <x v="21"/>
    <x v="0"/>
    <x v="6"/>
    <x v="14476"/>
  </r>
  <r>
    <x v="12"/>
    <x v="21"/>
    <x v="0"/>
    <x v="7"/>
    <x v="7"/>
  </r>
  <r>
    <x v="12"/>
    <x v="21"/>
    <x v="0"/>
    <x v="8"/>
    <x v="14477"/>
  </r>
  <r>
    <x v="12"/>
    <x v="21"/>
    <x v="0"/>
    <x v="9"/>
    <x v="14478"/>
  </r>
  <r>
    <x v="12"/>
    <x v="21"/>
    <x v="0"/>
    <x v="10"/>
    <x v="14479"/>
  </r>
  <r>
    <x v="12"/>
    <x v="21"/>
    <x v="0"/>
    <x v="11"/>
    <x v="14480"/>
  </r>
  <r>
    <x v="12"/>
    <x v="21"/>
    <x v="0"/>
    <x v="12"/>
    <x v="14481"/>
  </r>
  <r>
    <x v="12"/>
    <x v="21"/>
    <x v="0"/>
    <x v="13"/>
    <x v="14482"/>
  </r>
  <r>
    <x v="12"/>
    <x v="21"/>
    <x v="1"/>
    <x v="0"/>
    <x v="7"/>
  </r>
  <r>
    <x v="12"/>
    <x v="21"/>
    <x v="1"/>
    <x v="1"/>
    <x v="14483"/>
  </r>
  <r>
    <x v="12"/>
    <x v="21"/>
    <x v="1"/>
    <x v="2"/>
    <x v="14484"/>
  </r>
  <r>
    <x v="12"/>
    <x v="21"/>
    <x v="1"/>
    <x v="3"/>
    <x v="12231"/>
  </r>
  <r>
    <x v="12"/>
    <x v="21"/>
    <x v="1"/>
    <x v="4"/>
    <x v="7"/>
  </r>
  <r>
    <x v="12"/>
    <x v="21"/>
    <x v="1"/>
    <x v="5"/>
    <x v="7"/>
  </r>
  <r>
    <x v="12"/>
    <x v="21"/>
    <x v="1"/>
    <x v="6"/>
    <x v="14485"/>
  </r>
  <r>
    <x v="12"/>
    <x v="21"/>
    <x v="1"/>
    <x v="7"/>
    <x v="7"/>
  </r>
  <r>
    <x v="12"/>
    <x v="21"/>
    <x v="1"/>
    <x v="8"/>
    <x v="14477"/>
  </r>
  <r>
    <x v="12"/>
    <x v="21"/>
    <x v="1"/>
    <x v="9"/>
    <x v="14486"/>
  </r>
  <r>
    <x v="12"/>
    <x v="21"/>
    <x v="1"/>
    <x v="10"/>
    <x v="7"/>
  </r>
  <r>
    <x v="12"/>
    <x v="21"/>
    <x v="1"/>
    <x v="11"/>
    <x v="14487"/>
  </r>
  <r>
    <x v="12"/>
    <x v="21"/>
    <x v="1"/>
    <x v="12"/>
    <x v="7"/>
  </r>
  <r>
    <x v="12"/>
    <x v="21"/>
    <x v="1"/>
    <x v="13"/>
    <x v="14488"/>
  </r>
  <r>
    <x v="12"/>
    <x v="22"/>
    <x v="0"/>
    <x v="0"/>
    <x v="7"/>
  </r>
  <r>
    <x v="12"/>
    <x v="22"/>
    <x v="0"/>
    <x v="1"/>
    <x v="14489"/>
  </r>
  <r>
    <x v="12"/>
    <x v="22"/>
    <x v="0"/>
    <x v="2"/>
    <x v="7122"/>
  </r>
  <r>
    <x v="12"/>
    <x v="22"/>
    <x v="0"/>
    <x v="3"/>
    <x v="13388"/>
  </r>
  <r>
    <x v="12"/>
    <x v="22"/>
    <x v="0"/>
    <x v="4"/>
    <x v="7"/>
  </r>
  <r>
    <x v="12"/>
    <x v="22"/>
    <x v="0"/>
    <x v="5"/>
    <x v="14490"/>
  </r>
  <r>
    <x v="12"/>
    <x v="22"/>
    <x v="0"/>
    <x v="6"/>
    <x v="14491"/>
  </r>
  <r>
    <x v="12"/>
    <x v="22"/>
    <x v="0"/>
    <x v="7"/>
    <x v="7"/>
  </r>
  <r>
    <x v="12"/>
    <x v="22"/>
    <x v="0"/>
    <x v="8"/>
    <x v="14492"/>
  </r>
  <r>
    <x v="12"/>
    <x v="22"/>
    <x v="0"/>
    <x v="9"/>
    <x v="14493"/>
  </r>
  <r>
    <x v="12"/>
    <x v="22"/>
    <x v="0"/>
    <x v="10"/>
    <x v="14494"/>
  </r>
  <r>
    <x v="12"/>
    <x v="22"/>
    <x v="0"/>
    <x v="11"/>
    <x v="14495"/>
  </r>
  <r>
    <x v="12"/>
    <x v="22"/>
    <x v="0"/>
    <x v="12"/>
    <x v="14496"/>
  </r>
  <r>
    <x v="12"/>
    <x v="22"/>
    <x v="0"/>
    <x v="13"/>
    <x v="14497"/>
  </r>
  <r>
    <x v="12"/>
    <x v="22"/>
    <x v="1"/>
    <x v="0"/>
    <x v="7"/>
  </r>
  <r>
    <x v="12"/>
    <x v="22"/>
    <x v="1"/>
    <x v="1"/>
    <x v="14498"/>
  </r>
  <r>
    <x v="12"/>
    <x v="22"/>
    <x v="1"/>
    <x v="2"/>
    <x v="14499"/>
  </r>
  <r>
    <x v="12"/>
    <x v="22"/>
    <x v="1"/>
    <x v="3"/>
    <x v="13388"/>
  </r>
  <r>
    <x v="12"/>
    <x v="22"/>
    <x v="1"/>
    <x v="4"/>
    <x v="7"/>
  </r>
  <r>
    <x v="12"/>
    <x v="22"/>
    <x v="1"/>
    <x v="5"/>
    <x v="7"/>
  </r>
  <r>
    <x v="12"/>
    <x v="22"/>
    <x v="1"/>
    <x v="6"/>
    <x v="14500"/>
  </r>
  <r>
    <x v="12"/>
    <x v="22"/>
    <x v="1"/>
    <x v="7"/>
    <x v="7"/>
  </r>
  <r>
    <x v="12"/>
    <x v="22"/>
    <x v="1"/>
    <x v="8"/>
    <x v="14492"/>
  </r>
  <r>
    <x v="12"/>
    <x v="22"/>
    <x v="1"/>
    <x v="9"/>
    <x v="14501"/>
  </r>
  <r>
    <x v="12"/>
    <x v="22"/>
    <x v="1"/>
    <x v="10"/>
    <x v="7"/>
  </r>
  <r>
    <x v="12"/>
    <x v="22"/>
    <x v="1"/>
    <x v="11"/>
    <x v="14502"/>
  </r>
  <r>
    <x v="12"/>
    <x v="22"/>
    <x v="1"/>
    <x v="12"/>
    <x v="7"/>
  </r>
  <r>
    <x v="12"/>
    <x v="22"/>
    <x v="1"/>
    <x v="13"/>
    <x v="14503"/>
  </r>
  <r>
    <x v="12"/>
    <x v="23"/>
    <x v="0"/>
    <x v="0"/>
    <x v="7"/>
  </r>
  <r>
    <x v="12"/>
    <x v="23"/>
    <x v="0"/>
    <x v="1"/>
    <x v="14504"/>
  </r>
  <r>
    <x v="12"/>
    <x v="23"/>
    <x v="0"/>
    <x v="2"/>
    <x v="14505"/>
  </r>
  <r>
    <x v="12"/>
    <x v="23"/>
    <x v="0"/>
    <x v="3"/>
    <x v="14506"/>
  </r>
  <r>
    <x v="12"/>
    <x v="23"/>
    <x v="0"/>
    <x v="4"/>
    <x v="14507"/>
  </r>
  <r>
    <x v="12"/>
    <x v="23"/>
    <x v="0"/>
    <x v="5"/>
    <x v="14508"/>
  </r>
  <r>
    <x v="12"/>
    <x v="23"/>
    <x v="0"/>
    <x v="6"/>
    <x v="14509"/>
  </r>
  <r>
    <x v="12"/>
    <x v="23"/>
    <x v="0"/>
    <x v="7"/>
    <x v="7"/>
  </r>
  <r>
    <x v="12"/>
    <x v="23"/>
    <x v="0"/>
    <x v="8"/>
    <x v="14510"/>
  </r>
  <r>
    <x v="12"/>
    <x v="23"/>
    <x v="0"/>
    <x v="9"/>
    <x v="14511"/>
  </r>
  <r>
    <x v="12"/>
    <x v="23"/>
    <x v="0"/>
    <x v="10"/>
    <x v="14512"/>
  </r>
  <r>
    <x v="12"/>
    <x v="23"/>
    <x v="0"/>
    <x v="11"/>
    <x v="14513"/>
  </r>
  <r>
    <x v="12"/>
    <x v="23"/>
    <x v="0"/>
    <x v="12"/>
    <x v="14514"/>
  </r>
  <r>
    <x v="12"/>
    <x v="23"/>
    <x v="0"/>
    <x v="13"/>
    <x v="14515"/>
  </r>
  <r>
    <x v="12"/>
    <x v="23"/>
    <x v="1"/>
    <x v="0"/>
    <x v="7"/>
  </r>
  <r>
    <x v="12"/>
    <x v="23"/>
    <x v="1"/>
    <x v="1"/>
    <x v="14516"/>
  </r>
  <r>
    <x v="12"/>
    <x v="23"/>
    <x v="1"/>
    <x v="2"/>
    <x v="14517"/>
  </r>
  <r>
    <x v="12"/>
    <x v="23"/>
    <x v="1"/>
    <x v="3"/>
    <x v="14518"/>
  </r>
  <r>
    <x v="12"/>
    <x v="23"/>
    <x v="1"/>
    <x v="4"/>
    <x v="14507"/>
  </r>
  <r>
    <x v="12"/>
    <x v="23"/>
    <x v="1"/>
    <x v="5"/>
    <x v="7"/>
  </r>
  <r>
    <x v="12"/>
    <x v="23"/>
    <x v="1"/>
    <x v="6"/>
    <x v="14519"/>
  </r>
  <r>
    <x v="12"/>
    <x v="23"/>
    <x v="1"/>
    <x v="7"/>
    <x v="7"/>
  </r>
  <r>
    <x v="12"/>
    <x v="23"/>
    <x v="1"/>
    <x v="8"/>
    <x v="14510"/>
  </r>
  <r>
    <x v="12"/>
    <x v="23"/>
    <x v="1"/>
    <x v="9"/>
    <x v="14520"/>
  </r>
  <r>
    <x v="12"/>
    <x v="23"/>
    <x v="1"/>
    <x v="10"/>
    <x v="7"/>
  </r>
  <r>
    <x v="12"/>
    <x v="23"/>
    <x v="1"/>
    <x v="11"/>
    <x v="14521"/>
  </r>
  <r>
    <x v="12"/>
    <x v="23"/>
    <x v="1"/>
    <x v="12"/>
    <x v="7"/>
  </r>
  <r>
    <x v="12"/>
    <x v="23"/>
    <x v="1"/>
    <x v="13"/>
    <x v="14522"/>
  </r>
  <r>
    <x v="12"/>
    <x v="24"/>
    <x v="0"/>
    <x v="0"/>
    <x v="7"/>
  </r>
  <r>
    <x v="12"/>
    <x v="24"/>
    <x v="0"/>
    <x v="1"/>
    <x v="14523"/>
  </r>
  <r>
    <x v="12"/>
    <x v="24"/>
    <x v="0"/>
    <x v="2"/>
    <x v="14524"/>
  </r>
  <r>
    <x v="12"/>
    <x v="24"/>
    <x v="0"/>
    <x v="3"/>
    <x v="13422"/>
  </r>
  <r>
    <x v="12"/>
    <x v="24"/>
    <x v="0"/>
    <x v="4"/>
    <x v="7"/>
  </r>
  <r>
    <x v="12"/>
    <x v="24"/>
    <x v="0"/>
    <x v="5"/>
    <x v="14525"/>
  </r>
  <r>
    <x v="12"/>
    <x v="24"/>
    <x v="0"/>
    <x v="6"/>
    <x v="14526"/>
  </r>
  <r>
    <x v="12"/>
    <x v="24"/>
    <x v="0"/>
    <x v="7"/>
    <x v="7"/>
  </r>
  <r>
    <x v="12"/>
    <x v="24"/>
    <x v="0"/>
    <x v="8"/>
    <x v="7"/>
  </r>
  <r>
    <x v="12"/>
    <x v="24"/>
    <x v="0"/>
    <x v="9"/>
    <x v="14527"/>
  </r>
  <r>
    <x v="12"/>
    <x v="24"/>
    <x v="0"/>
    <x v="10"/>
    <x v="7"/>
  </r>
  <r>
    <x v="12"/>
    <x v="24"/>
    <x v="0"/>
    <x v="11"/>
    <x v="14528"/>
  </r>
  <r>
    <x v="12"/>
    <x v="24"/>
    <x v="0"/>
    <x v="12"/>
    <x v="7"/>
  </r>
  <r>
    <x v="12"/>
    <x v="24"/>
    <x v="0"/>
    <x v="13"/>
    <x v="14529"/>
  </r>
  <r>
    <x v="12"/>
    <x v="24"/>
    <x v="1"/>
    <x v="0"/>
    <x v="7"/>
  </r>
  <r>
    <x v="12"/>
    <x v="24"/>
    <x v="1"/>
    <x v="1"/>
    <x v="14530"/>
  </r>
  <r>
    <x v="12"/>
    <x v="24"/>
    <x v="1"/>
    <x v="2"/>
    <x v="14531"/>
  </r>
  <r>
    <x v="12"/>
    <x v="24"/>
    <x v="1"/>
    <x v="3"/>
    <x v="13422"/>
  </r>
  <r>
    <x v="12"/>
    <x v="24"/>
    <x v="1"/>
    <x v="4"/>
    <x v="7"/>
  </r>
  <r>
    <x v="12"/>
    <x v="24"/>
    <x v="1"/>
    <x v="5"/>
    <x v="7"/>
  </r>
  <r>
    <x v="12"/>
    <x v="24"/>
    <x v="1"/>
    <x v="6"/>
    <x v="14532"/>
  </r>
  <r>
    <x v="12"/>
    <x v="24"/>
    <x v="1"/>
    <x v="7"/>
    <x v="7"/>
  </r>
  <r>
    <x v="12"/>
    <x v="24"/>
    <x v="1"/>
    <x v="8"/>
    <x v="14533"/>
  </r>
  <r>
    <x v="12"/>
    <x v="24"/>
    <x v="1"/>
    <x v="9"/>
    <x v="14534"/>
  </r>
  <r>
    <x v="12"/>
    <x v="24"/>
    <x v="1"/>
    <x v="10"/>
    <x v="7"/>
  </r>
  <r>
    <x v="12"/>
    <x v="24"/>
    <x v="1"/>
    <x v="11"/>
    <x v="14535"/>
  </r>
  <r>
    <x v="12"/>
    <x v="24"/>
    <x v="1"/>
    <x v="12"/>
    <x v="7"/>
  </r>
  <r>
    <x v="12"/>
    <x v="24"/>
    <x v="1"/>
    <x v="13"/>
    <x v="14536"/>
  </r>
  <r>
    <x v="12"/>
    <x v="25"/>
    <x v="0"/>
    <x v="0"/>
    <x v="7"/>
  </r>
  <r>
    <x v="12"/>
    <x v="25"/>
    <x v="0"/>
    <x v="1"/>
    <x v="14537"/>
  </r>
  <r>
    <x v="12"/>
    <x v="25"/>
    <x v="0"/>
    <x v="2"/>
    <x v="14538"/>
  </r>
  <r>
    <x v="12"/>
    <x v="25"/>
    <x v="0"/>
    <x v="3"/>
    <x v="14539"/>
  </r>
  <r>
    <x v="12"/>
    <x v="25"/>
    <x v="0"/>
    <x v="4"/>
    <x v="7"/>
  </r>
  <r>
    <x v="12"/>
    <x v="25"/>
    <x v="0"/>
    <x v="5"/>
    <x v="14540"/>
  </r>
  <r>
    <x v="12"/>
    <x v="25"/>
    <x v="0"/>
    <x v="6"/>
    <x v="14541"/>
  </r>
  <r>
    <x v="12"/>
    <x v="25"/>
    <x v="0"/>
    <x v="7"/>
    <x v="7"/>
  </r>
  <r>
    <x v="12"/>
    <x v="25"/>
    <x v="0"/>
    <x v="8"/>
    <x v="7"/>
  </r>
  <r>
    <x v="12"/>
    <x v="25"/>
    <x v="0"/>
    <x v="9"/>
    <x v="14542"/>
  </r>
  <r>
    <x v="12"/>
    <x v="25"/>
    <x v="0"/>
    <x v="10"/>
    <x v="14543"/>
  </r>
  <r>
    <x v="12"/>
    <x v="25"/>
    <x v="0"/>
    <x v="11"/>
    <x v="14544"/>
  </r>
  <r>
    <x v="12"/>
    <x v="25"/>
    <x v="0"/>
    <x v="12"/>
    <x v="14545"/>
  </r>
  <r>
    <x v="12"/>
    <x v="25"/>
    <x v="0"/>
    <x v="13"/>
    <x v="14546"/>
  </r>
  <r>
    <x v="12"/>
    <x v="25"/>
    <x v="1"/>
    <x v="0"/>
    <x v="7"/>
  </r>
  <r>
    <x v="12"/>
    <x v="25"/>
    <x v="1"/>
    <x v="1"/>
    <x v="14537"/>
  </r>
  <r>
    <x v="12"/>
    <x v="25"/>
    <x v="1"/>
    <x v="2"/>
    <x v="14547"/>
  </r>
  <r>
    <x v="12"/>
    <x v="25"/>
    <x v="1"/>
    <x v="3"/>
    <x v="14539"/>
  </r>
  <r>
    <x v="12"/>
    <x v="25"/>
    <x v="1"/>
    <x v="4"/>
    <x v="7"/>
  </r>
  <r>
    <x v="12"/>
    <x v="25"/>
    <x v="1"/>
    <x v="5"/>
    <x v="7"/>
  </r>
  <r>
    <x v="12"/>
    <x v="25"/>
    <x v="1"/>
    <x v="6"/>
    <x v="5260"/>
  </r>
  <r>
    <x v="12"/>
    <x v="25"/>
    <x v="1"/>
    <x v="7"/>
    <x v="7"/>
  </r>
  <r>
    <x v="12"/>
    <x v="25"/>
    <x v="1"/>
    <x v="8"/>
    <x v="7"/>
  </r>
  <r>
    <x v="12"/>
    <x v="25"/>
    <x v="1"/>
    <x v="9"/>
    <x v="14548"/>
  </r>
  <r>
    <x v="12"/>
    <x v="25"/>
    <x v="1"/>
    <x v="10"/>
    <x v="7"/>
  </r>
  <r>
    <x v="12"/>
    <x v="25"/>
    <x v="1"/>
    <x v="11"/>
    <x v="14549"/>
  </r>
  <r>
    <x v="12"/>
    <x v="25"/>
    <x v="1"/>
    <x v="12"/>
    <x v="7"/>
  </r>
  <r>
    <x v="12"/>
    <x v="25"/>
    <x v="1"/>
    <x v="13"/>
    <x v="14550"/>
  </r>
  <r>
    <x v="12"/>
    <x v="26"/>
    <x v="0"/>
    <x v="0"/>
    <x v="7"/>
  </r>
  <r>
    <x v="12"/>
    <x v="26"/>
    <x v="0"/>
    <x v="1"/>
    <x v="14551"/>
  </r>
  <r>
    <x v="12"/>
    <x v="26"/>
    <x v="0"/>
    <x v="2"/>
    <x v="14552"/>
  </r>
  <r>
    <x v="12"/>
    <x v="26"/>
    <x v="0"/>
    <x v="3"/>
    <x v="9974"/>
  </r>
  <r>
    <x v="12"/>
    <x v="26"/>
    <x v="0"/>
    <x v="4"/>
    <x v="7"/>
  </r>
  <r>
    <x v="12"/>
    <x v="26"/>
    <x v="0"/>
    <x v="5"/>
    <x v="7"/>
  </r>
  <r>
    <x v="12"/>
    <x v="26"/>
    <x v="0"/>
    <x v="6"/>
    <x v="14553"/>
  </r>
  <r>
    <x v="12"/>
    <x v="26"/>
    <x v="0"/>
    <x v="7"/>
    <x v="7"/>
  </r>
  <r>
    <x v="12"/>
    <x v="26"/>
    <x v="0"/>
    <x v="8"/>
    <x v="14554"/>
  </r>
  <r>
    <x v="12"/>
    <x v="26"/>
    <x v="0"/>
    <x v="9"/>
    <x v="14555"/>
  </r>
  <r>
    <x v="12"/>
    <x v="26"/>
    <x v="0"/>
    <x v="10"/>
    <x v="14556"/>
  </r>
  <r>
    <x v="12"/>
    <x v="26"/>
    <x v="0"/>
    <x v="11"/>
    <x v="14557"/>
  </r>
  <r>
    <x v="12"/>
    <x v="26"/>
    <x v="0"/>
    <x v="12"/>
    <x v="14558"/>
  </r>
  <r>
    <x v="12"/>
    <x v="26"/>
    <x v="0"/>
    <x v="13"/>
    <x v="14559"/>
  </r>
  <r>
    <x v="12"/>
    <x v="26"/>
    <x v="1"/>
    <x v="0"/>
    <x v="7"/>
  </r>
  <r>
    <x v="12"/>
    <x v="26"/>
    <x v="1"/>
    <x v="1"/>
    <x v="14560"/>
  </r>
  <r>
    <x v="12"/>
    <x v="26"/>
    <x v="1"/>
    <x v="2"/>
    <x v="14561"/>
  </r>
  <r>
    <x v="12"/>
    <x v="26"/>
    <x v="1"/>
    <x v="3"/>
    <x v="9974"/>
  </r>
  <r>
    <x v="12"/>
    <x v="26"/>
    <x v="1"/>
    <x v="4"/>
    <x v="7"/>
  </r>
  <r>
    <x v="12"/>
    <x v="26"/>
    <x v="1"/>
    <x v="5"/>
    <x v="7"/>
  </r>
  <r>
    <x v="12"/>
    <x v="26"/>
    <x v="1"/>
    <x v="6"/>
    <x v="14562"/>
  </r>
  <r>
    <x v="12"/>
    <x v="26"/>
    <x v="1"/>
    <x v="7"/>
    <x v="7"/>
  </r>
  <r>
    <x v="12"/>
    <x v="26"/>
    <x v="1"/>
    <x v="8"/>
    <x v="14554"/>
  </r>
  <r>
    <x v="12"/>
    <x v="26"/>
    <x v="1"/>
    <x v="9"/>
    <x v="14563"/>
  </r>
  <r>
    <x v="12"/>
    <x v="26"/>
    <x v="1"/>
    <x v="10"/>
    <x v="7"/>
  </r>
  <r>
    <x v="12"/>
    <x v="26"/>
    <x v="1"/>
    <x v="11"/>
    <x v="14564"/>
  </r>
  <r>
    <x v="12"/>
    <x v="26"/>
    <x v="1"/>
    <x v="12"/>
    <x v="7"/>
  </r>
  <r>
    <x v="12"/>
    <x v="26"/>
    <x v="1"/>
    <x v="13"/>
    <x v="14565"/>
  </r>
  <r>
    <x v="12"/>
    <x v="27"/>
    <x v="0"/>
    <x v="0"/>
    <x v="7"/>
  </r>
  <r>
    <x v="12"/>
    <x v="27"/>
    <x v="0"/>
    <x v="1"/>
    <x v="14566"/>
  </r>
  <r>
    <x v="12"/>
    <x v="27"/>
    <x v="0"/>
    <x v="2"/>
    <x v="14567"/>
  </r>
  <r>
    <x v="12"/>
    <x v="27"/>
    <x v="0"/>
    <x v="3"/>
    <x v="12323"/>
  </r>
  <r>
    <x v="12"/>
    <x v="27"/>
    <x v="0"/>
    <x v="4"/>
    <x v="12324"/>
  </r>
  <r>
    <x v="12"/>
    <x v="27"/>
    <x v="0"/>
    <x v="5"/>
    <x v="7"/>
  </r>
  <r>
    <x v="12"/>
    <x v="27"/>
    <x v="0"/>
    <x v="6"/>
    <x v="14568"/>
  </r>
  <r>
    <x v="12"/>
    <x v="27"/>
    <x v="0"/>
    <x v="7"/>
    <x v="7"/>
  </r>
  <r>
    <x v="12"/>
    <x v="27"/>
    <x v="0"/>
    <x v="8"/>
    <x v="7"/>
  </r>
  <r>
    <x v="12"/>
    <x v="27"/>
    <x v="0"/>
    <x v="9"/>
    <x v="14569"/>
  </r>
  <r>
    <x v="12"/>
    <x v="27"/>
    <x v="0"/>
    <x v="10"/>
    <x v="14570"/>
  </r>
  <r>
    <x v="12"/>
    <x v="27"/>
    <x v="0"/>
    <x v="11"/>
    <x v="14571"/>
  </r>
  <r>
    <x v="12"/>
    <x v="27"/>
    <x v="0"/>
    <x v="12"/>
    <x v="14572"/>
  </r>
  <r>
    <x v="12"/>
    <x v="27"/>
    <x v="0"/>
    <x v="13"/>
    <x v="14573"/>
  </r>
  <r>
    <x v="12"/>
    <x v="27"/>
    <x v="1"/>
    <x v="0"/>
    <x v="7"/>
  </r>
  <r>
    <x v="12"/>
    <x v="27"/>
    <x v="1"/>
    <x v="1"/>
    <x v="14574"/>
  </r>
  <r>
    <x v="12"/>
    <x v="27"/>
    <x v="1"/>
    <x v="2"/>
    <x v="14575"/>
  </r>
  <r>
    <x v="12"/>
    <x v="27"/>
    <x v="1"/>
    <x v="3"/>
    <x v="12323"/>
  </r>
  <r>
    <x v="12"/>
    <x v="27"/>
    <x v="1"/>
    <x v="4"/>
    <x v="12324"/>
  </r>
  <r>
    <x v="12"/>
    <x v="27"/>
    <x v="1"/>
    <x v="5"/>
    <x v="7"/>
  </r>
  <r>
    <x v="12"/>
    <x v="27"/>
    <x v="1"/>
    <x v="6"/>
    <x v="14576"/>
  </r>
  <r>
    <x v="12"/>
    <x v="27"/>
    <x v="1"/>
    <x v="7"/>
    <x v="7"/>
  </r>
  <r>
    <x v="12"/>
    <x v="27"/>
    <x v="1"/>
    <x v="8"/>
    <x v="7"/>
  </r>
  <r>
    <x v="12"/>
    <x v="27"/>
    <x v="1"/>
    <x v="9"/>
    <x v="14577"/>
  </r>
  <r>
    <x v="12"/>
    <x v="27"/>
    <x v="1"/>
    <x v="10"/>
    <x v="7"/>
  </r>
  <r>
    <x v="12"/>
    <x v="27"/>
    <x v="1"/>
    <x v="11"/>
    <x v="14578"/>
  </r>
  <r>
    <x v="12"/>
    <x v="27"/>
    <x v="1"/>
    <x v="12"/>
    <x v="7"/>
  </r>
  <r>
    <x v="12"/>
    <x v="27"/>
    <x v="1"/>
    <x v="13"/>
    <x v="14579"/>
  </r>
  <r>
    <x v="12"/>
    <x v="28"/>
    <x v="0"/>
    <x v="0"/>
    <x v="7"/>
  </r>
  <r>
    <x v="12"/>
    <x v="28"/>
    <x v="0"/>
    <x v="1"/>
    <x v="14580"/>
  </r>
  <r>
    <x v="12"/>
    <x v="28"/>
    <x v="0"/>
    <x v="2"/>
    <x v="14581"/>
  </r>
  <r>
    <x v="12"/>
    <x v="28"/>
    <x v="0"/>
    <x v="3"/>
    <x v="11166"/>
  </r>
  <r>
    <x v="12"/>
    <x v="28"/>
    <x v="0"/>
    <x v="4"/>
    <x v="14582"/>
  </r>
  <r>
    <x v="12"/>
    <x v="28"/>
    <x v="0"/>
    <x v="5"/>
    <x v="14583"/>
  </r>
  <r>
    <x v="12"/>
    <x v="28"/>
    <x v="0"/>
    <x v="6"/>
    <x v="7"/>
  </r>
  <r>
    <x v="12"/>
    <x v="28"/>
    <x v="0"/>
    <x v="7"/>
    <x v="7"/>
  </r>
  <r>
    <x v="12"/>
    <x v="28"/>
    <x v="0"/>
    <x v="8"/>
    <x v="7"/>
  </r>
  <r>
    <x v="12"/>
    <x v="28"/>
    <x v="0"/>
    <x v="9"/>
    <x v="14584"/>
  </r>
  <r>
    <x v="12"/>
    <x v="28"/>
    <x v="0"/>
    <x v="10"/>
    <x v="14585"/>
  </r>
  <r>
    <x v="12"/>
    <x v="28"/>
    <x v="0"/>
    <x v="11"/>
    <x v="14586"/>
  </r>
  <r>
    <x v="12"/>
    <x v="28"/>
    <x v="0"/>
    <x v="12"/>
    <x v="7"/>
  </r>
  <r>
    <x v="12"/>
    <x v="28"/>
    <x v="0"/>
    <x v="13"/>
    <x v="14587"/>
  </r>
  <r>
    <x v="12"/>
    <x v="28"/>
    <x v="1"/>
    <x v="0"/>
    <x v="7"/>
  </r>
  <r>
    <x v="12"/>
    <x v="28"/>
    <x v="1"/>
    <x v="1"/>
    <x v="14588"/>
  </r>
  <r>
    <x v="12"/>
    <x v="28"/>
    <x v="1"/>
    <x v="2"/>
    <x v="14589"/>
  </r>
  <r>
    <x v="12"/>
    <x v="28"/>
    <x v="1"/>
    <x v="3"/>
    <x v="11166"/>
  </r>
  <r>
    <x v="12"/>
    <x v="28"/>
    <x v="1"/>
    <x v="4"/>
    <x v="14582"/>
  </r>
  <r>
    <x v="12"/>
    <x v="28"/>
    <x v="1"/>
    <x v="5"/>
    <x v="7"/>
  </r>
  <r>
    <x v="12"/>
    <x v="28"/>
    <x v="1"/>
    <x v="6"/>
    <x v="7"/>
  </r>
  <r>
    <x v="12"/>
    <x v="28"/>
    <x v="1"/>
    <x v="7"/>
    <x v="7"/>
  </r>
  <r>
    <x v="12"/>
    <x v="28"/>
    <x v="1"/>
    <x v="8"/>
    <x v="7"/>
  </r>
  <r>
    <x v="12"/>
    <x v="28"/>
    <x v="1"/>
    <x v="9"/>
    <x v="12763"/>
  </r>
  <r>
    <x v="12"/>
    <x v="28"/>
    <x v="1"/>
    <x v="10"/>
    <x v="7"/>
  </r>
  <r>
    <x v="12"/>
    <x v="28"/>
    <x v="1"/>
    <x v="11"/>
    <x v="14586"/>
  </r>
  <r>
    <x v="12"/>
    <x v="28"/>
    <x v="1"/>
    <x v="12"/>
    <x v="7"/>
  </r>
  <r>
    <x v="12"/>
    <x v="28"/>
    <x v="1"/>
    <x v="13"/>
    <x v="14590"/>
  </r>
  <r>
    <x v="12"/>
    <x v="29"/>
    <x v="0"/>
    <x v="0"/>
    <x v="7"/>
  </r>
  <r>
    <x v="12"/>
    <x v="29"/>
    <x v="0"/>
    <x v="1"/>
    <x v="14591"/>
  </r>
  <r>
    <x v="12"/>
    <x v="29"/>
    <x v="0"/>
    <x v="2"/>
    <x v="14592"/>
  </r>
  <r>
    <x v="12"/>
    <x v="29"/>
    <x v="0"/>
    <x v="3"/>
    <x v="12348"/>
  </r>
  <r>
    <x v="12"/>
    <x v="29"/>
    <x v="0"/>
    <x v="4"/>
    <x v="14593"/>
  </r>
  <r>
    <x v="12"/>
    <x v="29"/>
    <x v="0"/>
    <x v="5"/>
    <x v="14594"/>
  </r>
  <r>
    <x v="12"/>
    <x v="29"/>
    <x v="0"/>
    <x v="6"/>
    <x v="14595"/>
  </r>
  <r>
    <x v="12"/>
    <x v="29"/>
    <x v="0"/>
    <x v="7"/>
    <x v="7"/>
  </r>
  <r>
    <x v="12"/>
    <x v="29"/>
    <x v="0"/>
    <x v="8"/>
    <x v="7"/>
  </r>
  <r>
    <x v="12"/>
    <x v="29"/>
    <x v="0"/>
    <x v="9"/>
    <x v="14596"/>
  </r>
  <r>
    <x v="12"/>
    <x v="29"/>
    <x v="0"/>
    <x v="10"/>
    <x v="14597"/>
  </r>
  <r>
    <x v="12"/>
    <x v="29"/>
    <x v="0"/>
    <x v="11"/>
    <x v="14598"/>
  </r>
  <r>
    <x v="12"/>
    <x v="29"/>
    <x v="0"/>
    <x v="12"/>
    <x v="7"/>
  </r>
  <r>
    <x v="12"/>
    <x v="29"/>
    <x v="0"/>
    <x v="13"/>
    <x v="14599"/>
  </r>
  <r>
    <x v="12"/>
    <x v="29"/>
    <x v="1"/>
    <x v="0"/>
    <x v="7"/>
  </r>
  <r>
    <x v="12"/>
    <x v="29"/>
    <x v="1"/>
    <x v="1"/>
    <x v="14591"/>
  </r>
  <r>
    <x v="12"/>
    <x v="29"/>
    <x v="1"/>
    <x v="2"/>
    <x v="14600"/>
  </r>
  <r>
    <x v="12"/>
    <x v="29"/>
    <x v="1"/>
    <x v="3"/>
    <x v="12348"/>
  </r>
  <r>
    <x v="12"/>
    <x v="29"/>
    <x v="1"/>
    <x v="4"/>
    <x v="14601"/>
  </r>
  <r>
    <x v="12"/>
    <x v="29"/>
    <x v="1"/>
    <x v="5"/>
    <x v="7"/>
  </r>
  <r>
    <x v="12"/>
    <x v="29"/>
    <x v="1"/>
    <x v="6"/>
    <x v="14595"/>
  </r>
  <r>
    <x v="12"/>
    <x v="29"/>
    <x v="1"/>
    <x v="7"/>
    <x v="7"/>
  </r>
  <r>
    <x v="12"/>
    <x v="29"/>
    <x v="1"/>
    <x v="8"/>
    <x v="7"/>
  </r>
  <r>
    <x v="12"/>
    <x v="29"/>
    <x v="1"/>
    <x v="9"/>
    <x v="14602"/>
  </r>
  <r>
    <x v="12"/>
    <x v="29"/>
    <x v="1"/>
    <x v="10"/>
    <x v="7"/>
  </r>
  <r>
    <x v="12"/>
    <x v="29"/>
    <x v="1"/>
    <x v="11"/>
    <x v="14603"/>
  </r>
  <r>
    <x v="12"/>
    <x v="29"/>
    <x v="1"/>
    <x v="12"/>
    <x v="7"/>
  </r>
  <r>
    <x v="12"/>
    <x v="29"/>
    <x v="1"/>
    <x v="13"/>
    <x v="14604"/>
  </r>
  <r>
    <x v="12"/>
    <x v="31"/>
    <x v="0"/>
    <x v="0"/>
    <x v="7"/>
  </r>
  <r>
    <x v="12"/>
    <x v="31"/>
    <x v="0"/>
    <x v="1"/>
    <x v="14605"/>
  </r>
  <r>
    <x v="12"/>
    <x v="31"/>
    <x v="0"/>
    <x v="2"/>
    <x v="14606"/>
  </r>
  <r>
    <x v="12"/>
    <x v="31"/>
    <x v="0"/>
    <x v="3"/>
    <x v="8885"/>
  </r>
  <r>
    <x v="12"/>
    <x v="31"/>
    <x v="0"/>
    <x v="4"/>
    <x v="7"/>
  </r>
  <r>
    <x v="12"/>
    <x v="31"/>
    <x v="0"/>
    <x v="5"/>
    <x v="7"/>
  </r>
  <r>
    <x v="12"/>
    <x v="31"/>
    <x v="0"/>
    <x v="6"/>
    <x v="14607"/>
  </r>
  <r>
    <x v="12"/>
    <x v="31"/>
    <x v="0"/>
    <x v="7"/>
    <x v="7"/>
  </r>
  <r>
    <x v="12"/>
    <x v="31"/>
    <x v="0"/>
    <x v="8"/>
    <x v="14608"/>
  </r>
  <r>
    <x v="12"/>
    <x v="31"/>
    <x v="0"/>
    <x v="9"/>
    <x v="14609"/>
  </r>
  <r>
    <x v="12"/>
    <x v="31"/>
    <x v="0"/>
    <x v="10"/>
    <x v="14610"/>
  </r>
  <r>
    <x v="12"/>
    <x v="31"/>
    <x v="0"/>
    <x v="11"/>
    <x v="14611"/>
  </r>
  <r>
    <x v="12"/>
    <x v="31"/>
    <x v="0"/>
    <x v="12"/>
    <x v="7"/>
  </r>
  <r>
    <x v="12"/>
    <x v="31"/>
    <x v="0"/>
    <x v="13"/>
    <x v="14612"/>
  </r>
  <r>
    <x v="12"/>
    <x v="31"/>
    <x v="1"/>
    <x v="0"/>
    <x v="7"/>
  </r>
  <r>
    <x v="12"/>
    <x v="31"/>
    <x v="1"/>
    <x v="1"/>
    <x v="14605"/>
  </r>
  <r>
    <x v="12"/>
    <x v="31"/>
    <x v="1"/>
    <x v="2"/>
    <x v="14613"/>
  </r>
  <r>
    <x v="12"/>
    <x v="31"/>
    <x v="1"/>
    <x v="3"/>
    <x v="8885"/>
  </r>
  <r>
    <x v="12"/>
    <x v="31"/>
    <x v="1"/>
    <x v="4"/>
    <x v="7"/>
  </r>
  <r>
    <x v="12"/>
    <x v="31"/>
    <x v="1"/>
    <x v="5"/>
    <x v="7"/>
  </r>
  <r>
    <x v="12"/>
    <x v="31"/>
    <x v="1"/>
    <x v="6"/>
    <x v="14614"/>
  </r>
  <r>
    <x v="12"/>
    <x v="31"/>
    <x v="1"/>
    <x v="7"/>
    <x v="7"/>
  </r>
  <r>
    <x v="12"/>
    <x v="31"/>
    <x v="1"/>
    <x v="8"/>
    <x v="14608"/>
  </r>
  <r>
    <x v="12"/>
    <x v="31"/>
    <x v="1"/>
    <x v="9"/>
    <x v="14615"/>
  </r>
  <r>
    <x v="12"/>
    <x v="31"/>
    <x v="1"/>
    <x v="10"/>
    <x v="7"/>
  </r>
  <r>
    <x v="12"/>
    <x v="31"/>
    <x v="1"/>
    <x v="11"/>
    <x v="14616"/>
  </r>
  <r>
    <x v="12"/>
    <x v="31"/>
    <x v="1"/>
    <x v="12"/>
    <x v="7"/>
  </r>
  <r>
    <x v="12"/>
    <x v="31"/>
    <x v="1"/>
    <x v="13"/>
    <x v="14617"/>
  </r>
  <r>
    <x v="12"/>
    <x v="32"/>
    <x v="0"/>
    <x v="0"/>
    <x v="7"/>
  </r>
  <r>
    <x v="12"/>
    <x v="32"/>
    <x v="0"/>
    <x v="1"/>
    <x v="14618"/>
  </r>
  <r>
    <x v="12"/>
    <x v="32"/>
    <x v="0"/>
    <x v="2"/>
    <x v="14619"/>
  </r>
  <r>
    <x v="12"/>
    <x v="32"/>
    <x v="0"/>
    <x v="3"/>
    <x v="14620"/>
  </r>
  <r>
    <x v="12"/>
    <x v="32"/>
    <x v="0"/>
    <x v="4"/>
    <x v="14621"/>
  </r>
  <r>
    <x v="12"/>
    <x v="32"/>
    <x v="0"/>
    <x v="5"/>
    <x v="7"/>
  </r>
  <r>
    <x v="12"/>
    <x v="32"/>
    <x v="0"/>
    <x v="6"/>
    <x v="14622"/>
  </r>
  <r>
    <x v="12"/>
    <x v="32"/>
    <x v="0"/>
    <x v="7"/>
    <x v="7"/>
  </r>
  <r>
    <x v="12"/>
    <x v="32"/>
    <x v="0"/>
    <x v="8"/>
    <x v="14623"/>
  </r>
  <r>
    <x v="12"/>
    <x v="32"/>
    <x v="0"/>
    <x v="9"/>
    <x v="14624"/>
  </r>
  <r>
    <x v="12"/>
    <x v="32"/>
    <x v="0"/>
    <x v="10"/>
    <x v="14625"/>
  </r>
  <r>
    <x v="12"/>
    <x v="32"/>
    <x v="0"/>
    <x v="11"/>
    <x v="14626"/>
  </r>
  <r>
    <x v="12"/>
    <x v="32"/>
    <x v="0"/>
    <x v="12"/>
    <x v="7"/>
  </r>
  <r>
    <x v="12"/>
    <x v="32"/>
    <x v="0"/>
    <x v="13"/>
    <x v="14627"/>
  </r>
  <r>
    <x v="12"/>
    <x v="32"/>
    <x v="1"/>
    <x v="0"/>
    <x v="14628"/>
  </r>
  <r>
    <x v="12"/>
    <x v="32"/>
    <x v="1"/>
    <x v="1"/>
    <x v="14618"/>
  </r>
  <r>
    <x v="12"/>
    <x v="32"/>
    <x v="1"/>
    <x v="2"/>
    <x v="14629"/>
  </r>
  <r>
    <x v="12"/>
    <x v="32"/>
    <x v="1"/>
    <x v="3"/>
    <x v="14630"/>
  </r>
  <r>
    <x v="12"/>
    <x v="32"/>
    <x v="1"/>
    <x v="4"/>
    <x v="14621"/>
  </r>
  <r>
    <x v="12"/>
    <x v="32"/>
    <x v="1"/>
    <x v="5"/>
    <x v="7"/>
  </r>
  <r>
    <x v="12"/>
    <x v="32"/>
    <x v="1"/>
    <x v="6"/>
    <x v="14631"/>
  </r>
  <r>
    <x v="12"/>
    <x v="32"/>
    <x v="1"/>
    <x v="7"/>
    <x v="7"/>
  </r>
  <r>
    <x v="12"/>
    <x v="32"/>
    <x v="1"/>
    <x v="8"/>
    <x v="14632"/>
  </r>
  <r>
    <x v="12"/>
    <x v="32"/>
    <x v="1"/>
    <x v="9"/>
    <x v="14633"/>
  </r>
  <r>
    <x v="12"/>
    <x v="32"/>
    <x v="1"/>
    <x v="10"/>
    <x v="7"/>
  </r>
  <r>
    <x v="12"/>
    <x v="32"/>
    <x v="1"/>
    <x v="11"/>
    <x v="14634"/>
  </r>
  <r>
    <x v="12"/>
    <x v="32"/>
    <x v="1"/>
    <x v="12"/>
    <x v="7"/>
  </r>
  <r>
    <x v="12"/>
    <x v="32"/>
    <x v="1"/>
    <x v="13"/>
    <x v="14635"/>
  </r>
  <r>
    <x v="12"/>
    <x v="33"/>
    <x v="0"/>
    <x v="0"/>
    <x v="7"/>
  </r>
  <r>
    <x v="12"/>
    <x v="33"/>
    <x v="0"/>
    <x v="1"/>
    <x v="14636"/>
  </r>
  <r>
    <x v="12"/>
    <x v="33"/>
    <x v="0"/>
    <x v="2"/>
    <x v="14637"/>
  </r>
  <r>
    <x v="12"/>
    <x v="33"/>
    <x v="0"/>
    <x v="3"/>
    <x v="14638"/>
  </r>
  <r>
    <x v="12"/>
    <x v="33"/>
    <x v="0"/>
    <x v="4"/>
    <x v="14639"/>
  </r>
  <r>
    <x v="12"/>
    <x v="33"/>
    <x v="0"/>
    <x v="5"/>
    <x v="14640"/>
  </r>
  <r>
    <x v="12"/>
    <x v="33"/>
    <x v="0"/>
    <x v="6"/>
    <x v="14641"/>
  </r>
  <r>
    <x v="12"/>
    <x v="33"/>
    <x v="0"/>
    <x v="7"/>
    <x v="7"/>
  </r>
  <r>
    <x v="12"/>
    <x v="33"/>
    <x v="0"/>
    <x v="8"/>
    <x v="14642"/>
  </r>
  <r>
    <x v="12"/>
    <x v="33"/>
    <x v="0"/>
    <x v="9"/>
    <x v="14643"/>
  </r>
  <r>
    <x v="12"/>
    <x v="33"/>
    <x v="0"/>
    <x v="10"/>
    <x v="14644"/>
  </r>
  <r>
    <x v="12"/>
    <x v="33"/>
    <x v="0"/>
    <x v="11"/>
    <x v="14645"/>
  </r>
  <r>
    <x v="12"/>
    <x v="33"/>
    <x v="0"/>
    <x v="12"/>
    <x v="7"/>
  </r>
  <r>
    <x v="12"/>
    <x v="33"/>
    <x v="0"/>
    <x v="13"/>
    <x v="14646"/>
  </r>
  <r>
    <x v="12"/>
    <x v="33"/>
    <x v="1"/>
    <x v="0"/>
    <x v="7"/>
  </r>
  <r>
    <x v="12"/>
    <x v="33"/>
    <x v="1"/>
    <x v="1"/>
    <x v="14636"/>
  </r>
  <r>
    <x v="12"/>
    <x v="33"/>
    <x v="1"/>
    <x v="2"/>
    <x v="14647"/>
  </r>
  <r>
    <x v="12"/>
    <x v="33"/>
    <x v="1"/>
    <x v="3"/>
    <x v="14648"/>
  </r>
  <r>
    <x v="12"/>
    <x v="33"/>
    <x v="1"/>
    <x v="4"/>
    <x v="14649"/>
  </r>
  <r>
    <x v="12"/>
    <x v="33"/>
    <x v="1"/>
    <x v="5"/>
    <x v="7"/>
  </r>
  <r>
    <x v="12"/>
    <x v="33"/>
    <x v="1"/>
    <x v="6"/>
    <x v="14650"/>
  </r>
  <r>
    <x v="12"/>
    <x v="33"/>
    <x v="1"/>
    <x v="7"/>
    <x v="7"/>
  </r>
  <r>
    <x v="12"/>
    <x v="33"/>
    <x v="1"/>
    <x v="8"/>
    <x v="14642"/>
  </r>
  <r>
    <x v="12"/>
    <x v="33"/>
    <x v="1"/>
    <x v="9"/>
    <x v="14651"/>
  </r>
  <r>
    <x v="12"/>
    <x v="33"/>
    <x v="1"/>
    <x v="10"/>
    <x v="7"/>
  </r>
  <r>
    <x v="12"/>
    <x v="33"/>
    <x v="1"/>
    <x v="11"/>
    <x v="14652"/>
  </r>
  <r>
    <x v="12"/>
    <x v="33"/>
    <x v="1"/>
    <x v="12"/>
    <x v="7"/>
  </r>
  <r>
    <x v="12"/>
    <x v="33"/>
    <x v="1"/>
    <x v="13"/>
    <x v="14653"/>
  </r>
  <r>
    <x v="12"/>
    <x v="34"/>
    <x v="0"/>
    <x v="0"/>
    <x v="7"/>
  </r>
  <r>
    <x v="12"/>
    <x v="34"/>
    <x v="0"/>
    <x v="1"/>
    <x v="14654"/>
  </r>
  <r>
    <x v="12"/>
    <x v="34"/>
    <x v="0"/>
    <x v="2"/>
    <x v="14655"/>
  </r>
  <r>
    <x v="12"/>
    <x v="34"/>
    <x v="0"/>
    <x v="3"/>
    <x v="8938"/>
  </r>
  <r>
    <x v="12"/>
    <x v="34"/>
    <x v="0"/>
    <x v="4"/>
    <x v="7"/>
  </r>
  <r>
    <x v="12"/>
    <x v="34"/>
    <x v="0"/>
    <x v="5"/>
    <x v="14656"/>
  </r>
  <r>
    <x v="12"/>
    <x v="34"/>
    <x v="0"/>
    <x v="6"/>
    <x v="14657"/>
  </r>
  <r>
    <x v="12"/>
    <x v="34"/>
    <x v="0"/>
    <x v="7"/>
    <x v="7"/>
  </r>
  <r>
    <x v="12"/>
    <x v="34"/>
    <x v="0"/>
    <x v="8"/>
    <x v="14658"/>
  </r>
  <r>
    <x v="12"/>
    <x v="34"/>
    <x v="0"/>
    <x v="9"/>
    <x v="14659"/>
  </r>
  <r>
    <x v="12"/>
    <x v="34"/>
    <x v="0"/>
    <x v="10"/>
    <x v="14660"/>
  </r>
  <r>
    <x v="12"/>
    <x v="34"/>
    <x v="0"/>
    <x v="11"/>
    <x v="14661"/>
  </r>
  <r>
    <x v="12"/>
    <x v="34"/>
    <x v="0"/>
    <x v="12"/>
    <x v="14662"/>
  </r>
  <r>
    <x v="12"/>
    <x v="34"/>
    <x v="0"/>
    <x v="13"/>
    <x v="14663"/>
  </r>
  <r>
    <x v="12"/>
    <x v="34"/>
    <x v="1"/>
    <x v="0"/>
    <x v="7"/>
  </r>
  <r>
    <x v="12"/>
    <x v="34"/>
    <x v="1"/>
    <x v="1"/>
    <x v="14664"/>
  </r>
  <r>
    <x v="12"/>
    <x v="34"/>
    <x v="1"/>
    <x v="2"/>
    <x v="14665"/>
  </r>
  <r>
    <x v="12"/>
    <x v="34"/>
    <x v="1"/>
    <x v="3"/>
    <x v="8948"/>
  </r>
  <r>
    <x v="12"/>
    <x v="34"/>
    <x v="1"/>
    <x v="4"/>
    <x v="7"/>
  </r>
  <r>
    <x v="12"/>
    <x v="34"/>
    <x v="1"/>
    <x v="5"/>
    <x v="7"/>
  </r>
  <r>
    <x v="12"/>
    <x v="34"/>
    <x v="1"/>
    <x v="6"/>
    <x v="14666"/>
  </r>
  <r>
    <x v="12"/>
    <x v="34"/>
    <x v="1"/>
    <x v="7"/>
    <x v="7"/>
  </r>
  <r>
    <x v="12"/>
    <x v="34"/>
    <x v="1"/>
    <x v="8"/>
    <x v="14658"/>
  </r>
  <r>
    <x v="12"/>
    <x v="34"/>
    <x v="1"/>
    <x v="9"/>
    <x v="14667"/>
  </r>
  <r>
    <x v="12"/>
    <x v="34"/>
    <x v="1"/>
    <x v="10"/>
    <x v="7"/>
  </r>
  <r>
    <x v="12"/>
    <x v="34"/>
    <x v="1"/>
    <x v="11"/>
    <x v="14668"/>
  </r>
  <r>
    <x v="12"/>
    <x v="34"/>
    <x v="1"/>
    <x v="12"/>
    <x v="7"/>
  </r>
  <r>
    <x v="12"/>
    <x v="34"/>
    <x v="1"/>
    <x v="13"/>
    <x v="14669"/>
  </r>
  <r>
    <x v="12"/>
    <x v="35"/>
    <x v="0"/>
    <x v="0"/>
    <x v="7"/>
  </r>
  <r>
    <x v="12"/>
    <x v="35"/>
    <x v="0"/>
    <x v="1"/>
    <x v="14670"/>
  </r>
  <r>
    <x v="12"/>
    <x v="35"/>
    <x v="0"/>
    <x v="2"/>
    <x v="14671"/>
  </r>
  <r>
    <x v="12"/>
    <x v="35"/>
    <x v="0"/>
    <x v="3"/>
    <x v="14672"/>
  </r>
  <r>
    <x v="12"/>
    <x v="35"/>
    <x v="0"/>
    <x v="4"/>
    <x v="7"/>
  </r>
  <r>
    <x v="12"/>
    <x v="35"/>
    <x v="0"/>
    <x v="5"/>
    <x v="14673"/>
  </r>
  <r>
    <x v="12"/>
    <x v="35"/>
    <x v="0"/>
    <x v="6"/>
    <x v="7"/>
  </r>
  <r>
    <x v="12"/>
    <x v="35"/>
    <x v="0"/>
    <x v="7"/>
    <x v="7"/>
  </r>
  <r>
    <x v="12"/>
    <x v="35"/>
    <x v="0"/>
    <x v="8"/>
    <x v="14674"/>
  </r>
  <r>
    <x v="12"/>
    <x v="35"/>
    <x v="0"/>
    <x v="9"/>
    <x v="14675"/>
  </r>
  <r>
    <x v="12"/>
    <x v="35"/>
    <x v="0"/>
    <x v="10"/>
    <x v="14676"/>
  </r>
  <r>
    <x v="12"/>
    <x v="35"/>
    <x v="0"/>
    <x v="11"/>
    <x v="14677"/>
  </r>
  <r>
    <x v="12"/>
    <x v="35"/>
    <x v="0"/>
    <x v="12"/>
    <x v="14678"/>
  </r>
  <r>
    <x v="12"/>
    <x v="35"/>
    <x v="0"/>
    <x v="13"/>
    <x v="14679"/>
  </r>
  <r>
    <x v="12"/>
    <x v="35"/>
    <x v="1"/>
    <x v="0"/>
    <x v="7"/>
  </r>
  <r>
    <x v="12"/>
    <x v="35"/>
    <x v="1"/>
    <x v="1"/>
    <x v="14680"/>
  </r>
  <r>
    <x v="12"/>
    <x v="35"/>
    <x v="1"/>
    <x v="2"/>
    <x v="14681"/>
  </r>
  <r>
    <x v="12"/>
    <x v="35"/>
    <x v="1"/>
    <x v="3"/>
    <x v="14672"/>
  </r>
  <r>
    <x v="12"/>
    <x v="35"/>
    <x v="1"/>
    <x v="4"/>
    <x v="7"/>
  </r>
  <r>
    <x v="12"/>
    <x v="35"/>
    <x v="1"/>
    <x v="5"/>
    <x v="7"/>
  </r>
  <r>
    <x v="12"/>
    <x v="35"/>
    <x v="1"/>
    <x v="6"/>
    <x v="14682"/>
  </r>
  <r>
    <x v="12"/>
    <x v="35"/>
    <x v="1"/>
    <x v="7"/>
    <x v="7"/>
  </r>
  <r>
    <x v="12"/>
    <x v="35"/>
    <x v="1"/>
    <x v="8"/>
    <x v="14674"/>
  </r>
  <r>
    <x v="12"/>
    <x v="35"/>
    <x v="1"/>
    <x v="9"/>
    <x v="14683"/>
  </r>
  <r>
    <x v="12"/>
    <x v="35"/>
    <x v="1"/>
    <x v="10"/>
    <x v="7"/>
  </r>
  <r>
    <x v="12"/>
    <x v="35"/>
    <x v="1"/>
    <x v="11"/>
    <x v="14684"/>
  </r>
  <r>
    <x v="12"/>
    <x v="35"/>
    <x v="1"/>
    <x v="12"/>
    <x v="9119"/>
  </r>
  <r>
    <x v="12"/>
    <x v="35"/>
    <x v="1"/>
    <x v="13"/>
    <x v="14685"/>
  </r>
  <r>
    <x v="12"/>
    <x v="36"/>
    <x v="0"/>
    <x v="0"/>
    <x v="7"/>
  </r>
  <r>
    <x v="12"/>
    <x v="36"/>
    <x v="0"/>
    <x v="1"/>
    <x v="14686"/>
  </r>
  <r>
    <x v="12"/>
    <x v="36"/>
    <x v="0"/>
    <x v="2"/>
    <x v="14687"/>
  </r>
  <r>
    <x v="12"/>
    <x v="36"/>
    <x v="0"/>
    <x v="3"/>
    <x v="14688"/>
  </r>
  <r>
    <x v="12"/>
    <x v="36"/>
    <x v="0"/>
    <x v="4"/>
    <x v="7"/>
  </r>
  <r>
    <x v="12"/>
    <x v="36"/>
    <x v="0"/>
    <x v="5"/>
    <x v="7"/>
  </r>
  <r>
    <x v="12"/>
    <x v="36"/>
    <x v="0"/>
    <x v="6"/>
    <x v="7"/>
  </r>
  <r>
    <x v="12"/>
    <x v="36"/>
    <x v="0"/>
    <x v="7"/>
    <x v="7"/>
  </r>
  <r>
    <x v="12"/>
    <x v="36"/>
    <x v="0"/>
    <x v="8"/>
    <x v="7"/>
  </r>
  <r>
    <x v="12"/>
    <x v="36"/>
    <x v="0"/>
    <x v="9"/>
    <x v="14689"/>
  </r>
  <r>
    <x v="12"/>
    <x v="36"/>
    <x v="0"/>
    <x v="10"/>
    <x v="14690"/>
  </r>
  <r>
    <x v="12"/>
    <x v="36"/>
    <x v="0"/>
    <x v="11"/>
    <x v="14691"/>
  </r>
  <r>
    <x v="12"/>
    <x v="36"/>
    <x v="0"/>
    <x v="12"/>
    <x v="14692"/>
  </r>
  <r>
    <x v="12"/>
    <x v="36"/>
    <x v="0"/>
    <x v="13"/>
    <x v="14693"/>
  </r>
  <r>
    <x v="12"/>
    <x v="36"/>
    <x v="1"/>
    <x v="0"/>
    <x v="7"/>
  </r>
  <r>
    <x v="12"/>
    <x v="36"/>
    <x v="1"/>
    <x v="1"/>
    <x v="14686"/>
  </r>
  <r>
    <x v="12"/>
    <x v="36"/>
    <x v="1"/>
    <x v="2"/>
    <x v="14694"/>
  </r>
  <r>
    <x v="12"/>
    <x v="36"/>
    <x v="1"/>
    <x v="3"/>
    <x v="7793"/>
  </r>
  <r>
    <x v="12"/>
    <x v="36"/>
    <x v="1"/>
    <x v="4"/>
    <x v="7"/>
  </r>
  <r>
    <x v="12"/>
    <x v="36"/>
    <x v="1"/>
    <x v="5"/>
    <x v="7"/>
  </r>
  <r>
    <x v="12"/>
    <x v="36"/>
    <x v="1"/>
    <x v="6"/>
    <x v="14695"/>
  </r>
  <r>
    <x v="12"/>
    <x v="36"/>
    <x v="1"/>
    <x v="7"/>
    <x v="7"/>
  </r>
  <r>
    <x v="12"/>
    <x v="36"/>
    <x v="1"/>
    <x v="8"/>
    <x v="7"/>
  </r>
  <r>
    <x v="12"/>
    <x v="36"/>
    <x v="1"/>
    <x v="9"/>
    <x v="14696"/>
  </r>
  <r>
    <x v="12"/>
    <x v="36"/>
    <x v="1"/>
    <x v="10"/>
    <x v="7"/>
  </r>
  <r>
    <x v="12"/>
    <x v="36"/>
    <x v="1"/>
    <x v="11"/>
    <x v="14697"/>
  </r>
  <r>
    <x v="12"/>
    <x v="36"/>
    <x v="1"/>
    <x v="12"/>
    <x v="7"/>
  </r>
  <r>
    <x v="12"/>
    <x v="36"/>
    <x v="1"/>
    <x v="13"/>
    <x v="14698"/>
  </r>
  <r>
    <x v="12"/>
    <x v="37"/>
    <x v="0"/>
    <x v="0"/>
    <x v="7"/>
  </r>
  <r>
    <x v="12"/>
    <x v="37"/>
    <x v="0"/>
    <x v="1"/>
    <x v="14699"/>
  </r>
  <r>
    <x v="12"/>
    <x v="37"/>
    <x v="0"/>
    <x v="2"/>
    <x v="14700"/>
  </r>
  <r>
    <x v="12"/>
    <x v="37"/>
    <x v="0"/>
    <x v="3"/>
    <x v="13587"/>
  </r>
  <r>
    <x v="12"/>
    <x v="37"/>
    <x v="0"/>
    <x v="4"/>
    <x v="7"/>
  </r>
  <r>
    <x v="12"/>
    <x v="37"/>
    <x v="0"/>
    <x v="5"/>
    <x v="7"/>
  </r>
  <r>
    <x v="12"/>
    <x v="37"/>
    <x v="0"/>
    <x v="6"/>
    <x v="14701"/>
  </r>
  <r>
    <x v="12"/>
    <x v="37"/>
    <x v="0"/>
    <x v="7"/>
    <x v="7"/>
  </r>
  <r>
    <x v="12"/>
    <x v="37"/>
    <x v="0"/>
    <x v="8"/>
    <x v="7"/>
  </r>
  <r>
    <x v="12"/>
    <x v="37"/>
    <x v="0"/>
    <x v="9"/>
    <x v="14702"/>
  </r>
  <r>
    <x v="12"/>
    <x v="37"/>
    <x v="0"/>
    <x v="10"/>
    <x v="7"/>
  </r>
  <r>
    <x v="12"/>
    <x v="37"/>
    <x v="0"/>
    <x v="11"/>
    <x v="14703"/>
  </r>
  <r>
    <x v="12"/>
    <x v="37"/>
    <x v="0"/>
    <x v="12"/>
    <x v="171"/>
  </r>
  <r>
    <x v="12"/>
    <x v="37"/>
    <x v="0"/>
    <x v="13"/>
    <x v="14704"/>
  </r>
  <r>
    <x v="12"/>
    <x v="37"/>
    <x v="1"/>
    <x v="0"/>
    <x v="7"/>
  </r>
  <r>
    <x v="12"/>
    <x v="37"/>
    <x v="1"/>
    <x v="1"/>
    <x v="14705"/>
  </r>
  <r>
    <x v="12"/>
    <x v="37"/>
    <x v="1"/>
    <x v="2"/>
    <x v="14706"/>
  </r>
  <r>
    <x v="12"/>
    <x v="37"/>
    <x v="1"/>
    <x v="3"/>
    <x v="13595"/>
  </r>
  <r>
    <x v="12"/>
    <x v="37"/>
    <x v="1"/>
    <x v="4"/>
    <x v="7"/>
  </r>
  <r>
    <x v="12"/>
    <x v="37"/>
    <x v="1"/>
    <x v="5"/>
    <x v="7"/>
  </r>
  <r>
    <x v="12"/>
    <x v="37"/>
    <x v="1"/>
    <x v="6"/>
    <x v="14707"/>
  </r>
  <r>
    <x v="12"/>
    <x v="37"/>
    <x v="1"/>
    <x v="7"/>
    <x v="7"/>
  </r>
  <r>
    <x v="12"/>
    <x v="37"/>
    <x v="1"/>
    <x v="8"/>
    <x v="7"/>
  </r>
  <r>
    <x v="12"/>
    <x v="37"/>
    <x v="1"/>
    <x v="9"/>
    <x v="14708"/>
  </r>
  <r>
    <x v="12"/>
    <x v="37"/>
    <x v="1"/>
    <x v="10"/>
    <x v="7"/>
  </r>
  <r>
    <x v="12"/>
    <x v="37"/>
    <x v="1"/>
    <x v="11"/>
    <x v="14709"/>
  </r>
  <r>
    <x v="12"/>
    <x v="37"/>
    <x v="1"/>
    <x v="12"/>
    <x v="7"/>
  </r>
  <r>
    <x v="12"/>
    <x v="37"/>
    <x v="1"/>
    <x v="13"/>
    <x v="14710"/>
  </r>
  <r>
    <x v="12"/>
    <x v="75"/>
    <x v="0"/>
    <x v="0"/>
    <x v="7"/>
  </r>
  <r>
    <x v="12"/>
    <x v="75"/>
    <x v="0"/>
    <x v="1"/>
    <x v="14711"/>
  </r>
  <r>
    <x v="12"/>
    <x v="75"/>
    <x v="0"/>
    <x v="2"/>
    <x v="14712"/>
  </r>
  <r>
    <x v="12"/>
    <x v="75"/>
    <x v="0"/>
    <x v="3"/>
    <x v="13601"/>
  </r>
  <r>
    <x v="12"/>
    <x v="75"/>
    <x v="0"/>
    <x v="4"/>
    <x v="774"/>
  </r>
  <r>
    <x v="12"/>
    <x v="75"/>
    <x v="0"/>
    <x v="5"/>
    <x v="7"/>
  </r>
  <r>
    <x v="12"/>
    <x v="75"/>
    <x v="0"/>
    <x v="6"/>
    <x v="7"/>
  </r>
  <r>
    <x v="12"/>
    <x v="75"/>
    <x v="0"/>
    <x v="7"/>
    <x v="7"/>
  </r>
  <r>
    <x v="12"/>
    <x v="75"/>
    <x v="0"/>
    <x v="8"/>
    <x v="7"/>
  </r>
  <r>
    <x v="12"/>
    <x v="75"/>
    <x v="0"/>
    <x v="9"/>
    <x v="14713"/>
  </r>
  <r>
    <x v="12"/>
    <x v="75"/>
    <x v="0"/>
    <x v="10"/>
    <x v="7"/>
  </r>
  <r>
    <x v="12"/>
    <x v="75"/>
    <x v="0"/>
    <x v="11"/>
    <x v="2851"/>
  </r>
  <r>
    <x v="12"/>
    <x v="75"/>
    <x v="0"/>
    <x v="12"/>
    <x v="7"/>
  </r>
  <r>
    <x v="12"/>
    <x v="75"/>
    <x v="0"/>
    <x v="13"/>
    <x v="14714"/>
  </r>
  <r>
    <x v="12"/>
    <x v="75"/>
    <x v="1"/>
    <x v="0"/>
    <x v="7"/>
  </r>
  <r>
    <x v="12"/>
    <x v="75"/>
    <x v="1"/>
    <x v="1"/>
    <x v="14711"/>
  </r>
  <r>
    <x v="12"/>
    <x v="75"/>
    <x v="1"/>
    <x v="2"/>
    <x v="14712"/>
  </r>
  <r>
    <x v="12"/>
    <x v="75"/>
    <x v="1"/>
    <x v="3"/>
    <x v="13601"/>
  </r>
  <r>
    <x v="12"/>
    <x v="75"/>
    <x v="1"/>
    <x v="4"/>
    <x v="774"/>
  </r>
  <r>
    <x v="12"/>
    <x v="75"/>
    <x v="1"/>
    <x v="5"/>
    <x v="7"/>
  </r>
  <r>
    <x v="12"/>
    <x v="75"/>
    <x v="1"/>
    <x v="6"/>
    <x v="7"/>
  </r>
  <r>
    <x v="12"/>
    <x v="75"/>
    <x v="1"/>
    <x v="7"/>
    <x v="7"/>
  </r>
  <r>
    <x v="12"/>
    <x v="75"/>
    <x v="1"/>
    <x v="8"/>
    <x v="7"/>
  </r>
  <r>
    <x v="12"/>
    <x v="75"/>
    <x v="1"/>
    <x v="9"/>
    <x v="14713"/>
  </r>
  <r>
    <x v="12"/>
    <x v="75"/>
    <x v="1"/>
    <x v="10"/>
    <x v="7"/>
  </r>
  <r>
    <x v="12"/>
    <x v="75"/>
    <x v="1"/>
    <x v="11"/>
    <x v="2851"/>
  </r>
  <r>
    <x v="12"/>
    <x v="75"/>
    <x v="1"/>
    <x v="12"/>
    <x v="7"/>
  </r>
  <r>
    <x v="12"/>
    <x v="75"/>
    <x v="1"/>
    <x v="13"/>
    <x v="14714"/>
  </r>
  <r>
    <x v="12"/>
    <x v="38"/>
    <x v="0"/>
    <x v="0"/>
    <x v="7"/>
  </r>
  <r>
    <x v="12"/>
    <x v="38"/>
    <x v="0"/>
    <x v="1"/>
    <x v="14715"/>
  </r>
  <r>
    <x v="12"/>
    <x v="38"/>
    <x v="0"/>
    <x v="2"/>
    <x v="14716"/>
  </r>
  <r>
    <x v="12"/>
    <x v="38"/>
    <x v="0"/>
    <x v="3"/>
    <x v="8998"/>
  </r>
  <r>
    <x v="12"/>
    <x v="38"/>
    <x v="0"/>
    <x v="4"/>
    <x v="7"/>
  </r>
  <r>
    <x v="12"/>
    <x v="38"/>
    <x v="0"/>
    <x v="5"/>
    <x v="14717"/>
  </r>
  <r>
    <x v="12"/>
    <x v="38"/>
    <x v="0"/>
    <x v="6"/>
    <x v="14718"/>
  </r>
  <r>
    <x v="12"/>
    <x v="38"/>
    <x v="0"/>
    <x v="7"/>
    <x v="7"/>
  </r>
  <r>
    <x v="12"/>
    <x v="38"/>
    <x v="0"/>
    <x v="8"/>
    <x v="14719"/>
  </r>
  <r>
    <x v="12"/>
    <x v="38"/>
    <x v="0"/>
    <x v="9"/>
    <x v="14720"/>
  </r>
  <r>
    <x v="12"/>
    <x v="38"/>
    <x v="0"/>
    <x v="10"/>
    <x v="14721"/>
  </r>
  <r>
    <x v="12"/>
    <x v="38"/>
    <x v="0"/>
    <x v="11"/>
    <x v="14722"/>
  </r>
  <r>
    <x v="12"/>
    <x v="38"/>
    <x v="0"/>
    <x v="12"/>
    <x v="14723"/>
  </r>
  <r>
    <x v="12"/>
    <x v="38"/>
    <x v="0"/>
    <x v="13"/>
    <x v="14724"/>
  </r>
  <r>
    <x v="12"/>
    <x v="38"/>
    <x v="1"/>
    <x v="0"/>
    <x v="14725"/>
  </r>
  <r>
    <x v="12"/>
    <x v="38"/>
    <x v="1"/>
    <x v="1"/>
    <x v="14726"/>
  </r>
  <r>
    <x v="12"/>
    <x v="38"/>
    <x v="1"/>
    <x v="2"/>
    <x v="14727"/>
  </r>
  <r>
    <x v="12"/>
    <x v="38"/>
    <x v="1"/>
    <x v="3"/>
    <x v="14728"/>
  </r>
  <r>
    <x v="12"/>
    <x v="38"/>
    <x v="1"/>
    <x v="4"/>
    <x v="14729"/>
  </r>
  <r>
    <x v="12"/>
    <x v="38"/>
    <x v="1"/>
    <x v="5"/>
    <x v="7"/>
  </r>
  <r>
    <x v="12"/>
    <x v="38"/>
    <x v="1"/>
    <x v="6"/>
    <x v="14730"/>
  </r>
  <r>
    <x v="12"/>
    <x v="38"/>
    <x v="1"/>
    <x v="7"/>
    <x v="7"/>
  </r>
  <r>
    <x v="12"/>
    <x v="38"/>
    <x v="1"/>
    <x v="8"/>
    <x v="14731"/>
  </r>
  <r>
    <x v="12"/>
    <x v="38"/>
    <x v="1"/>
    <x v="9"/>
    <x v="14732"/>
  </r>
  <r>
    <x v="12"/>
    <x v="38"/>
    <x v="1"/>
    <x v="10"/>
    <x v="14733"/>
  </r>
  <r>
    <x v="12"/>
    <x v="38"/>
    <x v="1"/>
    <x v="11"/>
    <x v="14734"/>
  </r>
  <r>
    <x v="12"/>
    <x v="38"/>
    <x v="1"/>
    <x v="12"/>
    <x v="7"/>
  </r>
  <r>
    <x v="12"/>
    <x v="38"/>
    <x v="1"/>
    <x v="13"/>
    <x v="14735"/>
  </r>
  <r>
    <x v="12"/>
    <x v="39"/>
    <x v="0"/>
    <x v="0"/>
    <x v="7"/>
  </r>
  <r>
    <x v="12"/>
    <x v="39"/>
    <x v="0"/>
    <x v="1"/>
    <x v="14736"/>
  </r>
  <r>
    <x v="12"/>
    <x v="39"/>
    <x v="0"/>
    <x v="2"/>
    <x v="14737"/>
  </r>
  <r>
    <x v="12"/>
    <x v="39"/>
    <x v="0"/>
    <x v="3"/>
    <x v="14738"/>
  </r>
  <r>
    <x v="12"/>
    <x v="39"/>
    <x v="0"/>
    <x v="4"/>
    <x v="14739"/>
  </r>
  <r>
    <x v="12"/>
    <x v="39"/>
    <x v="0"/>
    <x v="5"/>
    <x v="7"/>
  </r>
  <r>
    <x v="12"/>
    <x v="39"/>
    <x v="0"/>
    <x v="6"/>
    <x v="14740"/>
  </r>
  <r>
    <x v="12"/>
    <x v="39"/>
    <x v="0"/>
    <x v="7"/>
    <x v="7"/>
  </r>
  <r>
    <x v="12"/>
    <x v="39"/>
    <x v="0"/>
    <x v="8"/>
    <x v="14741"/>
  </r>
  <r>
    <x v="12"/>
    <x v="39"/>
    <x v="0"/>
    <x v="9"/>
    <x v="14742"/>
  </r>
  <r>
    <x v="12"/>
    <x v="39"/>
    <x v="0"/>
    <x v="10"/>
    <x v="14743"/>
  </r>
  <r>
    <x v="12"/>
    <x v="39"/>
    <x v="0"/>
    <x v="11"/>
    <x v="14744"/>
  </r>
  <r>
    <x v="12"/>
    <x v="39"/>
    <x v="0"/>
    <x v="12"/>
    <x v="14745"/>
  </r>
  <r>
    <x v="12"/>
    <x v="39"/>
    <x v="0"/>
    <x v="13"/>
    <x v="14746"/>
  </r>
  <r>
    <x v="12"/>
    <x v="39"/>
    <x v="1"/>
    <x v="0"/>
    <x v="7"/>
  </r>
  <r>
    <x v="12"/>
    <x v="39"/>
    <x v="1"/>
    <x v="1"/>
    <x v="14747"/>
  </r>
  <r>
    <x v="12"/>
    <x v="39"/>
    <x v="1"/>
    <x v="2"/>
    <x v="14748"/>
  </r>
  <r>
    <x v="12"/>
    <x v="39"/>
    <x v="1"/>
    <x v="3"/>
    <x v="14749"/>
  </r>
  <r>
    <x v="12"/>
    <x v="39"/>
    <x v="1"/>
    <x v="4"/>
    <x v="14750"/>
  </r>
  <r>
    <x v="12"/>
    <x v="39"/>
    <x v="1"/>
    <x v="5"/>
    <x v="7"/>
  </r>
  <r>
    <x v="12"/>
    <x v="39"/>
    <x v="1"/>
    <x v="6"/>
    <x v="14751"/>
  </r>
  <r>
    <x v="12"/>
    <x v="39"/>
    <x v="1"/>
    <x v="7"/>
    <x v="7"/>
  </r>
  <r>
    <x v="12"/>
    <x v="39"/>
    <x v="1"/>
    <x v="8"/>
    <x v="14752"/>
  </r>
  <r>
    <x v="12"/>
    <x v="39"/>
    <x v="1"/>
    <x v="9"/>
    <x v="14753"/>
  </r>
  <r>
    <x v="12"/>
    <x v="39"/>
    <x v="1"/>
    <x v="10"/>
    <x v="14754"/>
  </r>
  <r>
    <x v="12"/>
    <x v="39"/>
    <x v="1"/>
    <x v="11"/>
    <x v="14755"/>
  </r>
  <r>
    <x v="12"/>
    <x v="39"/>
    <x v="1"/>
    <x v="12"/>
    <x v="14756"/>
  </r>
  <r>
    <x v="12"/>
    <x v="39"/>
    <x v="1"/>
    <x v="13"/>
    <x v="14757"/>
  </r>
  <r>
    <x v="12"/>
    <x v="40"/>
    <x v="0"/>
    <x v="0"/>
    <x v="7"/>
  </r>
  <r>
    <x v="12"/>
    <x v="40"/>
    <x v="0"/>
    <x v="1"/>
    <x v="14758"/>
  </r>
  <r>
    <x v="12"/>
    <x v="40"/>
    <x v="0"/>
    <x v="2"/>
    <x v="14759"/>
  </r>
  <r>
    <x v="12"/>
    <x v="40"/>
    <x v="0"/>
    <x v="3"/>
    <x v="14760"/>
  </r>
  <r>
    <x v="12"/>
    <x v="40"/>
    <x v="0"/>
    <x v="4"/>
    <x v="14761"/>
  </r>
  <r>
    <x v="12"/>
    <x v="40"/>
    <x v="0"/>
    <x v="5"/>
    <x v="14762"/>
  </r>
  <r>
    <x v="12"/>
    <x v="40"/>
    <x v="0"/>
    <x v="6"/>
    <x v="14763"/>
  </r>
  <r>
    <x v="12"/>
    <x v="40"/>
    <x v="0"/>
    <x v="7"/>
    <x v="7"/>
  </r>
  <r>
    <x v="12"/>
    <x v="40"/>
    <x v="0"/>
    <x v="8"/>
    <x v="14764"/>
  </r>
  <r>
    <x v="12"/>
    <x v="40"/>
    <x v="0"/>
    <x v="9"/>
    <x v="14765"/>
  </r>
  <r>
    <x v="12"/>
    <x v="40"/>
    <x v="0"/>
    <x v="10"/>
    <x v="14766"/>
  </r>
  <r>
    <x v="12"/>
    <x v="40"/>
    <x v="0"/>
    <x v="11"/>
    <x v="14767"/>
  </r>
  <r>
    <x v="12"/>
    <x v="40"/>
    <x v="0"/>
    <x v="12"/>
    <x v="14768"/>
  </r>
  <r>
    <x v="12"/>
    <x v="40"/>
    <x v="0"/>
    <x v="13"/>
    <x v="14769"/>
  </r>
  <r>
    <x v="12"/>
    <x v="40"/>
    <x v="1"/>
    <x v="0"/>
    <x v="7"/>
  </r>
  <r>
    <x v="12"/>
    <x v="40"/>
    <x v="1"/>
    <x v="1"/>
    <x v="14770"/>
  </r>
  <r>
    <x v="12"/>
    <x v="40"/>
    <x v="1"/>
    <x v="2"/>
    <x v="14771"/>
  </r>
  <r>
    <x v="12"/>
    <x v="40"/>
    <x v="1"/>
    <x v="3"/>
    <x v="14760"/>
  </r>
  <r>
    <x v="12"/>
    <x v="40"/>
    <x v="1"/>
    <x v="4"/>
    <x v="14761"/>
  </r>
  <r>
    <x v="12"/>
    <x v="40"/>
    <x v="1"/>
    <x v="5"/>
    <x v="7"/>
  </r>
  <r>
    <x v="12"/>
    <x v="40"/>
    <x v="1"/>
    <x v="6"/>
    <x v="14772"/>
  </r>
  <r>
    <x v="12"/>
    <x v="40"/>
    <x v="1"/>
    <x v="7"/>
    <x v="7"/>
  </r>
  <r>
    <x v="12"/>
    <x v="40"/>
    <x v="1"/>
    <x v="8"/>
    <x v="14773"/>
  </r>
  <r>
    <x v="12"/>
    <x v="40"/>
    <x v="1"/>
    <x v="9"/>
    <x v="14774"/>
  </r>
  <r>
    <x v="12"/>
    <x v="40"/>
    <x v="1"/>
    <x v="10"/>
    <x v="7"/>
  </r>
  <r>
    <x v="12"/>
    <x v="40"/>
    <x v="1"/>
    <x v="11"/>
    <x v="11176"/>
  </r>
  <r>
    <x v="12"/>
    <x v="40"/>
    <x v="1"/>
    <x v="12"/>
    <x v="7"/>
  </r>
  <r>
    <x v="12"/>
    <x v="40"/>
    <x v="1"/>
    <x v="13"/>
    <x v="14775"/>
  </r>
  <r>
    <x v="12"/>
    <x v="41"/>
    <x v="0"/>
    <x v="0"/>
    <x v="7"/>
  </r>
  <r>
    <x v="12"/>
    <x v="41"/>
    <x v="0"/>
    <x v="1"/>
    <x v="14776"/>
  </r>
  <r>
    <x v="12"/>
    <x v="41"/>
    <x v="0"/>
    <x v="2"/>
    <x v="14777"/>
  </r>
  <r>
    <x v="12"/>
    <x v="41"/>
    <x v="0"/>
    <x v="3"/>
    <x v="14778"/>
  </r>
  <r>
    <x v="12"/>
    <x v="41"/>
    <x v="0"/>
    <x v="4"/>
    <x v="7"/>
  </r>
  <r>
    <x v="12"/>
    <x v="41"/>
    <x v="0"/>
    <x v="5"/>
    <x v="14779"/>
  </r>
  <r>
    <x v="12"/>
    <x v="41"/>
    <x v="0"/>
    <x v="6"/>
    <x v="14780"/>
  </r>
  <r>
    <x v="12"/>
    <x v="41"/>
    <x v="0"/>
    <x v="7"/>
    <x v="7"/>
  </r>
  <r>
    <x v="12"/>
    <x v="41"/>
    <x v="0"/>
    <x v="8"/>
    <x v="14781"/>
  </r>
  <r>
    <x v="12"/>
    <x v="41"/>
    <x v="0"/>
    <x v="9"/>
    <x v="14782"/>
  </r>
  <r>
    <x v="12"/>
    <x v="41"/>
    <x v="0"/>
    <x v="10"/>
    <x v="14783"/>
  </r>
  <r>
    <x v="12"/>
    <x v="41"/>
    <x v="0"/>
    <x v="11"/>
    <x v="14784"/>
  </r>
  <r>
    <x v="12"/>
    <x v="41"/>
    <x v="0"/>
    <x v="12"/>
    <x v="14785"/>
  </r>
  <r>
    <x v="12"/>
    <x v="41"/>
    <x v="0"/>
    <x v="13"/>
    <x v="14786"/>
  </r>
  <r>
    <x v="12"/>
    <x v="41"/>
    <x v="1"/>
    <x v="0"/>
    <x v="14787"/>
  </r>
  <r>
    <x v="12"/>
    <x v="41"/>
    <x v="1"/>
    <x v="1"/>
    <x v="14776"/>
  </r>
  <r>
    <x v="12"/>
    <x v="41"/>
    <x v="1"/>
    <x v="2"/>
    <x v="14788"/>
  </r>
  <r>
    <x v="12"/>
    <x v="41"/>
    <x v="1"/>
    <x v="3"/>
    <x v="14778"/>
  </r>
  <r>
    <x v="12"/>
    <x v="41"/>
    <x v="1"/>
    <x v="4"/>
    <x v="7"/>
  </r>
  <r>
    <x v="12"/>
    <x v="41"/>
    <x v="1"/>
    <x v="5"/>
    <x v="7"/>
  </r>
  <r>
    <x v="12"/>
    <x v="41"/>
    <x v="1"/>
    <x v="6"/>
    <x v="14789"/>
  </r>
  <r>
    <x v="12"/>
    <x v="41"/>
    <x v="1"/>
    <x v="7"/>
    <x v="7"/>
  </r>
  <r>
    <x v="12"/>
    <x v="41"/>
    <x v="1"/>
    <x v="8"/>
    <x v="14790"/>
  </r>
  <r>
    <x v="12"/>
    <x v="41"/>
    <x v="1"/>
    <x v="9"/>
    <x v="14791"/>
  </r>
  <r>
    <x v="12"/>
    <x v="41"/>
    <x v="1"/>
    <x v="10"/>
    <x v="7"/>
  </r>
  <r>
    <x v="12"/>
    <x v="41"/>
    <x v="1"/>
    <x v="11"/>
    <x v="14792"/>
  </r>
  <r>
    <x v="12"/>
    <x v="41"/>
    <x v="1"/>
    <x v="12"/>
    <x v="7"/>
  </r>
  <r>
    <x v="12"/>
    <x v="41"/>
    <x v="1"/>
    <x v="13"/>
    <x v="14793"/>
  </r>
  <r>
    <x v="12"/>
    <x v="42"/>
    <x v="0"/>
    <x v="0"/>
    <x v="7"/>
  </r>
  <r>
    <x v="12"/>
    <x v="42"/>
    <x v="0"/>
    <x v="1"/>
    <x v="14794"/>
  </r>
  <r>
    <x v="12"/>
    <x v="42"/>
    <x v="0"/>
    <x v="2"/>
    <x v="14795"/>
  </r>
  <r>
    <x v="12"/>
    <x v="42"/>
    <x v="0"/>
    <x v="3"/>
    <x v="14796"/>
  </r>
  <r>
    <x v="12"/>
    <x v="42"/>
    <x v="0"/>
    <x v="4"/>
    <x v="7"/>
  </r>
  <r>
    <x v="12"/>
    <x v="42"/>
    <x v="0"/>
    <x v="5"/>
    <x v="14797"/>
  </r>
  <r>
    <x v="12"/>
    <x v="42"/>
    <x v="0"/>
    <x v="6"/>
    <x v="14798"/>
  </r>
  <r>
    <x v="12"/>
    <x v="42"/>
    <x v="0"/>
    <x v="7"/>
    <x v="7"/>
  </r>
  <r>
    <x v="12"/>
    <x v="42"/>
    <x v="0"/>
    <x v="8"/>
    <x v="7"/>
  </r>
  <r>
    <x v="12"/>
    <x v="42"/>
    <x v="0"/>
    <x v="9"/>
    <x v="14799"/>
  </r>
  <r>
    <x v="12"/>
    <x v="42"/>
    <x v="0"/>
    <x v="10"/>
    <x v="14800"/>
  </r>
  <r>
    <x v="12"/>
    <x v="42"/>
    <x v="0"/>
    <x v="11"/>
    <x v="14801"/>
  </r>
  <r>
    <x v="12"/>
    <x v="42"/>
    <x v="0"/>
    <x v="12"/>
    <x v="7"/>
  </r>
  <r>
    <x v="12"/>
    <x v="42"/>
    <x v="0"/>
    <x v="13"/>
    <x v="14802"/>
  </r>
  <r>
    <x v="12"/>
    <x v="42"/>
    <x v="1"/>
    <x v="0"/>
    <x v="7"/>
  </r>
  <r>
    <x v="12"/>
    <x v="42"/>
    <x v="1"/>
    <x v="1"/>
    <x v="14794"/>
  </r>
  <r>
    <x v="12"/>
    <x v="42"/>
    <x v="1"/>
    <x v="2"/>
    <x v="14803"/>
  </r>
  <r>
    <x v="12"/>
    <x v="42"/>
    <x v="1"/>
    <x v="3"/>
    <x v="14796"/>
  </r>
  <r>
    <x v="12"/>
    <x v="42"/>
    <x v="1"/>
    <x v="4"/>
    <x v="7"/>
  </r>
  <r>
    <x v="12"/>
    <x v="42"/>
    <x v="1"/>
    <x v="5"/>
    <x v="7"/>
  </r>
  <r>
    <x v="12"/>
    <x v="42"/>
    <x v="1"/>
    <x v="6"/>
    <x v="14804"/>
  </r>
  <r>
    <x v="12"/>
    <x v="42"/>
    <x v="1"/>
    <x v="7"/>
    <x v="7"/>
  </r>
  <r>
    <x v="12"/>
    <x v="42"/>
    <x v="1"/>
    <x v="8"/>
    <x v="7"/>
  </r>
  <r>
    <x v="12"/>
    <x v="42"/>
    <x v="1"/>
    <x v="9"/>
    <x v="14799"/>
  </r>
  <r>
    <x v="12"/>
    <x v="42"/>
    <x v="1"/>
    <x v="10"/>
    <x v="7"/>
  </r>
  <r>
    <x v="12"/>
    <x v="42"/>
    <x v="1"/>
    <x v="11"/>
    <x v="14805"/>
  </r>
  <r>
    <x v="12"/>
    <x v="42"/>
    <x v="1"/>
    <x v="12"/>
    <x v="7"/>
  </r>
  <r>
    <x v="12"/>
    <x v="42"/>
    <x v="1"/>
    <x v="13"/>
    <x v="14806"/>
  </r>
  <r>
    <x v="12"/>
    <x v="43"/>
    <x v="0"/>
    <x v="0"/>
    <x v="7"/>
  </r>
  <r>
    <x v="12"/>
    <x v="43"/>
    <x v="0"/>
    <x v="1"/>
    <x v="14807"/>
  </r>
  <r>
    <x v="12"/>
    <x v="43"/>
    <x v="0"/>
    <x v="2"/>
    <x v="14808"/>
  </r>
  <r>
    <x v="12"/>
    <x v="43"/>
    <x v="0"/>
    <x v="3"/>
    <x v="14809"/>
  </r>
  <r>
    <x v="12"/>
    <x v="43"/>
    <x v="0"/>
    <x v="4"/>
    <x v="14810"/>
  </r>
  <r>
    <x v="12"/>
    <x v="43"/>
    <x v="0"/>
    <x v="5"/>
    <x v="14811"/>
  </r>
  <r>
    <x v="12"/>
    <x v="43"/>
    <x v="0"/>
    <x v="6"/>
    <x v="14812"/>
  </r>
  <r>
    <x v="12"/>
    <x v="43"/>
    <x v="0"/>
    <x v="7"/>
    <x v="7"/>
  </r>
  <r>
    <x v="12"/>
    <x v="43"/>
    <x v="0"/>
    <x v="8"/>
    <x v="7"/>
  </r>
  <r>
    <x v="12"/>
    <x v="43"/>
    <x v="0"/>
    <x v="9"/>
    <x v="14813"/>
  </r>
  <r>
    <x v="12"/>
    <x v="43"/>
    <x v="0"/>
    <x v="10"/>
    <x v="8014"/>
  </r>
  <r>
    <x v="12"/>
    <x v="43"/>
    <x v="0"/>
    <x v="11"/>
    <x v="14814"/>
  </r>
  <r>
    <x v="12"/>
    <x v="43"/>
    <x v="0"/>
    <x v="12"/>
    <x v="7"/>
  </r>
  <r>
    <x v="12"/>
    <x v="43"/>
    <x v="0"/>
    <x v="13"/>
    <x v="14815"/>
  </r>
  <r>
    <x v="12"/>
    <x v="43"/>
    <x v="1"/>
    <x v="0"/>
    <x v="7"/>
  </r>
  <r>
    <x v="12"/>
    <x v="43"/>
    <x v="1"/>
    <x v="1"/>
    <x v="14807"/>
  </r>
  <r>
    <x v="12"/>
    <x v="43"/>
    <x v="1"/>
    <x v="2"/>
    <x v="14816"/>
  </r>
  <r>
    <x v="12"/>
    <x v="43"/>
    <x v="1"/>
    <x v="3"/>
    <x v="14809"/>
  </r>
  <r>
    <x v="12"/>
    <x v="43"/>
    <x v="1"/>
    <x v="4"/>
    <x v="14810"/>
  </r>
  <r>
    <x v="12"/>
    <x v="43"/>
    <x v="1"/>
    <x v="5"/>
    <x v="7"/>
  </r>
  <r>
    <x v="12"/>
    <x v="43"/>
    <x v="1"/>
    <x v="6"/>
    <x v="14812"/>
  </r>
  <r>
    <x v="12"/>
    <x v="43"/>
    <x v="1"/>
    <x v="7"/>
    <x v="7"/>
  </r>
  <r>
    <x v="12"/>
    <x v="43"/>
    <x v="1"/>
    <x v="8"/>
    <x v="7"/>
  </r>
  <r>
    <x v="12"/>
    <x v="43"/>
    <x v="1"/>
    <x v="9"/>
    <x v="14813"/>
  </r>
  <r>
    <x v="12"/>
    <x v="43"/>
    <x v="1"/>
    <x v="10"/>
    <x v="7"/>
  </r>
  <r>
    <x v="12"/>
    <x v="43"/>
    <x v="1"/>
    <x v="11"/>
    <x v="14814"/>
  </r>
  <r>
    <x v="12"/>
    <x v="43"/>
    <x v="1"/>
    <x v="12"/>
    <x v="7"/>
  </r>
  <r>
    <x v="12"/>
    <x v="43"/>
    <x v="1"/>
    <x v="13"/>
    <x v="14817"/>
  </r>
  <r>
    <x v="12"/>
    <x v="44"/>
    <x v="0"/>
    <x v="0"/>
    <x v="7"/>
  </r>
  <r>
    <x v="12"/>
    <x v="44"/>
    <x v="0"/>
    <x v="1"/>
    <x v="14818"/>
  </r>
  <r>
    <x v="12"/>
    <x v="44"/>
    <x v="0"/>
    <x v="2"/>
    <x v="14819"/>
  </r>
  <r>
    <x v="12"/>
    <x v="44"/>
    <x v="0"/>
    <x v="3"/>
    <x v="14820"/>
  </r>
  <r>
    <x v="12"/>
    <x v="44"/>
    <x v="0"/>
    <x v="4"/>
    <x v="7"/>
  </r>
  <r>
    <x v="12"/>
    <x v="44"/>
    <x v="0"/>
    <x v="5"/>
    <x v="7"/>
  </r>
  <r>
    <x v="12"/>
    <x v="44"/>
    <x v="0"/>
    <x v="6"/>
    <x v="7"/>
  </r>
  <r>
    <x v="12"/>
    <x v="44"/>
    <x v="0"/>
    <x v="7"/>
    <x v="7"/>
  </r>
  <r>
    <x v="12"/>
    <x v="44"/>
    <x v="0"/>
    <x v="8"/>
    <x v="7"/>
  </r>
  <r>
    <x v="12"/>
    <x v="44"/>
    <x v="0"/>
    <x v="9"/>
    <x v="14821"/>
  </r>
  <r>
    <x v="12"/>
    <x v="44"/>
    <x v="0"/>
    <x v="10"/>
    <x v="7"/>
  </r>
  <r>
    <x v="12"/>
    <x v="44"/>
    <x v="0"/>
    <x v="11"/>
    <x v="14822"/>
  </r>
  <r>
    <x v="12"/>
    <x v="44"/>
    <x v="0"/>
    <x v="12"/>
    <x v="14823"/>
  </r>
  <r>
    <x v="12"/>
    <x v="44"/>
    <x v="0"/>
    <x v="13"/>
    <x v="14824"/>
  </r>
  <r>
    <x v="12"/>
    <x v="44"/>
    <x v="1"/>
    <x v="0"/>
    <x v="7"/>
  </r>
  <r>
    <x v="12"/>
    <x v="44"/>
    <x v="1"/>
    <x v="1"/>
    <x v="14818"/>
  </r>
  <r>
    <x v="12"/>
    <x v="44"/>
    <x v="1"/>
    <x v="2"/>
    <x v="14825"/>
  </r>
  <r>
    <x v="12"/>
    <x v="44"/>
    <x v="1"/>
    <x v="3"/>
    <x v="14820"/>
  </r>
  <r>
    <x v="12"/>
    <x v="44"/>
    <x v="1"/>
    <x v="4"/>
    <x v="7"/>
  </r>
  <r>
    <x v="12"/>
    <x v="44"/>
    <x v="1"/>
    <x v="5"/>
    <x v="7"/>
  </r>
  <r>
    <x v="12"/>
    <x v="44"/>
    <x v="1"/>
    <x v="6"/>
    <x v="14826"/>
  </r>
  <r>
    <x v="12"/>
    <x v="44"/>
    <x v="1"/>
    <x v="7"/>
    <x v="7"/>
  </r>
  <r>
    <x v="12"/>
    <x v="44"/>
    <x v="1"/>
    <x v="8"/>
    <x v="7"/>
  </r>
  <r>
    <x v="12"/>
    <x v="44"/>
    <x v="1"/>
    <x v="9"/>
    <x v="13759"/>
  </r>
  <r>
    <x v="12"/>
    <x v="44"/>
    <x v="1"/>
    <x v="10"/>
    <x v="7"/>
  </r>
  <r>
    <x v="12"/>
    <x v="44"/>
    <x v="1"/>
    <x v="11"/>
    <x v="14827"/>
  </r>
  <r>
    <x v="12"/>
    <x v="44"/>
    <x v="1"/>
    <x v="12"/>
    <x v="7"/>
  </r>
  <r>
    <x v="12"/>
    <x v="44"/>
    <x v="1"/>
    <x v="13"/>
    <x v="14828"/>
  </r>
  <r>
    <x v="12"/>
    <x v="45"/>
    <x v="0"/>
    <x v="0"/>
    <x v="7"/>
  </r>
  <r>
    <x v="12"/>
    <x v="45"/>
    <x v="0"/>
    <x v="1"/>
    <x v="14829"/>
  </r>
  <r>
    <x v="12"/>
    <x v="45"/>
    <x v="0"/>
    <x v="2"/>
    <x v="14830"/>
  </r>
  <r>
    <x v="12"/>
    <x v="45"/>
    <x v="0"/>
    <x v="3"/>
    <x v="14831"/>
  </r>
  <r>
    <x v="12"/>
    <x v="45"/>
    <x v="0"/>
    <x v="4"/>
    <x v="14832"/>
  </r>
  <r>
    <x v="12"/>
    <x v="45"/>
    <x v="0"/>
    <x v="5"/>
    <x v="1642"/>
  </r>
  <r>
    <x v="12"/>
    <x v="45"/>
    <x v="0"/>
    <x v="6"/>
    <x v="14833"/>
  </r>
  <r>
    <x v="12"/>
    <x v="45"/>
    <x v="0"/>
    <x v="7"/>
    <x v="7"/>
  </r>
  <r>
    <x v="12"/>
    <x v="45"/>
    <x v="0"/>
    <x v="8"/>
    <x v="14834"/>
  </r>
  <r>
    <x v="12"/>
    <x v="45"/>
    <x v="0"/>
    <x v="9"/>
    <x v="4249"/>
  </r>
  <r>
    <x v="12"/>
    <x v="45"/>
    <x v="0"/>
    <x v="10"/>
    <x v="14835"/>
  </r>
  <r>
    <x v="12"/>
    <x v="45"/>
    <x v="0"/>
    <x v="11"/>
    <x v="4690"/>
  </r>
  <r>
    <x v="12"/>
    <x v="45"/>
    <x v="0"/>
    <x v="12"/>
    <x v="14836"/>
  </r>
  <r>
    <x v="12"/>
    <x v="45"/>
    <x v="0"/>
    <x v="13"/>
    <x v="14837"/>
  </r>
  <r>
    <x v="12"/>
    <x v="45"/>
    <x v="1"/>
    <x v="0"/>
    <x v="7"/>
  </r>
  <r>
    <x v="12"/>
    <x v="45"/>
    <x v="1"/>
    <x v="1"/>
    <x v="14829"/>
  </r>
  <r>
    <x v="12"/>
    <x v="45"/>
    <x v="1"/>
    <x v="2"/>
    <x v="14838"/>
  </r>
  <r>
    <x v="12"/>
    <x v="45"/>
    <x v="1"/>
    <x v="3"/>
    <x v="14831"/>
  </r>
  <r>
    <x v="12"/>
    <x v="45"/>
    <x v="1"/>
    <x v="4"/>
    <x v="14832"/>
  </r>
  <r>
    <x v="12"/>
    <x v="45"/>
    <x v="1"/>
    <x v="5"/>
    <x v="7"/>
  </r>
  <r>
    <x v="12"/>
    <x v="45"/>
    <x v="1"/>
    <x v="6"/>
    <x v="14839"/>
  </r>
  <r>
    <x v="12"/>
    <x v="45"/>
    <x v="1"/>
    <x v="7"/>
    <x v="7"/>
  </r>
  <r>
    <x v="12"/>
    <x v="45"/>
    <x v="1"/>
    <x v="8"/>
    <x v="14834"/>
  </r>
  <r>
    <x v="12"/>
    <x v="45"/>
    <x v="1"/>
    <x v="9"/>
    <x v="14840"/>
  </r>
  <r>
    <x v="12"/>
    <x v="45"/>
    <x v="1"/>
    <x v="10"/>
    <x v="7"/>
  </r>
  <r>
    <x v="12"/>
    <x v="45"/>
    <x v="1"/>
    <x v="11"/>
    <x v="14841"/>
  </r>
  <r>
    <x v="12"/>
    <x v="45"/>
    <x v="1"/>
    <x v="12"/>
    <x v="7"/>
  </r>
  <r>
    <x v="12"/>
    <x v="45"/>
    <x v="1"/>
    <x v="13"/>
    <x v="14842"/>
  </r>
  <r>
    <x v="12"/>
    <x v="46"/>
    <x v="0"/>
    <x v="0"/>
    <x v="7"/>
  </r>
  <r>
    <x v="12"/>
    <x v="46"/>
    <x v="0"/>
    <x v="1"/>
    <x v="14843"/>
  </r>
  <r>
    <x v="12"/>
    <x v="46"/>
    <x v="0"/>
    <x v="2"/>
    <x v="14844"/>
  </r>
  <r>
    <x v="12"/>
    <x v="46"/>
    <x v="0"/>
    <x v="3"/>
    <x v="14845"/>
  </r>
  <r>
    <x v="12"/>
    <x v="46"/>
    <x v="0"/>
    <x v="4"/>
    <x v="7"/>
  </r>
  <r>
    <x v="12"/>
    <x v="46"/>
    <x v="0"/>
    <x v="5"/>
    <x v="14846"/>
  </r>
  <r>
    <x v="12"/>
    <x v="46"/>
    <x v="0"/>
    <x v="6"/>
    <x v="14847"/>
  </r>
  <r>
    <x v="12"/>
    <x v="46"/>
    <x v="0"/>
    <x v="7"/>
    <x v="7"/>
  </r>
  <r>
    <x v="12"/>
    <x v="46"/>
    <x v="0"/>
    <x v="8"/>
    <x v="14848"/>
  </r>
  <r>
    <x v="12"/>
    <x v="46"/>
    <x v="0"/>
    <x v="9"/>
    <x v="14849"/>
  </r>
  <r>
    <x v="12"/>
    <x v="46"/>
    <x v="0"/>
    <x v="10"/>
    <x v="14850"/>
  </r>
  <r>
    <x v="12"/>
    <x v="46"/>
    <x v="0"/>
    <x v="11"/>
    <x v="14851"/>
  </r>
  <r>
    <x v="12"/>
    <x v="46"/>
    <x v="0"/>
    <x v="12"/>
    <x v="14852"/>
  </r>
  <r>
    <x v="12"/>
    <x v="46"/>
    <x v="0"/>
    <x v="13"/>
    <x v="14853"/>
  </r>
  <r>
    <x v="12"/>
    <x v="46"/>
    <x v="1"/>
    <x v="0"/>
    <x v="7"/>
  </r>
  <r>
    <x v="12"/>
    <x v="46"/>
    <x v="1"/>
    <x v="1"/>
    <x v="14854"/>
  </r>
  <r>
    <x v="12"/>
    <x v="46"/>
    <x v="1"/>
    <x v="2"/>
    <x v="14855"/>
  </r>
  <r>
    <x v="12"/>
    <x v="46"/>
    <x v="1"/>
    <x v="3"/>
    <x v="14856"/>
  </r>
  <r>
    <x v="12"/>
    <x v="46"/>
    <x v="1"/>
    <x v="4"/>
    <x v="14857"/>
  </r>
  <r>
    <x v="12"/>
    <x v="46"/>
    <x v="1"/>
    <x v="5"/>
    <x v="7"/>
  </r>
  <r>
    <x v="12"/>
    <x v="46"/>
    <x v="1"/>
    <x v="6"/>
    <x v="14858"/>
  </r>
  <r>
    <x v="12"/>
    <x v="46"/>
    <x v="1"/>
    <x v="7"/>
    <x v="7"/>
  </r>
  <r>
    <x v="12"/>
    <x v="46"/>
    <x v="1"/>
    <x v="8"/>
    <x v="14848"/>
  </r>
  <r>
    <x v="12"/>
    <x v="46"/>
    <x v="1"/>
    <x v="9"/>
    <x v="14859"/>
  </r>
  <r>
    <x v="12"/>
    <x v="46"/>
    <x v="1"/>
    <x v="10"/>
    <x v="7"/>
  </r>
  <r>
    <x v="12"/>
    <x v="46"/>
    <x v="1"/>
    <x v="11"/>
    <x v="14860"/>
  </r>
  <r>
    <x v="12"/>
    <x v="46"/>
    <x v="1"/>
    <x v="12"/>
    <x v="7"/>
  </r>
  <r>
    <x v="12"/>
    <x v="46"/>
    <x v="1"/>
    <x v="13"/>
    <x v="14861"/>
  </r>
  <r>
    <x v="12"/>
    <x v="47"/>
    <x v="0"/>
    <x v="0"/>
    <x v="7"/>
  </r>
  <r>
    <x v="12"/>
    <x v="47"/>
    <x v="0"/>
    <x v="1"/>
    <x v="14862"/>
  </r>
  <r>
    <x v="12"/>
    <x v="47"/>
    <x v="0"/>
    <x v="2"/>
    <x v="14863"/>
  </r>
  <r>
    <x v="12"/>
    <x v="47"/>
    <x v="0"/>
    <x v="3"/>
    <x v="14864"/>
  </r>
  <r>
    <x v="12"/>
    <x v="47"/>
    <x v="0"/>
    <x v="4"/>
    <x v="7"/>
  </r>
  <r>
    <x v="12"/>
    <x v="47"/>
    <x v="0"/>
    <x v="5"/>
    <x v="7"/>
  </r>
  <r>
    <x v="12"/>
    <x v="47"/>
    <x v="0"/>
    <x v="6"/>
    <x v="14865"/>
  </r>
  <r>
    <x v="12"/>
    <x v="47"/>
    <x v="0"/>
    <x v="7"/>
    <x v="7"/>
  </r>
  <r>
    <x v="12"/>
    <x v="47"/>
    <x v="0"/>
    <x v="8"/>
    <x v="7"/>
  </r>
  <r>
    <x v="12"/>
    <x v="47"/>
    <x v="0"/>
    <x v="9"/>
    <x v="14866"/>
  </r>
  <r>
    <x v="12"/>
    <x v="47"/>
    <x v="0"/>
    <x v="10"/>
    <x v="7"/>
  </r>
  <r>
    <x v="12"/>
    <x v="47"/>
    <x v="0"/>
    <x v="11"/>
    <x v="14867"/>
  </r>
  <r>
    <x v="12"/>
    <x v="47"/>
    <x v="0"/>
    <x v="12"/>
    <x v="7"/>
  </r>
  <r>
    <x v="12"/>
    <x v="47"/>
    <x v="0"/>
    <x v="13"/>
    <x v="14868"/>
  </r>
  <r>
    <x v="12"/>
    <x v="47"/>
    <x v="1"/>
    <x v="0"/>
    <x v="7"/>
  </r>
  <r>
    <x v="12"/>
    <x v="47"/>
    <x v="1"/>
    <x v="1"/>
    <x v="14862"/>
  </r>
  <r>
    <x v="12"/>
    <x v="47"/>
    <x v="1"/>
    <x v="2"/>
    <x v="14863"/>
  </r>
  <r>
    <x v="12"/>
    <x v="47"/>
    <x v="1"/>
    <x v="3"/>
    <x v="14864"/>
  </r>
  <r>
    <x v="12"/>
    <x v="47"/>
    <x v="1"/>
    <x v="4"/>
    <x v="7"/>
  </r>
  <r>
    <x v="12"/>
    <x v="47"/>
    <x v="1"/>
    <x v="5"/>
    <x v="7"/>
  </r>
  <r>
    <x v="12"/>
    <x v="47"/>
    <x v="1"/>
    <x v="6"/>
    <x v="14865"/>
  </r>
  <r>
    <x v="12"/>
    <x v="47"/>
    <x v="1"/>
    <x v="7"/>
    <x v="7"/>
  </r>
  <r>
    <x v="12"/>
    <x v="47"/>
    <x v="1"/>
    <x v="8"/>
    <x v="7"/>
  </r>
  <r>
    <x v="12"/>
    <x v="47"/>
    <x v="1"/>
    <x v="9"/>
    <x v="14866"/>
  </r>
  <r>
    <x v="12"/>
    <x v="47"/>
    <x v="1"/>
    <x v="10"/>
    <x v="7"/>
  </r>
  <r>
    <x v="12"/>
    <x v="47"/>
    <x v="1"/>
    <x v="11"/>
    <x v="14867"/>
  </r>
  <r>
    <x v="12"/>
    <x v="47"/>
    <x v="1"/>
    <x v="12"/>
    <x v="7"/>
  </r>
  <r>
    <x v="12"/>
    <x v="47"/>
    <x v="1"/>
    <x v="13"/>
    <x v="14868"/>
  </r>
  <r>
    <x v="12"/>
    <x v="48"/>
    <x v="0"/>
    <x v="0"/>
    <x v="7"/>
  </r>
  <r>
    <x v="12"/>
    <x v="48"/>
    <x v="0"/>
    <x v="1"/>
    <x v="14869"/>
  </r>
  <r>
    <x v="12"/>
    <x v="48"/>
    <x v="0"/>
    <x v="2"/>
    <x v="14870"/>
  </r>
  <r>
    <x v="12"/>
    <x v="48"/>
    <x v="0"/>
    <x v="3"/>
    <x v="14871"/>
  </r>
  <r>
    <x v="12"/>
    <x v="48"/>
    <x v="0"/>
    <x v="4"/>
    <x v="14872"/>
  </r>
  <r>
    <x v="12"/>
    <x v="48"/>
    <x v="0"/>
    <x v="5"/>
    <x v="14873"/>
  </r>
  <r>
    <x v="12"/>
    <x v="48"/>
    <x v="0"/>
    <x v="6"/>
    <x v="14874"/>
  </r>
  <r>
    <x v="12"/>
    <x v="48"/>
    <x v="0"/>
    <x v="7"/>
    <x v="7"/>
  </r>
  <r>
    <x v="12"/>
    <x v="48"/>
    <x v="0"/>
    <x v="8"/>
    <x v="7"/>
  </r>
  <r>
    <x v="12"/>
    <x v="48"/>
    <x v="0"/>
    <x v="9"/>
    <x v="14875"/>
  </r>
  <r>
    <x v="12"/>
    <x v="48"/>
    <x v="0"/>
    <x v="10"/>
    <x v="14876"/>
  </r>
  <r>
    <x v="12"/>
    <x v="48"/>
    <x v="0"/>
    <x v="11"/>
    <x v="14877"/>
  </r>
  <r>
    <x v="12"/>
    <x v="48"/>
    <x v="0"/>
    <x v="12"/>
    <x v="7"/>
  </r>
  <r>
    <x v="12"/>
    <x v="48"/>
    <x v="0"/>
    <x v="13"/>
    <x v="14878"/>
  </r>
  <r>
    <x v="12"/>
    <x v="48"/>
    <x v="1"/>
    <x v="0"/>
    <x v="7"/>
  </r>
  <r>
    <x v="12"/>
    <x v="48"/>
    <x v="1"/>
    <x v="1"/>
    <x v="14879"/>
  </r>
  <r>
    <x v="12"/>
    <x v="48"/>
    <x v="1"/>
    <x v="2"/>
    <x v="14880"/>
  </r>
  <r>
    <x v="12"/>
    <x v="48"/>
    <x v="1"/>
    <x v="3"/>
    <x v="14881"/>
  </r>
  <r>
    <x v="12"/>
    <x v="48"/>
    <x v="1"/>
    <x v="4"/>
    <x v="14882"/>
  </r>
  <r>
    <x v="12"/>
    <x v="48"/>
    <x v="1"/>
    <x v="5"/>
    <x v="7"/>
  </r>
  <r>
    <x v="12"/>
    <x v="48"/>
    <x v="1"/>
    <x v="6"/>
    <x v="14883"/>
  </r>
  <r>
    <x v="12"/>
    <x v="48"/>
    <x v="1"/>
    <x v="7"/>
    <x v="7"/>
  </r>
  <r>
    <x v="12"/>
    <x v="48"/>
    <x v="1"/>
    <x v="8"/>
    <x v="7"/>
  </r>
  <r>
    <x v="12"/>
    <x v="48"/>
    <x v="1"/>
    <x v="9"/>
    <x v="14884"/>
  </r>
  <r>
    <x v="12"/>
    <x v="48"/>
    <x v="1"/>
    <x v="10"/>
    <x v="7"/>
  </r>
  <r>
    <x v="12"/>
    <x v="48"/>
    <x v="1"/>
    <x v="11"/>
    <x v="14885"/>
  </r>
  <r>
    <x v="12"/>
    <x v="48"/>
    <x v="1"/>
    <x v="12"/>
    <x v="7"/>
  </r>
  <r>
    <x v="12"/>
    <x v="48"/>
    <x v="1"/>
    <x v="13"/>
    <x v="6699"/>
  </r>
  <r>
    <x v="12"/>
    <x v="49"/>
    <x v="0"/>
    <x v="0"/>
    <x v="7"/>
  </r>
  <r>
    <x v="12"/>
    <x v="49"/>
    <x v="0"/>
    <x v="1"/>
    <x v="14886"/>
  </r>
  <r>
    <x v="12"/>
    <x v="49"/>
    <x v="0"/>
    <x v="2"/>
    <x v="14887"/>
  </r>
  <r>
    <x v="12"/>
    <x v="49"/>
    <x v="0"/>
    <x v="3"/>
    <x v="3173"/>
  </r>
  <r>
    <x v="12"/>
    <x v="49"/>
    <x v="0"/>
    <x v="4"/>
    <x v="7"/>
  </r>
  <r>
    <x v="12"/>
    <x v="49"/>
    <x v="0"/>
    <x v="5"/>
    <x v="7"/>
  </r>
  <r>
    <x v="12"/>
    <x v="49"/>
    <x v="0"/>
    <x v="6"/>
    <x v="10407"/>
  </r>
  <r>
    <x v="12"/>
    <x v="49"/>
    <x v="0"/>
    <x v="7"/>
    <x v="7"/>
  </r>
  <r>
    <x v="12"/>
    <x v="49"/>
    <x v="0"/>
    <x v="8"/>
    <x v="7"/>
  </r>
  <r>
    <x v="12"/>
    <x v="49"/>
    <x v="0"/>
    <x v="9"/>
    <x v="14888"/>
  </r>
  <r>
    <x v="12"/>
    <x v="49"/>
    <x v="0"/>
    <x v="10"/>
    <x v="7"/>
  </r>
  <r>
    <x v="12"/>
    <x v="49"/>
    <x v="0"/>
    <x v="11"/>
    <x v="14889"/>
  </r>
  <r>
    <x v="12"/>
    <x v="49"/>
    <x v="0"/>
    <x v="12"/>
    <x v="7"/>
  </r>
  <r>
    <x v="12"/>
    <x v="49"/>
    <x v="0"/>
    <x v="13"/>
    <x v="8831"/>
  </r>
  <r>
    <x v="12"/>
    <x v="49"/>
    <x v="1"/>
    <x v="0"/>
    <x v="7"/>
  </r>
  <r>
    <x v="12"/>
    <x v="49"/>
    <x v="1"/>
    <x v="1"/>
    <x v="14886"/>
  </r>
  <r>
    <x v="12"/>
    <x v="49"/>
    <x v="1"/>
    <x v="2"/>
    <x v="14887"/>
  </r>
  <r>
    <x v="12"/>
    <x v="49"/>
    <x v="1"/>
    <x v="3"/>
    <x v="3173"/>
  </r>
  <r>
    <x v="12"/>
    <x v="49"/>
    <x v="1"/>
    <x v="4"/>
    <x v="7"/>
  </r>
  <r>
    <x v="12"/>
    <x v="49"/>
    <x v="1"/>
    <x v="5"/>
    <x v="7"/>
  </r>
  <r>
    <x v="12"/>
    <x v="49"/>
    <x v="1"/>
    <x v="6"/>
    <x v="10407"/>
  </r>
  <r>
    <x v="12"/>
    <x v="49"/>
    <x v="1"/>
    <x v="7"/>
    <x v="7"/>
  </r>
  <r>
    <x v="12"/>
    <x v="49"/>
    <x v="1"/>
    <x v="8"/>
    <x v="7"/>
  </r>
  <r>
    <x v="12"/>
    <x v="49"/>
    <x v="1"/>
    <x v="9"/>
    <x v="14888"/>
  </r>
  <r>
    <x v="12"/>
    <x v="49"/>
    <x v="1"/>
    <x v="10"/>
    <x v="7"/>
  </r>
  <r>
    <x v="12"/>
    <x v="49"/>
    <x v="1"/>
    <x v="11"/>
    <x v="14889"/>
  </r>
  <r>
    <x v="12"/>
    <x v="49"/>
    <x v="1"/>
    <x v="12"/>
    <x v="7"/>
  </r>
  <r>
    <x v="12"/>
    <x v="49"/>
    <x v="1"/>
    <x v="13"/>
    <x v="8831"/>
  </r>
  <r>
    <x v="12"/>
    <x v="50"/>
    <x v="0"/>
    <x v="0"/>
    <x v="8700"/>
  </r>
  <r>
    <x v="12"/>
    <x v="50"/>
    <x v="0"/>
    <x v="1"/>
    <x v="14890"/>
  </r>
  <r>
    <x v="12"/>
    <x v="50"/>
    <x v="0"/>
    <x v="2"/>
    <x v="14891"/>
  </r>
  <r>
    <x v="12"/>
    <x v="50"/>
    <x v="0"/>
    <x v="3"/>
    <x v="12647"/>
  </r>
  <r>
    <x v="12"/>
    <x v="50"/>
    <x v="0"/>
    <x v="4"/>
    <x v="7"/>
  </r>
  <r>
    <x v="12"/>
    <x v="50"/>
    <x v="0"/>
    <x v="5"/>
    <x v="7"/>
  </r>
  <r>
    <x v="12"/>
    <x v="50"/>
    <x v="0"/>
    <x v="6"/>
    <x v="14892"/>
  </r>
  <r>
    <x v="12"/>
    <x v="50"/>
    <x v="0"/>
    <x v="7"/>
    <x v="7"/>
  </r>
  <r>
    <x v="12"/>
    <x v="50"/>
    <x v="0"/>
    <x v="8"/>
    <x v="14893"/>
  </r>
  <r>
    <x v="12"/>
    <x v="50"/>
    <x v="0"/>
    <x v="9"/>
    <x v="14841"/>
  </r>
  <r>
    <x v="12"/>
    <x v="50"/>
    <x v="0"/>
    <x v="10"/>
    <x v="14894"/>
  </r>
  <r>
    <x v="12"/>
    <x v="50"/>
    <x v="0"/>
    <x v="11"/>
    <x v="14895"/>
  </r>
  <r>
    <x v="12"/>
    <x v="50"/>
    <x v="0"/>
    <x v="12"/>
    <x v="14896"/>
  </r>
  <r>
    <x v="12"/>
    <x v="50"/>
    <x v="0"/>
    <x v="13"/>
    <x v="14897"/>
  </r>
  <r>
    <x v="12"/>
    <x v="50"/>
    <x v="1"/>
    <x v="0"/>
    <x v="8700"/>
  </r>
  <r>
    <x v="12"/>
    <x v="50"/>
    <x v="1"/>
    <x v="1"/>
    <x v="14898"/>
  </r>
  <r>
    <x v="12"/>
    <x v="50"/>
    <x v="1"/>
    <x v="2"/>
    <x v="14899"/>
  </r>
  <r>
    <x v="12"/>
    <x v="50"/>
    <x v="1"/>
    <x v="3"/>
    <x v="12656"/>
  </r>
  <r>
    <x v="12"/>
    <x v="50"/>
    <x v="1"/>
    <x v="4"/>
    <x v="7"/>
  </r>
  <r>
    <x v="12"/>
    <x v="50"/>
    <x v="1"/>
    <x v="5"/>
    <x v="7"/>
  </r>
  <r>
    <x v="12"/>
    <x v="50"/>
    <x v="1"/>
    <x v="6"/>
    <x v="14900"/>
  </r>
  <r>
    <x v="12"/>
    <x v="50"/>
    <x v="1"/>
    <x v="7"/>
    <x v="7"/>
  </r>
  <r>
    <x v="12"/>
    <x v="50"/>
    <x v="1"/>
    <x v="8"/>
    <x v="14893"/>
  </r>
  <r>
    <x v="12"/>
    <x v="50"/>
    <x v="1"/>
    <x v="9"/>
    <x v="14901"/>
  </r>
  <r>
    <x v="12"/>
    <x v="50"/>
    <x v="1"/>
    <x v="10"/>
    <x v="7"/>
  </r>
  <r>
    <x v="12"/>
    <x v="50"/>
    <x v="1"/>
    <x v="11"/>
    <x v="14902"/>
  </r>
  <r>
    <x v="12"/>
    <x v="50"/>
    <x v="1"/>
    <x v="12"/>
    <x v="7"/>
  </r>
  <r>
    <x v="12"/>
    <x v="50"/>
    <x v="1"/>
    <x v="13"/>
    <x v="14903"/>
  </r>
  <r>
    <x v="12"/>
    <x v="51"/>
    <x v="0"/>
    <x v="0"/>
    <x v="7"/>
  </r>
  <r>
    <x v="12"/>
    <x v="51"/>
    <x v="0"/>
    <x v="1"/>
    <x v="14904"/>
  </r>
  <r>
    <x v="12"/>
    <x v="51"/>
    <x v="0"/>
    <x v="2"/>
    <x v="14905"/>
  </r>
  <r>
    <x v="12"/>
    <x v="51"/>
    <x v="0"/>
    <x v="3"/>
    <x v="10337"/>
  </r>
  <r>
    <x v="12"/>
    <x v="51"/>
    <x v="0"/>
    <x v="4"/>
    <x v="14906"/>
  </r>
  <r>
    <x v="12"/>
    <x v="51"/>
    <x v="0"/>
    <x v="5"/>
    <x v="14907"/>
  </r>
  <r>
    <x v="12"/>
    <x v="51"/>
    <x v="0"/>
    <x v="6"/>
    <x v="14908"/>
  </r>
  <r>
    <x v="12"/>
    <x v="51"/>
    <x v="0"/>
    <x v="7"/>
    <x v="7"/>
  </r>
  <r>
    <x v="12"/>
    <x v="51"/>
    <x v="0"/>
    <x v="8"/>
    <x v="14909"/>
  </r>
  <r>
    <x v="12"/>
    <x v="51"/>
    <x v="0"/>
    <x v="9"/>
    <x v="14910"/>
  </r>
  <r>
    <x v="12"/>
    <x v="51"/>
    <x v="0"/>
    <x v="10"/>
    <x v="7"/>
  </r>
  <r>
    <x v="12"/>
    <x v="51"/>
    <x v="0"/>
    <x v="11"/>
    <x v="14911"/>
  </r>
  <r>
    <x v="12"/>
    <x v="51"/>
    <x v="0"/>
    <x v="12"/>
    <x v="14912"/>
  </r>
  <r>
    <x v="12"/>
    <x v="51"/>
    <x v="0"/>
    <x v="13"/>
    <x v="14913"/>
  </r>
  <r>
    <x v="12"/>
    <x v="51"/>
    <x v="1"/>
    <x v="0"/>
    <x v="7"/>
  </r>
  <r>
    <x v="12"/>
    <x v="51"/>
    <x v="1"/>
    <x v="1"/>
    <x v="14914"/>
  </r>
  <r>
    <x v="12"/>
    <x v="51"/>
    <x v="1"/>
    <x v="2"/>
    <x v="14915"/>
  </r>
  <r>
    <x v="12"/>
    <x v="51"/>
    <x v="1"/>
    <x v="3"/>
    <x v="10347"/>
  </r>
  <r>
    <x v="12"/>
    <x v="51"/>
    <x v="1"/>
    <x v="4"/>
    <x v="14906"/>
  </r>
  <r>
    <x v="12"/>
    <x v="51"/>
    <x v="1"/>
    <x v="5"/>
    <x v="7"/>
  </r>
  <r>
    <x v="12"/>
    <x v="51"/>
    <x v="1"/>
    <x v="6"/>
    <x v="14916"/>
  </r>
  <r>
    <x v="12"/>
    <x v="51"/>
    <x v="1"/>
    <x v="7"/>
    <x v="7"/>
  </r>
  <r>
    <x v="12"/>
    <x v="51"/>
    <x v="1"/>
    <x v="8"/>
    <x v="14909"/>
  </r>
  <r>
    <x v="12"/>
    <x v="51"/>
    <x v="1"/>
    <x v="9"/>
    <x v="14917"/>
  </r>
  <r>
    <x v="12"/>
    <x v="51"/>
    <x v="1"/>
    <x v="10"/>
    <x v="7"/>
  </r>
  <r>
    <x v="12"/>
    <x v="51"/>
    <x v="1"/>
    <x v="11"/>
    <x v="14918"/>
  </r>
  <r>
    <x v="12"/>
    <x v="51"/>
    <x v="1"/>
    <x v="12"/>
    <x v="7"/>
  </r>
  <r>
    <x v="12"/>
    <x v="51"/>
    <x v="1"/>
    <x v="13"/>
    <x v="14919"/>
  </r>
  <r>
    <x v="12"/>
    <x v="52"/>
    <x v="0"/>
    <x v="0"/>
    <x v="7"/>
  </r>
  <r>
    <x v="12"/>
    <x v="52"/>
    <x v="0"/>
    <x v="1"/>
    <x v="14920"/>
  </r>
  <r>
    <x v="12"/>
    <x v="52"/>
    <x v="0"/>
    <x v="2"/>
    <x v="14921"/>
  </r>
  <r>
    <x v="12"/>
    <x v="52"/>
    <x v="0"/>
    <x v="3"/>
    <x v="12678"/>
  </r>
  <r>
    <x v="12"/>
    <x v="52"/>
    <x v="0"/>
    <x v="4"/>
    <x v="7"/>
  </r>
  <r>
    <x v="12"/>
    <x v="52"/>
    <x v="0"/>
    <x v="5"/>
    <x v="14922"/>
  </r>
  <r>
    <x v="12"/>
    <x v="52"/>
    <x v="0"/>
    <x v="6"/>
    <x v="14923"/>
  </r>
  <r>
    <x v="12"/>
    <x v="52"/>
    <x v="0"/>
    <x v="7"/>
    <x v="7"/>
  </r>
  <r>
    <x v="12"/>
    <x v="52"/>
    <x v="0"/>
    <x v="8"/>
    <x v="14924"/>
  </r>
  <r>
    <x v="12"/>
    <x v="52"/>
    <x v="0"/>
    <x v="9"/>
    <x v="14925"/>
  </r>
  <r>
    <x v="12"/>
    <x v="52"/>
    <x v="0"/>
    <x v="10"/>
    <x v="14926"/>
  </r>
  <r>
    <x v="12"/>
    <x v="52"/>
    <x v="0"/>
    <x v="11"/>
    <x v="14927"/>
  </r>
  <r>
    <x v="12"/>
    <x v="52"/>
    <x v="0"/>
    <x v="12"/>
    <x v="14928"/>
  </r>
  <r>
    <x v="12"/>
    <x v="52"/>
    <x v="0"/>
    <x v="13"/>
    <x v="14929"/>
  </r>
  <r>
    <x v="12"/>
    <x v="52"/>
    <x v="1"/>
    <x v="0"/>
    <x v="7"/>
  </r>
  <r>
    <x v="12"/>
    <x v="52"/>
    <x v="1"/>
    <x v="1"/>
    <x v="14930"/>
  </r>
  <r>
    <x v="12"/>
    <x v="52"/>
    <x v="1"/>
    <x v="2"/>
    <x v="14931"/>
  </r>
  <r>
    <x v="12"/>
    <x v="52"/>
    <x v="1"/>
    <x v="3"/>
    <x v="12689"/>
  </r>
  <r>
    <x v="12"/>
    <x v="52"/>
    <x v="1"/>
    <x v="4"/>
    <x v="14932"/>
  </r>
  <r>
    <x v="12"/>
    <x v="52"/>
    <x v="1"/>
    <x v="5"/>
    <x v="7"/>
  </r>
  <r>
    <x v="12"/>
    <x v="52"/>
    <x v="1"/>
    <x v="6"/>
    <x v="14933"/>
  </r>
  <r>
    <x v="12"/>
    <x v="52"/>
    <x v="1"/>
    <x v="7"/>
    <x v="7"/>
  </r>
  <r>
    <x v="12"/>
    <x v="52"/>
    <x v="1"/>
    <x v="8"/>
    <x v="14934"/>
  </r>
  <r>
    <x v="12"/>
    <x v="52"/>
    <x v="1"/>
    <x v="9"/>
    <x v="14935"/>
  </r>
  <r>
    <x v="12"/>
    <x v="52"/>
    <x v="1"/>
    <x v="10"/>
    <x v="7"/>
  </r>
  <r>
    <x v="12"/>
    <x v="52"/>
    <x v="1"/>
    <x v="11"/>
    <x v="14936"/>
  </r>
  <r>
    <x v="12"/>
    <x v="52"/>
    <x v="1"/>
    <x v="12"/>
    <x v="7"/>
  </r>
  <r>
    <x v="12"/>
    <x v="52"/>
    <x v="1"/>
    <x v="13"/>
    <x v="14937"/>
  </r>
  <r>
    <x v="12"/>
    <x v="53"/>
    <x v="0"/>
    <x v="0"/>
    <x v="14938"/>
  </r>
  <r>
    <x v="12"/>
    <x v="53"/>
    <x v="0"/>
    <x v="1"/>
    <x v="14939"/>
  </r>
  <r>
    <x v="12"/>
    <x v="53"/>
    <x v="0"/>
    <x v="2"/>
    <x v="14940"/>
  </r>
  <r>
    <x v="12"/>
    <x v="53"/>
    <x v="0"/>
    <x v="3"/>
    <x v="13824"/>
  </r>
  <r>
    <x v="12"/>
    <x v="53"/>
    <x v="0"/>
    <x v="4"/>
    <x v="7"/>
  </r>
  <r>
    <x v="12"/>
    <x v="53"/>
    <x v="0"/>
    <x v="5"/>
    <x v="14941"/>
  </r>
  <r>
    <x v="12"/>
    <x v="53"/>
    <x v="0"/>
    <x v="6"/>
    <x v="14942"/>
  </r>
  <r>
    <x v="12"/>
    <x v="53"/>
    <x v="0"/>
    <x v="7"/>
    <x v="7"/>
  </r>
  <r>
    <x v="12"/>
    <x v="53"/>
    <x v="0"/>
    <x v="8"/>
    <x v="14943"/>
  </r>
  <r>
    <x v="12"/>
    <x v="53"/>
    <x v="0"/>
    <x v="9"/>
    <x v="14944"/>
  </r>
  <r>
    <x v="12"/>
    <x v="53"/>
    <x v="0"/>
    <x v="10"/>
    <x v="14945"/>
  </r>
  <r>
    <x v="12"/>
    <x v="53"/>
    <x v="0"/>
    <x v="11"/>
    <x v="14946"/>
  </r>
  <r>
    <x v="12"/>
    <x v="53"/>
    <x v="0"/>
    <x v="12"/>
    <x v="14947"/>
  </r>
  <r>
    <x v="12"/>
    <x v="53"/>
    <x v="0"/>
    <x v="13"/>
    <x v="14948"/>
  </r>
  <r>
    <x v="12"/>
    <x v="53"/>
    <x v="1"/>
    <x v="0"/>
    <x v="14938"/>
  </r>
  <r>
    <x v="12"/>
    <x v="53"/>
    <x v="1"/>
    <x v="1"/>
    <x v="14949"/>
  </r>
  <r>
    <x v="12"/>
    <x v="53"/>
    <x v="1"/>
    <x v="2"/>
    <x v="14950"/>
  </r>
  <r>
    <x v="12"/>
    <x v="53"/>
    <x v="1"/>
    <x v="3"/>
    <x v="13834"/>
  </r>
  <r>
    <x v="12"/>
    <x v="53"/>
    <x v="1"/>
    <x v="4"/>
    <x v="7"/>
  </r>
  <r>
    <x v="12"/>
    <x v="53"/>
    <x v="1"/>
    <x v="5"/>
    <x v="7"/>
  </r>
  <r>
    <x v="12"/>
    <x v="53"/>
    <x v="1"/>
    <x v="6"/>
    <x v="14951"/>
  </r>
  <r>
    <x v="12"/>
    <x v="53"/>
    <x v="1"/>
    <x v="7"/>
    <x v="7"/>
  </r>
  <r>
    <x v="12"/>
    <x v="53"/>
    <x v="1"/>
    <x v="8"/>
    <x v="14943"/>
  </r>
  <r>
    <x v="12"/>
    <x v="53"/>
    <x v="1"/>
    <x v="9"/>
    <x v="14952"/>
  </r>
  <r>
    <x v="12"/>
    <x v="53"/>
    <x v="1"/>
    <x v="10"/>
    <x v="7"/>
  </r>
  <r>
    <x v="12"/>
    <x v="53"/>
    <x v="1"/>
    <x v="11"/>
    <x v="14953"/>
  </r>
  <r>
    <x v="12"/>
    <x v="53"/>
    <x v="1"/>
    <x v="12"/>
    <x v="7"/>
  </r>
  <r>
    <x v="12"/>
    <x v="53"/>
    <x v="1"/>
    <x v="13"/>
    <x v="14954"/>
  </r>
  <r>
    <x v="12"/>
    <x v="54"/>
    <x v="0"/>
    <x v="0"/>
    <x v="7"/>
  </r>
  <r>
    <x v="12"/>
    <x v="54"/>
    <x v="0"/>
    <x v="1"/>
    <x v="14955"/>
  </r>
  <r>
    <x v="12"/>
    <x v="54"/>
    <x v="0"/>
    <x v="2"/>
    <x v="14956"/>
  </r>
  <r>
    <x v="12"/>
    <x v="54"/>
    <x v="0"/>
    <x v="3"/>
    <x v="14957"/>
  </r>
  <r>
    <x v="12"/>
    <x v="54"/>
    <x v="0"/>
    <x v="4"/>
    <x v="7"/>
  </r>
  <r>
    <x v="12"/>
    <x v="54"/>
    <x v="0"/>
    <x v="5"/>
    <x v="7"/>
  </r>
  <r>
    <x v="12"/>
    <x v="54"/>
    <x v="0"/>
    <x v="6"/>
    <x v="14958"/>
  </r>
  <r>
    <x v="12"/>
    <x v="54"/>
    <x v="0"/>
    <x v="7"/>
    <x v="7"/>
  </r>
  <r>
    <x v="12"/>
    <x v="54"/>
    <x v="0"/>
    <x v="8"/>
    <x v="7"/>
  </r>
  <r>
    <x v="12"/>
    <x v="54"/>
    <x v="0"/>
    <x v="9"/>
    <x v="14959"/>
  </r>
  <r>
    <x v="12"/>
    <x v="54"/>
    <x v="0"/>
    <x v="10"/>
    <x v="14960"/>
  </r>
  <r>
    <x v="12"/>
    <x v="54"/>
    <x v="0"/>
    <x v="11"/>
    <x v="14961"/>
  </r>
  <r>
    <x v="12"/>
    <x v="54"/>
    <x v="0"/>
    <x v="12"/>
    <x v="7"/>
  </r>
  <r>
    <x v="12"/>
    <x v="54"/>
    <x v="0"/>
    <x v="13"/>
    <x v="14962"/>
  </r>
  <r>
    <x v="12"/>
    <x v="54"/>
    <x v="1"/>
    <x v="0"/>
    <x v="7"/>
  </r>
  <r>
    <x v="12"/>
    <x v="54"/>
    <x v="1"/>
    <x v="1"/>
    <x v="14955"/>
  </r>
  <r>
    <x v="12"/>
    <x v="54"/>
    <x v="1"/>
    <x v="2"/>
    <x v="14963"/>
  </r>
  <r>
    <x v="12"/>
    <x v="54"/>
    <x v="1"/>
    <x v="3"/>
    <x v="14957"/>
  </r>
  <r>
    <x v="12"/>
    <x v="54"/>
    <x v="1"/>
    <x v="4"/>
    <x v="7"/>
  </r>
  <r>
    <x v="12"/>
    <x v="54"/>
    <x v="1"/>
    <x v="5"/>
    <x v="7"/>
  </r>
  <r>
    <x v="12"/>
    <x v="54"/>
    <x v="1"/>
    <x v="6"/>
    <x v="14964"/>
  </r>
  <r>
    <x v="12"/>
    <x v="54"/>
    <x v="1"/>
    <x v="7"/>
    <x v="7"/>
  </r>
  <r>
    <x v="12"/>
    <x v="54"/>
    <x v="1"/>
    <x v="8"/>
    <x v="7"/>
  </r>
  <r>
    <x v="12"/>
    <x v="54"/>
    <x v="1"/>
    <x v="9"/>
    <x v="14959"/>
  </r>
  <r>
    <x v="12"/>
    <x v="54"/>
    <x v="1"/>
    <x v="10"/>
    <x v="7"/>
  </r>
  <r>
    <x v="12"/>
    <x v="54"/>
    <x v="1"/>
    <x v="11"/>
    <x v="14965"/>
  </r>
  <r>
    <x v="12"/>
    <x v="54"/>
    <x v="1"/>
    <x v="12"/>
    <x v="7"/>
  </r>
  <r>
    <x v="12"/>
    <x v="54"/>
    <x v="1"/>
    <x v="13"/>
    <x v="14966"/>
  </r>
  <r>
    <x v="12"/>
    <x v="55"/>
    <x v="0"/>
    <x v="0"/>
    <x v="7"/>
  </r>
  <r>
    <x v="12"/>
    <x v="55"/>
    <x v="0"/>
    <x v="1"/>
    <x v="14967"/>
  </r>
  <r>
    <x v="12"/>
    <x v="55"/>
    <x v="0"/>
    <x v="2"/>
    <x v="14968"/>
  </r>
  <r>
    <x v="12"/>
    <x v="55"/>
    <x v="0"/>
    <x v="3"/>
    <x v="12728"/>
  </r>
  <r>
    <x v="12"/>
    <x v="55"/>
    <x v="0"/>
    <x v="4"/>
    <x v="9153"/>
  </r>
  <r>
    <x v="12"/>
    <x v="55"/>
    <x v="0"/>
    <x v="5"/>
    <x v="7"/>
  </r>
  <r>
    <x v="12"/>
    <x v="55"/>
    <x v="0"/>
    <x v="6"/>
    <x v="7"/>
  </r>
  <r>
    <x v="12"/>
    <x v="55"/>
    <x v="0"/>
    <x v="7"/>
    <x v="7"/>
  </r>
  <r>
    <x v="12"/>
    <x v="55"/>
    <x v="0"/>
    <x v="8"/>
    <x v="7"/>
  </r>
  <r>
    <x v="12"/>
    <x v="55"/>
    <x v="0"/>
    <x v="9"/>
    <x v="5304"/>
  </r>
  <r>
    <x v="12"/>
    <x v="55"/>
    <x v="0"/>
    <x v="10"/>
    <x v="14969"/>
  </r>
  <r>
    <x v="12"/>
    <x v="55"/>
    <x v="0"/>
    <x v="11"/>
    <x v="14970"/>
  </r>
  <r>
    <x v="12"/>
    <x v="55"/>
    <x v="0"/>
    <x v="12"/>
    <x v="7"/>
  </r>
  <r>
    <x v="12"/>
    <x v="55"/>
    <x v="0"/>
    <x v="13"/>
    <x v="14971"/>
  </r>
  <r>
    <x v="12"/>
    <x v="55"/>
    <x v="1"/>
    <x v="0"/>
    <x v="7"/>
  </r>
  <r>
    <x v="12"/>
    <x v="55"/>
    <x v="1"/>
    <x v="1"/>
    <x v="14972"/>
  </r>
  <r>
    <x v="12"/>
    <x v="55"/>
    <x v="1"/>
    <x v="2"/>
    <x v="14973"/>
  </r>
  <r>
    <x v="12"/>
    <x v="55"/>
    <x v="1"/>
    <x v="3"/>
    <x v="12728"/>
  </r>
  <r>
    <x v="12"/>
    <x v="55"/>
    <x v="1"/>
    <x v="4"/>
    <x v="9153"/>
  </r>
  <r>
    <x v="12"/>
    <x v="55"/>
    <x v="1"/>
    <x v="5"/>
    <x v="7"/>
  </r>
  <r>
    <x v="12"/>
    <x v="55"/>
    <x v="1"/>
    <x v="6"/>
    <x v="14974"/>
  </r>
  <r>
    <x v="12"/>
    <x v="55"/>
    <x v="1"/>
    <x v="7"/>
    <x v="7"/>
  </r>
  <r>
    <x v="12"/>
    <x v="55"/>
    <x v="1"/>
    <x v="8"/>
    <x v="7"/>
  </r>
  <r>
    <x v="12"/>
    <x v="55"/>
    <x v="1"/>
    <x v="9"/>
    <x v="14975"/>
  </r>
  <r>
    <x v="12"/>
    <x v="55"/>
    <x v="1"/>
    <x v="10"/>
    <x v="7"/>
  </r>
  <r>
    <x v="12"/>
    <x v="55"/>
    <x v="1"/>
    <x v="11"/>
    <x v="14976"/>
  </r>
  <r>
    <x v="12"/>
    <x v="55"/>
    <x v="1"/>
    <x v="12"/>
    <x v="7"/>
  </r>
  <r>
    <x v="12"/>
    <x v="55"/>
    <x v="1"/>
    <x v="13"/>
    <x v="14977"/>
  </r>
  <r>
    <x v="12"/>
    <x v="56"/>
    <x v="0"/>
    <x v="0"/>
    <x v="14978"/>
  </r>
  <r>
    <x v="12"/>
    <x v="56"/>
    <x v="0"/>
    <x v="1"/>
    <x v="2406"/>
  </r>
  <r>
    <x v="12"/>
    <x v="56"/>
    <x v="0"/>
    <x v="2"/>
    <x v="14979"/>
  </r>
  <r>
    <x v="12"/>
    <x v="56"/>
    <x v="0"/>
    <x v="3"/>
    <x v="12740"/>
  </r>
  <r>
    <x v="12"/>
    <x v="56"/>
    <x v="0"/>
    <x v="4"/>
    <x v="7"/>
  </r>
  <r>
    <x v="12"/>
    <x v="56"/>
    <x v="0"/>
    <x v="5"/>
    <x v="7"/>
  </r>
  <r>
    <x v="12"/>
    <x v="56"/>
    <x v="0"/>
    <x v="6"/>
    <x v="14980"/>
  </r>
  <r>
    <x v="12"/>
    <x v="56"/>
    <x v="0"/>
    <x v="7"/>
    <x v="7"/>
  </r>
  <r>
    <x v="12"/>
    <x v="56"/>
    <x v="0"/>
    <x v="8"/>
    <x v="7"/>
  </r>
  <r>
    <x v="12"/>
    <x v="56"/>
    <x v="0"/>
    <x v="9"/>
    <x v="14981"/>
  </r>
  <r>
    <x v="12"/>
    <x v="56"/>
    <x v="0"/>
    <x v="10"/>
    <x v="14982"/>
  </r>
  <r>
    <x v="12"/>
    <x v="56"/>
    <x v="0"/>
    <x v="11"/>
    <x v="14983"/>
  </r>
  <r>
    <x v="12"/>
    <x v="56"/>
    <x v="0"/>
    <x v="12"/>
    <x v="14810"/>
  </r>
  <r>
    <x v="12"/>
    <x v="56"/>
    <x v="0"/>
    <x v="13"/>
    <x v="14984"/>
  </r>
  <r>
    <x v="12"/>
    <x v="56"/>
    <x v="1"/>
    <x v="0"/>
    <x v="14978"/>
  </r>
  <r>
    <x v="12"/>
    <x v="56"/>
    <x v="1"/>
    <x v="1"/>
    <x v="2406"/>
  </r>
  <r>
    <x v="12"/>
    <x v="56"/>
    <x v="1"/>
    <x v="2"/>
    <x v="14985"/>
  </r>
  <r>
    <x v="12"/>
    <x v="56"/>
    <x v="1"/>
    <x v="3"/>
    <x v="12740"/>
  </r>
  <r>
    <x v="12"/>
    <x v="56"/>
    <x v="1"/>
    <x v="4"/>
    <x v="7"/>
  </r>
  <r>
    <x v="12"/>
    <x v="56"/>
    <x v="1"/>
    <x v="5"/>
    <x v="7"/>
  </r>
  <r>
    <x v="12"/>
    <x v="56"/>
    <x v="1"/>
    <x v="6"/>
    <x v="14986"/>
  </r>
  <r>
    <x v="12"/>
    <x v="56"/>
    <x v="1"/>
    <x v="7"/>
    <x v="7"/>
  </r>
  <r>
    <x v="12"/>
    <x v="56"/>
    <x v="1"/>
    <x v="8"/>
    <x v="7"/>
  </r>
  <r>
    <x v="12"/>
    <x v="56"/>
    <x v="1"/>
    <x v="9"/>
    <x v="14987"/>
  </r>
  <r>
    <x v="12"/>
    <x v="56"/>
    <x v="1"/>
    <x v="10"/>
    <x v="7"/>
  </r>
  <r>
    <x v="12"/>
    <x v="56"/>
    <x v="1"/>
    <x v="11"/>
    <x v="14988"/>
  </r>
  <r>
    <x v="12"/>
    <x v="56"/>
    <x v="1"/>
    <x v="12"/>
    <x v="7"/>
  </r>
  <r>
    <x v="12"/>
    <x v="56"/>
    <x v="1"/>
    <x v="13"/>
    <x v="14989"/>
  </r>
  <r>
    <x v="12"/>
    <x v="57"/>
    <x v="0"/>
    <x v="0"/>
    <x v="7"/>
  </r>
  <r>
    <x v="12"/>
    <x v="57"/>
    <x v="0"/>
    <x v="1"/>
    <x v="14990"/>
  </r>
  <r>
    <x v="12"/>
    <x v="57"/>
    <x v="0"/>
    <x v="2"/>
    <x v="14991"/>
  </r>
  <r>
    <x v="12"/>
    <x v="57"/>
    <x v="0"/>
    <x v="3"/>
    <x v="13879"/>
  </r>
  <r>
    <x v="12"/>
    <x v="57"/>
    <x v="0"/>
    <x v="4"/>
    <x v="7"/>
  </r>
  <r>
    <x v="12"/>
    <x v="57"/>
    <x v="0"/>
    <x v="5"/>
    <x v="7"/>
  </r>
  <r>
    <x v="12"/>
    <x v="57"/>
    <x v="0"/>
    <x v="6"/>
    <x v="14992"/>
  </r>
  <r>
    <x v="12"/>
    <x v="57"/>
    <x v="0"/>
    <x v="7"/>
    <x v="7"/>
  </r>
  <r>
    <x v="12"/>
    <x v="57"/>
    <x v="0"/>
    <x v="8"/>
    <x v="7"/>
  </r>
  <r>
    <x v="12"/>
    <x v="57"/>
    <x v="0"/>
    <x v="9"/>
    <x v="14993"/>
  </r>
  <r>
    <x v="12"/>
    <x v="57"/>
    <x v="0"/>
    <x v="10"/>
    <x v="14994"/>
  </r>
  <r>
    <x v="12"/>
    <x v="57"/>
    <x v="0"/>
    <x v="11"/>
    <x v="14995"/>
  </r>
  <r>
    <x v="12"/>
    <x v="57"/>
    <x v="0"/>
    <x v="12"/>
    <x v="14996"/>
  </r>
  <r>
    <x v="12"/>
    <x v="57"/>
    <x v="0"/>
    <x v="13"/>
    <x v="14997"/>
  </r>
  <r>
    <x v="12"/>
    <x v="57"/>
    <x v="1"/>
    <x v="0"/>
    <x v="14998"/>
  </r>
  <r>
    <x v="12"/>
    <x v="57"/>
    <x v="1"/>
    <x v="1"/>
    <x v="14999"/>
  </r>
  <r>
    <x v="12"/>
    <x v="57"/>
    <x v="1"/>
    <x v="2"/>
    <x v="15000"/>
  </r>
  <r>
    <x v="12"/>
    <x v="57"/>
    <x v="1"/>
    <x v="3"/>
    <x v="13890"/>
  </r>
  <r>
    <x v="12"/>
    <x v="57"/>
    <x v="1"/>
    <x v="4"/>
    <x v="7"/>
  </r>
  <r>
    <x v="12"/>
    <x v="57"/>
    <x v="1"/>
    <x v="5"/>
    <x v="7"/>
  </r>
  <r>
    <x v="12"/>
    <x v="57"/>
    <x v="1"/>
    <x v="6"/>
    <x v="15001"/>
  </r>
  <r>
    <x v="12"/>
    <x v="57"/>
    <x v="1"/>
    <x v="7"/>
    <x v="7"/>
  </r>
  <r>
    <x v="12"/>
    <x v="57"/>
    <x v="1"/>
    <x v="8"/>
    <x v="7"/>
  </r>
  <r>
    <x v="12"/>
    <x v="57"/>
    <x v="1"/>
    <x v="9"/>
    <x v="15002"/>
  </r>
  <r>
    <x v="12"/>
    <x v="57"/>
    <x v="1"/>
    <x v="10"/>
    <x v="7"/>
  </r>
  <r>
    <x v="12"/>
    <x v="57"/>
    <x v="1"/>
    <x v="11"/>
    <x v="15003"/>
  </r>
  <r>
    <x v="12"/>
    <x v="57"/>
    <x v="1"/>
    <x v="12"/>
    <x v="7"/>
  </r>
  <r>
    <x v="12"/>
    <x v="57"/>
    <x v="1"/>
    <x v="13"/>
    <x v="15004"/>
  </r>
  <r>
    <x v="12"/>
    <x v="58"/>
    <x v="0"/>
    <x v="0"/>
    <x v="15005"/>
  </r>
  <r>
    <x v="12"/>
    <x v="58"/>
    <x v="0"/>
    <x v="1"/>
    <x v="15006"/>
  </r>
  <r>
    <x v="12"/>
    <x v="58"/>
    <x v="0"/>
    <x v="2"/>
    <x v="15007"/>
  </r>
  <r>
    <x v="12"/>
    <x v="58"/>
    <x v="0"/>
    <x v="3"/>
    <x v="15008"/>
  </r>
  <r>
    <x v="12"/>
    <x v="58"/>
    <x v="0"/>
    <x v="4"/>
    <x v="15009"/>
  </r>
  <r>
    <x v="12"/>
    <x v="58"/>
    <x v="0"/>
    <x v="5"/>
    <x v="7"/>
  </r>
  <r>
    <x v="12"/>
    <x v="58"/>
    <x v="0"/>
    <x v="6"/>
    <x v="15010"/>
  </r>
  <r>
    <x v="12"/>
    <x v="58"/>
    <x v="0"/>
    <x v="7"/>
    <x v="7"/>
  </r>
  <r>
    <x v="12"/>
    <x v="58"/>
    <x v="0"/>
    <x v="8"/>
    <x v="15011"/>
  </r>
  <r>
    <x v="12"/>
    <x v="58"/>
    <x v="0"/>
    <x v="9"/>
    <x v="15012"/>
  </r>
  <r>
    <x v="12"/>
    <x v="58"/>
    <x v="0"/>
    <x v="10"/>
    <x v="15013"/>
  </r>
  <r>
    <x v="12"/>
    <x v="58"/>
    <x v="0"/>
    <x v="11"/>
    <x v="15014"/>
  </r>
  <r>
    <x v="12"/>
    <x v="58"/>
    <x v="0"/>
    <x v="12"/>
    <x v="15015"/>
  </r>
  <r>
    <x v="12"/>
    <x v="58"/>
    <x v="0"/>
    <x v="13"/>
    <x v="15016"/>
  </r>
  <r>
    <x v="12"/>
    <x v="58"/>
    <x v="1"/>
    <x v="0"/>
    <x v="15017"/>
  </r>
  <r>
    <x v="12"/>
    <x v="58"/>
    <x v="1"/>
    <x v="1"/>
    <x v="15018"/>
  </r>
  <r>
    <x v="12"/>
    <x v="58"/>
    <x v="1"/>
    <x v="2"/>
    <x v="15019"/>
  </r>
  <r>
    <x v="12"/>
    <x v="58"/>
    <x v="1"/>
    <x v="3"/>
    <x v="15020"/>
  </r>
  <r>
    <x v="12"/>
    <x v="58"/>
    <x v="1"/>
    <x v="4"/>
    <x v="15021"/>
  </r>
  <r>
    <x v="12"/>
    <x v="58"/>
    <x v="1"/>
    <x v="5"/>
    <x v="7"/>
  </r>
  <r>
    <x v="12"/>
    <x v="58"/>
    <x v="1"/>
    <x v="6"/>
    <x v="15022"/>
  </r>
  <r>
    <x v="12"/>
    <x v="58"/>
    <x v="1"/>
    <x v="7"/>
    <x v="7"/>
  </r>
  <r>
    <x v="12"/>
    <x v="58"/>
    <x v="1"/>
    <x v="8"/>
    <x v="15011"/>
  </r>
  <r>
    <x v="12"/>
    <x v="58"/>
    <x v="1"/>
    <x v="9"/>
    <x v="15023"/>
  </r>
  <r>
    <x v="12"/>
    <x v="58"/>
    <x v="1"/>
    <x v="10"/>
    <x v="7"/>
  </r>
  <r>
    <x v="12"/>
    <x v="58"/>
    <x v="1"/>
    <x v="11"/>
    <x v="15024"/>
  </r>
  <r>
    <x v="12"/>
    <x v="58"/>
    <x v="1"/>
    <x v="12"/>
    <x v="7"/>
  </r>
  <r>
    <x v="12"/>
    <x v="58"/>
    <x v="1"/>
    <x v="13"/>
    <x v="15025"/>
  </r>
  <r>
    <x v="12"/>
    <x v="59"/>
    <x v="0"/>
    <x v="0"/>
    <x v="7"/>
  </r>
  <r>
    <x v="12"/>
    <x v="59"/>
    <x v="0"/>
    <x v="1"/>
    <x v="15026"/>
  </r>
  <r>
    <x v="12"/>
    <x v="59"/>
    <x v="0"/>
    <x v="2"/>
    <x v="15027"/>
  </r>
  <r>
    <x v="12"/>
    <x v="59"/>
    <x v="0"/>
    <x v="3"/>
    <x v="15028"/>
  </r>
  <r>
    <x v="12"/>
    <x v="59"/>
    <x v="0"/>
    <x v="4"/>
    <x v="7"/>
  </r>
  <r>
    <x v="12"/>
    <x v="59"/>
    <x v="0"/>
    <x v="5"/>
    <x v="15029"/>
  </r>
  <r>
    <x v="12"/>
    <x v="59"/>
    <x v="0"/>
    <x v="6"/>
    <x v="15030"/>
  </r>
  <r>
    <x v="12"/>
    <x v="59"/>
    <x v="0"/>
    <x v="7"/>
    <x v="7"/>
  </r>
  <r>
    <x v="12"/>
    <x v="59"/>
    <x v="0"/>
    <x v="8"/>
    <x v="14749"/>
  </r>
  <r>
    <x v="12"/>
    <x v="59"/>
    <x v="0"/>
    <x v="9"/>
    <x v="15031"/>
  </r>
  <r>
    <x v="12"/>
    <x v="59"/>
    <x v="0"/>
    <x v="10"/>
    <x v="15032"/>
  </r>
  <r>
    <x v="12"/>
    <x v="59"/>
    <x v="0"/>
    <x v="11"/>
    <x v="15033"/>
  </r>
  <r>
    <x v="12"/>
    <x v="59"/>
    <x v="0"/>
    <x v="12"/>
    <x v="15034"/>
  </r>
  <r>
    <x v="12"/>
    <x v="59"/>
    <x v="0"/>
    <x v="13"/>
    <x v="15035"/>
  </r>
  <r>
    <x v="12"/>
    <x v="59"/>
    <x v="1"/>
    <x v="0"/>
    <x v="15036"/>
  </r>
  <r>
    <x v="12"/>
    <x v="59"/>
    <x v="1"/>
    <x v="1"/>
    <x v="15037"/>
  </r>
  <r>
    <x v="12"/>
    <x v="59"/>
    <x v="1"/>
    <x v="2"/>
    <x v="15038"/>
  </r>
  <r>
    <x v="12"/>
    <x v="59"/>
    <x v="1"/>
    <x v="3"/>
    <x v="15039"/>
  </r>
  <r>
    <x v="12"/>
    <x v="59"/>
    <x v="1"/>
    <x v="4"/>
    <x v="12805"/>
  </r>
  <r>
    <x v="12"/>
    <x v="59"/>
    <x v="1"/>
    <x v="5"/>
    <x v="7"/>
  </r>
  <r>
    <x v="12"/>
    <x v="59"/>
    <x v="1"/>
    <x v="6"/>
    <x v="15040"/>
  </r>
  <r>
    <x v="12"/>
    <x v="59"/>
    <x v="1"/>
    <x v="7"/>
    <x v="7"/>
  </r>
  <r>
    <x v="12"/>
    <x v="59"/>
    <x v="1"/>
    <x v="8"/>
    <x v="15041"/>
  </r>
  <r>
    <x v="12"/>
    <x v="59"/>
    <x v="1"/>
    <x v="9"/>
    <x v="15042"/>
  </r>
  <r>
    <x v="12"/>
    <x v="59"/>
    <x v="1"/>
    <x v="10"/>
    <x v="7"/>
  </r>
  <r>
    <x v="12"/>
    <x v="59"/>
    <x v="1"/>
    <x v="11"/>
    <x v="15043"/>
  </r>
  <r>
    <x v="12"/>
    <x v="59"/>
    <x v="1"/>
    <x v="12"/>
    <x v="7"/>
  </r>
  <r>
    <x v="12"/>
    <x v="59"/>
    <x v="1"/>
    <x v="13"/>
    <x v="15044"/>
  </r>
  <r>
    <x v="12"/>
    <x v="60"/>
    <x v="0"/>
    <x v="0"/>
    <x v="7"/>
  </r>
  <r>
    <x v="12"/>
    <x v="60"/>
    <x v="0"/>
    <x v="1"/>
    <x v="15045"/>
  </r>
  <r>
    <x v="12"/>
    <x v="60"/>
    <x v="0"/>
    <x v="2"/>
    <x v="15046"/>
  </r>
  <r>
    <x v="12"/>
    <x v="60"/>
    <x v="0"/>
    <x v="3"/>
    <x v="15047"/>
  </r>
  <r>
    <x v="12"/>
    <x v="60"/>
    <x v="0"/>
    <x v="4"/>
    <x v="7"/>
  </r>
  <r>
    <x v="12"/>
    <x v="60"/>
    <x v="0"/>
    <x v="5"/>
    <x v="15048"/>
  </r>
  <r>
    <x v="12"/>
    <x v="60"/>
    <x v="0"/>
    <x v="6"/>
    <x v="15049"/>
  </r>
  <r>
    <x v="12"/>
    <x v="60"/>
    <x v="0"/>
    <x v="7"/>
    <x v="7"/>
  </r>
  <r>
    <x v="12"/>
    <x v="60"/>
    <x v="0"/>
    <x v="8"/>
    <x v="15050"/>
  </r>
  <r>
    <x v="12"/>
    <x v="60"/>
    <x v="0"/>
    <x v="9"/>
    <x v="15051"/>
  </r>
  <r>
    <x v="12"/>
    <x v="60"/>
    <x v="0"/>
    <x v="10"/>
    <x v="15052"/>
  </r>
  <r>
    <x v="12"/>
    <x v="60"/>
    <x v="0"/>
    <x v="11"/>
    <x v="15053"/>
  </r>
  <r>
    <x v="12"/>
    <x v="60"/>
    <x v="0"/>
    <x v="12"/>
    <x v="7"/>
  </r>
  <r>
    <x v="12"/>
    <x v="60"/>
    <x v="0"/>
    <x v="13"/>
    <x v="15054"/>
  </r>
  <r>
    <x v="12"/>
    <x v="60"/>
    <x v="1"/>
    <x v="0"/>
    <x v="15055"/>
  </r>
  <r>
    <x v="12"/>
    <x v="60"/>
    <x v="1"/>
    <x v="1"/>
    <x v="15045"/>
  </r>
  <r>
    <x v="12"/>
    <x v="60"/>
    <x v="1"/>
    <x v="2"/>
    <x v="15056"/>
  </r>
  <r>
    <x v="12"/>
    <x v="60"/>
    <x v="1"/>
    <x v="3"/>
    <x v="15057"/>
  </r>
  <r>
    <x v="12"/>
    <x v="60"/>
    <x v="1"/>
    <x v="4"/>
    <x v="15058"/>
  </r>
  <r>
    <x v="12"/>
    <x v="60"/>
    <x v="1"/>
    <x v="5"/>
    <x v="7"/>
  </r>
  <r>
    <x v="12"/>
    <x v="60"/>
    <x v="1"/>
    <x v="6"/>
    <x v="15059"/>
  </r>
  <r>
    <x v="12"/>
    <x v="60"/>
    <x v="1"/>
    <x v="7"/>
    <x v="7"/>
  </r>
  <r>
    <x v="12"/>
    <x v="60"/>
    <x v="1"/>
    <x v="8"/>
    <x v="15060"/>
  </r>
  <r>
    <x v="12"/>
    <x v="60"/>
    <x v="1"/>
    <x v="9"/>
    <x v="15061"/>
  </r>
  <r>
    <x v="12"/>
    <x v="60"/>
    <x v="1"/>
    <x v="10"/>
    <x v="7"/>
  </r>
  <r>
    <x v="12"/>
    <x v="60"/>
    <x v="1"/>
    <x v="11"/>
    <x v="15062"/>
  </r>
  <r>
    <x v="12"/>
    <x v="60"/>
    <x v="1"/>
    <x v="12"/>
    <x v="7"/>
  </r>
  <r>
    <x v="12"/>
    <x v="60"/>
    <x v="1"/>
    <x v="13"/>
    <x v="15063"/>
  </r>
  <r>
    <x v="12"/>
    <x v="61"/>
    <x v="0"/>
    <x v="0"/>
    <x v="7"/>
  </r>
  <r>
    <x v="12"/>
    <x v="61"/>
    <x v="0"/>
    <x v="1"/>
    <x v="3141"/>
  </r>
  <r>
    <x v="12"/>
    <x v="61"/>
    <x v="0"/>
    <x v="2"/>
    <x v="15064"/>
  </r>
  <r>
    <x v="12"/>
    <x v="61"/>
    <x v="0"/>
    <x v="3"/>
    <x v="15065"/>
  </r>
  <r>
    <x v="12"/>
    <x v="61"/>
    <x v="0"/>
    <x v="4"/>
    <x v="9969"/>
  </r>
  <r>
    <x v="12"/>
    <x v="61"/>
    <x v="0"/>
    <x v="5"/>
    <x v="15066"/>
  </r>
  <r>
    <x v="12"/>
    <x v="61"/>
    <x v="0"/>
    <x v="6"/>
    <x v="15067"/>
  </r>
  <r>
    <x v="12"/>
    <x v="61"/>
    <x v="0"/>
    <x v="7"/>
    <x v="7"/>
  </r>
  <r>
    <x v="12"/>
    <x v="61"/>
    <x v="0"/>
    <x v="8"/>
    <x v="15068"/>
  </r>
  <r>
    <x v="12"/>
    <x v="61"/>
    <x v="0"/>
    <x v="9"/>
    <x v="15069"/>
  </r>
  <r>
    <x v="12"/>
    <x v="61"/>
    <x v="0"/>
    <x v="10"/>
    <x v="15070"/>
  </r>
  <r>
    <x v="12"/>
    <x v="61"/>
    <x v="0"/>
    <x v="11"/>
    <x v="15071"/>
  </r>
  <r>
    <x v="12"/>
    <x v="61"/>
    <x v="0"/>
    <x v="12"/>
    <x v="15072"/>
  </r>
  <r>
    <x v="12"/>
    <x v="61"/>
    <x v="0"/>
    <x v="13"/>
    <x v="15073"/>
  </r>
  <r>
    <x v="12"/>
    <x v="61"/>
    <x v="1"/>
    <x v="0"/>
    <x v="15074"/>
  </r>
  <r>
    <x v="12"/>
    <x v="61"/>
    <x v="1"/>
    <x v="1"/>
    <x v="15075"/>
  </r>
  <r>
    <x v="12"/>
    <x v="61"/>
    <x v="1"/>
    <x v="2"/>
    <x v="15076"/>
  </r>
  <r>
    <x v="12"/>
    <x v="61"/>
    <x v="1"/>
    <x v="3"/>
    <x v="15077"/>
  </r>
  <r>
    <x v="12"/>
    <x v="61"/>
    <x v="1"/>
    <x v="4"/>
    <x v="9969"/>
  </r>
  <r>
    <x v="12"/>
    <x v="61"/>
    <x v="1"/>
    <x v="5"/>
    <x v="7"/>
  </r>
  <r>
    <x v="12"/>
    <x v="61"/>
    <x v="1"/>
    <x v="6"/>
    <x v="15078"/>
  </r>
  <r>
    <x v="12"/>
    <x v="61"/>
    <x v="1"/>
    <x v="7"/>
    <x v="7"/>
  </r>
  <r>
    <x v="12"/>
    <x v="61"/>
    <x v="1"/>
    <x v="8"/>
    <x v="15079"/>
  </r>
  <r>
    <x v="12"/>
    <x v="61"/>
    <x v="1"/>
    <x v="9"/>
    <x v="15080"/>
  </r>
  <r>
    <x v="12"/>
    <x v="61"/>
    <x v="1"/>
    <x v="10"/>
    <x v="7"/>
  </r>
  <r>
    <x v="12"/>
    <x v="61"/>
    <x v="1"/>
    <x v="11"/>
    <x v="15081"/>
  </r>
  <r>
    <x v="12"/>
    <x v="61"/>
    <x v="1"/>
    <x v="12"/>
    <x v="7"/>
  </r>
  <r>
    <x v="12"/>
    <x v="61"/>
    <x v="1"/>
    <x v="13"/>
    <x v="15082"/>
  </r>
  <r>
    <x v="12"/>
    <x v="62"/>
    <x v="0"/>
    <x v="0"/>
    <x v="7"/>
  </r>
  <r>
    <x v="12"/>
    <x v="62"/>
    <x v="0"/>
    <x v="1"/>
    <x v="15083"/>
  </r>
  <r>
    <x v="12"/>
    <x v="62"/>
    <x v="0"/>
    <x v="2"/>
    <x v="15084"/>
  </r>
  <r>
    <x v="12"/>
    <x v="62"/>
    <x v="0"/>
    <x v="3"/>
    <x v="15085"/>
  </r>
  <r>
    <x v="12"/>
    <x v="62"/>
    <x v="0"/>
    <x v="4"/>
    <x v="7"/>
  </r>
  <r>
    <x v="12"/>
    <x v="62"/>
    <x v="0"/>
    <x v="5"/>
    <x v="15086"/>
  </r>
  <r>
    <x v="12"/>
    <x v="62"/>
    <x v="0"/>
    <x v="6"/>
    <x v="15087"/>
  </r>
  <r>
    <x v="12"/>
    <x v="62"/>
    <x v="0"/>
    <x v="7"/>
    <x v="7"/>
  </r>
  <r>
    <x v="12"/>
    <x v="62"/>
    <x v="0"/>
    <x v="8"/>
    <x v="15088"/>
  </r>
  <r>
    <x v="12"/>
    <x v="62"/>
    <x v="0"/>
    <x v="9"/>
    <x v="15089"/>
  </r>
  <r>
    <x v="12"/>
    <x v="62"/>
    <x v="0"/>
    <x v="10"/>
    <x v="15090"/>
  </r>
  <r>
    <x v="12"/>
    <x v="62"/>
    <x v="0"/>
    <x v="11"/>
    <x v="15091"/>
  </r>
  <r>
    <x v="12"/>
    <x v="62"/>
    <x v="0"/>
    <x v="12"/>
    <x v="7"/>
  </r>
  <r>
    <x v="12"/>
    <x v="62"/>
    <x v="0"/>
    <x v="13"/>
    <x v="15092"/>
  </r>
  <r>
    <x v="12"/>
    <x v="62"/>
    <x v="1"/>
    <x v="0"/>
    <x v="7"/>
  </r>
  <r>
    <x v="12"/>
    <x v="62"/>
    <x v="1"/>
    <x v="1"/>
    <x v="15083"/>
  </r>
  <r>
    <x v="12"/>
    <x v="62"/>
    <x v="1"/>
    <x v="2"/>
    <x v="15093"/>
  </r>
  <r>
    <x v="12"/>
    <x v="62"/>
    <x v="1"/>
    <x v="3"/>
    <x v="15085"/>
  </r>
  <r>
    <x v="12"/>
    <x v="62"/>
    <x v="1"/>
    <x v="4"/>
    <x v="15094"/>
  </r>
  <r>
    <x v="12"/>
    <x v="62"/>
    <x v="1"/>
    <x v="5"/>
    <x v="7"/>
  </r>
  <r>
    <x v="12"/>
    <x v="62"/>
    <x v="1"/>
    <x v="6"/>
    <x v="15095"/>
  </r>
  <r>
    <x v="12"/>
    <x v="62"/>
    <x v="1"/>
    <x v="7"/>
    <x v="7"/>
  </r>
  <r>
    <x v="12"/>
    <x v="62"/>
    <x v="1"/>
    <x v="8"/>
    <x v="15088"/>
  </r>
  <r>
    <x v="12"/>
    <x v="62"/>
    <x v="1"/>
    <x v="9"/>
    <x v="15096"/>
  </r>
  <r>
    <x v="12"/>
    <x v="62"/>
    <x v="1"/>
    <x v="10"/>
    <x v="7"/>
  </r>
  <r>
    <x v="12"/>
    <x v="62"/>
    <x v="1"/>
    <x v="11"/>
    <x v="14322"/>
  </r>
  <r>
    <x v="12"/>
    <x v="62"/>
    <x v="1"/>
    <x v="12"/>
    <x v="7"/>
  </r>
  <r>
    <x v="12"/>
    <x v="62"/>
    <x v="1"/>
    <x v="13"/>
    <x v="15097"/>
  </r>
  <r>
    <x v="12"/>
    <x v="63"/>
    <x v="0"/>
    <x v="0"/>
    <x v="7"/>
  </r>
  <r>
    <x v="12"/>
    <x v="63"/>
    <x v="0"/>
    <x v="1"/>
    <x v="15098"/>
  </r>
  <r>
    <x v="12"/>
    <x v="63"/>
    <x v="0"/>
    <x v="2"/>
    <x v="15099"/>
  </r>
  <r>
    <x v="12"/>
    <x v="63"/>
    <x v="0"/>
    <x v="3"/>
    <x v="13989"/>
  </r>
  <r>
    <x v="12"/>
    <x v="63"/>
    <x v="0"/>
    <x v="4"/>
    <x v="8811"/>
  </r>
  <r>
    <x v="12"/>
    <x v="63"/>
    <x v="0"/>
    <x v="5"/>
    <x v="15100"/>
  </r>
  <r>
    <x v="12"/>
    <x v="63"/>
    <x v="0"/>
    <x v="6"/>
    <x v="15101"/>
  </r>
  <r>
    <x v="12"/>
    <x v="63"/>
    <x v="0"/>
    <x v="7"/>
    <x v="7"/>
  </r>
  <r>
    <x v="12"/>
    <x v="63"/>
    <x v="0"/>
    <x v="8"/>
    <x v="15102"/>
  </r>
  <r>
    <x v="12"/>
    <x v="63"/>
    <x v="0"/>
    <x v="9"/>
    <x v="15103"/>
  </r>
  <r>
    <x v="12"/>
    <x v="63"/>
    <x v="0"/>
    <x v="10"/>
    <x v="15104"/>
  </r>
  <r>
    <x v="12"/>
    <x v="63"/>
    <x v="0"/>
    <x v="11"/>
    <x v="15105"/>
  </r>
  <r>
    <x v="12"/>
    <x v="63"/>
    <x v="0"/>
    <x v="12"/>
    <x v="7"/>
  </r>
  <r>
    <x v="12"/>
    <x v="63"/>
    <x v="0"/>
    <x v="13"/>
    <x v="15106"/>
  </r>
  <r>
    <x v="12"/>
    <x v="63"/>
    <x v="1"/>
    <x v="0"/>
    <x v="7"/>
  </r>
  <r>
    <x v="12"/>
    <x v="63"/>
    <x v="1"/>
    <x v="1"/>
    <x v="15098"/>
  </r>
  <r>
    <x v="12"/>
    <x v="63"/>
    <x v="1"/>
    <x v="2"/>
    <x v="15107"/>
  </r>
  <r>
    <x v="12"/>
    <x v="63"/>
    <x v="1"/>
    <x v="3"/>
    <x v="13989"/>
  </r>
  <r>
    <x v="12"/>
    <x v="63"/>
    <x v="1"/>
    <x v="4"/>
    <x v="8811"/>
  </r>
  <r>
    <x v="12"/>
    <x v="63"/>
    <x v="1"/>
    <x v="5"/>
    <x v="7"/>
  </r>
  <r>
    <x v="12"/>
    <x v="63"/>
    <x v="1"/>
    <x v="6"/>
    <x v="15108"/>
  </r>
  <r>
    <x v="12"/>
    <x v="63"/>
    <x v="1"/>
    <x v="7"/>
    <x v="7"/>
  </r>
  <r>
    <x v="12"/>
    <x v="63"/>
    <x v="1"/>
    <x v="8"/>
    <x v="15102"/>
  </r>
  <r>
    <x v="12"/>
    <x v="63"/>
    <x v="1"/>
    <x v="9"/>
    <x v="15109"/>
  </r>
  <r>
    <x v="12"/>
    <x v="63"/>
    <x v="1"/>
    <x v="10"/>
    <x v="7"/>
  </r>
  <r>
    <x v="12"/>
    <x v="63"/>
    <x v="1"/>
    <x v="11"/>
    <x v="15110"/>
  </r>
  <r>
    <x v="12"/>
    <x v="63"/>
    <x v="1"/>
    <x v="12"/>
    <x v="7"/>
  </r>
  <r>
    <x v="12"/>
    <x v="63"/>
    <x v="1"/>
    <x v="13"/>
    <x v="15111"/>
  </r>
  <r>
    <x v="12"/>
    <x v="64"/>
    <x v="0"/>
    <x v="0"/>
    <x v="7"/>
  </r>
  <r>
    <x v="12"/>
    <x v="64"/>
    <x v="0"/>
    <x v="1"/>
    <x v="15112"/>
  </r>
  <r>
    <x v="12"/>
    <x v="64"/>
    <x v="0"/>
    <x v="2"/>
    <x v="15113"/>
  </r>
  <r>
    <x v="12"/>
    <x v="64"/>
    <x v="0"/>
    <x v="3"/>
    <x v="15114"/>
  </r>
  <r>
    <x v="12"/>
    <x v="64"/>
    <x v="0"/>
    <x v="4"/>
    <x v="15115"/>
  </r>
  <r>
    <x v="12"/>
    <x v="64"/>
    <x v="0"/>
    <x v="5"/>
    <x v="892"/>
  </r>
  <r>
    <x v="12"/>
    <x v="64"/>
    <x v="0"/>
    <x v="6"/>
    <x v="15116"/>
  </r>
  <r>
    <x v="12"/>
    <x v="64"/>
    <x v="0"/>
    <x v="7"/>
    <x v="7"/>
  </r>
  <r>
    <x v="12"/>
    <x v="64"/>
    <x v="0"/>
    <x v="8"/>
    <x v="7"/>
  </r>
  <r>
    <x v="12"/>
    <x v="64"/>
    <x v="0"/>
    <x v="9"/>
    <x v="15117"/>
  </r>
  <r>
    <x v="12"/>
    <x v="64"/>
    <x v="0"/>
    <x v="10"/>
    <x v="15118"/>
  </r>
  <r>
    <x v="12"/>
    <x v="64"/>
    <x v="0"/>
    <x v="11"/>
    <x v="15119"/>
  </r>
  <r>
    <x v="12"/>
    <x v="64"/>
    <x v="0"/>
    <x v="12"/>
    <x v="7"/>
  </r>
  <r>
    <x v="12"/>
    <x v="64"/>
    <x v="0"/>
    <x v="13"/>
    <x v="15120"/>
  </r>
  <r>
    <x v="12"/>
    <x v="64"/>
    <x v="1"/>
    <x v="0"/>
    <x v="7"/>
  </r>
  <r>
    <x v="12"/>
    <x v="64"/>
    <x v="1"/>
    <x v="1"/>
    <x v="15112"/>
  </r>
  <r>
    <x v="12"/>
    <x v="64"/>
    <x v="1"/>
    <x v="2"/>
    <x v="15121"/>
  </r>
  <r>
    <x v="12"/>
    <x v="64"/>
    <x v="1"/>
    <x v="3"/>
    <x v="14005"/>
  </r>
  <r>
    <x v="12"/>
    <x v="64"/>
    <x v="1"/>
    <x v="4"/>
    <x v="15115"/>
  </r>
  <r>
    <x v="12"/>
    <x v="64"/>
    <x v="1"/>
    <x v="5"/>
    <x v="7"/>
  </r>
  <r>
    <x v="12"/>
    <x v="64"/>
    <x v="1"/>
    <x v="6"/>
    <x v="15116"/>
  </r>
  <r>
    <x v="12"/>
    <x v="64"/>
    <x v="1"/>
    <x v="7"/>
    <x v="7"/>
  </r>
  <r>
    <x v="12"/>
    <x v="64"/>
    <x v="1"/>
    <x v="8"/>
    <x v="7"/>
  </r>
  <r>
    <x v="12"/>
    <x v="64"/>
    <x v="1"/>
    <x v="9"/>
    <x v="15122"/>
  </r>
  <r>
    <x v="12"/>
    <x v="64"/>
    <x v="1"/>
    <x v="10"/>
    <x v="7"/>
  </r>
  <r>
    <x v="12"/>
    <x v="64"/>
    <x v="1"/>
    <x v="11"/>
    <x v="15123"/>
  </r>
  <r>
    <x v="12"/>
    <x v="64"/>
    <x v="1"/>
    <x v="12"/>
    <x v="7"/>
  </r>
  <r>
    <x v="12"/>
    <x v="64"/>
    <x v="1"/>
    <x v="13"/>
    <x v="15124"/>
  </r>
  <r>
    <x v="12"/>
    <x v="65"/>
    <x v="0"/>
    <x v="0"/>
    <x v="7"/>
  </r>
  <r>
    <x v="12"/>
    <x v="65"/>
    <x v="0"/>
    <x v="1"/>
    <x v="15125"/>
  </r>
  <r>
    <x v="12"/>
    <x v="65"/>
    <x v="0"/>
    <x v="2"/>
    <x v="15126"/>
  </r>
  <r>
    <x v="12"/>
    <x v="65"/>
    <x v="0"/>
    <x v="3"/>
    <x v="12897"/>
  </r>
  <r>
    <x v="12"/>
    <x v="65"/>
    <x v="0"/>
    <x v="4"/>
    <x v="7"/>
  </r>
  <r>
    <x v="12"/>
    <x v="65"/>
    <x v="0"/>
    <x v="5"/>
    <x v="15127"/>
  </r>
  <r>
    <x v="12"/>
    <x v="65"/>
    <x v="0"/>
    <x v="6"/>
    <x v="15128"/>
  </r>
  <r>
    <x v="12"/>
    <x v="65"/>
    <x v="0"/>
    <x v="7"/>
    <x v="7"/>
  </r>
  <r>
    <x v="12"/>
    <x v="65"/>
    <x v="0"/>
    <x v="8"/>
    <x v="15129"/>
  </r>
  <r>
    <x v="12"/>
    <x v="65"/>
    <x v="0"/>
    <x v="9"/>
    <x v="15130"/>
  </r>
  <r>
    <x v="12"/>
    <x v="65"/>
    <x v="0"/>
    <x v="10"/>
    <x v="15131"/>
  </r>
  <r>
    <x v="12"/>
    <x v="65"/>
    <x v="0"/>
    <x v="11"/>
    <x v="15132"/>
  </r>
  <r>
    <x v="12"/>
    <x v="65"/>
    <x v="0"/>
    <x v="12"/>
    <x v="895"/>
  </r>
  <r>
    <x v="12"/>
    <x v="65"/>
    <x v="0"/>
    <x v="13"/>
    <x v="15133"/>
  </r>
  <r>
    <x v="12"/>
    <x v="65"/>
    <x v="1"/>
    <x v="0"/>
    <x v="7"/>
  </r>
  <r>
    <x v="12"/>
    <x v="65"/>
    <x v="1"/>
    <x v="1"/>
    <x v="15125"/>
  </r>
  <r>
    <x v="12"/>
    <x v="65"/>
    <x v="1"/>
    <x v="2"/>
    <x v="15134"/>
  </r>
  <r>
    <x v="12"/>
    <x v="65"/>
    <x v="1"/>
    <x v="3"/>
    <x v="12897"/>
  </r>
  <r>
    <x v="12"/>
    <x v="65"/>
    <x v="1"/>
    <x v="4"/>
    <x v="15135"/>
  </r>
  <r>
    <x v="12"/>
    <x v="65"/>
    <x v="1"/>
    <x v="5"/>
    <x v="7"/>
  </r>
  <r>
    <x v="12"/>
    <x v="65"/>
    <x v="1"/>
    <x v="6"/>
    <x v="15136"/>
  </r>
  <r>
    <x v="12"/>
    <x v="65"/>
    <x v="1"/>
    <x v="7"/>
    <x v="7"/>
  </r>
  <r>
    <x v="12"/>
    <x v="65"/>
    <x v="1"/>
    <x v="8"/>
    <x v="15129"/>
  </r>
  <r>
    <x v="12"/>
    <x v="65"/>
    <x v="1"/>
    <x v="9"/>
    <x v="15137"/>
  </r>
  <r>
    <x v="12"/>
    <x v="65"/>
    <x v="1"/>
    <x v="10"/>
    <x v="7"/>
  </r>
  <r>
    <x v="12"/>
    <x v="65"/>
    <x v="1"/>
    <x v="11"/>
    <x v="15138"/>
  </r>
  <r>
    <x v="12"/>
    <x v="65"/>
    <x v="1"/>
    <x v="12"/>
    <x v="7"/>
  </r>
  <r>
    <x v="12"/>
    <x v="65"/>
    <x v="1"/>
    <x v="13"/>
    <x v="15139"/>
  </r>
  <r>
    <x v="12"/>
    <x v="66"/>
    <x v="0"/>
    <x v="0"/>
    <x v="7"/>
  </r>
  <r>
    <x v="12"/>
    <x v="66"/>
    <x v="0"/>
    <x v="1"/>
    <x v="15140"/>
  </r>
  <r>
    <x v="12"/>
    <x v="66"/>
    <x v="0"/>
    <x v="2"/>
    <x v="15141"/>
  </r>
  <r>
    <x v="12"/>
    <x v="66"/>
    <x v="0"/>
    <x v="3"/>
    <x v="14031"/>
  </r>
  <r>
    <x v="12"/>
    <x v="66"/>
    <x v="0"/>
    <x v="4"/>
    <x v="15142"/>
  </r>
  <r>
    <x v="12"/>
    <x v="66"/>
    <x v="0"/>
    <x v="5"/>
    <x v="15143"/>
  </r>
  <r>
    <x v="12"/>
    <x v="66"/>
    <x v="0"/>
    <x v="6"/>
    <x v="15144"/>
  </r>
  <r>
    <x v="12"/>
    <x v="66"/>
    <x v="0"/>
    <x v="7"/>
    <x v="7"/>
  </r>
  <r>
    <x v="12"/>
    <x v="66"/>
    <x v="0"/>
    <x v="8"/>
    <x v="15145"/>
  </r>
  <r>
    <x v="12"/>
    <x v="66"/>
    <x v="0"/>
    <x v="9"/>
    <x v="15146"/>
  </r>
  <r>
    <x v="12"/>
    <x v="66"/>
    <x v="0"/>
    <x v="10"/>
    <x v="15147"/>
  </r>
  <r>
    <x v="12"/>
    <x v="66"/>
    <x v="0"/>
    <x v="11"/>
    <x v="15148"/>
  </r>
  <r>
    <x v="12"/>
    <x v="66"/>
    <x v="0"/>
    <x v="12"/>
    <x v="15149"/>
  </r>
  <r>
    <x v="12"/>
    <x v="66"/>
    <x v="0"/>
    <x v="13"/>
    <x v="15150"/>
  </r>
  <r>
    <x v="12"/>
    <x v="66"/>
    <x v="1"/>
    <x v="0"/>
    <x v="7"/>
  </r>
  <r>
    <x v="12"/>
    <x v="66"/>
    <x v="1"/>
    <x v="1"/>
    <x v="15151"/>
  </r>
  <r>
    <x v="12"/>
    <x v="66"/>
    <x v="1"/>
    <x v="2"/>
    <x v="15152"/>
  </r>
  <r>
    <x v="12"/>
    <x v="66"/>
    <x v="1"/>
    <x v="3"/>
    <x v="12923"/>
  </r>
  <r>
    <x v="12"/>
    <x v="66"/>
    <x v="1"/>
    <x v="4"/>
    <x v="15142"/>
  </r>
  <r>
    <x v="12"/>
    <x v="66"/>
    <x v="1"/>
    <x v="5"/>
    <x v="7"/>
  </r>
  <r>
    <x v="12"/>
    <x v="66"/>
    <x v="1"/>
    <x v="6"/>
    <x v="15153"/>
  </r>
  <r>
    <x v="12"/>
    <x v="66"/>
    <x v="1"/>
    <x v="7"/>
    <x v="7"/>
  </r>
  <r>
    <x v="12"/>
    <x v="66"/>
    <x v="1"/>
    <x v="8"/>
    <x v="15145"/>
  </r>
  <r>
    <x v="12"/>
    <x v="66"/>
    <x v="1"/>
    <x v="9"/>
    <x v="15154"/>
  </r>
  <r>
    <x v="12"/>
    <x v="66"/>
    <x v="1"/>
    <x v="10"/>
    <x v="7"/>
  </r>
  <r>
    <x v="12"/>
    <x v="66"/>
    <x v="1"/>
    <x v="11"/>
    <x v="15155"/>
  </r>
  <r>
    <x v="12"/>
    <x v="66"/>
    <x v="1"/>
    <x v="12"/>
    <x v="7"/>
  </r>
  <r>
    <x v="12"/>
    <x v="66"/>
    <x v="1"/>
    <x v="13"/>
    <x v="15156"/>
  </r>
  <r>
    <x v="12"/>
    <x v="67"/>
    <x v="0"/>
    <x v="0"/>
    <x v="7"/>
  </r>
  <r>
    <x v="12"/>
    <x v="67"/>
    <x v="0"/>
    <x v="1"/>
    <x v="15157"/>
  </r>
  <r>
    <x v="12"/>
    <x v="67"/>
    <x v="0"/>
    <x v="2"/>
    <x v="15158"/>
  </r>
  <r>
    <x v="12"/>
    <x v="67"/>
    <x v="0"/>
    <x v="3"/>
    <x v="15159"/>
  </r>
  <r>
    <x v="12"/>
    <x v="67"/>
    <x v="0"/>
    <x v="4"/>
    <x v="7"/>
  </r>
  <r>
    <x v="12"/>
    <x v="67"/>
    <x v="0"/>
    <x v="5"/>
    <x v="3569"/>
  </r>
  <r>
    <x v="12"/>
    <x v="67"/>
    <x v="0"/>
    <x v="6"/>
    <x v="15160"/>
  </r>
  <r>
    <x v="12"/>
    <x v="67"/>
    <x v="0"/>
    <x v="7"/>
    <x v="7"/>
  </r>
  <r>
    <x v="12"/>
    <x v="67"/>
    <x v="0"/>
    <x v="8"/>
    <x v="7"/>
  </r>
  <r>
    <x v="12"/>
    <x v="67"/>
    <x v="0"/>
    <x v="9"/>
    <x v="15161"/>
  </r>
  <r>
    <x v="12"/>
    <x v="67"/>
    <x v="0"/>
    <x v="10"/>
    <x v="15162"/>
  </r>
  <r>
    <x v="12"/>
    <x v="67"/>
    <x v="0"/>
    <x v="11"/>
    <x v="15163"/>
  </r>
  <r>
    <x v="12"/>
    <x v="67"/>
    <x v="0"/>
    <x v="12"/>
    <x v="7"/>
  </r>
  <r>
    <x v="12"/>
    <x v="67"/>
    <x v="0"/>
    <x v="13"/>
    <x v="15164"/>
  </r>
  <r>
    <x v="12"/>
    <x v="67"/>
    <x v="1"/>
    <x v="0"/>
    <x v="3040"/>
  </r>
  <r>
    <x v="12"/>
    <x v="67"/>
    <x v="1"/>
    <x v="1"/>
    <x v="15165"/>
  </r>
  <r>
    <x v="12"/>
    <x v="67"/>
    <x v="1"/>
    <x v="2"/>
    <x v="15166"/>
  </r>
  <r>
    <x v="12"/>
    <x v="67"/>
    <x v="1"/>
    <x v="3"/>
    <x v="15159"/>
  </r>
  <r>
    <x v="12"/>
    <x v="67"/>
    <x v="1"/>
    <x v="4"/>
    <x v="7"/>
  </r>
  <r>
    <x v="12"/>
    <x v="67"/>
    <x v="1"/>
    <x v="5"/>
    <x v="7"/>
  </r>
  <r>
    <x v="12"/>
    <x v="67"/>
    <x v="1"/>
    <x v="6"/>
    <x v="15167"/>
  </r>
  <r>
    <x v="12"/>
    <x v="67"/>
    <x v="1"/>
    <x v="7"/>
    <x v="7"/>
  </r>
  <r>
    <x v="12"/>
    <x v="67"/>
    <x v="1"/>
    <x v="8"/>
    <x v="7"/>
  </r>
  <r>
    <x v="12"/>
    <x v="67"/>
    <x v="1"/>
    <x v="9"/>
    <x v="15168"/>
  </r>
  <r>
    <x v="12"/>
    <x v="67"/>
    <x v="1"/>
    <x v="10"/>
    <x v="7"/>
  </r>
  <r>
    <x v="12"/>
    <x v="67"/>
    <x v="1"/>
    <x v="11"/>
    <x v="15169"/>
  </r>
  <r>
    <x v="12"/>
    <x v="67"/>
    <x v="1"/>
    <x v="12"/>
    <x v="7"/>
  </r>
  <r>
    <x v="12"/>
    <x v="67"/>
    <x v="1"/>
    <x v="13"/>
    <x v="15170"/>
  </r>
  <r>
    <x v="12"/>
    <x v="68"/>
    <x v="0"/>
    <x v="0"/>
    <x v="7"/>
  </r>
  <r>
    <x v="12"/>
    <x v="68"/>
    <x v="0"/>
    <x v="1"/>
    <x v="15171"/>
  </r>
  <r>
    <x v="12"/>
    <x v="68"/>
    <x v="0"/>
    <x v="2"/>
    <x v="15172"/>
  </r>
  <r>
    <x v="12"/>
    <x v="68"/>
    <x v="0"/>
    <x v="3"/>
    <x v="11794"/>
  </r>
  <r>
    <x v="12"/>
    <x v="68"/>
    <x v="0"/>
    <x v="4"/>
    <x v="7"/>
  </r>
  <r>
    <x v="12"/>
    <x v="68"/>
    <x v="0"/>
    <x v="5"/>
    <x v="15173"/>
  </r>
  <r>
    <x v="12"/>
    <x v="68"/>
    <x v="0"/>
    <x v="6"/>
    <x v="15174"/>
  </r>
  <r>
    <x v="12"/>
    <x v="68"/>
    <x v="0"/>
    <x v="7"/>
    <x v="7"/>
  </r>
  <r>
    <x v="12"/>
    <x v="68"/>
    <x v="0"/>
    <x v="8"/>
    <x v="15175"/>
  </r>
  <r>
    <x v="12"/>
    <x v="68"/>
    <x v="0"/>
    <x v="9"/>
    <x v="15176"/>
  </r>
  <r>
    <x v="12"/>
    <x v="68"/>
    <x v="0"/>
    <x v="10"/>
    <x v="15177"/>
  </r>
  <r>
    <x v="12"/>
    <x v="68"/>
    <x v="0"/>
    <x v="11"/>
    <x v="15178"/>
  </r>
  <r>
    <x v="12"/>
    <x v="68"/>
    <x v="0"/>
    <x v="12"/>
    <x v="15179"/>
  </r>
  <r>
    <x v="12"/>
    <x v="68"/>
    <x v="0"/>
    <x v="13"/>
    <x v="15180"/>
  </r>
  <r>
    <x v="12"/>
    <x v="68"/>
    <x v="1"/>
    <x v="0"/>
    <x v="7"/>
  </r>
  <r>
    <x v="12"/>
    <x v="68"/>
    <x v="1"/>
    <x v="1"/>
    <x v="15171"/>
  </r>
  <r>
    <x v="12"/>
    <x v="68"/>
    <x v="1"/>
    <x v="2"/>
    <x v="15181"/>
  </r>
  <r>
    <x v="12"/>
    <x v="68"/>
    <x v="1"/>
    <x v="3"/>
    <x v="11794"/>
  </r>
  <r>
    <x v="12"/>
    <x v="68"/>
    <x v="1"/>
    <x v="4"/>
    <x v="7"/>
  </r>
  <r>
    <x v="12"/>
    <x v="68"/>
    <x v="1"/>
    <x v="5"/>
    <x v="7"/>
  </r>
  <r>
    <x v="12"/>
    <x v="68"/>
    <x v="1"/>
    <x v="6"/>
    <x v="15182"/>
  </r>
  <r>
    <x v="12"/>
    <x v="68"/>
    <x v="1"/>
    <x v="7"/>
    <x v="7"/>
  </r>
  <r>
    <x v="12"/>
    <x v="68"/>
    <x v="1"/>
    <x v="8"/>
    <x v="15175"/>
  </r>
  <r>
    <x v="12"/>
    <x v="68"/>
    <x v="1"/>
    <x v="9"/>
    <x v="15183"/>
  </r>
  <r>
    <x v="12"/>
    <x v="68"/>
    <x v="1"/>
    <x v="10"/>
    <x v="7"/>
  </r>
  <r>
    <x v="12"/>
    <x v="68"/>
    <x v="1"/>
    <x v="11"/>
    <x v="15184"/>
  </r>
  <r>
    <x v="12"/>
    <x v="68"/>
    <x v="1"/>
    <x v="12"/>
    <x v="7"/>
  </r>
  <r>
    <x v="12"/>
    <x v="68"/>
    <x v="1"/>
    <x v="13"/>
    <x v="15185"/>
  </r>
  <r>
    <x v="12"/>
    <x v="69"/>
    <x v="0"/>
    <x v="0"/>
    <x v="7"/>
  </r>
  <r>
    <x v="12"/>
    <x v="69"/>
    <x v="0"/>
    <x v="1"/>
    <x v="15186"/>
  </r>
  <r>
    <x v="12"/>
    <x v="69"/>
    <x v="0"/>
    <x v="2"/>
    <x v="15187"/>
  </r>
  <r>
    <x v="12"/>
    <x v="69"/>
    <x v="0"/>
    <x v="3"/>
    <x v="12960"/>
  </r>
  <r>
    <x v="12"/>
    <x v="69"/>
    <x v="0"/>
    <x v="4"/>
    <x v="15188"/>
  </r>
  <r>
    <x v="12"/>
    <x v="69"/>
    <x v="0"/>
    <x v="5"/>
    <x v="15189"/>
  </r>
  <r>
    <x v="12"/>
    <x v="69"/>
    <x v="0"/>
    <x v="6"/>
    <x v="15190"/>
  </r>
  <r>
    <x v="12"/>
    <x v="69"/>
    <x v="0"/>
    <x v="7"/>
    <x v="7"/>
  </r>
  <r>
    <x v="12"/>
    <x v="69"/>
    <x v="0"/>
    <x v="8"/>
    <x v="15191"/>
  </r>
  <r>
    <x v="12"/>
    <x v="69"/>
    <x v="0"/>
    <x v="9"/>
    <x v="15192"/>
  </r>
  <r>
    <x v="12"/>
    <x v="69"/>
    <x v="0"/>
    <x v="10"/>
    <x v="15193"/>
  </r>
  <r>
    <x v="12"/>
    <x v="69"/>
    <x v="0"/>
    <x v="11"/>
    <x v="15194"/>
  </r>
  <r>
    <x v="12"/>
    <x v="69"/>
    <x v="0"/>
    <x v="12"/>
    <x v="15195"/>
  </r>
  <r>
    <x v="12"/>
    <x v="69"/>
    <x v="0"/>
    <x v="13"/>
    <x v="15196"/>
  </r>
  <r>
    <x v="12"/>
    <x v="69"/>
    <x v="1"/>
    <x v="0"/>
    <x v="7"/>
  </r>
  <r>
    <x v="12"/>
    <x v="69"/>
    <x v="1"/>
    <x v="1"/>
    <x v="15197"/>
  </r>
  <r>
    <x v="12"/>
    <x v="69"/>
    <x v="1"/>
    <x v="2"/>
    <x v="15198"/>
  </r>
  <r>
    <x v="12"/>
    <x v="69"/>
    <x v="1"/>
    <x v="3"/>
    <x v="12972"/>
  </r>
  <r>
    <x v="12"/>
    <x v="69"/>
    <x v="1"/>
    <x v="4"/>
    <x v="15188"/>
  </r>
  <r>
    <x v="12"/>
    <x v="69"/>
    <x v="1"/>
    <x v="5"/>
    <x v="7"/>
  </r>
  <r>
    <x v="12"/>
    <x v="69"/>
    <x v="1"/>
    <x v="6"/>
    <x v="15199"/>
  </r>
  <r>
    <x v="12"/>
    <x v="69"/>
    <x v="1"/>
    <x v="7"/>
    <x v="7"/>
  </r>
  <r>
    <x v="12"/>
    <x v="69"/>
    <x v="1"/>
    <x v="8"/>
    <x v="15200"/>
  </r>
  <r>
    <x v="12"/>
    <x v="69"/>
    <x v="1"/>
    <x v="9"/>
    <x v="15201"/>
  </r>
  <r>
    <x v="12"/>
    <x v="69"/>
    <x v="1"/>
    <x v="10"/>
    <x v="7"/>
  </r>
  <r>
    <x v="12"/>
    <x v="69"/>
    <x v="1"/>
    <x v="11"/>
    <x v="15202"/>
  </r>
  <r>
    <x v="12"/>
    <x v="69"/>
    <x v="1"/>
    <x v="12"/>
    <x v="7"/>
  </r>
  <r>
    <x v="12"/>
    <x v="69"/>
    <x v="1"/>
    <x v="13"/>
    <x v="15203"/>
  </r>
  <r>
    <x v="12"/>
    <x v="70"/>
    <x v="0"/>
    <x v="0"/>
    <x v="7"/>
  </r>
  <r>
    <x v="12"/>
    <x v="70"/>
    <x v="0"/>
    <x v="1"/>
    <x v="15204"/>
  </r>
  <r>
    <x v="12"/>
    <x v="70"/>
    <x v="0"/>
    <x v="2"/>
    <x v="15205"/>
  </r>
  <r>
    <x v="12"/>
    <x v="70"/>
    <x v="0"/>
    <x v="3"/>
    <x v="12980"/>
  </r>
  <r>
    <x v="12"/>
    <x v="70"/>
    <x v="0"/>
    <x v="4"/>
    <x v="7"/>
  </r>
  <r>
    <x v="12"/>
    <x v="70"/>
    <x v="0"/>
    <x v="5"/>
    <x v="15206"/>
  </r>
  <r>
    <x v="12"/>
    <x v="70"/>
    <x v="0"/>
    <x v="6"/>
    <x v="15207"/>
  </r>
  <r>
    <x v="12"/>
    <x v="70"/>
    <x v="0"/>
    <x v="7"/>
    <x v="7"/>
  </r>
  <r>
    <x v="12"/>
    <x v="70"/>
    <x v="0"/>
    <x v="8"/>
    <x v="7"/>
  </r>
  <r>
    <x v="12"/>
    <x v="70"/>
    <x v="0"/>
    <x v="9"/>
    <x v="15208"/>
  </r>
  <r>
    <x v="12"/>
    <x v="70"/>
    <x v="0"/>
    <x v="10"/>
    <x v="15209"/>
  </r>
  <r>
    <x v="12"/>
    <x v="70"/>
    <x v="0"/>
    <x v="11"/>
    <x v="14798"/>
  </r>
  <r>
    <x v="12"/>
    <x v="70"/>
    <x v="0"/>
    <x v="12"/>
    <x v="7"/>
  </r>
  <r>
    <x v="12"/>
    <x v="70"/>
    <x v="0"/>
    <x v="13"/>
    <x v="15210"/>
  </r>
  <r>
    <x v="12"/>
    <x v="70"/>
    <x v="1"/>
    <x v="0"/>
    <x v="7"/>
  </r>
  <r>
    <x v="12"/>
    <x v="70"/>
    <x v="1"/>
    <x v="1"/>
    <x v="15211"/>
  </r>
  <r>
    <x v="12"/>
    <x v="70"/>
    <x v="1"/>
    <x v="2"/>
    <x v="15212"/>
  </r>
  <r>
    <x v="12"/>
    <x v="70"/>
    <x v="1"/>
    <x v="3"/>
    <x v="12980"/>
  </r>
  <r>
    <x v="12"/>
    <x v="70"/>
    <x v="1"/>
    <x v="4"/>
    <x v="7"/>
  </r>
  <r>
    <x v="12"/>
    <x v="70"/>
    <x v="1"/>
    <x v="5"/>
    <x v="7"/>
  </r>
  <r>
    <x v="12"/>
    <x v="70"/>
    <x v="1"/>
    <x v="6"/>
    <x v="15213"/>
  </r>
  <r>
    <x v="12"/>
    <x v="70"/>
    <x v="1"/>
    <x v="7"/>
    <x v="7"/>
  </r>
  <r>
    <x v="12"/>
    <x v="70"/>
    <x v="1"/>
    <x v="8"/>
    <x v="7"/>
  </r>
  <r>
    <x v="12"/>
    <x v="70"/>
    <x v="1"/>
    <x v="9"/>
    <x v="15214"/>
  </r>
  <r>
    <x v="12"/>
    <x v="70"/>
    <x v="1"/>
    <x v="10"/>
    <x v="7"/>
  </r>
  <r>
    <x v="12"/>
    <x v="70"/>
    <x v="1"/>
    <x v="11"/>
    <x v="15215"/>
  </r>
  <r>
    <x v="12"/>
    <x v="70"/>
    <x v="1"/>
    <x v="12"/>
    <x v="7"/>
  </r>
  <r>
    <x v="12"/>
    <x v="70"/>
    <x v="1"/>
    <x v="13"/>
    <x v="15216"/>
  </r>
  <r>
    <x v="12"/>
    <x v="71"/>
    <x v="0"/>
    <x v="0"/>
    <x v="7"/>
  </r>
  <r>
    <x v="12"/>
    <x v="71"/>
    <x v="0"/>
    <x v="1"/>
    <x v="15217"/>
  </r>
  <r>
    <x v="12"/>
    <x v="71"/>
    <x v="0"/>
    <x v="2"/>
    <x v="15218"/>
  </r>
  <r>
    <x v="12"/>
    <x v="71"/>
    <x v="0"/>
    <x v="3"/>
    <x v="15219"/>
  </r>
  <r>
    <x v="12"/>
    <x v="71"/>
    <x v="0"/>
    <x v="4"/>
    <x v="7"/>
  </r>
  <r>
    <x v="12"/>
    <x v="71"/>
    <x v="0"/>
    <x v="5"/>
    <x v="15220"/>
  </r>
  <r>
    <x v="12"/>
    <x v="71"/>
    <x v="0"/>
    <x v="6"/>
    <x v="15221"/>
  </r>
  <r>
    <x v="12"/>
    <x v="71"/>
    <x v="0"/>
    <x v="7"/>
    <x v="7"/>
  </r>
  <r>
    <x v="12"/>
    <x v="71"/>
    <x v="0"/>
    <x v="8"/>
    <x v="7"/>
  </r>
  <r>
    <x v="12"/>
    <x v="71"/>
    <x v="0"/>
    <x v="9"/>
    <x v="15222"/>
  </r>
  <r>
    <x v="12"/>
    <x v="71"/>
    <x v="0"/>
    <x v="10"/>
    <x v="15223"/>
  </r>
  <r>
    <x v="12"/>
    <x v="71"/>
    <x v="0"/>
    <x v="11"/>
    <x v="15224"/>
  </r>
  <r>
    <x v="12"/>
    <x v="71"/>
    <x v="0"/>
    <x v="12"/>
    <x v="15225"/>
  </r>
  <r>
    <x v="12"/>
    <x v="71"/>
    <x v="0"/>
    <x v="13"/>
    <x v="15226"/>
  </r>
  <r>
    <x v="12"/>
    <x v="71"/>
    <x v="1"/>
    <x v="0"/>
    <x v="7"/>
  </r>
  <r>
    <x v="12"/>
    <x v="71"/>
    <x v="1"/>
    <x v="1"/>
    <x v="15227"/>
  </r>
  <r>
    <x v="12"/>
    <x v="71"/>
    <x v="1"/>
    <x v="2"/>
    <x v="15228"/>
  </r>
  <r>
    <x v="12"/>
    <x v="71"/>
    <x v="1"/>
    <x v="3"/>
    <x v="15229"/>
  </r>
  <r>
    <x v="12"/>
    <x v="71"/>
    <x v="1"/>
    <x v="4"/>
    <x v="15230"/>
  </r>
  <r>
    <x v="12"/>
    <x v="71"/>
    <x v="1"/>
    <x v="5"/>
    <x v="7"/>
  </r>
  <r>
    <x v="12"/>
    <x v="71"/>
    <x v="1"/>
    <x v="6"/>
    <x v="15231"/>
  </r>
  <r>
    <x v="12"/>
    <x v="71"/>
    <x v="1"/>
    <x v="7"/>
    <x v="7"/>
  </r>
  <r>
    <x v="12"/>
    <x v="71"/>
    <x v="1"/>
    <x v="8"/>
    <x v="7"/>
  </r>
  <r>
    <x v="12"/>
    <x v="71"/>
    <x v="1"/>
    <x v="9"/>
    <x v="15232"/>
  </r>
  <r>
    <x v="12"/>
    <x v="71"/>
    <x v="1"/>
    <x v="10"/>
    <x v="7"/>
  </r>
  <r>
    <x v="12"/>
    <x v="71"/>
    <x v="1"/>
    <x v="11"/>
    <x v="15233"/>
  </r>
  <r>
    <x v="12"/>
    <x v="71"/>
    <x v="1"/>
    <x v="12"/>
    <x v="7"/>
  </r>
  <r>
    <x v="12"/>
    <x v="71"/>
    <x v="1"/>
    <x v="13"/>
    <x v="15234"/>
  </r>
  <r>
    <x v="12"/>
    <x v="72"/>
    <x v="0"/>
    <x v="0"/>
    <x v="7"/>
  </r>
  <r>
    <x v="12"/>
    <x v="72"/>
    <x v="0"/>
    <x v="1"/>
    <x v="15235"/>
  </r>
  <r>
    <x v="12"/>
    <x v="72"/>
    <x v="0"/>
    <x v="2"/>
    <x v="15236"/>
  </r>
  <r>
    <x v="12"/>
    <x v="72"/>
    <x v="0"/>
    <x v="3"/>
    <x v="15237"/>
  </r>
  <r>
    <x v="12"/>
    <x v="72"/>
    <x v="0"/>
    <x v="4"/>
    <x v="15238"/>
  </r>
  <r>
    <x v="12"/>
    <x v="72"/>
    <x v="0"/>
    <x v="5"/>
    <x v="15239"/>
  </r>
  <r>
    <x v="12"/>
    <x v="72"/>
    <x v="0"/>
    <x v="6"/>
    <x v="15240"/>
  </r>
  <r>
    <x v="12"/>
    <x v="72"/>
    <x v="0"/>
    <x v="7"/>
    <x v="7"/>
  </r>
  <r>
    <x v="12"/>
    <x v="72"/>
    <x v="0"/>
    <x v="8"/>
    <x v="7"/>
  </r>
  <r>
    <x v="12"/>
    <x v="72"/>
    <x v="0"/>
    <x v="9"/>
    <x v="15241"/>
  </r>
  <r>
    <x v="12"/>
    <x v="72"/>
    <x v="0"/>
    <x v="10"/>
    <x v="15242"/>
  </r>
  <r>
    <x v="12"/>
    <x v="72"/>
    <x v="0"/>
    <x v="11"/>
    <x v="15243"/>
  </r>
  <r>
    <x v="12"/>
    <x v="72"/>
    <x v="0"/>
    <x v="12"/>
    <x v="15244"/>
  </r>
  <r>
    <x v="12"/>
    <x v="72"/>
    <x v="0"/>
    <x v="13"/>
    <x v="15245"/>
  </r>
  <r>
    <x v="12"/>
    <x v="72"/>
    <x v="1"/>
    <x v="0"/>
    <x v="7"/>
  </r>
  <r>
    <x v="12"/>
    <x v="72"/>
    <x v="1"/>
    <x v="1"/>
    <x v="15246"/>
  </r>
  <r>
    <x v="12"/>
    <x v="72"/>
    <x v="1"/>
    <x v="2"/>
    <x v="15247"/>
  </r>
  <r>
    <x v="12"/>
    <x v="72"/>
    <x v="1"/>
    <x v="3"/>
    <x v="15237"/>
  </r>
  <r>
    <x v="12"/>
    <x v="72"/>
    <x v="1"/>
    <x v="4"/>
    <x v="15248"/>
  </r>
  <r>
    <x v="12"/>
    <x v="72"/>
    <x v="1"/>
    <x v="5"/>
    <x v="7"/>
  </r>
  <r>
    <x v="12"/>
    <x v="72"/>
    <x v="1"/>
    <x v="6"/>
    <x v="15249"/>
  </r>
  <r>
    <x v="12"/>
    <x v="72"/>
    <x v="1"/>
    <x v="7"/>
    <x v="7"/>
  </r>
  <r>
    <x v="12"/>
    <x v="72"/>
    <x v="1"/>
    <x v="8"/>
    <x v="7"/>
  </r>
  <r>
    <x v="12"/>
    <x v="72"/>
    <x v="1"/>
    <x v="9"/>
    <x v="15250"/>
  </r>
  <r>
    <x v="12"/>
    <x v="72"/>
    <x v="1"/>
    <x v="10"/>
    <x v="7"/>
  </r>
  <r>
    <x v="12"/>
    <x v="72"/>
    <x v="1"/>
    <x v="11"/>
    <x v="15251"/>
  </r>
  <r>
    <x v="12"/>
    <x v="72"/>
    <x v="1"/>
    <x v="12"/>
    <x v="7"/>
  </r>
  <r>
    <x v="12"/>
    <x v="72"/>
    <x v="1"/>
    <x v="13"/>
    <x v="15252"/>
  </r>
  <r>
    <x v="12"/>
    <x v="73"/>
    <x v="0"/>
    <x v="0"/>
    <x v="7"/>
  </r>
  <r>
    <x v="12"/>
    <x v="73"/>
    <x v="0"/>
    <x v="1"/>
    <x v="15253"/>
  </r>
  <r>
    <x v="12"/>
    <x v="73"/>
    <x v="0"/>
    <x v="2"/>
    <x v="15254"/>
  </r>
  <r>
    <x v="12"/>
    <x v="73"/>
    <x v="0"/>
    <x v="3"/>
    <x v="15255"/>
  </r>
  <r>
    <x v="12"/>
    <x v="73"/>
    <x v="0"/>
    <x v="4"/>
    <x v="7"/>
  </r>
  <r>
    <x v="12"/>
    <x v="73"/>
    <x v="0"/>
    <x v="5"/>
    <x v="15256"/>
  </r>
  <r>
    <x v="12"/>
    <x v="73"/>
    <x v="0"/>
    <x v="6"/>
    <x v="15257"/>
  </r>
  <r>
    <x v="12"/>
    <x v="73"/>
    <x v="0"/>
    <x v="7"/>
    <x v="7"/>
  </r>
  <r>
    <x v="12"/>
    <x v="73"/>
    <x v="0"/>
    <x v="8"/>
    <x v="7"/>
  </r>
  <r>
    <x v="12"/>
    <x v="73"/>
    <x v="0"/>
    <x v="9"/>
    <x v="15258"/>
  </r>
  <r>
    <x v="12"/>
    <x v="73"/>
    <x v="0"/>
    <x v="10"/>
    <x v="15259"/>
  </r>
  <r>
    <x v="12"/>
    <x v="73"/>
    <x v="0"/>
    <x v="11"/>
    <x v="15260"/>
  </r>
  <r>
    <x v="12"/>
    <x v="73"/>
    <x v="0"/>
    <x v="12"/>
    <x v="7"/>
  </r>
  <r>
    <x v="12"/>
    <x v="73"/>
    <x v="0"/>
    <x v="13"/>
    <x v="15261"/>
  </r>
  <r>
    <x v="12"/>
    <x v="73"/>
    <x v="1"/>
    <x v="0"/>
    <x v="7"/>
  </r>
  <r>
    <x v="12"/>
    <x v="73"/>
    <x v="1"/>
    <x v="1"/>
    <x v="15253"/>
  </r>
  <r>
    <x v="12"/>
    <x v="73"/>
    <x v="1"/>
    <x v="2"/>
    <x v="15262"/>
  </r>
  <r>
    <x v="12"/>
    <x v="73"/>
    <x v="1"/>
    <x v="3"/>
    <x v="15255"/>
  </r>
  <r>
    <x v="12"/>
    <x v="73"/>
    <x v="1"/>
    <x v="4"/>
    <x v="7"/>
  </r>
  <r>
    <x v="12"/>
    <x v="73"/>
    <x v="1"/>
    <x v="5"/>
    <x v="7"/>
  </r>
  <r>
    <x v="12"/>
    <x v="73"/>
    <x v="1"/>
    <x v="6"/>
    <x v="15263"/>
  </r>
  <r>
    <x v="12"/>
    <x v="73"/>
    <x v="1"/>
    <x v="7"/>
    <x v="7"/>
  </r>
  <r>
    <x v="12"/>
    <x v="73"/>
    <x v="1"/>
    <x v="8"/>
    <x v="7"/>
  </r>
  <r>
    <x v="12"/>
    <x v="73"/>
    <x v="1"/>
    <x v="9"/>
    <x v="15258"/>
  </r>
  <r>
    <x v="12"/>
    <x v="73"/>
    <x v="1"/>
    <x v="10"/>
    <x v="7"/>
  </r>
  <r>
    <x v="12"/>
    <x v="73"/>
    <x v="1"/>
    <x v="11"/>
    <x v="15264"/>
  </r>
  <r>
    <x v="12"/>
    <x v="73"/>
    <x v="1"/>
    <x v="12"/>
    <x v="7"/>
  </r>
  <r>
    <x v="12"/>
    <x v="73"/>
    <x v="1"/>
    <x v="13"/>
    <x v="15265"/>
  </r>
  <r>
    <x v="13"/>
    <x v="0"/>
    <x v="0"/>
    <x v="0"/>
    <x v="7"/>
  </r>
  <r>
    <x v="13"/>
    <x v="0"/>
    <x v="0"/>
    <x v="1"/>
    <x v="15266"/>
  </r>
  <r>
    <x v="13"/>
    <x v="0"/>
    <x v="0"/>
    <x v="2"/>
    <x v="15267"/>
  </r>
  <r>
    <x v="13"/>
    <x v="0"/>
    <x v="0"/>
    <x v="3"/>
    <x v="15268"/>
  </r>
  <r>
    <x v="13"/>
    <x v="0"/>
    <x v="0"/>
    <x v="4"/>
    <x v="15269"/>
  </r>
  <r>
    <x v="13"/>
    <x v="0"/>
    <x v="0"/>
    <x v="5"/>
    <x v="15270"/>
  </r>
  <r>
    <x v="13"/>
    <x v="0"/>
    <x v="0"/>
    <x v="6"/>
    <x v="15271"/>
  </r>
  <r>
    <x v="13"/>
    <x v="0"/>
    <x v="0"/>
    <x v="7"/>
    <x v="7"/>
  </r>
  <r>
    <x v="13"/>
    <x v="0"/>
    <x v="0"/>
    <x v="8"/>
    <x v="15272"/>
  </r>
  <r>
    <x v="13"/>
    <x v="0"/>
    <x v="0"/>
    <x v="9"/>
    <x v="15273"/>
  </r>
  <r>
    <x v="13"/>
    <x v="0"/>
    <x v="0"/>
    <x v="10"/>
    <x v="15274"/>
  </r>
  <r>
    <x v="13"/>
    <x v="0"/>
    <x v="0"/>
    <x v="11"/>
    <x v="15275"/>
  </r>
  <r>
    <x v="13"/>
    <x v="0"/>
    <x v="0"/>
    <x v="12"/>
    <x v="15276"/>
  </r>
  <r>
    <x v="13"/>
    <x v="0"/>
    <x v="0"/>
    <x v="13"/>
    <x v="15277"/>
  </r>
  <r>
    <x v="13"/>
    <x v="0"/>
    <x v="1"/>
    <x v="0"/>
    <x v="15278"/>
  </r>
  <r>
    <x v="13"/>
    <x v="0"/>
    <x v="1"/>
    <x v="1"/>
    <x v="15279"/>
  </r>
  <r>
    <x v="13"/>
    <x v="0"/>
    <x v="1"/>
    <x v="2"/>
    <x v="15280"/>
  </r>
  <r>
    <x v="13"/>
    <x v="0"/>
    <x v="1"/>
    <x v="3"/>
    <x v="15281"/>
  </r>
  <r>
    <x v="13"/>
    <x v="0"/>
    <x v="1"/>
    <x v="4"/>
    <x v="15282"/>
  </r>
  <r>
    <x v="13"/>
    <x v="0"/>
    <x v="1"/>
    <x v="5"/>
    <x v="7"/>
  </r>
  <r>
    <x v="13"/>
    <x v="0"/>
    <x v="1"/>
    <x v="6"/>
    <x v="15283"/>
  </r>
  <r>
    <x v="13"/>
    <x v="0"/>
    <x v="1"/>
    <x v="7"/>
    <x v="7"/>
  </r>
  <r>
    <x v="13"/>
    <x v="0"/>
    <x v="1"/>
    <x v="8"/>
    <x v="15284"/>
  </r>
  <r>
    <x v="13"/>
    <x v="0"/>
    <x v="1"/>
    <x v="9"/>
    <x v="15285"/>
  </r>
  <r>
    <x v="13"/>
    <x v="0"/>
    <x v="1"/>
    <x v="10"/>
    <x v="7"/>
  </r>
  <r>
    <x v="13"/>
    <x v="0"/>
    <x v="1"/>
    <x v="11"/>
    <x v="15286"/>
  </r>
  <r>
    <x v="13"/>
    <x v="0"/>
    <x v="1"/>
    <x v="12"/>
    <x v="7"/>
  </r>
  <r>
    <x v="13"/>
    <x v="0"/>
    <x v="1"/>
    <x v="13"/>
    <x v="15287"/>
  </r>
  <r>
    <x v="13"/>
    <x v="1"/>
    <x v="0"/>
    <x v="0"/>
    <x v="7"/>
  </r>
  <r>
    <x v="13"/>
    <x v="1"/>
    <x v="0"/>
    <x v="1"/>
    <x v="15288"/>
  </r>
  <r>
    <x v="13"/>
    <x v="1"/>
    <x v="0"/>
    <x v="2"/>
    <x v="15289"/>
  </r>
  <r>
    <x v="13"/>
    <x v="1"/>
    <x v="0"/>
    <x v="3"/>
    <x v="15290"/>
  </r>
  <r>
    <x v="13"/>
    <x v="1"/>
    <x v="0"/>
    <x v="4"/>
    <x v="15291"/>
  </r>
  <r>
    <x v="13"/>
    <x v="1"/>
    <x v="0"/>
    <x v="5"/>
    <x v="15292"/>
  </r>
  <r>
    <x v="13"/>
    <x v="1"/>
    <x v="0"/>
    <x v="6"/>
    <x v="15293"/>
  </r>
  <r>
    <x v="13"/>
    <x v="1"/>
    <x v="0"/>
    <x v="7"/>
    <x v="7"/>
  </r>
  <r>
    <x v="13"/>
    <x v="1"/>
    <x v="0"/>
    <x v="8"/>
    <x v="15294"/>
  </r>
  <r>
    <x v="13"/>
    <x v="1"/>
    <x v="0"/>
    <x v="9"/>
    <x v="15295"/>
  </r>
  <r>
    <x v="13"/>
    <x v="1"/>
    <x v="0"/>
    <x v="10"/>
    <x v="15296"/>
  </r>
  <r>
    <x v="13"/>
    <x v="1"/>
    <x v="0"/>
    <x v="11"/>
    <x v="15297"/>
  </r>
  <r>
    <x v="13"/>
    <x v="1"/>
    <x v="0"/>
    <x v="12"/>
    <x v="7"/>
  </r>
  <r>
    <x v="13"/>
    <x v="1"/>
    <x v="0"/>
    <x v="13"/>
    <x v="15298"/>
  </r>
  <r>
    <x v="13"/>
    <x v="1"/>
    <x v="1"/>
    <x v="0"/>
    <x v="7"/>
  </r>
  <r>
    <x v="13"/>
    <x v="1"/>
    <x v="1"/>
    <x v="1"/>
    <x v="15299"/>
  </r>
  <r>
    <x v="13"/>
    <x v="1"/>
    <x v="1"/>
    <x v="2"/>
    <x v="15300"/>
  </r>
  <r>
    <x v="13"/>
    <x v="1"/>
    <x v="1"/>
    <x v="3"/>
    <x v="14186"/>
  </r>
  <r>
    <x v="13"/>
    <x v="1"/>
    <x v="1"/>
    <x v="4"/>
    <x v="15291"/>
  </r>
  <r>
    <x v="13"/>
    <x v="1"/>
    <x v="1"/>
    <x v="5"/>
    <x v="7"/>
  </r>
  <r>
    <x v="13"/>
    <x v="1"/>
    <x v="1"/>
    <x v="6"/>
    <x v="15301"/>
  </r>
  <r>
    <x v="13"/>
    <x v="1"/>
    <x v="1"/>
    <x v="7"/>
    <x v="7"/>
  </r>
  <r>
    <x v="13"/>
    <x v="1"/>
    <x v="1"/>
    <x v="8"/>
    <x v="15294"/>
  </r>
  <r>
    <x v="13"/>
    <x v="1"/>
    <x v="1"/>
    <x v="9"/>
    <x v="15302"/>
  </r>
  <r>
    <x v="13"/>
    <x v="1"/>
    <x v="1"/>
    <x v="10"/>
    <x v="7"/>
  </r>
  <r>
    <x v="13"/>
    <x v="1"/>
    <x v="1"/>
    <x v="11"/>
    <x v="15303"/>
  </r>
  <r>
    <x v="13"/>
    <x v="1"/>
    <x v="1"/>
    <x v="12"/>
    <x v="7"/>
  </r>
  <r>
    <x v="13"/>
    <x v="1"/>
    <x v="1"/>
    <x v="13"/>
    <x v="15304"/>
  </r>
  <r>
    <x v="13"/>
    <x v="2"/>
    <x v="0"/>
    <x v="0"/>
    <x v="7"/>
  </r>
  <r>
    <x v="13"/>
    <x v="2"/>
    <x v="0"/>
    <x v="1"/>
    <x v="15305"/>
  </r>
  <r>
    <x v="13"/>
    <x v="2"/>
    <x v="0"/>
    <x v="2"/>
    <x v="15306"/>
  </r>
  <r>
    <x v="13"/>
    <x v="2"/>
    <x v="0"/>
    <x v="3"/>
    <x v="15307"/>
  </r>
  <r>
    <x v="13"/>
    <x v="2"/>
    <x v="0"/>
    <x v="4"/>
    <x v="7"/>
  </r>
  <r>
    <x v="13"/>
    <x v="2"/>
    <x v="0"/>
    <x v="5"/>
    <x v="15308"/>
  </r>
  <r>
    <x v="13"/>
    <x v="2"/>
    <x v="0"/>
    <x v="6"/>
    <x v="15309"/>
  </r>
  <r>
    <x v="13"/>
    <x v="2"/>
    <x v="0"/>
    <x v="7"/>
    <x v="7"/>
  </r>
  <r>
    <x v="13"/>
    <x v="2"/>
    <x v="0"/>
    <x v="8"/>
    <x v="15310"/>
  </r>
  <r>
    <x v="13"/>
    <x v="2"/>
    <x v="0"/>
    <x v="9"/>
    <x v="15311"/>
  </r>
  <r>
    <x v="13"/>
    <x v="2"/>
    <x v="0"/>
    <x v="10"/>
    <x v="15312"/>
  </r>
  <r>
    <x v="13"/>
    <x v="2"/>
    <x v="0"/>
    <x v="11"/>
    <x v="15313"/>
  </r>
  <r>
    <x v="13"/>
    <x v="2"/>
    <x v="0"/>
    <x v="12"/>
    <x v="15314"/>
  </r>
  <r>
    <x v="13"/>
    <x v="2"/>
    <x v="0"/>
    <x v="13"/>
    <x v="15315"/>
  </r>
  <r>
    <x v="13"/>
    <x v="2"/>
    <x v="1"/>
    <x v="0"/>
    <x v="7"/>
  </r>
  <r>
    <x v="13"/>
    <x v="2"/>
    <x v="1"/>
    <x v="1"/>
    <x v="15316"/>
  </r>
  <r>
    <x v="13"/>
    <x v="2"/>
    <x v="1"/>
    <x v="2"/>
    <x v="15317"/>
  </r>
  <r>
    <x v="13"/>
    <x v="2"/>
    <x v="1"/>
    <x v="3"/>
    <x v="15318"/>
  </r>
  <r>
    <x v="13"/>
    <x v="2"/>
    <x v="1"/>
    <x v="4"/>
    <x v="15319"/>
  </r>
  <r>
    <x v="13"/>
    <x v="2"/>
    <x v="1"/>
    <x v="5"/>
    <x v="7"/>
  </r>
  <r>
    <x v="13"/>
    <x v="2"/>
    <x v="1"/>
    <x v="6"/>
    <x v="15320"/>
  </r>
  <r>
    <x v="13"/>
    <x v="2"/>
    <x v="1"/>
    <x v="7"/>
    <x v="7"/>
  </r>
  <r>
    <x v="13"/>
    <x v="2"/>
    <x v="1"/>
    <x v="8"/>
    <x v="15321"/>
  </r>
  <r>
    <x v="13"/>
    <x v="2"/>
    <x v="1"/>
    <x v="9"/>
    <x v="4216"/>
  </r>
  <r>
    <x v="13"/>
    <x v="2"/>
    <x v="1"/>
    <x v="10"/>
    <x v="7"/>
  </r>
  <r>
    <x v="13"/>
    <x v="2"/>
    <x v="1"/>
    <x v="11"/>
    <x v="15322"/>
  </r>
  <r>
    <x v="13"/>
    <x v="2"/>
    <x v="1"/>
    <x v="12"/>
    <x v="7"/>
  </r>
  <r>
    <x v="13"/>
    <x v="2"/>
    <x v="1"/>
    <x v="13"/>
    <x v="15323"/>
  </r>
  <r>
    <x v="13"/>
    <x v="3"/>
    <x v="0"/>
    <x v="0"/>
    <x v="7"/>
  </r>
  <r>
    <x v="13"/>
    <x v="3"/>
    <x v="0"/>
    <x v="1"/>
    <x v="15324"/>
  </r>
  <r>
    <x v="13"/>
    <x v="3"/>
    <x v="0"/>
    <x v="2"/>
    <x v="15325"/>
  </r>
  <r>
    <x v="13"/>
    <x v="3"/>
    <x v="0"/>
    <x v="3"/>
    <x v="14214"/>
  </r>
  <r>
    <x v="13"/>
    <x v="3"/>
    <x v="0"/>
    <x v="4"/>
    <x v="15326"/>
  </r>
  <r>
    <x v="13"/>
    <x v="3"/>
    <x v="0"/>
    <x v="5"/>
    <x v="15327"/>
  </r>
  <r>
    <x v="13"/>
    <x v="3"/>
    <x v="0"/>
    <x v="6"/>
    <x v="15328"/>
  </r>
  <r>
    <x v="13"/>
    <x v="3"/>
    <x v="0"/>
    <x v="7"/>
    <x v="7"/>
  </r>
  <r>
    <x v="13"/>
    <x v="3"/>
    <x v="0"/>
    <x v="8"/>
    <x v="15329"/>
  </r>
  <r>
    <x v="13"/>
    <x v="3"/>
    <x v="0"/>
    <x v="9"/>
    <x v="15330"/>
  </r>
  <r>
    <x v="13"/>
    <x v="3"/>
    <x v="0"/>
    <x v="10"/>
    <x v="15331"/>
  </r>
  <r>
    <x v="13"/>
    <x v="3"/>
    <x v="0"/>
    <x v="11"/>
    <x v="15332"/>
  </r>
  <r>
    <x v="13"/>
    <x v="3"/>
    <x v="0"/>
    <x v="12"/>
    <x v="15333"/>
  </r>
  <r>
    <x v="13"/>
    <x v="3"/>
    <x v="0"/>
    <x v="13"/>
    <x v="15334"/>
  </r>
  <r>
    <x v="13"/>
    <x v="3"/>
    <x v="1"/>
    <x v="0"/>
    <x v="7"/>
  </r>
  <r>
    <x v="13"/>
    <x v="3"/>
    <x v="1"/>
    <x v="1"/>
    <x v="15324"/>
  </r>
  <r>
    <x v="13"/>
    <x v="3"/>
    <x v="1"/>
    <x v="2"/>
    <x v="15335"/>
  </r>
  <r>
    <x v="13"/>
    <x v="3"/>
    <x v="1"/>
    <x v="3"/>
    <x v="14225"/>
  </r>
  <r>
    <x v="13"/>
    <x v="3"/>
    <x v="1"/>
    <x v="4"/>
    <x v="15326"/>
  </r>
  <r>
    <x v="13"/>
    <x v="3"/>
    <x v="1"/>
    <x v="5"/>
    <x v="7"/>
  </r>
  <r>
    <x v="13"/>
    <x v="3"/>
    <x v="1"/>
    <x v="6"/>
    <x v="15336"/>
  </r>
  <r>
    <x v="13"/>
    <x v="3"/>
    <x v="1"/>
    <x v="7"/>
    <x v="7"/>
  </r>
  <r>
    <x v="13"/>
    <x v="3"/>
    <x v="1"/>
    <x v="8"/>
    <x v="15337"/>
  </r>
  <r>
    <x v="13"/>
    <x v="3"/>
    <x v="1"/>
    <x v="9"/>
    <x v="15338"/>
  </r>
  <r>
    <x v="13"/>
    <x v="3"/>
    <x v="1"/>
    <x v="10"/>
    <x v="7"/>
  </r>
  <r>
    <x v="13"/>
    <x v="3"/>
    <x v="1"/>
    <x v="11"/>
    <x v="15339"/>
  </r>
  <r>
    <x v="13"/>
    <x v="3"/>
    <x v="1"/>
    <x v="12"/>
    <x v="7"/>
  </r>
  <r>
    <x v="13"/>
    <x v="3"/>
    <x v="1"/>
    <x v="13"/>
    <x v="15340"/>
  </r>
  <r>
    <x v="13"/>
    <x v="4"/>
    <x v="0"/>
    <x v="0"/>
    <x v="15341"/>
  </r>
  <r>
    <x v="13"/>
    <x v="4"/>
    <x v="0"/>
    <x v="1"/>
    <x v="15342"/>
  </r>
  <r>
    <x v="13"/>
    <x v="4"/>
    <x v="0"/>
    <x v="2"/>
    <x v="15343"/>
  </r>
  <r>
    <x v="13"/>
    <x v="4"/>
    <x v="0"/>
    <x v="3"/>
    <x v="15344"/>
  </r>
  <r>
    <x v="13"/>
    <x v="4"/>
    <x v="0"/>
    <x v="4"/>
    <x v="15345"/>
  </r>
  <r>
    <x v="13"/>
    <x v="4"/>
    <x v="0"/>
    <x v="5"/>
    <x v="7"/>
  </r>
  <r>
    <x v="13"/>
    <x v="4"/>
    <x v="0"/>
    <x v="6"/>
    <x v="15346"/>
  </r>
  <r>
    <x v="13"/>
    <x v="4"/>
    <x v="0"/>
    <x v="7"/>
    <x v="7"/>
  </r>
  <r>
    <x v="13"/>
    <x v="4"/>
    <x v="0"/>
    <x v="8"/>
    <x v="15347"/>
  </r>
  <r>
    <x v="13"/>
    <x v="4"/>
    <x v="0"/>
    <x v="9"/>
    <x v="15348"/>
  </r>
  <r>
    <x v="13"/>
    <x v="4"/>
    <x v="0"/>
    <x v="10"/>
    <x v="7"/>
  </r>
  <r>
    <x v="13"/>
    <x v="4"/>
    <x v="0"/>
    <x v="11"/>
    <x v="15349"/>
  </r>
  <r>
    <x v="13"/>
    <x v="4"/>
    <x v="0"/>
    <x v="12"/>
    <x v="15350"/>
  </r>
  <r>
    <x v="13"/>
    <x v="4"/>
    <x v="0"/>
    <x v="13"/>
    <x v="15351"/>
  </r>
  <r>
    <x v="13"/>
    <x v="4"/>
    <x v="1"/>
    <x v="0"/>
    <x v="15341"/>
  </r>
  <r>
    <x v="13"/>
    <x v="4"/>
    <x v="1"/>
    <x v="1"/>
    <x v="15352"/>
  </r>
  <r>
    <x v="13"/>
    <x v="4"/>
    <x v="1"/>
    <x v="2"/>
    <x v="15353"/>
  </r>
  <r>
    <x v="13"/>
    <x v="4"/>
    <x v="1"/>
    <x v="3"/>
    <x v="15354"/>
  </r>
  <r>
    <x v="13"/>
    <x v="4"/>
    <x v="1"/>
    <x v="4"/>
    <x v="15355"/>
  </r>
  <r>
    <x v="13"/>
    <x v="4"/>
    <x v="1"/>
    <x v="5"/>
    <x v="7"/>
  </r>
  <r>
    <x v="13"/>
    <x v="4"/>
    <x v="1"/>
    <x v="6"/>
    <x v="15356"/>
  </r>
  <r>
    <x v="13"/>
    <x v="4"/>
    <x v="1"/>
    <x v="7"/>
    <x v="7"/>
  </r>
  <r>
    <x v="13"/>
    <x v="4"/>
    <x v="1"/>
    <x v="8"/>
    <x v="15357"/>
  </r>
  <r>
    <x v="13"/>
    <x v="4"/>
    <x v="1"/>
    <x v="9"/>
    <x v="15358"/>
  </r>
  <r>
    <x v="13"/>
    <x v="4"/>
    <x v="1"/>
    <x v="10"/>
    <x v="7"/>
  </r>
  <r>
    <x v="13"/>
    <x v="4"/>
    <x v="1"/>
    <x v="11"/>
    <x v="15359"/>
  </r>
  <r>
    <x v="13"/>
    <x v="4"/>
    <x v="1"/>
    <x v="12"/>
    <x v="7"/>
  </r>
  <r>
    <x v="13"/>
    <x v="4"/>
    <x v="1"/>
    <x v="13"/>
    <x v="15360"/>
  </r>
  <r>
    <x v="13"/>
    <x v="6"/>
    <x v="0"/>
    <x v="0"/>
    <x v="9681"/>
  </r>
  <r>
    <x v="13"/>
    <x v="6"/>
    <x v="0"/>
    <x v="1"/>
    <x v="15361"/>
  </r>
  <r>
    <x v="13"/>
    <x v="6"/>
    <x v="0"/>
    <x v="2"/>
    <x v="15362"/>
  </r>
  <r>
    <x v="13"/>
    <x v="6"/>
    <x v="0"/>
    <x v="3"/>
    <x v="14252"/>
  </r>
  <r>
    <x v="13"/>
    <x v="6"/>
    <x v="0"/>
    <x v="4"/>
    <x v="15363"/>
  </r>
  <r>
    <x v="13"/>
    <x v="6"/>
    <x v="0"/>
    <x v="5"/>
    <x v="15364"/>
  </r>
  <r>
    <x v="13"/>
    <x v="6"/>
    <x v="0"/>
    <x v="6"/>
    <x v="15365"/>
  </r>
  <r>
    <x v="13"/>
    <x v="6"/>
    <x v="0"/>
    <x v="7"/>
    <x v="7"/>
  </r>
  <r>
    <x v="13"/>
    <x v="6"/>
    <x v="0"/>
    <x v="8"/>
    <x v="15366"/>
  </r>
  <r>
    <x v="13"/>
    <x v="6"/>
    <x v="0"/>
    <x v="9"/>
    <x v="15367"/>
  </r>
  <r>
    <x v="13"/>
    <x v="6"/>
    <x v="0"/>
    <x v="10"/>
    <x v="6499"/>
  </r>
  <r>
    <x v="13"/>
    <x v="6"/>
    <x v="0"/>
    <x v="11"/>
    <x v="15368"/>
  </r>
  <r>
    <x v="13"/>
    <x v="6"/>
    <x v="0"/>
    <x v="12"/>
    <x v="15369"/>
  </r>
  <r>
    <x v="13"/>
    <x v="6"/>
    <x v="0"/>
    <x v="13"/>
    <x v="15370"/>
  </r>
  <r>
    <x v="13"/>
    <x v="6"/>
    <x v="1"/>
    <x v="0"/>
    <x v="9681"/>
  </r>
  <r>
    <x v="13"/>
    <x v="6"/>
    <x v="1"/>
    <x v="1"/>
    <x v="15371"/>
  </r>
  <r>
    <x v="13"/>
    <x v="6"/>
    <x v="1"/>
    <x v="2"/>
    <x v="15372"/>
  </r>
  <r>
    <x v="13"/>
    <x v="6"/>
    <x v="1"/>
    <x v="3"/>
    <x v="14252"/>
  </r>
  <r>
    <x v="13"/>
    <x v="6"/>
    <x v="1"/>
    <x v="4"/>
    <x v="15373"/>
  </r>
  <r>
    <x v="13"/>
    <x v="6"/>
    <x v="1"/>
    <x v="5"/>
    <x v="15374"/>
  </r>
  <r>
    <x v="13"/>
    <x v="6"/>
    <x v="1"/>
    <x v="6"/>
    <x v="15375"/>
  </r>
  <r>
    <x v="13"/>
    <x v="6"/>
    <x v="1"/>
    <x v="7"/>
    <x v="7"/>
  </r>
  <r>
    <x v="13"/>
    <x v="6"/>
    <x v="1"/>
    <x v="8"/>
    <x v="15366"/>
  </r>
  <r>
    <x v="13"/>
    <x v="6"/>
    <x v="1"/>
    <x v="9"/>
    <x v="15376"/>
  </r>
  <r>
    <x v="13"/>
    <x v="6"/>
    <x v="1"/>
    <x v="10"/>
    <x v="7"/>
  </r>
  <r>
    <x v="13"/>
    <x v="6"/>
    <x v="1"/>
    <x v="11"/>
    <x v="15377"/>
  </r>
  <r>
    <x v="13"/>
    <x v="6"/>
    <x v="1"/>
    <x v="12"/>
    <x v="7"/>
  </r>
  <r>
    <x v="13"/>
    <x v="6"/>
    <x v="1"/>
    <x v="13"/>
    <x v="15378"/>
  </r>
  <r>
    <x v="13"/>
    <x v="7"/>
    <x v="0"/>
    <x v="0"/>
    <x v="7"/>
  </r>
  <r>
    <x v="13"/>
    <x v="7"/>
    <x v="0"/>
    <x v="1"/>
    <x v="7960"/>
  </r>
  <r>
    <x v="13"/>
    <x v="7"/>
    <x v="0"/>
    <x v="2"/>
    <x v="15379"/>
  </r>
  <r>
    <x v="13"/>
    <x v="7"/>
    <x v="0"/>
    <x v="3"/>
    <x v="15380"/>
  </r>
  <r>
    <x v="13"/>
    <x v="7"/>
    <x v="0"/>
    <x v="4"/>
    <x v="7"/>
  </r>
  <r>
    <x v="13"/>
    <x v="7"/>
    <x v="0"/>
    <x v="5"/>
    <x v="7"/>
  </r>
  <r>
    <x v="13"/>
    <x v="7"/>
    <x v="0"/>
    <x v="6"/>
    <x v="15381"/>
  </r>
  <r>
    <x v="13"/>
    <x v="7"/>
    <x v="0"/>
    <x v="7"/>
    <x v="7"/>
  </r>
  <r>
    <x v="13"/>
    <x v="7"/>
    <x v="0"/>
    <x v="8"/>
    <x v="7"/>
  </r>
  <r>
    <x v="13"/>
    <x v="7"/>
    <x v="0"/>
    <x v="9"/>
    <x v="15382"/>
  </r>
  <r>
    <x v="13"/>
    <x v="7"/>
    <x v="0"/>
    <x v="10"/>
    <x v="7"/>
  </r>
  <r>
    <x v="13"/>
    <x v="7"/>
    <x v="0"/>
    <x v="11"/>
    <x v="15383"/>
  </r>
  <r>
    <x v="13"/>
    <x v="7"/>
    <x v="0"/>
    <x v="12"/>
    <x v="7"/>
  </r>
  <r>
    <x v="13"/>
    <x v="7"/>
    <x v="0"/>
    <x v="13"/>
    <x v="15384"/>
  </r>
  <r>
    <x v="13"/>
    <x v="7"/>
    <x v="1"/>
    <x v="0"/>
    <x v="7"/>
  </r>
  <r>
    <x v="13"/>
    <x v="7"/>
    <x v="1"/>
    <x v="1"/>
    <x v="7960"/>
  </r>
  <r>
    <x v="13"/>
    <x v="7"/>
    <x v="1"/>
    <x v="2"/>
    <x v="15385"/>
  </r>
  <r>
    <x v="13"/>
    <x v="7"/>
    <x v="1"/>
    <x v="3"/>
    <x v="6129"/>
  </r>
  <r>
    <x v="13"/>
    <x v="7"/>
    <x v="1"/>
    <x v="4"/>
    <x v="7"/>
  </r>
  <r>
    <x v="13"/>
    <x v="7"/>
    <x v="1"/>
    <x v="5"/>
    <x v="7"/>
  </r>
  <r>
    <x v="13"/>
    <x v="7"/>
    <x v="1"/>
    <x v="6"/>
    <x v="15381"/>
  </r>
  <r>
    <x v="13"/>
    <x v="7"/>
    <x v="1"/>
    <x v="7"/>
    <x v="7"/>
  </r>
  <r>
    <x v="13"/>
    <x v="7"/>
    <x v="1"/>
    <x v="8"/>
    <x v="7"/>
  </r>
  <r>
    <x v="13"/>
    <x v="7"/>
    <x v="1"/>
    <x v="9"/>
    <x v="15386"/>
  </r>
  <r>
    <x v="13"/>
    <x v="7"/>
    <x v="1"/>
    <x v="10"/>
    <x v="7"/>
  </r>
  <r>
    <x v="13"/>
    <x v="7"/>
    <x v="1"/>
    <x v="11"/>
    <x v="15387"/>
  </r>
  <r>
    <x v="13"/>
    <x v="7"/>
    <x v="1"/>
    <x v="12"/>
    <x v="7"/>
  </r>
  <r>
    <x v="13"/>
    <x v="7"/>
    <x v="1"/>
    <x v="13"/>
    <x v="15388"/>
  </r>
  <r>
    <x v="13"/>
    <x v="8"/>
    <x v="0"/>
    <x v="0"/>
    <x v="7"/>
  </r>
  <r>
    <x v="13"/>
    <x v="8"/>
    <x v="0"/>
    <x v="1"/>
    <x v="15389"/>
  </r>
  <r>
    <x v="13"/>
    <x v="8"/>
    <x v="0"/>
    <x v="2"/>
    <x v="15390"/>
  </r>
  <r>
    <x v="13"/>
    <x v="8"/>
    <x v="0"/>
    <x v="3"/>
    <x v="15391"/>
  </r>
  <r>
    <x v="13"/>
    <x v="8"/>
    <x v="0"/>
    <x v="4"/>
    <x v="15392"/>
  </r>
  <r>
    <x v="13"/>
    <x v="8"/>
    <x v="0"/>
    <x v="5"/>
    <x v="7"/>
  </r>
  <r>
    <x v="13"/>
    <x v="8"/>
    <x v="0"/>
    <x v="6"/>
    <x v="15393"/>
  </r>
  <r>
    <x v="13"/>
    <x v="8"/>
    <x v="0"/>
    <x v="7"/>
    <x v="7"/>
  </r>
  <r>
    <x v="13"/>
    <x v="8"/>
    <x v="0"/>
    <x v="8"/>
    <x v="15394"/>
  </r>
  <r>
    <x v="13"/>
    <x v="8"/>
    <x v="0"/>
    <x v="9"/>
    <x v="15395"/>
  </r>
  <r>
    <x v="13"/>
    <x v="8"/>
    <x v="0"/>
    <x v="10"/>
    <x v="15396"/>
  </r>
  <r>
    <x v="13"/>
    <x v="8"/>
    <x v="0"/>
    <x v="11"/>
    <x v="15397"/>
  </r>
  <r>
    <x v="13"/>
    <x v="8"/>
    <x v="0"/>
    <x v="12"/>
    <x v="15398"/>
  </r>
  <r>
    <x v="13"/>
    <x v="8"/>
    <x v="0"/>
    <x v="13"/>
    <x v="15399"/>
  </r>
  <r>
    <x v="13"/>
    <x v="8"/>
    <x v="1"/>
    <x v="0"/>
    <x v="15400"/>
  </r>
  <r>
    <x v="13"/>
    <x v="8"/>
    <x v="1"/>
    <x v="1"/>
    <x v="15401"/>
  </r>
  <r>
    <x v="13"/>
    <x v="8"/>
    <x v="1"/>
    <x v="2"/>
    <x v="15402"/>
  </r>
  <r>
    <x v="13"/>
    <x v="8"/>
    <x v="1"/>
    <x v="3"/>
    <x v="15403"/>
  </r>
  <r>
    <x v="13"/>
    <x v="8"/>
    <x v="1"/>
    <x v="4"/>
    <x v="15404"/>
  </r>
  <r>
    <x v="13"/>
    <x v="8"/>
    <x v="1"/>
    <x v="5"/>
    <x v="7"/>
  </r>
  <r>
    <x v="13"/>
    <x v="8"/>
    <x v="1"/>
    <x v="6"/>
    <x v="15405"/>
  </r>
  <r>
    <x v="13"/>
    <x v="8"/>
    <x v="1"/>
    <x v="7"/>
    <x v="7"/>
  </r>
  <r>
    <x v="13"/>
    <x v="8"/>
    <x v="1"/>
    <x v="8"/>
    <x v="15406"/>
  </r>
  <r>
    <x v="13"/>
    <x v="8"/>
    <x v="1"/>
    <x v="9"/>
    <x v="15407"/>
  </r>
  <r>
    <x v="13"/>
    <x v="8"/>
    <x v="1"/>
    <x v="10"/>
    <x v="7"/>
  </r>
  <r>
    <x v="13"/>
    <x v="8"/>
    <x v="1"/>
    <x v="11"/>
    <x v="15408"/>
  </r>
  <r>
    <x v="13"/>
    <x v="8"/>
    <x v="1"/>
    <x v="12"/>
    <x v="7"/>
  </r>
  <r>
    <x v="13"/>
    <x v="8"/>
    <x v="1"/>
    <x v="13"/>
    <x v="15409"/>
  </r>
  <r>
    <x v="13"/>
    <x v="9"/>
    <x v="0"/>
    <x v="0"/>
    <x v="7"/>
  </r>
  <r>
    <x v="13"/>
    <x v="9"/>
    <x v="0"/>
    <x v="1"/>
    <x v="15410"/>
  </r>
  <r>
    <x v="13"/>
    <x v="9"/>
    <x v="0"/>
    <x v="2"/>
    <x v="15411"/>
  </r>
  <r>
    <x v="13"/>
    <x v="9"/>
    <x v="0"/>
    <x v="3"/>
    <x v="15412"/>
  </r>
  <r>
    <x v="13"/>
    <x v="9"/>
    <x v="0"/>
    <x v="4"/>
    <x v="15413"/>
  </r>
  <r>
    <x v="13"/>
    <x v="9"/>
    <x v="0"/>
    <x v="5"/>
    <x v="15414"/>
  </r>
  <r>
    <x v="13"/>
    <x v="9"/>
    <x v="0"/>
    <x v="6"/>
    <x v="15415"/>
  </r>
  <r>
    <x v="13"/>
    <x v="9"/>
    <x v="0"/>
    <x v="7"/>
    <x v="7"/>
  </r>
  <r>
    <x v="13"/>
    <x v="9"/>
    <x v="0"/>
    <x v="8"/>
    <x v="15416"/>
  </r>
  <r>
    <x v="13"/>
    <x v="9"/>
    <x v="0"/>
    <x v="9"/>
    <x v="15417"/>
  </r>
  <r>
    <x v="13"/>
    <x v="9"/>
    <x v="0"/>
    <x v="10"/>
    <x v="15418"/>
  </r>
  <r>
    <x v="13"/>
    <x v="9"/>
    <x v="0"/>
    <x v="11"/>
    <x v="15419"/>
  </r>
  <r>
    <x v="13"/>
    <x v="9"/>
    <x v="0"/>
    <x v="12"/>
    <x v="1839"/>
  </r>
  <r>
    <x v="13"/>
    <x v="9"/>
    <x v="0"/>
    <x v="13"/>
    <x v="15420"/>
  </r>
  <r>
    <x v="13"/>
    <x v="9"/>
    <x v="1"/>
    <x v="0"/>
    <x v="7"/>
  </r>
  <r>
    <x v="13"/>
    <x v="9"/>
    <x v="1"/>
    <x v="1"/>
    <x v="15421"/>
  </r>
  <r>
    <x v="13"/>
    <x v="9"/>
    <x v="1"/>
    <x v="2"/>
    <x v="15422"/>
  </r>
  <r>
    <x v="13"/>
    <x v="9"/>
    <x v="1"/>
    <x v="3"/>
    <x v="15412"/>
  </r>
  <r>
    <x v="13"/>
    <x v="9"/>
    <x v="1"/>
    <x v="4"/>
    <x v="15413"/>
  </r>
  <r>
    <x v="13"/>
    <x v="9"/>
    <x v="1"/>
    <x v="5"/>
    <x v="7"/>
  </r>
  <r>
    <x v="13"/>
    <x v="9"/>
    <x v="1"/>
    <x v="6"/>
    <x v="15423"/>
  </r>
  <r>
    <x v="13"/>
    <x v="9"/>
    <x v="1"/>
    <x v="7"/>
    <x v="7"/>
  </r>
  <r>
    <x v="13"/>
    <x v="9"/>
    <x v="1"/>
    <x v="8"/>
    <x v="15424"/>
  </r>
  <r>
    <x v="13"/>
    <x v="9"/>
    <x v="1"/>
    <x v="9"/>
    <x v="15425"/>
  </r>
  <r>
    <x v="13"/>
    <x v="9"/>
    <x v="1"/>
    <x v="10"/>
    <x v="7"/>
  </r>
  <r>
    <x v="13"/>
    <x v="9"/>
    <x v="1"/>
    <x v="11"/>
    <x v="15426"/>
  </r>
  <r>
    <x v="13"/>
    <x v="9"/>
    <x v="1"/>
    <x v="12"/>
    <x v="7"/>
  </r>
  <r>
    <x v="13"/>
    <x v="9"/>
    <x v="1"/>
    <x v="13"/>
    <x v="15427"/>
  </r>
  <r>
    <x v="13"/>
    <x v="10"/>
    <x v="0"/>
    <x v="0"/>
    <x v="7"/>
  </r>
  <r>
    <x v="13"/>
    <x v="10"/>
    <x v="0"/>
    <x v="1"/>
    <x v="15428"/>
  </r>
  <r>
    <x v="13"/>
    <x v="10"/>
    <x v="0"/>
    <x v="2"/>
    <x v="15429"/>
  </r>
  <r>
    <x v="13"/>
    <x v="10"/>
    <x v="0"/>
    <x v="3"/>
    <x v="15430"/>
  </r>
  <r>
    <x v="13"/>
    <x v="10"/>
    <x v="0"/>
    <x v="4"/>
    <x v="15431"/>
  </r>
  <r>
    <x v="13"/>
    <x v="10"/>
    <x v="0"/>
    <x v="5"/>
    <x v="7"/>
  </r>
  <r>
    <x v="13"/>
    <x v="10"/>
    <x v="0"/>
    <x v="6"/>
    <x v="15432"/>
  </r>
  <r>
    <x v="13"/>
    <x v="10"/>
    <x v="0"/>
    <x v="7"/>
    <x v="7"/>
  </r>
  <r>
    <x v="13"/>
    <x v="10"/>
    <x v="0"/>
    <x v="8"/>
    <x v="15433"/>
  </r>
  <r>
    <x v="13"/>
    <x v="10"/>
    <x v="0"/>
    <x v="9"/>
    <x v="15434"/>
  </r>
  <r>
    <x v="13"/>
    <x v="10"/>
    <x v="0"/>
    <x v="10"/>
    <x v="15435"/>
  </r>
  <r>
    <x v="13"/>
    <x v="10"/>
    <x v="0"/>
    <x v="11"/>
    <x v="15436"/>
  </r>
  <r>
    <x v="13"/>
    <x v="10"/>
    <x v="0"/>
    <x v="12"/>
    <x v="15437"/>
  </r>
  <r>
    <x v="13"/>
    <x v="10"/>
    <x v="0"/>
    <x v="13"/>
    <x v="15438"/>
  </r>
  <r>
    <x v="13"/>
    <x v="10"/>
    <x v="1"/>
    <x v="0"/>
    <x v="7"/>
  </r>
  <r>
    <x v="13"/>
    <x v="10"/>
    <x v="1"/>
    <x v="1"/>
    <x v="15439"/>
  </r>
  <r>
    <x v="13"/>
    <x v="10"/>
    <x v="1"/>
    <x v="2"/>
    <x v="15440"/>
  </r>
  <r>
    <x v="13"/>
    <x v="10"/>
    <x v="1"/>
    <x v="3"/>
    <x v="15430"/>
  </r>
  <r>
    <x v="13"/>
    <x v="10"/>
    <x v="1"/>
    <x v="4"/>
    <x v="15431"/>
  </r>
  <r>
    <x v="13"/>
    <x v="10"/>
    <x v="1"/>
    <x v="5"/>
    <x v="7"/>
  </r>
  <r>
    <x v="13"/>
    <x v="10"/>
    <x v="1"/>
    <x v="6"/>
    <x v="15441"/>
  </r>
  <r>
    <x v="13"/>
    <x v="10"/>
    <x v="1"/>
    <x v="7"/>
    <x v="7"/>
  </r>
  <r>
    <x v="13"/>
    <x v="10"/>
    <x v="1"/>
    <x v="8"/>
    <x v="15442"/>
  </r>
  <r>
    <x v="13"/>
    <x v="10"/>
    <x v="1"/>
    <x v="9"/>
    <x v="15443"/>
  </r>
  <r>
    <x v="13"/>
    <x v="10"/>
    <x v="1"/>
    <x v="10"/>
    <x v="7"/>
  </r>
  <r>
    <x v="13"/>
    <x v="10"/>
    <x v="1"/>
    <x v="11"/>
    <x v="15444"/>
  </r>
  <r>
    <x v="13"/>
    <x v="10"/>
    <x v="1"/>
    <x v="12"/>
    <x v="7"/>
  </r>
  <r>
    <x v="13"/>
    <x v="10"/>
    <x v="1"/>
    <x v="13"/>
    <x v="15445"/>
  </r>
  <r>
    <x v="13"/>
    <x v="11"/>
    <x v="0"/>
    <x v="0"/>
    <x v="7"/>
  </r>
  <r>
    <x v="13"/>
    <x v="11"/>
    <x v="0"/>
    <x v="1"/>
    <x v="15446"/>
  </r>
  <r>
    <x v="13"/>
    <x v="11"/>
    <x v="0"/>
    <x v="2"/>
    <x v="15447"/>
  </r>
  <r>
    <x v="13"/>
    <x v="11"/>
    <x v="0"/>
    <x v="3"/>
    <x v="15448"/>
  </r>
  <r>
    <x v="13"/>
    <x v="11"/>
    <x v="0"/>
    <x v="4"/>
    <x v="7"/>
  </r>
  <r>
    <x v="13"/>
    <x v="11"/>
    <x v="0"/>
    <x v="5"/>
    <x v="15449"/>
  </r>
  <r>
    <x v="13"/>
    <x v="11"/>
    <x v="0"/>
    <x v="6"/>
    <x v="15450"/>
  </r>
  <r>
    <x v="13"/>
    <x v="11"/>
    <x v="0"/>
    <x v="7"/>
    <x v="7"/>
  </r>
  <r>
    <x v="13"/>
    <x v="11"/>
    <x v="0"/>
    <x v="8"/>
    <x v="7"/>
  </r>
  <r>
    <x v="13"/>
    <x v="11"/>
    <x v="0"/>
    <x v="9"/>
    <x v="15451"/>
  </r>
  <r>
    <x v="13"/>
    <x v="11"/>
    <x v="0"/>
    <x v="10"/>
    <x v="15452"/>
  </r>
  <r>
    <x v="13"/>
    <x v="11"/>
    <x v="0"/>
    <x v="11"/>
    <x v="15453"/>
  </r>
  <r>
    <x v="13"/>
    <x v="11"/>
    <x v="0"/>
    <x v="12"/>
    <x v="7"/>
  </r>
  <r>
    <x v="13"/>
    <x v="11"/>
    <x v="0"/>
    <x v="13"/>
    <x v="15454"/>
  </r>
  <r>
    <x v="13"/>
    <x v="11"/>
    <x v="1"/>
    <x v="0"/>
    <x v="7"/>
  </r>
  <r>
    <x v="13"/>
    <x v="11"/>
    <x v="1"/>
    <x v="1"/>
    <x v="15446"/>
  </r>
  <r>
    <x v="13"/>
    <x v="11"/>
    <x v="1"/>
    <x v="2"/>
    <x v="15455"/>
  </r>
  <r>
    <x v="13"/>
    <x v="11"/>
    <x v="1"/>
    <x v="3"/>
    <x v="15448"/>
  </r>
  <r>
    <x v="13"/>
    <x v="11"/>
    <x v="1"/>
    <x v="4"/>
    <x v="7"/>
  </r>
  <r>
    <x v="13"/>
    <x v="11"/>
    <x v="1"/>
    <x v="5"/>
    <x v="7"/>
  </r>
  <r>
    <x v="13"/>
    <x v="11"/>
    <x v="1"/>
    <x v="6"/>
    <x v="15456"/>
  </r>
  <r>
    <x v="13"/>
    <x v="11"/>
    <x v="1"/>
    <x v="7"/>
    <x v="7"/>
  </r>
  <r>
    <x v="13"/>
    <x v="11"/>
    <x v="1"/>
    <x v="8"/>
    <x v="7"/>
  </r>
  <r>
    <x v="13"/>
    <x v="11"/>
    <x v="1"/>
    <x v="9"/>
    <x v="15451"/>
  </r>
  <r>
    <x v="13"/>
    <x v="11"/>
    <x v="1"/>
    <x v="10"/>
    <x v="7"/>
  </r>
  <r>
    <x v="13"/>
    <x v="11"/>
    <x v="1"/>
    <x v="11"/>
    <x v="15457"/>
  </r>
  <r>
    <x v="13"/>
    <x v="11"/>
    <x v="1"/>
    <x v="12"/>
    <x v="7"/>
  </r>
  <r>
    <x v="13"/>
    <x v="11"/>
    <x v="1"/>
    <x v="13"/>
    <x v="15458"/>
  </r>
  <r>
    <x v="13"/>
    <x v="12"/>
    <x v="0"/>
    <x v="0"/>
    <x v="7"/>
  </r>
  <r>
    <x v="13"/>
    <x v="12"/>
    <x v="0"/>
    <x v="1"/>
    <x v="15459"/>
  </r>
  <r>
    <x v="13"/>
    <x v="12"/>
    <x v="0"/>
    <x v="2"/>
    <x v="8735"/>
  </r>
  <r>
    <x v="13"/>
    <x v="12"/>
    <x v="0"/>
    <x v="3"/>
    <x v="14350"/>
  </r>
  <r>
    <x v="13"/>
    <x v="12"/>
    <x v="0"/>
    <x v="4"/>
    <x v="15460"/>
  </r>
  <r>
    <x v="13"/>
    <x v="12"/>
    <x v="0"/>
    <x v="5"/>
    <x v="7"/>
  </r>
  <r>
    <x v="13"/>
    <x v="12"/>
    <x v="0"/>
    <x v="6"/>
    <x v="15461"/>
  </r>
  <r>
    <x v="13"/>
    <x v="12"/>
    <x v="0"/>
    <x v="7"/>
    <x v="7"/>
  </r>
  <r>
    <x v="13"/>
    <x v="12"/>
    <x v="0"/>
    <x v="8"/>
    <x v="15462"/>
  </r>
  <r>
    <x v="13"/>
    <x v="12"/>
    <x v="0"/>
    <x v="9"/>
    <x v="5375"/>
  </r>
  <r>
    <x v="13"/>
    <x v="12"/>
    <x v="0"/>
    <x v="10"/>
    <x v="15463"/>
  </r>
  <r>
    <x v="13"/>
    <x v="12"/>
    <x v="0"/>
    <x v="11"/>
    <x v="15464"/>
  </r>
  <r>
    <x v="13"/>
    <x v="12"/>
    <x v="0"/>
    <x v="12"/>
    <x v="15465"/>
  </r>
  <r>
    <x v="13"/>
    <x v="12"/>
    <x v="0"/>
    <x v="13"/>
    <x v="15466"/>
  </r>
  <r>
    <x v="13"/>
    <x v="12"/>
    <x v="1"/>
    <x v="0"/>
    <x v="7"/>
  </r>
  <r>
    <x v="13"/>
    <x v="12"/>
    <x v="1"/>
    <x v="1"/>
    <x v="15459"/>
  </r>
  <r>
    <x v="13"/>
    <x v="12"/>
    <x v="1"/>
    <x v="2"/>
    <x v="15467"/>
  </r>
  <r>
    <x v="13"/>
    <x v="12"/>
    <x v="1"/>
    <x v="3"/>
    <x v="14350"/>
  </r>
  <r>
    <x v="13"/>
    <x v="12"/>
    <x v="1"/>
    <x v="4"/>
    <x v="15460"/>
  </r>
  <r>
    <x v="13"/>
    <x v="12"/>
    <x v="1"/>
    <x v="5"/>
    <x v="7"/>
  </r>
  <r>
    <x v="13"/>
    <x v="12"/>
    <x v="1"/>
    <x v="6"/>
    <x v="15461"/>
  </r>
  <r>
    <x v="13"/>
    <x v="12"/>
    <x v="1"/>
    <x v="7"/>
    <x v="7"/>
  </r>
  <r>
    <x v="13"/>
    <x v="12"/>
    <x v="1"/>
    <x v="8"/>
    <x v="15462"/>
  </r>
  <r>
    <x v="13"/>
    <x v="12"/>
    <x v="1"/>
    <x v="9"/>
    <x v="15468"/>
  </r>
  <r>
    <x v="13"/>
    <x v="12"/>
    <x v="1"/>
    <x v="10"/>
    <x v="7"/>
  </r>
  <r>
    <x v="13"/>
    <x v="12"/>
    <x v="1"/>
    <x v="11"/>
    <x v="15464"/>
  </r>
  <r>
    <x v="13"/>
    <x v="12"/>
    <x v="1"/>
    <x v="12"/>
    <x v="7"/>
  </r>
  <r>
    <x v="13"/>
    <x v="12"/>
    <x v="1"/>
    <x v="13"/>
    <x v="15469"/>
  </r>
  <r>
    <x v="13"/>
    <x v="13"/>
    <x v="0"/>
    <x v="0"/>
    <x v="7"/>
  </r>
  <r>
    <x v="13"/>
    <x v="13"/>
    <x v="0"/>
    <x v="1"/>
    <x v="15470"/>
  </r>
  <r>
    <x v="13"/>
    <x v="13"/>
    <x v="0"/>
    <x v="2"/>
    <x v="15471"/>
  </r>
  <r>
    <x v="13"/>
    <x v="13"/>
    <x v="0"/>
    <x v="3"/>
    <x v="15472"/>
  </r>
  <r>
    <x v="13"/>
    <x v="13"/>
    <x v="0"/>
    <x v="4"/>
    <x v="15473"/>
  </r>
  <r>
    <x v="13"/>
    <x v="13"/>
    <x v="0"/>
    <x v="5"/>
    <x v="7"/>
  </r>
  <r>
    <x v="13"/>
    <x v="13"/>
    <x v="0"/>
    <x v="6"/>
    <x v="15474"/>
  </r>
  <r>
    <x v="13"/>
    <x v="13"/>
    <x v="0"/>
    <x v="7"/>
    <x v="7"/>
  </r>
  <r>
    <x v="13"/>
    <x v="13"/>
    <x v="0"/>
    <x v="8"/>
    <x v="15475"/>
  </r>
  <r>
    <x v="13"/>
    <x v="13"/>
    <x v="0"/>
    <x v="9"/>
    <x v="15476"/>
  </r>
  <r>
    <x v="13"/>
    <x v="13"/>
    <x v="0"/>
    <x v="10"/>
    <x v="15477"/>
  </r>
  <r>
    <x v="13"/>
    <x v="13"/>
    <x v="0"/>
    <x v="11"/>
    <x v="15478"/>
  </r>
  <r>
    <x v="13"/>
    <x v="13"/>
    <x v="0"/>
    <x v="12"/>
    <x v="7"/>
  </r>
  <r>
    <x v="13"/>
    <x v="13"/>
    <x v="0"/>
    <x v="13"/>
    <x v="15479"/>
  </r>
  <r>
    <x v="13"/>
    <x v="13"/>
    <x v="1"/>
    <x v="0"/>
    <x v="7"/>
  </r>
  <r>
    <x v="13"/>
    <x v="13"/>
    <x v="1"/>
    <x v="1"/>
    <x v="15480"/>
  </r>
  <r>
    <x v="13"/>
    <x v="13"/>
    <x v="1"/>
    <x v="2"/>
    <x v="15481"/>
  </r>
  <r>
    <x v="13"/>
    <x v="13"/>
    <x v="1"/>
    <x v="3"/>
    <x v="15482"/>
  </r>
  <r>
    <x v="13"/>
    <x v="13"/>
    <x v="1"/>
    <x v="4"/>
    <x v="15473"/>
  </r>
  <r>
    <x v="13"/>
    <x v="13"/>
    <x v="1"/>
    <x v="5"/>
    <x v="7"/>
  </r>
  <r>
    <x v="13"/>
    <x v="13"/>
    <x v="1"/>
    <x v="6"/>
    <x v="15483"/>
  </r>
  <r>
    <x v="13"/>
    <x v="13"/>
    <x v="1"/>
    <x v="7"/>
    <x v="7"/>
  </r>
  <r>
    <x v="13"/>
    <x v="13"/>
    <x v="1"/>
    <x v="8"/>
    <x v="15484"/>
  </r>
  <r>
    <x v="13"/>
    <x v="13"/>
    <x v="1"/>
    <x v="9"/>
    <x v="15485"/>
  </r>
  <r>
    <x v="13"/>
    <x v="13"/>
    <x v="1"/>
    <x v="10"/>
    <x v="7"/>
  </r>
  <r>
    <x v="13"/>
    <x v="13"/>
    <x v="1"/>
    <x v="11"/>
    <x v="15486"/>
  </r>
  <r>
    <x v="13"/>
    <x v="13"/>
    <x v="1"/>
    <x v="12"/>
    <x v="7"/>
  </r>
  <r>
    <x v="13"/>
    <x v="13"/>
    <x v="1"/>
    <x v="13"/>
    <x v="15487"/>
  </r>
  <r>
    <x v="13"/>
    <x v="14"/>
    <x v="0"/>
    <x v="0"/>
    <x v="7"/>
  </r>
  <r>
    <x v="13"/>
    <x v="14"/>
    <x v="0"/>
    <x v="1"/>
    <x v="15488"/>
  </r>
  <r>
    <x v="13"/>
    <x v="14"/>
    <x v="0"/>
    <x v="2"/>
    <x v="15489"/>
  </r>
  <r>
    <x v="13"/>
    <x v="14"/>
    <x v="0"/>
    <x v="3"/>
    <x v="15490"/>
  </r>
  <r>
    <x v="13"/>
    <x v="14"/>
    <x v="0"/>
    <x v="4"/>
    <x v="15491"/>
  </r>
  <r>
    <x v="13"/>
    <x v="14"/>
    <x v="0"/>
    <x v="5"/>
    <x v="7"/>
  </r>
  <r>
    <x v="13"/>
    <x v="14"/>
    <x v="0"/>
    <x v="6"/>
    <x v="15492"/>
  </r>
  <r>
    <x v="13"/>
    <x v="14"/>
    <x v="0"/>
    <x v="7"/>
    <x v="7"/>
  </r>
  <r>
    <x v="13"/>
    <x v="14"/>
    <x v="0"/>
    <x v="8"/>
    <x v="7"/>
  </r>
  <r>
    <x v="13"/>
    <x v="14"/>
    <x v="0"/>
    <x v="9"/>
    <x v="15493"/>
  </r>
  <r>
    <x v="13"/>
    <x v="14"/>
    <x v="0"/>
    <x v="10"/>
    <x v="7"/>
  </r>
  <r>
    <x v="13"/>
    <x v="14"/>
    <x v="0"/>
    <x v="11"/>
    <x v="15494"/>
  </r>
  <r>
    <x v="13"/>
    <x v="14"/>
    <x v="0"/>
    <x v="12"/>
    <x v="15495"/>
  </r>
  <r>
    <x v="13"/>
    <x v="14"/>
    <x v="0"/>
    <x v="13"/>
    <x v="15496"/>
  </r>
  <r>
    <x v="13"/>
    <x v="14"/>
    <x v="1"/>
    <x v="0"/>
    <x v="7"/>
  </r>
  <r>
    <x v="13"/>
    <x v="14"/>
    <x v="1"/>
    <x v="1"/>
    <x v="15488"/>
  </r>
  <r>
    <x v="13"/>
    <x v="14"/>
    <x v="1"/>
    <x v="2"/>
    <x v="15497"/>
  </r>
  <r>
    <x v="13"/>
    <x v="14"/>
    <x v="1"/>
    <x v="3"/>
    <x v="15490"/>
  </r>
  <r>
    <x v="13"/>
    <x v="14"/>
    <x v="1"/>
    <x v="4"/>
    <x v="15491"/>
  </r>
  <r>
    <x v="13"/>
    <x v="14"/>
    <x v="1"/>
    <x v="5"/>
    <x v="7"/>
  </r>
  <r>
    <x v="13"/>
    <x v="14"/>
    <x v="1"/>
    <x v="6"/>
    <x v="15492"/>
  </r>
  <r>
    <x v="13"/>
    <x v="14"/>
    <x v="1"/>
    <x v="7"/>
    <x v="7"/>
  </r>
  <r>
    <x v="13"/>
    <x v="14"/>
    <x v="1"/>
    <x v="8"/>
    <x v="7"/>
  </r>
  <r>
    <x v="13"/>
    <x v="14"/>
    <x v="1"/>
    <x v="9"/>
    <x v="15493"/>
  </r>
  <r>
    <x v="13"/>
    <x v="14"/>
    <x v="1"/>
    <x v="10"/>
    <x v="7"/>
  </r>
  <r>
    <x v="13"/>
    <x v="14"/>
    <x v="1"/>
    <x v="11"/>
    <x v="15498"/>
  </r>
  <r>
    <x v="13"/>
    <x v="14"/>
    <x v="1"/>
    <x v="12"/>
    <x v="7"/>
  </r>
  <r>
    <x v="13"/>
    <x v="14"/>
    <x v="1"/>
    <x v="13"/>
    <x v="15499"/>
  </r>
  <r>
    <x v="13"/>
    <x v="15"/>
    <x v="0"/>
    <x v="0"/>
    <x v="7"/>
  </r>
  <r>
    <x v="13"/>
    <x v="15"/>
    <x v="0"/>
    <x v="1"/>
    <x v="15500"/>
  </r>
  <r>
    <x v="13"/>
    <x v="15"/>
    <x v="0"/>
    <x v="2"/>
    <x v="15501"/>
  </r>
  <r>
    <x v="13"/>
    <x v="15"/>
    <x v="0"/>
    <x v="3"/>
    <x v="15502"/>
  </r>
  <r>
    <x v="13"/>
    <x v="15"/>
    <x v="0"/>
    <x v="4"/>
    <x v="15503"/>
  </r>
  <r>
    <x v="13"/>
    <x v="15"/>
    <x v="0"/>
    <x v="5"/>
    <x v="15504"/>
  </r>
  <r>
    <x v="13"/>
    <x v="15"/>
    <x v="0"/>
    <x v="6"/>
    <x v="15505"/>
  </r>
  <r>
    <x v="13"/>
    <x v="15"/>
    <x v="0"/>
    <x v="7"/>
    <x v="7"/>
  </r>
  <r>
    <x v="13"/>
    <x v="15"/>
    <x v="0"/>
    <x v="8"/>
    <x v="15506"/>
  </r>
  <r>
    <x v="13"/>
    <x v="15"/>
    <x v="0"/>
    <x v="9"/>
    <x v="15507"/>
  </r>
  <r>
    <x v="13"/>
    <x v="15"/>
    <x v="0"/>
    <x v="10"/>
    <x v="15508"/>
  </r>
  <r>
    <x v="13"/>
    <x v="15"/>
    <x v="0"/>
    <x v="11"/>
    <x v="15509"/>
  </r>
  <r>
    <x v="13"/>
    <x v="15"/>
    <x v="0"/>
    <x v="12"/>
    <x v="15510"/>
  </r>
  <r>
    <x v="13"/>
    <x v="15"/>
    <x v="0"/>
    <x v="13"/>
    <x v="15511"/>
  </r>
  <r>
    <x v="13"/>
    <x v="15"/>
    <x v="1"/>
    <x v="0"/>
    <x v="7"/>
  </r>
  <r>
    <x v="13"/>
    <x v="15"/>
    <x v="1"/>
    <x v="1"/>
    <x v="15512"/>
  </r>
  <r>
    <x v="13"/>
    <x v="15"/>
    <x v="1"/>
    <x v="2"/>
    <x v="15513"/>
  </r>
  <r>
    <x v="13"/>
    <x v="15"/>
    <x v="1"/>
    <x v="3"/>
    <x v="15514"/>
  </r>
  <r>
    <x v="13"/>
    <x v="15"/>
    <x v="1"/>
    <x v="4"/>
    <x v="15515"/>
  </r>
  <r>
    <x v="13"/>
    <x v="15"/>
    <x v="1"/>
    <x v="5"/>
    <x v="7"/>
  </r>
  <r>
    <x v="13"/>
    <x v="15"/>
    <x v="1"/>
    <x v="6"/>
    <x v="15516"/>
  </r>
  <r>
    <x v="13"/>
    <x v="15"/>
    <x v="1"/>
    <x v="7"/>
    <x v="7"/>
  </r>
  <r>
    <x v="13"/>
    <x v="15"/>
    <x v="1"/>
    <x v="8"/>
    <x v="15506"/>
  </r>
  <r>
    <x v="13"/>
    <x v="15"/>
    <x v="1"/>
    <x v="9"/>
    <x v="15517"/>
  </r>
  <r>
    <x v="13"/>
    <x v="15"/>
    <x v="1"/>
    <x v="10"/>
    <x v="7"/>
  </r>
  <r>
    <x v="13"/>
    <x v="15"/>
    <x v="1"/>
    <x v="11"/>
    <x v="15518"/>
  </r>
  <r>
    <x v="13"/>
    <x v="15"/>
    <x v="1"/>
    <x v="12"/>
    <x v="7"/>
  </r>
  <r>
    <x v="13"/>
    <x v="15"/>
    <x v="1"/>
    <x v="13"/>
    <x v="15519"/>
  </r>
  <r>
    <x v="13"/>
    <x v="16"/>
    <x v="0"/>
    <x v="0"/>
    <x v="7"/>
  </r>
  <r>
    <x v="13"/>
    <x v="16"/>
    <x v="0"/>
    <x v="1"/>
    <x v="15520"/>
  </r>
  <r>
    <x v="13"/>
    <x v="16"/>
    <x v="0"/>
    <x v="2"/>
    <x v="15521"/>
  </r>
  <r>
    <x v="13"/>
    <x v="16"/>
    <x v="0"/>
    <x v="3"/>
    <x v="15522"/>
  </r>
  <r>
    <x v="13"/>
    <x v="16"/>
    <x v="0"/>
    <x v="4"/>
    <x v="7"/>
  </r>
  <r>
    <x v="13"/>
    <x v="16"/>
    <x v="0"/>
    <x v="5"/>
    <x v="15523"/>
  </r>
  <r>
    <x v="13"/>
    <x v="16"/>
    <x v="0"/>
    <x v="6"/>
    <x v="15524"/>
  </r>
  <r>
    <x v="13"/>
    <x v="16"/>
    <x v="0"/>
    <x v="7"/>
    <x v="7"/>
  </r>
  <r>
    <x v="13"/>
    <x v="16"/>
    <x v="0"/>
    <x v="8"/>
    <x v="15525"/>
  </r>
  <r>
    <x v="13"/>
    <x v="16"/>
    <x v="0"/>
    <x v="9"/>
    <x v="15526"/>
  </r>
  <r>
    <x v="13"/>
    <x v="16"/>
    <x v="0"/>
    <x v="10"/>
    <x v="15527"/>
  </r>
  <r>
    <x v="13"/>
    <x v="16"/>
    <x v="0"/>
    <x v="11"/>
    <x v="15528"/>
  </r>
  <r>
    <x v="13"/>
    <x v="16"/>
    <x v="0"/>
    <x v="12"/>
    <x v="15529"/>
  </r>
  <r>
    <x v="13"/>
    <x v="16"/>
    <x v="0"/>
    <x v="13"/>
    <x v="15530"/>
  </r>
  <r>
    <x v="13"/>
    <x v="16"/>
    <x v="1"/>
    <x v="0"/>
    <x v="7"/>
  </r>
  <r>
    <x v="13"/>
    <x v="16"/>
    <x v="1"/>
    <x v="1"/>
    <x v="15531"/>
  </r>
  <r>
    <x v="13"/>
    <x v="16"/>
    <x v="1"/>
    <x v="2"/>
    <x v="15532"/>
  </r>
  <r>
    <x v="13"/>
    <x v="16"/>
    <x v="1"/>
    <x v="3"/>
    <x v="15533"/>
  </r>
  <r>
    <x v="13"/>
    <x v="16"/>
    <x v="1"/>
    <x v="4"/>
    <x v="7"/>
  </r>
  <r>
    <x v="13"/>
    <x v="16"/>
    <x v="1"/>
    <x v="5"/>
    <x v="7"/>
  </r>
  <r>
    <x v="13"/>
    <x v="16"/>
    <x v="1"/>
    <x v="6"/>
    <x v="15534"/>
  </r>
  <r>
    <x v="13"/>
    <x v="16"/>
    <x v="1"/>
    <x v="7"/>
    <x v="7"/>
  </r>
  <r>
    <x v="13"/>
    <x v="16"/>
    <x v="1"/>
    <x v="8"/>
    <x v="15525"/>
  </r>
  <r>
    <x v="13"/>
    <x v="16"/>
    <x v="1"/>
    <x v="9"/>
    <x v="15535"/>
  </r>
  <r>
    <x v="13"/>
    <x v="16"/>
    <x v="1"/>
    <x v="10"/>
    <x v="7"/>
  </r>
  <r>
    <x v="13"/>
    <x v="16"/>
    <x v="1"/>
    <x v="11"/>
    <x v="15536"/>
  </r>
  <r>
    <x v="13"/>
    <x v="16"/>
    <x v="1"/>
    <x v="12"/>
    <x v="7"/>
  </r>
  <r>
    <x v="13"/>
    <x v="16"/>
    <x v="1"/>
    <x v="13"/>
    <x v="15537"/>
  </r>
  <r>
    <x v="13"/>
    <x v="17"/>
    <x v="0"/>
    <x v="0"/>
    <x v="7"/>
  </r>
  <r>
    <x v="13"/>
    <x v="17"/>
    <x v="0"/>
    <x v="1"/>
    <x v="15538"/>
  </r>
  <r>
    <x v="13"/>
    <x v="17"/>
    <x v="0"/>
    <x v="2"/>
    <x v="15539"/>
  </r>
  <r>
    <x v="13"/>
    <x v="17"/>
    <x v="0"/>
    <x v="3"/>
    <x v="15540"/>
  </r>
  <r>
    <x v="13"/>
    <x v="17"/>
    <x v="0"/>
    <x v="4"/>
    <x v="7"/>
  </r>
  <r>
    <x v="13"/>
    <x v="17"/>
    <x v="0"/>
    <x v="5"/>
    <x v="15541"/>
  </r>
  <r>
    <x v="13"/>
    <x v="17"/>
    <x v="0"/>
    <x v="6"/>
    <x v="15542"/>
  </r>
  <r>
    <x v="13"/>
    <x v="17"/>
    <x v="0"/>
    <x v="7"/>
    <x v="7"/>
  </r>
  <r>
    <x v="13"/>
    <x v="17"/>
    <x v="0"/>
    <x v="8"/>
    <x v="7"/>
  </r>
  <r>
    <x v="13"/>
    <x v="17"/>
    <x v="0"/>
    <x v="9"/>
    <x v="15543"/>
  </r>
  <r>
    <x v="13"/>
    <x v="17"/>
    <x v="0"/>
    <x v="10"/>
    <x v="7"/>
  </r>
  <r>
    <x v="13"/>
    <x v="17"/>
    <x v="0"/>
    <x v="11"/>
    <x v="15544"/>
  </r>
  <r>
    <x v="13"/>
    <x v="17"/>
    <x v="0"/>
    <x v="12"/>
    <x v="7"/>
  </r>
  <r>
    <x v="13"/>
    <x v="17"/>
    <x v="0"/>
    <x v="13"/>
    <x v="15545"/>
  </r>
  <r>
    <x v="13"/>
    <x v="17"/>
    <x v="1"/>
    <x v="0"/>
    <x v="7"/>
  </r>
  <r>
    <x v="13"/>
    <x v="17"/>
    <x v="1"/>
    <x v="1"/>
    <x v="15538"/>
  </r>
  <r>
    <x v="13"/>
    <x v="17"/>
    <x v="1"/>
    <x v="2"/>
    <x v="15546"/>
  </r>
  <r>
    <x v="13"/>
    <x v="17"/>
    <x v="1"/>
    <x v="3"/>
    <x v="15547"/>
  </r>
  <r>
    <x v="13"/>
    <x v="17"/>
    <x v="1"/>
    <x v="4"/>
    <x v="7"/>
  </r>
  <r>
    <x v="13"/>
    <x v="17"/>
    <x v="1"/>
    <x v="5"/>
    <x v="7"/>
  </r>
  <r>
    <x v="13"/>
    <x v="17"/>
    <x v="1"/>
    <x v="6"/>
    <x v="15542"/>
  </r>
  <r>
    <x v="13"/>
    <x v="17"/>
    <x v="1"/>
    <x v="7"/>
    <x v="7"/>
  </r>
  <r>
    <x v="13"/>
    <x v="17"/>
    <x v="1"/>
    <x v="8"/>
    <x v="7"/>
  </r>
  <r>
    <x v="13"/>
    <x v="17"/>
    <x v="1"/>
    <x v="9"/>
    <x v="15548"/>
  </r>
  <r>
    <x v="13"/>
    <x v="17"/>
    <x v="1"/>
    <x v="10"/>
    <x v="7"/>
  </r>
  <r>
    <x v="13"/>
    <x v="17"/>
    <x v="1"/>
    <x v="11"/>
    <x v="15549"/>
  </r>
  <r>
    <x v="13"/>
    <x v="17"/>
    <x v="1"/>
    <x v="12"/>
    <x v="7"/>
  </r>
  <r>
    <x v="13"/>
    <x v="17"/>
    <x v="1"/>
    <x v="13"/>
    <x v="15550"/>
  </r>
  <r>
    <x v="13"/>
    <x v="18"/>
    <x v="0"/>
    <x v="0"/>
    <x v="7"/>
  </r>
  <r>
    <x v="13"/>
    <x v="18"/>
    <x v="0"/>
    <x v="1"/>
    <x v="7"/>
  </r>
  <r>
    <x v="13"/>
    <x v="18"/>
    <x v="0"/>
    <x v="2"/>
    <x v="15551"/>
  </r>
  <r>
    <x v="13"/>
    <x v="18"/>
    <x v="0"/>
    <x v="3"/>
    <x v="6303"/>
  </r>
  <r>
    <x v="13"/>
    <x v="18"/>
    <x v="0"/>
    <x v="4"/>
    <x v="15552"/>
  </r>
  <r>
    <x v="13"/>
    <x v="18"/>
    <x v="0"/>
    <x v="5"/>
    <x v="15553"/>
  </r>
  <r>
    <x v="13"/>
    <x v="18"/>
    <x v="0"/>
    <x v="6"/>
    <x v="15554"/>
  </r>
  <r>
    <x v="13"/>
    <x v="18"/>
    <x v="0"/>
    <x v="7"/>
    <x v="7"/>
  </r>
  <r>
    <x v="13"/>
    <x v="18"/>
    <x v="0"/>
    <x v="8"/>
    <x v="15555"/>
  </r>
  <r>
    <x v="13"/>
    <x v="18"/>
    <x v="0"/>
    <x v="9"/>
    <x v="15556"/>
  </r>
  <r>
    <x v="13"/>
    <x v="18"/>
    <x v="0"/>
    <x v="10"/>
    <x v="15557"/>
  </r>
  <r>
    <x v="13"/>
    <x v="18"/>
    <x v="0"/>
    <x v="11"/>
    <x v="15558"/>
  </r>
  <r>
    <x v="13"/>
    <x v="18"/>
    <x v="0"/>
    <x v="12"/>
    <x v="7"/>
  </r>
  <r>
    <x v="13"/>
    <x v="18"/>
    <x v="0"/>
    <x v="13"/>
    <x v="15559"/>
  </r>
  <r>
    <x v="13"/>
    <x v="18"/>
    <x v="1"/>
    <x v="0"/>
    <x v="7"/>
  </r>
  <r>
    <x v="13"/>
    <x v="18"/>
    <x v="1"/>
    <x v="1"/>
    <x v="7"/>
  </r>
  <r>
    <x v="13"/>
    <x v="18"/>
    <x v="1"/>
    <x v="2"/>
    <x v="15560"/>
  </r>
  <r>
    <x v="13"/>
    <x v="18"/>
    <x v="1"/>
    <x v="3"/>
    <x v="15561"/>
  </r>
  <r>
    <x v="13"/>
    <x v="18"/>
    <x v="1"/>
    <x v="4"/>
    <x v="15552"/>
  </r>
  <r>
    <x v="13"/>
    <x v="18"/>
    <x v="1"/>
    <x v="5"/>
    <x v="7"/>
  </r>
  <r>
    <x v="13"/>
    <x v="18"/>
    <x v="1"/>
    <x v="6"/>
    <x v="15562"/>
  </r>
  <r>
    <x v="13"/>
    <x v="18"/>
    <x v="1"/>
    <x v="7"/>
    <x v="7"/>
  </r>
  <r>
    <x v="13"/>
    <x v="18"/>
    <x v="1"/>
    <x v="8"/>
    <x v="15555"/>
  </r>
  <r>
    <x v="13"/>
    <x v="18"/>
    <x v="1"/>
    <x v="9"/>
    <x v="15563"/>
  </r>
  <r>
    <x v="13"/>
    <x v="18"/>
    <x v="1"/>
    <x v="10"/>
    <x v="7"/>
  </r>
  <r>
    <x v="13"/>
    <x v="18"/>
    <x v="1"/>
    <x v="11"/>
    <x v="15564"/>
  </r>
  <r>
    <x v="13"/>
    <x v="18"/>
    <x v="1"/>
    <x v="12"/>
    <x v="7"/>
  </r>
  <r>
    <x v="13"/>
    <x v="18"/>
    <x v="1"/>
    <x v="13"/>
    <x v="15565"/>
  </r>
  <r>
    <x v="13"/>
    <x v="19"/>
    <x v="0"/>
    <x v="0"/>
    <x v="7"/>
  </r>
  <r>
    <x v="13"/>
    <x v="19"/>
    <x v="0"/>
    <x v="1"/>
    <x v="15566"/>
  </r>
  <r>
    <x v="13"/>
    <x v="19"/>
    <x v="0"/>
    <x v="2"/>
    <x v="15567"/>
  </r>
  <r>
    <x v="13"/>
    <x v="19"/>
    <x v="0"/>
    <x v="3"/>
    <x v="6322"/>
  </r>
  <r>
    <x v="13"/>
    <x v="19"/>
    <x v="0"/>
    <x v="4"/>
    <x v="15568"/>
  </r>
  <r>
    <x v="13"/>
    <x v="19"/>
    <x v="0"/>
    <x v="5"/>
    <x v="7"/>
  </r>
  <r>
    <x v="13"/>
    <x v="19"/>
    <x v="0"/>
    <x v="6"/>
    <x v="7"/>
  </r>
  <r>
    <x v="13"/>
    <x v="19"/>
    <x v="0"/>
    <x v="7"/>
    <x v="7"/>
  </r>
  <r>
    <x v="13"/>
    <x v="19"/>
    <x v="0"/>
    <x v="8"/>
    <x v="7"/>
  </r>
  <r>
    <x v="13"/>
    <x v="19"/>
    <x v="0"/>
    <x v="9"/>
    <x v="15569"/>
  </r>
  <r>
    <x v="13"/>
    <x v="19"/>
    <x v="0"/>
    <x v="10"/>
    <x v="15570"/>
  </r>
  <r>
    <x v="13"/>
    <x v="19"/>
    <x v="0"/>
    <x v="11"/>
    <x v="15571"/>
  </r>
  <r>
    <x v="13"/>
    <x v="19"/>
    <x v="0"/>
    <x v="12"/>
    <x v="7"/>
  </r>
  <r>
    <x v="13"/>
    <x v="19"/>
    <x v="0"/>
    <x v="13"/>
    <x v="15572"/>
  </r>
  <r>
    <x v="13"/>
    <x v="19"/>
    <x v="1"/>
    <x v="0"/>
    <x v="7"/>
  </r>
  <r>
    <x v="13"/>
    <x v="19"/>
    <x v="1"/>
    <x v="1"/>
    <x v="15566"/>
  </r>
  <r>
    <x v="13"/>
    <x v="19"/>
    <x v="1"/>
    <x v="2"/>
    <x v="15573"/>
  </r>
  <r>
    <x v="13"/>
    <x v="19"/>
    <x v="1"/>
    <x v="3"/>
    <x v="6322"/>
  </r>
  <r>
    <x v="13"/>
    <x v="19"/>
    <x v="1"/>
    <x v="4"/>
    <x v="15568"/>
  </r>
  <r>
    <x v="13"/>
    <x v="19"/>
    <x v="1"/>
    <x v="5"/>
    <x v="7"/>
  </r>
  <r>
    <x v="13"/>
    <x v="19"/>
    <x v="1"/>
    <x v="6"/>
    <x v="7"/>
  </r>
  <r>
    <x v="13"/>
    <x v="19"/>
    <x v="1"/>
    <x v="7"/>
    <x v="7"/>
  </r>
  <r>
    <x v="13"/>
    <x v="19"/>
    <x v="1"/>
    <x v="8"/>
    <x v="7"/>
  </r>
  <r>
    <x v="13"/>
    <x v="19"/>
    <x v="1"/>
    <x v="9"/>
    <x v="15569"/>
  </r>
  <r>
    <x v="13"/>
    <x v="19"/>
    <x v="1"/>
    <x v="10"/>
    <x v="7"/>
  </r>
  <r>
    <x v="13"/>
    <x v="19"/>
    <x v="1"/>
    <x v="11"/>
    <x v="15571"/>
  </r>
  <r>
    <x v="13"/>
    <x v="19"/>
    <x v="1"/>
    <x v="12"/>
    <x v="7"/>
  </r>
  <r>
    <x v="13"/>
    <x v="19"/>
    <x v="1"/>
    <x v="13"/>
    <x v="15574"/>
  </r>
  <r>
    <x v="13"/>
    <x v="20"/>
    <x v="0"/>
    <x v="0"/>
    <x v="7"/>
  </r>
  <r>
    <x v="13"/>
    <x v="20"/>
    <x v="0"/>
    <x v="1"/>
    <x v="15575"/>
  </r>
  <r>
    <x v="13"/>
    <x v="20"/>
    <x v="0"/>
    <x v="2"/>
    <x v="15576"/>
  </r>
  <r>
    <x v="13"/>
    <x v="20"/>
    <x v="0"/>
    <x v="3"/>
    <x v="15577"/>
  </r>
  <r>
    <x v="13"/>
    <x v="20"/>
    <x v="0"/>
    <x v="4"/>
    <x v="15578"/>
  </r>
  <r>
    <x v="13"/>
    <x v="20"/>
    <x v="0"/>
    <x v="5"/>
    <x v="15579"/>
  </r>
  <r>
    <x v="13"/>
    <x v="20"/>
    <x v="0"/>
    <x v="6"/>
    <x v="15580"/>
  </r>
  <r>
    <x v="13"/>
    <x v="20"/>
    <x v="0"/>
    <x v="7"/>
    <x v="7"/>
  </r>
  <r>
    <x v="13"/>
    <x v="20"/>
    <x v="0"/>
    <x v="8"/>
    <x v="15581"/>
  </r>
  <r>
    <x v="13"/>
    <x v="20"/>
    <x v="0"/>
    <x v="9"/>
    <x v="15582"/>
  </r>
  <r>
    <x v="13"/>
    <x v="20"/>
    <x v="0"/>
    <x v="10"/>
    <x v="15583"/>
  </r>
  <r>
    <x v="13"/>
    <x v="20"/>
    <x v="0"/>
    <x v="11"/>
    <x v="15584"/>
  </r>
  <r>
    <x v="13"/>
    <x v="20"/>
    <x v="0"/>
    <x v="12"/>
    <x v="7"/>
  </r>
  <r>
    <x v="13"/>
    <x v="20"/>
    <x v="0"/>
    <x v="13"/>
    <x v="15585"/>
  </r>
  <r>
    <x v="13"/>
    <x v="20"/>
    <x v="1"/>
    <x v="0"/>
    <x v="7"/>
  </r>
  <r>
    <x v="13"/>
    <x v="20"/>
    <x v="1"/>
    <x v="1"/>
    <x v="15586"/>
  </r>
  <r>
    <x v="13"/>
    <x v="20"/>
    <x v="1"/>
    <x v="2"/>
    <x v="15587"/>
  </r>
  <r>
    <x v="13"/>
    <x v="20"/>
    <x v="1"/>
    <x v="3"/>
    <x v="15588"/>
  </r>
  <r>
    <x v="13"/>
    <x v="20"/>
    <x v="1"/>
    <x v="4"/>
    <x v="15578"/>
  </r>
  <r>
    <x v="13"/>
    <x v="20"/>
    <x v="1"/>
    <x v="5"/>
    <x v="7"/>
  </r>
  <r>
    <x v="13"/>
    <x v="20"/>
    <x v="1"/>
    <x v="6"/>
    <x v="15589"/>
  </r>
  <r>
    <x v="13"/>
    <x v="20"/>
    <x v="1"/>
    <x v="7"/>
    <x v="7"/>
  </r>
  <r>
    <x v="13"/>
    <x v="20"/>
    <x v="1"/>
    <x v="8"/>
    <x v="15590"/>
  </r>
  <r>
    <x v="13"/>
    <x v="20"/>
    <x v="1"/>
    <x v="9"/>
    <x v="15591"/>
  </r>
  <r>
    <x v="13"/>
    <x v="20"/>
    <x v="1"/>
    <x v="10"/>
    <x v="7"/>
  </r>
  <r>
    <x v="13"/>
    <x v="20"/>
    <x v="1"/>
    <x v="11"/>
    <x v="15592"/>
  </r>
  <r>
    <x v="13"/>
    <x v="20"/>
    <x v="1"/>
    <x v="12"/>
    <x v="7"/>
  </r>
  <r>
    <x v="13"/>
    <x v="20"/>
    <x v="1"/>
    <x v="13"/>
    <x v="15593"/>
  </r>
  <r>
    <x v="13"/>
    <x v="21"/>
    <x v="0"/>
    <x v="0"/>
    <x v="7"/>
  </r>
  <r>
    <x v="13"/>
    <x v="21"/>
    <x v="0"/>
    <x v="1"/>
    <x v="15594"/>
  </r>
  <r>
    <x v="13"/>
    <x v="21"/>
    <x v="0"/>
    <x v="2"/>
    <x v="15595"/>
  </r>
  <r>
    <x v="13"/>
    <x v="21"/>
    <x v="0"/>
    <x v="3"/>
    <x v="15596"/>
  </r>
  <r>
    <x v="13"/>
    <x v="21"/>
    <x v="0"/>
    <x v="4"/>
    <x v="7"/>
  </r>
  <r>
    <x v="13"/>
    <x v="21"/>
    <x v="0"/>
    <x v="5"/>
    <x v="15597"/>
  </r>
  <r>
    <x v="13"/>
    <x v="21"/>
    <x v="0"/>
    <x v="6"/>
    <x v="15598"/>
  </r>
  <r>
    <x v="13"/>
    <x v="21"/>
    <x v="0"/>
    <x v="7"/>
    <x v="7"/>
  </r>
  <r>
    <x v="13"/>
    <x v="21"/>
    <x v="0"/>
    <x v="8"/>
    <x v="15599"/>
  </r>
  <r>
    <x v="13"/>
    <x v="21"/>
    <x v="0"/>
    <x v="9"/>
    <x v="15600"/>
  </r>
  <r>
    <x v="13"/>
    <x v="21"/>
    <x v="0"/>
    <x v="10"/>
    <x v="15601"/>
  </r>
  <r>
    <x v="13"/>
    <x v="21"/>
    <x v="0"/>
    <x v="11"/>
    <x v="15602"/>
  </r>
  <r>
    <x v="13"/>
    <x v="21"/>
    <x v="0"/>
    <x v="12"/>
    <x v="15603"/>
  </r>
  <r>
    <x v="13"/>
    <x v="21"/>
    <x v="0"/>
    <x v="13"/>
    <x v="12414"/>
  </r>
  <r>
    <x v="13"/>
    <x v="21"/>
    <x v="1"/>
    <x v="0"/>
    <x v="7"/>
  </r>
  <r>
    <x v="13"/>
    <x v="21"/>
    <x v="1"/>
    <x v="1"/>
    <x v="15604"/>
  </r>
  <r>
    <x v="13"/>
    <x v="21"/>
    <x v="1"/>
    <x v="2"/>
    <x v="15605"/>
  </r>
  <r>
    <x v="13"/>
    <x v="21"/>
    <x v="1"/>
    <x v="3"/>
    <x v="15606"/>
  </r>
  <r>
    <x v="13"/>
    <x v="21"/>
    <x v="1"/>
    <x v="4"/>
    <x v="15607"/>
  </r>
  <r>
    <x v="13"/>
    <x v="21"/>
    <x v="1"/>
    <x v="5"/>
    <x v="7"/>
  </r>
  <r>
    <x v="13"/>
    <x v="21"/>
    <x v="1"/>
    <x v="6"/>
    <x v="15608"/>
  </r>
  <r>
    <x v="13"/>
    <x v="21"/>
    <x v="1"/>
    <x v="7"/>
    <x v="7"/>
  </r>
  <r>
    <x v="13"/>
    <x v="21"/>
    <x v="1"/>
    <x v="8"/>
    <x v="15599"/>
  </r>
  <r>
    <x v="13"/>
    <x v="21"/>
    <x v="1"/>
    <x v="9"/>
    <x v="15609"/>
  </r>
  <r>
    <x v="13"/>
    <x v="21"/>
    <x v="1"/>
    <x v="10"/>
    <x v="7"/>
  </r>
  <r>
    <x v="13"/>
    <x v="21"/>
    <x v="1"/>
    <x v="11"/>
    <x v="15610"/>
  </r>
  <r>
    <x v="13"/>
    <x v="21"/>
    <x v="1"/>
    <x v="12"/>
    <x v="7"/>
  </r>
  <r>
    <x v="13"/>
    <x v="21"/>
    <x v="1"/>
    <x v="13"/>
    <x v="15611"/>
  </r>
  <r>
    <x v="13"/>
    <x v="22"/>
    <x v="0"/>
    <x v="0"/>
    <x v="7"/>
  </r>
  <r>
    <x v="13"/>
    <x v="22"/>
    <x v="0"/>
    <x v="1"/>
    <x v="15612"/>
  </r>
  <r>
    <x v="13"/>
    <x v="22"/>
    <x v="0"/>
    <x v="2"/>
    <x v="15613"/>
  </r>
  <r>
    <x v="13"/>
    <x v="22"/>
    <x v="0"/>
    <x v="3"/>
    <x v="13388"/>
  </r>
  <r>
    <x v="13"/>
    <x v="22"/>
    <x v="0"/>
    <x v="4"/>
    <x v="7"/>
  </r>
  <r>
    <x v="13"/>
    <x v="22"/>
    <x v="0"/>
    <x v="5"/>
    <x v="15614"/>
  </r>
  <r>
    <x v="13"/>
    <x v="22"/>
    <x v="0"/>
    <x v="6"/>
    <x v="15615"/>
  </r>
  <r>
    <x v="13"/>
    <x v="22"/>
    <x v="0"/>
    <x v="7"/>
    <x v="7"/>
  </r>
  <r>
    <x v="13"/>
    <x v="22"/>
    <x v="0"/>
    <x v="8"/>
    <x v="15616"/>
  </r>
  <r>
    <x v="13"/>
    <x v="22"/>
    <x v="0"/>
    <x v="9"/>
    <x v="15617"/>
  </r>
  <r>
    <x v="13"/>
    <x v="22"/>
    <x v="0"/>
    <x v="10"/>
    <x v="15618"/>
  </r>
  <r>
    <x v="13"/>
    <x v="22"/>
    <x v="0"/>
    <x v="11"/>
    <x v="15619"/>
  </r>
  <r>
    <x v="13"/>
    <x v="22"/>
    <x v="0"/>
    <x v="12"/>
    <x v="15620"/>
  </r>
  <r>
    <x v="13"/>
    <x v="22"/>
    <x v="0"/>
    <x v="13"/>
    <x v="15621"/>
  </r>
  <r>
    <x v="13"/>
    <x v="22"/>
    <x v="1"/>
    <x v="0"/>
    <x v="7"/>
  </r>
  <r>
    <x v="13"/>
    <x v="22"/>
    <x v="1"/>
    <x v="1"/>
    <x v="1976"/>
  </r>
  <r>
    <x v="13"/>
    <x v="22"/>
    <x v="1"/>
    <x v="2"/>
    <x v="15622"/>
  </r>
  <r>
    <x v="13"/>
    <x v="22"/>
    <x v="1"/>
    <x v="3"/>
    <x v="13388"/>
  </r>
  <r>
    <x v="13"/>
    <x v="22"/>
    <x v="1"/>
    <x v="4"/>
    <x v="7"/>
  </r>
  <r>
    <x v="13"/>
    <x v="22"/>
    <x v="1"/>
    <x v="5"/>
    <x v="7"/>
  </r>
  <r>
    <x v="13"/>
    <x v="22"/>
    <x v="1"/>
    <x v="6"/>
    <x v="15623"/>
  </r>
  <r>
    <x v="13"/>
    <x v="22"/>
    <x v="1"/>
    <x v="7"/>
    <x v="7"/>
  </r>
  <r>
    <x v="13"/>
    <x v="22"/>
    <x v="1"/>
    <x v="8"/>
    <x v="15616"/>
  </r>
  <r>
    <x v="13"/>
    <x v="22"/>
    <x v="1"/>
    <x v="9"/>
    <x v="15624"/>
  </r>
  <r>
    <x v="13"/>
    <x v="22"/>
    <x v="1"/>
    <x v="10"/>
    <x v="7"/>
  </r>
  <r>
    <x v="13"/>
    <x v="22"/>
    <x v="1"/>
    <x v="11"/>
    <x v="15625"/>
  </r>
  <r>
    <x v="13"/>
    <x v="22"/>
    <x v="1"/>
    <x v="12"/>
    <x v="7"/>
  </r>
  <r>
    <x v="13"/>
    <x v="22"/>
    <x v="1"/>
    <x v="13"/>
    <x v="15626"/>
  </r>
  <r>
    <x v="13"/>
    <x v="23"/>
    <x v="0"/>
    <x v="0"/>
    <x v="7"/>
  </r>
  <r>
    <x v="13"/>
    <x v="23"/>
    <x v="0"/>
    <x v="1"/>
    <x v="15627"/>
  </r>
  <r>
    <x v="13"/>
    <x v="23"/>
    <x v="0"/>
    <x v="2"/>
    <x v="15628"/>
  </r>
  <r>
    <x v="13"/>
    <x v="23"/>
    <x v="0"/>
    <x v="3"/>
    <x v="15629"/>
  </r>
  <r>
    <x v="13"/>
    <x v="23"/>
    <x v="0"/>
    <x v="4"/>
    <x v="15630"/>
  </r>
  <r>
    <x v="13"/>
    <x v="23"/>
    <x v="0"/>
    <x v="5"/>
    <x v="15631"/>
  </r>
  <r>
    <x v="13"/>
    <x v="23"/>
    <x v="0"/>
    <x v="6"/>
    <x v="15632"/>
  </r>
  <r>
    <x v="13"/>
    <x v="23"/>
    <x v="0"/>
    <x v="7"/>
    <x v="7"/>
  </r>
  <r>
    <x v="13"/>
    <x v="23"/>
    <x v="0"/>
    <x v="8"/>
    <x v="15633"/>
  </r>
  <r>
    <x v="13"/>
    <x v="23"/>
    <x v="0"/>
    <x v="9"/>
    <x v="15634"/>
  </r>
  <r>
    <x v="13"/>
    <x v="23"/>
    <x v="0"/>
    <x v="10"/>
    <x v="15635"/>
  </r>
  <r>
    <x v="13"/>
    <x v="23"/>
    <x v="0"/>
    <x v="11"/>
    <x v="15636"/>
  </r>
  <r>
    <x v="13"/>
    <x v="23"/>
    <x v="0"/>
    <x v="12"/>
    <x v="15637"/>
  </r>
  <r>
    <x v="13"/>
    <x v="23"/>
    <x v="0"/>
    <x v="13"/>
    <x v="15638"/>
  </r>
  <r>
    <x v="13"/>
    <x v="23"/>
    <x v="1"/>
    <x v="0"/>
    <x v="7"/>
  </r>
  <r>
    <x v="13"/>
    <x v="23"/>
    <x v="1"/>
    <x v="1"/>
    <x v="15639"/>
  </r>
  <r>
    <x v="13"/>
    <x v="23"/>
    <x v="1"/>
    <x v="2"/>
    <x v="15640"/>
  </r>
  <r>
    <x v="13"/>
    <x v="23"/>
    <x v="1"/>
    <x v="3"/>
    <x v="15641"/>
  </r>
  <r>
    <x v="13"/>
    <x v="23"/>
    <x v="1"/>
    <x v="4"/>
    <x v="15630"/>
  </r>
  <r>
    <x v="13"/>
    <x v="23"/>
    <x v="1"/>
    <x v="5"/>
    <x v="7"/>
  </r>
  <r>
    <x v="13"/>
    <x v="23"/>
    <x v="1"/>
    <x v="6"/>
    <x v="15642"/>
  </r>
  <r>
    <x v="13"/>
    <x v="23"/>
    <x v="1"/>
    <x v="7"/>
    <x v="7"/>
  </r>
  <r>
    <x v="13"/>
    <x v="23"/>
    <x v="1"/>
    <x v="8"/>
    <x v="15633"/>
  </r>
  <r>
    <x v="13"/>
    <x v="23"/>
    <x v="1"/>
    <x v="9"/>
    <x v="15643"/>
  </r>
  <r>
    <x v="13"/>
    <x v="23"/>
    <x v="1"/>
    <x v="10"/>
    <x v="7"/>
  </r>
  <r>
    <x v="13"/>
    <x v="23"/>
    <x v="1"/>
    <x v="11"/>
    <x v="15644"/>
  </r>
  <r>
    <x v="13"/>
    <x v="23"/>
    <x v="1"/>
    <x v="12"/>
    <x v="7"/>
  </r>
  <r>
    <x v="13"/>
    <x v="23"/>
    <x v="1"/>
    <x v="13"/>
    <x v="15645"/>
  </r>
  <r>
    <x v="13"/>
    <x v="24"/>
    <x v="0"/>
    <x v="0"/>
    <x v="7"/>
  </r>
  <r>
    <x v="13"/>
    <x v="24"/>
    <x v="0"/>
    <x v="1"/>
    <x v="15646"/>
  </r>
  <r>
    <x v="13"/>
    <x v="24"/>
    <x v="0"/>
    <x v="2"/>
    <x v="15647"/>
  </r>
  <r>
    <x v="13"/>
    <x v="24"/>
    <x v="0"/>
    <x v="3"/>
    <x v="13422"/>
  </r>
  <r>
    <x v="13"/>
    <x v="24"/>
    <x v="0"/>
    <x v="4"/>
    <x v="7"/>
  </r>
  <r>
    <x v="13"/>
    <x v="24"/>
    <x v="0"/>
    <x v="5"/>
    <x v="782"/>
  </r>
  <r>
    <x v="13"/>
    <x v="24"/>
    <x v="0"/>
    <x v="6"/>
    <x v="15648"/>
  </r>
  <r>
    <x v="13"/>
    <x v="24"/>
    <x v="0"/>
    <x v="7"/>
    <x v="7"/>
  </r>
  <r>
    <x v="13"/>
    <x v="24"/>
    <x v="0"/>
    <x v="8"/>
    <x v="7"/>
  </r>
  <r>
    <x v="13"/>
    <x v="24"/>
    <x v="0"/>
    <x v="9"/>
    <x v="15649"/>
  </r>
  <r>
    <x v="13"/>
    <x v="24"/>
    <x v="0"/>
    <x v="10"/>
    <x v="7"/>
  </r>
  <r>
    <x v="13"/>
    <x v="24"/>
    <x v="0"/>
    <x v="11"/>
    <x v="15650"/>
  </r>
  <r>
    <x v="13"/>
    <x v="24"/>
    <x v="0"/>
    <x v="12"/>
    <x v="7"/>
  </r>
  <r>
    <x v="13"/>
    <x v="24"/>
    <x v="0"/>
    <x v="13"/>
    <x v="15651"/>
  </r>
  <r>
    <x v="13"/>
    <x v="24"/>
    <x v="1"/>
    <x v="0"/>
    <x v="7"/>
  </r>
  <r>
    <x v="13"/>
    <x v="24"/>
    <x v="1"/>
    <x v="1"/>
    <x v="15652"/>
  </r>
  <r>
    <x v="13"/>
    <x v="24"/>
    <x v="1"/>
    <x v="2"/>
    <x v="15653"/>
  </r>
  <r>
    <x v="13"/>
    <x v="24"/>
    <x v="1"/>
    <x v="3"/>
    <x v="13422"/>
  </r>
  <r>
    <x v="13"/>
    <x v="24"/>
    <x v="1"/>
    <x v="4"/>
    <x v="7"/>
  </r>
  <r>
    <x v="13"/>
    <x v="24"/>
    <x v="1"/>
    <x v="5"/>
    <x v="7"/>
  </r>
  <r>
    <x v="13"/>
    <x v="24"/>
    <x v="1"/>
    <x v="6"/>
    <x v="3693"/>
  </r>
  <r>
    <x v="13"/>
    <x v="24"/>
    <x v="1"/>
    <x v="7"/>
    <x v="7"/>
  </r>
  <r>
    <x v="13"/>
    <x v="24"/>
    <x v="1"/>
    <x v="8"/>
    <x v="15654"/>
  </r>
  <r>
    <x v="13"/>
    <x v="24"/>
    <x v="1"/>
    <x v="9"/>
    <x v="15655"/>
  </r>
  <r>
    <x v="13"/>
    <x v="24"/>
    <x v="1"/>
    <x v="10"/>
    <x v="7"/>
  </r>
  <r>
    <x v="13"/>
    <x v="24"/>
    <x v="1"/>
    <x v="11"/>
    <x v="15656"/>
  </r>
  <r>
    <x v="13"/>
    <x v="24"/>
    <x v="1"/>
    <x v="12"/>
    <x v="7"/>
  </r>
  <r>
    <x v="13"/>
    <x v="24"/>
    <x v="1"/>
    <x v="13"/>
    <x v="15657"/>
  </r>
  <r>
    <x v="13"/>
    <x v="25"/>
    <x v="0"/>
    <x v="0"/>
    <x v="7"/>
  </r>
  <r>
    <x v="13"/>
    <x v="25"/>
    <x v="0"/>
    <x v="1"/>
    <x v="3536"/>
  </r>
  <r>
    <x v="13"/>
    <x v="25"/>
    <x v="0"/>
    <x v="2"/>
    <x v="15658"/>
  </r>
  <r>
    <x v="13"/>
    <x v="25"/>
    <x v="0"/>
    <x v="3"/>
    <x v="15659"/>
  </r>
  <r>
    <x v="13"/>
    <x v="25"/>
    <x v="0"/>
    <x v="4"/>
    <x v="7"/>
  </r>
  <r>
    <x v="13"/>
    <x v="25"/>
    <x v="0"/>
    <x v="5"/>
    <x v="15660"/>
  </r>
  <r>
    <x v="13"/>
    <x v="25"/>
    <x v="0"/>
    <x v="6"/>
    <x v="15661"/>
  </r>
  <r>
    <x v="13"/>
    <x v="25"/>
    <x v="0"/>
    <x v="7"/>
    <x v="7"/>
  </r>
  <r>
    <x v="13"/>
    <x v="25"/>
    <x v="0"/>
    <x v="8"/>
    <x v="7"/>
  </r>
  <r>
    <x v="13"/>
    <x v="25"/>
    <x v="0"/>
    <x v="9"/>
    <x v="15662"/>
  </r>
  <r>
    <x v="13"/>
    <x v="25"/>
    <x v="0"/>
    <x v="10"/>
    <x v="15663"/>
  </r>
  <r>
    <x v="13"/>
    <x v="25"/>
    <x v="0"/>
    <x v="11"/>
    <x v="15664"/>
  </r>
  <r>
    <x v="13"/>
    <x v="25"/>
    <x v="0"/>
    <x v="12"/>
    <x v="15665"/>
  </r>
  <r>
    <x v="13"/>
    <x v="25"/>
    <x v="0"/>
    <x v="13"/>
    <x v="15666"/>
  </r>
  <r>
    <x v="13"/>
    <x v="25"/>
    <x v="1"/>
    <x v="0"/>
    <x v="7"/>
  </r>
  <r>
    <x v="13"/>
    <x v="25"/>
    <x v="1"/>
    <x v="1"/>
    <x v="3536"/>
  </r>
  <r>
    <x v="13"/>
    <x v="25"/>
    <x v="1"/>
    <x v="2"/>
    <x v="15667"/>
  </r>
  <r>
    <x v="13"/>
    <x v="25"/>
    <x v="1"/>
    <x v="3"/>
    <x v="15668"/>
  </r>
  <r>
    <x v="13"/>
    <x v="25"/>
    <x v="1"/>
    <x v="4"/>
    <x v="7"/>
  </r>
  <r>
    <x v="13"/>
    <x v="25"/>
    <x v="1"/>
    <x v="5"/>
    <x v="7"/>
  </r>
  <r>
    <x v="13"/>
    <x v="25"/>
    <x v="1"/>
    <x v="6"/>
    <x v="15669"/>
  </r>
  <r>
    <x v="13"/>
    <x v="25"/>
    <x v="1"/>
    <x v="7"/>
    <x v="7"/>
  </r>
  <r>
    <x v="13"/>
    <x v="25"/>
    <x v="1"/>
    <x v="8"/>
    <x v="7"/>
  </r>
  <r>
    <x v="13"/>
    <x v="25"/>
    <x v="1"/>
    <x v="9"/>
    <x v="15670"/>
  </r>
  <r>
    <x v="13"/>
    <x v="25"/>
    <x v="1"/>
    <x v="10"/>
    <x v="7"/>
  </r>
  <r>
    <x v="13"/>
    <x v="25"/>
    <x v="1"/>
    <x v="11"/>
    <x v="15671"/>
  </r>
  <r>
    <x v="13"/>
    <x v="25"/>
    <x v="1"/>
    <x v="12"/>
    <x v="7"/>
  </r>
  <r>
    <x v="13"/>
    <x v="25"/>
    <x v="1"/>
    <x v="13"/>
    <x v="15672"/>
  </r>
  <r>
    <x v="13"/>
    <x v="26"/>
    <x v="0"/>
    <x v="0"/>
    <x v="7"/>
  </r>
  <r>
    <x v="13"/>
    <x v="26"/>
    <x v="0"/>
    <x v="1"/>
    <x v="15673"/>
  </r>
  <r>
    <x v="13"/>
    <x v="26"/>
    <x v="0"/>
    <x v="2"/>
    <x v="15674"/>
  </r>
  <r>
    <x v="13"/>
    <x v="26"/>
    <x v="0"/>
    <x v="3"/>
    <x v="9974"/>
  </r>
  <r>
    <x v="13"/>
    <x v="26"/>
    <x v="0"/>
    <x v="4"/>
    <x v="7"/>
  </r>
  <r>
    <x v="13"/>
    <x v="26"/>
    <x v="0"/>
    <x v="5"/>
    <x v="7"/>
  </r>
  <r>
    <x v="13"/>
    <x v="26"/>
    <x v="0"/>
    <x v="6"/>
    <x v="15675"/>
  </r>
  <r>
    <x v="13"/>
    <x v="26"/>
    <x v="0"/>
    <x v="7"/>
    <x v="7"/>
  </r>
  <r>
    <x v="13"/>
    <x v="26"/>
    <x v="0"/>
    <x v="8"/>
    <x v="15676"/>
  </r>
  <r>
    <x v="13"/>
    <x v="26"/>
    <x v="0"/>
    <x v="9"/>
    <x v="15677"/>
  </r>
  <r>
    <x v="13"/>
    <x v="26"/>
    <x v="0"/>
    <x v="10"/>
    <x v="15678"/>
  </r>
  <r>
    <x v="13"/>
    <x v="26"/>
    <x v="0"/>
    <x v="11"/>
    <x v="15679"/>
  </r>
  <r>
    <x v="13"/>
    <x v="26"/>
    <x v="0"/>
    <x v="12"/>
    <x v="15680"/>
  </r>
  <r>
    <x v="13"/>
    <x v="26"/>
    <x v="0"/>
    <x v="13"/>
    <x v="15681"/>
  </r>
  <r>
    <x v="13"/>
    <x v="26"/>
    <x v="1"/>
    <x v="0"/>
    <x v="7"/>
  </r>
  <r>
    <x v="13"/>
    <x v="26"/>
    <x v="1"/>
    <x v="1"/>
    <x v="15682"/>
  </r>
  <r>
    <x v="13"/>
    <x v="26"/>
    <x v="1"/>
    <x v="2"/>
    <x v="15683"/>
  </r>
  <r>
    <x v="13"/>
    <x v="26"/>
    <x v="1"/>
    <x v="3"/>
    <x v="9974"/>
  </r>
  <r>
    <x v="13"/>
    <x v="26"/>
    <x v="1"/>
    <x v="4"/>
    <x v="7"/>
  </r>
  <r>
    <x v="13"/>
    <x v="26"/>
    <x v="1"/>
    <x v="5"/>
    <x v="7"/>
  </r>
  <r>
    <x v="13"/>
    <x v="26"/>
    <x v="1"/>
    <x v="6"/>
    <x v="15684"/>
  </r>
  <r>
    <x v="13"/>
    <x v="26"/>
    <x v="1"/>
    <x v="7"/>
    <x v="7"/>
  </r>
  <r>
    <x v="13"/>
    <x v="26"/>
    <x v="1"/>
    <x v="8"/>
    <x v="15676"/>
  </r>
  <r>
    <x v="13"/>
    <x v="26"/>
    <x v="1"/>
    <x v="9"/>
    <x v="15685"/>
  </r>
  <r>
    <x v="13"/>
    <x v="26"/>
    <x v="1"/>
    <x v="10"/>
    <x v="7"/>
  </r>
  <r>
    <x v="13"/>
    <x v="26"/>
    <x v="1"/>
    <x v="11"/>
    <x v="15686"/>
  </r>
  <r>
    <x v="13"/>
    <x v="26"/>
    <x v="1"/>
    <x v="12"/>
    <x v="7"/>
  </r>
  <r>
    <x v="13"/>
    <x v="26"/>
    <x v="1"/>
    <x v="13"/>
    <x v="15687"/>
  </r>
  <r>
    <x v="13"/>
    <x v="27"/>
    <x v="0"/>
    <x v="0"/>
    <x v="7"/>
  </r>
  <r>
    <x v="13"/>
    <x v="27"/>
    <x v="0"/>
    <x v="1"/>
    <x v="15688"/>
  </r>
  <r>
    <x v="13"/>
    <x v="27"/>
    <x v="0"/>
    <x v="2"/>
    <x v="15689"/>
  </r>
  <r>
    <x v="13"/>
    <x v="27"/>
    <x v="0"/>
    <x v="3"/>
    <x v="12323"/>
  </r>
  <r>
    <x v="13"/>
    <x v="27"/>
    <x v="0"/>
    <x v="4"/>
    <x v="12324"/>
  </r>
  <r>
    <x v="13"/>
    <x v="27"/>
    <x v="0"/>
    <x v="5"/>
    <x v="7"/>
  </r>
  <r>
    <x v="13"/>
    <x v="27"/>
    <x v="0"/>
    <x v="6"/>
    <x v="15690"/>
  </r>
  <r>
    <x v="13"/>
    <x v="27"/>
    <x v="0"/>
    <x v="7"/>
    <x v="7"/>
  </r>
  <r>
    <x v="13"/>
    <x v="27"/>
    <x v="0"/>
    <x v="8"/>
    <x v="7"/>
  </r>
  <r>
    <x v="13"/>
    <x v="27"/>
    <x v="0"/>
    <x v="9"/>
    <x v="15691"/>
  </r>
  <r>
    <x v="13"/>
    <x v="27"/>
    <x v="0"/>
    <x v="10"/>
    <x v="15692"/>
  </r>
  <r>
    <x v="13"/>
    <x v="27"/>
    <x v="0"/>
    <x v="11"/>
    <x v="15693"/>
  </r>
  <r>
    <x v="13"/>
    <x v="27"/>
    <x v="0"/>
    <x v="12"/>
    <x v="15694"/>
  </r>
  <r>
    <x v="13"/>
    <x v="27"/>
    <x v="0"/>
    <x v="13"/>
    <x v="15695"/>
  </r>
  <r>
    <x v="13"/>
    <x v="27"/>
    <x v="1"/>
    <x v="0"/>
    <x v="7"/>
  </r>
  <r>
    <x v="13"/>
    <x v="27"/>
    <x v="1"/>
    <x v="1"/>
    <x v="15696"/>
  </r>
  <r>
    <x v="13"/>
    <x v="27"/>
    <x v="1"/>
    <x v="2"/>
    <x v="15697"/>
  </r>
  <r>
    <x v="13"/>
    <x v="27"/>
    <x v="1"/>
    <x v="3"/>
    <x v="12323"/>
  </r>
  <r>
    <x v="13"/>
    <x v="27"/>
    <x v="1"/>
    <x v="4"/>
    <x v="12324"/>
  </r>
  <r>
    <x v="13"/>
    <x v="27"/>
    <x v="1"/>
    <x v="5"/>
    <x v="7"/>
  </r>
  <r>
    <x v="13"/>
    <x v="27"/>
    <x v="1"/>
    <x v="6"/>
    <x v="15698"/>
  </r>
  <r>
    <x v="13"/>
    <x v="27"/>
    <x v="1"/>
    <x v="7"/>
    <x v="7"/>
  </r>
  <r>
    <x v="13"/>
    <x v="27"/>
    <x v="1"/>
    <x v="8"/>
    <x v="7"/>
  </r>
  <r>
    <x v="13"/>
    <x v="27"/>
    <x v="1"/>
    <x v="9"/>
    <x v="15699"/>
  </r>
  <r>
    <x v="13"/>
    <x v="27"/>
    <x v="1"/>
    <x v="10"/>
    <x v="7"/>
  </r>
  <r>
    <x v="13"/>
    <x v="27"/>
    <x v="1"/>
    <x v="11"/>
    <x v="15700"/>
  </r>
  <r>
    <x v="13"/>
    <x v="27"/>
    <x v="1"/>
    <x v="12"/>
    <x v="7"/>
  </r>
  <r>
    <x v="13"/>
    <x v="27"/>
    <x v="1"/>
    <x v="13"/>
    <x v="15701"/>
  </r>
  <r>
    <x v="13"/>
    <x v="28"/>
    <x v="0"/>
    <x v="0"/>
    <x v="7"/>
  </r>
  <r>
    <x v="13"/>
    <x v="28"/>
    <x v="0"/>
    <x v="1"/>
    <x v="15702"/>
  </r>
  <r>
    <x v="13"/>
    <x v="28"/>
    <x v="0"/>
    <x v="2"/>
    <x v="15703"/>
  </r>
  <r>
    <x v="13"/>
    <x v="28"/>
    <x v="0"/>
    <x v="3"/>
    <x v="15704"/>
  </r>
  <r>
    <x v="13"/>
    <x v="28"/>
    <x v="0"/>
    <x v="4"/>
    <x v="7"/>
  </r>
  <r>
    <x v="13"/>
    <x v="28"/>
    <x v="0"/>
    <x v="5"/>
    <x v="4121"/>
  </r>
  <r>
    <x v="13"/>
    <x v="28"/>
    <x v="0"/>
    <x v="6"/>
    <x v="15705"/>
  </r>
  <r>
    <x v="13"/>
    <x v="28"/>
    <x v="0"/>
    <x v="7"/>
    <x v="7"/>
  </r>
  <r>
    <x v="13"/>
    <x v="28"/>
    <x v="0"/>
    <x v="8"/>
    <x v="7"/>
  </r>
  <r>
    <x v="13"/>
    <x v="28"/>
    <x v="0"/>
    <x v="9"/>
    <x v="6575"/>
  </r>
  <r>
    <x v="13"/>
    <x v="28"/>
    <x v="0"/>
    <x v="10"/>
    <x v="15706"/>
  </r>
  <r>
    <x v="13"/>
    <x v="28"/>
    <x v="0"/>
    <x v="11"/>
    <x v="15707"/>
  </r>
  <r>
    <x v="13"/>
    <x v="28"/>
    <x v="0"/>
    <x v="12"/>
    <x v="15708"/>
  </r>
  <r>
    <x v="13"/>
    <x v="28"/>
    <x v="0"/>
    <x v="13"/>
    <x v="15709"/>
  </r>
  <r>
    <x v="13"/>
    <x v="28"/>
    <x v="1"/>
    <x v="0"/>
    <x v="7"/>
  </r>
  <r>
    <x v="13"/>
    <x v="28"/>
    <x v="1"/>
    <x v="1"/>
    <x v="15710"/>
  </r>
  <r>
    <x v="13"/>
    <x v="28"/>
    <x v="1"/>
    <x v="2"/>
    <x v="15711"/>
  </r>
  <r>
    <x v="13"/>
    <x v="28"/>
    <x v="1"/>
    <x v="3"/>
    <x v="15704"/>
  </r>
  <r>
    <x v="13"/>
    <x v="28"/>
    <x v="1"/>
    <x v="4"/>
    <x v="7"/>
  </r>
  <r>
    <x v="13"/>
    <x v="28"/>
    <x v="1"/>
    <x v="5"/>
    <x v="7"/>
  </r>
  <r>
    <x v="13"/>
    <x v="28"/>
    <x v="1"/>
    <x v="6"/>
    <x v="15705"/>
  </r>
  <r>
    <x v="13"/>
    <x v="28"/>
    <x v="1"/>
    <x v="7"/>
    <x v="7"/>
  </r>
  <r>
    <x v="13"/>
    <x v="28"/>
    <x v="1"/>
    <x v="8"/>
    <x v="7"/>
  </r>
  <r>
    <x v="13"/>
    <x v="28"/>
    <x v="1"/>
    <x v="9"/>
    <x v="6575"/>
  </r>
  <r>
    <x v="13"/>
    <x v="28"/>
    <x v="1"/>
    <x v="10"/>
    <x v="7"/>
  </r>
  <r>
    <x v="13"/>
    <x v="28"/>
    <x v="1"/>
    <x v="11"/>
    <x v="15707"/>
  </r>
  <r>
    <x v="13"/>
    <x v="28"/>
    <x v="1"/>
    <x v="12"/>
    <x v="7"/>
  </r>
  <r>
    <x v="13"/>
    <x v="28"/>
    <x v="1"/>
    <x v="13"/>
    <x v="15712"/>
  </r>
  <r>
    <x v="13"/>
    <x v="29"/>
    <x v="0"/>
    <x v="0"/>
    <x v="7"/>
  </r>
  <r>
    <x v="13"/>
    <x v="29"/>
    <x v="0"/>
    <x v="1"/>
    <x v="14598"/>
  </r>
  <r>
    <x v="13"/>
    <x v="29"/>
    <x v="0"/>
    <x v="2"/>
    <x v="15713"/>
  </r>
  <r>
    <x v="13"/>
    <x v="29"/>
    <x v="0"/>
    <x v="3"/>
    <x v="15714"/>
  </r>
  <r>
    <x v="13"/>
    <x v="29"/>
    <x v="0"/>
    <x v="4"/>
    <x v="7"/>
  </r>
  <r>
    <x v="13"/>
    <x v="29"/>
    <x v="0"/>
    <x v="5"/>
    <x v="15715"/>
  </r>
  <r>
    <x v="13"/>
    <x v="29"/>
    <x v="0"/>
    <x v="6"/>
    <x v="15716"/>
  </r>
  <r>
    <x v="13"/>
    <x v="29"/>
    <x v="0"/>
    <x v="7"/>
    <x v="7"/>
  </r>
  <r>
    <x v="13"/>
    <x v="29"/>
    <x v="0"/>
    <x v="8"/>
    <x v="7"/>
  </r>
  <r>
    <x v="13"/>
    <x v="29"/>
    <x v="0"/>
    <x v="9"/>
    <x v="15717"/>
  </r>
  <r>
    <x v="13"/>
    <x v="29"/>
    <x v="0"/>
    <x v="10"/>
    <x v="15718"/>
  </r>
  <r>
    <x v="13"/>
    <x v="29"/>
    <x v="0"/>
    <x v="11"/>
    <x v="15719"/>
  </r>
  <r>
    <x v="13"/>
    <x v="29"/>
    <x v="0"/>
    <x v="12"/>
    <x v="7"/>
  </r>
  <r>
    <x v="13"/>
    <x v="29"/>
    <x v="0"/>
    <x v="13"/>
    <x v="15720"/>
  </r>
  <r>
    <x v="13"/>
    <x v="29"/>
    <x v="1"/>
    <x v="0"/>
    <x v="7"/>
  </r>
  <r>
    <x v="13"/>
    <x v="29"/>
    <x v="1"/>
    <x v="1"/>
    <x v="14598"/>
  </r>
  <r>
    <x v="13"/>
    <x v="29"/>
    <x v="1"/>
    <x v="2"/>
    <x v="15721"/>
  </r>
  <r>
    <x v="13"/>
    <x v="29"/>
    <x v="1"/>
    <x v="3"/>
    <x v="15714"/>
  </r>
  <r>
    <x v="13"/>
    <x v="29"/>
    <x v="1"/>
    <x v="4"/>
    <x v="15722"/>
  </r>
  <r>
    <x v="13"/>
    <x v="29"/>
    <x v="1"/>
    <x v="5"/>
    <x v="7"/>
  </r>
  <r>
    <x v="13"/>
    <x v="29"/>
    <x v="1"/>
    <x v="6"/>
    <x v="15716"/>
  </r>
  <r>
    <x v="13"/>
    <x v="29"/>
    <x v="1"/>
    <x v="7"/>
    <x v="7"/>
  </r>
  <r>
    <x v="13"/>
    <x v="29"/>
    <x v="1"/>
    <x v="8"/>
    <x v="7"/>
  </r>
  <r>
    <x v="13"/>
    <x v="29"/>
    <x v="1"/>
    <x v="9"/>
    <x v="15723"/>
  </r>
  <r>
    <x v="13"/>
    <x v="29"/>
    <x v="1"/>
    <x v="10"/>
    <x v="7"/>
  </r>
  <r>
    <x v="13"/>
    <x v="29"/>
    <x v="1"/>
    <x v="11"/>
    <x v="15724"/>
  </r>
  <r>
    <x v="13"/>
    <x v="29"/>
    <x v="1"/>
    <x v="12"/>
    <x v="7"/>
  </r>
  <r>
    <x v="13"/>
    <x v="29"/>
    <x v="1"/>
    <x v="13"/>
    <x v="15725"/>
  </r>
  <r>
    <x v="13"/>
    <x v="31"/>
    <x v="0"/>
    <x v="0"/>
    <x v="7"/>
  </r>
  <r>
    <x v="13"/>
    <x v="31"/>
    <x v="0"/>
    <x v="1"/>
    <x v="15726"/>
  </r>
  <r>
    <x v="13"/>
    <x v="31"/>
    <x v="0"/>
    <x v="2"/>
    <x v="201"/>
  </r>
  <r>
    <x v="13"/>
    <x v="31"/>
    <x v="0"/>
    <x v="3"/>
    <x v="15727"/>
  </r>
  <r>
    <x v="13"/>
    <x v="31"/>
    <x v="0"/>
    <x v="4"/>
    <x v="7"/>
  </r>
  <r>
    <x v="13"/>
    <x v="31"/>
    <x v="0"/>
    <x v="5"/>
    <x v="7"/>
  </r>
  <r>
    <x v="13"/>
    <x v="31"/>
    <x v="0"/>
    <x v="6"/>
    <x v="15728"/>
  </r>
  <r>
    <x v="13"/>
    <x v="31"/>
    <x v="0"/>
    <x v="7"/>
    <x v="7"/>
  </r>
  <r>
    <x v="13"/>
    <x v="31"/>
    <x v="0"/>
    <x v="8"/>
    <x v="15729"/>
  </r>
  <r>
    <x v="13"/>
    <x v="31"/>
    <x v="0"/>
    <x v="9"/>
    <x v="15730"/>
  </r>
  <r>
    <x v="13"/>
    <x v="31"/>
    <x v="0"/>
    <x v="10"/>
    <x v="15731"/>
  </r>
  <r>
    <x v="13"/>
    <x v="31"/>
    <x v="0"/>
    <x v="11"/>
    <x v="15732"/>
  </r>
  <r>
    <x v="13"/>
    <x v="31"/>
    <x v="0"/>
    <x v="12"/>
    <x v="15733"/>
  </r>
  <r>
    <x v="13"/>
    <x v="31"/>
    <x v="0"/>
    <x v="13"/>
    <x v="15734"/>
  </r>
  <r>
    <x v="13"/>
    <x v="31"/>
    <x v="1"/>
    <x v="0"/>
    <x v="7"/>
  </r>
  <r>
    <x v="13"/>
    <x v="31"/>
    <x v="1"/>
    <x v="1"/>
    <x v="15726"/>
  </r>
  <r>
    <x v="13"/>
    <x v="31"/>
    <x v="1"/>
    <x v="2"/>
    <x v="15735"/>
  </r>
  <r>
    <x v="13"/>
    <x v="31"/>
    <x v="1"/>
    <x v="3"/>
    <x v="15727"/>
  </r>
  <r>
    <x v="13"/>
    <x v="31"/>
    <x v="1"/>
    <x v="4"/>
    <x v="7"/>
  </r>
  <r>
    <x v="13"/>
    <x v="31"/>
    <x v="1"/>
    <x v="5"/>
    <x v="7"/>
  </r>
  <r>
    <x v="13"/>
    <x v="31"/>
    <x v="1"/>
    <x v="6"/>
    <x v="15736"/>
  </r>
  <r>
    <x v="13"/>
    <x v="31"/>
    <x v="1"/>
    <x v="7"/>
    <x v="7"/>
  </r>
  <r>
    <x v="13"/>
    <x v="31"/>
    <x v="1"/>
    <x v="8"/>
    <x v="15729"/>
  </r>
  <r>
    <x v="13"/>
    <x v="31"/>
    <x v="1"/>
    <x v="9"/>
    <x v="15737"/>
  </r>
  <r>
    <x v="13"/>
    <x v="31"/>
    <x v="1"/>
    <x v="10"/>
    <x v="7"/>
  </r>
  <r>
    <x v="13"/>
    <x v="31"/>
    <x v="1"/>
    <x v="11"/>
    <x v="15738"/>
  </r>
  <r>
    <x v="13"/>
    <x v="31"/>
    <x v="1"/>
    <x v="12"/>
    <x v="7"/>
  </r>
  <r>
    <x v="13"/>
    <x v="31"/>
    <x v="1"/>
    <x v="13"/>
    <x v="15739"/>
  </r>
  <r>
    <x v="13"/>
    <x v="32"/>
    <x v="0"/>
    <x v="0"/>
    <x v="7"/>
  </r>
  <r>
    <x v="13"/>
    <x v="32"/>
    <x v="0"/>
    <x v="1"/>
    <x v="15740"/>
  </r>
  <r>
    <x v="13"/>
    <x v="32"/>
    <x v="0"/>
    <x v="2"/>
    <x v="15741"/>
  </r>
  <r>
    <x v="13"/>
    <x v="32"/>
    <x v="0"/>
    <x v="3"/>
    <x v="15742"/>
  </r>
  <r>
    <x v="13"/>
    <x v="32"/>
    <x v="0"/>
    <x v="4"/>
    <x v="15743"/>
  </r>
  <r>
    <x v="13"/>
    <x v="32"/>
    <x v="0"/>
    <x v="5"/>
    <x v="7"/>
  </r>
  <r>
    <x v="13"/>
    <x v="32"/>
    <x v="0"/>
    <x v="6"/>
    <x v="15744"/>
  </r>
  <r>
    <x v="13"/>
    <x v="32"/>
    <x v="0"/>
    <x v="7"/>
    <x v="7"/>
  </r>
  <r>
    <x v="13"/>
    <x v="32"/>
    <x v="0"/>
    <x v="8"/>
    <x v="15745"/>
  </r>
  <r>
    <x v="13"/>
    <x v="32"/>
    <x v="0"/>
    <x v="9"/>
    <x v="15746"/>
  </r>
  <r>
    <x v="13"/>
    <x v="32"/>
    <x v="0"/>
    <x v="10"/>
    <x v="15747"/>
  </r>
  <r>
    <x v="13"/>
    <x v="32"/>
    <x v="0"/>
    <x v="11"/>
    <x v="15748"/>
  </r>
  <r>
    <x v="13"/>
    <x v="32"/>
    <x v="0"/>
    <x v="12"/>
    <x v="7"/>
  </r>
  <r>
    <x v="13"/>
    <x v="32"/>
    <x v="0"/>
    <x v="13"/>
    <x v="15749"/>
  </r>
  <r>
    <x v="13"/>
    <x v="32"/>
    <x v="1"/>
    <x v="0"/>
    <x v="15750"/>
  </r>
  <r>
    <x v="13"/>
    <x v="32"/>
    <x v="1"/>
    <x v="1"/>
    <x v="15751"/>
  </r>
  <r>
    <x v="13"/>
    <x v="32"/>
    <x v="1"/>
    <x v="2"/>
    <x v="15752"/>
  </r>
  <r>
    <x v="13"/>
    <x v="32"/>
    <x v="1"/>
    <x v="3"/>
    <x v="15753"/>
  </r>
  <r>
    <x v="13"/>
    <x v="32"/>
    <x v="1"/>
    <x v="4"/>
    <x v="15743"/>
  </r>
  <r>
    <x v="13"/>
    <x v="32"/>
    <x v="1"/>
    <x v="5"/>
    <x v="7"/>
  </r>
  <r>
    <x v="13"/>
    <x v="32"/>
    <x v="1"/>
    <x v="6"/>
    <x v="15754"/>
  </r>
  <r>
    <x v="13"/>
    <x v="32"/>
    <x v="1"/>
    <x v="7"/>
    <x v="7"/>
  </r>
  <r>
    <x v="13"/>
    <x v="32"/>
    <x v="1"/>
    <x v="8"/>
    <x v="15755"/>
  </r>
  <r>
    <x v="13"/>
    <x v="32"/>
    <x v="1"/>
    <x v="9"/>
    <x v="15756"/>
  </r>
  <r>
    <x v="13"/>
    <x v="32"/>
    <x v="1"/>
    <x v="10"/>
    <x v="7"/>
  </r>
  <r>
    <x v="13"/>
    <x v="32"/>
    <x v="1"/>
    <x v="11"/>
    <x v="15757"/>
  </r>
  <r>
    <x v="13"/>
    <x v="32"/>
    <x v="1"/>
    <x v="12"/>
    <x v="7"/>
  </r>
  <r>
    <x v="13"/>
    <x v="32"/>
    <x v="1"/>
    <x v="13"/>
    <x v="15758"/>
  </r>
  <r>
    <x v="13"/>
    <x v="33"/>
    <x v="0"/>
    <x v="0"/>
    <x v="7"/>
  </r>
  <r>
    <x v="13"/>
    <x v="33"/>
    <x v="0"/>
    <x v="1"/>
    <x v="15759"/>
  </r>
  <r>
    <x v="13"/>
    <x v="33"/>
    <x v="0"/>
    <x v="2"/>
    <x v="15760"/>
  </r>
  <r>
    <x v="13"/>
    <x v="33"/>
    <x v="0"/>
    <x v="3"/>
    <x v="15761"/>
  </r>
  <r>
    <x v="13"/>
    <x v="33"/>
    <x v="0"/>
    <x v="4"/>
    <x v="15762"/>
  </r>
  <r>
    <x v="13"/>
    <x v="33"/>
    <x v="0"/>
    <x v="5"/>
    <x v="15763"/>
  </r>
  <r>
    <x v="13"/>
    <x v="33"/>
    <x v="0"/>
    <x v="6"/>
    <x v="15764"/>
  </r>
  <r>
    <x v="13"/>
    <x v="33"/>
    <x v="0"/>
    <x v="7"/>
    <x v="7"/>
  </r>
  <r>
    <x v="13"/>
    <x v="33"/>
    <x v="0"/>
    <x v="8"/>
    <x v="15765"/>
  </r>
  <r>
    <x v="13"/>
    <x v="33"/>
    <x v="0"/>
    <x v="9"/>
    <x v="15766"/>
  </r>
  <r>
    <x v="13"/>
    <x v="33"/>
    <x v="0"/>
    <x v="10"/>
    <x v="15767"/>
  </r>
  <r>
    <x v="13"/>
    <x v="33"/>
    <x v="0"/>
    <x v="11"/>
    <x v="15768"/>
  </r>
  <r>
    <x v="13"/>
    <x v="33"/>
    <x v="0"/>
    <x v="12"/>
    <x v="8842"/>
  </r>
  <r>
    <x v="13"/>
    <x v="33"/>
    <x v="0"/>
    <x v="13"/>
    <x v="15769"/>
  </r>
  <r>
    <x v="13"/>
    <x v="33"/>
    <x v="1"/>
    <x v="0"/>
    <x v="7"/>
  </r>
  <r>
    <x v="13"/>
    <x v="33"/>
    <x v="1"/>
    <x v="1"/>
    <x v="15759"/>
  </r>
  <r>
    <x v="13"/>
    <x v="33"/>
    <x v="1"/>
    <x v="2"/>
    <x v="15770"/>
  </r>
  <r>
    <x v="13"/>
    <x v="33"/>
    <x v="1"/>
    <x v="3"/>
    <x v="15771"/>
  </r>
  <r>
    <x v="13"/>
    <x v="33"/>
    <x v="1"/>
    <x v="4"/>
    <x v="15772"/>
  </r>
  <r>
    <x v="13"/>
    <x v="33"/>
    <x v="1"/>
    <x v="5"/>
    <x v="7"/>
  </r>
  <r>
    <x v="13"/>
    <x v="33"/>
    <x v="1"/>
    <x v="6"/>
    <x v="15773"/>
  </r>
  <r>
    <x v="13"/>
    <x v="33"/>
    <x v="1"/>
    <x v="7"/>
    <x v="7"/>
  </r>
  <r>
    <x v="13"/>
    <x v="33"/>
    <x v="1"/>
    <x v="8"/>
    <x v="15765"/>
  </r>
  <r>
    <x v="13"/>
    <x v="33"/>
    <x v="1"/>
    <x v="9"/>
    <x v="15774"/>
  </r>
  <r>
    <x v="13"/>
    <x v="33"/>
    <x v="1"/>
    <x v="10"/>
    <x v="7"/>
  </r>
  <r>
    <x v="13"/>
    <x v="33"/>
    <x v="1"/>
    <x v="11"/>
    <x v="15775"/>
  </r>
  <r>
    <x v="13"/>
    <x v="33"/>
    <x v="1"/>
    <x v="12"/>
    <x v="7"/>
  </r>
  <r>
    <x v="13"/>
    <x v="33"/>
    <x v="1"/>
    <x v="13"/>
    <x v="15776"/>
  </r>
  <r>
    <x v="13"/>
    <x v="34"/>
    <x v="0"/>
    <x v="0"/>
    <x v="7"/>
  </r>
  <r>
    <x v="13"/>
    <x v="34"/>
    <x v="0"/>
    <x v="1"/>
    <x v="11430"/>
  </r>
  <r>
    <x v="13"/>
    <x v="34"/>
    <x v="0"/>
    <x v="2"/>
    <x v="15777"/>
  </r>
  <r>
    <x v="13"/>
    <x v="34"/>
    <x v="0"/>
    <x v="3"/>
    <x v="8938"/>
  </r>
  <r>
    <x v="13"/>
    <x v="34"/>
    <x v="0"/>
    <x v="4"/>
    <x v="7"/>
  </r>
  <r>
    <x v="13"/>
    <x v="34"/>
    <x v="0"/>
    <x v="5"/>
    <x v="15778"/>
  </r>
  <r>
    <x v="13"/>
    <x v="34"/>
    <x v="0"/>
    <x v="6"/>
    <x v="15779"/>
  </r>
  <r>
    <x v="13"/>
    <x v="34"/>
    <x v="0"/>
    <x v="7"/>
    <x v="7"/>
  </r>
  <r>
    <x v="13"/>
    <x v="34"/>
    <x v="0"/>
    <x v="8"/>
    <x v="15780"/>
  </r>
  <r>
    <x v="13"/>
    <x v="34"/>
    <x v="0"/>
    <x v="9"/>
    <x v="15781"/>
  </r>
  <r>
    <x v="13"/>
    <x v="34"/>
    <x v="0"/>
    <x v="10"/>
    <x v="15782"/>
  </r>
  <r>
    <x v="13"/>
    <x v="34"/>
    <x v="0"/>
    <x v="11"/>
    <x v="15783"/>
  </r>
  <r>
    <x v="13"/>
    <x v="34"/>
    <x v="0"/>
    <x v="12"/>
    <x v="15784"/>
  </r>
  <r>
    <x v="13"/>
    <x v="34"/>
    <x v="0"/>
    <x v="13"/>
    <x v="15785"/>
  </r>
  <r>
    <x v="13"/>
    <x v="34"/>
    <x v="1"/>
    <x v="0"/>
    <x v="7"/>
  </r>
  <r>
    <x v="13"/>
    <x v="34"/>
    <x v="1"/>
    <x v="1"/>
    <x v="15786"/>
  </r>
  <r>
    <x v="13"/>
    <x v="34"/>
    <x v="1"/>
    <x v="2"/>
    <x v="15787"/>
  </r>
  <r>
    <x v="13"/>
    <x v="34"/>
    <x v="1"/>
    <x v="3"/>
    <x v="8948"/>
  </r>
  <r>
    <x v="13"/>
    <x v="34"/>
    <x v="1"/>
    <x v="4"/>
    <x v="7"/>
  </r>
  <r>
    <x v="13"/>
    <x v="34"/>
    <x v="1"/>
    <x v="5"/>
    <x v="7"/>
  </r>
  <r>
    <x v="13"/>
    <x v="34"/>
    <x v="1"/>
    <x v="6"/>
    <x v="15788"/>
  </r>
  <r>
    <x v="13"/>
    <x v="34"/>
    <x v="1"/>
    <x v="7"/>
    <x v="7"/>
  </r>
  <r>
    <x v="13"/>
    <x v="34"/>
    <x v="1"/>
    <x v="8"/>
    <x v="15780"/>
  </r>
  <r>
    <x v="13"/>
    <x v="34"/>
    <x v="1"/>
    <x v="9"/>
    <x v="15789"/>
  </r>
  <r>
    <x v="13"/>
    <x v="34"/>
    <x v="1"/>
    <x v="10"/>
    <x v="7"/>
  </r>
  <r>
    <x v="13"/>
    <x v="34"/>
    <x v="1"/>
    <x v="11"/>
    <x v="15790"/>
  </r>
  <r>
    <x v="13"/>
    <x v="34"/>
    <x v="1"/>
    <x v="12"/>
    <x v="7"/>
  </r>
  <r>
    <x v="13"/>
    <x v="34"/>
    <x v="1"/>
    <x v="13"/>
    <x v="15791"/>
  </r>
  <r>
    <x v="13"/>
    <x v="35"/>
    <x v="0"/>
    <x v="0"/>
    <x v="7"/>
  </r>
  <r>
    <x v="13"/>
    <x v="35"/>
    <x v="0"/>
    <x v="1"/>
    <x v="15792"/>
  </r>
  <r>
    <x v="13"/>
    <x v="35"/>
    <x v="0"/>
    <x v="2"/>
    <x v="15793"/>
  </r>
  <r>
    <x v="13"/>
    <x v="35"/>
    <x v="0"/>
    <x v="3"/>
    <x v="15794"/>
  </r>
  <r>
    <x v="13"/>
    <x v="35"/>
    <x v="0"/>
    <x v="4"/>
    <x v="7"/>
  </r>
  <r>
    <x v="13"/>
    <x v="35"/>
    <x v="0"/>
    <x v="5"/>
    <x v="15795"/>
  </r>
  <r>
    <x v="13"/>
    <x v="35"/>
    <x v="0"/>
    <x v="6"/>
    <x v="7"/>
  </r>
  <r>
    <x v="13"/>
    <x v="35"/>
    <x v="0"/>
    <x v="7"/>
    <x v="7"/>
  </r>
  <r>
    <x v="13"/>
    <x v="35"/>
    <x v="0"/>
    <x v="8"/>
    <x v="15796"/>
  </r>
  <r>
    <x v="13"/>
    <x v="35"/>
    <x v="0"/>
    <x v="9"/>
    <x v="15797"/>
  </r>
  <r>
    <x v="13"/>
    <x v="35"/>
    <x v="0"/>
    <x v="10"/>
    <x v="15798"/>
  </r>
  <r>
    <x v="13"/>
    <x v="35"/>
    <x v="0"/>
    <x v="11"/>
    <x v="15799"/>
  </r>
  <r>
    <x v="13"/>
    <x v="35"/>
    <x v="0"/>
    <x v="12"/>
    <x v="15800"/>
  </r>
  <r>
    <x v="13"/>
    <x v="35"/>
    <x v="0"/>
    <x v="13"/>
    <x v="15801"/>
  </r>
  <r>
    <x v="13"/>
    <x v="35"/>
    <x v="1"/>
    <x v="0"/>
    <x v="7"/>
  </r>
  <r>
    <x v="13"/>
    <x v="35"/>
    <x v="1"/>
    <x v="1"/>
    <x v="15802"/>
  </r>
  <r>
    <x v="13"/>
    <x v="35"/>
    <x v="1"/>
    <x v="2"/>
    <x v="15803"/>
  </r>
  <r>
    <x v="13"/>
    <x v="35"/>
    <x v="1"/>
    <x v="3"/>
    <x v="15794"/>
  </r>
  <r>
    <x v="13"/>
    <x v="35"/>
    <x v="1"/>
    <x v="4"/>
    <x v="7"/>
  </r>
  <r>
    <x v="13"/>
    <x v="35"/>
    <x v="1"/>
    <x v="5"/>
    <x v="7"/>
  </r>
  <r>
    <x v="13"/>
    <x v="35"/>
    <x v="1"/>
    <x v="6"/>
    <x v="15804"/>
  </r>
  <r>
    <x v="13"/>
    <x v="35"/>
    <x v="1"/>
    <x v="7"/>
    <x v="7"/>
  </r>
  <r>
    <x v="13"/>
    <x v="35"/>
    <x v="1"/>
    <x v="8"/>
    <x v="15796"/>
  </r>
  <r>
    <x v="13"/>
    <x v="35"/>
    <x v="1"/>
    <x v="9"/>
    <x v="15805"/>
  </r>
  <r>
    <x v="13"/>
    <x v="35"/>
    <x v="1"/>
    <x v="10"/>
    <x v="7"/>
  </r>
  <r>
    <x v="13"/>
    <x v="35"/>
    <x v="1"/>
    <x v="11"/>
    <x v="15806"/>
  </r>
  <r>
    <x v="13"/>
    <x v="35"/>
    <x v="1"/>
    <x v="12"/>
    <x v="15807"/>
  </r>
  <r>
    <x v="13"/>
    <x v="35"/>
    <x v="1"/>
    <x v="13"/>
    <x v="15808"/>
  </r>
  <r>
    <x v="13"/>
    <x v="36"/>
    <x v="0"/>
    <x v="0"/>
    <x v="7"/>
  </r>
  <r>
    <x v="13"/>
    <x v="36"/>
    <x v="0"/>
    <x v="1"/>
    <x v="15809"/>
  </r>
  <r>
    <x v="13"/>
    <x v="36"/>
    <x v="0"/>
    <x v="2"/>
    <x v="15810"/>
  </r>
  <r>
    <x v="13"/>
    <x v="36"/>
    <x v="0"/>
    <x v="3"/>
    <x v="14688"/>
  </r>
  <r>
    <x v="13"/>
    <x v="36"/>
    <x v="0"/>
    <x v="4"/>
    <x v="7"/>
  </r>
  <r>
    <x v="13"/>
    <x v="36"/>
    <x v="0"/>
    <x v="5"/>
    <x v="7"/>
  </r>
  <r>
    <x v="13"/>
    <x v="36"/>
    <x v="0"/>
    <x v="6"/>
    <x v="7"/>
  </r>
  <r>
    <x v="13"/>
    <x v="36"/>
    <x v="0"/>
    <x v="7"/>
    <x v="7"/>
  </r>
  <r>
    <x v="13"/>
    <x v="36"/>
    <x v="0"/>
    <x v="8"/>
    <x v="7"/>
  </r>
  <r>
    <x v="13"/>
    <x v="36"/>
    <x v="0"/>
    <x v="9"/>
    <x v="15811"/>
  </r>
  <r>
    <x v="13"/>
    <x v="36"/>
    <x v="0"/>
    <x v="10"/>
    <x v="15812"/>
  </r>
  <r>
    <x v="13"/>
    <x v="36"/>
    <x v="0"/>
    <x v="11"/>
    <x v="15813"/>
  </r>
  <r>
    <x v="13"/>
    <x v="36"/>
    <x v="0"/>
    <x v="12"/>
    <x v="7"/>
  </r>
  <r>
    <x v="13"/>
    <x v="36"/>
    <x v="0"/>
    <x v="13"/>
    <x v="3249"/>
  </r>
  <r>
    <x v="13"/>
    <x v="36"/>
    <x v="1"/>
    <x v="0"/>
    <x v="7"/>
  </r>
  <r>
    <x v="13"/>
    <x v="36"/>
    <x v="1"/>
    <x v="1"/>
    <x v="15809"/>
  </r>
  <r>
    <x v="13"/>
    <x v="36"/>
    <x v="1"/>
    <x v="2"/>
    <x v="15814"/>
  </r>
  <r>
    <x v="13"/>
    <x v="36"/>
    <x v="1"/>
    <x v="3"/>
    <x v="7793"/>
  </r>
  <r>
    <x v="13"/>
    <x v="36"/>
    <x v="1"/>
    <x v="4"/>
    <x v="7"/>
  </r>
  <r>
    <x v="13"/>
    <x v="36"/>
    <x v="1"/>
    <x v="5"/>
    <x v="7"/>
  </r>
  <r>
    <x v="13"/>
    <x v="36"/>
    <x v="1"/>
    <x v="6"/>
    <x v="14430"/>
  </r>
  <r>
    <x v="13"/>
    <x v="36"/>
    <x v="1"/>
    <x v="7"/>
    <x v="7"/>
  </r>
  <r>
    <x v="13"/>
    <x v="36"/>
    <x v="1"/>
    <x v="8"/>
    <x v="7"/>
  </r>
  <r>
    <x v="13"/>
    <x v="36"/>
    <x v="1"/>
    <x v="9"/>
    <x v="15811"/>
  </r>
  <r>
    <x v="13"/>
    <x v="36"/>
    <x v="1"/>
    <x v="10"/>
    <x v="7"/>
  </r>
  <r>
    <x v="13"/>
    <x v="36"/>
    <x v="1"/>
    <x v="11"/>
    <x v="15815"/>
  </r>
  <r>
    <x v="13"/>
    <x v="36"/>
    <x v="1"/>
    <x v="12"/>
    <x v="7"/>
  </r>
  <r>
    <x v="13"/>
    <x v="36"/>
    <x v="1"/>
    <x v="13"/>
    <x v="15816"/>
  </r>
  <r>
    <x v="13"/>
    <x v="37"/>
    <x v="0"/>
    <x v="0"/>
    <x v="7"/>
  </r>
  <r>
    <x v="13"/>
    <x v="37"/>
    <x v="0"/>
    <x v="1"/>
    <x v="15817"/>
  </r>
  <r>
    <x v="13"/>
    <x v="37"/>
    <x v="0"/>
    <x v="2"/>
    <x v="15818"/>
  </r>
  <r>
    <x v="13"/>
    <x v="37"/>
    <x v="0"/>
    <x v="3"/>
    <x v="13587"/>
  </r>
  <r>
    <x v="13"/>
    <x v="37"/>
    <x v="0"/>
    <x v="4"/>
    <x v="7"/>
  </r>
  <r>
    <x v="13"/>
    <x v="37"/>
    <x v="0"/>
    <x v="5"/>
    <x v="7"/>
  </r>
  <r>
    <x v="13"/>
    <x v="37"/>
    <x v="0"/>
    <x v="6"/>
    <x v="15819"/>
  </r>
  <r>
    <x v="13"/>
    <x v="37"/>
    <x v="0"/>
    <x v="7"/>
    <x v="7"/>
  </r>
  <r>
    <x v="13"/>
    <x v="37"/>
    <x v="0"/>
    <x v="8"/>
    <x v="7"/>
  </r>
  <r>
    <x v="13"/>
    <x v="37"/>
    <x v="0"/>
    <x v="9"/>
    <x v="15820"/>
  </r>
  <r>
    <x v="13"/>
    <x v="37"/>
    <x v="0"/>
    <x v="10"/>
    <x v="7"/>
  </r>
  <r>
    <x v="13"/>
    <x v="37"/>
    <x v="0"/>
    <x v="11"/>
    <x v="15821"/>
  </r>
  <r>
    <x v="13"/>
    <x v="37"/>
    <x v="0"/>
    <x v="12"/>
    <x v="15822"/>
  </r>
  <r>
    <x v="13"/>
    <x v="37"/>
    <x v="0"/>
    <x v="13"/>
    <x v="15823"/>
  </r>
  <r>
    <x v="13"/>
    <x v="37"/>
    <x v="1"/>
    <x v="0"/>
    <x v="7"/>
  </r>
  <r>
    <x v="13"/>
    <x v="37"/>
    <x v="1"/>
    <x v="1"/>
    <x v="15824"/>
  </r>
  <r>
    <x v="13"/>
    <x v="37"/>
    <x v="1"/>
    <x v="2"/>
    <x v="15825"/>
  </r>
  <r>
    <x v="13"/>
    <x v="37"/>
    <x v="1"/>
    <x v="3"/>
    <x v="13595"/>
  </r>
  <r>
    <x v="13"/>
    <x v="37"/>
    <x v="1"/>
    <x v="4"/>
    <x v="7"/>
  </r>
  <r>
    <x v="13"/>
    <x v="37"/>
    <x v="1"/>
    <x v="5"/>
    <x v="7"/>
  </r>
  <r>
    <x v="13"/>
    <x v="37"/>
    <x v="1"/>
    <x v="6"/>
    <x v="15826"/>
  </r>
  <r>
    <x v="13"/>
    <x v="37"/>
    <x v="1"/>
    <x v="7"/>
    <x v="7"/>
  </r>
  <r>
    <x v="13"/>
    <x v="37"/>
    <x v="1"/>
    <x v="8"/>
    <x v="7"/>
  </r>
  <r>
    <x v="13"/>
    <x v="37"/>
    <x v="1"/>
    <x v="9"/>
    <x v="15827"/>
  </r>
  <r>
    <x v="13"/>
    <x v="37"/>
    <x v="1"/>
    <x v="10"/>
    <x v="7"/>
  </r>
  <r>
    <x v="13"/>
    <x v="37"/>
    <x v="1"/>
    <x v="11"/>
    <x v="15828"/>
  </r>
  <r>
    <x v="13"/>
    <x v="37"/>
    <x v="1"/>
    <x v="12"/>
    <x v="7"/>
  </r>
  <r>
    <x v="13"/>
    <x v="37"/>
    <x v="1"/>
    <x v="13"/>
    <x v="7609"/>
  </r>
  <r>
    <x v="13"/>
    <x v="75"/>
    <x v="0"/>
    <x v="0"/>
    <x v="7"/>
  </r>
  <r>
    <x v="13"/>
    <x v="75"/>
    <x v="0"/>
    <x v="1"/>
    <x v="15829"/>
  </r>
  <r>
    <x v="13"/>
    <x v="75"/>
    <x v="0"/>
    <x v="2"/>
    <x v="15830"/>
  </r>
  <r>
    <x v="13"/>
    <x v="75"/>
    <x v="0"/>
    <x v="3"/>
    <x v="13601"/>
  </r>
  <r>
    <x v="13"/>
    <x v="75"/>
    <x v="0"/>
    <x v="4"/>
    <x v="15831"/>
  </r>
  <r>
    <x v="13"/>
    <x v="75"/>
    <x v="0"/>
    <x v="5"/>
    <x v="7"/>
  </r>
  <r>
    <x v="13"/>
    <x v="75"/>
    <x v="0"/>
    <x v="6"/>
    <x v="7"/>
  </r>
  <r>
    <x v="13"/>
    <x v="75"/>
    <x v="0"/>
    <x v="7"/>
    <x v="7"/>
  </r>
  <r>
    <x v="13"/>
    <x v="75"/>
    <x v="0"/>
    <x v="8"/>
    <x v="7"/>
  </r>
  <r>
    <x v="13"/>
    <x v="75"/>
    <x v="0"/>
    <x v="9"/>
    <x v="15832"/>
  </r>
  <r>
    <x v="13"/>
    <x v="75"/>
    <x v="0"/>
    <x v="10"/>
    <x v="7"/>
  </r>
  <r>
    <x v="13"/>
    <x v="75"/>
    <x v="0"/>
    <x v="11"/>
    <x v="15833"/>
  </r>
  <r>
    <x v="13"/>
    <x v="75"/>
    <x v="0"/>
    <x v="12"/>
    <x v="7"/>
  </r>
  <r>
    <x v="13"/>
    <x v="75"/>
    <x v="0"/>
    <x v="13"/>
    <x v="15834"/>
  </r>
  <r>
    <x v="13"/>
    <x v="75"/>
    <x v="1"/>
    <x v="0"/>
    <x v="7"/>
  </r>
  <r>
    <x v="13"/>
    <x v="75"/>
    <x v="1"/>
    <x v="1"/>
    <x v="15829"/>
  </r>
  <r>
    <x v="13"/>
    <x v="75"/>
    <x v="1"/>
    <x v="2"/>
    <x v="15830"/>
  </r>
  <r>
    <x v="13"/>
    <x v="75"/>
    <x v="1"/>
    <x v="3"/>
    <x v="13601"/>
  </r>
  <r>
    <x v="13"/>
    <x v="75"/>
    <x v="1"/>
    <x v="4"/>
    <x v="15831"/>
  </r>
  <r>
    <x v="13"/>
    <x v="75"/>
    <x v="1"/>
    <x v="5"/>
    <x v="7"/>
  </r>
  <r>
    <x v="13"/>
    <x v="75"/>
    <x v="1"/>
    <x v="6"/>
    <x v="7"/>
  </r>
  <r>
    <x v="13"/>
    <x v="75"/>
    <x v="1"/>
    <x v="7"/>
    <x v="7"/>
  </r>
  <r>
    <x v="13"/>
    <x v="75"/>
    <x v="1"/>
    <x v="8"/>
    <x v="7"/>
  </r>
  <r>
    <x v="13"/>
    <x v="75"/>
    <x v="1"/>
    <x v="9"/>
    <x v="15832"/>
  </r>
  <r>
    <x v="13"/>
    <x v="75"/>
    <x v="1"/>
    <x v="10"/>
    <x v="7"/>
  </r>
  <r>
    <x v="13"/>
    <x v="75"/>
    <x v="1"/>
    <x v="11"/>
    <x v="15833"/>
  </r>
  <r>
    <x v="13"/>
    <x v="75"/>
    <x v="1"/>
    <x v="12"/>
    <x v="7"/>
  </r>
  <r>
    <x v="13"/>
    <x v="75"/>
    <x v="1"/>
    <x v="13"/>
    <x v="15834"/>
  </r>
  <r>
    <x v="13"/>
    <x v="38"/>
    <x v="0"/>
    <x v="0"/>
    <x v="7"/>
  </r>
  <r>
    <x v="13"/>
    <x v="38"/>
    <x v="0"/>
    <x v="1"/>
    <x v="15835"/>
  </r>
  <r>
    <x v="13"/>
    <x v="38"/>
    <x v="0"/>
    <x v="2"/>
    <x v="15836"/>
  </r>
  <r>
    <x v="13"/>
    <x v="38"/>
    <x v="0"/>
    <x v="3"/>
    <x v="8998"/>
  </r>
  <r>
    <x v="13"/>
    <x v="38"/>
    <x v="0"/>
    <x v="4"/>
    <x v="7"/>
  </r>
  <r>
    <x v="13"/>
    <x v="38"/>
    <x v="0"/>
    <x v="5"/>
    <x v="9206"/>
  </r>
  <r>
    <x v="13"/>
    <x v="38"/>
    <x v="0"/>
    <x v="6"/>
    <x v="15837"/>
  </r>
  <r>
    <x v="13"/>
    <x v="38"/>
    <x v="0"/>
    <x v="7"/>
    <x v="7"/>
  </r>
  <r>
    <x v="13"/>
    <x v="38"/>
    <x v="0"/>
    <x v="8"/>
    <x v="15838"/>
  </r>
  <r>
    <x v="13"/>
    <x v="38"/>
    <x v="0"/>
    <x v="9"/>
    <x v="15839"/>
  </r>
  <r>
    <x v="13"/>
    <x v="38"/>
    <x v="0"/>
    <x v="10"/>
    <x v="15840"/>
  </r>
  <r>
    <x v="13"/>
    <x v="38"/>
    <x v="0"/>
    <x v="11"/>
    <x v="15841"/>
  </r>
  <r>
    <x v="13"/>
    <x v="38"/>
    <x v="0"/>
    <x v="12"/>
    <x v="15842"/>
  </r>
  <r>
    <x v="13"/>
    <x v="38"/>
    <x v="0"/>
    <x v="13"/>
    <x v="15843"/>
  </r>
  <r>
    <x v="13"/>
    <x v="38"/>
    <x v="1"/>
    <x v="0"/>
    <x v="15844"/>
  </r>
  <r>
    <x v="13"/>
    <x v="38"/>
    <x v="1"/>
    <x v="1"/>
    <x v="15845"/>
  </r>
  <r>
    <x v="13"/>
    <x v="38"/>
    <x v="1"/>
    <x v="2"/>
    <x v="15846"/>
  </r>
  <r>
    <x v="13"/>
    <x v="38"/>
    <x v="1"/>
    <x v="3"/>
    <x v="15847"/>
  </r>
  <r>
    <x v="13"/>
    <x v="38"/>
    <x v="1"/>
    <x v="4"/>
    <x v="15848"/>
  </r>
  <r>
    <x v="13"/>
    <x v="38"/>
    <x v="1"/>
    <x v="5"/>
    <x v="7"/>
  </r>
  <r>
    <x v="13"/>
    <x v="38"/>
    <x v="1"/>
    <x v="6"/>
    <x v="15849"/>
  </r>
  <r>
    <x v="13"/>
    <x v="38"/>
    <x v="1"/>
    <x v="7"/>
    <x v="7"/>
  </r>
  <r>
    <x v="13"/>
    <x v="38"/>
    <x v="1"/>
    <x v="8"/>
    <x v="15850"/>
  </r>
  <r>
    <x v="13"/>
    <x v="38"/>
    <x v="1"/>
    <x v="9"/>
    <x v="15851"/>
  </r>
  <r>
    <x v="13"/>
    <x v="38"/>
    <x v="1"/>
    <x v="10"/>
    <x v="15852"/>
  </r>
  <r>
    <x v="13"/>
    <x v="38"/>
    <x v="1"/>
    <x v="11"/>
    <x v="15853"/>
  </r>
  <r>
    <x v="13"/>
    <x v="38"/>
    <x v="1"/>
    <x v="12"/>
    <x v="7"/>
  </r>
  <r>
    <x v="13"/>
    <x v="38"/>
    <x v="1"/>
    <x v="13"/>
    <x v="15854"/>
  </r>
  <r>
    <x v="13"/>
    <x v="39"/>
    <x v="0"/>
    <x v="0"/>
    <x v="7"/>
  </r>
  <r>
    <x v="13"/>
    <x v="39"/>
    <x v="0"/>
    <x v="1"/>
    <x v="15855"/>
  </r>
  <r>
    <x v="13"/>
    <x v="39"/>
    <x v="0"/>
    <x v="2"/>
    <x v="15856"/>
  </r>
  <r>
    <x v="13"/>
    <x v="39"/>
    <x v="0"/>
    <x v="3"/>
    <x v="15857"/>
  </r>
  <r>
    <x v="13"/>
    <x v="39"/>
    <x v="0"/>
    <x v="4"/>
    <x v="15858"/>
  </r>
  <r>
    <x v="13"/>
    <x v="39"/>
    <x v="0"/>
    <x v="5"/>
    <x v="7"/>
  </r>
  <r>
    <x v="13"/>
    <x v="39"/>
    <x v="0"/>
    <x v="6"/>
    <x v="15859"/>
  </r>
  <r>
    <x v="13"/>
    <x v="39"/>
    <x v="0"/>
    <x v="7"/>
    <x v="7"/>
  </r>
  <r>
    <x v="13"/>
    <x v="39"/>
    <x v="0"/>
    <x v="8"/>
    <x v="15860"/>
  </r>
  <r>
    <x v="13"/>
    <x v="39"/>
    <x v="0"/>
    <x v="9"/>
    <x v="15861"/>
  </r>
  <r>
    <x v="13"/>
    <x v="39"/>
    <x v="0"/>
    <x v="10"/>
    <x v="15862"/>
  </r>
  <r>
    <x v="13"/>
    <x v="39"/>
    <x v="0"/>
    <x v="11"/>
    <x v="15863"/>
  </r>
  <r>
    <x v="13"/>
    <x v="39"/>
    <x v="0"/>
    <x v="12"/>
    <x v="15864"/>
  </r>
  <r>
    <x v="13"/>
    <x v="39"/>
    <x v="0"/>
    <x v="13"/>
    <x v="15865"/>
  </r>
  <r>
    <x v="13"/>
    <x v="39"/>
    <x v="1"/>
    <x v="0"/>
    <x v="7"/>
  </r>
  <r>
    <x v="13"/>
    <x v="39"/>
    <x v="1"/>
    <x v="1"/>
    <x v="15866"/>
  </r>
  <r>
    <x v="13"/>
    <x v="39"/>
    <x v="1"/>
    <x v="2"/>
    <x v="15867"/>
  </r>
  <r>
    <x v="13"/>
    <x v="39"/>
    <x v="1"/>
    <x v="3"/>
    <x v="15868"/>
  </r>
  <r>
    <x v="13"/>
    <x v="39"/>
    <x v="1"/>
    <x v="4"/>
    <x v="15869"/>
  </r>
  <r>
    <x v="13"/>
    <x v="39"/>
    <x v="1"/>
    <x v="5"/>
    <x v="7"/>
  </r>
  <r>
    <x v="13"/>
    <x v="39"/>
    <x v="1"/>
    <x v="6"/>
    <x v="15870"/>
  </r>
  <r>
    <x v="13"/>
    <x v="39"/>
    <x v="1"/>
    <x v="7"/>
    <x v="7"/>
  </r>
  <r>
    <x v="13"/>
    <x v="39"/>
    <x v="1"/>
    <x v="8"/>
    <x v="15871"/>
  </r>
  <r>
    <x v="13"/>
    <x v="39"/>
    <x v="1"/>
    <x v="9"/>
    <x v="15872"/>
  </r>
  <r>
    <x v="13"/>
    <x v="39"/>
    <x v="1"/>
    <x v="10"/>
    <x v="7"/>
  </r>
  <r>
    <x v="13"/>
    <x v="39"/>
    <x v="1"/>
    <x v="11"/>
    <x v="15873"/>
  </r>
  <r>
    <x v="13"/>
    <x v="39"/>
    <x v="1"/>
    <x v="12"/>
    <x v="15874"/>
  </r>
  <r>
    <x v="13"/>
    <x v="39"/>
    <x v="1"/>
    <x v="13"/>
    <x v="15875"/>
  </r>
  <r>
    <x v="13"/>
    <x v="40"/>
    <x v="0"/>
    <x v="0"/>
    <x v="7"/>
  </r>
  <r>
    <x v="13"/>
    <x v="40"/>
    <x v="0"/>
    <x v="1"/>
    <x v="15876"/>
  </r>
  <r>
    <x v="13"/>
    <x v="40"/>
    <x v="0"/>
    <x v="2"/>
    <x v="15877"/>
  </r>
  <r>
    <x v="13"/>
    <x v="40"/>
    <x v="0"/>
    <x v="3"/>
    <x v="15878"/>
  </r>
  <r>
    <x v="13"/>
    <x v="40"/>
    <x v="0"/>
    <x v="4"/>
    <x v="14761"/>
  </r>
  <r>
    <x v="13"/>
    <x v="40"/>
    <x v="0"/>
    <x v="5"/>
    <x v="15879"/>
  </r>
  <r>
    <x v="13"/>
    <x v="40"/>
    <x v="0"/>
    <x v="6"/>
    <x v="15880"/>
  </r>
  <r>
    <x v="13"/>
    <x v="40"/>
    <x v="0"/>
    <x v="7"/>
    <x v="7"/>
  </r>
  <r>
    <x v="13"/>
    <x v="40"/>
    <x v="0"/>
    <x v="8"/>
    <x v="15881"/>
  </r>
  <r>
    <x v="13"/>
    <x v="40"/>
    <x v="0"/>
    <x v="9"/>
    <x v="15882"/>
  </r>
  <r>
    <x v="13"/>
    <x v="40"/>
    <x v="0"/>
    <x v="10"/>
    <x v="15883"/>
  </r>
  <r>
    <x v="13"/>
    <x v="40"/>
    <x v="0"/>
    <x v="11"/>
    <x v="15884"/>
  </r>
  <r>
    <x v="13"/>
    <x v="40"/>
    <x v="0"/>
    <x v="12"/>
    <x v="7"/>
  </r>
  <r>
    <x v="13"/>
    <x v="40"/>
    <x v="0"/>
    <x v="13"/>
    <x v="15885"/>
  </r>
  <r>
    <x v="13"/>
    <x v="40"/>
    <x v="1"/>
    <x v="0"/>
    <x v="7"/>
  </r>
  <r>
    <x v="13"/>
    <x v="40"/>
    <x v="1"/>
    <x v="1"/>
    <x v="15886"/>
  </r>
  <r>
    <x v="13"/>
    <x v="40"/>
    <x v="1"/>
    <x v="2"/>
    <x v="15887"/>
  </r>
  <r>
    <x v="13"/>
    <x v="40"/>
    <x v="1"/>
    <x v="3"/>
    <x v="15878"/>
  </r>
  <r>
    <x v="13"/>
    <x v="40"/>
    <x v="1"/>
    <x v="4"/>
    <x v="14761"/>
  </r>
  <r>
    <x v="13"/>
    <x v="40"/>
    <x v="1"/>
    <x v="5"/>
    <x v="7"/>
  </r>
  <r>
    <x v="13"/>
    <x v="40"/>
    <x v="1"/>
    <x v="6"/>
    <x v="15888"/>
  </r>
  <r>
    <x v="13"/>
    <x v="40"/>
    <x v="1"/>
    <x v="7"/>
    <x v="7"/>
  </r>
  <r>
    <x v="13"/>
    <x v="40"/>
    <x v="1"/>
    <x v="8"/>
    <x v="15889"/>
  </r>
  <r>
    <x v="13"/>
    <x v="40"/>
    <x v="1"/>
    <x v="9"/>
    <x v="15890"/>
  </r>
  <r>
    <x v="13"/>
    <x v="40"/>
    <x v="1"/>
    <x v="10"/>
    <x v="7"/>
  </r>
  <r>
    <x v="13"/>
    <x v="40"/>
    <x v="1"/>
    <x v="11"/>
    <x v="15891"/>
  </r>
  <r>
    <x v="13"/>
    <x v="40"/>
    <x v="1"/>
    <x v="12"/>
    <x v="7"/>
  </r>
  <r>
    <x v="13"/>
    <x v="40"/>
    <x v="1"/>
    <x v="13"/>
    <x v="15892"/>
  </r>
  <r>
    <x v="13"/>
    <x v="41"/>
    <x v="0"/>
    <x v="0"/>
    <x v="7"/>
  </r>
  <r>
    <x v="13"/>
    <x v="41"/>
    <x v="0"/>
    <x v="1"/>
    <x v="15893"/>
  </r>
  <r>
    <x v="13"/>
    <x v="41"/>
    <x v="0"/>
    <x v="2"/>
    <x v="15894"/>
  </r>
  <r>
    <x v="13"/>
    <x v="41"/>
    <x v="0"/>
    <x v="3"/>
    <x v="15895"/>
  </r>
  <r>
    <x v="13"/>
    <x v="41"/>
    <x v="0"/>
    <x v="4"/>
    <x v="7"/>
  </r>
  <r>
    <x v="13"/>
    <x v="41"/>
    <x v="0"/>
    <x v="5"/>
    <x v="15896"/>
  </r>
  <r>
    <x v="13"/>
    <x v="41"/>
    <x v="0"/>
    <x v="6"/>
    <x v="15897"/>
  </r>
  <r>
    <x v="13"/>
    <x v="41"/>
    <x v="0"/>
    <x v="7"/>
    <x v="7"/>
  </r>
  <r>
    <x v="13"/>
    <x v="41"/>
    <x v="0"/>
    <x v="8"/>
    <x v="15898"/>
  </r>
  <r>
    <x v="13"/>
    <x v="41"/>
    <x v="0"/>
    <x v="9"/>
    <x v="15899"/>
  </r>
  <r>
    <x v="13"/>
    <x v="41"/>
    <x v="0"/>
    <x v="10"/>
    <x v="15900"/>
  </r>
  <r>
    <x v="13"/>
    <x v="41"/>
    <x v="0"/>
    <x v="11"/>
    <x v="15901"/>
  </r>
  <r>
    <x v="13"/>
    <x v="41"/>
    <x v="0"/>
    <x v="12"/>
    <x v="15902"/>
  </r>
  <r>
    <x v="13"/>
    <x v="41"/>
    <x v="0"/>
    <x v="13"/>
    <x v="15903"/>
  </r>
  <r>
    <x v="13"/>
    <x v="41"/>
    <x v="1"/>
    <x v="0"/>
    <x v="15904"/>
  </r>
  <r>
    <x v="13"/>
    <x v="41"/>
    <x v="1"/>
    <x v="1"/>
    <x v="15893"/>
  </r>
  <r>
    <x v="13"/>
    <x v="41"/>
    <x v="1"/>
    <x v="2"/>
    <x v="15905"/>
  </r>
  <r>
    <x v="13"/>
    <x v="41"/>
    <x v="1"/>
    <x v="3"/>
    <x v="15895"/>
  </r>
  <r>
    <x v="13"/>
    <x v="41"/>
    <x v="1"/>
    <x v="4"/>
    <x v="7"/>
  </r>
  <r>
    <x v="13"/>
    <x v="41"/>
    <x v="1"/>
    <x v="5"/>
    <x v="7"/>
  </r>
  <r>
    <x v="13"/>
    <x v="41"/>
    <x v="1"/>
    <x v="6"/>
    <x v="15906"/>
  </r>
  <r>
    <x v="13"/>
    <x v="41"/>
    <x v="1"/>
    <x v="7"/>
    <x v="7"/>
  </r>
  <r>
    <x v="13"/>
    <x v="41"/>
    <x v="1"/>
    <x v="8"/>
    <x v="15907"/>
  </r>
  <r>
    <x v="13"/>
    <x v="41"/>
    <x v="1"/>
    <x v="9"/>
    <x v="1077"/>
  </r>
  <r>
    <x v="13"/>
    <x v="41"/>
    <x v="1"/>
    <x v="10"/>
    <x v="7"/>
  </r>
  <r>
    <x v="13"/>
    <x v="41"/>
    <x v="1"/>
    <x v="11"/>
    <x v="15908"/>
  </r>
  <r>
    <x v="13"/>
    <x v="41"/>
    <x v="1"/>
    <x v="12"/>
    <x v="7"/>
  </r>
  <r>
    <x v="13"/>
    <x v="41"/>
    <x v="1"/>
    <x v="13"/>
    <x v="15909"/>
  </r>
  <r>
    <x v="13"/>
    <x v="42"/>
    <x v="0"/>
    <x v="0"/>
    <x v="7"/>
  </r>
  <r>
    <x v="13"/>
    <x v="42"/>
    <x v="0"/>
    <x v="1"/>
    <x v="15910"/>
  </r>
  <r>
    <x v="13"/>
    <x v="42"/>
    <x v="0"/>
    <x v="2"/>
    <x v="15911"/>
  </r>
  <r>
    <x v="13"/>
    <x v="42"/>
    <x v="0"/>
    <x v="3"/>
    <x v="15912"/>
  </r>
  <r>
    <x v="13"/>
    <x v="42"/>
    <x v="0"/>
    <x v="4"/>
    <x v="7"/>
  </r>
  <r>
    <x v="13"/>
    <x v="42"/>
    <x v="0"/>
    <x v="5"/>
    <x v="15913"/>
  </r>
  <r>
    <x v="13"/>
    <x v="42"/>
    <x v="0"/>
    <x v="6"/>
    <x v="15914"/>
  </r>
  <r>
    <x v="13"/>
    <x v="42"/>
    <x v="0"/>
    <x v="7"/>
    <x v="7"/>
  </r>
  <r>
    <x v="13"/>
    <x v="42"/>
    <x v="0"/>
    <x v="8"/>
    <x v="7"/>
  </r>
  <r>
    <x v="13"/>
    <x v="42"/>
    <x v="0"/>
    <x v="9"/>
    <x v="15915"/>
  </r>
  <r>
    <x v="13"/>
    <x v="42"/>
    <x v="0"/>
    <x v="10"/>
    <x v="15916"/>
  </r>
  <r>
    <x v="13"/>
    <x v="42"/>
    <x v="0"/>
    <x v="11"/>
    <x v="15917"/>
  </r>
  <r>
    <x v="13"/>
    <x v="42"/>
    <x v="0"/>
    <x v="12"/>
    <x v="7"/>
  </r>
  <r>
    <x v="13"/>
    <x v="42"/>
    <x v="0"/>
    <x v="13"/>
    <x v="15918"/>
  </r>
  <r>
    <x v="13"/>
    <x v="42"/>
    <x v="1"/>
    <x v="0"/>
    <x v="7"/>
  </r>
  <r>
    <x v="13"/>
    <x v="42"/>
    <x v="1"/>
    <x v="1"/>
    <x v="15910"/>
  </r>
  <r>
    <x v="13"/>
    <x v="42"/>
    <x v="1"/>
    <x v="2"/>
    <x v="15919"/>
  </r>
  <r>
    <x v="13"/>
    <x v="42"/>
    <x v="1"/>
    <x v="3"/>
    <x v="15912"/>
  </r>
  <r>
    <x v="13"/>
    <x v="42"/>
    <x v="1"/>
    <x v="4"/>
    <x v="7"/>
  </r>
  <r>
    <x v="13"/>
    <x v="42"/>
    <x v="1"/>
    <x v="5"/>
    <x v="7"/>
  </r>
  <r>
    <x v="13"/>
    <x v="42"/>
    <x v="1"/>
    <x v="6"/>
    <x v="15920"/>
  </r>
  <r>
    <x v="13"/>
    <x v="42"/>
    <x v="1"/>
    <x v="7"/>
    <x v="7"/>
  </r>
  <r>
    <x v="13"/>
    <x v="42"/>
    <x v="1"/>
    <x v="8"/>
    <x v="7"/>
  </r>
  <r>
    <x v="13"/>
    <x v="42"/>
    <x v="1"/>
    <x v="9"/>
    <x v="15915"/>
  </r>
  <r>
    <x v="13"/>
    <x v="42"/>
    <x v="1"/>
    <x v="10"/>
    <x v="7"/>
  </r>
  <r>
    <x v="13"/>
    <x v="42"/>
    <x v="1"/>
    <x v="11"/>
    <x v="15921"/>
  </r>
  <r>
    <x v="13"/>
    <x v="42"/>
    <x v="1"/>
    <x v="12"/>
    <x v="7"/>
  </r>
  <r>
    <x v="13"/>
    <x v="42"/>
    <x v="1"/>
    <x v="13"/>
    <x v="15922"/>
  </r>
  <r>
    <x v="13"/>
    <x v="43"/>
    <x v="0"/>
    <x v="0"/>
    <x v="7"/>
  </r>
  <r>
    <x v="13"/>
    <x v="43"/>
    <x v="0"/>
    <x v="1"/>
    <x v="15923"/>
  </r>
  <r>
    <x v="13"/>
    <x v="43"/>
    <x v="0"/>
    <x v="2"/>
    <x v="15924"/>
  </r>
  <r>
    <x v="13"/>
    <x v="43"/>
    <x v="0"/>
    <x v="3"/>
    <x v="15925"/>
  </r>
  <r>
    <x v="13"/>
    <x v="43"/>
    <x v="0"/>
    <x v="4"/>
    <x v="13395"/>
  </r>
  <r>
    <x v="13"/>
    <x v="43"/>
    <x v="0"/>
    <x v="5"/>
    <x v="15926"/>
  </r>
  <r>
    <x v="13"/>
    <x v="43"/>
    <x v="0"/>
    <x v="6"/>
    <x v="15927"/>
  </r>
  <r>
    <x v="13"/>
    <x v="43"/>
    <x v="0"/>
    <x v="7"/>
    <x v="7"/>
  </r>
  <r>
    <x v="13"/>
    <x v="43"/>
    <x v="0"/>
    <x v="8"/>
    <x v="7"/>
  </r>
  <r>
    <x v="13"/>
    <x v="43"/>
    <x v="0"/>
    <x v="9"/>
    <x v="15928"/>
  </r>
  <r>
    <x v="13"/>
    <x v="43"/>
    <x v="0"/>
    <x v="10"/>
    <x v="15929"/>
  </r>
  <r>
    <x v="13"/>
    <x v="43"/>
    <x v="0"/>
    <x v="11"/>
    <x v="15930"/>
  </r>
  <r>
    <x v="13"/>
    <x v="43"/>
    <x v="0"/>
    <x v="12"/>
    <x v="7"/>
  </r>
  <r>
    <x v="13"/>
    <x v="43"/>
    <x v="0"/>
    <x v="13"/>
    <x v="15931"/>
  </r>
  <r>
    <x v="13"/>
    <x v="43"/>
    <x v="1"/>
    <x v="0"/>
    <x v="7"/>
  </r>
  <r>
    <x v="13"/>
    <x v="43"/>
    <x v="1"/>
    <x v="1"/>
    <x v="15923"/>
  </r>
  <r>
    <x v="13"/>
    <x v="43"/>
    <x v="1"/>
    <x v="2"/>
    <x v="15932"/>
  </r>
  <r>
    <x v="13"/>
    <x v="43"/>
    <x v="1"/>
    <x v="3"/>
    <x v="15925"/>
  </r>
  <r>
    <x v="13"/>
    <x v="43"/>
    <x v="1"/>
    <x v="4"/>
    <x v="13395"/>
  </r>
  <r>
    <x v="13"/>
    <x v="43"/>
    <x v="1"/>
    <x v="5"/>
    <x v="7"/>
  </r>
  <r>
    <x v="13"/>
    <x v="43"/>
    <x v="1"/>
    <x v="6"/>
    <x v="15927"/>
  </r>
  <r>
    <x v="13"/>
    <x v="43"/>
    <x v="1"/>
    <x v="7"/>
    <x v="7"/>
  </r>
  <r>
    <x v="13"/>
    <x v="43"/>
    <x v="1"/>
    <x v="8"/>
    <x v="7"/>
  </r>
  <r>
    <x v="13"/>
    <x v="43"/>
    <x v="1"/>
    <x v="9"/>
    <x v="15928"/>
  </r>
  <r>
    <x v="13"/>
    <x v="43"/>
    <x v="1"/>
    <x v="10"/>
    <x v="7"/>
  </r>
  <r>
    <x v="13"/>
    <x v="43"/>
    <x v="1"/>
    <x v="11"/>
    <x v="15930"/>
  </r>
  <r>
    <x v="13"/>
    <x v="43"/>
    <x v="1"/>
    <x v="12"/>
    <x v="7"/>
  </r>
  <r>
    <x v="13"/>
    <x v="43"/>
    <x v="1"/>
    <x v="13"/>
    <x v="15933"/>
  </r>
  <r>
    <x v="13"/>
    <x v="44"/>
    <x v="0"/>
    <x v="0"/>
    <x v="7"/>
  </r>
  <r>
    <x v="13"/>
    <x v="44"/>
    <x v="0"/>
    <x v="1"/>
    <x v="15934"/>
  </r>
  <r>
    <x v="13"/>
    <x v="44"/>
    <x v="0"/>
    <x v="2"/>
    <x v="15935"/>
  </r>
  <r>
    <x v="13"/>
    <x v="44"/>
    <x v="0"/>
    <x v="3"/>
    <x v="15936"/>
  </r>
  <r>
    <x v="13"/>
    <x v="44"/>
    <x v="0"/>
    <x v="4"/>
    <x v="7"/>
  </r>
  <r>
    <x v="13"/>
    <x v="44"/>
    <x v="0"/>
    <x v="5"/>
    <x v="7"/>
  </r>
  <r>
    <x v="13"/>
    <x v="44"/>
    <x v="0"/>
    <x v="6"/>
    <x v="7"/>
  </r>
  <r>
    <x v="13"/>
    <x v="44"/>
    <x v="0"/>
    <x v="7"/>
    <x v="7"/>
  </r>
  <r>
    <x v="13"/>
    <x v="44"/>
    <x v="0"/>
    <x v="8"/>
    <x v="7"/>
  </r>
  <r>
    <x v="13"/>
    <x v="44"/>
    <x v="0"/>
    <x v="9"/>
    <x v="15937"/>
  </r>
  <r>
    <x v="13"/>
    <x v="44"/>
    <x v="0"/>
    <x v="10"/>
    <x v="15938"/>
  </r>
  <r>
    <x v="13"/>
    <x v="44"/>
    <x v="0"/>
    <x v="11"/>
    <x v="15939"/>
  </r>
  <r>
    <x v="13"/>
    <x v="44"/>
    <x v="0"/>
    <x v="12"/>
    <x v="15940"/>
  </r>
  <r>
    <x v="13"/>
    <x v="44"/>
    <x v="0"/>
    <x v="13"/>
    <x v="15941"/>
  </r>
  <r>
    <x v="13"/>
    <x v="44"/>
    <x v="1"/>
    <x v="0"/>
    <x v="7"/>
  </r>
  <r>
    <x v="13"/>
    <x v="44"/>
    <x v="1"/>
    <x v="1"/>
    <x v="15934"/>
  </r>
  <r>
    <x v="13"/>
    <x v="44"/>
    <x v="1"/>
    <x v="2"/>
    <x v="15942"/>
  </r>
  <r>
    <x v="13"/>
    <x v="44"/>
    <x v="1"/>
    <x v="3"/>
    <x v="15936"/>
  </r>
  <r>
    <x v="13"/>
    <x v="44"/>
    <x v="1"/>
    <x v="4"/>
    <x v="7"/>
  </r>
  <r>
    <x v="13"/>
    <x v="44"/>
    <x v="1"/>
    <x v="5"/>
    <x v="7"/>
  </r>
  <r>
    <x v="13"/>
    <x v="44"/>
    <x v="1"/>
    <x v="6"/>
    <x v="15943"/>
  </r>
  <r>
    <x v="13"/>
    <x v="44"/>
    <x v="1"/>
    <x v="7"/>
    <x v="7"/>
  </r>
  <r>
    <x v="13"/>
    <x v="44"/>
    <x v="1"/>
    <x v="8"/>
    <x v="7"/>
  </r>
  <r>
    <x v="13"/>
    <x v="44"/>
    <x v="1"/>
    <x v="9"/>
    <x v="15937"/>
  </r>
  <r>
    <x v="13"/>
    <x v="44"/>
    <x v="1"/>
    <x v="10"/>
    <x v="7"/>
  </r>
  <r>
    <x v="13"/>
    <x v="44"/>
    <x v="1"/>
    <x v="11"/>
    <x v="15944"/>
  </r>
  <r>
    <x v="13"/>
    <x v="44"/>
    <x v="1"/>
    <x v="12"/>
    <x v="7"/>
  </r>
  <r>
    <x v="13"/>
    <x v="44"/>
    <x v="1"/>
    <x v="13"/>
    <x v="15945"/>
  </r>
  <r>
    <x v="13"/>
    <x v="45"/>
    <x v="0"/>
    <x v="0"/>
    <x v="7"/>
  </r>
  <r>
    <x v="13"/>
    <x v="45"/>
    <x v="0"/>
    <x v="1"/>
    <x v="15946"/>
  </r>
  <r>
    <x v="13"/>
    <x v="45"/>
    <x v="0"/>
    <x v="2"/>
    <x v="15947"/>
  </r>
  <r>
    <x v="13"/>
    <x v="45"/>
    <x v="0"/>
    <x v="3"/>
    <x v="15948"/>
  </r>
  <r>
    <x v="13"/>
    <x v="45"/>
    <x v="0"/>
    <x v="4"/>
    <x v="15949"/>
  </r>
  <r>
    <x v="13"/>
    <x v="45"/>
    <x v="0"/>
    <x v="5"/>
    <x v="15950"/>
  </r>
  <r>
    <x v="13"/>
    <x v="45"/>
    <x v="0"/>
    <x v="6"/>
    <x v="3659"/>
  </r>
  <r>
    <x v="13"/>
    <x v="45"/>
    <x v="0"/>
    <x v="7"/>
    <x v="7"/>
  </r>
  <r>
    <x v="13"/>
    <x v="45"/>
    <x v="0"/>
    <x v="8"/>
    <x v="15951"/>
  </r>
  <r>
    <x v="13"/>
    <x v="45"/>
    <x v="0"/>
    <x v="9"/>
    <x v="15952"/>
  </r>
  <r>
    <x v="13"/>
    <x v="45"/>
    <x v="0"/>
    <x v="10"/>
    <x v="5051"/>
  </r>
  <r>
    <x v="13"/>
    <x v="45"/>
    <x v="0"/>
    <x v="11"/>
    <x v="15953"/>
  </r>
  <r>
    <x v="13"/>
    <x v="45"/>
    <x v="0"/>
    <x v="12"/>
    <x v="15954"/>
  </r>
  <r>
    <x v="13"/>
    <x v="45"/>
    <x v="0"/>
    <x v="13"/>
    <x v="15955"/>
  </r>
  <r>
    <x v="13"/>
    <x v="45"/>
    <x v="1"/>
    <x v="0"/>
    <x v="7"/>
  </r>
  <r>
    <x v="13"/>
    <x v="45"/>
    <x v="1"/>
    <x v="1"/>
    <x v="15946"/>
  </r>
  <r>
    <x v="13"/>
    <x v="45"/>
    <x v="1"/>
    <x v="2"/>
    <x v="15956"/>
  </r>
  <r>
    <x v="13"/>
    <x v="45"/>
    <x v="1"/>
    <x v="3"/>
    <x v="15948"/>
  </r>
  <r>
    <x v="13"/>
    <x v="45"/>
    <x v="1"/>
    <x v="4"/>
    <x v="15949"/>
  </r>
  <r>
    <x v="13"/>
    <x v="45"/>
    <x v="1"/>
    <x v="5"/>
    <x v="7"/>
  </r>
  <r>
    <x v="13"/>
    <x v="45"/>
    <x v="1"/>
    <x v="6"/>
    <x v="15957"/>
  </r>
  <r>
    <x v="13"/>
    <x v="45"/>
    <x v="1"/>
    <x v="7"/>
    <x v="7"/>
  </r>
  <r>
    <x v="13"/>
    <x v="45"/>
    <x v="1"/>
    <x v="8"/>
    <x v="15951"/>
  </r>
  <r>
    <x v="13"/>
    <x v="45"/>
    <x v="1"/>
    <x v="9"/>
    <x v="15958"/>
  </r>
  <r>
    <x v="13"/>
    <x v="45"/>
    <x v="1"/>
    <x v="10"/>
    <x v="7"/>
  </r>
  <r>
    <x v="13"/>
    <x v="45"/>
    <x v="1"/>
    <x v="11"/>
    <x v="15959"/>
  </r>
  <r>
    <x v="13"/>
    <x v="45"/>
    <x v="1"/>
    <x v="12"/>
    <x v="7"/>
  </r>
  <r>
    <x v="13"/>
    <x v="45"/>
    <x v="1"/>
    <x v="13"/>
    <x v="15960"/>
  </r>
  <r>
    <x v="13"/>
    <x v="46"/>
    <x v="0"/>
    <x v="0"/>
    <x v="7"/>
  </r>
  <r>
    <x v="13"/>
    <x v="46"/>
    <x v="0"/>
    <x v="1"/>
    <x v="15961"/>
  </r>
  <r>
    <x v="13"/>
    <x v="46"/>
    <x v="0"/>
    <x v="2"/>
    <x v="15962"/>
  </r>
  <r>
    <x v="13"/>
    <x v="46"/>
    <x v="0"/>
    <x v="3"/>
    <x v="15963"/>
  </r>
  <r>
    <x v="13"/>
    <x v="46"/>
    <x v="0"/>
    <x v="4"/>
    <x v="7"/>
  </r>
  <r>
    <x v="13"/>
    <x v="46"/>
    <x v="0"/>
    <x v="5"/>
    <x v="15964"/>
  </r>
  <r>
    <x v="13"/>
    <x v="46"/>
    <x v="0"/>
    <x v="6"/>
    <x v="15965"/>
  </r>
  <r>
    <x v="13"/>
    <x v="46"/>
    <x v="0"/>
    <x v="7"/>
    <x v="7"/>
  </r>
  <r>
    <x v="13"/>
    <x v="46"/>
    <x v="0"/>
    <x v="8"/>
    <x v="15966"/>
  </r>
  <r>
    <x v="13"/>
    <x v="46"/>
    <x v="0"/>
    <x v="9"/>
    <x v="15967"/>
  </r>
  <r>
    <x v="13"/>
    <x v="46"/>
    <x v="0"/>
    <x v="10"/>
    <x v="15968"/>
  </r>
  <r>
    <x v="13"/>
    <x v="46"/>
    <x v="0"/>
    <x v="11"/>
    <x v="15969"/>
  </r>
  <r>
    <x v="13"/>
    <x v="46"/>
    <x v="0"/>
    <x v="12"/>
    <x v="15970"/>
  </r>
  <r>
    <x v="13"/>
    <x v="46"/>
    <x v="0"/>
    <x v="13"/>
    <x v="15971"/>
  </r>
  <r>
    <x v="13"/>
    <x v="46"/>
    <x v="1"/>
    <x v="0"/>
    <x v="2947"/>
  </r>
  <r>
    <x v="13"/>
    <x v="46"/>
    <x v="1"/>
    <x v="1"/>
    <x v="15972"/>
  </r>
  <r>
    <x v="13"/>
    <x v="46"/>
    <x v="1"/>
    <x v="2"/>
    <x v="15973"/>
  </r>
  <r>
    <x v="13"/>
    <x v="46"/>
    <x v="1"/>
    <x v="3"/>
    <x v="15974"/>
  </r>
  <r>
    <x v="13"/>
    <x v="46"/>
    <x v="1"/>
    <x v="4"/>
    <x v="14857"/>
  </r>
  <r>
    <x v="13"/>
    <x v="46"/>
    <x v="1"/>
    <x v="5"/>
    <x v="7"/>
  </r>
  <r>
    <x v="13"/>
    <x v="46"/>
    <x v="1"/>
    <x v="6"/>
    <x v="15975"/>
  </r>
  <r>
    <x v="13"/>
    <x v="46"/>
    <x v="1"/>
    <x v="7"/>
    <x v="7"/>
  </r>
  <r>
    <x v="13"/>
    <x v="46"/>
    <x v="1"/>
    <x v="8"/>
    <x v="15966"/>
  </r>
  <r>
    <x v="13"/>
    <x v="46"/>
    <x v="1"/>
    <x v="9"/>
    <x v="15976"/>
  </r>
  <r>
    <x v="13"/>
    <x v="46"/>
    <x v="1"/>
    <x v="10"/>
    <x v="7"/>
  </r>
  <r>
    <x v="13"/>
    <x v="46"/>
    <x v="1"/>
    <x v="11"/>
    <x v="15977"/>
  </r>
  <r>
    <x v="13"/>
    <x v="46"/>
    <x v="1"/>
    <x v="12"/>
    <x v="7"/>
  </r>
  <r>
    <x v="13"/>
    <x v="46"/>
    <x v="1"/>
    <x v="13"/>
    <x v="15978"/>
  </r>
  <r>
    <x v="13"/>
    <x v="47"/>
    <x v="0"/>
    <x v="0"/>
    <x v="7"/>
  </r>
  <r>
    <x v="13"/>
    <x v="47"/>
    <x v="0"/>
    <x v="1"/>
    <x v="15979"/>
  </r>
  <r>
    <x v="13"/>
    <x v="47"/>
    <x v="0"/>
    <x v="2"/>
    <x v="15980"/>
  </r>
  <r>
    <x v="13"/>
    <x v="47"/>
    <x v="0"/>
    <x v="3"/>
    <x v="8218"/>
  </r>
  <r>
    <x v="13"/>
    <x v="47"/>
    <x v="0"/>
    <x v="4"/>
    <x v="7"/>
  </r>
  <r>
    <x v="13"/>
    <x v="47"/>
    <x v="0"/>
    <x v="5"/>
    <x v="7"/>
  </r>
  <r>
    <x v="13"/>
    <x v="47"/>
    <x v="0"/>
    <x v="6"/>
    <x v="15981"/>
  </r>
  <r>
    <x v="13"/>
    <x v="47"/>
    <x v="0"/>
    <x v="7"/>
    <x v="7"/>
  </r>
  <r>
    <x v="13"/>
    <x v="47"/>
    <x v="0"/>
    <x v="8"/>
    <x v="7"/>
  </r>
  <r>
    <x v="13"/>
    <x v="47"/>
    <x v="0"/>
    <x v="9"/>
    <x v="15982"/>
  </r>
  <r>
    <x v="13"/>
    <x v="47"/>
    <x v="0"/>
    <x v="10"/>
    <x v="7"/>
  </r>
  <r>
    <x v="13"/>
    <x v="47"/>
    <x v="0"/>
    <x v="11"/>
    <x v="15983"/>
  </r>
  <r>
    <x v="13"/>
    <x v="47"/>
    <x v="0"/>
    <x v="12"/>
    <x v="7"/>
  </r>
  <r>
    <x v="13"/>
    <x v="47"/>
    <x v="0"/>
    <x v="13"/>
    <x v="15984"/>
  </r>
  <r>
    <x v="13"/>
    <x v="47"/>
    <x v="1"/>
    <x v="0"/>
    <x v="7"/>
  </r>
  <r>
    <x v="13"/>
    <x v="47"/>
    <x v="1"/>
    <x v="1"/>
    <x v="15979"/>
  </r>
  <r>
    <x v="13"/>
    <x v="47"/>
    <x v="1"/>
    <x v="2"/>
    <x v="15980"/>
  </r>
  <r>
    <x v="13"/>
    <x v="47"/>
    <x v="1"/>
    <x v="3"/>
    <x v="8218"/>
  </r>
  <r>
    <x v="13"/>
    <x v="47"/>
    <x v="1"/>
    <x v="4"/>
    <x v="7"/>
  </r>
  <r>
    <x v="13"/>
    <x v="47"/>
    <x v="1"/>
    <x v="5"/>
    <x v="7"/>
  </r>
  <r>
    <x v="13"/>
    <x v="47"/>
    <x v="1"/>
    <x v="6"/>
    <x v="15981"/>
  </r>
  <r>
    <x v="13"/>
    <x v="47"/>
    <x v="1"/>
    <x v="7"/>
    <x v="7"/>
  </r>
  <r>
    <x v="13"/>
    <x v="47"/>
    <x v="1"/>
    <x v="8"/>
    <x v="7"/>
  </r>
  <r>
    <x v="13"/>
    <x v="47"/>
    <x v="1"/>
    <x v="9"/>
    <x v="15982"/>
  </r>
  <r>
    <x v="13"/>
    <x v="47"/>
    <x v="1"/>
    <x v="10"/>
    <x v="7"/>
  </r>
  <r>
    <x v="13"/>
    <x v="47"/>
    <x v="1"/>
    <x v="11"/>
    <x v="15983"/>
  </r>
  <r>
    <x v="13"/>
    <x v="47"/>
    <x v="1"/>
    <x v="12"/>
    <x v="7"/>
  </r>
  <r>
    <x v="13"/>
    <x v="47"/>
    <x v="1"/>
    <x v="13"/>
    <x v="15984"/>
  </r>
  <r>
    <x v="13"/>
    <x v="48"/>
    <x v="0"/>
    <x v="0"/>
    <x v="7"/>
  </r>
  <r>
    <x v="13"/>
    <x v="48"/>
    <x v="0"/>
    <x v="1"/>
    <x v="15985"/>
  </r>
  <r>
    <x v="13"/>
    <x v="48"/>
    <x v="0"/>
    <x v="2"/>
    <x v="15986"/>
  </r>
  <r>
    <x v="13"/>
    <x v="48"/>
    <x v="0"/>
    <x v="3"/>
    <x v="15987"/>
  </r>
  <r>
    <x v="13"/>
    <x v="48"/>
    <x v="0"/>
    <x v="4"/>
    <x v="15988"/>
  </r>
  <r>
    <x v="13"/>
    <x v="48"/>
    <x v="0"/>
    <x v="5"/>
    <x v="15989"/>
  </r>
  <r>
    <x v="13"/>
    <x v="48"/>
    <x v="0"/>
    <x v="6"/>
    <x v="15990"/>
  </r>
  <r>
    <x v="13"/>
    <x v="48"/>
    <x v="0"/>
    <x v="7"/>
    <x v="7"/>
  </r>
  <r>
    <x v="13"/>
    <x v="48"/>
    <x v="0"/>
    <x v="8"/>
    <x v="7"/>
  </r>
  <r>
    <x v="13"/>
    <x v="48"/>
    <x v="0"/>
    <x v="9"/>
    <x v="15991"/>
  </r>
  <r>
    <x v="13"/>
    <x v="48"/>
    <x v="0"/>
    <x v="10"/>
    <x v="15992"/>
  </r>
  <r>
    <x v="13"/>
    <x v="48"/>
    <x v="0"/>
    <x v="11"/>
    <x v="15993"/>
  </r>
  <r>
    <x v="13"/>
    <x v="48"/>
    <x v="0"/>
    <x v="12"/>
    <x v="7"/>
  </r>
  <r>
    <x v="13"/>
    <x v="48"/>
    <x v="0"/>
    <x v="13"/>
    <x v="15994"/>
  </r>
  <r>
    <x v="13"/>
    <x v="48"/>
    <x v="1"/>
    <x v="0"/>
    <x v="7"/>
  </r>
  <r>
    <x v="13"/>
    <x v="48"/>
    <x v="1"/>
    <x v="1"/>
    <x v="2370"/>
  </r>
  <r>
    <x v="13"/>
    <x v="48"/>
    <x v="1"/>
    <x v="2"/>
    <x v="15995"/>
  </r>
  <r>
    <x v="13"/>
    <x v="48"/>
    <x v="1"/>
    <x v="3"/>
    <x v="15996"/>
  </r>
  <r>
    <x v="13"/>
    <x v="48"/>
    <x v="1"/>
    <x v="4"/>
    <x v="15997"/>
  </r>
  <r>
    <x v="13"/>
    <x v="48"/>
    <x v="1"/>
    <x v="5"/>
    <x v="7"/>
  </r>
  <r>
    <x v="13"/>
    <x v="48"/>
    <x v="1"/>
    <x v="6"/>
    <x v="15998"/>
  </r>
  <r>
    <x v="13"/>
    <x v="48"/>
    <x v="1"/>
    <x v="7"/>
    <x v="7"/>
  </r>
  <r>
    <x v="13"/>
    <x v="48"/>
    <x v="1"/>
    <x v="8"/>
    <x v="7"/>
  </r>
  <r>
    <x v="13"/>
    <x v="48"/>
    <x v="1"/>
    <x v="9"/>
    <x v="4795"/>
  </r>
  <r>
    <x v="13"/>
    <x v="48"/>
    <x v="1"/>
    <x v="10"/>
    <x v="7"/>
  </r>
  <r>
    <x v="13"/>
    <x v="48"/>
    <x v="1"/>
    <x v="11"/>
    <x v="15999"/>
  </r>
  <r>
    <x v="13"/>
    <x v="48"/>
    <x v="1"/>
    <x v="12"/>
    <x v="7"/>
  </r>
  <r>
    <x v="13"/>
    <x v="48"/>
    <x v="1"/>
    <x v="13"/>
    <x v="16000"/>
  </r>
  <r>
    <x v="13"/>
    <x v="49"/>
    <x v="0"/>
    <x v="0"/>
    <x v="7"/>
  </r>
  <r>
    <x v="13"/>
    <x v="49"/>
    <x v="0"/>
    <x v="1"/>
    <x v="16001"/>
  </r>
  <r>
    <x v="13"/>
    <x v="49"/>
    <x v="0"/>
    <x v="2"/>
    <x v="16002"/>
  </r>
  <r>
    <x v="13"/>
    <x v="49"/>
    <x v="0"/>
    <x v="3"/>
    <x v="16003"/>
  </r>
  <r>
    <x v="13"/>
    <x v="49"/>
    <x v="0"/>
    <x v="4"/>
    <x v="7"/>
  </r>
  <r>
    <x v="13"/>
    <x v="49"/>
    <x v="0"/>
    <x v="5"/>
    <x v="7"/>
  </r>
  <r>
    <x v="13"/>
    <x v="49"/>
    <x v="0"/>
    <x v="6"/>
    <x v="16004"/>
  </r>
  <r>
    <x v="13"/>
    <x v="49"/>
    <x v="0"/>
    <x v="7"/>
    <x v="7"/>
  </r>
  <r>
    <x v="13"/>
    <x v="49"/>
    <x v="0"/>
    <x v="8"/>
    <x v="7"/>
  </r>
  <r>
    <x v="13"/>
    <x v="49"/>
    <x v="0"/>
    <x v="9"/>
    <x v="16005"/>
  </r>
  <r>
    <x v="13"/>
    <x v="49"/>
    <x v="0"/>
    <x v="10"/>
    <x v="7"/>
  </r>
  <r>
    <x v="13"/>
    <x v="49"/>
    <x v="0"/>
    <x v="11"/>
    <x v="2036"/>
  </r>
  <r>
    <x v="13"/>
    <x v="49"/>
    <x v="0"/>
    <x v="12"/>
    <x v="7"/>
  </r>
  <r>
    <x v="13"/>
    <x v="49"/>
    <x v="0"/>
    <x v="13"/>
    <x v="16006"/>
  </r>
  <r>
    <x v="13"/>
    <x v="49"/>
    <x v="1"/>
    <x v="0"/>
    <x v="7"/>
  </r>
  <r>
    <x v="13"/>
    <x v="49"/>
    <x v="1"/>
    <x v="1"/>
    <x v="16001"/>
  </r>
  <r>
    <x v="13"/>
    <x v="49"/>
    <x v="1"/>
    <x v="2"/>
    <x v="16002"/>
  </r>
  <r>
    <x v="13"/>
    <x v="49"/>
    <x v="1"/>
    <x v="3"/>
    <x v="16003"/>
  </r>
  <r>
    <x v="13"/>
    <x v="49"/>
    <x v="1"/>
    <x v="4"/>
    <x v="7"/>
  </r>
  <r>
    <x v="13"/>
    <x v="49"/>
    <x v="1"/>
    <x v="5"/>
    <x v="7"/>
  </r>
  <r>
    <x v="13"/>
    <x v="49"/>
    <x v="1"/>
    <x v="6"/>
    <x v="16004"/>
  </r>
  <r>
    <x v="13"/>
    <x v="49"/>
    <x v="1"/>
    <x v="7"/>
    <x v="7"/>
  </r>
  <r>
    <x v="13"/>
    <x v="49"/>
    <x v="1"/>
    <x v="8"/>
    <x v="7"/>
  </r>
  <r>
    <x v="13"/>
    <x v="49"/>
    <x v="1"/>
    <x v="9"/>
    <x v="16005"/>
  </r>
  <r>
    <x v="13"/>
    <x v="49"/>
    <x v="1"/>
    <x v="10"/>
    <x v="7"/>
  </r>
  <r>
    <x v="13"/>
    <x v="49"/>
    <x v="1"/>
    <x v="11"/>
    <x v="2036"/>
  </r>
  <r>
    <x v="13"/>
    <x v="49"/>
    <x v="1"/>
    <x v="12"/>
    <x v="7"/>
  </r>
  <r>
    <x v="13"/>
    <x v="49"/>
    <x v="1"/>
    <x v="13"/>
    <x v="16006"/>
  </r>
  <r>
    <x v="13"/>
    <x v="50"/>
    <x v="0"/>
    <x v="0"/>
    <x v="16007"/>
  </r>
  <r>
    <x v="13"/>
    <x v="50"/>
    <x v="0"/>
    <x v="1"/>
    <x v="16008"/>
  </r>
  <r>
    <x v="13"/>
    <x v="50"/>
    <x v="0"/>
    <x v="2"/>
    <x v="16009"/>
  </r>
  <r>
    <x v="13"/>
    <x v="50"/>
    <x v="0"/>
    <x v="3"/>
    <x v="16010"/>
  </r>
  <r>
    <x v="13"/>
    <x v="50"/>
    <x v="0"/>
    <x v="4"/>
    <x v="7"/>
  </r>
  <r>
    <x v="13"/>
    <x v="50"/>
    <x v="0"/>
    <x v="5"/>
    <x v="7"/>
  </r>
  <r>
    <x v="13"/>
    <x v="50"/>
    <x v="0"/>
    <x v="6"/>
    <x v="16011"/>
  </r>
  <r>
    <x v="13"/>
    <x v="50"/>
    <x v="0"/>
    <x v="7"/>
    <x v="7"/>
  </r>
  <r>
    <x v="13"/>
    <x v="50"/>
    <x v="0"/>
    <x v="8"/>
    <x v="16012"/>
  </r>
  <r>
    <x v="13"/>
    <x v="50"/>
    <x v="0"/>
    <x v="9"/>
    <x v="16013"/>
  </r>
  <r>
    <x v="13"/>
    <x v="50"/>
    <x v="0"/>
    <x v="10"/>
    <x v="16014"/>
  </r>
  <r>
    <x v="13"/>
    <x v="50"/>
    <x v="0"/>
    <x v="11"/>
    <x v="16015"/>
  </r>
  <r>
    <x v="13"/>
    <x v="50"/>
    <x v="0"/>
    <x v="12"/>
    <x v="16016"/>
  </r>
  <r>
    <x v="13"/>
    <x v="50"/>
    <x v="0"/>
    <x v="13"/>
    <x v="16017"/>
  </r>
  <r>
    <x v="13"/>
    <x v="50"/>
    <x v="1"/>
    <x v="0"/>
    <x v="16007"/>
  </r>
  <r>
    <x v="13"/>
    <x v="50"/>
    <x v="1"/>
    <x v="1"/>
    <x v="16018"/>
  </r>
  <r>
    <x v="13"/>
    <x v="50"/>
    <x v="1"/>
    <x v="2"/>
    <x v="16019"/>
  </r>
  <r>
    <x v="13"/>
    <x v="50"/>
    <x v="1"/>
    <x v="3"/>
    <x v="16020"/>
  </r>
  <r>
    <x v="13"/>
    <x v="50"/>
    <x v="1"/>
    <x v="4"/>
    <x v="7"/>
  </r>
  <r>
    <x v="13"/>
    <x v="50"/>
    <x v="1"/>
    <x v="5"/>
    <x v="7"/>
  </r>
  <r>
    <x v="13"/>
    <x v="50"/>
    <x v="1"/>
    <x v="6"/>
    <x v="16021"/>
  </r>
  <r>
    <x v="13"/>
    <x v="50"/>
    <x v="1"/>
    <x v="7"/>
    <x v="7"/>
  </r>
  <r>
    <x v="13"/>
    <x v="50"/>
    <x v="1"/>
    <x v="8"/>
    <x v="16012"/>
  </r>
  <r>
    <x v="13"/>
    <x v="50"/>
    <x v="1"/>
    <x v="9"/>
    <x v="16022"/>
  </r>
  <r>
    <x v="13"/>
    <x v="50"/>
    <x v="1"/>
    <x v="10"/>
    <x v="7"/>
  </r>
  <r>
    <x v="13"/>
    <x v="50"/>
    <x v="1"/>
    <x v="11"/>
    <x v="16023"/>
  </r>
  <r>
    <x v="13"/>
    <x v="50"/>
    <x v="1"/>
    <x v="12"/>
    <x v="7"/>
  </r>
  <r>
    <x v="13"/>
    <x v="50"/>
    <x v="1"/>
    <x v="13"/>
    <x v="16024"/>
  </r>
  <r>
    <x v="13"/>
    <x v="51"/>
    <x v="0"/>
    <x v="0"/>
    <x v="7"/>
  </r>
  <r>
    <x v="13"/>
    <x v="51"/>
    <x v="0"/>
    <x v="1"/>
    <x v="16025"/>
  </r>
  <r>
    <x v="13"/>
    <x v="51"/>
    <x v="0"/>
    <x v="2"/>
    <x v="16026"/>
  </r>
  <r>
    <x v="13"/>
    <x v="51"/>
    <x v="0"/>
    <x v="3"/>
    <x v="10337"/>
  </r>
  <r>
    <x v="13"/>
    <x v="51"/>
    <x v="0"/>
    <x v="4"/>
    <x v="16027"/>
  </r>
  <r>
    <x v="13"/>
    <x v="51"/>
    <x v="0"/>
    <x v="5"/>
    <x v="16028"/>
  </r>
  <r>
    <x v="13"/>
    <x v="51"/>
    <x v="0"/>
    <x v="6"/>
    <x v="16029"/>
  </r>
  <r>
    <x v="13"/>
    <x v="51"/>
    <x v="0"/>
    <x v="7"/>
    <x v="7"/>
  </r>
  <r>
    <x v="13"/>
    <x v="51"/>
    <x v="0"/>
    <x v="8"/>
    <x v="16030"/>
  </r>
  <r>
    <x v="13"/>
    <x v="51"/>
    <x v="0"/>
    <x v="9"/>
    <x v="16031"/>
  </r>
  <r>
    <x v="13"/>
    <x v="51"/>
    <x v="0"/>
    <x v="10"/>
    <x v="7"/>
  </r>
  <r>
    <x v="13"/>
    <x v="51"/>
    <x v="0"/>
    <x v="11"/>
    <x v="16032"/>
  </r>
  <r>
    <x v="13"/>
    <x v="51"/>
    <x v="0"/>
    <x v="12"/>
    <x v="5255"/>
  </r>
  <r>
    <x v="13"/>
    <x v="51"/>
    <x v="0"/>
    <x v="13"/>
    <x v="16033"/>
  </r>
  <r>
    <x v="13"/>
    <x v="51"/>
    <x v="1"/>
    <x v="0"/>
    <x v="7"/>
  </r>
  <r>
    <x v="13"/>
    <x v="51"/>
    <x v="1"/>
    <x v="1"/>
    <x v="16034"/>
  </r>
  <r>
    <x v="13"/>
    <x v="51"/>
    <x v="1"/>
    <x v="2"/>
    <x v="16035"/>
  </r>
  <r>
    <x v="13"/>
    <x v="51"/>
    <x v="1"/>
    <x v="3"/>
    <x v="10347"/>
  </r>
  <r>
    <x v="13"/>
    <x v="51"/>
    <x v="1"/>
    <x v="4"/>
    <x v="16027"/>
  </r>
  <r>
    <x v="13"/>
    <x v="51"/>
    <x v="1"/>
    <x v="5"/>
    <x v="7"/>
  </r>
  <r>
    <x v="13"/>
    <x v="51"/>
    <x v="1"/>
    <x v="6"/>
    <x v="16036"/>
  </r>
  <r>
    <x v="13"/>
    <x v="51"/>
    <x v="1"/>
    <x v="7"/>
    <x v="7"/>
  </r>
  <r>
    <x v="13"/>
    <x v="51"/>
    <x v="1"/>
    <x v="8"/>
    <x v="16030"/>
  </r>
  <r>
    <x v="13"/>
    <x v="51"/>
    <x v="1"/>
    <x v="9"/>
    <x v="16037"/>
  </r>
  <r>
    <x v="13"/>
    <x v="51"/>
    <x v="1"/>
    <x v="10"/>
    <x v="7"/>
  </r>
  <r>
    <x v="13"/>
    <x v="51"/>
    <x v="1"/>
    <x v="11"/>
    <x v="16038"/>
  </r>
  <r>
    <x v="13"/>
    <x v="51"/>
    <x v="1"/>
    <x v="12"/>
    <x v="7"/>
  </r>
  <r>
    <x v="13"/>
    <x v="51"/>
    <x v="1"/>
    <x v="13"/>
    <x v="16039"/>
  </r>
  <r>
    <x v="13"/>
    <x v="52"/>
    <x v="0"/>
    <x v="0"/>
    <x v="7"/>
  </r>
  <r>
    <x v="13"/>
    <x v="52"/>
    <x v="0"/>
    <x v="1"/>
    <x v="16040"/>
  </r>
  <r>
    <x v="13"/>
    <x v="52"/>
    <x v="0"/>
    <x v="2"/>
    <x v="16041"/>
  </r>
  <r>
    <x v="13"/>
    <x v="52"/>
    <x v="0"/>
    <x v="3"/>
    <x v="16042"/>
  </r>
  <r>
    <x v="13"/>
    <x v="52"/>
    <x v="0"/>
    <x v="4"/>
    <x v="7"/>
  </r>
  <r>
    <x v="13"/>
    <x v="52"/>
    <x v="0"/>
    <x v="5"/>
    <x v="16043"/>
  </r>
  <r>
    <x v="13"/>
    <x v="52"/>
    <x v="0"/>
    <x v="6"/>
    <x v="16044"/>
  </r>
  <r>
    <x v="13"/>
    <x v="52"/>
    <x v="0"/>
    <x v="7"/>
    <x v="7"/>
  </r>
  <r>
    <x v="13"/>
    <x v="52"/>
    <x v="0"/>
    <x v="8"/>
    <x v="16045"/>
  </r>
  <r>
    <x v="13"/>
    <x v="52"/>
    <x v="0"/>
    <x v="9"/>
    <x v="16046"/>
  </r>
  <r>
    <x v="13"/>
    <x v="52"/>
    <x v="0"/>
    <x v="10"/>
    <x v="16047"/>
  </r>
  <r>
    <x v="13"/>
    <x v="52"/>
    <x v="0"/>
    <x v="11"/>
    <x v="16048"/>
  </r>
  <r>
    <x v="13"/>
    <x v="52"/>
    <x v="0"/>
    <x v="12"/>
    <x v="16049"/>
  </r>
  <r>
    <x v="13"/>
    <x v="52"/>
    <x v="0"/>
    <x v="13"/>
    <x v="16050"/>
  </r>
  <r>
    <x v="13"/>
    <x v="52"/>
    <x v="1"/>
    <x v="0"/>
    <x v="7"/>
  </r>
  <r>
    <x v="13"/>
    <x v="52"/>
    <x v="1"/>
    <x v="1"/>
    <x v="16051"/>
  </r>
  <r>
    <x v="13"/>
    <x v="52"/>
    <x v="1"/>
    <x v="2"/>
    <x v="16052"/>
  </r>
  <r>
    <x v="13"/>
    <x v="52"/>
    <x v="1"/>
    <x v="3"/>
    <x v="16053"/>
  </r>
  <r>
    <x v="13"/>
    <x v="52"/>
    <x v="1"/>
    <x v="4"/>
    <x v="16054"/>
  </r>
  <r>
    <x v="13"/>
    <x v="52"/>
    <x v="1"/>
    <x v="5"/>
    <x v="7"/>
  </r>
  <r>
    <x v="13"/>
    <x v="52"/>
    <x v="1"/>
    <x v="6"/>
    <x v="16055"/>
  </r>
  <r>
    <x v="13"/>
    <x v="52"/>
    <x v="1"/>
    <x v="7"/>
    <x v="7"/>
  </r>
  <r>
    <x v="13"/>
    <x v="52"/>
    <x v="1"/>
    <x v="8"/>
    <x v="16056"/>
  </r>
  <r>
    <x v="13"/>
    <x v="52"/>
    <x v="1"/>
    <x v="9"/>
    <x v="16057"/>
  </r>
  <r>
    <x v="13"/>
    <x v="52"/>
    <x v="1"/>
    <x v="10"/>
    <x v="7"/>
  </r>
  <r>
    <x v="13"/>
    <x v="52"/>
    <x v="1"/>
    <x v="11"/>
    <x v="16058"/>
  </r>
  <r>
    <x v="13"/>
    <x v="52"/>
    <x v="1"/>
    <x v="12"/>
    <x v="7"/>
  </r>
  <r>
    <x v="13"/>
    <x v="52"/>
    <x v="1"/>
    <x v="13"/>
    <x v="16059"/>
  </r>
  <r>
    <x v="13"/>
    <x v="53"/>
    <x v="0"/>
    <x v="0"/>
    <x v="16060"/>
  </r>
  <r>
    <x v="13"/>
    <x v="53"/>
    <x v="0"/>
    <x v="1"/>
    <x v="16061"/>
  </r>
  <r>
    <x v="13"/>
    <x v="53"/>
    <x v="0"/>
    <x v="2"/>
    <x v="16062"/>
  </r>
  <r>
    <x v="13"/>
    <x v="53"/>
    <x v="0"/>
    <x v="3"/>
    <x v="16063"/>
  </r>
  <r>
    <x v="13"/>
    <x v="53"/>
    <x v="0"/>
    <x v="4"/>
    <x v="7"/>
  </r>
  <r>
    <x v="13"/>
    <x v="53"/>
    <x v="0"/>
    <x v="5"/>
    <x v="16064"/>
  </r>
  <r>
    <x v="13"/>
    <x v="53"/>
    <x v="0"/>
    <x v="6"/>
    <x v="16065"/>
  </r>
  <r>
    <x v="13"/>
    <x v="53"/>
    <x v="0"/>
    <x v="7"/>
    <x v="7"/>
  </r>
  <r>
    <x v="13"/>
    <x v="53"/>
    <x v="0"/>
    <x v="8"/>
    <x v="16066"/>
  </r>
  <r>
    <x v="13"/>
    <x v="53"/>
    <x v="0"/>
    <x v="9"/>
    <x v="16067"/>
  </r>
  <r>
    <x v="13"/>
    <x v="53"/>
    <x v="0"/>
    <x v="10"/>
    <x v="16068"/>
  </r>
  <r>
    <x v="13"/>
    <x v="53"/>
    <x v="0"/>
    <x v="11"/>
    <x v="16069"/>
  </r>
  <r>
    <x v="13"/>
    <x v="53"/>
    <x v="0"/>
    <x v="12"/>
    <x v="16070"/>
  </r>
  <r>
    <x v="13"/>
    <x v="53"/>
    <x v="0"/>
    <x v="13"/>
    <x v="16071"/>
  </r>
  <r>
    <x v="13"/>
    <x v="53"/>
    <x v="1"/>
    <x v="0"/>
    <x v="16060"/>
  </r>
  <r>
    <x v="13"/>
    <x v="53"/>
    <x v="1"/>
    <x v="1"/>
    <x v="16072"/>
  </r>
  <r>
    <x v="13"/>
    <x v="53"/>
    <x v="1"/>
    <x v="2"/>
    <x v="16073"/>
  </r>
  <r>
    <x v="13"/>
    <x v="53"/>
    <x v="1"/>
    <x v="3"/>
    <x v="16074"/>
  </r>
  <r>
    <x v="13"/>
    <x v="53"/>
    <x v="1"/>
    <x v="4"/>
    <x v="7"/>
  </r>
  <r>
    <x v="13"/>
    <x v="53"/>
    <x v="1"/>
    <x v="5"/>
    <x v="7"/>
  </r>
  <r>
    <x v="13"/>
    <x v="53"/>
    <x v="1"/>
    <x v="6"/>
    <x v="14320"/>
  </r>
  <r>
    <x v="13"/>
    <x v="53"/>
    <x v="1"/>
    <x v="7"/>
    <x v="7"/>
  </r>
  <r>
    <x v="13"/>
    <x v="53"/>
    <x v="1"/>
    <x v="8"/>
    <x v="16066"/>
  </r>
  <r>
    <x v="13"/>
    <x v="53"/>
    <x v="1"/>
    <x v="9"/>
    <x v="16075"/>
  </r>
  <r>
    <x v="13"/>
    <x v="53"/>
    <x v="1"/>
    <x v="10"/>
    <x v="7"/>
  </r>
  <r>
    <x v="13"/>
    <x v="53"/>
    <x v="1"/>
    <x v="11"/>
    <x v="16076"/>
  </r>
  <r>
    <x v="13"/>
    <x v="53"/>
    <x v="1"/>
    <x v="12"/>
    <x v="7"/>
  </r>
  <r>
    <x v="13"/>
    <x v="53"/>
    <x v="1"/>
    <x v="13"/>
    <x v="16077"/>
  </r>
  <r>
    <x v="13"/>
    <x v="54"/>
    <x v="0"/>
    <x v="0"/>
    <x v="7"/>
  </r>
  <r>
    <x v="13"/>
    <x v="54"/>
    <x v="0"/>
    <x v="1"/>
    <x v="16078"/>
  </r>
  <r>
    <x v="13"/>
    <x v="54"/>
    <x v="0"/>
    <x v="2"/>
    <x v="16079"/>
  </r>
  <r>
    <x v="13"/>
    <x v="54"/>
    <x v="0"/>
    <x v="3"/>
    <x v="16080"/>
  </r>
  <r>
    <x v="13"/>
    <x v="54"/>
    <x v="0"/>
    <x v="4"/>
    <x v="7"/>
  </r>
  <r>
    <x v="13"/>
    <x v="54"/>
    <x v="0"/>
    <x v="5"/>
    <x v="7"/>
  </r>
  <r>
    <x v="13"/>
    <x v="54"/>
    <x v="0"/>
    <x v="6"/>
    <x v="7"/>
  </r>
  <r>
    <x v="13"/>
    <x v="54"/>
    <x v="0"/>
    <x v="7"/>
    <x v="7"/>
  </r>
  <r>
    <x v="13"/>
    <x v="54"/>
    <x v="0"/>
    <x v="8"/>
    <x v="7"/>
  </r>
  <r>
    <x v="13"/>
    <x v="54"/>
    <x v="0"/>
    <x v="9"/>
    <x v="16081"/>
  </r>
  <r>
    <x v="13"/>
    <x v="54"/>
    <x v="0"/>
    <x v="10"/>
    <x v="16082"/>
  </r>
  <r>
    <x v="13"/>
    <x v="54"/>
    <x v="0"/>
    <x v="11"/>
    <x v="16083"/>
  </r>
  <r>
    <x v="13"/>
    <x v="54"/>
    <x v="0"/>
    <x v="12"/>
    <x v="7"/>
  </r>
  <r>
    <x v="13"/>
    <x v="54"/>
    <x v="0"/>
    <x v="13"/>
    <x v="16084"/>
  </r>
  <r>
    <x v="13"/>
    <x v="54"/>
    <x v="1"/>
    <x v="0"/>
    <x v="7"/>
  </r>
  <r>
    <x v="13"/>
    <x v="54"/>
    <x v="1"/>
    <x v="1"/>
    <x v="16078"/>
  </r>
  <r>
    <x v="13"/>
    <x v="54"/>
    <x v="1"/>
    <x v="2"/>
    <x v="16085"/>
  </r>
  <r>
    <x v="13"/>
    <x v="54"/>
    <x v="1"/>
    <x v="3"/>
    <x v="16080"/>
  </r>
  <r>
    <x v="13"/>
    <x v="54"/>
    <x v="1"/>
    <x v="4"/>
    <x v="7"/>
  </r>
  <r>
    <x v="13"/>
    <x v="54"/>
    <x v="1"/>
    <x v="5"/>
    <x v="7"/>
  </r>
  <r>
    <x v="13"/>
    <x v="54"/>
    <x v="1"/>
    <x v="6"/>
    <x v="16086"/>
  </r>
  <r>
    <x v="13"/>
    <x v="54"/>
    <x v="1"/>
    <x v="7"/>
    <x v="7"/>
  </r>
  <r>
    <x v="13"/>
    <x v="54"/>
    <x v="1"/>
    <x v="8"/>
    <x v="7"/>
  </r>
  <r>
    <x v="13"/>
    <x v="54"/>
    <x v="1"/>
    <x v="9"/>
    <x v="16081"/>
  </r>
  <r>
    <x v="13"/>
    <x v="54"/>
    <x v="1"/>
    <x v="10"/>
    <x v="7"/>
  </r>
  <r>
    <x v="13"/>
    <x v="54"/>
    <x v="1"/>
    <x v="11"/>
    <x v="16087"/>
  </r>
  <r>
    <x v="13"/>
    <x v="54"/>
    <x v="1"/>
    <x v="12"/>
    <x v="7"/>
  </r>
  <r>
    <x v="13"/>
    <x v="54"/>
    <x v="1"/>
    <x v="13"/>
    <x v="16088"/>
  </r>
  <r>
    <x v="13"/>
    <x v="55"/>
    <x v="0"/>
    <x v="0"/>
    <x v="7"/>
  </r>
  <r>
    <x v="13"/>
    <x v="55"/>
    <x v="0"/>
    <x v="1"/>
    <x v="16089"/>
  </r>
  <r>
    <x v="13"/>
    <x v="55"/>
    <x v="0"/>
    <x v="2"/>
    <x v="16090"/>
  </r>
  <r>
    <x v="13"/>
    <x v="55"/>
    <x v="0"/>
    <x v="3"/>
    <x v="12728"/>
  </r>
  <r>
    <x v="13"/>
    <x v="55"/>
    <x v="0"/>
    <x v="4"/>
    <x v="16091"/>
  </r>
  <r>
    <x v="13"/>
    <x v="55"/>
    <x v="0"/>
    <x v="5"/>
    <x v="7"/>
  </r>
  <r>
    <x v="13"/>
    <x v="55"/>
    <x v="0"/>
    <x v="6"/>
    <x v="7"/>
  </r>
  <r>
    <x v="13"/>
    <x v="55"/>
    <x v="0"/>
    <x v="7"/>
    <x v="7"/>
  </r>
  <r>
    <x v="13"/>
    <x v="55"/>
    <x v="0"/>
    <x v="8"/>
    <x v="7"/>
  </r>
  <r>
    <x v="13"/>
    <x v="55"/>
    <x v="0"/>
    <x v="9"/>
    <x v="16092"/>
  </r>
  <r>
    <x v="13"/>
    <x v="55"/>
    <x v="0"/>
    <x v="10"/>
    <x v="16093"/>
  </r>
  <r>
    <x v="13"/>
    <x v="55"/>
    <x v="0"/>
    <x v="11"/>
    <x v="16094"/>
  </r>
  <r>
    <x v="13"/>
    <x v="55"/>
    <x v="0"/>
    <x v="12"/>
    <x v="7"/>
  </r>
  <r>
    <x v="13"/>
    <x v="55"/>
    <x v="0"/>
    <x v="13"/>
    <x v="16095"/>
  </r>
  <r>
    <x v="13"/>
    <x v="55"/>
    <x v="1"/>
    <x v="0"/>
    <x v="7"/>
  </r>
  <r>
    <x v="13"/>
    <x v="55"/>
    <x v="1"/>
    <x v="1"/>
    <x v="16096"/>
  </r>
  <r>
    <x v="13"/>
    <x v="55"/>
    <x v="1"/>
    <x v="2"/>
    <x v="16097"/>
  </r>
  <r>
    <x v="13"/>
    <x v="55"/>
    <x v="1"/>
    <x v="3"/>
    <x v="12728"/>
  </r>
  <r>
    <x v="13"/>
    <x v="55"/>
    <x v="1"/>
    <x v="4"/>
    <x v="16091"/>
  </r>
  <r>
    <x v="13"/>
    <x v="55"/>
    <x v="1"/>
    <x v="5"/>
    <x v="7"/>
  </r>
  <r>
    <x v="13"/>
    <x v="55"/>
    <x v="1"/>
    <x v="6"/>
    <x v="16098"/>
  </r>
  <r>
    <x v="13"/>
    <x v="55"/>
    <x v="1"/>
    <x v="7"/>
    <x v="7"/>
  </r>
  <r>
    <x v="13"/>
    <x v="55"/>
    <x v="1"/>
    <x v="8"/>
    <x v="7"/>
  </r>
  <r>
    <x v="13"/>
    <x v="55"/>
    <x v="1"/>
    <x v="9"/>
    <x v="16099"/>
  </r>
  <r>
    <x v="13"/>
    <x v="55"/>
    <x v="1"/>
    <x v="10"/>
    <x v="7"/>
  </r>
  <r>
    <x v="13"/>
    <x v="55"/>
    <x v="1"/>
    <x v="11"/>
    <x v="16100"/>
  </r>
  <r>
    <x v="13"/>
    <x v="55"/>
    <x v="1"/>
    <x v="12"/>
    <x v="7"/>
  </r>
  <r>
    <x v="13"/>
    <x v="55"/>
    <x v="1"/>
    <x v="13"/>
    <x v="16101"/>
  </r>
  <r>
    <x v="13"/>
    <x v="56"/>
    <x v="0"/>
    <x v="0"/>
    <x v="16102"/>
  </r>
  <r>
    <x v="13"/>
    <x v="56"/>
    <x v="0"/>
    <x v="1"/>
    <x v="16103"/>
  </r>
  <r>
    <x v="13"/>
    <x v="56"/>
    <x v="0"/>
    <x v="2"/>
    <x v="16104"/>
  </r>
  <r>
    <x v="13"/>
    <x v="56"/>
    <x v="0"/>
    <x v="3"/>
    <x v="12740"/>
  </r>
  <r>
    <x v="13"/>
    <x v="56"/>
    <x v="0"/>
    <x v="4"/>
    <x v="7"/>
  </r>
  <r>
    <x v="13"/>
    <x v="56"/>
    <x v="0"/>
    <x v="5"/>
    <x v="7"/>
  </r>
  <r>
    <x v="13"/>
    <x v="56"/>
    <x v="0"/>
    <x v="6"/>
    <x v="7539"/>
  </r>
  <r>
    <x v="13"/>
    <x v="56"/>
    <x v="0"/>
    <x v="7"/>
    <x v="7"/>
  </r>
  <r>
    <x v="13"/>
    <x v="56"/>
    <x v="0"/>
    <x v="8"/>
    <x v="7"/>
  </r>
  <r>
    <x v="13"/>
    <x v="56"/>
    <x v="0"/>
    <x v="9"/>
    <x v="16105"/>
  </r>
  <r>
    <x v="13"/>
    <x v="56"/>
    <x v="0"/>
    <x v="10"/>
    <x v="1572"/>
  </r>
  <r>
    <x v="13"/>
    <x v="56"/>
    <x v="0"/>
    <x v="11"/>
    <x v="16106"/>
  </r>
  <r>
    <x v="13"/>
    <x v="56"/>
    <x v="0"/>
    <x v="12"/>
    <x v="15491"/>
  </r>
  <r>
    <x v="13"/>
    <x v="56"/>
    <x v="0"/>
    <x v="13"/>
    <x v="16107"/>
  </r>
  <r>
    <x v="13"/>
    <x v="56"/>
    <x v="1"/>
    <x v="0"/>
    <x v="16102"/>
  </r>
  <r>
    <x v="13"/>
    <x v="56"/>
    <x v="1"/>
    <x v="1"/>
    <x v="16103"/>
  </r>
  <r>
    <x v="13"/>
    <x v="56"/>
    <x v="1"/>
    <x v="2"/>
    <x v="16108"/>
  </r>
  <r>
    <x v="13"/>
    <x v="56"/>
    <x v="1"/>
    <x v="3"/>
    <x v="12740"/>
  </r>
  <r>
    <x v="13"/>
    <x v="56"/>
    <x v="1"/>
    <x v="4"/>
    <x v="7"/>
  </r>
  <r>
    <x v="13"/>
    <x v="56"/>
    <x v="1"/>
    <x v="5"/>
    <x v="7"/>
  </r>
  <r>
    <x v="13"/>
    <x v="56"/>
    <x v="1"/>
    <x v="6"/>
    <x v="16109"/>
  </r>
  <r>
    <x v="13"/>
    <x v="56"/>
    <x v="1"/>
    <x v="7"/>
    <x v="7"/>
  </r>
  <r>
    <x v="13"/>
    <x v="56"/>
    <x v="1"/>
    <x v="8"/>
    <x v="7"/>
  </r>
  <r>
    <x v="13"/>
    <x v="56"/>
    <x v="1"/>
    <x v="9"/>
    <x v="16110"/>
  </r>
  <r>
    <x v="13"/>
    <x v="56"/>
    <x v="1"/>
    <x v="10"/>
    <x v="7"/>
  </r>
  <r>
    <x v="13"/>
    <x v="56"/>
    <x v="1"/>
    <x v="11"/>
    <x v="16111"/>
  </r>
  <r>
    <x v="13"/>
    <x v="56"/>
    <x v="1"/>
    <x v="12"/>
    <x v="7"/>
  </r>
  <r>
    <x v="13"/>
    <x v="56"/>
    <x v="1"/>
    <x v="13"/>
    <x v="16112"/>
  </r>
  <r>
    <x v="13"/>
    <x v="57"/>
    <x v="0"/>
    <x v="0"/>
    <x v="7"/>
  </r>
  <r>
    <x v="13"/>
    <x v="57"/>
    <x v="0"/>
    <x v="1"/>
    <x v="16113"/>
  </r>
  <r>
    <x v="13"/>
    <x v="57"/>
    <x v="0"/>
    <x v="2"/>
    <x v="16114"/>
  </r>
  <r>
    <x v="13"/>
    <x v="57"/>
    <x v="0"/>
    <x v="3"/>
    <x v="13879"/>
  </r>
  <r>
    <x v="13"/>
    <x v="57"/>
    <x v="0"/>
    <x v="4"/>
    <x v="7"/>
  </r>
  <r>
    <x v="13"/>
    <x v="57"/>
    <x v="0"/>
    <x v="5"/>
    <x v="7"/>
  </r>
  <r>
    <x v="13"/>
    <x v="57"/>
    <x v="0"/>
    <x v="6"/>
    <x v="16115"/>
  </r>
  <r>
    <x v="13"/>
    <x v="57"/>
    <x v="0"/>
    <x v="7"/>
    <x v="7"/>
  </r>
  <r>
    <x v="13"/>
    <x v="57"/>
    <x v="0"/>
    <x v="8"/>
    <x v="7"/>
  </r>
  <r>
    <x v="13"/>
    <x v="57"/>
    <x v="0"/>
    <x v="9"/>
    <x v="16116"/>
  </r>
  <r>
    <x v="13"/>
    <x v="57"/>
    <x v="0"/>
    <x v="10"/>
    <x v="16117"/>
  </r>
  <r>
    <x v="13"/>
    <x v="57"/>
    <x v="0"/>
    <x v="11"/>
    <x v="16118"/>
  </r>
  <r>
    <x v="13"/>
    <x v="57"/>
    <x v="0"/>
    <x v="12"/>
    <x v="16119"/>
  </r>
  <r>
    <x v="13"/>
    <x v="57"/>
    <x v="0"/>
    <x v="13"/>
    <x v="16120"/>
  </r>
  <r>
    <x v="13"/>
    <x v="57"/>
    <x v="1"/>
    <x v="0"/>
    <x v="16121"/>
  </r>
  <r>
    <x v="13"/>
    <x v="57"/>
    <x v="1"/>
    <x v="1"/>
    <x v="16122"/>
  </r>
  <r>
    <x v="13"/>
    <x v="57"/>
    <x v="1"/>
    <x v="2"/>
    <x v="16123"/>
  </r>
  <r>
    <x v="13"/>
    <x v="57"/>
    <x v="1"/>
    <x v="3"/>
    <x v="13890"/>
  </r>
  <r>
    <x v="13"/>
    <x v="57"/>
    <x v="1"/>
    <x v="4"/>
    <x v="7"/>
  </r>
  <r>
    <x v="13"/>
    <x v="57"/>
    <x v="1"/>
    <x v="5"/>
    <x v="7"/>
  </r>
  <r>
    <x v="13"/>
    <x v="57"/>
    <x v="1"/>
    <x v="6"/>
    <x v="16124"/>
  </r>
  <r>
    <x v="13"/>
    <x v="57"/>
    <x v="1"/>
    <x v="7"/>
    <x v="7"/>
  </r>
  <r>
    <x v="13"/>
    <x v="57"/>
    <x v="1"/>
    <x v="8"/>
    <x v="7"/>
  </r>
  <r>
    <x v="13"/>
    <x v="57"/>
    <x v="1"/>
    <x v="9"/>
    <x v="16125"/>
  </r>
  <r>
    <x v="13"/>
    <x v="57"/>
    <x v="1"/>
    <x v="10"/>
    <x v="7"/>
  </r>
  <r>
    <x v="13"/>
    <x v="57"/>
    <x v="1"/>
    <x v="11"/>
    <x v="16126"/>
  </r>
  <r>
    <x v="13"/>
    <x v="57"/>
    <x v="1"/>
    <x v="12"/>
    <x v="7"/>
  </r>
  <r>
    <x v="13"/>
    <x v="57"/>
    <x v="1"/>
    <x v="13"/>
    <x v="16127"/>
  </r>
  <r>
    <x v="13"/>
    <x v="58"/>
    <x v="0"/>
    <x v="0"/>
    <x v="16128"/>
  </r>
  <r>
    <x v="13"/>
    <x v="58"/>
    <x v="0"/>
    <x v="1"/>
    <x v="16129"/>
  </r>
  <r>
    <x v="13"/>
    <x v="58"/>
    <x v="0"/>
    <x v="2"/>
    <x v="16130"/>
  </r>
  <r>
    <x v="13"/>
    <x v="58"/>
    <x v="0"/>
    <x v="3"/>
    <x v="16131"/>
  </r>
  <r>
    <x v="13"/>
    <x v="58"/>
    <x v="0"/>
    <x v="4"/>
    <x v="7"/>
  </r>
  <r>
    <x v="13"/>
    <x v="58"/>
    <x v="0"/>
    <x v="5"/>
    <x v="7"/>
  </r>
  <r>
    <x v="13"/>
    <x v="58"/>
    <x v="0"/>
    <x v="6"/>
    <x v="16132"/>
  </r>
  <r>
    <x v="13"/>
    <x v="58"/>
    <x v="0"/>
    <x v="7"/>
    <x v="7"/>
  </r>
  <r>
    <x v="13"/>
    <x v="58"/>
    <x v="0"/>
    <x v="8"/>
    <x v="16133"/>
  </r>
  <r>
    <x v="13"/>
    <x v="58"/>
    <x v="0"/>
    <x v="9"/>
    <x v="12375"/>
  </r>
  <r>
    <x v="13"/>
    <x v="58"/>
    <x v="0"/>
    <x v="10"/>
    <x v="16134"/>
  </r>
  <r>
    <x v="13"/>
    <x v="58"/>
    <x v="0"/>
    <x v="11"/>
    <x v="16135"/>
  </r>
  <r>
    <x v="13"/>
    <x v="58"/>
    <x v="0"/>
    <x v="12"/>
    <x v="16136"/>
  </r>
  <r>
    <x v="13"/>
    <x v="58"/>
    <x v="0"/>
    <x v="13"/>
    <x v="16137"/>
  </r>
  <r>
    <x v="13"/>
    <x v="58"/>
    <x v="1"/>
    <x v="0"/>
    <x v="16138"/>
  </r>
  <r>
    <x v="13"/>
    <x v="58"/>
    <x v="1"/>
    <x v="1"/>
    <x v="16139"/>
  </r>
  <r>
    <x v="13"/>
    <x v="58"/>
    <x v="1"/>
    <x v="2"/>
    <x v="16140"/>
  </r>
  <r>
    <x v="13"/>
    <x v="58"/>
    <x v="1"/>
    <x v="3"/>
    <x v="16141"/>
  </r>
  <r>
    <x v="13"/>
    <x v="58"/>
    <x v="1"/>
    <x v="4"/>
    <x v="16142"/>
  </r>
  <r>
    <x v="13"/>
    <x v="58"/>
    <x v="1"/>
    <x v="5"/>
    <x v="7"/>
  </r>
  <r>
    <x v="13"/>
    <x v="58"/>
    <x v="1"/>
    <x v="6"/>
    <x v="16143"/>
  </r>
  <r>
    <x v="13"/>
    <x v="58"/>
    <x v="1"/>
    <x v="7"/>
    <x v="7"/>
  </r>
  <r>
    <x v="13"/>
    <x v="58"/>
    <x v="1"/>
    <x v="8"/>
    <x v="16133"/>
  </r>
  <r>
    <x v="13"/>
    <x v="58"/>
    <x v="1"/>
    <x v="9"/>
    <x v="16144"/>
  </r>
  <r>
    <x v="13"/>
    <x v="58"/>
    <x v="1"/>
    <x v="10"/>
    <x v="7"/>
  </r>
  <r>
    <x v="13"/>
    <x v="58"/>
    <x v="1"/>
    <x v="11"/>
    <x v="16145"/>
  </r>
  <r>
    <x v="13"/>
    <x v="58"/>
    <x v="1"/>
    <x v="12"/>
    <x v="7"/>
  </r>
  <r>
    <x v="13"/>
    <x v="58"/>
    <x v="1"/>
    <x v="13"/>
    <x v="16146"/>
  </r>
  <r>
    <x v="13"/>
    <x v="59"/>
    <x v="0"/>
    <x v="0"/>
    <x v="7"/>
  </r>
  <r>
    <x v="13"/>
    <x v="59"/>
    <x v="0"/>
    <x v="1"/>
    <x v="16147"/>
  </r>
  <r>
    <x v="13"/>
    <x v="59"/>
    <x v="0"/>
    <x v="2"/>
    <x v="16148"/>
  </r>
  <r>
    <x v="13"/>
    <x v="59"/>
    <x v="0"/>
    <x v="3"/>
    <x v="15028"/>
  </r>
  <r>
    <x v="13"/>
    <x v="59"/>
    <x v="0"/>
    <x v="4"/>
    <x v="7"/>
  </r>
  <r>
    <x v="13"/>
    <x v="59"/>
    <x v="0"/>
    <x v="5"/>
    <x v="16149"/>
  </r>
  <r>
    <x v="13"/>
    <x v="59"/>
    <x v="0"/>
    <x v="6"/>
    <x v="16150"/>
  </r>
  <r>
    <x v="13"/>
    <x v="59"/>
    <x v="0"/>
    <x v="7"/>
    <x v="7"/>
  </r>
  <r>
    <x v="13"/>
    <x v="59"/>
    <x v="0"/>
    <x v="8"/>
    <x v="16151"/>
  </r>
  <r>
    <x v="13"/>
    <x v="59"/>
    <x v="0"/>
    <x v="9"/>
    <x v="16152"/>
  </r>
  <r>
    <x v="13"/>
    <x v="59"/>
    <x v="0"/>
    <x v="10"/>
    <x v="16153"/>
  </r>
  <r>
    <x v="13"/>
    <x v="59"/>
    <x v="0"/>
    <x v="11"/>
    <x v="16154"/>
  </r>
  <r>
    <x v="13"/>
    <x v="59"/>
    <x v="0"/>
    <x v="12"/>
    <x v="16155"/>
  </r>
  <r>
    <x v="13"/>
    <x v="59"/>
    <x v="0"/>
    <x v="13"/>
    <x v="16156"/>
  </r>
  <r>
    <x v="13"/>
    <x v="59"/>
    <x v="1"/>
    <x v="0"/>
    <x v="16157"/>
  </r>
  <r>
    <x v="13"/>
    <x v="59"/>
    <x v="1"/>
    <x v="1"/>
    <x v="16158"/>
  </r>
  <r>
    <x v="13"/>
    <x v="59"/>
    <x v="1"/>
    <x v="2"/>
    <x v="16159"/>
  </r>
  <r>
    <x v="13"/>
    <x v="59"/>
    <x v="1"/>
    <x v="3"/>
    <x v="15039"/>
  </r>
  <r>
    <x v="13"/>
    <x v="59"/>
    <x v="1"/>
    <x v="4"/>
    <x v="12805"/>
  </r>
  <r>
    <x v="13"/>
    <x v="59"/>
    <x v="1"/>
    <x v="5"/>
    <x v="7"/>
  </r>
  <r>
    <x v="13"/>
    <x v="59"/>
    <x v="1"/>
    <x v="6"/>
    <x v="16160"/>
  </r>
  <r>
    <x v="13"/>
    <x v="59"/>
    <x v="1"/>
    <x v="7"/>
    <x v="7"/>
  </r>
  <r>
    <x v="13"/>
    <x v="59"/>
    <x v="1"/>
    <x v="8"/>
    <x v="16161"/>
  </r>
  <r>
    <x v="13"/>
    <x v="59"/>
    <x v="1"/>
    <x v="9"/>
    <x v="16162"/>
  </r>
  <r>
    <x v="13"/>
    <x v="59"/>
    <x v="1"/>
    <x v="10"/>
    <x v="7"/>
  </r>
  <r>
    <x v="13"/>
    <x v="59"/>
    <x v="1"/>
    <x v="11"/>
    <x v="16163"/>
  </r>
  <r>
    <x v="13"/>
    <x v="59"/>
    <x v="1"/>
    <x v="12"/>
    <x v="7"/>
  </r>
  <r>
    <x v="13"/>
    <x v="59"/>
    <x v="1"/>
    <x v="13"/>
    <x v="16164"/>
  </r>
  <r>
    <x v="13"/>
    <x v="60"/>
    <x v="0"/>
    <x v="0"/>
    <x v="7"/>
  </r>
  <r>
    <x v="13"/>
    <x v="60"/>
    <x v="0"/>
    <x v="1"/>
    <x v="16165"/>
  </r>
  <r>
    <x v="13"/>
    <x v="60"/>
    <x v="0"/>
    <x v="2"/>
    <x v="16166"/>
  </r>
  <r>
    <x v="13"/>
    <x v="60"/>
    <x v="0"/>
    <x v="3"/>
    <x v="15047"/>
  </r>
  <r>
    <x v="13"/>
    <x v="60"/>
    <x v="0"/>
    <x v="4"/>
    <x v="7"/>
  </r>
  <r>
    <x v="13"/>
    <x v="60"/>
    <x v="0"/>
    <x v="5"/>
    <x v="16167"/>
  </r>
  <r>
    <x v="13"/>
    <x v="60"/>
    <x v="0"/>
    <x v="6"/>
    <x v="16168"/>
  </r>
  <r>
    <x v="13"/>
    <x v="60"/>
    <x v="0"/>
    <x v="7"/>
    <x v="7"/>
  </r>
  <r>
    <x v="13"/>
    <x v="60"/>
    <x v="0"/>
    <x v="8"/>
    <x v="16169"/>
  </r>
  <r>
    <x v="13"/>
    <x v="60"/>
    <x v="0"/>
    <x v="9"/>
    <x v="16170"/>
  </r>
  <r>
    <x v="13"/>
    <x v="60"/>
    <x v="0"/>
    <x v="10"/>
    <x v="16171"/>
  </r>
  <r>
    <x v="13"/>
    <x v="60"/>
    <x v="0"/>
    <x v="11"/>
    <x v="16172"/>
  </r>
  <r>
    <x v="13"/>
    <x v="60"/>
    <x v="0"/>
    <x v="12"/>
    <x v="16173"/>
  </r>
  <r>
    <x v="13"/>
    <x v="60"/>
    <x v="0"/>
    <x v="13"/>
    <x v="16174"/>
  </r>
  <r>
    <x v="13"/>
    <x v="60"/>
    <x v="1"/>
    <x v="0"/>
    <x v="16175"/>
  </r>
  <r>
    <x v="13"/>
    <x v="60"/>
    <x v="1"/>
    <x v="1"/>
    <x v="16165"/>
  </r>
  <r>
    <x v="13"/>
    <x v="60"/>
    <x v="1"/>
    <x v="2"/>
    <x v="16176"/>
  </r>
  <r>
    <x v="13"/>
    <x v="60"/>
    <x v="1"/>
    <x v="3"/>
    <x v="15057"/>
  </r>
  <r>
    <x v="13"/>
    <x v="60"/>
    <x v="1"/>
    <x v="4"/>
    <x v="4187"/>
  </r>
  <r>
    <x v="13"/>
    <x v="60"/>
    <x v="1"/>
    <x v="5"/>
    <x v="7"/>
  </r>
  <r>
    <x v="13"/>
    <x v="60"/>
    <x v="1"/>
    <x v="6"/>
    <x v="16177"/>
  </r>
  <r>
    <x v="13"/>
    <x v="60"/>
    <x v="1"/>
    <x v="7"/>
    <x v="7"/>
  </r>
  <r>
    <x v="13"/>
    <x v="60"/>
    <x v="1"/>
    <x v="8"/>
    <x v="16178"/>
  </r>
  <r>
    <x v="13"/>
    <x v="60"/>
    <x v="1"/>
    <x v="9"/>
    <x v="16179"/>
  </r>
  <r>
    <x v="13"/>
    <x v="60"/>
    <x v="1"/>
    <x v="10"/>
    <x v="7"/>
  </r>
  <r>
    <x v="13"/>
    <x v="60"/>
    <x v="1"/>
    <x v="11"/>
    <x v="16180"/>
  </r>
  <r>
    <x v="13"/>
    <x v="60"/>
    <x v="1"/>
    <x v="12"/>
    <x v="7"/>
  </r>
  <r>
    <x v="13"/>
    <x v="60"/>
    <x v="1"/>
    <x v="13"/>
    <x v="16181"/>
  </r>
  <r>
    <x v="13"/>
    <x v="61"/>
    <x v="0"/>
    <x v="0"/>
    <x v="7"/>
  </r>
  <r>
    <x v="13"/>
    <x v="61"/>
    <x v="0"/>
    <x v="1"/>
    <x v="16182"/>
  </r>
  <r>
    <x v="13"/>
    <x v="61"/>
    <x v="0"/>
    <x v="2"/>
    <x v="16183"/>
  </r>
  <r>
    <x v="13"/>
    <x v="61"/>
    <x v="0"/>
    <x v="3"/>
    <x v="16184"/>
  </r>
  <r>
    <x v="13"/>
    <x v="61"/>
    <x v="0"/>
    <x v="4"/>
    <x v="16185"/>
  </r>
  <r>
    <x v="13"/>
    <x v="61"/>
    <x v="0"/>
    <x v="5"/>
    <x v="16186"/>
  </r>
  <r>
    <x v="13"/>
    <x v="61"/>
    <x v="0"/>
    <x v="6"/>
    <x v="16187"/>
  </r>
  <r>
    <x v="13"/>
    <x v="61"/>
    <x v="0"/>
    <x v="7"/>
    <x v="7"/>
  </r>
  <r>
    <x v="13"/>
    <x v="61"/>
    <x v="0"/>
    <x v="8"/>
    <x v="16188"/>
  </r>
  <r>
    <x v="13"/>
    <x v="61"/>
    <x v="0"/>
    <x v="9"/>
    <x v="16189"/>
  </r>
  <r>
    <x v="13"/>
    <x v="61"/>
    <x v="0"/>
    <x v="10"/>
    <x v="16190"/>
  </r>
  <r>
    <x v="13"/>
    <x v="61"/>
    <x v="0"/>
    <x v="11"/>
    <x v="16191"/>
  </r>
  <r>
    <x v="13"/>
    <x v="61"/>
    <x v="0"/>
    <x v="12"/>
    <x v="16192"/>
  </r>
  <r>
    <x v="13"/>
    <x v="61"/>
    <x v="0"/>
    <x v="13"/>
    <x v="16193"/>
  </r>
  <r>
    <x v="13"/>
    <x v="61"/>
    <x v="1"/>
    <x v="0"/>
    <x v="16194"/>
  </r>
  <r>
    <x v="13"/>
    <x v="61"/>
    <x v="1"/>
    <x v="1"/>
    <x v="16195"/>
  </r>
  <r>
    <x v="13"/>
    <x v="61"/>
    <x v="1"/>
    <x v="2"/>
    <x v="16196"/>
  </r>
  <r>
    <x v="13"/>
    <x v="61"/>
    <x v="1"/>
    <x v="3"/>
    <x v="16197"/>
  </r>
  <r>
    <x v="13"/>
    <x v="61"/>
    <x v="1"/>
    <x v="4"/>
    <x v="16185"/>
  </r>
  <r>
    <x v="13"/>
    <x v="61"/>
    <x v="1"/>
    <x v="5"/>
    <x v="7"/>
  </r>
  <r>
    <x v="13"/>
    <x v="61"/>
    <x v="1"/>
    <x v="6"/>
    <x v="16198"/>
  </r>
  <r>
    <x v="13"/>
    <x v="61"/>
    <x v="1"/>
    <x v="7"/>
    <x v="7"/>
  </r>
  <r>
    <x v="13"/>
    <x v="61"/>
    <x v="1"/>
    <x v="8"/>
    <x v="16199"/>
  </r>
  <r>
    <x v="13"/>
    <x v="61"/>
    <x v="1"/>
    <x v="9"/>
    <x v="16200"/>
  </r>
  <r>
    <x v="13"/>
    <x v="61"/>
    <x v="1"/>
    <x v="10"/>
    <x v="7"/>
  </r>
  <r>
    <x v="13"/>
    <x v="61"/>
    <x v="1"/>
    <x v="11"/>
    <x v="16201"/>
  </r>
  <r>
    <x v="13"/>
    <x v="61"/>
    <x v="1"/>
    <x v="12"/>
    <x v="16202"/>
  </r>
  <r>
    <x v="13"/>
    <x v="61"/>
    <x v="1"/>
    <x v="13"/>
    <x v="16203"/>
  </r>
  <r>
    <x v="13"/>
    <x v="62"/>
    <x v="0"/>
    <x v="0"/>
    <x v="7"/>
  </r>
  <r>
    <x v="13"/>
    <x v="62"/>
    <x v="0"/>
    <x v="1"/>
    <x v="16204"/>
  </r>
  <r>
    <x v="13"/>
    <x v="62"/>
    <x v="0"/>
    <x v="2"/>
    <x v="16205"/>
  </r>
  <r>
    <x v="13"/>
    <x v="62"/>
    <x v="0"/>
    <x v="3"/>
    <x v="15085"/>
  </r>
  <r>
    <x v="13"/>
    <x v="62"/>
    <x v="0"/>
    <x v="4"/>
    <x v="7"/>
  </r>
  <r>
    <x v="13"/>
    <x v="62"/>
    <x v="0"/>
    <x v="5"/>
    <x v="16206"/>
  </r>
  <r>
    <x v="13"/>
    <x v="62"/>
    <x v="0"/>
    <x v="6"/>
    <x v="16207"/>
  </r>
  <r>
    <x v="13"/>
    <x v="62"/>
    <x v="0"/>
    <x v="7"/>
    <x v="7"/>
  </r>
  <r>
    <x v="13"/>
    <x v="62"/>
    <x v="0"/>
    <x v="8"/>
    <x v="16208"/>
  </r>
  <r>
    <x v="13"/>
    <x v="62"/>
    <x v="0"/>
    <x v="9"/>
    <x v="16209"/>
  </r>
  <r>
    <x v="13"/>
    <x v="62"/>
    <x v="0"/>
    <x v="10"/>
    <x v="16210"/>
  </r>
  <r>
    <x v="13"/>
    <x v="62"/>
    <x v="0"/>
    <x v="11"/>
    <x v="16211"/>
  </r>
  <r>
    <x v="13"/>
    <x v="62"/>
    <x v="0"/>
    <x v="12"/>
    <x v="7"/>
  </r>
  <r>
    <x v="13"/>
    <x v="62"/>
    <x v="0"/>
    <x v="13"/>
    <x v="16212"/>
  </r>
  <r>
    <x v="13"/>
    <x v="62"/>
    <x v="1"/>
    <x v="0"/>
    <x v="7"/>
  </r>
  <r>
    <x v="13"/>
    <x v="62"/>
    <x v="1"/>
    <x v="1"/>
    <x v="16204"/>
  </r>
  <r>
    <x v="13"/>
    <x v="62"/>
    <x v="1"/>
    <x v="2"/>
    <x v="16213"/>
  </r>
  <r>
    <x v="13"/>
    <x v="62"/>
    <x v="1"/>
    <x v="3"/>
    <x v="15085"/>
  </r>
  <r>
    <x v="13"/>
    <x v="62"/>
    <x v="1"/>
    <x v="4"/>
    <x v="3957"/>
  </r>
  <r>
    <x v="13"/>
    <x v="62"/>
    <x v="1"/>
    <x v="5"/>
    <x v="7"/>
  </r>
  <r>
    <x v="13"/>
    <x v="62"/>
    <x v="1"/>
    <x v="6"/>
    <x v="16214"/>
  </r>
  <r>
    <x v="13"/>
    <x v="62"/>
    <x v="1"/>
    <x v="7"/>
    <x v="7"/>
  </r>
  <r>
    <x v="13"/>
    <x v="62"/>
    <x v="1"/>
    <x v="8"/>
    <x v="16208"/>
  </r>
  <r>
    <x v="13"/>
    <x v="62"/>
    <x v="1"/>
    <x v="9"/>
    <x v="15883"/>
  </r>
  <r>
    <x v="13"/>
    <x v="62"/>
    <x v="1"/>
    <x v="10"/>
    <x v="7"/>
  </r>
  <r>
    <x v="13"/>
    <x v="62"/>
    <x v="1"/>
    <x v="11"/>
    <x v="16215"/>
  </r>
  <r>
    <x v="13"/>
    <x v="62"/>
    <x v="1"/>
    <x v="12"/>
    <x v="7"/>
  </r>
  <r>
    <x v="13"/>
    <x v="62"/>
    <x v="1"/>
    <x v="13"/>
    <x v="16216"/>
  </r>
  <r>
    <x v="13"/>
    <x v="63"/>
    <x v="0"/>
    <x v="0"/>
    <x v="7"/>
  </r>
  <r>
    <x v="13"/>
    <x v="63"/>
    <x v="0"/>
    <x v="1"/>
    <x v="16217"/>
  </r>
  <r>
    <x v="13"/>
    <x v="63"/>
    <x v="0"/>
    <x v="2"/>
    <x v="16218"/>
  </r>
  <r>
    <x v="13"/>
    <x v="63"/>
    <x v="0"/>
    <x v="3"/>
    <x v="13989"/>
  </r>
  <r>
    <x v="13"/>
    <x v="63"/>
    <x v="0"/>
    <x v="4"/>
    <x v="16219"/>
  </r>
  <r>
    <x v="13"/>
    <x v="63"/>
    <x v="0"/>
    <x v="5"/>
    <x v="16220"/>
  </r>
  <r>
    <x v="13"/>
    <x v="63"/>
    <x v="0"/>
    <x v="6"/>
    <x v="16221"/>
  </r>
  <r>
    <x v="13"/>
    <x v="63"/>
    <x v="0"/>
    <x v="7"/>
    <x v="7"/>
  </r>
  <r>
    <x v="13"/>
    <x v="63"/>
    <x v="0"/>
    <x v="8"/>
    <x v="16222"/>
  </r>
  <r>
    <x v="13"/>
    <x v="63"/>
    <x v="0"/>
    <x v="9"/>
    <x v="16223"/>
  </r>
  <r>
    <x v="13"/>
    <x v="63"/>
    <x v="0"/>
    <x v="10"/>
    <x v="16224"/>
  </r>
  <r>
    <x v="13"/>
    <x v="63"/>
    <x v="0"/>
    <x v="11"/>
    <x v="16225"/>
  </r>
  <r>
    <x v="13"/>
    <x v="63"/>
    <x v="0"/>
    <x v="12"/>
    <x v="7"/>
  </r>
  <r>
    <x v="13"/>
    <x v="63"/>
    <x v="0"/>
    <x v="13"/>
    <x v="16226"/>
  </r>
  <r>
    <x v="13"/>
    <x v="63"/>
    <x v="1"/>
    <x v="0"/>
    <x v="7"/>
  </r>
  <r>
    <x v="13"/>
    <x v="63"/>
    <x v="1"/>
    <x v="1"/>
    <x v="16217"/>
  </r>
  <r>
    <x v="13"/>
    <x v="63"/>
    <x v="1"/>
    <x v="2"/>
    <x v="16227"/>
  </r>
  <r>
    <x v="13"/>
    <x v="63"/>
    <x v="1"/>
    <x v="3"/>
    <x v="13989"/>
  </r>
  <r>
    <x v="13"/>
    <x v="63"/>
    <x v="1"/>
    <x v="4"/>
    <x v="16219"/>
  </r>
  <r>
    <x v="13"/>
    <x v="63"/>
    <x v="1"/>
    <x v="5"/>
    <x v="7"/>
  </r>
  <r>
    <x v="13"/>
    <x v="63"/>
    <x v="1"/>
    <x v="6"/>
    <x v="16228"/>
  </r>
  <r>
    <x v="13"/>
    <x v="63"/>
    <x v="1"/>
    <x v="7"/>
    <x v="7"/>
  </r>
  <r>
    <x v="13"/>
    <x v="63"/>
    <x v="1"/>
    <x v="8"/>
    <x v="16222"/>
  </r>
  <r>
    <x v="13"/>
    <x v="63"/>
    <x v="1"/>
    <x v="9"/>
    <x v="16229"/>
  </r>
  <r>
    <x v="13"/>
    <x v="63"/>
    <x v="1"/>
    <x v="10"/>
    <x v="7"/>
  </r>
  <r>
    <x v="13"/>
    <x v="63"/>
    <x v="1"/>
    <x v="11"/>
    <x v="16230"/>
  </r>
  <r>
    <x v="13"/>
    <x v="63"/>
    <x v="1"/>
    <x v="12"/>
    <x v="7"/>
  </r>
  <r>
    <x v="13"/>
    <x v="63"/>
    <x v="1"/>
    <x v="13"/>
    <x v="16231"/>
  </r>
  <r>
    <x v="13"/>
    <x v="64"/>
    <x v="0"/>
    <x v="0"/>
    <x v="7"/>
  </r>
  <r>
    <x v="13"/>
    <x v="64"/>
    <x v="0"/>
    <x v="1"/>
    <x v="16232"/>
  </r>
  <r>
    <x v="13"/>
    <x v="64"/>
    <x v="0"/>
    <x v="2"/>
    <x v="16233"/>
  </r>
  <r>
    <x v="13"/>
    <x v="64"/>
    <x v="0"/>
    <x v="3"/>
    <x v="16234"/>
  </r>
  <r>
    <x v="13"/>
    <x v="64"/>
    <x v="0"/>
    <x v="4"/>
    <x v="16235"/>
  </r>
  <r>
    <x v="13"/>
    <x v="64"/>
    <x v="0"/>
    <x v="5"/>
    <x v="16236"/>
  </r>
  <r>
    <x v="13"/>
    <x v="64"/>
    <x v="0"/>
    <x v="6"/>
    <x v="16237"/>
  </r>
  <r>
    <x v="13"/>
    <x v="64"/>
    <x v="0"/>
    <x v="7"/>
    <x v="7"/>
  </r>
  <r>
    <x v="13"/>
    <x v="64"/>
    <x v="0"/>
    <x v="8"/>
    <x v="7"/>
  </r>
  <r>
    <x v="13"/>
    <x v="64"/>
    <x v="0"/>
    <x v="9"/>
    <x v="16238"/>
  </r>
  <r>
    <x v="13"/>
    <x v="64"/>
    <x v="0"/>
    <x v="10"/>
    <x v="16239"/>
  </r>
  <r>
    <x v="13"/>
    <x v="64"/>
    <x v="0"/>
    <x v="11"/>
    <x v="16240"/>
  </r>
  <r>
    <x v="13"/>
    <x v="64"/>
    <x v="0"/>
    <x v="12"/>
    <x v="7"/>
  </r>
  <r>
    <x v="13"/>
    <x v="64"/>
    <x v="0"/>
    <x v="13"/>
    <x v="16241"/>
  </r>
  <r>
    <x v="13"/>
    <x v="64"/>
    <x v="1"/>
    <x v="0"/>
    <x v="7"/>
  </r>
  <r>
    <x v="13"/>
    <x v="64"/>
    <x v="1"/>
    <x v="1"/>
    <x v="16242"/>
  </r>
  <r>
    <x v="13"/>
    <x v="64"/>
    <x v="1"/>
    <x v="2"/>
    <x v="16243"/>
  </r>
  <r>
    <x v="13"/>
    <x v="64"/>
    <x v="1"/>
    <x v="3"/>
    <x v="16244"/>
  </r>
  <r>
    <x v="13"/>
    <x v="64"/>
    <x v="1"/>
    <x v="4"/>
    <x v="16235"/>
  </r>
  <r>
    <x v="13"/>
    <x v="64"/>
    <x v="1"/>
    <x v="5"/>
    <x v="7"/>
  </r>
  <r>
    <x v="13"/>
    <x v="64"/>
    <x v="1"/>
    <x v="6"/>
    <x v="16237"/>
  </r>
  <r>
    <x v="13"/>
    <x v="64"/>
    <x v="1"/>
    <x v="7"/>
    <x v="7"/>
  </r>
  <r>
    <x v="13"/>
    <x v="64"/>
    <x v="1"/>
    <x v="8"/>
    <x v="7"/>
  </r>
  <r>
    <x v="13"/>
    <x v="64"/>
    <x v="1"/>
    <x v="9"/>
    <x v="16245"/>
  </r>
  <r>
    <x v="13"/>
    <x v="64"/>
    <x v="1"/>
    <x v="10"/>
    <x v="7"/>
  </r>
  <r>
    <x v="13"/>
    <x v="64"/>
    <x v="1"/>
    <x v="11"/>
    <x v="16246"/>
  </r>
  <r>
    <x v="13"/>
    <x v="64"/>
    <x v="1"/>
    <x v="12"/>
    <x v="7"/>
  </r>
  <r>
    <x v="13"/>
    <x v="64"/>
    <x v="1"/>
    <x v="13"/>
    <x v="16247"/>
  </r>
  <r>
    <x v="13"/>
    <x v="65"/>
    <x v="0"/>
    <x v="0"/>
    <x v="7"/>
  </r>
  <r>
    <x v="13"/>
    <x v="65"/>
    <x v="0"/>
    <x v="1"/>
    <x v="16248"/>
  </r>
  <r>
    <x v="13"/>
    <x v="65"/>
    <x v="0"/>
    <x v="2"/>
    <x v="16249"/>
  </r>
  <r>
    <x v="13"/>
    <x v="65"/>
    <x v="0"/>
    <x v="3"/>
    <x v="16250"/>
  </r>
  <r>
    <x v="13"/>
    <x v="65"/>
    <x v="0"/>
    <x v="4"/>
    <x v="7"/>
  </r>
  <r>
    <x v="13"/>
    <x v="65"/>
    <x v="0"/>
    <x v="5"/>
    <x v="4864"/>
  </r>
  <r>
    <x v="13"/>
    <x v="65"/>
    <x v="0"/>
    <x v="6"/>
    <x v="16251"/>
  </r>
  <r>
    <x v="13"/>
    <x v="65"/>
    <x v="0"/>
    <x v="7"/>
    <x v="7"/>
  </r>
  <r>
    <x v="13"/>
    <x v="65"/>
    <x v="0"/>
    <x v="8"/>
    <x v="16252"/>
  </r>
  <r>
    <x v="13"/>
    <x v="65"/>
    <x v="0"/>
    <x v="9"/>
    <x v="16253"/>
  </r>
  <r>
    <x v="13"/>
    <x v="65"/>
    <x v="0"/>
    <x v="10"/>
    <x v="12985"/>
  </r>
  <r>
    <x v="13"/>
    <x v="65"/>
    <x v="0"/>
    <x v="11"/>
    <x v="16254"/>
  </r>
  <r>
    <x v="13"/>
    <x v="65"/>
    <x v="0"/>
    <x v="12"/>
    <x v="8218"/>
  </r>
  <r>
    <x v="13"/>
    <x v="65"/>
    <x v="0"/>
    <x v="13"/>
    <x v="16255"/>
  </r>
  <r>
    <x v="13"/>
    <x v="65"/>
    <x v="1"/>
    <x v="0"/>
    <x v="7"/>
  </r>
  <r>
    <x v="13"/>
    <x v="65"/>
    <x v="1"/>
    <x v="1"/>
    <x v="16248"/>
  </r>
  <r>
    <x v="13"/>
    <x v="65"/>
    <x v="1"/>
    <x v="2"/>
    <x v="16256"/>
  </r>
  <r>
    <x v="13"/>
    <x v="65"/>
    <x v="1"/>
    <x v="3"/>
    <x v="16250"/>
  </r>
  <r>
    <x v="13"/>
    <x v="65"/>
    <x v="1"/>
    <x v="4"/>
    <x v="4995"/>
  </r>
  <r>
    <x v="13"/>
    <x v="65"/>
    <x v="1"/>
    <x v="5"/>
    <x v="7"/>
  </r>
  <r>
    <x v="13"/>
    <x v="65"/>
    <x v="1"/>
    <x v="6"/>
    <x v="16257"/>
  </r>
  <r>
    <x v="13"/>
    <x v="65"/>
    <x v="1"/>
    <x v="7"/>
    <x v="7"/>
  </r>
  <r>
    <x v="13"/>
    <x v="65"/>
    <x v="1"/>
    <x v="8"/>
    <x v="16252"/>
  </r>
  <r>
    <x v="13"/>
    <x v="65"/>
    <x v="1"/>
    <x v="9"/>
    <x v="16258"/>
  </r>
  <r>
    <x v="13"/>
    <x v="65"/>
    <x v="1"/>
    <x v="10"/>
    <x v="7"/>
  </r>
  <r>
    <x v="13"/>
    <x v="65"/>
    <x v="1"/>
    <x v="11"/>
    <x v="16259"/>
  </r>
  <r>
    <x v="13"/>
    <x v="65"/>
    <x v="1"/>
    <x v="12"/>
    <x v="16260"/>
  </r>
  <r>
    <x v="13"/>
    <x v="65"/>
    <x v="1"/>
    <x v="13"/>
    <x v="16261"/>
  </r>
  <r>
    <x v="13"/>
    <x v="66"/>
    <x v="0"/>
    <x v="0"/>
    <x v="7"/>
  </r>
  <r>
    <x v="13"/>
    <x v="66"/>
    <x v="0"/>
    <x v="1"/>
    <x v="16262"/>
  </r>
  <r>
    <x v="13"/>
    <x v="66"/>
    <x v="0"/>
    <x v="2"/>
    <x v="16263"/>
  </r>
  <r>
    <x v="13"/>
    <x v="66"/>
    <x v="0"/>
    <x v="3"/>
    <x v="16264"/>
  </r>
  <r>
    <x v="13"/>
    <x v="66"/>
    <x v="0"/>
    <x v="4"/>
    <x v="16265"/>
  </r>
  <r>
    <x v="13"/>
    <x v="66"/>
    <x v="0"/>
    <x v="5"/>
    <x v="16266"/>
  </r>
  <r>
    <x v="13"/>
    <x v="66"/>
    <x v="0"/>
    <x v="6"/>
    <x v="16267"/>
  </r>
  <r>
    <x v="13"/>
    <x v="66"/>
    <x v="0"/>
    <x v="7"/>
    <x v="7"/>
  </r>
  <r>
    <x v="13"/>
    <x v="66"/>
    <x v="0"/>
    <x v="8"/>
    <x v="16268"/>
  </r>
  <r>
    <x v="13"/>
    <x v="66"/>
    <x v="0"/>
    <x v="9"/>
    <x v="16269"/>
  </r>
  <r>
    <x v="13"/>
    <x v="66"/>
    <x v="0"/>
    <x v="10"/>
    <x v="16270"/>
  </r>
  <r>
    <x v="13"/>
    <x v="66"/>
    <x v="0"/>
    <x v="11"/>
    <x v="16271"/>
  </r>
  <r>
    <x v="13"/>
    <x v="66"/>
    <x v="0"/>
    <x v="12"/>
    <x v="16272"/>
  </r>
  <r>
    <x v="13"/>
    <x v="66"/>
    <x v="0"/>
    <x v="13"/>
    <x v="16273"/>
  </r>
  <r>
    <x v="13"/>
    <x v="66"/>
    <x v="1"/>
    <x v="0"/>
    <x v="7"/>
  </r>
  <r>
    <x v="13"/>
    <x v="66"/>
    <x v="1"/>
    <x v="1"/>
    <x v="16274"/>
  </r>
  <r>
    <x v="13"/>
    <x v="66"/>
    <x v="1"/>
    <x v="2"/>
    <x v="16275"/>
  </r>
  <r>
    <x v="13"/>
    <x v="66"/>
    <x v="1"/>
    <x v="3"/>
    <x v="16276"/>
  </r>
  <r>
    <x v="13"/>
    <x v="66"/>
    <x v="1"/>
    <x v="4"/>
    <x v="16265"/>
  </r>
  <r>
    <x v="13"/>
    <x v="66"/>
    <x v="1"/>
    <x v="5"/>
    <x v="7"/>
  </r>
  <r>
    <x v="13"/>
    <x v="66"/>
    <x v="1"/>
    <x v="6"/>
    <x v="16277"/>
  </r>
  <r>
    <x v="13"/>
    <x v="66"/>
    <x v="1"/>
    <x v="7"/>
    <x v="7"/>
  </r>
  <r>
    <x v="13"/>
    <x v="66"/>
    <x v="1"/>
    <x v="8"/>
    <x v="16268"/>
  </r>
  <r>
    <x v="13"/>
    <x v="66"/>
    <x v="1"/>
    <x v="9"/>
    <x v="16278"/>
  </r>
  <r>
    <x v="13"/>
    <x v="66"/>
    <x v="1"/>
    <x v="10"/>
    <x v="7"/>
  </r>
  <r>
    <x v="13"/>
    <x v="66"/>
    <x v="1"/>
    <x v="11"/>
    <x v="16279"/>
  </r>
  <r>
    <x v="13"/>
    <x v="66"/>
    <x v="1"/>
    <x v="12"/>
    <x v="7"/>
  </r>
  <r>
    <x v="13"/>
    <x v="66"/>
    <x v="1"/>
    <x v="13"/>
    <x v="16280"/>
  </r>
  <r>
    <x v="13"/>
    <x v="67"/>
    <x v="0"/>
    <x v="0"/>
    <x v="7"/>
  </r>
  <r>
    <x v="13"/>
    <x v="67"/>
    <x v="0"/>
    <x v="1"/>
    <x v="16281"/>
  </r>
  <r>
    <x v="13"/>
    <x v="67"/>
    <x v="0"/>
    <x v="2"/>
    <x v="16282"/>
  </r>
  <r>
    <x v="13"/>
    <x v="67"/>
    <x v="0"/>
    <x v="3"/>
    <x v="16283"/>
  </r>
  <r>
    <x v="13"/>
    <x v="67"/>
    <x v="0"/>
    <x v="4"/>
    <x v="7"/>
  </r>
  <r>
    <x v="13"/>
    <x v="67"/>
    <x v="0"/>
    <x v="5"/>
    <x v="16284"/>
  </r>
  <r>
    <x v="13"/>
    <x v="67"/>
    <x v="0"/>
    <x v="6"/>
    <x v="16285"/>
  </r>
  <r>
    <x v="13"/>
    <x v="67"/>
    <x v="0"/>
    <x v="7"/>
    <x v="7"/>
  </r>
  <r>
    <x v="13"/>
    <x v="67"/>
    <x v="0"/>
    <x v="8"/>
    <x v="7"/>
  </r>
  <r>
    <x v="13"/>
    <x v="67"/>
    <x v="0"/>
    <x v="9"/>
    <x v="16286"/>
  </r>
  <r>
    <x v="13"/>
    <x v="67"/>
    <x v="0"/>
    <x v="10"/>
    <x v="16287"/>
  </r>
  <r>
    <x v="13"/>
    <x v="67"/>
    <x v="0"/>
    <x v="11"/>
    <x v="16288"/>
  </r>
  <r>
    <x v="13"/>
    <x v="67"/>
    <x v="0"/>
    <x v="12"/>
    <x v="7"/>
  </r>
  <r>
    <x v="13"/>
    <x v="67"/>
    <x v="0"/>
    <x v="13"/>
    <x v="16289"/>
  </r>
  <r>
    <x v="13"/>
    <x v="67"/>
    <x v="1"/>
    <x v="0"/>
    <x v="16290"/>
  </r>
  <r>
    <x v="13"/>
    <x v="67"/>
    <x v="1"/>
    <x v="1"/>
    <x v="16291"/>
  </r>
  <r>
    <x v="13"/>
    <x v="67"/>
    <x v="1"/>
    <x v="2"/>
    <x v="16292"/>
  </r>
  <r>
    <x v="13"/>
    <x v="67"/>
    <x v="1"/>
    <x v="3"/>
    <x v="16283"/>
  </r>
  <r>
    <x v="13"/>
    <x v="67"/>
    <x v="1"/>
    <x v="4"/>
    <x v="7"/>
  </r>
  <r>
    <x v="13"/>
    <x v="67"/>
    <x v="1"/>
    <x v="5"/>
    <x v="7"/>
  </r>
  <r>
    <x v="13"/>
    <x v="67"/>
    <x v="1"/>
    <x v="6"/>
    <x v="16293"/>
  </r>
  <r>
    <x v="13"/>
    <x v="67"/>
    <x v="1"/>
    <x v="7"/>
    <x v="7"/>
  </r>
  <r>
    <x v="13"/>
    <x v="67"/>
    <x v="1"/>
    <x v="8"/>
    <x v="7"/>
  </r>
  <r>
    <x v="13"/>
    <x v="67"/>
    <x v="1"/>
    <x v="9"/>
    <x v="16294"/>
  </r>
  <r>
    <x v="13"/>
    <x v="67"/>
    <x v="1"/>
    <x v="10"/>
    <x v="7"/>
  </r>
  <r>
    <x v="13"/>
    <x v="67"/>
    <x v="1"/>
    <x v="11"/>
    <x v="16295"/>
  </r>
  <r>
    <x v="13"/>
    <x v="67"/>
    <x v="1"/>
    <x v="12"/>
    <x v="7"/>
  </r>
  <r>
    <x v="13"/>
    <x v="67"/>
    <x v="1"/>
    <x v="13"/>
    <x v="16296"/>
  </r>
  <r>
    <x v="13"/>
    <x v="68"/>
    <x v="0"/>
    <x v="0"/>
    <x v="7"/>
  </r>
  <r>
    <x v="13"/>
    <x v="68"/>
    <x v="0"/>
    <x v="1"/>
    <x v="16297"/>
  </r>
  <r>
    <x v="13"/>
    <x v="68"/>
    <x v="0"/>
    <x v="2"/>
    <x v="16298"/>
  </r>
  <r>
    <x v="13"/>
    <x v="68"/>
    <x v="0"/>
    <x v="3"/>
    <x v="16299"/>
  </r>
  <r>
    <x v="13"/>
    <x v="68"/>
    <x v="0"/>
    <x v="4"/>
    <x v="7"/>
  </r>
  <r>
    <x v="13"/>
    <x v="68"/>
    <x v="0"/>
    <x v="5"/>
    <x v="16300"/>
  </r>
  <r>
    <x v="13"/>
    <x v="68"/>
    <x v="0"/>
    <x v="6"/>
    <x v="16301"/>
  </r>
  <r>
    <x v="13"/>
    <x v="68"/>
    <x v="0"/>
    <x v="7"/>
    <x v="7"/>
  </r>
  <r>
    <x v="13"/>
    <x v="68"/>
    <x v="0"/>
    <x v="8"/>
    <x v="16302"/>
  </r>
  <r>
    <x v="13"/>
    <x v="68"/>
    <x v="0"/>
    <x v="9"/>
    <x v="16303"/>
  </r>
  <r>
    <x v="13"/>
    <x v="68"/>
    <x v="0"/>
    <x v="10"/>
    <x v="16304"/>
  </r>
  <r>
    <x v="13"/>
    <x v="68"/>
    <x v="0"/>
    <x v="11"/>
    <x v="16305"/>
  </r>
  <r>
    <x v="13"/>
    <x v="68"/>
    <x v="0"/>
    <x v="12"/>
    <x v="16306"/>
  </r>
  <r>
    <x v="13"/>
    <x v="68"/>
    <x v="0"/>
    <x v="13"/>
    <x v="16307"/>
  </r>
  <r>
    <x v="13"/>
    <x v="68"/>
    <x v="1"/>
    <x v="0"/>
    <x v="7"/>
  </r>
  <r>
    <x v="13"/>
    <x v="68"/>
    <x v="1"/>
    <x v="1"/>
    <x v="16297"/>
  </r>
  <r>
    <x v="13"/>
    <x v="68"/>
    <x v="1"/>
    <x v="2"/>
    <x v="16308"/>
  </r>
  <r>
    <x v="13"/>
    <x v="68"/>
    <x v="1"/>
    <x v="3"/>
    <x v="16299"/>
  </r>
  <r>
    <x v="13"/>
    <x v="68"/>
    <x v="1"/>
    <x v="4"/>
    <x v="7"/>
  </r>
  <r>
    <x v="13"/>
    <x v="68"/>
    <x v="1"/>
    <x v="5"/>
    <x v="7"/>
  </r>
  <r>
    <x v="13"/>
    <x v="68"/>
    <x v="1"/>
    <x v="6"/>
    <x v="16309"/>
  </r>
  <r>
    <x v="13"/>
    <x v="68"/>
    <x v="1"/>
    <x v="7"/>
    <x v="7"/>
  </r>
  <r>
    <x v="13"/>
    <x v="68"/>
    <x v="1"/>
    <x v="8"/>
    <x v="16302"/>
  </r>
  <r>
    <x v="13"/>
    <x v="68"/>
    <x v="1"/>
    <x v="9"/>
    <x v="16310"/>
  </r>
  <r>
    <x v="13"/>
    <x v="68"/>
    <x v="1"/>
    <x v="10"/>
    <x v="7"/>
  </r>
  <r>
    <x v="13"/>
    <x v="68"/>
    <x v="1"/>
    <x v="11"/>
    <x v="16311"/>
  </r>
  <r>
    <x v="13"/>
    <x v="68"/>
    <x v="1"/>
    <x v="12"/>
    <x v="7"/>
  </r>
  <r>
    <x v="13"/>
    <x v="68"/>
    <x v="1"/>
    <x v="13"/>
    <x v="16312"/>
  </r>
  <r>
    <x v="13"/>
    <x v="69"/>
    <x v="0"/>
    <x v="0"/>
    <x v="7"/>
  </r>
  <r>
    <x v="13"/>
    <x v="69"/>
    <x v="0"/>
    <x v="1"/>
    <x v="16313"/>
  </r>
  <r>
    <x v="13"/>
    <x v="69"/>
    <x v="0"/>
    <x v="2"/>
    <x v="16314"/>
  </r>
  <r>
    <x v="13"/>
    <x v="69"/>
    <x v="0"/>
    <x v="3"/>
    <x v="12960"/>
  </r>
  <r>
    <x v="13"/>
    <x v="69"/>
    <x v="0"/>
    <x v="4"/>
    <x v="16315"/>
  </r>
  <r>
    <x v="13"/>
    <x v="69"/>
    <x v="0"/>
    <x v="5"/>
    <x v="16316"/>
  </r>
  <r>
    <x v="13"/>
    <x v="69"/>
    <x v="0"/>
    <x v="6"/>
    <x v="16317"/>
  </r>
  <r>
    <x v="13"/>
    <x v="69"/>
    <x v="0"/>
    <x v="7"/>
    <x v="7"/>
  </r>
  <r>
    <x v="13"/>
    <x v="69"/>
    <x v="0"/>
    <x v="8"/>
    <x v="16318"/>
  </r>
  <r>
    <x v="13"/>
    <x v="69"/>
    <x v="0"/>
    <x v="9"/>
    <x v="16319"/>
  </r>
  <r>
    <x v="13"/>
    <x v="69"/>
    <x v="0"/>
    <x v="10"/>
    <x v="4730"/>
  </r>
  <r>
    <x v="13"/>
    <x v="69"/>
    <x v="0"/>
    <x v="11"/>
    <x v="16320"/>
  </r>
  <r>
    <x v="13"/>
    <x v="69"/>
    <x v="0"/>
    <x v="12"/>
    <x v="16321"/>
  </r>
  <r>
    <x v="13"/>
    <x v="69"/>
    <x v="0"/>
    <x v="13"/>
    <x v="16322"/>
  </r>
  <r>
    <x v="13"/>
    <x v="69"/>
    <x v="1"/>
    <x v="0"/>
    <x v="7"/>
  </r>
  <r>
    <x v="13"/>
    <x v="69"/>
    <x v="1"/>
    <x v="1"/>
    <x v="16323"/>
  </r>
  <r>
    <x v="13"/>
    <x v="69"/>
    <x v="1"/>
    <x v="2"/>
    <x v="16324"/>
  </r>
  <r>
    <x v="13"/>
    <x v="69"/>
    <x v="1"/>
    <x v="3"/>
    <x v="12972"/>
  </r>
  <r>
    <x v="13"/>
    <x v="69"/>
    <x v="1"/>
    <x v="4"/>
    <x v="16315"/>
  </r>
  <r>
    <x v="13"/>
    <x v="69"/>
    <x v="1"/>
    <x v="5"/>
    <x v="7"/>
  </r>
  <r>
    <x v="13"/>
    <x v="69"/>
    <x v="1"/>
    <x v="6"/>
    <x v="16325"/>
  </r>
  <r>
    <x v="13"/>
    <x v="69"/>
    <x v="1"/>
    <x v="7"/>
    <x v="7"/>
  </r>
  <r>
    <x v="13"/>
    <x v="69"/>
    <x v="1"/>
    <x v="8"/>
    <x v="16326"/>
  </r>
  <r>
    <x v="13"/>
    <x v="69"/>
    <x v="1"/>
    <x v="9"/>
    <x v="16327"/>
  </r>
  <r>
    <x v="13"/>
    <x v="69"/>
    <x v="1"/>
    <x v="10"/>
    <x v="7"/>
  </r>
  <r>
    <x v="13"/>
    <x v="69"/>
    <x v="1"/>
    <x v="11"/>
    <x v="16328"/>
  </r>
  <r>
    <x v="13"/>
    <x v="69"/>
    <x v="1"/>
    <x v="12"/>
    <x v="7"/>
  </r>
  <r>
    <x v="13"/>
    <x v="69"/>
    <x v="1"/>
    <x v="13"/>
    <x v="16329"/>
  </r>
  <r>
    <x v="13"/>
    <x v="70"/>
    <x v="0"/>
    <x v="0"/>
    <x v="7"/>
  </r>
  <r>
    <x v="13"/>
    <x v="70"/>
    <x v="0"/>
    <x v="1"/>
    <x v="16330"/>
  </r>
  <r>
    <x v="13"/>
    <x v="70"/>
    <x v="0"/>
    <x v="2"/>
    <x v="16331"/>
  </r>
  <r>
    <x v="13"/>
    <x v="70"/>
    <x v="0"/>
    <x v="3"/>
    <x v="12980"/>
  </r>
  <r>
    <x v="13"/>
    <x v="70"/>
    <x v="0"/>
    <x v="4"/>
    <x v="7"/>
  </r>
  <r>
    <x v="13"/>
    <x v="70"/>
    <x v="0"/>
    <x v="5"/>
    <x v="16332"/>
  </r>
  <r>
    <x v="13"/>
    <x v="70"/>
    <x v="0"/>
    <x v="6"/>
    <x v="16333"/>
  </r>
  <r>
    <x v="13"/>
    <x v="70"/>
    <x v="0"/>
    <x v="7"/>
    <x v="7"/>
  </r>
  <r>
    <x v="13"/>
    <x v="70"/>
    <x v="0"/>
    <x v="8"/>
    <x v="7"/>
  </r>
  <r>
    <x v="13"/>
    <x v="70"/>
    <x v="0"/>
    <x v="9"/>
    <x v="16334"/>
  </r>
  <r>
    <x v="13"/>
    <x v="70"/>
    <x v="0"/>
    <x v="10"/>
    <x v="16335"/>
  </r>
  <r>
    <x v="13"/>
    <x v="70"/>
    <x v="0"/>
    <x v="11"/>
    <x v="16336"/>
  </r>
  <r>
    <x v="13"/>
    <x v="70"/>
    <x v="0"/>
    <x v="12"/>
    <x v="7"/>
  </r>
  <r>
    <x v="13"/>
    <x v="70"/>
    <x v="0"/>
    <x v="13"/>
    <x v="16337"/>
  </r>
  <r>
    <x v="13"/>
    <x v="70"/>
    <x v="1"/>
    <x v="0"/>
    <x v="7"/>
  </r>
  <r>
    <x v="13"/>
    <x v="70"/>
    <x v="1"/>
    <x v="1"/>
    <x v="16338"/>
  </r>
  <r>
    <x v="13"/>
    <x v="70"/>
    <x v="1"/>
    <x v="2"/>
    <x v="16339"/>
  </r>
  <r>
    <x v="13"/>
    <x v="70"/>
    <x v="1"/>
    <x v="3"/>
    <x v="12980"/>
  </r>
  <r>
    <x v="13"/>
    <x v="70"/>
    <x v="1"/>
    <x v="4"/>
    <x v="7"/>
  </r>
  <r>
    <x v="13"/>
    <x v="70"/>
    <x v="1"/>
    <x v="5"/>
    <x v="7"/>
  </r>
  <r>
    <x v="13"/>
    <x v="70"/>
    <x v="1"/>
    <x v="6"/>
    <x v="16340"/>
  </r>
  <r>
    <x v="13"/>
    <x v="70"/>
    <x v="1"/>
    <x v="7"/>
    <x v="7"/>
  </r>
  <r>
    <x v="13"/>
    <x v="70"/>
    <x v="1"/>
    <x v="8"/>
    <x v="7"/>
  </r>
  <r>
    <x v="13"/>
    <x v="70"/>
    <x v="1"/>
    <x v="9"/>
    <x v="4347"/>
  </r>
  <r>
    <x v="13"/>
    <x v="70"/>
    <x v="1"/>
    <x v="10"/>
    <x v="7"/>
  </r>
  <r>
    <x v="13"/>
    <x v="70"/>
    <x v="1"/>
    <x v="11"/>
    <x v="16341"/>
  </r>
  <r>
    <x v="13"/>
    <x v="70"/>
    <x v="1"/>
    <x v="12"/>
    <x v="7"/>
  </r>
  <r>
    <x v="13"/>
    <x v="70"/>
    <x v="1"/>
    <x v="13"/>
    <x v="16342"/>
  </r>
  <r>
    <x v="13"/>
    <x v="71"/>
    <x v="0"/>
    <x v="0"/>
    <x v="7"/>
  </r>
  <r>
    <x v="13"/>
    <x v="71"/>
    <x v="0"/>
    <x v="1"/>
    <x v="320"/>
  </r>
  <r>
    <x v="13"/>
    <x v="71"/>
    <x v="0"/>
    <x v="2"/>
    <x v="16343"/>
  </r>
  <r>
    <x v="13"/>
    <x v="71"/>
    <x v="0"/>
    <x v="3"/>
    <x v="16344"/>
  </r>
  <r>
    <x v="13"/>
    <x v="71"/>
    <x v="0"/>
    <x v="4"/>
    <x v="7"/>
  </r>
  <r>
    <x v="13"/>
    <x v="71"/>
    <x v="0"/>
    <x v="5"/>
    <x v="16345"/>
  </r>
  <r>
    <x v="13"/>
    <x v="71"/>
    <x v="0"/>
    <x v="6"/>
    <x v="16346"/>
  </r>
  <r>
    <x v="13"/>
    <x v="71"/>
    <x v="0"/>
    <x v="7"/>
    <x v="7"/>
  </r>
  <r>
    <x v="13"/>
    <x v="71"/>
    <x v="0"/>
    <x v="8"/>
    <x v="7"/>
  </r>
  <r>
    <x v="13"/>
    <x v="71"/>
    <x v="0"/>
    <x v="9"/>
    <x v="16347"/>
  </r>
  <r>
    <x v="13"/>
    <x v="71"/>
    <x v="0"/>
    <x v="10"/>
    <x v="16348"/>
  </r>
  <r>
    <x v="13"/>
    <x v="71"/>
    <x v="0"/>
    <x v="11"/>
    <x v="16349"/>
  </r>
  <r>
    <x v="13"/>
    <x v="71"/>
    <x v="0"/>
    <x v="12"/>
    <x v="11141"/>
  </r>
  <r>
    <x v="13"/>
    <x v="71"/>
    <x v="0"/>
    <x v="13"/>
    <x v="16350"/>
  </r>
  <r>
    <x v="13"/>
    <x v="71"/>
    <x v="1"/>
    <x v="0"/>
    <x v="7"/>
  </r>
  <r>
    <x v="13"/>
    <x v="71"/>
    <x v="1"/>
    <x v="1"/>
    <x v="16351"/>
  </r>
  <r>
    <x v="13"/>
    <x v="71"/>
    <x v="1"/>
    <x v="2"/>
    <x v="16352"/>
  </r>
  <r>
    <x v="13"/>
    <x v="71"/>
    <x v="1"/>
    <x v="3"/>
    <x v="5527"/>
  </r>
  <r>
    <x v="13"/>
    <x v="71"/>
    <x v="1"/>
    <x v="4"/>
    <x v="16353"/>
  </r>
  <r>
    <x v="13"/>
    <x v="71"/>
    <x v="1"/>
    <x v="5"/>
    <x v="7"/>
  </r>
  <r>
    <x v="13"/>
    <x v="71"/>
    <x v="1"/>
    <x v="6"/>
    <x v="16354"/>
  </r>
  <r>
    <x v="13"/>
    <x v="71"/>
    <x v="1"/>
    <x v="7"/>
    <x v="7"/>
  </r>
  <r>
    <x v="13"/>
    <x v="71"/>
    <x v="1"/>
    <x v="8"/>
    <x v="7"/>
  </r>
  <r>
    <x v="13"/>
    <x v="71"/>
    <x v="1"/>
    <x v="9"/>
    <x v="5984"/>
  </r>
  <r>
    <x v="13"/>
    <x v="71"/>
    <x v="1"/>
    <x v="10"/>
    <x v="7"/>
  </r>
  <r>
    <x v="13"/>
    <x v="71"/>
    <x v="1"/>
    <x v="11"/>
    <x v="16355"/>
  </r>
  <r>
    <x v="13"/>
    <x v="71"/>
    <x v="1"/>
    <x v="12"/>
    <x v="7"/>
  </r>
  <r>
    <x v="13"/>
    <x v="71"/>
    <x v="1"/>
    <x v="13"/>
    <x v="16356"/>
  </r>
  <r>
    <x v="13"/>
    <x v="72"/>
    <x v="0"/>
    <x v="0"/>
    <x v="7"/>
  </r>
  <r>
    <x v="13"/>
    <x v="72"/>
    <x v="0"/>
    <x v="1"/>
    <x v="16357"/>
  </r>
  <r>
    <x v="13"/>
    <x v="72"/>
    <x v="0"/>
    <x v="2"/>
    <x v="16358"/>
  </r>
  <r>
    <x v="13"/>
    <x v="72"/>
    <x v="0"/>
    <x v="3"/>
    <x v="16359"/>
  </r>
  <r>
    <x v="13"/>
    <x v="72"/>
    <x v="0"/>
    <x v="4"/>
    <x v="16360"/>
  </r>
  <r>
    <x v="13"/>
    <x v="72"/>
    <x v="0"/>
    <x v="5"/>
    <x v="16361"/>
  </r>
  <r>
    <x v="13"/>
    <x v="72"/>
    <x v="0"/>
    <x v="6"/>
    <x v="16362"/>
  </r>
  <r>
    <x v="13"/>
    <x v="72"/>
    <x v="0"/>
    <x v="7"/>
    <x v="7"/>
  </r>
  <r>
    <x v="13"/>
    <x v="72"/>
    <x v="0"/>
    <x v="8"/>
    <x v="7"/>
  </r>
  <r>
    <x v="13"/>
    <x v="72"/>
    <x v="0"/>
    <x v="9"/>
    <x v="16363"/>
  </r>
  <r>
    <x v="13"/>
    <x v="72"/>
    <x v="0"/>
    <x v="10"/>
    <x v="16364"/>
  </r>
  <r>
    <x v="13"/>
    <x v="72"/>
    <x v="0"/>
    <x v="11"/>
    <x v="16365"/>
  </r>
  <r>
    <x v="13"/>
    <x v="72"/>
    <x v="0"/>
    <x v="12"/>
    <x v="16366"/>
  </r>
  <r>
    <x v="13"/>
    <x v="72"/>
    <x v="0"/>
    <x v="13"/>
    <x v="16367"/>
  </r>
  <r>
    <x v="13"/>
    <x v="72"/>
    <x v="1"/>
    <x v="0"/>
    <x v="7"/>
  </r>
  <r>
    <x v="13"/>
    <x v="72"/>
    <x v="1"/>
    <x v="1"/>
    <x v="16368"/>
  </r>
  <r>
    <x v="13"/>
    <x v="72"/>
    <x v="1"/>
    <x v="2"/>
    <x v="16369"/>
  </r>
  <r>
    <x v="13"/>
    <x v="72"/>
    <x v="1"/>
    <x v="3"/>
    <x v="16359"/>
  </r>
  <r>
    <x v="13"/>
    <x v="72"/>
    <x v="1"/>
    <x v="4"/>
    <x v="16370"/>
  </r>
  <r>
    <x v="13"/>
    <x v="72"/>
    <x v="1"/>
    <x v="5"/>
    <x v="7"/>
  </r>
  <r>
    <x v="13"/>
    <x v="72"/>
    <x v="1"/>
    <x v="6"/>
    <x v="16371"/>
  </r>
  <r>
    <x v="13"/>
    <x v="72"/>
    <x v="1"/>
    <x v="7"/>
    <x v="7"/>
  </r>
  <r>
    <x v="13"/>
    <x v="72"/>
    <x v="1"/>
    <x v="8"/>
    <x v="7"/>
  </r>
  <r>
    <x v="13"/>
    <x v="72"/>
    <x v="1"/>
    <x v="9"/>
    <x v="16372"/>
  </r>
  <r>
    <x v="13"/>
    <x v="72"/>
    <x v="1"/>
    <x v="10"/>
    <x v="7"/>
  </r>
  <r>
    <x v="13"/>
    <x v="72"/>
    <x v="1"/>
    <x v="11"/>
    <x v="16373"/>
  </r>
  <r>
    <x v="13"/>
    <x v="72"/>
    <x v="1"/>
    <x v="12"/>
    <x v="7"/>
  </r>
  <r>
    <x v="13"/>
    <x v="72"/>
    <x v="1"/>
    <x v="13"/>
    <x v="16374"/>
  </r>
  <r>
    <x v="13"/>
    <x v="73"/>
    <x v="0"/>
    <x v="0"/>
    <x v="7"/>
  </r>
  <r>
    <x v="13"/>
    <x v="73"/>
    <x v="0"/>
    <x v="1"/>
    <x v="16375"/>
  </r>
  <r>
    <x v="13"/>
    <x v="73"/>
    <x v="0"/>
    <x v="2"/>
    <x v="16376"/>
  </r>
  <r>
    <x v="13"/>
    <x v="73"/>
    <x v="0"/>
    <x v="3"/>
    <x v="16377"/>
  </r>
  <r>
    <x v="13"/>
    <x v="73"/>
    <x v="0"/>
    <x v="4"/>
    <x v="7"/>
  </r>
  <r>
    <x v="13"/>
    <x v="73"/>
    <x v="0"/>
    <x v="5"/>
    <x v="16378"/>
  </r>
  <r>
    <x v="13"/>
    <x v="73"/>
    <x v="0"/>
    <x v="6"/>
    <x v="16379"/>
  </r>
  <r>
    <x v="13"/>
    <x v="73"/>
    <x v="0"/>
    <x v="7"/>
    <x v="7"/>
  </r>
  <r>
    <x v="13"/>
    <x v="73"/>
    <x v="0"/>
    <x v="8"/>
    <x v="7"/>
  </r>
  <r>
    <x v="13"/>
    <x v="73"/>
    <x v="0"/>
    <x v="9"/>
    <x v="16380"/>
  </r>
  <r>
    <x v="13"/>
    <x v="73"/>
    <x v="0"/>
    <x v="10"/>
    <x v="16381"/>
  </r>
  <r>
    <x v="13"/>
    <x v="73"/>
    <x v="0"/>
    <x v="11"/>
    <x v="16382"/>
  </r>
  <r>
    <x v="13"/>
    <x v="73"/>
    <x v="0"/>
    <x v="12"/>
    <x v="7"/>
  </r>
  <r>
    <x v="13"/>
    <x v="73"/>
    <x v="0"/>
    <x v="13"/>
    <x v="16383"/>
  </r>
  <r>
    <x v="13"/>
    <x v="73"/>
    <x v="1"/>
    <x v="0"/>
    <x v="7"/>
  </r>
  <r>
    <x v="13"/>
    <x v="73"/>
    <x v="1"/>
    <x v="1"/>
    <x v="16375"/>
  </r>
  <r>
    <x v="13"/>
    <x v="73"/>
    <x v="1"/>
    <x v="2"/>
    <x v="16384"/>
  </r>
  <r>
    <x v="13"/>
    <x v="73"/>
    <x v="1"/>
    <x v="3"/>
    <x v="16377"/>
  </r>
  <r>
    <x v="13"/>
    <x v="73"/>
    <x v="1"/>
    <x v="4"/>
    <x v="7"/>
  </r>
  <r>
    <x v="13"/>
    <x v="73"/>
    <x v="1"/>
    <x v="5"/>
    <x v="7"/>
  </r>
  <r>
    <x v="13"/>
    <x v="73"/>
    <x v="1"/>
    <x v="6"/>
    <x v="16385"/>
  </r>
  <r>
    <x v="13"/>
    <x v="73"/>
    <x v="1"/>
    <x v="7"/>
    <x v="7"/>
  </r>
  <r>
    <x v="13"/>
    <x v="73"/>
    <x v="1"/>
    <x v="8"/>
    <x v="7"/>
  </r>
  <r>
    <x v="13"/>
    <x v="73"/>
    <x v="1"/>
    <x v="9"/>
    <x v="16386"/>
  </r>
  <r>
    <x v="13"/>
    <x v="73"/>
    <x v="1"/>
    <x v="10"/>
    <x v="7"/>
  </r>
  <r>
    <x v="13"/>
    <x v="73"/>
    <x v="1"/>
    <x v="11"/>
    <x v="16387"/>
  </r>
  <r>
    <x v="13"/>
    <x v="73"/>
    <x v="1"/>
    <x v="12"/>
    <x v="7"/>
  </r>
  <r>
    <x v="13"/>
    <x v="73"/>
    <x v="1"/>
    <x v="13"/>
    <x v="16388"/>
  </r>
  <r>
    <x v="14"/>
    <x v="0"/>
    <x v="0"/>
    <x v="0"/>
    <x v="7"/>
  </r>
  <r>
    <x v="14"/>
    <x v="0"/>
    <x v="0"/>
    <x v="1"/>
    <x v="16389"/>
  </r>
  <r>
    <x v="14"/>
    <x v="0"/>
    <x v="0"/>
    <x v="2"/>
    <x v="16390"/>
  </r>
  <r>
    <x v="14"/>
    <x v="0"/>
    <x v="0"/>
    <x v="3"/>
    <x v="16391"/>
  </r>
  <r>
    <x v="14"/>
    <x v="0"/>
    <x v="0"/>
    <x v="4"/>
    <x v="16392"/>
  </r>
  <r>
    <x v="14"/>
    <x v="0"/>
    <x v="0"/>
    <x v="5"/>
    <x v="16393"/>
  </r>
  <r>
    <x v="14"/>
    <x v="0"/>
    <x v="0"/>
    <x v="6"/>
    <x v="16394"/>
  </r>
  <r>
    <x v="14"/>
    <x v="0"/>
    <x v="0"/>
    <x v="8"/>
    <x v="16395"/>
  </r>
  <r>
    <x v="14"/>
    <x v="0"/>
    <x v="0"/>
    <x v="9"/>
    <x v="16396"/>
  </r>
  <r>
    <x v="14"/>
    <x v="0"/>
    <x v="0"/>
    <x v="10"/>
    <x v="16397"/>
  </r>
  <r>
    <x v="14"/>
    <x v="0"/>
    <x v="0"/>
    <x v="11"/>
    <x v="16398"/>
  </r>
  <r>
    <x v="14"/>
    <x v="0"/>
    <x v="0"/>
    <x v="12"/>
    <x v="16399"/>
  </r>
  <r>
    <x v="14"/>
    <x v="0"/>
    <x v="0"/>
    <x v="13"/>
    <x v="16400"/>
  </r>
  <r>
    <x v="14"/>
    <x v="0"/>
    <x v="1"/>
    <x v="0"/>
    <x v="16401"/>
  </r>
  <r>
    <x v="14"/>
    <x v="0"/>
    <x v="1"/>
    <x v="1"/>
    <x v="16402"/>
  </r>
  <r>
    <x v="14"/>
    <x v="0"/>
    <x v="1"/>
    <x v="2"/>
    <x v="16403"/>
  </r>
  <r>
    <x v="14"/>
    <x v="0"/>
    <x v="1"/>
    <x v="3"/>
    <x v="16404"/>
  </r>
  <r>
    <x v="14"/>
    <x v="0"/>
    <x v="1"/>
    <x v="4"/>
    <x v="16405"/>
  </r>
  <r>
    <x v="14"/>
    <x v="0"/>
    <x v="1"/>
    <x v="5"/>
    <x v="7"/>
  </r>
  <r>
    <x v="14"/>
    <x v="0"/>
    <x v="1"/>
    <x v="6"/>
    <x v="16406"/>
  </r>
  <r>
    <x v="14"/>
    <x v="0"/>
    <x v="1"/>
    <x v="8"/>
    <x v="16407"/>
  </r>
  <r>
    <x v="14"/>
    <x v="0"/>
    <x v="1"/>
    <x v="9"/>
    <x v="16408"/>
  </r>
  <r>
    <x v="14"/>
    <x v="0"/>
    <x v="1"/>
    <x v="10"/>
    <x v="7"/>
  </r>
  <r>
    <x v="14"/>
    <x v="0"/>
    <x v="1"/>
    <x v="11"/>
    <x v="16409"/>
  </r>
  <r>
    <x v="14"/>
    <x v="0"/>
    <x v="1"/>
    <x v="12"/>
    <x v="7"/>
  </r>
  <r>
    <x v="14"/>
    <x v="0"/>
    <x v="1"/>
    <x v="13"/>
    <x v="16410"/>
  </r>
  <r>
    <x v="14"/>
    <x v="1"/>
    <x v="0"/>
    <x v="0"/>
    <x v="7"/>
  </r>
  <r>
    <x v="14"/>
    <x v="1"/>
    <x v="0"/>
    <x v="1"/>
    <x v="16411"/>
  </r>
  <r>
    <x v="14"/>
    <x v="1"/>
    <x v="0"/>
    <x v="2"/>
    <x v="16412"/>
  </r>
  <r>
    <x v="14"/>
    <x v="1"/>
    <x v="0"/>
    <x v="3"/>
    <x v="16413"/>
  </r>
  <r>
    <x v="14"/>
    <x v="1"/>
    <x v="0"/>
    <x v="4"/>
    <x v="16414"/>
  </r>
  <r>
    <x v="14"/>
    <x v="1"/>
    <x v="0"/>
    <x v="5"/>
    <x v="16415"/>
  </r>
  <r>
    <x v="14"/>
    <x v="1"/>
    <x v="0"/>
    <x v="6"/>
    <x v="16416"/>
  </r>
  <r>
    <x v="14"/>
    <x v="1"/>
    <x v="0"/>
    <x v="8"/>
    <x v="16417"/>
  </r>
  <r>
    <x v="14"/>
    <x v="1"/>
    <x v="0"/>
    <x v="9"/>
    <x v="16418"/>
  </r>
  <r>
    <x v="14"/>
    <x v="1"/>
    <x v="0"/>
    <x v="10"/>
    <x v="16419"/>
  </r>
  <r>
    <x v="14"/>
    <x v="1"/>
    <x v="0"/>
    <x v="11"/>
    <x v="16420"/>
  </r>
  <r>
    <x v="14"/>
    <x v="1"/>
    <x v="0"/>
    <x v="12"/>
    <x v="7"/>
  </r>
  <r>
    <x v="14"/>
    <x v="1"/>
    <x v="0"/>
    <x v="13"/>
    <x v="16421"/>
  </r>
  <r>
    <x v="14"/>
    <x v="1"/>
    <x v="1"/>
    <x v="0"/>
    <x v="7"/>
  </r>
  <r>
    <x v="14"/>
    <x v="1"/>
    <x v="1"/>
    <x v="1"/>
    <x v="16422"/>
  </r>
  <r>
    <x v="14"/>
    <x v="1"/>
    <x v="1"/>
    <x v="2"/>
    <x v="16423"/>
  </r>
  <r>
    <x v="14"/>
    <x v="1"/>
    <x v="1"/>
    <x v="3"/>
    <x v="16424"/>
  </r>
  <r>
    <x v="14"/>
    <x v="1"/>
    <x v="1"/>
    <x v="4"/>
    <x v="16425"/>
  </r>
  <r>
    <x v="14"/>
    <x v="1"/>
    <x v="1"/>
    <x v="5"/>
    <x v="7"/>
  </r>
  <r>
    <x v="14"/>
    <x v="1"/>
    <x v="1"/>
    <x v="6"/>
    <x v="16426"/>
  </r>
  <r>
    <x v="14"/>
    <x v="1"/>
    <x v="1"/>
    <x v="8"/>
    <x v="16417"/>
  </r>
  <r>
    <x v="14"/>
    <x v="1"/>
    <x v="1"/>
    <x v="9"/>
    <x v="16427"/>
  </r>
  <r>
    <x v="14"/>
    <x v="1"/>
    <x v="1"/>
    <x v="10"/>
    <x v="7"/>
  </r>
  <r>
    <x v="14"/>
    <x v="1"/>
    <x v="1"/>
    <x v="11"/>
    <x v="16428"/>
  </r>
  <r>
    <x v="14"/>
    <x v="1"/>
    <x v="1"/>
    <x v="12"/>
    <x v="7"/>
  </r>
  <r>
    <x v="14"/>
    <x v="1"/>
    <x v="1"/>
    <x v="13"/>
    <x v="16429"/>
  </r>
  <r>
    <x v="14"/>
    <x v="2"/>
    <x v="0"/>
    <x v="0"/>
    <x v="7"/>
  </r>
  <r>
    <x v="14"/>
    <x v="2"/>
    <x v="0"/>
    <x v="1"/>
    <x v="16430"/>
  </r>
  <r>
    <x v="14"/>
    <x v="2"/>
    <x v="0"/>
    <x v="2"/>
    <x v="16431"/>
  </r>
  <r>
    <x v="14"/>
    <x v="2"/>
    <x v="0"/>
    <x v="3"/>
    <x v="15307"/>
  </r>
  <r>
    <x v="14"/>
    <x v="2"/>
    <x v="0"/>
    <x v="4"/>
    <x v="7"/>
  </r>
  <r>
    <x v="14"/>
    <x v="2"/>
    <x v="0"/>
    <x v="5"/>
    <x v="16432"/>
  </r>
  <r>
    <x v="14"/>
    <x v="2"/>
    <x v="0"/>
    <x v="6"/>
    <x v="16433"/>
  </r>
  <r>
    <x v="14"/>
    <x v="2"/>
    <x v="0"/>
    <x v="8"/>
    <x v="16434"/>
  </r>
  <r>
    <x v="14"/>
    <x v="2"/>
    <x v="0"/>
    <x v="9"/>
    <x v="16435"/>
  </r>
  <r>
    <x v="14"/>
    <x v="2"/>
    <x v="0"/>
    <x v="10"/>
    <x v="16436"/>
  </r>
  <r>
    <x v="14"/>
    <x v="2"/>
    <x v="0"/>
    <x v="11"/>
    <x v="16437"/>
  </r>
  <r>
    <x v="14"/>
    <x v="2"/>
    <x v="0"/>
    <x v="12"/>
    <x v="16438"/>
  </r>
  <r>
    <x v="14"/>
    <x v="2"/>
    <x v="0"/>
    <x v="13"/>
    <x v="16439"/>
  </r>
  <r>
    <x v="14"/>
    <x v="2"/>
    <x v="1"/>
    <x v="0"/>
    <x v="7"/>
  </r>
  <r>
    <x v="14"/>
    <x v="2"/>
    <x v="1"/>
    <x v="1"/>
    <x v="16440"/>
  </r>
  <r>
    <x v="14"/>
    <x v="2"/>
    <x v="1"/>
    <x v="2"/>
    <x v="16441"/>
  </r>
  <r>
    <x v="14"/>
    <x v="2"/>
    <x v="1"/>
    <x v="3"/>
    <x v="16442"/>
  </r>
  <r>
    <x v="14"/>
    <x v="2"/>
    <x v="1"/>
    <x v="4"/>
    <x v="16443"/>
  </r>
  <r>
    <x v="14"/>
    <x v="2"/>
    <x v="1"/>
    <x v="5"/>
    <x v="7"/>
  </r>
  <r>
    <x v="14"/>
    <x v="2"/>
    <x v="1"/>
    <x v="6"/>
    <x v="16444"/>
  </r>
  <r>
    <x v="14"/>
    <x v="2"/>
    <x v="1"/>
    <x v="8"/>
    <x v="16445"/>
  </r>
  <r>
    <x v="14"/>
    <x v="2"/>
    <x v="1"/>
    <x v="9"/>
    <x v="16446"/>
  </r>
  <r>
    <x v="14"/>
    <x v="2"/>
    <x v="1"/>
    <x v="10"/>
    <x v="7"/>
  </r>
  <r>
    <x v="14"/>
    <x v="2"/>
    <x v="1"/>
    <x v="11"/>
    <x v="16447"/>
  </r>
  <r>
    <x v="14"/>
    <x v="2"/>
    <x v="1"/>
    <x v="12"/>
    <x v="7"/>
  </r>
  <r>
    <x v="14"/>
    <x v="2"/>
    <x v="1"/>
    <x v="13"/>
    <x v="16448"/>
  </r>
  <r>
    <x v="14"/>
    <x v="3"/>
    <x v="0"/>
    <x v="0"/>
    <x v="7"/>
  </r>
  <r>
    <x v="14"/>
    <x v="3"/>
    <x v="0"/>
    <x v="1"/>
    <x v="16449"/>
  </r>
  <r>
    <x v="14"/>
    <x v="3"/>
    <x v="0"/>
    <x v="2"/>
    <x v="16450"/>
  </r>
  <r>
    <x v="14"/>
    <x v="3"/>
    <x v="0"/>
    <x v="3"/>
    <x v="14214"/>
  </r>
  <r>
    <x v="14"/>
    <x v="3"/>
    <x v="0"/>
    <x v="4"/>
    <x v="7"/>
  </r>
  <r>
    <x v="14"/>
    <x v="3"/>
    <x v="0"/>
    <x v="5"/>
    <x v="16451"/>
  </r>
  <r>
    <x v="14"/>
    <x v="3"/>
    <x v="0"/>
    <x v="6"/>
    <x v="16452"/>
  </r>
  <r>
    <x v="14"/>
    <x v="3"/>
    <x v="0"/>
    <x v="8"/>
    <x v="16453"/>
  </r>
  <r>
    <x v="14"/>
    <x v="3"/>
    <x v="0"/>
    <x v="9"/>
    <x v="16454"/>
  </r>
  <r>
    <x v="14"/>
    <x v="3"/>
    <x v="0"/>
    <x v="10"/>
    <x v="16455"/>
  </r>
  <r>
    <x v="14"/>
    <x v="3"/>
    <x v="0"/>
    <x v="11"/>
    <x v="16456"/>
  </r>
  <r>
    <x v="14"/>
    <x v="3"/>
    <x v="0"/>
    <x v="12"/>
    <x v="16457"/>
  </r>
  <r>
    <x v="14"/>
    <x v="3"/>
    <x v="0"/>
    <x v="13"/>
    <x v="16458"/>
  </r>
  <r>
    <x v="14"/>
    <x v="3"/>
    <x v="1"/>
    <x v="0"/>
    <x v="7"/>
  </r>
  <r>
    <x v="14"/>
    <x v="3"/>
    <x v="1"/>
    <x v="1"/>
    <x v="16449"/>
  </r>
  <r>
    <x v="14"/>
    <x v="3"/>
    <x v="1"/>
    <x v="2"/>
    <x v="16459"/>
  </r>
  <r>
    <x v="14"/>
    <x v="3"/>
    <x v="1"/>
    <x v="3"/>
    <x v="14225"/>
  </r>
  <r>
    <x v="14"/>
    <x v="3"/>
    <x v="1"/>
    <x v="4"/>
    <x v="16460"/>
  </r>
  <r>
    <x v="14"/>
    <x v="3"/>
    <x v="1"/>
    <x v="5"/>
    <x v="7"/>
  </r>
  <r>
    <x v="14"/>
    <x v="3"/>
    <x v="1"/>
    <x v="6"/>
    <x v="16461"/>
  </r>
  <r>
    <x v="14"/>
    <x v="3"/>
    <x v="1"/>
    <x v="8"/>
    <x v="16462"/>
  </r>
  <r>
    <x v="14"/>
    <x v="3"/>
    <x v="1"/>
    <x v="9"/>
    <x v="16463"/>
  </r>
  <r>
    <x v="14"/>
    <x v="3"/>
    <x v="1"/>
    <x v="10"/>
    <x v="7"/>
  </r>
  <r>
    <x v="14"/>
    <x v="3"/>
    <x v="1"/>
    <x v="11"/>
    <x v="16464"/>
  </r>
  <r>
    <x v="14"/>
    <x v="3"/>
    <x v="1"/>
    <x v="12"/>
    <x v="7"/>
  </r>
  <r>
    <x v="14"/>
    <x v="3"/>
    <x v="1"/>
    <x v="13"/>
    <x v="16465"/>
  </r>
  <r>
    <x v="14"/>
    <x v="4"/>
    <x v="0"/>
    <x v="0"/>
    <x v="16466"/>
  </r>
  <r>
    <x v="14"/>
    <x v="4"/>
    <x v="0"/>
    <x v="1"/>
    <x v="16467"/>
  </r>
  <r>
    <x v="14"/>
    <x v="4"/>
    <x v="0"/>
    <x v="2"/>
    <x v="16468"/>
  </r>
  <r>
    <x v="14"/>
    <x v="4"/>
    <x v="0"/>
    <x v="3"/>
    <x v="16469"/>
  </r>
  <r>
    <x v="14"/>
    <x v="4"/>
    <x v="0"/>
    <x v="4"/>
    <x v="16470"/>
  </r>
  <r>
    <x v="14"/>
    <x v="4"/>
    <x v="0"/>
    <x v="5"/>
    <x v="7"/>
  </r>
  <r>
    <x v="14"/>
    <x v="4"/>
    <x v="0"/>
    <x v="6"/>
    <x v="16471"/>
  </r>
  <r>
    <x v="14"/>
    <x v="4"/>
    <x v="0"/>
    <x v="8"/>
    <x v="16472"/>
  </r>
  <r>
    <x v="14"/>
    <x v="4"/>
    <x v="0"/>
    <x v="9"/>
    <x v="16473"/>
  </r>
  <r>
    <x v="14"/>
    <x v="4"/>
    <x v="0"/>
    <x v="10"/>
    <x v="16474"/>
  </r>
  <r>
    <x v="14"/>
    <x v="4"/>
    <x v="0"/>
    <x v="11"/>
    <x v="16475"/>
  </r>
  <r>
    <x v="14"/>
    <x v="4"/>
    <x v="0"/>
    <x v="12"/>
    <x v="16476"/>
  </r>
  <r>
    <x v="14"/>
    <x v="4"/>
    <x v="0"/>
    <x v="13"/>
    <x v="16477"/>
  </r>
  <r>
    <x v="14"/>
    <x v="4"/>
    <x v="1"/>
    <x v="0"/>
    <x v="16466"/>
  </r>
  <r>
    <x v="14"/>
    <x v="4"/>
    <x v="1"/>
    <x v="1"/>
    <x v="16478"/>
  </r>
  <r>
    <x v="14"/>
    <x v="4"/>
    <x v="1"/>
    <x v="2"/>
    <x v="16479"/>
  </r>
  <r>
    <x v="14"/>
    <x v="4"/>
    <x v="1"/>
    <x v="3"/>
    <x v="16480"/>
  </r>
  <r>
    <x v="14"/>
    <x v="4"/>
    <x v="1"/>
    <x v="4"/>
    <x v="16481"/>
  </r>
  <r>
    <x v="14"/>
    <x v="4"/>
    <x v="1"/>
    <x v="5"/>
    <x v="7"/>
  </r>
  <r>
    <x v="14"/>
    <x v="4"/>
    <x v="1"/>
    <x v="6"/>
    <x v="16482"/>
  </r>
  <r>
    <x v="14"/>
    <x v="4"/>
    <x v="1"/>
    <x v="8"/>
    <x v="16483"/>
  </r>
  <r>
    <x v="14"/>
    <x v="4"/>
    <x v="1"/>
    <x v="9"/>
    <x v="16484"/>
  </r>
  <r>
    <x v="14"/>
    <x v="4"/>
    <x v="1"/>
    <x v="10"/>
    <x v="7"/>
  </r>
  <r>
    <x v="14"/>
    <x v="4"/>
    <x v="1"/>
    <x v="11"/>
    <x v="16485"/>
  </r>
  <r>
    <x v="14"/>
    <x v="4"/>
    <x v="1"/>
    <x v="12"/>
    <x v="7"/>
  </r>
  <r>
    <x v="14"/>
    <x v="4"/>
    <x v="1"/>
    <x v="13"/>
    <x v="16486"/>
  </r>
  <r>
    <x v="14"/>
    <x v="6"/>
    <x v="0"/>
    <x v="0"/>
    <x v="7"/>
  </r>
  <r>
    <x v="14"/>
    <x v="6"/>
    <x v="0"/>
    <x v="1"/>
    <x v="16487"/>
  </r>
  <r>
    <x v="14"/>
    <x v="6"/>
    <x v="0"/>
    <x v="2"/>
    <x v="16488"/>
  </r>
  <r>
    <x v="14"/>
    <x v="6"/>
    <x v="0"/>
    <x v="3"/>
    <x v="16489"/>
  </r>
  <r>
    <x v="14"/>
    <x v="6"/>
    <x v="0"/>
    <x v="4"/>
    <x v="16490"/>
  </r>
  <r>
    <x v="14"/>
    <x v="6"/>
    <x v="0"/>
    <x v="5"/>
    <x v="16491"/>
  </r>
  <r>
    <x v="14"/>
    <x v="6"/>
    <x v="0"/>
    <x v="6"/>
    <x v="16492"/>
  </r>
  <r>
    <x v="14"/>
    <x v="6"/>
    <x v="0"/>
    <x v="8"/>
    <x v="16493"/>
  </r>
  <r>
    <x v="14"/>
    <x v="6"/>
    <x v="0"/>
    <x v="9"/>
    <x v="16494"/>
  </r>
  <r>
    <x v="14"/>
    <x v="6"/>
    <x v="0"/>
    <x v="10"/>
    <x v="16495"/>
  </r>
  <r>
    <x v="14"/>
    <x v="6"/>
    <x v="0"/>
    <x v="11"/>
    <x v="16496"/>
  </r>
  <r>
    <x v="14"/>
    <x v="6"/>
    <x v="0"/>
    <x v="12"/>
    <x v="16497"/>
  </r>
  <r>
    <x v="14"/>
    <x v="6"/>
    <x v="0"/>
    <x v="13"/>
    <x v="16498"/>
  </r>
  <r>
    <x v="14"/>
    <x v="6"/>
    <x v="1"/>
    <x v="0"/>
    <x v="7"/>
  </r>
  <r>
    <x v="14"/>
    <x v="6"/>
    <x v="1"/>
    <x v="1"/>
    <x v="16499"/>
  </r>
  <r>
    <x v="14"/>
    <x v="6"/>
    <x v="1"/>
    <x v="2"/>
    <x v="16500"/>
  </r>
  <r>
    <x v="14"/>
    <x v="6"/>
    <x v="1"/>
    <x v="3"/>
    <x v="16489"/>
  </r>
  <r>
    <x v="14"/>
    <x v="6"/>
    <x v="1"/>
    <x v="4"/>
    <x v="16501"/>
  </r>
  <r>
    <x v="14"/>
    <x v="6"/>
    <x v="1"/>
    <x v="5"/>
    <x v="7"/>
  </r>
  <r>
    <x v="14"/>
    <x v="6"/>
    <x v="1"/>
    <x v="6"/>
    <x v="16502"/>
  </r>
  <r>
    <x v="14"/>
    <x v="6"/>
    <x v="1"/>
    <x v="8"/>
    <x v="16493"/>
  </r>
  <r>
    <x v="14"/>
    <x v="6"/>
    <x v="1"/>
    <x v="9"/>
    <x v="16503"/>
  </r>
  <r>
    <x v="14"/>
    <x v="6"/>
    <x v="1"/>
    <x v="10"/>
    <x v="7"/>
  </r>
  <r>
    <x v="14"/>
    <x v="6"/>
    <x v="1"/>
    <x v="11"/>
    <x v="16504"/>
  </r>
  <r>
    <x v="14"/>
    <x v="6"/>
    <x v="1"/>
    <x v="12"/>
    <x v="7"/>
  </r>
  <r>
    <x v="14"/>
    <x v="6"/>
    <x v="1"/>
    <x v="13"/>
    <x v="16505"/>
  </r>
  <r>
    <x v="14"/>
    <x v="7"/>
    <x v="0"/>
    <x v="0"/>
    <x v="7"/>
  </r>
  <r>
    <x v="14"/>
    <x v="7"/>
    <x v="0"/>
    <x v="1"/>
    <x v="16506"/>
  </r>
  <r>
    <x v="14"/>
    <x v="7"/>
    <x v="0"/>
    <x v="2"/>
    <x v="16507"/>
  </r>
  <r>
    <x v="14"/>
    <x v="7"/>
    <x v="0"/>
    <x v="3"/>
    <x v="16508"/>
  </r>
  <r>
    <x v="14"/>
    <x v="7"/>
    <x v="0"/>
    <x v="4"/>
    <x v="7"/>
  </r>
  <r>
    <x v="14"/>
    <x v="7"/>
    <x v="0"/>
    <x v="5"/>
    <x v="7"/>
  </r>
  <r>
    <x v="14"/>
    <x v="7"/>
    <x v="0"/>
    <x v="6"/>
    <x v="16509"/>
  </r>
  <r>
    <x v="14"/>
    <x v="7"/>
    <x v="0"/>
    <x v="8"/>
    <x v="7"/>
  </r>
  <r>
    <x v="14"/>
    <x v="7"/>
    <x v="0"/>
    <x v="9"/>
    <x v="16510"/>
  </r>
  <r>
    <x v="14"/>
    <x v="7"/>
    <x v="0"/>
    <x v="10"/>
    <x v="7"/>
  </r>
  <r>
    <x v="14"/>
    <x v="7"/>
    <x v="0"/>
    <x v="11"/>
    <x v="16511"/>
  </r>
  <r>
    <x v="14"/>
    <x v="7"/>
    <x v="0"/>
    <x v="12"/>
    <x v="16512"/>
  </r>
  <r>
    <x v="14"/>
    <x v="7"/>
    <x v="0"/>
    <x v="13"/>
    <x v="16513"/>
  </r>
  <r>
    <x v="14"/>
    <x v="7"/>
    <x v="1"/>
    <x v="0"/>
    <x v="7"/>
  </r>
  <r>
    <x v="14"/>
    <x v="7"/>
    <x v="1"/>
    <x v="1"/>
    <x v="16514"/>
  </r>
  <r>
    <x v="14"/>
    <x v="7"/>
    <x v="1"/>
    <x v="2"/>
    <x v="16515"/>
  </r>
  <r>
    <x v="14"/>
    <x v="7"/>
    <x v="1"/>
    <x v="3"/>
    <x v="16516"/>
  </r>
  <r>
    <x v="14"/>
    <x v="7"/>
    <x v="1"/>
    <x v="4"/>
    <x v="7"/>
  </r>
  <r>
    <x v="14"/>
    <x v="7"/>
    <x v="1"/>
    <x v="5"/>
    <x v="7"/>
  </r>
  <r>
    <x v="14"/>
    <x v="7"/>
    <x v="1"/>
    <x v="6"/>
    <x v="16517"/>
  </r>
  <r>
    <x v="14"/>
    <x v="7"/>
    <x v="1"/>
    <x v="8"/>
    <x v="7"/>
  </r>
  <r>
    <x v="14"/>
    <x v="7"/>
    <x v="1"/>
    <x v="9"/>
    <x v="16518"/>
  </r>
  <r>
    <x v="14"/>
    <x v="7"/>
    <x v="1"/>
    <x v="10"/>
    <x v="7"/>
  </r>
  <r>
    <x v="14"/>
    <x v="7"/>
    <x v="1"/>
    <x v="11"/>
    <x v="16519"/>
  </r>
  <r>
    <x v="14"/>
    <x v="7"/>
    <x v="1"/>
    <x v="12"/>
    <x v="16512"/>
  </r>
  <r>
    <x v="14"/>
    <x v="7"/>
    <x v="1"/>
    <x v="13"/>
    <x v="16520"/>
  </r>
  <r>
    <x v="14"/>
    <x v="8"/>
    <x v="0"/>
    <x v="0"/>
    <x v="7"/>
  </r>
  <r>
    <x v="14"/>
    <x v="8"/>
    <x v="0"/>
    <x v="1"/>
    <x v="16521"/>
  </r>
  <r>
    <x v="14"/>
    <x v="8"/>
    <x v="0"/>
    <x v="2"/>
    <x v="16522"/>
  </r>
  <r>
    <x v="14"/>
    <x v="8"/>
    <x v="0"/>
    <x v="3"/>
    <x v="16523"/>
  </r>
  <r>
    <x v="14"/>
    <x v="8"/>
    <x v="0"/>
    <x v="4"/>
    <x v="16524"/>
  </r>
  <r>
    <x v="14"/>
    <x v="8"/>
    <x v="0"/>
    <x v="5"/>
    <x v="7"/>
  </r>
  <r>
    <x v="14"/>
    <x v="8"/>
    <x v="0"/>
    <x v="6"/>
    <x v="16525"/>
  </r>
  <r>
    <x v="14"/>
    <x v="8"/>
    <x v="0"/>
    <x v="8"/>
    <x v="16526"/>
  </r>
  <r>
    <x v="14"/>
    <x v="8"/>
    <x v="0"/>
    <x v="9"/>
    <x v="16527"/>
  </r>
  <r>
    <x v="14"/>
    <x v="8"/>
    <x v="0"/>
    <x v="10"/>
    <x v="16528"/>
  </r>
  <r>
    <x v="14"/>
    <x v="8"/>
    <x v="0"/>
    <x v="11"/>
    <x v="16529"/>
  </r>
  <r>
    <x v="14"/>
    <x v="8"/>
    <x v="0"/>
    <x v="12"/>
    <x v="16530"/>
  </r>
  <r>
    <x v="14"/>
    <x v="8"/>
    <x v="0"/>
    <x v="13"/>
    <x v="16531"/>
  </r>
  <r>
    <x v="14"/>
    <x v="8"/>
    <x v="1"/>
    <x v="0"/>
    <x v="16532"/>
  </r>
  <r>
    <x v="14"/>
    <x v="8"/>
    <x v="1"/>
    <x v="1"/>
    <x v="16533"/>
  </r>
  <r>
    <x v="14"/>
    <x v="8"/>
    <x v="1"/>
    <x v="2"/>
    <x v="16534"/>
  </r>
  <r>
    <x v="14"/>
    <x v="8"/>
    <x v="1"/>
    <x v="3"/>
    <x v="16535"/>
  </r>
  <r>
    <x v="14"/>
    <x v="8"/>
    <x v="1"/>
    <x v="4"/>
    <x v="16536"/>
  </r>
  <r>
    <x v="14"/>
    <x v="8"/>
    <x v="1"/>
    <x v="5"/>
    <x v="7"/>
  </r>
  <r>
    <x v="14"/>
    <x v="8"/>
    <x v="1"/>
    <x v="6"/>
    <x v="16537"/>
  </r>
  <r>
    <x v="14"/>
    <x v="8"/>
    <x v="1"/>
    <x v="8"/>
    <x v="16538"/>
  </r>
  <r>
    <x v="14"/>
    <x v="8"/>
    <x v="1"/>
    <x v="9"/>
    <x v="16539"/>
  </r>
  <r>
    <x v="14"/>
    <x v="8"/>
    <x v="1"/>
    <x v="10"/>
    <x v="7"/>
  </r>
  <r>
    <x v="14"/>
    <x v="8"/>
    <x v="1"/>
    <x v="11"/>
    <x v="16540"/>
  </r>
  <r>
    <x v="14"/>
    <x v="8"/>
    <x v="1"/>
    <x v="12"/>
    <x v="7"/>
  </r>
  <r>
    <x v="14"/>
    <x v="8"/>
    <x v="1"/>
    <x v="13"/>
    <x v="16541"/>
  </r>
  <r>
    <x v="14"/>
    <x v="9"/>
    <x v="0"/>
    <x v="0"/>
    <x v="7"/>
  </r>
  <r>
    <x v="14"/>
    <x v="9"/>
    <x v="0"/>
    <x v="1"/>
    <x v="16542"/>
  </r>
  <r>
    <x v="14"/>
    <x v="9"/>
    <x v="0"/>
    <x v="2"/>
    <x v="16543"/>
  </r>
  <r>
    <x v="14"/>
    <x v="9"/>
    <x v="0"/>
    <x v="3"/>
    <x v="15412"/>
  </r>
  <r>
    <x v="14"/>
    <x v="9"/>
    <x v="0"/>
    <x v="4"/>
    <x v="16544"/>
  </r>
  <r>
    <x v="14"/>
    <x v="9"/>
    <x v="0"/>
    <x v="5"/>
    <x v="16545"/>
  </r>
  <r>
    <x v="14"/>
    <x v="9"/>
    <x v="0"/>
    <x v="6"/>
    <x v="16546"/>
  </r>
  <r>
    <x v="14"/>
    <x v="9"/>
    <x v="0"/>
    <x v="8"/>
    <x v="16547"/>
  </r>
  <r>
    <x v="14"/>
    <x v="9"/>
    <x v="0"/>
    <x v="9"/>
    <x v="16548"/>
  </r>
  <r>
    <x v="14"/>
    <x v="9"/>
    <x v="0"/>
    <x v="10"/>
    <x v="16549"/>
  </r>
  <r>
    <x v="14"/>
    <x v="9"/>
    <x v="0"/>
    <x v="11"/>
    <x v="16550"/>
  </r>
  <r>
    <x v="14"/>
    <x v="9"/>
    <x v="0"/>
    <x v="12"/>
    <x v="16551"/>
  </r>
  <r>
    <x v="14"/>
    <x v="9"/>
    <x v="0"/>
    <x v="13"/>
    <x v="16552"/>
  </r>
  <r>
    <x v="14"/>
    <x v="9"/>
    <x v="1"/>
    <x v="0"/>
    <x v="7"/>
  </r>
  <r>
    <x v="14"/>
    <x v="9"/>
    <x v="1"/>
    <x v="1"/>
    <x v="16553"/>
  </r>
  <r>
    <x v="14"/>
    <x v="9"/>
    <x v="1"/>
    <x v="2"/>
    <x v="16554"/>
  </r>
  <r>
    <x v="14"/>
    <x v="9"/>
    <x v="1"/>
    <x v="3"/>
    <x v="15412"/>
  </r>
  <r>
    <x v="14"/>
    <x v="9"/>
    <x v="1"/>
    <x v="4"/>
    <x v="16544"/>
  </r>
  <r>
    <x v="14"/>
    <x v="9"/>
    <x v="1"/>
    <x v="5"/>
    <x v="7"/>
  </r>
  <r>
    <x v="14"/>
    <x v="9"/>
    <x v="1"/>
    <x v="6"/>
    <x v="16555"/>
  </r>
  <r>
    <x v="14"/>
    <x v="9"/>
    <x v="1"/>
    <x v="8"/>
    <x v="16556"/>
  </r>
  <r>
    <x v="14"/>
    <x v="9"/>
    <x v="1"/>
    <x v="9"/>
    <x v="16557"/>
  </r>
  <r>
    <x v="14"/>
    <x v="9"/>
    <x v="1"/>
    <x v="10"/>
    <x v="7"/>
  </r>
  <r>
    <x v="14"/>
    <x v="9"/>
    <x v="1"/>
    <x v="11"/>
    <x v="16558"/>
  </r>
  <r>
    <x v="14"/>
    <x v="9"/>
    <x v="1"/>
    <x v="12"/>
    <x v="7"/>
  </r>
  <r>
    <x v="14"/>
    <x v="9"/>
    <x v="1"/>
    <x v="13"/>
    <x v="16559"/>
  </r>
  <r>
    <x v="14"/>
    <x v="10"/>
    <x v="0"/>
    <x v="0"/>
    <x v="7"/>
  </r>
  <r>
    <x v="14"/>
    <x v="10"/>
    <x v="0"/>
    <x v="1"/>
    <x v="16560"/>
  </r>
  <r>
    <x v="14"/>
    <x v="10"/>
    <x v="0"/>
    <x v="2"/>
    <x v="16561"/>
  </r>
  <r>
    <x v="14"/>
    <x v="10"/>
    <x v="0"/>
    <x v="3"/>
    <x v="16562"/>
  </r>
  <r>
    <x v="14"/>
    <x v="10"/>
    <x v="0"/>
    <x v="4"/>
    <x v="12113"/>
  </r>
  <r>
    <x v="14"/>
    <x v="10"/>
    <x v="0"/>
    <x v="5"/>
    <x v="7"/>
  </r>
  <r>
    <x v="14"/>
    <x v="10"/>
    <x v="0"/>
    <x v="6"/>
    <x v="16563"/>
  </r>
  <r>
    <x v="14"/>
    <x v="10"/>
    <x v="0"/>
    <x v="8"/>
    <x v="16564"/>
  </r>
  <r>
    <x v="14"/>
    <x v="10"/>
    <x v="0"/>
    <x v="9"/>
    <x v="16565"/>
  </r>
  <r>
    <x v="14"/>
    <x v="10"/>
    <x v="0"/>
    <x v="10"/>
    <x v="16566"/>
  </r>
  <r>
    <x v="14"/>
    <x v="10"/>
    <x v="0"/>
    <x v="11"/>
    <x v="16567"/>
  </r>
  <r>
    <x v="14"/>
    <x v="10"/>
    <x v="0"/>
    <x v="12"/>
    <x v="16568"/>
  </r>
  <r>
    <x v="14"/>
    <x v="10"/>
    <x v="0"/>
    <x v="13"/>
    <x v="16569"/>
  </r>
  <r>
    <x v="14"/>
    <x v="10"/>
    <x v="1"/>
    <x v="0"/>
    <x v="7"/>
  </r>
  <r>
    <x v="14"/>
    <x v="10"/>
    <x v="1"/>
    <x v="1"/>
    <x v="16570"/>
  </r>
  <r>
    <x v="14"/>
    <x v="10"/>
    <x v="1"/>
    <x v="2"/>
    <x v="16571"/>
  </r>
  <r>
    <x v="14"/>
    <x v="10"/>
    <x v="1"/>
    <x v="3"/>
    <x v="16562"/>
  </r>
  <r>
    <x v="14"/>
    <x v="10"/>
    <x v="1"/>
    <x v="4"/>
    <x v="12113"/>
  </r>
  <r>
    <x v="14"/>
    <x v="10"/>
    <x v="1"/>
    <x v="5"/>
    <x v="7"/>
  </r>
  <r>
    <x v="14"/>
    <x v="10"/>
    <x v="1"/>
    <x v="6"/>
    <x v="16572"/>
  </r>
  <r>
    <x v="14"/>
    <x v="10"/>
    <x v="1"/>
    <x v="8"/>
    <x v="16573"/>
  </r>
  <r>
    <x v="14"/>
    <x v="10"/>
    <x v="1"/>
    <x v="9"/>
    <x v="16574"/>
  </r>
  <r>
    <x v="14"/>
    <x v="10"/>
    <x v="1"/>
    <x v="10"/>
    <x v="7"/>
  </r>
  <r>
    <x v="14"/>
    <x v="10"/>
    <x v="1"/>
    <x v="11"/>
    <x v="16575"/>
  </r>
  <r>
    <x v="14"/>
    <x v="10"/>
    <x v="1"/>
    <x v="12"/>
    <x v="7"/>
  </r>
  <r>
    <x v="14"/>
    <x v="10"/>
    <x v="1"/>
    <x v="13"/>
    <x v="16576"/>
  </r>
  <r>
    <x v="14"/>
    <x v="11"/>
    <x v="0"/>
    <x v="0"/>
    <x v="7"/>
  </r>
  <r>
    <x v="14"/>
    <x v="11"/>
    <x v="0"/>
    <x v="1"/>
    <x v="16577"/>
  </r>
  <r>
    <x v="14"/>
    <x v="11"/>
    <x v="0"/>
    <x v="2"/>
    <x v="16578"/>
  </r>
  <r>
    <x v="14"/>
    <x v="11"/>
    <x v="0"/>
    <x v="3"/>
    <x v="16579"/>
  </r>
  <r>
    <x v="14"/>
    <x v="11"/>
    <x v="0"/>
    <x v="4"/>
    <x v="7"/>
  </r>
  <r>
    <x v="14"/>
    <x v="11"/>
    <x v="0"/>
    <x v="5"/>
    <x v="16580"/>
  </r>
  <r>
    <x v="14"/>
    <x v="11"/>
    <x v="0"/>
    <x v="6"/>
    <x v="16581"/>
  </r>
  <r>
    <x v="14"/>
    <x v="11"/>
    <x v="0"/>
    <x v="8"/>
    <x v="16582"/>
  </r>
  <r>
    <x v="14"/>
    <x v="11"/>
    <x v="0"/>
    <x v="9"/>
    <x v="16583"/>
  </r>
  <r>
    <x v="14"/>
    <x v="11"/>
    <x v="0"/>
    <x v="10"/>
    <x v="16584"/>
  </r>
  <r>
    <x v="14"/>
    <x v="11"/>
    <x v="0"/>
    <x v="11"/>
    <x v="16585"/>
  </r>
  <r>
    <x v="14"/>
    <x v="11"/>
    <x v="0"/>
    <x v="12"/>
    <x v="16586"/>
  </r>
  <r>
    <x v="14"/>
    <x v="11"/>
    <x v="0"/>
    <x v="13"/>
    <x v="16587"/>
  </r>
  <r>
    <x v="14"/>
    <x v="11"/>
    <x v="1"/>
    <x v="0"/>
    <x v="7"/>
  </r>
  <r>
    <x v="14"/>
    <x v="11"/>
    <x v="1"/>
    <x v="1"/>
    <x v="16577"/>
  </r>
  <r>
    <x v="14"/>
    <x v="11"/>
    <x v="1"/>
    <x v="2"/>
    <x v="16588"/>
  </r>
  <r>
    <x v="14"/>
    <x v="11"/>
    <x v="1"/>
    <x v="3"/>
    <x v="16579"/>
  </r>
  <r>
    <x v="14"/>
    <x v="11"/>
    <x v="1"/>
    <x v="4"/>
    <x v="7"/>
  </r>
  <r>
    <x v="14"/>
    <x v="11"/>
    <x v="1"/>
    <x v="5"/>
    <x v="7"/>
  </r>
  <r>
    <x v="14"/>
    <x v="11"/>
    <x v="1"/>
    <x v="6"/>
    <x v="16589"/>
  </r>
  <r>
    <x v="14"/>
    <x v="11"/>
    <x v="1"/>
    <x v="8"/>
    <x v="16582"/>
  </r>
  <r>
    <x v="14"/>
    <x v="11"/>
    <x v="1"/>
    <x v="9"/>
    <x v="16583"/>
  </r>
  <r>
    <x v="14"/>
    <x v="11"/>
    <x v="1"/>
    <x v="10"/>
    <x v="7"/>
  </r>
  <r>
    <x v="14"/>
    <x v="11"/>
    <x v="1"/>
    <x v="11"/>
    <x v="16590"/>
  </r>
  <r>
    <x v="14"/>
    <x v="11"/>
    <x v="1"/>
    <x v="12"/>
    <x v="7"/>
  </r>
  <r>
    <x v="14"/>
    <x v="11"/>
    <x v="1"/>
    <x v="13"/>
    <x v="16591"/>
  </r>
  <r>
    <x v="14"/>
    <x v="12"/>
    <x v="0"/>
    <x v="0"/>
    <x v="7"/>
  </r>
  <r>
    <x v="14"/>
    <x v="12"/>
    <x v="0"/>
    <x v="1"/>
    <x v="16592"/>
  </r>
  <r>
    <x v="14"/>
    <x v="12"/>
    <x v="0"/>
    <x v="2"/>
    <x v="16593"/>
  </r>
  <r>
    <x v="14"/>
    <x v="12"/>
    <x v="0"/>
    <x v="3"/>
    <x v="14350"/>
  </r>
  <r>
    <x v="14"/>
    <x v="12"/>
    <x v="0"/>
    <x v="4"/>
    <x v="16594"/>
  </r>
  <r>
    <x v="14"/>
    <x v="12"/>
    <x v="0"/>
    <x v="5"/>
    <x v="7"/>
  </r>
  <r>
    <x v="14"/>
    <x v="12"/>
    <x v="0"/>
    <x v="6"/>
    <x v="16595"/>
  </r>
  <r>
    <x v="14"/>
    <x v="12"/>
    <x v="0"/>
    <x v="8"/>
    <x v="16596"/>
  </r>
  <r>
    <x v="14"/>
    <x v="12"/>
    <x v="0"/>
    <x v="9"/>
    <x v="10655"/>
  </r>
  <r>
    <x v="14"/>
    <x v="12"/>
    <x v="0"/>
    <x v="10"/>
    <x v="16597"/>
  </r>
  <r>
    <x v="14"/>
    <x v="12"/>
    <x v="0"/>
    <x v="11"/>
    <x v="16598"/>
  </r>
  <r>
    <x v="14"/>
    <x v="12"/>
    <x v="0"/>
    <x v="12"/>
    <x v="16599"/>
  </r>
  <r>
    <x v="14"/>
    <x v="12"/>
    <x v="0"/>
    <x v="13"/>
    <x v="16600"/>
  </r>
  <r>
    <x v="14"/>
    <x v="12"/>
    <x v="1"/>
    <x v="0"/>
    <x v="7"/>
  </r>
  <r>
    <x v="14"/>
    <x v="12"/>
    <x v="1"/>
    <x v="1"/>
    <x v="16592"/>
  </r>
  <r>
    <x v="14"/>
    <x v="12"/>
    <x v="1"/>
    <x v="2"/>
    <x v="16601"/>
  </r>
  <r>
    <x v="14"/>
    <x v="12"/>
    <x v="1"/>
    <x v="3"/>
    <x v="14350"/>
  </r>
  <r>
    <x v="14"/>
    <x v="12"/>
    <x v="1"/>
    <x v="4"/>
    <x v="16594"/>
  </r>
  <r>
    <x v="14"/>
    <x v="12"/>
    <x v="1"/>
    <x v="5"/>
    <x v="7"/>
  </r>
  <r>
    <x v="14"/>
    <x v="12"/>
    <x v="1"/>
    <x v="6"/>
    <x v="16595"/>
  </r>
  <r>
    <x v="14"/>
    <x v="12"/>
    <x v="1"/>
    <x v="8"/>
    <x v="16596"/>
  </r>
  <r>
    <x v="14"/>
    <x v="12"/>
    <x v="1"/>
    <x v="9"/>
    <x v="16602"/>
  </r>
  <r>
    <x v="14"/>
    <x v="12"/>
    <x v="1"/>
    <x v="10"/>
    <x v="7"/>
  </r>
  <r>
    <x v="14"/>
    <x v="12"/>
    <x v="1"/>
    <x v="11"/>
    <x v="16598"/>
  </r>
  <r>
    <x v="14"/>
    <x v="12"/>
    <x v="1"/>
    <x v="12"/>
    <x v="7"/>
  </r>
  <r>
    <x v="14"/>
    <x v="12"/>
    <x v="1"/>
    <x v="13"/>
    <x v="16603"/>
  </r>
  <r>
    <x v="14"/>
    <x v="13"/>
    <x v="0"/>
    <x v="0"/>
    <x v="7"/>
  </r>
  <r>
    <x v="14"/>
    <x v="13"/>
    <x v="0"/>
    <x v="1"/>
    <x v="16604"/>
  </r>
  <r>
    <x v="14"/>
    <x v="13"/>
    <x v="0"/>
    <x v="2"/>
    <x v="16605"/>
  </r>
  <r>
    <x v="14"/>
    <x v="13"/>
    <x v="0"/>
    <x v="3"/>
    <x v="16606"/>
  </r>
  <r>
    <x v="14"/>
    <x v="13"/>
    <x v="0"/>
    <x v="4"/>
    <x v="16607"/>
  </r>
  <r>
    <x v="14"/>
    <x v="13"/>
    <x v="0"/>
    <x v="5"/>
    <x v="7"/>
  </r>
  <r>
    <x v="14"/>
    <x v="13"/>
    <x v="0"/>
    <x v="6"/>
    <x v="16608"/>
  </r>
  <r>
    <x v="14"/>
    <x v="13"/>
    <x v="0"/>
    <x v="8"/>
    <x v="16609"/>
  </r>
  <r>
    <x v="14"/>
    <x v="13"/>
    <x v="0"/>
    <x v="9"/>
    <x v="16610"/>
  </r>
  <r>
    <x v="14"/>
    <x v="13"/>
    <x v="0"/>
    <x v="10"/>
    <x v="16611"/>
  </r>
  <r>
    <x v="14"/>
    <x v="13"/>
    <x v="0"/>
    <x v="11"/>
    <x v="16612"/>
  </r>
  <r>
    <x v="14"/>
    <x v="13"/>
    <x v="0"/>
    <x v="12"/>
    <x v="3039"/>
  </r>
  <r>
    <x v="14"/>
    <x v="13"/>
    <x v="0"/>
    <x v="13"/>
    <x v="16613"/>
  </r>
  <r>
    <x v="14"/>
    <x v="13"/>
    <x v="1"/>
    <x v="0"/>
    <x v="7"/>
  </r>
  <r>
    <x v="14"/>
    <x v="13"/>
    <x v="1"/>
    <x v="1"/>
    <x v="16614"/>
  </r>
  <r>
    <x v="14"/>
    <x v="13"/>
    <x v="1"/>
    <x v="2"/>
    <x v="16615"/>
  </r>
  <r>
    <x v="14"/>
    <x v="13"/>
    <x v="1"/>
    <x v="3"/>
    <x v="16616"/>
  </r>
  <r>
    <x v="14"/>
    <x v="13"/>
    <x v="1"/>
    <x v="4"/>
    <x v="16607"/>
  </r>
  <r>
    <x v="14"/>
    <x v="13"/>
    <x v="1"/>
    <x v="5"/>
    <x v="7"/>
  </r>
  <r>
    <x v="14"/>
    <x v="13"/>
    <x v="1"/>
    <x v="6"/>
    <x v="16617"/>
  </r>
  <r>
    <x v="14"/>
    <x v="13"/>
    <x v="1"/>
    <x v="8"/>
    <x v="16618"/>
  </r>
  <r>
    <x v="14"/>
    <x v="13"/>
    <x v="1"/>
    <x v="9"/>
    <x v="16619"/>
  </r>
  <r>
    <x v="14"/>
    <x v="13"/>
    <x v="1"/>
    <x v="10"/>
    <x v="7"/>
  </r>
  <r>
    <x v="14"/>
    <x v="13"/>
    <x v="1"/>
    <x v="11"/>
    <x v="16620"/>
  </r>
  <r>
    <x v="14"/>
    <x v="13"/>
    <x v="1"/>
    <x v="12"/>
    <x v="7"/>
  </r>
  <r>
    <x v="14"/>
    <x v="13"/>
    <x v="1"/>
    <x v="13"/>
    <x v="16621"/>
  </r>
  <r>
    <x v="14"/>
    <x v="14"/>
    <x v="0"/>
    <x v="0"/>
    <x v="7"/>
  </r>
  <r>
    <x v="14"/>
    <x v="14"/>
    <x v="0"/>
    <x v="1"/>
    <x v="16622"/>
  </r>
  <r>
    <x v="14"/>
    <x v="14"/>
    <x v="0"/>
    <x v="2"/>
    <x v="16623"/>
  </r>
  <r>
    <x v="14"/>
    <x v="14"/>
    <x v="0"/>
    <x v="3"/>
    <x v="16624"/>
  </r>
  <r>
    <x v="14"/>
    <x v="14"/>
    <x v="0"/>
    <x v="4"/>
    <x v="16625"/>
  </r>
  <r>
    <x v="14"/>
    <x v="14"/>
    <x v="0"/>
    <x v="5"/>
    <x v="7"/>
  </r>
  <r>
    <x v="14"/>
    <x v="14"/>
    <x v="0"/>
    <x v="6"/>
    <x v="16626"/>
  </r>
  <r>
    <x v="14"/>
    <x v="14"/>
    <x v="0"/>
    <x v="8"/>
    <x v="7"/>
  </r>
  <r>
    <x v="14"/>
    <x v="14"/>
    <x v="0"/>
    <x v="9"/>
    <x v="16627"/>
  </r>
  <r>
    <x v="14"/>
    <x v="14"/>
    <x v="0"/>
    <x v="10"/>
    <x v="16628"/>
  </r>
  <r>
    <x v="14"/>
    <x v="14"/>
    <x v="0"/>
    <x v="11"/>
    <x v="16629"/>
  </r>
  <r>
    <x v="14"/>
    <x v="14"/>
    <x v="0"/>
    <x v="12"/>
    <x v="7"/>
  </r>
  <r>
    <x v="14"/>
    <x v="14"/>
    <x v="0"/>
    <x v="13"/>
    <x v="16630"/>
  </r>
  <r>
    <x v="14"/>
    <x v="14"/>
    <x v="1"/>
    <x v="0"/>
    <x v="7"/>
  </r>
  <r>
    <x v="14"/>
    <x v="14"/>
    <x v="1"/>
    <x v="1"/>
    <x v="16622"/>
  </r>
  <r>
    <x v="14"/>
    <x v="14"/>
    <x v="1"/>
    <x v="2"/>
    <x v="16631"/>
  </r>
  <r>
    <x v="14"/>
    <x v="14"/>
    <x v="1"/>
    <x v="3"/>
    <x v="16624"/>
  </r>
  <r>
    <x v="14"/>
    <x v="14"/>
    <x v="1"/>
    <x v="4"/>
    <x v="16625"/>
  </r>
  <r>
    <x v="14"/>
    <x v="14"/>
    <x v="1"/>
    <x v="5"/>
    <x v="7"/>
  </r>
  <r>
    <x v="14"/>
    <x v="14"/>
    <x v="1"/>
    <x v="6"/>
    <x v="16626"/>
  </r>
  <r>
    <x v="14"/>
    <x v="14"/>
    <x v="1"/>
    <x v="8"/>
    <x v="7"/>
  </r>
  <r>
    <x v="14"/>
    <x v="14"/>
    <x v="1"/>
    <x v="9"/>
    <x v="16627"/>
  </r>
  <r>
    <x v="14"/>
    <x v="14"/>
    <x v="1"/>
    <x v="10"/>
    <x v="7"/>
  </r>
  <r>
    <x v="14"/>
    <x v="14"/>
    <x v="1"/>
    <x v="11"/>
    <x v="16629"/>
  </r>
  <r>
    <x v="14"/>
    <x v="14"/>
    <x v="1"/>
    <x v="12"/>
    <x v="7"/>
  </r>
  <r>
    <x v="14"/>
    <x v="14"/>
    <x v="1"/>
    <x v="13"/>
    <x v="16632"/>
  </r>
  <r>
    <x v="14"/>
    <x v="15"/>
    <x v="0"/>
    <x v="0"/>
    <x v="7"/>
  </r>
  <r>
    <x v="14"/>
    <x v="15"/>
    <x v="0"/>
    <x v="1"/>
    <x v="16633"/>
  </r>
  <r>
    <x v="14"/>
    <x v="15"/>
    <x v="0"/>
    <x v="2"/>
    <x v="16634"/>
  </r>
  <r>
    <x v="14"/>
    <x v="15"/>
    <x v="0"/>
    <x v="3"/>
    <x v="16635"/>
  </r>
  <r>
    <x v="14"/>
    <x v="15"/>
    <x v="0"/>
    <x v="4"/>
    <x v="16636"/>
  </r>
  <r>
    <x v="14"/>
    <x v="15"/>
    <x v="0"/>
    <x v="5"/>
    <x v="16637"/>
  </r>
  <r>
    <x v="14"/>
    <x v="15"/>
    <x v="0"/>
    <x v="6"/>
    <x v="16638"/>
  </r>
  <r>
    <x v="14"/>
    <x v="15"/>
    <x v="0"/>
    <x v="8"/>
    <x v="16639"/>
  </r>
  <r>
    <x v="14"/>
    <x v="15"/>
    <x v="0"/>
    <x v="9"/>
    <x v="16640"/>
  </r>
  <r>
    <x v="14"/>
    <x v="15"/>
    <x v="0"/>
    <x v="10"/>
    <x v="16641"/>
  </r>
  <r>
    <x v="14"/>
    <x v="15"/>
    <x v="0"/>
    <x v="11"/>
    <x v="16642"/>
  </r>
  <r>
    <x v="14"/>
    <x v="15"/>
    <x v="0"/>
    <x v="12"/>
    <x v="16643"/>
  </r>
  <r>
    <x v="14"/>
    <x v="15"/>
    <x v="0"/>
    <x v="13"/>
    <x v="16644"/>
  </r>
  <r>
    <x v="14"/>
    <x v="15"/>
    <x v="1"/>
    <x v="0"/>
    <x v="7"/>
  </r>
  <r>
    <x v="14"/>
    <x v="15"/>
    <x v="1"/>
    <x v="1"/>
    <x v="16645"/>
  </r>
  <r>
    <x v="14"/>
    <x v="15"/>
    <x v="1"/>
    <x v="2"/>
    <x v="16646"/>
  </r>
  <r>
    <x v="14"/>
    <x v="15"/>
    <x v="1"/>
    <x v="3"/>
    <x v="16647"/>
  </r>
  <r>
    <x v="14"/>
    <x v="15"/>
    <x v="1"/>
    <x v="4"/>
    <x v="16648"/>
  </r>
  <r>
    <x v="14"/>
    <x v="15"/>
    <x v="1"/>
    <x v="5"/>
    <x v="7"/>
  </r>
  <r>
    <x v="14"/>
    <x v="15"/>
    <x v="1"/>
    <x v="6"/>
    <x v="16649"/>
  </r>
  <r>
    <x v="14"/>
    <x v="15"/>
    <x v="1"/>
    <x v="8"/>
    <x v="16639"/>
  </r>
  <r>
    <x v="14"/>
    <x v="15"/>
    <x v="1"/>
    <x v="9"/>
    <x v="16650"/>
  </r>
  <r>
    <x v="14"/>
    <x v="15"/>
    <x v="1"/>
    <x v="10"/>
    <x v="7"/>
  </r>
  <r>
    <x v="14"/>
    <x v="15"/>
    <x v="1"/>
    <x v="11"/>
    <x v="16651"/>
  </r>
  <r>
    <x v="14"/>
    <x v="15"/>
    <x v="1"/>
    <x v="12"/>
    <x v="7"/>
  </r>
  <r>
    <x v="14"/>
    <x v="15"/>
    <x v="1"/>
    <x v="13"/>
    <x v="16652"/>
  </r>
  <r>
    <x v="14"/>
    <x v="16"/>
    <x v="0"/>
    <x v="0"/>
    <x v="7"/>
  </r>
  <r>
    <x v="14"/>
    <x v="16"/>
    <x v="0"/>
    <x v="1"/>
    <x v="16653"/>
  </r>
  <r>
    <x v="14"/>
    <x v="16"/>
    <x v="0"/>
    <x v="2"/>
    <x v="16654"/>
  </r>
  <r>
    <x v="14"/>
    <x v="16"/>
    <x v="0"/>
    <x v="3"/>
    <x v="16655"/>
  </r>
  <r>
    <x v="14"/>
    <x v="16"/>
    <x v="0"/>
    <x v="4"/>
    <x v="7"/>
  </r>
  <r>
    <x v="14"/>
    <x v="16"/>
    <x v="0"/>
    <x v="5"/>
    <x v="16656"/>
  </r>
  <r>
    <x v="14"/>
    <x v="16"/>
    <x v="0"/>
    <x v="6"/>
    <x v="16657"/>
  </r>
  <r>
    <x v="14"/>
    <x v="16"/>
    <x v="0"/>
    <x v="8"/>
    <x v="16658"/>
  </r>
  <r>
    <x v="14"/>
    <x v="16"/>
    <x v="0"/>
    <x v="9"/>
    <x v="16659"/>
  </r>
  <r>
    <x v="14"/>
    <x v="16"/>
    <x v="0"/>
    <x v="10"/>
    <x v="16660"/>
  </r>
  <r>
    <x v="14"/>
    <x v="16"/>
    <x v="0"/>
    <x v="11"/>
    <x v="16661"/>
  </r>
  <r>
    <x v="14"/>
    <x v="16"/>
    <x v="0"/>
    <x v="12"/>
    <x v="16662"/>
  </r>
  <r>
    <x v="14"/>
    <x v="16"/>
    <x v="0"/>
    <x v="13"/>
    <x v="16663"/>
  </r>
  <r>
    <x v="14"/>
    <x v="16"/>
    <x v="1"/>
    <x v="0"/>
    <x v="7"/>
  </r>
  <r>
    <x v="14"/>
    <x v="16"/>
    <x v="1"/>
    <x v="1"/>
    <x v="16664"/>
  </r>
  <r>
    <x v="14"/>
    <x v="16"/>
    <x v="1"/>
    <x v="2"/>
    <x v="16665"/>
  </r>
  <r>
    <x v="14"/>
    <x v="16"/>
    <x v="1"/>
    <x v="3"/>
    <x v="222"/>
  </r>
  <r>
    <x v="14"/>
    <x v="16"/>
    <x v="1"/>
    <x v="4"/>
    <x v="7"/>
  </r>
  <r>
    <x v="14"/>
    <x v="16"/>
    <x v="1"/>
    <x v="5"/>
    <x v="7"/>
  </r>
  <r>
    <x v="14"/>
    <x v="16"/>
    <x v="1"/>
    <x v="6"/>
    <x v="16666"/>
  </r>
  <r>
    <x v="14"/>
    <x v="16"/>
    <x v="1"/>
    <x v="8"/>
    <x v="16658"/>
  </r>
  <r>
    <x v="14"/>
    <x v="16"/>
    <x v="1"/>
    <x v="9"/>
    <x v="16667"/>
  </r>
  <r>
    <x v="14"/>
    <x v="16"/>
    <x v="1"/>
    <x v="10"/>
    <x v="7"/>
  </r>
  <r>
    <x v="14"/>
    <x v="16"/>
    <x v="1"/>
    <x v="11"/>
    <x v="16668"/>
  </r>
  <r>
    <x v="14"/>
    <x v="16"/>
    <x v="1"/>
    <x v="12"/>
    <x v="7"/>
  </r>
  <r>
    <x v="14"/>
    <x v="16"/>
    <x v="1"/>
    <x v="13"/>
    <x v="16669"/>
  </r>
  <r>
    <x v="14"/>
    <x v="17"/>
    <x v="0"/>
    <x v="0"/>
    <x v="7"/>
  </r>
  <r>
    <x v="14"/>
    <x v="17"/>
    <x v="0"/>
    <x v="1"/>
    <x v="16670"/>
  </r>
  <r>
    <x v="14"/>
    <x v="17"/>
    <x v="0"/>
    <x v="2"/>
    <x v="16671"/>
  </r>
  <r>
    <x v="14"/>
    <x v="17"/>
    <x v="0"/>
    <x v="3"/>
    <x v="16672"/>
  </r>
  <r>
    <x v="14"/>
    <x v="17"/>
    <x v="0"/>
    <x v="4"/>
    <x v="7"/>
  </r>
  <r>
    <x v="14"/>
    <x v="17"/>
    <x v="0"/>
    <x v="5"/>
    <x v="15541"/>
  </r>
  <r>
    <x v="14"/>
    <x v="17"/>
    <x v="0"/>
    <x v="6"/>
    <x v="16673"/>
  </r>
  <r>
    <x v="14"/>
    <x v="17"/>
    <x v="0"/>
    <x v="8"/>
    <x v="7"/>
  </r>
  <r>
    <x v="14"/>
    <x v="17"/>
    <x v="0"/>
    <x v="9"/>
    <x v="16674"/>
  </r>
  <r>
    <x v="14"/>
    <x v="17"/>
    <x v="0"/>
    <x v="10"/>
    <x v="16675"/>
  </r>
  <r>
    <x v="14"/>
    <x v="17"/>
    <x v="0"/>
    <x v="11"/>
    <x v="16676"/>
  </r>
  <r>
    <x v="14"/>
    <x v="17"/>
    <x v="0"/>
    <x v="12"/>
    <x v="7"/>
  </r>
  <r>
    <x v="14"/>
    <x v="17"/>
    <x v="0"/>
    <x v="13"/>
    <x v="16677"/>
  </r>
  <r>
    <x v="14"/>
    <x v="17"/>
    <x v="1"/>
    <x v="0"/>
    <x v="7"/>
  </r>
  <r>
    <x v="14"/>
    <x v="17"/>
    <x v="1"/>
    <x v="1"/>
    <x v="16678"/>
  </r>
  <r>
    <x v="14"/>
    <x v="17"/>
    <x v="1"/>
    <x v="2"/>
    <x v="16679"/>
  </r>
  <r>
    <x v="14"/>
    <x v="17"/>
    <x v="1"/>
    <x v="3"/>
    <x v="16680"/>
  </r>
  <r>
    <x v="14"/>
    <x v="17"/>
    <x v="1"/>
    <x v="4"/>
    <x v="7"/>
  </r>
  <r>
    <x v="14"/>
    <x v="17"/>
    <x v="1"/>
    <x v="5"/>
    <x v="7"/>
  </r>
  <r>
    <x v="14"/>
    <x v="17"/>
    <x v="1"/>
    <x v="6"/>
    <x v="16673"/>
  </r>
  <r>
    <x v="14"/>
    <x v="17"/>
    <x v="1"/>
    <x v="8"/>
    <x v="7"/>
  </r>
  <r>
    <x v="14"/>
    <x v="17"/>
    <x v="1"/>
    <x v="9"/>
    <x v="16674"/>
  </r>
  <r>
    <x v="14"/>
    <x v="17"/>
    <x v="1"/>
    <x v="10"/>
    <x v="7"/>
  </r>
  <r>
    <x v="14"/>
    <x v="17"/>
    <x v="1"/>
    <x v="11"/>
    <x v="16681"/>
  </r>
  <r>
    <x v="14"/>
    <x v="17"/>
    <x v="1"/>
    <x v="12"/>
    <x v="7"/>
  </r>
  <r>
    <x v="14"/>
    <x v="17"/>
    <x v="1"/>
    <x v="13"/>
    <x v="16682"/>
  </r>
  <r>
    <x v="14"/>
    <x v="18"/>
    <x v="0"/>
    <x v="0"/>
    <x v="7"/>
  </r>
  <r>
    <x v="14"/>
    <x v="18"/>
    <x v="0"/>
    <x v="1"/>
    <x v="16683"/>
  </r>
  <r>
    <x v="14"/>
    <x v="18"/>
    <x v="0"/>
    <x v="2"/>
    <x v="16684"/>
  </r>
  <r>
    <x v="14"/>
    <x v="18"/>
    <x v="0"/>
    <x v="3"/>
    <x v="6303"/>
  </r>
  <r>
    <x v="14"/>
    <x v="18"/>
    <x v="0"/>
    <x v="4"/>
    <x v="16685"/>
  </r>
  <r>
    <x v="14"/>
    <x v="18"/>
    <x v="0"/>
    <x v="5"/>
    <x v="16686"/>
  </r>
  <r>
    <x v="14"/>
    <x v="18"/>
    <x v="0"/>
    <x v="6"/>
    <x v="16687"/>
  </r>
  <r>
    <x v="14"/>
    <x v="18"/>
    <x v="0"/>
    <x v="8"/>
    <x v="16688"/>
  </r>
  <r>
    <x v="14"/>
    <x v="18"/>
    <x v="0"/>
    <x v="9"/>
    <x v="16689"/>
  </r>
  <r>
    <x v="14"/>
    <x v="18"/>
    <x v="0"/>
    <x v="10"/>
    <x v="16690"/>
  </r>
  <r>
    <x v="14"/>
    <x v="18"/>
    <x v="0"/>
    <x v="11"/>
    <x v="16691"/>
  </r>
  <r>
    <x v="14"/>
    <x v="18"/>
    <x v="0"/>
    <x v="12"/>
    <x v="16692"/>
  </r>
  <r>
    <x v="14"/>
    <x v="18"/>
    <x v="0"/>
    <x v="13"/>
    <x v="16693"/>
  </r>
  <r>
    <x v="14"/>
    <x v="18"/>
    <x v="1"/>
    <x v="0"/>
    <x v="16694"/>
  </r>
  <r>
    <x v="14"/>
    <x v="18"/>
    <x v="1"/>
    <x v="1"/>
    <x v="16695"/>
  </r>
  <r>
    <x v="14"/>
    <x v="18"/>
    <x v="1"/>
    <x v="2"/>
    <x v="16696"/>
  </r>
  <r>
    <x v="14"/>
    <x v="18"/>
    <x v="1"/>
    <x v="3"/>
    <x v="16697"/>
  </r>
  <r>
    <x v="14"/>
    <x v="18"/>
    <x v="1"/>
    <x v="4"/>
    <x v="16685"/>
  </r>
  <r>
    <x v="14"/>
    <x v="18"/>
    <x v="1"/>
    <x v="5"/>
    <x v="7"/>
  </r>
  <r>
    <x v="14"/>
    <x v="18"/>
    <x v="1"/>
    <x v="6"/>
    <x v="16698"/>
  </r>
  <r>
    <x v="14"/>
    <x v="18"/>
    <x v="1"/>
    <x v="8"/>
    <x v="16688"/>
  </r>
  <r>
    <x v="14"/>
    <x v="18"/>
    <x v="1"/>
    <x v="9"/>
    <x v="16699"/>
  </r>
  <r>
    <x v="14"/>
    <x v="18"/>
    <x v="1"/>
    <x v="10"/>
    <x v="7"/>
  </r>
  <r>
    <x v="14"/>
    <x v="18"/>
    <x v="1"/>
    <x v="11"/>
    <x v="16700"/>
  </r>
  <r>
    <x v="14"/>
    <x v="18"/>
    <x v="1"/>
    <x v="12"/>
    <x v="16701"/>
  </r>
  <r>
    <x v="14"/>
    <x v="18"/>
    <x v="1"/>
    <x v="13"/>
    <x v="16702"/>
  </r>
  <r>
    <x v="14"/>
    <x v="19"/>
    <x v="0"/>
    <x v="0"/>
    <x v="7"/>
  </r>
  <r>
    <x v="14"/>
    <x v="19"/>
    <x v="0"/>
    <x v="1"/>
    <x v="16703"/>
  </r>
  <r>
    <x v="14"/>
    <x v="19"/>
    <x v="0"/>
    <x v="2"/>
    <x v="16704"/>
  </r>
  <r>
    <x v="14"/>
    <x v="19"/>
    <x v="0"/>
    <x v="3"/>
    <x v="6322"/>
  </r>
  <r>
    <x v="14"/>
    <x v="19"/>
    <x v="0"/>
    <x v="4"/>
    <x v="16705"/>
  </r>
  <r>
    <x v="14"/>
    <x v="19"/>
    <x v="0"/>
    <x v="5"/>
    <x v="16706"/>
  </r>
  <r>
    <x v="14"/>
    <x v="19"/>
    <x v="0"/>
    <x v="6"/>
    <x v="7"/>
  </r>
  <r>
    <x v="14"/>
    <x v="19"/>
    <x v="0"/>
    <x v="8"/>
    <x v="7"/>
  </r>
  <r>
    <x v="14"/>
    <x v="19"/>
    <x v="0"/>
    <x v="9"/>
    <x v="16707"/>
  </r>
  <r>
    <x v="14"/>
    <x v="19"/>
    <x v="0"/>
    <x v="10"/>
    <x v="16708"/>
  </r>
  <r>
    <x v="14"/>
    <x v="19"/>
    <x v="0"/>
    <x v="11"/>
    <x v="16709"/>
  </r>
  <r>
    <x v="14"/>
    <x v="19"/>
    <x v="0"/>
    <x v="12"/>
    <x v="7"/>
  </r>
  <r>
    <x v="14"/>
    <x v="19"/>
    <x v="0"/>
    <x v="13"/>
    <x v="16710"/>
  </r>
  <r>
    <x v="14"/>
    <x v="19"/>
    <x v="1"/>
    <x v="0"/>
    <x v="7"/>
  </r>
  <r>
    <x v="14"/>
    <x v="19"/>
    <x v="1"/>
    <x v="1"/>
    <x v="16703"/>
  </r>
  <r>
    <x v="14"/>
    <x v="19"/>
    <x v="1"/>
    <x v="2"/>
    <x v="16711"/>
  </r>
  <r>
    <x v="14"/>
    <x v="19"/>
    <x v="1"/>
    <x v="3"/>
    <x v="6322"/>
  </r>
  <r>
    <x v="14"/>
    <x v="19"/>
    <x v="1"/>
    <x v="4"/>
    <x v="16712"/>
  </r>
  <r>
    <x v="14"/>
    <x v="19"/>
    <x v="1"/>
    <x v="5"/>
    <x v="7"/>
  </r>
  <r>
    <x v="14"/>
    <x v="19"/>
    <x v="1"/>
    <x v="6"/>
    <x v="7"/>
  </r>
  <r>
    <x v="14"/>
    <x v="19"/>
    <x v="1"/>
    <x v="8"/>
    <x v="7"/>
  </r>
  <r>
    <x v="14"/>
    <x v="19"/>
    <x v="1"/>
    <x v="9"/>
    <x v="16707"/>
  </r>
  <r>
    <x v="14"/>
    <x v="19"/>
    <x v="1"/>
    <x v="10"/>
    <x v="7"/>
  </r>
  <r>
    <x v="14"/>
    <x v="19"/>
    <x v="1"/>
    <x v="11"/>
    <x v="16713"/>
  </r>
  <r>
    <x v="14"/>
    <x v="19"/>
    <x v="1"/>
    <x v="12"/>
    <x v="7"/>
  </r>
  <r>
    <x v="14"/>
    <x v="19"/>
    <x v="1"/>
    <x v="13"/>
    <x v="16714"/>
  </r>
  <r>
    <x v="14"/>
    <x v="20"/>
    <x v="0"/>
    <x v="0"/>
    <x v="7"/>
  </r>
  <r>
    <x v="14"/>
    <x v="20"/>
    <x v="0"/>
    <x v="1"/>
    <x v="16715"/>
  </r>
  <r>
    <x v="14"/>
    <x v="20"/>
    <x v="0"/>
    <x v="2"/>
    <x v="16716"/>
  </r>
  <r>
    <x v="14"/>
    <x v="20"/>
    <x v="0"/>
    <x v="3"/>
    <x v="16717"/>
  </r>
  <r>
    <x v="14"/>
    <x v="20"/>
    <x v="0"/>
    <x v="4"/>
    <x v="16718"/>
  </r>
  <r>
    <x v="14"/>
    <x v="20"/>
    <x v="0"/>
    <x v="5"/>
    <x v="16719"/>
  </r>
  <r>
    <x v="14"/>
    <x v="20"/>
    <x v="0"/>
    <x v="6"/>
    <x v="16720"/>
  </r>
  <r>
    <x v="14"/>
    <x v="20"/>
    <x v="0"/>
    <x v="8"/>
    <x v="16721"/>
  </r>
  <r>
    <x v="14"/>
    <x v="20"/>
    <x v="0"/>
    <x v="9"/>
    <x v="16722"/>
  </r>
  <r>
    <x v="14"/>
    <x v="20"/>
    <x v="0"/>
    <x v="10"/>
    <x v="9480"/>
  </r>
  <r>
    <x v="14"/>
    <x v="20"/>
    <x v="0"/>
    <x v="11"/>
    <x v="16723"/>
  </r>
  <r>
    <x v="14"/>
    <x v="20"/>
    <x v="0"/>
    <x v="12"/>
    <x v="16724"/>
  </r>
  <r>
    <x v="14"/>
    <x v="20"/>
    <x v="0"/>
    <x v="13"/>
    <x v="16725"/>
  </r>
  <r>
    <x v="14"/>
    <x v="20"/>
    <x v="1"/>
    <x v="0"/>
    <x v="7"/>
  </r>
  <r>
    <x v="14"/>
    <x v="20"/>
    <x v="1"/>
    <x v="1"/>
    <x v="16726"/>
  </r>
  <r>
    <x v="14"/>
    <x v="20"/>
    <x v="1"/>
    <x v="2"/>
    <x v="16727"/>
  </r>
  <r>
    <x v="14"/>
    <x v="20"/>
    <x v="1"/>
    <x v="3"/>
    <x v="16728"/>
  </r>
  <r>
    <x v="14"/>
    <x v="20"/>
    <x v="1"/>
    <x v="4"/>
    <x v="16718"/>
  </r>
  <r>
    <x v="14"/>
    <x v="20"/>
    <x v="1"/>
    <x v="5"/>
    <x v="7"/>
  </r>
  <r>
    <x v="14"/>
    <x v="20"/>
    <x v="1"/>
    <x v="6"/>
    <x v="16729"/>
  </r>
  <r>
    <x v="14"/>
    <x v="20"/>
    <x v="1"/>
    <x v="8"/>
    <x v="16730"/>
  </r>
  <r>
    <x v="14"/>
    <x v="20"/>
    <x v="1"/>
    <x v="9"/>
    <x v="16731"/>
  </r>
  <r>
    <x v="14"/>
    <x v="20"/>
    <x v="1"/>
    <x v="10"/>
    <x v="7"/>
  </r>
  <r>
    <x v="14"/>
    <x v="20"/>
    <x v="1"/>
    <x v="11"/>
    <x v="16732"/>
  </r>
  <r>
    <x v="14"/>
    <x v="20"/>
    <x v="1"/>
    <x v="12"/>
    <x v="7"/>
  </r>
  <r>
    <x v="14"/>
    <x v="20"/>
    <x v="1"/>
    <x v="13"/>
    <x v="16733"/>
  </r>
  <r>
    <x v="14"/>
    <x v="21"/>
    <x v="0"/>
    <x v="0"/>
    <x v="7"/>
  </r>
  <r>
    <x v="14"/>
    <x v="21"/>
    <x v="0"/>
    <x v="1"/>
    <x v="16734"/>
  </r>
  <r>
    <x v="14"/>
    <x v="21"/>
    <x v="0"/>
    <x v="2"/>
    <x v="16735"/>
  </r>
  <r>
    <x v="14"/>
    <x v="21"/>
    <x v="0"/>
    <x v="3"/>
    <x v="16736"/>
  </r>
  <r>
    <x v="14"/>
    <x v="21"/>
    <x v="0"/>
    <x v="4"/>
    <x v="7"/>
  </r>
  <r>
    <x v="14"/>
    <x v="21"/>
    <x v="0"/>
    <x v="5"/>
    <x v="16737"/>
  </r>
  <r>
    <x v="14"/>
    <x v="21"/>
    <x v="0"/>
    <x v="6"/>
    <x v="16738"/>
  </r>
  <r>
    <x v="14"/>
    <x v="21"/>
    <x v="0"/>
    <x v="8"/>
    <x v="16739"/>
  </r>
  <r>
    <x v="14"/>
    <x v="21"/>
    <x v="0"/>
    <x v="9"/>
    <x v="16740"/>
  </r>
  <r>
    <x v="14"/>
    <x v="21"/>
    <x v="0"/>
    <x v="10"/>
    <x v="16741"/>
  </r>
  <r>
    <x v="14"/>
    <x v="21"/>
    <x v="0"/>
    <x v="11"/>
    <x v="16742"/>
  </r>
  <r>
    <x v="14"/>
    <x v="21"/>
    <x v="0"/>
    <x v="12"/>
    <x v="16743"/>
  </r>
  <r>
    <x v="14"/>
    <x v="21"/>
    <x v="0"/>
    <x v="13"/>
    <x v="16744"/>
  </r>
  <r>
    <x v="14"/>
    <x v="21"/>
    <x v="1"/>
    <x v="0"/>
    <x v="7"/>
  </r>
  <r>
    <x v="14"/>
    <x v="21"/>
    <x v="1"/>
    <x v="1"/>
    <x v="16745"/>
  </r>
  <r>
    <x v="14"/>
    <x v="21"/>
    <x v="1"/>
    <x v="2"/>
    <x v="16746"/>
  </r>
  <r>
    <x v="14"/>
    <x v="21"/>
    <x v="1"/>
    <x v="3"/>
    <x v="16747"/>
  </r>
  <r>
    <x v="14"/>
    <x v="21"/>
    <x v="1"/>
    <x v="4"/>
    <x v="16748"/>
  </r>
  <r>
    <x v="14"/>
    <x v="21"/>
    <x v="1"/>
    <x v="5"/>
    <x v="7"/>
  </r>
  <r>
    <x v="14"/>
    <x v="21"/>
    <x v="1"/>
    <x v="6"/>
    <x v="16749"/>
  </r>
  <r>
    <x v="14"/>
    <x v="21"/>
    <x v="1"/>
    <x v="8"/>
    <x v="16739"/>
  </r>
  <r>
    <x v="14"/>
    <x v="21"/>
    <x v="1"/>
    <x v="9"/>
    <x v="16750"/>
  </r>
  <r>
    <x v="14"/>
    <x v="21"/>
    <x v="1"/>
    <x v="10"/>
    <x v="7"/>
  </r>
  <r>
    <x v="14"/>
    <x v="21"/>
    <x v="1"/>
    <x v="11"/>
    <x v="16751"/>
  </r>
  <r>
    <x v="14"/>
    <x v="21"/>
    <x v="1"/>
    <x v="12"/>
    <x v="7"/>
  </r>
  <r>
    <x v="14"/>
    <x v="21"/>
    <x v="1"/>
    <x v="13"/>
    <x v="16752"/>
  </r>
  <r>
    <x v="14"/>
    <x v="22"/>
    <x v="0"/>
    <x v="0"/>
    <x v="7"/>
  </r>
  <r>
    <x v="14"/>
    <x v="22"/>
    <x v="0"/>
    <x v="1"/>
    <x v="16753"/>
  </r>
  <r>
    <x v="14"/>
    <x v="22"/>
    <x v="0"/>
    <x v="2"/>
    <x v="16754"/>
  </r>
  <r>
    <x v="14"/>
    <x v="22"/>
    <x v="0"/>
    <x v="3"/>
    <x v="16755"/>
  </r>
  <r>
    <x v="14"/>
    <x v="22"/>
    <x v="0"/>
    <x v="4"/>
    <x v="7"/>
  </r>
  <r>
    <x v="14"/>
    <x v="22"/>
    <x v="0"/>
    <x v="5"/>
    <x v="16756"/>
  </r>
  <r>
    <x v="14"/>
    <x v="22"/>
    <x v="0"/>
    <x v="6"/>
    <x v="16757"/>
  </r>
  <r>
    <x v="14"/>
    <x v="22"/>
    <x v="0"/>
    <x v="8"/>
    <x v="1549"/>
  </r>
  <r>
    <x v="14"/>
    <x v="22"/>
    <x v="0"/>
    <x v="9"/>
    <x v="6346"/>
  </r>
  <r>
    <x v="14"/>
    <x v="22"/>
    <x v="0"/>
    <x v="10"/>
    <x v="16758"/>
  </r>
  <r>
    <x v="14"/>
    <x v="22"/>
    <x v="0"/>
    <x v="11"/>
    <x v="16759"/>
  </r>
  <r>
    <x v="14"/>
    <x v="22"/>
    <x v="0"/>
    <x v="12"/>
    <x v="16760"/>
  </r>
  <r>
    <x v="14"/>
    <x v="22"/>
    <x v="0"/>
    <x v="13"/>
    <x v="16761"/>
  </r>
  <r>
    <x v="14"/>
    <x v="22"/>
    <x v="1"/>
    <x v="0"/>
    <x v="7"/>
  </r>
  <r>
    <x v="14"/>
    <x v="22"/>
    <x v="1"/>
    <x v="1"/>
    <x v="16762"/>
  </r>
  <r>
    <x v="14"/>
    <x v="22"/>
    <x v="1"/>
    <x v="2"/>
    <x v="16763"/>
  </r>
  <r>
    <x v="14"/>
    <x v="22"/>
    <x v="1"/>
    <x v="3"/>
    <x v="16755"/>
  </r>
  <r>
    <x v="14"/>
    <x v="22"/>
    <x v="1"/>
    <x v="4"/>
    <x v="7"/>
  </r>
  <r>
    <x v="14"/>
    <x v="22"/>
    <x v="1"/>
    <x v="5"/>
    <x v="7"/>
  </r>
  <r>
    <x v="14"/>
    <x v="22"/>
    <x v="1"/>
    <x v="6"/>
    <x v="16764"/>
  </r>
  <r>
    <x v="14"/>
    <x v="22"/>
    <x v="1"/>
    <x v="8"/>
    <x v="1549"/>
  </r>
  <r>
    <x v="14"/>
    <x v="22"/>
    <x v="1"/>
    <x v="9"/>
    <x v="16765"/>
  </r>
  <r>
    <x v="14"/>
    <x v="22"/>
    <x v="1"/>
    <x v="10"/>
    <x v="16766"/>
  </r>
  <r>
    <x v="14"/>
    <x v="22"/>
    <x v="1"/>
    <x v="11"/>
    <x v="16767"/>
  </r>
  <r>
    <x v="14"/>
    <x v="22"/>
    <x v="1"/>
    <x v="12"/>
    <x v="7"/>
  </r>
  <r>
    <x v="14"/>
    <x v="22"/>
    <x v="1"/>
    <x v="13"/>
    <x v="16768"/>
  </r>
  <r>
    <x v="14"/>
    <x v="23"/>
    <x v="0"/>
    <x v="0"/>
    <x v="7"/>
  </r>
  <r>
    <x v="14"/>
    <x v="23"/>
    <x v="0"/>
    <x v="1"/>
    <x v="16769"/>
  </r>
  <r>
    <x v="14"/>
    <x v="23"/>
    <x v="0"/>
    <x v="2"/>
    <x v="16770"/>
  </r>
  <r>
    <x v="14"/>
    <x v="23"/>
    <x v="0"/>
    <x v="3"/>
    <x v="16771"/>
  </r>
  <r>
    <x v="14"/>
    <x v="23"/>
    <x v="0"/>
    <x v="4"/>
    <x v="16772"/>
  </r>
  <r>
    <x v="14"/>
    <x v="23"/>
    <x v="0"/>
    <x v="5"/>
    <x v="16773"/>
  </r>
  <r>
    <x v="14"/>
    <x v="23"/>
    <x v="0"/>
    <x v="6"/>
    <x v="16774"/>
  </r>
  <r>
    <x v="14"/>
    <x v="23"/>
    <x v="0"/>
    <x v="8"/>
    <x v="16775"/>
  </r>
  <r>
    <x v="14"/>
    <x v="23"/>
    <x v="0"/>
    <x v="9"/>
    <x v="16776"/>
  </r>
  <r>
    <x v="14"/>
    <x v="23"/>
    <x v="0"/>
    <x v="10"/>
    <x v="16777"/>
  </r>
  <r>
    <x v="14"/>
    <x v="23"/>
    <x v="0"/>
    <x v="11"/>
    <x v="16778"/>
  </r>
  <r>
    <x v="14"/>
    <x v="23"/>
    <x v="0"/>
    <x v="12"/>
    <x v="16779"/>
  </r>
  <r>
    <x v="14"/>
    <x v="23"/>
    <x v="0"/>
    <x v="13"/>
    <x v="16780"/>
  </r>
  <r>
    <x v="14"/>
    <x v="23"/>
    <x v="1"/>
    <x v="0"/>
    <x v="7"/>
  </r>
  <r>
    <x v="14"/>
    <x v="23"/>
    <x v="1"/>
    <x v="1"/>
    <x v="16781"/>
  </r>
  <r>
    <x v="14"/>
    <x v="23"/>
    <x v="1"/>
    <x v="2"/>
    <x v="16782"/>
  </r>
  <r>
    <x v="14"/>
    <x v="23"/>
    <x v="1"/>
    <x v="3"/>
    <x v="16783"/>
  </r>
  <r>
    <x v="14"/>
    <x v="23"/>
    <x v="1"/>
    <x v="4"/>
    <x v="16772"/>
  </r>
  <r>
    <x v="14"/>
    <x v="23"/>
    <x v="1"/>
    <x v="5"/>
    <x v="7"/>
  </r>
  <r>
    <x v="14"/>
    <x v="23"/>
    <x v="1"/>
    <x v="6"/>
    <x v="16784"/>
  </r>
  <r>
    <x v="14"/>
    <x v="23"/>
    <x v="1"/>
    <x v="8"/>
    <x v="16775"/>
  </r>
  <r>
    <x v="14"/>
    <x v="23"/>
    <x v="1"/>
    <x v="9"/>
    <x v="16785"/>
  </r>
  <r>
    <x v="14"/>
    <x v="23"/>
    <x v="1"/>
    <x v="10"/>
    <x v="7"/>
  </r>
  <r>
    <x v="14"/>
    <x v="23"/>
    <x v="1"/>
    <x v="11"/>
    <x v="16786"/>
  </r>
  <r>
    <x v="14"/>
    <x v="23"/>
    <x v="1"/>
    <x v="12"/>
    <x v="7"/>
  </r>
  <r>
    <x v="14"/>
    <x v="23"/>
    <x v="1"/>
    <x v="13"/>
    <x v="16787"/>
  </r>
  <r>
    <x v="14"/>
    <x v="24"/>
    <x v="0"/>
    <x v="0"/>
    <x v="7"/>
  </r>
  <r>
    <x v="14"/>
    <x v="24"/>
    <x v="0"/>
    <x v="1"/>
    <x v="16788"/>
  </r>
  <r>
    <x v="14"/>
    <x v="24"/>
    <x v="0"/>
    <x v="2"/>
    <x v="16789"/>
  </r>
  <r>
    <x v="14"/>
    <x v="24"/>
    <x v="0"/>
    <x v="3"/>
    <x v="16790"/>
  </r>
  <r>
    <x v="14"/>
    <x v="24"/>
    <x v="0"/>
    <x v="4"/>
    <x v="7"/>
  </r>
  <r>
    <x v="14"/>
    <x v="24"/>
    <x v="0"/>
    <x v="5"/>
    <x v="16791"/>
  </r>
  <r>
    <x v="14"/>
    <x v="24"/>
    <x v="0"/>
    <x v="6"/>
    <x v="16792"/>
  </r>
  <r>
    <x v="14"/>
    <x v="24"/>
    <x v="0"/>
    <x v="8"/>
    <x v="7"/>
  </r>
  <r>
    <x v="14"/>
    <x v="24"/>
    <x v="0"/>
    <x v="9"/>
    <x v="16793"/>
  </r>
  <r>
    <x v="14"/>
    <x v="24"/>
    <x v="0"/>
    <x v="10"/>
    <x v="7"/>
  </r>
  <r>
    <x v="14"/>
    <x v="24"/>
    <x v="0"/>
    <x v="11"/>
    <x v="16794"/>
  </r>
  <r>
    <x v="14"/>
    <x v="24"/>
    <x v="0"/>
    <x v="12"/>
    <x v="7"/>
  </r>
  <r>
    <x v="14"/>
    <x v="24"/>
    <x v="0"/>
    <x v="13"/>
    <x v="16795"/>
  </r>
  <r>
    <x v="14"/>
    <x v="24"/>
    <x v="1"/>
    <x v="0"/>
    <x v="7"/>
  </r>
  <r>
    <x v="14"/>
    <x v="24"/>
    <x v="1"/>
    <x v="1"/>
    <x v="16796"/>
  </r>
  <r>
    <x v="14"/>
    <x v="24"/>
    <x v="1"/>
    <x v="2"/>
    <x v="16797"/>
  </r>
  <r>
    <x v="14"/>
    <x v="24"/>
    <x v="1"/>
    <x v="3"/>
    <x v="16790"/>
  </r>
  <r>
    <x v="14"/>
    <x v="24"/>
    <x v="1"/>
    <x v="4"/>
    <x v="7"/>
  </r>
  <r>
    <x v="14"/>
    <x v="24"/>
    <x v="1"/>
    <x v="5"/>
    <x v="7"/>
  </r>
  <r>
    <x v="14"/>
    <x v="24"/>
    <x v="1"/>
    <x v="6"/>
    <x v="16798"/>
  </r>
  <r>
    <x v="14"/>
    <x v="24"/>
    <x v="1"/>
    <x v="8"/>
    <x v="16799"/>
  </r>
  <r>
    <x v="14"/>
    <x v="24"/>
    <x v="1"/>
    <x v="9"/>
    <x v="16800"/>
  </r>
  <r>
    <x v="14"/>
    <x v="24"/>
    <x v="1"/>
    <x v="10"/>
    <x v="7"/>
  </r>
  <r>
    <x v="14"/>
    <x v="24"/>
    <x v="1"/>
    <x v="11"/>
    <x v="16801"/>
  </r>
  <r>
    <x v="14"/>
    <x v="24"/>
    <x v="1"/>
    <x v="12"/>
    <x v="7"/>
  </r>
  <r>
    <x v="14"/>
    <x v="24"/>
    <x v="1"/>
    <x v="13"/>
    <x v="16802"/>
  </r>
  <r>
    <x v="14"/>
    <x v="25"/>
    <x v="0"/>
    <x v="0"/>
    <x v="7"/>
  </r>
  <r>
    <x v="14"/>
    <x v="25"/>
    <x v="0"/>
    <x v="1"/>
    <x v="16803"/>
  </r>
  <r>
    <x v="14"/>
    <x v="25"/>
    <x v="0"/>
    <x v="2"/>
    <x v="2637"/>
  </r>
  <r>
    <x v="14"/>
    <x v="25"/>
    <x v="0"/>
    <x v="3"/>
    <x v="16804"/>
  </r>
  <r>
    <x v="14"/>
    <x v="25"/>
    <x v="0"/>
    <x v="4"/>
    <x v="7"/>
  </r>
  <r>
    <x v="14"/>
    <x v="25"/>
    <x v="0"/>
    <x v="5"/>
    <x v="16805"/>
  </r>
  <r>
    <x v="14"/>
    <x v="25"/>
    <x v="0"/>
    <x v="6"/>
    <x v="16806"/>
  </r>
  <r>
    <x v="14"/>
    <x v="25"/>
    <x v="0"/>
    <x v="8"/>
    <x v="7"/>
  </r>
  <r>
    <x v="14"/>
    <x v="25"/>
    <x v="0"/>
    <x v="9"/>
    <x v="16807"/>
  </r>
  <r>
    <x v="14"/>
    <x v="25"/>
    <x v="0"/>
    <x v="10"/>
    <x v="16808"/>
  </r>
  <r>
    <x v="14"/>
    <x v="25"/>
    <x v="0"/>
    <x v="11"/>
    <x v="16809"/>
  </r>
  <r>
    <x v="14"/>
    <x v="25"/>
    <x v="0"/>
    <x v="12"/>
    <x v="16810"/>
  </r>
  <r>
    <x v="14"/>
    <x v="25"/>
    <x v="0"/>
    <x v="13"/>
    <x v="16811"/>
  </r>
  <r>
    <x v="14"/>
    <x v="25"/>
    <x v="1"/>
    <x v="0"/>
    <x v="7"/>
  </r>
  <r>
    <x v="14"/>
    <x v="25"/>
    <x v="1"/>
    <x v="1"/>
    <x v="16803"/>
  </r>
  <r>
    <x v="14"/>
    <x v="25"/>
    <x v="1"/>
    <x v="2"/>
    <x v="16812"/>
  </r>
  <r>
    <x v="14"/>
    <x v="25"/>
    <x v="1"/>
    <x v="3"/>
    <x v="15668"/>
  </r>
  <r>
    <x v="14"/>
    <x v="25"/>
    <x v="1"/>
    <x v="4"/>
    <x v="7"/>
  </r>
  <r>
    <x v="14"/>
    <x v="25"/>
    <x v="1"/>
    <x v="5"/>
    <x v="7"/>
  </r>
  <r>
    <x v="14"/>
    <x v="25"/>
    <x v="1"/>
    <x v="6"/>
    <x v="16813"/>
  </r>
  <r>
    <x v="14"/>
    <x v="25"/>
    <x v="1"/>
    <x v="8"/>
    <x v="7"/>
  </r>
  <r>
    <x v="14"/>
    <x v="25"/>
    <x v="1"/>
    <x v="9"/>
    <x v="16814"/>
  </r>
  <r>
    <x v="14"/>
    <x v="25"/>
    <x v="1"/>
    <x v="10"/>
    <x v="7"/>
  </r>
  <r>
    <x v="14"/>
    <x v="25"/>
    <x v="1"/>
    <x v="11"/>
    <x v="16815"/>
  </r>
  <r>
    <x v="14"/>
    <x v="25"/>
    <x v="1"/>
    <x v="12"/>
    <x v="7"/>
  </r>
  <r>
    <x v="14"/>
    <x v="25"/>
    <x v="1"/>
    <x v="13"/>
    <x v="16816"/>
  </r>
  <r>
    <x v="14"/>
    <x v="26"/>
    <x v="0"/>
    <x v="0"/>
    <x v="7"/>
  </r>
  <r>
    <x v="14"/>
    <x v="26"/>
    <x v="0"/>
    <x v="1"/>
    <x v="16817"/>
  </r>
  <r>
    <x v="14"/>
    <x v="26"/>
    <x v="0"/>
    <x v="2"/>
    <x v="16818"/>
  </r>
  <r>
    <x v="14"/>
    <x v="26"/>
    <x v="0"/>
    <x v="3"/>
    <x v="9974"/>
  </r>
  <r>
    <x v="14"/>
    <x v="26"/>
    <x v="0"/>
    <x v="4"/>
    <x v="7"/>
  </r>
  <r>
    <x v="14"/>
    <x v="26"/>
    <x v="0"/>
    <x v="5"/>
    <x v="7"/>
  </r>
  <r>
    <x v="14"/>
    <x v="26"/>
    <x v="0"/>
    <x v="6"/>
    <x v="16819"/>
  </r>
  <r>
    <x v="14"/>
    <x v="26"/>
    <x v="0"/>
    <x v="8"/>
    <x v="16820"/>
  </r>
  <r>
    <x v="14"/>
    <x v="26"/>
    <x v="0"/>
    <x v="9"/>
    <x v="16821"/>
  </r>
  <r>
    <x v="14"/>
    <x v="26"/>
    <x v="0"/>
    <x v="10"/>
    <x v="16822"/>
  </r>
  <r>
    <x v="14"/>
    <x v="26"/>
    <x v="0"/>
    <x v="11"/>
    <x v="16823"/>
  </r>
  <r>
    <x v="14"/>
    <x v="26"/>
    <x v="0"/>
    <x v="12"/>
    <x v="5518"/>
  </r>
  <r>
    <x v="14"/>
    <x v="26"/>
    <x v="0"/>
    <x v="13"/>
    <x v="16824"/>
  </r>
  <r>
    <x v="14"/>
    <x v="26"/>
    <x v="1"/>
    <x v="0"/>
    <x v="7"/>
  </r>
  <r>
    <x v="14"/>
    <x v="26"/>
    <x v="1"/>
    <x v="1"/>
    <x v="16825"/>
  </r>
  <r>
    <x v="14"/>
    <x v="26"/>
    <x v="1"/>
    <x v="2"/>
    <x v="16826"/>
  </r>
  <r>
    <x v="14"/>
    <x v="26"/>
    <x v="1"/>
    <x v="3"/>
    <x v="9974"/>
  </r>
  <r>
    <x v="14"/>
    <x v="26"/>
    <x v="1"/>
    <x v="4"/>
    <x v="7"/>
  </r>
  <r>
    <x v="14"/>
    <x v="26"/>
    <x v="1"/>
    <x v="5"/>
    <x v="7"/>
  </r>
  <r>
    <x v="14"/>
    <x v="26"/>
    <x v="1"/>
    <x v="6"/>
    <x v="16827"/>
  </r>
  <r>
    <x v="14"/>
    <x v="26"/>
    <x v="1"/>
    <x v="8"/>
    <x v="16820"/>
  </r>
  <r>
    <x v="14"/>
    <x v="26"/>
    <x v="1"/>
    <x v="9"/>
    <x v="16828"/>
  </r>
  <r>
    <x v="14"/>
    <x v="26"/>
    <x v="1"/>
    <x v="10"/>
    <x v="7"/>
  </r>
  <r>
    <x v="14"/>
    <x v="26"/>
    <x v="1"/>
    <x v="11"/>
    <x v="16829"/>
  </r>
  <r>
    <x v="14"/>
    <x v="26"/>
    <x v="1"/>
    <x v="12"/>
    <x v="7"/>
  </r>
  <r>
    <x v="14"/>
    <x v="26"/>
    <x v="1"/>
    <x v="13"/>
    <x v="16830"/>
  </r>
  <r>
    <x v="14"/>
    <x v="27"/>
    <x v="0"/>
    <x v="0"/>
    <x v="7"/>
  </r>
  <r>
    <x v="14"/>
    <x v="27"/>
    <x v="0"/>
    <x v="1"/>
    <x v="16831"/>
  </r>
  <r>
    <x v="14"/>
    <x v="27"/>
    <x v="0"/>
    <x v="2"/>
    <x v="16832"/>
  </r>
  <r>
    <x v="14"/>
    <x v="27"/>
    <x v="0"/>
    <x v="3"/>
    <x v="16833"/>
  </r>
  <r>
    <x v="14"/>
    <x v="27"/>
    <x v="0"/>
    <x v="4"/>
    <x v="12324"/>
  </r>
  <r>
    <x v="14"/>
    <x v="27"/>
    <x v="0"/>
    <x v="5"/>
    <x v="7"/>
  </r>
  <r>
    <x v="14"/>
    <x v="27"/>
    <x v="0"/>
    <x v="6"/>
    <x v="16834"/>
  </r>
  <r>
    <x v="14"/>
    <x v="27"/>
    <x v="0"/>
    <x v="8"/>
    <x v="7"/>
  </r>
  <r>
    <x v="14"/>
    <x v="27"/>
    <x v="0"/>
    <x v="9"/>
    <x v="16835"/>
  </r>
  <r>
    <x v="14"/>
    <x v="27"/>
    <x v="0"/>
    <x v="10"/>
    <x v="16836"/>
  </r>
  <r>
    <x v="14"/>
    <x v="27"/>
    <x v="0"/>
    <x v="11"/>
    <x v="16837"/>
  </r>
  <r>
    <x v="14"/>
    <x v="27"/>
    <x v="0"/>
    <x v="12"/>
    <x v="16838"/>
  </r>
  <r>
    <x v="14"/>
    <x v="27"/>
    <x v="0"/>
    <x v="13"/>
    <x v="16839"/>
  </r>
  <r>
    <x v="14"/>
    <x v="27"/>
    <x v="1"/>
    <x v="0"/>
    <x v="7"/>
  </r>
  <r>
    <x v="14"/>
    <x v="27"/>
    <x v="1"/>
    <x v="1"/>
    <x v="16840"/>
  </r>
  <r>
    <x v="14"/>
    <x v="27"/>
    <x v="1"/>
    <x v="2"/>
    <x v="16841"/>
  </r>
  <r>
    <x v="14"/>
    <x v="27"/>
    <x v="1"/>
    <x v="3"/>
    <x v="16833"/>
  </r>
  <r>
    <x v="14"/>
    <x v="27"/>
    <x v="1"/>
    <x v="4"/>
    <x v="12324"/>
  </r>
  <r>
    <x v="14"/>
    <x v="27"/>
    <x v="1"/>
    <x v="5"/>
    <x v="7"/>
  </r>
  <r>
    <x v="14"/>
    <x v="27"/>
    <x v="1"/>
    <x v="6"/>
    <x v="16842"/>
  </r>
  <r>
    <x v="14"/>
    <x v="27"/>
    <x v="1"/>
    <x v="8"/>
    <x v="7"/>
  </r>
  <r>
    <x v="14"/>
    <x v="27"/>
    <x v="1"/>
    <x v="9"/>
    <x v="16843"/>
  </r>
  <r>
    <x v="14"/>
    <x v="27"/>
    <x v="1"/>
    <x v="10"/>
    <x v="7"/>
  </r>
  <r>
    <x v="14"/>
    <x v="27"/>
    <x v="1"/>
    <x v="11"/>
    <x v="16844"/>
  </r>
  <r>
    <x v="14"/>
    <x v="27"/>
    <x v="1"/>
    <x v="12"/>
    <x v="7"/>
  </r>
  <r>
    <x v="14"/>
    <x v="27"/>
    <x v="1"/>
    <x v="13"/>
    <x v="16845"/>
  </r>
  <r>
    <x v="14"/>
    <x v="28"/>
    <x v="0"/>
    <x v="0"/>
    <x v="7"/>
  </r>
  <r>
    <x v="14"/>
    <x v="28"/>
    <x v="0"/>
    <x v="1"/>
    <x v="16846"/>
  </r>
  <r>
    <x v="14"/>
    <x v="28"/>
    <x v="0"/>
    <x v="2"/>
    <x v="16847"/>
  </r>
  <r>
    <x v="14"/>
    <x v="28"/>
    <x v="0"/>
    <x v="3"/>
    <x v="15704"/>
  </r>
  <r>
    <x v="14"/>
    <x v="28"/>
    <x v="0"/>
    <x v="4"/>
    <x v="7"/>
  </r>
  <r>
    <x v="14"/>
    <x v="28"/>
    <x v="0"/>
    <x v="5"/>
    <x v="16848"/>
  </r>
  <r>
    <x v="14"/>
    <x v="28"/>
    <x v="0"/>
    <x v="6"/>
    <x v="16849"/>
  </r>
  <r>
    <x v="14"/>
    <x v="28"/>
    <x v="0"/>
    <x v="8"/>
    <x v="7"/>
  </r>
  <r>
    <x v="14"/>
    <x v="28"/>
    <x v="0"/>
    <x v="9"/>
    <x v="16850"/>
  </r>
  <r>
    <x v="14"/>
    <x v="28"/>
    <x v="0"/>
    <x v="10"/>
    <x v="16851"/>
  </r>
  <r>
    <x v="14"/>
    <x v="28"/>
    <x v="0"/>
    <x v="11"/>
    <x v="16852"/>
  </r>
  <r>
    <x v="14"/>
    <x v="28"/>
    <x v="0"/>
    <x v="12"/>
    <x v="7"/>
  </r>
  <r>
    <x v="14"/>
    <x v="28"/>
    <x v="0"/>
    <x v="13"/>
    <x v="16853"/>
  </r>
  <r>
    <x v="14"/>
    <x v="28"/>
    <x v="1"/>
    <x v="0"/>
    <x v="7"/>
  </r>
  <r>
    <x v="14"/>
    <x v="28"/>
    <x v="1"/>
    <x v="1"/>
    <x v="16854"/>
  </r>
  <r>
    <x v="14"/>
    <x v="28"/>
    <x v="1"/>
    <x v="2"/>
    <x v="16855"/>
  </r>
  <r>
    <x v="14"/>
    <x v="28"/>
    <x v="1"/>
    <x v="3"/>
    <x v="15704"/>
  </r>
  <r>
    <x v="14"/>
    <x v="28"/>
    <x v="1"/>
    <x v="4"/>
    <x v="7"/>
  </r>
  <r>
    <x v="14"/>
    <x v="28"/>
    <x v="1"/>
    <x v="5"/>
    <x v="7"/>
  </r>
  <r>
    <x v="14"/>
    <x v="28"/>
    <x v="1"/>
    <x v="6"/>
    <x v="16849"/>
  </r>
  <r>
    <x v="14"/>
    <x v="28"/>
    <x v="1"/>
    <x v="8"/>
    <x v="7"/>
  </r>
  <r>
    <x v="14"/>
    <x v="28"/>
    <x v="1"/>
    <x v="9"/>
    <x v="16850"/>
  </r>
  <r>
    <x v="14"/>
    <x v="28"/>
    <x v="1"/>
    <x v="10"/>
    <x v="7"/>
  </r>
  <r>
    <x v="14"/>
    <x v="28"/>
    <x v="1"/>
    <x v="11"/>
    <x v="16852"/>
  </r>
  <r>
    <x v="14"/>
    <x v="28"/>
    <x v="1"/>
    <x v="12"/>
    <x v="7"/>
  </r>
  <r>
    <x v="14"/>
    <x v="28"/>
    <x v="1"/>
    <x v="13"/>
    <x v="16856"/>
  </r>
  <r>
    <x v="14"/>
    <x v="29"/>
    <x v="0"/>
    <x v="0"/>
    <x v="7"/>
  </r>
  <r>
    <x v="14"/>
    <x v="29"/>
    <x v="0"/>
    <x v="1"/>
    <x v="16857"/>
  </r>
  <r>
    <x v="14"/>
    <x v="29"/>
    <x v="0"/>
    <x v="2"/>
    <x v="16858"/>
  </r>
  <r>
    <x v="14"/>
    <x v="29"/>
    <x v="0"/>
    <x v="3"/>
    <x v="15714"/>
  </r>
  <r>
    <x v="14"/>
    <x v="29"/>
    <x v="0"/>
    <x v="4"/>
    <x v="7"/>
  </r>
  <r>
    <x v="14"/>
    <x v="29"/>
    <x v="0"/>
    <x v="5"/>
    <x v="2068"/>
  </r>
  <r>
    <x v="14"/>
    <x v="29"/>
    <x v="0"/>
    <x v="6"/>
    <x v="16859"/>
  </r>
  <r>
    <x v="14"/>
    <x v="29"/>
    <x v="0"/>
    <x v="8"/>
    <x v="7"/>
  </r>
  <r>
    <x v="14"/>
    <x v="29"/>
    <x v="0"/>
    <x v="9"/>
    <x v="16860"/>
  </r>
  <r>
    <x v="14"/>
    <x v="29"/>
    <x v="0"/>
    <x v="10"/>
    <x v="16861"/>
  </r>
  <r>
    <x v="14"/>
    <x v="29"/>
    <x v="0"/>
    <x v="11"/>
    <x v="16862"/>
  </r>
  <r>
    <x v="14"/>
    <x v="29"/>
    <x v="0"/>
    <x v="12"/>
    <x v="16863"/>
  </r>
  <r>
    <x v="14"/>
    <x v="29"/>
    <x v="0"/>
    <x v="13"/>
    <x v="16864"/>
  </r>
  <r>
    <x v="14"/>
    <x v="29"/>
    <x v="1"/>
    <x v="0"/>
    <x v="7"/>
  </r>
  <r>
    <x v="14"/>
    <x v="29"/>
    <x v="1"/>
    <x v="1"/>
    <x v="16857"/>
  </r>
  <r>
    <x v="14"/>
    <x v="29"/>
    <x v="1"/>
    <x v="2"/>
    <x v="16865"/>
  </r>
  <r>
    <x v="14"/>
    <x v="29"/>
    <x v="1"/>
    <x v="3"/>
    <x v="15714"/>
  </r>
  <r>
    <x v="14"/>
    <x v="29"/>
    <x v="1"/>
    <x v="4"/>
    <x v="16866"/>
  </r>
  <r>
    <x v="14"/>
    <x v="29"/>
    <x v="1"/>
    <x v="5"/>
    <x v="7"/>
  </r>
  <r>
    <x v="14"/>
    <x v="29"/>
    <x v="1"/>
    <x v="6"/>
    <x v="16859"/>
  </r>
  <r>
    <x v="14"/>
    <x v="29"/>
    <x v="1"/>
    <x v="8"/>
    <x v="7"/>
  </r>
  <r>
    <x v="14"/>
    <x v="29"/>
    <x v="1"/>
    <x v="9"/>
    <x v="16867"/>
  </r>
  <r>
    <x v="14"/>
    <x v="29"/>
    <x v="1"/>
    <x v="10"/>
    <x v="7"/>
  </r>
  <r>
    <x v="14"/>
    <x v="29"/>
    <x v="1"/>
    <x v="11"/>
    <x v="16862"/>
  </r>
  <r>
    <x v="14"/>
    <x v="29"/>
    <x v="1"/>
    <x v="12"/>
    <x v="7"/>
  </r>
  <r>
    <x v="14"/>
    <x v="29"/>
    <x v="1"/>
    <x v="13"/>
    <x v="16868"/>
  </r>
  <r>
    <x v="14"/>
    <x v="31"/>
    <x v="0"/>
    <x v="0"/>
    <x v="7"/>
  </r>
  <r>
    <x v="14"/>
    <x v="31"/>
    <x v="0"/>
    <x v="1"/>
    <x v="16869"/>
  </r>
  <r>
    <x v="14"/>
    <x v="31"/>
    <x v="0"/>
    <x v="2"/>
    <x v="16870"/>
  </r>
  <r>
    <x v="14"/>
    <x v="31"/>
    <x v="0"/>
    <x v="3"/>
    <x v="16871"/>
  </r>
  <r>
    <x v="14"/>
    <x v="31"/>
    <x v="0"/>
    <x v="4"/>
    <x v="7"/>
  </r>
  <r>
    <x v="14"/>
    <x v="31"/>
    <x v="0"/>
    <x v="5"/>
    <x v="7"/>
  </r>
  <r>
    <x v="14"/>
    <x v="31"/>
    <x v="0"/>
    <x v="6"/>
    <x v="16872"/>
  </r>
  <r>
    <x v="14"/>
    <x v="31"/>
    <x v="0"/>
    <x v="8"/>
    <x v="16873"/>
  </r>
  <r>
    <x v="14"/>
    <x v="31"/>
    <x v="0"/>
    <x v="9"/>
    <x v="16874"/>
  </r>
  <r>
    <x v="14"/>
    <x v="31"/>
    <x v="0"/>
    <x v="10"/>
    <x v="16875"/>
  </r>
  <r>
    <x v="14"/>
    <x v="31"/>
    <x v="0"/>
    <x v="11"/>
    <x v="16876"/>
  </r>
  <r>
    <x v="14"/>
    <x v="31"/>
    <x v="0"/>
    <x v="12"/>
    <x v="16877"/>
  </r>
  <r>
    <x v="14"/>
    <x v="31"/>
    <x v="0"/>
    <x v="13"/>
    <x v="16878"/>
  </r>
  <r>
    <x v="14"/>
    <x v="31"/>
    <x v="1"/>
    <x v="0"/>
    <x v="7"/>
  </r>
  <r>
    <x v="14"/>
    <x v="31"/>
    <x v="1"/>
    <x v="1"/>
    <x v="16879"/>
  </r>
  <r>
    <x v="14"/>
    <x v="31"/>
    <x v="1"/>
    <x v="2"/>
    <x v="16880"/>
  </r>
  <r>
    <x v="14"/>
    <x v="31"/>
    <x v="1"/>
    <x v="3"/>
    <x v="16881"/>
  </r>
  <r>
    <x v="14"/>
    <x v="31"/>
    <x v="1"/>
    <x v="4"/>
    <x v="7"/>
  </r>
  <r>
    <x v="14"/>
    <x v="31"/>
    <x v="1"/>
    <x v="5"/>
    <x v="7"/>
  </r>
  <r>
    <x v="14"/>
    <x v="31"/>
    <x v="1"/>
    <x v="6"/>
    <x v="16882"/>
  </r>
  <r>
    <x v="14"/>
    <x v="31"/>
    <x v="1"/>
    <x v="8"/>
    <x v="16873"/>
  </r>
  <r>
    <x v="14"/>
    <x v="31"/>
    <x v="1"/>
    <x v="9"/>
    <x v="16883"/>
  </r>
  <r>
    <x v="14"/>
    <x v="31"/>
    <x v="1"/>
    <x v="10"/>
    <x v="7"/>
  </r>
  <r>
    <x v="14"/>
    <x v="31"/>
    <x v="1"/>
    <x v="11"/>
    <x v="16884"/>
  </r>
  <r>
    <x v="14"/>
    <x v="31"/>
    <x v="1"/>
    <x v="12"/>
    <x v="7"/>
  </r>
  <r>
    <x v="14"/>
    <x v="31"/>
    <x v="1"/>
    <x v="13"/>
    <x v="16885"/>
  </r>
  <r>
    <x v="14"/>
    <x v="32"/>
    <x v="0"/>
    <x v="0"/>
    <x v="7"/>
  </r>
  <r>
    <x v="14"/>
    <x v="32"/>
    <x v="0"/>
    <x v="1"/>
    <x v="16886"/>
  </r>
  <r>
    <x v="14"/>
    <x v="32"/>
    <x v="0"/>
    <x v="2"/>
    <x v="16887"/>
  </r>
  <r>
    <x v="14"/>
    <x v="32"/>
    <x v="0"/>
    <x v="3"/>
    <x v="16888"/>
  </r>
  <r>
    <x v="14"/>
    <x v="32"/>
    <x v="0"/>
    <x v="4"/>
    <x v="16889"/>
  </r>
  <r>
    <x v="14"/>
    <x v="32"/>
    <x v="0"/>
    <x v="5"/>
    <x v="7"/>
  </r>
  <r>
    <x v="14"/>
    <x v="32"/>
    <x v="0"/>
    <x v="6"/>
    <x v="16890"/>
  </r>
  <r>
    <x v="14"/>
    <x v="32"/>
    <x v="0"/>
    <x v="8"/>
    <x v="16891"/>
  </r>
  <r>
    <x v="14"/>
    <x v="32"/>
    <x v="0"/>
    <x v="9"/>
    <x v="16892"/>
  </r>
  <r>
    <x v="14"/>
    <x v="32"/>
    <x v="0"/>
    <x v="10"/>
    <x v="7"/>
  </r>
  <r>
    <x v="14"/>
    <x v="32"/>
    <x v="0"/>
    <x v="11"/>
    <x v="16893"/>
  </r>
  <r>
    <x v="14"/>
    <x v="32"/>
    <x v="0"/>
    <x v="12"/>
    <x v="16894"/>
  </r>
  <r>
    <x v="14"/>
    <x v="32"/>
    <x v="0"/>
    <x v="13"/>
    <x v="16895"/>
  </r>
  <r>
    <x v="14"/>
    <x v="32"/>
    <x v="1"/>
    <x v="0"/>
    <x v="7204"/>
  </r>
  <r>
    <x v="14"/>
    <x v="32"/>
    <x v="1"/>
    <x v="1"/>
    <x v="16896"/>
  </r>
  <r>
    <x v="14"/>
    <x v="32"/>
    <x v="1"/>
    <x v="2"/>
    <x v="16897"/>
  </r>
  <r>
    <x v="14"/>
    <x v="32"/>
    <x v="1"/>
    <x v="3"/>
    <x v="16898"/>
  </r>
  <r>
    <x v="14"/>
    <x v="32"/>
    <x v="1"/>
    <x v="4"/>
    <x v="16899"/>
  </r>
  <r>
    <x v="14"/>
    <x v="32"/>
    <x v="1"/>
    <x v="5"/>
    <x v="7"/>
  </r>
  <r>
    <x v="14"/>
    <x v="32"/>
    <x v="1"/>
    <x v="6"/>
    <x v="16900"/>
  </r>
  <r>
    <x v="14"/>
    <x v="32"/>
    <x v="1"/>
    <x v="8"/>
    <x v="16901"/>
  </r>
  <r>
    <x v="14"/>
    <x v="32"/>
    <x v="1"/>
    <x v="9"/>
    <x v="16902"/>
  </r>
  <r>
    <x v="14"/>
    <x v="32"/>
    <x v="1"/>
    <x v="10"/>
    <x v="7"/>
  </r>
  <r>
    <x v="14"/>
    <x v="32"/>
    <x v="1"/>
    <x v="11"/>
    <x v="16903"/>
  </r>
  <r>
    <x v="14"/>
    <x v="32"/>
    <x v="1"/>
    <x v="12"/>
    <x v="7"/>
  </r>
  <r>
    <x v="14"/>
    <x v="32"/>
    <x v="1"/>
    <x v="13"/>
    <x v="16904"/>
  </r>
  <r>
    <x v="14"/>
    <x v="33"/>
    <x v="0"/>
    <x v="0"/>
    <x v="7"/>
  </r>
  <r>
    <x v="14"/>
    <x v="33"/>
    <x v="0"/>
    <x v="1"/>
    <x v="16905"/>
  </r>
  <r>
    <x v="14"/>
    <x v="33"/>
    <x v="0"/>
    <x v="2"/>
    <x v="16906"/>
  </r>
  <r>
    <x v="14"/>
    <x v="33"/>
    <x v="0"/>
    <x v="3"/>
    <x v="16907"/>
  </r>
  <r>
    <x v="14"/>
    <x v="33"/>
    <x v="0"/>
    <x v="4"/>
    <x v="16908"/>
  </r>
  <r>
    <x v="14"/>
    <x v="33"/>
    <x v="0"/>
    <x v="5"/>
    <x v="16909"/>
  </r>
  <r>
    <x v="14"/>
    <x v="33"/>
    <x v="0"/>
    <x v="6"/>
    <x v="16910"/>
  </r>
  <r>
    <x v="14"/>
    <x v="33"/>
    <x v="0"/>
    <x v="8"/>
    <x v="16911"/>
  </r>
  <r>
    <x v="14"/>
    <x v="33"/>
    <x v="0"/>
    <x v="9"/>
    <x v="16912"/>
  </r>
  <r>
    <x v="14"/>
    <x v="33"/>
    <x v="0"/>
    <x v="10"/>
    <x v="16913"/>
  </r>
  <r>
    <x v="14"/>
    <x v="33"/>
    <x v="0"/>
    <x v="11"/>
    <x v="16914"/>
  </r>
  <r>
    <x v="14"/>
    <x v="33"/>
    <x v="0"/>
    <x v="12"/>
    <x v="7"/>
  </r>
  <r>
    <x v="14"/>
    <x v="33"/>
    <x v="0"/>
    <x v="13"/>
    <x v="16915"/>
  </r>
  <r>
    <x v="14"/>
    <x v="33"/>
    <x v="1"/>
    <x v="0"/>
    <x v="7"/>
  </r>
  <r>
    <x v="14"/>
    <x v="33"/>
    <x v="1"/>
    <x v="1"/>
    <x v="16916"/>
  </r>
  <r>
    <x v="14"/>
    <x v="33"/>
    <x v="1"/>
    <x v="2"/>
    <x v="16917"/>
  </r>
  <r>
    <x v="14"/>
    <x v="33"/>
    <x v="1"/>
    <x v="3"/>
    <x v="16918"/>
  </r>
  <r>
    <x v="14"/>
    <x v="33"/>
    <x v="1"/>
    <x v="4"/>
    <x v="15460"/>
  </r>
  <r>
    <x v="14"/>
    <x v="33"/>
    <x v="1"/>
    <x v="5"/>
    <x v="7"/>
  </r>
  <r>
    <x v="14"/>
    <x v="33"/>
    <x v="1"/>
    <x v="6"/>
    <x v="16919"/>
  </r>
  <r>
    <x v="14"/>
    <x v="33"/>
    <x v="1"/>
    <x v="8"/>
    <x v="16911"/>
  </r>
  <r>
    <x v="14"/>
    <x v="33"/>
    <x v="1"/>
    <x v="9"/>
    <x v="16920"/>
  </r>
  <r>
    <x v="14"/>
    <x v="33"/>
    <x v="1"/>
    <x v="10"/>
    <x v="7"/>
  </r>
  <r>
    <x v="14"/>
    <x v="33"/>
    <x v="1"/>
    <x v="11"/>
    <x v="16921"/>
  </r>
  <r>
    <x v="14"/>
    <x v="33"/>
    <x v="1"/>
    <x v="12"/>
    <x v="7"/>
  </r>
  <r>
    <x v="14"/>
    <x v="33"/>
    <x v="1"/>
    <x v="13"/>
    <x v="16922"/>
  </r>
  <r>
    <x v="14"/>
    <x v="34"/>
    <x v="0"/>
    <x v="0"/>
    <x v="7"/>
  </r>
  <r>
    <x v="14"/>
    <x v="34"/>
    <x v="0"/>
    <x v="1"/>
    <x v="16923"/>
  </r>
  <r>
    <x v="14"/>
    <x v="34"/>
    <x v="0"/>
    <x v="2"/>
    <x v="16924"/>
  </r>
  <r>
    <x v="14"/>
    <x v="34"/>
    <x v="0"/>
    <x v="3"/>
    <x v="8938"/>
  </r>
  <r>
    <x v="14"/>
    <x v="34"/>
    <x v="0"/>
    <x v="4"/>
    <x v="7"/>
  </r>
  <r>
    <x v="14"/>
    <x v="34"/>
    <x v="0"/>
    <x v="5"/>
    <x v="16925"/>
  </r>
  <r>
    <x v="14"/>
    <x v="34"/>
    <x v="0"/>
    <x v="6"/>
    <x v="16926"/>
  </r>
  <r>
    <x v="14"/>
    <x v="34"/>
    <x v="0"/>
    <x v="8"/>
    <x v="16927"/>
  </r>
  <r>
    <x v="14"/>
    <x v="34"/>
    <x v="0"/>
    <x v="9"/>
    <x v="16928"/>
  </r>
  <r>
    <x v="14"/>
    <x v="34"/>
    <x v="0"/>
    <x v="10"/>
    <x v="16929"/>
  </r>
  <r>
    <x v="14"/>
    <x v="34"/>
    <x v="0"/>
    <x v="11"/>
    <x v="16930"/>
  </r>
  <r>
    <x v="14"/>
    <x v="34"/>
    <x v="0"/>
    <x v="12"/>
    <x v="7"/>
  </r>
  <r>
    <x v="14"/>
    <x v="34"/>
    <x v="0"/>
    <x v="13"/>
    <x v="16931"/>
  </r>
  <r>
    <x v="14"/>
    <x v="34"/>
    <x v="1"/>
    <x v="0"/>
    <x v="7"/>
  </r>
  <r>
    <x v="14"/>
    <x v="34"/>
    <x v="1"/>
    <x v="1"/>
    <x v="4123"/>
  </r>
  <r>
    <x v="14"/>
    <x v="34"/>
    <x v="1"/>
    <x v="2"/>
    <x v="16932"/>
  </r>
  <r>
    <x v="14"/>
    <x v="34"/>
    <x v="1"/>
    <x v="3"/>
    <x v="8948"/>
  </r>
  <r>
    <x v="14"/>
    <x v="34"/>
    <x v="1"/>
    <x v="4"/>
    <x v="7"/>
  </r>
  <r>
    <x v="14"/>
    <x v="34"/>
    <x v="1"/>
    <x v="5"/>
    <x v="7"/>
  </r>
  <r>
    <x v="14"/>
    <x v="34"/>
    <x v="1"/>
    <x v="6"/>
    <x v="16933"/>
  </r>
  <r>
    <x v="14"/>
    <x v="34"/>
    <x v="1"/>
    <x v="8"/>
    <x v="16927"/>
  </r>
  <r>
    <x v="14"/>
    <x v="34"/>
    <x v="1"/>
    <x v="9"/>
    <x v="14059"/>
  </r>
  <r>
    <x v="14"/>
    <x v="34"/>
    <x v="1"/>
    <x v="10"/>
    <x v="7"/>
  </r>
  <r>
    <x v="14"/>
    <x v="34"/>
    <x v="1"/>
    <x v="11"/>
    <x v="16934"/>
  </r>
  <r>
    <x v="14"/>
    <x v="34"/>
    <x v="1"/>
    <x v="12"/>
    <x v="7"/>
  </r>
  <r>
    <x v="14"/>
    <x v="34"/>
    <x v="1"/>
    <x v="13"/>
    <x v="16935"/>
  </r>
  <r>
    <x v="14"/>
    <x v="35"/>
    <x v="0"/>
    <x v="0"/>
    <x v="7"/>
  </r>
  <r>
    <x v="14"/>
    <x v="35"/>
    <x v="0"/>
    <x v="1"/>
    <x v="16936"/>
  </r>
  <r>
    <x v="14"/>
    <x v="35"/>
    <x v="0"/>
    <x v="2"/>
    <x v="16937"/>
  </r>
  <r>
    <x v="14"/>
    <x v="35"/>
    <x v="0"/>
    <x v="3"/>
    <x v="16938"/>
  </r>
  <r>
    <x v="14"/>
    <x v="35"/>
    <x v="0"/>
    <x v="4"/>
    <x v="7"/>
  </r>
  <r>
    <x v="14"/>
    <x v="35"/>
    <x v="0"/>
    <x v="5"/>
    <x v="1533"/>
  </r>
  <r>
    <x v="14"/>
    <x v="35"/>
    <x v="0"/>
    <x v="6"/>
    <x v="7"/>
  </r>
  <r>
    <x v="14"/>
    <x v="35"/>
    <x v="0"/>
    <x v="8"/>
    <x v="16939"/>
  </r>
  <r>
    <x v="14"/>
    <x v="35"/>
    <x v="0"/>
    <x v="9"/>
    <x v="16940"/>
  </r>
  <r>
    <x v="14"/>
    <x v="35"/>
    <x v="0"/>
    <x v="10"/>
    <x v="16941"/>
  </r>
  <r>
    <x v="14"/>
    <x v="35"/>
    <x v="0"/>
    <x v="11"/>
    <x v="16942"/>
  </r>
  <r>
    <x v="14"/>
    <x v="35"/>
    <x v="0"/>
    <x v="12"/>
    <x v="16943"/>
  </r>
  <r>
    <x v="14"/>
    <x v="35"/>
    <x v="0"/>
    <x v="13"/>
    <x v="16944"/>
  </r>
  <r>
    <x v="14"/>
    <x v="35"/>
    <x v="1"/>
    <x v="0"/>
    <x v="7"/>
  </r>
  <r>
    <x v="14"/>
    <x v="35"/>
    <x v="1"/>
    <x v="1"/>
    <x v="16945"/>
  </r>
  <r>
    <x v="14"/>
    <x v="35"/>
    <x v="1"/>
    <x v="2"/>
    <x v="16946"/>
  </r>
  <r>
    <x v="14"/>
    <x v="35"/>
    <x v="1"/>
    <x v="3"/>
    <x v="16938"/>
  </r>
  <r>
    <x v="14"/>
    <x v="35"/>
    <x v="1"/>
    <x v="4"/>
    <x v="7"/>
  </r>
  <r>
    <x v="14"/>
    <x v="35"/>
    <x v="1"/>
    <x v="5"/>
    <x v="7"/>
  </r>
  <r>
    <x v="14"/>
    <x v="35"/>
    <x v="1"/>
    <x v="6"/>
    <x v="16947"/>
  </r>
  <r>
    <x v="14"/>
    <x v="35"/>
    <x v="1"/>
    <x v="8"/>
    <x v="16939"/>
  </r>
  <r>
    <x v="14"/>
    <x v="35"/>
    <x v="1"/>
    <x v="9"/>
    <x v="16948"/>
  </r>
  <r>
    <x v="14"/>
    <x v="35"/>
    <x v="1"/>
    <x v="10"/>
    <x v="7"/>
  </r>
  <r>
    <x v="14"/>
    <x v="35"/>
    <x v="1"/>
    <x v="11"/>
    <x v="16949"/>
  </r>
  <r>
    <x v="14"/>
    <x v="35"/>
    <x v="1"/>
    <x v="12"/>
    <x v="7"/>
  </r>
  <r>
    <x v="14"/>
    <x v="35"/>
    <x v="1"/>
    <x v="13"/>
    <x v="16950"/>
  </r>
  <r>
    <x v="14"/>
    <x v="36"/>
    <x v="0"/>
    <x v="0"/>
    <x v="7"/>
  </r>
  <r>
    <x v="14"/>
    <x v="36"/>
    <x v="0"/>
    <x v="1"/>
    <x v="16951"/>
  </r>
  <r>
    <x v="14"/>
    <x v="36"/>
    <x v="0"/>
    <x v="2"/>
    <x v="16952"/>
  </r>
  <r>
    <x v="14"/>
    <x v="36"/>
    <x v="0"/>
    <x v="3"/>
    <x v="14688"/>
  </r>
  <r>
    <x v="14"/>
    <x v="36"/>
    <x v="0"/>
    <x v="4"/>
    <x v="7"/>
  </r>
  <r>
    <x v="14"/>
    <x v="36"/>
    <x v="0"/>
    <x v="5"/>
    <x v="7"/>
  </r>
  <r>
    <x v="14"/>
    <x v="36"/>
    <x v="0"/>
    <x v="6"/>
    <x v="7"/>
  </r>
  <r>
    <x v="14"/>
    <x v="36"/>
    <x v="0"/>
    <x v="8"/>
    <x v="7"/>
  </r>
  <r>
    <x v="14"/>
    <x v="36"/>
    <x v="0"/>
    <x v="9"/>
    <x v="16953"/>
  </r>
  <r>
    <x v="14"/>
    <x v="36"/>
    <x v="0"/>
    <x v="10"/>
    <x v="16954"/>
  </r>
  <r>
    <x v="14"/>
    <x v="36"/>
    <x v="0"/>
    <x v="11"/>
    <x v="16955"/>
  </r>
  <r>
    <x v="14"/>
    <x v="36"/>
    <x v="0"/>
    <x v="12"/>
    <x v="7"/>
  </r>
  <r>
    <x v="14"/>
    <x v="36"/>
    <x v="0"/>
    <x v="13"/>
    <x v="16956"/>
  </r>
  <r>
    <x v="14"/>
    <x v="36"/>
    <x v="1"/>
    <x v="0"/>
    <x v="7"/>
  </r>
  <r>
    <x v="14"/>
    <x v="36"/>
    <x v="1"/>
    <x v="1"/>
    <x v="16951"/>
  </r>
  <r>
    <x v="14"/>
    <x v="36"/>
    <x v="1"/>
    <x v="2"/>
    <x v="16957"/>
  </r>
  <r>
    <x v="14"/>
    <x v="36"/>
    <x v="1"/>
    <x v="3"/>
    <x v="7793"/>
  </r>
  <r>
    <x v="14"/>
    <x v="36"/>
    <x v="1"/>
    <x v="4"/>
    <x v="7"/>
  </r>
  <r>
    <x v="14"/>
    <x v="36"/>
    <x v="1"/>
    <x v="5"/>
    <x v="7"/>
  </r>
  <r>
    <x v="14"/>
    <x v="36"/>
    <x v="1"/>
    <x v="6"/>
    <x v="409"/>
  </r>
  <r>
    <x v="14"/>
    <x v="36"/>
    <x v="1"/>
    <x v="8"/>
    <x v="7"/>
  </r>
  <r>
    <x v="14"/>
    <x v="36"/>
    <x v="1"/>
    <x v="9"/>
    <x v="16958"/>
  </r>
  <r>
    <x v="14"/>
    <x v="36"/>
    <x v="1"/>
    <x v="10"/>
    <x v="7"/>
  </r>
  <r>
    <x v="14"/>
    <x v="36"/>
    <x v="1"/>
    <x v="11"/>
    <x v="8726"/>
  </r>
  <r>
    <x v="14"/>
    <x v="36"/>
    <x v="1"/>
    <x v="12"/>
    <x v="7"/>
  </r>
  <r>
    <x v="14"/>
    <x v="36"/>
    <x v="1"/>
    <x v="13"/>
    <x v="16959"/>
  </r>
  <r>
    <x v="14"/>
    <x v="37"/>
    <x v="0"/>
    <x v="0"/>
    <x v="7"/>
  </r>
  <r>
    <x v="14"/>
    <x v="37"/>
    <x v="0"/>
    <x v="1"/>
    <x v="16960"/>
  </r>
  <r>
    <x v="14"/>
    <x v="37"/>
    <x v="0"/>
    <x v="2"/>
    <x v="16961"/>
  </r>
  <r>
    <x v="14"/>
    <x v="37"/>
    <x v="0"/>
    <x v="3"/>
    <x v="16962"/>
  </r>
  <r>
    <x v="14"/>
    <x v="37"/>
    <x v="0"/>
    <x v="4"/>
    <x v="7"/>
  </r>
  <r>
    <x v="14"/>
    <x v="37"/>
    <x v="0"/>
    <x v="5"/>
    <x v="7"/>
  </r>
  <r>
    <x v="14"/>
    <x v="37"/>
    <x v="0"/>
    <x v="6"/>
    <x v="16963"/>
  </r>
  <r>
    <x v="14"/>
    <x v="37"/>
    <x v="0"/>
    <x v="8"/>
    <x v="7"/>
  </r>
  <r>
    <x v="14"/>
    <x v="37"/>
    <x v="0"/>
    <x v="9"/>
    <x v="16964"/>
  </r>
  <r>
    <x v="14"/>
    <x v="37"/>
    <x v="0"/>
    <x v="10"/>
    <x v="16965"/>
  </r>
  <r>
    <x v="14"/>
    <x v="37"/>
    <x v="0"/>
    <x v="11"/>
    <x v="869"/>
  </r>
  <r>
    <x v="14"/>
    <x v="37"/>
    <x v="0"/>
    <x v="12"/>
    <x v="16966"/>
  </r>
  <r>
    <x v="14"/>
    <x v="37"/>
    <x v="0"/>
    <x v="13"/>
    <x v="16967"/>
  </r>
  <r>
    <x v="14"/>
    <x v="37"/>
    <x v="1"/>
    <x v="0"/>
    <x v="7"/>
  </r>
  <r>
    <x v="14"/>
    <x v="37"/>
    <x v="1"/>
    <x v="1"/>
    <x v="16968"/>
  </r>
  <r>
    <x v="14"/>
    <x v="37"/>
    <x v="1"/>
    <x v="2"/>
    <x v="16969"/>
  </r>
  <r>
    <x v="14"/>
    <x v="37"/>
    <x v="1"/>
    <x v="3"/>
    <x v="16970"/>
  </r>
  <r>
    <x v="14"/>
    <x v="37"/>
    <x v="1"/>
    <x v="4"/>
    <x v="7"/>
  </r>
  <r>
    <x v="14"/>
    <x v="37"/>
    <x v="1"/>
    <x v="5"/>
    <x v="7"/>
  </r>
  <r>
    <x v="14"/>
    <x v="37"/>
    <x v="1"/>
    <x v="6"/>
    <x v="16971"/>
  </r>
  <r>
    <x v="14"/>
    <x v="37"/>
    <x v="1"/>
    <x v="8"/>
    <x v="7"/>
  </r>
  <r>
    <x v="14"/>
    <x v="37"/>
    <x v="1"/>
    <x v="9"/>
    <x v="16972"/>
  </r>
  <r>
    <x v="14"/>
    <x v="37"/>
    <x v="1"/>
    <x v="10"/>
    <x v="7"/>
  </r>
  <r>
    <x v="14"/>
    <x v="37"/>
    <x v="1"/>
    <x v="11"/>
    <x v="16973"/>
  </r>
  <r>
    <x v="14"/>
    <x v="37"/>
    <x v="1"/>
    <x v="12"/>
    <x v="16974"/>
  </r>
  <r>
    <x v="14"/>
    <x v="37"/>
    <x v="1"/>
    <x v="13"/>
    <x v="16975"/>
  </r>
  <r>
    <x v="14"/>
    <x v="75"/>
    <x v="0"/>
    <x v="0"/>
    <x v="7"/>
  </r>
  <r>
    <x v="14"/>
    <x v="75"/>
    <x v="0"/>
    <x v="1"/>
    <x v="16976"/>
  </r>
  <r>
    <x v="14"/>
    <x v="75"/>
    <x v="0"/>
    <x v="2"/>
    <x v="16977"/>
  </r>
  <r>
    <x v="14"/>
    <x v="75"/>
    <x v="0"/>
    <x v="3"/>
    <x v="13601"/>
  </r>
  <r>
    <x v="14"/>
    <x v="75"/>
    <x v="0"/>
    <x v="4"/>
    <x v="7"/>
  </r>
  <r>
    <x v="14"/>
    <x v="75"/>
    <x v="0"/>
    <x v="5"/>
    <x v="7"/>
  </r>
  <r>
    <x v="14"/>
    <x v="75"/>
    <x v="0"/>
    <x v="6"/>
    <x v="7"/>
  </r>
  <r>
    <x v="14"/>
    <x v="75"/>
    <x v="0"/>
    <x v="8"/>
    <x v="7"/>
  </r>
  <r>
    <x v="14"/>
    <x v="75"/>
    <x v="0"/>
    <x v="9"/>
    <x v="16978"/>
  </r>
  <r>
    <x v="14"/>
    <x v="75"/>
    <x v="0"/>
    <x v="10"/>
    <x v="7"/>
  </r>
  <r>
    <x v="14"/>
    <x v="75"/>
    <x v="0"/>
    <x v="11"/>
    <x v="16979"/>
  </r>
  <r>
    <x v="14"/>
    <x v="75"/>
    <x v="0"/>
    <x v="12"/>
    <x v="7"/>
  </r>
  <r>
    <x v="14"/>
    <x v="75"/>
    <x v="0"/>
    <x v="13"/>
    <x v="16980"/>
  </r>
  <r>
    <x v="14"/>
    <x v="75"/>
    <x v="1"/>
    <x v="0"/>
    <x v="7"/>
  </r>
  <r>
    <x v="14"/>
    <x v="75"/>
    <x v="1"/>
    <x v="1"/>
    <x v="16976"/>
  </r>
  <r>
    <x v="14"/>
    <x v="75"/>
    <x v="1"/>
    <x v="2"/>
    <x v="16977"/>
  </r>
  <r>
    <x v="14"/>
    <x v="75"/>
    <x v="1"/>
    <x v="3"/>
    <x v="13601"/>
  </r>
  <r>
    <x v="14"/>
    <x v="75"/>
    <x v="1"/>
    <x v="4"/>
    <x v="7"/>
  </r>
  <r>
    <x v="14"/>
    <x v="75"/>
    <x v="1"/>
    <x v="5"/>
    <x v="7"/>
  </r>
  <r>
    <x v="14"/>
    <x v="75"/>
    <x v="1"/>
    <x v="6"/>
    <x v="7"/>
  </r>
  <r>
    <x v="14"/>
    <x v="75"/>
    <x v="1"/>
    <x v="8"/>
    <x v="7"/>
  </r>
  <r>
    <x v="14"/>
    <x v="75"/>
    <x v="1"/>
    <x v="9"/>
    <x v="16978"/>
  </r>
  <r>
    <x v="14"/>
    <x v="75"/>
    <x v="1"/>
    <x v="10"/>
    <x v="7"/>
  </r>
  <r>
    <x v="14"/>
    <x v="75"/>
    <x v="1"/>
    <x v="11"/>
    <x v="16979"/>
  </r>
  <r>
    <x v="14"/>
    <x v="75"/>
    <x v="1"/>
    <x v="12"/>
    <x v="7"/>
  </r>
  <r>
    <x v="14"/>
    <x v="75"/>
    <x v="1"/>
    <x v="13"/>
    <x v="16980"/>
  </r>
  <r>
    <x v="14"/>
    <x v="38"/>
    <x v="0"/>
    <x v="0"/>
    <x v="7"/>
  </r>
  <r>
    <x v="14"/>
    <x v="38"/>
    <x v="0"/>
    <x v="1"/>
    <x v="16981"/>
  </r>
  <r>
    <x v="14"/>
    <x v="38"/>
    <x v="0"/>
    <x v="2"/>
    <x v="16982"/>
  </r>
  <r>
    <x v="14"/>
    <x v="38"/>
    <x v="0"/>
    <x v="3"/>
    <x v="8998"/>
  </r>
  <r>
    <x v="14"/>
    <x v="38"/>
    <x v="0"/>
    <x v="4"/>
    <x v="7"/>
  </r>
  <r>
    <x v="14"/>
    <x v="38"/>
    <x v="0"/>
    <x v="5"/>
    <x v="12887"/>
  </r>
  <r>
    <x v="14"/>
    <x v="38"/>
    <x v="0"/>
    <x v="6"/>
    <x v="16983"/>
  </r>
  <r>
    <x v="14"/>
    <x v="38"/>
    <x v="0"/>
    <x v="8"/>
    <x v="16984"/>
  </r>
  <r>
    <x v="14"/>
    <x v="38"/>
    <x v="0"/>
    <x v="9"/>
    <x v="16985"/>
  </r>
  <r>
    <x v="14"/>
    <x v="38"/>
    <x v="0"/>
    <x v="10"/>
    <x v="16986"/>
  </r>
  <r>
    <x v="14"/>
    <x v="38"/>
    <x v="0"/>
    <x v="11"/>
    <x v="16987"/>
  </r>
  <r>
    <x v="14"/>
    <x v="38"/>
    <x v="0"/>
    <x v="12"/>
    <x v="16988"/>
  </r>
  <r>
    <x v="14"/>
    <x v="38"/>
    <x v="0"/>
    <x v="13"/>
    <x v="16989"/>
  </r>
  <r>
    <x v="14"/>
    <x v="38"/>
    <x v="1"/>
    <x v="0"/>
    <x v="16990"/>
  </r>
  <r>
    <x v="14"/>
    <x v="38"/>
    <x v="1"/>
    <x v="1"/>
    <x v="16991"/>
  </r>
  <r>
    <x v="14"/>
    <x v="38"/>
    <x v="1"/>
    <x v="2"/>
    <x v="16992"/>
  </r>
  <r>
    <x v="14"/>
    <x v="38"/>
    <x v="1"/>
    <x v="3"/>
    <x v="16993"/>
  </r>
  <r>
    <x v="14"/>
    <x v="38"/>
    <x v="1"/>
    <x v="4"/>
    <x v="16994"/>
  </r>
  <r>
    <x v="14"/>
    <x v="38"/>
    <x v="1"/>
    <x v="5"/>
    <x v="16995"/>
  </r>
  <r>
    <x v="14"/>
    <x v="38"/>
    <x v="1"/>
    <x v="6"/>
    <x v="16996"/>
  </r>
  <r>
    <x v="14"/>
    <x v="38"/>
    <x v="1"/>
    <x v="8"/>
    <x v="16997"/>
  </r>
  <r>
    <x v="14"/>
    <x v="38"/>
    <x v="1"/>
    <x v="9"/>
    <x v="16998"/>
  </r>
  <r>
    <x v="14"/>
    <x v="38"/>
    <x v="1"/>
    <x v="10"/>
    <x v="16999"/>
  </r>
  <r>
    <x v="14"/>
    <x v="38"/>
    <x v="1"/>
    <x v="11"/>
    <x v="17000"/>
  </r>
  <r>
    <x v="14"/>
    <x v="38"/>
    <x v="1"/>
    <x v="12"/>
    <x v="7"/>
  </r>
  <r>
    <x v="14"/>
    <x v="38"/>
    <x v="1"/>
    <x v="13"/>
    <x v="17001"/>
  </r>
  <r>
    <x v="14"/>
    <x v="39"/>
    <x v="0"/>
    <x v="0"/>
    <x v="7"/>
  </r>
  <r>
    <x v="14"/>
    <x v="39"/>
    <x v="0"/>
    <x v="1"/>
    <x v="17002"/>
  </r>
  <r>
    <x v="14"/>
    <x v="39"/>
    <x v="0"/>
    <x v="2"/>
    <x v="17003"/>
  </r>
  <r>
    <x v="14"/>
    <x v="39"/>
    <x v="0"/>
    <x v="3"/>
    <x v="17004"/>
  </r>
  <r>
    <x v="14"/>
    <x v="39"/>
    <x v="0"/>
    <x v="4"/>
    <x v="17005"/>
  </r>
  <r>
    <x v="14"/>
    <x v="39"/>
    <x v="0"/>
    <x v="5"/>
    <x v="7"/>
  </r>
  <r>
    <x v="14"/>
    <x v="39"/>
    <x v="0"/>
    <x v="6"/>
    <x v="17006"/>
  </r>
  <r>
    <x v="14"/>
    <x v="39"/>
    <x v="0"/>
    <x v="8"/>
    <x v="17007"/>
  </r>
  <r>
    <x v="14"/>
    <x v="39"/>
    <x v="0"/>
    <x v="9"/>
    <x v="17008"/>
  </r>
  <r>
    <x v="14"/>
    <x v="39"/>
    <x v="0"/>
    <x v="10"/>
    <x v="17009"/>
  </r>
  <r>
    <x v="14"/>
    <x v="39"/>
    <x v="0"/>
    <x v="11"/>
    <x v="17010"/>
  </r>
  <r>
    <x v="14"/>
    <x v="39"/>
    <x v="0"/>
    <x v="12"/>
    <x v="17011"/>
  </r>
  <r>
    <x v="14"/>
    <x v="39"/>
    <x v="0"/>
    <x v="13"/>
    <x v="17012"/>
  </r>
  <r>
    <x v="14"/>
    <x v="39"/>
    <x v="1"/>
    <x v="0"/>
    <x v="7"/>
  </r>
  <r>
    <x v="14"/>
    <x v="39"/>
    <x v="1"/>
    <x v="1"/>
    <x v="17013"/>
  </r>
  <r>
    <x v="14"/>
    <x v="39"/>
    <x v="1"/>
    <x v="2"/>
    <x v="17014"/>
  </r>
  <r>
    <x v="14"/>
    <x v="39"/>
    <x v="1"/>
    <x v="3"/>
    <x v="17015"/>
  </r>
  <r>
    <x v="14"/>
    <x v="39"/>
    <x v="1"/>
    <x v="4"/>
    <x v="17016"/>
  </r>
  <r>
    <x v="14"/>
    <x v="39"/>
    <x v="1"/>
    <x v="5"/>
    <x v="7"/>
  </r>
  <r>
    <x v="14"/>
    <x v="39"/>
    <x v="1"/>
    <x v="6"/>
    <x v="17017"/>
  </r>
  <r>
    <x v="14"/>
    <x v="39"/>
    <x v="1"/>
    <x v="8"/>
    <x v="17018"/>
  </r>
  <r>
    <x v="14"/>
    <x v="39"/>
    <x v="1"/>
    <x v="9"/>
    <x v="17019"/>
  </r>
  <r>
    <x v="14"/>
    <x v="39"/>
    <x v="1"/>
    <x v="10"/>
    <x v="7"/>
  </r>
  <r>
    <x v="14"/>
    <x v="39"/>
    <x v="1"/>
    <x v="11"/>
    <x v="17020"/>
  </r>
  <r>
    <x v="14"/>
    <x v="39"/>
    <x v="1"/>
    <x v="12"/>
    <x v="7"/>
  </r>
  <r>
    <x v="14"/>
    <x v="39"/>
    <x v="1"/>
    <x v="13"/>
    <x v="17021"/>
  </r>
  <r>
    <x v="14"/>
    <x v="40"/>
    <x v="0"/>
    <x v="0"/>
    <x v="7"/>
  </r>
  <r>
    <x v="14"/>
    <x v="40"/>
    <x v="0"/>
    <x v="1"/>
    <x v="17022"/>
  </r>
  <r>
    <x v="14"/>
    <x v="40"/>
    <x v="0"/>
    <x v="2"/>
    <x v="17023"/>
  </r>
  <r>
    <x v="14"/>
    <x v="40"/>
    <x v="0"/>
    <x v="3"/>
    <x v="17024"/>
  </r>
  <r>
    <x v="14"/>
    <x v="40"/>
    <x v="0"/>
    <x v="4"/>
    <x v="14761"/>
  </r>
  <r>
    <x v="14"/>
    <x v="40"/>
    <x v="0"/>
    <x v="5"/>
    <x v="17025"/>
  </r>
  <r>
    <x v="14"/>
    <x v="40"/>
    <x v="0"/>
    <x v="6"/>
    <x v="17026"/>
  </r>
  <r>
    <x v="14"/>
    <x v="40"/>
    <x v="0"/>
    <x v="8"/>
    <x v="17027"/>
  </r>
  <r>
    <x v="14"/>
    <x v="40"/>
    <x v="0"/>
    <x v="9"/>
    <x v="17028"/>
  </r>
  <r>
    <x v="14"/>
    <x v="40"/>
    <x v="0"/>
    <x v="10"/>
    <x v="17029"/>
  </r>
  <r>
    <x v="14"/>
    <x v="40"/>
    <x v="0"/>
    <x v="11"/>
    <x v="17030"/>
  </r>
  <r>
    <x v="14"/>
    <x v="40"/>
    <x v="0"/>
    <x v="12"/>
    <x v="12673"/>
  </r>
  <r>
    <x v="14"/>
    <x v="40"/>
    <x v="0"/>
    <x v="13"/>
    <x v="17031"/>
  </r>
  <r>
    <x v="14"/>
    <x v="40"/>
    <x v="1"/>
    <x v="0"/>
    <x v="7"/>
  </r>
  <r>
    <x v="14"/>
    <x v="40"/>
    <x v="1"/>
    <x v="1"/>
    <x v="17032"/>
  </r>
  <r>
    <x v="14"/>
    <x v="40"/>
    <x v="1"/>
    <x v="2"/>
    <x v="17033"/>
  </r>
  <r>
    <x v="14"/>
    <x v="40"/>
    <x v="1"/>
    <x v="3"/>
    <x v="17024"/>
  </r>
  <r>
    <x v="14"/>
    <x v="40"/>
    <x v="1"/>
    <x v="4"/>
    <x v="14761"/>
  </r>
  <r>
    <x v="14"/>
    <x v="40"/>
    <x v="1"/>
    <x v="5"/>
    <x v="7"/>
  </r>
  <r>
    <x v="14"/>
    <x v="40"/>
    <x v="1"/>
    <x v="6"/>
    <x v="17034"/>
  </r>
  <r>
    <x v="14"/>
    <x v="40"/>
    <x v="1"/>
    <x v="8"/>
    <x v="17035"/>
  </r>
  <r>
    <x v="14"/>
    <x v="40"/>
    <x v="1"/>
    <x v="9"/>
    <x v="17036"/>
  </r>
  <r>
    <x v="14"/>
    <x v="40"/>
    <x v="1"/>
    <x v="10"/>
    <x v="7"/>
  </r>
  <r>
    <x v="14"/>
    <x v="40"/>
    <x v="1"/>
    <x v="11"/>
    <x v="17037"/>
  </r>
  <r>
    <x v="14"/>
    <x v="40"/>
    <x v="1"/>
    <x v="12"/>
    <x v="7"/>
  </r>
  <r>
    <x v="14"/>
    <x v="40"/>
    <x v="1"/>
    <x v="13"/>
    <x v="17038"/>
  </r>
  <r>
    <x v="14"/>
    <x v="41"/>
    <x v="0"/>
    <x v="0"/>
    <x v="7"/>
  </r>
  <r>
    <x v="14"/>
    <x v="41"/>
    <x v="0"/>
    <x v="1"/>
    <x v="17039"/>
  </r>
  <r>
    <x v="14"/>
    <x v="41"/>
    <x v="0"/>
    <x v="2"/>
    <x v="17040"/>
  </r>
  <r>
    <x v="14"/>
    <x v="41"/>
    <x v="0"/>
    <x v="3"/>
    <x v="17041"/>
  </r>
  <r>
    <x v="14"/>
    <x v="41"/>
    <x v="0"/>
    <x v="4"/>
    <x v="7"/>
  </r>
  <r>
    <x v="14"/>
    <x v="41"/>
    <x v="0"/>
    <x v="5"/>
    <x v="17042"/>
  </r>
  <r>
    <x v="14"/>
    <x v="41"/>
    <x v="0"/>
    <x v="6"/>
    <x v="17043"/>
  </r>
  <r>
    <x v="14"/>
    <x v="41"/>
    <x v="0"/>
    <x v="8"/>
    <x v="17044"/>
  </r>
  <r>
    <x v="14"/>
    <x v="41"/>
    <x v="0"/>
    <x v="9"/>
    <x v="17045"/>
  </r>
  <r>
    <x v="14"/>
    <x v="41"/>
    <x v="0"/>
    <x v="10"/>
    <x v="17046"/>
  </r>
  <r>
    <x v="14"/>
    <x v="41"/>
    <x v="0"/>
    <x v="11"/>
    <x v="17047"/>
  </r>
  <r>
    <x v="14"/>
    <x v="41"/>
    <x v="0"/>
    <x v="12"/>
    <x v="17048"/>
  </r>
  <r>
    <x v="14"/>
    <x v="41"/>
    <x v="0"/>
    <x v="13"/>
    <x v="17049"/>
  </r>
  <r>
    <x v="14"/>
    <x v="41"/>
    <x v="1"/>
    <x v="0"/>
    <x v="17050"/>
  </r>
  <r>
    <x v="14"/>
    <x v="41"/>
    <x v="1"/>
    <x v="1"/>
    <x v="17039"/>
  </r>
  <r>
    <x v="14"/>
    <x v="41"/>
    <x v="1"/>
    <x v="2"/>
    <x v="17051"/>
  </r>
  <r>
    <x v="14"/>
    <x v="41"/>
    <x v="1"/>
    <x v="3"/>
    <x v="17041"/>
  </r>
  <r>
    <x v="14"/>
    <x v="41"/>
    <x v="1"/>
    <x v="4"/>
    <x v="7"/>
  </r>
  <r>
    <x v="14"/>
    <x v="41"/>
    <x v="1"/>
    <x v="5"/>
    <x v="7"/>
  </r>
  <r>
    <x v="14"/>
    <x v="41"/>
    <x v="1"/>
    <x v="6"/>
    <x v="17052"/>
  </r>
  <r>
    <x v="14"/>
    <x v="41"/>
    <x v="1"/>
    <x v="8"/>
    <x v="17053"/>
  </r>
  <r>
    <x v="14"/>
    <x v="41"/>
    <x v="1"/>
    <x v="9"/>
    <x v="17054"/>
  </r>
  <r>
    <x v="14"/>
    <x v="41"/>
    <x v="1"/>
    <x v="10"/>
    <x v="7"/>
  </r>
  <r>
    <x v="14"/>
    <x v="41"/>
    <x v="1"/>
    <x v="11"/>
    <x v="17055"/>
  </r>
  <r>
    <x v="14"/>
    <x v="41"/>
    <x v="1"/>
    <x v="12"/>
    <x v="7"/>
  </r>
  <r>
    <x v="14"/>
    <x v="41"/>
    <x v="1"/>
    <x v="13"/>
    <x v="17056"/>
  </r>
  <r>
    <x v="14"/>
    <x v="42"/>
    <x v="0"/>
    <x v="0"/>
    <x v="7"/>
  </r>
  <r>
    <x v="14"/>
    <x v="42"/>
    <x v="0"/>
    <x v="1"/>
    <x v="17057"/>
  </r>
  <r>
    <x v="14"/>
    <x v="42"/>
    <x v="0"/>
    <x v="2"/>
    <x v="17058"/>
  </r>
  <r>
    <x v="14"/>
    <x v="42"/>
    <x v="0"/>
    <x v="3"/>
    <x v="17059"/>
  </r>
  <r>
    <x v="14"/>
    <x v="42"/>
    <x v="0"/>
    <x v="4"/>
    <x v="7"/>
  </r>
  <r>
    <x v="14"/>
    <x v="42"/>
    <x v="0"/>
    <x v="5"/>
    <x v="17060"/>
  </r>
  <r>
    <x v="14"/>
    <x v="42"/>
    <x v="0"/>
    <x v="6"/>
    <x v="17061"/>
  </r>
  <r>
    <x v="14"/>
    <x v="42"/>
    <x v="0"/>
    <x v="8"/>
    <x v="7"/>
  </r>
  <r>
    <x v="14"/>
    <x v="42"/>
    <x v="0"/>
    <x v="9"/>
    <x v="17062"/>
  </r>
  <r>
    <x v="14"/>
    <x v="42"/>
    <x v="0"/>
    <x v="10"/>
    <x v="17063"/>
  </r>
  <r>
    <x v="14"/>
    <x v="42"/>
    <x v="0"/>
    <x v="11"/>
    <x v="17064"/>
  </r>
  <r>
    <x v="14"/>
    <x v="42"/>
    <x v="0"/>
    <x v="12"/>
    <x v="7"/>
  </r>
  <r>
    <x v="14"/>
    <x v="42"/>
    <x v="0"/>
    <x v="13"/>
    <x v="17065"/>
  </r>
  <r>
    <x v="14"/>
    <x v="42"/>
    <x v="1"/>
    <x v="0"/>
    <x v="7"/>
  </r>
  <r>
    <x v="14"/>
    <x v="42"/>
    <x v="1"/>
    <x v="1"/>
    <x v="17057"/>
  </r>
  <r>
    <x v="14"/>
    <x v="42"/>
    <x v="1"/>
    <x v="2"/>
    <x v="17066"/>
  </r>
  <r>
    <x v="14"/>
    <x v="42"/>
    <x v="1"/>
    <x v="3"/>
    <x v="17059"/>
  </r>
  <r>
    <x v="14"/>
    <x v="42"/>
    <x v="1"/>
    <x v="4"/>
    <x v="7"/>
  </r>
  <r>
    <x v="14"/>
    <x v="42"/>
    <x v="1"/>
    <x v="5"/>
    <x v="7"/>
  </r>
  <r>
    <x v="14"/>
    <x v="42"/>
    <x v="1"/>
    <x v="6"/>
    <x v="17067"/>
  </r>
  <r>
    <x v="14"/>
    <x v="42"/>
    <x v="1"/>
    <x v="8"/>
    <x v="7"/>
  </r>
  <r>
    <x v="14"/>
    <x v="42"/>
    <x v="1"/>
    <x v="9"/>
    <x v="17062"/>
  </r>
  <r>
    <x v="14"/>
    <x v="42"/>
    <x v="1"/>
    <x v="10"/>
    <x v="7"/>
  </r>
  <r>
    <x v="14"/>
    <x v="42"/>
    <x v="1"/>
    <x v="11"/>
    <x v="17068"/>
  </r>
  <r>
    <x v="14"/>
    <x v="42"/>
    <x v="1"/>
    <x v="12"/>
    <x v="7"/>
  </r>
  <r>
    <x v="14"/>
    <x v="42"/>
    <x v="1"/>
    <x v="13"/>
    <x v="17069"/>
  </r>
  <r>
    <x v="14"/>
    <x v="43"/>
    <x v="0"/>
    <x v="0"/>
    <x v="7"/>
  </r>
  <r>
    <x v="14"/>
    <x v="43"/>
    <x v="0"/>
    <x v="1"/>
    <x v="17070"/>
  </r>
  <r>
    <x v="14"/>
    <x v="43"/>
    <x v="0"/>
    <x v="2"/>
    <x v="17071"/>
  </r>
  <r>
    <x v="14"/>
    <x v="43"/>
    <x v="0"/>
    <x v="3"/>
    <x v="17072"/>
  </r>
  <r>
    <x v="14"/>
    <x v="43"/>
    <x v="0"/>
    <x v="4"/>
    <x v="17073"/>
  </r>
  <r>
    <x v="14"/>
    <x v="43"/>
    <x v="0"/>
    <x v="5"/>
    <x v="17074"/>
  </r>
  <r>
    <x v="14"/>
    <x v="43"/>
    <x v="0"/>
    <x v="6"/>
    <x v="17075"/>
  </r>
  <r>
    <x v="14"/>
    <x v="43"/>
    <x v="0"/>
    <x v="8"/>
    <x v="7"/>
  </r>
  <r>
    <x v="14"/>
    <x v="43"/>
    <x v="0"/>
    <x v="9"/>
    <x v="17076"/>
  </r>
  <r>
    <x v="14"/>
    <x v="43"/>
    <x v="0"/>
    <x v="10"/>
    <x v="17077"/>
  </r>
  <r>
    <x v="14"/>
    <x v="43"/>
    <x v="0"/>
    <x v="11"/>
    <x v="17078"/>
  </r>
  <r>
    <x v="14"/>
    <x v="43"/>
    <x v="0"/>
    <x v="12"/>
    <x v="7"/>
  </r>
  <r>
    <x v="14"/>
    <x v="43"/>
    <x v="0"/>
    <x v="13"/>
    <x v="17079"/>
  </r>
  <r>
    <x v="14"/>
    <x v="43"/>
    <x v="1"/>
    <x v="0"/>
    <x v="7"/>
  </r>
  <r>
    <x v="14"/>
    <x v="43"/>
    <x v="1"/>
    <x v="1"/>
    <x v="17070"/>
  </r>
  <r>
    <x v="14"/>
    <x v="43"/>
    <x v="1"/>
    <x v="2"/>
    <x v="17080"/>
  </r>
  <r>
    <x v="14"/>
    <x v="43"/>
    <x v="1"/>
    <x v="3"/>
    <x v="17072"/>
  </r>
  <r>
    <x v="14"/>
    <x v="43"/>
    <x v="1"/>
    <x v="4"/>
    <x v="17073"/>
  </r>
  <r>
    <x v="14"/>
    <x v="43"/>
    <x v="1"/>
    <x v="5"/>
    <x v="7"/>
  </r>
  <r>
    <x v="14"/>
    <x v="43"/>
    <x v="1"/>
    <x v="6"/>
    <x v="17075"/>
  </r>
  <r>
    <x v="14"/>
    <x v="43"/>
    <x v="1"/>
    <x v="8"/>
    <x v="7"/>
  </r>
  <r>
    <x v="14"/>
    <x v="43"/>
    <x v="1"/>
    <x v="9"/>
    <x v="17076"/>
  </r>
  <r>
    <x v="14"/>
    <x v="43"/>
    <x v="1"/>
    <x v="10"/>
    <x v="7"/>
  </r>
  <r>
    <x v="14"/>
    <x v="43"/>
    <x v="1"/>
    <x v="11"/>
    <x v="17078"/>
  </r>
  <r>
    <x v="14"/>
    <x v="43"/>
    <x v="1"/>
    <x v="12"/>
    <x v="7"/>
  </r>
  <r>
    <x v="14"/>
    <x v="43"/>
    <x v="1"/>
    <x v="13"/>
    <x v="17081"/>
  </r>
  <r>
    <x v="14"/>
    <x v="44"/>
    <x v="0"/>
    <x v="0"/>
    <x v="7"/>
  </r>
  <r>
    <x v="14"/>
    <x v="44"/>
    <x v="0"/>
    <x v="1"/>
    <x v="13533"/>
  </r>
  <r>
    <x v="14"/>
    <x v="44"/>
    <x v="0"/>
    <x v="2"/>
    <x v="17082"/>
  </r>
  <r>
    <x v="14"/>
    <x v="44"/>
    <x v="0"/>
    <x v="3"/>
    <x v="17083"/>
  </r>
  <r>
    <x v="14"/>
    <x v="44"/>
    <x v="0"/>
    <x v="4"/>
    <x v="7"/>
  </r>
  <r>
    <x v="14"/>
    <x v="44"/>
    <x v="0"/>
    <x v="5"/>
    <x v="17084"/>
  </r>
  <r>
    <x v="14"/>
    <x v="44"/>
    <x v="0"/>
    <x v="6"/>
    <x v="7"/>
  </r>
  <r>
    <x v="14"/>
    <x v="44"/>
    <x v="0"/>
    <x v="8"/>
    <x v="7"/>
  </r>
  <r>
    <x v="14"/>
    <x v="44"/>
    <x v="0"/>
    <x v="9"/>
    <x v="17085"/>
  </r>
  <r>
    <x v="14"/>
    <x v="44"/>
    <x v="0"/>
    <x v="10"/>
    <x v="17086"/>
  </r>
  <r>
    <x v="14"/>
    <x v="44"/>
    <x v="0"/>
    <x v="11"/>
    <x v="17087"/>
  </r>
  <r>
    <x v="14"/>
    <x v="44"/>
    <x v="0"/>
    <x v="12"/>
    <x v="7328"/>
  </r>
  <r>
    <x v="14"/>
    <x v="44"/>
    <x v="0"/>
    <x v="13"/>
    <x v="17088"/>
  </r>
  <r>
    <x v="14"/>
    <x v="44"/>
    <x v="1"/>
    <x v="0"/>
    <x v="7"/>
  </r>
  <r>
    <x v="14"/>
    <x v="44"/>
    <x v="1"/>
    <x v="1"/>
    <x v="13533"/>
  </r>
  <r>
    <x v="14"/>
    <x v="44"/>
    <x v="1"/>
    <x v="2"/>
    <x v="17089"/>
  </r>
  <r>
    <x v="14"/>
    <x v="44"/>
    <x v="1"/>
    <x v="3"/>
    <x v="17083"/>
  </r>
  <r>
    <x v="14"/>
    <x v="44"/>
    <x v="1"/>
    <x v="4"/>
    <x v="7"/>
  </r>
  <r>
    <x v="14"/>
    <x v="44"/>
    <x v="1"/>
    <x v="5"/>
    <x v="7"/>
  </r>
  <r>
    <x v="14"/>
    <x v="44"/>
    <x v="1"/>
    <x v="6"/>
    <x v="17090"/>
  </r>
  <r>
    <x v="14"/>
    <x v="44"/>
    <x v="1"/>
    <x v="8"/>
    <x v="7"/>
  </r>
  <r>
    <x v="14"/>
    <x v="44"/>
    <x v="1"/>
    <x v="9"/>
    <x v="17091"/>
  </r>
  <r>
    <x v="14"/>
    <x v="44"/>
    <x v="1"/>
    <x v="10"/>
    <x v="7"/>
  </r>
  <r>
    <x v="14"/>
    <x v="44"/>
    <x v="1"/>
    <x v="11"/>
    <x v="17092"/>
  </r>
  <r>
    <x v="14"/>
    <x v="44"/>
    <x v="1"/>
    <x v="12"/>
    <x v="7"/>
  </r>
  <r>
    <x v="14"/>
    <x v="44"/>
    <x v="1"/>
    <x v="13"/>
    <x v="17093"/>
  </r>
  <r>
    <x v="14"/>
    <x v="45"/>
    <x v="0"/>
    <x v="0"/>
    <x v="7"/>
  </r>
  <r>
    <x v="14"/>
    <x v="45"/>
    <x v="0"/>
    <x v="1"/>
    <x v="17094"/>
  </r>
  <r>
    <x v="14"/>
    <x v="45"/>
    <x v="0"/>
    <x v="2"/>
    <x v="17095"/>
  </r>
  <r>
    <x v="14"/>
    <x v="45"/>
    <x v="0"/>
    <x v="3"/>
    <x v="17096"/>
  </r>
  <r>
    <x v="14"/>
    <x v="45"/>
    <x v="0"/>
    <x v="4"/>
    <x v="17097"/>
  </r>
  <r>
    <x v="14"/>
    <x v="45"/>
    <x v="0"/>
    <x v="5"/>
    <x v="17098"/>
  </r>
  <r>
    <x v="14"/>
    <x v="45"/>
    <x v="0"/>
    <x v="6"/>
    <x v="17099"/>
  </r>
  <r>
    <x v="14"/>
    <x v="45"/>
    <x v="0"/>
    <x v="8"/>
    <x v="17100"/>
  </r>
  <r>
    <x v="14"/>
    <x v="45"/>
    <x v="0"/>
    <x v="9"/>
    <x v="17101"/>
  </r>
  <r>
    <x v="14"/>
    <x v="45"/>
    <x v="0"/>
    <x v="10"/>
    <x v="17102"/>
  </r>
  <r>
    <x v="14"/>
    <x v="45"/>
    <x v="0"/>
    <x v="11"/>
    <x v="17103"/>
  </r>
  <r>
    <x v="14"/>
    <x v="45"/>
    <x v="0"/>
    <x v="12"/>
    <x v="17104"/>
  </r>
  <r>
    <x v="14"/>
    <x v="45"/>
    <x v="0"/>
    <x v="13"/>
    <x v="17105"/>
  </r>
  <r>
    <x v="14"/>
    <x v="45"/>
    <x v="1"/>
    <x v="0"/>
    <x v="7"/>
  </r>
  <r>
    <x v="14"/>
    <x v="45"/>
    <x v="1"/>
    <x v="1"/>
    <x v="17094"/>
  </r>
  <r>
    <x v="14"/>
    <x v="45"/>
    <x v="1"/>
    <x v="2"/>
    <x v="17106"/>
  </r>
  <r>
    <x v="14"/>
    <x v="45"/>
    <x v="1"/>
    <x v="3"/>
    <x v="17096"/>
  </r>
  <r>
    <x v="14"/>
    <x v="45"/>
    <x v="1"/>
    <x v="4"/>
    <x v="17097"/>
  </r>
  <r>
    <x v="14"/>
    <x v="45"/>
    <x v="1"/>
    <x v="5"/>
    <x v="7"/>
  </r>
  <r>
    <x v="14"/>
    <x v="45"/>
    <x v="1"/>
    <x v="6"/>
    <x v="17107"/>
  </r>
  <r>
    <x v="14"/>
    <x v="45"/>
    <x v="1"/>
    <x v="8"/>
    <x v="17100"/>
  </r>
  <r>
    <x v="14"/>
    <x v="45"/>
    <x v="1"/>
    <x v="9"/>
    <x v="17101"/>
  </r>
  <r>
    <x v="14"/>
    <x v="45"/>
    <x v="1"/>
    <x v="10"/>
    <x v="7"/>
  </r>
  <r>
    <x v="14"/>
    <x v="45"/>
    <x v="1"/>
    <x v="11"/>
    <x v="17108"/>
  </r>
  <r>
    <x v="14"/>
    <x v="45"/>
    <x v="1"/>
    <x v="12"/>
    <x v="7"/>
  </r>
  <r>
    <x v="14"/>
    <x v="45"/>
    <x v="1"/>
    <x v="13"/>
    <x v="17109"/>
  </r>
  <r>
    <x v="14"/>
    <x v="46"/>
    <x v="0"/>
    <x v="0"/>
    <x v="7"/>
  </r>
  <r>
    <x v="14"/>
    <x v="46"/>
    <x v="0"/>
    <x v="1"/>
    <x v="17110"/>
  </r>
  <r>
    <x v="14"/>
    <x v="46"/>
    <x v="0"/>
    <x v="2"/>
    <x v="17111"/>
  </r>
  <r>
    <x v="14"/>
    <x v="46"/>
    <x v="0"/>
    <x v="3"/>
    <x v="17112"/>
  </r>
  <r>
    <x v="14"/>
    <x v="46"/>
    <x v="0"/>
    <x v="4"/>
    <x v="7"/>
  </r>
  <r>
    <x v="14"/>
    <x v="46"/>
    <x v="0"/>
    <x v="5"/>
    <x v="17113"/>
  </r>
  <r>
    <x v="14"/>
    <x v="46"/>
    <x v="0"/>
    <x v="6"/>
    <x v="17114"/>
  </r>
  <r>
    <x v="14"/>
    <x v="46"/>
    <x v="0"/>
    <x v="8"/>
    <x v="17115"/>
  </r>
  <r>
    <x v="14"/>
    <x v="46"/>
    <x v="0"/>
    <x v="9"/>
    <x v="17116"/>
  </r>
  <r>
    <x v="14"/>
    <x v="46"/>
    <x v="0"/>
    <x v="10"/>
    <x v="17117"/>
  </r>
  <r>
    <x v="14"/>
    <x v="46"/>
    <x v="0"/>
    <x v="11"/>
    <x v="17118"/>
  </r>
  <r>
    <x v="14"/>
    <x v="46"/>
    <x v="0"/>
    <x v="12"/>
    <x v="15970"/>
  </r>
  <r>
    <x v="14"/>
    <x v="46"/>
    <x v="0"/>
    <x v="13"/>
    <x v="17119"/>
  </r>
  <r>
    <x v="14"/>
    <x v="46"/>
    <x v="1"/>
    <x v="0"/>
    <x v="17120"/>
  </r>
  <r>
    <x v="14"/>
    <x v="46"/>
    <x v="1"/>
    <x v="1"/>
    <x v="14829"/>
  </r>
  <r>
    <x v="14"/>
    <x v="46"/>
    <x v="1"/>
    <x v="2"/>
    <x v="17121"/>
  </r>
  <r>
    <x v="14"/>
    <x v="46"/>
    <x v="1"/>
    <x v="3"/>
    <x v="17122"/>
  </r>
  <r>
    <x v="14"/>
    <x v="46"/>
    <x v="1"/>
    <x v="4"/>
    <x v="14857"/>
  </r>
  <r>
    <x v="14"/>
    <x v="46"/>
    <x v="1"/>
    <x v="5"/>
    <x v="7"/>
  </r>
  <r>
    <x v="14"/>
    <x v="46"/>
    <x v="1"/>
    <x v="6"/>
    <x v="17123"/>
  </r>
  <r>
    <x v="14"/>
    <x v="46"/>
    <x v="1"/>
    <x v="8"/>
    <x v="17115"/>
  </r>
  <r>
    <x v="14"/>
    <x v="46"/>
    <x v="1"/>
    <x v="9"/>
    <x v="17124"/>
  </r>
  <r>
    <x v="14"/>
    <x v="46"/>
    <x v="1"/>
    <x v="10"/>
    <x v="7"/>
  </r>
  <r>
    <x v="14"/>
    <x v="46"/>
    <x v="1"/>
    <x v="11"/>
    <x v="17125"/>
  </r>
  <r>
    <x v="14"/>
    <x v="46"/>
    <x v="1"/>
    <x v="12"/>
    <x v="7"/>
  </r>
  <r>
    <x v="14"/>
    <x v="46"/>
    <x v="1"/>
    <x v="13"/>
    <x v="17126"/>
  </r>
  <r>
    <x v="14"/>
    <x v="47"/>
    <x v="0"/>
    <x v="0"/>
    <x v="7"/>
  </r>
  <r>
    <x v="14"/>
    <x v="47"/>
    <x v="0"/>
    <x v="1"/>
    <x v="15678"/>
  </r>
  <r>
    <x v="14"/>
    <x v="47"/>
    <x v="0"/>
    <x v="2"/>
    <x v="17127"/>
  </r>
  <r>
    <x v="14"/>
    <x v="47"/>
    <x v="0"/>
    <x v="3"/>
    <x v="17128"/>
  </r>
  <r>
    <x v="14"/>
    <x v="47"/>
    <x v="0"/>
    <x v="4"/>
    <x v="7"/>
  </r>
  <r>
    <x v="14"/>
    <x v="47"/>
    <x v="0"/>
    <x v="5"/>
    <x v="7"/>
  </r>
  <r>
    <x v="14"/>
    <x v="47"/>
    <x v="0"/>
    <x v="6"/>
    <x v="17129"/>
  </r>
  <r>
    <x v="14"/>
    <x v="47"/>
    <x v="0"/>
    <x v="8"/>
    <x v="7"/>
  </r>
  <r>
    <x v="14"/>
    <x v="47"/>
    <x v="0"/>
    <x v="9"/>
    <x v="17130"/>
  </r>
  <r>
    <x v="14"/>
    <x v="47"/>
    <x v="0"/>
    <x v="10"/>
    <x v="7"/>
  </r>
  <r>
    <x v="14"/>
    <x v="47"/>
    <x v="0"/>
    <x v="11"/>
    <x v="17131"/>
  </r>
  <r>
    <x v="14"/>
    <x v="47"/>
    <x v="0"/>
    <x v="12"/>
    <x v="7"/>
  </r>
  <r>
    <x v="14"/>
    <x v="47"/>
    <x v="0"/>
    <x v="13"/>
    <x v="17132"/>
  </r>
  <r>
    <x v="14"/>
    <x v="47"/>
    <x v="1"/>
    <x v="0"/>
    <x v="7"/>
  </r>
  <r>
    <x v="14"/>
    <x v="47"/>
    <x v="1"/>
    <x v="1"/>
    <x v="15678"/>
  </r>
  <r>
    <x v="14"/>
    <x v="47"/>
    <x v="1"/>
    <x v="2"/>
    <x v="17127"/>
  </r>
  <r>
    <x v="14"/>
    <x v="47"/>
    <x v="1"/>
    <x v="3"/>
    <x v="17128"/>
  </r>
  <r>
    <x v="14"/>
    <x v="47"/>
    <x v="1"/>
    <x v="4"/>
    <x v="7"/>
  </r>
  <r>
    <x v="14"/>
    <x v="47"/>
    <x v="1"/>
    <x v="5"/>
    <x v="7"/>
  </r>
  <r>
    <x v="14"/>
    <x v="47"/>
    <x v="1"/>
    <x v="6"/>
    <x v="17129"/>
  </r>
  <r>
    <x v="14"/>
    <x v="47"/>
    <x v="1"/>
    <x v="8"/>
    <x v="7"/>
  </r>
  <r>
    <x v="14"/>
    <x v="47"/>
    <x v="1"/>
    <x v="9"/>
    <x v="17130"/>
  </r>
  <r>
    <x v="14"/>
    <x v="47"/>
    <x v="1"/>
    <x v="10"/>
    <x v="7"/>
  </r>
  <r>
    <x v="14"/>
    <x v="47"/>
    <x v="1"/>
    <x v="11"/>
    <x v="17131"/>
  </r>
  <r>
    <x v="14"/>
    <x v="47"/>
    <x v="1"/>
    <x v="12"/>
    <x v="7"/>
  </r>
  <r>
    <x v="14"/>
    <x v="47"/>
    <x v="1"/>
    <x v="13"/>
    <x v="17132"/>
  </r>
  <r>
    <x v="14"/>
    <x v="48"/>
    <x v="0"/>
    <x v="0"/>
    <x v="7"/>
  </r>
  <r>
    <x v="14"/>
    <x v="48"/>
    <x v="0"/>
    <x v="1"/>
    <x v="17133"/>
  </r>
  <r>
    <x v="14"/>
    <x v="48"/>
    <x v="0"/>
    <x v="2"/>
    <x v="17134"/>
  </r>
  <r>
    <x v="14"/>
    <x v="48"/>
    <x v="0"/>
    <x v="3"/>
    <x v="17135"/>
  </r>
  <r>
    <x v="14"/>
    <x v="48"/>
    <x v="0"/>
    <x v="4"/>
    <x v="17136"/>
  </r>
  <r>
    <x v="14"/>
    <x v="48"/>
    <x v="0"/>
    <x v="5"/>
    <x v="17137"/>
  </r>
  <r>
    <x v="14"/>
    <x v="48"/>
    <x v="0"/>
    <x v="6"/>
    <x v="17138"/>
  </r>
  <r>
    <x v="14"/>
    <x v="48"/>
    <x v="0"/>
    <x v="8"/>
    <x v="7"/>
  </r>
  <r>
    <x v="14"/>
    <x v="48"/>
    <x v="0"/>
    <x v="9"/>
    <x v="17139"/>
  </r>
  <r>
    <x v="14"/>
    <x v="48"/>
    <x v="0"/>
    <x v="10"/>
    <x v="17140"/>
  </r>
  <r>
    <x v="14"/>
    <x v="48"/>
    <x v="0"/>
    <x v="11"/>
    <x v="17141"/>
  </r>
  <r>
    <x v="14"/>
    <x v="48"/>
    <x v="0"/>
    <x v="12"/>
    <x v="14005"/>
  </r>
  <r>
    <x v="14"/>
    <x v="48"/>
    <x v="0"/>
    <x v="13"/>
    <x v="17142"/>
  </r>
  <r>
    <x v="14"/>
    <x v="48"/>
    <x v="1"/>
    <x v="0"/>
    <x v="7"/>
  </r>
  <r>
    <x v="14"/>
    <x v="48"/>
    <x v="1"/>
    <x v="1"/>
    <x v="17143"/>
  </r>
  <r>
    <x v="14"/>
    <x v="48"/>
    <x v="1"/>
    <x v="2"/>
    <x v="17144"/>
  </r>
  <r>
    <x v="14"/>
    <x v="48"/>
    <x v="1"/>
    <x v="3"/>
    <x v="17145"/>
  </r>
  <r>
    <x v="14"/>
    <x v="48"/>
    <x v="1"/>
    <x v="4"/>
    <x v="17146"/>
  </r>
  <r>
    <x v="14"/>
    <x v="48"/>
    <x v="1"/>
    <x v="5"/>
    <x v="7"/>
  </r>
  <r>
    <x v="14"/>
    <x v="48"/>
    <x v="1"/>
    <x v="6"/>
    <x v="17147"/>
  </r>
  <r>
    <x v="14"/>
    <x v="48"/>
    <x v="1"/>
    <x v="8"/>
    <x v="7"/>
  </r>
  <r>
    <x v="14"/>
    <x v="48"/>
    <x v="1"/>
    <x v="9"/>
    <x v="17148"/>
  </r>
  <r>
    <x v="14"/>
    <x v="48"/>
    <x v="1"/>
    <x v="10"/>
    <x v="7"/>
  </r>
  <r>
    <x v="14"/>
    <x v="48"/>
    <x v="1"/>
    <x v="11"/>
    <x v="17149"/>
  </r>
  <r>
    <x v="14"/>
    <x v="48"/>
    <x v="1"/>
    <x v="12"/>
    <x v="7"/>
  </r>
  <r>
    <x v="14"/>
    <x v="48"/>
    <x v="1"/>
    <x v="13"/>
    <x v="17150"/>
  </r>
  <r>
    <x v="14"/>
    <x v="49"/>
    <x v="0"/>
    <x v="0"/>
    <x v="7"/>
  </r>
  <r>
    <x v="14"/>
    <x v="49"/>
    <x v="0"/>
    <x v="1"/>
    <x v="17151"/>
  </r>
  <r>
    <x v="14"/>
    <x v="49"/>
    <x v="0"/>
    <x v="2"/>
    <x v="17152"/>
  </r>
  <r>
    <x v="14"/>
    <x v="49"/>
    <x v="0"/>
    <x v="3"/>
    <x v="17153"/>
  </r>
  <r>
    <x v="14"/>
    <x v="49"/>
    <x v="0"/>
    <x v="4"/>
    <x v="7"/>
  </r>
  <r>
    <x v="14"/>
    <x v="49"/>
    <x v="0"/>
    <x v="5"/>
    <x v="7"/>
  </r>
  <r>
    <x v="14"/>
    <x v="49"/>
    <x v="0"/>
    <x v="6"/>
    <x v="17154"/>
  </r>
  <r>
    <x v="14"/>
    <x v="49"/>
    <x v="0"/>
    <x v="8"/>
    <x v="7"/>
  </r>
  <r>
    <x v="14"/>
    <x v="49"/>
    <x v="0"/>
    <x v="9"/>
    <x v="17155"/>
  </r>
  <r>
    <x v="14"/>
    <x v="49"/>
    <x v="0"/>
    <x v="10"/>
    <x v="17156"/>
  </r>
  <r>
    <x v="14"/>
    <x v="49"/>
    <x v="0"/>
    <x v="11"/>
    <x v="17157"/>
  </r>
  <r>
    <x v="14"/>
    <x v="49"/>
    <x v="0"/>
    <x v="12"/>
    <x v="7"/>
  </r>
  <r>
    <x v="14"/>
    <x v="49"/>
    <x v="0"/>
    <x v="13"/>
    <x v="17158"/>
  </r>
  <r>
    <x v="14"/>
    <x v="49"/>
    <x v="1"/>
    <x v="0"/>
    <x v="7"/>
  </r>
  <r>
    <x v="14"/>
    <x v="49"/>
    <x v="1"/>
    <x v="1"/>
    <x v="17159"/>
  </r>
  <r>
    <x v="14"/>
    <x v="49"/>
    <x v="1"/>
    <x v="2"/>
    <x v="17160"/>
  </r>
  <r>
    <x v="14"/>
    <x v="49"/>
    <x v="1"/>
    <x v="3"/>
    <x v="17161"/>
  </r>
  <r>
    <x v="14"/>
    <x v="49"/>
    <x v="1"/>
    <x v="4"/>
    <x v="7"/>
  </r>
  <r>
    <x v="14"/>
    <x v="49"/>
    <x v="1"/>
    <x v="5"/>
    <x v="7"/>
  </r>
  <r>
    <x v="14"/>
    <x v="49"/>
    <x v="1"/>
    <x v="6"/>
    <x v="17154"/>
  </r>
  <r>
    <x v="14"/>
    <x v="49"/>
    <x v="1"/>
    <x v="8"/>
    <x v="7"/>
  </r>
  <r>
    <x v="14"/>
    <x v="49"/>
    <x v="1"/>
    <x v="9"/>
    <x v="17162"/>
  </r>
  <r>
    <x v="14"/>
    <x v="49"/>
    <x v="1"/>
    <x v="10"/>
    <x v="7"/>
  </r>
  <r>
    <x v="14"/>
    <x v="49"/>
    <x v="1"/>
    <x v="11"/>
    <x v="17163"/>
  </r>
  <r>
    <x v="14"/>
    <x v="49"/>
    <x v="1"/>
    <x v="12"/>
    <x v="7"/>
  </r>
  <r>
    <x v="14"/>
    <x v="49"/>
    <x v="1"/>
    <x v="13"/>
    <x v="17164"/>
  </r>
  <r>
    <x v="14"/>
    <x v="50"/>
    <x v="0"/>
    <x v="0"/>
    <x v="17165"/>
  </r>
  <r>
    <x v="14"/>
    <x v="50"/>
    <x v="0"/>
    <x v="1"/>
    <x v="17166"/>
  </r>
  <r>
    <x v="14"/>
    <x v="50"/>
    <x v="0"/>
    <x v="2"/>
    <x v="17167"/>
  </r>
  <r>
    <x v="14"/>
    <x v="50"/>
    <x v="0"/>
    <x v="3"/>
    <x v="17168"/>
  </r>
  <r>
    <x v="14"/>
    <x v="50"/>
    <x v="0"/>
    <x v="4"/>
    <x v="7"/>
  </r>
  <r>
    <x v="14"/>
    <x v="50"/>
    <x v="0"/>
    <x v="5"/>
    <x v="7"/>
  </r>
  <r>
    <x v="14"/>
    <x v="50"/>
    <x v="0"/>
    <x v="6"/>
    <x v="17169"/>
  </r>
  <r>
    <x v="14"/>
    <x v="50"/>
    <x v="0"/>
    <x v="8"/>
    <x v="17170"/>
  </r>
  <r>
    <x v="14"/>
    <x v="50"/>
    <x v="0"/>
    <x v="9"/>
    <x v="17171"/>
  </r>
  <r>
    <x v="14"/>
    <x v="50"/>
    <x v="0"/>
    <x v="10"/>
    <x v="17172"/>
  </r>
  <r>
    <x v="14"/>
    <x v="50"/>
    <x v="0"/>
    <x v="11"/>
    <x v="17173"/>
  </r>
  <r>
    <x v="14"/>
    <x v="50"/>
    <x v="0"/>
    <x v="12"/>
    <x v="17174"/>
  </r>
  <r>
    <x v="14"/>
    <x v="50"/>
    <x v="0"/>
    <x v="13"/>
    <x v="17175"/>
  </r>
  <r>
    <x v="14"/>
    <x v="50"/>
    <x v="1"/>
    <x v="0"/>
    <x v="17165"/>
  </r>
  <r>
    <x v="14"/>
    <x v="50"/>
    <x v="1"/>
    <x v="1"/>
    <x v="17176"/>
  </r>
  <r>
    <x v="14"/>
    <x v="50"/>
    <x v="1"/>
    <x v="2"/>
    <x v="17177"/>
  </r>
  <r>
    <x v="14"/>
    <x v="50"/>
    <x v="1"/>
    <x v="3"/>
    <x v="17178"/>
  </r>
  <r>
    <x v="14"/>
    <x v="50"/>
    <x v="1"/>
    <x v="4"/>
    <x v="7"/>
  </r>
  <r>
    <x v="14"/>
    <x v="50"/>
    <x v="1"/>
    <x v="5"/>
    <x v="7"/>
  </r>
  <r>
    <x v="14"/>
    <x v="50"/>
    <x v="1"/>
    <x v="6"/>
    <x v="17179"/>
  </r>
  <r>
    <x v="14"/>
    <x v="50"/>
    <x v="1"/>
    <x v="8"/>
    <x v="17170"/>
  </r>
  <r>
    <x v="14"/>
    <x v="50"/>
    <x v="1"/>
    <x v="9"/>
    <x v="17180"/>
  </r>
  <r>
    <x v="14"/>
    <x v="50"/>
    <x v="1"/>
    <x v="10"/>
    <x v="7"/>
  </r>
  <r>
    <x v="14"/>
    <x v="50"/>
    <x v="1"/>
    <x v="11"/>
    <x v="17181"/>
  </r>
  <r>
    <x v="14"/>
    <x v="50"/>
    <x v="1"/>
    <x v="12"/>
    <x v="7"/>
  </r>
  <r>
    <x v="14"/>
    <x v="50"/>
    <x v="1"/>
    <x v="13"/>
    <x v="17182"/>
  </r>
  <r>
    <x v="14"/>
    <x v="51"/>
    <x v="0"/>
    <x v="0"/>
    <x v="7"/>
  </r>
  <r>
    <x v="14"/>
    <x v="51"/>
    <x v="0"/>
    <x v="1"/>
    <x v="17183"/>
  </r>
  <r>
    <x v="14"/>
    <x v="51"/>
    <x v="0"/>
    <x v="2"/>
    <x v="17184"/>
  </r>
  <r>
    <x v="14"/>
    <x v="51"/>
    <x v="0"/>
    <x v="3"/>
    <x v="10337"/>
  </r>
  <r>
    <x v="14"/>
    <x v="51"/>
    <x v="0"/>
    <x v="4"/>
    <x v="17185"/>
  </r>
  <r>
    <x v="14"/>
    <x v="51"/>
    <x v="0"/>
    <x v="5"/>
    <x v="17186"/>
  </r>
  <r>
    <x v="14"/>
    <x v="51"/>
    <x v="0"/>
    <x v="6"/>
    <x v="17187"/>
  </r>
  <r>
    <x v="14"/>
    <x v="51"/>
    <x v="0"/>
    <x v="8"/>
    <x v="17188"/>
  </r>
  <r>
    <x v="14"/>
    <x v="51"/>
    <x v="0"/>
    <x v="9"/>
    <x v="17189"/>
  </r>
  <r>
    <x v="14"/>
    <x v="51"/>
    <x v="0"/>
    <x v="10"/>
    <x v="17190"/>
  </r>
  <r>
    <x v="14"/>
    <x v="51"/>
    <x v="0"/>
    <x v="11"/>
    <x v="12945"/>
  </r>
  <r>
    <x v="14"/>
    <x v="51"/>
    <x v="0"/>
    <x v="12"/>
    <x v="7"/>
  </r>
  <r>
    <x v="14"/>
    <x v="51"/>
    <x v="0"/>
    <x v="13"/>
    <x v="17191"/>
  </r>
  <r>
    <x v="14"/>
    <x v="51"/>
    <x v="1"/>
    <x v="0"/>
    <x v="7"/>
  </r>
  <r>
    <x v="14"/>
    <x v="51"/>
    <x v="1"/>
    <x v="1"/>
    <x v="17192"/>
  </r>
  <r>
    <x v="14"/>
    <x v="51"/>
    <x v="1"/>
    <x v="2"/>
    <x v="17193"/>
  </r>
  <r>
    <x v="14"/>
    <x v="51"/>
    <x v="1"/>
    <x v="3"/>
    <x v="10347"/>
  </r>
  <r>
    <x v="14"/>
    <x v="51"/>
    <x v="1"/>
    <x v="4"/>
    <x v="17185"/>
  </r>
  <r>
    <x v="14"/>
    <x v="51"/>
    <x v="1"/>
    <x v="5"/>
    <x v="7"/>
  </r>
  <r>
    <x v="14"/>
    <x v="51"/>
    <x v="1"/>
    <x v="6"/>
    <x v="17194"/>
  </r>
  <r>
    <x v="14"/>
    <x v="51"/>
    <x v="1"/>
    <x v="8"/>
    <x v="17188"/>
  </r>
  <r>
    <x v="14"/>
    <x v="51"/>
    <x v="1"/>
    <x v="9"/>
    <x v="17195"/>
  </r>
  <r>
    <x v="14"/>
    <x v="51"/>
    <x v="1"/>
    <x v="10"/>
    <x v="7"/>
  </r>
  <r>
    <x v="14"/>
    <x v="51"/>
    <x v="1"/>
    <x v="11"/>
    <x v="17196"/>
  </r>
  <r>
    <x v="14"/>
    <x v="51"/>
    <x v="1"/>
    <x v="12"/>
    <x v="7"/>
  </r>
  <r>
    <x v="14"/>
    <x v="51"/>
    <x v="1"/>
    <x v="13"/>
    <x v="17197"/>
  </r>
  <r>
    <x v="14"/>
    <x v="52"/>
    <x v="0"/>
    <x v="0"/>
    <x v="7"/>
  </r>
  <r>
    <x v="14"/>
    <x v="52"/>
    <x v="0"/>
    <x v="1"/>
    <x v="17198"/>
  </r>
  <r>
    <x v="14"/>
    <x v="52"/>
    <x v="0"/>
    <x v="2"/>
    <x v="17199"/>
  </r>
  <r>
    <x v="14"/>
    <x v="52"/>
    <x v="0"/>
    <x v="3"/>
    <x v="17200"/>
  </r>
  <r>
    <x v="14"/>
    <x v="52"/>
    <x v="0"/>
    <x v="4"/>
    <x v="7"/>
  </r>
  <r>
    <x v="14"/>
    <x v="52"/>
    <x v="0"/>
    <x v="5"/>
    <x v="17201"/>
  </r>
  <r>
    <x v="14"/>
    <x v="52"/>
    <x v="0"/>
    <x v="6"/>
    <x v="17202"/>
  </r>
  <r>
    <x v="14"/>
    <x v="52"/>
    <x v="0"/>
    <x v="8"/>
    <x v="17203"/>
  </r>
  <r>
    <x v="14"/>
    <x v="52"/>
    <x v="0"/>
    <x v="9"/>
    <x v="17204"/>
  </r>
  <r>
    <x v="14"/>
    <x v="52"/>
    <x v="0"/>
    <x v="10"/>
    <x v="17205"/>
  </r>
  <r>
    <x v="14"/>
    <x v="52"/>
    <x v="0"/>
    <x v="11"/>
    <x v="17206"/>
  </r>
  <r>
    <x v="14"/>
    <x v="52"/>
    <x v="0"/>
    <x v="12"/>
    <x v="17207"/>
  </r>
  <r>
    <x v="14"/>
    <x v="52"/>
    <x v="0"/>
    <x v="13"/>
    <x v="17208"/>
  </r>
  <r>
    <x v="14"/>
    <x v="52"/>
    <x v="1"/>
    <x v="0"/>
    <x v="7"/>
  </r>
  <r>
    <x v="14"/>
    <x v="52"/>
    <x v="1"/>
    <x v="1"/>
    <x v="17209"/>
  </r>
  <r>
    <x v="14"/>
    <x v="52"/>
    <x v="1"/>
    <x v="2"/>
    <x v="17210"/>
  </r>
  <r>
    <x v="14"/>
    <x v="52"/>
    <x v="1"/>
    <x v="3"/>
    <x v="17211"/>
  </r>
  <r>
    <x v="14"/>
    <x v="52"/>
    <x v="1"/>
    <x v="4"/>
    <x v="17212"/>
  </r>
  <r>
    <x v="14"/>
    <x v="52"/>
    <x v="1"/>
    <x v="5"/>
    <x v="7"/>
  </r>
  <r>
    <x v="14"/>
    <x v="52"/>
    <x v="1"/>
    <x v="6"/>
    <x v="17213"/>
  </r>
  <r>
    <x v="14"/>
    <x v="52"/>
    <x v="1"/>
    <x v="8"/>
    <x v="17214"/>
  </r>
  <r>
    <x v="14"/>
    <x v="52"/>
    <x v="1"/>
    <x v="9"/>
    <x v="17215"/>
  </r>
  <r>
    <x v="14"/>
    <x v="52"/>
    <x v="1"/>
    <x v="10"/>
    <x v="7"/>
  </r>
  <r>
    <x v="14"/>
    <x v="52"/>
    <x v="1"/>
    <x v="11"/>
    <x v="17216"/>
  </r>
  <r>
    <x v="14"/>
    <x v="52"/>
    <x v="1"/>
    <x v="12"/>
    <x v="7"/>
  </r>
  <r>
    <x v="14"/>
    <x v="52"/>
    <x v="1"/>
    <x v="13"/>
    <x v="17217"/>
  </r>
  <r>
    <x v="14"/>
    <x v="53"/>
    <x v="0"/>
    <x v="0"/>
    <x v="17218"/>
  </r>
  <r>
    <x v="14"/>
    <x v="53"/>
    <x v="0"/>
    <x v="1"/>
    <x v="17219"/>
  </r>
  <r>
    <x v="14"/>
    <x v="53"/>
    <x v="0"/>
    <x v="2"/>
    <x v="17220"/>
  </r>
  <r>
    <x v="14"/>
    <x v="53"/>
    <x v="0"/>
    <x v="3"/>
    <x v="16074"/>
  </r>
  <r>
    <x v="14"/>
    <x v="53"/>
    <x v="0"/>
    <x v="4"/>
    <x v="7"/>
  </r>
  <r>
    <x v="14"/>
    <x v="53"/>
    <x v="0"/>
    <x v="5"/>
    <x v="17221"/>
  </r>
  <r>
    <x v="14"/>
    <x v="53"/>
    <x v="0"/>
    <x v="6"/>
    <x v="17222"/>
  </r>
  <r>
    <x v="14"/>
    <x v="53"/>
    <x v="0"/>
    <x v="8"/>
    <x v="17223"/>
  </r>
  <r>
    <x v="14"/>
    <x v="53"/>
    <x v="0"/>
    <x v="9"/>
    <x v="17224"/>
  </r>
  <r>
    <x v="14"/>
    <x v="53"/>
    <x v="0"/>
    <x v="10"/>
    <x v="17225"/>
  </r>
  <r>
    <x v="14"/>
    <x v="53"/>
    <x v="0"/>
    <x v="11"/>
    <x v="17226"/>
  </r>
  <r>
    <x v="14"/>
    <x v="53"/>
    <x v="0"/>
    <x v="12"/>
    <x v="17227"/>
  </r>
  <r>
    <x v="14"/>
    <x v="53"/>
    <x v="0"/>
    <x v="13"/>
    <x v="17228"/>
  </r>
  <r>
    <x v="14"/>
    <x v="53"/>
    <x v="1"/>
    <x v="0"/>
    <x v="17218"/>
  </r>
  <r>
    <x v="14"/>
    <x v="53"/>
    <x v="1"/>
    <x v="1"/>
    <x v="4191"/>
  </r>
  <r>
    <x v="14"/>
    <x v="53"/>
    <x v="1"/>
    <x v="2"/>
    <x v="17229"/>
  </r>
  <r>
    <x v="14"/>
    <x v="53"/>
    <x v="1"/>
    <x v="3"/>
    <x v="16074"/>
  </r>
  <r>
    <x v="14"/>
    <x v="53"/>
    <x v="1"/>
    <x v="4"/>
    <x v="7"/>
  </r>
  <r>
    <x v="14"/>
    <x v="53"/>
    <x v="1"/>
    <x v="5"/>
    <x v="7"/>
  </r>
  <r>
    <x v="14"/>
    <x v="53"/>
    <x v="1"/>
    <x v="6"/>
    <x v="17230"/>
  </r>
  <r>
    <x v="14"/>
    <x v="53"/>
    <x v="1"/>
    <x v="8"/>
    <x v="17223"/>
  </r>
  <r>
    <x v="14"/>
    <x v="53"/>
    <x v="1"/>
    <x v="9"/>
    <x v="17231"/>
  </r>
  <r>
    <x v="14"/>
    <x v="53"/>
    <x v="1"/>
    <x v="10"/>
    <x v="7"/>
  </r>
  <r>
    <x v="14"/>
    <x v="53"/>
    <x v="1"/>
    <x v="11"/>
    <x v="13663"/>
  </r>
  <r>
    <x v="14"/>
    <x v="53"/>
    <x v="1"/>
    <x v="12"/>
    <x v="7"/>
  </r>
  <r>
    <x v="14"/>
    <x v="53"/>
    <x v="1"/>
    <x v="13"/>
    <x v="17232"/>
  </r>
  <r>
    <x v="14"/>
    <x v="54"/>
    <x v="0"/>
    <x v="0"/>
    <x v="7"/>
  </r>
  <r>
    <x v="14"/>
    <x v="54"/>
    <x v="0"/>
    <x v="1"/>
    <x v="17233"/>
  </r>
  <r>
    <x v="14"/>
    <x v="54"/>
    <x v="0"/>
    <x v="2"/>
    <x v="17234"/>
  </r>
  <r>
    <x v="14"/>
    <x v="54"/>
    <x v="0"/>
    <x v="3"/>
    <x v="16080"/>
  </r>
  <r>
    <x v="14"/>
    <x v="54"/>
    <x v="0"/>
    <x v="4"/>
    <x v="7"/>
  </r>
  <r>
    <x v="14"/>
    <x v="54"/>
    <x v="0"/>
    <x v="5"/>
    <x v="7"/>
  </r>
  <r>
    <x v="14"/>
    <x v="54"/>
    <x v="0"/>
    <x v="6"/>
    <x v="7"/>
  </r>
  <r>
    <x v="14"/>
    <x v="54"/>
    <x v="0"/>
    <x v="8"/>
    <x v="7"/>
  </r>
  <r>
    <x v="14"/>
    <x v="54"/>
    <x v="0"/>
    <x v="9"/>
    <x v="17235"/>
  </r>
  <r>
    <x v="14"/>
    <x v="54"/>
    <x v="0"/>
    <x v="10"/>
    <x v="17236"/>
  </r>
  <r>
    <x v="14"/>
    <x v="54"/>
    <x v="0"/>
    <x v="11"/>
    <x v="17237"/>
  </r>
  <r>
    <x v="14"/>
    <x v="54"/>
    <x v="0"/>
    <x v="12"/>
    <x v="7"/>
  </r>
  <r>
    <x v="14"/>
    <x v="54"/>
    <x v="0"/>
    <x v="13"/>
    <x v="17238"/>
  </r>
  <r>
    <x v="14"/>
    <x v="54"/>
    <x v="1"/>
    <x v="0"/>
    <x v="7"/>
  </r>
  <r>
    <x v="14"/>
    <x v="54"/>
    <x v="1"/>
    <x v="1"/>
    <x v="17233"/>
  </r>
  <r>
    <x v="14"/>
    <x v="54"/>
    <x v="1"/>
    <x v="2"/>
    <x v="17239"/>
  </r>
  <r>
    <x v="14"/>
    <x v="54"/>
    <x v="1"/>
    <x v="3"/>
    <x v="16080"/>
  </r>
  <r>
    <x v="14"/>
    <x v="54"/>
    <x v="1"/>
    <x v="4"/>
    <x v="7"/>
  </r>
  <r>
    <x v="14"/>
    <x v="54"/>
    <x v="1"/>
    <x v="5"/>
    <x v="7"/>
  </r>
  <r>
    <x v="14"/>
    <x v="54"/>
    <x v="1"/>
    <x v="6"/>
    <x v="4316"/>
  </r>
  <r>
    <x v="14"/>
    <x v="54"/>
    <x v="1"/>
    <x v="8"/>
    <x v="7"/>
  </r>
  <r>
    <x v="14"/>
    <x v="54"/>
    <x v="1"/>
    <x v="9"/>
    <x v="17235"/>
  </r>
  <r>
    <x v="14"/>
    <x v="54"/>
    <x v="1"/>
    <x v="10"/>
    <x v="7"/>
  </r>
  <r>
    <x v="14"/>
    <x v="54"/>
    <x v="1"/>
    <x v="11"/>
    <x v="17240"/>
  </r>
  <r>
    <x v="14"/>
    <x v="54"/>
    <x v="1"/>
    <x v="12"/>
    <x v="7"/>
  </r>
  <r>
    <x v="14"/>
    <x v="54"/>
    <x v="1"/>
    <x v="13"/>
    <x v="17241"/>
  </r>
  <r>
    <x v="14"/>
    <x v="55"/>
    <x v="0"/>
    <x v="0"/>
    <x v="7"/>
  </r>
  <r>
    <x v="14"/>
    <x v="55"/>
    <x v="0"/>
    <x v="1"/>
    <x v="17242"/>
  </r>
  <r>
    <x v="14"/>
    <x v="55"/>
    <x v="0"/>
    <x v="2"/>
    <x v="8867"/>
  </r>
  <r>
    <x v="14"/>
    <x v="55"/>
    <x v="0"/>
    <x v="3"/>
    <x v="12728"/>
  </r>
  <r>
    <x v="14"/>
    <x v="55"/>
    <x v="0"/>
    <x v="4"/>
    <x v="17243"/>
  </r>
  <r>
    <x v="14"/>
    <x v="55"/>
    <x v="0"/>
    <x v="5"/>
    <x v="7"/>
  </r>
  <r>
    <x v="14"/>
    <x v="55"/>
    <x v="0"/>
    <x v="6"/>
    <x v="7"/>
  </r>
  <r>
    <x v="14"/>
    <x v="55"/>
    <x v="0"/>
    <x v="8"/>
    <x v="7"/>
  </r>
  <r>
    <x v="14"/>
    <x v="55"/>
    <x v="0"/>
    <x v="9"/>
    <x v="17244"/>
  </r>
  <r>
    <x v="14"/>
    <x v="55"/>
    <x v="0"/>
    <x v="10"/>
    <x v="17245"/>
  </r>
  <r>
    <x v="14"/>
    <x v="55"/>
    <x v="0"/>
    <x v="11"/>
    <x v="11107"/>
  </r>
  <r>
    <x v="14"/>
    <x v="55"/>
    <x v="0"/>
    <x v="12"/>
    <x v="7"/>
  </r>
  <r>
    <x v="14"/>
    <x v="55"/>
    <x v="0"/>
    <x v="13"/>
    <x v="17246"/>
  </r>
  <r>
    <x v="14"/>
    <x v="55"/>
    <x v="1"/>
    <x v="0"/>
    <x v="7"/>
  </r>
  <r>
    <x v="14"/>
    <x v="55"/>
    <x v="1"/>
    <x v="1"/>
    <x v="17247"/>
  </r>
  <r>
    <x v="14"/>
    <x v="55"/>
    <x v="1"/>
    <x v="2"/>
    <x v="17248"/>
  </r>
  <r>
    <x v="14"/>
    <x v="55"/>
    <x v="1"/>
    <x v="3"/>
    <x v="12728"/>
  </r>
  <r>
    <x v="14"/>
    <x v="55"/>
    <x v="1"/>
    <x v="4"/>
    <x v="17243"/>
  </r>
  <r>
    <x v="14"/>
    <x v="55"/>
    <x v="1"/>
    <x v="5"/>
    <x v="7"/>
  </r>
  <r>
    <x v="14"/>
    <x v="55"/>
    <x v="1"/>
    <x v="6"/>
    <x v="17249"/>
  </r>
  <r>
    <x v="14"/>
    <x v="55"/>
    <x v="1"/>
    <x v="8"/>
    <x v="7"/>
  </r>
  <r>
    <x v="14"/>
    <x v="55"/>
    <x v="1"/>
    <x v="9"/>
    <x v="17250"/>
  </r>
  <r>
    <x v="14"/>
    <x v="55"/>
    <x v="1"/>
    <x v="10"/>
    <x v="7"/>
  </r>
  <r>
    <x v="14"/>
    <x v="55"/>
    <x v="1"/>
    <x v="11"/>
    <x v="16844"/>
  </r>
  <r>
    <x v="14"/>
    <x v="55"/>
    <x v="1"/>
    <x v="12"/>
    <x v="7"/>
  </r>
  <r>
    <x v="14"/>
    <x v="55"/>
    <x v="1"/>
    <x v="13"/>
    <x v="17251"/>
  </r>
  <r>
    <x v="14"/>
    <x v="56"/>
    <x v="0"/>
    <x v="0"/>
    <x v="6880"/>
  </r>
  <r>
    <x v="14"/>
    <x v="56"/>
    <x v="0"/>
    <x v="1"/>
    <x v="17252"/>
  </r>
  <r>
    <x v="14"/>
    <x v="56"/>
    <x v="0"/>
    <x v="2"/>
    <x v="14605"/>
  </r>
  <r>
    <x v="14"/>
    <x v="56"/>
    <x v="0"/>
    <x v="3"/>
    <x v="12740"/>
  </r>
  <r>
    <x v="14"/>
    <x v="56"/>
    <x v="0"/>
    <x v="4"/>
    <x v="7"/>
  </r>
  <r>
    <x v="14"/>
    <x v="56"/>
    <x v="0"/>
    <x v="5"/>
    <x v="7"/>
  </r>
  <r>
    <x v="14"/>
    <x v="56"/>
    <x v="0"/>
    <x v="6"/>
    <x v="17253"/>
  </r>
  <r>
    <x v="14"/>
    <x v="56"/>
    <x v="0"/>
    <x v="8"/>
    <x v="7"/>
  </r>
  <r>
    <x v="14"/>
    <x v="56"/>
    <x v="0"/>
    <x v="9"/>
    <x v="17254"/>
  </r>
  <r>
    <x v="14"/>
    <x v="56"/>
    <x v="0"/>
    <x v="10"/>
    <x v="17255"/>
  </r>
  <r>
    <x v="14"/>
    <x v="56"/>
    <x v="0"/>
    <x v="11"/>
    <x v="17256"/>
  </r>
  <r>
    <x v="14"/>
    <x v="56"/>
    <x v="0"/>
    <x v="12"/>
    <x v="17257"/>
  </r>
  <r>
    <x v="14"/>
    <x v="56"/>
    <x v="0"/>
    <x v="13"/>
    <x v="17258"/>
  </r>
  <r>
    <x v="14"/>
    <x v="56"/>
    <x v="1"/>
    <x v="0"/>
    <x v="6880"/>
  </r>
  <r>
    <x v="14"/>
    <x v="56"/>
    <x v="1"/>
    <x v="1"/>
    <x v="17252"/>
  </r>
  <r>
    <x v="14"/>
    <x v="56"/>
    <x v="1"/>
    <x v="2"/>
    <x v="17259"/>
  </r>
  <r>
    <x v="14"/>
    <x v="56"/>
    <x v="1"/>
    <x v="3"/>
    <x v="12740"/>
  </r>
  <r>
    <x v="14"/>
    <x v="56"/>
    <x v="1"/>
    <x v="4"/>
    <x v="7"/>
  </r>
  <r>
    <x v="14"/>
    <x v="56"/>
    <x v="1"/>
    <x v="5"/>
    <x v="7"/>
  </r>
  <r>
    <x v="14"/>
    <x v="56"/>
    <x v="1"/>
    <x v="6"/>
    <x v="17260"/>
  </r>
  <r>
    <x v="14"/>
    <x v="56"/>
    <x v="1"/>
    <x v="8"/>
    <x v="7"/>
  </r>
  <r>
    <x v="14"/>
    <x v="56"/>
    <x v="1"/>
    <x v="9"/>
    <x v="11171"/>
  </r>
  <r>
    <x v="14"/>
    <x v="56"/>
    <x v="1"/>
    <x v="10"/>
    <x v="7"/>
  </r>
  <r>
    <x v="14"/>
    <x v="56"/>
    <x v="1"/>
    <x v="11"/>
    <x v="17261"/>
  </r>
  <r>
    <x v="14"/>
    <x v="56"/>
    <x v="1"/>
    <x v="12"/>
    <x v="7"/>
  </r>
  <r>
    <x v="14"/>
    <x v="56"/>
    <x v="1"/>
    <x v="13"/>
    <x v="17262"/>
  </r>
  <r>
    <x v="14"/>
    <x v="57"/>
    <x v="0"/>
    <x v="0"/>
    <x v="7"/>
  </r>
  <r>
    <x v="14"/>
    <x v="57"/>
    <x v="0"/>
    <x v="1"/>
    <x v="17263"/>
  </r>
  <r>
    <x v="14"/>
    <x v="57"/>
    <x v="0"/>
    <x v="2"/>
    <x v="17264"/>
  </r>
  <r>
    <x v="14"/>
    <x v="57"/>
    <x v="0"/>
    <x v="3"/>
    <x v="13879"/>
  </r>
  <r>
    <x v="14"/>
    <x v="57"/>
    <x v="0"/>
    <x v="4"/>
    <x v="7"/>
  </r>
  <r>
    <x v="14"/>
    <x v="57"/>
    <x v="0"/>
    <x v="5"/>
    <x v="7"/>
  </r>
  <r>
    <x v="14"/>
    <x v="57"/>
    <x v="0"/>
    <x v="6"/>
    <x v="17265"/>
  </r>
  <r>
    <x v="14"/>
    <x v="57"/>
    <x v="0"/>
    <x v="8"/>
    <x v="7"/>
  </r>
  <r>
    <x v="14"/>
    <x v="57"/>
    <x v="0"/>
    <x v="9"/>
    <x v="17266"/>
  </r>
  <r>
    <x v="14"/>
    <x v="57"/>
    <x v="0"/>
    <x v="10"/>
    <x v="17267"/>
  </r>
  <r>
    <x v="14"/>
    <x v="57"/>
    <x v="0"/>
    <x v="11"/>
    <x v="17268"/>
  </r>
  <r>
    <x v="14"/>
    <x v="57"/>
    <x v="0"/>
    <x v="12"/>
    <x v="17269"/>
  </r>
  <r>
    <x v="14"/>
    <x v="57"/>
    <x v="0"/>
    <x v="13"/>
    <x v="17270"/>
  </r>
  <r>
    <x v="14"/>
    <x v="57"/>
    <x v="1"/>
    <x v="0"/>
    <x v="17271"/>
  </r>
  <r>
    <x v="14"/>
    <x v="57"/>
    <x v="1"/>
    <x v="1"/>
    <x v="17272"/>
  </r>
  <r>
    <x v="14"/>
    <x v="57"/>
    <x v="1"/>
    <x v="2"/>
    <x v="17273"/>
  </r>
  <r>
    <x v="14"/>
    <x v="57"/>
    <x v="1"/>
    <x v="3"/>
    <x v="13890"/>
  </r>
  <r>
    <x v="14"/>
    <x v="57"/>
    <x v="1"/>
    <x v="4"/>
    <x v="7"/>
  </r>
  <r>
    <x v="14"/>
    <x v="57"/>
    <x v="1"/>
    <x v="5"/>
    <x v="7"/>
  </r>
  <r>
    <x v="14"/>
    <x v="57"/>
    <x v="1"/>
    <x v="6"/>
    <x v="17274"/>
  </r>
  <r>
    <x v="14"/>
    <x v="57"/>
    <x v="1"/>
    <x v="8"/>
    <x v="7"/>
  </r>
  <r>
    <x v="14"/>
    <x v="57"/>
    <x v="1"/>
    <x v="9"/>
    <x v="3212"/>
  </r>
  <r>
    <x v="14"/>
    <x v="57"/>
    <x v="1"/>
    <x v="10"/>
    <x v="7"/>
  </r>
  <r>
    <x v="14"/>
    <x v="57"/>
    <x v="1"/>
    <x v="11"/>
    <x v="17275"/>
  </r>
  <r>
    <x v="14"/>
    <x v="57"/>
    <x v="1"/>
    <x v="12"/>
    <x v="7"/>
  </r>
  <r>
    <x v="14"/>
    <x v="57"/>
    <x v="1"/>
    <x v="13"/>
    <x v="17276"/>
  </r>
  <r>
    <x v="14"/>
    <x v="58"/>
    <x v="0"/>
    <x v="0"/>
    <x v="17277"/>
  </r>
  <r>
    <x v="14"/>
    <x v="58"/>
    <x v="0"/>
    <x v="1"/>
    <x v="17278"/>
  </r>
  <r>
    <x v="14"/>
    <x v="58"/>
    <x v="0"/>
    <x v="2"/>
    <x v="17279"/>
  </r>
  <r>
    <x v="14"/>
    <x v="58"/>
    <x v="0"/>
    <x v="3"/>
    <x v="17280"/>
  </r>
  <r>
    <x v="14"/>
    <x v="58"/>
    <x v="0"/>
    <x v="4"/>
    <x v="7"/>
  </r>
  <r>
    <x v="14"/>
    <x v="58"/>
    <x v="0"/>
    <x v="5"/>
    <x v="7"/>
  </r>
  <r>
    <x v="14"/>
    <x v="58"/>
    <x v="0"/>
    <x v="6"/>
    <x v="17281"/>
  </r>
  <r>
    <x v="14"/>
    <x v="58"/>
    <x v="0"/>
    <x v="8"/>
    <x v="17282"/>
  </r>
  <r>
    <x v="14"/>
    <x v="58"/>
    <x v="0"/>
    <x v="9"/>
    <x v="17283"/>
  </r>
  <r>
    <x v="14"/>
    <x v="58"/>
    <x v="0"/>
    <x v="10"/>
    <x v="17284"/>
  </r>
  <r>
    <x v="14"/>
    <x v="58"/>
    <x v="0"/>
    <x v="11"/>
    <x v="17285"/>
  </r>
  <r>
    <x v="14"/>
    <x v="58"/>
    <x v="0"/>
    <x v="12"/>
    <x v="17286"/>
  </r>
  <r>
    <x v="14"/>
    <x v="58"/>
    <x v="0"/>
    <x v="13"/>
    <x v="17287"/>
  </r>
  <r>
    <x v="14"/>
    <x v="58"/>
    <x v="1"/>
    <x v="0"/>
    <x v="17288"/>
  </r>
  <r>
    <x v="14"/>
    <x v="58"/>
    <x v="1"/>
    <x v="1"/>
    <x v="17289"/>
  </r>
  <r>
    <x v="14"/>
    <x v="58"/>
    <x v="1"/>
    <x v="2"/>
    <x v="17290"/>
  </r>
  <r>
    <x v="14"/>
    <x v="58"/>
    <x v="1"/>
    <x v="3"/>
    <x v="17291"/>
  </r>
  <r>
    <x v="14"/>
    <x v="58"/>
    <x v="1"/>
    <x v="4"/>
    <x v="17292"/>
  </r>
  <r>
    <x v="14"/>
    <x v="58"/>
    <x v="1"/>
    <x v="5"/>
    <x v="7"/>
  </r>
  <r>
    <x v="14"/>
    <x v="58"/>
    <x v="1"/>
    <x v="6"/>
    <x v="17293"/>
  </r>
  <r>
    <x v="14"/>
    <x v="58"/>
    <x v="1"/>
    <x v="8"/>
    <x v="17282"/>
  </r>
  <r>
    <x v="14"/>
    <x v="58"/>
    <x v="1"/>
    <x v="9"/>
    <x v="17294"/>
  </r>
  <r>
    <x v="14"/>
    <x v="58"/>
    <x v="1"/>
    <x v="10"/>
    <x v="7"/>
  </r>
  <r>
    <x v="14"/>
    <x v="58"/>
    <x v="1"/>
    <x v="11"/>
    <x v="17295"/>
  </r>
  <r>
    <x v="14"/>
    <x v="58"/>
    <x v="1"/>
    <x v="12"/>
    <x v="7"/>
  </r>
  <r>
    <x v="14"/>
    <x v="58"/>
    <x v="1"/>
    <x v="13"/>
    <x v="17296"/>
  </r>
  <r>
    <x v="14"/>
    <x v="59"/>
    <x v="0"/>
    <x v="0"/>
    <x v="7"/>
  </r>
  <r>
    <x v="14"/>
    <x v="59"/>
    <x v="0"/>
    <x v="1"/>
    <x v="17297"/>
  </r>
  <r>
    <x v="14"/>
    <x v="59"/>
    <x v="0"/>
    <x v="2"/>
    <x v="17298"/>
  </r>
  <r>
    <x v="14"/>
    <x v="59"/>
    <x v="0"/>
    <x v="3"/>
    <x v="17299"/>
  </r>
  <r>
    <x v="14"/>
    <x v="59"/>
    <x v="0"/>
    <x v="4"/>
    <x v="17300"/>
  </r>
  <r>
    <x v="14"/>
    <x v="59"/>
    <x v="0"/>
    <x v="5"/>
    <x v="17301"/>
  </r>
  <r>
    <x v="14"/>
    <x v="59"/>
    <x v="0"/>
    <x v="6"/>
    <x v="17302"/>
  </r>
  <r>
    <x v="14"/>
    <x v="59"/>
    <x v="0"/>
    <x v="8"/>
    <x v="17303"/>
  </r>
  <r>
    <x v="14"/>
    <x v="59"/>
    <x v="0"/>
    <x v="9"/>
    <x v="17304"/>
  </r>
  <r>
    <x v="14"/>
    <x v="59"/>
    <x v="0"/>
    <x v="10"/>
    <x v="17305"/>
  </r>
  <r>
    <x v="14"/>
    <x v="59"/>
    <x v="0"/>
    <x v="11"/>
    <x v="17306"/>
  </r>
  <r>
    <x v="14"/>
    <x v="59"/>
    <x v="0"/>
    <x v="12"/>
    <x v="17307"/>
  </r>
  <r>
    <x v="14"/>
    <x v="59"/>
    <x v="0"/>
    <x v="13"/>
    <x v="17308"/>
  </r>
  <r>
    <x v="14"/>
    <x v="59"/>
    <x v="1"/>
    <x v="0"/>
    <x v="17309"/>
  </r>
  <r>
    <x v="14"/>
    <x v="59"/>
    <x v="1"/>
    <x v="1"/>
    <x v="17310"/>
  </r>
  <r>
    <x v="14"/>
    <x v="59"/>
    <x v="1"/>
    <x v="2"/>
    <x v="17311"/>
  </r>
  <r>
    <x v="14"/>
    <x v="59"/>
    <x v="1"/>
    <x v="3"/>
    <x v="17312"/>
  </r>
  <r>
    <x v="14"/>
    <x v="59"/>
    <x v="1"/>
    <x v="4"/>
    <x v="17313"/>
  </r>
  <r>
    <x v="14"/>
    <x v="59"/>
    <x v="1"/>
    <x v="5"/>
    <x v="7"/>
  </r>
  <r>
    <x v="14"/>
    <x v="59"/>
    <x v="1"/>
    <x v="6"/>
    <x v="17314"/>
  </r>
  <r>
    <x v="14"/>
    <x v="59"/>
    <x v="1"/>
    <x v="8"/>
    <x v="17315"/>
  </r>
  <r>
    <x v="14"/>
    <x v="59"/>
    <x v="1"/>
    <x v="9"/>
    <x v="17316"/>
  </r>
  <r>
    <x v="14"/>
    <x v="59"/>
    <x v="1"/>
    <x v="10"/>
    <x v="7"/>
  </r>
  <r>
    <x v="14"/>
    <x v="59"/>
    <x v="1"/>
    <x v="11"/>
    <x v="17317"/>
  </r>
  <r>
    <x v="14"/>
    <x v="59"/>
    <x v="1"/>
    <x v="12"/>
    <x v="7"/>
  </r>
  <r>
    <x v="14"/>
    <x v="59"/>
    <x v="1"/>
    <x v="13"/>
    <x v="17318"/>
  </r>
  <r>
    <x v="14"/>
    <x v="60"/>
    <x v="0"/>
    <x v="0"/>
    <x v="7"/>
  </r>
  <r>
    <x v="14"/>
    <x v="60"/>
    <x v="0"/>
    <x v="1"/>
    <x v="17319"/>
  </r>
  <r>
    <x v="14"/>
    <x v="60"/>
    <x v="0"/>
    <x v="2"/>
    <x v="17320"/>
  </r>
  <r>
    <x v="14"/>
    <x v="60"/>
    <x v="0"/>
    <x v="3"/>
    <x v="15047"/>
  </r>
  <r>
    <x v="14"/>
    <x v="60"/>
    <x v="0"/>
    <x v="4"/>
    <x v="17321"/>
  </r>
  <r>
    <x v="14"/>
    <x v="60"/>
    <x v="0"/>
    <x v="5"/>
    <x v="17322"/>
  </r>
  <r>
    <x v="14"/>
    <x v="60"/>
    <x v="0"/>
    <x v="6"/>
    <x v="17323"/>
  </r>
  <r>
    <x v="14"/>
    <x v="60"/>
    <x v="0"/>
    <x v="8"/>
    <x v="17324"/>
  </r>
  <r>
    <x v="14"/>
    <x v="60"/>
    <x v="0"/>
    <x v="9"/>
    <x v="17325"/>
  </r>
  <r>
    <x v="14"/>
    <x v="60"/>
    <x v="0"/>
    <x v="10"/>
    <x v="17326"/>
  </r>
  <r>
    <x v="14"/>
    <x v="60"/>
    <x v="0"/>
    <x v="11"/>
    <x v="17327"/>
  </r>
  <r>
    <x v="14"/>
    <x v="60"/>
    <x v="0"/>
    <x v="12"/>
    <x v="17328"/>
  </r>
  <r>
    <x v="14"/>
    <x v="60"/>
    <x v="0"/>
    <x v="13"/>
    <x v="17329"/>
  </r>
  <r>
    <x v="14"/>
    <x v="60"/>
    <x v="1"/>
    <x v="0"/>
    <x v="17330"/>
  </r>
  <r>
    <x v="14"/>
    <x v="60"/>
    <x v="1"/>
    <x v="1"/>
    <x v="17319"/>
  </r>
  <r>
    <x v="14"/>
    <x v="60"/>
    <x v="1"/>
    <x v="2"/>
    <x v="17331"/>
  </r>
  <r>
    <x v="14"/>
    <x v="60"/>
    <x v="1"/>
    <x v="3"/>
    <x v="15057"/>
  </r>
  <r>
    <x v="14"/>
    <x v="60"/>
    <x v="1"/>
    <x v="4"/>
    <x v="17321"/>
  </r>
  <r>
    <x v="14"/>
    <x v="60"/>
    <x v="1"/>
    <x v="5"/>
    <x v="7"/>
  </r>
  <r>
    <x v="14"/>
    <x v="60"/>
    <x v="1"/>
    <x v="6"/>
    <x v="17332"/>
  </r>
  <r>
    <x v="14"/>
    <x v="60"/>
    <x v="1"/>
    <x v="8"/>
    <x v="17333"/>
  </r>
  <r>
    <x v="14"/>
    <x v="60"/>
    <x v="1"/>
    <x v="9"/>
    <x v="17334"/>
  </r>
  <r>
    <x v="14"/>
    <x v="60"/>
    <x v="1"/>
    <x v="10"/>
    <x v="7"/>
  </r>
  <r>
    <x v="14"/>
    <x v="60"/>
    <x v="1"/>
    <x v="11"/>
    <x v="17335"/>
  </r>
  <r>
    <x v="14"/>
    <x v="60"/>
    <x v="1"/>
    <x v="12"/>
    <x v="7"/>
  </r>
  <r>
    <x v="14"/>
    <x v="60"/>
    <x v="1"/>
    <x v="13"/>
    <x v="17336"/>
  </r>
  <r>
    <x v="14"/>
    <x v="61"/>
    <x v="0"/>
    <x v="0"/>
    <x v="7"/>
  </r>
  <r>
    <x v="14"/>
    <x v="61"/>
    <x v="0"/>
    <x v="1"/>
    <x v="17337"/>
  </r>
  <r>
    <x v="14"/>
    <x v="61"/>
    <x v="0"/>
    <x v="2"/>
    <x v="17338"/>
  </r>
  <r>
    <x v="14"/>
    <x v="61"/>
    <x v="0"/>
    <x v="3"/>
    <x v="17339"/>
  </r>
  <r>
    <x v="14"/>
    <x v="61"/>
    <x v="0"/>
    <x v="4"/>
    <x v="17340"/>
  </r>
  <r>
    <x v="14"/>
    <x v="61"/>
    <x v="0"/>
    <x v="5"/>
    <x v="17341"/>
  </r>
  <r>
    <x v="14"/>
    <x v="61"/>
    <x v="0"/>
    <x v="6"/>
    <x v="17342"/>
  </r>
  <r>
    <x v="14"/>
    <x v="61"/>
    <x v="0"/>
    <x v="8"/>
    <x v="17343"/>
  </r>
  <r>
    <x v="14"/>
    <x v="61"/>
    <x v="0"/>
    <x v="9"/>
    <x v="17344"/>
  </r>
  <r>
    <x v="14"/>
    <x v="61"/>
    <x v="0"/>
    <x v="10"/>
    <x v="17345"/>
  </r>
  <r>
    <x v="14"/>
    <x v="61"/>
    <x v="0"/>
    <x v="11"/>
    <x v="17346"/>
  </r>
  <r>
    <x v="14"/>
    <x v="61"/>
    <x v="0"/>
    <x v="12"/>
    <x v="17347"/>
  </r>
  <r>
    <x v="14"/>
    <x v="61"/>
    <x v="0"/>
    <x v="13"/>
    <x v="17348"/>
  </r>
  <r>
    <x v="14"/>
    <x v="61"/>
    <x v="1"/>
    <x v="0"/>
    <x v="17349"/>
  </r>
  <r>
    <x v="14"/>
    <x v="61"/>
    <x v="1"/>
    <x v="1"/>
    <x v="17350"/>
  </r>
  <r>
    <x v="14"/>
    <x v="61"/>
    <x v="1"/>
    <x v="2"/>
    <x v="17351"/>
  </r>
  <r>
    <x v="14"/>
    <x v="61"/>
    <x v="1"/>
    <x v="3"/>
    <x v="17352"/>
  </r>
  <r>
    <x v="14"/>
    <x v="61"/>
    <x v="1"/>
    <x v="4"/>
    <x v="17340"/>
  </r>
  <r>
    <x v="14"/>
    <x v="61"/>
    <x v="1"/>
    <x v="5"/>
    <x v="7"/>
  </r>
  <r>
    <x v="14"/>
    <x v="61"/>
    <x v="1"/>
    <x v="6"/>
    <x v="17353"/>
  </r>
  <r>
    <x v="14"/>
    <x v="61"/>
    <x v="1"/>
    <x v="8"/>
    <x v="17354"/>
  </r>
  <r>
    <x v="14"/>
    <x v="61"/>
    <x v="1"/>
    <x v="9"/>
    <x v="17355"/>
  </r>
  <r>
    <x v="14"/>
    <x v="61"/>
    <x v="1"/>
    <x v="10"/>
    <x v="7"/>
  </r>
  <r>
    <x v="14"/>
    <x v="61"/>
    <x v="1"/>
    <x v="11"/>
    <x v="17356"/>
  </r>
  <r>
    <x v="14"/>
    <x v="61"/>
    <x v="1"/>
    <x v="12"/>
    <x v="7"/>
  </r>
  <r>
    <x v="14"/>
    <x v="61"/>
    <x v="1"/>
    <x v="13"/>
    <x v="17357"/>
  </r>
  <r>
    <x v="14"/>
    <x v="62"/>
    <x v="0"/>
    <x v="0"/>
    <x v="7"/>
  </r>
  <r>
    <x v="14"/>
    <x v="62"/>
    <x v="0"/>
    <x v="1"/>
    <x v="17358"/>
  </r>
  <r>
    <x v="14"/>
    <x v="62"/>
    <x v="0"/>
    <x v="2"/>
    <x v="17359"/>
  </r>
  <r>
    <x v="14"/>
    <x v="62"/>
    <x v="0"/>
    <x v="3"/>
    <x v="15085"/>
  </r>
  <r>
    <x v="14"/>
    <x v="62"/>
    <x v="0"/>
    <x v="4"/>
    <x v="7"/>
  </r>
  <r>
    <x v="14"/>
    <x v="62"/>
    <x v="0"/>
    <x v="5"/>
    <x v="17360"/>
  </r>
  <r>
    <x v="14"/>
    <x v="62"/>
    <x v="0"/>
    <x v="6"/>
    <x v="17361"/>
  </r>
  <r>
    <x v="14"/>
    <x v="62"/>
    <x v="0"/>
    <x v="8"/>
    <x v="17362"/>
  </r>
  <r>
    <x v="14"/>
    <x v="62"/>
    <x v="0"/>
    <x v="9"/>
    <x v="17363"/>
  </r>
  <r>
    <x v="14"/>
    <x v="62"/>
    <x v="0"/>
    <x v="10"/>
    <x v="17364"/>
  </r>
  <r>
    <x v="14"/>
    <x v="62"/>
    <x v="0"/>
    <x v="11"/>
    <x v="17365"/>
  </r>
  <r>
    <x v="14"/>
    <x v="62"/>
    <x v="0"/>
    <x v="12"/>
    <x v="17366"/>
  </r>
  <r>
    <x v="14"/>
    <x v="62"/>
    <x v="0"/>
    <x v="13"/>
    <x v="17367"/>
  </r>
  <r>
    <x v="14"/>
    <x v="62"/>
    <x v="1"/>
    <x v="0"/>
    <x v="7"/>
  </r>
  <r>
    <x v="14"/>
    <x v="62"/>
    <x v="1"/>
    <x v="1"/>
    <x v="17358"/>
  </r>
  <r>
    <x v="14"/>
    <x v="62"/>
    <x v="1"/>
    <x v="2"/>
    <x v="17368"/>
  </r>
  <r>
    <x v="14"/>
    <x v="62"/>
    <x v="1"/>
    <x v="3"/>
    <x v="15085"/>
  </r>
  <r>
    <x v="14"/>
    <x v="62"/>
    <x v="1"/>
    <x v="4"/>
    <x v="17369"/>
  </r>
  <r>
    <x v="14"/>
    <x v="62"/>
    <x v="1"/>
    <x v="5"/>
    <x v="7"/>
  </r>
  <r>
    <x v="14"/>
    <x v="62"/>
    <x v="1"/>
    <x v="6"/>
    <x v="17370"/>
  </r>
  <r>
    <x v="14"/>
    <x v="62"/>
    <x v="1"/>
    <x v="8"/>
    <x v="17362"/>
  </r>
  <r>
    <x v="14"/>
    <x v="62"/>
    <x v="1"/>
    <x v="9"/>
    <x v="17371"/>
  </r>
  <r>
    <x v="14"/>
    <x v="62"/>
    <x v="1"/>
    <x v="10"/>
    <x v="7"/>
  </r>
  <r>
    <x v="14"/>
    <x v="62"/>
    <x v="1"/>
    <x v="11"/>
    <x v="17372"/>
  </r>
  <r>
    <x v="14"/>
    <x v="62"/>
    <x v="1"/>
    <x v="12"/>
    <x v="7"/>
  </r>
  <r>
    <x v="14"/>
    <x v="62"/>
    <x v="1"/>
    <x v="13"/>
    <x v="17373"/>
  </r>
  <r>
    <x v="14"/>
    <x v="63"/>
    <x v="0"/>
    <x v="0"/>
    <x v="7"/>
  </r>
  <r>
    <x v="14"/>
    <x v="63"/>
    <x v="0"/>
    <x v="1"/>
    <x v="17374"/>
  </r>
  <r>
    <x v="14"/>
    <x v="63"/>
    <x v="0"/>
    <x v="2"/>
    <x v="17375"/>
  </r>
  <r>
    <x v="14"/>
    <x v="63"/>
    <x v="0"/>
    <x v="3"/>
    <x v="13989"/>
  </r>
  <r>
    <x v="14"/>
    <x v="63"/>
    <x v="0"/>
    <x v="4"/>
    <x v="17376"/>
  </r>
  <r>
    <x v="14"/>
    <x v="63"/>
    <x v="0"/>
    <x v="5"/>
    <x v="17377"/>
  </r>
  <r>
    <x v="14"/>
    <x v="63"/>
    <x v="0"/>
    <x v="6"/>
    <x v="17378"/>
  </r>
  <r>
    <x v="14"/>
    <x v="63"/>
    <x v="0"/>
    <x v="8"/>
    <x v="17379"/>
  </r>
  <r>
    <x v="14"/>
    <x v="63"/>
    <x v="0"/>
    <x v="9"/>
    <x v="17380"/>
  </r>
  <r>
    <x v="14"/>
    <x v="63"/>
    <x v="0"/>
    <x v="10"/>
    <x v="17381"/>
  </r>
  <r>
    <x v="14"/>
    <x v="63"/>
    <x v="0"/>
    <x v="11"/>
    <x v="17382"/>
  </r>
  <r>
    <x v="14"/>
    <x v="63"/>
    <x v="0"/>
    <x v="12"/>
    <x v="17383"/>
  </r>
  <r>
    <x v="14"/>
    <x v="63"/>
    <x v="0"/>
    <x v="13"/>
    <x v="17384"/>
  </r>
  <r>
    <x v="14"/>
    <x v="63"/>
    <x v="1"/>
    <x v="0"/>
    <x v="7"/>
  </r>
  <r>
    <x v="14"/>
    <x v="63"/>
    <x v="1"/>
    <x v="1"/>
    <x v="17374"/>
  </r>
  <r>
    <x v="14"/>
    <x v="63"/>
    <x v="1"/>
    <x v="2"/>
    <x v="17385"/>
  </r>
  <r>
    <x v="14"/>
    <x v="63"/>
    <x v="1"/>
    <x v="3"/>
    <x v="13989"/>
  </r>
  <r>
    <x v="14"/>
    <x v="63"/>
    <x v="1"/>
    <x v="4"/>
    <x v="17376"/>
  </r>
  <r>
    <x v="14"/>
    <x v="63"/>
    <x v="1"/>
    <x v="5"/>
    <x v="7"/>
  </r>
  <r>
    <x v="14"/>
    <x v="63"/>
    <x v="1"/>
    <x v="6"/>
    <x v="17386"/>
  </r>
  <r>
    <x v="14"/>
    <x v="63"/>
    <x v="1"/>
    <x v="8"/>
    <x v="17379"/>
  </r>
  <r>
    <x v="14"/>
    <x v="63"/>
    <x v="1"/>
    <x v="9"/>
    <x v="17380"/>
  </r>
  <r>
    <x v="14"/>
    <x v="63"/>
    <x v="1"/>
    <x v="10"/>
    <x v="7"/>
  </r>
  <r>
    <x v="14"/>
    <x v="63"/>
    <x v="1"/>
    <x v="11"/>
    <x v="17387"/>
  </r>
  <r>
    <x v="14"/>
    <x v="63"/>
    <x v="1"/>
    <x v="12"/>
    <x v="7"/>
  </r>
  <r>
    <x v="14"/>
    <x v="63"/>
    <x v="1"/>
    <x v="13"/>
    <x v="17388"/>
  </r>
  <r>
    <x v="14"/>
    <x v="64"/>
    <x v="0"/>
    <x v="0"/>
    <x v="7"/>
  </r>
  <r>
    <x v="14"/>
    <x v="64"/>
    <x v="0"/>
    <x v="1"/>
    <x v="17389"/>
  </r>
  <r>
    <x v="14"/>
    <x v="64"/>
    <x v="0"/>
    <x v="2"/>
    <x v="17390"/>
  </r>
  <r>
    <x v="14"/>
    <x v="64"/>
    <x v="0"/>
    <x v="3"/>
    <x v="17391"/>
  </r>
  <r>
    <x v="14"/>
    <x v="64"/>
    <x v="0"/>
    <x v="4"/>
    <x v="17392"/>
  </r>
  <r>
    <x v="14"/>
    <x v="64"/>
    <x v="0"/>
    <x v="5"/>
    <x v="17393"/>
  </r>
  <r>
    <x v="14"/>
    <x v="64"/>
    <x v="0"/>
    <x v="6"/>
    <x v="7"/>
  </r>
  <r>
    <x v="14"/>
    <x v="64"/>
    <x v="0"/>
    <x v="8"/>
    <x v="7"/>
  </r>
  <r>
    <x v="14"/>
    <x v="64"/>
    <x v="0"/>
    <x v="9"/>
    <x v="17394"/>
  </r>
  <r>
    <x v="14"/>
    <x v="64"/>
    <x v="0"/>
    <x v="10"/>
    <x v="17395"/>
  </r>
  <r>
    <x v="14"/>
    <x v="64"/>
    <x v="0"/>
    <x v="11"/>
    <x v="17396"/>
  </r>
  <r>
    <x v="14"/>
    <x v="64"/>
    <x v="0"/>
    <x v="12"/>
    <x v="7"/>
  </r>
  <r>
    <x v="14"/>
    <x v="64"/>
    <x v="0"/>
    <x v="13"/>
    <x v="4739"/>
  </r>
  <r>
    <x v="14"/>
    <x v="64"/>
    <x v="1"/>
    <x v="0"/>
    <x v="7"/>
  </r>
  <r>
    <x v="14"/>
    <x v="64"/>
    <x v="1"/>
    <x v="1"/>
    <x v="17397"/>
  </r>
  <r>
    <x v="14"/>
    <x v="64"/>
    <x v="1"/>
    <x v="2"/>
    <x v="17398"/>
  </r>
  <r>
    <x v="14"/>
    <x v="64"/>
    <x v="1"/>
    <x v="3"/>
    <x v="17399"/>
  </r>
  <r>
    <x v="14"/>
    <x v="64"/>
    <x v="1"/>
    <x v="4"/>
    <x v="17392"/>
  </r>
  <r>
    <x v="14"/>
    <x v="64"/>
    <x v="1"/>
    <x v="5"/>
    <x v="7"/>
  </r>
  <r>
    <x v="14"/>
    <x v="64"/>
    <x v="1"/>
    <x v="6"/>
    <x v="7"/>
  </r>
  <r>
    <x v="14"/>
    <x v="64"/>
    <x v="1"/>
    <x v="8"/>
    <x v="7"/>
  </r>
  <r>
    <x v="14"/>
    <x v="64"/>
    <x v="1"/>
    <x v="9"/>
    <x v="17400"/>
  </r>
  <r>
    <x v="14"/>
    <x v="64"/>
    <x v="1"/>
    <x v="10"/>
    <x v="7"/>
  </r>
  <r>
    <x v="14"/>
    <x v="64"/>
    <x v="1"/>
    <x v="11"/>
    <x v="17401"/>
  </r>
  <r>
    <x v="14"/>
    <x v="64"/>
    <x v="1"/>
    <x v="12"/>
    <x v="7"/>
  </r>
  <r>
    <x v="14"/>
    <x v="64"/>
    <x v="1"/>
    <x v="13"/>
    <x v="17402"/>
  </r>
  <r>
    <x v="14"/>
    <x v="65"/>
    <x v="0"/>
    <x v="0"/>
    <x v="7"/>
  </r>
  <r>
    <x v="14"/>
    <x v="65"/>
    <x v="0"/>
    <x v="1"/>
    <x v="17403"/>
  </r>
  <r>
    <x v="14"/>
    <x v="65"/>
    <x v="0"/>
    <x v="2"/>
    <x v="17404"/>
  </r>
  <r>
    <x v="14"/>
    <x v="65"/>
    <x v="0"/>
    <x v="3"/>
    <x v="17405"/>
  </r>
  <r>
    <x v="14"/>
    <x v="65"/>
    <x v="0"/>
    <x v="4"/>
    <x v="7"/>
  </r>
  <r>
    <x v="14"/>
    <x v="65"/>
    <x v="0"/>
    <x v="5"/>
    <x v="17406"/>
  </r>
  <r>
    <x v="14"/>
    <x v="65"/>
    <x v="0"/>
    <x v="6"/>
    <x v="17407"/>
  </r>
  <r>
    <x v="14"/>
    <x v="65"/>
    <x v="0"/>
    <x v="8"/>
    <x v="17408"/>
  </r>
  <r>
    <x v="14"/>
    <x v="65"/>
    <x v="0"/>
    <x v="9"/>
    <x v="17409"/>
  </r>
  <r>
    <x v="14"/>
    <x v="65"/>
    <x v="0"/>
    <x v="10"/>
    <x v="17410"/>
  </r>
  <r>
    <x v="14"/>
    <x v="65"/>
    <x v="0"/>
    <x v="11"/>
    <x v="17411"/>
  </r>
  <r>
    <x v="14"/>
    <x v="65"/>
    <x v="0"/>
    <x v="12"/>
    <x v="17412"/>
  </r>
  <r>
    <x v="14"/>
    <x v="65"/>
    <x v="0"/>
    <x v="13"/>
    <x v="17413"/>
  </r>
  <r>
    <x v="14"/>
    <x v="65"/>
    <x v="1"/>
    <x v="0"/>
    <x v="7"/>
  </r>
  <r>
    <x v="14"/>
    <x v="65"/>
    <x v="1"/>
    <x v="1"/>
    <x v="17403"/>
  </r>
  <r>
    <x v="14"/>
    <x v="65"/>
    <x v="1"/>
    <x v="2"/>
    <x v="17414"/>
  </r>
  <r>
    <x v="14"/>
    <x v="65"/>
    <x v="1"/>
    <x v="3"/>
    <x v="17405"/>
  </r>
  <r>
    <x v="14"/>
    <x v="65"/>
    <x v="1"/>
    <x v="4"/>
    <x v="11127"/>
  </r>
  <r>
    <x v="14"/>
    <x v="65"/>
    <x v="1"/>
    <x v="5"/>
    <x v="7"/>
  </r>
  <r>
    <x v="14"/>
    <x v="65"/>
    <x v="1"/>
    <x v="6"/>
    <x v="17415"/>
  </r>
  <r>
    <x v="14"/>
    <x v="65"/>
    <x v="1"/>
    <x v="8"/>
    <x v="17408"/>
  </r>
  <r>
    <x v="14"/>
    <x v="65"/>
    <x v="1"/>
    <x v="9"/>
    <x v="17416"/>
  </r>
  <r>
    <x v="14"/>
    <x v="65"/>
    <x v="1"/>
    <x v="10"/>
    <x v="7"/>
  </r>
  <r>
    <x v="14"/>
    <x v="65"/>
    <x v="1"/>
    <x v="11"/>
    <x v="17417"/>
  </r>
  <r>
    <x v="14"/>
    <x v="65"/>
    <x v="1"/>
    <x v="12"/>
    <x v="17418"/>
  </r>
  <r>
    <x v="14"/>
    <x v="65"/>
    <x v="1"/>
    <x v="13"/>
    <x v="17419"/>
  </r>
  <r>
    <x v="14"/>
    <x v="66"/>
    <x v="0"/>
    <x v="0"/>
    <x v="7"/>
  </r>
  <r>
    <x v="14"/>
    <x v="66"/>
    <x v="0"/>
    <x v="1"/>
    <x v="17420"/>
  </r>
  <r>
    <x v="14"/>
    <x v="66"/>
    <x v="0"/>
    <x v="2"/>
    <x v="17421"/>
  </r>
  <r>
    <x v="14"/>
    <x v="66"/>
    <x v="0"/>
    <x v="3"/>
    <x v="17422"/>
  </r>
  <r>
    <x v="14"/>
    <x v="66"/>
    <x v="0"/>
    <x v="4"/>
    <x v="17423"/>
  </r>
  <r>
    <x v="14"/>
    <x v="66"/>
    <x v="0"/>
    <x v="5"/>
    <x v="17424"/>
  </r>
  <r>
    <x v="14"/>
    <x v="66"/>
    <x v="0"/>
    <x v="6"/>
    <x v="17425"/>
  </r>
  <r>
    <x v="14"/>
    <x v="66"/>
    <x v="0"/>
    <x v="8"/>
    <x v="17426"/>
  </r>
  <r>
    <x v="14"/>
    <x v="66"/>
    <x v="0"/>
    <x v="9"/>
    <x v="17427"/>
  </r>
  <r>
    <x v="14"/>
    <x v="66"/>
    <x v="0"/>
    <x v="10"/>
    <x v="17428"/>
  </r>
  <r>
    <x v="14"/>
    <x v="66"/>
    <x v="0"/>
    <x v="11"/>
    <x v="17429"/>
  </r>
  <r>
    <x v="14"/>
    <x v="66"/>
    <x v="0"/>
    <x v="12"/>
    <x v="16128"/>
  </r>
  <r>
    <x v="14"/>
    <x v="66"/>
    <x v="0"/>
    <x v="13"/>
    <x v="17430"/>
  </r>
  <r>
    <x v="14"/>
    <x v="66"/>
    <x v="1"/>
    <x v="0"/>
    <x v="7"/>
  </r>
  <r>
    <x v="14"/>
    <x v="66"/>
    <x v="1"/>
    <x v="1"/>
    <x v="17431"/>
  </r>
  <r>
    <x v="14"/>
    <x v="66"/>
    <x v="1"/>
    <x v="2"/>
    <x v="17432"/>
  </r>
  <r>
    <x v="14"/>
    <x v="66"/>
    <x v="1"/>
    <x v="3"/>
    <x v="17433"/>
  </r>
  <r>
    <x v="14"/>
    <x v="66"/>
    <x v="1"/>
    <x v="4"/>
    <x v="17423"/>
  </r>
  <r>
    <x v="14"/>
    <x v="66"/>
    <x v="1"/>
    <x v="5"/>
    <x v="7"/>
  </r>
  <r>
    <x v="14"/>
    <x v="66"/>
    <x v="1"/>
    <x v="6"/>
    <x v="17434"/>
  </r>
  <r>
    <x v="14"/>
    <x v="66"/>
    <x v="1"/>
    <x v="8"/>
    <x v="17426"/>
  </r>
  <r>
    <x v="14"/>
    <x v="66"/>
    <x v="1"/>
    <x v="9"/>
    <x v="17435"/>
  </r>
  <r>
    <x v="14"/>
    <x v="66"/>
    <x v="1"/>
    <x v="10"/>
    <x v="7"/>
  </r>
  <r>
    <x v="14"/>
    <x v="66"/>
    <x v="1"/>
    <x v="11"/>
    <x v="17436"/>
  </r>
  <r>
    <x v="14"/>
    <x v="66"/>
    <x v="1"/>
    <x v="12"/>
    <x v="7"/>
  </r>
  <r>
    <x v="14"/>
    <x v="66"/>
    <x v="1"/>
    <x v="13"/>
    <x v="17437"/>
  </r>
  <r>
    <x v="14"/>
    <x v="67"/>
    <x v="0"/>
    <x v="0"/>
    <x v="7"/>
  </r>
  <r>
    <x v="14"/>
    <x v="67"/>
    <x v="0"/>
    <x v="1"/>
    <x v="17438"/>
  </r>
  <r>
    <x v="14"/>
    <x v="67"/>
    <x v="0"/>
    <x v="2"/>
    <x v="17439"/>
  </r>
  <r>
    <x v="14"/>
    <x v="67"/>
    <x v="0"/>
    <x v="3"/>
    <x v="17440"/>
  </r>
  <r>
    <x v="14"/>
    <x v="67"/>
    <x v="0"/>
    <x v="4"/>
    <x v="7"/>
  </r>
  <r>
    <x v="14"/>
    <x v="67"/>
    <x v="0"/>
    <x v="5"/>
    <x v="17441"/>
  </r>
  <r>
    <x v="14"/>
    <x v="67"/>
    <x v="0"/>
    <x v="6"/>
    <x v="17442"/>
  </r>
  <r>
    <x v="14"/>
    <x v="67"/>
    <x v="0"/>
    <x v="8"/>
    <x v="7"/>
  </r>
  <r>
    <x v="14"/>
    <x v="67"/>
    <x v="0"/>
    <x v="9"/>
    <x v="17443"/>
  </r>
  <r>
    <x v="14"/>
    <x v="67"/>
    <x v="0"/>
    <x v="10"/>
    <x v="17444"/>
  </r>
  <r>
    <x v="14"/>
    <x v="67"/>
    <x v="0"/>
    <x v="11"/>
    <x v="17445"/>
  </r>
  <r>
    <x v="14"/>
    <x v="67"/>
    <x v="0"/>
    <x v="12"/>
    <x v="17446"/>
  </r>
  <r>
    <x v="14"/>
    <x v="67"/>
    <x v="0"/>
    <x v="13"/>
    <x v="17447"/>
  </r>
  <r>
    <x v="14"/>
    <x v="67"/>
    <x v="1"/>
    <x v="0"/>
    <x v="17448"/>
  </r>
  <r>
    <x v="14"/>
    <x v="67"/>
    <x v="1"/>
    <x v="1"/>
    <x v="17449"/>
  </r>
  <r>
    <x v="14"/>
    <x v="67"/>
    <x v="1"/>
    <x v="2"/>
    <x v="17450"/>
  </r>
  <r>
    <x v="14"/>
    <x v="67"/>
    <x v="1"/>
    <x v="3"/>
    <x v="17440"/>
  </r>
  <r>
    <x v="14"/>
    <x v="67"/>
    <x v="1"/>
    <x v="4"/>
    <x v="7"/>
  </r>
  <r>
    <x v="14"/>
    <x v="67"/>
    <x v="1"/>
    <x v="5"/>
    <x v="7"/>
  </r>
  <r>
    <x v="14"/>
    <x v="67"/>
    <x v="1"/>
    <x v="6"/>
    <x v="17451"/>
  </r>
  <r>
    <x v="14"/>
    <x v="67"/>
    <x v="1"/>
    <x v="8"/>
    <x v="7"/>
  </r>
  <r>
    <x v="14"/>
    <x v="67"/>
    <x v="1"/>
    <x v="9"/>
    <x v="17452"/>
  </r>
  <r>
    <x v="14"/>
    <x v="67"/>
    <x v="1"/>
    <x v="10"/>
    <x v="7"/>
  </r>
  <r>
    <x v="14"/>
    <x v="67"/>
    <x v="1"/>
    <x v="11"/>
    <x v="17453"/>
  </r>
  <r>
    <x v="14"/>
    <x v="67"/>
    <x v="1"/>
    <x v="12"/>
    <x v="7"/>
  </r>
  <r>
    <x v="14"/>
    <x v="67"/>
    <x v="1"/>
    <x v="13"/>
    <x v="17454"/>
  </r>
  <r>
    <x v="14"/>
    <x v="68"/>
    <x v="0"/>
    <x v="0"/>
    <x v="7"/>
  </r>
  <r>
    <x v="14"/>
    <x v="68"/>
    <x v="0"/>
    <x v="1"/>
    <x v="17455"/>
  </r>
  <r>
    <x v="14"/>
    <x v="68"/>
    <x v="0"/>
    <x v="2"/>
    <x v="17456"/>
  </r>
  <r>
    <x v="14"/>
    <x v="68"/>
    <x v="0"/>
    <x v="3"/>
    <x v="16299"/>
  </r>
  <r>
    <x v="14"/>
    <x v="68"/>
    <x v="0"/>
    <x v="4"/>
    <x v="7"/>
  </r>
  <r>
    <x v="14"/>
    <x v="68"/>
    <x v="0"/>
    <x v="5"/>
    <x v="17457"/>
  </r>
  <r>
    <x v="14"/>
    <x v="68"/>
    <x v="0"/>
    <x v="6"/>
    <x v="17458"/>
  </r>
  <r>
    <x v="14"/>
    <x v="68"/>
    <x v="0"/>
    <x v="8"/>
    <x v="17459"/>
  </r>
  <r>
    <x v="14"/>
    <x v="68"/>
    <x v="0"/>
    <x v="9"/>
    <x v="17460"/>
  </r>
  <r>
    <x v="14"/>
    <x v="68"/>
    <x v="0"/>
    <x v="10"/>
    <x v="17461"/>
  </r>
  <r>
    <x v="14"/>
    <x v="68"/>
    <x v="0"/>
    <x v="11"/>
    <x v="17462"/>
  </r>
  <r>
    <x v="14"/>
    <x v="68"/>
    <x v="0"/>
    <x v="12"/>
    <x v="17463"/>
  </r>
  <r>
    <x v="14"/>
    <x v="68"/>
    <x v="0"/>
    <x v="13"/>
    <x v="17464"/>
  </r>
  <r>
    <x v="14"/>
    <x v="68"/>
    <x v="1"/>
    <x v="0"/>
    <x v="7"/>
  </r>
  <r>
    <x v="14"/>
    <x v="68"/>
    <x v="1"/>
    <x v="1"/>
    <x v="17455"/>
  </r>
  <r>
    <x v="14"/>
    <x v="68"/>
    <x v="1"/>
    <x v="2"/>
    <x v="17465"/>
  </r>
  <r>
    <x v="14"/>
    <x v="68"/>
    <x v="1"/>
    <x v="3"/>
    <x v="16299"/>
  </r>
  <r>
    <x v="14"/>
    <x v="68"/>
    <x v="1"/>
    <x v="4"/>
    <x v="7"/>
  </r>
  <r>
    <x v="14"/>
    <x v="68"/>
    <x v="1"/>
    <x v="5"/>
    <x v="7"/>
  </r>
  <r>
    <x v="14"/>
    <x v="68"/>
    <x v="1"/>
    <x v="6"/>
    <x v="17466"/>
  </r>
  <r>
    <x v="14"/>
    <x v="68"/>
    <x v="1"/>
    <x v="8"/>
    <x v="17459"/>
  </r>
  <r>
    <x v="14"/>
    <x v="68"/>
    <x v="1"/>
    <x v="9"/>
    <x v="17467"/>
  </r>
  <r>
    <x v="14"/>
    <x v="68"/>
    <x v="1"/>
    <x v="10"/>
    <x v="7"/>
  </r>
  <r>
    <x v="14"/>
    <x v="68"/>
    <x v="1"/>
    <x v="11"/>
    <x v="17468"/>
  </r>
  <r>
    <x v="14"/>
    <x v="68"/>
    <x v="1"/>
    <x v="12"/>
    <x v="7"/>
  </r>
  <r>
    <x v="14"/>
    <x v="68"/>
    <x v="1"/>
    <x v="13"/>
    <x v="17469"/>
  </r>
  <r>
    <x v="14"/>
    <x v="69"/>
    <x v="0"/>
    <x v="0"/>
    <x v="7"/>
  </r>
  <r>
    <x v="14"/>
    <x v="69"/>
    <x v="0"/>
    <x v="1"/>
    <x v="17470"/>
  </r>
  <r>
    <x v="14"/>
    <x v="69"/>
    <x v="0"/>
    <x v="2"/>
    <x v="17471"/>
  </r>
  <r>
    <x v="14"/>
    <x v="69"/>
    <x v="0"/>
    <x v="3"/>
    <x v="12960"/>
  </r>
  <r>
    <x v="14"/>
    <x v="69"/>
    <x v="0"/>
    <x v="4"/>
    <x v="17472"/>
  </r>
  <r>
    <x v="14"/>
    <x v="69"/>
    <x v="0"/>
    <x v="5"/>
    <x v="17473"/>
  </r>
  <r>
    <x v="14"/>
    <x v="69"/>
    <x v="0"/>
    <x v="6"/>
    <x v="17474"/>
  </r>
  <r>
    <x v="14"/>
    <x v="69"/>
    <x v="0"/>
    <x v="8"/>
    <x v="17475"/>
  </r>
  <r>
    <x v="14"/>
    <x v="69"/>
    <x v="0"/>
    <x v="9"/>
    <x v="17476"/>
  </r>
  <r>
    <x v="14"/>
    <x v="69"/>
    <x v="0"/>
    <x v="10"/>
    <x v="17477"/>
  </r>
  <r>
    <x v="14"/>
    <x v="69"/>
    <x v="0"/>
    <x v="11"/>
    <x v="17478"/>
  </r>
  <r>
    <x v="14"/>
    <x v="69"/>
    <x v="0"/>
    <x v="12"/>
    <x v="17479"/>
  </r>
  <r>
    <x v="14"/>
    <x v="69"/>
    <x v="0"/>
    <x v="13"/>
    <x v="17480"/>
  </r>
  <r>
    <x v="14"/>
    <x v="69"/>
    <x v="1"/>
    <x v="0"/>
    <x v="7"/>
  </r>
  <r>
    <x v="14"/>
    <x v="69"/>
    <x v="1"/>
    <x v="1"/>
    <x v="17481"/>
  </r>
  <r>
    <x v="14"/>
    <x v="69"/>
    <x v="1"/>
    <x v="2"/>
    <x v="17482"/>
  </r>
  <r>
    <x v="14"/>
    <x v="69"/>
    <x v="1"/>
    <x v="3"/>
    <x v="12972"/>
  </r>
  <r>
    <x v="14"/>
    <x v="69"/>
    <x v="1"/>
    <x v="4"/>
    <x v="17472"/>
  </r>
  <r>
    <x v="14"/>
    <x v="69"/>
    <x v="1"/>
    <x v="5"/>
    <x v="7"/>
  </r>
  <r>
    <x v="14"/>
    <x v="69"/>
    <x v="1"/>
    <x v="6"/>
    <x v="17483"/>
  </r>
  <r>
    <x v="14"/>
    <x v="69"/>
    <x v="1"/>
    <x v="8"/>
    <x v="17484"/>
  </r>
  <r>
    <x v="14"/>
    <x v="69"/>
    <x v="1"/>
    <x v="9"/>
    <x v="17485"/>
  </r>
  <r>
    <x v="14"/>
    <x v="69"/>
    <x v="1"/>
    <x v="10"/>
    <x v="7"/>
  </r>
  <r>
    <x v="14"/>
    <x v="69"/>
    <x v="1"/>
    <x v="11"/>
    <x v="17486"/>
  </r>
  <r>
    <x v="14"/>
    <x v="69"/>
    <x v="1"/>
    <x v="12"/>
    <x v="7"/>
  </r>
  <r>
    <x v="14"/>
    <x v="69"/>
    <x v="1"/>
    <x v="13"/>
    <x v="17487"/>
  </r>
  <r>
    <x v="14"/>
    <x v="70"/>
    <x v="0"/>
    <x v="0"/>
    <x v="7"/>
  </r>
  <r>
    <x v="14"/>
    <x v="70"/>
    <x v="0"/>
    <x v="1"/>
    <x v="17488"/>
  </r>
  <r>
    <x v="14"/>
    <x v="70"/>
    <x v="0"/>
    <x v="2"/>
    <x v="17489"/>
  </r>
  <r>
    <x v="14"/>
    <x v="70"/>
    <x v="0"/>
    <x v="3"/>
    <x v="12980"/>
  </r>
  <r>
    <x v="14"/>
    <x v="70"/>
    <x v="0"/>
    <x v="4"/>
    <x v="7"/>
  </r>
  <r>
    <x v="14"/>
    <x v="70"/>
    <x v="0"/>
    <x v="5"/>
    <x v="17490"/>
  </r>
  <r>
    <x v="14"/>
    <x v="70"/>
    <x v="0"/>
    <x v="6"/>
    <x v="17491"/>
  </r>
  <r>
    <x v="14"/>
    <x v="70"/>
    <x v="0"/>
    <x v="8"/>
    <x v="7"/>
  </r>
  <r>
    <x v="14"/>
    <x v="70"/>
    <x v="0"/>
    <x v="9"/>
    <x v="17492"/>
  </r>
  <r>
    <x v="14"/>
    <x v="70"/>
    <x v="0"/>
    <x v="10"/>
    <x v="17493"/>
  </r>
  <r>
    <x v="14"/>
    <x v="70"/>
    <x v="0"/>
    <x v="11"/>
    <x v="17494"/>
  </r>
  <r>
    <x v="14"/>
    <x v="70"/>
    <x v="0"/>
    <x v="12"/>
    <x v="7"/>
  </r>
  <r>
    <x v="14"/>
    <x v="70"/>
    <x v="0"/>
    <x v="13"/>
    <x v="17495"/>
  </r>
  <r>
    <x v="14"/>
    <x v="70"/>
    <x v="1"/>
    <x v="0"/>
    <x v="7"/>
  </r>
  <r>
    <x v="14"/>
    <x v="70"/>
    <x v="1"/>
    <x v="1"/>
    <x v="17496"/>
  </r>
  <r>
    <x v="14"/>
    <x v="70"/>
    <x v="1"/>
    <x v="2"/>
    <x v="17497"/>
  </r>
  <r>
    <x v="14"/>
    <x v="70"/>
    <x v="1"/>
    <x v="3"/>
    <x v="12980"/>
  </r>
  <r>
    <x v="14"/>
    <x v="70"/>
    <x v="1"/>
    <x v="4"/>
    <x v="7"/>
  </r>
  <r>
    <x v="14"/>
    <x v="70"/>
    <x v="1"/>
    <x v="5"/>
    <x v="7"/>
  </r>
  <r>
    <x v="14"/>
    <x v="70"/>
    <x v="1"/>
    <x v="6"/>
    <x v="17498"/>
  </r>
  <r>
    <x v="14"/>
    <x v="70"/>
    <x v="1"/>
    <x v="8"/>
    <x v="7"/>
  </r>
  <r>
    <x v="14"/>
    <x v="70"/>
    <x v="1"/>
    <x v="9"/>
    <x v="17499"/>
  </r>
  <r>
    <x v="14"/>
    <x v="70"/>
    <x v="1"/>
    <x v="10"/>
    <x v="7"/>
  </r>
  <r>
    <x v="14"/>
    <x v="70"/>
    <x v="1"/>
    <x v="11"/>
    <x v="17500"/>
  </r>
  <r>
    <x v="14"/>
    <x v="70"/>
    <x v="1"/>
    <x v="12"/>
    <x v="7"/>
  </r>
  <r>
    <x v="14"/>
    <x v="70"/>
    <x v="1"/>
    <x v="13"/>
    <x v="17501"/>
  </r>
  <r>
    <x v="14"/>
    <x v="71"/>
    <x v="0"/>
    <x v="0"/>
    <x v="7"/>
  </r>
  <r>
    <x v="14"/>
    <x v="71"/>
    <x v="0"/>
    <x v="1"/>
    <x v="17502"/>
  </r>
  <r>
    <x v="14"/>
    <x v="71"/>
    <x v="0"/>
    <x v="2"/>
    <x v="17503"/>
  </r>
  <r>
    <x v="14"/>
    <x v="71"/>
    <x v="0"/>
    <x v="3"/>
    <x v="16344"/>
  </r>
  <r>
    <x v="14"/>
    <x v="71"/>
    <x v="0"/>
    <x v="4"/>
    <x v="7"/>
  </r>
  <r>
    <x v="14"/>
    <x v="71"/>
    <x v="0"/>
    <x v="5"/>
    <x v="17504"/>
  </r>
  <r>
    <x v="14"/>
    <x v="71"/>
    <x v="0"/>
    <x v="6"/>
    <x v="17505"/>
  </r>
  <r>
    <x v="14"/>
    <x v="71"/>
    <x v="0"/>
    <x v="8"/>
    <x v="7"/>
  </r>
  <r>
    <x v="14"/>
    <x v="71"/>
    <x v="0"/>
    <x v="9"/>
    <x v="17506"/>
  </r>
  <r>
    <x v="14"/>
    <x v="71"/>
    <x v="0"/>
    <x v="10"/>
    <x v="17507"/>
  </r>
  <r>
    <x v="14"/>
    <x v="71"/>
    <x v="0"/>
    <x v="11"/>
    <x v="17508"/>
  </r>
  <r>
    <x v="14"/>
    <x v="71"/>
    <x v="0"/>
    <x v="12"/>
    <x v="17509"/>
  </r>
  <r>
    <x v="14"/>
    <x v="71"/>
    <x v="0"/>
    <x v="13"/>
    <x v="17510"/>
  </r>
  <r>
    <x v="14"/>
    <x v="71"/>
    <x v="1"/>
    <x v="0"/>
    <x v="7"/>
  </r>
  <r>
    <x v="14"/>
    <x v="71"/>
    <x v="1"/>
    <x v="1"/>
    <x v="11728"/>
  </r>
  <r>
    <x v="14"/>
    <x v="71"/>
    <x v="1"/>
    <x v="2"/>
    <x v="17511"/>
  </r>
  <r>
    <x v="14"/>
    <x v="71"/>
    <x v="1"/>
    <x v="3"/>
    <x v="5527"/>
  </r>
  <r>
    <x v="14"/>
    <x v="71"/>
    <x v="1"/>
    <x v="4"/>
    <x v="17512"/>
  </r>
  <r>
    <x v="14"/>
    <x v="71"/>
    <x v="1"/>
    <x v="5"/>
    <x v="7"/>
  </r>
  <r>
    <x v="14"/>
    <x v="71"/>
    <x v="1"/>
    <x v="6"/>
    <x v="17513"/>
  </r>
  <r>
    <x v="14"/>
    <x v="71"/>
    <x v="1"/>
    <x v="8"/>
    <x v="7"/>
  </r>
  <r>
    <x v="14"/>
    <x v="71"/>
    <x v="1"/>
    <x v="9"/>
    <x v="17514"/>
  </r>
  <r>
    <x v="14"/>
    <x v="71"/>
    <x v="1"/>
    <x v="10"/>
    <x v="7"/>
  </r>
  <r>
    <x v="14"/>
    <x v="71"/>
    <x v="1"/>
    <x v="11"/>
    <x v="17515"/>
  </r>
  <r>
    <x v="14"/>
    <x v="71"/>
    <x v="1"/>
    <x v="12"/>
    <x v="7"/>
  </r>
  <r>
    <x v="14"/>
    <x v="71"/>
    <x v="1"/>
    <x v="13"/>
    <x v="17516"/>
  </r>
  <r>
    <x v="14"/>
    <x v="72"/>
    <x v="0"/>
    <x v="0"/>
    <x v="7"/>
  </r>
  <r>
    <x v="14"/>
    <x v="72"/>
    <x v="0"/>
    <x v="1"/>
    <x v="6566"/>
  </r>
  <r>
    <x v="14"/>
    <x v="72"/>
    <x v="0"/>
    <x v="2"/>
    <x v="17517"/>
  </r>
  <r>
    <x v="14"/>
    <x v="72"/>
    <x v="0"/>
    <x v="3"/>
    <x v="17518"/>
  </r>
  <r>
    <x v="14"/>
    <x v="72"/>
    <x v="0"/>
    <x v="4"/>
    <x v="14960"/>
  </r>
  <r>
    <x v="14"/>
    <x v="72"/>
    <x v="0"/>
    <x v="5"/>
    <x v="4894"/>
  </r>
  <r>
    <x v="14"/>
    <x v="72"/>
    <x v="0"/>
    <x v="6"/>
    <x v="17519"/>
  </r>
  <r>
    <x v="14"/>
    <x v="72"/>
    <x v="0"/>
    <x v="8"/>
    <x v="7"/>
  </r>
  <r>
    <x v="14"/>
    <x v="72"/>
    <x v="0"/>
    <x v="9"/>
    <x v="17520"/>
  </r>
  <r>
    <x v="14"/>
    <x v="72"/>
    <x v="0"/>
    <x v="10"/>
    <x v="17521"/>
  </r>
  <r>
    <x v="14"/>
    <x v="72"/>
    <x v="0"/>
    <x v="11"/>
    <x v="17522"/>
  </r>
  <r>
    <x v="14"/>
    <x v="72"/>
    <x v="0"/>
    <x v="12"/>
    <x v="17523"/>
  </r>
  <r>
    <x v="14"/>
    <x v="72"/>
    <x v="0"/>
    <x v="13"/>
    <x v="17524"/>
  </r>
  <r>
    <x v="14"/>
    <x v="72"/>
    <x v="1"/>
    <x v="0"/>
    <x v="7"/>
  </r>
  <r>
    <x v="14"/>
    <x v="72"/>
    <x v="1"/>
    <x v="1"/>
    <x v="17525"/>
  </r>
  <r>
    <x v="14"/>
    <x v="72"/>
    <x v="1"/>
    <x v="2"/>
    <x v="17526"/>
  </r>
  <r>
    <x v="14"/>
    <x v="72"/>
    <x v="1"/>
    <x v="3"/>
    <x v="17518"/>
  </r>
  <r>
    <x v="14"/>
    <x v="72"/>
    <x v="1"/>
    <x v="4"/>
    <x v="17527"/>
  </r>
  <r>
    <x v="14"/>
    <x v="72"/>
    <x v="1"/>
    <x v="5"/>
    <x v="7"/>
  </r>
  <r>
    <x v="14"/>
    <x v="72"/>
    <x v="1"/>
    <x v="6"/>
    <x v="17528"/>
  </r>
  <r>
    <x v="14"/>
    <x v="72"/>
    <x v="1"/>
    <x v="8"/>
    <x v="7"/>
  </r>
  <r>
    <x v="14"/>
    <x v="72"/>
    <x v="1"/>
    <x v="9"/>
    <x v="17529"/>
  </r>
  <r>
    <x v="14"/>
    <x v="72"/>
    <x v="1"/>
    <x v="10"/>
    <x v="7"/>
  </r>
  <r>
    <x v="14"/>
    <x v="72"/>
    <x v="1"/>
    <x v="11"/>
    <x v="17530"/>
  </r>
  <r>
    <x v="14"/>
    <x v="72"/>
    <x v="1"/>
    <x v="12"/>
    <x v="7"/>
  </r>
  <r>
    <x v="14"/>
    <x v="72"/>
    <x v="1"/>
    <x v="13"/>
    <x v="17531"/>
  </r>
  <r>
    <x v="14"/>
    <x v="73"/>
    <x v="0"/>
    <x v="0"/>
    <x v="7"/>
  </r>
  <r>
    <x v="14"/>
    <x v="73"/>
    <x v="0"/>
    <x v="1"/>
    <x v="17532"/>
  </r>
  <r>
    <x v="14"/>
    <x v="73"/>
    <x v="0"/>
    <x v="2"/>
    <x v="17533"/>
  </r>
  <r>
    <x v="14"/>
    <x v="73"/>
    <x v="0"/>
    <x v="3"/>
    <x v="17534"/>
  </r>
  <r>
    <x v="14"/>
    <x v="73"/>
    <x v="0"/>
    <x v="4"/>
    <x v="7"/>
  </r>
  <r>
    <x v="14"/>
    <x v="73"/>
    <x v="0"/>
    <x v="5"/>
    <x v="17535"/>
  </r>
  <r>
    <x v="14"/>
    <x v="73"/>
    <x v="0"/>
    <x v="6"/>
    <x v="17536"/>
  </r>
  <r>
    <x v="14"/>
    <x v="73"/>
    <x v="0"/>
    <x v="8"/>
    <x v="7"/>
  </r>
  <r>
    <x v="14"/>
    <x v="73"/>
    <x v="0"/>
    <x v="9"/>
    <x v="17537"/>
  </r>
  <r>
    <x v="14"/>
    <x v="73"/>
    <x v="0"/>
    <x v="10"/>
    <x v="17538"/>
  </r>
  <r>
    <x v="14"/>
    <x v="73"/>
    <x v="0"/>
    <x v="11"/>
    <x v="17539"/>
  </r>
  <r>
    <x v="14"/>
    <x v="73"/>
    <x v="0"/>
    <x v="12"/>
    <x v="7"/>
  </r>
  <r>
    <x v="14"/>
    <x v="73"/>
    <x v="0"/>
    <x v="13"/>
    <x v="17540"/>
  </r>
  <r>
    <x v="14"/>
    <x v="73"/>
    <x v="1"/>
    <x v="0"/>
    <x v="7"/>
  </r>
  <r>
    <x v="14"/>
    <x v="73"/>
    <x v="1"/>
    <x v="1"/>
    <x v="17532"/>
  </r>
  <r>
    <x v="14"/>
    <x v="73"/>
    <x v="1"/>
    <x v="2"/>
    <x v="17541"/>
  </r>
  <r>
    <x v="14"/>
    <x v="73"/>
    <x v="1"/>
    <x v="3"/>
    <x v="17534"/>
  </r>
  <r>
    <x v="14"/>
    <x v="73"/>
    <x v="1"/>
    <x v="4"/>
    <x v="7"/>
  </r>
  <r>
    <x v="14"/>
    <x v="73"/>
    <x v="1"/>
    <x v="5"/>
    <x v="7"/>
  </r>
  <r>
    <x v="14"/>
    <x v="73"/>
    <x v="1"/>
    <x v="6"/>
    <x v="17542"/>
  </r>
  <r>
    <x v="14"/>
    <x v="73"/>
    <x v="1"/>
    <x v="8"/>
    <x v="7"/>
  </r>
  <r>
    <x v="14"/>
    <x v="73"/>
    <x v="1"/>
    <x v="9"/>
    <x v="17537"/>
  </r>
  <r>
    <x v="14"/>
    <x v="73"/>
    <x v="1"/>
    <x v="10"/>
    <x v="7"/>
  </r>
  <r>
    <x v="14"/>
    <x v="73"/>
    <x v="1"/>
    <x v="11"/>
    <x v="17543"/>
  </r>
  <r>
    <x v="14"/>
    <x v="73"/>
    <x v="1"/>
    <x v="12"/>
    <x v="7"/>
  </r>
  <r>
    <x v="14"/>
    <x v="73"/>
    <x v="1"/>
    <x v="13"/>
    <x v="17544"/>
  </r>
  <r>
    <x v="15"/>
    <x v="0"/>
    <x v="0"/>
    <x v="0"/>
    <x v="7"/>
  </r>
  <r>
    <x v="15"/>
    <x v="0"/>
    <x v="0"/>
    <x v="1"/>
    <x v="17545"/>
  </r>
  <r>
    <x v="15"/>
    <x v="0"/>
    <x v="0"/>
    <x v="2"/>
    <x v="17546"/>
  </r>
  <r>
    <x v="15"/>
    <x v="0"/>
    <x v="0"/>
    <x v="3"/>
    <x v="17547"/>
  </r>
  <r>
    <x v="15"/>
    <x v="0"/>
    <x v="0"/>
    <x v="4"/>
    <x v="17548"/>
  </r>
  <r>
    <x v="15"/>
    <x v="0"/>
    <x v="0"/>
    <x v="5"/>
    <x v="17549"/>
  </r>
  <r>
    <x v="15"/>
    <x v="0"/>
    <x v="0"/>
    <x v="6"/>
    <x v="17550"/>
  </r>
  <r>
    <x v="15"/>
    <x v="0"/>
    <x v="0"/>
    <x v="8"/>
    <x v="17551"/>
  </r>
  <r>
    <x v="15"/>
    <x v="0"/>
    <x v="0"/>
    <x v="9"/>
    <x v="17552"/>
  </r>
  <r>
    <x v="15"/>
    <x v="0"/>
    <x v="0"/>
    <x v="10"/>
    <x v="17553"/>
  </r>
  <r>
    <x v="15"/>
    <x v="0"/>
    <x v="0"/>
    <x v="11"/>
    <x v="17554"/>
  </r>
  <r>
    <x v="15"/>
    <x v="0"/>
    <x v="0"/>
    <x v="12"/>
    <x v="17555"/>
  </r>
  <r>
    <x v="15"/>
    <x v="0"/>
    <x v="0"/>
    <x v="13"/>
    <x v="17556"/>
  </r>
  <r>
    <x v="15"/>
    <x v="0"/>
    <x v="1"/>
    <x v="0"/>
    <x v="17557"/>
  </r>
  <r>
    <x v="15"/>
    <x v="0"/>
    <x v="1"/>
    <x v="1"/>
    <x v="17558"/>
  </r>
  <r>
    <x v="15"/>
    <x v="0"/>
    <x v="1"/>
    <x v="2"/>
    <x v="17559"/>
  </r>
  <r>
    <x v="15"/>
    <x v="0"/>
    <x v="1"/>
    <x v="3"/>
    <x v="17560"/>
  </r>
  <r>
    <x v="15"/>
    <x v="0"/>
    <x v="1"/>
    <x v="4"/>
    <x v="17561"/>
  </r>
  <r>
    <x v="15"/>
    <x v="0"/>
    <x v="1"/>
    <x v="5"/>
    <x v="17562"/>
  </r>
  <r>
    <x v="15"/>
    <x v="0"/>
    <x v="1"/>
    <x v="6"/>
    <x v="17563"/>
  </r>
  <r>
    <x v="15"/>
    <x v="0"/>
    <x v="1"/>
    <x v="8"/>
    <x v="17564"/>
  </r>
  <r>
    <x v="15"/>
    <x v="0"/>
    <x v="1"/>
    <x v="9"/>
    <x v="17565"/>
  </r>
  <r>
    <x v="15"/>
    <x v="0"/>
    <x v="1"/>
    <x v="10"/>
    <x v="7"/>
  </r>
  <r>
    <x v="15"/>
    <x v="0"/>
    <x v="1"/>
    <x v="11"/>
    <x v="17566"/>
  </r>
  <r>
    <x v="15"/>
    <x v="0"/>
    <x v="1"/>
    <x v="12"/>
    <x v="7"/>
  </r>
  <r>
    <x v="15"/>
    <x v="0"/>
    <x v="1"/>
    <x v="13"/>
    <x v="17567"/>
  </r>
  <r>
    <x v="15"/>
    <x v="1"/>
    <x v="0"/>
    <x v="0"/>
    <x v="7"/>
  </r>
  <r>
    <x v="15"/>
    <x v="1"/>
    <x v="0"/>
    <x v="1"/>
    <x v="17568"/>
  </r>
  <r>
    <x v="15"/>
    <x v="1"/>
    <x v="0"/>
    <x v="2"/>
    <x v="17569"/>
  </r>
  <r>
    <x v="15"/>
    <x v="1"/>
    <x v="0"/>
    <x v="3"/>
    <x v="17570"/>
  </r>
  <r>
    <x v="15"/>
    <x v="1"/>
    <x v="0"/>
    <x v="4"/>
    <x v="17571"/>
  </r>
  <r>
    <x v="15"/>
    <x v="1"/>
    <x v="0"/>
    <x v="5"/>
    <x v="17572"/>
  </r>
  <r>
    <x v="15"/>
    <x v="1"/>
    <x v="0"/>
    <x v="6"/>
    <x v="17573"/>
  </r>
  <r>
    <x v="15"/>
    <x v="1"/>
    <x v="0"/>
    <x v="8"/>
    <x v="17574"/>
  </r>
  <r>
    <x v="15"/>
    <x v="1"/>
    <x v="0"/>
    <x v="9"/>
    <x v="17575"/>
  </r>
  <r>
    <x v="15"/>
    <x v="1"/>
    <x v="0"/>
    <x v="10"/>
    <x v="7"/>
  </r>
  <r>
    <x v="15"/>
    <x v="1"/>
    <x v="0"/>
    <x v="11"/>
    <x v="17576"/>
  </r>
  <r>
    <x v="15"/>
    <x v="1"/>
    <x v="0"/>
    <x v="12"/>
    <x v="7"/>
  </r>
  <r>
    <x v="15"/>
    <x v="1"/>
    <x v="0"/>
    <x v="13"/>
    <x v="17577"/>
  </r>
  <r>
    <x v="15"/>
    <x v="1"/>
    <x v="1"/>
    <x v="0"/>
    <x v="7"/>
  </r>
  <r>
    <x v="15"/>
    <x v="1"/>
    <x v="1"/>
    <x v="1"/>
    <x v="17578"/>
  </r>
  <r>
    <x v="15"/>
    <x v="1"/>
    <x v="1"/>
    <x v="2"/>
    <x v="17579"/>
  </r>
  <r>
    <x v="15"/>
    <x v="1"/>
    <x v="1"/>
    <x v="3"/>
    <x v="16424"/>
  </r>
  <r>
    <x v="15"/>
    <x v="1"/>
    <x v="1"/>
    <x v="4"/>
    <x v="17580"/>
  </r>
  <r>
    <x v="15"/>
    <x v="1"/>
    <x v="1"/>
    <x v="5"/>
    <x v="7"/>
  </r>
  <r>
    <x v="15"/>
    <x v="1"/>
    <x v="1"/>
    <x v="6"/>
    <x v="17581"/>
  </r>
  <r>
    <x v="15"/>
    <x v="1"/>
    <x v="1"/>
    <x v="8"/>
    <x v="17574"/>
  </r>
  <r>
    <x v="15"/>
    <x v="1"/>
    <x v="1"/>
    <x v="9"/>
    <x v="17582"/>
  </r>
  <r>
    <x v="15"/>
    <x v="1"/>
    <x v="1"/>
    <x v="10"/>
    <x v="7"/>
  </r>
  <r>
    <x v="15"/>
    <x v="1"/>
    <x v="1"/>
    <x v="11"/>
    <x v="17583"/>
  </r>
  <r>
    <x v="15"/>
    <x v="1"/>
    <x v="1"/>
    <x v="12"/>
    <x v="7"/>
  </r>
  <r>
    <x v="15"/>
    <x v="1"/>
    <x v="1"/>
    <x v="13"/>
    <x v="17584"/>
  </r>
  <r>
    <x v="15"/>
    <x v="2"/>
    <x v="0"/>
    <x v="0"/>
    <x v="7"/>
  </r>
  <r>
    <x v="15"/>
    <x v="2"/>
    <x v="0"/>
    <x v="1"/>
    <x v="17585"/>
  </r>
  <r>
    <x v="15"/>
    <x v="2"/>
    <x v="0"/>
    <x v="2"/>
    <x v="17586"/>
  </r>
  <r>
    <x v="15"/>
    <x v="2"/>
    <x v="0"/>
    <x v="3"/>
    <x v="15307"/>
  </r>
  <r>
    <x v="15"/>
    <x v="2"/>
    <x v="0"/>
    <x v="4"/>
    <x v="7"/>
  </r>
  <r>
    <x v="15"/>
    <x v="2"/>
    <x v="0"/>
    <x v="5"/>
    <x v="17587"/>
  </r>
  <r>
    <x v="15"/>
    <x v="2"/>
    <x v="0"/>
    <x v="6"/>
    <x v="17588"/>
  </r>
  <r>
    <x v="15"/>
    <x v="2"/>
    <x v="0"/>
    <x v="8"/>
    <x v="17589"/>
  </r>
  <r>
    <x v="15"/>
    <x v="2"/>
    <x v="0"/>
    <x v="9"/>
    <x v="17590"/>
  </r>
  <r>
    <x v="15"/>
    <x v="2"/>
    <x v="0"/>
    <x v="10"/>
    <x v="17591"/>
  </r>
  <r>
    <x v="15"/>
    <x v="2"/>
    <x v="0"/>
    <x v="11"/>
    <x v="17592"/>
  </r>
  <r>
    <x v="15"/>
    <x v="2"/>
    <x v="0"/>
    <x v="12"/>
    <x v="17593"/>
  </r>
  <r>
    <x v="15"/>
    <x v="2"/>
    <x v="0"/>
    <x v="13"/>
    <x v="17594"/>
  </r>
  <r>
    <x v="15"/>
    <x v="2"/>
    <x v="1"/>
    <x v="0"/>
    <x v="7"/>
  </r>
  <r>
    <x v="15"/>
    <x v="2"/>
    <x v="1"/>
    <x v="1"/>
    <x v="17595"/>
  </r>
  <r>
    <x v="15"/>
    <x v="2"/>
    <x v="1"/>
    <x v="2"/>
    <x v="17596"/>
  </r>
  <r>
    <x v="15"/>
    <x v="2"/>
    <x v="1"/>
    <x v="3"/>
    <x v="15318"/>
  </r>
  <r>
    <x v="15"/>
    <x v="2"/>
    <x v="1"/>
    <x v="4"/>
    <x v="7"/>
  </r>
  <r>
    <x v="15"/>
    <x v="2"/>
    <x v="1"/>
    <x v="5"/>
    <x v="17597"/>
  </r>
  <r>
    <x v="15"/>
    <x v="2"/>
    <x v="1"/>
    <x v="6"/>
    <x v="17598"/>
  </r>
  <r>
    <x v="15"/>
    <x v="2"/>
    <x v="1"/>
    <x v="8"/>
    <x v="17599"/>
  </r>
  <r>
    <x v="15"/>
    <x v="2"/>
    <x v="1"/>
    <x v="9"/>
    <x v="17600"/>
  </r>
  <r>
    <x v="15"/>
    <x v="2"/>
    <x v="1"/>
    <x v="10"/>
    <x v="7"/>
  </r>
  <r>
    <x v="15"/>
    <x v="2"/>
    <x v="1"/>
    <x v="11"/>
    <x v="17601"/>
  </r>
  <r>
    <x v="15"/>
    <x v="2"/>
    <x v="1"/>
    <x v="12"/>
    <x v="7"/>
  </r>
  <r>
    <x v="15"/>
    <x v="2"/>
    <x v="1"/>
    <x v="13"/>
    <x v="17602"/>
  </r>
  <r>
    <x v="15"/>
    <x v="3"/>
    <x v="0"/>
    <x v="0"/>
    <x v="7"/>
  </r>
  <r>
    <x v="15"/>
    <x v="3"/>
    <x v="0"/>
    <x v="1"/>
    <x v="17603"/>
  </r>
  <r>
    <x v="15"/>
    <x v="3"/>
    <x v="0"/>
    <x v="2"/>
    <x v="17604"/>
  </r>
  <r>
    <x v="15"/>
    <x v="3"/>
    <x v="0"/>
    <x v="3"/>
    <x v="14214"/>
  </r>
  <r>
    <x v="15"/>
    <x v="3"/>
    <x v="0"/>
    <x v="4"/>
    <x v="7"/>
  </r>
  <r>
    <x v="15"/>
    <x v="3"/>
    <x v="0"/>
    <x v="5"/>
    <x v="17605"/>
  </r>
  <r>
    <x v="15"/>
    <x v="3"/>
    <x v="0"/>
    <x v="6"/>
    <x v="17606"/>
  </r>
  <r>
    <x v="15"/>
    <x v="3"/>
    <x v="0"/>
    <x v="8"/>
    <x v="17607"/>
  </r>
  <r>
    <x v="15"/>
    <x v="3"/>
    <x v="0"/>
    <x v="9"/>
    <x v="17608"/>
  </r>
  <r>
    <x v="15"/>
    <x v="3"/>
    <x v="0"/>
    <x v="10"/>
    <x v="17609"/>
  </r>
  <r>
    <x v="15"/>
    <x v="3"/>
    <x v="0"/>
    <x v="11"/>
    <x v="17610"/>
  </r>
  <r>
    <x v="15"/>
    <x v="3"/>
    <x v="0"/>
    <x v="12"/>
    <x v="17611"/>
  </r>
  <r>
    <x v="15"/>
    <x v="3"/>
    <x v="0"/>
    <x v="13"/>
    <x v="17612"/>
  </r>
  <r>
    <x v="15"/>
    <x v="3"/>
    <x v="1"/>
    <x v="0"/>
    <x v="7"/>
  </r>
  <r>
    <x v="15"/>
    <x v="3"/>
    <x v="1"/>
    <x v="1"/>
    <x v="17603"/>
  </r>
  <r>
    <x v="15"/>
    <x v="3"/>
    <x v="1"/>
    <x v="2"/>
    <x v="17613"/>
  </r>
  <r>
    <x v="15"/>
    <x v="3"/>
    <x v="1"/>
    <x v="3"/>
    <x v="14225"/>
  </r>
  <r>
    <x v="15"/>
    <x v="3"/>
    <x v="1"/>
    <x v="4"/>
    <x v="17614"/>
  </r>
  <r>
    <x v="15"/>
    <x v="3"/>
    <x v="1"/>
    <x v="5"/>
    <x v="7"/>
  </r>
  <r>
    <x v="15"/>
    <x v="3"/>
    <x v="1"/>
    <x v="6"/>
    <x v="17615"/>
  </r>
  <r>
    <x v="15"/>
    <x v="3"/>
    <x v="1"/>
    <x v="8"/>
    <x v="17607"/>
  </r>
  <r>
    <x v="15"/>
    <x v="3"/>
    <x v="1"/>
    <x v="9"/>
    <x v="17616"/>
  </r>
  <r>
    <x v="15"/>
    <x v="3"/>
    <x v="1"/>
    <x v="10"/>
    <x v="7"/>
  </r>
  <r>
    <x v="15"/>
    <x v="3"/>
    <x v="1"/>
    <x v="11"/>
    <x v="17617"/>
  </r>
  <r>
    <x v="15"/>
    <x v="3"/>
    <x v="1"/>
    <x v="12"/>
    <x v="7"/>
  </r>
  <r>
    <x v="15"/>
    <x v="3"/>
    <x v="1"/>
    <x v="13"/>
    <x v="17618"/>
  </r>
  <r>
    <x v="15"/>
    <x v="4"/>
    <x v="0"/>
    <x v="0"/>
    <x v="17619"/>
  </r>
  <r>
    <x v="15"/>
    <x v="4"/>
    <x v="0"/>
    <x v="1"/>
    <x v="17620"/>
  </r>
  <r>
    <x v="15"/>
    <x v="4"/>
    <x v="0"/>
    <x v="2"/>
    <x v="17621"/>
  </r>
  <r>
    <x v="15"/>
    <x v="4"/>
    <x v="0"/>
    <x v="3"/>
    <x v="17622"/>
  </r>
  <r>
    <x v="15"/>
    <x v="4"/>
    <x v="0"/>
    <x v="4"/>
    <x v="17623"/>
  </r>
  <r>
    <x v="15"/>
    <x v="4"/>
    <x v="0"/>
    <x v="5"/>
    <x v="7"/>
  </r>
  <r>
    <x v="15"/>
    <x v="4"/>
    <x v="0"/>
    <x v="6"/>
    <x v="17624"/>
  </r>
  <r>
    <x v="15"/>
    <x v="4"/>
    <x v="0"/>
    <x v="8"/>
    <x v="17625"/>
  </r>
  <r>
    <x v="15"/>
    <x v="4"/>
    <x v="0"/>
    <x v="9"/>
    <x v="17626"/>
  </r>
  <r>
    <x v="15"/>
    <x v="4"/>
    <x v="0"/>
    <x v="10"/>
    <x v="17627"/>
  </r>
  <r>
    <x v="15"/>
    <x v="4"/>
    <x v="0"/>
    <x v="11"/>
    <x v="17628"/>
  </r>
  <r>
    <x v="15"/>
    <x v="4"/>
    <x v="0"/>
    <x v="12"/>
    <x v="17629"/>
  </r>
  <r>
    <x v="15"/>
    <x v="4"/>
    <x v="0"/>
    <x v="13"/>
    <x v="17630"/>
  </r>
  <r>
    <x v="15"/>
    <x v="4"/>
    <x v="1"/>
    <x v="0"/>
    <x v="17619"/>
  </r>
  <r>
    <x v="15"/>
    <x v="4"/>
    <x v="1"/>
    <x v="1"/>
    <x v="17631"/>
  </r>
  <r>
    <x v="15"/>
    <x v="4"/>
    <x v="1"/>
    <x v="2"/>
    <x v="17632"/>
  </r>
  <r>
    <x v="15"/>
    <x v="4"/>
    <x v="1"/>
    <x v="3"/>
    <x v="17633"/>
  </r>
  <r>
    <x v="15"/>
    <x v="4"/>
    <x v="1"/>
    <x v="4"/>
    <x v="17623"/>
  </r>
  <r>
    <x v="15"/>
    <x v="4"/>
    <x v="1"/>
    <x v="5"/>
    <x v="7"/>
  </r>
  <r>
    <x v="15"/>
    <x v="4"/>
    <x v="1"/>
    <x v="6"/>
    <x v="17634"/>
  </r>
  <r>
    <x v="15"/>
    <x v="4"/>
    <x v="1"/>
    <x v="8"/>
    <x v="17635"/>
  </r>
  <r>
    <x v="15"/>
    <x v="4"/>
    <x v="1"/>
    <x v="9"/>
    <x v="17636"/>
  </r>
  <r>
    <x v="15"/>
    <x v="4"/>
    <x v="1"/>
    <x v="10"/>
    <x v="7"/>
  </r>
  <r>
    <x v="15"/>
    <x v="4"/>
    <x v="1"/>
    <x v="11"/>
    <x v="17637"/>
  </r>
  <r>
    <x v="15"/>
    <x v="4"/>
    <x v="1"/>
    <x v="12"/>
    <x v="7"/>
  </r>
  <r>
    <x v="15"/>
    <x v="4"/>
    <x v="1"/>
    <x v="13"/>
    <x v="17638"/>
  </r>
  <r>
    <x v="15"/>
    <x v="6"/>
    <x v="0"/>
    <x v="0"/>
    <x v="7"/>
  </r>
  <r>
    <x v="15"/>
    <x v="6"/>
    <x v="0"/>
    <x v="1"/>
    <x v="17639"/>
  </r>
  <r>
    <x v="15"/>
    <x v="6"/>
    <x v="0"/>
    <x v="2"/>
    <x v="17640"/>
  </r>
  <r>
    <x v="15"/>
    <x v="6"/>
    <x v="0"/>
    <x v="3"/>
    <x v="17641"/>
  </r>
  <r>
    <x v="15"/>
    <x v="6"/>
    <x v="0"/>
    <x v="4"/>
    <x v="17642"/>
  </r>
  <r>
    <x v="15"/>
    <x v="6"/>
    <x v="0"/>
    <x v="5"/>
    <x v="17643"/>
  </r>
  <r>
    <x v="15"/>
    <x v="6"/>
    <x v="0"/>
    <x v="6"/>
    <x v="17644"/>
  </r>
  <r>
    <x v="15"/>
    <x v="6"/>
    <x v="0"/>
    <x v="8"/>
    <x v="17645"/>
  </r>
  <r>
    <x v="15"/>
    <x v="6"/>
    <x v="0"/>
    <x v="9"/>
    <x v="17646"/>
  </r>
  <r>
    <x v="15"/>
    <x v="6"/>
    <x v="0"/>
    <x v="10"/>
    <x v="7"/>
  </r>
  <r>
    <x v="15"/>
    <x v="6"/>
    <x v="0"/>
    <x v="11"/>
    <x v="17647"/>
  </r>
  <r>
    <x v="15"/>
    <x v="6"/>
    <x v="0"/>
    <x v="12"/>
    <x v="17648"/>
  </r>
  <r>
    <x v="15"/>
    <x v="6"/>
    <x v="0"/>
    <x v="13"/>
    <x v="17649"/>
  </r>
  <r>
    <x v="15"/>
    <x v="6"/>
    <x v="1"/>
    <x v="0"/>
    <x v="17650"/>
  </r>
  <r>
    <x v="15"/>
    <x v="6"/>
    <x v="1"/>
    <x v="1"/>
    <x v="17651"/>
  </r>
  <r>
    <x v="15"/>
    <x v="6"/>
    <x v="1"/>
    <x v="2"/>
    <x v="17652"/>
  </r>
  <r>
    <x v="15"/>
    <x v="6"/>
    <x v="1"/>
    <x v="3"/>
    <x v="17641"/>
  </r>
  <r>
    <x v="15"/>
    <x v="6"/>
    <x v="1"/>
    <x v="4"/>
    <x v="17653"/>
  </r>
  <r>
    <x v="15"/>
    <x v="6"/>
    <x v="1"/>
    <x v="5"/>
    <x v="7"/>
  </r>
  <r>
    <x v="15"/>
    <x v="6"/>
    <x v="1"/>
    <x v="6"/>
    <x v="17654"/>
  </r>
  <r>
    <x v="15"/>
    <x v="6"/>
    <x v="1"/>
    <x v="8"/>
    <x v="17645"/>
  </r>
  <r>
    <x v="15"/>
    <x v="6"/>
    <x v="1"/>
    <x v="9"/>
    <x v="17655"/>
  </r>
  <r>
    <x v="15"/>
    <x v="6"/>
    <x v="1"/>
    <x v="10"/>
    <x v="7"/>
  </r>
  <r>
    <x v="15"/>
    <x v="6"/>
    <x v="1"/>
    <x v="11"/>
    <x v="17656"/>
  </r>
  <r>
    <x v="15"/>
    <x v="6"/>
    <x v="1"/>
    <x v="12"/>
    <x v="7"/>
  </r>
  <r>
    <x v="15"/>
    <x v="6"/>
    <x v="1"/>
    <x v="13"/>
    <x v="17657"/>
  </r>
  <r>
    <x v="15"/>
    <x v="7"/>
    <x v="0"/>
    <x v="0"/>
    <x v="7"/>
  </r>
  <r>
    <x v="15"/>
    <x v="7"/>
    <x v="0"/>
    <x v="1"/>
    <x v="17658"/>
  </r>
  <r>
    <x v="15"/>
    <x v="7"/>
    <x v="0"/>
    <x v="2"/>
    <x v="17659"/>
  </r>
  <r>
    <x v="15"/>
    <x v="7"/>
    <x v="0"/>
    <x v="3"/>
    <x v="2664"/>
  </r>
  <r>
    <x v="15"/>
    <x v="7"/>
    <x v="0"/>
    <x v="4"/>
    <x v="7"/>
  </r>
  <r>
    <x v="15"/>
    <x v="7"/>
    <x v="0"/>
    <x v="5"/>
    <x v="17660"/>
  </r>
  <r>
    <x v="15"/>
    <x v="7"/>
    <x v="0"/>
    <x v="6"/>
    <x v="17661"/>
  </r>
  <r>
    <x v="15"/>
    <x v="7"/>
    <x v="0"/>
    <x v="8"/>
    <x v="7"/>
  </r>
  <r>
    <x v="15"/>
    <x v="7"/>
    <x v="0"/>
    <x v="9"/>
    <x v="17662"/>
  </r>
  <r>
    <x v="15"/>
    <x v="7"/>
    <x v="0"/>
    <x v="10"/>
    <x v="7"/>
  </r>
  <r>
    <x v="15"/>
    <x v="7"/>
    <x v="0"/>
    <x v="11"/>
    <x v="17663"/>
  </r>
  <r>
    <x v="15"/>
    <x v="7"/>
    <x v="0"/>
    <x v="12"/>
    <x v="7"/>
  </r>
  <r>
    <x v="15"/>
    <x v="7"/>
    <x v="0"/>
    <x v="13"/>
    <x v="17664"/>
  </r>
  <r>
    <x v="15"/>
    <x v="7"/>
    <x v="1"/>
    <x v="0"/>
    <x v="7"/>
  </r>
  <r>
    <x v="15"/>
    <x v="7"/>
    <x v="1"/>
    <x v="1"/>
    <x v="17665"/>
  </r>
  <r>
    <x v="15"/>
    <x v="7"/>
    <x v="1"/>
    <x v="2"/>
    <x v="17666"/>
  </r>
  <r>
    <x v="15"/>
    <x v="7"/>
    <x v="1"/>
    <x v="3"/>
    <x v="6129"/>
  </r>
  <r>
    <x v="15"/>
    <x v="7"/>
    <x v="1"/>
    <x v="4"/>
    <x v="7"/>
  </r>
  <r>
    <x v="15"/>
    <x v="7"/>
    <x v="1"/>
    <x v="5"/>
    <x v="7"/>
  </r>
  <r>
    <x v="15"/>
    <x v="7"/>
    <x v="1"/>
    <x v="6"/>
    <x v="17667"/>
  </r>
  <r>
    <x v="15"/>
    <x v="7"/>
    <x v="1"/>
    <x v="8"/>
    <x v="7"/>
  </r>
  <r>
    <x v="15"/>
    <x v="7"/>
    <x v="1"/>
    <x v="9"/>
    <x v="17668"/>
  </r>
  <r>
    <x v="15"/>
    <x v="7"/>
    <x v="1"/>
    <x v="10"/>
    <x v="7"/>
  </r>
  <r>
    <x v="15"/>
    <x v="7"/>
    <x v="1"/>
    <x v="11"/>
    <x v="17669"/>
  </r>
  <r>
    <x v="15"/>
    <x v="7"/>
    <x v="1"/>
    <x v="12"/>
    <x v="7"/>
  </r>
  <r>
    <x v="15"/>
    <x v="7"/>
    <x v="1"/>
    <x v="13"/>
    <x v="17670"/>
  </r>
  <r>
    <x v="15"/>
    <x v="8"/>
    <x v="0"/>
    <x v="0"/>
    <x v="7"/>
  </r>
  <r>
    <x v="15"/>
    <x v="8"/>
    <x v="0"/>
    <x v="1"/>
    <x v="17671"/>
  </r>
  <r>
    <x v="15"/>
    <x v="8"/>
    <x v="0"/>
    <x v="2"/>
    <x v="17672"/>
  </r>
  <r>
    <x v="15"/>
    <x v="8"/>
    <x v="0"/>
    <x v="3"/>
    <x v="17673"/>
  </r>
  <r>
    <x v="15"/>
    <x v="8"/>
    <x v="0"/>
    <x v="4"/>
    <x v="17674"/>
  </r>
  <r>
    <x v="15"/>
    <x v="8"/>
    <x v="0"/>
    <x v="5"/>
    <x v="17675"/>
  </r>
  <r>
    <x v="15"/>
    <x v="8"/>
    <x v="0"/>
    <x v="6"/>
    <x v="17676"/>
  </r>
  <r>
    <x v="15"/>
    <x v="8"/>
    <x v="0"/>
    <x v="8"/>
    <x v="17677"/>
  </r>
  <r>
    <x v="15"/>
    <x v="8"/>
    <x v="0"/>
    <x v="9"/>
    <x v="17678"/>
  </r>
  <r>
    <x v="15"/>
    <x v="8"/>
    <x v="0"/>
    <x v="10"/>
    <x v="17679"/>
  </r>
  <r>
    <x v="15"/>
    <x v="8"/>
    <x v="0"/>
    <x v="11"/>
    <x v="17680"/>
  </r>
  <r>
    <x v="15"/>
    <x v="8"/>
    <x v="0"/>
    <x v="12"/>
    <x v="17681"/>
  </r>
  <r>
    <x v="15"/>
    <x v="8"/>
    <x v="0"/>
    <x v="13"/>
    <x v="17682"/>
  </r>
  <r>
    <x v="15"/>
    <x v="8"/>
    <x v="1"/>
    <x v="0"/>
    <x v="17683"/>
  </r>
  <r>
    <x v="15"/>
    <x v="8"/>
    <x v="1"/>
    <x v="1"/>
    <x v="17684"/>
  </r>
  <r>
    <x v="15"/>
    <x v="8"/>
    <x v="1"/>
    <x v="2"/>
    <x v="17685"/>
  </r>
  <r>
    <x v="15"/>
    <x v="8"/>
    <x v="1"/>
    <x v="3"/>
    <x v="17686"/>
  </r>
  <r>
    <x v="15"/>
    <x v="8"/>
    <x v="1"/>
    <x v="4"/>
    <x v="17674"/>
  </r>
  <r>
    <x v="15"/>
    <x v="8"/>
    <x v="1"/>
    <x v="5"/>
    <x v="17687"/>
  </r>
  <r>
    <x v="15"/>
    <x v="8"/>
    <x v="1"/>
    <x v="6"/>
    <x v="17688"/>
  </r>
  <r>
    <x v="15"/>
    <x v="8"/>
    <x v="1"/>
    <x v="8"/>
    <x v="17689"/>
  </r>
  <r>
    <x v="15"/>
    <x v="8"/>
    <x v="1"/>
    <x v="9"/>
    <x v="17690"/>
  </r>
  <r>
    <x v="15"/>
    <x v="8"/>
    <x v="1"/>
    <x v="10"/>
    <x v="7"/>
  </r>
  <r>
    <x v="15"/>
    <x v="8"/>
    <x v="1"/>
    <x v="11"/>
    <x v="17691"/>
  </r>
  <r>
    <x v="15"/>
    <x v="8"/>
    <x v="1"/>
    <x v="12"/>
    <x v="7"/>
  </r>
  <r>
    <x v="15"/>
    <x v="8"/>
    <x v="1"/>
    <x v="13"/>
    <x v="17692"/>
  </r>
  <r>
    <x v="15"/>
    <x v="9"/>
    <x v="0"/>
    <x v="0"/>
    <x v="7"/>
  </r>
  <r>
    <x v="15"/>
    <x v="9"/>
    <x v="0"/>
    <x v="1"/>
    <x v="17693"/>
  </r>
  <r>
    <x v="15"/>
    <x v="9"/>
    <x v="0"/>
    <x v="2"/>
    <x v="17694"/>
  </r>
  <r>
    <x v="15"/>
    <x v="9"/>
    <x v="0"/>
    <x v="3"/>
    <x v="15412"/>
  </r>
  <r>
    <x v="15"/>
    <x v="9"/>
    <x v="0"/>
    <x v="4"/>
    <x v="17695"/>
  </r>
  <r>
    <x v="15"/>
    <x v="9"/>
    <x v="0"/>
    <x v="5"/>
    <x v="17696"/>
  </r>
  <r>
    <x v="15"/>
    <x v="9"/>
    <x v="0"/>
    <x v="6"/>
    <x v="17697"/>
  </r>
  <r>
    <x v="15"/>
    <x v="9"/>
    <x v="0"/>
    <x v="8"/>
    <x v="17698"/>
  </r>
  <r>
    <x v="15"/>
    <x v="9"/>
    <x v="0"/>
    <x v="9"/>
    <x v="17699"/>
  </r>
  <r>
    <x v="15"/>
    <x v="9"/>
    <x v="0"/>
    <x v="10"/>
    <x v="17700"/>
  </r>
  <r>
    <x v="15"/>
    <x v="9"/>
    <x v="0"/>
    <x v="11"/>
    <x v="17701"/>
  </r>
  <r>
    <x v="15"/>
    <x v="9"/>
    <x v="0"/>
    <x v="12"/>
    <x v="17702"/>
  </r>
  <r>
    <x v="15"/>
    <x v="9"/>
    <x v="0"/>
    <x v="13"/>
    <x v="17703"/>
  </r>
  <r>
    <x v="15"/>
    <x v="9"/>
    <x v="1"/>
    <x v="0"/>
    <x v="7"/>
  </r>
  <r>
    <x v="15"/>
    <x v="9"/>
    <x v="1"/>
    <x v="1"/>
    <x v="17704"/>
  </r>
  <r>
    <x v="15"/>
    <x v="9"/>
    <x v="1"/>
    <x v="2"/>
    <x v="17705"/>
  </r>
  <r>
    <x v="15"/>
    <x v="9"/>
    <x v="1"/>
    <x v="3"/>
    <x v="15412"/>
  </r>
  <r>
    <x v="15"/>
    <x v="9"/>
    <x v="1"/>
    <x v="4"/>
    <x v="17695"/>
  </r>
  <r>
    <x v="15"/>
    <x v="9"/>
    <x v="1"/>
    <x v="5"/>
    <x v="7"/>
  </r>
  <r>
    <x v="15"/>
    <x v="9"/>
    <x v="1"/>
    <x v="6"/>
    <x v="17706"/>
  </r>
  <r>
    <x v="15"/>
    <x v="9"/>
    <x v="1"/>
    <x v="8"/>
    <x v="17707"/>
  </r>
  <r>
    <x v="15"/>
    <x v="9"/>
    <x v="1"/>
    <x v="9"/>
    <x v="17708"/>
  </r>
  <r>
    <x v="15"/>
    <x v="9"/>
    <x v="1"/>
    <x v="10"/>
    <x v="7"/>
  </r>
  <r>
    <x v="15"/>
    <x v="9"/>
    <x v="1"/>
    <x v="11"/>
    <x v="17709"/>
  </r>
  <r>
    <x v="15"/>
    <x v="9"/>
    <x v="1"/>
    <x v="12"/>
    <x v="7"/>
  </r>
  <r>
    <x v="15"/>
    <x v="9"/>
    <x v="1"/>
    <x v="13"/>
    <x v="17710"/>
  </r>
  <r>
    <x v="15"/>
    <x v="10"/>
    <x v="0"/>
    <x v="0"/>
    <x v="7"/>
  </r>
  <r>
    <x v="15"/>
    <x v="10"/>
    <x v="0"/>
    <x v="1"/>
    <x v="17711"/>
  </r>
  <r>
    <x v="15"/>
    <x v="10"/>
    <x v="0"/>
    <x v="2"/>
    <x v="17712"/>
  </r>
  <r>
    <x v="15"/>
    <x v="10"/>
    <x v="0"/>
    <x v="3"/>
    <x v="17713"/>
  </r>
  <r>
    <x v="15"/>
    <x v="10"/>
    <x v="0"/>
    <x v="4"/>
    <x v="17271"/>
  </r>
  <r>
    <x v="15"/>
    <x v="10"/>
    <x v="0"/>
    <x v="5"/>
    <x v="7"/>
  </r>
  <r>
    <x v="15"/>
    <x v="10"/>
    <x v="0"/>
    <x v="6"/>
    <x v="17714"/>
  </r>
  <r>
    <x v="15"/>
    <x v="10"/>
    <x v="0"/>
    <x v="8"/>
    <x v="17715"/>
  </r>
  <r>
    <x v="15"/>
    <x v="10"/>
    <x v="0"/>
    <x v="9"/>
    <x v="17716"/>
  </r>
  <r>
    <x v="15"/>
    <x v="10"/>
    <x v="0"/>
    <x v="10"/>
    <x v="17717"/>
  </r>
  <r>
    <x v="15"/>
    <x v="10"/>
    <x v="0"/>
    <x v="11"/>
    <x v="17718"/>
  </r>
  <r>
    <x v="15"/>
    <x v="10"/>
    <x v="0"/>
    <x v="12"/>
    <x v="17719"/>
  </r>
  <r>
    <x v="15"/>
    <x v="10"/>
    <x v="0"/>
    <x v="13"/>
    <x v="17720"/>
  </r>
  <r>
    <x v="15"/>
    <x v="10"/>
    <x v="1"/>
    <x v="0"/>
    <x v="7"/>
  </r>
  <r>
    <x v="15"/>
    <x v="10"/>
    <x v="1"/>
    <x v="1"/>
    <x v="17721"/>
  </r>
  <r>
    <x v="15"/>
    <x v="10"/>
    <x v="1"/>
    <x v="2"/>
    <x v="17722"/>
  </r>
  <r>
    <x v="15"/>
    <x v="10"/>
    <x v="1"/>
    <x v="3"/>
    <x v="17713"/>
  </r>
  <r>
    <x v="15"/>
    <x v="10"/>
    <x v="1"/>
    <x v="4"/>
    <x v="17271"/>
  </r>
  <r>
    <x v="15"/>
    <x v="10"/>
    <x v="1"/>
    <x v="5"/>
    <x v="7"/>
  </r>
  <r>
    <x v="15"/>
    <x v="10"/>
    <x v="1"/>
    <x v="6"/>
    <x v="17723"/>
  </r>
  <r>
    <x v="15"/>
    <x v="10"/>
    <x v="1"/>
    <x v="8"/>
    <x v="17724"/>
  </r>
  <r>
    <x v="15"/>
    <x v="10"/>
    <x v="1"/>
    <x v="9"/>
    <x v="17725"/>
  </r>
  <r>
    <x v="15"/>
    <x v="10"/>
    <x v="1"/>
    <x v="10"/>
    <x v="7"/>
  </r>
  <r>
    <x v="15"/>
    <x v="10"/>
    <x v="1"/>
    <x v="11"/>
    <x v="17726"/>
  </r>
  <r>
    <x v="15"/>
    <x v="10"/>
    <x v="1"/>
    <x v="12"/>
    <x v="7"/>
  </r>
  <r>
    <x v="15"/>
    <x v="10"/>
    <x v="1"/>
    <x v="13"/>
    <x v="17727"/>
  </r>
  <r>
    <x v="15"/>
    <x v="11"/>
    <x v="0"/>
    <x v="0"/>
    <x v="7"/>
  </r>
  <r>
    <x v="15"/>
    <x v="11"/>
    <x v="0"/>
    <x v="1"/>
    <x v="17728"/>
  </r>
  <r>
    <x v="15"/>
    <x v="11"/>
    <x v="0"/>
    <x v="2"/>
    <x v="17729"/>
  </r>
  <r>
    <x v="15"/>
    <x v="11"/>
    <x v="0"/>
    <x v="3"/>
    <x v="16579"/>
  </r>
  <r>
    <x v="15"/>
    <x v="11"/>
    <x v="0"/>
    <x v="4"/>
    <x v="7"/>
  </r>
  <r>
    <x v="15"/>
    <x v="11"/>
    <x v="0"/>
    <x v="5"/>
    <x v="17730"/>
  </r>
  <r>
    <x v="15"/>
    <x v="11"/>
    <x v="0"/>
    <x v="6"/>
    <x v="17731"/>
  </r>
  <r>
    <x v="15"/>
    <x v="11"/>
    <x v="0"/>
    <x v="8"/>
    <x v="17732"/>
  </r>
  <r>
    <x v="15"/>
    <x v="11"/>
    <x v="0"/>
    <x v="9"/>
    <x v="17733"/>
  </r>
  <r>
    <x v="15"/>
    <x v="11"/>
    <x v="0"/>
    <x v="10"/>
    <x v="17734"/>
  </r>
  <r>
    <x v="15"/>
    <x v="11"/>
    <x v="0"/>
    <x v="11"/>
    <x v="17735"/>
  </r>
  <r>
    <x v="15"/>
    <x v="11"/>
    <x v="0"/>
    <x v="12"/>
    <x v="17736"/>
  </r>
  <r>
    <x v="15"/>
    <x v="11"/>
    <x v="0"/>
    <x v="13"/>
    <x v="17737"/>
  </r>
  <r>
    <x v="15"/>
    <x v="11"/>
    <x v="1"/>
    <x v="0"/>
    <x v="7"/>
  </r>
  <r>
    <x v="15"/>
    <x v="11"/>
    <x v="1"/>
    <x v="1"/>
    <x v="17728"/>
  </r>
  <r>
    <x v="15"/>
    <x v="11"/>
    <x v="1"/>
    <x v="2"/>
    <x v="17738"/>
  </r>
  <r>
    <x v="15"/>
    <x v="11"/>
    <x v="1"/>
    <x v="3"/>
    <x v="16579"/>
  </r>
  <r>
    <x v="15"/>
    <x v="11"/>
    <x v="1"/>
    <x v="4"/>
    <x v="7"/>
  </r>
  <r>
    <x v="15"/>
    <x v="11"/>
    <x v="1"/>
    <x v="5"/>
    <x v="7"/>
  </r>
  <r>
    <x v="15"/>
    <x v="11"/>
    <x v="1"/>
    <x v="6"/>
    <x v="17739"/>
  </r>
  <r>
    <x v="15"/>
    <x v="11"/>
    <x v="1"/>
    <x v="8"/>
    <x v="17732"/>
  </r>
  <r>
    <x v="15"/>
    <x v="11"/>
    <x v="1"/>
    <x v="9"/>
    <x v="17733"/>
  </r>
  <r>
    <x v="15"/>
    <x v="11"/>
    <x v="1"/>
    <x v="10"/>
    <x v="7"/>
  </r>
  <r>
    <x v="15"/>
    <x v="11"/>
    <x v="1"/>
    <x v="11"/>
    <x v="17740"/>
  </r>
  <r>
    <x v="15"/>
    <x v="11"/>
    <x v="1"/>
    <x v="12"/>
    <x v="7"/>
  </r>
  <r>
    <x v="15"/>
    <x v="11"/>
    <x v="1"/>
    <x v="13"/>
    <x v="17741"/>
  </r>
  <r>
    <x v="15"/>
    <x v="12"/>
    <x v="0"/>
    <x v="0"/>
    <x v="7"/>
  </r>
  <r>
    <x v="15"/>
    <x v="12"/>
    <x v="0"/>
    <x v="1"/>
    <x v="17742"/>
  </r>
  <r>
    <x v="15"/>
    <x v="12"/>
    <x v="0"/>
    <x v="2"/>
    <x v="17743"/>
  </r>
  <r>
    <x v="15"/>
    <x v="12"/>
    <x v="0"/>
    <x v="3"/>
    <x v="14350"/>
  </r>
  <r>
    <x v="15"/>
    <x v="12"/>
    <x v="0"/>
    <x v="4"/>
    <x v="17744"/>
  </r>
  <r>
    <x v="15"/>
    <x v="12"/>
    <x v="0"/>
    <x v="5"/>
    <x v="7"/>
  </r>
  <r>
    <x v="15"/>
    <x v="12"/>
    <x v="0"/>
    <x v="6"/>
    <x v="17745"/>
  </r>
  <r>
    <x v="15"/>
    <x v="12"/>
    <x v="0"/>
    <x v="8"/>
    <x v="17746"/>
  </r>
  <r>
    <x v="15"/>
    <x v="12"/>
    <x v="0"/>
    <x v="9"/>
    <x v="17747"/>
  </r>
  <r>
    <x v="15"/>
    <x v="12"/>
    <x v="0"/>
    <x v="10"/>
    <x v="17748"/>
  </r>
  <r>
    <x v="15"/>
    <x v="12"/>
    <x v="0"/>
    <x v="11"/>
    <x v="17749"/>
  </r>
  <r>
    <x v="15"/>
    <x v="12"/>
    <x v="0"/>
    <x v="12"/>
    <x v="17750"/>
  </r>
  <r>
    <x v="15"/>
    <x v="12"/>
    <x v="0"/>
    <x v="13"/>
    <x v="17751"/>
  </r>
  <r>
    <x v="15"/>
    <x v="12"/>
    <x v="1"/>
    <x v="0"/>
    <x v="7"/>
  </r>
  <r>
    <x v="15"/>
    <x v="12"/>
    <x v="1"/>
    <x v="1"/>
    <x v="17742"/>
  </r>
  <r>
    <x v="15"/>
    <x v="12"/>
    <x v="1"/>
    <x v="2"/>
    <x v="17752"/>
  </r>
  <r>
    <x v="15"/>
    <x v="12"/>
    <x v="1"/>
    <x v="3"/>
    <x v="14350"/>
  </r>
  <r>
    <x v="15"/>
    <x v="12"/>
    <x v="1"/>
    <x v="4"/>
    <x v="17744"/>
  </r>
  <r>
    <x v="15"/>
    <x v="12"/>
    <x v="1"/>
    <x v="5"/>
    <x v="7"/>
  </r>
  <r>
    <x v="15"/>
    <x v="12"/>
    <x v="1"/>
    <x v="6"/>
    <x v="17745"/>
  </r>
  <r>
    <x v="15"/>
    <x v="12"/>
    <x v="1"/>
    <x v="8"/>
    <x v="17746"/>
  </r>
  <r>
    <x v="15"/>
    <x v="12"/>
    <x v="1"/>
    <x v="9"/>
    <x v="17753"/>
  </r>
  <r>
    <x v="15"/>
    <x v="12"/>
    <x v="1"/>
    <x v="10"/>
    <x v="7"/>
  </r>
  <r>
    <x v="15"/>
    <x v="12"/>
    <x v="1"/>
    <x v="11"/>
    <x v="17754"/>
  </r>
  <r>
    <x v="15"/>
    <x v="12"/>
    <x v="1"/>
    <x v="12"/>
    <x v="7"/>
  </r>
  <r>
    <x v="15"/>
    <x v="12"/>
    <x v="1"/>
    <x v="13"/>
    <x v="17755"/>
  </r>
  <r>
    <x v="15"/>
    <x v="13"/>
    <x v="0"/>
    <x v="0"/>
    <x v="7"/>
  </r>
  <r>
    <x v="15"/>
    <x v="13"/>
    <x v="0"/>
    <x v="1"/>
    <x v="17756"/>
  </r>
  <r>
    <x v="15"/>
    <x v="13"/>
    <x v="0"/>
    <x v="2"/>
    <x v="17757"/>
  </r>
  <r>
    <x v="15"/>
    <x v="13"/>
    <x v="0"/>
    <x v="3"/>
    <x v="17758"/>
  </r>
  <r>
    <x v="15"/>
    <x v="13"/>
    <x v="0"/>
    <x v="4"/>
    <x v="17759"/>
  </r>
  <r>
    <x v="15"/>
    <x v="13"/>
    <x v="0"/>
    <x v="5"/>
    <x v="7"/>
  </r>
  <r>
    <x v="15"/>
    <x v="13"/>
    <x v="0"/>
    <x v="6"/>
    <x v="17760"/>
  </r>
  <r>
    <x v="15"/>
    <x v="13"/>
    <x v="0"/>
    <x v="8"/>
    <x v="17761"/>
  </r>
  <r>
    <x v="15"/>
    <x v="13"/>
    <x v="0"/>
    <x v="9"/>
    <x v="17762"/>
  </r>
  <r>
    <x v="15"/>
    <x v="13"/>
    <x v="0"/>
    <x v="10"/>
    <x v="7"/>
  </r>
  <r>
    <x v="15"/>
    <x v="13"/>
    <x v="0"/>
    <x v="11"/>
    <x v="17763"/>
  </r>
  <r>
    <x v="15"/>
    <x v="13"/>
    <x v="0"/>
    <x v="12"/>
    <x v="17764"/>
  </r>
  <r>
    <x v="15"/>
    <x v="13"/>
    <x v="0"/>
    <x v="13"/>
    <x v="17765"/>
  </r>
  <r>
    <x v="15"/>
    <x v="13"/>
    <x v="1"/>
    <x v="0"/>
    <x v="7"/>
  </r>
  <r>
    <x v="15"/>
    <x v="13"/>
    <x v="1"/>
    <x v="1"/>
    <x v="17766"/>
  </r>
  <r>
    <x v="15"/>
    <x v="13"/>
    <x v="1"/>
    <x v="2"/>
    <x v="17767"/>
  </r>
  <r>
    <x v="15"/>
    <x v="13"/>
    <x v="1"/>
    <x v="3"/>
    <x v="17768"/>
  </r>
  <r>
    <x v="15"/>
    <x v="13"/>
    <x v="1"/>
    <x v="4"/>
    <x v="17759"/>
  </r>
  <r>
    <x v="15"/>
    <x v="13"/>
    <x v="1"/>
    <x v="5"/>
    <x v="7"/>
  </r>
  <r>
    <x v="15"/>
    <x v="13"/>
    <x v="1"/>
    <x v="6"/>
    <x v="17769"/>
  </r>
  <r>
    <x v="15"/>
    <x v="13"/>
    <x v="1"/>
    <x v="8"/>
    <x v="17770"/>
  </r>
  <r>
    <x v="15"/>
    <x v="13"/>
    <x v="1"/>
    <x v="9"/>
    <x v="17771"/>
  </r>
  <r>
    <x v="15"/>
    <x v="13"/>
    <x v="1"/>
    <x v="10"/>
    <x v="7"/>
  </r>
  <r>
    <x v="15"/>
    <x v="13"/>
    <x v="1"/>
    <x v="11"/>
    <x v="17772"/>
  </r>
  <r>
    <x v="15"/>
    <x v="13"/>
    <x v="1"/>
    <x v="12"/>
    <x v="7"/>
  </r>
  <r>
    <x v="15"/>
    <x v="13"/>
    <x v="1"/>
    <x v="13"/>
    <x v="17773"/>
  </r>
  <r>
    <x v="15"/>
    <x v="14"/>
    <x v="0"/>
    <x v="0"/>
    <x v="7"/>
  </r>
  <r>
    <x v="15"/>
    <x v="14"/>
    <x v="0"/>
    <x v="1"/>
    <x v="17774"/>
  </r>
  <r>
    <x v="15"/>
    <x v="14"/>
    <x v="0"/>
    <x v="2"/>
    <x v="17775"/>
  </r>
  <r>
    <x v="15"/>
    <x v="14"/>
    <x v="0"/>
    <x v="3"/>
    <x v="17776"/>
  </r>
  <r>
    <x v="15"/>
    <x v="14"/>
    <x v="0"/>
    <x v="4"/>
    <x v="17777"/>
  </r>
  <r>
    <x v="15"/>
    <x v="14"/>
    <x v="0"/>
    <x v="5"/>
    <x v="7"/>
  </r>
  <r>
    <x v="15"/>
    <x v="14"/>
    <x v="0"/>
    <x v="6"/>
    <x v="17778"/>
  </r>
  <r>
    <x v="15"/>
    <x v="14"/>
    <x v="0"/>
    <x v="8"/>
    <x v="7"/>
  </r>
  <r>
    <x v="15"/>
    <x v="14"/>
    <x v="0"/>
    <x v="9"/>
    <x v="17779"/>
  </r>
  <r>
    <x v="15"/>
    <x v="14"/>
    <x v="0"/>
    <x v="10"/>
    <x v="7"/>
  </r>
  <r>
    <x v="15"/>
    <x v="14"/>
    <x v="0"/>
    <x v="11"/>
    <x v="17780"/>
  </r>
  <r>
    <x v="15"/>
    <x v="14"/>
    <x v="0"/>
    <x v="12"/>
    <x v="17781"/>
  </r>
  <r>
    <x v="15"/>
    <x v="14"/>
    <x v="0"/>
    <x v="13"/>
    <x v="17782"/>
  </r>
  <r>
    <x v="15"/>
    <x v="14"/>
    <x v="1"/>
    <x v="0"/>
    <x v="7"/>
  </r>
  <r>
    <x v="15"/>
    <x v="14"/>
    <x v="1"/>
    <x v="1"/>
    <x v="17774"/>
  </r>
  <r>
    <x v="15"/>
    <x v="14"/>
    <x v="1"/>
    <x v="2"/>
    <x v="17783"/>
  </r>
  <r>
    <x v="15"/>
    <x v="14"/>
    <x v="1"/>
    <x v="3"/>
    <x v="17776"/>
  </r>
  <r>
    <x v="15"/>
    <x v="14"/>
    <x v="1"/>
    <x v="4"/>
    <x v="17777"/>
  </r>
  <r>
    <x v="15"/>
    <x v="14"/>
    <x v="1"/>
    <x v="5"/>
    <x v="7"/>
  </r>
  <r>
    <x v="15"/>
    <x v="14"/>
    <x v="1"/>
    <x v="6"/>
    <x v="17778"/>
  </r>
  <r>
    <x v="15"/>
    <x v="14"/>
    <x v="1"/>
    <x v="8"/>
    <x v="7"/>
  </r>
  <r>
    <x v="15"/>
    <x v="14"/>
    <x v="1"/>
    <x v="9"/>
    <x v="17779"/>
  </r>
  <r>
    <x v="15"/>
    <x v="14"/>
    <x v="1"/>
    <x v="10"/>
    <x v="7"/>
  </r>
  <r>
    <x v="15"/>
    <x v="14"/>
    <x v="1"/>
    <x v="11"/>
    <x v="17780"/>
  </r>
  <r>
    <x v="15"/>
    <x v="14"/>
    <x v="1"/>
    <x v="12"/>
    <x v="7"/>
  </r>
  <r>
    <x v="15"/>
    <x v="14"/>
    <x v="1"/>
    <x v="13"/>
    <x v="17784"/>
  </r>
  <r>
    <x v="15"/>
    <x v="15"/>
    <x v="0"/>
    <x v="0"/>
    <x v="7"/>
  </r>
  <r>
    <x v="15"/>
    <x v="15"/>
    <x v="0"/>
    <x v="1"/>
    <x v="17785"/>
  </r>
  <r>
    <x v="15"/>
    <x v="15"/>
    <x v="0"/>
    <x v="2"/>
    <x v="17786"/>
  </r>
  <r>
    <x v="15"/>
    <x v="15"/>
    <x v="0"/>
    <x v="3"/>
    <x v="17787"/>
  </r>
  <r>
    <x v="15"/>
    <x v="15"/>
    <x v="0"/>
    <x v="4"/>
    <x v="17788"/>
  </r>
  <r>
    <x v="15"/>
    <x v="15"/>
    <x v="0"/>
    <x v="5"/>
    <x v="17789"/>
  </r>
  <r>
    <x v="15"/>
    <x v="15"/>
    <x v="0"/>
    <x v="6"/>
    <x v="17790"/>
  </r>
  <r>
    <x v="15"/>
    <x v="15"/>
    <x v="0"/>
    <x v="8"/>
    <x v="17791"/>
  </r>
  <r>
    <x v="15"/>
    <x v="15"/>
    <x v="0"/>
    <x v="9"/>
    <x v="17792"/>
  </r>
  <r>
    <x v="15"/>
    <x v="15"/>
    <x v="0"/>
    <x v="10"/>
    <x v="17793"/>
  </r>
  <r>
    <x v="15"/>
    <x v="15"/>
    <x v="0"/>
    <x v="11"/>
    <x v="17794"/>
  </r>
  <r>
    <x v="15"/>
    <x v="15"/>
    <x v="0"/>
    <x v="12"/>
    <x v="17795"/>
  </r>
  <r>
    <x v="15"/>
    <x v="15"/>
    <x v="0"/>
    <x v="13"/>
    <x v="17796"/>
  </r>
  <r>
    <x v="15"/>
    <x v="15"/>
    <x v="1"/>
    <x v="0"/>
    <x v="7"/>
  </r>
  <r>
    <x v="15"/>
    <x v="15"/>
    <x v="1"/>
    <x v="1"/>
    <x v="17797"/>
  </r>
  <r>
    <x v="15"/>
    <x v="15"/>
    <x v="1"/>
    <x v="2"/>
    <x v="17798"/>
  </r>
  <r>
    <x v="15"/>
    <x v="15"/>
    <x v="1"/>
    <x v="3"/>
    <x v="17799"/>
  </r>
  <r>
    <x v="15"/>
    <x v="15"/>
    <x v="1"/>
    <x v="4"/>
    <x v="17800"/>
  </r>
  <r>
    <x v="15"/>
    <x v="15"/>
    <x v="1"/>
    <x v="5"/>
    <x v="7"/>
  </r>
  <r>
    <x v="15"/>
    <x v="15"/>
    <x v="1"/>
    <x v="6"/>
    <x v="17801"/>
  </r>
  <r>
    <x v="15"/>
    <x v="15"/>
    <x v="1"/>
    <x v="8"/>
    <x v="17791"/>
  </r>
  <r>
    <x v="15"/>
    <x v="15"/>
    <x v="1"/>
    <x v="9"/>
    <x v="17802"/>
  </r>
  <r>
    <x v="15"/>
    <x v="15"/>
    <x v="1"/>
    <x v="10"/>
    <x v="7"/>
  </r>
  <r>
    <x v="15"/>
    <x v="15"/>
    <x v="1"/>
    <x v="11"/>
    <x v="17803"/>
  </r>
  <r>
    <x v="15"/>
    <x v="15"/>
    <x v="1"/>
    <x v="12"/>
    <x v="7"/>
  </r>
  <r>
    <x v="15"/>
    <x v="15"/>
    <x v="1"/>
    <x v="13"/>
    <x v="17804"/>
  </r>
  <r>
    <x v="15"/>
    <x v="16"/>
    <x v="0"/>
    <x v="0"/>
    <x v="7"/>
  </r>
  <r>
    <x v="15"/>
    <x v="16"/>
    <x v="0"/>
    <x v="1"/>
    <x v="7"/>
  </r>
  <r>
    <x v="15"/>
    <x v="16"/>
    <x v="0"/>
    <x v="2"/>
    <x v="17805"/>
  </r>
  <r>
    <x v="15"/>
    <x v="16"/>
    <x v="0"/>
    <x v="3"/>
    <x v="17806"/>
  </r>
  <r>
    <x v="15"/>
    <x v="16"/>
    <x v="0"/>
    <x v="4"/>
    <x v="7"/>
  </r>
  <r>
    <x v="15"/>
    <x v="16"/>
    <x v="0"/>
    <x v="5"/>
    <x v="17807"/>
  </r>
  <r>
    <x v="15"/>
    <x v="16"/>
    <x v="0"/>
    <x v="6"/>
    <x v="17808"/>
  </r>
  <r>
    <x v="15"/>
    <x v="16"/>
    <x v="0"/>
    <x v="8"/>
    <x v="17809"/>
  </r>
  <r>
    <x v="15"/>
    <x v="16"/>
    <x v="0"/>
    <x v="9"/>
    <x v="17810"/>
  </r>
  <r>
    <x v="15"/>
    <x v="16"/>
    <x v="0"/>
    <x v="10"/>
    <x v="17811"/>
  </r>
  <r>
    <x v="15"/>
    <x v="16"/>
    <x v="0"/>
    <x v="11"/>
    <x v="17812"/>
  </r>
  <r>
    <x v="15"/>
    <x v="16"/>
    <x v="0"/>
    <x v="12"/>
    <x v="17813"/>
  </r>
  <r>
    <x v="15"/>
    <x v="16"/>
    <x v="0"/>
    <x v="13"/>
    <x v="17814"/>
  </r>
  <r>
    <x v="15"/>
    <x v="16"/>
    <x v="1"/>
    <x v="0"/>
    <x v="17815"/>
  </r>
  <r>
    <x v="15"/>
    <x v="16"/>
    <x v="1"/>
    <x v="1"/>
    <x v="7"/>
  </r>
  <r>
    <x v="15"/>
    <x v="16"/>
    <x v="1"/>
    <x v="2"/>
    <x v="17816"/>
  </r>
  <r>
    <x v="15"/>
    <x v="16"/>
    <x v="1"/>
    <x v="3"/>
    <x v="17817"/>
  </r>
  <r>
    <x v="15"/>
    <x v="16"/>
    <x v="1"/>
    <x v="4"/>
    <x v="7"/>
  </r>
  <r>
    <x v="15"/>
    <x v="16"/>
    <x v="1"/>
    <x v="5"/>
    <x v="7"/>
  </r>
  <r>
    <x v="15"/>
    <x v="16"/>
    <x v="1"/>
    <x v="6"/>
    <x v="17818"/>
  </r>
  <r>
    <x v="15"/>
    <x v="16"/>
    <x v="1"/>
    <x v="8"/>
    <x v="17809"/>
  </r>
  <r>
    <x v="15"/>
    <x v="16"/>
    <x v="1"/>
    <x v="9"/>
    <x v="17819"/>
  </r>
  <r>
    <x v="15"/>
    <x v="16"/>
    <x v="1"/>
    <x v="10"/>
    <x v="7"/>
  </r>
  <r>
    <x v="15"/>
    <x v="16"/>
    <x v="1"/>
    <x v="11"/>
    <x v="17820"/>
  </r>
  <r>
    <x v="15"/>
    <x v="16"/>
    <x v="1"/>
    <x v="12"/>
    <x v="7"/>
  </r>
  <r>
    <x v="15"/>
    <x v="16"/>
    <x v="1"/>
    <x v="13"/>
    <x v="17821"/>
  </r>
  <r>
    <x v="15"/>
    <x v="18"/>
    <x v="0"/>
    <x v="0"/>
    <x v="7"/>
  </r>
  <r>
    <x v="15"/>
    <x v="18"/>
    <x v="0"/>
    <x v="1"/>
    <x v="17822"/>
  </r>
  <r>
    <x v="15"/>
    <x v="18"/>
    <x v="0"/>
    <x v="2"/>
    <x v="17823"/>
  </r>
  <r>
    <x v="15"/>
    <x v="18"/>
    <x v="0"/>
    <x v="3"/>
    <x v="6303"/>
  </r>
  <r>
    <x v="15"/>
    <x v="18"/>
    <x v="0"/>
    <x v="4"/>
    <x v="16685"/>
  </r>
  <r>
    <x v="15"/>
    <x v="18"/>
    <x v="0"/>
    <x v="5"/>
    <x v="17824"/>
  </r>
  <r>
    <x v="15"/>
    <x v="18"/>
    <x v="0"/>
    <x v="6"/>
    <x v="17825"/>
  </r>
  <r>
    <x v="15"/>
    <x v="18"/>
    <x v="0"/>
    <x v="8"/>
    <x v="17826"/>
  </r>
  <r>
    <x v="15"/>
    <x v="18"/>
    <x v="0"/>
    <x v="9"/>
    <x v="17827"/>
  </r>
  <r>
    <x v="15"/>
    <x v="18"/>
    <x v="0"/>
    <x v="10"/>
    <x v="17828"/>
  </r>
  <r>
    <x v="15"/>
    <x v="18"/>
    <x v="0"/>
    <x v="11"/>
    <x v="17829"/>
  </r>
  <r>
    <x v="15"/>
    <x v="18"/>
    <x v="0"/>
    <x v="12"/>
    <x v="17830"/>
  </r>
  <r>
    <x v="15"/>
    <x v="18"/>
    <x v="0"/>
    <x v="13"/>
    <x v="17831"/>
  </r>
  <r>
    <x v="15"/>
    <x v="18"/>
    <x v="1"/>
    <x v="0"/>
    <x v="4139"/>
  </r>
  <r>
    <x v="15"/>
    <x v="18"/>
    <x v="1"/>
    <x v="1"/>
    <x v="17832"/>
  </r>
  <r>
    <x v="15"/>
    <x v="18"/>
    <x v="1"/>
    <x v="2"/>
    <x v="17833"/>
  </r>
  <r>
    <x v="15"/>
    <x v="18"/>
    <x v="1"/>
    <x v="3"/>
    <x v="17834"/>
  </r>
  <r>
    <x v="15"/>
    <x v="18"/>
    <x v="1"/>
    <x v="4"/>
    <x v="16685"/>
  </r>
  <r>
    <x v="15"/>
    <x v="18"/>
    <x v="1"/>
    <x v="5"/>
    <x v="7"/>
  </r>
  <r>
    <x v="15"/>
    <x v="18"/>
    <x v="1"/>
    <x v="6"/>
    <x v="17835"/>
  </r>
  <r>
    <x v="15"/>
    <x v="18"/>
    <x v="1"/>
    <x v="8"/>
    <x v="17826"/>
  </r>
  <r>
    <x v="15"/>
    <x v="18"/>
    <x v="1"/>
    <x v="9"/>
    <x v="17836"/>
  </r>
  <r>
    <x v="15"/>
    <x v="18"/>
    <x v="1"/>
    <x v="10"/>
    <x v="7"/>
  </r>
  <r>
    <x v="15"/>
    <x v="18"/>
    <x v="1"/>
    <x v="11"/>
    <x v="17837"/>
  </r>
  <r>
    <x v="15"/>
    <x v="18"/>
    <x v="1"/>
    <x v="12"/>
    <x v="7"/>
  </r>
  <r>
    <x v="15"/>
    <x v="18"/>
    <x v="1"/>
    <x v="13"/>
    <x v="17838"/>
  </r>
  <r>
    <x v="15"/>
    <x v="19"/>
    <x v="0"/>
    <x v="0"/>
    <x v="7"/>
  </r>
  <r>
    <x v="15"/>
    <x v="19"/>
    <x v="0"/>
    <x v="1"/>
    <x v="17839"/>
  </r>
  <r>
    <x v="15"/>
    <x v="19"/>
    <x v="0"/>
    <x v="2"/>
    <x v="17840"/>
  </r>
  <r>
    <x v="15"/>
    <x v="19"/>
    <x v="0"/>
    <x v="3"/>
    <x v="6322"/>
  </r>
  <r>
    <x v="15"/>
    <x v="19"/>
    <x v="0"/>
    <x v="4"/>
    <x v="16370"/>
  </r>
  <r>
    <x v="15"/>
    <x v="19"/>
    <x v="0"/>
    <x v="5"/>
    <x v="1590"/>
  </r>
  <r>
    <x v="15"/>
    <x v="19"/>
    <x v="0"/>
    <x v="6"/>
    <x v="7"/>
  </r>
  <r>
    <x v="15"/>
    <x v="19"/>
    <x v="0"/>
    <x v="8"/>
    <x v="7"/>
  </r>
  <r>
    <x v="15"/>
    <x v="19"/>
    <x v="0"/>
    <x v="9"/>
    <x v="17841"/>
  </r>
  <r>
    <x v="15"/>
    <x v="19"/>
    <x v="0"/>
    <x v="10"/>
    <x v="17842"/>
  </r>
  <r>
    <x v="15"/>
    <x v="19"/>
    <x v="0"/>
    <x v="11"/>
    <x v="17843"/>
  </r>
  <r>
    <x v="15"/>
    <x v="19"/>
    <x v="0"/>
    <x v="12"/>
    <x v="7"/>
  </r>
  <r>
    <x v="15"/>
    <x v="19"/>
    <x v="0"/>
    <x v="13"/>
    <x v="17844"/>
  </r>
  <r>
    <x v="15"/>
    <x v="19"/>
    <x v="1"/>
    <x v="0"/>
    <x v="7"/>
  </r>
  <r>
    <x v="15"/>
    <x v="19"/>
    <x v="1"/>
    <x v="1"/>
    <x v="17839"/>
  </r>
  <r>
    <x v="15"/>
    <x v="19"/>
    <x v="1"/>
    <x v="2"/>
    <x v="17845"/>
  </r>
  <r>
    <x v="15"/>
    <x v="19"/>
    <x v="1"/>
    <x v="3"/>
    <x v="6322"/>
  </r>
  <r>
    <x v="15"/>
    <x v="19"/>
    <x v="1"/>
    <x v="4"/>
    <x v="16370"/>
  </r>
  <r>
    <x v="15"/>
    <x v="19"/>
    <x v="1"/>
    <x v="5"/>
    <x v="7"/>
  </r>
  <r>
    <x v="15"/>
    <x v="19"/>
    <x v="1"/>
    <x v="6"/>
    <x v="7"/>
  </r>
  <r>
    <x v="15"/>
    <x v="19"/>
    <x v="1"/>
    <x v="8"/>
    <x v="7"/>
  </r>
  <r>
    <x v="15"/>
    <x v="19"/>
    <x v="1"/>
    <x v="9"/>
    <x v="17846"/>
  </r>
  <r>
    <x v="15"/>
    <x v="19"/>
    <x v="1"/>
    <x v="10"/>
    <x v="7"/>
  </r>
  <r>
    <x v="15"/>
    <x v="19"/>
    <x v="1"/>
    <x v="11"/>
    <x v="17843"/>
  </r>
  <r>
    <x v="15"/>
    <x v="19"/>
    <x v="1"/>
    <x v="12"/>
    <x v="7"/>
  </r>
  <r>
    <x v="15"/>
    <x v="19"/>
    <x v="1"/>
    <x v="13"/>
    <x v="17847"/>
  </r>
  <r>
    <x v="15"/>
    <x v="20"/>
    <x v="0"/>
    <x v="0"/>
    <x v="7"/>
  </r>
  <r>
    <x v="15"/>
    <x v="20"/>
    <x v="0"/>
    <x v="1"/>
    <x v="17848"/>
  </r>
  <r>
    <x v="15"/>
    <x v="20"/>
    <x v="0"/>
    <x v="2"/>
    <x v="17849"/>
  </r>
  <r>
    <x v="15"/>
    <x v="20"/>
    <x v="0"/>
    <x v="3"/>
    <x v="17850"/>
  </r>
  <r>
    <x v="15"/>
    <x v="20"/>
    <x v="0"/>
    <x v="4"/>
    <x v="7"/>
  </r>
  <r>
    <x v="15"/>
    <x v="20"/>
    <x v="0"/>
    <x v="5"/>
    <x v="17851"/>
  </r>
  <r>
    <x v="15"/>
    <x v="20"/>
    <x v="0"/>
    <x v="6"/>
    <x v="17852"/>
  </r>
  <r>
    <x v="15"/>
    <x v="20"/>
    <x v="0"/>
    <x v="8"/>
    <x v="17853"/>
  </r>
  <r>
    <x v="15"/>
    <x v="20"/>
    <x v="0"/>
    <x v="9"/>
    <x v="17854"/>
  </r>
  <r>
    <x v="15"/>
    <x v="20"/>
    <x v="0"/>
    <x v="10"/>
    <x v="7"/>
  </r>
  <r>
    <x v="15"/>
    <x v="20"/>
    <x v="0"/>
    <x v="11"/>
    <x v="17855"/>
  </r>
  <r>
    <x v="15"/>
    <x v="20"/>
    <x v="0"/>
    <x v="12"/>
    <x v="17856"/>
  </r>
  <r>
    <x v="15"/>
    <x v="20"/>
    <x v="0"/>
    <x v="13"/>
    <x v="17857"/>
  </r>
  <r>
    <x v="15"/>
    <x v="20"/>
    <x v="1"/>
    <x v="0"/>
    <x v="7"/>
  </r>
  <r>
    <x v="15"/>
    <x v="20"/>
    <x v="1"/>
    <x v="1"/>
    <x v="17858"/>
  </r>
  <r>
    <x v="15"/>
    <x v="20"/>
    <x v="1"/>
    <x v="2"/>
    <x v="17859"/>
  </r>
  <r>
    <x v="15"/>
    <x v="20"/>
    <x v="1"/>
    <x v="3"/>
    <x v="17860"/>
  </r>
  <r>
    <x v="15"/>
    <x v="20"/>
    <x v="1"/>
    <x v="4"/>
    <x v="7"/>
  </r>
  <r>
    <x v="15"/>
    <x v="20"/>
    <x v="1"/>
    <x v="5"/>
    <x v="17861"/>
  </r>
  <r>
    <x v="15"/>
    <x v="20"/>
    <x v="1"/>
    <x v="6"/>
    <x v="17862"/>
  </r>
  <r>
    <x v="15"/>
    <x v="20"/>
    <x v="1"/>
    <x v="8"/>
    <x v="17863"/>
  </r>
  <r>
    <x v="15"/>
    <x v="20"/>
    <x v="1"/>
    <x v="9"/>
    <x v="17864"/>
  </r>
  <r>
    <x v="15"/>
    <x v="20"/>
    <x v="1"/>
    <x v="10"/>
    <x v="7"/>
  </r>
  <r>
    <x v="15"/>
    <x v="20"/>
    <x v="1"/>
    <x v="11"/>
    <x v="17865"/>
  </r>
  <r>
    <x v="15"/>
    <x v="20"/>
    <x v="1"/>
    <x v="12"/>
    <x v="7"/>
  </r>
  <r>
    <x v="15"/>
    <x v="20"/>
    <x v="1"/>
    <x v="13"/>
    <x v="17866"/>
  </r>
  <r>
    <x v="15"/>
    <x v="21"/>
    <x v="0"/>
    <x v="0"/>
    <x v="7"/>
  </r>
  <r>
    <x v="15"/>
    <x v="21"/>
    <x v="0"/>
    <x v="1"/>
    <x v="17867"/>
  </r>
  <r>
    <x v="15"/>
    <x v="21"/>
    <x v="0"/>
    <x v="2"/>
    <x v="17868"/>
  </r>
  <r>
    <x v="15"/>
    <x v="21"/>
    <x v="0"/>
    <x v="3"/>
    <x v="17869"/>
  </r>
  <r>
    <x v="15"/>
    <x v="21"/>
    <x v="0"/>
    <x v="4"/>
    <x v="7"/>
  </r>
  <r>
    <x v="15"/>
    <x v="21"/>
    <x v="0"/>
    <x v="5"/>
    <x v="17870"/>
  </r>
  <r>
    <x v="15"/>
    <x v="21"/>
    <x v="0"/>
    <x v="6"/>
    <x v="17871"/>
  </r>
  <r>
    <x v="15"/>
    <x v="21"/>
    <x v="0"/>
    <x v="8"/>
    <x v="17872"/>
  </r>
  <r>
    <x v="15"/>
    <x v="21"/>
    <x v="0"/>
    <x v="9"/>
    <x v="17873"/>
  </r>
  <r>
    <x v="15"/>
    <x v="21"/>
    <x v="0"/>
    <x v="10"/>
    <x v="17874"/>
  </r>
  <r>
    <x v="15"/>
    <x v="21"/>
    <x v="0"/>
    <x v="11"/>
    <x v="17875"/>
  </r>
  <r>
    <x v="15"/>
    <x v="21"/>
    <x v="0"/>
    <x v="12"/>
    <x v="17876"/>
  </r>
  <r>
    <x v="15"/>
    <x v="21"/>
    <x v="0"/>
    <x v="13"/>
    <x v="17877"/>
  </r>
  <r>
    <x v="15"/>
    <x v="21"/>
    <x v="1"/>
    <x v="0"/>
    <x v="7"/>
  </r>
  <r>
    <x v="15"/>
    <x v="21"/>
    <x v="1"/>
    <x v="1"/>
    <x v="17878"/>
  </r>
  <r>
    <x v="15"/>
    <x v="21"/>
    <x v="1"/>
    <x v="2"/>
    <x v="17879"/>
  </r>
  <r>
    <x v="15"/>
    <x v="21"/>
    <x v="1"/>
    <x v="3"/>
    <x v="17880"/>
  </r>
  <r>
    <x v="15"/>
    <x v="21"/>
    <x v="1"/>
    <x v="4"/>
    <x v="7"/>
  </r>
  <r>
    <x v="15"/>
    <x v="21"/>
    <x v="1"/>
    <x v="5"/>
    <x v="17881"/>
  </r>
  <r>
    <x v="15"/>
    <x v="21"/>
    <x v="1"/>
    <x v="6"/>
    <x v="17882"/>
  </r>
  <r>
    <x v="15"/>
    <x v="21"/>
    <x v="1"/>
    <x v="8"/>
    <x v="17872"/>
  </r>
  <r>
    <x v="15"/>
    <x v="21"/>
    <x v="1"/>
    <x v="9"/>
    <x v="17883"/>
  </r>
  <r>
    <x v="15"/>
    <x v="21"/>
    <x v="1"/>
    <x v="10"/>
    <x v="7"/>
  </r>
  <r>
    <x v="15"/>
    <x v="21"/>
    <x v="1"/>
    <x v="11"/>
    <x v="17884"/>
  </r>
  <r>
    <x v="15"/>
    <x v="21"/>
    <x v="1"/>
    <x v="12"/>
    <x v="7"/>
  </r>
  <r>
    <x v="15"/>
    <x v="21"/>
    <x v="1"/>
    <x v="13"/>
    <x v="17885"/>
  </r>
  <r>
    <x v="15"/>
    <x v="22"/>
    <x v="0"/>
    <x v="0"/>
    <x v="7"/>
  </r>
  <r>
    <x v="15"/>
    <x v="22"/>
    <x v="0"/>
    <x v="1"/>
    <x v="17886"/>
  </r>
  <r>
    <x v="15"/>
    <x v="22"/>
    <x v="0"/>
    <x v="2"/>
    <x v="17887"/>
  </r>
  <r>
    <x v="15"/>
    <x v="22"/>
    <x v="0"/>
    <x v="3"/>
    <x v="17888"/>
  </r>
  <r>
    <x v="15"/>
    <x v="22"/>
    <x v="0"/>
    <x v="4"/>
    <x v="7"/>
  </r>
  <r>
    <x v="15"/>
    <x v="22"/>
    <x v="0"/>
    <x v="5"/>
    <x v="17889"/>
  </r>
  <r>
    <x v="15"/>
    <x v="22"/>
    <x v="0"/>
    <x v="6"/>
    <x v="17890"/>
  </r>
  <r>
    <x v="15"/>
    <x v="22"/>
    <x v="0"/>
    <x v="8"/>
    <x v="17891"/>
  </r>
  <r>
    <x v="15"/>
    <x v="22"/>
    <x v="0"/>
    <x v="9"/>
    <x v="17892"/>
  </r>
  <r>
    <x v="15"/>
    <x v="22"/>
    <x v="0"/>
    <x v="10"/>
    <x v="17893"/>
  </r>
  <r>
    <x v="15"/>
    <x v="22"/>
    <x v="0"/>
    <x v="11"/>
    <x v="17894"/>
  </r>
  <r>
    <x v="15"/>
    <x v="22"/>
    <x v="0"/>
    <x v="12"/>
    <x v="17895"/>
  </r>
  <r>
    <x v="15"/>
    <x v="22"/>
    <x v="0"/>
    <x v="13"/>
    <x v="17896"/>
  </r>
  <r>
    <x v="15"/>
    <x v="22"/>
    <x v="1"/>
    <x v="0"/>
    <x v="7"/>
  </r>
  <r>
    <x v="15"/>
    <x v="22"/>
    <x v="1"/>
    <x v="1"/>
    <x v="17897"/>
  </r>
  <r>
    <x v="15"/>
    <x v="22"/>
    <x v="1"/>
    <x v="2"/>
    <x v="17898"/>
  </r>
  <r>
    <x v="15"/>
    <x v="22"/>
    <x v="1"/>
    <x v="3"/>
    <x v="17888"/>
  </r>
  <r>
    <x v="15"/>
    <x v="22"/>
    <x v="1"/>
    <x v="4"/>
    <x v="7"/>
  </r>
  <r>
    <x v="15"/>
    <x v="22"/>
    <x v="1"/>
    <x v="5"/>
    <x v="7"/>
  </r>
  <r>
    <x v="15"/>
    <x v="22"/>
    <x v="1"/>
    <x v="6"/>
    <x v="17899"/>
  </r>
  <r>
    <x v="15"/>
    <x v="22"/>
    <x v="1"/>
    <x v="8"/>
    <x v="17891"/>
  </r>
  <r>
    <x v="15"/>
    <x v="22"/>
    <x v="1"/>
    <x v="9"/>
    <x v="17900"/>
  </r>
  <r>
    <x v="15"/>
    <x v="22"/>
    <x v="1"/>
    <x v="10"/>
    <x v="7"/>
  </r>
  <r>
    <x v="15"/>
    <x v="22"/>
    <x v="1"/>
    <x v="11"/>
    <x v="17901"/>
  </r>
  <r>
    <x v="15"/>
    <x v="22"/>
    <x v="1"/>
    <x v="12"/>
    <x v="7"/>
  </r>
  <r>
    <x v="15"/>
    <x v="22"/>
    <x v="1"/>
    <x v="13"/>
    <x v="17902"/>
  </r>
  <r>
    <x v="15"/>
    <x v="23"/>
    <x v="0"/>
    <x v="0"/>
    <x v="7"/>
  </r>
  <r>
    <x v="15"/>
    <x v="23"/>
    <x v="0"/>
    <x v="1"/>
    <x v="17903"/>
  </r>
  <r>
    <x v="15"/>
    <x v="23"/>
    <x v="0"/>
    <x v="2"/>
    <x v="17904"/>
  </r>
  <r>
    <x v="15"/>
    <x v="23"/>
    <x v="0"/>
    <x v="3"/>
    <x v="17905"/>
  </r>
  <r>
    <x v="15"/>
    <x v="23"/>
    <x v="0"/>
    <x v="4"/>
    <x v="17906"/>
  </r>
  <r>
    <x v="15"/>
    <x v="23"/>
    <x v="0"/>
    <x v="5"/>
    <x v="17907"/>
  </r>
  <r>
    <x v="15"/>
    <x v="23"/>
    <x v="0"/>
    <x v="6"/>
    <x v="17908"/>
  </r>
  <r>
    <x v="15"/>
    <x v="23"/>
    <x v="0"/>
    <x v="8"/>
    <x v="17909"/>
  </r>
  <r>
    <x v="15"/>
    <x v="23"/>
    <x v="0"/>
    <x v="9"/>
    <x v="17910"/>
  </r>
  <r>
    <x v="15"/>
    <x v="23"/>
    <x v="0"/>
    <x v="10"/>
    <x v="17911"/>
  </r>
  <r>
    <x v="15"/>
    <x v="23"/>
    <x v="0"/>
    <x v="11"/>
    <x v="17912"/>
  </r>
  <r>
    <x v="15"/>
    <x v="23"/>
    <x v="0"/>
    <x v="12"/>
    <x v="17913"/>
  </r>
  <r>
    <x v="15"/>
    <x v="23"/>
    <x v="0"/>
    <x v="13"/>
    <x v="17914"/>
  </r>
  <r>
    <x v="15"/>
    <x v="23"/>
    <x v="1"/>
    <x v="0"/>
    <x v="7"/>
  </r>
  <r>
    <x v="15"/>
    <x v="23"/>
    <x v="1"/>
    <x v="1"/>
    <x v="17915"/>
  </r>
  <r>
    <x v="15"/>
    <x v="23"/>
    <x v="1"/>
    <x v="2"/>
    <x v="17916"/>
  </r>
  <r>
    <x v="15"/>
    <x v="23"/>
    <x v="1"/>
    <x v="3"/>
    <x v="17917"/>
  </r>
  <r>
    <x v="15"/>
    <x v="23"/>
    <x v="1"/>
    <x v="4"/>
    <x v="17906"/>
  </r>
  <r>
    <x v="15"/>
    <x v="23"/>
    <x v="1"/>
    <x v="5"/>
    <x v="7"/>
  </r>
  <r>
    <x v="15"/>
    <x v="23"/>
    <x v="1"/>
    <x v="6"/>
    <x v="17918"/>
  </r>
  <r>
    <x v="15"/>
    <x v="23"/>
    <x v="1"/>
    <x v="8"/>
    <x v="17909"/>
  </r>
  <r>
    <x v="15"/>
    <x v="23"/>
    <x v="1"/>
    <x v="9"/>
    <x v="17919"/>
  </r>
  <r>
    <x v="15"/>
    <x v="23"/>
    <x v="1"/>
    <x v="10"/>
    <x v="7"/>
  </r>
  <r>
    <x v="15"/>
    <x v="23"/>
    <x v="1"/>
    <x v="11"/>
    <x v="17920"/>
  </r>
  <r>
    <x v="15"/>
    <x v="23"/>
    <x v="1"/>
    <x v="12"/>
    <x v="7"/>
  </r>
  <r>
    <x v="15"/>
    <x v="23"/>
    <x v="1"/>
    <x v="13"/>
    <x v="17921"/>
  </r>
  <r>
    <x v="15"/>
    <x v="24"/>
    <x v="0"/>
    <x v="0"/>
    <x v="7"/>
  </r>
  <r>
    <x v="15"/>
    <x v="24"/>
    <x v="0"/>
    <x v="1"/>
    <x v="17922"/>
  </r>
  <r>
    <x v="15"/>
    <x v="24"/>
    <x v="0"/>
    <x v="2"/>
    <x v="17923"/>
  </r>
  <r>
    <x v="15"/>
    <x v="24"/>
    <x v="0"/>
    <x v="3"/>
    <x v="13422"/>
  </r>
  <r>
    <x v="15"/>
    <x v="24"/>
    <x v="0"/>
    <x v="4"/>
    <x v="7"/>
  </r>
  <r>
    <x v="15"/>
    <x v="24"/>
    <x v="0"/>
    <x v="5"/>
    <x v="17924"/>
  </r>
  <r>
    <x v="15"/>
    <x v="24"/>
    <x v="0"/>
    <x v="6"/>
    <x v="17925"/>
  </r>
  <r>
    <x v="15"/>
    <x v="24"/>
    <x v="0"/>
    <x v="8"/>
    <x v="7"/>
  </r>
  <r>
    <x v="15"/>
    <x v="24"/>
    <x v="0"/>
    <x v="9"/>
    <x v="17926"/>
  </r>
  <r>
    <x v="15"/>
    <x v="24"/>
    <x v="0"/>
    <x v="10"/>
    <x v="7"/>
  </r>
  <r>
    <x v="15"/>
    <x v="24"/>
    <x v="0"/>
    <x v="11"/>
    <x v="17927"/>
  </r>
  <r>
    <x v="15"/>
    <x v="24"/>
    <x v="0"/>
    <x v="12"/>
    <x v="7"/>
  </r>
  <r>
    <x v="15"/>
    <x v="24"/>
    <x v="0"/>
    <x v="13"/>
    <x v="17928"/>
  </r>
  <r>
    <x v="15"/>
    <x v="24"/>
    <x v="1"/>
    <x v="0"/>
    <x v="7"/>
  </r>
  <r>
    <x v="15"/>
    <x v="24"/>
    <x v="1"/>
    <x v="1"/>
    <x v="17929"/>
  </r>
  <r>
    <x v="15"/>
    <x v="24"/>
    <x v="1"/>
    <x v="2"/>
    <x v="17930"/>
  </r>
  <r>
    <x v="15"/>
    <x v="24"/>
    <x v="1"/>
    <x v="3"/>
    <x v="13422"/>
  </r>
  <r>
    <x v="15"/>
    <x v="24"/>
    <x v="1"/>
    <x v="4"/>
    <x v="7"/>
  </r>
  <r>
    <x v="15"/>
    <x v="24"/>
    <x v="1"/>
    <x v="5"/>
    <x v="7"/>
  </r>
  <r>
    <x v="15"/>
    <x v="24"/>
    <x v="1"/>
    <x v="6"/>
    <x v="17931"/>
  </r>
  <r>
    <x v="15"/>
    <x v="24"/>
    <x v="1"/>
    <x v="8"/>
    <x v="7"/>
  </r>
  <r>
    <x v="15"/>
    <x v="24"/>
    <x v="1"/>
    <x v="9"/>
    <x v="8690"/>
  </r>
  <r>
    <x v="15"/>
    <x v="24"/>
    <x v="1"/>
    <x v="10"/>
    <x v="7"/>
  </r>
  <r>
    <x v="15"/>
    <x v="24"/>
    <x v="1"/>
    <x v="11"/>
    <x v="17932"/>
  </r>
  <r>
    <x v="15"/>
    <x v="24"/>
    <x v="1"/>
    <x v="12"/>
    <x v="7"/>
  </r>
  <r>
    <x v="15"/>
    <x v="24"/>
    <x v="1"/>
    <x v="13"/>
    <x v="17933"/>
  </r>
  <r>
    <x v="15"/>
    <x v="25"/>
    <x v="0"/>
    <x v="0"/>
    <x v="7"/>
  </r>
  <r>
    <x v="15"/>
    <x v="25"/>
    <x v="0"/>
    <x v="1"/>
    <x v="17934"/>
  </r>
  <r>
    <x v="15"/>
    <x v="25"/>
    <x v="0"/>
    <x v="2"/>
    <x v="17935"/>
  </r>
  <r>
    <x v="15"/>
    <x v="25"/>
    <x v="0"/>
    <x v="3"/>
    <x v="16804"/>
  </r>
  <r>
    <x v="15"/>
    <x v="25"/>
    <x v="0"/>
    <x v="4"/>
    <x v="17936"/>
  </r>
  <r>
    <x v="15"/>
    <x v="25"/>
    <x v="0"/>
    <x v="5"/>
    <x v="17937"/>
  </r>
  <r>
    <x v="15"/>
    <x v="25"/>
    <x v="0"/>
    <x v="6"/>
    <x v="17938"/>
  </r>
  <r>
    <x v="15"/>
    <x v="25"/>
    <x v="0"/>
    <x v="8"/>
    <x v="7"/>
  </r>
  <r>
    <x v="15"/>
    <x v="25"/>
    <x v="0"/>
    <x v="9"/>
    <x v="17939"/>
  </r>
  <r>
    <x v="15"/>
    <x v="25"/>
    <x v="0"/>
    <x v="10"/>
    <x v="17940"/>
  </r>
  <r>
    <x v="15"/>
    <x v="25"/>
    <x v="0"/>
    <x v="11"/>
    <x v="17941"/>
  </r>
  <r>
    <x v="15"/>
    <x v="25"/>
    <x v="0"/>
    <x v="12"/>
    <x v="17942"/>
  </r>
  <r>
    <x v="15"/>
    <x v="25"/>
    <x v="0"/>
    <x v="13"/>
    <x v="17943"/>
  </r>
  <r>
    <x v="15"/>
    <x v="25"/>
    <x v="1"/>
    <x v="0"/>
    <x v="7"/>
  </r>
  <r>
    <x v="15"/>
    <x v="25"/>
    <x v="1"/>
    <x v="1"/>
    <x v="17944"/>
  </r>
  <r>
    <x v="15"/>
    <x v="25"/>
    <x v="1"/>
    <x v="2"/>
    <x v="17945"/>
  </r>
  <r>
    <x v="15"/>
    <x v="25"/>
    <x v="1"/>
    <x v="3"/>
    <x v="15668"/>
  </r>
  <r>
    <x v="15"/>
    <x v="25"/>
    <x v="1"/>
    <x v="4"/>
    <x v="17946"/>
  </r>
  <r>
    <x v="15"/>
    <x v="25"/>
    <x v="1"/>
    <x v="5"/>
    <x v="7"/>
  </r>
  <r>
    <x v="15"/>
    <x v="25"/>
    <x v="1"/>
    <x v="6"/>
    <x v="17947"/>
  </r>
  <r>
    <x v="15"/>
    <x v="25"/>
    <x v="1"/>
    <x v="8"/>
    <x v="7"/>
  </r>
  <r>
    <x v="15"/>
    <x v="25"/>
    <x v="1"/>
    <x v="9"/>
    <x v="17948"/>
  </r>
  <r>
    <x v="15"/>
    <x v="25"/>
    <x v="1"/>
    <x v="10"/>
    <x v="7"/>
  </r>
  <r>
    <x v="15"/>
    <x v="25"/>
    <x v="1"/>
    <x v="11"/>
    <x v="17949"/>
  </r>
  <r>
    <x v="15"/>
    <x v="25"/>
    <x v="1"/>
    <x v="12"/>
    <x v="7"/>
  </r>
  <r>
    <x v="15"/>
    <x v="25"/>
    <x v="1"/>
    <x v="13"/>
    <x v="17950"/>
  </r>
  <r>
    <x v="15"/>
    <x v="26"/>
    <x v="0"/>
    <x v="0"/>
    <x v="7"/>
  </r>
  <r>
    <x v="15"/>
    <x v="26"/>
    <x v="0"/>
    <x v="1"/>
    <x v="17951"/>
  </r>
  <r>
    <x v="15"/>
    <x v="26"/>
    <x v="0"/>
    <x v="2"/>
    <x v="17952"/>
  </r>
  <r>
    <x v="15"/>
    <x v="26"/>
    <x v="0"/>
    <x v="3"/>
    <x v="9974"/>
  </r>
  <r>
    <x v="15"/>
    <x v="26"/>
    <x v="0"/>
    <x v="4"/>
    <x v="7"/>
  </r>
  <r>
    <x v="15"/>
    <x v="26"/>
    <x v="0"/>
    <x v="5"/>
    <x v="7"/>
  </r>
  <r>
    <x v="15"/>
    <x v="26"/>
    <x v="0"/>
    <x v="6"/>
    <x v="17953"/>
  </r>
  <r>
    <x v="15"/>
    <x v="26"/>
    <x v="0"/>
    <x v="8"/>
    <x v="17954"/>
  </r>
  <r>
    <x v="15"/>
    <x v="26"/>
    <x v="0"/>
    <x v="9"/>
    <x v="17955"/>
  </r>
  <r>
    <x v="15"/>
    <x v="26"/>
    <x v="0"/>
    <x v="10"/>
    <x v="17956"/>
  </r>
  <r>
    <x v="15"/>
    <x v="26"/>
    <x v="0"/>
    <x v="11"/>
    <x v="17957"/>
  </r>
  <r>
    <x v="15"/>
    <x v="26"/>
    <x v="0"/>
    <x v="12"/>
    <x v="17958"/>
  </r>
  <r>
    <x v="15"/>
    <x v="26"/>
    <x v="0"/>
    <x v="13"/>
    <x v="17959"/>
  </r>
  <r>
    <x v="15"/>
    <x v="26"/>
    <x v="1"/>
    <x v="0"/>
    <x v="7"/>
  </r>
  <r>
    <x v="15"/>
    <x v="26"/>
    <x v="1"/>
    <x v="1"/>
    <x v="17960"/>
  </r>
  <r>
    <x v="15"/>
    <x v="26"/>
    <x v="1"/>
    <x v="2"/>
    <x v="17961"/>
  </r>
  <r>
    <x v="15"/>
    <x v="26"/>
    <x v="1"/>
    <x v="3"/>
    <x v="9974"/>
  </r>
  <r>
    <x v="15"/>
    <x v="26"/>
    <x v="1"/>
    <x v="4"/>
    <x v="7"/>
  </r>
  <r>
    <x v="15"/>
    <x v="26"/>
    <x v="1"/>
    <x v="5"/>
    <x v="7"/>
  </r>
  <r>
    <x v="15"/>
    <x v="26"/>
    <x v="1"/>
    <x v="6"/>
    <x v="17962"/>
  </r>
  <r>
    <x v="15"/>
    <x v="26"/>
    <x v="1"/>
    <x v="8"/>
    <x v="17954"/>
  </r>
  <r>
    <x v="15"/>
    <x v="26"/>
    <x v="1"/>
    <x v="9"/>
    <x v="17963"/>
  </r>
  <r>
    <x v="15"/>
    <x v="26"/>
    <x v="1"/>
    <x v="10"/>
    <x v="7"/>
  </r>
  <r>
    <x v="15"/>
    <x v="26"/>
    <x v="1"/>
    <x v="11"/>
    <x v="17964"/>
  </r>
  <r>
    <x v="15"/>
    <x v="26"/>
    <x v="1"/>
    <x v="12"/>
    <x v="7"/>
  </r>
  <r>
    <x v="15"/>
    <x v="26"/>
    <x v="1"/>
    <x v="13"/>
    <x v="17965"/>
  </r>
  <r>
    <x v="15"/>
    <x v="27"/>
    <x v="0"/>
    <x v="0"/>
    <x v="7"/>
  </r>
  <r>
    <x v="15"/>
    <x v="27"/>
    <x v="0"/>
    <x v="1"/>
    <x v="17966"/>
  </r>
  <r>
    <x v="15"/>
    <x v="27"/>
    <x v="0"/>
    <x v="2"/>
    <x v="17967"/>
  </r>
  <r>
    <x v="15"/>
    <x v="27"/>
    <x v="0"/>
    <x v="3"/>
    <x v="16833"/>
  </r>
  <r>
    <x v="15"/>
    <x v="27"/>
    <x v="0"/>
    <x v="4"/>
    <x v="17968"/>
  </r>
  <r>
    <x v="15"/>
    <x v="27"/>
    <x v="0"/>
    <x v="5"/>
    <x v="7"/>
  </r>
  <r>
    <x v="15"/>
    <x v="27"/>
    <x v="0"/>
    <x v="6"/>
    <x v="17969"/>
  </r>
  <r>
    <x v="15"/>
    <x v="27"/>
    <x v="0"/>
    <x v="8"/>
    <x v="7"/>
  </r>
  <r>
    <x v="15"/>
    <x v="27"/>
    <x v="0"/>
    <x v="9"/>
    <x v="17970"/>
  </r>
  <r>
    <x v="15"/>
    <x v="27"/>
    <x v="0"/>
    <x v="10"/>
    <x v="17971"/>
  </r>
  <r>
    <x v="15"/>
    <x v="27"/>
    <x v="0"/>
    <x v="11"/>
    <x v="17972"/>
  </r>
  <r>
    <x v="15"/>
    <x v="27"/>
    <x v="0"/>
    <x v="12"/>
    <x v="17973"/>
  </r>
  <r>
    <x v="15"/>
    <x v="27"/>
    <x v="0"/>
    <x v="13"/>
    <x v="17974"/>
  </r>
  <r>
    <x v="15"/>
    <x v="27"/>
    <x v="1"/>
    <x v="0"/>
    <x v="7"/>
  </r>
  <r>
    <x v="15"/>
    <x v="27"/>
    <x v="1"/>
    <x v="1"/>
    <x v="17975"/>
  </r>
  <r>
    <x v="15"/>
    <x v="27"/>
    <x v="1"/>
    <x v="2"/>
    <x v="17976"/>
  </r>
  <r>
    <x v="15"/>
    <x v="27"/>
    <x v="1"/>
    <x v="3"/>
    <x v="16833"/>
  </r>
  <r>
    <x v="15"/>
    <x v="27"/>
    <x v="1"/>
    <x v="4"/>
    <x v="17968"/>
  </r>
  <r>
    <x v="15"/>
    <x v="27"/>
    <x v="1"/>
    <x v="5"/>
    <x v="7"/>
  </r>
  <r>
    <x v="15"/>
    <x v="27"/>
    <x v="1"/>
    <x v="6"/>
    <x v="17977"/>
  </r>
  <r>
    <x v="15"/>
    <x v="27"/>
    <x v="1"/>
    <x v="8"/>
    <x v="7"/>
  </r>
  <r>
    <x v="15"/>
    <x v="27"/>
    <x v="1"/>
    <x v="9"/>
    <x v="17978"/>
  </r>
  <r>
    <x v="15"/>
    <x v="27"/>
    <x v="1"/>
    <x v="10"/>
    <x v="7"/>
  </r>
  <r>
    <x v="15"/>
    <x v="27"/>
    <x v="1"/>
    <x v="11"/>
    <x v="9992"/>
  </r>
  <r>
    <x v="15"/>
    <x v="27"/>
    <x v="1"/>
    <x v="12"/>
    <x v="7"/>
  </r>
  <r>
    <x v="15"/>
    <x v="27"/>
    <x v="1"/>
    <x v="13"/>
    <x v="17979"/>
  </r>
  <r>
    <x v="15"/>
    <x v="28"/>
    <x v="0"/>
    <x v="0"/>
    <x v="7"/>
  </r>
  <r>
    <x v="15"/>
    <x v="28"/>
    <x v="0"/>
    <x v="1"/>
    <x v="17980"/>
  </r>
  <r>
    <x v="15"/>
    <x v="28"/>
    <x v="0"/>
    <x v="2"/>
    <x v="17981"/>
  </r>
  <r>
    <x v="15"/>
    <x v="28"/>
    <x v="0"/>
    <x v="3"/>
    <x v="15704"/>
  </r>
  <r>
    <x v="15"/>
    <x v="28"/>
    <x v="0"/>
    <x v="4"/>
    <x v="7"/>
  </r>
  <r>
    <x v="15"/>
    <x v="28"/>
    <x v="0"/>
    <x v="5"/>
    <x v="17982"/>
  </r>
  <r>
    <x v="15"/>
    <x v="28"/>
    <x v="0"/>
    <x v="6"/>
    <x v="17983"/>
  </r>
  <r>
    <x v="15"/>
    <x v="28"/>
    <x v="0"/>
    <x v="8"/>
    <x v="7"/>
  </r>
  <r>
    <x v="15"/>
    <x v="28"/>
    <x v="0"/>
    <x v="9"/>
    <x v="17984"/>
  </r>
  <r>
    <x v="15"/>
    <x v="28"/>
    <x v="0"/>
    <x v="10"/>
    <x v="17985"/>
  </r>
  <r>
    <x v="15"/>
    <x v="28"/>
    <x v="0"/>
    <x v="11"/>
    <x v="17986"/>
  </r>
  <r>
    <x v="15"/>
    <x v="28"/>
    <x v="0"/>
    <x v="12"/>
    <x v="7"/>
  </r>
  <r>
    <x v="15"/>
    <x v="28"/>
    <x v="0"/>
    <x v="13"/>
    <x v="17987"/>
  </r>
  <r>
    <x v="15"/>
    <x v="28"/>
    <x v="1"/>
    <x v="0"/>
    <x v="7"/>
  </r>
  <r>
    <x v="15"/>
    <x v="28"/>
    <x v="1"/>
    <x v="1"/>
    <x v="17988"/>
  </r>
  <r>
    <x v="15"/>
    <x v="28"/>
    <x v="1"/>
    <x v="2"/>
    <x v="17989"/>
  </r>
  <r>
    <x v="15"/>
    <x v="28"/>
    <x v="1"/>
    <x v="3"/>
    <x v="15704"/>
  </r>
  <r>
    <x v="15"/>
    <x v="28"/>
    <x v="1"/>
    <x v="4"/>
    <x v="7"/>
  </r>
  <r>
    <x v="15"/>
    <x v="28"/>
    <x v="1"/>
    <x v="5"/>
    <x v="7"/>
  </r>
  <r>
    <x v="15"/>
    <x v="28"/>
    <x v="1"/>
    <x v="6"/>
    <x v="17983"/>
  </r>
  <r>
    <x v="15"/>
    <x v="28"/>
    <x v="1"/>
    <x v="8"/>
    <x v="7"/>
  </r>
  <r>
    <x v="15"/>
    <x v="28"/>
    <x v="1"/>
    <x v="9"/>
    <x v="17990"/>
  </r>
  <r>
    <x v="15"/>
    <x v="28"/>
    <x v="1"/>
    <x v="10"/>
    <x v="7"/>
  </r>
  <r>
    <x v="15"/>
    <x v="28"/>
    <x v="1"/>
    <x v="11"/>
    <x v="17986"/>
  </r>
  <r>
    <x v="15"/>
    <x v="28"/>
    <x v="1"/>
    <x v="12"/>
    <x v="7"/>
  </r>
  <r>
    <x v="15"/>
    <x v="28"/>
    <x v="1"/>
    <x v="13"/>
    <x v="17991"/>
  </r>
  <r>
    <x v="15"/>
    <x v="29"/>
    <x v="0"/>
    <x v="0"/>
    <x v="7"/>
  </r>
  <r>
    <x v="15"/>
    <x v="29"/>
    <x v="0"/>
    <x v="1"/>
    <x v="17992"/>
  </r>
  <r>
    <x v="15"/>
    <x v="29"/>
    <x v="0"/>
    <x v="2"/>
    <x v="17993"/>
  </r>
  <r>
    <x v="15"/>
    <x v="29"/>
    <x v="0"/>
    <x v="3"/>
    <x v="15714"/>
  </r>
  <r>
    <x v="15"/>
    <x v="29"/>
    <x v="0"/>
    <x v="4"/>
    <x v="7"/>
  </r>
  <r>
    <x v="15"/>
    <x v="29"/>
    <x v="0"/>
    <x v="5"/>
    <x v="17994"/>
  </r>
  <r>
    <x v="15"/>
    <x v="29"/>
    <x v="0"/>
    <x v="6"/>
    <x v="17995"/>
  </r>
  <r>
    <x v="15"/>
    <x v="29"/>
    <x v="0"/>
    <x v="8"/>
    <x v="7"/>
  </r>
  <r>
    <x v="15"/>
    <x v="29"/>
    <x v="0"/>
    <x v="9"/>
    <x v="17996"/>
  </r>
  <r>
    <x v="15"/>
    <x v="29"/>
    <x v="0"/>
    <x v="10"/>
    <x v="17997"/>
  </r>
  <r>
    <x v="15"/>
    <x v="29"/>
    <x v="0"/>
    <x v="11"/>
    <x v="17998"/>
  </r>
  <r>
    <x v="15"/>
    <x v="29"/>
    <x v="0"/>
    <x v="12"/>
    <x v="17999"/>
  </r>
  <r>
    <x v="15"/>
    <x v="29"/>
    <x v="0"/>
    <x v="13"/>
    <x v="18000"/>
  </r>
  <r>
    <x v="15"/>
    <x v="29"/>
    <x v="1"/>
    <x v="0"/>
    <x v="7"/>
  </r>
  <r>
    <x v="15"/>
    <x v="29"/>
    <x v="1"/>
    <x v="1"/>
    <x v="17992"/>
  </r>
  <r>
    <x v="15"/>
    <x v="29"/>
    <x v="1"/>
    <x v="2"/>
    <x v="18001"/>
  </r>
  <r>
    <x v="15"/>
    <x v="29"/>
    <x v="1"/>
    <x v="3"/>
    <x v="15714"/>
  </r>
  <r>
    <x v="15"/>
    <x v="29"/>
    <x v="1"/>
    <x v="4"/>
    <x v="7"/>
  </r>
  <r>
    <x v="15"/>
    <x v="29"/>
    <x v="1"/>
    <x v="5"/>
    <x v="18002"/>
  </r>
  <r>
    <x v="15"/>
    <x v="29"/>
    <x v="1"/>
    <x v="6"/>
    <x v="17995"/>
  </r>
  <r>
    <x v="15"/>
    <x v="29"/>
    <x v="1"/>
    <x v="8"/>
    <x v="7"/>
  </r>
  <r>
    <x v="15"/>
    <x v="29"/>
    <x v="1"/>
    <x v="9"/>
    <x v="18003"/>
  </r>
  <r>
    <x v="15"/>
    <x v="29"/>
    <x v="1"/>
    <x v="10"/>
    <x v="7"/>
  </r>
  <r>
    <x v="15"/>
    <x v="29"/>
    <x v="1"/>
    <x v="11"/>
    <x v="18004"/>
  </r>
  <r>
    <x v="15"/>
    <x v="29"/>
    <x v="1"/>
    <x v="12"/>
    <x v="7"/>
  </r>
  <r>
    <x v="15"/>
    <x v="29"/>
    <x v="1"/>
    <x v="13"/>
    <x v="18005"/>
  </r>
  <r>
    <x v="15"/>
    <x v="31"/>
    <x v="0"/>
    <x v="0"/>
    <x v="7"/>
  </r>
  <r>
    <x v="15"/>
    <x v="31"/>
    <x v="0"/>
    <x v="1"/>
    <x v="18006"/>
  </r>
  <r>
    <x v="15"/>
    <x v="31"/>
    <x v="0"/>
    <x v="2"/>
    <x v="18007"/>
  </r>
  <r>
    <x v="15"/>
    <x v="31"/>
    <x v="0"/>
    <x v="3"/>
    <x v="16871"/>
  </r>
  <r>
    <x v="15"/>
    <x v="31"/>
    <x v="0"/>
    <x v="4"/>
    <x v="7"/>
  </r>
  <r>
    <x v="15"/>
    <x v="31"/>
    <x v="0"/>
    <x v="5"/>
    <x v="7"/>
  </r>
  <r>
    <x v="15"/>
    <x v="31"/>
    <x v="0"/>
    <x v="6"/>
    <x v="18008"/>
  </r>
  <r>
    <x v="15"/>
    <x v="31"/>
    <x v="0"/>
    <x v="8"/>
    <x v="2918"/>
  </r>
  <r>
    <x v="15"/>
    <x v="31"/>
    <x v="0"/>
    <x v="9"/>
    <x v="18009"/>
  </r>
  <r>
    <x v="15"/>
    <x v="31"/>
    <x v="0"/>
    <x v="10"/>
    <x v="18010"/>
  </r>
  <r>
    <x v="15"/>
    <x v="31"/>
    <x v="0"/>
    <x v="11"/>
    <x v="18011"/>
  </r>
  <r>
    <x v="15"/>
    <x v="31"/>
    <x v="0"/>
    <x v="12"/>
    <x v="18012"/>
  </r>
  <r>
    <x v="15"/>
    <x v="31"/>
    <x v="0"/>
    <x v="13"/>
    <x v="18013"/>
  </r>
  <r>
    <x v="15"/>
    <x v="31"/>
    <x v="1"/>
    <x v="0"/>
    <x v="7"/>
  </r>
  <r>
    <x v="15"/>
    <x v="31"/>
    <x v="1"/>
    <x v="1"/>
    <x v="18014"/>
  </r>
  <r>
    <x v="15"/>
    <x v="31"/>
    <x v="1"/>
    <x v="2"/>
    <x v="18015"/>
  </r>
  <r>
    <x v="15"/>
    <x v="31"/>
    <x v="1"/>
    <x v="3"/>
    <x v="16881"/>
  </r>
  <r>
    <x v="15"/>
    <x v="31"/>
    <x v="1"/>
    <x v="4"/>
    <x v="7"/>
  </r>
  <r>
    <x v="15"/>
    <x v="31"/>
    <x v="1"/>
    <x v="5"/>
    <x v="7"/>
  </r>
  <r>
    <x v="15"/>
    <x v="31"/>
    <x v="1"/>
    <x v="6"/>
    <x v="18016"/>
  </r>
  <r>
    <x v="15"/>
    <x v="31"/>
    <x v="1"/>
    <x v="8"/>
    <x v="2918"/>
  </r>
  <r>
    <x v="15"/>
    <x v="31"/>
    <x v="1"/>
    <x v="9"/>
    <x v="18017"/>
  </r>
  <r>
    <x v="15"/>
    <x v="31"/>
    <x v="1"/>
    <x v="10"/>
    <x v="7"/>
  </r>
  <r>
    <x v="15"/>
    <x v="31"/>
    <x v="1"/>
    <x v="11"/>
    <x v="9321"/>
  </r>
  <r>
    <x v="15"/>
    <x v="31"/>
    <x v="1"/>
    <x v="12"/>
    <x v="7"/>
  </r>
  <r>
    <x v="15"/>
    <x v="31"/>
    <x v="1"/>
    <x v="13"/>
    <x v="18018"/>
  </r>
  <r>
    <x v="15"/>
    <x v="32"/>
    <x v="0"/>
    <x v="0"/>
    <x v="7"/>
  </r>
  <r>
    <x v="15"/>
    <x v="32"/>
    <x v="0"/>
    <x v="1"/>
    <x v="18019"/>
  </r>
  <r>
    <x v="15"/>
    <x v="32"/>
    <x v="0"/>
    <x v="2"/>
    <x v="18020"/>
  </r>
  <r>
    <x v="15"/>
    <x v="32"/>
    <x v="0"/>
    <x v="3"/>
    <x v="18021"/>
  </r>
  <r>
    <x v="15"/>
    <x v="32"/>
    <x v="0"/>
    <x v="4"/>
    <x v="7"/>
  </r>
  <r>
    <x v="15"/>
    <x v="32"/>
    <x v="0"/>
    <x v="5"/>
    <x v="7"/>
  </r>
  <r>
    <x v="15"/>
    <x v="32"/>
    <x v="0"/>
    <x v="6"/>
    <x v="18022"/>
  </r>
  <r>
    <x v="15"/>
    <x v="32"/>
    <x v="0"/>
    <x v="8"/>
    <x v="18023"/>
  </r>
  <r>
    <x v="15"/>
    <x v="32"/>
    <x v="0"/>
    <x v="9"/>
    <x v="18024"/>
  </r>
  <r>
    <x v="15"/>
    <x v="32"/>
    <x v="0"/>
    <x v="10"/>
    <x v="7"/>
  </r>
  <r>
    <x v="15"/>
    <x v="32"/>
    <x v="0"/>
    <x v="11"/>
    <x v="18025"/>
  </r>
  <r>
    <x v="15"/>
    <x v="32"/>
    <x v="0"/>
    <x v="12"/>
    <x v="18026"/>
  </r>
  <r>
    <x v="15"/>
    <x v="32"/>
    <x v="0"/>
    <x v="13"/>
    <x v="18027"/>
  </r>
  <r>
    <x v="15"/>
    <x v="32"/>
    <x v="1"/>
    <x v="0"/>
    <x v="8718"/>
  </r>
  <r>
    <x v="15"/>
    <x v="32"/>
    <x v="1"/>
    <x v="1"/>
    <x v="18028"/>
  </r>
  <r>
    <x v="15"/>
    <x v="32"/>
    <x v="1"/>
    <x v="2"/>
    <x v="18029"/>
  </r>
  <r>
    <x v="15"/>
    <x v="32"/>
    <x v="1"/>
    <x v="3"/>
    <x v="18030"/>
  </r>
  <r>
    <x v="15"/>
    <x v="32"/>
    <x v="1"/>
    <x v="4"/>
    <x v="18031"/>
  </r>
  <r>
    <x v="15"/>
    <x v="32"/>
    <x v="1"/>
    <x v="5"/>
    <x v="7"/>
  </r>
  <r>
    <x v="15"/>
    <x v="32"/>
    <x v="1"/>
    <x v="6"/>
    <x v="18032"/>
  </r>
  <r>
    <x v="15"/>
    <x v="32"/>
    <x v="1"/>
    <x v="8"/>
    <x v="18033"/>
  </r>
  <r>
    <x v="15"/>
    <x v="32"/>
    <x v="1"/>
    <x v="9"/>
    <x v="18034"/>
  </r>
  <r>
    <x v="15"/>
    <x v="32"/>
    <x v="1"/>
    <x v="10"/>
    <x v="7"/>
  </r>
  <r>
    <x v="15"/>
    <x v="32"/>
    <x v="1"/>
    <x v="11"/>
    <x v="18035"/>
  </r>
  <r>
    <x v="15"/>
    <x v="32"/>
    <x v="1"/>
    <x v="12"/>
    <x v="7"/>
  </r>
  <r>
    <x v="15"/>
    <x v="32"/>
    <x v="1"/>
    <x v="13"/>
    <x v="18036"/>
  </r>
  <r>
    <x v="15"/>
    <x v="33"/>
    <x v="0"/>
    <x v="0"/>
    <x v="7"/>
  </r>
  <r>
    <x v="15"/>
    <x v="33"/>
    <x v="0"/>
    <x v="1"/>
    <x v="18037"/>
  </r>
  <r>
    <x v="15"/>
    <x v="33"/>
    <x v="0"/>
    <x v="2"/>
    <x v="18038"/>
  </r>
  <r>
    <x v="15"/>
    <x v="33"/>
    <x v="0"/>
    <x v="3"/>
    <x v="16907"/>
  </r>
  <r>
    <x v="15"/>
    <x v="33"/>
    <x v="0"/>
    <x v="4"/>
    <x v="18039"/>
  </r>
  <r>
    <x v="15"/>
    <x v="33"/>
    <x v="0"/>
    <x v="5"/>
    <x v="18040"/>
  </r>
  <r>
    <x v="15"/>
    <x v="33"/>
    <x v="0"/>
    <x v="6"/>
    <x v="18041"/>
  </r>
  <r>
    <x v="15"/>
    <x v="33"/>
    <x v="0"/>
    <x v="8"/>
    <x v="18042"/>
  </r>
  <r>
    <x v="15"/>
    <x v="33"/>
    <x v="0"/>
    <x v="9"/>
    <x v="18043"/>
  </r>
  <r>
    <x v="15"/>
    <x v="33"/>
    <x v="0"/>
    <x v="10"/>
    <x v="18044"/>
  </r>
  <r>
    <x v="15"/>
    <x v="33"/>
    <x v="0"/>
    <x v="11"/>
    <x v="18045"/>
  </r>
  <r>
    <x v="15"/>
    <x v="33"/>
    <x v="0"/>
    <x v="12"/>
    <x v="7"/>
  </r>
  <r>
    <x v="15"/>
    <x v="33"/>
    <x v="0"/>
    <x v="13"/>
    <x v="18046"/>
  </r>
  <r>
    <x v="15"/>
    <x v="33"/>
    <x v="1"/>
    <x v="0"/>
    <x v="7"/>
  </r>
  <r>
    <x v="15"/>
    <x v="33"/>
    <x v="1"/>
    <x v="1"/>
    <x v="18047"/>
  </r>
  <r>
    <x v="15"/>
    <x v="33"/>
    <x v="1"/>
    <x v="2"/>
    <x v="18048"/>
  </r>
  <r>
    <x v="15"/>
    <x v="33"/>
    <x v="1"/>
    <x v="3"/>
    <x v="16918"/>
  </r>
  <r>
    <x v="15"/>
    <x v="33"/>
    <x v="1"/>
    <x v="4"/>
    <x v="18039"/>
  </r>
  <r>
    <x v="15"/>
    <x v="33"/>
    <x v="1"/>
    <x v="5"/>
    <x v="18049"/>
  </r>
  <r>
    <x v="15"/>
    <x v="33"/>
    <x v="1"/>
    <x v="6"/>
    <x v="18050"/>
  </r>
  <r>
    <x v="15"/>
    <x v="33"/>
    <x v="1"/>
    <x v="8"/>
    <x v="18042"/>
  </r>
  <r>
    <x v="15"/>
    <x v="33"/>
    <x v="1"/>
    <x v="9"/>
    <x v="18051"/>
  </r>
  <r>
    <x v="15"/>
    <x v="33"/>
    <x v="1"/>
    <x v="10"/>
    <x v="7"/>
  </r>
  <r>
    <x v="15"/>
    <x v="33"/>
    <x v="1"/>
    <x v="11"/>
    <x v="18052"/>
  </r>
  <r>
    <x v="15"/>
    <x v="33"/>
    <x v="1"/>
    <x v="12"/>
    <x v="7"/>
  </r>
  <r>
    <x v="15"/>
    <x v="33"/>
    <x v="1"/>
    <x v="13"/>
    <x v="18053"/>
  </r>
  <r>
    <x v="15"/>
    <x v="34"/>
    <x v="0"/>
    <x v="0"/>
    <x v="7"/>
  </r>
  <r>
    <x v="15"/>
    <x v="34"/>
    <x v="0"/>
    <x v="1"/>
    <x v="18054"/>
  </r>
  <r>
    <x v="15"/>
    <x v="34"/>
    <x v="0"/>
    <x v="2"/>
    <x v="18055"/>
  </r>
  <r>
    <x v="15"/>
    <x v="34"/>
    <x v="0"/>
    <x v="3"/>
    <x v="8938"/>
  </r>
  <r>
    <x v="15"/>
    <x v="34"/>
    <x v="0"/>
    <x v="4"/>
    <x v="7"/>
  </r>
  <r>
    <x v="15"/>
    <x v="34"/>
    <x v="0"/>
    <x v="5"/>
    <x v="18056"/>
  </r>
  <r>
    <x v="15"/>
    <x v="34"/>
    <x v="0"/>
    <x v="6"/>
    <x v="18057"/>
  </r>
  <r>
    <x v="15"/>
    <x v="34"/>
    <x v="0"/>
    <x v="8"/>
    <x v="18058"/>
  </r>
  <r>
    <x v="15"/>
    <x v="34"/>
    <x v="0"/>
    <x v="9"/>
    <x v="18059"/>
  </r>
  <r>
    <x v="15"/>
    <x v="34"/>
    <x v="0"/>
    <x v="10"/>
    <x v="18060"/>
  </r>
  <r>
    <x v="15"/>
    <x v="34"/>
    <x v="0"/>
    <x v="11"/>
    <x v="18061"/>
  </r>
  <r>
    <x v="15"/>
    <x v="34"/>
    <x v="0"/>
    <x v="12"/>
    <x v="7"/>
  </r>
  <r>
    <x v="15"/>
    <x v="34"/>
    <x v="0"/>
    <x v="13"/>
    <x v="18062"/>
  </r>
  <r>
    <x v="15"/>
    <x v="34"/>
    <x v="1"/>
    <x v="0"/>
    <x v="7"/>
  </r>
  <r>
    <x v="15"/>
    <x v="34"/>
    <x v="1"/>
    <x v="1"/>
    <x v="18063"/>
  </r>
  <r>
    <x v="15"/>
    <x v="34"/>
    <x v="1"/>
    <x v="2"/>
    <x v="18064"/>
  </r>
  <r>
    <x v="15"/>
    <x v="34"/>
    <x v="1"/>
    <x v="3"/>
    <x v="8948"/>
  </r>
  <r>
    <x v="15"/>
    <x v="34"/>
    <x v="1"/>
    <x v="4"/>
    <x v="7"/>
  </r>
  <r>
    <x v="15"/>
    <x v="34"/>
    <x v="1"/>
    <x v="5"/>
    <x v="7"/>
  </r>
  <r>
    <x v="15"/>
    <x v="34"/>
    <x v="1"/>
    <x v="6"/>
    <x v="18065"/>
  </r>
  <r>
    <x v="15"/>
    <x v="34"/>
    <x v="1"/>
    <x v="8"/>
    <x v="18058"/>
  </r>
  <r>
    <x v="15"/>
    <x v="34"/>
    <x v="1"/>
    <x v="9"/>
    <x v="18066"/>
  </r>
  <r>
    <x v="15"/>
    <x v="34"/>
    <x v="1"/>
    <x v="10"/>
    <x v="7"/>
  </r>
  <r>
    <x v="15"/>
    <x v="34"/>
    <x v="1"/>
    <x v="11"/>
    <x v="18067"/>
  </r>
  <r>
    <x v="15"/>
    <x v="34"/>
    <x v="1"/>
    <x v="12"/>
    <x v="7"/>
  </r>
  <r>
    <x v="15"/>
    <x v="34"/>
    <x v="1"/>
    <x v="13"/>
    <x v="18068"/>
  </r>
  <r>
    <x v="15"/>
    <x v="35"/>
    <x v="0"/>
    <x v="0"/>
    <x v="7"/>
  </r>
  <r>
    <x v="15"/>
    <x v="35"/>
    <x v="0"/>
    <x v="1"/>
    <x v="18069"/>
  </r>
  <r>
    <x v="15"/>
    <x v="35"/>
    <x v="0"/>
    <x v="2"/>
    <x v="18070"/>
  </r>
  <r>
    <x v="15"/>
    <x v="35"/>
    <x v="0"/>
    <x v="3"/>
    <x v="18071"/>
  </r>
  <r>
    <x v="15"/>
    <x v="35"/>
    <x v="0"/>
    <x v="4"/>
    <x v="7"/>
  </r>
  <r>
    <x v="15"/>
    <x v="35"/>
    <x v="0"/>
    <x v="5"/>
    <x v="7"/>
  </r>
  <r>
    <x v="15"/>
    <x v="35"/>
    <x v="0"/>
    <x v="6"/>
    <x v="7"/>
  </r>
  <r>
    <x v="15"/>
    <x v="35"/>
    <x v="0"/>
    <x v="8"/>
    <x v="18072"/>
  </r>
  <r>
    <x v="15"/>
    <x v="35"/>
    <x v="0"/>
    <x v="9"/>
    <x v="18073"/>
  </r>
  <r>
    <x v="15"/>
    <x v="35"/>
    <x v="0"/>
    <x v="10"/>
    <x v="18074"/>
  </r>
  <r>
    <x v="15"/>
    <x v="35"/>
    <x v="0"/>
    <x v="11"/>
    <x v="18075"/>
  </r>
  <r>
    <x v="15"/>
    <x v="35"/>
    <x v="0"/>
    <x v="12"/>
    <x v="7"/>
  </r>
  <r>
    <x v="15"/>
    <x v="35"/>
    <x v="0"/>
    <x v="13"/>
    <x v="18076"/>
  </r>
  <r>
    <x v="15"/>
    <x v="35"/>
    <x v="1"/>
    <x v="0"/>
    <x v="7"/>
  </r>
  <r>
    <x v="15"/>
    <x v="35"/>
    <x v="1"/>
    <x v="1"/>
    <x v="18077"/>
  </r>
  <r>
    <x v="15"/>
    <x v="35"/>
    <x v="1"/>
    <x v="2"/>
    <x v="18078"/>
  </r>
  <r>
    <x v="15"/>
    <x v="35"/>
    <x v="1"/>
    <x v="3"/>
    <x v="18079"/>
  </r>
  <r>
    <x v="15"/>
    <x v="35"/>
    <x v="1"/>
    <x v="4"/>
    <x v="7"/>
  </r>
  <r>
    <x v="15"/>
    <x v="35"/>
    <x v="1"/>
    <x v="5"/>
    <x v="7"/>
  </r>
  <r>
    <x v="15"/>
    <x v="35"/>
    <x v="1"/>
    <x v="6"/>
    <x v="18080"/>
  </r>
  <r>
    <x v="15"/>
    <x v="35"/>
    <x v="1"/>
    <x v="8"/>
    <x v="18072"/>
  </r>
  <r>
    <x v="15"/>
    <x v="35"/>
    <x v="1"/>
    <x v="9"/>
    <x v="18081"/>
  </r>
  <r>
    <x v="15"/>
    <x v="35"/>
    <x v="1"/>
    <x v="10"/>
    <x v="7"/>
  </r>
  <r>
    <x v="15"/>
    <x v="35"/>
    <x v="1"/>
    <x v="11"/>
    <x v="18082"/>
  </r>
  <r>
    <x v="15"/>
    <x v="35"/>
    <x v="1"/>
    <x v="12"/>
    <x v="7"/>
  </r>
  <r>
    <x v="15"/>
    <x v="35"/>
    <x v="1"/>
    <x v="13"/>
    <x v="18083"/>
  </r>
  <r>
    <x v="15"/>
    <x v="36"/>
    <x v="0"/>
    <x v="0"/>
    <x v="7"/>
  </r>
  <r>
    <x v="15"/>
    <x v="36"/>
    <x v="0"/>
    <x v="1"/>
    <x v="5402"/>
  </r>
  <r>
    <x v="15"/>
    <x v="36"/>
    <x v="0"/>
    <x v="2"/>
    <x v="18084"/>
  </r>
  <r>
    <x v="15"/>
    <x v="36"/>
    <x v="0"/>
    <x v="3"/>
    <x v="14688"/>
  </r>
  <r>
    <x v="15"/>
    <x v="36"/>
    <x v="0"/>
    <x v="4"/>
    <x v="7"/>
  </r>
  <r>
    <x v="15"/>
    <x v="36"/>
    <x v="0"/>
    <x v="5"/>
    <x v="7"/>
  </r>
  <r>
    <x v="15"/>
    <x v="36"/>
    <x v="0"/>
    <x v="6"/>
    <x v="7"/>
  </r>
  <r>
    <x v="15"/>
    <x v="36"/>
    <x v="0"/>
    <x v="8"/>
    <x v="7"/>
  </r>
  <r>
    <x v="15"/>
    <x v="36"/>
    <x v="0"/>
    <x v="9"/>
    <x v="18085"/>
  </r>
  <r>
    <x v="15"/>
    <x v="36"/>
    <x v="0"/>
    <x v="10"/>
    <x v="18086"/>
  </r>
  <r>
    <x v="15"/>
    <x v="36"/>
    <x v="0"/>
    <x v="11"/>
    <x v="18087"/>
  </r>
  <r>
    <x v="15"/>
    <x v="36"/>
    <x v="0"/>
    <x v="12"/>
    <x v="7"/>
  </r>
  <r>
    <x v="15"/>
    <x v="36"/>
    <x v="0"/>
    <x v="13"/>
    <x v="18088"/>
  </r>
  <r>
    <x v="15"/>
    <x v="36"/>
    <x v="1"/>
    <x v="0"/>
    <x v="7"/>
  </r>
  <r>
    <x v="15"/>
    <x v="36"/>
    <x v="1"/>
    <x v="1"/>
    <x v="5402"/>
  </r>
  <r>
    <x v="15"/>
    <x v="36"/>
    <x v="1"/>
    <x v="2"/>
    <x v="18089"/>
  </r>
  <r>
    <x v="15"/>
    <x v="36"/>
    <x v="1"/>
    <x v="3"/>
    <x v="7793"/>
  </r>
  <r>
    <x v="15"/>
    <x v="36"/>
    <x v="1"/>
    <x v="4"/>
    <x v="7"/>
  </r>
  <r>
    <x v="15"/>
    <x v="36"/>
    <x v="1"/>
    <x v="5"/>
    <x v="7"/>
  </r>
  <r>
    <x v="15"/>
    <x v="36"/>
    <x v="1"/>
    <x v="6"/>
    <x v="18090"/>
  </r>
  <r>
    <x v="15"/>
    <x v="36"/>
    <x v="1"/>
    <x v="8"/>
    <x v="7"/>
  </r>
  <r>
    <x v="15"/>
    <x v="36"/>
    <x v="1"/>
    <x v="9"/>
    <x v="18091"/>
  </r>
  <r>
    <x v="15"/>
    <x v="36"/>
    <x v="1"/>
    <x v="10"/>
    <x v="7"/>
  </r>
  <r>
    <x v="15"/>
    <x v="36"/>
    <x v="1"/>
    <x v="11"/>
    <x v="18092"/>
  </r>
  <r>
    <x v="15"/>
    <x v="36"/>
    <x v="1"/>
    <x v="12"/>
    <x v="7"/>
  </r>
  <r>
    <x v="15"/>
    <x v="36"/>
    <x v="1"/>
    <x v="13"/>
    <x v="18093"/>
  </r>
  <r>
    <x v="15"/>
    <x v="37"/>
    <x v="0"/>
    <x v="0"/>
    <x v="7"/>
  </r>
  <r>
    <x v="15"/>
    <x v="37"/>
    <x v="0"/>
    <x v="1"/>
    <x v="18094"/>
  </r>
  <r>
    <x v="15"/>
    <x v="37"/>
    <x v="0"/>
    <x v="2"/>
    <x v="18095"/>
  </r>
  <r>
    <x v="15"/>
    <x v="37"/>
    <x v="0"/>
    <x v="3"/>
    <x v="16962"/>
  </r>
  <r>
    <x v="15"/>
    <x v="37"/>
    <x v="0"/>
    <x v="4"/>
    <x v="7"/>
  </r>
  <r>
    <x v="15"/>
    <x v="37"/>
    <x v="0"/>
    <x v="5"/>
    <x v="7"/>
  </r>
  <r>
    <x v="15"/>
    <x v="37"/>
    <x v="0"/>
    <x v="6"/>
    <x v="18096"/>
  </r>
  <r>
    <x v="15"/>
    <x v="37"/>
    <x v="0"/>
    <x v="8"/>
    <x v="7"/>
  </r>
  <r>
    <x v="15"/>
    <x v="37"/>
    <x v="0"/>
    <x v="9"/>
    <x v="18097"/>
  </r>
  <r>
    <x v="15"/>
    <x v="37"/>
    <x v="0"/>
    <x v="10"/>
    <x v="18098"/>
  </r>
  <r>
    <x v="15"/>
    <x v="37"/>
    <x v="0"/>
    <x v="11"/>
    <x v="18099"/>
  </r>
  <r>
    <x v="15"/>
    <x v="37"/>
    <x v="0"/>
    <x v="12"/>
    <x v="7"/>
  </r>
  <r>
    <x v="15"/>
    <x v="37"/>
    <x v="0"/>
    <x v="13"/>
    <x v="18100"/>
  </r>
  <r>
    <x v="15"/>
    <x v="37"/>
    <x v="1"/>
    <x v="0"/>
    <x v="7"/>
  </r>
  <r>
    <x v="15"/>
    <x v="37"/>
    <x v="1"/>
    <x v="1"/>
    <x v="18101"/>
  </r>
  <r>
    <x v="15"/>
    <x v="37"/>
    <x v="1"/>
    <x v="2"/>
    <x v="18102"/>
  </r>
  <r>
    <x v="15"/>
    <x v="37"/>
    <x v="1"/>
    <x v="3"/>
    <x v="16970"/>
  </r>
  <r>
    <x v="15"/>
    <x v="37"/>
    <x v="1"/>
    <x v="4"/>
    <x v="7"/>
  </r>
  <r>
    <x v="15"/>
    <x v="37"/>
    <x v="1"/>
    <x v="5"/>
    <x v="7"/>
  </r>
  <r>
    <x v="15"/>
    <x v="37"/>
    <x v="1"/>
    <x v="6"/>
    <x v="18103"/>
  </r>
  <r>
    <x v="15"/>
    <x v="37"/>
    <x v="1"/>
    <x v="8"/>
    <x v="7"/>
  </r>
  <r>
    <x v="15"/>
    <x v="37"/>
    <x v="1"/>
    <x v="9"/>
    <x v="18104"/>
  </r>
  <r>
    <x v="15"/>
    <x v="37"/>
    <x v="1"/>
    <x v="10"/>
    <x v="7"/>
  </r>
  <r>
    <x v="15"/>
    <x v="37"/>
    <x v="1"/>
    <x v="11"/>
    <x v="18105"/>
  </r>
  <r>
    <x v="15"/>
    <x v="37"/>
    <x v="1"/>
    <x v="12"/>
    <x v="7"/>
  </r>
  <r>
    <x v="15"/>
    <x v="37"/>
    <x v="1"/>
    <x v="13"/>
    <x v="18106"/>
  </r>
  <r>
    <x v="15"/>
    <x v="75"/>
    <x v="0"/>
    <x v="0"/>
    <x v="7"/>
  </r>
  <r>
    <x v="15"/>
    <x v="75"/>
    <x v="0"/>
    <x v="1"/>
    <x v="18107"/>
  </r>
  <r>
    <x v="15"/>
    <x v="75"/>
    <x v="0"/>
    <x v="2"/>
    <x v="18108"/>
  </r>
  <r>
    <x v="15"/>
    <x v="75"/>
    <x v="0"/>
    <x v="3"/>
    <x v="13601"/>
  </r>
  <r>
    <x v="15"/>
    <x v="75"/>
    <x v="0"/>
    <x v="4"/>
    <x v="7"/>
  </r>
  <r>
    <x v="15"/>
    <x v="75"/>
    <x v="0"/>
    <x v="5"/>
    <x v="7"/>
  </r>
  <r>
    <x v="15"/>
    <x v="75"/>
    <x v="0"/>
    <x v="6"/>
    <x v="7"/>
  </r>
  <r>
    <x v="15"/>
    <x v="75"/>
    <x v="0"/>
    <x v="8"/>
    <x v="7"/>
  </r>
  <r>
    <x v="15"/>
    <x v="75"/>
    <x v="0"/>
    <x v="9"/>
    <x v="18109"/>
  </r>
  <r>
    <x v="15"/>
    <x v="75"/>
    <x v="0"/>
    <x v="10"/>
    <x v="7"/>
  </r>
  <r>
    <x v="15"/>
    <x v="75"/>
    <x v="0"/>
    <x v="11"/>
    <x v="6759"/>
  </r>
  <r>
    <x v="15"/>
    <x v="75"/>
    <x v="0"/>
    <x v="12"/>
    <x v="7"/>
  </r>
  <r>
    <x v="15"/>
    <x v="75"/>
    <x v="0"/>
    <x v="13"/>
    <x v="18110"/>
  </r>
  <r>
    <x v="15"/>
    <x v="75"/>
    <x v="1"/>
    <x v="0"/>
    <x v="7"/>
  </r>
  <r>
    <x v="15"/>
    <x v="75"/>
    <x v="1"/>
    <x v="1"/>
    <x v="18107"/>
  </r>
  <r>
    <x v="15"/>
    <x v="75"/>
    <x v="1"/>
    <x v="2"/>
    <x v="18108"/>
  </r>
  <r>
    <x v="15"/>
    <x v="75"/>
    <x v="1"/>
    <x v="3"/>
    <x v="13601"/>
  </r>
  <r>
    <x v="15"/>
    <x v="75"/>
    <x v="1"/>
    <x v="4"/>
    <x v="7"/>
  </r>
  <r>
    <x v="15"/>
    <x v="75"/>
    <x v="1"/>
    <x v="5"/>
    <x v="7"/>
  </r>
  <r>
    <x v="15"/>
    <x v="75"/>
    <x v="1"/>
    <x v="6"/>
    <x v="7"/>
  </r>
  <r>
    <x v="15"/>
    <x v="75"/>
    <x v="1"/>
    <x v="8"/>
    <x v="7"/>
  </r>
  <r>
    <x v="15"/>
    <x v="75"/>
    <x v="1"/>
    <x v="9"/>
    <x v="18109"/>
  </r>
  <r>
    <x v="15"/>
    <x v="75"/>
    <x v="1"/>
    <x v="10"/>
    <x v="7"/>
  </r>
  <r>
    <x v="15"/>
    <x v="75"/>
    <x v="1"/>
    <x v="11"/>
    <x v="6759"/>
  </r>
  <r>
    <x v="15"/>
    <x v="75"/>
    <x v="1"/>
    <x v="12"/>
    <x v="7"/>
  </r>
  <r>
    <x v="15"/>
    <x v="75"/>
    <x v="1"/>
    <x v="13"/>
    <x v="18110"/>
  </r>
  <r>
    <x v="15"/>
    <x v="38"/>
    <x v="0"/>
    <x v="0"/>
    <x v="7"/>
  </r>
  <r>
    <x v="15"/>
    <x v="38"/>
    <x v="0"/>
    <x v="1"/>
    <x v="18111"/>
  </r>
  <r>
    <x v="15"/>
    <x v="38"/>
    <x v="0"/>
    <x v="2"/>
    <x v="18112"/>
  </r>
  <r>
    <x v="15"/>
    <x v="38"/>
    <x v="0"/>
    <x v="3"/>
    <x v="8998"/>
  </r>
  <r>
    <x v="15"/>
    <x v="38"/>
    <x v="0"/>
    <x v="4"/>
    <x v="18113"/>
  </r>
  <r>
    <x v="15"/>
    <x v="38"/>
    <x v="0"/>
    <x v="5"/>
    <x v="7"/>
  </r>
  <r>
    <x v="15"/>
    <x v="38"/>
    <x v="0"/>
    <x v="6"/>
    <x v="18114"/>
  </r>
  <r>
    <x v="15"/>
    <x v="38"/>
    <x v="0"/>
    <x v="8"/>
    <x v="18115"/>
  </r>
  <r>
    <x v="15"/>
    <x v="38"/>
    <x v="0"/>
    <x v="9"/>
    <x v="18116"/>
  </r>
  <r>
    <x v="15"/>
    <x v="38"/>
    <x v="0"/>
    <x v="10"/>
    <x v="18117"/>
  </r>
  <r>
    <x v="15"/>
    <x v="38"/>
    <x v="0"/>
    <x v="11"/>
    <x v="18118"/>
  </r>
  <r>
    <x v="15"/>
    <x v="38"/>
    <x v="0"/>
    <x v="12"/>
    <x v="18119"/>
  </r>
  <r>
    <x v="15"/>
    <x v="38"/>
    <x v="0"/>
    <x v="13"/>
    <x v="18120"/>
  </r>
  <r>
    <x v="15"/>
    <x v="38"/>
    <x v="1"/>
    <x v="0"/>
    <x v="18121"/>
  </r>
  <r>
    <x v="15"/>
    <x v="38"/>
    <x v="1"/>
    <x v="1"/>
    <x v="18122"/>
  </r>
  <r>
    <x v="15"/>
    <x v="38"/>
    <x v="1"/>
    <x v="2"/>
    <x v="18123"/>
  </r>
  <r>
    <x v="15"/>
    <x v="38"/>
    <x v="1"/>
    <x v="3"/>
    <x v="18124"/>
  </r>
  <r>
    <x v="15"/>
    <x v="38"/>
    <x v="1"/>
    <x v="4"/>
    <x v="18125"/>
  </r>
  <r>
    <x v="15"/>
    <x v="38"/>
    <x v="1"/>
    <x v="5"/>
    <x v="18126"/>
  </r>
  <r>
    <x v="15"/>
    <x v="38"/>
    <x v="1"/>
    <x v="6"/>
    <x v="18127"/>
  </r>
  <r>
    <x v="15"/>
    <x v="38"/>
    <x v="1"/>
    <x v="8"/>
    <x v="18128"/>
  </r>
  <r>
    <x v="15"/>
    <x v="38"/>
    <x v="1"/>
    <x v="9"/>
    <x v="18129"/>
  </r>
  <r>
    <x v="15"/>
    <x v="38"/>
    <x v="1"/>
    <x v="10"/>
    <x v="18130"/>
  </r>
  <r>
    <x v="15"/>
    <x v="38"/>
    <x v="1"/>
    <x v="11"/>
    <x v="18131"/>
  </r>
  <r>
    <x v="15"/>
    <x v="38"/>
    <x v="1"/>
    <x v="12"/>
    <x v="7"/>
  </r>
  <r>
    <x v="15"/>
    <x v="38"/>
    <x v="1"/>
    <x v="13"/>
    <x v="18132"/>
  </r>
  <r>
    <x v="15"/>
    <x v="39"/>
    <x v="0"/>
    <x v="0"/>
    <x v="7"/>
  </r>
  <r>
    <x v="15"/>
    <x v="39"/>
    <x v="0"/>
    <x v="1"/>
    <x v="18133"/>
  </r>
  <r>
    <x v="15"/>
    <x v="39"/>
    <x v="0"/>
    <x v="2"/>
    <x v="18134"/>
  </r>
  <r>
    <x v="15"/>
    <x v="39"/>
    <x v="0"/>
    <x v="3"/>
    <x v="18135"/>
  </r>
  <r>
    <x v="15"/>
    <x v="39"/>
    <x v="0"/>
    <x v="4"/>
    <x v="18136"/>
  </r>
  <r>
    <x v="15"/>
    <x v="39"/>
    <x v="0"/>
    <x v="5"/>
    <x v="7"/>
  </r>
  <r>
    <x v="15"/>
    <x v="39"/>
    <x v="0"/>
    <x v="6"/>
    <x v="18137"/>
  </r>
  <r>
    <x v="15"/>
    <x v="39"/>
    <x v="0"/>
    <x v="8"/>
    <x v="18138"/>
  </r>
  <r>
    <x v="15"/>
    <x v="39"/>
    <x v="0"/>
    <x v="9"/>
    <x v="18139"/>
  </r>
  <r>
    <x v="15"/>
    <x v="39"/>
    <x v="0"/>
    <x v="10"/>
    <x v="18140"/>
  </r>
  <r>
    <x v="15"/>
    <x v="39"/>
    <x v="0"/>
    <x v="11"/>
    <x v="18141"/>
  </r>
  <r>
    <x v="15"/>
    <x v="39"/>
    <x v="0"/>
    <x v="12"/>
    <x v="18142"/>
  </r>
  <r>
    <x v="15"/>
    <x v="39"/>
    <x v="0"/>
    <x v="13"/>
    <x v="18143"/>
  </r>
  <r>
    <x v="15"/>
    <x v="39"/>
    <x v="1"/>
    <x v="0"/>
    <x v="7"/>
  </r>
  <r>
    <x v="15"/>
    <x v="39"/>
    <x v="1"/>
    <x v="1"/>
    <x v="18144"/>
  </r>
  <r>
    <x v="15"/>
    <x v="39"/>
    <x v="1"/>
    <x v="2"/>
    <x v="18145"/>
  </r>
  <r>
    <x v="15"/>
    <x v="39"/>
    <x v="1"/>
    <x v="3"/>
    <x v="18146"/>
  </r>
  <r>
    <x v="15"/>
    <x v="39"/>
    <x v="1"/>
    <x v="4"/>
    <x v="18147"/>
  </r>
  <r>
    <x v="15"/>
    <x v="39"/>
    <x v="1"/>
    <x v="5"/>
    <x v="18148"/>
  </r>
  <r>
    <x v="15"/>
    <x v="39"/>
    <x v="1"/>
    <x v="6"/>
    <x v="18149"/>
  </r>
  <r>
    <x v="15"/>
    <x v="39"/>
    <x v="1"/>
    <x v="8"/>
    <x v="18150"/>
  </r>
  <r>
    <x v="15"/>
    <x v="39"/>
    <x v="1"/>
    <x v="9"/>
    <x v="18151"/>
  </r>
  <r>
    <x v="15"/>
    <x v="39"/>
    <x v="1"/>
    <x v="10"/>
    <x v="7"/>
  </r>
  <r>
    <x v="15"/>
    <x v="39"/>
    <x v="1"/>
    <x v="11"/>
    <x v="18152"/>
  </r>
  <r>
    <x v="15"/>
    <x v="39"/>
    <x v="1"/>
    <x v="12"/>
    <x v="7"/>
  </r>
  <r>
    <x v="15"/>
    <x v="39"/>
    <x v="1"/>
    <x v="13"/>
    <x v="18153"/>
  </r>
  <r>
    <x v="15"/>
    <x v="40"/>
    <x v="0"/>
    <x v="0"/>
    <x v="7"/>
  </r>
  <r>
    <x v="15"/>
    <x v="40"/>
    <x v="0"/>
    <x v="1"/>
    <x v="18154"/>
  </r>
  <r>
    <x v="15"/>
    <x v="40"/>
    <x v="0"/>
    <x v="2"/>
    <x v="18155"/>
  </r>
  <r>
    <x v="15"/>
    <x v="40"/>
    <x v="0"/>
    <x v="3"/>
    <x v="18156"/>
  </r>
  <r>
    <x v="15"/>
    <x v="40"/>
    <x v="0"/>
    <x v="4"/>
    <x v="18157"/>
  </r>
  <r>
    <x v="15"/>
    <x v="40"/>
    <x v="0"/>
    <x v="5"/>
    <x v="18158"/>
  </r>
  <r>
    <x v="15"/>
    <x v="40"/>
    <x v="0"/>
    <x v="6"/>
    <x v="18159"/>
  </r>
  <r>
    <x v="15"/>
    <x v="40"/>
    <x v="0"/>
    <x v="8"/>
    <x v="18160"/>
  </r>
  <r>
    <x v="15"/>
    <x v="40"/>
    <x v="0"/>
    <x v="9"/>
    <x v="18161"/>
  </r>
  <r>
    <x v="15"/>
    <x v="40"/>
    <x v="0"/>
    <x v="10"/>
    <x v="18162"/>
  </r>
  <r>
    <x v="15"/>
    <x v="40"/>
    <x v="0"/>
    <x v="11"/>
    <x v="18163"/>
  </r>
  <r>
    <x v="15"/>
    <x v="40"/>
    <x v="0"/>
    <x v="12"/>
    <x v="18164"/>
  </r>
  <r>
    <x v="15"/>
    <x v="40"/>
    <x v="0"/>
    <x v="13"/>
    <x v="18165"/>
  </r>
  <r>
    <x v="15"/>
    <x v="40"/>
    <x v="1"/>
    <x v="0"/>
    <x v="7"/>
  </r>
  <r>
    <x v="15"/>
    <x v="40"/>
    <x v="1"/>
    <x v="1"/>
    <x v="18166"/>
  </r>
  <r>
    <x v="15"/>
    <x v="40"/>
    <x v="1"/>
    <x v="2"/>
    <x v="18167"/>
  </r>
  <r>
    <x v="15"/>
    <x v="40"/>
    <x v="1"/>
    <x v="3"/>
    <x v="18156"/>
  </r>
  <r>
    <x v="15"/>
    <x v="40"/>
    <x v="1"/>
    <x v="4"/>
    <x v="18157"/>
  </r>
  <r>
    <x v="15"/>
    <x v="40"/>
    <x v="1"/>
    <x v="5"/>
    <x v="7"/>
  </r>
  <r>
    <x v="15"/>
    <x v="40"/>
    <x v="1"/>
    <x v="6"/>
    <x v="18168"/>
  </r>
  <r>
    <x v="15"/>
    <x v="40"/>
    <x v="1"/>
    <x v="8"/>
    <x v="18169"/>
  </r>
  <r>
    <x v="15"/>
    <x v="40"/>
    <x v="1"/>
    <x v="9"/>
    <x v="18170"/>
  </r>
  <r>
    <x v="15"/>
    <x v="40"/>
    <x v="1"/>
    <x v="10"/>
    <x v="7"/>
  </r>
  <r>
    <x v="15"/>
    <x v="40"/>
    <x v="1"/>
    <x v="11"/>
    <x v="18171"/>
  </r>
  <r>
    <x v="15"/>
    <x v="40"/>
    <x v="1"/>
    <x v="12"/>
    <x v="7"/>
  </r>
  <r>
    <x v="15"/>
    <x v="40"/>
    <x v="1"/>
    <x v="13"/>
    <x v="18172"/>
  </r>
  <r>
    <x v="15"/>
    <x v="41"/>
    <x v="0"/>
    <x v="0"/>
    <x v="7"/>
  </r>
  <r>
    <x v="15"/>
    <x v="41"/>
    <x v="0"/>
    <x v="1"/>
    <x v="18173"/>
  </r>
  <r>
    <x v="15"/>
    <x v="41"/>
    <x v="0"/>
    <x v="2"/>
    <x v="18174"/>
  </r>
  <r>
    <x v="15"/>
    <x v="41"/>
    <x v="0"/>
    <x v="3"/>
    <x v="18175"/>
  </r>
  <r>
    <x v="15"/>
    <x v="41"/>
    <x v="0"/>
    <x v="4"/>
    <x v="7"/>
  </r>
  <r>
    <x v="15"/>
    <x v="41"/>
    <x v="0"/>
    <x v="5"/>
    <x v="18176"/>
  </r>
  <r>
    <x v="15"/>
    <x v="41"/>
    <x v="0"/>
    <x v="6"/>
    <x v="18177"/>
  </r>
  <r>
    <x v="15"/>
    <x v="41"/>
    <x v="0"/>
    <x v="8"/>
    <x v="18178"/>
  </r>
  <r>
    <x v="15"/>
    <x v="41"/>
    <x v="0"/>
    <x v="9"/>
    <x v="18179"/>
  </r>
  <r>
    <x v="15"/>
    <x v="41"/>
    <x v="0"/>
    <x v="10"/>
    <x v="18180"/>
  </r>
  <r>
    <x v="15"/>
    <x v="41"/>
    <x v="0"/>
    <x v="11"/>
    <x v="18181"/>
  </r>
  <r>
    <x v="15"/>
    <x v="41"/>
    <x v="0"/>
    <x v="12"/>
    <x v="18182"/>
  </r>
  <r>
    <x v="15"/>
    <x v="41"/>
    <x v="0"/>
    <x v="13"/>
    <x v="18183"/>
  </r>
  <r>
    <x v="15"/>
    <x v="41"/>
    <x v="1"/>
    <x v="0"/>
    <x v="542"/>
  </r>
  <r>
    <x v="15"/>
    <x v="41"/>
    <x v="1"/>
    <x v="1"/>
    <x v="18173"/>
  </r>
  <r>
    <x v="15"/>
    <x v="41"/>
    <x v="1"/>
    <x v="2"/>
    <x v="18184"/>
  </r>
  <r>
    <x v="15"/>
    <x v="41"/>
    <x v="1"/>
    <x v="3"/>
    <x v="18175"/>
  </r>
  <r>
    <x v="15"/>
    <x v="41"/>
    <x v="1"/>
    <x v="4"/>
    <x v="7"/>
  </r>
  <r>
    <x v="15"/>
    <x v="41"/>
    <x v="1"/>
    <x v="5"/>
    <x v="7"/>
  </r>
  <r>
    <x v="15"/>
    <x v="41"/>
    <x v="1"/>
    <x v="6"/>
    <x v="18185"/>
  </r>
  <r>
    <x v="15"/>
    <x v="41"/>
    <x v="1"/>
    <x v="8"/>
    <x v="18186"/>
  </r>
  <r>
    <x v="15"/>
    <x v="41"/>
    <x v="1"/>
    <x v="9"/>
    <x v="18187"/>
  </r>
  <r>
    <x v="15"/>
    <x v="41"/>
    <x v="1"/>
    <x v="10"/>
    <x v="7"/>
  </r>
  <r>
    <x v="15"/>
    <x v="41"/>
    <x v="1"/>
    <x v="11"/>
    <x v="18188"/>
  </r>
  <r>
    <x v="15"/>
    <x v="41"/>
    <x v="1"/>
    <x v="12"/>
    <x v="7"/>
  </r>
  <r>
    <x v="15"/>
    <x v="41"/>
    <x v="1"/>
    <x v="13"/>
    <x v="18189"/>
  </r>
  <r>
    <x v="15"/>
    <x v="42"/>
    <x v="0"/>
    <x v="0"/>
    <x v="7"/>
  </r>
  <r>
    <x v="15"/>
    <x v="42"/>
    <x v="0"/>
    <x v="1"/>
    <x v="18190"/>
  </r>
  <r>
    <x v="15"/>
    <x v="42"/>
    <x v="0"/>
    <x v="2"/>
    <x v="18191"/>
  </r>
  <r>
    <x v="15"/>
    <x v="42"/>
    <x v="0"/>
    <x v="3"/>
    <x v="18192"/>
  </r>
  <r>
    <x v="15"/>
    <x v="42"/>
    <x v="0"/>
    <x v="4"/>
    <x v="7"/>
  </r>
  <r>
    <x v="15"/>
    <x v="42"/>
    <x v="0"/>
    <x v="5"/>
    <x v="18193"/>
  </r>
  <r>
    <x v="15"/>
    <x v="42"/>
    <x v="0"/>
    <x v="6"/>
    <x v="18194"/>
  </r>
  <r>
    <x v="15"/>
    <x v="42"/>
    <x v="0"/>
    <x v="8"/>
    <x v="7"/>
  </r>
  <r>
    <x v="15"/>
    <x v="42"/>
    <x v="0"/>
    <x v="9"/>
    <x v="18195"/>
  </r>
  <r>
    <x v="15"/>
    <x v="42"/>
    <x v="0"/>
    <x v="10"/>
    <x v="18196"/>
  </r>
  <r>
    <x v="15"/>
    <x v="42"/>
    <x v="0"/>
    <x v="11"/>
    <x v="18197"/>
  </r>
  <r>
    <x v="15"/>
    <x v="42"/>
    <x v="0"/>
    <x v="12"/>
    <x v="7"/>
  </r>
  <r>
    <x v="15"/>
    <x v="42"/>
    <x v="0"/>
    <x v="13"/>
    <x v="18198"/>
  </r>
  <r>
    <x v="15"/>
    <x v="42"/>
    <x v="1"/>
    <x v="0"/>
    <x v="7"/>
  </r>
  <r>
    <x v="15"/>
    <x v="42"/>
    <x v="1"/>
    <x v="1"/>
    <x v="18190"/>
  </r>
  <r>
    <x v="15"/>
    <x v="42"/>
    <x v="1"/>
    <x v="2"/>
    <x v="18199"/>
  </r>
  <r>
    <x v="15"/>
    <x v="42"/>
    <x v="1"/>
    <x v="3"/>
    <x v="18192"/>
  </r>
  <r>
    <x v="15"/>
    <x v="42"/>
    <x v="1"/>
    <x v="4"/>
    <x v="7"/>
  </r>
  <r>
    <x v="15"/>
    <x v="42"/>
    <x v="1"/>
    <x v="5"/>
    <x v="7"/>
  </r>
  <r>
    <x v="15"/>
    <x v="42"/>
    <x v="1"/>
    <x v="6"/>
    <x v="18200"/>
  </r>
  <r>
    <x v="15"/>
    <x v="42"/>
    <x v="1"/>
    <x v="8"/>
    <x v="7"/>
  </r>
  <r>
    <x v="15"/>
    <x v="42"/>
    <x v="1"/>
    <x v="9"/>
    <x v="18201"/>
  </r>
  <r>
    <x v="15"/>
    <x v="42"/>
    <x v="1"/>
    <x v="10"/>
    <x v="7"/>
  </r>
  <r>
    <x v="15"/>
    <x v="42"/>
    <x v="1"/>
    <x v="11"/>
    <x v="18202"/>
  </r>
  <r>
    <x v="15"/>
    <x v="42"/>
    <x v="1"/>
    <x v="12"/>
    <x v="7"/>
  </r>
  <r>
    <x v="15"/>
    <x v="42"/>
    <x v="1"/>
    <x v="13"/>
    <x v="18203"/>
  </r>
  <r>
    <x v="15"/>
    <x v="43"/>
    <x v="0"/>
    <x v="0"/>
    <x v="7"/>
  </r>
  <r>
    <x v="15"/>
    <x v="43"/>
    <x v="0"/>
    <x v="1"/>
    <x v="18204"/>
  </r>
  <r>
    <x v="15"/>
    <x v="43"/>
    <x v="0"/>
    <x v="2"/>
    <x v="18205"/>
  </r>
  <r>
    <x v="15"/>
    <x v="43"/>
    <x v="0"/>
    <x v="3"/>
    <x v="18206"/>
  </r>
  <r>
    <x v="15"/>
    <x v="43"/>
    <x v="0"/>
    <x v="4"/>
    <x v="18207"/>
  </r>
  <r>
    <x v="15"/>
    <x v="43"/>
    <x v="0"/>
    <x v="5"/>
    <x v="17074"/>
  </r>
  <r>
    <x v="15"/>
    <x v="43"/>
    <x v="0"/>
    <x v="6"/>
    <x v="18208"/>
  </r>
  <r>
    <x v="15"/>
    <x v="43"/>
    <x v="0"/>
    <x v="8"/>
    <x v="7"/>
  </r>
  <r>
    <x v="15"/>
    <x v="43"/>
    <x v="0"/>
    <x v="9"/>
    <x v="18209"/>
  </r>
  <r>
    <x v="15"/>
    <x v="43"/>
    <x v="0"/>
    <x v="10"/>
    <x v="7"/>
  </r>
  <r>
    <x v="15"/>
    <x v="43"/>
    <x v="0"/>
    <x v="11"/>
    <x v="18210"/>
  </r>
  <r>
    <x v="15"/>
    <x v="43"/>
    <x v="0"/>
    <x v="12"/>
    <x v="7"/>
  </r>
  <r>
    <x v="15"/>
    <x v="43"/>
    <x v="0"/>
    <x v="13"/>
    <x v="18211"/>
  </r>
  <r>
    <x v="15"/>
    <x v="43"/>
    <x v="1"/>
    <x v="0"/>
    <x v="7"/>
  </r>
  <r>
    <x v="15"/>
    <x v="43"/>
    <x v="1"/>
    <x v="1"/>
    <x v="18204"/>
  </r>
  <r>
    <x v="15"/>
    <x v="43"/>
    <x v="1"/>
    <x v="2"/>
    <x v="18212"/>
  </r>
  <r>
    <x v="15"/>
    <x v="43"/>
    <x v="1"/>
    <x v="3"/>
    <x v="18206"/>
  </r>
  <r>
    <x v="15"/>
    <x v="43"/>
    <x v="1"/>
    <x v="4"/>
    <x v="18207"/>
  </r>
  <r>
    <x v="15"/>
    <x v="43"/>
    <x v="1"/>
    <x v="5"/>
    <x v="7"/>
  </r>
  <r>
    <x v="15"/>
    <x v="43"/>
    <x v="1"/>
    <x v="6"/>
    <x v="18208"/>
  </r>
  <r>
    <x v="15"/>
    <x v="43"/>
    <x v="1"/>
    <x v="8"/>
    <x v="7"/>
  </r>
  <r>
    <x v="15"/>
    <x v="43"/>
    <x v="1"/>
    <x v="9"/>
    <x v="18213"/>
  </r>
  <r>
    <x v="15"/>
    <x v="43"/>
    <x v="1"/>
    <x v="10"/>
    <x v="7"/>
  </r>
  <r>
    <x v="15"/>
    <x v="43"/>
    <x v="1"/>
    <x v="11"/>
    <x v="18210"/>
  </r>
  <r>
    <x v="15"/>
    <x v="43"/>
    <x v="1"/>
    <x v="12"/>
    <x v="7"/>
  </r>
  <r>
    <x v="15"/>
    <x v="43"/>
    <x v="1"/>
    <x v="13"/>
    <x v="18214"/>
  </r>
  <r>
    <x v="15"/>
    <x v="44"/>
    <x v="0"/>
    <x v="0"/>
    <x v="7"/>
  </r>
  <r>
    <x v="15"/>
    <x v="44"/>
    <x v="0"/>
    <x v="1"/>
    <x v="14785"/>
  </r>
  <r>
    <x v="15"/>
    <x v="44"/>
    <x v="0"/>
    <x v="2"/>
    <x v="18215"/>
  </r>
  <r>
    <x v="15"/>
    <x v="44"/>
    <x v="0"/>
    <x v="3"/>
    <x v="18216"/>
  </r>
  <r>
    <x v="15"/>
    <x v="44"/>
    <x v="0"/>
    <x v="4"/>
    <x v="7"/>
  </r>
  <r>
    <x v="15"/>
    <x v="44"/>
    <x v="0"/>
    <x v="5"/>
    <x v="18217"/>
  </r>
  <r>
    <x v="15"/>
    <x v="44"/>
    <x v="0"/>
    <x v="6"/>
    <x v="7"/>
  </r>
  <r>
    <x v="15"/>
    <x v="44"/>
    <x v="0"/>
    <x v="8"/>
    <x v="7"/>
  </r>
  <r>
    <x v="15"/>
    <x v="44"/>
    <x v="0"/>
    <x v="9"/>
    <x v="18218"/>
  </r>
  <r>
    <x v="15"/>
    <x v="44"/>
    <x v="0"/>
    <x v="10"/>
    <x v="15380"/>
  </r>
  <r>
    <x v="15"/>
    <x v="44"/>
    <x v="0"/>
    <x v="11"/>
    <x v="18219"/>
  </r>
  <r>
    <x v="15"/>
    <x v="44"/>
    <x v="0"/>
    <x v="12"/>
    <x v="18220"/>
  </r>
  <r>
    <x v="15"/>
    <x v="44"/>
    <x v="0"/>
    <x v="13"/>
    <x v="18221"/>
  </r>
  <r>
    <x v="15"/>
    <x v="44"/>
    <x v="1"/>
    <x v="0"/>
    <x v="7"/>
  </r>
  <r>
    <x v="15"/>
    <x v="44"/>
    <x v="1"/>
    <x v="1"/>
    <x v="14785"/>
  </r>
  <r>
    <x v="15"/>
    <x v="44"/>
    <x v="1"/>
    <x v="2"/>
    <x v="18222"/>
  </r>
  <r>
    <x v="15"/>
    <x v="44"/>
    <x v="1"/>
    <x v="3"/>
    <x v="18216"/>
  </r>
  <r>
    <x v="15"/>
    <x v="44"/>
    <x v="1"/>
    <x v="4"/>
    <x v="7"/>
  </r>
  <r>
    <x v="15"/>
    <x v="44"/>
    <x v="1"/>
    <x v="5"/>
    <x v="7"/>
  </r>
  <r>
    <x v="15"/>
    <x v="44"/>
    <x v="1"/>
    <x v="6"/>
    <x v="18223"/>
  </r>
  <r>
    <x v="15"/>
    <x v="44"/>
    <x v="1"/>
    <x v="8"/>
    <x v="7"/>
  </r>
  <r>
    <x v="15"/>
    <x v="44"/>
    <x v="1"/>
    <x v="9"/>
    <x v="18224"/>
  </r>
  <r>
    <x v="15"/>
    <x v="44"/>
    <x v="1"/>
    <x v="10"/>
    <x v="7"/>
  </r>
  <r>
    <x v="15"/>
    <x v="44"/>
    <x v="1"/>
    <x v="11"/>
    <x v="18225"/>
  </r>
  <r>
    <x v="15"/>
    <x v="44"/>
    <x v="1"/>
    <x v="12"/>
    <x v="7"/>
  </r>
  <r>
    <x v="15"/>
    <x v="44"/>
    <x v="1"/>
    <x v="13"/>
    <x v="18226"/>
  </r>
  <r>
    <x v="15"/>
    <x v="45"/>
    <x v="0"/>
    <x v="0"/>
    <x v="7"/>
  </r>
  <r>
    <x v="15"/>
    <x v="45"/>
    <x v="0"/>
    <x v="1"/>
    <x v="18227"/>
  </r>
  <r>
    <x v="15"/>
    <x v="45"/>
    <x v="0"/>
    <x v="2"/>
    <x v="18228"/>
  </r>
  <r>
    <x v="15"/>
    <x v="45"/>
    <x v="0"/>
    <x v="3"/>
    <x v="18229"/>
  </r>
  <r>
    <x v="15"/>
    <x v="45"/>
    <x v="0"/>
    <x v="4"/>
    <x v="18230"/>
  </r>
  <r>
    <x v="15"/>
    <x v="45"/>
    <x v="0"/>
    <x v="5"/>
    <x v="18231"/>
  </r>
  <r>
    <x v="15"/>
    <x v="45"/>
    <x v="0"/>
    <x v="6"/>
    <x v="18232"/>
  </r>
  <r>
    <x v="15"/>
    <x v="45"/>
    <x v="0"/>
    <x v="8"/>
    <x v="18233"/>
  </r>
  <r>
    <x v="15"/>
    <x v="45"/>
    <x v="0"/>
    <x v="9"/>
    <x v="18234"/>
  </r>
  <r>
    <x v="15"/>
    <x v="45"/>
    <x v="0"/>
    <x v="10"/>
    <x v="18235"/>
  </r>
  <r>
    <x v="15"/>
    <x v="45"/>
    <x v="0"/>
    <x v="11"/>
    <x v="18236"/>
  </r>
  <r>
    <x v="15"/>
    <x v="45"/>
    <x v="0"/>
    <x v="12"/>
    <x v="18237"/>
  </r>
  <r>
    <x v="15"/>
    <x v="45"/>
    <x v="0"/>
    <x v="13"/>
    <x v="18238"/>
  </r>
  <r>
    <x v="15"/>
    <x v="45"/>
    <x v="1"/>
    <x v="0"/>
    <x v="7"/>
  </r>
  <r>
    <x v="15"/>
    <x v="45"/>
    <x v="1"/>
    <x v="1"/>
    <x v="18227"/>
  </r>
  <r>
    <x v="15"/>
    <x v="45"/>
    <x v="1"/>
    <x v="2"/>
    <x v="18239"/>
  </r>
  <r>
    <x v="15"/>
    <x v="45"/>
    <x v="1"/>
    <x v="3"/>
    <x v="18229"/>
  </r>
  <r>
    <x v="15"/>
    <x v="45"/>
    <x v="1"/>
    <x v="4"/>
    <x v="18230"/>
  </r>
  <r>
    <x v="15"/>
    <x v="45"/>
    <x v="1"/>
    <x v="5"/>
    <x v="7"/>
  </r>
  <r>
    <x v="15"/>
    <x v="45"/>
    <x v="1"/>
    <x v="6"/>
    <x v="18240"/>
  </r>
  <r>
    <x v="15"/>
    <x v="45"/>
    <x v="1"/>
    <x v="8"/>
    <x v="18233"/>
  </r>
  <r>
    <x v="15"/>
    <x v="45"/>
    <x v="1"/>
    <x v="9"/>
    <x v="18241"/>
  </r>
  <r>
    <x v="15"/>
    <x v="45"/>
    <x v="1"/>
    <x v="10"/>
    <x v="7"/>
  </r>
  <r>
    <x v="15"/>
    <x v="45"/>
    <x v="1"/>
    <x v="11"/>
    <x v="18242"/>
  </r>
  <r>
    <x v="15"/>
    <x v="45"/>
    <x v="1"/>
    <x v="12"/>
    <x v="7"/>
  </r>
  <r>
    <x v="15"/>
    <x v="45"/>
    <x v="1"/>
    <x v="13"/>
    <x v="18243"/>
  </r>
  <r>
    <x v="15"/>
    <x v="46"/>
    <x v="0"/>
    <x v="0"/>
    <x v="7"/>
  </r>
  <r>
    <x v="15"/>
    <x v="46"/>
    <x v="0"/>
    <x v="1"/>
    <x v="18244"/>
  </r>
  <r>
    <x v="15"/>
    <x v="46"/>
    <x v="0"/>
    <x v="2"/>
    <x v="18245"/>
  </r>
  <r>
    <x v="15"/>
    <x v="46"/>
    <x v="0"/>
    <x v="3"/>
    <x v="18246"/>
  </r>
  <r>
    <x v="15"/>
    <x v="46"/>
    <x v="0"/>
    <x v="4"/>
    <x v="7"/>
  </r>
  <r>
    <x v="15"/>
    <x v="46"/>
    <x v="0"/>
    <x v="5"/>
    <x v="18247"/>
  </r>
  <r>
    <x v="15"/>
    <x v="46"/>
    <x v="0"/>
    <x v="6"/>
    <x v="1974"/>
  </r>
  <r>
    <x v="15"/>
    <x v="46"/>
    <x v="0"/>
    <x v="8"/>
    <x v="18248"/>
  </r>
  <r>
    <x v="15"/>
    <x v="46"/>
    <x v="0"/>
    <x v="9"/>
    <x v="18249"/>
  </r>
  <r>
    <x v="15"/>
    <x v="46"/>
    <x v="0"/>
    <x v="10"/>
    <x v="18250"/>
  </r>
  <r>
    <x v="15"/>
    <x v="46"/>
    <x v="0"/>
    <x v="11"/>
    <x v="18251"/>
  </r>
  <r>
    <x v="15"/>
    <x v="46"/>
    <x v="0"/>
    <x v="12"/>
    <x v="10716"/>
  </r>
  <r>
    <x v="15"/>
    <x v="46"/>
    <x v="0"/>
    <x v="13"/>
    <x v="18252"/>
  </r>
  <r>
    <x v="15"/>
    <x v="46"/>
    <x v="1"/>
    <x v="0"/>
    <x v="18253"/>
  </r>
  <r>
    <x v="15"/>
    <x v="46"/>
    <x v="1"/>
    <x v="1"/>
    <x v="18254"/>
  </r>
  <r>
    <x v="15"/>
    <x v="46"/>
    <x v="1"/>
    <x v="2"/>
    <x v="18255"/>
  </r>
  <r>
    <x v="15"/>
    <x v="46"/>
    <x v="1"/>
    <x v="3"/>
    <x v="18256"/>
  </r>
  <r>
    <x v="15"/>
    <x v="46"/>
    <x v="1"/>
    <x v="4"/>
    <x v="7"/>
  </r>
  <r>
    <x v="15"/>
    <x v="46"/>
    <x v="1"/>
    <x v="5"/>
    <x v="14857"/>
  </r>
  <r>
    <x v="15"/>
    <x v="46"/>
    <x v="1"/>
    <x v="6"/>
    <x v="18257"/>
  </r>
  <r>
    <x v="15"/>
    <x v="46"/>
    <x v="1"/>
    <x v="8"/>
    <x v="18248"/>
  </r>
  <r>
    <x v="15"/>
    <x v="46"/>
    <x v="1"/>
    <x v="9"/>
    <x v="18258"/>
  </r>
  <r>
    <x v="15"/>
    <x v="46"/>
    <x v="1"/>
    <x v="10"/>
    <x v="7"/>
  </r>
  <r>
    <x v="15"/>
    <x v="46"/>
    <x v="1"/>
    <x v="11"/>
    <x v="18259"/>
  </r>
  <r>
    <x v="15"/>
    <x v="46"/>
    <x v="1"/>
    <x v="12"/>
    <x v="7"/>
  </r>
  <r>
    <x v="15"/>
    <x v="46"/>
    <x v="1"/>
    <x v="13"/>
    <x v="18260"/>
  </r>
  <r>
    <x v="15"/>
    <x v="47"/>
    <x v="0"/>
    <x v="0"/>
    <x v="7"/>
  </r>
  <r>
    <x v="15"/>
    <x v="47"/>
    <x v="0"/>
    <x v="1"/>
    <x v="18261"/>
  </r>
  <r>
    <x v="15"/>
    <x v="47"/>
    <x v="0"/>
    <x v="2"/>
    <x v="18262"/>
  </r>
  <r>
    <x v="15"/>
    <x v="47"/>
    <x v="0"/>
    <x v="3"/>
    <x v="18263"/>
  </r>
  <r>
    <x v="15"/>
    <x v="47"/>
    <x v="0"/>
    <x v="4"/>
    <x v="7"/>
  </r>
  <r>
    <x v="15"/>
    <x v="47"/>
    <x v="0"/>
    <x v="5"/>
    <x v="7"/>
  </r>
  <r>
    <x v="15"/>
    <x v="47"/>
    <x v="0"/>
    <x v="6"/>
    <x v="18264"/>
  </r>
  <r>
    <x v="15"/>
    <x v="47"/>
    <x v="0"/>
    <x v="8"/>
    <x v="7"/>
  </r>
  <r>
    <x v="15"/>
    <x v="47"/>
    <x v="0"/>
    <x v="9"/>
    <x v="18265"/>
  </r>
  <r>
    <x v="15"/>
    <x v="47"/>
    <x v="0"/>
    <x v="10"/>
    <x v="18266"/>
  </r>
  <r>
    <x v="15"/>
    <x v="47"/>
    <x v="0"/>
    <x v="11"/>
    <x v="18267"/>
  </r>
  <r>
    <x v="15"/>
    <x v="47"/>
    <x v="0"/>
    <x v="12"/>
    <x v="7"/>
  </r>
  <r>
    <x v="15"/>
    <x v="47"/>
    <x v="0"/>
    <x v="13"/>
    <x v="18268"/>
  </r>
  <r>
    <x v="15"/>
    <x v="47"/>
    <x v="1"/>
    <x v="0"/>
    <x v="7"/>
  </r>
  <r>
    <x v="15"/>
    <x v="47"/>
    <x v="1"/>
    <x v="1"/>
    <x v="18261"/>
  </r>
  <r>
    <x v="15"/>
    <x v="47"/>
    <x v="1"/>
    <x v="2"/>
    <x v="18262"/>
  </r>
  <r>
    <x v="15"/>
    <x v="47"/>
    <x v="1"/>
    <x v="3"/>
    <x v="18263"/>
  </r>
  <r>
    <x v="15"/>
    <x v="47"/>
    <x v="1"/>
    <x v="4"/>
    <x v="7"/>
  </r>
  <r>
    <x v="15"/>
    <x v="47"/>
    <x v="1"/>
    <x v="5"/>
    <x v="7"/>
  </r>
  <r>
    <x v="15"/>
    <x v="47"/>
    <x v="1"/>
    <x v="6"/>
    <x v="18264"/>
  </r>
  <r>
    <x v="15"/>
    <x v="47"/>
    <x v="1"/>
    <x v="8"/>
    <x v="7"/>
  </r>
  <r>
    <x v="15"/>
    <x v="47"/>
    <x v="1"/>
    <x v="9"/>
    <x v="18265"/>
  </r>
  <r>
    <x v="15"/>
    <x v="47"/>
    <x v="1"/>
    <x v="10"/>
    <x v="18266"/>
  </r>
  <r>
    <x v="15"/>
    <x v="47"/>
    <x v="1"/>
    <x v="11"/>
    <x v="18267"/>
  </r>
  <r>
    <x v="15"/>
    <x v="47"/>
    <x v="1"/>
    <x v="12"/>
    <x v="7"/>
  </r>
  <r>
    <x v="15"/>
    <x v="47"/>
    <x v="1"/>
    <x v="13"/>
    <x v="18268"/>
  </r>
  <r>
    <x v="15"/>
    <x v="48"/>
    <x v="0"/>
    <x v="0"/>
    <x v="7"/>
  </r>
  <r>
    <x v="15"/>
    <x v="48"/>
    <x v="0"/>
    <x v="1"/>
    <x v="18269"/>
  </r>
  <r>
    <x v="15"/>
    <x v="48"/>
    <x v="0"/>
    <x v="2"/>
    <x v="18270"/>
  </r>
  <r>
    <x v="15"/>
    <x v="48"/>
    <x v="0"/>
    <x v="3"/>
    <x v="18271"/>
  </r>
  <r>
    <x v="15"/>
    <x v="48"/>
    <x v="0"/>
    <x v="4"/>
    <x v="5532"/>
  </r>
  <r>
    <x v="15"/>
    <x v="48"/>
    <x v="0"/>
    <x v="5"/>
    <x v="18272"/>
  </r>
  <r>
    <x v="15"/>
    <x v="48"/>
    <x v="0"/>
    <x v="6"/>
    <x v="18273"/>
  </r>
  <r>
    <x v="15"/>
    <x v="48"/>
    <x v="0"/>
    <x v="8"/>
    <x v="7"/>
  </r>
  <r>
    <x v="15"/>
    <x v="48"/>
    <x v="0"/>
    <x v="9"/>
    <x v="18274"/>
  </r>
  <r>
    <x v="15"/>
    <x v="48"/>
    <x v="0"/>
    <x v="10"/>
    <x v="7672"/>
  </r>
  <r>
    <x v="15"/>
    <x v="48"/>
    <x v="0"/>
    <x v="11"/>
    <x v="18275"/>
  </r>
  <r>
    <x v="15"/>
    <x v="48"/>
    <x v="0"/>
    <x v="12"/>
    <x v="18276"/>
  </r>
  <r>
    <x v="15"/>
    <x v="48"/>
    <x v="0"/>
    <x v="13"/>
    <x v="18277"/>
  </r>
  <r>
    <x v="15"/>
    <x v="48"/>
    <x v="1"/>
    <x v="0"/>
    <x v="7"/>
  </r>
  <r>
    <x v="15"/>
    <x v="48"/>
    <x v="1"/>
    <x v="1"/>
    <x v="18278"/>
  </r>
  <r>
    <x v="15"/>
    <x v="48"/>
    <x v="1"/>
    <x v="2"/>
    <x v="18279"/>
  </r>
  <r>
    <x v="15"/>
    <x v="48"/>
    <x v="1"/>
    <x v="3"/>
    <x v="18280"/>
  </r>
  <r>
    <x v="15"/>
    <x v="48"/>
    <x v="1"/>
    <x v="4"/>
    <x v="5532"/>
  </r>
  <r>
    <x v="15"/>
    <x v="48"/>
    <x v="1"/>
    <x v="5"/>
    <x v="3217"/>
  </r>
  <r>
    <x v="15"/>
    <x v="48"/>
    <x v="1"/>
    <x v="6"/>
    <x v="18281"/>
  </r>
  <r>
    <x v="15"/>
    <x v="48"/>
    <x v="1"/>
    <x v="8"/>
    <x v="7"/>
  </r>
  <r>
    <x v="15"/>
    <x v="48"/>
    <x v="1"/>
    <x v="9"/>
    <x v="18282"/>
  </r>
  <r>
    <x v="15"/>
    <x v="48"/>
    <x v="1"/>
    <x v="10"/>
    <x v="7"/>
  </r>
  <r>
    <x v="15"/>
    <x v="48"/>
    <x v="1"/>
    <x v="11"/>
    <x v="18283"/>
  </r>
  <r>
    <x v="15"/>
    <x v="48"/>
    <x v="1"/>
    <x v="12"/>
    <x v="7"/>
  </r>
  <r>
    <x v="15"/>
    <x v="48"/>
    <x v="1"/>
    <x v="13"/>
    <x v="18284"/>
  </r>
  <r>
    <x v="15"/>
    <x v="49"/>
    <x v="0"/>
    <x v="0"/>
    <x v="7"/>
  </r>
  <r>
    <x v="15"/>
    <x v="49"/>
    <x v="0"/>
    <x v="1"/>
    <x v="18285"/>
  </r>
  <r>
    <x v="15"/>
    <x v="49"/>
    <x v="0"/>
    <x v="2"/>
    <x v="18286"/>
  </r>
  <r>
    <x v="15"/>
    <x v="49"/>
    <x v="0"/>
    <x v="3"/>
    <x v="18287"/>
  </r>
  <r>
    <x v="15"/>
    <x v="49"/>
    <x v="0"/>
    <x v="4"/>
    <x v="7"/>
  </r>
  <r>
    <x v="15"/>
    <x v="49"/>
    <x v="0"/>
    <x v="5"/>
    <x v="7"/>
  </r>
  <r>
    <x v="15"/>
    <x v="49"/>
    <x v="0"/>
    <x v="6"/>
    <x v="18288"/>
  </r>
  <r>
    <x v="15"/>
    <x v="49"/>
    <x v="0"/>
    <x v="8"/>
    <x v="7"/>
  </r>
  <r>
    <x v="15"/>
    <x v="49"/>
    <x v="0"/>
    <x v="9"/>
    <x v="18289"/>
  </r>
  <r>
    <x v="15"/>
    <x v="49"/>
    <x v="0"/>
    <x v="10"/>
    <x v="18290"/>
  </r>
  <r>
    <x v="15"/>
    <x v="49"/>
    <x v="0"/>
    <x v="11"/>
    <x v="18291"/>
  </r>
  <r>
    <x v="15"/>
    <x v="49"/>
    <x v="0"/>
    <x v="12"/>
    <x v="7"/>
  </r>
  <r>
    <x v="15"/>
    <x v="49"/>
    <x v="0"/>
    <x v="13"/>
    <x v="18292"/>
  </r>
  <r>
    <x v="15"/>
    <x v="49"/>
    <x v="1"/>
    <x v="0"/>
    <x v="18293"/>
  </r>
  <r>
    <x v="15"/>
    <x v="49"/>
    <x v="1"/>
    <x v="1"/>
    <x v="18294"/>
  </r>
  <r>
    <x v="15"/>
    <x v="49"/>
    <x v="1"/>
    <x v="2"/>
    <x v="18295"/>
  </r>
  <r>
    <x v="15"/>
    <x v="49"/>
    <x v="1"/>
    <x v="3"/>
    <x v="18296"/>
  </r>
  <r>
    <x v="15"/>
    <x v="49"/>
    <x v="1"/>
    <x v="4"/>
    <x v="7"/>
  </r>
  <r>
    <x v="15"/>
    <x v="49"/>
    <x v="1"/>
    <x v="5"/>
    <x v="7"/>
  </r>
  <r>
    <x v="15"/>
    <x v="49"/>
    <x v="1"/>
    <x v="6"/>
    <x v="18297"/>
  </r>
  <r>
    <x v="15"/>
    <x v="49"/>
    <x v="1"/>
    <x v="8"/>
    <x v="7"/>
  </r>
  <r>
    <x v="15"/>
    <x v="49"/>
    <x v="1"/>
    <x v="9"/>
    <x v="18298"/>
  </r>
  <r>
    <x v="15"/>
    <x v="49"/>
    <x v="1"/>
    <x v="10"/>
    <x v="7"/>
  </r>
  <r>
    <x v="15"/>
    <x v="49"/>
    <x v="1"/>
    <x v="11"/>
    <x v="18299"/>
  </r>
  <r>
    <x v="15"/>
    <x v="49"/>
    <x v="1"/>
    <x v="12"/>
    <x v="7"/>
  </r>
  <r>
    <x v="15"/>
    <x v="49"/>
    <x v="1"/>
    <x v="13"/>
    <x v="18300"/>
  </r>
  <r>
    <x v="15"/>
    <x v="50"/>
    <x v="0"/>
    <x v="0"/>
    <x v="18301"/>
  </r>
  <r>
    <x v="15"/>
    <x v="50"/>
    <x v="0"/>
    <x v="1"/>
    <x v="18302"/>
  </r>
  <r>
    <x v="15"/>
    <x v="50"/>
    <x v="0"/>
    <x v="2"/>
    <x v="18303"/>
  </r>
  <r>
    <x v="15"/>
    <x v="50"/>
    <x v="0"/>
    <x v="3"/>
    <x v="18304"/>
  </r>
  <r>
    <x v="15"/>
    <x v="50"/>
    <x v="0"/>
    <x v="4"/>
    <x v="7"/>
  </r>
  <r>
    <x v="15"/>
    <x v="50"/>
    <x v="0"/>
    <x v="5"/>
    <x v="7"/>
  </r>
  <r>
    <x v="15"/>
    <x v="50"/>
    <x v="0"/>
    <x v="6"/>
    <x v="18305"/>
  </r>
  <r>
    <x v="15"/>
    <x v="50"/>
    <x v="0"/>
    <x v="8"/>
    <x v="12843"/>
  </r>
  <r>
    <x v="15"/>
    <x v="50"/>
    <x v="0"/>
    <x v="9"/>
    <x v="18306"/>
  </r>
  <r>
    <x v="15"/>
    <x v="50"/>
    <x v="0"/>
    <x v="10"/>
    <x v="18307"/>
  </r>
  <r>
    <x v="15"/>
    <x v="50"/>
    <x v="0"/>
    <x v="11"/>
    <x v="18308"/>
  </r>
  <r>
    <x v="15"/>
    <x v="50"/>
    <x v="0"/>
    <x v="12"/>
    <x v="17045"/>
  </r>
  <r>
    <x v="15"/>
    <x v="50"/>
    <x v="0"/>
    <x v="13"/>
    <x v="18309"/>
  </r>
  <r>
    <x v="15"/>
    <x v="50"/>
    <x v="1"/>
    <x v="0"/>
    <x v="18301"/>
  </r>
  <r>
    <x v="15"/>
    <x v="50"/>
    <x v="1"/>
    <x v="1"/>
    <x v="18310"/>
  </r>
  <r>
    <x v="15"/>
    <x v="50"/>
    <x v="1"/>
    <x v="2"/>
    <x v="18311"/>
  </r>
  <r>
    <x v="15"/>
    <x v="50"/>
    <x v="1"/>
    <x v="3"/>
    <x v="18312"/>
  </r>
  <r>
    <x v="15"/>
    <x v="50"/>
    <x v="1"/>
    <x v="4"/>
    <x v="7"/>
  </r>
  <r>
    <x v="15"/>
    <x v="50"/>
    <x v="1"/>
    <x v="5"/>
    <x v="7"/>
  </r>
  <r>
    <x v="15"/>
    <x v="50"/>
    <x v="1"/>
    <x v="6"/>
    <x v="18313"/>
  </r>
  <r>
    <x v="15"/>
    <x v="50"/>
    <x v="1"/>
    <x v="8"/>
    <x v="12843"/>
  </r>
  <r>
    <x v="15"/>
    <x v="50"/>
    <x v="1"/>
    <x v="9"/>
    <x v="18314"/>
  </r>
  <r>
    <x v="15"/>
    <x v="50"/>
    <x v="1"/>
    <x v="10"/>
    <x v="7"/>
  </r>
  <r>
    <x v="15"/>
    <x v="50"/>
    <x v="1"/>
    <x v="11"/>
    <x v="18315"/>
  </r>
  <r>
    <x v="15"/>
    <x v="50"/>
    <x v="1"/>
    <x v="12"/>
    <x v="7"/>
  </r>
  <r>
    <x v="15"/>
    <x v="50"/>
    <x v="1"/>
    <x v="13"/>
    <x v="18316"/>
  </r>
  <r>
    <x v="15"/>
    <x v="51"/>
    <x v="0"/>
    <x v="0"/>
    <x v="7"/>
  </r>
  <r>
    <x v="15"/>
    <x v="51"/>
    <x v="0"/>
    <x v="1"/>
    <x v="18317"/>
  </r>
  <r>
    <x v="15"/>
    <x v="51"/>
    <x v="0"/>
    <x v="2"/>
    <x v="18318"/>
  </r>
  <r>
    <x v="15"/>
    <x v="51"/>
    <x v="0"/>
    <x v="3"/>
    <x v="10337"/>
  </r>
  <r>
    <x v="15"/>
    <x v="51"/>
    <x v="0"/>
    <x v="4"/>
    <x v="18319"/>
  </r>
  <r>
    <x v="15"/>
    <x v="51"/>
    <x v="0"/>
    <x v="5"/>
    <x v="18320"/>
  </r>
  <r>
    <x v="15"/>
    <x v="51"/>
    <x v="0"/>
    <x v="6"/>
    <x v="18321"/>
  </r>
  <r>
    <x v="15"/>
    <x v="51"/>
    <x v="0"/>
    <x v="8"/>
    <x v="18322"/>
  </r>
  <r>
    <x v="15"/>
    <x v="51"/>
    <x v="0"/>
    <x v="9"/>
    <x v="18323"/>
  </r>
  <r>
    <x v="15"/>
    <x v="51"/>
    <x v="0"/>
    <x v="10"/>
    <x v="18324"/>
  </r>
  <r>
    <x v="15"/>
    <x v="51"/>
    <x v="0"/>
    <x v="11"/>
    <x v="18325"/>
  </r>
  <r>
    <x v="15"/>
    <x v="51"/>
    <x v="0"/>
    <x v="12"/>
    <x v="18326"/>
  </r>
  <r>
    <x v="15"/>
    <x v="51"/>
    <x v="0"/>
    <x v="13"/>
    <x v="18327"/>
  </r>
  <r>
    <x v="15"/>
    <x v="51"/>
    <x v="1"/>
    <x v="0"/>
    <x v="7"/>
  </r>
  <r>
    <x v="15"/>
    <x v="51"/>
    <x v="1"/>
    <x v="1"/>
    <x v="18328"/>
  </r>
  <r>
    <x v="15"/>
    <x v="51"/>
    <x v="1"/>
    <x v="2"/>
    <x v="18329"/>
  </r>
  <r>
    <x v="15"/>
    <x v="51"/>
    <x v="1"/>
    <x v="3"/>
    <x v="10347"/>
  </r>
  <r>
    <x v="15"/>
    <x v="51"/>
    <x v="1"/>
    <x v="4"/>
    <x v="18319"/>
  </r>
  <r>
    <x v="15"/>
    <x v="51"/>
    <x v="1"/>
    <x v="5"/>
    <x v="7"/>
  </r>
  <r>
    <x v="15"/>
    <x v="51"/>
    <x v="1"/>
    <x v="6"/>
    <x v="18330"/>
  </r>
  <r>
    <x v="15"/>
    <x v="51"/>
    <x v="1"/>
    <x v="8"/>
    <x v="18322"/>
  </r>
  <r>
    <x v="15"/>
    <x v="51"/>
    <x v="1"/>
    <x v="9"/>
    <x v="18331"/>
  </r>
  <r>
    <x v="15"/>
    <x v="51"/>
    <x v="1"/>
    <x v="10"/>
    <x v="7"/>
  </r>
  <r>
    <x v="15"/>
    <x v="51"/>
    <x v="1"/>
    <x v="11"/>
    <x v="18332"/>
  </r>
  <r>
    <x v="15"/>
    <x v="51"/>
    <x v="1"/>
    <x v="12"/>
    <x v="7"/>
  </r>
  <r>
    <x v="15"/>
    <x v="51"/>
    <x v="1"/>
    <x v="13"/>
    <x v="18333"/>
  </r>
  <r>
    <x v="15"/>
    <x v="52"/>
    <x v="0"/>
    <x v="0"/>
    <x v="7"/>
  </r>
  <r>
    <x v="15"/>
    <x v="52"/>
    <x v="0"/>
    <x v="1"/>
    <x v="18334"/>
  </r>
  <r>
    <x v="15"/>
    <x v="52"/>
    <x v="0"/>
    <x v="2"/>
    <x v="18335"/>
  </r>
  <r>
    <x v="15"/>
    <x v="52"/>
    <x v="0"/>
    <x v="3"/>
    <x v="18336"/>
  </r>
  <r>
    <x v="15"/>
    <x v="52"/>
    <x v="0"/>
    <x v="4"/>
    <x v="7"/>
  </r>
  <r>
    <x v="15"/>
    <x v="52"/>
    <x v="0"/>
    <x v="5"/>
    <x v="18337"/>
  </r>
  <r>
    <x v="15"/>
    <x v="52"/>
    <x v="0"/>
    <x v="6"/>
    <x v="18338"/>
  </r>
  <r>
    <x v="15"/>
    <x v="52"/>
    <x v="0"/>
    <x v="8"/>
    <x v="18339"/>
  </r>
  <r>
    <x v="15"/>
    <x v="52"/>
    <x v="0"/>
    <x v="9"/>
    <x v="18340"/>
  </r>
  <r>
    <x v="15"/>
    <x v="52"/>
    <x v="0"/>
    <x v="10"/>
    <x v="18341"/>
  </r>
  <r>
    <x v="15"/>
    <x v="52"/>
    <x v="0"/>
    <x v="11"/>
    <x v="18342"/>
  </r>
  <r>
    <x v="15"/>
    <x v="52"/>
    <x v="0"/>
    <x v="12"/>
    <x v="18343"/>
  </r>
  <r>
    <x v="15"/>
    <x v="52"/>
    <x v="0"/>
    <x v="13"/>
    <x v="18344"/>
  </r>
  <r>
    <x v="15"/>
    <x v="52"/>
    <x v="1"/>
    <x v="0"/>
    <x v="7"/>
  </r>
  <r>
    <x v="15"/>
    <x v="52"/>
    <x v="1"/>
    <x v="1"/>
    <x v="18345"/>
  </r>
  <r>
    <x v="15"/>
    <x v="52"/>
    <x v="1"/>
    <x v="2"/>
    <x v="18346"/>
  </r>
  <r>
    <x v="15"/>
    <x v="52"/>
    <x v="1"/>
    <x v="3"/>
    <x v="18347"/>
  </r>
  <r>
    <x v="15"/>
    <x v="52"/>
    <x v="1"/>
    <x v="4"/>
    <x v="7"/>
  </r>
  <r>
    <x v="15"/>
    <x v="52"/>
    <x v="1"/>
    <x v="5"/>
    <x v="18348"/>
  </r>
  <r>
    <x v="15"/>
    <x v="52"/>
    <x v="1"/>
    <x v="6"/>
    <x v="18349"/>
  </r>
  <r>
    <x v="15"/>
    <x v="52"/>
    <x v="1"/>
    <x v="8"/>
    <x v="18350"/>
  </r>
  <r>
    <x v="15"/>
    <x v="52"/>
    <x v="1"/>
    <x v="9"/>
    <x v="18351"/>
  </r>
  <r>
    <x v="15"/>
    <x v="52"/>
    <x v="1"/>
    <x v="10"/>
    <x v="7"/>
  </r>
  <r>
    <x v="15"/>
    <x v="52"/>
    <x v="1"/>
    <x v="11"/>
    <x v="18352"/>
  </r>
  <r>
    <x v="15"/>
    <x v="52"/>
    <x v="1"/>
    <x v="12"/>
    <x v="7"/>
  </r>
  <r>
    <x v="15"/>
    <x v="52"/>
    <x v="1"/>
    <x v="13"/>
    <x v="18353"/>
  </r>
  <r>
    <x v="15"/>
    <x v="53"/>
    <x v="0"/>
    <x v="0"/>
    <x v="18354"/>
  </r>
  <r>
    <x v="15"/>
    <x v="53"/>
    <x v="0"/>
    <x v="1"/>
    <x v="18355"/>
  </r>
  <r>
    <x v="15"/>
    <x v="53"/>
    <x v="0"/>
    <x v="2"/>
    <x v="18356"/>
  </r>
  <r>
    <x v="15"/>
    <x v="53"/>
    <x v="0"/>
    <x v="3"/>
    <x v="16074"/>
  </r>
  <r>
    <x v="15"/>
    <x v="53"/>
    <x v="0"/>
    <x v="4"/>
    <x v="7"/>
  </r>
  <r>
    <x v="15"/>
    <x v="53"/>
    <x v="0"/>
    <x v="5"/>
    <x v="18357"/>
  </r>
  <r>
    <x v="15"/>
    <x v="53"/>
    <x v="0"/>
    <x v="6"/>
    <x v="1086"/>
  </r>
  <r>
    <x v="15"/>
    <x v="53"/>
    <x v="0"/>
    <x v="8"/>
    <x v="18358"/>
  </r>
  <r>
    <x v="15"/>
    <x v="53"/>
    <x v="0"/>
    <x v="9"/>
    <x v="18359"/>
  </r>
  <r>
    <x v="15"/>
    <x v="53"/>
    <x v="0"/>
    <x v="10"/>
    <x v="18360"/>
  </r>
  <r>
    <x v="15"/>
    <x v="53"/>
    <x v="0"/>
    <x v="11"/>
    <x v="18361"/>
  </r>
  <r>
    <x v="15"/>
    <x v="53"/>
    <x v="0"/>
    <x v="12"/>
    <x v="18362"/>
  </r>
  <r>
    <x v="15"/>
    <x v="53"/>
    <x v="0"/>
    <x v="13"/>
    <x v="18363"/>
  </r>
  <r>
    <x v="15"/>
    <x v="53"/>
    <x v="1"/>
    <x v="0"/>
    <x v="18354"/>
  </r>
  <r>
    <x v="15"/>
    <x v="53"/>
    <x v="1"/>
    <x v="1"/>
    <x v="18364"/>
  </r>
  <r>
    <x v="15"/>
    <x v="53"/>
    <x v="1"/>
    <x v="2"/>
    <x v="18365"/>
  </r>
  <r>
    <x v="15"/>
    <x v="53"/>
    <x v="1"/>
    <x v="3"/>
    <x v="16074"/>
  </r>
  <r>
    <x v="15"/>
    <x v="53"/>
    <x v="1"/>
    <x v="4"/>
    <x v="7"/>
  </r>
  <r>
    <x v="15"/>
    <x v="53"/>
    <x v="1"/>
    <x v="5"/>
    <x v="7"/>
  </r>
  <r>
    <x v="15"/>
    <x v="53"/>
    <x v="1"/>
    <x v="6"/>
    <x v="18366"/>
  </r>
  <r>
    <x v="15"/>
    <x v="53"/>
    <x v="1"/>
    <x v="8"/>
    <x v="18358"/>
  </r>
  <r>
    <x v="15"/>
    <x v="53"/>
    <x v="1"/>
    <x v="9"/>
    <x v="18367"/>
  </r>
  <r>
    <x v="15"/>
    <x v="53"/>
    <x v="1"/>
    <x v="10"/>
    <x v="7"/>
  </r>
  <r>
    <x v="15"/>
    <x v="53"/>
    <x v="1"/>
    <x v="11"/>
    <x v="18368"/>
  </r>
  <r>
    <x v="15"/>
    <x v="53"/>
    <x v="1"/>
    <x v="12"/>
    <x v="7"/>
  </r>
  <r>
    <x v="15"/>
    <x v="53"/>
    <x v="1"/>
    <x v="13"/>
    <x v="18369"/>
  </r>
  <r>
    <x v="15"/>
    <x v="54"/>
    <x v="0"/>
    <x v="0"/>
    <x v="7"/>
  </r>
  <r>
    <x v="15"/>
    <x v="54"/>
    <x v="0"/>
    <x v="1"/>
    <x v="18370"/>
  </r>
  <r>
    <x v="15"/>
    <x v="54"/>
    <x v="0"/>
    <x v="2"/>
    <x v="18371"/>
  </r>
  <r>
    <x v="15"/>
    <x v="54"/>
    <x v="0"/>
    <x v="3"/>
    <x v="12825"/>
  </r>
  <r>
    <x v="15"/>
    <x v="54"/>
    <x v="0"/>
    <x v="4"/>
    <x v="7"/>
  </r>
  <r>
    <x v="15"/>
    <x v="54"/>
    <x v="0"/>
    <x v="5"/>
    <x v="7"/>
  </r>
  <r>
    <x v="15"/>
    <x v="54"/>
    <x v="0"/>
    <x v="6"/>
    <x v="7"/>
  </r>
  <r>
    <x v="15"/>
    <x v="54"/>
    <x v="0"/>
    <x v="8"/>
    <x v="7"/>
  </r>
  <r>
    <x v="15"/>
    <x v="54"/>
    <x v="0"/>
    <x v="9"/>
    <x v="18372"/>
  </r>
  <r>
    <x v="15"/>
    <x v="54"/>
    <x v="0"/>
    <x v="10"/>
    <x v="18373"/>
  </r>
  <r>
    <x v="15"/>
    <x v="54"/>
    <x v="0"/>
    <x v="11"/>
    <x v="18374"/>
  </r>
  <r>
    <x v="15"/>
    <x v="54"/>
    <x v="0"/>
    <x v="12"/>
    <x v="7"/>
  </r>
  <r>
    <x v="15"/>
    <x v="54"/>
    <x v="0"/>
    <x v="13"/>
    <x v="18375"/>
  </r>
  <r>
    <x v="15"/>
    <x v="54"/>
    <x v="1"/>
    <x v="0"/>
    <x v="7"/>
  </r>
  <r>
    <x v="15"/>
    <x v="54"/>
    <x v="1"/>
    <x v="1"/>
    <x v="18370"/>
  </r>
  <r>
    <x v="15"/>
    <x v="54"/>
    <x v="1"/>
    <x v="2"/>
    <x v="18376"/>
  </r>
  <r>
    <x v="15"/>
    <x v="54"/>
    <x v="1"/>
    <x v="3"/>
    <x v="12825"/>
  </r>
  <r>
    <x v="15"/>
    <x v="54"/>
    <x v="1"/>
    <x v="4"/>
    <x v="7"/>
  </r>
  <r>
    <x v="15"/>
    <x v="54"/>
    <x v="1"/>
    <x v="5"/>
    <x v="7"/>
  </r>
  <r>
    <x v="15"/>
    <x v="54"/>
    <x v="1"/>
    <x v="6"/>
    <x v="18377"/>
  </r>
  <r>
    <x v="15"/>
    <x v="54"/>
    <x v="1"/>
    <x v="8"/>
    <x v="7"/>
  </r>
  <r>
    <x v="15"/>
    <x v="54"/>
    <x v="1"/>
    <x v="9"/>
    <x v="18372"/>
  </r>
  <r>
    <x v="15"/>
    <x v="54"/>
    <x v="1"/>
    <x v="10"/>
    <x v="7"/>
  </r>
  <r>
    <x v="15"/>
    <x v="54"/>
    <x v="1"/>
    <x v="11"/>
    <x v="18378"/>
  </r>
  <r>
    <x v="15"/>
    <x v="54"/>
    <x v="1"/>
    <x v="12"/>
    <x v="7"/>
  </r>
  <r>
    <x v="15"/>
    <x v="54"/>
    <x v="1"/>
    <x v="13"/>
    <x v="18379"/>
  </r>
  <r>
    <x v="15"/>
    <x v="55"/>
    <x v="0"/>
    <x v="0"/>
    <x v="7"/>
  </r>
  <r>
    <x v="15"/>
    <x v="55"/>
    <x v="0"/>
    <x v="1"/>
    <x v="18380"/>
  </r>
  <r>
    <x v="15"/>
    <x v="55"/>
    <x v="0"/>
    <x v="2"/>
    <x v="18381"/>
  </r>
  <r>
    <x v="15"/>
    <x v="55"/>
    <x v="0"/>
    <x v="3"/>
    <x v="12728"/>
  </r>
  <r>
    <x v="15"/>
    <x v="55"/>
    <x v="0"/>
    <x v="4"/>
    <x v="18382"/>
  </r>
  <r>
    <x v="15"/>
    <x v="55"/>
    <x v="0"/>
    <x v="5"/>
    <x v="7"/>
  </r>
  <r>
    <x v="15"/>
    <x v="55"/>
    <x v="0"/>
    <x v="6"/>
    <x v="7"/>
  </r>
  <r>
    <x v="15"/>
    <x v="55"/>
    <x v="0"/>
    <x v="8"/>
    <x v="7"/>
  </r>
  <r>
    <x v="15"/>
    <x v="55"/>
    <x v="0"/>
    <x v="9"/>
    <x v="18383"/>
  </r>
  <r>
    <x v="15"/>
    <x v="55"/>
    <x v="0"/>
    <x v="10"/>
    <x v="18384"/>
  </r>
  <r>
    <x v="15"/>
    <x v="55"/>
    <x v="0"/>
    <x v="11"/>
    <x v="18385"/>
  </r>
  <r>
    <x v="15"/>
    <x v="55"/>
    <x v="0"/>
    <x v="12"/>
    <x v="7"/>
  </r>
  <r>
    <x v="15"/>
    <x v="55"/>
    <x v="0"/>
    <x v="13"/>
    <x v="18386"/>
  </r>
  <r>
    <x v="15"/>
    <x v="55"/>
    <x v="1"/>
    <x v="0"/>
    <x v="7"/>
  </r>
  <r>
    <x v="15"/>
    <x v="55"/>
    <x v="1"/>
    <x v="1"/>
    <x v="18387"/>
  </r>
  <r>
    <x v="15"/>
    <x v="55"/>
    <x v="1"/>
    <x v="2"/>
    <x v="18388"/>
  </r>
  <r>
    <x v="15"/>
    <x v="55"/>
    <x v="1"/>
    <x v="3"/>
    <x v="12728"/>
  </r>
  <r>
    <x v="15"/>
    <x v="55"/>
    <x v="1"/>
    <x v="4"/>
    <x v="18382"/>
  </r>
  <r>
    <x v="15"/>
    <x v="55"/>
    <x v="1"/>
    <x v="5"/>
    <x v="7"/>
  </r>
  <r>
    <x v="15"/>
    <x v="55"/>
    <x v="1"/>
    <x v="6"/>
    <x v="18389"/>
  </r>
  <r>
    <x v="15"/>
    <x v="55"/>
    <x v="1"/>
    <x v="8"/>
    <x v="7"/>
  </r>
  <r>
    <x v="15"/>
    <x v="55"/>
    <x v="1"/>
    <x v="9"/>
    <x v="10682"/>
  </r>
  <r>
    <x v="15"/>
    <x v="55"/>
    <x v="1"/>
    <x v="10"/>
    <x v="7"/>
  </r>
  <r>
    <x v="15"/>
    <x v="55"/>
    <x v="1"/>
    <x v="11"/>
    <x v="10400"/>
  </r>
  <r>
    <x v="15"/>
    <x v="55"/>
    <x v="1"/>
    <x v="12"/>
    <x v="7"/>
  </r>
  <r>
    <x v="15"/>
    <x v="55"/>
    <x v="1"/>
    <x v="13"/>
    <x v="18390"/>
  </r>
  <r>
    <x v="15"/>
    <x v="56"/>
    <x v="0"/>
    <x v="0"/>
    <x v="4389"/>
  </r>
  <r>
    <x v="15"/>
    <x v="56"/>
    <x v="0"/>
    <x v="1"/>
    <x v="18391"/>
  </r>
  <r>
    <x v="15"/>
    <x v="56"/>
    <x v="0"/>
    <x v="2"/>
    <x v="18392"/>
  </r>
  <r>
    <x v="15"/>
    <x v="56"/>
    <x v="0"/>
    <x v="3"/>
    <x v="12740"/>
  </r>
  <r>
    <x v="15"/>
    <x v="56"/>
    <x v="0"/>
    <x v="4"/>
    <x v="7"/>
  </r>
  <r>
    <x v="15"/>
    <x v="56"/>
    <x v="0"/>
    <x v="5"/>
    <x v="7"/>
  </r>
  <r>
    <x v="15"/>
    <x v="56"/>
    <x v="0"/>
    <x v="6"/>
    <x v="18393"/>
  </r>
  <r>
    <x v="15"/>
    <x v="56"/>
    <x v="0"/>
    <x v="8"/>
    <x v="7"/>
  </r>
  <r>
    <x v="15"/>
    <x v="56"/>
    <x v="0"/>
    <x v="9"/>
    <x v="18394"/>
  </r>
  <r>
    <x v="15"/>
    <x v="56"/>
    <x v="0"/>
    <x v="10"/>
    <x v="18395"/>
  </r>
  <r>
    <x v="15"/>
    <x v="56"/>
    <x v="0"/>
    <x v="11"/>
    <x v="18396"/>
  </r>
  <r>
    <x v="15"/>
    <x v="56"/>
    <x v="0"/>
    <x v="12"/>
    <x v="18397"/>
  </r>
  <r>
    <x v="15"/>
    <x v="56"/>
    <x v="0"/>
    <x v="13"/>
    <x v="18398"/>
  </r>
  <r>
    <x v="15"/>
    <x v="56"/>
    <x v="1"/>
    <x v="0"/>
    <x v="4389"/>
  </r>
  <r>
    <x v="15"/>
    <x v="56"/>
    <x v="1"/>
    <x v="1"/>
    <x v="18391"/>
  </r>
  <r>
    <x v="15"/>
    <x v="56"/>
    <x v="1"/>
    <x v="2"/>
    <x v="18399"/>
  </r>
  <r>
    <x v="15"/>
    <x v="56"/>
    <x v="1"/>
    <x v="3"/>
    <x v="12740"/>
  </r>
  <r>
    <x v="15"/>
    <x v="56"/>
    <x v="1"/>
    <x v="4"/>
    <x v="7"/>
  </r>
  <r>
    <x v="15"/>
    <x v="56"/>
    <x v="1"/>
    <x v="5"/>
    <x v="7"/>
  </r>
  <r>
    <x v="15"/>
    <x v="56"/>
    <x v="1"/>
    <x v="6"/>
    <x v="18400"/>
  </r>
  <r>
    <x v="15"/>
    <x v="56"/>
    <x v="1"/>
    <x v="8"/>
    <x v="7"/>
  </r>
  <r>
    <x v="15"/>
    <x v="56"/>
    <x v="1"/>
    <x v="9"/>
    <x v="18401"/>
  </r>
  <r>
    <x v="15"/>
    <x v="56"/>
    <x v="1"/>
    <x v="10"/>
    <x v="7"/>
  </r>
  <r>
    <x v="15"/>
    <x v="56"/>
    <x v="1"/>
    <x v="11"/>
    <x v="18402"/>
  </r>
  <r>
    <x v="15"/>
    <x v="56"/>
    <x v="1"/>
    <x v="12"/>
    <x v="7"/>
  </r>
  <r>
    <x v="15"/>
    <x v="56"/>
    <x v="1"/>
    <x v="13"/>
    <x v="18403"/>
  </r>
  <r>
    <x v="15"/>
    <x v="57"/>
    <x v="0"/>
    <x v="0"/>
    <x v="7"/>
  </r>
  <r>
    <x v="15"/>
    <x v="57"/>
    <x v="0"/>
    <x v="1"/>
    <x v="18404"/>
  </r>
  <r>
    <x v="15"/>
    <x v="57"/>
    <x v="0"/>
    <x v="2"/>
    <x v="4212"/>
  </r>
  <r>
    <x v="15"/>
    <x v="57"/>
    <x v="0"/>
    <x v="3"/>
    <x v="13879"/>
  </r>
  <r>
    <x v="15"/>
    <x v="57"/>
    <x v="0"/>
    <x v="4"/>
    <x v="7"/>
  </r>
  <r>
    <x v="15"/>
    <x v="57"/>
    <x v="0"/>
    <x v="5"/>
    <x v="7"/>
  </r>
  <r>
    <x v="15"/>
    <x v="57"/>
    <x v="0"/>
    <x v="6"/>
    <x v="18405"/>
  </r>
  <r>
    <x v="15"/>
    <x v="57"/>
    <x v="0"/>
    <x v="8"/>
    <x v="7"/>
  </r>
  <r>
    <x v="15"/>
    <x v="57"/>
    <x v="0"/>
    <x v="9"/>
    <x v="1892"/>
  </r>
  <r>
    <x v="15"/>
    <x v="57"/>
    <x v="0"/>
    <x v="10"/>
    <x v="18406"/>
  </r>
  <r>
    <x v="15"/>
    <x v="57"/>
    <x v="0"/>
    <x v="11"/>
    <x v="18407"/>
  </r>
  <r>
    <x v="15"/>
    <x v="57"/>
    <x v="0"/>
    <x v="12"/>
    <x v="18408"/>
  </r>
  <r>
    <x v="15"/>
    <x v="57"/>
    <x v="0"/>
    <x v="13"/>
    <x v="18409"/>
  </r>
  <r>
    <x v="15"/>
    <x v="57"/>
    <x v="1"/>
    <x v="0"/>
    <x v="18410"/>
  </r>
  <r>
    <x v="15"/>
    <x v="57"/>
    <x v="1"/>
    <x v="1"/>
    <x v="18411"/>
  </r>
  <r>
    <x v="15"/>
    <x v="57"/>
    <x v="1"/>
    <x v="2"/>
    <x v="18412"/>
  </r>
  <r>
    <x v="15"/>
    <x v="57"/>
    <x v="1"/>
    <x v="3"/>
    <x v="13890"/>
  </r>
  <r>
    <x v="15"/>
    <x v="57"/>
    <x v="1"/>
    <x v="4"/>
    <x v="7"/>
  </r>
  <r>
    <x v="15"/>
    <x v="57"/>
    <x v="1"/>
    <x v="5"/>
    <x v="7"/>
  </r>
  <r>
    <x v="15"/>
    <x v="57"/>
    <x v="1"/>
    <x v="6"/>
    <x v="18413"/>
  </r>
  <r>
    <x v="15"/>
    <x v="57"/>
    <x v="1"/>
    <x v="8"/>
    <x v="7"/>
  </r>
  <r>
    <x v="15"/>
    <x v="57"/>
    <x v="1"/>
    <x v="9"/>
    <x v="18414"/>
  </r>
  <r>
    <x v="15"/>
    <x v="57"/>
    <x v="1"/>
    <x v="10"/>
    <x v="7"/>
  </r>
  <r>
    <x v="15"/>
    <x v="57"/>
    <x v="1"/>
    <x v="11"/>
    <x v="18415"/>
  </r>
  <r>
    <x v="15"/>
    <x v="57"/>
    <x v="1"/>
    <x v="12"/>
    <x v="7"/>
  </r>
  <r>
    <x v="15"/>
    <x v="57"/>
    <x v="1"/>
    <x v="13"/>
    <x v="18416"/>
  </r>
  <r>
    <x v="15"/>
    <x v="58"/>
    <x v="0"/>
    <x v="0"/>
    <x v="18417"/>
  </r>
  <r>
    <x v="15"/>
    <x v="58"/>
    <x v="0"/>
    <x v="1"/>
    <x v="18418"/>
  </r>
  <r>
    <x v="15"/>
    <x v="58"/>
    <x v="0"/>
    <x v="2"/>
    <x v="18419"/>
  </r>
  <r>
    <x v="15"/>
    <x v="58"/>
    <x v="0"/>
    <x v="3"/>
    <x v="18420"/>
  </r>
  <r>
    <x v="15"/>
    <x v="58"/>
    <x v="0"/>
    <x v="4"/>
    <x v="7"/>
  </r>
  <r>
    <x v="15"/>
    <x v="58"/>
    <x v="0"/>
    <x v="5"/>
    <x v="7"/>
  </r>
  <r>
    <x v="15"/>
    <x v="58"/>
    <x v="0"/>
    <x v="6"/>
    <x v="18421"/>
  </r>
  <r>
    <x v="15"/>
    <x v="58"/>
    <x v="0"/>
    <x v="8"/>
    <x v="18422"/>
  </r>
  <r>
    <x v="15"/>
    <x v="58"/>
    <x v="0"/>
    <x v="9"/>
    <x v="18423"/>
  </r>
  <r>
    <x v="15"/>
    <x v="58"/>
    <x v="0"/>
    <x v="10"/>
    <x v="18424"/>
  </r>
  <r>
    <x v="15"/>
    <x v="58"/>
    <x v="0"/>
    <x v="11"/>
    <x v="18425"/>
  </r>
  <r>
    <x v="15"/>
    <x v="58"/>
    <x v="0"/>
    <x v="12"/>
    <x v="18426"/>
  </r>
  <r>
    <x v="15"/>
    <x v="58"/>
    <x v="0"/>
    <x v="13"/>
    <x v="18427"/>
  </r>
  <r>
    <x v="15"/>
    <x v="58"/>
    <x v="1"/>
    <x v="0"/>
    <x v="3118"/>
  </r>
  <r>
    <x v="15"/>
    <x v="58"/>
    <x v="1"/>
    <x v="1"/>
    <x v="18428"/>
  </r>
  <r>
    <x v="15"/>
    <x v="58"/>
    <x v="1"/>
    <x v="2"/>
    <x v="18429"/>
  </r>
  <r>
    <x v="15"/>
    <x v="58"/>
    <x v="1"/>
    <x v="3"/>
    <x v="18430"/>
  </r>
  <r>
    <x v="15"/>
    <x v="58"/>
    <x v="1"/>
    <x v="4"/>
    <x v="18431"/>
  </r>
  <r>
    <x v="15"/>
    <x v="58"/>
    <x v="1"/>
    <x v="5"/>
    <x v="18432"/>
  </r>
  <r>
    <x v="15"/>
    <x v="58"/>
    <x v="1"/>
    <x v="6"/>
    <x v="18433"/>
  </r>
  <r>
    <x v="15"/>
    <x v="58"/>
    <x v="1"/>
    <x v="8"/>
    <x v="18422"/>
  </r>
  <r>
    <x v="15"/>
    <x v="58"/>
    <x v="1"/>
    <x v="9"/>
    <x v="18434"/>
  </r>
  <r>
    <x v="15"/>
    <x v="58"/>
    <x v="1"/>
    <x v="10"/>
    <x v="7"/>
  </r>
  <r>
    <x v="15"/>
    <x v="58"/>
    <x v="1"/>
    <x v="11"/>
    <x v="18435"/>
  </r>
  <r>
    <x v="15"/>
    <x v="58"/>
    <x v="1"/>
    <x v="12"/>
    <x v="7"/>
  </r>
  <r>
    <x v="15"/>
    <x v="58"/>
    <x v="1"/>
    <x v="13"/>
    <x v="18436"/>
  </r>
  <r>
    <x v="15"/>
    <x v="59"/>
    <x v="0"/>
    <x v="0"/>
    <x v="7"/>
  </r>
  <r>
    <x v="15"/>
    <x v="59"/>
    <x v="0"/>
    <x v="1"/>
    <x v="18437"/>
  </r>
  <r>
    <x v="15"/>
    <x v="59"/>
    <x v="0"/>
    <x v="2"/>
    <x v="18438"/>
  </r>
  <r>
    <x v="15"/>
    <x v="59"/>
    <x v="0"/>
    <x v="3"/>
    <x v="18439"/>
  </r>
  <r>
    <x v="15"/>
    <x v="59"/>
    <x v="0"/>
    <x v="4"/>
    <x v="18440"/>
  </r>
  <r>
    <x v="15"/>
    <x v="59"/>
    <x v="0"/>
    <x v="5"/>
    <x v="18441"/>
  </r>
  <r>
    <x v="15"/>
    <x v="59"/>
    <x v="0"/>
    <x v="6"/>
    <x v="18442"/>
  </r>
  <r>
    <x v="15"/>
    <x v="59"/>
    <x v="0"/>
    <x v="8"/>
    <x v="18443"/>
  </r>
  <r>
    <x v="15"/>
    <x v="59"/>
    <x v="0"/>
    <x v="9"/>
    <x v="18444"/>
  </r>
  <r>
    <x v="15"/>
    <x v="59"/>
    <x v="0"/>
    <x v="10"/>
    <x v="18445"/>
  </r>
  <r>
    <x v="15"/>
    <x v="59"/>
    <x v="0"/>
    <x v="11"/>
    <x v="18446"/>
  </r>
  <r>
    <x v="15"/>
    <x v="59"/>
    <x v="0"/>
    <x v="12"/>
    <x v="18447"/>
  </r>
  <r>
    <x v="15"/>
    <x v="59"/>
    <x v="0"/>
    <x v="13"/>
    <x v="18448"/>
  </r>
  <r>
    <x v="15"/>
    <x v="59"/>
    <x v="1"/>
    <x v="0"/>
    <x v="7"/>
  </r>
  <r>
    <x v="15"/>
    <x v="59"/>
    <x v="1"/>
    <x v="1"/>
    <x v="18449"/>
  </r>
  <r>
    <x v="15"/>
    <x v="59"/>
    <x v="1"/>
    <x v="2"/>
    <x v="18450"/>
  </r>
  <r>
    <x v="15"/>
    <x v="59"/>
    <x v="1"/>
    <x v="3"/>
    <x v="18451"/>
  </r>
  <r>
    <x v="15"/>
    <x v="59"/>
    <x v="1"/>
    <x v="4"/>
    <x v="18452"/>
  </r>
  <r>
    <x v="15"/>
    <x v="59"/>
    <x v="1"/>
    <x v="5"/>
    <x v="7"/>
  </r>
  <r>
    <x v="15"/>
    <x v="59"/>
    <x v="1"/>
    <x v="6"/>
    <x v="18453"/>
  </r>
  <r>
    <x v="15"/>
    <x v="59"/>
    <x v="1"/>
    <x v="8"/>
    <x v="18454"/>
  </r>
  <r>
    <x v="15"/>
    <x v="59"/>
    <x v="1"/>
    <x v="9"/>
    <x v="18455"/>
  </r>
  <r>
    <x v="15"/>
    <x v="59"/>
    <x v="1"/>
    <x v="10"/>
    <x v="7"/>
  </r>
  <r>
    <x v="15"/>
    <x v="59"/>
    <x v="1"/>
    <x v="11"/>
    <x v="18456"/>
  </r>
  <r>
    <x v="15"/>
    <x v="59"/>
    <x v="1"/>
    <x v="12"/>
    <x v="7"/>
  </r>
  <r>
    <x v="15"/>
    <x v="59"/>
    <x v="1"/>
    <x v="13"/>
    <x v="18457"/>
  </r>
  <r>
    <x v="15"/>
    <x v="60"/>
    <x v="0"/>
    <x v="0"/>
    <x v="7"/>
  </r>
  <r>
    <x v="15"/>
    <x v="60"/>
    <x v="0"/>
    <x v="1"/>
    <x v="18458"/>
  </r>
  <r>
    <x v="15"/>
    <x v="60"/>
    <x v="0"/>
    <x v="2"/>
    <x v="18459"/>
  </r>
  <r>
    <x v="15"/>
    <x v="60"/>
    <x v="0"/>
    <x v="3"/>
    <x v="15047"/>
  </r>
  <r>
    <x v="15"/>
    <x v="60"/>
    <x v="0"/>
    <x v="4"/>
    <x v="18460"/>
  </r>
  <r>
    <x v="15"/>
    <x v="60"/>
    <x v="0"/>
    <x v="5"/>
    <x v="18461"/>
  </r>
  <r>
    <x v="15"/>
    <x v="60"/>
    <x v="0"/>
    <x v="6"/>
    <x v="18462"/>
  </r>
  <r>
    <x v="15"/>
    <x v="60"/>
    <x v="0"/>
    <x v="8"/>
    <x v="18463"/>
  </r>
  <r>
    <x v="15"/>
    <x v="60"/>
    <x v="0"/>
    <x v="9"/>
    <x v="18464"/>
  </r>
  <r>
    <x v="15"/>
    <x v="60"/>
    <x v="0"/>
    <x v="10"/>
    <x v="18465"/>
  </r>
  <r>
    <x v="15"/>
    <x v="60"/>
    <x v="0"/>
    <x v="11"/>
    <x v="18466"/>
  </r>
  <r>
    <x v="15"/>
    <x v="60"/>
    <x v="0"/>
    <x v="12"/>
    <x v="18467"/>
  </r>
  <r>
    <x v="15"/>
    <x v="60"/>
    <x v="0"/>
    <x v="13"/>
    <x v="18468"/>
  </r>
  <r>
    <x v="15"/>
    <x v="60"/>
    <x v="1"/>
    <x v="0"/>
    <x v="18469"/>
  </r>
  <r>
    <x v="15"/>
    <x v="60"/>
    <x v="1"/>
    <x v="1"/>
    <x v="18458"/>
  </r>
  <r>
    <x v="15"/>
    <x v="60"/>
    <x v="1"/>
    <x v="2"/>
    <x v="18470"/>
  </r>
  <r>
    <x v="15"/>
    <x v="60"/>
    <x v="1"/>
    <x v="3"/>
    <x v="15047"/>
  </r>
  <r>
    <x v="15"/>
    <x v="60"/>
    <x v="1"/>
    <x v="4"/>
    <x v="18460"/>
  </r>
  <r>
    <x v="15"/>
    <x v="60"/>
    <x v="1"/>
    <x v="5"/>
    <x v="7"/>
  </r>
  <r>
    <x v="15"/>
    <x v="60"/>
    <x v="1"/>
    <x v="6"/>
    <x v="18471"/>
  </r>
  <r>
    <x v="15"/>
    <x v="60"/>
    <x v="1"/>
    <x v="8"/>
    <x v="18472"/>
  </r>
  <r>
    <x v="15"/>
    <x v="60"/>
    <x v="1"/>
    <x v="9"/>
    <x v="18473"/>
  </r>
  <r>
    <x v="15"/>
    <x v="60"/>
    <x v="1"/>
    <x v="10"/>
    <x v="7"/>
  </r>
  <r>
    <x v="15"/>
    <x v="60"/>
    <x v="1"/>
    <x v="11"/>
    <x v="18474"/>
  </r>
  <r>
    <x v="15"/>
    <x v="60"/>
    <x v="1"/>
    <x v="12"/>
    <x v="7"/>
  </r>
  <r>
    <x v="15"/>
    <x v="60"/>
    <x v="1"/>
    <x v="13"/>
    <x v="18475"/>
  </r>
  <r>
    <x v="15"/>
    <x v="61"/>
    <x v="0"/>
    <x v="0"/>
    <x v="7"/>
  </r>
  <r>
    <x v="15"/>
    <x v="61"/>
    <x v="0"/>
    <x v="1"/>
    <x v="18476"/>
  </r>
  <r>
    <x v="15"/>
    <x v="61"/>
    <x v="0"/>
    <x v="2"/>
    <x v="18477"/>
  </r>
  <r>
    <x v="15"/>
    <x v="61"/>
    <x v="0"/>
    <x v="3"/>
    <x v="17339"/>
  </r>
  <r>
    <x v="15"/>
    <x v="61"/>
    <x v="0"/>
    <x v="4"/>
    <x v="18478"/>
  </r>
  <r>
    <x v="15"/>
    <x v="61"/>
    <x v="0"/>
    <x v="5"/>
    <x v="18479"/>
  </r>
  <r>
    <x v="15"/>
    <x v="61"/>
    <x v="0"/>
    <x v="6"/>
    <x v="18480"/>
  </r>
  <r>
    <x v="15"/>
    <x v="61"/>
    <x v="0"/>
    <x v="8"/>
    <x v="18481"/>
  </r>
  <r>
    <x v="15"/>
    <x v="61"/>
    <x v="0"/>
    <x v="9"/>
    <x v="18482"/>
  </r>
  <r>
    <x v="15"/>
    <x v="61"/>
    <x v="0"/>
    <x v="10"/>
    <x v="18483"/>
  </r>
  <r>
    <x v="15"/>
    <x v="61"/>
    <x v="0"/>
    <x v="11"/>
    <x v="18484"/>
  </r>
  <r>
    <x v="15"/>
    <x v="61"/>
    <x v="0"/>
    <x v="12"/>
    <x v="18485"/>
  </r>
  <r>
    <x v="15"/>
    <x v="61"/>
    <x v="0"/>
    <x v="13"/>
    <x v="18486"/>
  </r>
  <r>
    <x v="15"/>
    <x v="61"/>
    <x v="1"/>
    <x v="0"/>
    <x v="18487"/>
  </r>
  <r>
    <x v="15"/>
    <x v="61"/>
    <x v="1"/>
    <x v="1"/>
    <x v="18488"/>
  </r>
  <r>
    <x v="15"/>
    <x v="61"/>
    <x v="1"/>
    <x v="2"/>
    <x v="18489"/>
  </r>
  <r>
    <x v="15"/>
    <x v="61"/>
    <x v="1"/>
    <x v="3"/>
    <x v="17352"/>
  </r>
  <r>
    <x v="15"/>
    <x v="61"/>
    <x v="1"/>
    <x v="4"/>
    <x v="18478"/>
  </r>
  <r>
    <x v="15"/>
    <x v="61"/>
    <x v="1"/>
    <x v="5"/>
    <x v="7"/>
  </r>
  <r>
    <x v="15"/>
    <x v="61"/>
    <x v="1"/>
    <x v="6"/>
    <x v="18490"/>
  </r>
  <r>
    <x v="15"/>
    <x v="61"/>
    <x v="1"/>
    <x v="8"/>
    <x v="18491"/>
  </r>
  <r>
    <x v="15"/>
    <x v="61"/>
    <x v="1"/>
    <x v="9"/>
    <x v="18492"/>
  </r>
  <r>
    <x v="15"/>
    <x v="61"/>
    <x v="1"/>
    <x v="10"/>
    <x v="7"/>
  </r>
  <r>
    <x v="15"/>
    <x v="61"/>
    <x v="1"/>
    <x v="11"/>
    <x v="18493"/>
  </r>
  <r>
    <x v="15"/>
    <x v="61"/>
    <x v="1"/>
    <x v="12"/>
    <x v="7"/>
  </r>
  <r>
    <x v="15"/>
    <x v="61"/>
    <x v="1"/>
    <x v="13"/>
    <x v="18494"/>
  </r>
  <r>
    <x v="15"/>
    <x v="62"/>
    <x v="0"/>
    <x v="0"/>
    <x v="7"/>
  </r>
  <r>
    <x v="15"/>
    <x v="62"/>
    <x v="0"/>
    <x v="1"/>
    <x v="18495"/>
  </r>
  <r>
    <x v="15"/>
    <x v="62"/>
    <x v="0"/>
    <x v="2"/>
    <x v="4723"/>
  </r>
  <r>
    <x v="15"/>
    <x v="62"/>
    <x v="0"/>
    <x v="3"/>
    <x v="18496"/>
  </r>
  <r>
    <x v="15"/>
    <x v="62"/>
    <x v="0"/>
    <x v="4"/>
    <x v="7"/>
  </r>
  <r>
    <x v="15"/>
    <x v="62"/>
    <x v="0"/>
    <x v="5"/>
    <x v="18497"/>
  </r>
  <r>
    <x v="15"/>
    <x v="62"/>
    <x v="0"/>
    <x v="6"/>
    <x v="18498"/>
  </r>
  <r>
    <x v="15"/>
    <x v="62"/>
    <x v="0"/>
    <x v="8"/>
    <x v="18499"/>
  </r>
  <r>
    <x v="15"/>
    <x v="62"/>
    <x v="0"/>
    <x v="9"/>
    <x v="18500"/>
  </r>
  <r>
    <x v="15"/>
    <x v="62"/>
    <x v="0"/>
    <x v="10"/>
    <x v="18501"/>
  </r>
  <r>
    <x v="15"/>
    <x v="62"/>
    <x v="0"/>
    <x v="11"/>
    <x v="18502"/>
  </r>
  <r>
    <x v="15"/>
    <x v="62"/>
    <x v="0"/>
    <x v="12"/>
    <x v="18503"/>
  </r>
  <r>
    <x v="15"/>
    <x v="62"/>
    <x v="0"/>
    <x v="13"/>
    <x v="18504"/>
  </r>
  <r>
    <x v="15"/>
    <x v="62"/>
    <x v="1"/>
    <x v="0"/>
    <x v="7"/>
  </r>
  <r>
    <x v="15"/>
    <x v="62"/>
    <x v="1"/>
    <x v="1"/>
    <x v="18495"/>
  </r>
  <r>
    <x v="15"/>
    <x v="62"/>
    <x v="1"/>
    <x v="2"/>
    <x v="18505"/>
  </r>
  <r>
    <x v="15"/>
    <x v="62"/>
    <x v="1"/>
    <x v="3"/>
    <x v="15085"/>
  </r>
  <r>
    <x v="15"/>
    <x v="62"/>
    <x v="1"/>
    <x v="4"/>
    <x v="7"/>
  </r>
  <r>
    <x v="15"/>
    <x v="62"/>
    <x v="1"/>
    <x v="5"/>
    <x v="18506"/>
  </r>
  <r>
    <x v="15"/>
    <x v="62"/>
    <x v="1"/>
    <x v="6"/>
    <x v="18507"/>
  </r>
  <r>
    <x v="15"/>
    <x v="62"/>
    <x v="1"/>
    <x v="8"/>
    <x v="18499"/>
  </r>
  <r>
    <x v="15"/>
    <x v="62"/>
    <x v="1"/>
    <x v="9"/>
    <x v="18508"/>
  </r>
  <r>
    <x v="15"/>
    <x v="62"/>
    <x v="1"/>
    <x v="10"/>
    <x v="7"/>
  </r>
  <r>
    <x v="15"/>
    <x v="62"/>
    <x v="1"/>
    <x v="11"/>
    <x v="18509"/>
  </r>
  <r>
    <x v="15"/>
    <x v="62"/>
    <x v="1"/>
    <x v="12"/>
    <x v="7"/>
  </r>
  <r>
    <x v="15"/>
    <x v="62"/>
    <x v="1"/>
    <x v="13"/>
    <x v="18510"/>
  </r>
  <r>
    <x v="15"/>
    <x v="63"/>
    <x v="0"/>
    <x v="0"/>
    <x v="7"/>
  </r>
  <r>
    <x v="15"/>
    <x v="63"/>
    <x v="0"/>
    <x v="1"/>
    <x v="18511"/>
  </r>
  <r>
    <x v="15"/>
    <x v="63"/>
    <x v="0"/>
    <x v="2"/>
    <x v="18512"/>
  </r>
  <r>
    <x v="15"/>
    <x v="63"/>
    <x v="0"/>
    <x v="3"/>
    <x v="13989"/>
  </r>
  <r>
    <x v="15"/>
    <x v="63"/>
    <x v="0"/>
    <x v="4"/>
    <x v="18513"/>
  </r>
  <r>
    <x v="15"/>
    <x v="63"/>
    <x v="0"/>
    <x v="5"/>
    <x v="18514"/>
  </r>
  <r>
    <x v="15"/>
    <x v="63"/>
    <x v="0"/>
    <x v="6"/>
    <x v="18515"/>
  </r>
  <r>
    <x v="15"/>
    <x v="63"/>
    <x v="0"/>
    <x v="8"/>
    <x v="18516"/>
  </r>
  <r>
    <x v="15"/>
    <x v="63"/>
    <x v="0"/>
    <x v="9"/>
    <x v="18517"/>
  </r>
  <r>
    <x v="15"/>
    <x v="63"/>
    <x v="0"/>
    <x v="10"/>
    <x v="18518"/>
  </r>
  <r>
    <x v="15"/>
    <x v="63"/>
    <x v="0"/>
    <x v="11"/>
    <x v="18519"/>
  </r>
  <r>
    <x v="15"/>
    <x v="63"/>
    <x v="0"/>
    <x v="12"/>
    <x v="18520"/>
  </r>
  <r>
    <x v="15"/>
    <x v="63"/>
    <x v="0"/>
    <x v="13"/>
    <x v="18521"/>
  </r>
  <r>
    <x v="15"/>
    <x v="63"/>
    <x v="1"/>
    <x v="0"/>
    <x v="7"/>
  </r>
  <r>
    <x v="15"/>
    <x v="63"/>
    <x v="1"/>
    <x v="1"/>
    <x v="18511"/>
  </r>
  <r>
    <x v="15"/>
    <x v="63"/>
    <x v="1"/>
    <x v="2"/>
    <x v="18522"/>
  </r>
  <r>
    <x v="15"/>
    <x v="63"/>
    <x v="1"/>
    <x v="3"/>
    <x v="13989"/>
  </r>
  <r>
    <x v="15"/>
    <x v="63"/>
    <x v="1"/>
    <x v="4"/>
    <x v="18513"/>
  </r>
  <r>
    <x v="15"/>
    <x v="63"/>
    <x v="1"/>
    <x v="5"/>
    <x v="7"/>
  </r>
  <r>
    <x v="15"/>
    <x v="63"/>
    <x v="1"/>
    <x v="6"/>
    <x v="18523"/>
  </r>
  <r>
    <x v="15"/>
    <x v="63"/>
    <x v="1"/>
    <x v="8"/>
    <x v="18516"/>
  </r>
  <r>
    <x v="15"/>
    <x v="63"/>
    <x v="1"/>
    <x v="9"/>
    <x v="18524"/>
  </r>
  <r>
    <x v="15"/>
    <x v="63"/>
    <x v="1"/>
    <x v="10"/>
    <x v="7"/>
  </r>
  <r>
    <x v="15"/>
    <x v="63"/>
    <x v="1"/>
    <x v="11"/>
    <x v="18525"/>
  </r>
  <r>
    <x v="15"/>
    <x v="63"/>
    <x v="1"/>
    <x v="12"/>
    <x v="7"/>
  </r>
  <r>
    <x v="15"/>
    <x v="63"/>
    <x v="1"/>
    <x v="13"/>
    <x v="18526"/>
  </r>
  <r>
    <x v="15"/>
    <x v="64"/>
    <x v="0"/>
    <x v="0"/>
    <x v="7"/>
  </r>
  <r>
    <x v="15"/>
    <x v="64"/>
    <x v="0"/>
    <x v="1"/>
    <x v="18527"/>
  </r>
  <r>
    <x v="15"/>
    <x v="64"/>
    <x v="0"/>
    <x v="2"/>
    <x v="18528"/>
  </r>
  <r>
    <x v="15"/>
    <x v="64"/>
    <x v="0"/>
    <x v="3"/>
    <x v="18529"/>
  </r>
  <r>
    <x v="15"/>
    <x v="64"/>
    <x v="0"/>
    <x v="4"/>
    <x v="18530"/>
  </r>
  <r>
    <x v="15"/>
    <x v="64"/>
    <x v="0"/>
    <x v="5"/>
    <x v="18531"/>
  </r>
  <r>
    <x v="15"/>
    <x v="64"/>
    <x v="0"/>
    <x v="6"/>
    <x v="7"/>
  </r>
  <r>
    <x v="15"/>
    <x v="64"/>
    <x v="0"/>
    <x v="8"/>
    <x v="7"/>
  </r>
  <r>
    <x v="15"/>
    <x v="64"/>
    <x v="0"/>
    <x v="9"/>
    <x v="18532"/>
  </r>
  <r>
    <x v="15"/>
    <x v="64"/>
    <x v="0"/>
    <x v="10"/>
    <x v="18533"/>
  </r>
  <r>
    <x v="15"/>
    <x v="64"/>
    <x v="0"/>
    <x v="11"/>
    <x v="18534"/>
  </r>
  <r>
    <x v="15"/>
    <x v="64"/>
    <x v="0"/>
    <x v="12"/>
    <x v="7"/>
  </r>
  <r>
    <x v="15"/>
    <x v="64"/>
    <x v="0"/>
    <x v="13"/>
    <x v="18535"/>
  </r>
  <r>
    <x v="15"/>
    <x v="64"/>
    <x v="1"/>
    <x v="0"/>
    <x v="7"/>
  </r>
  <r>
    <x v="15"/>
    <x v="64"/>
    <x v="1"/>
    <x v="1"/>
    <x v="18536"/>
  </r>
  <r>
    <x v="15"/>
    <x v="64"/>
    <x v="1"/>
    <x v="2"/>
    <x v="18537"/>
  </r>
  <r>
    <x v="15"/>
    <x v="64"/>
    <x v="1"/>
    <x v="3"/>
    <x v="18538"/>
  </r>
  <r>
    <x v="15"/>
    <x v="64"/>
    <x v="1"/>
    <x v="4"/>
    <x v="18530"/>
  </r>
  <r>
    <x v="15"/>
    <x v="64"/>
    <x v="1"/>
    <x v="5"/>
    <x v="7"/>
  </r>
  <r>
    <x v="15"/>
    <x v="64"/>
    <x v="1"/>
    <x v="6"/>
    <x v="7"/>
  </r>
  <r>
    <x v="15"/>
    <x v="64"/>
    <x v="1"/>
    <x v="8"/>
    <x v="7"/>
  </r>
  <r>
    <x v="15"/>
    <x v="64"/>
    <x v="1"/>
    <x v="9"/>
    <x v="18539"/>
  </r>
  <r>
    <x v="15"/>
    <x v="64"/>
    <x v="1"/>
    <x v="10"/>
    <x v="7"/>
  </r>
  <r>
    <x v="15"/>
    <x v="64"/>
    <x v="1"/>
    <x v="11"/>
    <x v="18540"/>
  </r>
  <r>
    <x v="15"/>
    <x v="64"/>
    <x v="1"/>
    <x v="12"/>
    <x v="7"/>
  </r>
  <r>
    <x v="15"/>
    <x v="64"/>
    <x v="1"/>
    <x v="13"/>
    <x v="18541"/>
  </r>
  <r>
    <x v="15"/>
    <x v="65"/>
    <x v="0"/>
    <x v="0"/>
    <x v="7"/>
  </r>
  <r>
    <x v="15"/>
    <x v="65"/>
    <x v="0"/>
    <x v="1"/>
    <x v="18542"/>
  </r>
  <r>
    <x v="15"/>
    <x v="65"/>
    <x v="0"/>
    <x v="2"/>
    <x v="18543"/>
  </r>
  <r>
    <x v="15"/>
    <x v="65"/>
    <x v="0"/>
    <x v="3"/>
    <x v="18544"/>
  </r>
  <r>
    <x v="15"/>
    <x v="65"/>
    <x v="0"/>
    <x v="4"/>
    <x v="18545"/>
  </r>
  <r>
    <x v="15"/>
    <x v="65"/>
    <x v="0"/>
    <x v="5"/>
    <x v="7"/>
  </r>
  <r>
    <x v="15"/>
    <x v="65"/>
    <x v="0"/>
    <x v="6"/>
    <x v="18546"/>
  </r>
  <r>
    <x v="15"/>
    <x v="65"/>
    <x v="0"/>
    <x v="8"/>
    <x v="18547"/>
  </r>
  <r>
    <x v="15"/>
    <x v="65"/>
    <x v="0"/>
    <x v="9"/>
    <x v="18548"/>
  </r>
  <r>
    <x v="15"/>
    <x v="65"/>
    <x v="0"/>
    <x v="10"/>
    <x v="18549"/>
  </r>
  <r>
    <x v="15"/>
    <x v="65"/>
    <x v="0"/>
    <x v="11"/>
    <x v="18550"/>
  </r>
  <r>
    <x v="15"/>
    <x v="65"/>
    <x v="0"/>
    <x v="12"/>
    <x v="18551"/>
  </r>
  <r>
    <x v="15"/>
    <x v="65"/>
    <x v="0"/>
    <x v="13"/>
    <x v="18552"/>
  </r>
  <r>
    <x v="15"/>
    <x v="65"/>
    <x v="1"/>
    <x v="0"/>
    <x v="7"/>
  </r>
  <r>
    <x v="15"/>
    <x v="65"/>
    <x v="1"/>
    <x v="1"/>
    <x v="18542"/>
  </r>
  <r>
    <x v="15"/>
    <x v="65"/>
    <x v="1"/>
    <x v="2"/>
    <x v="18553"/>
  </r>
  <r>
    <x v="15"/>
    <x v="65"/>
    <x v="1"/>
    <x v="3"/>
    <x v="18544"/>
  </r>
  <r>
    <x v="15"/>
    <x v="65"/>
    <x v="1"/>
    <x v="4"/>
    <x v="7"/>
  </r>
  <r>
    <x v="15"/>
    <x v="65"/>
    <x v="1"/>
    <x v="5"/>
    <x v="16103"/>
  </r>
  <r>
    <x v="15"/>
    <x v="65"/>
    <x v="1"/>
    <x v="6"/>
    <x v="18554"/>
  </r>
  <r>
    <x v="15"/>
    <x v="65"/>
    <x v="1"/>
    <x v="8"/>
    <x v="18547"/>
  </r>
  <r>
    <x v="15"/>
    <x v="65"/>
    <x v="1"/>
    <x v="9"/>
    <x v="18555"/>
  </r>
  <r>
    <x v="15"/>
    <x v="65"/>
    <x v="1"/>
    <x v="10"/>
    <x v="7"/>
  </r>
  <r>
    <x v="15"/>
    <x v="65"/>
    <x v="1"/>
    <x v="11"/>
    <x v="18556"/>
  </r>
  <r>
    <x v="15"/>
    <x v="65"/>
    <x v="1"/>
    <x v="12"/>
    <x v="7"/>
  </r>
  <r>
    <x v="15"/>
    <x v="65"/>
    <x v="1"/>
    <x v="13"/>
    <x v="18557"/>
  </r>
  <r>
    <x v="15"/>
    <x v="66"/>
    <x v="0"/>
    <x v="0"/>
    <x v="7"/>
  </r>
  <r>
    <x v="15"/>
    <x v="66"/>
    <x v="0"/>
    <x v="1"/>
    <x v="18558"/>
  </r>
  <r>
    <x v="15"/>
    <x v="66"/>
    <x v="0"/>
    <x v="2"/>
    <x v="18559"/>
  </r>
  <r>
    <x v="15"/>
    <x v="66"/>
    <x v="0"/>
    <x v="3"/>
    <x v="18560"/>
  </r>
  <r>
    <x v="15"/>
    <x v="66"/>
    <x v="0"/>
    <x v="4"/>
    <x v="5502"/>
  </r>
  <r>
    <x v="15"/>
    <x v="66"/>
    <x v="0"/>
    <x v="5"/>
    <x v="18561"/>
  </r>
  <r>
    <x v="15"/>
    <x v="66"/>
    <x v="0"/>
    <x v="6"/>
    <x v="18562"/>
  </r>
  <r>
    <x v="15"/>
    <x v="66"/>
    <x v="0"/>
    <x v="8"/>
    <x v="18563"/>
  </r>
  <r>
    <x v="15"/>
    <x v="66"/>
    <x v="0"/>
    <x v="9"/>
    <x v="18564"/>
  </r>
  <r>
    <x v="15"/>
    <x v="66"/>
    <x v="0"/>
    <x v="10"/>
    <x v="18565"/>
  </r>
  <r>
    <x v="15"/>
    <x v="66"/>
    <x v="0"/>
    <x v="11"/>
    <x v="18566"/>
  </r>
  <r>
    <x v="15"/>
    <x v="66"/>
    <x v="0"/>
    <x v="12"/>
    <x v="18567"/>
  </r>
  <r>
    <x v="15"/>
    <x v="66"/>
    <x v="0"/>
    <x v="13"/>
    <x v="18568"/>
  </r>
  <r>
    <x v="15"/>
    <x v="66"/>
    <x v="1"/>
    <x v="0"/>
    <x v="7"/>
  </r>
  <r>
    <x v="15"/>
    <x v="66"/>
    <x v="1"/>
    <x v="1"/>
    <x v="18569"/>
  </r>
  <r>
    <x v="15"/>
    <x v="66"/>
    <x v="1"/>
    <x v="2"/>
    <x v="18570"/>
  </r>
  <r>
    <x v="15"/>
    <x v="66"/>
    <x v="1"/>
    <x v="3"/>
    <x v="18571"/>
  </r>
  <r>
    <x v="15"/>
    <x v="66"/>
    <x v="1"/>
    <x v="4"/>
    <x v="5502"/>
  </r>
  <r>
    <x v="15"/>
    <x v="66"/>
    <x v="1"/>
    <x v="5"/>
    <x v="7"/>
  </r>
  <r>
    <x v="15"/>
    <x v="66"/>
    <x v="1"/>
    <x v="6"/>
    <x v="18572"/>
  </r>
  <r>
    <x v="15"/>
    <x v="66"/>
    <x v="1"/>
    <x v="8"/>
    <x v="18563"/>
  </r>
  <r>
    <x v="15"/>
    <x v="66"/>
    <x v="1"/>
    <x v="9"/>
    <x v="18573"/>
  </r>
  <r>
    <x v="15"/>
    <x v="66"/>
    <x v="1"/>
    <x v="10"/>
    <x v="7"/>
  </r>
  <r>
    <x v="15"/>
    <x v="66"/>
    <x v="1"/>
    <x v="11"/>
    <x v="18574"/>
  </r>
  <r>
    <x v="15"/>
    <x v="66"/>
    <x v="1"/>
    <x v="12"/>
    <x v="7"/>
  </r>
  <r>
    <x v="15"/>
    <x v="66"/>
    <x v="1"/>
    <x v="13"/>
    <x v="18575"/>
  </r>
  <r>
    <x v="15"/>
    <x v="67"/>
    <x v="0"/>
    <x v="0"/>
    <x v="7"/>
  </r>
  <r>
    <x v="15"/>
    <x v="67"/>
    <x v="0"/>
    <x v="1"/>
    <x v="18576"/>
  </r>
  <r>
    <x v="15"/>
    <x v="67"/>
    <x v="0"/>
    <x v="2"/>
    <x v="18577"/>
  </r>
  <r>
    <x v="15"/>
    <x v="67"/>
    <x v="0"/>
    <x v="3"/>
    <x v="18578"/>
  </r>
  <r>
    <x v="15"/>
    <x v="67"/>
    <x v="0"/>
    <x v="4"/>
    <x v="7"/>
  </r>
  <r>
    <x v="15"/>
    <x v="67"/>
    <x v="0"/>
    <x v="5"/>
    <x v="18579"/>
  </r>
  <r>
    <x v="15"/>
    <x v="67"/>
    <x v="0"/>
    <x v="6"/>
    <x v="18580"/>
  </r>
  <r>
    <x v="15"/>
    <x v="67"/>
    <x v="0"/>
    <x v="8"/>
    <x v="7"/>
  </r>
  <r>
    <x v="15"/>
    <x v="67"/>
    <x v="0"/>
    <x v="9"/>
    <x v="18581"/>
  </r>
  <r>
    <x v="15"/>
    <x v="67"/>
    <x v="0"/>
    <x v="10"/>
    <x v="18582"/>
  </r>
  <r>
    <x v="15"/>
    <x v="67"/>
    <x v="0"/>
    <x v="11"/>
    <x v="18583"/>
  </r>
  <r>
    <x v="15"/>
    <x v="67"/>
    <x v="0"/>
    <x v="12"/>
    <x v="18584"/>
  </r>
  <r>
    <x v="15"/>
    <x v="67"/>
    <x v="0"/>
    <x v="13"/>
    <x v="18585"/>
  </r>
  <r>
    <x v="15"/>
    <x v="67"/>
    <x v="1"/>
    <x v="0"/>
    <x v="18586"/>
  </r>
  <r>
    <x v="15"/>
    <x v="67"/>
    <x v="1"/>
    <x v="1"/>
    <x v="18587"/>
  </r>
  <r>
    <x v="15"/>
    <x v="67"/>
    <x v="1"/>
    <x v="2"/>
    <x v="18588"/>
  </r>
  <r>
    <x v="15"/>
    <x v="67"/>
    <x v="1"/>
    <x v="3"/>
    <x v="18589"/>
  </r>
  <r>
    <x v="15"/>
    <x v="67"/>
    <x v="1"/>
    <x v="4"/>
    <x v="7"/>
  </r>
  <r>
    <x v="15"/>
    <x v="67"/>
    <x v="1"/>
    <x v="5"/>
    <x v="7"/>
  </r>
  <r>
    <x v="15"/>
    <x v="67"/>
    <x v="1"/>
    <x v="6"/>
    <x v="18590"/>
  </r>
  <r>
    <x v="15"/>
    <x v="67"/>
    <x v="1"/>
    <x v="8"/>
    <x v="7"/>
  </r>
  <r>
    <x v="15"/>
    <x v="67"/>
    <x v="1"/>
    <x v="9"/>
    <x v="18591"/>
  </r>
  <r>
    <x v="15"/>
    <x v="67"/>
    <x v="1"/>
    <x v="10"/>
    <x v="7"/>
  </r>
  <r>
    <x v="15"/>
    <x v="67"/>
    <x v="1"/>
    <x v="11"/>
    <x v="18592"/>
  </r>
  <r>
    <x v="15"/>
    <x v="67"/>
    <x v="1"/>
    <x v="12"/>
    <x v="7"/>
  </r>
  <r>
    <x v="15"/>
    <x v="67"/>
    <x v="1"/>
    <x v="13"/>
    <x v="18593"/>
  </r>
  <r>
    <x v="15"/>
    <x v="68"/>
    <x v="0"/>
    <x v="0"/>
    <x v="7"/>
  </r>
  <r>
    <x v="15"/>
    <x v="68"/>
    <x v="0"/>
    <x v="1"/>
    <x v="18594"/>
  </r>
  <r>
    <x v="15"/>
    <x v="68"/>
    <x v="0"/>
    <x v="2"/>
    <x v="18595"/>
  </r>
  <r>
    <x v="15"/>
    <x v="68"/>
    <x v="0"/>
    <x v="3"/>
    <x v="16299"/>
  </r>
  <r>
    <x v="15"/>
    <x v="68"/>
    <x v="0"/>
    <x v="4"/>
    <x v="7"/>
  </r>
  <r>
    <x v="15"/>
    <x v="68"/>
    <x v="0"/>
    <x v="5"/>
    <x v="18596"/>
  </r>
  <r>
    <x v="15"/>
    <x v="68"/>
    <x v="0"/>
    <x v="6"/>
    <x v="18597"/>
  </r>
  <r>
    <x v="15"/>
    <x v="68"/>
    <x v="0"/>
    <x v="8"/>
    <x v="18598"/>
  </r>
  <r>
    <x v="15"/>
    <x v="68"/>
    <x v="0"/>
    <x v="9"/>
    <x v="18599"/>
  </r>
  <r>
    <x v="15"/>
    <x v="68"/>
    <x v="0"/>
    <x v="10"/>
    <x v="18600"/>
  </r>
  <r>
    <x v="15"/>
    <x v="68"/>
    <x v="0"/>
    <x v="11"/>
    <x v="18601"/>
  </r>
  <r>
    <x v="15"/>
    <x v="68"/>
    <x v="0"/>
    <x v="12"/>
    <x v="18602"/>
  </r>
  <r>
    <x v="15"/>
    <x v="68"/>
    <x v="0"/>
    <x v="13"/>
    <x v="18603"/>
  </r>
  <r>
    <x v="15"/>
    <x v="68"/>
    <x v="1"/>
    <x v="0"/>
    <x v="7"/>
  </r>
  <r>
    <x v="15"/>
    <x v="68"/>
    <x v="1"/>
    <x v="1"/>
    <x v="18594"/>
  </r>
  <r>
    <x v="15"/>
    <x v="68"/>
    <x v="1"/>
    <x v="2"/>
    <x v="18604"/>
  </r>
  <r>
    <x v="15"/>
    <x v="68"/>
    <x v="1"/>
    <x v="3"/>
    <x v="16299"/>
  </r>
  <r>
    <x v="15"/>
    <x v="68"/>
    <x v="1"/>
    <x v="4"/>
    <x v="7"/>
  </r>
  <r>
    <x v="15"/>
    <x v="68"/>
    <x v="1"/>
    <x v="5"/>
    <x v="7"/>
  </r>
  <r>
    <x v="15"/>
    <x v="68"/>
    <x v="1"/>
    <x v="6"/>
    <x v="18605"/>
  </r>
  <r>
    <x v="15"/>
    <x v="68"/>
    <x v="1"/>
    <x v="8"/>
    <x v="18598"/>
  </r>
  <r>
    <x v="15"/>
    <x v="68"/>
    <x v="1"/>
    <x v="9"/>
    <x v="18606"/>
  </r>
  <r>
    <x v="15"/>
    <x v="68"/>
    <x v="1"/>
    <x v="10"/>
    <x v="7"/>
  </r>
  <r>
    <x v="15"/>
    <x v="68"/>
    <x v="1"/>
    <x v="11"/>
    <x v="18607"/>
  </r>
  <r>
    <x v="15"/>
    <x v="68"/>
    <x v="1"/>
    <x v="12"/>
    <x v="7"/>
  </r>
  <r>
    <x v="15"/>
    <x v="68"/>
    <x v="1"/>
    <x v="13"/>
    <x v="18608"/>
  </r>
  <r>
    <x v="15"/>
    <x v="69"/>
    <x v="0"/>
    <x v="0"/>
    <x v="7"/>
  </r>
  <r>
    <x v="15"/>
    <x v="69"/>
    <x v="0"/>
    <x v="1"/>
    <x v="18609"/>
  </r>
  <r>
    <x v="15"/>
    <x v="69"/>
    <x v="0"/>
    <x v="2"/>
    <x v="18610"/>
  </r>
  <r>
    <x v="15"/>
    <x v="69"/>
    <x v="0"/>
    <x v="3"/>
    <x v="12960"/>
  </r>
  <r>
    <x v="15"/>
    <x v="69"/>
    <x v="0"/>
    <x v="4"/>
    <x v="18611"/>
  </r>
  <r>
    <x v="15"/>
    <x v="69"/>
    <x v="0"/>
    <x v="5"/>
    <x v="18612"/>
  </r>
  <r>
    <x v="15"/>
    <x v="69"/>
    <x v="0"/>
    <x v="6"/>
    <x v="18613"/>
  </r>
  <r>
    <x v="15"/>
    <x v="69"/>
    <x v="0"/>
    <x v="8"/>
    <x v="18614"/>
  </r>
  <r>
    <x v="15"/>
    <x v="69"/>
    <x v="0"/>
    <x v="9"/>
    <x v="18615"/>
  </r>
  <r>
    <x v="15"/>
    <x v="69"/>
    <x v="0"/>
    <x v="10"/>
    <x v="18616"/>
  </r>
  <r>
    <x v="15"/>
    <x v="69"/>
    <x v="0"/>
    <x v="11"/>
    <x v="18617"/>
  </r>
  <r>
    <x v="15"/>
    <x v="69"/>
    <x v="0"/>
    <x v="12"/>
    <x v="18618"/>
  </r>
  <r>
    <x v="15"/>
    <x v="69"/>
    <x v="0"/>
    <x v="13"/>
    <x v="18619"/>
  </r>
  <r>
    <x v="15"/>
    <x v="69"/>
    <x v="1"/>
    <x v="0"/>
    <x v="7"/>
  </r>
  <r>
    <x v="15"/>
    <x v="69"/>
    <x v="1"/>
    <x v="1"/>
    <x v="18620"/>
  </r>
  <r>
    <x v="15"/>
    <x v="69"/>
    <x v="1"/>
    <x v="2"/>
    <x v="18621"/>
  </r>
  <r>
    <x v="15"/>
    <x v="69"/>
    <x v="1"/>
    <x v="3"/>
    <x v="12972"/>
  </r>
  <r>
    <x v="15"/>
    <x v="69"/>
    <x v="1"/>
    <x v="4"/>
    <x v="18611"/>
  </r>
  <r>
    <x v="15"/>
    <x v="69"/>
    <x v="1"/>
    <x v="5"/>
    <x v="7"/>
  </r>
  <r>
    <x v="15"/>
    <x v="69"/>
    <x v="1"/>
    <x v="6"/>
    <x v="18622"/>
  </r>
  <r>
    <x v="15"/>
    <x v="69"/>
    <x v="1"/>
    <x v="8"/>
    <x v="18623"/>
  </r>
  <r>
    <x v="15"/>
    <x v="69"/>
    <x v="1"/>
    <x v="9"/>
    <x v="18624"/>
  </r>
  <r>
    <x v="15"/>
    <x v="69"/>
    <x v="1"/>
    <x v="10"/>
    <x v="7"/>
  </r>
  <r>
    <x v="15"/>
    <x v="69"/>
    <x v="1"/>
    <x v="11"/>
    <x v="18625"/>
  </r>
  <r>
    <x v="15"/>
    <x v="69"/>
    <x v="1"/>
    <x v="12"/>
    <x v="7"/>
  </r>
  <r>
    <x v="15"/>
    <x v="69"/>
    <x v="1"/>
    <x v="13"/>
    <x v="18626"/>
  </r>
  <r>
    <x v="15"/>
    <x v="70"/>
    <x v="0"/>
    <x v="0"/>
    <x v="7"/>
  </r>
  <r>
    <x v="15"/>
    <x v="70"/>
    <x v="0"/>
    <x v="1"/>
    <x v="18627"/>
  </r>
  <r>
    <x v="15"/>
    <x v="70"/>
    <x v="0"/>
    <x v="2"/>
    <x v="18628"/>
  </r>
  <r>
    <x v="15"/>
    <x v="70"/>
    <x v="0"/>
    <x v="3"/>
    <x v="12980"/>
  </r>
  <r>
    <x v="15"/>
    <x v="70"/>
    <x v="0"/>
    <x v="4"/>
    <x v="7"/>
  </r>
  <r>
    <x v="15"/>
    <x v="70"/>
    <x v="0"/>
    <x v="5"/>
    <x v="18629"/>
  </r>
  <r>
    <x v="15"/>
    <x v="70"/>
    <x v="0"/>
    <x v="6"/>
    <x v="18630"/>
  </r>
  <r>
    <x v="15"/>
    <x v="70"/>
    <x v="0"/>
    <x v="8"/>
    <x v="7"/>
  </r>
  <r>
    <x v="15"/>
    <x v="70"/>
    <x v="0"/>
    <x v="9"/>
    <x v="18631"/>
  </r>
  <r>
    <x v="15"/>
    <x v="70"/>
    <x v="0"/>
    <x v="10"/>
    <x v="18632"/>
  </r>
  <r>
    <x v="15"/>
    <x v="70"/>
    <x v="0"/>
    <x v="11"/>
    <x v="18633"/>
  </r>
  <r>
    <x v="15"/>
    <x v="70"/>
    <x v="0"/>
    <x v="12"/>
    <x v="7"/>
  </r>
  <r>
    <x v="15"/>
    <x v="70"/>
    <x v="0"/>
    <x v="13"/>
    <x v="18634"/>
  </r>
  <r>
    <x v="15"/>
    <x v="70"/>
    <x v="1"/>
    <x v="0"/>
    <x v="7"/>
  </r>
  <r>
    <x v="15"/>
    <x v="70"/>
    <x v="1"/>
    <x v="1"/>
    <x v="18635"/>
  </r>
  <r>
    <x v="15"/>
    <x v="70"/>
    <x v="1"/>
    <x v="2"/>
    <x v="18636"/>
  </r>
  <r>
    <x v="15"/>
    <x v="70"/>
    <x v="1"/>
    <x v="3"/>
    <x v="12980"/>
  </r>
  <r>
    <x v="15"/>
    <x v="70"/>
    <x v="1"/>
    <x v="4"/>
    <x v="7"/>
  </r>
  <r>
    <x v="15"/>
    <x v="70"/>
    <x v="1"/>
    <x v="5"/>
    <x v="7"/>
  </r>
  <r>
    <x v="15"/>
    <x v="70"/>
    <x v="1"/>
    <x v="6"/>
    <x v="18637"/>
  </r>
  <r>
    <x v="15"/>
    <x v="70"/>
    <x v="1"/>
    <x v="8"/>
    <x v="7"/>
  </r>
  <r>
    <x v="15"/>
    <x v="70"/>
    <x v="1"/>
    <x v="9"/>
    <x v="18638"/>
  </r>
  <r>
    <x v="15"/>
    <x v="70"/>
    <x v="1"/>
    <x v="10"/>
    <x v="7"/>
  </r>
  <r>
    <x v="15"/>
    <x v="70"/>
    <x v="1"/>
    <x v="11"/>
    <x v="18639"/>
  </r>
  <r>
    <x v="15"/>
    <x v="70"/>
    <x v="1"/>
    <x v="12"/>
    <x v="7"/>
  </r>
  <r>
    <x v="15"/>
    <x v="70"/>
    <x v="1"/>
    <x v="13"/>
    <x v="18640"/>
  </r>
  <r>
    <x v="15"/>
    <x v="71"/>
    <x v="0"/>
    <x v="0"/>
    <x v="7"/>
  </r>
  <r>
    <x v="15"/>
    <x v="71"/>
    <x v="0"/>
    <x v="1"/>
    <x v="18641"/>
  </r>
  <r>
    <x v="15"/>
    <x v="71"/>
    <x v="0"/>
    <x v="2"/>
    <x v="18642"/>
  </r>
  <r>
    <x v="15"/>
    <x v="71"/>
    <x v="0"/>
    <x v="3"/>
    <x v="16344"/>
  </r>
  <r>
    <x v="15"/>
    <x v="71"/>
    <x v="0"/>
    <x v="4"/>
    <x v="7"/>
  </r>
  <r>
    <x v="15"/>
    <x v="71"/>
    <x v="0"/>
    <x v="5"/>
    <x v="18643"/>
  </r>
  <r>
    <x v="15"/>
    <x v="71"/>
    <x v="0"/>
    <x v="6"/>
    <x v="7"/>
  </r>
  <r>
    <x v="15"/>
    <x v="71"/>
    <x v="0"/>
    <x v="8"/>
    <x v="7"/>
  </r>
  <r>
    <x v="15"/>
    <x v="71"/>
    <x v="0"/>
    <x v="9"/>
    <x v="18644"/>
  </r>
  <r>
    <x v="15"/>
    <x v="71"/>
    <x v="0"/>
    <x v="10"/>
    <x v="18645"/>
  </r>
  <r>
    <x v="15"/>
    <x v="71"/>
    <x v="0"/>
    <x v="11"/>
    <x v="18646"/>
  </r>
  <r>
    <x v="15"/>
    <x v="71"/>
    <x v="0"/>
    <x v="12"/>
    <x v="18647"/>
  </r>
  <r>
    <x v="15"/>
    <x v="71"/>
    <x v="0"/>
    <x v="13"/>
    <x v="18648"/>
  </r>
  <r>
    <x v="15"/>
    <x v="71"/>
    <x v="1"/>
    <x v="0"/>
    <x v="7"/>
  </r>
  <r>
    <x v="15"/>
    <x v="71"/>
    <x v="1"/>
    <x v="1"/>
    <x v="18649"/>
  </r>
  <r>
    <x v="15"/>
    <x v="71"/>
    <x v="1"/>
    <x v="2"/>
    <x v="18650"/>
  </r>
  <r>
    <x v="15"/>
    <x v="71"/>
    <x v="1"/>
    <x v="3"/>
    <x v="5527"/>
  </r>
  <r>
    <x v="15"/>
    <x v="71"/>
    <x v="1"/>
    <x v="4"/>
    <x v="7"/>
  </r>
  <r>
    <x v="15"/>
    <x v="71"/>
    <x v="1"/>
    <x v="5"/>
    <x v="18651"/>
  </r>
  <r>
    <x v="15"/>
    <x v="71"/>
    <x v="1"/>
    <x v="6"/>
    <x v="15326"/>
  </r>
  <r>
    <x v="15"/>
    <x v="71"/>
    <x v="1"/>
    <x v="8"/>
    <x v="7"/>
  </r>
  <r>
    <x v="15"/>
    <x v="71"/>
    <x v="1"/>
    <x v="9"/>
    <x v="18652"/>
  </r>
  <r>
    <x v="15"/>
    <x v="71"/>
    <x v="1"/>
    <x v="10"/>
    <x v="7"/>
  </r>
  <r>
    <x v="15"/>
    <x v="71"/>
    <x v="1"/>
    <x v="11"/>
    <x v="18653"/>
  </r>
  <r>
    <x v="15"/>
    <x v="71"/>
    <x v="1"/>
    <x v="12"/>
    <x v="7"/>
  </r>
  <r>
    <x v="15"/>
    <x v="71"/>
    <x v="1"/>
    <x v="13"/>
    <x v="18654"/>
  </r>
  <r>
    <x v="15"/>
    <x v="72"/>
    <x v="0"/>
    <x v="0"/>
    <x v="7"/>
  </r>
  <r>
    <x v="15"/>
    <x v="72"/>
    <x v="0"/>
    <x v="1"/>
    <x v="18655"/>
  </r>
  <r>
    <x v="15"/>
    <x v="72"/>
    <x v="0"/>
    <x v="2"/>
    <x v="18656"/>
  </r>
  <r>
    <x v="15"/>
    <x v="72"/>
    <x v="0"/>
    <x v="3"/>
    <x v="17518"/>
  </r>
  <r>
    <x v="15"/>
    <x v="72"/>
    <x v="0"/>
    <x v="4"/>
    <x v="18657"/>
  </r>
  <r>
    <x v="15"/>
    <x v="72"/>
    <x v="0"/>
    <x v="5"/>
    <x v="18658"/>
  </r>
  <r>
    <x v="15"/>
    <x v="72"/>
    <x v="0"/>
    <x v="6"/>
    <x v="18659"/>
  </r>
  <r>
    <x v="15"/>
    <x v="72"/>
    <x v="0"/>
    <x v="8"/>
    <x v="7"/>
  </r>
  <r>
    <x v="15"/>
    <x v="72"/>
    <x v="0"/>
    <x v="9"/>
    <x v="18660"/>
  </r>
  <r>
    <x v="15"/>
    <x v="72"/>
    <x v="0"/>
    <x v="10"/>
    <x v="18661"/>
  </r>
  <r>
    <x v="15"/>
    <x v="72"/>
    <x v="0"/>
    <x v="11"/>
    <x v="18662"/>
  </r>
  <r>
    <x v="15"/>
    <x v="72"/>
    <x v="0"/>
    <x v="12"/>
    <x v="18663"/>
  </r>
  <r>
    <x v="15"/>
    <x v="72"/>
    <x v="0"/>
    <x v="13"/>
    <x v="18664"/>
  </r>
  <r>
    <x v="15"/>
    <x v="72"/>
    <x v="1"/>
    <x v="0"/>
    <x v="7"/>
  </r>
  <r>
    <x v="15"/>
    <x v="72"/>
    <x v="1"/>
    <x v="1"/>
    <x v="18665"/>
  </r>
  <r>
    <x v="15"/>
    <x v="72"/>
    <x v="1"/>
    <x v="2"/>
    <x v="18666"/>
  </r>
  <r>
    <x v="15"/>
    <x v="72"/>
    <x v="1"/>
    <x v="3"/>
    <x v="17518"/>
  </r>
  <r>
    <x v="15"/>
    <x v="72"/>
    <x v="1"/>
    <x v="4"/>
    <x v="18657"/>
  </r>
  <r>
    <x v="15"/>
    <x v="72"/>
    <x v="1"/>
    <x v="5"/>
    <x v="18667"/>
  </r>
  <r>
    <x v="15"/>
    <x v="72"/>
    <x v="1"/>
    <x v="6"/>
    <x v="18668"/>
  </r>
  <r>
    <x v="15"/>
    <x v="72"/>
    <x v="1"/>
    <x v="8"/>
    <x v="7"/>
  </r>
  <r>
    <x v="15"/>
    <x v="72"/>
    <x v="1"/>
    <x v="9"/>
    <x v="18669"/>
  </r>
  <r>
    <x v="15"/>
    <x v="72"/>
    <x v="1"/>
    <x v="10"/>
    <x v="7"/>
  </r>
  <r>
    <x v="15"/>
    <x v="72"/>
    <x v="1"/>
    <x v="11"/>
    <x v="18670"/>
  </r>
  <r>
    <x v="15"/>
    <x v="72"/>
    <x v="1"/>
    <x v="12"/>
    <x v="7"/>
  </r>
  <r>
    <x v="15"/>
    <x v="72"/>
    <x v="1"/>
    <x v="13"/>
    <x v="18671"/>
  </r>
  <r>
    <x v="15"/>
    <x v="73"/>
    <x v="0"/>
    <x v="0"/>
    <x v="7"/>
  </r>
  <r>
    <x v="15"/>
    <x v="73"/>
    <x v="0"/>
    <x v="1"/>
    <x v="18672"/>
  </r>
  <r>
    <x v="15"/>
    <x v="73"/>
    <x v="0"/>
    <x v="2"/>
    <x v="18673"/>
  </r>
  <r>
    <x v="15"/>
    <x v="73"/>
    <x v="0"/>
    <x v="3"/>
    <x v="16835"/>
  </r>
  <r>
    <x v="15"/>
    <x v="73"/>
    <x v="0"/>
    <x v="4"/>
    <x v="7"/>
  </r>
  <r>
    <x v="15"/>
    <x v="73"/>
    <x v="0"/>
    <x v="5"/>
    <x v="18674"/>
  </r>
  <r>
    <x v="15"/>
    <x v="73"/>
    <x v="0"/>
    <x v="6"/>
    <x v="18675"/>
  </r>
  <r>
    <x v="15"/>
    <x v="73"/>
    <x v="0"/>
    <x v="8"/>
    <x v="7"/>
  </r>
  <r>
    <x v="15"/>
    <x v="73"/>
    <x v="0"/>
    <x v="9"/>
    <x v="18676"/>
  </r>
  <r>
    <x v="15"/>
    <x v="73"/>
    <x v="0"/>
    <x v="10"/>
    <x v="18677"/>
  </r>
  <r>
    <x v="15"/>
    <x v="73"/>
    <x v="0"/>
    <x v="11"/>
    <x v="18678"/>
  </r>
  <r>
    <x v="15"/>
    <x v="73"/>
    <x v="0"/>
    <x v="12"/>
    <x v="7"/>
  </r>
  <r>
    <x v="15"/>
    <x v="73"/>
    <x v="0"/>
    <x v="13"/>
    <x v="18679"/>
  </r>
  <r>
    <x v="15"/>
    <x v="73"/>
    <x v="1"/>
    <x v="0"/>
    <x v="7"/>
  </r>
  <r>
    <x v="15"/>
    <x v="73"/>
    <x v="1"/>
    <x v="1"/>
    <x v="18672"/>
  </r>
  <r>
    <x v="15"/>
    <x v="73"/>
    <x v="1"/>
    <x v="2"/>
    <x v="18680"/>
  </r>
  <r>
    <x v="15"/>
    <x v="73"/>
    <x v="1"/>
    <x v="3"/>
    <x v="16835"/>
  </r>
  <r>
    <x v="15"/>
    <x v="73"/>
    <x v="1"/>
    <x v="4"/>
    <x v="7"/>
  </r>
  <r>
    <x v="15"/>
    <x v="73"/>
    <x v="1"/>
    <x v="5"/>
    <x v="7"/>
  </r>
  <r>
    <x v="15"/>
    <x v="73"/>
    <x v="1"/>
    <x v="6"/>
    <x v="18681"/>
  </r>
  <r>
    <x v="15"/>
    <x v="73"/>
    <x v="1"/>
    <x v="8"/>
    <x v="7"/>
  </r>
  <r>
    <x v="15"/>
    <x v="73"/>
    <x v="1"/>
    <x v="9"/>
    <x v="18682"/>
  </r>
  <r>
    <x v="15"/>
    <x v="73"/>
    <x v="1"/>
    <x v="10"/>
    <x v="7"/>
  </r>
  <r>
    <x v="15"/>
    <x v="73"/>
    <x v="1"/>
    <x v="11"/>
    <x v="18683"/>
  </r>
  <r>
    <x v="15"/>
    <x v="73"/>
    <x v="1"/>
    <x v="12"/>
    <x v="7"/>
  </r>
  <r>
    <x v="15"/>
    <x v="73"/>
    <x v="1"/>
    <x v="13"/>
    <x v="18684"/>
  </r>
  <r>
    <x v="16"/>
    <x v="0"/>
    <x v="0"/>
    <x v="0"/>
    <x v="7"/>
  </r>
  <r>
    <x v="16"/>
    <x v="0"/>
    <x v="0"/>
    <x v="1"/>
    <x v="18685"/>
  </r>
  <r>
    <x v="16"/>
    <x v="0"/>
    <x v="0"/>
    <x v="2"/>
    <x v="18686"/>
  </r>
  <r>
    <x v="16"/>
    <x v="0"/>
    <x v="0"/>
    <x v="3"/>
    <x v="18687"/>
  </r>
  <r>
    <x v="16"/>
    <x v="0"/>
    <x v="0"/>
    <x v="4"/>
    <x v="18688"/>
  </r>
  <r>
    <x v="16"/>
    <x v="0"/>
    <x v="0"/>
    <x v="5"/>
    <x v="18689"/>
  </r>
  <r>
    <x v="16"/>
    <x v="0"/>
    <x v="0"/>
    <x v="6"/>
    <x v="18690"/>
  </r>
  <r>
    <x v="16"/>
    <x v="0"/>
    <x v="0"/>
    <x v="8"/>
    <x v="18691"/>
  </r>
  <r>
    <x v="16"/>
    <x v="0"/>
    <x v="0"/>
    <x v="9"/>
    <x v="18692"/>
  </r>
  <r>
    <x v="16"/>
    <x v="0"/>
    <x v="0"/>
    <x v="10"/>
    <x v="18693"/>
  </r>
  <r>
    <x v="16"/>
    <x v="0"/>
    <x v="0"/>
    <x v="11"/>
    <x v="18694"/>
  </r>
  <r>
    <x v="16"/>
    <x v="0"/>
    <x v="0"/>
    <x v="12"/>
    <x v="18695"/>
  </r>
  <r>
    <x v="16"/>
    <x v="0"/>
    <x v="0"/>
    <x v="13"/>
    <x v="18696"/>
  </r>
  <r>
    <x v="16"/>
    <x v="0"/>
    <x v="1"/>
    <x v="0"/>
    <x v="18697"/>
  </r>
  <r>
    <x v="16"/>
    <x v="0"/>
    <x v="1"/>
    <x v="1"/>
    <x v="18698"/>
  </r>
  <r>
    <x v="16"/>
    <x v="0"/>
    <x v="1"/>
    <x v="2"/>
    <x v="18699"/>
  </r>
  <r>
    <x v="16"/>
    <x v="0"/>
    <x v="1"/>
    <x v="3"/>
    <x v="18700"/>
  </r>
  <r>
    <x v="16"/>
    <x v="0"/>
    <x v="1"/>
    <x v="4"/>
    <x v="18701"/>
  </r>
  <r>
    <x v="16"/>
    <x v="0"/>
    <x v="1"/>
    <x v="5"/>
    <x v="18702"/>
  </r>
  <r>
    <x v="16"/>
    <x v="0"/>
    <x v="1"/>
    <x v="6"/>
    <x v="18703"/>
  </r>
  <r>
    <x v="16"/>
    <x v="0"/>
    <x v="1"/>
    <x v="8"/>
    <x v="18704"/>
  </r>
  <r>
    <x v="16"/>
    <x v="0"/>
    <x v="1"/>
    <x v="9"/>
    <x v="18705"/>
  </r>
  <r>
    <x v="16"/>
    <x v="0"/>
    <x v="1"/>
    <x v="10"/>
    <x v="7"/>
  </r>
  <r>
    <x v="16"/>
    <x v="0"/>
    <x v="1"/>
    <x v="11"/>
    <x v="18706"/>
  </r>
  <r>
    <x v="16"/>
    <x v="0"/>
    <x v="1"/>
    <x v="12"/>
    <x v="7"/>
  </r>
  <r>
    <x v="16"/>
    <x v="0"/>
    <x v="1"/>
    <x v="13"/>
    <x v="18707"/>
  </r>
  <r>
    <x v="16"/>
    <x v="1"/>
    <x v="0"/>
    <x v="0"/>
    <x v="18708"/>
  </r>
  <r>
    <x v="16"/>
    <x v="1"/>
    <x v="0"/>
    <x v="1"/>
    <x v="18709"/>
  </r>
  <r>
    <x v="16"/>
    <x v="1"/>
    <x v="0"/>
    <x v="2"/>
    <x v="18710"/>
  </r>
  <r>
    <x v="16"/>
    <x v="1"/>
    <x v="0"/>
    <x v="3"/>
    <x v="18711"/>
  </r>
  <r>
    <x v="16"/>
    <x v="1"/>
    <x v="0"/>
    <x v="4"/>
    <x v="18712"/>
  </r>
  <r>
    <x v="16"/>
    <x v="1"/>
    <x v="0"/>
    <x v="5"/>
    <x v="18713"/>
  </r>
  <r>
    <x v="16"/>
    <x v="1"/>
    <x v="0"/>
    <x v="6"/>
    <x v="18714"/>
  </r>
  <r>
    <x v="16"/>
    <x v="1"/>
    <x v="0"/>
    <x v="8"/>
    <x v="18715"/>
  </r>
  <r>
    <x v="16"/>
    <x v="1"/>
    <x v="0"/>
    <x v="9"/>
    <x v="18716"/>
  </r>
  <r>
    <x v="16"/>
    <x v="1"/>
    <x v="0"/>
    <x v="10"/>
    <x v="7"/>
  </r>
  <r>
    <x v="16"/>
    <x v="1"/>
    <x v="0"/>
    <x v="11"/>
    <x v="18717"/>
  </r>
  <r>
    <x v="16"/>
    <x v="1"/>
    <x v="0"/>
    <x v="12"/>
    <x v="18718"/>
  </r>
  <r>
    <x v="16"/>
    <x v="1"/>
    <x v="0"/>
    <x v="13"/>
    <x v="18719"/>
  </r>
  <r>
    <x v="16"/>
    <x v="1"/>
    <x v="1"/>
    <x v="0"/>
    <x v="18708"/>
  </r>
  <r>
    <x v="16"/>
    <x v="1"/>
    <x v="1"/>
    <x v="1"/>
    <x v="18720"/>
  </r>
  <r>
    <x v="16"/>
    <x v="1"/>
    <x v="1"/>
    <x v="2"/>
    <x v="18721"/>
  </r>
  <r>
    <x v="16"/>
    <x v="1"/>
    <x v="1"/>
    <x v="3"/>
    <x v="18722"/>
  </r>
  <r>
    <x v="16"/>
    <x v="1"/>
    <x v="1"/>
    <x v="4"/>
    <x v="18723"/>
  </r>
  <r>
    <x v="16"/>
    <x v="1"/>
    <x v="1"/>
    <x v="5"/>
    <x v="7"/>
  </r>
  <r>
    <x v="16"/>
    <x v="1"/>
    <x v="1"/>
    <x v="6"/>
    <x v="18724"/>
  </r>
  <r>
    <x v="16"/>
    <x v="1"/>
    <x v="1"/>
    <x v="8"/>
    <x v="18715"/>
  </r>
  <r>
    <x v="16"/>
    <x v="1"/>
    <x v="1"/>
    <x v="9"/>
    <x v="18725"/>
  </r>
  <r>
    <x v="16"/>
    <x v="1"/>
    <x v="1"/>
    <x v="10"/>
    <x v="7"/>
  </r>
  <r>
    <x v="16"/>
    <x v="1"/>
    <x v="1"/>
    <x v="11"/>
    <x v="18726"/>
  </r>
  <r>
    <x v="16"/>
    <x v="1"/>
    <x v="1"/>
    <x v="12"/>
    <x v="7"/>
  </r>
  <r>
    <x v="16"/>
    <x v="1"/>
    <x v="1"/>
    <x v="13"/>
    <x v="18727"/>
  </r>
  <r>
    <x v="16"/>
    <x v="2"/>
    <x v="0"/>
    <x v="0"/>
    <x v="7"/>
  </r>
  <r>
    <x v="16"/>
    <x v="2"/>
    <x v="0"/>
    <x v="1"/>
    <x v="18728"/>
  </r>
  <r>
    <x v="16"/>
    <x v="2"/>
    <x v="0"/>
    <x v="2"/>
    <x v="18729"/>
  </r>
  <r>
    <x v="16"/>
    <x v="2"/>
    <x v="0"/>
    <x v="3"/>
    <x v="15307"/>
  </r>
  <r>
    <x v="16"/>
    <x v="2"/>
    <x v="0"/>
    <x v="4"/>
    <x v="18730"/>
  </r>
  <r>
    <x v="16"/>
    <x v="2"/>
    <x v="0"/>
    <x v="5"/>
    <x v="18731"/>
  </r>
  <r>
    <x v="16"/>
    <x v="2"/>
    <x v="0"/>
    <x v="6"/>
    <x v="18732"/>
  </r>
  <r>
    <x v="16"/>
    <x v="2"/>
    <x v="0"/>
    <x v="8"/>
    <x v="18733"/>
  </r>
  <r>
    <x v="16"/>
    <x v="2"/>
    <x v="0"/>
    <x v="9"/>
    <x v="18734"/>
  </r>
  <r>
    <x v="16"/>
    <x v="2"/>
    <x v="0"/>
    <x v="10"/>
    <x v="18735"/>
  </r>
  <r>
    <x v="16"/>
    <x v="2"/>
    <x v="0"/>
    <x v="11"/>
    <x v="18736"/>
  </r>
  <r>
    <x v="16"/>
    <x v="2"/>
    <x v="0"/>
    <x v="12"/>
    <x v="18737"/>
  </r>
  <r>
    <x v="16"/>
    <x v="2"/>
    <x v="0"/>
    <x v="13"/>
    <x v="18738"/>
  </r>
  <r>
    <x v="16"/>
    <x v="2"/>
    <x v="1"/>
    <x v="0"/>
    <x v="7"/>
  </r>
  <r>
    <x v="16"/>
    <x v="2"/>
    <x v="1"/>
    <x v="1"/>
    <x v="18739"/>
  </r>
  <r>
    <x v="16"/>
    <x v="2"/>
    <x v="1"/>
    <x v="2"/>
    <x v="18740"/>
  </r>
  <r>
    <x v="16"/>
    <x v="2"/>
    <x v="1"/>
    <x v="3"/>
    <x v="15318"/>
  </r>
  <r>
    <x v="16"/>
    <x v="2"/>
    <x v="1"/>
    <x v="4"/>
    <x v="18730"/>
  </r>
  <r>
    <x v="16"/>
    <x v="2"/>
    <x v="1"/>
    <x v="5"/>
    <x v="18741"/>
  </r>
  <r>
    <x v="16"/>
    <x v="2"/>
    <x v="1"/>
    <x v="6"/>
    <x v="18742"/>
  </r>
  <r>
    <x v="16"/>
    <x v="2"/>
    <x v="1"/>
    <x v="8"/>
    <x v="18743"/>
  </r>
  <r>
    <x v="16"/>
    <x v="2"/>
    <x v="1"/>
    <x v="9"/>
    <x v="18744"/>
  </r>
  <r>
    <x v="16"/>
    <x v="2"/>
    <x v="1"/>
    <x v="10"/>
    <x v="7"/>
  </r>
  <r>
    <x v="16"/>
    <x v="2"/>
    <x v="1"/>
    <x v="11"/>
    <x v="18745"/>
  </r>
  <r>
    <x v="16"/>
    <x v="2"/>
    <x v="1"/>
    <x v="12"/>
    <x v="7"/>
  </r>
  <r>
    <x v="16"/>
    <x v="2"/>
    <x v="1"/>
    <x v="13"/>
    <x v="18746"/>
  </r>
  <r>
    <x v="16"/>
    <x v="3"/>
    <x v="0"/>
    <x v="0"/>
    <x v="7"/>
  </r>
  <r>
    <x v="16"/>
    <x v="3"/>
    <x v="0"/>
    <x v="1"/>
    <x v="18747"/>
  </r>
  <r>
    <x v="16"/>
    <x v="3"/>
    <x v="0"/>
    <x v="2"/>
    <x v="18748"/>
  </r>
  <r>
    <x v="16"/>
    <x v="3"/>
    <x v="0"/>
    <x v="3"/>
    <x v="14214"/>
  </r>
  <r>
    <x v="16"/>
    <x v="3"/>
    <x v="0"/>
    <x v="4"/>
    <x v="7"/>
  </r>
  <r>
    <x v="16"/>
    <x v="3"/>
    <x v="0"/>
    <x v="5"/>
    <x v="18749"/>
  </r>
  <r>
    <x v="16"/>
    <x v="3"/>
    <x v="0"/>
    <x v="6"/>
    <x v="18750"/>
  </r>
  <r>
    <x v="16"/>
    <x v="3"/>
    <x v="0"/>
    <x v="8"/>
    <x v="18751"/>
  </r>
  <r>
    <x v="16"/>
    <x v="3"/>
    <x v="0"/>
    <x v="9"/>
    <x v="18752"/>
  </r>
  <r>
    <x v="16"/>
    <x v="3"/>
    <x v="0"/>
    <x v="10"/>
    <x v="18753"/>
  </r>
  <r>
    <x v="16"/>
    <x v="3"/>
    <x v="0"/>
    <x v="11"/>
    <x v="18754"/>
  </r>
  <r>
    <x v="16"/>
    <x v="3"/>
    <x v="0"/>
    <x v="12"/>
    <x v="18755"/>
  </r>
  <r>
    <x v="16"/>
    <x v="3"/>
    <x v="0"/>
    <x v="13"/>
    <x v="18756"/>
  </r>
  <r>
    <x v="16"/>
    <x v="3"/>
    <x v="1"/>
    <x v="0"/>
    <x v="7"/>
  </r>
  <r>
    <x v="16"/>
    <x v="3"/>
    <x v="1"/>
    <x v="1"/>
    <x v="18747"/>
  </r>
  <r>
    <x v="16"/>
    <x v="3"/>
    <x v="1"/>
    <x v="2"/>
    <x v="18757"/>
  </r>
  <r>
    <x v="16"/>
    <x v="3"/>
    <x v="1"/>
    <x v="3"/>
    <x v="14225"/>
  </r>
  <r>
    <x v="16"/>
    <x v="3"/>
    <x v="1"/>
    <x v="4"/>
    <x v="18758"/>
  </r>
  <r>
    <x v="16"/>
    <x v="3"/>
    <x v="1"/>
    <x v="5"/>
    <x v="18759"/>
  </r>
  <r>
    <x v="16"/>
    <x v="3"/>
    <x v="1"/>
    <x v="6"/>
    <x v="18760"/>
  </r>
  <r>
    <x v="16"/>
    <x v="3"/>
    <x v="1"/>
    <x v="8"/>
    <x v="18751"/>
  </r>
  <r>
    <x v="16"/>
    <x v="3"/>
    <x v="1"/>
    <x v="9"/>
    <x v="18761"/>
  </r>
  <r>
    <x v="16"/>
    <x v="3"/>
    <x v="1"/>
    <x v="10"/>
    <x v="7"/>
  </r>
  <r>
    <x v="16"/>
    <x v="3"/>
    <x v="1"/>
    <x v="11"/>
    <x v="18762"/>
  </r>
  <r>
    <x v="16"/>
    <x v="3"/>
    <x v="1"/>
    <x v="12"/>
    <x v="7"/>
  </r>
  <r>
    <x v="16"/>
    <x v="3"/>
    <x v="1"/>
    <x v="13"/>
    <x v="18763"/>
  </r>
  <r>
    <x v="16"/>
    <x v="4"/>
    <x v="0"/>
    <x v="0"/>
    <x v="18764"/>
  </r>
  <r>
    <x v="16"/>
    <x v="4"/>
    <x v="0"/>
    <x v="1"/>
    <x v="18765"/>
  </r>
  <r>
    <x v="16"/>
    <x v="4"/>
    <x v="0"/>
    <x v="2"/>
    <x v="18766"/>
  </r>
  <r>
    <x v="16"/>
    <x v="4"/>
    <x v="0"/>
    <x v="3"/>
    <x v="18767"/>
  </r>
  <r>
    <x v="16"/>
    <x v="4"/>
    <x v="0"/>
    <x v="4"/>
    <x v="18768"/>
  </r>
  <r>
    <x v="16"/>
    <x v="4"/>
    <x v="0"/>
    <x v="5"/>
    <x v="18769"/>
  </r>
  <r>
    <x v="16"/>
    <x v="4"/>
    <x v="0"/>
    <x v="6"/>
    <x v="18770"/>
  </r>
  <r>
    <x v="16"/>
    <x v="4"/>
    <x v="0"/>
    <x v="8"/>
    <x v="18771"/>
  </r>
  <r>
    <x v="16"/>
    <x v="4"/>
    <x v="0"/>
    <x v="9"/>
    <x v="18772"/>
  </r>
  <r>
    <x v="16"/>
    <x v="4"/>
    <x v="0"/>
    <x v="10"/>
    <x v="18773"/>
  </r>
  <r>
    <x v="16"/>
    <x v="4"/>
    <x v="0"/>
    <x v="11"/>
    <x v="18774"/>
  </r>
  <r>
    <x v="16"/>
    <x v="4"/>
    <x v="0"/>
    <x v="12"/>
    <x v="18775"/>
  </r>
  <r>
    <x v="16"/>
    <x v="4"/>
    <x v="0"/>
    <x v="13"/>
    <x v="18776"/>
  </r>
  <r>
    <x v="16"/>
    <x v="4"/>
    <x v="1"/>
    <x v="0"/>
    <x v="18764"/>
  </r>
  <r>
    <x v="16"/>
    <x v="4"/>
    <x v="1"/>
    <x v="1"/>
    <x v="18777"/>
  </r>
  <r>
    <x v="16"/>
    <x v="4"/>
    <x v="1"/>
    <x v="2"/>
    <x v="18778"/>
  </r>
  <r>
    <x v="16"/>
    <x v="4"/>
    <x v="1"/>
    <x v="3"/>
    <x v="18779"/>
  </r>
  <r>
    <x v="16"/>
    <x v="4"/>
    <x v="1"/>
    <x v="4"/>
    <x v="18768"/>
  </r>
  <r>
    <x v="16"/>
    <x v="4"/>
    <x v="1"/>
    <x v="5"/>
    <x v="18780"/>
  </r>
  <r>
    <x v="16"/>
    <x v="4"/>
    <x v="1"/>
    <x v="6"/>
    <x v="18781"/>
  </r>
  <r>
    <x v="16"/>
    <x v="4"/>
    <x v="1"/>
    <x v="8"/>
    <x v="18782"/>
  </r>
  <r>
    <x v="16"/>
    <x v="4"/>
    <x v="1"/>
    <x v="9"/>
    <x v="18783"/>
  </r>
  <r>
    <x v="16"/>
    <x v="4"/>
    <x v="1"/>
    <x v="10"/>
    <x v="7"/>
  </r>
  <r>
    <x v="16"/>
    <x v="4"/>
    <x v="1"/>
    <x v="11"/>
    <x v="18784"/>
  </r>
  <r>
    <x v="16"/>
    <x v="4"/>
    <x v="1"/>
    <x v="12"/>
    <x v="7"/>
  </r>
  <r>
    <x v="16"/>
    <x v="4"/>
    <x v="1"/>
    <x v="13"/>
    <x v="18785"/>
  </r>
  <r>
    <x v="16"/>
    <x v="6"/>
    <x v="0"/>
    <x v="0"/>
    <x v="7"/>
  </r>
  <r>
    <x v="16"/>
    <x v="6"/>
    <x v="0"/>
    <x v="1"/>
    <x v="18786"/>
  </r>
  <r>
    <x v="16"/>
    <x v="6"/>
    <x v="0"/>
    <x v="2"/>
    <x v="18787"/>
  </r>
  <r>
    <x v="16"/>
    <x v="6"/>
    <x v="0"/>
    <x v="3"/>
    <x v="18788"/>
  </r>
  <r>
    <x v="16"/>
    <x v="6"/>
    <x v="0"/>
    <x v="4"/>
    <x v="18789"/>
  </r>
  <r>
    <x v="16"/>
    <x v="6"/>
    <x v="0"/>
    <x v="5"/>
    <x v="18790"/>
  </r>
  <r>
    <x v="16"/>
    <x v="6"/>
    <x v="0"/>
    <x v="6"/>
    <x v="18791"/>
  </r>
  <r>
    <x v="16"/>
    <x v="6"/>
    <x v="0"/>
    <x v="8"/>
    <x v="18792"/>
  </r>
  <r>
    <x v="16"/>
    <x v="6"/>
    <x v="0"/>
    <x v="9"/>
    <x v="18793"/>
  </r>
  <r>
    <x v="16"/>
    <x v="6"/>
    <x v="0"/>
    <x v="10"/>
    <x v="7"/>
  </r>
  <r>
    <x v="16"/>
    <x v="6"/>
    <x v="0"/>
    <x v="11"/>
    <x v="18794"/>
  </r>
  <r>
    <x v="16"/>
    <x v="6"/>
    <x v="0"/>
    <x v="12"/>
    <x v="18795"/>
  </r>
  <r>
    <x v="16"/>
    <x v="6"/>
    <x v="0"/>
    <x v="13"/>
    <x v="18796"/>
  </r>
  <r>
    <x v="16"/>
    <x v="6"/>
    <x v="1"/>
    <x v="0"/>
    <x v="18797"/>
  </r>
  <r>
    <x v="16"/>
    <x v="6"/>
    <x v="1"/>
    <x v="1"/>
    <x v="18798"/>
  </r>
  <r>
    <x v="16"/>
    <x v="6"/>
    <x v="1"/>
    <x v="2"/>
    <x v="18799"/>
  </r>
  <r>
    <x v="16"/>
    <x v="6"/>
    <x v="1"/>
    <x v="3"/>
    <x v="18800"/>
  </r>
  <r>
    <x v="16"/>
    <x v="6"/>
    <x v="1"/>
    <x v="4"/>
    <x v="18801"/>
  </r>
  <r>
    <x v="16"/>
    <x v="6"/>
    <x v="1"/>
    <x v="5"/>
    <x v="18802"/>
  </r>
  <r>
    <x v="16"/>
    <x v="6"/>
    <x v="1"/>
    <x v="6"/>
    <x v="18803"/>
  </r>
  <r>
    <x v="16"/>
    <x v="6"/>
    <x v="1"/>
    <x v="8"/>
    <x v="18792"/>
  </r>
  <r>
    <x v="16"/>
    <x v="6"/>
    <x v="1"/>
    <x v="9"/>
    <x v="18804"/>
  </r>
  <r>
    <x v="16"/>
    <x v="6"/>
    <x v="1"/>
    <x v="10"/>
    <x v="7"/>
  </r>
  <r>
    <x v="16"/>
    <x v="6"/>
    <x v="1"/>
    <x v="11"/>
    <x v="18805"/>
  </r>
  <r>
    <x v="16"/>
    <x v="6"/>
    <x v="1"/>
    <x v="12"/>
    <x v="7"/>
  </r>
  <r>
    <x v="16"/>
    <x v="6"/>
    <x v="1"/>
    <x v="13"/>
    <x v="18806"/>
  </r>
  <r>
    <x v="16"/>
    <x v="7"/>
    <x v="0"/>
    <x v="0"/>
    <x v="7"/>
  </r>
  <r>
    <x v="16"/>
    <x v="7"/>
    <x v="0"/>
    <x v="1"/>
    <x v="18807"/>
  </r>
  <r>
    <x v="16"/>
    <x v="7"/>
    <x v="0"/>
    <x v="2"/>
    <x v="18808"/>
  </r>
  <r>
    <x v="16"/>
    <x v="7"/>
    <x v="0"/>
    <x v="3"/>
    <x v="2664"/>
  </r>
  <r>
    <x v="16"/>
    <x v="7"/>
    <x v="0"/>
    <x v="4"/>
    <x v="18809"/>
  </r>
  <r>
    <x v="16"/>
    <x v="7"/>
    <x v="0"/>
    <x v="5"/>
    <x v="7"/>
  </r>
  <r>
    <x v="16"/>
    <x v="7"/>
    <x v="0"/>
    <x v="6"/>
    <x v="18810"/>
  </r>
  <r>
    <x v="16"/>
    <x v="7"/>
    <x v="0"/>
    <x v="8"/>
    <x v="7"/>
  </r>
  <r>
    <x v="16"/>
    <x v="7"/>
    <x v="0"/>
    <x v="9"/>
    <x v="18811"/>
  </r>
  <r>
    <x v="16"/>
    <x v="7"/>
    <x v="0"/>
    <x v="10"/>
    <x v="7"/>
  </r>
  <r>
    <x v="16"/>
    <x v="7"/>
    <x v="0"/>
    <x v="11"/>
    <x v="18812"/>
  </r>
  <r>
    <x v="16"/>
    <x v="7"/>
    <x v="0"/>
    <x v="12"/>
    <x v="7"/>
  </r>
  <r>
    <x v="16"/>
    <x v="7"/>
    <x v="0"/>
    <x v="13"/>
    <x v="18813"/>
  </r>
  <r>
    <x v="16"/>
    <x v="7"/>
    <x v="1"/>
    <x v="0"/>
    <x v="7"/>
  </r>
  <r>
    <x v="16"/>
    <x v="7"/>
    <x v="1"/>
    <x v="1"/>
    <x v="18814"/>
  </r>
  <r>
    <x v="16"/>
    <x v="7"/>
    <x v="1"/>
    <x v="2"/>
    <x v="18815"/>
  </r>
  <r>
    <x v="16"/>
    <x v="7"/>
    <x v="1"/>
    <x v="3"/>
    <x v="6129"/>
  </r>
  <r>
    <x v="16"/>
    <x v="7"/>
    <x v="1"/>
    <x v="4"/>
    <x v="7"/>
  </r>
  <r>
    <x v="16"/>
    <x v="7"/>
    <x v="1"/>
    <x v="5"/>
    <x v="7"/>
  </r>
  <r>
    <x v="16"/>
    <x v="7"/>
    <x v="1"/>
    <x v="6"/>
    <x v="15697"/>
  </r>
  <r>
    <x v="16"/>
    <x v="7"/>
    <x v="1"/>
    <x v="8"/>
    <x v="7"/>
  </r>
  <r>
    <x v="16"/>
    <x v="7"/>
    <x v="1"/>
    <x v="9"/>
    <x v="18816"/>
  </r>
  <r>
    <x v="16"/>
    <x v="7"/>
    <x v="1"/>
    <x v="10"/>
    <x v="7"/>
  </r>
  <r>
    <x v="16"/>
    <x v="7"/>
    <x v="1"/>
    <x v="11"/>
    <x v="18817"/>
  </r>
  <r>
    <x v="16"/>
    <x v="7"/>
    <x v="1"/>
    <x v="12"/>
    <x v="7"/>
  </r>
  <r>
    <x v="16"/>
    <x v="7"/>
    <x v="1"/>
    <x v="13"/>
    <x v="18818"/>
  </r>
  <r>
    <x v="16"/>
    <x v="8"/>
    <x v="0"/>
    <x v="0"/>
    <x v="7"/>
  </r>
  <r>
    <x v="16"/>
    <x v="8"/>
    <x v="0"/>
    <x v="1"/>
    <x v="18819"/>
  </r>
  <r>
    <x v="16"/>
    <x v="8"/>
    <x v="0"/>
    <x v="2"/>
    <x v="18820"/>
  </r>
  <r>
    <x v="16"/>
    <x v="8"/>
    <x v="0"/>
    <x v="3"/>
    <x v="18821"/>
  </r>
  <r>
    <x v="16"/>
    <x v="8"/>
    <x v="0"/>
    <x v="4"/>
    <x v="18822"/>
  </r>
  <r>
    <x v="16"/>
    <x v="8"/>
    <x v="0"/>
    <x v="5"/>
    <x v="18823"/>
  </r>
  <r>
    <x v="16"/>
    <x v="8"/>
    <x v="0"/>
    <x v="6"/>
    <x v="18824"/>
  </r>
  <r>
    <x v="16"/>
    <x v="8"/>
    <x v="0"/>
    <x v="8"/>
    <x v="18825"/>
  </r>
  <r>
    <x v="16"/>
    <x v="8"/>
    <x v="0"/>
    <x v="9"/>
    <x v="18826"/>
  </r>
  <r>
    <x v="16"/>
    <x v="8"/>
    <x v="0"/>
    <x v="10"/>
    <x v="18827"/>
  </r>
  <r>
    <x v="16"/>
    <x v="8"/>
    <x v="0"/>
    <x v="11"/>
    <x v="18828"/>
  </r>
  <r>
    <x v="16"/>
    <x v="8"/>
    <x v="0"/>
    <x v="12"/>
    <x v="18829"/>
  </r>
  <r>
    <x v="16"/>
    <x v="8"/>
    <x v="0"/>
    <x v="13"/>
    <x v="18830"/>
  </r>
  <r>
    <x v="16"/>
    <x v="8"/>
    <x v="1"/>
    <x v="0"/>
    <x v="18831"/>
  </r>
  <r>
    <x v="16"/>
    <x v="8"/>
    <x v="1"/>
    <x v="1"/>
    <x v="18832"/>
  </r>
  <r>
    <x v="16"/>
    <x v="8"/>
    <x v="1"/>
    <x v="2"/>
    <x v="18833"/>
  </r>
  <r>
    <x v="16"/>
    <x v="8"/>
    <x v="1"/>
    <x v="3"/>
    <x v="18834"/>
  </r>
  <r>
    <x v="16"/>
    <x v="8"/>
    <x v="1"/>
    <x v="4"/>
    <x v="18822"/>
  </r>
  <r>
    <x v="16"/>
    <x v="8"/>
    <x v="1"/>
    <x v="5"/>
    <x v="18823"/>
  </r>
  <r>
    <x v="16"/>
    <x v="8"/>
    <x v="1"/>
    <x v="6"/>
    <x v="18835"/>
  </r>
  <r>
    <x v="16"/>
    <x v="8"/>
    <x v="1"/>
    <x v="8"/>
    <x v="18836"/>
  </r>
  <r>
    <x v="16"/>
    <x v="8"/>
    <x v="1"/>
    <x v="9"/>
    <x v="18837"/>
  </r>
  <r>
    <x v="16"/>
    <x v="8"/>
    <x v="1"/>
    <x v="10"/>
    <x v="7"/>
  </r>
  <r>
    <x v="16"/>
    <x v="8"/>
    <x v="1"/>
    <x v="11"/>
    <x v="18838"/>
  </r>
  <r>
    <x v="16"/>
    <x v="8"/>
    <x v="1"/>
    <x v="12"/>
    <x v="7"/>
  </r>
  <r>
    <x v="16"/>
    <x v="8"/>
    <x v="1"/>
    <x v="13"/>
    <x v="18839"/>
  </r>
  <r>
    <x v="16"/>
    <x v="9"/>
    <x v="0"/>
    <x v="0"/>
    <x v="7"/>
  </r>
  <r>
    <x v="16"/>
    <x v="9"/>
    <x v="0"/>
    <x v="1"/>
    <x v="18840"/>
  </r>
  <r>
    <x v="16"/>
    <x v="9"/>
    <x v="0"/>
    <x v="2"/>
    <x v="18841"/>
  </r>
  <r>
    <x v="16"/>
    <x v="9"/>
    <x v="0"/>
    <x v="3"/>
    <x v="15412"/>
  </r>
  <r>
    <x v="16"/>
    <x v="9"/>
    <x v="0"/>
    <x v="4"/>
    <x v="18842"/>
  </r>
  <r>
    <x v="16"/>
    <x v="9"/>
    <x v="0"/>
    <x v="5"/>
    <x v="18843"/>
  </r>
  <r>
    <x v="16"/>
    <x v="9"/>
    <x v="0"/>
    <x v="6"/>
    <x v="18844"/>
  </r>
  <r>
    <x v="16"/>
    <x v="9"/>
    <x v="0"/>
    <x v="8"/>
    <x v="18845"/>
  </r>
  <r>
    <x v="16"/>
    <x v="9"/>
    <x v="0"/>
    <x v="9"/>
    <x v="18846"/>
  </r>
  <r>
    <x v="16"/>
    <x v="9"/>
    <x v="0"/>
    <x v="10"/>
    <x v="18847"/>
  </r>
  <r>
    <x v="16"/>
    <x v="9"/>
    <x v="0"/>
    <x v="11"/>
    <x v="18848"/>
  </r>
  <r>
    <x v="16"/>
    <x v="9"/>
    <x v="0"/>
    <x v="12"/>
    <x v="18849"/>
  </r>
  <r>
    <x v="16"/>
    <x v="9"/>
    <x v="0"/>
    <x v="13"/>
    <x v="18850"/>
  </r>
  <r>
    <x v="16"/>
    <x v="9"/>
    <x v="1"/>
    <x v="0"/>
    <x v="18851"/>
  </r>
  <r>
    <x v="16"/>
    <x v="9"/>
    <x v="1"/>
    <x v="1"/>
    <x v="18852"/>
  </r>
  <r>
    <x v="16"/>
    <x v="9"/>
    <x v="1"/>
    <x v="2"/>
    <x v="18853"/>
  </r>
  <r>
    <x v="16"/>
    <x v="9"/>
    <x v="1"/>
    <x v="3"/>
    <x v="15412"/>
  </r>
  <r>
    <x v="16"/>
    <x v="9"/>
    <x v="1"/>
    <x v="4"/>
    <x v="18842"/>
  </r>
  <r>
    <x v="16"/>
    <x v="9"/>
    <x v="1"/>
    <x v="5"/>
    <x v="18854"/>
  </r>
  <r>
    <x v="16"/>
    <x v="9"/>
    <x v="1"/>
    <x v="6"/>
    <x v="18855"/>
  </r>
  <r>
    <x v="16"/>
    <x v="9"/>
    <x v="1"/>
    <x v="8"/>
    <x v="18856"/>
  </r>
  <r>
    <x v="16"/>
    <x v="9"/>
    <x v="1"/>
    <x v="9"/>
    <x v="18857"/>
  </r>
  <r>
    <x v="16"/>
    <x v="9"/>
    <x v="1"/>
    <x v="10"/>
    <x v="7"/>
  </r>
  <r>
    <x v="16"/>
    <x v="9"/>
    <x v="1"/>
    <x v="11"/>
    <x v="18858"/>
  </r>
  <r>
    <x v="16"/>
    <x v="9"/>
    <x v="1"/>
    <x v="12"/>
    <x v="7"/>
  </r>
  <r>
    <x v="16"/>
    <x v="9"/>
    <x v="1"/>
    <x v="13"/>
    <x v="18859"/>
  </r>
  <r>
    <x v="16"/>
    <x v="12"/>
    <x v="0"/>
    <x v="0"/>
    <x v="7"/>
  </r>
  <r>
    <x v="16"/>
    <x v="12"/>
    <x v="0"/>
    <x v="1"/>
    <x v="18860"/>
  </r>
  <r>
    <x v="16"/>
    <x v="12"/>
    <x v="0"/>
    <x v="2"/>
    <x v="18861"/>
  </r>
  <r>
    <x v="16"/>
    <x v="12"/>
    <x v="0"/>
    <x v="3"/>
    <x v="14350"/>
  </r>
  <r>
    <x v="16"/>
    <x v="12"/>
    <x v="0"/>
    <x v="4"/>
    <x v="18862"/>
  </r>
  <r>
    <x v="16"/>
    <x v="12"/>
    <x v="0"/>
    <x v="5"/>
    <x v="18863"/>
  </r>
  <r>
    <x v="16"/>
    <x v="12"/>
    <x v="0"/>
    <x v="6"/>
    <x v="18864"/>
  </r>
  <r>
    <x v="16"/>
    <x v="12"/>
    <x v="0"/>
    <x v="8"/>
    <x v="18865"/>
  </r>
  <r>
    <x v="16"/>
    <x v="12"/>
    <x v="0"/>
    <x v="9"/>
    <x v="18866"/>
  </r>
  <r>
    <x v="16"/>
    <x v="12"/>
    <x v="0"/>
    <x v="10"/>
    <x v="18867"/>
  </r>
  <r>
    <x v="16"/>
    <x v="12"/>
    <x v="0"/>
    <x v="11"/>
    <x v="18868"/>
  </r>
  <r>
    <x v="16"/>
    <x v="12"/>
    <x v="0"/>
    <x v="12"/>
    <x v="18869"/>
  </r>
  <r>
    <x v="16"/>
    <x v="12"/>
    <x v="0"/>
    <x v="13"/>
    <x v="18870"/>
  </r>
  <r>
    <x v="16"/>
    <x v="12"/>
    <x v="1"/>
    <x v="0"/>
    <x v="7"/>
  </r>
  <r>
    <x v="16"/>
    <x v="12"/>
    <x v="1"/>
    <x v="1"/>
    <x v="18860"/>
  </r>
  <r>
    <x v="16"/>
    <x v="12"/>
    <x v="1"/>
    <x v="2"/>
    <x v="18871"/>
  </r>
  <r>
    <x v="16"/>
    <x v="12"/>
    <x v="1"/>
    <x v="3"/>
    <x v="14350"/>
  </r>
  <r>
    <x v="16"/>
    <x v="12"/>
    <x v="1"/>
    <x v="4"/>
    <x v="18862"/>
  </r>
  <r>
    <x v="16"/>
    <x v="12"/>
    <x v="1"/>
    <x v="5"/>
    <x v="18863"/>
  </r>
  <r>
    <x v="16"/>
    <x v="12"/>
    <x v="1"/>
    <x v="6"/>
    <x v="18864"/>
  </r>
  <r>
    <x v="16"/>
    <x v="12"/>
    <x v="1"/>
    <x v="8"/>
    <x v="18865"/>
  </r>
  <r>
    <x v="16"/>
    <x v="12"/>
    <x v="1"/>
    <x v="9"/>
    <x v="18872"/>
  </r>
  <r>
    <x v="16"/>
    <x v="12"/>
    <x v="1"/>
    <x v="10"/>
    <x v="7"/>
  </r>
  <r>
    <x v="16"/>
    <x v="12"/>
    <x v="1"/>
    <x v="11"/>
    <x v="18868"/>
  </r>
  <r>
    <x v="16"/>
    <x v="12"/>
    <x v="1"/>
    <x v="12"/>
    <x v="7"/>
  </r>
  <r>
    <x v="16"/>
    <x v="12"/>
    <x v="1"/>
    <x v="13"/>
    <x v="18873"/>
  </r>
  <r>
    <x v="16"/>
    <x v="76"/>
    <x v="0"/>
    <x v="0"/>
    <x v="7"/>
  </r>
  <r>
    <x v="16"/>
    <x v="76"/>
    <x v="0"/>
    <x v="1"/>
    <x v="18874"/>
  </r>
  <r>
    <x v="16"/>
    <x v="76"/>
    <x v="0"/>
    <x v="2"/>
    <x v="18875"/>
  </r>
  <r>
    <x v="16"/>
    <x v="76"/>
    <x v="0"/>
    <x v="3"/>
    <x v="18876"/>
  </r>
  <r>
    <x v="16"/>
    <x v="76"/>
    <x v="0"/>
    <x v="4"/>
    <x v="18877"/>
  </r>
  <r>
    <x v="16"/>
    <x v="76"/>
    <x v="0"/>
    <x v="5"/>
    <x v="18878"/>
  </r>
  <r>
    <x v="16"/>
    <x v="76"/>
    <x v="0"/>
    <x v="6"/>
    <x v="18879"/>
  </r>
  <r>
    <x v="16"/>
    <x v="76"/>
    <x v="0"/>
    <x v="8"/>
    <x v="18880"/>
  </r>
  <r>
    <x v="16"/>
    <x v="76"/>
    <x v="0"/>
    <x v="9"/>
    <x v="18881"/>
  </r>
  <r>
    <x v="16"/>
    <x v="76"/>
    <x v="0"/>
    <x v="10"/>
    <x v="18882"/>
  </r>
  <r>
    <x v="16"/>
    <x v="76"/>
    <x v="0"/>
    <x v="11"/>
    <x v="18883"/>
  </r>
  <r>
    <x v="16"/>
    <x v="76"/>
    <x v="0"/>
    <x v="12"/>
    <x v="18884"/>
  </r>
  <r>
    <x v="16"/>
    <x v="76"/>
    <x v="0"/>
    <x v="13"/>
    <x v="18885"/>
  </r>
  <r>
    <x v="16"/>
    <x v="76"/>
    <x v="1"/>
    <x v="0"/>
    <x v="7"/>
  </r>
  <r>
    <x v="16"/>
    <x v="76"/>
    <x v="1"/>
    <x v="1"/>
    <x v="18886"/>
  </r>
  <r>
    <x v="16"/>
    <x v="76"/>
    <x v="1"/>
    <x v="2"/>
    <x v="18887"/>
  </r>
  <r>
    <x v="16"/>
    <x v="76"/>
    <x v="1"/>
    <x v="3"/>
    <x v="18876"/>
  </r>
  <r>
    <x v="16"/>
    <x v="76"/>
    <x v="1"/>
    <x v="4"/>
    <x v="18877"/>
  </r>
  <r>
    <x v="16"/>
    <x v="76"/>
    <x v="1"/>
    <x v="5"/>
    <x v="7"/>
  </r>
  <r>
    <x v="16"/>
    <x v="76"/>
    <x v="1"/>
    <x v="6"/>
    <x v="18888"/>
  </r>
  <r>
    <x v="16"/>
    <x v="76"/>
    <x v="1"/>
    <x v="8"/>
    <x v="18889"/>
  </r>
  <r>
    <x v="16"/>
    <x v="76"/>
    <x v="1"/>
    <x v="9"/>
    <x v="18890"/>
  </r>
  <r>
    <x v="16"/>
    <x v="76"/>
    <x v="1"/>
    <x v="10"/>
    <x v="7"/>
  </r>
  <r>
    <x v="16"/>
    <x v="76"/>
    <x v="1"/>
    <x v="11"/>
    <x v="18891"/>
  </r>
  <r>
    <x v="16"/>
    <x v="76"/>
    <x v="1"/>
    <x v="12"/>
    <x v="7"/>
  </r>
  <r>
    <x v="16"/>
    <x v="76"/>
    <x v="1"/>
    <x v="13"/>
    <x v="18892"/>
  </r>
  <r>
    <x v="16"/>
    <x v="13"/>
    <x v="0"/>
    <x v="0"/>
    <x v="7"/>
  </r>
  <r>
    <x v="16"/>
    <x v="13"/>
    <x v="0"/>
    <x v="1"/>
    <x v="18893"/>
  </r>
  <r>
    <x v="16"/>
    <x v="13"/>
    <x v="0"/>
    <x v="2"/>
    <x v="18894"/>
  </r>
  <r>
    <x v="16"/>
    <x v="13"/>
    <x v="0"/>
    <x v="3"/>
    <x v="18895"/>
  </r>
  <r>
    <x v="16"/>
    <x v="13"/>
    <x v="0"/>
    <x v="4"/>
    <x v="18896"/>
  </r>
  <r>
    <x v="16"/>
    <x v="13"/>
    <x v="0"/>
    <x v="5"/>
    <x v="7"/>
  </r>
  <r>
    <x v="16"/>
    <x v="13"/>
    <x v="0"/>
    <x v="6"/>
    <x v="18897"/>
  </r>
  <r>
    <x v="16"/>
    <x v="13"/>
    <x v="0"/>
    <x v="8"/>
    <x v="18898"/>
  </r>
  <r>
    <x v="16"/>
    <x v="13"/>
    <x v="0"/>
    <x v="9"/>
    <x v="18899"/>
  </r>
  <r>
    <x v="16"/>
    <x v="13"/>
    <x v="0"/>
    <x v="10"/>
    <x v="18900"/>
  </r>
  <r>
    <x v="16"/>
    <x v="13"/>
    <x v="0"/>
    <x v="11"/>
    <x v="18901"/>
  </r>
  <r>
    <x v="16"/>
    <x v="13"/>
    <x v="0"/>
    <x v="12"/>
    <x v="18902"/>
  </r>
  <r>
    <x v="16"/>
    <x v="13"/>
    <x v="0"/>
    <x v="13"/>
    <x v="18903"/>
  </r>
  <r>
    <x v="16"/>
    <x v="13"/>
    <x v="1"/>
    <x v="0"/>
    <x v="7"/>
  </r>
  <r>
    <x v="16"/>
    <x v="13"/>
    <x v="1"/>
    <x v="1"/>
    <x v="18904"/>
  </r>
  <r>
    <x v="16"/>
    <x v="13"/>
    <x v="1"/>
    <x v="2"/>
    <x v="18905"/>
  </r>
  <r>
    <x v="16"/>
    <x v="13"/>
    <x v="1"/>
    <x v="3"/>
    <x v="18906"/>
  </r>
  <r>
    <x v="16"/>
    <x v="13"/>
    <x v="1"/>
    <x v="4"/>
    <x v="18896"/>
  </r>
  <r>
    <x v="16"/>
    <x v="13"/>
    <x v="1"/>
    <x v="5"/>
    <x v="7"/>
  </r>
  <r>
    <x v="16"/>
    <x v="13"/>
    <x v="1"/>
    <x v="6"/>
    <x v="18907"/>
  </r>
  <r>
    <x v="16"/>
    <x v="13"/>
    <x v="1"/>
    <x v="8"/>
    <x v="18908"/>
  </r>
  <r>
    <x v="16"/>
    <x v="13"/>
    <x v="1"/>
    <x v="9"/>
    <x v="18909"/>
  </r>
  <r>
    <x v="16"/>
    <x v="13"/>
    <x v="1"/>
    <x v="10"/>
    <x v="18900"/>
  </r>
  <r>
    <x v="16"/>
    <x v="13"/>
    <x v="1"/>
    <x v="11"/>
    <x v="18910"/>
  </r>
  <r>
    <x v="16"/>
    <x v="13"/>
    <x v="1"/>
    <x v="12"/>
    <x v="18900"/>
  </r>
  <r>
    <x v="16"/>
    <x v="13"/>
    <x v="1"/>
    <x v="13"/>
    <x v="18911"/>
  </r>
  <r>
    <x v="16"/>
    <x v="14"/>
    <x v="0"/>
    <x v="0"/>
    <x v="7"/>
  </r>
  <r>
    <x v="16"/>
    <x v="14"/>
    <x v="0"/>
    <x v="1"/>
    <x v="18912"/>
  </r>
  <r>
    <x v="16"/>
    <x v="14"/>
    <x v="0"/>
    <x v="2"/>
    <x v="18913"/>
  </r>
  <r>
    <x v="16"/>
    <x v="14"/>
    <x v="0"/>
    <x v="3"/>
    <x v="18914"/>
  </r>
  <r>
    <x v="16"/>
    <x v="14"/>
    <x v="0"/>
    <x v="4"/>
    <x v="18915"/>
  </r>
  <r>
    <x v="16"/>
    <x v="14"/>
    <x v="0"/>
    <x v="5"/>
    <x v="7"/>
  </r>
  <r>
    <x v="16"/>
    <x v="14"/>
    <x v="0"/>
    <x v="6"/>
    <x v="18916"/>
  </r>
  <r>
    <x v="16"/>
    <x v="14"/>
    <x v="0"/>
    <x v="8"/>
    <x v="7"/>
  </r>
  <r>
    <x v="16"/>
    <x v="14"/>
    <x v="0"/>
    <x v="9"/>
    <x v="18917"/>
  </r>
  <r>
    <x v="16"/>
    <x v="14"/>
    <x v="0"/>
    <x v="10"/>
    <x v="7"/>
  </r>
  <r>
    <x v="16"/>
    <x v="14"/>
    <x v="0"/>
    <x v="11"/>
    <x v="18918"/>
  </r>
  <r>
    <x v="16"/>
    <x v="14"/>
    <x v="0"/>
    <x v="12"/>
    <x v="18919"/>
  </r>
  <r>
    <x v="16"/>
    <x v="14"/>
    <x v="0"/>
    <x v="13"/>
    <x v="18920"/>
  </r>
  <r>
    <x v="16"/>
    <x v="14"/>
    <x v="1"/>
    <x v="0"/>
    <x v="7"/>
  </r>
  <r>
    <x v="16"/>
    <x v="14"/>
    <x v="1"/>
    <x v="1"/>
    <x v="18912"/>
  </r>
  <r>
    <x v="16"/>
    <x v="14"/>
    <x v="1"/>
    <x v="2"/>
    <x v="18921"/>
  </r>
  <r>
    <x v="16"/>
    <x v="14"/>
    <x v="1"/>
    <x v="3"/>
    <x v="18914"/>
  </r>
  <r>
    <x v="16"/>
    <x v="14"/>
    <x v="1"/>
    <x v="4"/>
    <x v="18915"/>
  </r>
  <r>
    <x v="16"/>
    <x v="14"/>
    <x v="1"/>
    <x v="5"/>
    <x v="7"/>
  </r>
  <r>
    <x v="16"/>
    <x v="14"/>
    <x v="1"/>
    <x v="6"/>
    <x v="18916"/>
  </r>
  <r>
    <x v="16"/>
    <x v="14"/>
    <x v="1"/>
    <x v="8"/>
    <x v="7"/>
  </r>
  <r>
    <x v="16"/>
    <x v="14"/>
    <x v="1"/>
    <x v="9"/>
    <x v="18917"/>
  </r>
  <r>
    <x v="16"/>
    <x v="14"/>
    <x v="1"/>
    <x v="10"/>
    <x v="7"/>
  </r>
  <r>
    <x v="16"/>
    <x v="14"/>
    <x v="1"/>
    <x v="11"/>
    <x v="18918"/>
  </r>
  <r>
    <x v="16"/>
    <x v="14"/>
    <x v="1"/>
    <x v="12"/>
    <x v="7"/>
  </r>
  <r>
    <x v="16"/>
    <x v="14"/>
    <x v="1"/>
    <x v="13"/>
    <x v="18922"/>
  </r>
  <r>
    <x v="16"/>
    <x v="15"/>
    <x v="0"/>
    <x v="0"/>
    <x v="7"/>
  </r>
  <r>
    <x v="16"/>
    <x v="15"/>
    <x v="0"/>
    <x v="1"/>
    <x v="18923"/>
  </r>
  <r>
    <x v="16"/>
    <x v="15"/>
    <x v="0"/>
    <x v="2"/>
    <x v="18924"/>
  </r>
  <r>
    <x v="16"/>
    <x v="15"/>
    <x v="0"/>
    <x v="3"/>
    <x v="17787"/>
  </r>
  <r>
    <x v="16"/>
    <x v="15"/>
    <x v="0"/>
    <x v="4"/>
    <x v="18925"/>
  </r>
  <r>
    <x v="16"/>
    <x v="15"/>
    <x v="0"/>
    <x v="5"/>
    <x v="163"/>
  </r>
  <r>
    <x v="16"/>
    <x v="15"/>
    <x v="0"/>
    <x v="6"/>
    <x v="18926"/>
  </r>
  <r>
    <x v="16"/>
    <x v="15"/>
    <x v="0"/>
    <x v="8"/>
    <x v="18927"/>
  </r>
  <r>
    <x v="16"/>
    <x v="15"/>
    <x v="0"/>
    <x v="9"/>
    <x v="18928"/>
  </r>
  <r>
    <x v="16"/>
    <x v="15"/>
    <x v="0"/>
    <x v="10"/>
    <x v="18929"/>
  </r>
  <r>
    <x v="16"/>
    <x v="15"/>
    <x v="0"/>
    <x v="11"/>
    <x v="18930"/>
  </r>
  <r>
    <x v="16"/>
    <x v="15"/>
    <x v="0"/>
    <x v="12"/>
    <x v="18931"/>
  </r>
  <r>
    <x v="16"/>
    <x v="15"/>
    <x v="0"/>
    <x v="13"/>
    <x v="18932"/>
  </r>
  <r>
    <x v="16"/>
    <x v="15"/>
    <x v="1"/>
    <x v="0"/>
    <x v="7"/>
  </r>
  <r>
    <x v="16"/>
    <x v="15"/>
    <x v="1"/>
    <x v="1"/>
    <x v="18933"/>
  </r>
  <r>
    <x v="16"/>
    <x v="15"/>
    <x v="1"/>
    <x v="2"/>
    <x v="18934"/>
  </r>
  <r>
    <x v="16"/>
    <x v="15"/>
    <x v="1"/>
    <x v="3"/>
    <x v="17799"/>
  </r>
  <r>
    <x v="16"/>
    <x v="15"/>
    <x v="1"/>
    <x v="4"/>
    <x v="18935"/>
  </r>
  <r>
    <x v="16"/>
    <x v="15"/>
    <x v="1"/>
    <x v="5"/>
    <x v="18936"/>
  </r>
  <r>
    <x v="16"/>
    <x v="15"/>
    <x v="1"/>
    <x v="6"/>
    <x v="18937"/>
  </r>
  <r>
    <x v="16"/>
    <x v="15"/>
    <x v="1"/>
    <x v="8"/>
    <x v="18927"/>
  </r>
  <r>
    <x v="16"/>
    <x v="15"/>
    <x v="1"/>
    <x v="9"/>
    <x v="18938"/>
  </r>
  <r>
    <x v="16"/>
    <x v="15"/>
    <x v="1"/>
    <x v="10"/>
    <x v="7"/>
  </r>
  <r>
    <x v="16"/>
    <x v="15"/>
    <x v="1"/>
    <x v="11"/>
    <x v="18939"/>
  </r>
  <r>
    <x v="16"/>
    <x v="15"/>
    <x v="1"/>
    <x v="12"/>
    <x v="7"/>
  </r>
  <r>
    <x v="16"/>
    <x v="15"/>
    <x v="1"/>
    <x v="13"/>
    <x v="18940"/>
  </r>
  <r>
    <x v="16"/>
    <x v="16"/>
    <x v="0"/>
    <x v="0"/>
    <x v="7"/>
  </r>
  <r>
    <x v="16"/>
    <x v="16"/>
    <x v="0"/>
    <x v="1"/>
    <x v="7"/>
  </r>
  <r>
    <x v="16"/>
    <x v="16"/>
    <x v="0"/>
    <x v="2"/>
    <x v="18941"/>
  </r>
  <r>
    <x v="16"/>
    <x v="16"/>
    <x v="0"/>
    <x v="3"/>
    <x v="18942"/>
  </r>
  <r>
    <x v="16"/>
    <x v="16"/>
    <x v="0"/>
    <x v="4"/>
    <x v="7"/>
  </r>
  <r>
    <x v="16"/>
    <x v="16"/>
    <x v="0"/>
    <x v="5"/>
    <x v="18943"/>
  </r>
  <r>
    <x v="16"/>
    <x v="16"/>
    <x v="0"/>
    <x v="6"/>
    <x v="18944"/>
  </r>
  <r>
    <x v="16"/>
    <x v="16"/>
    <x v="0"/>
    <x v="8"/>
    <x v="18945"/>
  </r>
  <r>
    <x v="16"/>
    <x v="16"/>
    <x v="0"/>
    <x v="9"/>
    <x v="18946"/>
  </r>
  <r>
    <x v="16"/>
    <x v="16"/>
    <x v="0"/>
    <x v="10"/>
    <x v="18947"/>
  </r>
  <r>
    <x v="16"/>
    <x v="16"/>
    <x v="0"/>
    <x v="11"/>
    <x v="18948"/>
  </r>
  <r>
    <x v="16"/>
    <x v="16"/>
    <x v="0"/>
    <x v="12"/>
    <x v="18949"/>
  </r>
  <r>
    <x v="16"/>
    <x v="16"/>
    <x v="0"/>
    <x v="13"/>
    <x v="18950"/>
  </r>
  <r>
    <x v="16"/>
    <x v="16"/>
    <x v="1"/>
    <x v="0"/>
    <x v="18951"/>
  </r>
  <r>
    <x v="16"/>
    <x v="16"/>
    <x v="1"/>
    <x v="1"/>
    <x v="7"/>
  </r>
  <r>
    <x v="16"/>
    <x v="16"/>
    <x v="1"/>
    <x v="2"/>
    <x v="18952"/>
  </r>
  <r>
    <x v="16"/>
    <x v="16"/>
    <x v="1"/>
    <x v="3"/>
    <x v="18942"/>
  </r>
  <r>
    <x v="16"/>
    <x v="16"/>
    <x v="1"/>
    <x v="4"/>
    <x v="7"/>
  </r>
  <r>
    <x v="16"/>
    <x v="16"/>
    <x v="1"/>
    <x v="5"/>
    <x v="18953"/>
  </r>
  <r>
    <x v="16"/>
    <x v="16"/>
    <x v="1"/>
    <x v="6"/>
    <x v="18954"/>
  </r>
  <r>
    <x v="16"/>
    <x v="16"/>
    <x v="1"/>
    <x v="8"/>
    <x v="18945"/>
  </r>
  <r>
    <x v="16"/>
    <x v="16"/>
    <x v="1"/>
    <x v="9"/>
    <x v="18955"/>
  </r>
  <r>
    <x v="16"/>
    <x v="16"/>
    <x v="1"/>
    <x v="10"/>
    <x v="7"/>
  </r>
  <r>
    <x v="16"/>
    <x v="16"/>
    <x v="1"/>
    <x v="11"/>
    <x v="18956"/>
  </r>
  <r>
    <x v="16"/>
    <x v="16"/>
    <x v="1"/>
    <x v="12"/>
    <x v="7"/>
  </r>
  <r>
    <x v="16"/>
    <x v="16"/>
    <x v="1"/>
    <x v="13"/>
    <x v="18957"/>
  </r>
  <r>
    <x v="16"/>
    <x v="17"/>
    <x v="0"/>
    <x v="0"/>
    <x v="7"/>
  </r>
  <r>
    <x v="16"/>
    <x v="17"/>
    <x v="0"/>
    <x v="1"/>
    <x v="4706"/>
  </r>
  <r>
    <x v="16"/>
    <x v="17"/>
    <x v="0"/>
    <x v="2"/>
    <x v="18958"/>
  </r>
  <r>
    <x v="16"/>
    <x v="17"/>
    <x v="0"/>
    <x v="3"/>
    <x v="18959"/>
  </r>
  <r>
    <x v="16"/>
    <x v="17"/>
    <x v="0"/>
    <x v="4"/>
    <x v="7"/>
  </r>
  <r>
    <x v="16"/>
    <x v="17"/>
    <x v="0"/>
    <x v="5"/>
    <x v="18960"/>
  </r>
  <r>
    <x v="16"/>
    <x v="17"/>
    <x v="0"/>
    <x v="6"/>
    <x v="7"/>
  </r>
  <r>
    <x v="16"/>
    <x v="17"/>
    <x v="0"/>
    <x v="8"/>
    <x v="7"/>
  </r>
  <r>
    <x v="16"/>
    <x v="17"/>
    <x v="0"/>
    <x v="9"/>
    <x v="18961"/>
  </r>
  <r>
    <x v="16"/>
    <x v="17"/>
    <x v="0"/>
    <x v="10"/>
    <x v="7"/>
  </r>
  <r>
    <x v="16"/>
    <x v="17"/>
    <x v="0"/>
    <x v="11"/>
    <x v="13444"/>
  </r>
  <r>
    <x v="16"/>
    <x v="17"/>
    <x v="0"/>
    <x v="12"/>
    <x v="7"/>
  </r>
  <r>
    <x v="16"/>
    <x v="17"/>
    <x v="0"/>
    <x v="13"/>
    <x v="16670"/>
  </r>
  <r>
    <x v="16"/>
    <x v="17"/>
    <x v="1"/>
    <x v="0"/>
    <x v="7"/>
  </r>
  <r>
    <x v="16"/>
    <x v="17"/>
    <x v="1"/>
    <x v="1"/>
    <x v="4706"/>
  </r>
  <r>
    <x v="16"/>
    <x v="17"/>
    <x v="1"/>
    <x v="2"/>
    <x v="18962"/>
  </r>
  <r>
    <x v="16"/>
    <x v="17"/>
    <x v="1"/>
    <x v="3"/>
    <x v="18963"/>
  </r>
  <r>
    <x v="16"/>
    <x v="17"/>
    <x v="1"/>
    <x v="4"/>
    <x v="7"/>
  </r>
  <r>
    <x v="16"/>
    <x v="17"/>
    <x v="1"/>
    <x v="5"/>
    <x v="7"/>
  </r>
  <r>
    <x v="16"/>
    <x v="17"/>
    <x v="1"/>
    <x v="6"/>
    <x v="7"/>
  </r>
  <r>
    <x v="16"/>
    <x v="17"/>
    <x v="1"/>
    <x v="8"/>
    <x v="7"/>
  </r>
  <r>
    <x v="16"/>
    <x v="17"/>
    <x v="1"/>
    <x v="9"/>
    <x v="18964"/>
  </r>
  <r>
    <x v="16"/>
    <x v="17"/>
    <x v="1"/>
    <x v="10"/>
    <x v="7"/>
  </r>
  <r>
    <x v="16"/>
    <x v="17"/>
    <x v="1"/>
    <x v="11"/>
    <x v="18965"/>
  </r>
  <r>
    <x v="16"/>
    <x v="17"/>
    <x v="1"/>
    <x v="12"/>
    <x v="7"/>
  </r>
  <r>
    <x v="16"/>
    <x v="17"/>
    <x v="1"/>
    <x v="13"/>
    <x v="18966"/>
  </r>
  <r>
    <x v="16"/>
    <x v="18"/>
    <x v="0"/>
    <x v="0"/>
    <x v="7"/>
  </r>
  <r>
    <x v="16"/>
    <x v="18"/>
    <x v="0"/>
    <x v="1"/>
    <x v="18967"/>
  </r>
  <r>
    <x v="16"/>
    <x v="18"/>
    <x v="0"/>
    <x v="2"/>
    <x v="18968"/>
  </r>
  <r>
    <x v="16"/>
    <x v="18"/>
    <x v="0"/>
    <x v="3"/>
    <x v="18969"/>
  </r>
  <r>
    <x v="16"/>
    <x v="18"/>
    <x v="0"/>
    <x v="4"/>
    <x v="7"/>
  </r>
  <r>
    <x v="16"/>
    <x v="18"/>
    <x v="0"/>
    <x v="5"/>
    <x v="18970"/>
  </r>
  <r>
    <x v="16"/>
    <x v="18"/>
    <x v="0"/>
    <x v="6"/>
    <x v="18971"/>
  </r>
  <r>
    <x v="16"/>
    <x v="18"/>
    <x v="0"/>
    <x v="8"/>
    <x v="18972"/>
  </r>
  <r>
    <x v="16"/>
    <x v="18"/>
    <x v="0"/>
    <x v="9"/>
    <x v="18973"/>
  </r>
  <r>
    <x v="16"/>
    <x v="18"/>
    <x v="0"/>
    <x v="10"/>
    <x v="18974"/>
  </r>
  <r>
    <x v="16"/>
    <x v="18"/>
    <x v="0"/>
    <x v="11"/>
    <x v="18975"/>
  </r>
  <r>
    <x v="16"/>
    <x v="18"/>
    <x v="0"/>
    <x v="12"/>
    <x v="18976"/>
  </r>
  <r>
    <x v="16"/>
    <x v="18"/>
    <x v="0"/>
    <x v="13"/>
    <x v="18977"/>
  </r>
  <r>
    <x v="16"/>
    <x v="18"/>
    <x v="1"/>
    <x v="0"/>
    <x v="18978"/>
  </r>
  <r>
    <x v="16"/>
    <x v="18"/>
    <x v="1"/>
    <x v="1"/>
    <x v="18979"/>
  </r>
  <r>
    <x v="16"/>
    <x v="18"/>
    <x v="1"/>
    <x v="2"/>
    <x v="18980"/>
  </r>
  <r>
    <x v="16"/>
    <x v="18"/>
    <x v="1"/>
    <x v="3"/>
    <x v="18981"/>
  </r>
  <r>
    <x v="16"/>
    <x v="18"/>
    <x v="1"/>
    <x v="4"/>
    <x v="7"/>
  </r>
  <r>
    <x v="16"/>
    <x v="18"/>
    <x v="1"/>
    <x v="5"/>
    <x v="18982"/>
  </r>
  <r>
    <x v="16"/>
    <x v="18"/>
    <x v="1"/>
    <x v="6"/>
    <x v="18983"/>
  </r>
  <r>
    <x v="16"/>
    <x v="18"/>
    <x v="1"/>
    <x v="8"/>
    <x v="18972"/>
  </r>
  <r>
    <x v="16"/>
    <x v="18"/>
    <x v="1"/>
    <x v="9"/>
    <x v="18984"/>
  </r>
  <r>
    <x v="16"/>
    <x v="18"/>
    <x v="1"/>
    <x v="10"/>
    <x v="7"/>
  </r>
  <r>
    <x v="16"/>
    <x v="18"/>
    <x v="1"/>
    <x v="11"/>
    <x v="18985"/>
  </r>
  <r>
    <x v="16"/>
    <x v="18"/>
    <x v="1"/>
    <x v="12"/>
    <x v="7"/>
  </r>
  <r>
    <x v="16"/>
    <x v="18"/>
    <x v="1"/>
    <x v="13"/>
    <x v="18986"/>
  </r>
  <r>
    <x v="16"/>
    <x v="19"/>
    <x v="0"/>
    <x v="0"/>
    <x v="7"/>
  </r>
  <r>
    <x v="16"/>
    <x v="19"/>
    <x v="0"/>
    <x v="1"/>
    <x v="18987"/>
  </r>
  <r>
    <x v="16"/>
    <x v="19"/>
    <x v="0"/>
    <x v="2"/>
    <x v="18544"/>
  </r>
  <r>
    <x v="16"/>
    <x v="19"/>
    <x v="0"/>
    <x v="3"/>
    <x v="6322"/>
  </r>
  <r>
    <x v="16"/>
    <x v="19"/>
    <x v="0"/>
    <x v="4"/>
    <x v="18988"/>
  </r>
  <r>
    <x v="16"/>
    <x v="19"/>
    <x v="0"/>
    <x v="5"/>
    <x v="18989"/>
  </r>
  <r>
    <x v="16"/>
    <x v="19"/>
    <x v="0"/>
    <x v="6"/>
    <x v="7"/>
  </r>
  <r>
    <x v="16"/>
    <x v="19"/>
    <x v="0"/>
    <x v="8"/>
    <x v="7"/>
  </r>
  <r>
    <x v="16"/>
    <x v="19"/>
    <x v="0"/>
    <x v="9"/>
    <x v="18990"/>
  </r>
  <r>
    <x v="16"/>
    <x v="19"/>
    <x v="0"/>
    <x v="10"/>
    <x v="18991"/>
  </r>
  <r>
    <x v="16"/>
    <x v="19"/>
    <x v="0"/>
    <x v="11"/>
    <x v="18992"/>
  </r>
  <r>
    <x v="16"/>
    <x v="19"/>
    <x v="0"/>
    <x v="12"/>
    <x v="7"/>
  </r>
  <r>
    <x v="16"/>
    <x v="19"/>
    <x v="0"/>
    <x v="13"/>
    <x v="18993"/>
  </r>
  <r>
    <x v="16"/>
    <x v="19"/>
    <x v="1"/>
    <x v="0"/>
    <x v="7"/>
  </r>
  <r>
    <x v="16"/>
    <x v="19"/>
    <x v="1"/>
    <x v="1"/>
    <x v="18987"/>
  </r>
  <r>
    <x v="16"/>
    <x v="19"/>
    <x v="1"/>
    <x v="2"/>
    <x v="18994"/>
  </r>
  <r>
    <x v="16"/>
    <x v="19"/>
    <x v="1"/>
    <x v="3"/>
    <x v="6322"/>
  </r>
  <r>
    <x v="16"/>
    <x v="19"/>
    <x v="1"/>
    <x v="4"/>
    <x v="18988"/>
  </r>
  <r>
    <x v="16"/>
    <x v="19"/>
    <x v="1"/>
    <x v="5"/>
    <x v="7"/>
  </r>
  <r>
    <x v="16"/>
    <x v="19"/>
    <x v="1"/>
    <x v="6"/>
    <x v="7"/>
  </r>
  <r>
    <x v="16"/>
    <x v="19"/>
    <x v="1"/>
    <x v="8"/>
    <x v="7"/>
  </r>
  <r>
    <x v="16"/>
    <x v="19"/>
    <x v="1"/>
    <x v="9"/>
    <x v="18995"/>
  </r>
  <r>
    <x v="16"/>
    <x v="19"/>
    <x v="1"/>
    <x v="10"/>
    <x v="7"/>
  </r>
  <r>
    <x v="16"/>
    <x v="19"/>
    <x v="1"/>
    <x v="11"/>
    <x v="18992"/>
  </r>
  <r>
    <x v="16"/>
    <x v="19"/>
    <x v="1"/>
    <x v="12"/>
    <x v="7"/>
  </r>
  <r>
    <x v="16"/>
    <x v="19"/>
    <x v="1"/>
    <x v="13"/>
    <x v="18996"/>
  </r>
  <r>
    <x v="16"/>
    <x v="20"/>
    <x v="0"/>
    <x v="0"/>
    <x v="7"/>
  </r>
  <r>
    <x v="16"/>
    <x v="20"/>
    <x v="0"/>
    <x v="1"/>
    <x v="18997"/>
  </r>
  <r>
    <x v="16"/>
    <x v="20"/>
    <x v="0"/>
    <x v="2"/>
    <x v="18998"/>
  </r>
  <r>
    <x v="16"/>
    <x v="20"/>
    <x v="0"/>
    <x v="3"/>
    <x v="18999"/>
  </r>
  <r>
    <x v="16"/>
    <x v="20"/>
    <x v="0"/>
    <x v="4"/>
    <x v="7"/>
  </r>
  <r>
    <x v="16"/>
    <x v="20"/>
    <x v="0"/>
    <x v="5"/>
    <x v="4322"/>
  </r>
  <r>
    <x v="16"/>
    <x v="20"/>
    <x v="0"/>
    <x v="6"/>
    <x v="19000"/>
  </r>
  <r>
    <x v="16"/>
    <x v="20"/>
    <x v="0"/>
    <x v="8"/>
    <x v="19001"/>
  </r>
  <r>
    <x v="16"/>
    <x v="20"/>
    <x v="0"/>
    <x v="9"/>
    <x v="19002"/>
  </r>
  <r>
    <x v="16"/>
    <x v="20"/>
    <x v="0"/>
    <x v="10"/>
    <x v="19003"/>
  </r>
  <r>
    <x v="16"/>
    <x v="20"/>
    <x v="0"/>
    <x v="11"/>
    <x v="19004"/>
  </r>
  <r>
    <x v="16"/>
    <x v="20"/>
    <x v="0"/>
    <x v="12"/>
    <x v="19005"/>
  </r>
  <r>
    <x v="16"/>
    <x v="20"/>
    <x v="0"/>
    <x v="13"/>
    <x v="19006"/>
  </r>
  <r>
    <x v="16"/>
    <x v="20"/>
    <x v="1"/>
    <x v="0"/>
    <x v="7"/>
  </r>
  <r>
    <x v="16"/>
    <x v="20"/>
    <x v="1"/>
    <x v="1"/>
    <x v="19007"/>
  </r>
  <r>
    <x v="16"/>
    <x v="20"/>
    <x v="1"/>
    <x v="2"/>
    <x v="19008"/>
  </r>
  <r>
    <x v="16"/>
    <x v="20"/>
    <x v="1"/>
    <x v="3"/>
    <x v="19009"/>
  </r>
  <r>
    <x v="16"/>
    <x v="20"/>
    <x v="1"/>
    <x v="4"/>
    <x v="7"/>
  </r>
  <r>
    <x v="16"/>
    <x v="20"/>
    <x v="1"/>
    <x v="5"/>
    <x v="19010"/>
  </r>
  <r>
    <x v="16"/>
    <x v="20"/>
    <x v="1"/>
    <x v="6"/>
    <x v="19011"/>
  </r>
  <r>
    <x v="16"/>
    <x v="20"/>
    <x v="1"/>
    <x v="8"/>
    <x v="19012"/>
  </r>
  <r>
    <x v="16"/>
    <x v="20"/>
    <x v="1"/>
    <x v="9"/>
    <x v="19013"/>
  </r>
  <r>
    <x v="16"/>
    <x v="20"/>
    <x v="1"/>
    <x v="10"/>
    <x v="7"/>
  </r>
  <r>
    <x v="16"/>
    <x v="20"/>
    <x v="1"/>
    <x v="11"/>
    <x v="19014"/>
  </r>
  <r>
    <x v="16"/>
    <x v="20"/>
    <x v="1"/>
    <x v="12"/>
    <x v="7"/>
  </r>
  <r>
    <x v="16"/>
    <x v="20"/>
    <x v="1"/>
    <x v="13"/>
    <x v="19015"/>
  </r>
  <r>
    <x v="16"/>
    <x v="21"/>
    <x v="0"/>
    <x v="0"/>
    <x v="7"/>
  </r>
  <r>
    <x v="16"/>
    <x v="21"/>
    <x v="0"/>
    <x v="1"/>
    <x v="19016"/>
  </r>
  <r>
    <x v="16"/>
    <x v="21"/>
    <x v="0"/>
    <x v="2"/>
    <x v="19017"/>
  </r>
  <r>
    <x v="16"/>
    <x v="21"/>
    <x v="0"/>
    <x v="3"/>
    <x v="17869"/>
  </r>
  <r>
    <x v="16"/>
    <x v="21"/>
    <x v="0"/>
    <x v="4"/>
    <x v="19018"/>
  </r>
  <r>
    <x v="16"/>
    <x v="21"/>
    <x v="0"/>
    <x v="5"/>
    <x v="19019"/>
  </r>
  <r>
    <x v="16"/>
    <x v="21"/>
    <x v="0"/>
    <x v="6"/>
    <x v="19020"/>
  </r>
  <r>
    <x v="16"/>
    <x v="21"/>
    <x v="0"/>
    <x v="8"/>
    <x v="19021"/>
  </r>
  <r>
    <x v="16"/>
    <x v="21"/>
    <x v="0"/>
    <x v="9"/>
    <x v="19022"/>
  </r>
  <r>
    <x v="16"/>
    <x v="21"/>
    <x v="0"/>
    <x v="10"/>
    <x v="19023"/>
  </r>
  <r>
    <x v="16"/>
    <x v="21"/>
    <x v="0"/>
    <x v="11"/>
    <x v="19024"/>
  </r>
  <r>
    <x v="16"/>
    <x v="21"/>
    <x v="0"/>
    <x v="12"/>
    <x v="19025"/>
  </r>
  <r>
    <x v="16"/>
    <x v="21"/>
    <x v="0"/>
    <x v="13"/>
    <x v="19026"/>
  </r>
  <r>
    <x v="16"/>
    <x v="21"/>
    <x v="1"/>
    <x v="0"/>
    <x v="7"/>
  </r>
  <r>
    <x v="16"/>
    <x v="21"/>
    <x v="1"/>
    <x v="1"/>
    <x v="19027"/>
  </r>
  <r>
    <x v="16"/>
    <x v="21"/>
    <x v="1"/>
    <x v="2"/>
    <x v="19028"/>
  </r>
  <r>
    <x v="16"/>
    <x v="21"/>
    <x v="1"/>
    <x v="3"/>
    <x v="19029"/>
  </r>
  <r>
    <x v="16"/>
    <x v="21"/>
    <x v="1"/>
    <x v="4"/>
    <x v="19018"/>
  </r>
  <r>
    <x v="16"/>
    <x v="21"/>
    <x v="1"/>
    <x v="5"/>
    <x v="8811"/>
  </r>
  <r>
    <x v="16"/>
    <x v="21"/>
    <x v="1"/>
    <x v="6"/>
    <x v="19030"/>
  </r>
  <r>
    <x v="16"/>
    <x v="21"/>
    <x v="1"/>
    <x v="8"/>
    <x v="19021"/>
  </r>
  <r>
    <x v="16"/>
    <x v="21"/>
    <x v="1"/>
    <x v="9"/>
    <x v="19031"/>
  </r>
  <r>
    <x v="16"/>
    <x v="21"/>
    <x v="1"/>
    <x v="10"/>
    <x v="7"/>
  </r>
  <r>
    <x v="16"/>
    <x v="21"/>
    <x v="1"/>
    <x v="11"/>
    <x v="18479"/>
  </r>
  <r>
    <x v="16"/>
    <x v="21"/>
    <x v="1"/>
    <x v="12"/>
    <x v="7"/>
  </r>
  <r>
    <x v="16"/>
    <x v="21"/>
    <x v="1"/>
    <x v="13"/>
    <x v="19032"/>
  </r>
  <r>
    <x v="16"/>
    <x v="22"/>
    <x v="0"/>
    <x v="0"/>
    <x v="7"/>
  </r>
  <r>
    <x v="16"/>
    <x v="22"/>
    <x v="0"/>
    <x v="1"/>
    <x v="594"/>
  </r>
  <r>
    <x v="16"/>
    <x v="22"/>
    <x v="0"/>
    <x v="2"/>
    <x v="19033"/>
  </r>
  <r>
    <x v="16"/>
    <x v="22"/>
    <x v="0"/>
    <x v="3"/>
    <x v="17888"/>
  </r>
  <r>
    <x v="16"/>
    <x v="22"/>
    <x v="0"/>
    <x v="4"/>
    <x v="7"/>
  </r>
  <r>
    <x v="16"/>
    <x v="22"/>
    <x v="0"/>
    <x v="5"/>
    <x v="19034"/>
  </r>
  <r>
    <x v="16"/>
    <x v="22"/>
    <x v="0"/>
    <x v="6"/>
    <x v="19035"/>
  </r>
  <r>
    <x v="16"/>
    <x v="22"/>
    <x v="0"/>
    <x v="8"/>
    <x v="19036"/>
  </r>
  <r>
    <x v="16"/>
    <x v="22"/>
    <x v="0"/>
    <x v="9"/>
    <x v="19037"/>
  </r>
  <r>
    <x v="16"/>
    <x v="22"/>
    <x v="0"/>
    <x v="10"/>
    <x v="19038"/>
  </r>
  <r>
    <x v="16"/>
    <x v="22"/>
    <x v="0"/>
    <x v="11"/>
    <x v="19039"/>
  </r>
  <r>
    <x v="16"/>
    <x v="22"/>
    <x v="0"/>
    <x v="12"/>
    <x v="19040"/>
  </r>
  <r>
    <x v="16"/>
    <x v="22"/>
    <x v="0"/>
    <x v="13"/>
    <x v="19041"/>
  </r>
  <r>
    <x v="16"/>
    <x v="22"/>
    <x v="1"/>
    <x v="0"/>
    <x v="7"/>
  </r>
  <r>
    <x v="16"/>
    <x v="22"/>
    <x v="1"/>
    <x v="1"/>
    <x v="19042"/>
  </r>
  <r>
    <x v="16"/>
    <x v="22"/>
    <x v="1"/>
    <x v="2"/>
    <x v="19043"/>
  </r>
  <r>
    <x v="16"/>
    <x v="22"/>
    <x v="1"/>
    <x v="3"/>
    <x v="17888"/>
  </r>
  <r>
    <x v="16"/>
    <x v="22"/>
    <x v="1"/>
    <x v="4"/>
    <x v="10311"/>
  </r>
  <r>
    <x v="16"/>
    <x v="22"/>
    <x v="1"/>
    <x v="5"/>
    <x v="7"/>
  </r>
  <r>
    <x v="16"/>
    <x v="22"/>
    <x v="1"/>
    <x v="6"/>
    <x v="19044"/>
  </r>
  <r>
    <x v="16"/>
    <x v="22"/>
    <x v="1"/>
    <x v="8"/>
    <x v="19036"/>
  </r>
  <r>
    <x v="16"/>
    <x v="22"/>
    <x v="1"/>
    <x v="9"/>
    <x v="19045"/>
  </r>
  <r>
    <x v="16"/>
    <x v="22"/>
    <x v="1"/>
    <x v="10"/>
    <x v="7"/>
  </r>
  <r>
    <x v="16"/>
    <x v="22"/>
    <x v="1"/>
    <x v="11"/>
    <x v="19046"/>
  </r>
  <r>
    <x v="16"/>
    <x v="22"/>
    <x v="1"/>
    <x v="12"/>
    <x v="7"/>
  </r>
  <r>
    <x v="16"/>
    <x v="22"/>
    <x v="1"/>
    <x v="13"/>
    <x v="19047"/>
  </r>
  <r>
    <x v="16"/>
    <x v="23"/>
    <x v="0"/>
    <x v="0"/>
    <x v="7"/>
  </r>
  <r>
    <x v="16"/>
    <x v="23"/>
    <x v="0"/>
    <x v="1"/>
    <x v="19048"/>
  </r>
  <r>
    <x v="16"/>
    <x v="23"/>
    <x v="0"/>
    <x v="2"/>
    <x v="19049"/>
  </r>
  <r>
    <x v="16"/>
    <x v="23"/>
    <x v="0"/>
    <x v="3"/>
    <x v="19050"/>
  </r>
  <r>
    <x v="16"/>
    <x v="23"/>
    <x v="0"/>
    <x v="4"/>
    <x v="19051"/>
  </r>
  <r>
    <x v="16"/>
    <x v="23"/>
    <x v="0"/>
    <x v="5"/>
    <x v="19052"/>
  </r>
  <r>
    <x v="16"/>
    <x v="23"/>
    <x v="0"/>
    <x v="6"/>
    <x v="19053"/>
  </r>
  <r>
    <x v="16"/>
    <x v="23"/>
    <x v="0"/>
    <x v="8"/>
    <x v="19054"/>
  </r>
  <r>
    <x v="16"/>
    <x v="23"/>
    <x v="0"/>
    <x v="9"/>
    <x v="19055"/>
  </r>
  <r>
    <x v="16"/>
    <x v="23"/>
    <x v="0"/>
    <x v="10"/>
    <x v="19056"/>
  </r>
  <r>
    <x v="16"/>
    <x v="23"/>
    <x v="0"/>
    <x v="11"/>
    <x v="19057"/>
  </r>
  <r>
    <x v="16"/>
    <x v="23"/>
    <x v="0"/>
    <x v="12"/>
    <x v="19058"/>
  </r>
  <r>
    <x v="16"/>
    <x v="23"/>
    <x v="0"/>
    <x v="13"/>
    <x v="19059"/>
  </r>
  <r>
    <x v="16"/>
    <x v="23"/>
    <x v="1"/>
    <x v="0"/>
    <x v="7"/>
  </r>
  <r>
    <x v="16"/>
    <x v="23"/>
    <x v="1"/>
    <x v="1"/>
    <x v="19060"/>
  </r>
  <r>
    <x v="16"/>
    <x v="23"/>
    <x v="1"/>
    <x v="2"/>
    <x v="19061"/>
  </r>
  <r>
    <x v="16"/>
    <x v="23"/>
    <x v="1"/>
    <x v="3"/>
    <x v="19062"/>
  </r>
  <r>
    <x v="16"/>
    <x v="23"/>
    <x v="1"/>
    <x v="4"/>
    <x v="19063"/>
  </r>
  <r>
    <x v="16"/>
    <x v="23"/>
    <x v="1"/>
    <x v="5"/>
    <x v="19064"/>
  </r>
  <r>
    <x v="16"/>
    <x v="23"/>
    <x v="1"/>
    <x v="6"/>
    <x v="19065"/>
  </r>
  <r>
    <x v="16"/>
    <x v="23"/>
    <x v="1"/>
    <x v="8"/>
    <x v="19054"/>
  </r>
  <r>
    <x v="16"/>
    <x v="23"/>
    <x v="1"/>
    <x v="9"/>
    <x v="19066"/>
  </r>
  <r>
    <x v="16"/>
    <x v="23"/>
    <x v="1"/>
    <x v="10"/>
    <x v="7"/>
  </r>
  <r>
    <x v="16"/>
    <x v="23"/>
    <x v="1"/>
    <x v="11"/>
    <x v="19067"/>
  </r>
  <r>
    <x v="16"/>
    <x v="23"/>
    <x v="1"/>
    <x v="12"/>
    <x v="7"/>
  </r>
  <r>
    <x v="16"/>
    <x v="23"/>
    <x v="1"/>
    <x v="13"/>
    <x v="19068"/>
  </r>
  <r>
    <x v="16"/>
    <x v="24"/>
    <x v="0"/>
    <x v="0"/>
    <x v="7"/>
  </r>
  <r>
    <x v="16"/>
    <x v="24"/>
    <x v="0"/>
    <x v="1"/>
    <x v="19069"/>
  </r>
  <r>
    <x v="16"/>
    <x v="24"/>
    <x v="0"/>
    <x v="2"/>
    <x v="19070"/>
  </r>
  <r>
    <x v="16"/>
    <x v="24"/>
    <x v="0"/>
    <x v="3"/>
    <x v="19071"/>
  </r>
  <r>
    <x v="16"/>
    <x v="24"/>
    <x v="0"/>
    <x v="4"/>
    <x v="7"/>
  </r>
  <r>
    <x v="16"/>
    <x v="24"/>
    <x v="0"/>
    <x v="5"/>
    <x v="19072"/>
  </r>
  <r>
    <x v="16"/>
    <x v="24"/>
    <x v="0"/>
    <x v="6"/>
    <x v="19073"/>
  </r>
  <r>
    <x v="16"/>
    <x v="24"/>
    <x v="0"/>
    <x v="8"/>
    <x v="7"/>
  </r>
  <r>
    <x v="16"/>
    <x v="24"/>
    <x v="0"/>
    <x v="9"/>
    <x v="19074"/>
  </r>
  <r>
    <x v="16"/>
    <x v="24"/>
    <x v="0"/>
    <x v="10"/>
    <x v="7"/>
  </r>
  <r>
    <x v="16"/>
    <x v="24"/>
    <x v="0"/>
    <x v="11"/>
    <x v="19075"/>
  </r>
  <r>
    <x v="16"/>
    <x v="24"/>
    <x v="0"/>
    <x v="12"/>
    <x v="7"/>
  </r>
  <r>
    <x v="16"/>
    <x v="24"/>
    <x v="0"/>
    <x v="13"/>
    <x v="19076"/>
  </r>
  <r>
    <x v="16"/>
    <x v="24"/>
    <x v="1"/>
    <x v="0"/>
    <x v="7"/>
  </r>
  <r>
    <x v="16"/>
    <x v="24"/>
    <x v="1"/>
    <x v="1"/>
    <x v="19077"/>
  </r>
  <r>
    <x v="16"/>
    <x v="24"/>
    <x v="1"/>
    <x v="2"/>
    <x v="19078"/>
  </r>
  <r>
    <x v="16"/>
    <x v="24"/>
    <x v="1"/>
    <x v="3"/>
    <x v="19071"/>
  </r>
  <r>
    <x v="16"/>
    <x v="24"/>
    <x v="1"/>
    <x v="4"/>
    <x v="7"/>
  </r>
  <r>
    <x v="16"/>
    <x v="24"/>
    <x v="1"/>
    <x v="5"/>
    <x v="7"/>
  </r>
  <r>
    <x v="16"/>
    <x v="24"/>
    <x v="1"/>
    <x v="6"/>
    <x v="19079"/>
  </r>
  <r>
    <x v="16"/>
    <x v="24"/>
    <x v="1"/>
    <x v="8"/>
    <x v="7"/>
  </r>
  <r>
    <x v="16"/>
    <x v="24"/>
    <x v="1"/>
    <x v="9"/>
    <x v="19080"/>
  </r>
  <r>
    <x v="16"/>
    <x v="24"/>
    <x v="1"/>
    <x v="10"/>
    <x v="7"/>
  </r>
  <r>
    <x v="16"/>
    <x v="24"/>
    <x v="1"/>
    <x v="11"/>
    <x v="19081"/>
  </r>
  <r>
    <x v="16"/>
    <x v="24"/>
    <x v="1"/>
    <x v="12"/>
    <x v="7"/>
  </r>
  <r>
    <x v="16"/>
    <x v="24"/>
    <x v="1"/>
    <x v="13"/>
    <x v="19082"/>
  </r>
  <r>
    <x v="16"/>
    <x v="25"/>
    <x v="0"/>
    <x v="0"/>
    <x v="7"/>
  </r>
  <r>
    <x v="16"/>
    <x v="25"/>
    <x v="0"/>
    <x v="1"/>
    <x v="19083"/>
  </r>
  <r>
    <x v="16"/>
    <x v="25"/>
    <x v="0"/>
    <x v="2"/>
    <x v="19084"/>
  </r>
  <r>
    <x v="16"/>
    <x v="25"/>
    <x v="0"/>
    <x v="3"/>
    <x v="16804"/>
  </r>
  <r>
    <x v="16"/>
    <x v="25"/>
    <x v="0"/>
    <x v="4"/>
    <x v="19085"/>
  </r>
  <r>
    <x v="16"/>
    <x v="25"/>
    <x v="0"/>
    <x v="5"/>
    <x v="19086"/>
  </r>
  <r>
    <x v="16"/>
    <x v="25"/>
    <x v="0"/>
    <x v="6"/>
    <x v="19087"/>
  </r>
  <r>
    <x v="16"/>
    <x v="25"/>
    <x v="0"/>
    <x v="8"/>
    <x v="7"/>
  </r>
  <r>
    <x v="16"/>
    <x v="25"/>
    <x v="0"/>
    <x v="9"/>
    <x v="19088"/>
  </r>
  <r>
    <x v="16"/>
    <x v="25"/>
    <x v="0"/>
    <x v="10"/>
    <x v="19089"/>
  </r>
  <r>
    <x v="16"/>
    <x v="25"/>
    <x v="0"/>
    <x v="11"/>
    <x v="19090"/>
  </r>
  <r>
    <x v="16"/>
    <x v="25"/>
    <x v="0"/>
    <x v="12"/>
    <x v="19091"/>
  </r>
  <r>
    <x v="16"/>
    <x v="25"/>
    <x v="0"/>
    <x v="13"/>
    <x v="19092"/>
  </r>
  <r>
    <x v="16"/>
    <x v="25"/>
    <x v="1"/>
    <x v="0"/>
    <x v="7"/>
  </r>
  <r>
    <x v="16"/>
    <x v="25"/>
    <x v="1"/>
    <x v="1"/>
    <x v="19093"/>
  </r>
  <r>
    <x v="16"/>
    <x v="25"/>
    <x v="1"/>
    <x v="2"/>
    <x v="19094"/>
  </r>
  <r>
    <x v="16"/>
    <x v="25"/>
    <x v="1"/>
    <x v="3"/>
    <x v="15668"/>
  </r>
  <r>
    <x v="16"/>
    <x v="25"/>
    <x v="1"/>
    <x v="4"/>
    <x v="19095"/>
  </r>
  <r>
    <x v="16"/>
    <x v="25"/>
    <x v="1"/>
    <x v="5"/>
    <x v="2434"/>
  </r>
  <r>
    <x v="16"/>
    <x v="25"/>
    <x v="1"/>
    <x v="6"/>
    <x v="19096"/>
  </r>
  <r>
    <x v="16"/>
    <x v="25"/>
    <x v="1"/>
    <x v="8"/>
    <x v="7"/>
  </r>
  <r>
    <x v="16"/>
    <x v="25"/>
    <x v="1"/>
    <x v="9"/>
    <x v="19097"/>
  </r>
  <r>
    <x v="16"/>
    <x v="25"/>
    <x v="1"/>
    <x v="10"/>
    <x v="7"/>
  </r>
  <r>
    <x v="16"/>
    <x v="25"/>
    <x v="1"/>
    <x v="11"/>
    <x v="19098"/>
  </r>
  <r>
    <x v="16"/>
    <x v="25"/>
    <x v="1"/>
    <x v="12"/>
    <x v="7"/>
  </r>
  <r>
    <x v="16"/>
    <x v="25"/>
    <x v="1"/>
    <x v="13"/>
    <x v="19099"/>
  </r>
  <r>
    <x v="16"/>
    <x v="26"/>
    <x v="0"/>
    <x v="0"/>
    <x v="7"/>
  </r>
  <r>
    <x v="16"/>
    <x v="26"/>
    <x v="0"/>
    <x v="1"/>
    <x v="19100"/>
  </r>
  <r>
    <x v="16"/>
    <x v="26"/>
    <x v="0"/>
    <x v="2"/>
    <x v="19101"/>
  </r>
  <r>
    <x v="16"/>
    <x v="26"/>
    <x v="0"/>
    <x v="3"/>
    <x v="9974"/>
  </r>
  <r>
    <x v="16"/>
    <x v="26"/>
    <x v="0"/>
    <x v="4"/>
    <x v="7"/>
  </r>
  <r>
    <x v="16"/>
    <x v="26"/>
    <x v="0"/>
    <x v="5"/>
    <x v="19102"/>
  </r>
  <r>
    <x v="16"/>
    <x v="26"/>
    <x v="0"/>
    <x v="6"/>
    <x v="19103"/>
  </r>
  <r>
    <x v="16"/>
    <x v="26"/>
    <x v="0"/>
    <x v="8"/>
    <x v="19104"/>
  </r>
  <r>
    <x v="16"/>
    <x v="26"/>
    <x v="0"/>
    <x v="9"/>
    <x v="19105"/>
  </r>
  <r>
    <x v="16"/>
    <x v="26"/>
    <x v="0"/>
    <x v="10"/>
    <x v="19106"/>
  </r>
  <r>
    <x v="16"/>
    <x v="26"/>
    <x v="0"/>
    <x v="11"/>
    <x v="19107"/>
  </r>
  <r>
    <x v="16"/>
    <x v="26"/>
    <x v="0"/>
    <x v="12"/>
    <x v="10438"/>
  </r>
  <r>
    <x v="16"/>
    <x v="26"/>
    <x v="0"/>
    <x v="13"/>
    <x v="19108"/>
  </r>
  <r>
    <x v="16"/>
    <x v="26"/>
    <x v="1"/>
    <x v="0"/>
    <x v="7"/>
  </r>
  <r>
    <x v="16"/>
    <x v="26"/>
    <x v="1"/>
    <x v="1"/>
    <x v="19109"/>
  </r>
  <r>
    <x v="16"/>
    <x v="26"/>
    <x v="1"/>
    <x v="2"/>
    <x v="19110"/>
  </r>
  <r>
    <x v="16"/>
    <x v="26"/>
    <x v="1"/>
    <x v="3"/>
    <x v="9974"/>
  </r>
  <r>
    <x v="16"/>
    <x v="26"/>
    <x v="1"/>
    <x v="4"/>
    <x v="7"/>
  </r>
  <r>
    <x v="16"/>
    <x v="26"/>
    <x v="1"/>
    <x v="5"/>
    <x v="19102"/>
  </r>
  <r>
    <x v="16"/>
    <x v="26"/>
    <x v="1"/>
    <x v="6"/>
    <x v="19111"/>
  </r>
  <r>
    <x v="16"/>
    <x v="26"/>
    <x v="1"/>
    <x v="8"/>
    <x v="19104"/>
  </r>
  <r>
    <x v="16"/>
    <x v="26"/>
    <x v="1"/>
    <x v="9"/>
    <x v="19112"/>
  </r>
  <r>
    <x v="16"/>
    <x v="26"/>
    <x v="1"/>
    <x v="10"/>
    <x v="7"/>
  </r>
  <r>
    <x v="16"/>
    <x v="26"/>
    <x v="1"/>
    <x v="11"/>
    <x v="19113"/>
  </r>
  <r>
    <x v="16"/>
    <x v="26"/>
    <x v="1"/>
    <x v="12"/>
    <x v="7"/>
  </r>
  <r>
    <x v="16"/>
    <x v="26"/>
    <x v="1"/>
    <x v="13"/>
    <x v="19114"/>
  </r>
  <r>
    <x v="16"/>
    <x v="27"/>
    <x v="0"/>
    <x v="0"/>
    <x v="7"/>
  </r>
  <r>
    <x v="16"/>
    <x v="27"/>
    <x v="0"/>
    <x v="1"/>
    <x v="19115"/>
  </r>
  <r>
    <x v="16"/>
    <x v="27"/>
    <x v="0"/>
    <x v="2"/>
    <x v="19116"/>
  </r>
  <r>
    <x v="16"/>
    <x v="27"/>
    <x v="0"/>
    <x v="3"/>
    <x v="16833"/>
  </r>
  <r>
    <x v="16"/>
    <x v="27"/>
    <x v="0"/>
    <x v="4"/>
    <x v="19117"/>
  </r>
  <r>
    <x v="16"/>
    <x v="27"/>
    <x v="0"/>
    <x v="5"/>
    <x v="7"/>
  </r>
  <r>
    <x v="16"/>
    <x v="27"/>
    <x v="0"/>
    <x v="6"/>
    <x v="19118"/>
  </r>
  <r>
    <x v="16"/>
    <x v="27"/>
    <x v="0"/>
    <x v="8"/>
    <x v="7"/>
  </r>
  <r>
    <x v="16"/>
    <x v="27"/>
    <x v="0"/>
    <x v="9"/>
    <x v="19119"/>
  </r>
  <r>
    <x v="16"/>
    <x v="27"/>
    <x v="0"/>
    <x v="10"/>
    <x v="14475"/>
  </r>
  <r>
    <x v="16"/>
    <x v="27"/>
    <x v="0"/>
    <x v="11"/>
    <x v="19120"/>
  </r>
  <r>
    <x v="16"/>
    <x v="27"/>
    <x v="0"/>
    <x v="12"/>
    <x v="19121"/>
  </r>
  <r>
    <x v="16"/>
    <x v="27"/>
    <x v="0"/>
    <x v="13"/>
    <x v="8383"/>
  </r>
  <r>
    <x v="16"/>
    <x v="27"/>
    <x v="1"/>
    <x v="0"/>
    <x v="7"/>
  </r>
  <r>
    <x v="16"/>
    <x v="27"/>
    <x v="1"/>
    <x v="1"/>
    <x v="19122"/>
  </r>
  <r>
    <x v="16"/>
    <x v="27"/>
    <x v="1"/>
    <x v="2"/>
    <x v="19123"/>
  </r>
  <r>
    <x v="16"/>
    <x v="27"/>
    <x v="1"/>
    <x v="3"/>
    <x v="16833"/>
  </r>
  <r>
    <x v="16"/>
    <x v="27"/>
    <x v="1"/>
    <x v="4"/>
    <x v="19117"/>
  </r>
  <r>
    <x v="16"/>
    <x v="27"/>
    <x v="1"/>
    <x v="5"/>
    <x v="7"/>
  </r>
  <r>
    <x v="16"/>
    <x v="27"/>
    <x v="1"/>
    <x v="6"/>
    <x v="19124"/>
  </r>
  <r>
    <x v="16"/>
    <x v="27"/>
    <x v="1"/>
    <x v="8"/>
    <x v="7"/>
  </r>
  <r>
    <x v="16"/>
    <x v="27"/>
    <x v="1"/>
    <x v="9"/>
    <x v="19125"/>
  </r>
  <r>
    <x v="16"/>
    <x v="27"/>
    <x v="1"/>
    <x v="10"/>
    <x v="7"/>
  </r>
  <r>
    <x v="16"/>
    <x v="27"/>
    <x v="1"/>
    <x v="11"/>
    <x v="19126"/>
  </r>
  <r>
    <x v="16"/>
    <x v="27"/>
    <x v="1"/>
    <x v="12"/>
    <x v="7"/>
  </r>
  <r>
    <x v="16"/>
    <x v="27"/>
    <x v="1"/>
    <x v="13"/>
    <x v="19127"/>
  </r>
  <r>
    <x v="16"/>
    <x v="28"/>
    <x v="0"/>
    <x v="0"/>
    <x v="7"/>
  </r>
  <r>
    <x v="16"/>
    <x v="28"/>
    <x v="0"/>
    <x v="1"/>
    <x v="19128"/>
  </r>
  <r>
    <x v="16"/>
    <x v="28"/>
    <x v="0"/>
    <x v="2"/>
    <x v="19129"/>
  </r>
  <r>
    <x v="16"/>
    <x v="28"/>
    <x v="0"/>
    <x v="3"/>
    <x v="15704"/>
  </r>
  <r>
    <x v="16"/>
    <x v="28"/>
    <x v="0"/>
    <x v="4"/>
    <x v="7"/>
  </r>
  <r>
    <x v="16"/>
    <x v="28"/>
    <x v="0"/>
    <x v="5"/>
    <x v="19130"/>
  </r>
  <r>
    <x v="16"/>
    <x v="28"/>
    <x v="0"/>
    <x v="6"/>
    <x v="19131"/>
  </r>
  <r>
    <x v="16"/>
    <x v="28"/>
    <x v="0"/>
    <x v="8"/>
    <x v="7"/>
  </r>
  <r>
    <x v="16"/>
    <x v="28"/>
    <x v="0"/>
    <x v="9"/>
    <x v="19132"/>
  </r>
  <r>
    <x v="16"/>
    <x v="28"/>
    <x v="0"/>
    <x v="10"/>
    <x v="19133"/>
  </r>
  <r>
    <x v="16"/>
    <x v="28"/>
    <x v="0"/>
    <x v="11"/>
    <x v="19134"/>
  </r>
  <r>
    <x v="16"/>
    <x v="28"/>
    <x v="0"/>
    <x v="12"/>
    <x v="7"/>
  </r>
  <r>
    <x v="16"/>
    <x v="28"/>
    <x v="0"/>
    <x v="13"/>
    <x v="19135"/>
  </r>
  <r>
    <x v="16"/>
    <x v="28"/>
    <x v="1"/>
    <x v="0"/>
    <x v="7"/>
  </r>
  <r>
    <x v="16"/>
    <x v="28"/>
    <x v="1"/>
    <x v="1"/>
    <x v="19136"/>
  </r>
  <r>
    <x v="16"/>
    <x v="28"/>
    <x v="1"/>
    <x v="2"/>
    <x v="19137"/>
  </r>
  <r>
    <x v="16"/>
    <x v="28"/>
    <x v="1"/>
    <x v="3"/>
    <x v="15704"/>
  </r>
  <r>
    <x v="16"/>
    <x v="28"/>
    <x v="1"/>
    <x v="4"/>
    <x v="7"/>
  </r>
  <r>
    <x v="16"/>
    <x v="28"/>
    <x v="1"/>
    <x v="5"/>
    <x v="7"/>
  </r>
  <r>
    <x v="16"/>
    <x v="28"/>
    <x v="1"/>
    <x v="6"/>
    <x v="19131"/>
  </r>
  <r>
    <x v="16"/>
    <x v="28"/>
    <x v="1"/>
    <x v="8"/>
    <x v="7"/>
  </r>
  <r>
    <x v="16"/>
    <x v="28"/>
    <x v="1"/>
    <x v="9"/>
    <x v="19138"/>
  </r>
  <r>
    <x v="16"/>
    <x v="28"/>
    <x v="1"/>
    <x v="10"/>
    <x v="7"/>
  </r>
  <r>
    <x v="16"/>
    <x v="28"/>
    <x v="1"/>
    <x v="11"/>
    <x v="19134"/>
  </r>
  <r>
    <x v="16"/>
    <x v="28"/>
    <x v="1"/>
    <x v="12"/>
    <x v="7"/>
  </r>
  <r>
    <x v="16"/>
    <x v="28"/>
    <x v="1"/>
    <x v="13"/>
    <x v="19139"/>
  </r>
  <r>
    <x v="16"/>
    <x v="29"/>
    <x v="0"/>
    <x v="0"/>
    <x v="7"/>
  </r>
  <r>
    <x v="16"/>
    <x v="29"/>
    <x v="0"/>
    <x v="1"/>
    <x v="19140"/>
  </r>
  <r>
    <x v="16"/>
    <x v="29"/>
    <x v="0"/>
    <x v="2"/>
    <x v="19141"/>
  </r>
  <r>
    <x v="16"/>
    <x v="29"/>
    <x v="0"/>
    <x v="3"/>
    <x v="15714"/>
  </r>
  <r>
    <x v="16"/>
    <x v="29"/>
    <x v="0"/>
    <x v="4"/>
    <x v="19142"/>
  </r>
  <r>
    <x v="16"/>
    <x v="29"/>
    <x v="0"/>
    <x v="5"/>
    <x v="19143"/>
  </r>
  <r>
    <x v="16"/>
    <x v="29"/>
    <x v="0"/>
    <x v="6"/>
    <x v="19144"/>
  </r>
  <r>
    <x v="16"/>
    <x v="29"/>
    <x v="0"/>
    <x v="8"/>
    <x v="7"/>
  </r>
  <r>
    <x v="16"/>
    <x v="29"/>
    <x v="0"/>
    <x v="9"/>
    <x v="19145"/>
  </r>
  <r>
    <x v="16"/>
    <x v="29"/>
    <x v="0"/>
    <x v="10"/>
    <x v="19146"/>
  </r>
  <r>
    <x v="16"/>
    <x v="29"/>
    <x v="0"/>
    <x v="11"/>
    <x v="19147"/>
  </r>
  <r>
    <x v="16"/>
    <x v="29"/>
    <x v="0"/>
    <x v="12"/>
    <x v="19148"/>
  </r>
  <r>
    <x v="16"/>
    <x v="29"/>
    <x v="0"/>
    <x v="13"/>
    <x v="15090"/>
  </r>
  <r>
    <x v="16"/>
    <x v="29"/>
    <x v="1"/>
    <x v="0"/>
    <x v="7"/>
  </r>
  <r>
    <x v="16"/>
    <x v="29"/>
    <x v="1"/>
    <x v="1"/>
    <x v="19140"/>
  </r>
  <r>
    <x v="16"/>
    <x v="29"/>
    <x v="1"/>
    <x v="2"/>
    <x v="19149"/>
  </r>
  <r>
    <x v="16"/>
    <x v="29"/>
    <x v="1"/>
    <x v="3"/>
    <x v="15714"/>
  </r>
  <r>
    <x v="16"/>
    <x v="29"/>
    <x v="1"/>
    <x v="4"/>
    <x v="19142"/>
  </r>
  <r>
    <x v="16"/>
    <x v="29"/>
    <x v="1"/>
    <x v="5"/>
    <x v="19150"/>
  </r>
  <r>
    <x v="16"/>
    <x v="29"/>
    <x v="1"/>
    <x v="6"/>
    <x v="19144"/>
  </r>
  <r>
    <x v="16"/>
    <x v="29"/>
    <x v="1"/>
    <x v="8"/>
    <x v="7"/>
  </r>
  <r>
    <x v="16"/>
    <x v="29"/>
    <x v="1"/>
    <x v="9"/>
    <x v="19151"/>
  </r>
  <r>
    <x v="16"/>
    <x v="29"/>
    <x v="1"/>
    <x v="10"/>
    <x v="7"/>
  </r>
  <r>
    <x v="16"/>
    <x v="29"/>
    <x v="1"/>
    <x v="11"/>
    <x v="19152"/>
  </r>
  <r>
    <x v="16"/>
    <x v="29"/>
    <x v="1"/>
    <x v="12"/>
    <x v="7"/>
  </r>
  <r>
    <x v="16"/>
    <x v="29"/>
    <x v="1"/>
    <x v="13"/>
    <x v="19153"/>
  </r>
  <r>
    <x v="16"/>
    <x v="31"/>
    <x v="0"/>
    <x v="0"/>
    <x v="7"/>
  </r>
  <r>
    <x v="16"/>
    <x v="31"/>
    <x v="0"/>
    <x v="1"/>
    <x v="19154"/>
  </r>
  <r>
    <x v="16"/>
    <x v="31"/>
    <x v="0"/>
    <x v="2"/>
    <x v="19155"/>
  </r>
  <r>
    <x v="16"/>
    <x v="31"/>
    <x v="0"/>
    <x v="3"/>
    <x v="16871"/>
  </r>
  <r>
    <x v="16"/>
    <x v="31"/>
    <x v="0"/>
    <x v="4"/>
    <x v="7"/>
  </r>
  <r>
    <x v="16"/>
    <x v="31"/>
    <x v="0"/>
    <x v="5"/>
    <x v="19156"/>
  </r>
  <r>
    <x v="16"/>
    <x v="31"/>
    <x v="0"/>
    <x v="6"/>
    <x v="19157"/>
  </r>
  <r>
    <x v="16"/>
    <x v="31"/>
    <x v="0"/>
    <x v="8"/>
    <x v="19158"/>
  </r>
  <r>
    <x v="16"/>
    <x v="31"/>
    <x v="0"/>
    <x v="9"/>
    <x v="19159"/>
  </r>
  <r>
    <x v="16"/>
    <x v="31"/>
    <x v="0"/>
    <x v="10"/>
    <x v="19160"/>
  </r>
  <r>
    <x v="16"/>
    <x v="31"/>
    <x v="0"/>
    <x v="11"/>
    <x v="19161"/>
  </r>
  <r>
    <x v="16"/>
    <x v="31"/>
    <x v="0"/>
    <x v="12"/>
    <x v="19162"/>
  </r>
  <r>
    <x v="16"/>
    <x v="31"/>
    <x v="0"/>
    <x v="13"/>
    <x v="19163"/>
  </r>
  <r>
    <x v="16"/>
    <x v="31"/>
    <x v="1"/>
    <x v="0"/>
    <x v="7"/>
  </r>
  <r>
    <x v="16"/>
    <x v="31"/>
    <x v="1"/>
    <x v="1"/>
    <x v="19164"/>
  </r>
  <r>
    <x v="16"/>
    <x v="31"/>
    <x v="1"/>
    <x v="2"/>
    <x v="19165"/>
  </r>
  <r>
    <x v="16"/>
    <x v="31"/>
    <x v="1"/>
    <x v="3"/>
    <x v="16881"/>
  </r>
  <r>
    <x v="16"/>
    <x v="31"/>
    <x v="1"/>
    <x v="4"/>
    <x v="7"/>
  </r>
  <r>
    <x v="16"/>
    <x v="31"/>
    <x v="1"/>
    <x v="5"/>
    <x v="19166"/>
  </r>
  <r>
    <x v="16"/>
    <x v="31"/>
    <x v="1"/>
    <x v="6"/>
    <x v="19167"/>
  </r>
  <r>
    <x v="16"/>
    <x v="31"/>
    <x v="1"/>
    <x v="8"/>
    <x v="19158"/>
  </r>
  <r>
    <x v="16"/>
    <x v="31"/>
    <x v="1"/>
    <x v="9"/>
    <x v="19168"/>
  </r>
  <r>
    <x v="16"/>
    <x v="31"/>
    <x v="1"/>
    <x v="10"/>
    <x v="7"/>
  </r>
  <r>
    <x v="16"/>
    <x v="31"/>
    <x v="1"/>
    <x v="11"/>
    <x v="19169"/>
  </r>
  <r>
    <x v="16"/>
    <x v="31"/>
    <x v="1"/>
    <x v="12"/>
    <x v="7"/>
  </r>
  <r>
    <x v="16"/>
    <x v="31"/>
    <x v="1"/>
    <x v="13"/>
    <x v="19170"/>
  </r>
  <r>
    <x v="16"/>
    <x v="32"/>
    <x v="0"/>
    <x v="0"/>
    <x v="7"/>
  </r>
  <r>
    <x v="16"/>
    <x v="32"/>
    <x v="0"/>
    <x v="1"/>
    <x v="19171"/>
  </r>
  <r>
    <x v="16"/>
    <x v="32"/>
    <x v="0"/>
    <x v="2"/>
    <x v="19172"/>
  </r>
  <r>
    <x v="16"/>
    <x v="32"/>
    <x v="0"/>
    <x v="3"/>
    <x v="18021"/>
  </r>
  <r>
    <x v="16"/>
    <x v="32"/>
    <x v="0"/>
    <x v="4"/>
    <x v="872"/>
  </r>
  <r>
    <x v="16"/>
    <x v="32"/>
    <x v="0"/>
    <x v="5"/>
    <x v="19173"/>
  </r>
  <r>
    <x v="16"/>
    <x v="32"/>
    <x v="0"/>
    <x v="6"/>
    <x v="19174"/>
  </r>
  <r>
    <x v="16"/>
    <x v="32"/>
    <x v="0"/>
    <x v="8"/>
    <x v="19175"/>
  </r>
  <r>
    <x v="16"/>
    <x v="32"/>
    <x v="0"/>
    <x v="9"/>
    <x v="19176"/>
  </r>
  <r>
    <x v="16"/>
    <x v="32"/>
    <x v="0"/>
    <x v="10"/>
    <x v="7"/>
  </r>
  <r>
    <x v="16"/>
    <x v="32"/>
    <x v="0"/>
    <x v="11"/>
    <x v="19177"/>
  </r>
  <r>
    <x v="16"/>
    <x v="32"/>
    <x v="0"/>
    <x v="12"/>
    <x v="19178"/>
  </r>
  <r>
    <x v="16"/>
    <x v="32"/>
    <x v="0"/>
    <x v="13"/>
    <x v="19179"/>
  </r>
  <r>
    <x v="16"/>
    <x v="32"/>
    <x v="1"/>
    <x v="0"/>
    <x v="19180"/>
  </r>
  <r>
    <x v="16"/>
    <x v="32"/>
    <x v="1"/>
    <x v="1"/>
    <x v="19181"/>
  </r>
  <r>
    <x v="16"/>
    <x v="32"/>
    <x v="1"/>
    <x v="2"/>
    <x v="19182"/>
  </r>
  <r>
    <x v="16"/>
    <x v="32"/>
    <x v="1"/>
    <x v="3"/>
    <x v="19183"/>
  </r>
  <r>
    <x v="16"/>
    <x v="32"/>
    <x v="1"/>
    <x v="4"/>
    <x v="2054"/>
  </r>
  <r>
    <x v="16"/>
    <x v="32"/>
    <x v="1"/>
    <x v="5"/>
    <x v="19173"/>
  </r>
  <r>
    <x v="16"/>
    <x v="32"/>
    <x v="1"/>
    <x v="6"/>
    <x v="19184"/>
  </r>
  <r>
    <x v="16"/>
    <x v="32"/>
    <x v="1"/>
    <x v="8"/>
    <x v="19185"/>
  </r>
  <r>
    <x v="16"/>
    <x v="32"/>
    <x v="1"/>
    <x v="9"/>
    <x v="19186"/>
  </r>
  <r>
    <x v="16"/>
    <x v="32"/>
    <x v="1"/>
    <x v="10"/>
    <x v="7"/>
  </r>
  <r>
    <x v="16"/>
    <x v="32"/>
    <x v="1"/>
    <x v="11"/>
    <x v="19187"/>
  </r>
  <r>
    <x v="16"/>
    <x v="32"/>
    <x v="1"/>
    <x v="12"/>
    <x v="7"/>
  </r>
  <r>
    <x v="16"/>
    <x v="32"/>
    <x v="1"/>
    <x v="13"/>
    <x v="19188"/>
  </r>
  <r>
    <x v="16"/>
    <x v="33"/>
    <x v="0"/>
    <x v="0"/>
    <x v="7"/>
  </r>
  <r>
    <x v="16"/>
    <x v="33"/>
    <x v="0"/>
    <x v="1"/>
    <x v="19189"/>
  </r>
  <r>
    <x v="16"/>
    <x v="33"/>
    <x v="0"/>
    <x v="2"/>
    <x v="19190"/>
  </r>
  <r>
    <x v="16"/>
    <x v="33"/>
    <x v="0"/>
    <x v="3"/>
    <x v="16907"/>
  </r>
  <r>
    <x v="16"/>
    <x v="33"/>
    <x v="0"/>
    <x v="4"/>
    <x v="19191"/>
  </r>
  <r>
    <x v="16"/>
    <x v="33"/>
    <x v="0"/>
    <x v="5"/>
    <x v="19192"/>
  </r>
  <r>
    <x v="16"/>
    <x v="33"/>
    <x v="0"/>
    <x v="6"/>
    <x v="13737"/>
  </r>
  <r>
    <x v="16"/>
    <x v="33"/>
    <x v="0"/>
    <x v="8"/>
    <x v="19193"/>
  </r>
  <r>
    <x v="16"/>
    <x v="33"/>
    <x v="0"/>
    <x v="9"/>
    <x v="19194"/>
  </r>
  <r>
    <x v="16"/>
    <x v="33"/>
    <x v="0"/>
    <x v="10"/>
    <x v="19195"/>
  </r>
  <r>
    <x v="16"/>
    <x v="33"/>
    <x v="0"/>
    <x v="11"/>
    <x v="19196"/>
  </r>
  <r>
    <x v="16"/>
    <x v="33"/>
    <x v="0"/>
    <x v="12"/>
    <x v="7"/>
  </r>
  <r>
    <x v="16"/>
    <x v="33"/>
    <x v="0"/>
    <x v="13"/>
    <x v="19197"/>
  </r>
  <r>
    <x v="16"/>
    <x v="33"/>
    <x v="1"/>
    <x v="0"/>
    <x v="7"/>
  </r>
  <r>
    <x v="16"/>
    <x v="33"/>
    <x v="1"/>
    <x v="1"/>
    <x v="19198"/>
  </r>
  <r>
    <x v="16"/>
    <x v="33"/>
    <x v="1"/>
    <x v="2"/>
    <x v="19199"/>
  </r>
  <r>
    <x v="16"/>
    <x v="33"/>
    <x v="1"/>
    <x v="3"/>
    <x v="16918"/>
  </r>
  <r>
    <x v="16"/>
    <x v="33"/>
    <x v="1"/>
    <x v="4"/>
    <x v="19191"/>
  </r>
  <r>
    <x v="16"/>
    <x v="33"/>
    <x v="1"/>
    <x v="5"/>
    <x v="19200"/>
  </r>
  <r>
    <x v="16"/>
    <x v="33"/>
    <x v="1"/>
    <x v="6"/>
    <x v="19201"/>
  </r>
  <r>
    <x v="16"/>
    <x v="33"/>
    <x v="1"/>
    <x v="8"/>
    <x v="19193"/>
  </r>
  <r>
    <x v="16"/>
    <x v="33"/>
    <x v="1"/>
    <x v="9"/>
    <x v="19202"/>
  </r>
  <r>
    <x v="16"/>
    <x v="33"/>
    <x v="1"/>
    <x v="10"/>
    <x v="7"/>
  </r>
  <r>
    <x v="16"/>
    <x v="33"/>
    <x v="1"/>
    <x v="11"/>
    <x v="19203"/>
  </r>
  <r>
    <x v="16"/>
    <x v="33"/>
    <x v="1"/>
    <x v="12"/>
    <x v="7"/>
  </r>
  <r>
    <x v="16"/>
    <x v="33"/>
    <x v="1"/>
    <x v="13"/>
    <x v="19204"/>
  </r>
  <r>
    <x v="16"/>
    <x v="34"/>
    <x v="0"/>
    <x v="0"/>
    <x v="7"/>
  </r>
  <r>
    <x v="16"/>
    <x v="34"/>
    <x v="0"/>
    <x v="1"/>
    <x v="8732"/>
  </r>
  <r>
    <x v="16"/>
    <x v="34"/>
    <x v="0"/>
    <x v="2"/>
    <x v="19205"/>
  </r>
  <r>
    <x v="16"/>
    <x v="34"/>
    <x v="0"/>
    <x v="3"/>
    <x v="19206"/>
  </r>
  <r>
    <x v="16"/>
    <x v="34"/>
    <x v="0"/>
    <x v="4"/>
    <x v="7"/>
  </r>
  <r>
    <x v="16"/>
    <x v="34"/>
    <x v="0"/>
    <x v="5"/>
    <x v="19207"/>
  </r>
  <r>
    <x v="16"/>
    <x v="34"/>
    <x v="0"/>
    <x v="6"/>
    <x v="19208"/>
  </r>
  <r>
    <x v="16"/>
    <x v="34"/>
    <x v="0"/>
    <x v="8"/>
    <x v="19209"/>
  </r>
  <r>
    <x v="16"/>
    <x v="34"/>
    <x v="0"/>
    <x v="9"/>
    <x v="19210"/>
  </r>
  <r>
    <x v="16"/>
    <x v="34"/>
    <x v="0"/>
    <x v="10"/>
    <x v="19211"/>
  </r>
  <r>
    <x v="16"/>
    <x v="34"/>
    <x v="0"/>
    <x v="11"/>
    <x v="19212"/>
  </r>
  <r>
    <x v="16"/>
    <x v="34"/>
    <x v="0"/>
    <x v="12"/>
    <x v="7"/>
  </r>
  <r>
    <x v="16"/>
    <x v="34"/>
    <x v="0"/>
    <x v="13"/>
    <x v="19213"/>
  </r>
  <r>
    <x v="16"/>
    <x v="34"/>
    <x v="1"/>
    <x v="0"/>
    <x v="7"/>
  </r>
  <r>
    <x v="16"/>
    <x v="34"/>
    <x v="1"/>
    <x v="1"/>
    <x v="19214"/>
  </r>
  <r>
    <x v="16"/>
    <x v="34"/>
    <x v="1"/>
    <x v="2"/>
    <x v="19215"/>
  </r>
  <r>
    <x v="16"/>
    <x v="34"/>
    <x v="1"/>
    <x v="3"/>
    <x v="19216"/>
  </r>
  <r>
    <x v="16"/>
    <x v="34"/>
    <x v="1"/>
    <x v="4"/>
    <x v="7"/>
  </r>
  <r>
    <x v="16"/>
    <x v="34"/>
    <x v="1"/>
    <x v="5"/>
    <x v="19217"/>
  </r>
  <r>
    <x v="16"/>
    <x v="34"/>
    <x v="1"/>
    <x v="6"/>
    <x v="19218"/>
  </r>
  <r>
    <x v="16"/>
    <x v="34"/>
    <x v="1"/>
    <x v="8"/>
    <x v="19209"/>
  </r>
  <r>
    <x v="16"/>
    <x v="34"/>
    <x v="1"/>
    <x v="9"/>
    <x v="19219"/>
  </r>
  <r>
    <x v="16"/>
    <x v="34"/>
    <x v="1"/>
    <x v="10"/>
    <x v="7"/>
  </r>
  <r>
    <x v="16"/>
    <x v="34"/>
    <x v="1"/>
    <x v="11"/>
    <x v="19220"/>
  </r>
  <r>
    <x v="16"/>
    <x v="34"/>
    <x v="1"/>
    <x v="12"/>
    <x v="7"/>
  </r>
  <r>
    <x v="16"/>
    <x v="34"/>
    <x v="1"/>
    <x v="13"/>
    <x v="19221"/>
  </r>
  <r>
    <x v="16"/>
    <x v="35"/>
    <x v="0"/>
    <x v="0"/>
    <x v="7"/>
  </r>
  <r>
    <x v="16"/>
    <x v="35"/>
    <x v="0"/>
    <x v="1"/>
    <x v="19222"/>
  </r>
  <r>
    <x v="16"/>
    <x v="35"/>
    <x v="0"/>
    <x v="2"/>
    <x v="19223"/>
  </r>
  <r>
    <x v="16"/>
    <x v="35"/>
    <x v="0"/>
    <x v="3"/>
    <x v="19224"/>
  </r>
  <r>
    <x v="16"/>
    <x v="35"/>
    <x v="0"/>
    <x v="4"/>
    <x v="7"/>
  </r>
  <r>
    <x v="16"/>
    <x v="35"/>
    <x v="0"/>
    <x v="5"/>
    <x v="19225"/>
  </r>
  <r>
    <x v="16"/>
    <x v="35"/>
    <x v="0"/>
    <x v="6"/>
    <x v="7"/>
  </r>
  <r>
    <x v="16"/>
    <x v="35"/>
    <x v="0"/>
    <x v="8"/>
    <x v="19226"/>
  </r>
  <r>
    <x v="16"/>
    <x v="35"/>
    <x v="0"/>
    <x v="9"/>
    <x v="19227"/>
  </r>
  <r>
    <x v="16"/>
    <x v="35"/>
    <x v="0"/>
    <x v="10"/>
    <x v="19228"/>
  </r>
  <r>
    <x v="16"/>
    <x v="35"/>
    <x v="0"/>
    <x v="11"/>
    <x v="19229"/>
  </r>
  <r>
    <x v="16"/>
    <x v="35"/>
    <x v="0"/>
    <x v="12"/>
    <x v="19230"/>
  </r>
  <r>
    <x v="16"/>
    <x v="35"/>
    <x v="0"/>
    <x v="13"/>
    <x v="19231"/>
  </r>
  <r>
    <x v="16"/>
    <x v="35"/>
    <x v="1"/>
    <x v="0"/>
    <x v="7"/>
  </r>
  <r>
    <x v="16"/>
    <x v="35"/>
    <x v="1"/>
    <x v="1"/>
    <x v="19232"/>
  </r>
  <r>
    <x v="16"/>
    <x v="35"/>
    <x v="1"/>
    <x v="2"/>
    <x v="19233"/>
  </r>
  <r>
    <x v="16"/>
    <x v="35"/>
    <x v="1"/>
    <x v="3"/>
    <x v="19224"/>
  </r>
  <r>
    <x v="16"/>
    <x v="35"/>
    <x v="1"/>
    <x v="4"/>
    <x v="7"/>
  </r>
  <r>
    <x v="16"/>
    <x v="35"/>
    <x v="1"/>
    <x v="5"/>
    <x v="19225"/>
  </r>
  <r>
    <x v="16"/>
    <x v="35"/>
    <x v="1"/>
    <x v="6"/>
    <x v="19234"/>
  </r>
  <r>
    <x v="16"/>
    <x v="35"/>
    <x v="1"/>
    <x v="8"/>
    <x v="19226"/>
  </r>
  <r>
    <x v="16"/>
    <x v="35"/>
    <x v="1"/>
    <x v="9"/>
    <x v="19235"/>
  </r>
  <r>
    <x v="16"/>
    <x v="35"/>
    <x v="1"/>
    <x v="10"/>
    <x v="7"/>
  </r>
  <r>
    <x v="16"/>
    <x v="35"/>
    <x v="1"/>
    <x v="11"/>
    <x v="19236"/>
  </r>
  <r>
    <x v="16"/>
    <x v="35"/>
    <x v="1"/>
    <x v="12"/>
    <x v="7"/>
  </r>
  <r>
    <x v="16"/>
    <x v="35"/>
    <x v="1"/>
    <x v="13"/>
    <x v="19237"/>
  </r>
  <r>
    <x v="16"/>
    <x v="36"/>
    <x v="0"/>
    <x v="0"/>
    <x v="7"/>
  </r>
  <r>
    <x v="16"/>
    <x v="36"/>
    <x v="0"/>
    <x v="1"/>
    <x v="19238"/>
  </r>
  <r>
    <x v="16"/>
    <x v="36"/>
    <x v="0"/>
    <x v="2"/>
    <x v="19239"/>
  </r>
  <r>
    <x v="16"/>
    <x v="36"/>
    <x v="0"/>
    <x v="3"/>
    <x v="14688"/>
  </r>
  <r>
    <x v="16"/>
    <x v="36"/>
    <x v="0"/>
    <x v="4"/>
    <x v="7"/>
  </r>
  <r>
    <x v="16"/>
    <x v="36"/>
    <x v="0"/>
    <x v="5"/>
    <x v="7"/>
  </r>
  <r>
    <x v="16"/>
    <x v="36"/>
    <x v="0"/>
    <x v="6"/>
    <x v="7"/>
  </r>
  <r>
    <x v="16"/>
    <x v="36"/>
    <x v="0"/>
    <x v="8"/>
    <x v="7"/>
  </r>
  <r>
    <x v="16"/>
    <x v="36"/>
    <x v="0"/>
    <x v="9"/>
    <x v="19240"/>
  </r>
  <r>
    <x v="16"/>
    <x v="36"/>
    <x v="0"/>
    <x v="10"/>
    <x v="19241"/>
  </r>
  <r>
    <x v="16"/>
    <x v="36"/>
    <x v="0"/>
    <x v="11"/>
    <x v="8877"/>
  </r>
  <r>
    <x v="16"/>
    <x v="36"/>
    <x v="0"/>
    <x v="12"/>
    <x v="7"/>
  </r>
  <r>
    <x v="16"/>
    <x v="36"/>
    <x v="0"/>
    <x v="13"/>
    <x v="19242"/>
  </r>
  <r>
    <x v="16"/>
    <x v="36"/>
    <x v="1"/>
    <x v="0"/>
    <x v="7"/>
  </r>
  <r>
    <x v="16"/>
    <x v="36"/>
    <x v="1"/>
    <x v="1"/>
    <x v="19238"/>
  </r>
  <r>
    <x v="16"/>
    <x v="36"/>
    <x v="1"/>
    <x v="2"/>
    <x v="19243"/>
  </r>
  <r>
    <x v="16"/>
    <x v="36"/>
    <x v="1"/>
    <x v="3"/>
    <x v="7793"/>
  </r>
  <r>
    <x v="16"/>
    <x v="36"/>
    <x v="1"/>
    <x v="4"/>
    <x v="7"/>
  </r>
  <r>
    <x v="16"/>
    <x v="36"/>
    <x v="1"/>
    <x v="5"/>
    <x v="7"/>
  </r>
  <r>
    <x v="16"/>
    <x v="36"/>
    <x v="1"/>
    <x v="6"/>
    <x v="19244"/>
  </r>
  <r>
    <x v="16"/>
    <x v="36"/>
    <x v="1"/>
    <x v="8"/>
    <x v="7"/>
  </r>
  <r>
    <x v="16"/>
    <x v="36"/>
    <x v="1"/>
    <x v="9"/>
    <x v="19245"/>
  </r>
  <r>
    <x v="16"/>
    <x v="36"/>
    <x v="1"/>
    <x v="10"/>
    <x v="7"/>
  </r>
  <r>
    <x v="16"/>
    <x v="36"/>
    <x v="1"/>
    <x v="11"/>
    <x v="19246"/>
  </r>
  <r>
    <x v="16"/>
    <x v="36"/>
    <x v="1"/>
    <x v="12"/>
    <x v="7"/>
  </r>
  <r>
    <x v="16"/>
    <x v="36"/>
    <x v="1"/>
    <x v="13"/>
    <x v="19247"/>
  </r>
  <r>
    <x v="16"/>
    <x v="37"/>
    <x v="0"/>
    <x v="0"/>
    <x v="7"/>
  </r>
  <r>
    <x v="16"/>
    <x v="37"/>
    <x v="0"/>
    <x v="1"/>
    <x v="19248"/>
  </r>
  <r>
    <x v="16"/>
    <x v="37"/>
    <x v="0"/>
    <x v="2"/>
    <x v="19249"/>
  </r>
  <r>
    <x v="16"/>
    <x v="37"/>
    <x v="0"/>
    <x v="3"/>
    <x v="19250"/>
  </r>
  <r>
    <x v="16"/>
    <x v="37"/>
    <x v="0"/>
    <x v="4"/>
    <x v="7"/>
  </r>
  <r>
    <x v="16"/>
    <x v="37"/>
    <x v="0"/>
    <x v="5"/>
    <x v="321"/>
  </r>
  <r>
    <x v="16"/>
    <x v="37"/>
    <x v="0"/>
    <x v="6"/>
    <x v="19251"/>
  </r>
  <r>
    <x v="16"/>
    <x v="37"/>
    <x v="0"/>
    <x v="8"/>
    <x v="7"/>
  </r>
  <r>
    <x v="16"/>
    <x v="37"/>
    <x v="0"/>
    <x v="9"/>
    <x v="19252"/>
  </r>
  <r>
    <x v="16"/>
    <x v="37"/>
    <x v="0"/>
    <x v="10"/>
    <x v="13777"/>
  </r>
  <r>
    <x v="16"/>
    <x v="37"/>
    <x v="0"/>
    <x v="11"/>
    <x v="19253"/>
  </r>
  <r>
    <x v="16"/>
    <x v="37"/>
    <x v="0"/>
    <x v="12"/>
    <x v="7"/>
  </r>
  <r>
    <x v="16"/>
    <x v="37"/>
    <x v="0"/>
    <x v="13"/>
    <x v="19254"/>
  </r>
  <r>
    <x v="16"/>
    <x v="37"/>
    <x v="1"/>
    <x v="0"/>
    <x v="7"/>
  </r>
  <r>
    <x v="16"/>
    <x v="37"/>
    <x v="1"/>
    <x v="1"/>
    <x v="19255"/>
  </r>
  <r>
    <x v="16"/>
    <x v="37"/>
    <x v="1"/>
    <x v="2"/>
    <x v="19256"/>
  </r>
  <r>
    <x v="16"/>
    <x v="37"/>
    <x v="1"/>
    <x v="3"/>
    <x v="19257"/>
  </r>
  <r>
    <x v="16"/>
    <x v="37"/>
    <x v="1"/>
    <x v="4"/>
    <x v="7"/>
  </r>
  <r>
    <x v="16"/>
    <x v="37"/>
    <x v="1"/>
    <x v="5"/>
    <x v="321"/>
  </r>
  <r>
    <x v="16"/>
    <x v="37"/>
    <x v="1"/>
    <x v="6"/>
    <x v="19258"/>
  </r>
  <r>
    <x v="16"/>
    <x v="37"/>
    <x v="1"/>
    <x v="8"/>
    <x v="7"/>
  </r>
  <r>
    <x v="16"/>
    <x v="37"/>
    <x v="1"/>
    <x v="9"/>
    <x v="19259"/>
  </r>
  <r>
    <x v="16"/>
    <x v="37"/>
    <x v="1"/>
    <x v="10"/>
    <x v="7"/>
  </r>
  <r>
    <x v="16"/>
    <x v="37"/>
    <x v="1"/>
    <x v="11"/>
    <x v="19260"/>
  </r>
  <r>
    <x v="16"/>
    <x v="37"/>
    <x v="1"/>
    <x v="12"/>
    <x v="7"/>
  </r>
  <r>
    <x v="16"/>
    <x v="37"/>
    <x v="1"/>
    <x v="13"/>
    <x v="19261"/>
  </r>
  <r>
    <x v="16"/>
    <x v="75"/>
    <x v="0"/>
    <x v="0"/>
    <x v="7"/>
  </r>
  <r>
    <x v="16"/>
    <x v="75"/>
    <x v="0"/>
    <x v="1"/>
    <x v="19262"/>
  </r>
  <r>
    <x v="16"/>
    <x v="75"/>
    <x v="0"/>
    <x v="2"/>
    <x v="19263"/>
  </r>
  <r>
    <x v="16"/>
    <x v="75"/>
    <x v="0"/>
    <x v="3"/>
    <x v="19264"/>
  </r>
  <r>
    <x v="16"/>
    <x v="75"/>
    <x v="0"/>
    <x v="4"/>
    <x v="7"/>
  </r>
  <r>
    <x v="16"/>
    <x v="75"/>
    <x v="0"/>
    <x v="5"/>
    <x v="7"/>
  </r>
  <r>
    <x v="16"/>
    <x v="75"/>
    <x v="0"/>
    <x v="6"/>
    <x v="7"/>
  </r>
  <r>
    <x v="16"/>
    <x v="75"/>
    <x v="0"/>
    <x v="8"/>
    <x v="7"/>
  </r>
  <r>
    <x v="16"/>
    <x v="75"/>
    <x v="0"/>
    <x v="9"/>
    <x v="19265"/>
  </r>
  <r>
    <x v="16"/>
    <x v="75"/>
    <x v="0"/>
    <x v="10"/>
    <x v="7"/>
  </r>
  <r>
    <x v="16"/>
    <x v="75"/>
    <x v="0"/>
    <x v="11"/>
    <x v="19266"/>
  </r>
  <r>
    <x v="16"/>
    <x v="75"/>
    <x v="0"/>
    <x v="12"/>
    <x v="7"/>
  </r>
  <r>
    <x v="16"/>
    <x v="75"/>
    <x v="0"/>
    <x v="13"/>
    <x v="19267"/>
  </r>
  <r>
    <x v="16"/>
    <x v="75"/>
    <x v="1"/>
    <x v="0"/>
    <x v="7"/>
  </r>
  <r>
    <x v="16"/>
    <x v="75"/>
    <x v="1"/>
    <x v="1"/>
    <x v="19262"/>
  </r>
  <r>
    <x v="16"/>
    <x v="75"/>
    <x v="1"/>
    <x v="2"/>
    <x v="19263"/>
  </r>
  <r>
    <x v="16"/>
    <x v="75"/>
    <x v="1"/>
    <x v="3"/>
    <x v="19264"/>
  </r>
  <r>
    <x v="16"/>
    <x v="75"/>
    <x v="1"/>
    <x v="4"/>
    <x v="7"/>
  </r>
  <r>
    <x v="16"/>
    <x v="75"/>
    <x v="1"/>
    <x v="5"/>
    <x v="7"/>
  </r>
  <r>
    <x v="16"/>
    <x v="75"/>
    <x v="1"/>
    <x v="6"/>
    <x v="7"/>
  </r>
  <r>
    <x v="16"/>
    <x v="75"/>
    <x v="1"/>
    <x v="8"/>
    <x v="7"/>
  </r>
  <r>
    <x v="16"/>
    <x v="75"/>
    <x v="1"/>
    <x v="9"/>
    <x v="19265"/>
  </r>
  <r>
    <x v="16"/>
    <x v="75"/>
    <x v="1"/>
    <x v="10"/>
    <x v="7"/>
  </r>
  <r>
    <x v="16"/>
    <x v="75"/>
    <x v="1"/>
    <x v="11"/>
    <x v="19266"/>
  </r>
  <r>
    <x v="16"/>
    <x v="75"/>
    <x v="1"/>
    <x v="12"/>
    <x v="7"/>
  </r>
  <r>
    <x v="16"/>
    <x v="75"/>
    <x v="1"/>
    <x v="13"/>
    <x v="19267"/>
  </r>
  <r>
    <x v="16"/>
    <x v="38"/>
    <x v="0"/>
    <x v="0"/>
    <x v="7"/>
  </r>
  <r>
    <x v="16"/>
    <x v="38"/>
    <x v="0"/>
    <x v="1"/>
    <x v="19268"/>
  </r>
  <r>
    <x v="16"/>
    <x v="38"/>
    <x v="0"/>
    <x v="2"/>
    <x v="19269"/>
  </r>
  <r>
    <x v="16"/>
    <x v="38"/>
    <x v="0"/>
    <x v="3"/>
    <x v="8998"/>
  </r>
  <r>
    <x v="16"/>
    <x v="38"/>
    <x v="0"/>
    <x v="4"/>
    <x v="19270"/>
  </r>
  <r>
    <x v="16"/>
    <x v="38"/>
    <x v="0"/>
    <x v="5"/>
    <x v="19271"/>
  </r>
  <r>
    <x v="16"/>
    <x v="38"/>
    <x v="0"/>
    <x v="6"/>
    <x v="19272"/>
  </r>
  <r>
    <x v="16"/>
    <x v="38"/>
    <x v="0"/>
    <x v="8"/>
    <x v="19273"/>
  </r>
  <r>
    <x v="16"/>
    <x v="38"/>
    <x v="0"/>
    <x v="9"/>
    <x v="19274"/>
  </r>
  <r>
    <x v="16"/>
    <x v="38"/>
    <x v="0"/>
    <x v="10"/>
    <x v="19275"/>
  </r>
  <r>
    <x v="16"/>
    <x v="38"/>
    <x v="0"/>
    <x v="11"/>
    <x v="19276"/>
  </r>
  <r>
    <x v="16"/>
    <x v="38"/>
    <x v="0"/>
    <x v="12"/>
    <x v="19277"/>
  </r>
  <r>
    <x v="16"/>
    <x v="38"/>
    <x v="0"/>
    <x v="13"/>
    <x v="19278"/>
  </r>
  <r>
    <x v="16"/>
    <x v="38"/>
    <x v="1"/>
    <x v="0"/>
    <x v="19279"/>
  </r>
  <r>
    <x v="16"/>
    <x v="38"/>
    <x v="1"/>
    <x v="1"/>
    <x v="19280"/>
  </r>
  <r>
    <x v="16"/>
    <x v="38"/>
    <x v="1"/>
    <x v="2"/>
    <x v="19281"/>
  </r>
  <r>
    <x v="16"/>
    <x v="38"/>
    <x v="1"/>
    <x v="3"/>
    <x v="19282"/>
  </r>
  <r>
    <x v="16"/>
    <x v="38"/>
    <x v="1"/>
    <x v="4"/>
    <x v="19283"/>
  </r>
  <r>
    <x v="16"/>
    <x v="38"/>
    <x v="1"/>
    <x v="5"/>
    <x v="19284"/>
  </r>
  <r>
    <x v="16"/>
    <x v="38"/>
    <x v="1"/>
    <x v="6"/>
    <x v="19285"/>
  </r>
  <r>
    <x v="16"/>
    <x v="38"/>
    <x v="1"/>
    <x v="8"/>
    <x v="19286"/>
  </r>
  <r>
    <x v="16"/>
    <x v="38"/>
    <x v="1"/>
    <x v="9"/>
    <x v="19287"/>
  </r>
  <r>
    <x v="16"/>
    <x v="38"/>
    <x v="1"/>
    <x v="10"/>
    <x v="7"/>
  </r>
  <r>
    <x v="16"/>
    <x v="38"/>
    <x v="1"/>
    <x v="11"/>
    <x v="19288"/>
  </r>
  <r>
    <x v="16"/>
    <x v="38"/>
    <x v="1"/>
    <x v="12"/>
    <x v="7"/>
  </r>
  <r>
    <x v="16"/>
    <x v="38"/>
    <x v="1"/>
    <x v="13"/>
    <x v="19289"/>
  </r>
  <r>
    <x v="16"/>
    <x v="39"/>
    <x v="0"/>
    <x v="0"/>
    <x v="7"/>
  </r>
  <r>
    <x v="16"/>
    <x v="39"/>
    <x v="0"/>
    <x v="1"/>
    <x v="19290"/>
  </r>
  <r>
    <x v="16"/>
    <x v="39"/>
    <x v="0"/>
    <x v="2"/>
    <x v="19291"/>
  </r>
  <r>
    <x v="16"/>
    <x v="39"/>
    <x v="0"/>
    <x v="3"/>
    <x v="19292"/>
  </r>
  <r>
    <x v="16"/>
    <x v="39"/>
    <x v="0"/>
    <x v="4"/>
    <x v="19293"/>
  </r>
  <r>
    <x v="16"/>
    <x v="39"/>
    <x v="0"/>
    <x v="5"/>
    <x v="19294"/>
  </r>
  <r>
    <x v="16"/>
    <x v="39"/>
    <x v="0"/>
    <x v="6"/>
    <x v="19295"/>
  </r>
  <r>
    <x v="16"/>
    <x v="39"/>
    <x v="0"/>
    <x v="8"/>
    <x v="19296"/>
  </r>
  <r>
    <x v="16"/>
    <x v="39"/>
    <x v="0"/>
    <x v="9"/>
    <x v="19297"/>
  </r>
  <r>
    <x v="16"/>
    <x v="39"/>
    <x v="0"/>
    <x v="10"/>
    <x v="19298"/>
  </r>
  <r>
    <x v="16"/>
    <x v="39"/>
    <x v="0"/>
    <x v="11"/>
    <x v="19299"/>
  </r>
  <r>
    <x v="16"/>
    <x v="39"/>
    <x v="0"/>
    <x v="12"/>
    <x v="19300"/>
  </r>
  <r>
    <x v="16"/>
    <x v="39"/>
    <x v="0"/>
    <x v="13"/>
    <x v="19301"/>
  </r>
  <r>
    <x v="16"/>
    <x v="39"/>
    <x v="1"/>
    <x v="0"/>
    <x v="7"/>
  </r>
  <r>
    <x v="16"/>
    <x v="39"/>
    <x v="1"/>
    <x v="1"/>
    <x v="19302"/>
  </r>
  <r>
    <x v="16"/>
    <x v="39"/>
    <x v="1"/>
    <x v="2"/>
    <x v="19303"/>
  </r>
  <r>
    <x v="16"/>
    <x v="39"/>
    <x v="1"/>
    <x v="3"/>
    <x v="19304"/>
  </r>
  <r>
    <x v="16"/>
    <x v="39"/>
    <x v="1"/>
    <x v="4"/>
    <x v="19305"/>
  </r>
  <r>
    <x v="16"/>
    <x v="39"/>
    <x v="1"/>
    <x v="5"/>
    <x v="19306"/>
  </r>
  <r>
    <x v="16"/>
    <x v="39"/>
    <x v="1"/>
    <x v="6"/>
    <x v="19307"/>
  </r>
  <r>
    <x v="16"/>
    <x v="39"/>
    <x v="1"/>
    <x v="8"/>
    <x v="19308"/>
  </r>
  <r>
    <x v="16"/>
    <x v="39"/>
    <x v="1"/>
    <x v="9"/>
    <x v="19309"/>
  </r>
  <r>
    <x v="16"/>
    <x v="39"/>
    <x v="1"/>
    <x v="10"/>
    <x v="7"/>
  </r>
  <r>
    <x v="16"/>
    <x v="39"/>
    <x v="1"/>
    <x v="11"/>
    <x v="19310"/>
  </r>
  <r>
    <x v="16"/>
    <x v="39"/>
    <x v="1"/>
    <x v="12"/>
    <x v="7"/>
  </r>
  <r>
    <x v="16"/>
    <x v="39"/>
    <x v="1"/>
    <x v="13"/>
    <x v="19311"/>
  </r>
  <r>
    <x v="16"/>
    <x v="40"/>
    <x v="0"/>
    <x v="0"/>
    <x v="7"/>
  </r>
  <r>
    <x v="16"/>
    <x v="40"/>
    <x v="0"/>
    <x v="1"/>
    <x v="19312"/>
  </r>
  <r>
    <x v="16"/>
    <x v="40"/>
    <x v="0"/>
    <x v="2"/>
    <x v="19313"/>
  </r>
  <r>
    <x v="16"/>
    <x v="40"/>
    <x v="0"/>
    <x v="3"/>
    <x v="19314"/>
  </r>
  <r>
    <x v="16"/>
    <x v="40"/>
    <x v="0"/>
    <x v="4"/>
    <x v="19315"/>
  </r>
  <r>
    <x v="16"/>
    <x v="40"/>
    <x v="0"/>
    <x v="5"/>
    <x v="19316"/>
  </r>
  <r>
    <x v="16"/>
    <x v="40"/>
    <x v="0"/>
    <x v="6"/>
    <x v="19317"/>
  </r>
  <r>
    <x v="16"/>
    <x v="40"/>
    <x v="0"/>
    <x v="8"/>
    <x v="19318"/>
  </r>
  <r>
    <x v="16"/>
    <x v="40"/>
    <x v="0"/>
    <x v="9"/>
    <x v="19319"/>
  </r>
  <r>
    <x v="16"/>
    <x v="40"/>
    <x v="0"/>
    <x v="10"/>
    <x v="19320"/>
  </r>
  <r>
    <x v="16"/>
    <x v="40"/>
    <x v="0"/>
    <x v="11"/>
    <x v="17322"/>
  </r>
  <r>
    <x v="16"/>
    <x v="40"/>
    <x v="0"/>
    <x v="12"/>
    <x v="19321"/>
  </r>
  <r>
    <x v="16"/>
    <x v="40"/>
    <x v="0"/>
    <x v="13"/>
    <x v="19322"/>
  </r>
  <r>
    <x v="16"/>
    <x v="40"/>
    <x v="1"/>
    <x v="0"/>
    <x v="7"/>
  </r>
  <r>
    <x v="16"/>
    <x v="40"/>
    <x v="1"/>
    <x v="1"/>
    <x v="19323"/>
  </r>
  <r>
    <x v="16"/>
    <x v="40"/>
    <x v="1"/>
    <x v="2"/>
    <x v="19324"/>
  </r>
  <r>
    <x v="16"/>
    <x v="40"/>
    <x v="1"/>
    <x v="3"/>
    <x v="19314"/>
  </r>
  <r>
    <x v="16"/>
    <x v="40"/>
    <x v="1"/>
    <x v="4"/>
    <x v="19315"/>
  </r>
  <r>
    <x v="16"/>
    <x v="40"/>
    <x v="1"/>
    <x v="5"/>
    <x v="19325"/>
  </r>
  <r>
    <x v="16"/>
    <x v="40"/>
    <x v="1"/>
    <x v="6"/>
    <x v="19326"/>
  </r>
  <r>
    <x v="16"/>
    <x v="40"/>
    <x v="1"/>
    <x v="8"/>
    <x v="19327"/>
  </r>
  <r>
    <x v="16"/>
    <x v="40"/>
    <x v="1"/>
    <x v="9"/>
    <x v="19328"/>
  </r>
  <r>
    <x v="16"/>
    <x v="40"/>
    <x v="1"/>
    <x v="10"/>
    <x v="7"/>
  </r>
  <r>
    <x v="16"/>
    <x v="40"/>
    <x v="1"/>
    <x v="11"/>
    <x v="19329"/>
  </r>
  <r>
    <x v="16"/>
    <x v="40"/>
    <x v="1"/>
    <x v="12"/>
    <x v="7"/>
  </r>
  <r>
    <x v="16"/>
    <x v="40"/>
    <x v="1"/>
    <x v="13"/>
    <x v="19330"/>
  </r>
  <r>
    <x v="16"/>
    <x v="41"/>
    <x v="0"/>
    <x v="0"/>
    <x v="7"/>
  </r>
  <r>
    <x v="16"/>
    <x v="41"/>
    <x v="0"/>
    <x v="1"/>
    <x v="19331"/>
  </r>
  <r>
    <x v="16"/>
    <x v="41"/>
    <x v="0"/>
    <x v="2"/>
    <x v="19332"/>
  </r>
  <r>
    <x v="16"/>
    <x v="41"/>
    <x v="0"/>
    <x v="3"/>
    <x v="19333"/>
  </r>
  <r>
    <x v="16"/>
    <x v="41"/>
    <x v="0"/>
    <x v="4"/>
    <x v="19334"/>
  </r>
  <r>
    <x v="16"/>
    <x v="41"/>
    <x v="0"/>
    <x v="5"/>
    <x v="19335"/>
  </r>
  <r>
    <x v="16"/>
    <x v="41"/>
    <x v="0"/>
    <x v="6"/>
    <x v="19336"/>
  </r>
  <r>
    <x v="16"/>
    <x v="41"/>
    <x v="0"/>
    <x v="8"/>
    <x v="19337"/>
  </r>
  <r>
    <x v="16"/>
    <x v="41"/>
    <x v="0"/>
    <x v="9"/>
    <x v="19338"/>
  </r>
  <r>
    <x v="16"/>
    <x v="41"/>
    <x v="0"/>
    <x v="10"/>
    <x v="19339"/>
  </r>
  <r>
    <x v="16"/>
    <x v="41"/>
    <x v="0"/>
    <x v="11"/>
    <x v="19340"/>
  </r>
  <r>
    <x v="16"/>
    <x v="41"/>
    <x v="0"/>
    <x v="12"/>
    <x v="19341"/>
  </r>
  <r>
    <x v="16"/>
    <x v="41"/>
    <x v="0"/>
    <x v="13"/>
    <x v="19342"/>
  </r>
  <r>
    <x v="16"/>
    <x v="41"/>
    <x v="1"/>
    <x v="0"/>
    <x v="19343"/>
  </r>
  <r>
    <x v="16"/>
    <x v="41"/>
    <x v="1"/>
    <x v="1"/>
    <x v="19331"/>
  </r>
  <r>
    <x v="16"/>
    <x v="41"/>
    <x v="1"/>
    <x v="2"/>
    <x v="19344"/>
  </r>
  <r>
    <x v="16"/>
    <x v="41"/>
    <x v="1"/>
    <x v="3"/>
    <x v="19333"/>
  </r>
  <r>
    <x v="16"/>
    <x v="41"/>
    <x v="1"/>
    <x v="4"/>
    <x v="19334"/>
  </r>
  <r>
    <x v="16"/>
    <x v="41"/>
    <x v="1"/>
    <x v="5"/>
    <x v="7"/>
  </r>
  <r>
    <x v="16"/>
    <x v="41"/>
    <x v="1"/>
    <x v="6"/>
    <x v="19345"/>
  </r>
  <r>
    <x v="16"/>
    <x v="41"/>
    <x v="1"/>
    <x v="8"/>
    <x v="19346"/>
  </r>
  <r>
    <x v="16"/>
    <x v="41"/>
    <x v="1"/>
    <x v="9"/>
    <x v="19347"/>
  </r>
  <r>
    <x v="16"/>
    <x v="41"/>
    <x v="1"/>
    <x v="10"/>
    <x v="7"/>
  </r>
  <r>
    <x v="16"/>
    <x v="41"/>
    <x v="1"/>
    <x v="11"/>
    <x v="19348"/>
  </r>
  <r>
    <x v="16"/>
    <x v="41"/>
    <x v="1"/>
    <x v="12"/>
    <x v="7"/>
  </r>
  <r>
    <x v="16"/>
    <x v="41"/>
    <x v="1"/>
    <x v="13"/>
    <x v="19349"/>
  </r>
  <r>
    <x v="16"/>
    <x v="42"/>
    <x v="0"/>
    <x v="0"/>
    <x v="7"/>
  </r>
  <r>
    <x v="16"/>
    <x v="42"/>
    <x v="0"/>
    <x v="1"/>
    <x v="19350"/>
  </r>
  <r>
    <x v="16"/>
    <x v="42"/>
    <x v="0"/>
    <x v="2"/>
    <x v="19351"/>
  </r>
  <r>
    <x v="16"/>
    <x v="42"/>
    <x v="0"/>
    <x v="3"/>
    <x v="18192"/>
  </r>
  <r>
    <x v="16"/>
    <x v="42"/>
    <x v="0"/>
    <x v="4"/>
    <x v="7"/>
  </r>
  <r>
    <x v="16"/>
    <x v="42"/>
    <x v="0"/>
    <x v="5"/>
    <x v="19352"/>
  </r>
  <r>
    <x v="16"/>
    <x v="42"/>
    <x v="0"/>
    <x v="6"/>
    <x v="19353"/>
  </r>
  <r>
    <x v="16"/>
    <x v="42"/>
    <x v="0"/>
    <x v="8"/>
    <x v="7"/>
  </r>
  <r>
    <x v="16"/>
    <x v="42"/>
    <x v="0"/>
    <x v="9"/>
    <x v="19354"/>
  </r>
  <r>
    <x v="16"/>
    <x v="42"/>
    <x v="0"/>
    <x v="10"/>
    <x v="19355"/>
  </r>
  <r>
    <x v="16"/>
    <x v="42"/>
    <x v="0"/>
    <x v="11"/>
    <x v="8641"/>
  </r>
  <r>
    <x v="16"/>
    <x v="42"/>
    <x v="0"/>
    <x v="12"/>
    <x v="7"/>
  </r>
  <r>
    <x v="16"/>
    <x v="42"/>
    <x v="0"/>
    <x v="13"/>
    <x v="19356"/>
  </r>
  <r>
    <x v="16"/>
    <x v="42"/>
    <x v="1"/>
    <x v="0"/>
    <x v="7"/>
  </r>
  <r>
    <x v="16"/>
    <x v="42"/>
    <x v="1"/>
    <x v="1"/>
    <x v="19350"/>
  </r>
  <r>
    <x v="16"/>
    <x v="42"/>
    <x v="1"/>
    <x v="2"/>
    <x v="19357"/>
  </r>
  <r>
    <x v="16"/>
    <x v="42"/>
    <x v="1"/>
    <x v="3"/>
    <x v="18192"/>
  </r>
  <r>
    <x v="16"/>
    <x v="42"/>
    <x v="1"/>
    <x v="4"/>
    <x v="7"/>
  </r>
  <r>
    <x v="16"/>
    <x v="42"/>
    <x v="1"/>
    <x v="5"/>
    <x v="19358"/>
  </r>
  <r>
    <x v="16"/>
    <x v="42"/>
    <x v="1"/>
    <x v="6"/>
    <x v="19359"/>
  </r>
  <r>
    <x v="16"/>
    <x v="42"/>
    <x v="1"/>
    <x v="8"/>
    <x v="7"/>
  </r>
  <r>
    <x v="16"/>
    <x v="42"/>
    <x v="1"/>
    <x v="9"/>
    <x v="19360"/>
  </r>
  <r>
    <x v="16"/>
    <x v="42"/>
    <x v="1"/>
    <x v="10"/>
    <x v="7"/>
  </r>
  <r>
    <x v="16"/>
    <x v="42"/>
    <x v="1"/>
    <x v="11"/>
    <x v="19361"/>
  </r>
  <r>
    <x v="16"/>
    <x v="42"/>
    <x v="1"/>
    <x v="12"/>
    <x v="7"/>
  </r>
  <r>
    <x v="16"/>
    <x v="42"/>
    <x v="1"/>
    <x v="13"/>
    <x v="19362"/>
  </r>
  <r>
    <x v="16"/>
    <x v="43"/>
    <x v="0"/>
    <x v="0"/>
    <x v="7"/>
  </r>
  <r>
    <x v="16"/>
    <x v="43"/>
    <x v="0"/>
    <x v="1"/>
    <x v="19363"/>
  </r>
  <r>
    <x v="16"/>
    <x v="43"/>
    <x v="0"/>
    <x v="2"/>
    <x v="19364"/>
  </r>
  <r>
    <x v="16"/>
    <x v="43"/>
    <x v="0"/>
    <x v="3"/>
    <x v="19365"/>
  </r>
  <r>
    <x v="16"/>
    <x v="43"/>
    <x v="0"/>
    <x v="4"/>
    <x v="5531"/>
  </r>
  <r>
    <x v="16"/>
    <x v="43"/>
    <x v="0"/>
    <x v="5"/>
    <x v="17074"/>
  </r>
  <r>
    <x v="16"/>
    <x v="43"/>
    <x v="0"/>
    <x v="6"/>
    <x v="19366"/>
  </r>
  <r>
    <x v="16"/>
    <x v="43"/>
    <x v="0"/>
    <x v="8"/>
    <x v="7"/>
  </r>
  <r>
    <x v="16"/>
    <x v="43"/>
    <x v="0"/>
    <x v="9"/>
    <x v="19367"/>
  </r>
  <r>
    <x v="16"/>
    <x v="43"/>
    <x v="0"/>
    <x v="10"/>
    <x v="19368"/>
  </r>
  <r>
    <x v="16"/>
    <x v="43"/>
    <x v="0"/>
    <x v="11"/>
    <x v="19369"/>
  </r>
  <r>
    <x v="16"/>
    <x v="43"/>
    <x v="0"/>
    <x v="12"/>
    <x v="7"/>
  </r>
  <r>
    <x v="16"/>
    <x v="43"/>
    <x v="0"/>
    <x v="13"/>
    <x v="19370"/>
  </r>
  <r>
    <x v="16"/>
    <x v="43"/>
    <x v="1"/>
    <x v="0"/>
    <x v="7"/>
  </r>
  <r>
    <x v="16"/>
    <x v="43"/>
    <x v="1"/>
    <x v="1"/>
    <x v="19363"/>
  </r>
  <r>
    <x v="16"/>
    <x v="43"/>
    <x v="1"/>
    <x v="2"/>
    <x v="19371"/>
  </r>
  <r>
    <x v="16"/>
    <x v="43"/>
    <x v="1"/>
    <x v="3"/>
    <x v="19365"/>
  </r>
  <r>
    <x v="16"/>
    <x v="43"/>
    <x v="1"/>
    <x v="4"/>
    <x v="5531"/>
  </r>
  <r>
    <x v="16"/>
    <x v="43"/>
    <x v="1"/>
    <x v="5"/>
    <x v="7"/>
  </r>
  <r>
    <x v="16"/>
    <x v="43"/>
    <x v="1"/>
    <x v="6"/>
    <x v="19366"/>
  </r>
  <r>
    <x v="16"/>
    <x v="43"/>
    <x v="1"/>
    <x v="8"/>
    <x v="7"/>
  </r>
  <r>
    <x v="16"/>
    <x v="43"/>
    <x v="1"/>
    <x v="9"/>
    <x v="19372"/>
  </r>
  <r>
    <x v="16"/>
    <x v="43"/>
    <x v="1"/>
    <x v="10"/>
    <x v="7"/>
  </r>
  <r>
    <x v="16"/>
    <x v="43"/>
    <x v="1"/>
    <x v="11"/>
    <x v="19369"/>
  </r>
  <r>
    <x v="16"/>
    <x v="43"/>
    <x v="1"/>
    <x v="12"/>
    <x v="7"/>
  </r>
  <r>
    <x v="16"/>
    <x v="43"/>
    <x v="1"/>
    <x v="13"/>
    <x v="19373"/>
  </r>
  <r>
    <x v="16"/>
    <x v="44"/>
    <x v="0"/>
    <x v="0"/>
    <x v="7"/>
  </r>
  <r>
    <x v="16"/>
    <x v="44"/>
    <x v="0"/>
    <x v="1"/>
    <x v="19374"/>
  </r>
  <r>
    <x v="16"/>
    <x v="44"/>
    <x v="0"/>
    <x v="2"/>
    <x v="19375"/>
  </r>
  <r>
    <x v="16"/>
    <x v="44"/>
    <x v="0"/>
    <x v="3"/>
    <x v="18216"/>
  </r>
  <r>
    <x v="16"/>
    <x v="44"/>
    <x v="0"/>
    <x v="4"/>
    <x v="7"/>
  </r>
  <r>
    <x v="16"/>
    <x v="44"/>
    <x v="0"/>
    <x v="5"/>
    <x v="19376"/>
  </r>
  <r>
    <x v="16"/>
    <x v="44"/>
    <x v="0"/>
    <x v="6"/>
    <x v="7"/>
  </r>
  <r>
    <x v="16"/>
    <x v="44"/>
    <x v="0"/>
    <x v="8"/>
    <x v="7"/>
  </r>
  <r>
    <x v="16"/>
    <x v="44"/>
    <x v="0"/>
    <x v="9"/>
    <x v="19377"/>
  </r>
  <r>
    <x v="16"/>
    <x v="44"/>
    <x v="0"/>
    <x v="10"/>
    <x v="19378"/>
  </r>
  <r>
    <x v="16"/>
    <x v="44"/>
    <x v="0"/>
    <x v="11"/>
    <x v="19379"/>
  </r>
  <r>
    <x v="16"/>
    <x v="44"/>
    <x v="0"/>
    <x v="12"/>
    <x v="19380"/>
  </r>
  <r>
    <x v="16"/>
    <x v="44"/>
    <x v="0"/>
    <x v="13"/>
    <x v="19381"/>
  </r>
  <r>
    <x v="16"/>
    <x v="44"/>
    <x v="1"/>
    <x v="0"/>
    <x v="7"/>
  </r>
  <r>
    <x v="16"/>
    <x v="44"/>
    <x v="1"/>
    <x v="1"/>
    <x v="19374"/>
  </r>
  <r>
    <x v="16"/>
    <x v="44"/>
    <x v="1"/>
    <x v="2"/>
    <x v="19382"/>
  </r>
  <r>
    <x v="16"/>
    <x v="44"/>
    <x v="1"/>
    <x v="3"/>
    <x v="18216"/>
  </r>
  <r>
    <x v="16"/>
    <x v="44"/>
    <x v="1"/>
    <x v="4"/>
    <x v="7"/>
  </r>
  <r>
    <x v="16"/>
    <x v="44"/>
    <x v="1"/>
    <x v="5"/>
    <x v="19383"/>
  </r>
  <r>
    <x v="16"/>
    <x v="44"/>
    <x v="1"/>
    <x v="6"/>
    <x v="3049"/>
  </r>
  <r>
    <x v="16"/>
    <x v="44"/>
    <x v="1"/>
    <x v="8"/>
    <x v="7"/>
  </r>
  <r>
    <x v="16"/>
    <x v="44"/>
    <x v="1"/>
    <x v="9"/>
    <x v="19384"/>
  </r>
  <r>
    <x v="16"/>
    <x v="44"/>
    <x v="1"/>
    <x v="10"/>
    <x v="7"/>
  </r>
  <r>
    <x v="16"/>
    <x v="44"/>
    <x v="1"/>
    <x v="11"/>
    <x v="19385"/>
  </r>
  <r>
    <x v="16"/>
    <x v="44"/>
    <x v="1"/>
    <x v="12"/>
    <x v="7"/>
  </r>
  <r>
    <x v="16"/>
    <x v="44"/>
    <x v="1"/>
    <x v="13"/>
    <x v="19386"/>
  </r>
  <r>
    <x v="16"/>
    <x v="45"/>
    <x v="0"/>
    <x v="0"/>
    <x v="7"/>
  </r>
  <r>
    <x v="16"/>
    <x v="45"/>
    <x v="0"/>
    <x v="1"/>
    <x v="19387"/>
  </r>
  <r>
    <x v="16"/>
    <x v="45"/>
    <x v="0"/>
    <x v="2"/>
    <x v="19388"/>
  </r>
  <r>
    <x v="16"/>
    <x v="45"/>
    <x v="0"/>
    <x v="3"/>
    <x v="18229"/>
  </r>
  <r>
    <x v="16"/>
    <x v="45"/>
    <x v="0"/>
    <x v="4"/>
    <x v="19389"/>
  </r>
  <r>
    <x v="16"/>
    <x v="45"/>
    <x v="0"/>
    <x v="5"/>
    <x v="10454"/>
  </r>
  <r>
    <x v="16"/>
    <x v="45"/>
    <x v="0"/>
    <x v="6"/>
    <x v="19390"/>
  </r>
  <r>
    <x v="16"/>
    <x v="45"/>
    <x v="0"/>
    <x v="8"/>
    <x v="19391"/>
  </r>
  <r>
    <x v="16"/>
    <x v="45"/>
    <x v="0"/>
    <x v="9"/>
    <x v="19392"/>
  </r>
  <r>
    <x v="16"/>
    <x v="45"/>
    <x v="0"/>
    <x v="10"/>
    <x v="19393"/>
  </r>
  <r>
    <x v="16"/>
    <x v="45"/>
    <x v="0"/>
    <x v="11"/>
    <x v="19394"/>
  </r>
  <r>
    <x v="16"/>
    <x v="45"/>
    <x v="0"/>
    <x v="12"/>
    <x v="19395"/>
  </r>
  <r>
    <x v="16"/>
    <x v="45"/>
    <x v="0"/>
    <x v="13"/>
    <x v="19396"/>
  </r>
  <r>
    <x v="16"/>
    <x v="45"/>
    <x v="1"/>
    <x v="0"/>
    <x v="7"/>
  </r>
  <r>
    <x v="16"/>
    <x v="45"/>
    <x v="1"/>
    <x v="1"/>
    <x v="19387"/>
  </r>
  <r>
    <x v="16"/>
    <x v="45"/>
    <x v="1"/>
    <x v="2"/>
    <x v="19397"/>
  </r>
  <r>
    <x v="16"/>
    <x v="45"/>
    <x v="1"/>
    <x v="3"/>
    <x v="18229"/>
  </r>
  <r>
    <x v="16"/>
    <x v="45"/>
    <x v="1"/>
    <x v="4"/>
    <x v="19389"/>
  </r>
  <r>
    <x v="16"/>
    <x v="45"/>
    <x v="1"/>
    <x v="5"/>
    <x v="19398"/>
  </r>
  <r>
    <x v="16"/>
    <x v="45"/>
    <x v="1"/>
    <x v="6"/>
    <x v="19399"/>
  </r>
  <r>
    <x v="16"/>
    <x v="45"/>
    <x v="1"/>
    <x v="8"/>
    <x v="19391"/>
  </r>
  <r>
    <x v="16"/>
    <x v="45"/>
    <x v="1"/>
    <x v="9"/>
    <x v="19400"/>
  </r>
  <r>
    <x v="16"/>
    <x v="45"/>
    <x v="1"/>
    <x v="10"/>
    <x v="7"/>
  </r>
  <r>
    <x v="16"/>
    <x v="45"/>
    <x v="1"/>
    <x v="11"/>
    <x v="19401"/>
  </r>
  <r>
    <x v="16"/>
    <x v="45"/>
    <x v="1"/>
    <x v="12"/>
    <x v="7"/>
  </r>
  <r>
    <x v="16"/>
    <x v="45"/>
    <x v="1"/>
    <x v="13"/>
    <x v="19402"/>
  </r>
  <r>
    <x v="16"/>
    <x v="46"/>
    <x v="0"/>
    <x v="0"/>
    <x v="7"/>
  </r>
  <r>
    <x v="16"/>
    <x v="46"/>
    <x v="0"/>
    <x v="1"/>
    <x v="19403"/>
  </r>
  <r>
    <x v="16"/>
    <x v="46"/>
    <x v="0"/>
    <x v="2"/>
    <x v="19404"/>
  </r>
  <r>
    <x v="16"/>
    <x v="46"/>
    <x v="0"/>
    <x v="3"/>
    <x v="19405"/>
  </r>
  <r>
    <x v="16"/>
    <x v="46"/>
    <x v="0"/>
    <x v="4"/>
    <x v="7"/>
  </r>
  <r>
    <x v="16"/>
    <x v="46"/>
    <x v="0"/>
    <x v="5"/>
    <x v="19406"/>
  </r>
  <r>
    <x v="16"/>
    <x v="46"/>
    <x v="0"/>
    <x v="6"/>
    <x v="7"/>
  </r>
  <r>
    <x v="16"/>
    <x v="46"/>
    <x v="0"/>
    <x v="8"/>
    <x v="19407"/>
  </r>
  <r>
    <x v="16"/>
    <x v="46"/>
    <x v="0"/>
    <x v="9"/>
    <x v="19408"/>
  </r>
  <r>
    <x v="16"/>
    <x v="46"/>
    <x v="0"/>
    <x v="10"/>
    <x v="19409"/>
  </r>
  <r>
    <x v="16"/>
    <x v="46"/>
    <x v="0"/>
    <x v="11"/>
    <x v="19410"/>
  </r>
  <r>
    <x v="16"/>
    <x v="46"/>
    <x v="0"/>
    <x v="12"/>
    <x v="19411"/>
  </r>
  <r>
    <x v="16"/>
    <x v="46"/>
    <x v="0"/>
    <x v="13"/>
    <x v="19412"/>
  </r>
  <r>
    <x v="16"/>
    <x v="46"/>
    <x v="1"/>
    <x v="0"/>
    <x v="7"/>
  </r>
  <r>
    <x v="16"/>
    <x v="46"/>
    <x v="1"/>
    <x v="1"/>
    <x v="19413"/>
  </r>
  <r>
    <x v="16"/>
    <x v="46"/>
    <x v="1"/>
    <x v="2"/>
    <x v="19414"/>
  </r>
  <r>
    <x v="16"/>
    <x v="46"/>
    <x v="1"/>
    <x v="3"/>
    <x v="19405"/>
  </r>
  <r>
    <x v="16"/>
    <x v="46"/>
    <x v="1"/>
    <x v="4"/>
    <x v="7"/>
  </r>
  <r>
    <x v="16"/>
    <x v="46"/>
    <x v="1"/>
    <x v="5"/>
    <x v="19415"/>
  </r>
  <r>
    <x v="16"/>
    <x v="46"/>
    <x v="1"/>
    <x v="6"/>
    <x v="7"/>
  </r>
  <r>
    <x v="16"/>
    <x v="46"/>
    <x v="1"/>
    <x v="8"/>
    <x v="19407"/>
  </r>
  <r>
    <x v="16"/>
    <x v="46"/>
    <x v="1"/>
    <x v="9"/>
    <x v="19416"/>
  </r>
  <r>
    <x v="16"/>
    <x v="46"/>
    <x v="1"/>
    <x v="10"/>
    <x v="7"/>
  </r>
  <r>
    <x v="16"/>
    <x v="46"/>
    <x v="1"/>
    <x v="11"/>
    <x v="19417"/>
  </r>
  <r>
    <x v="16"/>
    <x v="46"/>
    <x v="1"/>
    <x v="12"/>
    <x v="7"/>
  </r>
  <r>
    <x v="16"/>
    <x v="46"/>
    <x v="1"/>
    <x v="13"/>
    <x v="19418"/>
  </r>
  <r>
    <x v="16"/>
    <x v="47"/>
    <x v="0"/>
    <x v="0"/>
    <x v="7"/>
  </r>
  <r>
    <x v="16"/>
    <x v="47"/>
    <x v="0"/>
    <x v="1"/>
    <x v="19419"/>
  </r>
  <r>
    <x v="16"/>
    <x v="47"/>
    <x v="0"/>
    <x v="2"/>
    <x v="19420"/>
  </r>
  <r>
    <x v="16"/>
    <x v="47"/>
    <x v="0"/>
    <x v="3"/>
    <x v="19421"/>
  </r>
  <r>
    <x v="16"/>
    <x v="47"/>
    <x v="0"/>
    <x v="4"/>
    <x v="7"/>
  </r>
  <r>
    <x v="16"/>
    <x v="47"/>
    <x v="0"/>
    <x v="5"/>
    <x v="7"/>
  </r>
  <r>
    <x v="16"/>
    <x v="47"/>
    <x v="0"/>
    <x v="6"/>
    <x v="19422"/>
  </r>
  <r>
    <x v="16"/>
    <x v="47"/>
    <x v="0"/>
    <x v="8"/>
    <x v="7"/>
  </r>
  <r>
    <x v="16"/>
    <x v="47"/>
    <x v="0"/>
    <x v="9"/>
    <x v="19423"/>
  </r>
  <r>
    <x v="16"/>
    <x v="47"/>
    <x v="0"/>
    <x v="10"/>
    <x v="19424"/>
  </r>
  <r>
    <x v="16"/>
    <x v="47"/>
    <x v="0"/>
    <x v="11"/>
    <x v="19425"/>
  </r>
  <r>
    <x v="16"/>
    <x v="47"/>
    <x v="0"/>
    <x v="12"/>
    <x v="7"/>
  </r>
  <r>
    <x v="16"/>
    <x v="47"/>
    <x v="0"/>
    <x v="13"/>
    <x v="19426"/>
  </r>
  <r>
    <x v="16"/>
    <x v="47"/>
    <x v="1"/>
    <x v="0"/>
    <x v="7"/>
  </r>
  <r>
    <x v="16"/>
    <x v="47"/>
    <x v="1"/>
    <x v="1"/>
    <x v="19419"/>
  </r>
  <r>
    <x v="16"/>
    <x v="47"/>
    <x v="1"/>
    <x v="2"/>
    <x v="19420"/>
  </r>
  <r>
    <x v="16"/>
    <x v="47"/>
    <x v="1"/>
    <x v="3"/>
    <x v="19421"/>
  </r>
  <r>
    <x v="16"/>
    <x v="47"/>
    <x v="1"/>
    <x v="4"/>
    <x v="7"/>
  </r>
  <r>
    <x v="16"/>
    <x v="47"/>
    <x v="1"/>
    <x v="5"/>
    <x v="7"/>
  </r>
  <r>
    <x v="16"/>
    <x v="47"/>
    <x v="1"/>
    <x v="6"/>
    <x v="19422"/>
  </r>
  <r>
    <x v="16"/>
    <x v="47"/>
    <x v="1"/>
    <x v="8"/>
    <x v="7"/>
  </r>
  <r>
    <x v="16"/>
    <x v="47"/>
    <x v="1"/>
    <x v="9"/>
    <x v="19423"/>
  </r>
  <r>
    <x v="16"/>
    <x v="47"/>
    <x v="1"/>
    <x v="10"/>
    <x v="19424"/>
  </r>
  <r>
    <x v="16"/>
    <x v="47"/>
    <x v="1"/>
    <x v="11"/>
    <x v="19425"/>
  </r>
  <r>
    <x v="16"/>
    <x v="47"/>
    <x v="1"/>
    <x v="12"/>
    <x v="7"/>
  </r>
  <r>
    <x v="16"/>
    <x v="47"/>
    <x v="1"/>
    <x v="13"/>
    <x v="19426"/>
  </r>
  <r>
    <x v="16"/>
    <x v="48"/>
    <x v="0"/>
    <x v="0"/>
    <x v="7"/>
  </r>
  <r>
    <x v="16"/>
    <x v="48"/>
    <x v="0"/>
    <x v="1"/>
    <x v="19427"/>
  </r>
  <r>
    <x v="16"/>
    <x v="48"/>
    <x v="0"/>
    <x v="2"/>
    <x v="19428"/>
  </r>
  <r>
    <x v="16"/>
    <x v="48"/>
    <x v="0"/>
    <x v="3"/>
    <x v="18271"/>
  </r>
  <r>
    <x v="16"/>
    <x v="48"/>
    <x v="0"/>
    <x v="4"/>
    <x v="19429"/>
  </r>
  <r>
    <x v="16"/>
    <x v="48"/>
    <x v="0"/>
    <x v="5"/>
    <x v="19430"/>
  </r>
  <r>
    <x v="16"/>
    <x v="48"/>
    <x v="0"/>
    <x v="6"/>
    <x v="19431"/>
  </r>
  <r>
    <x v="16"/>
    <x v="48"/>
    <x v="0"/>
    <x v="8"/>
    <x v="7"/>
  </r>
  <r>
    <x v="16"/>
    <x v="48"/>
    <x v="0"/>
    <x v="9"/>
    <x v="19432"/>
  </r>
  <r>
    <x v="16"/>
    <x v="48"/>
    <x v="0"/>
    <x v="10"/>
    <x v="4823"/>
  </r>
  <r>
    <x v="16"/>
    <x v="48"/>
    <x v="0"/>
    <x v="11"/>
    <x v="19433"/>
  </r>
  <r>
    <x v="16"/>
    <x v="48"/>
    <x v="0"/>
    <x v="12"/>
    <x v="18276"/>
  </r>
  <r>
    <x v="16"/>
    <x v="48"/>
    <x v="0"/>
    <x v="13"/>
    <x v="19434"/>
  </r>
  <r>
    <x v="16"/>
    <x v="48"/>
    <x v="1"/>
    <x v="0"/>
    <x v="7"/>
  </r>
  <r>
    <x v="16"/>
    <x v="48"/>
    <x v="1"/>
    <x v="1"/>
    <x v="19435"/>
  </r>
  <r>
    <x v="16"/>
    <x v="48"/>
    <x v="1"/>
    <x v="2"/>
    <x v="19436"/>
  </r>
  <r>
    <x v="16"/>
    <x v="48"/>
    <x v="1"/>
    <x v="3"/>
    <x v="18280"/>
  </r>
  <r>
    <x v="16"/>
    <x v="48"/>
    <x v="1"/>
    <x v="4"/>
    <x v="19429"/>
  </r>
  <r>
    <x v="16"/>
    <x v="48"/>
    <x v="1"/>
    <x v="5"/>
    <x v="19437"/>
  </r>
  <r>
    <x v="16"/>
    <x v="48"/>
    <x v="1"/>
    <x v="6"/>
    <x v="19438"/>
  </r>
  <r>
    <x v="16"/>
    <x v="48"/>
    <x v="1"/>
    <x v="8"/>
    <x v="7"/>
  </r>
  <r>
    <x v="16"/>
    <x v="48"/>
    <x v="1"/>
    <x v="9"/>
    <x v="19439"/>
  </r>
  <r>
    <x v="16"/>
    <x v="48"/>
    <x v="1"/>
    <x v="10"/>
    <x v="7"/>
  </r>
  <r>
    <x v="16"/>
    <x v="48"/>
    <x v="1"/>
    <x v="11"/>
    <x v="19440"/>
  </r>
  <r>
    <x v="16"/>
    <x v="48"/>
    <x v="1"/>
    <x v="12"/>
    <x v="7"/>
  </r>
  <r>
    <x v="16"/>
    <x v="48"/>
    <x v="1"/>
    <x v="13"/>
    <x v="19441"/>
  </r>
  <r>
    <x v="16"/>
    <x v="49"/>
    <x v="0"/>
    <x v="0"/>
    <x v="7"/>
  </r>
  <r>
    <x v="16"/>
    <x v="49"/>
    <x v="0"/>
    <x v="1"/>
    <x v="19442"/>
  </r>
  <r>
    <x v="16"/>
    <x v="49"/>
    <x v="0"/>
    <x v="2"/>
    <x v="19443"/>
  </r>
  <r>
    <x v="16"/>
    <x v="49"/>
    <x v="0"/>
    <x v="3"/>
    <x v="18287"/>
  </r>
  <r>
    <x v="16"/>
    <x v="49"/>
    <x v="0"/>
    <x v="4"/>
    <x v="7"/>
  </r>
  <r>
    <x v="16"/>
    <x v="49"/>
    <x v="0"/>
    <x v="5"/>
    <x v="7"/>
  </r>
  <r>
    <x v="16"/>
    <x v="49"/>
    <x v="0"/>
    <x v="6"/>
    <x v="19444"/>
  </r>
  <r>
    <x v="16"/>
    <x v="49"/>
    <x v="0"/>
    <x v="8"/>
    <x v="7"/>
  </r>
  <r>
    <x v="16"/>
    <x v="49"/>
    <x v="0"/>
    <x v="9"/>
    <x v="19445"/>
  </r>
  <r>
    <x v="16"/>
    <x v="49"/>
    <x v="0"/>
    <x v="10"/>
    <x v="19446"/>
  </r>
  <r>
    <x v="16"/>
    <x v="49"/>
    <x v="0"/>
    <x v="11"/>
    <x v="19447"/>
  </r>
  <r>
    <x v="16"/>
    <x v="49"/>
    <x v="0"/>
    <x v="12"/>
    <x v="7"/>
  </r>
  <r>
    <x v="16"/>
    <x v="49"/>
    <x v="0"/>
    <x v="13"/>
    <x v="19448"/>
  </r>
  <r>
    <x v="16"/>
    <x v="49"/>
    <x v="1"/>
    <x v="0"/>
    <x v="7"/>
  </r>
  <r>
    <x v="16"/>
    <x v="49"/>
    <x v="1"/>
    <x v="1"/>
    <x v="19449"/>
  </r>
  <r>
    <x v="16"/>
    <x v="49"/>
    <x v="1"/>
    <x v="2"/>
    <x v="19450"/>
  </r>
  <r>
    <x v="16"/>
    <x v="49"/>
    <x v="1"/>
    <x v="3"/>
    <x v="18296"/>
  </r>
  <r>
    <x v="16"/>
    <x v="49"/>
    <x v="1"/>
    <x v="4"/>
    <x v="7"/>
  </r>
  <r>
    <x v="16"/>
    <x v="49"/>
    <x v="1"/>
    <x v="5"/>
    <x v="7"/>
  </r>
  <r>
    <x v="16"/>
    <x v="49"/>
    <x v="1"/>
    <x v="6"/>
    <x v="19451"/>
  </r>
  <r>
    <x v="16"/>
    <x v="49"/>
    <x v="1"/>
    <x v="8"/>
    <x v="7"/>
  </r>
  <r>
    <x v="16"/>
    <x v="49"/>
    <x v="1"/>
    <x v="9"/>
    <x v="19452"/>
  </r>
  <r>
    <x v="16"/>
    <x v="49"/>
    <x v="1"/>
    <x v="10"/>
    <x v="7"/>
  </r>
  <r>
    <x v="16"/>
    <x v="49"/>
    <x v="1"/>
    <x v="11"/>
    <x v="19453"/>
  </r>
  <r>
    <x v="16"/>
    <x v="49"/>
    <x v="1"/>
    <x v="12"/>
    <x v="7"/>
  </r>
  <r>
    <x v="16"/>
    <x v="49"/>
    <x v="1"/>
    <x v="13"/>
    <x v="19454"/>
  </r>
  <r>
    <x v="16"/>
    <x v="50"/>
    <x v="0"/>
    <x v="0"/>
    <x v="19455"/>
  </r>
  <r>
    <x v="16"/>
    <x v="50"/>
    <x v="0"/>
    <x v="1"/>
    <x v="19456"/>
  </r>
  <r>
    <x v="16"/>
    <x v="50"/>
    <x v="0"/>
    <x v="2"/>
    <x v="19457"/>
  </r>
  <r>
    <x v="16"/>
    <x v="50"/>
    <x v="0"/>
    <x v="3"/>
    <x v="19458"/>
  </r>
  <r>
    <x v="16"/>
    <x v="50"/>
    <x v="0"/>
    <x v="4"/>
    <x v="7"/>
  </r>
  <r>
    <x v="16"/>
    <x v="50"/>
    <x v="0"/>
    <x v="5"/>
    <x v="7"/>
  </r>
  <r>
    <x v="16"/>
    <x v="50"/>
    <x v="0"/>
    <x v="6"/>
    <x v="19459"/>
  </r>
  <r>
    <x v="16"/>
    <x v="50"/>
    <x v="0"/>
    <x v="8"/>
    <x v="19460"/>
  </r>
  <r>
    <x v="16"/>
    <x v="50"/>
    <x v="0"/>
    <x v="9"/>
    <x v="19461"/>
  </r>
  <r>
    <x v="16"/>
    <x v="50"/>
    <x v="0"/>
    <x v="10"/>
    <x v="19462"/>
  </r>
  <r>
    <x v="16"/>
    <x v="50"/>
    <x v="0"/>
    <x v="11"/>
    <x v="19463"/>
  </r>
  <r>
    <x v="16"/>
    <x v="50"/>
    <x v="0"/>
    <x v="12"/>
    <x v="19464"/>
  </r>
  <r>
    <x v="16"/>
    <x v="50"/>
    <x v="0"/>
    <x v="13"/>
    <x v="19465"/>
  </r>
  <r>
    <x v="16"/>
    <x v="50"/>
    <x v="1"/>
    <x v="0"/>
    <x v="19455"/>
  </r>
  <r>
    <x v="16"/>
    <x v="50"/>
    <x v="1"/>
    <x v="1"/>
    <x v="19466"/>
  </r>
  <r>
    <x v="16"/>
    <x v="50"/>
    <x v="1"/>
    <x v="2"/>
    <x v="19467"/>
  </r>
  <r>
    <x v="16"/>
    <x v="50"/>
    <x v="1"/>
    <x v="3"/>
    <x v="19468"/>
  </r>
  <r>
    <x v="16"/>
    <x v="50"/>
    <x v="1"/>
    <x v="4"/>
    <x v="7"/>
  </r>
  <r>
    <x v="16"/>
    <x v="50"/>
    <x v="1"/>
    <x v="5"/>
    <x v="7"/>
  </r>
  <r>
    <x v="16"/>
    <x v="50"/>
    <x v="1"/>
    <x v="6"/>
    <x v="19469"/>
  </r>
  <r>
    <x v="16"/>
    <x v="50"/>
    <x v="1"/>
    <x v="8"/>
    <x v="19460"/>
  </r>
  <r>
    <x v="16"/>
    <x v="50"/>
    <x v="1"/>
    <x v="9"/>
    <x v="19470"/>
  </r>
  <r>
    <x v="16"/>
    <x v="50"/>
    <x v="1"/>
    <x v="10"/>
    <x v="7"/>
  </r>
  <r>
    <x v="16"/>
    <x v="50"/>
    <x v="1"/>
    <x v="11"/>
    <x v="19471"/>
  </r>
  <r>
    <x v="16"/>
    <x v="50"/>
    <x v="1"/>
    <x v="12"/>
    <x v="7"/>
  </r>
  <r>
    <x v="16"/>
    <x v="50"/>
    <x v="1"/>
    <x v="13"/>
    <x v="19472"/>
  </r>
  <r>
    <x v="16"/>
    <x v="51"/>
    <x v="0"/>
    <x v="0"/>
    <x v="7"/>
  </r>
  <r>
    <x v="16"/>
    <x v="51"/>
    <x v="0"/>
    <x v="1"/>
    <x v="19473"/>
  </r>
  <r>
    <x v="16"/>
    <x v="51"/>
    <x v="0"/>
    <x v="2"/>
    <x v="19474"/>
  </r>
  <r>
    <x v="16"/>
    <x v="51"/>
    <x v="0"/>
    <x v="3"/>
    <x v="10337"/>
  </r>
  <r>
    <x v="16"/>
    <x v="51"/>
    <x v="0"/>
    <x v="4"/>
    <x v="19475"/>
  </r>
  <r>
    <x v="16"/>
    <x v="51"/>
    <x v="0"/>
    <x v="5"/>
    <x v="19476"/>
  </r>
  <r>
    <x v="16"/>
    <x v="51"/>
    <x v="0"/>
    <x v="6"/>
    <x v="19477"/>
  </r>
  <r>
    <x v="16"/>
    <x v="51"/>
    <x v="0"/>
    <x v="8"/>
    <x v="19478"/>
  </r>
  <r>
    <x v="16"/>
    <x v="51"/>
    <x v="0"/>
    <x v="9"/>
    <x v="19479"/>
  </r>
  <r>
    <x v="16"/>
    <x v="51"/>
    <x v="0"/>
    <x v="10"/>
    <x v="19480"/>
  </r>
  <r>
    <x v="16"/>
    <x v="51"/>
    <x v="0"/>
    <x v="11"/>
    <x v="19481"/>
  </r>
  <r>
    <x v="16"/>
    <x v="51"/>
    <x v="0"/>
    <x v="12"/>
    <x v="19482"/>
  </r>
  <r>
    <x v="16"/>
    <x v="51"/>
    <x v="0"/>
    <x v="13"/>
    <x v="19483"/>
  </r>
  <r>
    <x v="16"/>
    <x v="51"/>
    <x v="1"/>
    <x v="0"/>
    <x v="7"/>
  </r>
  <r>
    <x v="16"/>
    <x v="51"/>
    <x v="1"/>
    <x v="1"/>
    <x v="19484"/>
  </r>
  <r>
    <x v="16"/>
    <x v="51"/>
    <x v="1"/>
    <x v="2"/>
    <x v="19485"/>
  </r>
  <r>
    <x v="16"/>
    <x v="51"/>
    <x v="1"/>
    <x v="3"/>
    <x v="10347"/>
  </r>
  <r>
    <x v="16"/>
    <x v="51"/>
    <x v="1"/>
    <x v="4"/>
    <x v="19475"/>
  </r>
  <r>
    <x v="16"/>
    <x v="51"/>
    <x v="1"/>
    <x v="5"/>
    <x v="19486"/>
  </r>
  <r>
    <x v="16"/>
    <x v="51"/>
    <x v="1"/>
    <x v="6"/>
    <x v="19487"/>
  </r>
  <r>
    <x v="16"/>
    <x v="51"/>
    <x v="1"/>
    <x v="8"/>
    <x v="19478"/>
  </r>
  <r>
    <x v="16"/>
    <x v="51"/>
    <x v="1"/>
    <x v="9"/>
    <x v="19488"/>
  </r>
  <r>
    <x v="16"/>
    <x v="51"/>
    <x v="1"/>
    <x v="10"/>
    <x v="7"/>
  </r>
  <r>
    <x v="16"/>
    <x v="51"/>
    <x v="1"/>
    <x v="11"/>
    <x v="19489"/>
  </r>
  <r>
    <x v="16"/>
    <x v="51"/>
    <x v="1"/>
    <x v="12"/>
    <x v="7"/>
  </r>
  <r>
    <x v="16"/>
    <x v="51"/>
    <x v="1"/>
    <x v="13"/>
    <x v="19490"/>
  </r>
  <r>
    <x v="16"/>
    <x v="52"/>
    <x v="0"/>
    <x v="0"/>
    <x v="19491"/>
  </r>
  <r>
    <x v="16"/>
    <x v="52"/>
    <x v="0"/>
    <x v="1"/>
    <x v="19492"/>
  </r>
  <r>
    <x v="16"/>
    <x v="52"/>
    <x v="0"/>
    <x v="2"/>
    <x v="19493"/>
  </r>
  <r>
    <x v="16"/>
    <x v="52"/>
    <x v="0"/>
    <x v="3"/>
    <x v="19494"/>
  </r>
  <r>
    <x v="16"/>
    <x v="52"/>
    <x v="0"/>
    <x v="4"/>
    <x v="19495"/>
  </r>
  <r>
    <x v="16"/>
    <x v="52"/>
    <x v="0"/>
    <x v="5"/>
    <x v="19496"/>
  </r>
  <r>
    <x v="16"/>
    <x v="52"/>
    <x v="0"/>
    <x v="6"/>
    <x v="19497"/>
  </r>
  <r>
    <x v="16"/>
    <x v="52"/>
    <x v="0"/>
    <x v="8"/>
    <x v="19498"/>
  </r>
  <r>
    <x v="16"/>
    <x v="52"/>
    <x v="0"/>
    <x v="9"/>
    <x v="19499"/>
  </r>
  <r>
    <x v="16"/>
    <x v="52"/>
    <x v="0"/>
    <x v="10"/>
    <x v="19500"/>
  </r>
  <r>
    <x v="16"/>
    <x v="52"/>
    <x v="0"/>
    <x v="11"/>
    <x v="19501"/>
  </r>
  <r>
    <x v="16"/>
    <x v="52"/>
    <x v="0"/>
    <x v="12"/>
    <x v="19502"/>
  </r>
  <r>
    <x v="16"/>
    <x v="52"/>
    <x v="0"/>
    <x v="13"/>
    <x v="19503"/>
  </r>
  <r>
    <x v="16"/>
    <x v="52"/>
    <x v="1"/>
    <x v="0"/>
    <x v="19504"/>
  </r>
  <r>
    <x v="16"/>
    <x v="52"/>
    <x v="1"/>
    <x v="1"/>
    <x v="19505"/>
  </r>
  <r>
    <x v="16"/>
    <x v="52"/>
    <x v="1"/>
    <x v="2"/>
    <x v="19506"/>
  </r>
  <r>
    <x v="16"/>
    <x v="52"/>
    <x v="1"/>
    <x v="3"/>
    <x v="19507"/>
  </r>
  <r>
    <x v="16"/>
    <x v="52"/>
    <x v="1"/>
    <x v="4"/>
    <x v="19495"/>
  </r>
  <r>
    <x v="16"/>
    <x v="52"/>
    <x v="1"/>
    <x v="5"/>
    <x v="19508"/>
  </r>
  <r>
    <x v="16"/>
    <x v="52"/>
    <x v="1"/>
    <x v="6"/>
    <x v="19509"/>
  </r>
  <r>
    <x v="16"/>
    <x v="52"/>
    <x v="1"/>
    <x v="8"/>
    <x v="19510"/>
  </r>
  <r>
    <x v="16"/>
    <x v="52"/>
    <x v="1"/>
    <x v="9"/>
    <x v="19511"/>
  </r>
  <r>
    <x v="16"/>
    <x v="52"/>
    <x v="1"/>
    <x v="10"/>
    <x v="7"/>
  </r>
  <r>
    <x v="16"/>
    <x v="52"/>
    <x v="1"/>
    <x v="11"/>
    <x v="19512"/>
  </r>
  <r>
    <x v="16"/>
    <x v="52"/>
    <x v="1"/>
    <x v="12"/>
    <x v="7"/>
  </r>
  <r>
    <x v="16"/>
    <x v="52"/>
    <x v="1"/>
    <x v="13"/>
    <x v="19513"/>
  </r>
  <r>
    <x v="16"/>
    <x v="53"/>
    <x v="0"/>
    <x v="0"/>
    <x v="19514"/>
  </r>
  <r>
    <x v="16"/>
    <x v="53"/>
    <x v="0"/>
    <x v="1"/>
    <x v="19515"/>
  </r>
  <r>
    <x v="16"/>
    <x v="53"/>
    <x v="0"/>
    <x v="2"/>
    <x v="19516"/>
  </r>
  <r>
    <x v="16"/>
    <x v="53"/>
    <x v="0"/>
    <x v="3"/>
    <x v="16074"/>
  </r>
  <r>
    <x v="16"/>
    <x v="53"/>
    <x v="0"/>
    <x v="4"/>
    <x v="19517"/>
  </r>
  <r>
    <x v="16"/>
    <x v="53"/>
    <x v="0"/>
    <x v="5"/>
    <x v="19518"/>
  </r>
  <r>
    <x v="16"/>
    <x v="53"/>
    <x v="0"/>
    <x v="6"/>
    <x v="19519"/>
  </r>
  <r>
    <x v="16"/>
    <x v="53"/>
    <x v="0"/>
    <x v="8"/>
    <x v="19520"/>
  </r>
  <r>
    <x v="16"/>
    <x v="53"/>
    <x v="0"/>
    <x v="9"/>
    <x v="19521"/>
  </r>
  <r>
    <x v="16"/>
    <x v="53"/>
    <x v="0"/>
    <x v="10"/>
    <x v="19522"/>
  </r>
  <r>
    <x v="16"/>
    <x v="53"/>
    <x v="0"/>
    <x v="11"/>
    <x v="19523"/>
  </r>
  <r>
    <x v="16"/>
    <x v="53"/>
    <x v="0"/>
    <x v="12"/>
    <x v="19524"/>
  </r>
  <r>
    <x v="16"/>
    <x v="53"/>
    <x v="0"/>
    <x v="13"/>
    <x v="19525"/>
  </r>
  <r>
    <x v="16"/>
    <x v="53"/>
    <x v="1"/>
    <x v="0"/>
    <x v="19514"/>
  </r>
  <r>
    <x v="16"/>
    <x v="53"/>
    <x v="1"/>
    <x v="1"/>
    <x v="19526"/>
  </r>
  <r>
    <x v="16"/>
    <x v="53"/>
    <x v="1"/>
    <x v="2"/>
    <x v="19527"/>
  </r>
  <r>
    <x v="16"/>
    <x v="53"/>
    <x v="1"/>
    <x v="3"/>
    <x v="16074"/>
  </r>
  <r>
    <x v="16"/>
    <x v="53"/>
    <x v="1"/>
    <x v="4"/>
    <x v="19517"/>
  </r>
  <r>
    <x v="16"/>
    <x v="53"/>
    <x v="1"/>
    <x v="5"/>
    <x v="7"/>
  </r>
  <r>
    <x v="16"/>
    <x v="53"/>
    <x v="1"/>
    <x v="6"/>
    <x v="19528"/>
  </r>
  <r>
    <x v="16"/>
    <x v="53"/>
    <x v="1"/>
    <x v="8"/>
    <x v="19520"/>
  </r>
  <r>
    <x v="16"/>
    <x v="53"/>
    <x v="1"/>
    <x v="9"/>
    <x v="19529"/>
  </r>
  <r>
    <x v="16"/>
    <x v="53"/>
    <x v="1"/>
    <x v="10"/>
    <x v="7"/>
  </r>
  <r>
    <x v="16"/>
    <x v="53"/>
    <x v="1"/>
    <x v="11"/>
    <x v="19530"/>
  </r>
  <r>
    <x v="16"/>
    <x v="53"/>
    <x v="1"/>
    <x v="12"/>
    <x v="7"/>
  </r>
  <r>
    <x v="16"/>
    <x v="53"/>
    <x v="1"/>
    <x v="13"/>
    <x v="19531"/>
  </r>
  <r>
    <x v="16"/>
    <x v="54"/>
    <x v="0"/>
    <x v="0"/>
    <x v="7"/>
  </r>
  <r>
    <x v="16"/>
    <x v="54"/>
    <x v="0"/>
    <x v="1"/>
    <x v="19532"/>
  </r>
  <r>
    <x v="16"/>
    <x v="54"/>
    <x v="0"/>
    <x v="2"/>
    <x v="19533"/>
  </r>
  <r>
    <x v="16"/>
    <x v="54"/>
    <x v="0"/>
    <x v="3"/>
    <x v="12825"/>
  </r>
  <r>
    <x v="16"/>
    <x v="54"/>
    <x v="0"/>
    <x v="4"/>
    <x v="7"/>
  </r>
  <r>
    <x v="16"/>
    <x v="54"/>
    <x v="0"/>
    <x v="5"/>
    <x v="7"/>
  </r>
  <r>
    <x v="16"/>
    <x v="54"/>
    <x v="0"/>
    <x v="6"/>
    <x v="7"/>
  </r>
  <r>
    <x v="16"/>
    <x v="54"/>
    <x v="0"/>
    <x v="8"/>
    <x v="7"/>
  </r>
  <r>
    <x v="16"/>
    <x v="54"/>
    <x v="0"/>
    <x v="9"/>
    <x v="19534"/>
  </r>
  <r>
    <x v="16"/>
    <x v="54"/>
    <x v="0"/>
    <x v="10"/>
    <x v="19535"/>
  </r>
  <r>
    <x v="16"/>
    <x v="54"/>
    <x v="0"/>
    <x v="11"/>
    <x v="19536"/>
  </r>
  <r>
    <x v="16"/>
    <x v="54"/>
    <x v="0"/>
    <x v="12"/>
    <x v="7"/>
  </r>
  <r>
    <x v="16"/>
    <x v="54"/>
    <x v="0"/>
    <x v="13"/>
    <x v="19537"/>
  </r>
  <r>
    <x v="16"/>
    <x v="54"/>
    <x v="1"/>
    <x v="0"/>
    <x v="7"/>
  </r>
  <r>
    <x v="16"/>
    <x v="54"/>
    <x v="1"/>
    <x v="1"/>
    <x v="19532"/>
  </r>
  <r>
    <x v="16"/>
    <x v="54"/>
    <x v="1"/>
    <x v="2"/>
    <x v="19538"/>
  </r>
  <r>
    <x v="16"/>
    <x v="54"/>
    <x v="1"/>
    <x v="3"/>
    <x v="12825"/>
  </r>
  <r>
    <x v="16"/>
    <x v="54"/>
    <x v="1"/>
    <x v="4"/>
    <x v="7"/>
  </r>
  <r>
    <x v="16"/>
    <x v="54"/>
    <x v="1"/>
    <x v="5"/>
    <x v="7"/>
  </r>
  <r>
    <x v="16"/>
    <x v="54"/>
    <x v="1"/>
    <x v="6"/>
    <x v="19539"/>
  </r>
  <r>
    <x v="16"/>
    <x v="54"/>
    <x v="1"/>
    <x v="8"/>
    <x v="7"/>
  </r>
  <r>
    <x v="16"/>
    <x v="54"/>
    <x v="1"/>
    <x v="9"/>
    <x v="19534"/>
  </r>
  <r>
    <x v="16"/>
    <x v="54"/>
    <x v="1"/>
    <x v="10"/>
    <x v="7"/>
  </r>
  <r>
    <x v="16"/>
    <x v="54"/>
    <x v="1"/>
    <x v="11"/>
    <x v="19540"/>
  </r>
  <r>
    <x v="16"/>
    <x v="54"/>
    <x v="1"/>
    <x v="12"/>
    <x v="7"/>
  </r>
  <r>
    <x v="16"/>
    <x v="54"/>
    <x v="1"/>
    <x v="13"/>
    <x v="19541"/>
  </r>
  <r>
    <x v="16"/>
    <x v="55"/>
    <x v="0"/>
    <x v="0"/>
    <x v="7"/>
  </r>
  <r>
    <x v="16"/>
    <x v="55"/>
    <x v="0"/>
    <x v="1"/>
    <x v="19542"/>
  </r>
  <r>
    <x v="16"/>
    <x v="55"/>
    <x v="0"/>
    <x v="2"/>
    <x v="19543"/>
  </r>
  <r>
    <x v="16"/>
    <x v="55"/>
    <x v="0"/>
    <x v="3"/>
    <x v="12728"/>
  </r>
  <r>
    <x v="16"/>
    <x v="55"/>
    <x v="0"/>
    <x v="4"/>
    <x v="19544"/>
  </r>
  <r>
    <x v="16"/>
    <x v="55"/>
    <x v="0"/>
    <x v="5"/>
    <x v="7"/>
  </r>
  <r>
    <x v="16"/>
    <x v="55"/>
    <x v="0"/>
    <x v="6"/>
    <x v="7573"/>
  </r>
  <r>
    <x v="16"/>
    <x v="55"/>
    <x v="0"/>
    <x v="8"/>
    <x v="7"/>
  </r>
  <r>
    <x v="16"/>
    <x v="55"/>
    <x v="0"/>
    <x v="9"/>
    <x v="19545"/>
  </r>
  <r>
    <x v="16"/>
    <x v="55"/>
    <x v="0"/>
    <x v="10"/>
    <x v="19546"/>
  </r>
  <r>
    <x v="16"/>
    <x v="55"/>
    <x v="0"/>
    <x v="11"/>
    <x v="19547"/>
  </r>
  <r>
    <x v="16"/>
    <x v="55"/>
    <x v="0"/>
    <x v="12"/>
    <x v="7"/>
  </r>
  <r>
    <x v="16"/>
    <x v="55"/>
    <x v="0"/>
    <x v="13"/>
    <x v="19548"/>
  </r>
  <r>
    <x v="16"/>
    <x v="55"/>
    <x v="1"/>
    <x v="0"/>
    <x v="7"/>
  </r>
  <r>
    <x v="16"/>
    <x v="55"/>
    <x v="1"/>
    <x v="1"/>
    <x v="19549"/>
  </r>
  <r>
    <x v="16"/>
    <x v="55"/>
    <x v="1"/>
    <x v="2"/>
    <x v="19550"/>
  </r>
  <r>
    <x v="16"/>
    <x v="55"/>
    <x v="1"/>
    <x v="3"/>
    <x v="12728"/>
  </r>
  <r>
    <x v="16"/>
    <x v="55"/>
    <x v="1"/>
    <x v="4"/>
    <x v="19544"/>
  </r>
  <r>
    <x v="16"/>
    <x v="55"/>
    <x v="1"/>
    <x v="5"/>
    <x v="7"/>
  </r>
  <r>
    <x v="16"/>
    <x v="55"/>
    <x v="1"/>
    <x v="6"/>
    <x v="19551"/>
  </r>
  <r>
    <x v="16"/>
    <x v="55"/>
    <x v="1"/>
    <x v="8"/>
    <x v="7"/>
  </r>
  <r>
    <x v="16"/>
    <x v="55"/>
    <x v="1"/>
    <x v="9"/>
    <x v="19552"/>
  </r>
  <r>
    <x v="16"/>
    <x v="55"/>
    <x v="1"/>
    <x v="10"/>
    <x v="7"/>
  </r>
  <r>
    <x v="16"/>
    <x v="55"/>
    <x v="1"/>
    <x v="11"/>
    <x v="19553"/>
  </r>
  <r>
    <x v="16"/>
    <x v="55"/>
    <x v="1"/>
    <x v="12"/>
    <x v="7"/>
  </r>
  <r>
    <x v="16"/>
    <x v="55"/>
    <x v="1"/>
    <x v="13"/>
    <x v="19554"/>
  </r>
  <r>
    <x v="16"/>
    <x v="57"/>
    <x v="0"/>
    <x v="0"/>
    <x v="19555"/>
  </r>
  <r>
    <x v="16"/>
    <x v="57"/>
    <x v="0"/>
    <x v="1"/>
    <x v="19556"/>
  </r>
  <r>
    <x v="16"/>
    <x v="57"/>
    <x v="0"/>
    <x v="2"/>
    <x v="19557"/>
  </r>
  <r>
    <x v="16"/>
    <x v="57"/>
    <x v="0"/>
    <x v="3"/>
    <x v="13879"/>
  </r>
  <r>
    <x v="16"/>
    <x v="57"/>
    <x v="0"/>
    <x v="4"/>
    <x v="7"/>
  </r>
  <r>
    <x v="16"/>
    <x v="57"/>
    <x v="0"/>
    <x v="5"/>
    <x v="19558"/>
  </r>
  <r>
    <x v="16"/>
    <x v="57"/>
    <x v="0"/>
    <x v="6"/>
    <x v="19559"/>
  </r>
  <r>
    <x v="16"/>
    <x v="57"/>
    <x v="0"/>
    <x v="8"/>
    <x v="7"/>
  </r>
  <r>
    <x v="16"/>
    <x v="57"/>
    <x v="0"/>
    <x v="9"/>
    <x v="19560"/>
  </r>
  <r>
    <x v="16"/>
    <x v="57"/>
    <x v="0"/>
    <x v="10"/>
    <x v="19561"/>
  </r>
  <r>
    <x v="16"/>
    <x v="57"/>
    <x v="0"/>
    <x v="11"/>
    <x v="19562"/>
  </r>
  <r>
    <x v="16"/>
    <x v="57"/>
    <x v="0"/>
    <x v="12"/>
    <x v="19563"/>
  </r>
  <r>
    <x v="16"/>
    <x v="57"/>
    <x v="0"/>
    <x v="13"/>
    <x v="19564"/>
  </r>
  <r>
    <x v="16"/>
    <x v="57"/>
    <x v="1"/>
    <x v="0"/>
    <x v="19555"/>
  </r>
  <r>
    <x v="16"/>
    <x v="57"/>
    <x v="1"/>
    <x v="1"/>
    <x v="19565"/>
  </r>
  <r>
    <x v="16"/>
    <x v="57"/>
    <x v="1"/>
    <x v="2"/>
    <x v="19566"/>
  </r>
  <r>
    <x v="16"/>
    <x v="57"/>
    <x v="1"/>
    <x v="3"/>
    <x v="13890"/>
  </r>
  <r>
    <x v="16"/>
    <x v="57"/>
    <x v="1"/>
    <x v="4"/>
    <x v="7"/>
  </r>
  <r>
    <x v="16"/>
    <x v="57"/>
    <x v="1"/>
    <x v="5"/>
    <x v="19558"/>
  </r>
  <r>
    <x v="16"/>
    <x v="57"/>
    <x v="1"/>
    <x v="6"/>
    <x v="19567"/>
  </r>
  <r>
    <x v="16"/>
    <x v="57"/>
    <x v="1"/>
    <x v="8"/>
    <x v="19568"/>
  </r>
  <r>
    <x v="16"/>
    <x v="57"/>
    <x v="1"/>
    <x v="9"/>
    <x v="19569"/>
  </r>
  <r>
    <x v="16"/>
    <x v="57"/>
    <x v="1"/>
    <x v="10"/>
    <x v="7"/>
  </r>
  <r>
    <x v="16"/>
    <x v="57"/>
    <x v="1"/>
    <x v="11"/>
    <x v="19570"/>
  </r>
  <r>
    <x v="16"/>
    <x v="57"/>
    <x v="1"/>
    <x v="12"/>
    <x v="7"/>
  </r>
  <r>
    <x v="16"/>
    <x v="57"/>
    <x v="1"/>
    <x v="13"/>
    <x v="19571"/>
  </r>
  <r>
    <x v="16"/>
    <x v="58"/>
    <x v="0"/>
    <x v="0"/>
    <x v="4071"/>
  </r>
  <r>
    <x v="16"/>
    <x v="58"/>
    <x v="0"/>
    <x v="1"/>
    <x v="19572"/>
  </r>
  <r>
    <x v="16"/>
    <x v="58"/>
    <x v="0"/>
    <x v="2"/>
    <x v="19573"/>
  </r>
  <r>
    <x v="16"/>
    <x v="58"/>
    <x v="0"/>
    <x v="3"/>
    <x v="19574"/>
  </r>
  <r>
    <x v="16"/>
    <x v="58"/>
    <x v="0"/>
    <x v="4"/>
    <x v="7"/>
  </r>
  <r>
    <x v="16"/>
    <x v="58"/>
    <x v="0"/>
    <x v="5"/>
    <x v="19575"/>
  </r>
  <r>
    <x v="16"/>
    <x v="58"/>
    <x v="0"/>
    <x v="6"/>
    <x v="19576"/>
  </r>
  <r>
    <x v="16"/>
    <x v="58"/>
    <x v="0"/>
    <x v="8"/>
    <x v="19577"/>
  </r>
  <r>
    <x v="16"/>
    <x v="58"/>
    <x v="0"/>
    <x v="9"/>
    <x v="19578"/>
  </r>
  <r>
    <x v="16"/>
    <x v="58"/>
    <x v="0"/>
    <x v="10"/>
    <x v="19579"/>
  </r>
  <r>
    <x v="16"/>
    <x v="58"/>
    <x v="0"/>
    <x v="11"/>
    <x v="19580"/>
  </r>
  <r>
    <x v="16"/>
    <x v="58"/>
    <x v="0"/>
    <x v="12"/>
    <x v="19581"/>
  </r>
  <r>
    <x v="16"/>
    <x v="58"/>
    <x v="0"/>
    <x v="13"/>
    <x v="19582"/>
  </r>
  <r>
    <x v="16"/>
    <x v="58"/>
    <x v="1"/>
    <x v="0"/>
    <x v="19583"/>
  </r>
  <r>
    <x v="16"/>
    <x v="58"/>
    <x v="1"/>
    <x v="1"/>
    <x v="19584"/>
  </r>
  <r>
    <x v="16"/>
    <x v="58"/>
    <x v="1"/>
    <x v="2"/>
    <x v="19585"/>
  </r>
  <r>
    <x v="16"/>
    <x v="58"/>
    <x v="1"/>
    <x v="3"/>
    <x v="19586"/>
  </r>
  <r>
    <x v="16"/>
    <x v="58"/>
    <x v="1"/>
    <x v="4"/>
    <x v="19587"/>
  </r>
  <r>
    <x v="16"/>
    <x v="58"/>
    <x v="1"/>
    <x v="5"/>
    <x v="19588"/>
  </r>
  <r>
    <x v="16"/>
    <x v="58"/>
    <x v="1"/>
    <x v="6"/>
    <x v="19589"/>
  </r>
  <r>
    <x v="16"/>
    <x v="58"/>
    <x v="1"/>
    <x v="8"/>
    <x v="19577"/>
  </r>
  <r>
    <x v="16"/>
    <x v="58"/>
    <x v="1"/>
    <x v="9"/>
    <x v="19590"/>
  </r>
  <r>
    <x v="16"/>
    <x v="58"/>
    <x v="1"/>
    <x v="10"/>
    <x v="7"/>
  </r>
  <r>
    <x v="16"/>
    <x v="58"/>
    <x v="1"/>
    <x v="11"/>
    <x v="19591"/>
  </r>
  <r>
    <x v="16"/>
    <x v="58"/>
    <x v="1"/>
    <x v="12"/>
    <x v="7"/>
  </r>
  <r>
    <x v="16"/>
    <x v="58"/>
    <x v="1"/>
    <x v="13"/>
    <x v="19592"/>
  </r>
  <r>
    <x v="16"/>
    <x v="59"/>
    <x v="0"/>
    <x v="0"/>
    <x v="7"/>
  </r>
  <r>
    <x v="16"/>
    <x v="59"/>
    <x v="0"/>
    <x v="1"/>
    <x v="19593"/>
  </r>
  <r>
    <x v="16"/>
    <x v="59"/>
    <x v="0"/>
    <x v="2"/>
    <x v="19594"/>
  </r>
  <r>
    <x v="16"/>
    <x v="59"/>
    <x v="0"/>
    <x v="3"/>
    <x v="18439"/>
  </r>
  <r>
    <x v="16"/>
    <x v="59"/>
    <x v="0"/>
    <x v="4"/>
    <x v="19595"/>
  </r>
  <r>
    <x v="16"/>
    <x v="59"/>
    <x v="0"/>
    <x v="5"/>
    <x v="19596"/>
  </r>
  <r>
    <x v="16"/>
    <x v="59"/>
    <x v="0"/>
    <x v="6"/>
    <x v="19597"/>
  </r>
  <r>
    <x v="16"/>
    <x v="59"/>
    <x v="0"/>
    <x v="8"/>
    <x v="19598"/>
  </r>
  <r>
    <x v="16"/>
    <x v="59"/>
    <x v="0"/>
    <x v="9"/>
    <x v="19599"/>
  </r>
  <r>
    <x v="16"/>
    <x v="59"/>
    <x v="0"/>
    <x v="10"/>
    <x v="19600"/>
  </r>
  <r>
    <x v="16"/>
    <x v="59"/>
    <x v="0"/>
    <x v="11"/>
    <x v="19601"/>
  </r>
  <r>
    <x v="16"/>
    <x v="59"/>
    <x v="0"/>
    <x v="12"/>
    <x v="19602"/>
  </r>
  <r>
    <x v="16"/>
    <x v="59"/>
    <x v="0"/>
    <x v="13"/>
    <x v="19603"/>
  </r>
  <r>
    <x v="16"/>
    <x v="59"/>
    <x v="1"/>
    <x v="0"/>
    <x v="7"/>
  </r>
  <r>
    <x v="16"/>
    <x v="59"/>
    <x v="1"/>
    <x v="1"/>
    <x v="19604"/>
  </r>
  <r>
    <x v="16"/>
    <x v="59"/>
    <x v="1"/>
    <x v="2"/>
    <x v="19605"/>
  </r>
  <r>
    <x v="16"/>
    <x v="59"/>
    <x v="1"/>
    <x v="3"/>
    <x v="18451"/>
  </r>
  <r>
    <x v="16"/>
    <x v="59"/>
    <x v="1"/>
    <x v="4"/>
    <x v="19606"/>
  </r>
  <r>
    <x v="16"/>
    <x v="59"/>
    <x v="1"/>
    <x v="5"/>
    <x v="19607"/>
  </r>
  <r>
    <x v="16"/>
    <x v="59"/>
    <x v="1"/>
    <x v="6"/>
    <x v="19608"/>
  </r>
  <r>
    <x v="16"/>
    <x v="59"/>
    <x v="1"/>
    <x v="8"/>
    <x v="19609"/>
  </r>
  <r>
    <x v="16"/>
    <x v="59"/>
    <x v="1"/>
    <x v="9"/>
    <x v="19610"/>
  </r>
  <r>
    <x v="16"/>
    <x v="59"/>
    <x v="1"/>
    <x v="10"/>
    <x v="7"/>
  </r>
  <r>
    <x v="16"/>
    <x v="59"/>
    <x v="1"/>
    <x v="11"/>
    <x v="19611"/>
  </r>
  <r>
    <x v="16"/>
    <x v="59"/>
    <x v="1"/>
    <x v="12"/>
    <x v="7"/>
  </r>
  <r>
    <x v="16"/>
    <x v="59"/>
    <x v="1"/>
    <x v="13"/>
    <x v="19612"/>
  </r>
  <r>
    <x v="16"/>
    <x v="60"/>
    <x v="0"/>
    <x v="0"/>
    <x v="7"/>
  </r>
  <r>
    <x v="16"/>
    <x v="60"/>
    <x v="0"/>
    <x v="1"/>
    <x v="19613"/>
  </r>
  <r>
    <x v="16"/>
    <x v="60"/>
    <x v="0"/>
    <x v="2"/>
    <x v="19614"/>
  </r>
  <r>
    <x v="16"/>
    <x v="60"/>
    <x v="0"/>
    <x v="3"/>
    <x v="19615"/>
  </r>
  <r>
    <x v="16"/>
    <x v="60"/>
    <x v="0"/>
    <x v="4"/>
    <x v="18460"/>
  </r>
  <r>
    <x v="16"/>
    <x v="60"/>
    <x v="0"/>
    <x v="5"/>
    <x v="19616"/>
  </r>
  <r>
    <x v="16"/>
    <x v="60"/>
    <x v="0"/>
    <x v="6"/>
    <x v="19617"/>
  </r>
  <r>
    <x v="16"/>
    <x v="60"/>
    <x v="0"/>
    <x v="8"/>
    <x v="19618"/>
  </r>
  <r>
    <x v="16"/>
    <x v="60"/>
    <x v="0"/>
    <x v="9"/>
    <x v="19619"/>
  </r>
  <r>
    <x v="16"/>
    <x v="60"/>
    <x v="0"/>
    <x v="10"/>
    <x v="19620"/>
  </r>
  <r>
    <x v="16"/>
    <x v="60"/>
    <x v="0"/>
    <x v="11"/>
    <x v="19621"/>
  </r>
  <r>
    <x v="16"/>
    <x v="60"/>
    <x v="0"/>
    <x v="12"/>
    <x v="19622"/>
  </r>
  <r>
    <x v="16"/>
    <x v="60"/>
    <x v="0"/>
    <x v="13"/>
    <x v="19623"/>
  </r>
  <r>
    <x v="16"/>
    <x v="60"/>
    <x v="1"/>
    <x v="0"/>
    <x v="19624"/>
  </r>
  <r>
    <x v="16"/>
    <x v="60"/>
    <x v="1"/>
    <x v="1"/>
    <x v="19625"/>
  </r>
  <r>
    <x v="16"/>
    <x v="60"/>
    <x v="1"/>
    <x v="2"/>
    <x v="19626"/>
  </r>
  <r>
    <x v="16"/>
    <x v="60"/>
    <x v="1"/>
    <x v="3"/>
    <x v="15047"/>
  </r>
  <r>
    <x v="16"/>
    <x v="60"/>
    <x v="1"/>
    <x v="4"/>
    <x v="18460"/>
  </r>
  <r>
    <x v="16"/>
    <x v="60"/>
    <x v="1"/>
    <x v="5"/>
    <x v="19627"/>
  </r>
  <r>
    <x v="16"/>
    <x v="60"/>
    <x v="1"/>
    <x v="6"/>
    <x v="19628"/>
  </r>
  <r>
    <x v="16"/>
    <x v="60"/>
    <x v="1"/>
    <x v="8"/>
    <x v="19629"/>
  </r>
  <r>
    <x v="16"/>
    <x v="60"/>
    <x v="1"/>
    <x v="9"/>
    <x v="19630"/>
  </r>
  <r>
    <x v="16"/>
    <x v="60"/>
    <x v="1"/>
    <x v="10"/>
    <x v="7"/>
  </r>
  <r>
    <x v="16"/>
    <x v="60"/>
    <x v="1"/>
    <x v="11"/>
    <x v="19631"/>
  </r>
  <r>
    <x v="16"/>
    <x v="60"/>
    <x v="1"/>
    <x v="12"/>
    <x v="7"/>
  </r>
  <r>
    <x v="16"/>
    <x v="60"/>
    <x v="1"/>
    <x v="13"/>
    <x v="19632"/>
  </r>
  <r>
    <x v="16"/>
    <x v="61"/>
    <x v="0"/>
    <x v="0"/>
    <x v="7"/>
  </r>
  <r>
    <x v="16"/>
    <x v="61"/>
    <x v="0"/>
    <x v="1"/>
    <x v="19633"/>
  </r>
  <r>
    <x v="16"/>
    <x v="61"/>
    <x v="0"/>
    <x v="2"/>
    <x v="19634"/>
  </r>
  <r>
    <x v="16"/>
    <x v="61"/>
    <x v="0"/>
    <x v="3"/>
    <x v="17339"/>
  </r>
  <r>
    <x v="16"/>
    <x v="61"/>
    <x v="0"/>
    <x v="4"/>
    <x v="19635"/>
  </r>
  <r>
    <x v="16"/>
    <x v="61"/>
    <x v="0"/>
    <x v="5"/>
    <x v="19636"/>
  </r>
  <r>
    <x v="16"/>
    <x v="61"/>
    <x v="0"/>
    <x v="6"/>
    <x v="19637"/>
  </r>
  <r>
    <x v="16"/>
    <x v="61"/>
    <x v="0"/>
    <x v="8"/>
    <x v="19638"/>
  </r>
  <r>
    <x v="16"/>
    <x v="61"/>
    <x v="0"/>
    <x v="9"/>
    <x v="19639"/>
  </r>
  <r>
    <x v="16"/>
    <x v="61"/>
    <x v="0"/>
    <x v="10"/>
    <x v="19640"/>
  </r>
  <r>
    <x v="16"/>
    <x v="61"/>
    <x v="0"/>
    <x v="11"/>
    <x v="19641"/>
  </r>
  <r>
    <x v="16"/>
    <x v="61"/>
    <x v="0"/>
    <x v="12"/>
    <x v="19642"/>
  </r>
  <r>
    <x v="16"/>
    <x v="61"/>
    <x v="0"/>
    <x v="13"/>
    <x v="19643"/>
  </r>
  <r>
    <x v="16"/>
    <x v="61"/>
    <x v="1"/>
    <x v="0"/>
    <x v="19644"/>
  </r>
  <r>
    <x v="16"/>
    <x v="61"/>
    <x v="1"/>
    <x v="1"/>
    <x v="19645"/>
  </r>
  <r>
    <x v="16"/>
    <x v="61"/>
    <x v="1"/>
    <x v="2"/>
    <x v="19646"/>
  </r>
  <r>
    <x v="16"/>
    <x v="61"/>
    <x v="1"/>
    <x v="3"/>
    <x v="17352"/>
  </r>
  <r>
    <x v="16"/>
    <x v="61"/>
    <x v="1"/>
    <x v="4"/>
    <x v="19647"/>
  </r>
  <r>
    <x v="16"/>
    <x v="61"/>
    <x v="1"/>
    <x v="5"/>
    <x v="19648"/>
  </r>
  <r>
    <x v="16"/>
    <x v="61"/>
    <x v="1"/>
    <x v="6"/>
    <x v="19649"/>
  </r>
  <r>
    <x v="16"/>
    <x v="61"/>
    <x v="1"/>
    <x v="8"/>
    <x v="19650"/>
  </r>
  <r>
    <x v="16"/>
    <x v="61"/>
    <x v="1"/>
    <x v="9"/>
    <x v="19651"/>
  </r>
  <r>
    <x v="16"/>
    <x v="61"/>
    <x v="1"/>
    <x v="10"/>
    <x v="7"/>
  </r>
  <r>
    <x v="16"/>
    <x v="61"/>
    <x v="1"/>
    <x v="11"/>
    <x v="19652"/>
  </r>
  <r>
    <x v="16"/>
    <x v="61"/>
    <x v="1"/>
    <x v="12"/>
    <x v="7"/>
  </r>
  <r>
    <x v="16"/>
    <x v="61"/>
    <x v="1"/>
    <x v="13"/>
    <x v="19653"/>
  </r>
  <r>
    <x v="16"/>
    <x v="62"/>
    <x v="0"/>
    <x v="0"/>
    <x v="7"/>
  </r>
  <r>
    <x v="16"/>
    <x v="62"/>
    <x v="0"/>
    <x v="1"/>
    <x v="19654"/>
  </r>
  <r>
    <x v="16"/>
    <x v="62"/>
    <x v="0"/>
    <x v="2"/>
    <x v="19655"/>
  </r>
  <r>
    <x v="16"/>
    <x v="62"/>
    <x v="0"/>
    <x v="3"/>
    <x v="19656"/>
  </r>
  <r>
    <x v="16"/>
    <x v="62"/>
    <x v="0"/>
    <x v="4"/>
    <x v="19657"/>
  </r>
  <r>
    <x v="16"/>
    <x v="62"/>
    <x v="0"/>
    <x v="5"/>
    <x v="19658"/>
  </r>
  <r>
    <x v="16"/>
    <x v="62"/>
    <x v="0"/>
    <x v="6"/>
    <x v="19659"/>
  </r>
  <r>
    <x v="16"/>
    <x v="62"/>
    <x v="0"/>
    <x v="8"/>
    <x v="19660"/>
  </r>
  <r>
    <x v="16"/>
    <x v="62"/>
    <x v="0"/>
    <x v="9"/>
    <x v="19661"/>
  </r>
  <r>
    <x v="16"/>
    <x v="62"/>
    <x v="0"/>
    <x v="10"/>
    <x v="19662"/>
  </r>
  <r>
    <x v="16"/>
    <x v="62"/>
    <x v="0"/>
    <x v="11"/>
    <x v="19663"/>
  </r>
  <r>
    <x v="16"/>
    <x v="62"/>
    <x v="0"/>
    <x v="12"/>
    <x v="19664"/>
  </r>
  <r>
    <x v="16"/>
    <x v="62"/>
    <x v="0"/>
    <x v="13"/>
    <x v="19665"/>
  </r>
  <r>
    <x v="16"/>
    <x v="62"/>
    <x v="1"/>
    <x v="0"/>
    <x v="7"/>
  </r>
  <r>
    <x v="16"/>
    <x v="62"/>
    <x v="1"/>
    <x v="1"/>
    <x v="19654"/>
  </r>
  <r>
    <x v="16"/>
    <x v="62"/>
    <x v="1"/>
    <x v="2"/>
    <x v="19666"/>
  </r>
  <r>
    <x v="16"/>
    <x v="62"/>
    <x v="1"/>
    <x v="3"/>
    <x v="15085"/>
  </r>
  <r>
    <x v="16"/>
    <x v="62"/>
    <x v="1"/>
    <x v="4"/>
    <x v="19657"/>
  </r>
  <r>
    <x v="16"/>
    <x v="62"/>
    <x v="1"/>
    <x v="5"/>
    <x v="2155"/>
  </r>
  <r>
    <x v="16"/>
    <x v="62"/>
    <x v="1"/>
    <x v="6"/>
    <x v="19667"/>
  </r>
  <r>
    <x v="16"/>
    <x v="62"/>
    <x v="1"/>
    <x v="8"/>
    <x v="19660"/>
  </r>
  <r>
    <x v="16"/>
    <x v="62"/>
    <x v="1"/>
    <x v="9"/>
    <x v="19668"/>
  </r>
  <r>
    <x v="16"/>
    <x v="62"/>
    <x v="1"/>
    <x v="10"/>
    <x v="7"/>
  </r>
  <r>
    <x v="16"/>
    <x v="62"/>
    <x v="1"/>
    <x v="11"/>
    <x v="19669"/>
  </r>
  <r>
    <x v="16"/>
    <x v="62"/>
    <x v="1"/>
    <x v="12"/>
    <x v="7"/>
  </r>
  <r>
    <x v="16"/>
    <x v="62"/>
    <x v="1"/>
    <x v="13"/>
    <x v="19670"/>
  </r>
  <r>
    <x v="16"/>
    <x v="63"/>
    <x v="0"/>
    <x v="0"/>
    <x v="7"/>
  </r>
  <r>
    <x v="16"/>
    <x v="63"/>
    <x v="0"/>
    <x v="1"/>
    <x v="19671"/>
  </r>
  <r>
    <x v="16"/>
    <x v="63"/>
    <x v="0"/>
    <x v="2"/>
    <x v="19672"/>
  </r>
  <r>
    <x v="16"/>
    <x v="63"/>
    <x v="0"/>
    <x v="3"/>
    <x v="13989"/>
  </r>
  <r>
    <x v="16"/>
    <x v="63"/>
    <x v="0"/>
    <x v="4"/>
    <x v="7"/>
  </r>
  <r>
    <x v="16"/>
    <x v="63"/>
    <x v="0"/>
    <x v="5"/>
    <x v="19673"/>
  </r>
  <r>
    <x v="16"/>
    <x v="63"/>
    <x v="0"/>
    <x v="6"/>
    <x v="19674"/>
  </r>
  <r>
    <x v="16"/>
    <x v="63"/>
    <x v="0"/>
    <x v="8"/>
    <x v="19675"/>
  </r>
  <r>
    <x v="16"/>
    <x v="63"/>
    <x v="0"/>
    <x v="9"/>
    <x v="19676"/>
  </r>
  <r>
    <x v="16"/>
    <x v="63"/>
    <x v="0"/>
    <x v="10"/>
    <x v="19677"/>
  </r>
  <r>
    <x v="16"/>
    <x v="63"/>
    <x v="0"/>
    <x v="11"/>
    <x v="14526"/>
  </r>
  <r>
    <x v="16"/>
    <x v="63"/>
    <x v="0"/>
    <x v="12"/>
    <x v="4197"/>
  </r>
  <r>
    <x v="16"/>
    <x v="63"/>
    <x v="0"/>
    <x v="13"/>
    <x v="19678"/>
  </r>
  <r>
    <x v="16"/>
    <x v="63"/>
    <x v="1"/>
    <x v="0"/>
    <x v="7"/>
  </r>
  <r>
    <x v="16"/>
    <x v="63"/>
    <x v="1"/>
    <x v="1"/>
    <x v="19671"/>
  </r>
  <r>
    <x v="16"/>
    <x v="63"/>
    <x v="1"/>
    <x v="2"/>
    <x v="19679"/>
  </r>
  <r>
    <x v="16"/>
    <x v="63"/>
    <x v="1"/>
    <x v="3"/>
    <x v="13989"/>
  </r>
  <r>
    <x v="16"/>
    <x v="63"/>
    <x v="1"/>
    <x v="4"/>
    <x v="7"/>
  </r>
  <r>
    <x v="16"/>
    <x v="63"/>
    <x v="1"/>
    <x v="5"/>
    <x v="19680"/>
  </r>
  <r>
    <x v="16"/>
    <x v="63"/>
    <x v="1"/>
    <x v="6"/>
    <x v="19674"/>
  </r>
  <r>
    <x v="16"/>
    <x v="63"/>
    <x v="1"/>
    <x v="8"/>
    <x v="19675"/>
  </r>
  <r>
    <x v="16"/>
    <x v="63"/>
    <x v="1"/>
    <x v="9"/>
    <x v="19681"/>
  </r>
  <r>
    <x v="16"/>
    <x v="63"/>
    <x v="1"/>
    <x v="10"/>
    <x v="7"/>
  </r>
  <r>
    <x v="16"/>
    <x v="63"/>
    <x v="1"/>
    <x v="11"/>
    <x v="19682"/>
  </r>
  <r>
    <x v="16"/>
    <x v="63"/>
    <x v="1"/>
    <x v="12"/>
    <x v="7"/>
  </r>
  <r>
    <x v="16"/>
    <x v="63"/>
    <x v="1"/>
    <x v="13"/>
    <x v="19683"/>
  </r>
  <r>
    <x v="16"/>
    <x v="64"/>
    <x v="0"/>
    <x v="0"/>
    <x v="7"/>
  </r>
  <r>
    <x v="16"/>
    <x v="64"/>
    <x v="0"/>
    <x v="1"/>
    <x v="19684"/>
  </r>
  <r>
    <x v="16"/>
    <x v="64"/>
    <x v="0"/>
    <x v="2"/>
    <x v="19685"/>
  </r>
  <r>
    <x v="16"/>
    <x v="64"/>
    <x v="0"/>
    <x v="3"/>
    <x v="19686"/>
  </r>
  <r>
    <x v="16"/>
    <x v="64"/>
    <x v="0"/>
    <x v="4"/>
    <x v="19687"/>
  </r>
  <r>
    <x v="16"/>
    <x v="64"/>
    <x v="0"/>
    <x v="5"/>
    <x v="19688"/>
  </r>
  <r>
    <x v="16"/>
    <x v="64"/>
    <x v="0"/>
    <x v="6"/>
    <x v="19689"/>
  </r>
  <r>
    <x v="16"/>
    <x v="64"/>
    <x v="0"/>
    <x v="8"/>
    <x v="7"/>
  </r>
  <r>
    <x v="16"/>
    <x v="64"/>
    <x v="0"/>
    <x v="9"/>
    <x v="19690"/>
  </r>
  <r>
    <x v="16"/>
    <x v="64"/>
    <x v="0"/>
    <x v="10"/>
    <x v="19691"/>
  </r>
  <r>
    <x v="16"/>
    <x v="64"/>
    <x v="0"/>
    <x v="11"/>
    <x v="19692"/>
  </r>
  <r>
    <x v="16"/>
    <x v="64"/>
    <x v="0"/>
    <x v="12"/>
    <x v="7"/>
  </r>
  <r>
    <x v="16"/>
    <x v="64"/>
    <x v="0"/>
    <x v="13"/>
    <x v="19693"/>
  </r>
  <r>
    <x v="16"/>
    <x v="64"/>
    <x v="1"/>
    <x v="0"/>
    <x v="7"/>
  </r>
  <r>
    <x v="16"/>
    <x v="64"/>
    <x v="1"/>
    <x v="1"/>
    <x v="19694"/>
  </r>
  <r>
    <x v="16"/>
    <x v="64"/>
    <x v="1"/>
    <x v="2"/>
    <x v="19695"/>
  </r>
  <r>
    <x v="16"/>
    <x v="64"/>
    <x v="1"/>
    <x v="3"/>
    <x v="19696"/>
  </r>
  <r>
    <x v="16"/>
    <x v="64"/>
    <x v="1"/>
    <x v="4"/>
    <x v="19687"/>
  </r>
  <r>
    <x v="16"/>
    <x v="64"/>
    <x v="1"/>
    <x v="5"/>
    <x v="19697"/>
  </r>
  <r>
    <x v="16"/>
    <x v="64"/>
    <x v="1"/>
    <x v="6"/>
    <x v="19698"/>
  </r>
  <r>
    <x v="16"/>
    <x v="64"/>
    <x v="1"/>
    <x v="8"/>
    <x v="7"/>
  </r>
  <r>
    <x v="16"/>
    <x v="64"/>
    <x v="1"/>
    <x v="9"/>
    <x v="19699"/>
  </r>
  <r>
    <x v="16"/>
    <x v="64"/>
    <x v="1"/>
    <x v="10"/>
    <x v="7"/>
  </r>
  <r>
    <x v="16"/>
    <x v="64"/>
    <x v="1"/>
    <x v="11"/>
    <x v="19700"/>
  </r>
  <r>
    <x v="16"/>
    <x v="64"/>
    <x v="1"/>
    <x v="12"/>
    <x v="7"/>
  </r>
  <r>
    <x v="16"/>
    <x v="64"/>
    <x v="1"/>
    <x v="13"/>
    <x v="19701"/>
  </r>
  <r>
    <x v="16"/>
    <x v="65"/>
    <x v="0"/>
    <x v="0"/>
    <x v="7"/>
  </r>
  <r>
    <x v="16"/>
    <x v="65"/>
    <x v="0"/>
    <x v="1"/>
    <x v="19702"/>
  </r>
  <r>
    <x v="16"/>
    <x v="65"/>
    <x v="0"/>
    <x v="2"/>
    <x v="19703"/>
  </r>
  <r>
    <x v="16"/>
    <x v="65"/>
    <x v="0"/>
    <x v="3"/>
    <x v="19704"/>
  </r>
  <r>
    <x v="16"/>
    <x v="65"/>
    <x v="0"/>
    <x v="4"/>
    <x v="7"/>
  </r>
  <r>
    <x v="16"/>
    <x v="65"/>
    <x v="0"/>
    <x v="5"/>
    <x v="19705"/>
  </r>
  <r>
    <x v="16"/>
    <x v="65"/>
    <x v="0"/>
    <x v="6"/>
    <x v="19706"/>
  </r>
  <r>
    <x v="16"/>
    <x v="65"/>
    <x v="0"/>
    <x v="8"/>
    <x v="19707"/>
  </r>
  <r>
    <x v="16"/>
    <x v="65"/>
    <x v="0"/>
    <x v="9"/>
    <x v="19708"/>
  </r>
  <r>
    <x v="16"/>
    <x v="65"/>
    <x v="0"/>
    <x v="10"/>
    <x v="19709"/>
  </r>
  <r>
    <x v="16"/>
    <x v="65"/>
    <x v="0"/>
    <x v="11"/>
    <x v="19710"/>
  </r>
  <r>
    <x v="16"/>
    <x v="65"/>
    <x v="0"/>
    <x v="12"/>
    <x v="19711"/>
  </r>
  <r>
    <x v="16"/>
    <x v="65"/>
    <x v="0"/>
    <x v="13"/>
    <x v="19712"/>
  </r>
  <r>
    <x v="16"/>
    <x v="65"/>
    <x v="1"/>
    <x v="0"/>
    <x v="7"/>
  </r>
  <r>
    <x v="16"/>
    <x v="65"/>
    <x v="1"/>
    <x v="1"/>
    <x v="19702"/>
  </r>
  <r>
    <x v="16"/>
    <x v="65"/>
    <x v="1"/>
    <x v="2"/>
    <x v="19713"/>
  </r>
  <r>
    <x v="16"/>
    <x v="65"/>
    <x v="1"/>
    <x v="3"/>
    <x v="19704"/>
  </r>
  <r>
    <x v="16"/>
    <x v="65"/>
    <x v="1"/>
    <x v="4"/>
    <x v="7"/>
  </r>
  <r>
    <x v="16"/>
    <x v="65"/>
    <x v="1"/>
    <x v="5"/>
    <x v="19714"/>
  </r>
  <r>
    <x v="16"/>
    <x v="65"/>
    <x v="1"/>
    <x v="6"/>
    <x v="19715"/>
  </r>
  <r>
    <x v="16"/>
    <x v="65"/>
    <x v="1"/>
    <x v="8"/>
    <x v="19707"/>
  </r>
  <r>
    <x v="16"/>
    <x v="65"/>
    <x v="1"/>
    <x v="9"/>
    <x v="19716"/>
  </r>
  <r>
    <x v="16"/>
    <x v="65"/>
    <x v="1"/>
    <x v="10"/>
    <x v="7"/>
  </r>
  <r>
    <x v="16"/>
    <x v="65"/>
    <x v="1"/>
    <x v="11"/>
    <x v="19717"/>
  </r>
  <r>
    <x v="16"/>
    <x v="65"/>
    <x v="1"/>
    <x v="12"/>
    <x v="7"/>
  </r>
  <r>
    <x v="16"/>
    <x v="65"/>
    <x v="1"/>
    <x v="13"/>
    <x v="19718"/>
  </r>
  <r>
    <x v="16"/>
    <x v="66"/>
    <x v="0"/>
    <x v="0"/>
    <x v="7"/>
  </r>
  <r>
    <x v="16"/>
    <x v="66"/>
    <x v="0"/>
    <x v="1"/>
    <x v="19719"/>
  </r>
  <r>
    <x v="16"/>
    <x v="66"/>
    <x v="0"/>
    <x v="2"/>
    <x v="19720"/>
  </r>
  <r>
    <x v="16"/>
    <x v="66"/>
    <x v="0"/>
    <x v="3"/>
    <x v="19721"/>
  </r>
  <r>
    <x v="16"/>
    <x v="66"/>
    <x v="0"/>
    <x v="4"/>
    <x v="397"/>
  </r>
  <r>
    <x v="16"/>
    <x v="66"/>
    <x v="0"/>
    <x v="5"/>
    <x v="19722"/>
  </r>
  <r>
    <x v="16"/>
    <x v="66"/>
    <x v="0"/>
    <x v="6"/>
    <x v="19723"/>
  </r>
  <r>
    <x v="16"/>
    <x v="66"/>
    <x v="0"/>
    <x v="8"/>
    <x v="19724"/>
  </r>
  <r>
    <x v="16"/>
    <x v="66"/>
    <x v="0"/>
    <x v="9"/>
    <x v="19725"/>
  </r>
  <r>
    <x v="16"/>
    <x v="66"/>
    <x v="0"/>
    <x v="10"/>
    <x v="19726"/>
  </r>
  <r>
    <x v="16"/>
    <x v="66"/>
    <x v="0"/>
    <x v="11"/>
    <x v="19727"/>
  </r>
  <r>
    <x v="16"/>
    <x v="66"/>
    <x v="0"/>
    <x v="12"/>
    <x v="19728"/>
  </r>
  <r>
    <x v="16"/>
    <x v="66"/>
    <x v="0"/>
    <x v="13"/>
    <x v="19729"/>
  </r>
  <r>
    <x v="16"/>
    <x v="66"/>
    <x v="1"/>
    <x v="0"/>
    <x v="7"/>
  </r>
  <r>
    <x v="16"/>
    <x v="66"/>
    <x v="1"/>
    <x v="1"/>
    <x v="19730"/>
  </r>
  <r>
    <x v="16"/>
    <x v="66"/>
    <x v="1"/>
    <x v="2"/>
    <x v="19731"/>
  </r>
  <r>
    <x v="16"/>
    <x v="66"/>
    <x v="1"/>
    <x v="3"/>
    <x v="19732"/>
  </r>
  <r>
    <x v="16"/>
    <x v="66"/>
    <x v="1"/>
    <x v="4"/>
    <x v="397"/>
  </r>
  <r>
    <x v="16"/>
    <x v="66"/>
    <x v="1"/>
    <x v="5"/>
    <x v="19733"/>
  </r>
  <r>
    <x v="16"/>
    <x v="66"/>
    <x v="1"/>
    <x v="6"/>
    <x v="19734"/>
  </r>
  <r>
    <x v="16"/>
    <x v="66"/>
    <x v="1"/>
    <x v="8"/>
    <x v="19724"/>
  </r>
  <r>
    <x v="16"/>
    <x v="66"/>
    <x v="1"/>
    <x v="9"/>
    <x v="19735"/>
  </r>
  <r>
    <x v="16"/>
    <x v="66"/>
    <x v="1"/>
    <x v="10"/>
    <x v="7"/>
  </r>
  <r>
    <x v="16"/>
    <x v="66"/>
    <x v="1"/>
    <x v="11"/>
    <x v="19736"/>
  </r>
  <r>
    <x v="16"/>
    <x v="66"/>
    <x v="1"/>
    <x v="12"/>
    <x v="7"/>
  </r>
  <r>
    <x v="16"/>
    <x v="66"/>
    <x v="1"/>
    <x v="13"/>
    <x v="19737"/>
  </r>
  <r>
    <x v="16"/>
    <x v="67"/>
    <x v="0"/>
    <x v="0"/>
    <x v="7"/>
  </r>
  <r>
    <x v="16"/>
    <x v="67"/>
    <x v="0"/>
    <x v="1"/>
    <x v="19738"/>
  </r>
  <r>
    <x v="16"/>
    <x v="67"/>
    <x v="0"/>
    <x v="2"/>
    <x v="19739"/>
  </r>
  <r>
    <x v="16"/>
    <x v="67"/>
    <x v="0"/>
    <x v="3"/>
    <x v="19740"/>
  </r>
  <r>
    <x v="16"/>
    <x v="67"/>
    <x v="0"/>
    <x v="4"/>
    <x v="7"/>
  </r>
  <r>
    <x v="16"/>
    <x v="67"/>
    <x v="0"/>
    <x v="5"/>
    <x v="19741"/>
  </r>
  <r>
    <x v="16"/>
    <x v="67"/>
    <x v="0"/>
    <x v="6"/>
    <x v="19742"/>
  </r>
  <r>
    <x v="16"/>
    <x v="67"/>
    <x v="0"/>
    <x v="8"/>
    <x v="7"/>
  </r>
  <r>
    <x v="16"/>
    <x v="67"/>
    <x v="0"/>
    <x v="9"/>
    <x v="19743"/>
  </r>
  <r>
    <x v="16"/>
    <x v="67"/>
    <x v="0"/>
    <x v="10"/>
    <x v="19744"/>
  </r>
  <r>
    <x v="16"/>
    <x v="67"/>
    <x v="0"/>
    <x v="11"/>
    <x v="19745"/>
  </r>
  <r>
    <x v="16"/>
    <x v="67"/>
    <x v="0"/>
    <x v="12"/>
    <x v="19746"/>
  </r>
  <r>
    <x v="16"/>
    <x v="67"/>
    <x v="0"/>
    <x v="13"/>
    <x v="19747"/>
  </r>
  <r>
    <x v="16"/>
    <x v="67"/>
    <x v="1"/>
    <x v="0"/>
    <x v="19748"/>
  </r>
  <r>
    <x v="16"/>
    <x v="67"/>
    <x v="1"/>
    <x v="1"/>
    <x v="19749"/>
  </r>
  <r>
    <x v="16"/>
    <x v="67"/>
    <x v="1"/>
    <x v="2"/>
    <x v="19750"/>
  </r>
  <r>
    <x v="16"/>
    <x v="67"/>
    <x v="1"/>
    <x v="3"/>
    <x v="19751"/>
  </r>
  <r>
    <x v="16"/>
    <x v="67"/>
    <x v="1"/>
    <x v="4"/>
    <x v="7"/>
  </r>
  <r>
    <x v="16"/>
    <x v="67"/>
    <x v="1"/>
    <x v="5"/>
    <x v="19752"/>
  </r>
  <r>
    <x v="16"/>
    <x v="67"/>
    <x v="1"/>
    <x v="6"/>
    <x v="19753"/>
  </r>
  <r>
    <x v="16"/>
    <x v="67"/>
    <x v="1"/>
    <x v="8"/>
    <x v="7"/>
  </r>
  <r>
    <x v="16"/>
    <x v="67"/>
    <x v="1"/>
    <x v="9"/>
    <x v="19754"/>
  </r>
  <r>
    <x v="16"/>
    <x v="67"/>
    <x v="1"/>
    <x v="10"/>
    <x v="7"/>
  </r>
  <r>
    <x v="16"/>
    <x v="67"/>
    <x v="1"/>
    <x v="11"/>
    <x v="19755"/>
  </r>
  <r>
    <x v="16"/>
    <x v="67"/>
    <x v="1"/>
    <x v="12"/>
    <x v="7"/>
  </r>
  <r>
    <x v="16"/>
    <x v="67"/>
    <x v="1"/>
    <x v="13"/>
    <x v="19756"/>
  </r>
  <r>
    <x v="16"/>
    <x v="68"/>
    <x v="0"/>
    <x v="0"/>
    <x v="7"/>
  </r>
  <r>
    <x v="16"/>
    <x v="68"/>
    <x v="0"/>
    <x v="1"/>
    <x v="19757"/>
  </r>
  <r>
    <x v="16"/>
    <x v="68"/>
    <x v="0"/>
    <x v="2"/>
    <x v="19758"/>
  </r>
  <r>
    <x v="16"/>
    <x v="68"/>
    <x v="0"/>
    <x v="3"/>
    <x v="19759"/>
  </r>
  <r>
    <x v="16"/>
    <x v="68"/>
    <x v="0"/>
    <x v="4"/>
    <x v="7"/>
  </r>
  <r>
    <x v="16"/>
    <x v="68"/>
    <x v="0"/>
    <x v="5"/>
    <x v="19760"/>
  </r>
  <r>
    <x v="16"/>
    <x v="68"/>
    <x v="0"/>
    <x v="6"/>
    <x v="19761"/>
  </r>
  <r>
    <x v="16"/>
    <x v="68"/>
    <x v="0"/>
    <x v="8"/>
    <x v="19762"/>
  </r>
  <r>
    <x v="16"/>
    <x v="68"/>
    <x v="0"/>
    <x v="9"/>
    <x v="19763"/>
  </r>
  <r>
    <x v="16"/>
    <x v="68"/>
    <x v="0"/>
    <x v="10"/>
    <x v="19764"/>
  </r>
  <r>
    <x v="16"/>
    <x v="68"/>
    <x v="0"/>
    <x v="11"/>
    <x v="19765"/>
  </r>
  <r>
    <x v="16"/>
    <x v="68"/>
    <x v="0"/>
    <x v="12"/>
    <x v="19766"/>
  </r>
  <r>
    <x v="16"/>
    <x v="68"/>
    <x v="0"/>
    <x v="13"/>
    <x v="19767"/>
  </r>
  <r>
    <x v="16"/>
    <x v="68"/>
    <x v="1"/>
    <x v="0"/>
    <x v="7"/>
  </r>
  <r>
    <x v="16"/>
    <x v="68"/>
    <x v="1"/>
    <x v="1"/>
    <x v="19757"/>
  </r>
  <r>
    <x v="16"/>
    <x v="68"/>
    <x v="1"/>
    <x v="2"/>
    <x v="9490"/>
  </r>
  <r>
    <x v="16"/>
    <x v="68"/>
    <x v="1"/>
    <x v="3"/>
    <x v="19759"/>
  </r>
  <r>
    <x v="16"/>
    <x v="68"/>
    <x v="1"/>
    <x v="4"/>
    <x v="7"/>
  </r>
  <r>
    <x v="16"/>
    <x v="68"/>
    <x v="1"/>
    <x v="5"/>
    <x v="19768"/>
  </r>
  <r>
    <x v="16"/>
    <x v="68"/>
    <x v="1"/>
    <x v="6"/>
    <x v="19769"/>
  </r>
  <r>
    <x v="16"/>
    <x v="68"/>
    <x v="1"/>
    <x v="8"/>
    <x v="19762"/>
  </r>
  <r>
    <x v="16"/>
    <x v="68"/>
    <x v="1"/>
    <x v="9"/>
    <x v="19770"/>
  </r>
  <r>
    <x v="16"/>
    <x v="68"/>
    <x v="1"/>
    <x v="10"/>
    <x v="7"/>
  </r>
  <r>
    <x v="16"/>
    <x v="68"/>
    <x v="1"/>
    <x v="11"/>
    <x v="19771"/>
  </r>
  <r>
    <x v="16"/>
    <x v="68"/>
    <x v="1"/>
    <x v="12"/>
    <x v="7"/>
  </r>
  <r>
    <x v="16"/>
    <x v="68"/>
    <x v="1"/>
    <x v="13"/>
    <x v="19772"/>
  </r>
  <r>
    <x v="16"/>
    <x v="69"/>
    <x v="0"/>
    <x v="0"/>
    <x v="7"/>
  </r>
  <r>
    <x v="16"/>
    <x v="69"/>
    <x v="0"/>
    <x v="1"/>
    <x v="19773"/>
  </r>
  <r>
    <x v="16"/>
    <x v="69"/>
    <x v="0"/>
    <x v="2"/>
    <x v="19774"/>
  </r>
  <r>
    <x v="16"/>
    <x v="69"/>
    <x v="0"/>
    <x v="3"/>
    <x v="12960"/>
  </r>
  <r>
    <x v="16"/>
    <x v="69"/>
    <x v="0"/>
    <x v="4"/>
    <x v="19775"/>
  </r>
  <r>
    <x v="16"/>
    <x v="69"/>
    <x v="0"/>
    <x v="5"/>
    <x v="19776"/>
  </r>
  <r>
    <x v="16"/>
    <x v="69"/>
    <x v="0"/>
    <x v="6"/>
    <x v="19777"/>
  </r>
  <r>
    <x v="16"/>
    <x v="69"/>
    <x v="0"/>
    <x v="8"/>
    <x v="19778"/>
  </r>
  <r>
    <x v="16"/>
    <x v="69"/>
    <x v="0"/>
    <x v="9"/>
    <x v="19779"/>
  </r>
  <r>
    <x v="16"/>
    <x v="69"/>
    <x v="0"/>
    <x v="10"/>
    <x v="19780"/>
  </r>
  <r>
    <x v="16"/>
    <x v="69"/>
    <x v="0"/>
    <x v="11"/>
    <x v="19781"/>
  </r>
  <r>
    <x v="16"/>
    <x v="69"/>
    <x v="0"/>
    <x v="12"/>
    <x v="19782"/>
  </r>
  <r>
    <x v="16"/>
    <x v="69"/>
    <x v="0"/>
    <x v="13"/>
    <x v="19783"/>
  </r>
  <r>
    <x v="16"/>
    <x v="69"/>
    <x v="1"/>
    <x v="0"/>
    <x v="7"/>
  </r>
  <r>
    <x v="16"/>
    <x v="69"/>
    <x v="1"/>
    <x v="1"/>
    <x v="19784"/>
  </r>
  <r>
    <x v="16"/>
    <x v="69"/>
    <x v="1"/>
    <x v="2"/>
    <x v="19785"/>
  </r>
  <r>
    <x v="16"/>
    <x v="69"/>
    <x v="1"/>
    <x v="3"/>
    <x v="12972"/>
  </r>
  <r>
    <x v="16"/>
    <x v="69"/>
    <x v="1"/>
    <x v="4"/>
    <x v="19775"/>
  </r>
  <r>
    <x v="16"/>
    <x v="69"/>
    <x v="1"/>
    <x v="5"/>
    <x v="19786"/>
  </r>
  <r>
    <x v="16"/>
    <x v="69"/>
    <x v="1"/>
    <x v="6"/>
    <x v="19787"/>
  </r>
  <r>
    <x v="16"/>
    <x v="69"/>
    <x v="1"/>
    <x v="8"/>
    <x v="19788"/>
  </r>
  <r>
    <x v="16"/>
    <x v="69"/>
    <x v="1"/>
    <x v="9"/>
    <x v="19789"/>
  </r>
  <r>
    <x v="16"/>
    <x v="69"/>
    <x v="1"/>
    <x v="10"/>
    <x v="7"/>
  </r>
  <r>
    <x v="16"/>
    <x v="69"/>
    <x v="1"/>
    <x v="11"/>
    <x v="19790"/>
  </r>
  <r>
    <x v="16"/>
    <x v="69"/>
    <x v="1"/>
    <x v="12"/>
    <x v="7"/>
  </r>
  <r>
    <x v="16"/>
    <x v="69"/>
    <x v="1"/>
    <x v="13"/>
    <x v="19791"/>
  </r>
  <r>
    <x v="16"/>
    <x v="70"/>
    <x v="0"/>
    <x v="0"/>
    <x v="7"/>
  </r>
  <r>
    <x v="16"/>
    <x v="70"/>
    <x v="0"/>
    <x v="1"/>
    <x v="19792"/>
  </r>
  <r>
    <x v="16"/>
    <x v="70"/>
    <x v="0"/>
    <x v="2"/>
    <x v="19793"/>
  </r>
  <r>
    <x v="16"/>
    <x v="70"/>
    <x v="0"/>
    <x v="3"/>
    <x v="12980"/>
  </r>
  <r>
    <x v="16"/>
    <x v="70"/>
    <x v="0"/>
    <x v="4"/>
    <x v="19794"/>
  </r>
  <r>
    <x v="16"/>
    <x v="70"/>
    <x v="0"/>
    <x v="5"/>
    <x v="19795"/>
  </r>
  <r>
    <x v="16"/>
    <x v="70"/>
    <x v="0"/>
    <x v="6"/>
    <x v="19796"/>
  </r>
  <r>
    <x v="16"/>
    <x v="70"/>
    <x v="0"/>
    <x v="8"/>
    <x v="7"/>
  </r>
  <r>
    <x v="16"/>
    <x v="70"/>
    <x v="0"/>
    <x v="9"/>
    <x v="19797"/>
  </r>
  <r>
    <x v="16"/>
    <x v="70"/>
    <x v="0"/>
    <x v="10"/>
    <x v="19798"/>
  </r>
  <r>
    <x v="16"/>
    <x v="70"/>
    <x v="0"/>
    <x v="11"/>
    <x v="19799"/>
  </r>
  <r>
    <x v="16"/>
    <x v="70"/>
    <x v="0"/>
    <x v="12"/>
    <x v="7"/>
  </r>
  <r>
    <x v="16"/>
    <x v="70"/>
    <x v="0"/>
    <x v="13"/>
    <x v="19800"/>
  </r>
  <r>
    <x v="16"/>
    <x v="70"/>
    <x v="1"/>
    <x v="0"/>
    <x v="7"/>
  </r>
  <r>
    <x v="16"/>
    <x v="70"/>
    <x v="1"/>
    <x v="1"/>
    <x v="19801"/>
  </r>
  <r>
    <x v="16"/>
    <x v="70"/>
    <x v="1"/>
    <x v="2"/>
    <x v="19802"/>
  </r>
  <r>
    <x v="16"/>
    <x v="70"/>
    <x v="1"/>
    <x v="3"/>
    <x v="12980"/>
  </r>
  <r>
    <x v="16"/>
    <x v="70"/>
    <x v="1"/>
    <x v="4"/>
    <x v="19803"/>
  </r>
  <r>
    <x v="16"/>
    <x v="70"/>
    <x v="1"/>
    <x v="5"/>
    <x v="7"/>
  </r>
  <r>
    <x v="16"/>
    <x v="70"/>
    <x v="1"/>
    <x v="6"/>
    <x v="19804"/>
  </r>
  <r>
    <x v="16"/>
    <x v="70"/>
    <x v="1"/>
    <x v="8"/>
    <x v="7"/>
  </r>
  <r>
    <x v="16"/>
    <x v="70"/>
    <x v="1"/>
    <x v="9"/>
    <x v="19805"/>
  </r>
  <r>
    <x v="16"/>
    <x v="70"/>
    <x v="1"/>
    <x v="10"/>
    <x v="7"/>
  </r>
  <r>
    <x v="16"/>
    <x v="70"/>
    <x v="1"/>
    <x v="11"/>
    <x v="19806"/>
  </r>
  <r>
    <x v="16"/>
    <x v="70"/>
    <x v="1"/>
    <x v="12"/>
    <x v="7"/>
  </r>
  <r>
    <x v="16"/>
    <x v="70"/>
    <x v="1"/>
    <x v="13"/>
    <x v="19807"/>
  </r>
  <r>
    <x v="16"/>
    <x v="71"/>
    <x v="0"/>
    <x v="0"/>
    <x v="7"/>
  </r>
  <r>
    <x v="16"/>
    <x v="71"/>
    <x v="0"/>
    <x v="1"/>
    <x v="19808"/>
  </r>
  <r>
    <x v="16"/>
    <x v="71"/>
    <x v="0"/>
    <x v="2"/>
    <x v="19809"/>
  </r>
  <r>
    <x v="16"/>
    <x v="71"/>
    <x v="0"/>
    <x v="3"/>
    <x v="19810"/>
  </r>
  <r>
    <x v="16"/>
    <x v="71"/>
    <x v="0"/>
    <x v="4"/>
    <x v="7"/>
  </r>
  <r>
    <x v="16"/>
    <x v="71"/>
    <x v="0"/>
    <x v="5"/>
    <x v="19811"/>
  </r>
  <r>
    <x v="16"/>
    <x v="71"/>
    <x v="0"/>
    <x v="6"/>
    <x v="19812"/>
  </r>
  <r>
    <x v="16"/>
    <x v="71"/>
    <x v="0"/>
    <x v="8"/>
    <x v="7"/>
  </r>
  <r>
    <x v="16"/>
    <x v="71"/>
    <x v="0"/>
    <x v="9"/>
    <x v="19813"/>
  </r>
  <r>
    <x v="16"/>
    <x v="71"/>
    <x v="0"/>
    <x v="10"/>
    <x v="19814"/>
  </r>
  <r>
    <x v="16"/>
    <x v="71"/>
    <x v="0"/>
    <x v="11"/>
    <x v="19815"/>
  </r>
  <r>
    <x v="16"/>
    <x v="71"/>
    <x v="0"/>
    <x v="12"/>
    <x v="19816"/>
  </r>
  <r>
    <x v="16"/>
    <x v="71"/>
    <x v="0"/>
    <x v="13"/>
    <x v="19817"/>
  </r>
  <r>
    <x v="16"/>
    <x v="71"/>
    <x v="1"/>
    <x v="0"/>
    <x v="7"/>
  </r>
  <r>
    <x v="16"/>
    <x v="71"/>
    <x v="1"/>
    <x v="1"/>
    <x v="19818"/>
  </r>
  <r>
    <x v="16"/>
    <x v="71"/>
    <x v="1"/>
    <x v="2"/>
    <x v="19819"/>
  </r>
  <r>
    <x v="16"/>
    <x v="71"/>
    <x v="1"/>
    <x v="3"/>
    <x v="19820"/>
  </r>
  <r>
    <x v="16"/>
    <x v="71"/>
    <x v="1"/>
    <x v="4"/>
    <x v="7"/>
  </r>
  <r>
    <x v="16"/>
    <x v="71"/>
    <x v="1"/>
    <x v="5"/>
    <x v="19821"/>
  </r>
  <r>
    <x v="16"/>
    <x v="71"/>
    <x v="1"/>
    <x v="6"/>
    <x v="19822"/>
  </r>
  <r>
    <x v="16"/>
    <x v="71"/>
    <x v="1"/>
    <x v="8"/>
    <x v="7"/>
  </r>
  <r>
    <x v="16"/>
    <x v="71"/>
    <x v="1"/>
    <x v="9"/>
    <x v="9999"/>
  </r>
  <r>
    <x v="16"/>
    <x v="71"/>
    <x v="1"/>
    <x v="10"/>
    <x v="7"/>
  </r>
  <r>
    <x v="16"/>
    <x v="71"/>
    <x v="1"/>
    <x v="11"/>
    <x v="19823"/>
  </r>
  <r>
    <x v="16"/>
    <x v="71"/>
    <x v="1"/>
    <x v="12"/>
    <x v="7"/>
  </r>
  <r>
    <x v="16"/>
    <x v="71"/>
    <x v="1"/>
    <x v="13"/>
    <x v="19824"/>
  </r>
  <r>
    <x v="16"/>
    <x v="72"/>
    <x v="0"/>
    <x v="0"/>
    <x v="7"/>
  </r>
  <r>
    <x v="16"/>
    <x v="72"/>
    <x v="0"/>
    <x v="1"/>
    <x v="19825"/>
  </r>
  <r>
    <x v="16"/>
    <x v="72"/>
    <x v="0"/>
    <x v="2"/>
    <x v="19826"/>
  </r>
  <r>
    <x v="16"/>
    <x v="72"/>
    <x v="0"/>
    <x v="3"/>
    <x v="19827"/>
  </r>
  <r>
    <x v="16"/>
    <x v="72"/>
    <x v="0"/>
    <x v="4"/>
    <x v="287"/>
  </r>
  <r>
    <x v="16"/>
    <x v="72"/>
    <x v="0"/>
    <x v="5"/>
    <x v="19828"/>
  </r>
  <r>
    <x v="16"/>
    <x v="72"/>
    <x v="0"/>
    <x v="6"/>
    <x v="19829"/>
  </r>
  <r>
    <x v="16"/>
    <x v="72"/>
    <x v="0"/>
    <x v="8"/>
    <x v="7"/>
  </r>
  <r>
    <x v="16"/>
    <x v="72"/>
    <x v="0"/>
    <x v="9"/>
    <x v="19830"/>
  </r>
  <r>
    <x v="16"/>
    <x v="72"/>
    <x v="0"/>
    <x v="10"/>
    <x v="19831"/>
  </r>
  <r>
    <x v="16"/>
    <x v="72"/>
    <x v="0"/>
    <x v="11"/>
    <x v="19832"/>
  </r>
  <r>
    <x v="16"/>
    <x v="72"/>
    <x v="0"/>
    <x v="12"/>
    <x v="19833"/>
  </r>
  <r>
    <x v="16"/>
    <x v="72"/>
    <x v="0"/>
    <x v="13"/>
    <x v="19834"/>
  </r>
  <r>
    <x v="16"/>
    <x v="72"/>
    <x v="1"/>
    <x v="0"/>
    <x v="7"/>
  </r>
  <r>
    <x v="16"/>
    <x v="72"/>
    <x v="1"/>
    <x v="1"/>
    <x v="19835"/>
  </r>
  <r>
    <x v="16"/>
    <x v="72"/>
    <x v="1"/>
    <x v="2"/>
    <x v="19836"/>
  </r>
  <r>
    <x v="16"/>
    <x v="72"/>
    <x v="1"/>
    <x v="3"/>
    <x v="19827"/>
  </r>
  <r>
    <x v="16"/>
    <x v="72"/>
    <x v="1"/>
    <x v="4"/>
    <x v="287"/>
  </r>
  <r>
    <x v="16"/>
    <x v="72"/>
    <x v="1"/>
    <x v="5"/>
    <x v="19837"/>
  </r>
  <r>
    <x v="16"/>
    <x v="72"/>
    <x v="1"/>
    <x v="6"/>
    <x v="19838"/>
  </r>
  <r>
    <x v="16"/>
    <x v="72"/>
    <x v="1"/>
    <x v="8"/>
    <x v="7"/>
  </r>
  <r>
    <x v="16"/>
    <x v="72"/>
    <x v="1"/>
    <x v="9"/>
    <x v="19839"/>
  </r>
  <r>
    <x v="16"/>
    <x v="72"/>
    <x v="1"/>
    <x v="10"/>
    <x v="7"/>
  </r>
  <r>
    <x v="16"/>
    <x v="72"/>
    <x v="1"/>
    <x v="11"/>
    <x v="19840"/>
  </r>
  <r>
    <x v="16"/>
    <x v="72"/>
    <x v="1"/>
    <x v="12"/>
    <x v="7"/>
  </r>
  <r>
    <x v="16"/>
    <x v="72"/>
    <x v="1"/>
    <x v="13"/>
    <x v="19841"/>
  </r>
  <r>
    <x v="16"/>
    <x v="73"/>
    <x v="0"/>
    <x v="0"/>
    <x v="7"/>
  </r>
  <r>
    <x v="16"/>
    <x v="73"/>
    <x v="0"/>
    <x v="1"/>
    <x v="19842"/>
  </r>
  <r>
    <x v="16"/>
    <x v="73"/>
    <x v="0"/>
    <x v="2"/>
    <x v="19843"/>
  </r>
  <r>
    <x v="16"/>
    <x v="73"/>
    <x v="0"/>
    <x v="3"/>
    <x v="19844"/>
  </r>
  <r>
    <x v="16"/>
    <x v="73"/>
    <x v="0"/>
    <x v="4"/>
    <x v="7"/>
  </r>
  <r>
    <x v="16"/>
    <x v="73"/>
    <x v="0"/>
    <x v="5"/>
    <x v="19845"/>
  </r>
  <r>
    <x v="16"/>
    <x v="73"/>
    <x v="0"/>
    <x v="6"/>
    <x v="19846"/>
  </r>
  <r>
    <x v="16"/>
    <x v="73"/>
    <x v="0"/>
    <x v="8"/>
    <x v="7"/>
  </r>
  <r>
    <x v="16"/>
    <x v="73"/>
    <x v="0"/>
    <x v="9"/>
    <x v="19847"/>
  </r>
  <r>
    <x v="16"/>
    <x v="73"/>
    <x v="0"/>
    <x v="10"/>
    <x v="19848"/>
  </r>
  <r>
    <x v="16"/>
    <x v="73"/>
    <x v="0"/>
    <x v="11"/>
    <x v="19849"/>
  </r>
  <r>
    <x v="16"/>
    <x v="73"/>
    <x v="0"/>
    <x v="12"/>
    <x v="7"/>
  </r>
  <r>
    <x v="16"/>
    <x v="73"/>
    <x v="0"/>
    <x v="13"/>
    <x v="19850"/>
  </r>
  <r>
    <x v="16"/>
    <x v="73"/>
    <x v="1"/>
    <x v="0"/>
    <x v="7"/>
  </r>
  <r>
    <x v="16"/>
    <x v="73"/>
    <x v="1"/>
    <x v="1"/>
    <x v="19851"/>
  </r>
  <r>
    <x v="16"/>
    <x v="73"/>
    <x v="1"/>
    <x v="2"/>
    <x v="19852"/>
  </r>
  <r>
    <x v="16"/>
    <x v="73"/>
    <x v="1"/>
    <x v="3"/>
    <x v="19853"/>
  </r>
  <r>
    <x v="16"/>
    <x v="73"/>
    <x v="1"/>
    <x v="4"/>
    <x v="7"/>
  </r>
  <r>
    <x v="16"/>
    <x v="73"/>
    <x v="1"/>
    <x v="5"/>
    <x v="19854"/>
  </r>
  <r>
    <x v="16"/>
    <x v="73"/>
    <x v="1"/>
    <x v="6"/>
    <x v="19855"/>
  </r>
  <r>
    <x v="16"/>
    <x v="73"/>
    <x v="1"/>
    <x v="8"/>
    <x v="7"/>
  </r>
  <r>
    <x v="16"/>
    <x v="73"/>
    <x v="1"/>
    <x v="9"/>
    <x v="19856"/>
  </r>
  <r>
    <x v="16"/>
    <x v="73"/>
    <x v="1"/>
    <x v="10"/>
    <x v="7"/>
  </r>
  <r>
    <x v="16"/>
    <x v="73"/>
    <x v="1"/>
    <x v="11"/>
    <x v="19857"/>
  </r>
  <r>
    <x v="16"/>
    <x v="73"/>
    <x v="1"/>
    <x v="12"/>
    <x v="7"/>
  </r>
  <r>
    <x v="16"/>
    <x v="73"/>
    <x v="1"/>
    <x v="13"/>
    <x v="1985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90">
  <r>
    <x v="0"/>
    <x v="0"/>
    <x v="0"/>
    <x v="0"/>
    <x v="0"/>
  </r>
  <r>
    <x v="0"/>
    <x v="0"/>
    <x v="0"/>
    <x v="1"/>
    <x v="1"/>
  </r>
  <r>
    <x v="0"/>
    <x v="0"/>
    <x v="0"/>
    <x v="2"/>
    <x v="2"/>
  </r>
  <r>
    <x v="0"/>
    <x v="0"/>
    <x v="0"/>
    <x v="3"/>
    <x v="3"/>
  </r>
  <r>
    <x v="0"/>
    <x v="0"/>
    <x v="0"/>
    <x v="4"/>
    <x v="4"/>
  </r>
  <r>
    <x v="0"/>
    <x v="0"/>
    <x v="0"/>
    <x v="5"/>
    <x v="5"/>
  </r>
  <r>
    <x v="0"/>
    <x v="0"/>
    <x v="0"/>
    <x v="6"/>
    <x v="6"/>
  </r>
  <r>
    <x v="0"/>
    <x v="0"/>
    <x v="0"/>
    <x v="7"/>
    <x v="7"/>
  </r>
  <r>
    <x v="0"/>
    <x v="0"/>
    <x v="0"/>
    <x v="8"/>
    <x v="8"/>
  </r>
  <r>
    <x v="0"/>
    <x v="0"/>
    <x v="0"/>
    <x v="9"/>
    <x v="9"/>
  </r>
  <r>
    <x v="0"/>
    <x v="0"/>
    <x v="0"/>
    <x v="10"/>
    <x v="10"/>
  </r>
  <r>
    <x v="0"/>
    <x v="0"/>
    <x v="0"/>
    <x v="11"/>
    <x v="11"/>
  </r>
  <r>
    <x v="0"/>
    <x v="0"/>
    <x v="0"/>
    <x v="12"/>
    <x v="12"/>
  </r>
  <r>
    <x v="0"/>
    <x v="0"/>
    <x v="0"/>
    <x v="13"/>
    <x v="13"/>
  </r>
  <r>
    <x v="0"/>
    <x v="0"/>
    <x v="0"/>
    <x v="14"/>
    <x v="14"/>
  </r>
  <r>
    <x v="0"/>
    <x v="0"/>
    <x v="1"/>
    <x v="0"/>
    <x v="15"/>
  </r>
  <r>
    <x v="0"/>
    <x v="0"/>
    <x v="1"/>
    <x v="1"/>
    <x v="16"/>
  </r>
  <r>
    <x v="0"/>
    <x v="0"/>
    <x v="1"/>
    <x v="2"/>
    <x v="17"/>
  </r>
  <r>
    <x v="0"/>
    <x v="0"/>
    <x v="1"/>
    <x v="3"/>
    <x v="18"/>
  </r>
  <r>
    <x v="0"/>
    <x v="0"/>
    <x v="1"/>
    <x v="4"/>
    <x v="19"/>
  </r>
  <r>
    <x v="0"/>
    <x v="0"/>
    <x v="1"/>
    <x v="5"/>
    <x v="20"/>
  </r>
  <r>
    <x v="0"/>
    <x v="0"/>
    <x v="1"/>
    <x v="6"/>
    <x v="21"/>
  </r>
  <r>
    <x v="0"/>
    <x v="0"/>
    <x v="1"/>
    <x v="7"/>
    <x v="22"/>
  </r>
  <r>
    <x v="0"/>
    <x v="0"/>
    <x v="1"/>
    <x v="8"/>
    <x v="23"/>
  </r>
  <r>
    <x v="0"/>
    <x v="0"/>
    <x v="1"/>
    <x v="9"/>
    <x v="24"/>
  </r>
  <r>
    <x v="0"/>
    <x v="0"/>
    <x v="1"/>
    <x v="10"/>
    <x v="25"/>
  </r>
  <r>
    <x v="0"/>
    <x v="0"/>
    <x v="1"/>
    <x v="11"/>
    <x v="26"/>
  </r>
  <r>
    <x v="0"/>
    <x v="0"/>
    <x v="1"/>
    <x v="12"/>
    <x v="27"/>
  </r>
  <r>
    <x v="0"/>
    <x v="0"/>
    <x v="1"/>
    <x v="13"/>
    <x v="28"/>
  </r>
  <r>
    <x v="0"/>
    <x v="0"/>
    <x v="1"/>
    <x v="14"/>
    <x v="29"/>
  </r>
  <r>
    <x v="0"/>
    <x v="1"/>
    <x v="0"/>
    <x v="0"/>
    <x v="3"/>
  </r>
  <r>
    <x v="0"/>
    <x v="1"/>
    <x v="0"/>
    <x v="1"/>
    <x v="30"/>
  </r>
  <r>
    <x v="0"/>
    <x v="1"/>
    <x v="0"/>
    <x v="2"/>
    <x v="31"/>
  </r>
  <r>
    <x v="0"/>
    <x v="1"/>
    <x v="0"/>
    <x v="3"/>
    <x v="3"/>
  </r>
  <r>
    <x v="0"/>
    <x v="1"/>
    <x v="0"/>
    <x v="4"/>
    <x v="32"/>
  </r>
  <r>
    <x v="0"/>
    <x v="1"/>
    <x v="0"/>
    <x v="5"/>
    <x v="33"/>
  </r>
  <r>
    <x v="0"/>
    <x v="1"/>
    <x v="0"/>
    <x v="6"/>
    <x v="34"/>
  </r>
  <r>
    <x v="0"/>
    <x v="1"/>
    <x v="0"/>
    <x v="7"/>
    <x v="35"/>
  </r>
  <r>
    <x v="0"/>
    <x v="1"/>
    <x v="0"/>
    <x v="8"/>
    <x v="36"/>
  </r>
  <r>
    <x v="0"/>
    <x v="1"/>
    <x v="0"/>
    <x v="9"/>
    <x v="37"/>
  </r>
  <r>
    <x v="0"/>
    <x v="1"/>
    <x v="0"/>
    <x v="10"/>
    <x v="38"/>
  </r>
  <r>
    <x v="0"/>
    <x v="1"/>
    <x v="0"/>
    <x v="11"/>
    <x v="39"/>
  </r>
  <r>
    <x v="0"/>
    <x v="1"/>
    <x v="0"/>
    <x v="12"/>
    <x v="3"/>
  </r>
  <r>
    <x v="0"/>
    <x v="1"/>
    <x v="0"/>
    <x v="13"/>
    <x v="40"/>
  </r>
  <r>
    <x v="0"/>
    <x v="1"/>
    <x v="0"/>
    <x v="14"/>
    <x v="41"/>
  </r>
  <r>
    <x v="0"/>
    <x v="1"/>
    <x v="1"/>
    <x v="0"/>
    <x v="3"/>
  </r>
  <r>
    <x v="0"/>
    <x v="1"/>
    <x v="1"/>
    <x v="1"/>
    <x v="42"/>
  </r>
  <r>
    <x v="0"/>
    <x v="1"/>
    <x v="1"/>
    <x v="2"/>
    <x v="43"/>
  </r>
  <r>
    <x v="0"/>
    <x v="1"/>
    <x v="1"/>
    <x v="3"/>
    <x v="44"/>
  </r>
  <r>
    <x v="0"/>
    <x v="1"/>
    <x v="1"/>
    <x v="4"/>
    <x v="45"/>
  </r>
  <r>
    <x v="0"/>
    <x v="1"/>
    <x v="1"/>
    <x v="5"/>
    <x v="33"/>
  </r>
  <r>
    <x v="0"/>
    <x v="1"/>
    <x v="1"/>
    <x v="6"/>
    <x v="46"/>
  </r>
  <r>
    <x v="0"/>
    <x v="1"/>
    <x v="1"/>
    <x v="7"/>
    <x v="47"/>
  </r>
  <r>
    <x v="0"/>
    <x v="1"/>
    <x v="1"/>
    <x v="8"/>
    <x v="48"/>
  </r>
  <r>
    <x v="0"/>
    <x v="1"/>
    <x v="1"/>
    <x v="9"/>
    <x v="49"/>
  </r>
  <r>
    <x v="0"/>
    <x v="1"/>
    <x v="1"/>
    <x v="10"/>
    <x v="50"/>
  </r>
  <r>
    <x v="0"/>
    <x v="1"/>
    <x v="1"/>
    <x v="11"/>
    <x v="51"/>
  </r>
  <r>
    <x v="0"/>
    <x v="1"/>
    <x v="1"/>
    <x v="12"/>
    <x v="52"/>
  </r>
  <r>
    <x v="0"/>
    <x v="1"/>
    <x v="1"/>
    <x v="13"/>
    <x v="53"/>
  </r>
  <r>
    <x v="0"/>
    <x v="1"/>
    <x v="1"/>
    <x v="14"/>
    <x v="54"/>
  </r>
  <r>
    <x v="0"/>
    <x v="2"/>
    <x v="0"/>
    <x v="0"/>
    <x v="3"/>
  </r>
  <r>
    <x v="0"/>
    <x v="2"/>
    <x v="0"/>
    <x v="1"/>
    <x v="55"/>
  </r>
  <r>
    <x v="0"/>
    <x v="2"/>
    <x v="0"/>
    <x v="2"/>
    <x v="56"/>
  </r>
  <r>
    <x v="0"/>
    <x v="2"/>
    <x v="0"/>
    <x v="3"/>
    <x v="3"/>
  </r>
  <r>
    <x v="0"/>
    <x v="2"/>
    <x v="0"/>
    <x v="4"/>
    <x v="57"/>
  </r>
  <r>
    <x v="0"/>
    <x v="2"/>
    <x v="0"/>
    <x v="5"/>
    <x v="58"/>
  </r>
  <r>
    <x v="0"/>
    <x v="2"/>
    <x v="0"/>
    <x v="6"/>
    <x v="59"/>
  </r>
  <r>
    <x v="0"/>
    <x v="2"/>
    <x v="0"/>
    <x v="7"/>
    <x v="60"/>
  </r>
  <r>
    <x v="0"/>
    <x v="2"/>
    <x v="0"/>
    <x v="8"/>
    <x v="61"/>
  </r>
  <r>
    <x v="0"/>
    <x v="2"/>
    <x v="0"/>
    <x v="9"/>
    <x v="62"/>
  </r>
  <r>
    <x v="0"/>
    <x v="2"/>
    <x v="0"/>
    <x v="10"/>
    <x v="63"/>
  </r>
  <r>
    <x v="0"/>
    <x v="2"/>
    <x v="0"/>
    <x v="11"/>
    <x v="64"/>
  </r>
  <r>
    <x v="0"/>
    <x v="2"/>
    <x v="0"/>
    <x v="12"/>
    <x v="3"/>
  </r>
  <r>
    <x v="0"/>
    <x v="2"/>
    <x v="0"/>
    <x v="13"/>
    <x v="3"/>
  </r>
  <r>
    <x v="0"/>
    <x v="2"/>
    <x v="0"/>
    <x v="14"/>
    <x v="65"/>
  </r>
  <r>
    <x v="0"/>
    <x v="2"/>
    <x v="1"/>
    <x v="0"/>
    <x v="3"/>
  </r>
  <r>
    <x v="0"/>
    <x v="2"/>
    <x v="1"/>
    <x v="1"/>
    <x v="55"/>
  </r>
  <r>
    <x v="0"/>
    <x v="2"/>
    <x v="1"/>
    <x v="2"/>
    <x v="66"/>
  </r>
  <r>
    <x v="0"/>
    <x v="2"/>
    <x v="1"/>
    <x v="3"/>
    <x v="3"/>
  </r>
  <r>
    <x v="0"/>
    <x v="2"/>
    <x v="1"/>
    <x v="4"/>
    <x v="67"/>
  </r>
  <r>
    <x v="0"/>
    <x v="2"/>
    <x v="1"/>
    <x v="5"/>
    <x v="68"/>
  </r>
  <r>
    <x v="0"/>
    <x v="2"/>
    <x v="1"/>
    <x v="6"/>
    <x v="69"/>
  </r>
  <r>
    <x v="0"/>
    <x v="2"/>
    <x v="1"/>
    <x v="7"/>
    <x v="60"/>
  </r>
  <r>
    <x v="0"/>
    <x v="2"/>
    <x v="1"/>
    <x v="8"/>
    <x v="70"/>
  </r>
  <r>
    <x v="0"/>
    <x v="2"/>
    <x v="1"/>
    <x v="9"/>
    <x v="71"/>
  </r>
  <r>
    <x v="0"/>
    <x v="2"/>
    <x v="1"/>
    <x v="10"/>
    <x v="72"/>
  </r>
  <r>
    <x v="0"/>
    <x v="2"/>
    <x v="1"/>
    <x v="11"/>
    <x v="73"/>
  </r>
  <r>
    <x v="0"/>
    <x v="2"/>
    <x v="1"/>
    <x v="12"/>
    <x v="3"/>
  </r>
  <r>
    <x v="0"/>
    <x v="2"/>
    <x v="1"/>
    <x v="13"/>
    <x v="74"/>
  </r>
  <r>
    <x v="0"/>
    <x v="2"/>
    <x v="1"/>
    <x v="14"/>
    <x v="75"/>
  </r>
  <r>
    <x v="0"/>
    <x v="3"/>
    <x v="0"/>
    <x v="0"/>
    <x v="3"/>
  </r>
  <r>
    <x v="0"/>
    <x v="3"/>
    <x v="0"/>
    <x v="1"/>
    <x v="76"/>
  </r>
  <r>
    <x v="0"/>
    <x v="3"/>
    <x v="0"/>
    <x v="2"/>
    <x v="77"/>
  </r>
  <r>
    <x v="0"/>
    <x v="3"/>
    <x v="0"/>
    <x v="3"/>
    <x v="3"/>
  </r>
  <r>
    <x v="0"/>
    <x v="3"/>
    <x v="0"/>
    <x v="4"/>
    <x v="78"/>
  </r>
  <r>
    <x v="0"/>
    <x v="3"/>
    <x v="0"/>
    <x v="5"/>
    <x v="79"/>
  </r>
  <r>
    <x v="0"/>
    <x v="3"/>
    <x v="0"/>
    <x v="6"/>
    <x v="80"/>
  </r>
  <r>
    <x v="0"/>
    <x v="3"/>
    <x v="0"/>
    <x v="7"/>
    <x v="81"/>
  </r>
  <r>
    <x v="0"/>
    <x v="3"/>
    <x v="0"/>
    <x v="8"/>
    <x v="82"/>
  </r>
  <r>
    <x v="0"/>
    <x v="3"/>
    <x v="0"/>
    <x v="9"/>
    <x v="83"/>
  </r>
  <r>
    <x v="0"/>
    <x v="3"/>
    <x v="0"/>
    <x v="10"/>
    <x v="84"/>
  </r>
  <r>
    <x v="0"/>
    <x v="3"/>
    <x v="0"/>
    <x v="11"/>
    <x v="85"/>
  </r>
  <r>
    <x v="0"/>
    <x v="3"/>
    <x v="0"/>
    <x v="12"/>
    <x v="3"/>
  </r>
  <r>
    <x v="0"/>
    <x v="3"/>
    <x v="0"/>
    <x v="13"/>
    <x v="86"/>
  </r>
  <r>
    <x v="0"/>
    <x v="3"/>
    <x v="0"/>
    <x v="14"/>
    <x v="87"/>
  </r>
  <r>
    <x v="0"/>
    <x v="3"/>
    <x v="1"/>
    <x v="0"/>
    <x v="3"/>
  </r>
  <r>
    <x v="0"/>
    <x v="3"/>
    <x v="1"/>
    <x v="1"/>
    <x v="88"/>
  </r>
  <r>
    <x v="0"/>
    <x v="3"/>
    <x v="1"/>
    <x v="2"/>
    <x v="89"/>
  </r>
  <r>
    <x v="0"/>
    <x v="3"/>
    <x v="1"/>
    <x v="3"/>
    <x v="3"/>
  </r>
  <r>
    <x v="0"/>
    <x v="3"/>
    <x v="1"/>
    <x v="4"/>
    <x v="90"/>
  </r>
  <r>
    <x v="0"/>
    <x v="3"/>
    <x v="1"/>
    <x v="5"/>
    <x v="79"/>
  </r>
  <r>
    <x v="0"/>
    <x v="3"/>
    <x v="1"/>
    <x v="6"/>
    <x v="91"/>
  </r>
  <r>
    <x v="0"/>
    <x v="3"/>
    <x v="1"/>
    <x v="7"/>
    <x v="81"/>
  </r>
  <r>
    <x v="0"/>
    <x v="3"/>
    <x v="1"/>
    <x v="8"/>
    <x v="92"/>
  </r>
  <r>
    <x v="0"/>
    <x v="3"/>
    <x v="1"/>
    <x v="9"/>
    <x v="93"/>
  </r>
  <r>
    <x v="0"/>
    <x v="3"/>
    <x v="1"/>
    <x v="10"/>
    <x v="94"/>
  </r>
  <r>
    <x v="0"/>
    <x v="3"/>
    <x v="1"/>
    <x v="11"/>
    <x v="95"/>
  </r>
  <r>
    <x v="0"/>
    <x v="3"/>
    <x v="1"/>
    <x v="12"/>
    <x v="3"/>
  </r>
  <r>
    <x v="0"/>
    <x v="3"/>
    <x v="1"/>
    <x v="13"/>
    <x v="86"/>
  </r>
  <r>
    <x v="0"/>
    <x v="3"/>
    <x v="1"/>
    <x v="14"/>
    <x v="96"/>
  </r>
  <r>
    <x v="0"/>
    <x v="4"/>
    <x v="0"/>
    <x v="0"/>
    <x v="97"/>
  </r>
  <r>
    <x v="0"/>
    <x v="4"/>
    <x v="0"/>
    <x v="1"/>
    <x v="98"/>
  </r>
  <r>
    <x v="0"/>
    <x v="4"/>
    <x v="0"/>
    <x v="2"/>
    <x v="99"/>
  </r>
  <r>
    <x v="0"/>
    <x v="4"/>
    <x v="0"/>
    <x v="3"/>
    <x v="100"/>
  </r>
  <r>
    <x v="0"/>
    <x v="4"/>
    <x v="0"/>
    <x v="4"/>
    <x v="101"/>
  </r>
  <r>
    <x v="0"/>
    <x v="4"/>
    <x v="0"/>
    <x v="5"/>
    <x v="102"/>
  </r>
  <r>
    <x v="0"/>
    <x v="4"/>
    <x v="0"/>
    <x v="6"/>
    <x v="103"/>
  </r>
  <r>
    <x v="0"/>
    <x v="4"/>
    <x v="0"/>
    <x v="7"/>
    <x v="104"/>
  </r>
  <r>
    <x v="0"/>
    <x v="4"/>
    <x v="0"/>
    <x v="8"/>
    <x v="105"/>
  </r>
  <r>
    <x v="0"/>
    <x v="4"/>
    <x v="0"/>
    <x v="9"/>
    <x v="106"/>
  </r>
  <r>
    <x v="0"/>
    <x v="4"/>
    <x v="0"/>
    <x v="10"/>
    <x v="107"/>
  </r>
  <r>
    <x v="0"/>
    <x v="4"/>
    <x v="0"/>
    <x v="11"/>
    <x v="108"/>
  </r>
  <r>
    <x v="0"/>
    <x v="4"/>
    <x v="0"/>
    <x v="12"/>
    <x v="109"/>
  </r>
  <r>
    <x v="0"/>
    <x v="4"/>
    <x v="0"/>
    <x v="13"/>
    <x v="110"/>
  </r>
  <r>
    <x v="0"/>
    <x v="4"/>
    <x v="0"/>
    <x v="14"/>
    <x v="111"/>
  </r>
  <r>
    <x v="0"/>
    <x v="4"/>
    <x v="1"/>
    <x v="0"/>
    <x v="112"/>
  </r>
  <r>
    <x v="0"/>
    <x v="4"/>
    <x v="1"/>
    <x v="1"/>
    <x v="113"/>
  </r>
  <r>
    <x v="0"/>
    <x v="4"/>
    <x v="1"/>
    <x v="2"/>
    <x v="114"/>
  </r>
  <r>
    <x v="0"/>
    <x v="4"/>
    <x v="1"/>
    <x v="3"/>
    <x v="115"/>
  </r>
  <r>
    <x v="0"/>
    <x v="4"/>
    <x v="1"/>
    <x v="4"/>
    <x v="116"/>
  </r>
  <r>
    <x v="0"/>
    <x v="4"/>
    <x v="1"/>
    <x v="5"/>
    <x v="117"/>
  </r>
  <r>
    <x v="0"/>
    <x v="4"/>
    <x v="1"/>
    <x v="6"/>
    <x v="118"/>
  </r>
  <r>
    <x v="0"/>
    <x v="4"/>
    <x v="1"/>
    <x v="7"/>
    <x v="104"/>
  </r>
  <r>
    <x v="0"/>
    <x v="4"/>
    <x v="1"/>
    <x v="8"/>
    <x v="119"/>
  </r>
  <r>
    <x v="0"/>
    <x v="4"/>
    <x v="1"/>
    <x v="9"/>
    <x v="120"/>
  </r>
  <r>
    <x v="0"/>
    <x v="4"/>
    <x v="1"/>
    <x v="10"/>
    <x v="121"/>
  </r>
  <r>
    <x v="0"/>
    <x v="4"/>
    <x v="1"/>
    <x v="11"/>
    <x v="122"/>
  </r>
  <r>
    <x v="0"/>
    <x v="4"/>
    <x v="1"/>
    <x v="12"/>
    <x v="123"/>
  </r>
  <r>
    <x v="0"/>
    <x v="4"/>
    <x v="1"/>
    <x v="13"/>
    <x v="124"/>
  </r>
  <r>
    <x v="0"/>
    <x v="4"/>
    <x v="1"/>
    <x v="14"/>
    <x v="125"/>
  </r>
  <r>
    <x v="0"/>
    <x v="5"/>
    <x v="0"/>
    <x v="0"/>
    <x v="3"/>
  </r>
  <r>
    <x v="0"/>
    <x v="5"/>
    <x v="0"/>
    <x v="1"/>
    <x v="126"/>
  </r>
  <r>
    <x v="0"/>
    <x v="5"/>
    <x v="0"/>
    <x v="2"/>
    <x v="127"/>
  </r>
  <r>
    <x v="0"/>
    <x v="5"/>
    <x v="0"/>
    <x v="3"/>
    <x v="3"/>
  </r>
  <r>
    <x v="0"/>
    <x v="5"/>
    <x v="0"/>
    <x v="4"/>
    <x v="128"/>
  </r>
  <r>
    <x v="0"/>
    <x v="5"/>
    <x v="0"/>
    <x v="5"/>
    <x v="129"/>
  </r>
  <r>
    <x v="0"/>
    <x v="5"/>
    <x v="0"/>
    <x v="6"/>
    <x v="130"/>
  </r>
  <r>
    <x v="0"/>
    <x v="5"/>
    <x v="0"/>
    <x v="7"/>
    <x v="131"/>
  </r>
  <r>
    <x v="0"/>
    <x v="5"/>
    <x v="0"/>
    <x v="8"/>
    <x v="132"/>
  </r>
  <r>
    <x v="0"/>
    <x v="5"/>
    <x v="0"/>
    <x v="9"/>
    <x v="133"/>
  </r>
  <r>
    <x v="0"/>
    <x v="5"/>
    <x v="0"/>
    <x v="10"/>
    <x v="134"/>
  </r>
  <r>
    <x v="0"/>
    <x v="5"/>
    <x v="0"/>
    <x v="11"/>
    <x v="135"/>
  </r>
  <r>
    <x v="0"/>
    <x v="5"/>
    <x v="0"/>
    <x v="12"/>
    <x v="3"/>
  </r>
  <r>
    <x v="0"/>
    <x v="5"/>
    <x v="0"/>
    <x v="13"/>
    <x v="136"/>
  </r>
  <r>
    <x v="0"/>
    <x v="5"/>
    <x v="0"/>
    <x v="14"/>
    <x v="137"/>
  </r>
  <r>
    <x v="0"/>
    <x v="5"/>
    <x v="1"/>
    <x v="0"/>
    <x v="3"/>
  </r>
  <r>
    <x v="0"/>
    <x v="5"/>
    <x v="1"/>
    <x v="1"/>
    <x v="138"/>
  </r>
  <r>
    <x v="0"/>
    <x v="5"/>
    <x v="1"/>
    <x v="2"/>
    <x v="127"/>
  </r>
  <r>
    <x v="0"/>
    <x v="5"/>
    <x v="1"/>
    <x v="3"/>
    <x v="3"/>
  </r>
  <r>
    <x v="0"/>
    <x v="5"/>
    <x v="1"/>
    <x v="4"/>
    <x v="128"/>
  </r>
  <r>
    <x v="0"/>
    <x v="5"/>
    <x v="1"/>
    <x v="5"/>
    <x v="129"/>
  </r>
  <r>
    <x v="0"/>
    <x v="5"/>
    <x v="1"/>
    <x v="6"/>
    <x v="139"/>
  </r>
  <r>
    <x v="0"/>
    <x v="5"/>
    <x v="1"/>
    <x v="7"/>
    <x v="131"/>
  </r>
  <r>
    <x v="0"/>
    <x v="5"/>
    <x v="1"/>
    <x v="8"/>
    <x v="140"/>
  </r>
  <r>
    <x v="0"/>
    <x v="5"/>
    <x v="1"/>
    <x v="9"/>
    <x v="141"/>
  </r>
  <r>
    <x v="0"/>
    <x v="5"/>
    <x v="1"/>
    <x v="10"/>
    <x v="142"/>
  </r>
  <r>
    <x v="0"/>
    <x v="5"/>
    <x v="1"/>
    <x v="11"/>
    <x v="143"/>
  </r>
  <r>
    <x v="0"/>
    <x v="5"/>
    <x v="1"/>
    <x v="12"/>
    <x v="3"/>
  </r>
  <r>
    <x v="0"/>
    <x v="5"/>
    <x v="1"/>
    <x v="13"/>
    <x v="136"/>
  </r>
  <r>
    <x v="0"/>
    <x v="5"/>
    <x v="1"/>
    <x v="14"/>
    <x v="137"/>
  </r>
  <r>
    <x v="0"/>
    <x v="6"/>
    <x v="0"/>
    <x v="0"/>
    <x v="3"/>
  </r>
  <r>
    <x v="0"/>
    <x v="6"/>
    <x v="0"/>
    <x v="1"/>
    <x v="144"/>
  </r>
  <r>
    <x v="0"/>
    <x v="6"/>
    <x v="0"/>
    <x v="2"/>
    <x v="145"/>
  </r>
  <r>
    <x v="0"/>
    <x v="6"/>
    <x v="0"/>
    <x v="3"/>
    <x v="3"/>
  </r>
  <r>
    <x v="0"/>
    <x v="6"/>
    <x v="0"/>
    <x v="4"/>
    <x v="146"/>
  </r>
  <r>
    <x v="0"/>
    <x v="6"/>
    <x v="0"/>
    <x v="5"/>
    <x v="147"/>
  </r>
  <r>
    <x v="0"/>
    <x v="6"/>
    <x v="0"/>
    <x v="6"/>
    <x v="148"/>
  </r>
  <r>
    <x v="0"/>
    <x v="6"/>
    <x v="0"/>
    <x v="7"/>
    <x v="149"/>
  </r>
  <r>
    <x v="0"/>
    <x v="6"/>
    <x v="0"/>
    <x v="8"/>
    <x v="150"/>
  </r>
  <r>
    <x v="0"/>
    <x v="6"/>
    <x v="0"/>
    <x v="9"/>
    <x v="151"/>
  </r>
  <r>
    <x v="0"/>
    <x v="6"/>
    <x v="0"/>
    <x v="10"/>
    <x v="152"/>
  </r>
  <r>
    <x v="0"/>
    <x v="6"/>
    <x v="0"/>
    <x v="11"/>
    <x v="153"/>
  </r>
  <r>
    <x v="0"/>
    <x v="6"/>
    <x v="0"/>
    <x v="12"/>
    <x v="3"/>
  </r>
  <r>
    <x v="0"/>
    <x v="6"/>
    <x v="0"/>
    <x v="13"/>
    <x v="154"/>
  </r>
  <r>
    <x v="0"/>
    <x v="6"/>
    <x v="0"/>
    <x v="14"/>
    <x v="155"/>
  </r>
  <r>
    <x v="0"/>
    <x v="6"/>
    <x v="1"/>
    <x v="0"/>
    <x v="156"/>
  </r>
  <r>
    <x v="0"/>
    <x v="6"/>
    <x v="1"/>
    <x v="1"/>
    <x v="157"/>
  </r>
  <r>
    <x v="0"/>
    <x v="6"/>
    <x v="1"/>
    <x v="2"/>
    <x v="158"/>
  </r>
  <r>
    <x v="0"/>
    <x v="6"/>
    <x v="1"/>
    <x v="3"/>
    <x v="3"/>
  </r>
  <r>
    <x v="0"/>
    <x v="6"/>
    <x v="1"/>
    <x v="4"/>
    <x v="159"/>
  </r>
  <r>
    <x v="0"/>
    <x v="6"/>
    <x v="1"/>
    <x v="5"/>
    <x v="147"/>
  </r>
  <r>
    <x v="0"/>
    <x v="6"/>
    <x v="1"/>
    <x v="6"/>
    <x v="160"/>
  </r>
  <r>
    <x v="0"/>
    <x v="6"/>
    <x v="1"/>
    <x v="7"/>
    <x v="149"/>
  </r>
  <r>
    <x v="0"/>
    <x v="6"/>
    <x v="1"/>
    <x v="8"/>
    <x v="161"/>
  </r>
  <r>
    <x v="0"/>
    <x v="6"/>
    <x v="1"/>
    <x v="9"/>
    <x v="162"/>
  </r>
  <r>
    <x v="0"/>
    <x v="6"/>
    <x v="1"/>
    <x v="10"/>
    <x v="163"/>
  </r>
  <r>
    <x v="0"/>
    <x v="6"/>
    <x v="1"/>
    <x v="11"/>
    <x v="164"/>
  </r>
  <r>
    <x v="0"/>
    <x v="6"/>
    <x v="1"/>
    <x v="12"/>
    <x v="165"/>
  </r>
  <r>
    <x v="0"/>
    <x v="6"/>
    <x v="1"/>
    <x v="13"/>
    <x v="166"/>
  </r>
  <r>
    <x v="0"/>
    <x v="6"/>
    <x v="1"/>
    <x v="14"/>
    <x v="167"/>
  </r>
  <r>
    <x v="0"/>
    <x v="7"/>
    <x v="0"/>
    <x v="0"/>
    <x v="3"/>
  </r>
  <r>
    <x v="0"/>
    <x v="7"/>
    <x v="0"/>
    <x v="1"/>
    <x v="3"/>
  </r>
  <r>
    <x v="0"/>
    <x v="7"/>
    <x v="0"/>
    <x v="2"/>
    <x v="3"/>
  </r>
  <r>
    <x v="0"/>
    <x v="7"/>
    <x v="0"/>
    <x v="3"/>
    <x v="3"/>
  </r>
  <r>
    <x v="0"/>
    <x v="7"/>
    <x v="0"/>
    <x v="4"/>
    <x v="168"/>
  </r>
  <r>
    <x v="0"/>
    <x v="7"/>
    <x v="0"/>
    <x v="5"/>
    <x v="3"/>
  </r>
  <r>
    <x v="0"/>
    <x v="7"/>
    <x v="0"/>
    <x v="6"/>
    <x v="169"/>
  </r>
  <r>
    <x v="0"/>
    <x v="7"/>
    <x v="0"/>
    <x v="7"/>
    <x v="3"/>
  </r>
  <r>
    <x v="0"/>
    <x v="7"/>
    <x v="0"/>
    <x v="8"/>
    <x v="3"/>
  </r>
  <r>
    <x v="0"/>
    <x v="7"/>
    <x v="0"/>
    <x v="9"/>
    <x v="170"/>
  </r>
  <r>
    <x v="0"/>
    <x v="7"/>
    <x v="0"/>
    <x v="10"/>
    <x v="171"/>
  </r>
  <r>
    <x v="0"/>
    <x v="7"/>
    <x v="0"/>
    <x v="11"/>
    <x v="172"/>
  </r>
  <r>
    <x v="0"/>
    <x v="7"/>
    <x v="0"/>
    <x v="12"/>
    <x v="3"/>
  </r>
  <r>
    <x v="0"/>
    <x v="7"/>
    <x v="0"/>
    <x v="13"/>
    <x v="3"/>
  </r>
  <r>
    <x v="0"/>
    <x v="7"/>
    <x v="0"/>
    <x v="14"/>
    <x v="173"/>
  </r>
  <r>
    <x v="0"/>
    <x v="7"/>
    <x v="1"/>
    <x v="0"/>
    <x v="3"/>
  </r>
  <r>
    <x v="0"/>
    <x v="7"/>
    <x v="1"/>
    <x v="1"/>
    <x v="3"/>
  </r>
  <r>
    <x v="0"/>
    <x v="7"/>
    <x v="1"/>
    <x v="2"/>
    <x v="3"/>
  </r>
  <r>
    <x v="0"/>
    <x v="7"/>
    <x v="1"/>
    <x v="3"/>
    <x v="3"/>
  </r>
  <r>
    <x v="0"/>
    <x v="7"/>
    <x v="1"/>
    <x v="4"/>
    <x v="168"/>
  </r>
  <r>
    <x v="0"/>
    <x v="7"/>
    <x v="1"/>
    <x v="5"/>
    <x v="3"/>
  </r>
  <r>
    <x v="0"/>
    <x v="7"/>
    <x v="1"/>
    <x v="6"/>
    <x v="169"/>
  </r>
  <r>
    <x v="0"/>
    <x v="7"/>
    <x v="1"/>
    <x v="7"/>
    <x v="3"/>
  </r>
  <r>
    <x v="0"/>
    <x v="7"/>
    <x v="1"/>
    <x v="8"/>
    <x v="3"/>
  </r>
  <r>
    <x v="0"/>
    <x v="7"/>
    <x v="1"/>
    <x v="9"/>
    <x v="170"/>
  </r>
  <r>
    <x v="0"/>
    <x v="7"/>
    <x v="1"/>
    <x v="10"/>
    <x v="171"/>
  </r>
  <r>
    <x v="0"/>
    <x v="7"/>
    <x v="1"/>
    <x v="11"/>
    <x v="172"/>
  </r>
  <r>
    <x v="0"/>
    <x v="7"/>
    <x v="1"/>
    <x v="12"/>
    <x v="3"/>
  </r>
  <r>
    <x v="0"/>
    <x v="7"/>
    <x v="1"/>
    <x v="13"/>
    <x v="3"/>
  </r>
  <r>
    <x v="0"/>
    <x v="7"/>
    <x v="1"/>
    <x v="14"/>
    <x v="173"/>
  </r>
  <r>
    <x v="0"/>
    <x v="8"/>
    <x v="0"/>
    <x v="0"/>
    <x v="174"/>
  </r>
  <r>
    <x v="0"/>
    <x v="8"/>
    <x v="0"/>
    <x v="1"/>
    <x v="3"/>
  </r>
  <r>
    <x v="0"/>
    <x v="8"/>
    <x v="0"/>
    <x v="2"/>
    <x v="175"/>
  </r>
  <r>
    <x v="0"/>
    <x v="8"/>
    <x v="0"/>
    <x v="3"/>
    <x v="3"/>
  </r>
  <r>
    <x v="0"/>
    <x v="8"/>
    <x v="0"/>
    <x v="4"/>
    <x v="176"/>
  </r>
  <r>
    <x v="0"/>
    <x v="8"/>
    <x v="0"/>
    <x v="5"/>
    <x v="177"/>
  </r>
  <r>
    <x v="0"/>
    <x v="8"/>
    <x v="0"/>
    <x v="6"/>
    <x v="178"/>
  </r>
  <r>
    <x v="0"/>
    <x v="8"/>
    <x v="0"/>
    <x v="7"/>
    <x v="179"/>
  </r>
  <r>
    <x v="0"/>
    <x v="8"/>
    <x v="0"/>
    <x v="8"/>
    <x v="180"/>
  </r>
  <r>
    <x v="0"/>
    <x v="8"/>
    <x v="0"/>
    <x v="9"/>
    <x v="181"/>
  </r>
  <r>
    <x v="0"/>
    <x v="8"/>
    <x v="0"/>
    <x v="10"/>
    <x v="182"/>
  </r>
  <r>
    <x v="0"/>
    <x v="8"/>
    <x v="0"/>
    <x v="11"/>
    <x v="183"/>
  </r>
  <r>
    <x v="0"/>
    <x v="8"/>
    <x v="0"/>
    <x v="12"/>
    <x v="3"/>
  </r>
  <r>
    <x v="0"/>
    <x v="8"/>
    <x v="0"/>
    <x v="13"/>
    <x v="184"/>
  </r>
  <r>
    <x v="0"/>
    <x v="8"/>
    <x v="0"/>
    <x v="14"/>
    <x v="185"/>
  </r>
  <r>
    <x v="0"/>
    <x v="8"/>
    <x v="1"/>
    <x v="0"/>
    <x v="186"/>
  </r>
  <r>
    <x v="0"/>
    <x v="8"/>
    <x v="1"/>
    <x v="1"/>
    <x v="187"/>
  </r>
  <r>
    <x v="0"/>
    <x v="8"/>
    <x v="1"/>
    <x v="2"/>
    <x v="188"/>
  </r>
  <r>
    <x v="0"/>
    <x v="8"/>
    <x v="1"/>
    <x v="3"/>
    <x v="189"/>
  </r>
  <r>
    <x v="0"/>
    <x v="8"/>
    <x v="1"/>
    <x v="4"/>
    <x v="190"/>
  </r>
  <r>
    <x v="0"/>
    <x v="8"/>
    <x v="1"/>
    <x v="5"/>
    <x v="191"/>
  </r>
  <r>
    <x v="0"/>
    <x v="8"/>
    <x v="1"/>
    <x v="6"/>
    <x v="192"/>
  </r>
  <r>
    <x v="0"/>
    <x v="8"/>
    <x v="1"/>
    <x v="7"/>
    <x v="43"/>
  </r>
  <r>
    <x v="0"/>
    <x v="8"/>
    <x v="1"/>
    <x v="8"/>
    <x v="193"/>
  </r>
  <r>
    <x v="0"/>
    <x v="8"/>
    <x v="1"/>
    <x v="9"/>
    <x v="194"/>
  </r>
  <r>
    <x v="0"/>
    <x v="8"/>
    <x v="1"/>
    <x v="10"/>
    <x v="195"/>
  </r>
  <r>
    <x v="0"/>
    <x v="8"/>
    <x v="1"/>
    <x v="11"/>
    <x v="196"/>
  </r>
  <r>
    <x v="0"/>
    <x v="8"/>
    <x v="1"/>
    <x v="12"/>
    <x v="43"/>
  </r>
  <r>
    <x v="0"/>
    <x v="8"/>
    <x v="1"/>
    <x v="13"/>
    <x v="197"/>
  </r>
  <r>
    <x v="0"/>
    <x v="8"/>
    <x v="1"/>
    <x v="14"/>
    <x v="198"/>
  </r>
  <r>
    <x v="0"/>
    <x v="9"/>
    <x v="0"/>
    <x v="0"/>
    <x v="3"/>
  </r>
  <r>
    <x v="0"/>
    <x v="9"/>
    <x v="0"/>
    <x v="1"/>
    <x v="199"/>
  </r>
  <r>
    <x v="0"/>
    <x v="9"/>
    <x v="0"/>
    <x v="2"/>
    <x v="200"/>
  </r>
  <r>
    <x v="0"/>
    <x v="9"/>
    <x v="0"/>
    <x v="3"/>
    <x v="3"/>
  </r>
  <r>
    <x v="0"/>
    <x v="9"/>
    <x v="0"/>
    <x v="4"/>
    <x v="201"/>
  </r>
  <r>
    <x v="0"/>
    <x v="9"/>
    <x v="0"/>
    <x v="5"/>
    <x v="202"/>
  </r>
  <r>
    <x v="0"/>
    <x v="9"/>
    <x v="0"/>
    <x v="6"/>
    <x v="203"/>
  </r>
  <r>
    <x v="0"/>
    <x v="9"/>
    <x v="0"/>
    <x v="7"/>
    <x v="204"/>
  </r>
  <r>
    <x v="0"/>
    <x v="9"/>
    <x v="0"/>
    <x v="8"/>
    <x v="205"/>
  </r>
  <r>
    <x v="0"/>
    <x v="9"/>
    <x v="0"/>
    <x v="9"/>
    <x v="206"/>
  </r>
  <r>
    <x v="0"/>
    <x v="9"/>
    <x v="0"/>
    <x v="10"/>
    <x v="207"/>
  </r>
  <r>
    <x v="0"/>
    <x v="9"/>
    <x v="0"/>
    <x v="11"/>
    <x v="208"/>
  </r>
  <r>
    <x v="0"/>
    <x v="9"/>
    <x v="0"/>
    <x v="12"/>
    <x v="3"/>
  </r>
  <r>
    <x v="0"/>
    <x v="9"/>
    <x v="0"/>
    <x v="13"/>
    <x v="209"/>
  </r>
  <r>
    <x v="0"/>
    <x v="9"/>
    <x v="0"/>
    <x v="14"/>
    <x v="210"/>
  </r>
  <r>
    <x v="0"/>
    <x v="9"/>
    <x v="1"/>
    <x v="0"/>
    <x v="211"/>
  </r>
  <r>
    <x v="0"/>
    <x v="9"/>
    <x v="1"/>
    <x v="1"/>
    <x v="212"/>
  </r>
  <r>
    <x v="0"/>
    <x v="9"/>
    <x v="1"/>
    <x v="2"/>
    <x v="213"/>
  </r>
  <r>
    <x v="0"/>
    <x v="9"/>
    <x v="1"/>
    <x v="3"/>
    <x v="3"/>
  </r>
  <r>
    <x v="0"/>
    <x v="9"/>
    <x v="1"/>
    <x v="4"/>
    <x v="214"/>
  </r>
  <r>
    <x v="0"/>
    <x v="9"/>
    <x v="1"/>
    <x v="5"/>
    <x v="215"/>
  </r>
  <r>
    <x v="0"/>
    <x v="9"/>
    <x v="1"/>
    <x v="6"/>
    <x v="216"/>
  </r>
  <r>
    <x v="0"/>
    <x v="9"/>
    <x v="1"/>
    <x v="7"/>
    <x v="204"/>
  </r>
  <r>
    <x v="0"/>
    <x v="9"/>
    <x v="1"/>
    <x v="8"/>
    <x v="217"/>
  </r>
  <r>
    <x v="0"/>
    <x v="9"/>
    <x v="1"/>
    <x v="9"/>
    <x v="218"/>
  </r>
  <r>
    <x v="0"/>
    <x v="9"/>
    <x v="1"/>
    <x v="10"/>
    <x v="219"/>
  </r>
  <r>
    <x v="0"/>
    <x v="9"/>
    <x v="1"/>
    <x v="11"/>
    <x v="220"/>
  </r>
  <r>
    <x v="0"/>
    <x v="9"/>
    <x v="1"/>
    <x v="12"/>
    <x v="221"/>
  </r>
  <r>
    <x v="0"/>
    <x v="9"/>
    <x v="1"/>
    <x v="13"/>
    <x v="209"/>
  </r>
  <r>
    <x v="0"/>
    <x v="9"/>
    <x v="1"/>
    <x v="14"/>
    <x v="222"/>
  </r>
  <r>
    <x v="0"/>
    <x v="10"/>
    <x v="0"/>
    <x v="0"/>
    <x v="3"/>
  </r>
  <r>
    <x v="0"/>
    <x v="10"/>
    <x v="0"/>
    <x v="1"/>
    <x v="223"/>
  </r>
  <r>
    <x v="0"/>
    <x v="10"/>
    <x v="0"/>
    <x v="2"/>
    <x v="224"/>
  </r>
  <r>
    <x v="0"/>
    <x v="10"/>
    <x v="0"/>
    <x v="3"/>
    <x v="3"/>
  </r>
  <r>
    <x v="0"/>
    <x v="10"/>
    <x v="0"/>
    <x v="4"/>
    <x v="225"/>
  </r>
  <r>
    <x v="0"/>
    <x v="10"/>
    <x v="0"/>
    <x v="5"/>
    <x v="226"/>
  </r>
  <r>
    <x v="0"/>
    <x v="10"/>
    <x v="0"/>
    <x v="6"/>
    <x v="227"/>
  </r>
  <r>
    <x v="0"/>
    <x v="10"/>
    <x v="0"/>
    <x v="7"/>
    <x v="228"/>
  </r>
  <r>
    <x v="0"/>
    <x v="10"/>
    <x v="0"/>
    <x v="8"/>
    <x v="229"/>
  </r>
  <r>
    <x v="0"/>
    <x v="10"/>
    <x v="0"/>
    <x v="9"/>
    <x v="230"/>
  </r>
  <r>
    <x v="0"/>
    <x v="10"/>
    <x v="0"/>
    <x v="10"/>
    <x v="231"/>
  </r>
  <r>
    <x v="0"/>
    <x v="10"/>
    <x v="0"/>
    <x v="11"/>
    <x v="232"/>
  </r>
  <r>
    <x v="0"/>
    <x v="10"/>
    <x v="0"/>
    <x v="12"/>
    <x v="3"/>
  </r>
  <r>
    <x v="0"/>
    <x v="10"/>
    <x v="0"/>
    <x v="13"/>
    <x v="233"/>
  </r>
  <r>
    <x v="0"/>
    <x v="10"/>
    <x v="0"/>
    <x v="14"/>
    <x v="234"/>
  </r>
  <r>
    <x v="0"/>
    <x v="10"/>
    <x v="1"/>
    <x v="0"/>
    <x v="3"/>
  </r>
  <r>
    <x v="0"/>
    <x v="10"/>
    <x v="1"/>
    <x v="1"/>
    <x v="235"/>
  </r>
  <r>
    <x v="0"/>
    <x v="10"/>
    <x v="1"/>
    <x v="2"/>
    <x v="236"/>
  </r>
  <r>
    <x v="0"/>
    <x v="10"/>
    <x v="1"/>
    <x v="3"/>
    <x v="43"/>
  </r>
  <r>
    <x v="0"/>
    <x v="10"/>
    <x v="1"/>
    <x v="4"/>
    <x v="237"/>
  </r>
  <r>
    <x v="0"/>
    <x v="10"/>
    <x v="1"/>
    <x v="5"/>
    <x v="238"/>
  </r>
  <r>
    <x v="0"/>
    <x v="10"/>
    <x v="1"/>
    <x v="6"/>
    <x v="239"/>
  </r>
  <r>
    <x v="0"/>
    <x v="10"/>
    <x v="1"/>
    <x v="7"/>
    <x v="228"/>
  </r>
  <r>
    <x v="0"/>
    <x v="10"/>
    <x v="1"/>
    <x v="8"/>
    <x v="240"/>
  </r>
  <r>
    <x v="0"/>
    <x v="10"/>
    <x v="1"/>
    <x v="9"/>
    <x v="241"/>
  </r>
  <r>
    <x v="0"/>
    <x v="10"/>
    <x v="1"/>
    <x v="10"/>
    <x v="242"/>
  </r>
  <r>
    <x v="0"/>
    <x v="10"/>
    <x v="1"/>
    <x v="11"/>
    <x v="243"/>
  </r>
  <r>
    <x v="0"/>
    <x v="10"/>
    <x v="1"/>
    <x v="12"/>
    <x v="3"/>
  </r>
  <r>
    <x v="0"/>
    <x v="10"/>
    <x v="1"/>
    <x v="13"/>
    <x v="244"/>
  </r>
  <r>
    <x v="0"/>
    <x v="10"/>
    <x v="1"/>
    <x v="14"/>
    <x v="245"/>
  </r>
  <r>
    <x v="0"/>
    <x v="11"/>
    <x v="0"/>
    <x v="0"/>
    <x v="3"/>
  </r>
  <r>
    <x v="0"/>
    <x v="11"/>
    <x v="0"/>
    <x v="1"/>
    <x v="3"/>
  </r>
  <r>
    <x v="0"/>
    <x v="11"/>
    <x v="0"/>
    <x v="2"/>
    <x v="246"/>
  </r>
  <r>
    <x v="0"/>
    <x v="11"/>
    <x v="0"/>
    <x v="3"/>
    <x v="3"/>
  </r>
  <r>
    <x v="0"/>
    <x v="11"/>
    <x v="0"/>
    <x v="4"/>
    <x v="247"/>
  </r>
  <r>
    <x v="0"/>
    <x v="11"/>
    <x v="0"/>
    <x v="5"/>
    <x v="3"/>
  </r>
  <r>
    <x v="0"/>
    <x v="11"/>
    <x v="0"/>
    <x v="6"/>
    <x v="248"/>
  </r>
  <r>
    <x v="0"/>
    <x v="11"/>
    <x v="0"/>
    <x v="7"/>
    <x v="249"/>
  </r>
  <r>
    <x v="0"/>
    <x v="11"/>
    <x v="0"/>
    <x v="8"/>
    <x v="250"/>
  </r>
  <r>
    <x v="0"/>
    <x v="11"/>
    <x v="0"/>
    <x v="9"/>
    <x v="251"/>
  </r>
  <r>
    <x v="0"/>
    <x v="11"/>
    <x v="0"/>
    <x v="10"/>
    <x v="252"/>
  </r>
  <r>
    <x v="0"/>
    <x v="11"/>
    <x v="0"/>
    <x v="11"/>
    <x v="253"/>
  </r>
  <r>
    <x v="0"/>
    <x v="11"/>
    <x v="0"/>
    <x v="12"/>
    <x v="3"/>
  </r>
  <r>
    <x v="0"/>
    <x v="11"/>
    <x v="0"/>
    <x v="13"/>
    <x v="254"/>
  </r>
  <r>
    <x v="0"/>
    <x v="11"/>
    <x v="0"/>
    <x v="14"/>
    <x v="255"/>
  </r>
  <r>
    <x v="0"/>
    <x v="11"/>
    <x v="1"/>
    <x v="0"/>
    <x v="3"/>
  </r>
  <r>
    <x v="0"/>
    <x v="11"/>
    <x v="1"/>
    <x v="1"/>
    <x v="3"/>
  </r>
  <r>
    <x v="0"/>
    <x v="11"/>
    <x v="1"/>
    <x v="2"/>
    <x v="256"/>
  </r>
  <r>
    <x v="0"/>
    <x v="11"/>
    <x v="1"/>
    <x v="3"/>
    <x v="3"/>
  </r>
  <r>
    <x v="0"/>
    <x v="11"/>
    <x v="1"/>
    <x v="4"/>
    <x v="257"/>
  </r>
  <r>
    <x v="0"/>
    <x v="11"/>
    <x v="1"/>
    <x v="5"/>
    <x v="3"/>
  </r>
  <r>
    <x v="0"/>
    <x v="11"/>
    <x v="1"/>
    <x v="6"/>
    <x v="258"/>
  </r>
  <r>
    <x v="0"/>
    <x v="11"/>
    <x v="1"/>
    <x v="7"/>
    <x v="249"/>
  </r>
  <r>
    <x v="0"/>
    <x v="11"/>
    <x v="1"/>
    <x v="8"/>
    <x v="259"/>
  </r>
  <r>
    <x v="0"/>
    <x v="11"/>
    <x v="1"/>
    <x v="9"/>
    <x v="251"/>
  </r>
  <r>
    <x v="0"/>
    <x v="11"/>
    <x v="1"/>
    <x v="10"/>
    <x v="260"/>
  </r>
  <r>
    <x v="0"/>
    <x v="11"/>
    <x v="1"/>
    <x v="11"/>
    <x v="261"/>
  </r>
  <r>
    <x v="0"/>
    <x v="11"/>
    <x v="1"/>
    <x v="12"/>
    <x v="3"/>
  </r>
  <r>
    <x v="0"/>
    <x v="11"/>
    <x v="1"/>
    <x v="13"/>
    <x v="262"/>
  </r>
  <r>
    <x v="0"/>
    <x v="11"/>
    <x v="1"/>
    <x v="14"/>
    <x v="263"/>
  </r>
  <r>
    <x v="0"/>
    <x v="12"/>
    <x v="0"/>
    <x v="0"/>
    <x v="3"/>
  </r>
  <r>
    <x v="0"/>
    <x v="12"/>
    <x v="0"/>
    <x v="1"/>
    <x v="3"/>
  </r>
  <r>
    <x v="0"/>
    <x v="12"/>
    <x v="0"/>
    <x v="2"/>
    <x v="264"/>
  </r>
  <r>
    <x v="0"/>
    <x v="12"/>
    <x v="0"/>
    <x v="3"/>
    <x v="3"/>
  </r>
  <r>
    <x v="0"/>
    <x v="12"/>
    <x v="0"/>
    <x v="4"/>
    <x v="265"/>
  </r>
  <r>
    <x v="0"/>
    <x v="12"/>
    <x v="0"/>
    <x v="5"/>
    <x v="3"/>
  </r>
  <r>
    <x v="0"/>
    <x v="12"/>
    <x v="0"/>
    <x v="6"/>
    <x v="266"/>
  </r>
  <r>
    <x v="0"/>
    <x v="12"/>
    <x v="0"/>
    <x v="7"/>
    <x v="267"/>
  </r>
  <r>
    <x v="0"/>
    <x v="12"/>
    <x v="0"/>
    <x v="8"/>
    <x v="268"/>
  </r>
  <r>
    <x v="0"/>
    <x v="12"/>
    <x v="0"/>
    <x v="9"/>
    <x v="269"/>
  </r>
  <r>
    <x v="0"/>
    <x v="12"/>
    <x v="0"/>
    <x v="10"/>
    <x v="270"/>
  </r>
  <r>
    <x v="0"/>
    <x v="12"/>
    <x v="0"/>
    <x v="11"/>
    <x v="271"/>
  </r>
  <r>
    <x v="0"/>
    <x v="12"/>
    <x v="0"/>
    <x v="12"/>
    <x v="3"/>
  </r>
  <r>
    <x v="0"/>
    <x v="12"/>
    <x v="0"/>
    <x v="13"/>
    <x v="272"/>
  </r>
  <r>
    <x v="0"/>
    <x v="12"/>
    <x v="0"/>
    <x v="14"/>
    <x v="273"/>
  </r>
  <r>
    <x v="0"/>
    <x v="12"/>
    <x v="1"/>
    <x v="0"/>
    <x v="3"/>
  </r>
  <r>
    <x v="0"/>
    <x v="12"/>
    <x v="1"/>
    <x v="1"/>
    <x v="3"/>
  </r>
  <r>
    <x v="0"/>
    <x v="12"/>
    <x v="1"/>
    <x v="2"/>
    <x v="43"/>
  </r>
  <r>
    <x v="0"/>
    <x v="12"/>
    <x v="1"/>
    <x v="3"/>
    <x v="3"/>
  </r>
  <r>
    <x v="0"/>
    <x v="12"/>
    <x v="1"/>
    <x v="4"/>
    <x v="265"/>
  </r>
  <r>
    <x v="0"/>
    <x v="12"/>
    <x v="1"/>
    <x v="5"/>
    <x v="3"/>
  </r>
  <r>
    <x v="0"/>
    <x v="12"/>
    <x v="1"/>
    <x v="6"/>
    <x v="274"/>
  </r>
  <r>
    <x v="0"/>
    <x v="12"/>
    <x v="1"/>
    <x v="7"/>
    <x v="267"/>
  </r>
  <r>
    <x v="0"/>
    <x v="12"/>
    <x v="1"/>
    <x v="8"/>
    <x v="275"/>
  </r>
  <r>
    <x v="0"/>
    <x v="12"/>
    <x v="1"/>
    <x v="9"/>
    <x v="269"/>
  </r>
  <r>
    <x v="0"/>
    <x v="12"/>
    <x v="1"/>
    <x v="10"/>
    <x v="276"/>
  </r>
  <r>
    <x v="0"/>
    <x v="12"/>
    <x v="1"/>
    <x v="11"/>
    <x v="277"/>
  </r>
  <r>
    <x v="0"/>
    <x v="12"/>
    <x v="1"/>
    <x v="12"/>
    <x v="3"/>
  </r>
  <r>
    <x v="0"/>
    <x v="12"/>
    <x v="1"/>
    <x v="13"/>
    <x v="272"/>
  </r>
  <r>
    <x v="0"/>
    <x v="12"/>
    <x v="1"/>
    <x v="14"/>
    <x v="278"/>
  </r>
  <r>
    <x v="0"/>
    <x v="13"/>
    <x v="0"/>
    <x v="0"/>
    <x v="279"/>
  </r>
  <r>
    <x v="0"/>
    <x v="13"/>
    <x v="0"/>
    <x v="1"/>
    <x v="280"/>
  </r>
  <r>
    <x v="0"/>
    <x v="13"/>
    <x v="0"/>
    <x v="2"/>
    <x v="281"/>
  </r>
  <r>
    <x v="0"/>
    <x v="13"/>
    <x v="0"/>
    <x v="3"/>
    <x v="3"/>
  </r>
  <r>
    <x v="0"/>
    <x v="13"/>
    <x v="0"/>
    <x v="4"/>
    <x v="282"/>
  </r>
  <r>
    <x v="0"/>
    <x v="13"/>
    <x v="0"/>
    <x v="5"/>
    <x v="283"/>
  </r>
  <r>
    <x v="0"/>
    <x v="13"/>
    <x v="0"/>
    <x v="6"/>
    <x v="284"/>
  </r>
  <r>
    <x v="0"/>
    <x v="13"/>
    <x v="0"/>
    <x v="7"/>
    <x v="285"/>
  </r>
  <r>
    <x v="0"/>
    <x v="13"/>
    <x v="0"/>
    <x v="8"/>
    <x v="286"/>
  </r>
  <r>
    <x v="0"/>
    <x v="13"/>
    <x v="0"/>
    <x v="9"/>
    <x v="287"/>
  </r>
  <r>
    <x v="0"/>
    <x v="13"/>
    <x v="0"/>
    <x v="10"/>
    <x v="288"/>
  </r>
  <r>
    <x v="0"/>
    <x v="13"/>
    <x v="0"/>
    <x v="11"/>
    <x v="289"/>
  </r>
  <r>
    <x v="0"/>
    <x v="13"/>
    <x v="0"/>
    <x v="12"/>
    <x v="290"/>
  </r>
  <r>
    <x v="0"/>
    <x v="13"/>
    <x v="0"/>
    <x v="13"/>
    <x v="291"/>
  </r>
  <r>
    <x v="0"/>
    <x v="13"/>
    <x v="0"/>
    <x v="14"/>
    <x v="292"/>
  </r>
  <r>
    <x v="0"/>
    <x v="13"/>
    <x v="1"/>
    <x v="0"/>
    <x v="279"/>
  </r>
  <r>
    <x v="0"/>
    <x v="13"/>
    <x v="1"/>
    <x v="1"/>
    <x v="293"/>
  </r>
  <r>
    <x v="0"/>
    <x v="13"/>
    <x v="1"/>
    <x v="2"/>
    <x v="294"/>
  </r>
  <r>
    <x v="0"/>
    <x v="13"/>
    <x v="1"/>
    <x v="3"/>
    <x v="3"/>
  </r>
  <r>
    <x v="0"/>
    <x v="13"/>
    <x v="1"/>
    <x v="4"/>
    <x v="295"/>
  </r>
  <r>
    <x v="0"/>
    <x v="13"/>
    <x v="1"/>
    <x v="5"/>
    <x v="296"/>
  </r>
  <r>
    <x v="0"/>
    <x v="13"/>
    <x v="1"/>
    <x v="6"/>
    <x v="297"/>
  </r>
  <r>
    <x v="0"/>
    <x v="13"/>
    <x v="1"/>
    <x v="7"/>
    <x v="285"/>
  </r>
  <r>
    <x v="0"/>
    <x v="13"/>
    <x v="1"/>
    <x v="8"/>
    <x v="298"/>
  </r>
  <r>
    <x v="0"/>
    <x v="13"/>
    <x v="1"/>
    <x v="9"/>
    <x v="299"/>
  </r>
  <r>
    <x v="0"/>
    <x v="13"/>
    <x v="1"/>
    <x v="10"/>
    <x v="300"/>
  </r>
  <r>
    <x v="0"/>
    <x v="13"/>
    <x v="1"/>
    <x v="11"/>
    <x v="301"/>
  </r>
  <r>
    <x v="0"/>
    <x v="13"/>
    <x v="1"/>
    <x v="12"/>
    <x v="302"/>
  </r>
  <r>
    <x v="0"/>
    <x v="13"/>
    <x v="1"/>
    <x v="13"/>
    <x v="291"/>
  </r>
  <r>
    <x v="0"/>
    <x v="13"/>
    <x v="1"/>
    <x v="14"/>
    <x v="303"/>
  </r>
  <r>
    <x v="0"/>
    <x v="14"/>
    <x v="0"/>
    <x v="0"/>
    <x v="3"/>
  </r>
  <r>
    <x v="0"/>
    <x v="14"/>
    <x v="0"/>
    <x v="1"/>
    <x v="304"/>
  </r>
  <r>
    <x v="0"/>
    <x v="14"/>
    <x v="0"/>
    <x v="2"/>
    <x v="3"/>
  </r>
  <r>
    <x v="0"/>
    <x v="14"/>
    <x v="0"/>
    <x v="3"/>
    <x v="3"/>
  </r>
  <r>
    <x v="0"/>
    <x v="14"/>
    <x v="0"/>
    <x v="4"/>
    <x v="305"/>
  </r>
  <r>
    <x v="0"/>
    <x v="14"/>
    <x v="0"/>
    <x v="5"/>
    <x v="3"/>
  </r>
  <r>
    <x v="0"/>
    <x v="14"/>
    <x v="0"/>
    <x v="6"/>
    <x v="306"/>
  </r>
  <r>
    <x v="0"/>
    <x v="14"/>
    <x v="0"/>
    <x v="7"/>
    <x v="3"/>
  </r>
  <r>
    <x v="0"/>
    <x v="14"/>
    <x v="0"/>
    <x v="8"/>
    <x v="307"/>
  </r>
  <r>
    <x v="0"/>
    <x v="14"/>
    <x v="0"/>
    <x v="9"/>
    <x v="308"/>
  </r>
  <r>
    <x v="0"/>
    <x v="14"/>
    <x v="0"/>
    <x v="10"/>
    <x v="309"/>
  </r>
  <r>
    <x v="0"/>
    <x v="14"/>
    <x v="0"/>
    <x v="11"/>
    <x v="310"/>
  </r>
  <r>
    <x v="0"/>
    <x v="14"/>
    <x v="0"/>
    <x v="12"/>
    <x v="3"/>
  </r>
  <r>
    <x v="0"/>
    <x v="14"/>
    <x v="0"/>
    <x v="13"/>
    <x v="311"/>
  </r>
  <r>
    <x v="0"/>
    <x v="14"/>
    <x v="0"/>
    <x v="14"/>
    <x v="312"/>
  </r>
  <r>
    <x v="0"/>
    <x v="14"/>
    <x v="1"/>
    <x v="0"/>
    <x v="3"/>
  </r>
  <r>
    <x v="0"/>
    <x v="14"/>
    <x v="1"/>
    <x v="1"/>
    <x v="304"/>
  </r>
  <r>
    <x v="0"/>
    <x v="14"/>
    <x v="1"/>
    <x v="2"/>
    <x v="3"/>
  </r>
  <r>
    <x v="0"/>
    <x v="14"/>
    <x v="1"/>
    <x v="3"/>
    <x v="3"/>
  </r>
  <r>
    <x v="0"/>
    <x v="14"/>
    <x v="1"/>
    <x v="4"/>
    <x v="305"/>
  </r>
  <r>
    <x v="0"/>
    <x v="14"/>
    <x v="1"/>
    <x v="5"/>
    <x v="3"/>
  </r>
  <r>
    <x v="0"/>
    <x v="14"/>
    <x v="1"/>
    <x v="6"/>
    <x v="306"/>
  </r>
  <r>
    <x v="0"/>
    <x v="14"/>
    <x v="1"/>
    <x v="7"/>
    <x v="3"/>
  </r>
  <r>
    <x v="0"/>
    <x v="14"/>
    <x v="1"/>
    <x v="8"/>
    <x v="307"/>
  </r>
  <r>
    <x v="0"/>
    <x v="14"/>
    <x v="1"/>
    <x v="9"/>
    <x v="308"/>
  </r>
  <r>
    <x v="0"/>
    <x v="14"/>
    <x v="1"/>
    <x v="10"/>
    <x v="309"/>
  </r>
  <r>
    <x v="0"/>
    <x v="14"/>
    <x v="1"/>
    <x v="11"/>
    <x v="310"/>
  </r>
  <r>
    <x v="0"/>
    <x v="14"/>
    <x v="1"/>
    <x v="12"/>
    <x v="3"/>
  </r>
  <r>
    <x v="0"/>
    <x v="14"/>
    <x v="1"/>
    <x v="13"/>
    <x v="311"/>
  </r>
  <r>
    <x v="0"/>
    <x v="14"/>
    <x v="1"/>
    <x v="14"/>
    <x v="312"/>
  </r>
  <r>
    <x v="0"/>
    <x v="15"/>
    <x v="0"/>
    <x v="0"/>
    <x v="313"/>
  </r>
  <r>
    <x v="0"/>
    <x v="15"/>
    <x v="0"/>
    <x v="1"/>
    <x v="314"/>
  </r>
  <r>
    <x v="0"/>
    <x v="15"/>
    <x v="0"/>
    <x v="2"/>
    <x v="315"/>
  </r>
  <r>
    <x v="0"/>
    <x v="15"/>
    <x v="0"/>
    <x v="3"/>
    <x v="3"/>
  </r>
  <r>
    <x v="0"/>
    <x v="15"/>
    <x v="0"/>
    <x v="4"/>
    <x v="316"/>
  </r>
  <r>
    <x v="0"/>
    <x v="15"/>
    <x v="0"/>
    <x v="5"/>
    <x v="317"/>
  </r>
  <r>
    <x v="0"/>
    <x v="15"/>
    <x v="0"/>
    <x v="6"/>
    <x v="318"/>
  </r>
  <r>
    <x v="0"/>
    <x v="15"/>
    <x v="0"/>
    <x v="7"/>
    <x v="319"/>
  </r>
  <r>
    <x v="0"/>
    <x v="15"/>
    <x v="0"/>
    <x v="8"/>
    <x v="320"/>
  </r>
  <r>
    <x v="0"/>
    <x v="15"/>
    <x v="0"/>
    <x v="9"/>
    <x v="321"/>
  </r>
  <r>
    <x v="0"/>
    <x v="15"/>
    <x v="0"/>
    <x v="10"/>
    <x v="322"/>
  </r>
  <r>
    <x v="0"/>
    <x v="15"/>
    <x v="0"/>
    <x v="11"/>
    <x v="323"/>
  </r>
  <r>
    <x v="0"/>
    <x v="15"/>
    <x v="0"/>
    <x v="12"/>
    <x v="324"/>
  </r>
  <r>
    <x v="0"/>
    <x v="15"/>
    <x v="0"/>
    <x v="13"/>
    <x v="325"/>
  </r>
  <r>
    <x v="0"/>
    <x v="15"/>
    <x v="0"/>
    <x v="14"/>
    <x v="326"/>
  </r>
  <r>
    <x v="0"/>
    <x v="15"/>
    <x v="1"/>
    <x v="0"/>
    <x v="327"/>
  </r>
  <r>
    <x v="0"/>
    <x v="15"/>
    <x v="1"/>
    <x v="1"/>
    <x v="328"/>
  </r>
  <r>
    <x v="0"/>
    <x v="15"/>
    <x v="1"/>
    <x v="2"/>
    <x v="329"/>
  </r>
  <r>
    <x v="0"/>
    <x v="15"/>
    <x v="1"/>
    <x v="3"/>
    <x v="43"/>
  </r>
  <r>
    <x v="0"/>
    <x v="15"/>
    <x v="1"/>
    <x v="4"/>
    <x v="330"/>
  </r>
  <r>
    <x v="0"/>
    <x v="15"/>
    <x v="1"/>
    <x v="5"/>
    <x v="317"/>
  </r>
  <r>
    <x v="0"/>
    <x v="15"/>
    <x v="1"/>
    <x v="6"/>
    <x v="331"/>
  </r>
  <r>
    <x v="0"/>
    <x v="15"/>
    <x v="1"/>
    <x v="7"/>
    <x v="332"/>
  </r>
  <r>
    <x v="0"/>
    <x v="15"/>
    <x v="1"/>
    <x v="8"/>
    <x v="333"/>
  </r>
  <r>
    <x v="0"/>
    <x v="15"/>
    <x v="1"/>
    <x v="9"/>
    <x v="334"/>
  </r>
  <r>
    <x v="0"/>
    <x v="15"/>
    <x v="1"/>
    <x v="10"/>
    <x v="335"/>
  </r>
  <r>
    <x v="0"/>
    <x v="15"/>
    <x v="1"/>
    <x v="11"/>
    <x v="336"/>
  </r>
  <r>
    <x v="0"/>
    <x v="15"/>
    <x v="1"/>
    <x v="12"/>
    <x v="337"/>
  </r>
  <r>
    <x v="0"/>
    <x v="15"/>
    <x v="1"/>
    <x v="13"/>
    <x v="338"/>
  </r>
  <r>
    <x v="0"/>
    <x v="15"/>
    <x v="1"/>
    <x v="14"/>
    <x v="339"/>
  </r>
  <r>
    <x v="0"/>
    <x v="16"/>
    <x v="0"/>
    <x v="0"/>
    <x v="3"/>
  </r>
  <r>
    <x v="0"/>
    <x v="16"/>
    <x v="0"/>
    <x v="1"/>
    <x v="340"/>
  </r>
  <r>
    <x v="0"/>
    <x v="16"/>
    <x v="0"/>
    <x v="2"/>
    <x v="341"/>
  </r>
  <r>
    <x v="0"/>
    <x v="16"/>
    <x v="0"/>
    <x v="3"/>
    <x v="3"/>
  </r>
  <r>
    <x v="0"/>
    <x v="16"/>
    <x v="0"/>
    <x v="4"/>
    <x v="342"/>
  </r>
  <r>
    <x v="0"/>
    <x v="16"/>
    <x v="0"/>
    <x v="5"/>
    <x v="343"/>
  </r>
  <r>
    <x v="0"/>
    <x v="16"/>
    <x v="0"/>
    <x v="6"/>
    <x v="344"/>
  </r>
  <r>
    <x v="0"/>
    <x v="16"/>
    <x v="0"/>
    <x v="7"/>
    <x v="3"/>
  </r>
  <r>
    <x v="0"/>
    <x v="16"/>
    <x v="0"/>
    <x v="8"/>
    <x v="345"/>
  </r>
  <r>
    <x v="0"/>
    <x v="16"/>
    <x v="0"/>
    <x v="9"/>
    <x v="346"/>
  </r>
  <r>
    <x v="0"/>
    <x v="16"/>
    <x v="0"/>
    <x v="10"/>
    <x v="347"/>
  </r>
  <r>
    <x v="0"/>
    <x v="16"/>
    <x v="0"/>
    <x v="11"/>
    <x v="348"/>
  </r>
  <r>
    <x v="0"/>
    <x v="16"/>
    <x v="0"/>
    <x v="12"/>
    <x v="3"/>
  </r>
  <r>
    <x v="0"/>
    <x v="16"/>
    <x v="0"/>
    <x v="13"/>
    <x v="349"/>
  </r>
  <r>
    <x v="0"/>
    <x v="16"/>
    <x v="0"/>
    <x v="14"/>
    <x v="350"/>
  </r>
  <r>
    <x v="0"/>
    <x v="16"/>
    <x v="1"/>
    <x v="0"/>
    <x v="3"/>
  </r>
  <r>
    <x v="0"/>
    <x v="16"/>
    <x v="1"/>
    <x v="1"/>
    <x v="340"/>
  </r>
  <r>
    <x v="0"/>
    <x v="16"/>
    <x v="1"/>
    <x v="2"/>
    <x v="351"/>
  </r>
  <r>
    <x v="0"/>
    <x v="16"/>
    <x v="1"/>
    <x v="3"/>
    <x v="3"/>
  </r>
  <r>
    <x v="0"/>
    <x v="16"/>
    <x v="1"/>
    <x v="4"/>
    <x v="352"/>
  </r>
  <r>
    <x v="0"/>
    <x v="16"/>
    <x v="1"/>
    <x v="5"/>
    <x v="343"/>
  </r>
  <r>
    <x v="0"/>
    <x v="16"/>
    <x v="1"/>
    <x v="6"/>
    <x v="353"/>
  </r>
  <r>
    <x v="0"/>
    <x v="16"/>
    <x v="1"/>
    <x v="7"/>
    <x v="3"/>
  </r>
  <r>
    <x v="0"/>
    <x v="16"/>
    <x v="1"/>
    <x v="8"/>
    <x v="354"/>
  </r>
  <r>
    <x v="0"/>
    <x v="16"/>
    <x v="1"/>
    <x v="9"/>
    <x v="355"/>
  </r>
  <r>
    <x v="0"/>
    <x v="16"/>
    <x v="1"/>
    <x v="10"/>
    <x v="356"/>
  </r>
  <r>
    <x v="0"/>
    <x v="16"/>
    <x v="1"/>
    <x v="11"/>
    <x v="357"/>
  </r>
  <r>
    <x v="0"/>
    <x v="16"/>
    <x v="1"/>
    <x v="12"/>
    <x v="3"/>
  </r>
  <r>
    <x v="0"/>
    <x v="16"/>
    <x v="1"/>
    <x v="13"/>
    <x v="358"/>
  </r>
  <r>
    <x v="0"/>
    <x v="16"/>
    <x v="1"/>
    <x v="14"/>
    <x v="359"/>
  </r>
  <r>
    <x v="0"/>
    <x v="17"/>
    <x v="0"/>
    <x v="0"/>
    <x v="3"/>
  </r>
  <r>
    <x v="0"/>
    <x v="17"/>
    <x v="0"/>
    <x v="1"/>
    <x v="3"/>
  </r>
  <r>
    <x v="0"/>
    <x v="17"/>
    <x v="0"/>
    <x v="2"/>
    <x v="3"/>
  </r>
  <r>
    <x v="0"/>
    <x v="17"/>
    <x v="0"/>
    <x v="3"/>
    <x v="3"/>
  </r>
  <r>
    <x v="0"/>
    <x v="17"/>
    <x v="0"/>
    <x v="4"/>
    <x v="3"/>
  </r>
  <r>
    <x v="0"/>
    <x v="17"/>
    <x v="0"/>
    <x v="5"/>
    <x v="3"/>
  </r>
  <r>
    <x v="0"/>
    <x v="17"/>
    <x v="0"/>
    <x v="6"/>
    <x v="360"/>
  </r>
  <r>
    <x v="0"/>
    <x v="17"/>
    <x v="0"/>
    <x v="7"/>
    <x v="3"/>
  </r>
  <r>
    <x v="0"/>
    <x v="17"/>
    <x v="0"/>
    <x v="8"/>
    <x v="3"/>
  </r>
  <r>
    <x v="0"/>
    <x v="17"/>
    <x v="0"/>
    <x v="9"/>
    <x v="361"/>
  </r>
  <r>
    <x v="0"/>
    <x v="17"/>
    <x v="0"/>
    <x v="10"/>
    <x v="362"/>
  </r>
  <r>
    <x v="0"/>
    <x v="17"/>
    <x v="0"/>
    <x v="11"/>
    <x v="363"/>
  </r>
  <r>
    <x v="0"/>
    <x v="17"/>
    <x v="0"/>
    <x v="12"/>
    <x v="3"/>
  </r>
  <r>
    <x v="0"/>
    <x v="17"/>
    <x v="0"/>
    <x v="13"/>
    <x v="3"/>
  </r>
  <r>
    <x v="0"/>
    <x v="17"/>
    <x v="0"/>
    <x v="14"/>
    <x v="3"/>
  </r>
  <r>
    <x v="0"/>
    <x v="17"/>
    <x v="1"/>
    <x v="0"/>
    <x v="3"/>
  </r>
  <r>
    <x v="0"/>
    <x v="17"/>
    <x v="1"/>
    <x v="1"/>
    <x v="3"/>
  </r>
  <r>
    <x v="0"/>
    <x v="17"/>
    <x v="1"/>
    <x v="2"/>
    <x v="3"/>
  </r>
  <r>
    <x v="0"/>
    <x v="17"/>
    <x v="1"/>
    <x v="3"/>
    <x v="3"/>
  </r>
  <r>
    <x v="0"/>
    <x v="17"/>
    <x v="1"/>
    <x v="4"/>
    <x v="3"/>
  </r>
  <r>
    <x v="0"/>
    <x v="17"/>
    <x v="1"/>
    <x v="5"/>
    <x v="3"/>
  </r>
  <r>
    <x v="0"/>
    <x v="17"/>
    <x v="1"/>
    <x v="6"/>
    <x v="360"/>
  </r>
  <r>
    <x v="0"/>
    <x v="17"/>
    <x v="1"/>
    <x v="7"/>
    <x v="3"/>
  </r>
  <r>
    <x v="0"/>
    <x v="17"/>
    <x v="1"/>
    <x v="8"/>
    <x v="3"/>
  </r>
  <r>
    <x v="0"/>
    <x v="17"/>
    <x v="1"/>
    <x v="9"/>
    <x v="361"/>
  </r>
  <r>
    <x v="0"/>
    <x v="17"/>
    <x v="1"/>
    <x v="10"/>
    <x v="362"/>
  </r>
  <r>
    <x v="0"/>
    <x v="17"/>
    <x v="1"/>
    <x v="11"/>
    <x v="363"/>
  </r>
  <r>
    <x v="0"/>
    <x v="17"/>
    <x v="1"/>
    <x v="12"/>
    <x v="3"/>
  </r>
  <r>
    <x v="0"/>
    <x v="17"/>
    <x v="1"/>
    <x v="13"/>
    <x v="3"/>
  </r>
  <r>
    <x v="0"/>
    <x v="17"/>
    <x v="1"/>
    <x v="14"/>
    <x v="3"/>
  </r>
  <r>
    <x v="0"/>
    <x v="18"/>
    <x v="0"/>
    <x v="0"/>
    <x v="3"/>
  </r>
  <r>
    <x v="0"/>
    <x v="18"/>
    <x v="0"/>
    <x v="1"/>
    <x v="364"/>
  </r>
  <r>
    <x v="0"/>
    <x v="18"/>
    <x v="0"/>
    <x v="2"/>
    <x v="3"/>
  </r>
  <r>
    <x v="0"/>
    <x v="18"/>
    <x v="0"/>
    <x v="3"/>
    <x v="3"/>
  </r>
  <r>
    <x v="0"/>
    <x v="18"/>
    <x v="0"/>
    <x v="4"/>
    <x v="3"/>
  </r>
  <r>
    <x v="0"/>
    <x v="18"/>
    <x v="0"/>
    <x v="5"/>
    <x v="3"/>
  </r>
  <r>
    <x v="0"/>
    <x v="18"/>
    <x v="0"/>
    <x v="6"/>
    <x v="365"/>
  </r>
  <r>
    <x v="0"/>
    <x v="18"/>
    <x v="0"/>
    <x v="7"/>
    <x v="3"/>
  </r>
  <r>
    <x v="0"/>
    <x v="18"/>
    <x v="0"/>
    <x v="8"/>
    <x v="3"/>
  </r>
  <r>
    <x v="0"/>
    <x v="18"/>
    <x v="0"/>
    <x v="9"/>
    <x v="366"/>
  </r>
  <r>
    <x v="0"/>
    <x v="18"/>
    <x v="0"/>
    <x v="10"/>
    <x v="3"/>
  </r>
  <r>
    <x v="0"/>
    <x v="18"/>
    <x v="0"/>
    <x v="11"/>
    <x v="367"/>
  </r>
  <r>
    <x v="0"/>
    <x v="18"/>
    <x v="0"/>
    <x v="12"/>
    <x v="3"/>
  </r>
  <r>
    <x v="0"/>
    <x v="18"/>
    <x v="0"/>
    <x v="13"/>
    <x v="3"/>
  </r>
  <r>
    <x v="0"/>
    <x v="18"/>
    <x v="0"/>
    <x v="14"/>
    <x v="3"/>
  </r>
  <r>
    <x v="0"/>
    <x v="18"/>
    <x v="1"/>
    <x v="0"/>
    <x v="3"/>
  </r>
  <r>
    <x v="0"/>
    <x v="18"/>
    <x v="1"/>
    <x v="1"/>
    <x v="368"/>
  </r>
  <r>
    <x v="0"/>
    <x v="18"/>
    <x v="1"/>
    <x v="2"/>
    <x v="43"/>
  </r>
  <r>
    <x v="0"/>
    <x v="18"/>
    <x v="1"/>
    <x v="3"/>
    <x v="3"/>
  </r>
  <r>
    <x v="0"/>
    <x v="18"/>
    <x v="1"/>
    <x v="4"/>
    <x v="369"/>
  </r>
  <r>
    <x v="0"/>
    <x v="18"/>
    <x v="1"/>
    <x v="5"/>
    <x v="3"/>
  </r>
  <r>
    <x v="0"/>
    <x v="18"/>
    <x v="1"/>
    <x v="6"/>
    <x v="370"/>
  </r>
  <r>
    <x v="0"/>
    <x v="18"/>
    <x v="1"/>
    <x v="7"/>
    <x v="371"/>
  </r>
  <r>
    <x v="0"/>
    <x v="18"/>
    <x v="1"/>
    <x v="8"/>
    <x v="372"/>
  </r>
  <r>
    <x v="0"/>
    <x v="18"/>
    <x v="1"/>
    <x v="9"/>
    <x v="373"/>
  </r>
  <r>
    <x v="0"/>
    <x v="18"/>
    <x v="1"/>
    <x v="10"/>
    <x v="374"/>
  </r>
  <r>
    <x v="0"/>
    <x v="18"/>
    <x v="1"/>
    <x v="11"/>
    <x v="375"/>
  </r>
  <r>
    <x v="0"/>
    <x v="18"/>
    <x v="1"/>
    <x v="12"/>
    <x v="3"/>
  </r>
  <r>
    <x v="0"/>
    <x v="18"/>
    <x v="1"/>
    <x v="13"/>
    <x v="43"/>
  </r>
  <r>
    <x v="0"/>
    <x v="18"/>
    <x v="1"/>
    <x v="14"/>
    <x v="376"/>
  </r>
  <r>
    <x v="0"/>
    <x v="19"/>
    <x v="0"/>
    <x v="0"/>
    <x v="3"/>
  </r>
  <r>
    <x v="0"/>
    <x v="19"/>
    <x v="0"/>
    <x v="1"/>
    <x v="3"/>
  </r>
  <r>
    <x v="0"/>
    <x v="19"/>
    <x v="0"/>
    <x v="2"/>
    <x v="3"/>
  </r>
  <r>
    <x v="0"/>
    <x v="19"/>
    <x v="0"/>
    <x v="3"/>
    <x v="3"/>
  </r>
  <r>
    <x v="0"/>
    <x v="19"/>
    <x v="0"/>
    <x v="4"/>
    <x v="3"/>
  </r>
  <r>
    <x v="0"/>
    <x v="19"/>
    <x v="0"/>
    <x v="5"/>
    <x v="3"/>
  </r>
  <r>
    <x v="0"/>
    <x v="19"/>
    <x v="0"/>
    <x v="6"/>
    <x v="377"/>
  </r>
  <r>
    <x v="0"/>
    <x v="19"/>
    <x v="0"/>
    <x v="7"/>
    <x v="378"/>
  </r>
  <r>
    <x v="0"/>
    <x v="19"/>
    <x v="0"/>
    <x v="8"/>
    <x v="377"/>
  </r>
  <r>
    <x v="0"/>
    <x v="19"/>
    <x v="0"/>
    <x v="9"/>
    <x v="379"/>
  </r>
  <r>
    <x v="0"/>
    <x v="19"/>
    <x v="0"/>
    <x v="10"/>
    <x v="380"/>
  </r>
  <r>
    <x v="0"/>
    <x v="19"/>
    <x v="0"/>
    <x v="11"/>
    <x v="381"/>
  </r>
  <r>
    <x v="0"/>
    <x v="19"/>
    <x v="0"/>
    <x v="12"/>
    <x v="382"/>
  </r>
  <r>
    <x v="0"/>
    <x v="19"/>
    <x v="0"/>
    <x v="13"/>
    <x v="3"/>
  </r>
  <r>
    <x v="0"/>
    <x v="19"/>
    <x v="0"/>
    <x v="14"/>
    <x v="3"/>
  </r>
  <r>
    <x v="0"/>
    <x v="19"/>
    <x v="1"/>
    <x v="0"/>
    <x v="3"/>
  </r>
  <r>
    <x v="0"/>
    <x v="19"/>
    <x v="1"/>
    <x v="1"/>
    <x v="3"/>
  </r>
  <r>
    <x v="0"/>
    <x v="19"/>
    <x v="1"/>
    <x v="2"/>
    <x v="3"/>
  </r>
  <r>
    <x v="0"/>
    <x v="19"/>
    <x v="1"/>
    <x v="3"/>
    <x v="3"/>
  </r>
  <r>
    <x v="0"/>
    <x v="19"/>
    <x v="1"/>
    <x v="4"/>
    <x v="3"/>
  </r>
  <r>
    <x v="0"/>
    <x v="19"/>
    <x v="1"/>
    <x v="5"/>
    <x v="3"/>
  </r>
  <r>
    <x v="0"/>
    <x v="19"/>
    <x v="1"/>
    <x v="6"/>
    <x v="377"/>
  </r>
  <r>
    <x v="0"/>
    <x v="19"/>
    <x v="1"/>
    <x v="7"/>
    <x v="378"/>
  </r>
  <r>
    <x v="0"/>
    <x v="19"/>
    <x v="1"/>
    <x v="8"/>
    <x v="377"/>
  </r>
  <r>
    <x v="0"/>
    <x v="19"/>
    <x v="1"/>
    <x v="9"/>
    <x v="379"/>
  </r>
  <r>
    <x v="0"/>
    <x v="19"/>
    <x v="1"/>
    <x v="10"/>
    <x v="380"/>
  </r>
  <r>
    <x v="0"/>
    <x v="19"/>
    <x v="1"/>
    <x v="11"/>
    <x v="381"/>
  </r>
  <r>
    <x v="0"/>
    <x v="19"/>
    <x v="1"/>
    <x v="12"/>
    <x v="382"/>
  </r>
  <r>
    <x v="0"/>
    <x v="19"/>
    <x v="1"/>
    <x v="13"/>
    <x v="3"/>
  </r>
  <r>
    <x v="0"/>
    <x v="19"/>
    <x v="1"/>
    <x v="14"/>
    <x v="3"/>
  </r>
  <r>
    <x v="0"/>
    <x v="20"/>
    <x v="0"/>
    <x v="0"/>
    <x v="3"/>
  </r>
  <r>
    <x v="0"/>
    <x v="20"/>
    <x v="0"/>
    <x v="1"/>
    <x v="383"/>
  </r>
  <r>
    <x v="0"/>
    <x v="20"/>
    <x v="0"/>
    <x v="2"/>
    <x v="3"/>
  </r>
  <r>
    <x v="0"/>
    <x v="20"/>
    <x v="0"/>
    <x v="3"/>
    <x v="384"/>
  </r>
  <r>
    <x v="0"/>
    <x v="20"/>
    <x v="0"/>
    <x v="4"/>
    <x v="385"/>
  </r>
  <r>
    <x v="0"/>
    <x v="20"/>
    <x v="0"/>
    <x v="5"/>
    <x v="386"/>
  </r>
  <r>
    <x v="0"/>
    <x v="20"/>
    <x v="0"/>
    <x v="6"/>
    <x v="387"/>
  </r>
  <r>
    <x v="0"/>
    <x v="20"/>
    <x v="0"/>
    <x v="7"/>
    <x v="3"/>
  </r>
  <r>
    <x v="0"/>
    <x v="20"/>
    <x v="0"/>
    <x v="8"/>
    <x v="388"/>
  </r>
  <r>
    <x v="0"/>
    <x v="20"/>
    <x v="0"/>
    <x v="9"/>
    <x v="389"/>
  </r>
  <r>
    <x v="0"/>
    <x v="20"/>
    <x v="0"/>
    <x v="10"/>
    <x v="390"/>
  </r>
  <r>
    <x v="0"/>
    <x v="20"/>
    <x v="0"/>
    <x v="11"/>
    <x v="391"/>
  </r>
  <r>
    <x v="0"/>
    <x v="20"/>
    <x v="0"/>
    <x v="12"/>
    <x v="3"/>
  </r>
  <r>
    <x v="0"/>
    <x v="20"/>
    <x v="0"/>
    <x v="13"/>
    <x v="392"/>
  </r>
  <r>
    <x v="0"/>
    <x v="20"/>
    <x v="0"/>
    <x v="14"/>
    <x v="393"/>
  </r>
  <r>
    <x v="0"/>
    <x v="20"/>
    <x v="1"/>
    <x v="0"/>
    <x v="3"/>
  </r>
  <r>
    <x v="0"/>
    <x v="20"/>
    <x v="1"/>
    <x v="1"/>
    <x v="383"/>
  </r>
  <r>
    <x v="0"/>
    <x v="20"/>
    <x v="1"/>
    <x v="2"/>
    <x v="394"/>
  </r>
  <r>
    <x v="0"/>
    <x v="20"/>
    <x v="1"/>
    <x v="3"/>
    <x v="43"/>
  </r>
  <r>
    <x v="0"/>
    <x v="20"/>
    <x v="1"/>
    <x v="4"/>
    <x v="395"/>
  </r>
  <r>
    <x v="0"/>
    <x v="20"/>
    <x v="1"/>
    <x v="5"/>
    <x v="386"/>
  </r>
  <r>
    <x v="0"/>
    <x v="20"/>
    <x v="1"/>
    <x v="6"/>
    <x v="396"/>
  </r>
  <r>
    <x v="0"/>
    <x v="20"/>
    <x v="1"/>
    <x v="7"/>
    <x v="3"/>
  </r>
  <r>
    <x v="0"/>
    <x v="20"/>
    <x v="1"/>
    <x v="8"/>
    <x v="397"/>
  </r>
  <r>
    <x v="0"/>
    <x v="20"/>
    <x v="1"/>
    <x v="9"/>
    <x v="398"/>
  </r>
  <r>
    <x v="0"/>
    <x v="20"/>
    <x v="1"/>
    <x v="10"/>
    <x v="399"/>
  </r>
  <r>
    <x v="0"/>
    <x v="20"/>
    <x v="1"/>
    <x v="11"/>
    <x v="400"/>
  </r>
  <r>
    <x v="0"/>
    <x v="20"/>
    <x v="1"/>
    <x v="12"/>
    <x v="401"/>
  </r>
  <r>
    <x v="0"/>
    <x v="20"/>
    <x v="1"/>
    <x v="13"/>
    <x v="402"/>
  </r>
  <r>
    <x v="0"/>
    <x v="20"/>
    <x v="1"/>
    <x v="14"/>
    <x v="403"/>
  </r>
  <r>
    <x v="0"/>
    <x v="21"/>
    <x v="0"/>
    <x v="0"/>
    <x v="3"/>
  </r>
  <r>
    <x v="0"/>
    <x v="21"/>
    <x v="0"/>
    <x v="1"/>
    <x v="404"/>
  </r>
  <r>
    <x v="0"/>
    <x v="21"/>
    <x v="0"/>
    <x v="2"/>
    <x v="405"/>
  </r>
  <r>
    <x v="0"/>
    <x v="21"/>
    <x v="0"/>
    <x v="3"/>
    <x v="3"/>
  </r>
  <r>
    <x v="0"/>
    <x v="21"/>
    <x v="0"/>
    <x v="4"/>
    <x v="406"/>
  </r>
  <r>
    <x v="0"/>
    <x v="21"/>
    <x v="0"/>
    <x v="5"/>
    <x v="407"/>
  </r>
  <r>
    <x v="0"/>
    <x v="21"/>
    <x v="0"/>
    <x v="6"/>
    <x v="408"/>
  </r>
  <r>
    <x v="0"/>
    <x v="21"/>
    <x v="0"/>
    <x v="7"/>
    <x v="409"/>
  </r>
  <r>
    <x v="0"/>
    <x v="21"/>
    <x v="0"/>
    <x v="8"/>
    <x v="410"/>
  </r>
  <r>
    <x v="0"/>
    <x v="21"/>
    <x v="0"/>
    <x v="9"/>
    <x v="411"/>
  </r>
  <r>
    <x v="0"/>
    <x v="21"/>
    <x v="0"/>
    <x v="10"/>
    <x v="368"/>
  </r>
  <r>
    <x v="0"/>
    <x v="21"/>
    <x v="0"/>
    <x v="11"/>
    <x v="412"/>
  </r>
  <r>
    <x v="0"/>
    <x v="21"/>
    <x v="0"/>
    <x v="12"/>
    <x v="3"/>
  </r>
  <r>
    <x v="0"/>
    <x v="21"/>
    <x v="0"/>
    <x v="13"/>
    <x v="413"/>
  </r>
  <r>
    <x v="0"/>
    <x v="21"/>
    <x v="0"/>
    <x v="14"/>
    <x v="414"/>
  </r>
  <r>
    <x v="0"/>
    <x v="21"/>
    <x v="1"/>
    <x v="0"/>
    <x v="415"/>
  </r>
  <r>
    <x v="0"/>
    <x v="21"/>
    <x v="1"/>
    <x v="1"/>
    <x v="416"/>
  </r>
  <r>
    <x v="0"/>
    <x v="21"/>
    <x v="1"/>
    <x v="2"/>
    <x v="417"/>
  </r>
  <r>
    <x v="0"/>
    <x v="21"/>
    <x v="1"/>
    <x v="3"/>
    <x v="43"/>
  </r>
  <r>
    <x v="0"/>
    <x v="21"/>
    <x v="1"/>
    <x v="4"/>
    <x v="418"/>
  </r>
  <r>
    <x v="0"/>
    <x v="21"/>
    <x v="1"/>
    <x v="5"/>
    <x v="407"/>
  </r>
  <r>
    <x v="0"/>
    <x v="21"/>
    <x v="1"/>
    <x v="6"/>
    <x v="419"/>
  </r>
  <r>
    <x v="0"/>
    <x v="21"/>
    <x v="1"/>
    <x v="7"/>
    <x v="409"/>
  </r>
  <r>
    <x v="0"/>
    <x v="21"/>
    <x v="1"/>
    <x v="8"/>
    <x v="420"/>
  </r>
  <r>
    <x v="0"/>
    <x v="21"/>
    <x v="1"/>
    <x v="9"/>
    <x v="421"/>
  </r>
  <r>
    <x v="0"/>
    <x v="21"/>
    <x v="1"/>
    <x v="10"/>
    <x v="422"/>
  </r>
  <r>
    <x v="0"/>
    <x v="21"/>
    <x v="1"/>
    <x v="11"/>
    <x v="423"/>
  </r>
  <r>
    <x v="0"/>
    <x v="21"/>
    <x v="1"/>
    <x v="12"/>
    <x v="424"/>
  </r>
  <r>
    <x v="0"/>
    <x v="21"/>
    <x v="1"/>
    <x v="13"/>
    <x v="413"/>
  </r>
  <r>
    <x v="0"/>
    <x v="21"/>
    <x v="1"/>
    <x v="14"/>
    <x v="425"/>
  </r>
  <r>
    <x v="0"/>
    <x v="22"/>
    <x v="0"/>
    <x v="0"/>
    <x v="426"/>
  </r>
  <r>
    <x v="0"/>
    <x v="22"/>
    <x v="0"/>
    <x v="1"/>
    <x v="427"/>
  </r>
  <r>
    <x v="0"/>
    <x v="22"/>
    <x v="0"/>
    <x v="2"/>
    <x v="428"/>
  </r>
  <r>
    <x v="0"/>
    <x v="22"/>
    <x v="0"/>
    <x v="3"/>
    <x v="3"/>
  </r>
  <r>
    <x v="0"/>
    <x v="22"/>
    <x v="0"/>
    <x v="4"/>
    <x v="429"/>
  </r>
  <r>
    <x v="0"/>
    <x v="22"/>
    <x v="0"/>
    <x v="5"/>
    <x v="430"/>
  </r>
  <r>
    <x v="0"/>
    <x v="22"/>
    <x v="0"/>
    <x v="6"/>
    <x v="431"/>
  </r>
  <r>
    <x v="0"/>
    <x v="22"/>
    <x v="0"/>
    <x v="7"/>
    <x v="432"/>
  </r>
  <r>
    <x v="0"/>
    <x v="22"/>
    <x v="0"/>
    <x v="8"/>
    <x v="433"/>
  </r>
  <r>
    <x v="0"/>
    <x v="22"/>
    <x v="0"/>
    <x v="9"/>
    <x v="434"/>
  </r>
  <r>
    <x v="0"/>
    <x v="22"/>
    <x v="0"/>
    <x v="10"/>
    <x v="435"/>
  </r>
  <r>
    <x v="0"/>
    <x v="22"/>
    <x v="0"/>
    <x v="11"/>
    <x v="436"/>
  </r>
  <r>
    <x v="0"/>
    <x v="22"/>
    <x v="0"/>
    <x v="12"/>
    <x v="3"/>
  </r>
  <r>
    <x v="0"/>
    <x v="22"/>
    <x v="0"/>
    <x v="13"/>
    <x v="437"/>
  </r>
  <r>
    <x v="0"/>
    <x v="22"/>
    <x v="0"/>
    <x v="14"/>
    <x v="438"/>
  </r>
  <r>
    <x v="0"/>
    <x v="22"/>
    <x v="1"/>
    <x v="0"/>
    <x v="426"/>
  </r>
  <r>
    <x v="0"/>
    <x v="22"/>
    <x v="1"/>
    <x v="1"/>
    <x v="43"/>
  </r>
  <r>
    <x v="0"/>
    <x v="22"/>
    <x v="1"/>
    <x v="2"/>
    <x v="439"/>
  </r>
  <r>
    <x v="0"/>
    <x v="22"/>
    <x v="1"/>
    <x v="3"/>
    <x v="3"/>
  </r>
  <r>
    <x v="0"/>
    <x v="22"/>
    <x v="1"/>
    <x v="4"/>
    <x v="440"/>
  </r>
  <r>
    <x v="0"/>
    <x v="22"/>
    <x v="1"/>
    <x v="5"/>
    <x v="430"/>
  </r>
  <r>
    <x v="0"/>
    <x v="22"/>
    <x v="1"/>
    <x v="6"/>
    <x v="441"/>
  </r>
  <r>
    <x v="0"/>
    <x v="22"/>
    <x v="1"/>
    <x v="7"/>
    <x v="432"/>
  </r>
  <r>
    <x v="0"/>
    <x v="22"/>
    <x v="1"/>
    <x v="8"/>
    <x v="433"/>
  </r>
  <r>
    <x v="0"/>
    <x v="22"/>
    <x v="1"/>
    <x v="9"/>
    <x v="442"/>
  </r>
  <r>
    <x v="0"/>
    <x v="22"/>
    <x v="1"/>
    <x v="10"/>
    <x v="443"/>
  </r>
  <r>
    <x v="0"/>
    <x v="22"/>
    <x v="1"/>
    <x v="11"/>
    <x v="444"/>
  </r>
  <r>
    <x v="0"/>
    <x v="22"/>
    <x v="1"/>
    <x v="12"/>
    <x v="3"/>
  </r>
  <r>
    <x v="0"/>
    <x v="22"/>
    <x v="1"/>
    <x v="13"/>
    <x v="445"/>
  </r>
  <r>
    <x v="0"/>
    <x v="22"/>
    <x v="1"/>
    <x v="14"/>
    <x v="446"/>
  </r>
  <r>
    <x v="0"/>
    <x v="23"/>
    <x v="0"/>
    <x v="0"/>
    <x v="3"/>
  </r>
  <r>
    <x v="0"/>
    <x v="23"/>
    <x v="0"/>
    <x v="1"/>
    <x v="447"/>
  </r>
  <r>
    <x v="0"/>
    <x v="23"/>
    <x v="0"/>
    <x v="2"/>
    <x v="448"/>
  </r>
  <r>
    <x v="0"/>
    <x v="23"/>
    <x v="0"/>
    <x v="3"/>
    <x v="3"/>
  </r>
  <r>
    <x v="0"/>
    <x v="23"/>
    <x v="0"/>
    <x v="4"/>
    <x v="449"/>
  </r>
  <r>
    <x v="0"/>
    <x v="23"/>
    <x v="0"/>
    <x v="5"/>
    <x v="450"/>
  </r>
  <r>
    <x v="0"/>
    <x v="23"/>
    <x v="0"/>
    <x v="6"/>
    <x v="451"/>
  </r>
  <r>
    <x v="0"/>
    <x v="23"/>
    <x v="0"/>
    <x v="7"/>
    <x v="3"/>
  </r>
  <r>
    <x v="0"/>
    <x v="23"/>
    <x v="0"/>
    <x v="8"/>
    <x v="452"/>
  </r>
  <r>
    <x v="0"/>
    <x v="23"/>
    <x v="0"/>
    <x v="9"/>
    <x v="453"/>
  </r>
  <r>
    <x v="0"/>
    <x v="23"/>
    <x v="0"/>
    <x v="10"/>
    <x v="454"/>
  </r>
  <r>
    <x v="0"/>
    <x v="23"/>
    <x v="0"/>
    <x v="11"/>
    <x v="455"/>
  </r>
  <r>
    <x v="0"/>
    <x v="23"/>
    <x v="0"/>
    <x v="12"/>
    <x v="456"/>
  </r>
  <r>
    <x v="0"/>
    <x v="23"/>
    <x v="0"/>
    <x v="13"/>
    <x v="3"/>
  </r>
  <r>
    <x v="0"/>
    <x v="23"/>
    <x v="0"/>
    <x v="14"/>
    <x v="457"/>
  </r>
  <r>
    <x v="0"/>
    <x v="23"/>
    <x v="1"/>
    <x v="0"/>
    <x v="3"/>
  </r>
  <r>
    <x v="0"/>
    <x v="23"/>
    <x v="1"/>
    <x v="1"/>
    <x v="458"/>
  </r>
  <r>
    <x v="0"/>
    <x v="23"/>
    <x v="1"/>
    <x v="2"/>
    <x v="43"/>
  </r>
  <r>
    <x v="0"/>
    <x v="23"/>
    <x v="1"/>
    <x v="3"/>
    <x v="3"/>
  </r>
  <r>
    <x v="0"/>
    <x v="23"/>
    <x v="1"/>
    <x v="4"/>
    <x v="459"/>
  </r>
  <r>
    <x v="0"/>
    <x v="23"/>
    <x v="1"/>
    <x v="5"/>
    <x v="450"/>
  </r>
  <r>
    <x v="0"/>
    <x v="23"/>
    <x v="1"/>
    <x v="6"/>
    <x v="460"/>
  </r>
  <r>
    <x v="0"/>
    <x v="23"/>
    <x v="1"/>
    <x v="7"/>
    <x v="3"/>
  </r>
  <r>
    <x v="0"/>
    <x v="23"/>
    <x v="1"/>
    <x v="8"/>
    <x v="461"/>
  </r>
  <r>
    <x v="0"/>
    <x v="23"/>
    <x v="1"/>
    <x v="9"/>
    <x v="453"/>
  </r>
  <r>
    <x v="0"/>
    <x v="23"/>
    <x v="1"/>
    <x v="10"/>
    <x v="462"/>
  </r>
  <r>
    <x v="0"/>
    <x v="23"/>
    <x v="1"/>
    <x v="11"/>
    <x v="463"/>
  </r>
  <r>
    <x v="0"/>
    <x v="23"/>
    <x v="1"/>
    <x v="12"/>
    <x v="464"/>
  </r>
  <r>
    <x v="0"/>
    <x v="23"/>
    <x v="1"/>
    <x v="13"/>
    <x v="465"/>
  </r>
  <r>
    <x v="0"/>
    <x v="23"/>
    <x v="1"/>
    <x v="14"/>
    <x v="466"/>
  </r>
  <r>
    <x v="0"/>
    <x v="24"/>
    <x v="0"/>
    <x v="0"/>
    <x v="467"/>
  </r>
  <r>
    <x v="0"/>
    <x v="24"/>
    <x v="0"/>
    <x v="1"/>
    <x v="3"/>
  </r>
  <r>
    <x v="0"/>
    <x v="24"/>
    <x v="0"/>
    <x v="2"/>
    <x v="468"/>
  </r>
  <r>
    <x v="0"/>
    <x v="24"/>
    <x v="0"/>
    <x v="3"/>
    <x v="3"/>
  </r>
  <r>
    <x v="0"/>
    <x v="24"/>
    <x v="0"/>
    <x v="4"/>
    <x v="469"/>
  </r>
  <r>
    <x v="0"/>
    <x v="24"/>
    <x v="0"/>
    <x v="5"/>
    <x v="3"/>
  </r>
  <r>
    <x v="0"/>
    <x v="24"/>
    <x v="0"/>
    <x v="6"/>
    <x v="470"/>
  </r>
  <r>
    <x v="0"/>
    <x v="24"/>
    <x v="0"/>
    <x v="7"/>
    <x v="471"/>
  </r>
  <r>
    <x v="0"/>
    <x v="24"/>
    <x v="0"/>
    <x v="8"/>
    <x v="3"/>
  </r>
  <r>
    <x v="0"/>
    <x v="24"/>
    <x v="0"/>
    <x v="9"/>
    <x v="472"/>
  </r>
  <r>
    <x v="0"/>
    <x v="24"/>
    <x v="0"/>
    <x v="10"/>
    <x v="473"/>
  </r>
  <r>
    <x v="0"/>
    <x v="24"/>
    <x v="0"/>
    <x v="11"/>
    <x v="474"/>
  </r>
  <r>
    <x v="0"/>
    <x v="24"/>
    <x v="0"/>
    <x v="12"/>
    <x v="475"/>
  </r>
  <r>
    <x v="0"/>
    <x v="24"/>
    <x v="0"/>
    <x v="13"/>
    <x v="3"/>
  </r>
  <r>
    <x v="0"/>
    <x v="24"/>
    <x v="0"/>
    <x v="14"/>
    <x v="476"/>
  </r>
  <r>
    <x v="0"/>
    <x v="24"/>
    <x v="1"/>
    <x v="0"/>
    <x v="467"/>
  </r>
  <r>
    <x v="0"/>
    <x v="24"/>
    <x v="1"/>
    <x v="1"/>
    <x v="477"/>
  </r>
  <r>
    <x v="0"/>
    <x v="24"/>
    <x v="1"/>
    <x v="2"/>
    <x v="43"/>
  </r>
  <r>
    <x v="0"/>
    <x v="24"/>
    <x v="1"/>
    <x v="3"/>
    <x v="3"/>
  </r>
  <r>
    <x v="0"/>
    <x v="24"/>
    <x v="1"/>
    <x v="4"/>
    <x v="478"/>
  </r>
  <r>
    <x v="0"/>
    <x v="24"/>
    <x v="1"/>
    <x v="5"/>
    <x v="3"/>
  </r>
  <r>
    <x v="0"/>
    <x v="24"/>
    <x v="1"/>
    <x v="6"/>
    <x v="479"/>
  </r>
  <r>
    <x v="0"/>
    <x v="24"/>
    <x v="1"/>
    <x v="7"/>
    <x v="471"/>
  </r>
  <r>
    <x v="0"/>
    <x v="24"/>
    <x v="1"/>
    <x v="8"/>
    <x v="3"/>
  </r>
  <r>
    <x v="0"/>
    <x v="24"/>
    <x v="1"/>
    <x v="9"/>
    <x v="480"/>
  </r>
  <r>
    <x v="0"/>
    <x v="24"/>
    <x v="1"/>
    <x v="10"/>
    <x v="481"/>
  </r>
  <r>
    <x v="0"/>
    <x v="24"/>
    <x v="1"/>
    <x v="11"/>
    <x v="482"/>
  </r>
  <r>
    <x v="0"/>
    <x v="24"/>
    <x v="1"/>
    <x v="12"/>
    <x v="475"/>
  </r>
  <r>
    <x v="0"/>
    <x v="24"/>
    <x v="1"/>
    <x v="13"/>
    <x v="3"/>
  </r>
  <r>
    <x v="0"/>
    <x v="24"/>
    <x v="1"/>
    <x v="14"/>
    <x v="483"/>
  </r>
  <r>
    <x v="0"/>
    <x v="25"/>
    <x v="0"/>
    <x v="0"/>
    <x v="3"/>
  </r>
  <r>
    <x v="0"/>
    <x v="25"/>
    <x v="0"/>
    <x v="1"/>
    <x v="484"/>
  </r>
  <r>
    <x v="0"/>
    <x v="25"/>
    <x v="0"/>
    <x v="2"/>
    <x v="485"/>
  </r>
  <r>
    <x v="0"/>
    <x v="25"/>
    <x v="0"/>
    <x v="3"/>
    <x v="3"/>
  </r>
  <r>
    <x v="0"/>
    <x v="25"/>
    <x v="0"/>
    <x v="4"/>
    <x v="486"/>
  </r>
  <r>
    <x v="0"/>
    <x v="25"/>
    <x v="0"/>
    <x v="5"/>
    <x v="3"/>
  </r>
  <r>
    <x v="0"/>
    <x v="25"/>
    <x v="0"/>
    <x v="6"/>
    <x v="487"/>
  </r>
  <r>
    <x v="0"/>
    <x v="25"/>
    <x v="0"/>
    <x v="7"/>
    <x v="365"/>
  </r>
  <r>
    <x v="0"/>
    <x v="25"/>
    <x v="0"/>
    <x v="8"/>
    <x v="488"/>
  </r>
  <r>
    <x v="0"/>
    <x v="25"/>
    <x v="0"/>
    <x v="9"/>
    <x v="489"/>
  </r>
  <r>
    <x v="0"/>
    <x v="25"/>
    <x v="0"/>
    <x v="10"/>
    <x v="490"/>
  </r>
  <r>
    <x v="0"/>
    <x v="25"/>
    <x v="0"/>
    <x v="11"/>
    <x v="491"/>
  </r>
  <r>
    <x v="0"/>
    <x v="25"/>
    <x v="0"/>
    <x v="12"/>
    <x v="492"/>
  </r>
  <r>
    <x v="0"/>
    <x v="25"/>
    <x v="0"/>
    <x v="13"/>
    <x v="493"/>
  </r>
  <r>
    <x v="0"/>
    <x v="25"/>
    <x v="0"/>
    <x v="14"/>
    <x v="494"/>
  </r>
  <r>
    <x v="0"/>
    <x v="25"/>
    <x v="1"/>
    <x v="0"/>
    <x v="495"/>
  </r>
  <r>
    <x v="0"/>
    <x v="25"/>
    <x v="1"/>
    <x v="1"/>
    <x v="496"/>
  </r>
  <r>
    <x v="0"/>
    <x v="25"/>
    <x v="1"/>
    <x v="2"/>
    <x v="43"/>
  </r>
  <r>
    <x v="0"/>
    <x v="25"/>
    <x v="1"/>
    <x v="3"/>
    <x v="3"/>
  </r>
  <r>
    <x v="0"/>
    <x v="25"/>
    <x v="1"/>
    <x v="4"/>
    <x v="497"/>
  </r>
  <r>
    <x v="0"/>
    <x v="25"/>
    <x v="1"/>
    <x v="5"/>
    <x v="3"/>
  </r>
  <r>
    <x v="0"/>
    <x v="25"/>
    <x v="1"/>
    <x v="6"/>
    <x v="498"/>
  </r>
  <r>
    <x v="0"/>
    <x v="25"/>
    <x v="1"/>
    <x v="7"/>
    <x v="365"/>
  </r>
  <r>
    <x v="0"/>
    <x v="25"/>
    <x v="1"/>
    <x v="8"/>
    <x v="499"/>
  </r>
  <r>
    <x v="0"/>
    <x v="25"/>
    <x v="1"/>
    <x v="9"/>
    <x v="489"/>
  </r>
  <r>
    <x v="0"/>
    <x v="25"/>
    <x v="1"/>
    <x v="10"/>
    <x v="500"/>
  </r>
  <r>
    <x v="0"/>
    <x v="25"/>
    <x v="1"/>
    <x v="11"/>
    <x v="501"/>
  </r>
  <r>
    <x v="0"/>
    <x v="25"/>
    <x v="1"/>
    <x v="12"/>
    <x v="502"/>
  </r>
  <r>
    <x v="0"/>
    <x v="25"/>
    <x v="1"/>
    <x v="13"/>
    <x v="493"/>
  </r>
  <r>
    <x v="0"/>
    <x v="25"/>
    <x v="1"/>
    <x v="14"/>
    <x v="503"/>
  </r>
  <r>
    <x v="0"/>
    <x v="26"/>
    <x v="0"/>
    <x v="0"/>
    <x v="504"/>
  </r>
  <r>
    <x v="0"/>
    <x v="26"/>
    <x v="0"/>
    <x v="1"/>
    <x v="505"/>
  </r>
  <r>
    <x v="0"/>
    <x v="26"/>
    <x v="0"/>
    <x v="2"/>
    <x v="506"/>
  </r>
  <r>
    <x v="0"/>
    <x v="26"/>
    <x v="0"/>
    <x v="3"/>
    <x v="3"/>
  </r>
  <r>
    <x v="0"/>
    <x v="26"/>
    <x v="0"/>
    <x v="4"/>
    <x v="507"/>
  </r>
  <r>
    <x v="0"/>
    <x v="26"/>
    <x v="0"/>
    <x v="5"/>
    <x v="508"/>
  </r>
  <r>
    <x v="0"/>
    <x v="26"/>
    <x v="0"/>
    <x v="6"/>
    <x v="509"/>
  </r>
  <r>
    <x v="0"/>
    <x v="26"/>
    <x v="0"/>
    <x v="7"/>
    <x v="510"/>
  </r>
  <r>
    <x v="0"/>
    <x v="26"/>
    <x v="0"/>
    <x v="8"/>
    <x v="511"/>
  </r>
  <r>
    <x v="0"/>
    <x v="26"/>
    <x v="0"/>
    <x v="9"/>
    <x v="512"/>
  </r>
  <r>
    <x v="0"/>
    <x v="26"/>
    <x v="0"/>
    <x v="10"/>
    <x v="513"/>
  </r>
  <r>
    <x v="0"/>
    <x v="26"/>
    <x v="0"/>
    <x v="11"/>
    <x v="514"/>
  </r>
  <r>
    <x v="0"/>
    <x v="26"/>
    <x v="0"/>
    <x v="12"/>
    <x v="3"/>
  </r>
  <r>
    <x v="0"/>
    <x v="26"/>
    <x v="0"/>
    <x v="13"/>
    <x v="515"/>
  </r>
  <r>
    <x v="0"/>
    <x v="26"/>
    <x v="0"/>
    <x v="14"/>
    <x v="516"/>
  </r>
  <r>
    <x v="0"/>
    <x v="26"/>
    <x v="1"/>
    <x v="0"/>
    <x v="504"/>
  </r>
  <r>
    <x v="0"/>
    <x v="26"/>
    <x v="1"/>
    <x v="1"/>
    <x v="517"/>
  </r>
  <r>
    <x v="0"/>
    <x v="26"/>
    <x v="1"/>
    <x v="2"/>
    <x v="518"/>
  </r>
  <r>
    <x v="0"/>
    <x v="26"/>
    <x v="1"/>
    <x v="3"/>
    <x v="3"/>
  </r>
  <r>
    <x v="0"/>
    <x v="26"/>
    <x v="1"/>
    <x v="4"/>
    <x v="519"/>
  </r>
  <r>
    <x v="0"/>
    <x v="26"/>
    <x v="1"/>
    <x v="5"/>
    <x v="508"/>
  </r>
  <r>
    <x v="0"/>
    <x v="26"/>
    <x v="1"/>
    <x v="6"/>
    <x v="520"/>
  </r>
  <r>
    <x v="0"/>
    <x v="26"/>
    <x v="1"/>
    <x v="7"/>
    <x v="510"/>
  </r>
  <r>
    <x v="0"/>
    <x v="26"/>
    <x v="1"/>
    <x v="8"/>
    <x v="521"/>
  </r>
  <r>
    <x v="0"/>
    <x v="26"/>
    <x v="1"/>
    <x v="9"/>
    <x v="522"/>
  </r>
  <r>
    <x v="0"/>
    <x v="26"/>
    <x v="1"/>
    <x v="10"/>
    <x v="523"/>
  </r>
  <r>
    <x v="0"/>
    <x v="26"/>
    <x v="1"/>
    <x v="11"/>
    <x v="524"/>
  </r>
  <r>
    <x v="0"/>
    <x v="26"/>
    <x v="1"/>
    <x v="12"/>
    <x v="3"/>
  </r>
  <r>
    <x v="0"/>
    <x v="26"/>
    <x v="1"/>
    <x v="13"/>
    <x v="525"/>
  </r>
  <r>
    <x v="0"/>
    <x v="26"/>
    <x v="1"/>
    <x v="14"/>
    <x v="526"/>
  </r>
  <r>
    <x v="0"/>
    <x v="27"/>
    <x v="0"/>
    <x v="0"/>
    <x v="3"/>
  </r>
  <r>
    <x v="0"/>
    <x v="27"/>
    <x v="0"/>
    <x v="1"/>
    <x v="527"/>
  </r>
  <r>
    <x v="0"/>
    <x v="27"/>
    <x v="0"/>
    <x v="2"/>
    <x v="528"/>
  </r>
  <r>
    <x v="0"/>
    <x v="27"/>
    <x v="0"/>
    <x v="3"/>
    <x v="529"/>
  </r>
  <r>
    <x v="0"/>
    <x v="27"/>
    <x v="0"/>
    <x v="4"/>
    <x v="530"/>
  </r>
  <r>
    <x v="0"/>
    <x v="27"/>
    <x v="0"/>
    <x v="5"/>
    <x v="3"/>
  </r>
  <r>
    <x v="0"/>
    <x v="27"/>
    <x v="0"/>
    <x v="6"/>
    <x v="531"/>
  </r>
  <r>
    <x v="0"/>
    <x v="27"/>
    <x v="0"/>
    <x v="7"/>
    <x v="149"/>
  </r>
  <r>
    <x v="0"/>
    <x v="27"/>
    <x v="0"/>
    <x v="8"/>
    <x v="532"/>
  </r>
  <r>
    <x v="0"/>
    <x v="27"/>
    <x v="0"/>
    <x v="9"/>
    <x v="533"/>
  </r>
  <r>
    <x v="0"/>
    <x v="27"/>
    <x v="0"/>
    <x v="10"/>
    <x v="534"/>
  </r>
  <r>
    <x v="0"/>
    <x v="27"/>
    <x v="0"/>
    <x v="11"/>
    <x v="535"/>
  </r>
  <r>
    <x v="0"/>
    <x v="27"/>
    <x v="0"/>
    <x v="12"/>
    <x v="3"/>
  </r>
  <r>
    <x v="0"/>
    <x v="27"/>
    <x v="0"/>
    <x v="13"/>
    <x v="536"/>
  </r>
  <r>
    <x v="0"/>
    <x v="27"/>
    <x v="0"/>
    <x v="14"/>
    <x v="537"/>
  </r>
  <r>
    <x v="0"/>
    <x v="27"/>
    <x v="1"/>
    <x v="0"/>
    <x v="3"/>
  </r>
  <r>
    <x v="0"/>
    <x v="27"/>
    <x v="1"/>
    <x v="1"/>
    <x v="527"/>
  </r>
  <r>
    <x v="0"/>
    <x v="27"/>
    <x v="1"/>
    <x v="2"/>
    <x v="43"/>
  </r>
  <r>
    <x v="0"/>
    <x v="27"/>
    <x v="1"/>
    <x v="3"/>
    <x v="43"/>
  </r>
  <r>
    <x v="0"/>
    <x v="27"/>
    <x v="1"/>
    <x v="4"/>
    <x v="538"/>
  </r>
  <r>
    <x v="0"/>
    <x v="27"/>
    <x v="1"/>
    <x v="5"/>
    <x v="3"/>
  </r>
  <r>
    <x v="0"/>
    <x v="27"/>
    <x v="1"/>
    <x v="6"/>
    <x v="539"/>
  </r>
  <r>
    <x v="0"/>
    <x v="27"/>
    <x v="1"/>
    <x v="7"/>
    <x v="149"/>
  </r>
  <r>
    <x v="0"/>
    <x v="27"/>
    <x v="1"/>
    <x v="8"/>
    <x v="540"/>
  </r>
  <r>
    <x v="0"/>
    <x v="27"/>
    <x v="1"/>
    <x v="9"/>
    <x v="541"/>
  </r>
  <r>
    <x v="0"/>
    <x v="27"/>
    <x v="1"/>
    <x v="10"/>
    <x v="542"/>
  </r>
  <r>
    <x v="0"/>
    <x v="27"/>
    <x v="1"/>
    <x v="11"/>
    <x v="543"/>
  </r>
  <r>
    <x v="0"/>
    <x v="27"/>
    <x v="1"/>
    <x v="12"/>
    <x v="3"/>
  </r>
  <r>
    <x v="0"/>
    <x v="27"/>
    <x v="1"/>
    <x v="13"/>
    <x v="536"/>
  </r>
  <r>
    <x v="0"/>
    <x v="27"/>
    <x v="1"/>
    <x v="14"/>
    <x v="544"/>
  </r>
  <r>
    <x v="0"/>
    <x v="28"/>
    <x v="0"/>
    <x v="0"/>
    <x v="3"/>
  </r>
  <r>
    <x v="0"/>
    <x v="28"/>
    <x v="0"/>
    <x v="1"/>
    <x v="3"/>
  </r>
  <r>
    <x v="0"/>
    <x v="28"/>
    <x v="0"/>
    <x v="2"/>
    <x v="545"/>
  </r>
  <r>
    <x v="0"/>
    <x v="28"/>
    <x v="0"/>
    <x v="3"/>
    <x v="3"/>
  </r>
  <r>
    <x v="0"/>
    <x v="28"/>
    <x v="0"/>
    <x v="4"/>
    <x v="546"/>
  </r>
  <r>
    <x v="0"/>
    <x v="28"/>
    <x v="0"/>
    <x v="5"/>
    <x v="3"/>
  </r>
  <r>
    <x v="0"/>
    <x v="28"/>
    <x v="0"/>
    <x v="6"/>
    <x v="547"/>
  </r>
  <r>
    <x v="0"/>
    <x v="28"/>
    <x v="0"/>
    <x v="7"/>
    <x v="3"/>
  </r>
  <r>
    <x v="0"/>
    <x v="28"/>
    <x v="0"/>
    <x v="8"/>
    <x v="3"/>
  </r>
  <r>
    <x v="0"/>
    <x v="28"/>
    <x v="0"/>
    <x v="9"/>
    <x v="548"/>
  </r>
  <r>
    <x v="0"/>
    <x v="28"/>
    <x v="0"/>
    <x v="10"/>
    <x v="549"/>
  </r>
  <r>
    <x v="0"/>
    <x v="28"/>
    <x v="0"/>
    <x v="11"/>
    <x v="550"/>
  </r>
  <r>
    <x v="0"/>
    <x v="28"/>
    <x v="0"/>
    <x v="12"/>
    <x v="3"/>
  </r>
  <r>
    <x v="0"/>
    <x v="28"/>
    <x v="0"/>
    <x v="13"/>
    <x v="3"/>
  </r>
  <r>
    <x v="0"/>
    <x v="28"/>
    <x v="0"/>
    <x v="14"/>
    <x v="551"/>
  </r>
  <r>
    <x v="0"/>
    <x v="28"/>
    <x v="1"/>
    <x v="0"/>
    <x v="3"/>
  </r>
  <r>
    <x v="0"/>
    <x v="28"/>
    <x v="1"/>
    <x v="1"/>
    <x v="3"/>
  </r>
  <r>
    <x v="0"/>
    <x v="28"/>
    <x v="1"/>
    <x v="2"/>
    <x v="43"/>
  </r>
  <r>
    <x v="0"/>
    <x v="28"/>
    <x v="1"/>
    <x v="3"/>
    <x v="3"/>
  </r>
  <r>
    <x v="0"/>
    <x v="28"/>
    <x v="1"/>
    <x v="4"/>
    <x v="546"/>
  </r>
  <r>
    <x v="0"/>
    <x v="28"/>
    <x v="1"/>
    <x v="5"/>
    <x v="3"/>
  </r>
  <r>
    <x v="0"/>
    <x v="28"/>
    <x v="1"/>
    <x v="6"/>
    <x v="547"/>
  </r>
  <r>
    <x v="0"/>
    <x v="28"/>
    <x v="1"/>
    <x v="7"/>
    <x v="3"/>
  </r>
  <r>
    <x v="0"/>
    <x v="28"/>
    <x v="1"/>
    <x v="8"/>
    <x v="3"/>
  </r>
  <r>
    <x v="0"/>
    <x v="28"/>
    <x v="1"/>
    <x v="9"/>
    <x v="548"/>
  </r>
  <r>
    <x v="0"/>
    <x v="28"/>
    <x v="1"/>
    <x v="10"/>
    <x v="552"/>
  </r>
  <r>
    <x v="0"/>
    <x v="28"/>
    <x v="1"/>
    <x v="11"/>
    <x v="553"/>
  </r>
  <r>
    <x v="0"/>
    <x v="28"/>
    <x v="1"/>
    <x v="12"/>
    <x v="3"/>
  </r>
  <r>
    <x v="0"/>
    <x v="28"/>
    <x v="1"/>
    <x v="13"/>
    <x v="3"/>
  </r>
  <r>
    <x v="0"/>
    <x v="28"/>
    <x v="1"/>
    <x v="14"/>
    <x v="551"/>
  </r>
  <r>
    <x v="0"/>
    <x v="29"/>
    <x v="0"/>
    <x v="0"/>
    <x v="554"/>
  </r>
  <r>
    <x v="0"/>
    <x v="29"/>
    <x v="0"/>
    <x v="1"/>
    <x v="555"/>
  </r>
  <r>
    <x v="0"/>
    <x v="29"/>
    <x v="0"/>
    <x v="2"/>
    <x v="556"/>
  </r>
  <r>
    <x v="0"/>
    <x v="29"/>
    <x v="0"/>
    <x v="3"/>
    <x v="3"/>
  </r>
  <r>
    <x v="0"/>
    <x v="29"/>
    <x v="0"/>
    <x v="4"/>
    <x v="557"/>
  </r>
  <r>
    <x v="0"/>
    <x v="29"/>
    <x v="0"/>
    <x v="5"/>
    <x v="3"/>
  </r>
  <r>
    <x v="0"/>
    <x v="29"/>
    <x v="0"/>
    <x v="6"/>
    <x v="558"/>
  </r>
  <r>
    <x v="0"/>
    <x v="29"/>
    <x v="0"/>
    <x v="7"/>
    <x v="559"/>
  </r>
  <r>
    <x v="0"/>
    <x v="29"/>
    <x v="0"/>
    <x v="8"/>
    <x v="560"/>
  </r>
  <r>
    <x v="0"/>
    <x v="29"/>
    <x v="0"/>
    <x v="9"/>
    <x v="561"/>
  </r>
  <r>
    <x v="0"/>
    <x v="29"/>
    <x v="0"/>
    <x v="10"/>
    <x v="562"/>
  </r>
  <r>
    <x v="0"/>
    <x v="29"/>
    <x v="0"/>
    <x v="11"/>
    <x v="563"/>
  </r>
  <r>
    <x v="0"/>
    <x v="29"/>
    <x v="0"/>
    <x v="12"/>
    <x v="564"/>
  </r>
  <r>
    <x v="0"/>
    <x v="29"/>
    <x v="0"/>
    <x v="13"/>
    <x v="565"/>
  </r>
  <r>
    <x v="0"/>
    <x v="29"/>
    <x v="0"/>
    <x v="14"/>
    <x v="566"/>
  </r>
  <r>
    <x v="0"/>
    <x v="29"/>
    <x v="1"/>
    <x v="0"/>
    <x v="554"/>
  </r>
  <r>
    <x v="0"/>
    <x v="29"/>
    <x v="1"/>
    <x v="1"/>
    <x v="43"/>
  </r>
  <r>
    <x v="0"/>
    <x v="29"/>
    <x v="1"/>
    <x v="2"/>
    <x v="43"/>
  </r>
  <r>
    <x v="0"/>
    <x v="29"/>
    <x v="1"/>
    <x v="3"/>
    <x v="3"/>
  </r>
  <r>
    <x v="0"/>
    <x v="29"/>
    <x v="1"/>
    <x v="4"/>
    <x v="567"/>
  </r>
  <r>
    <x v="0"/>
    <x v="29"/>
    <x v="1"/>
    <x v="5"/>
    <x v="3"/>
  </r>
  <r>
    <x v="0"/>
    <x v="29"/>
    <x v="1"/>
    <x v="6"/>
    <x v="568"/>
  </r>
  <r>
    <x v="0"/>
    <x v="29"/>
    <x v="1"/>
    <x v="7"/>
    <x v="559"/>
  </r>
  <r>
    <x v="0"/>
    <x v="29"/>
    <x v="1"/>
    <x v="8"/>
    <x v="569"/>
  </r>
  <r>
    <x v="0"/>
    <x v="29"/>
    <x v="1"/>
    <x v="9"/>
    <x v="570"/>
  </r>
  <r>
    <x v="0"/>
    <x v="29"/>
    <x v="1"/>
    <x v="10"/>
    <x v="571"/>
  </r>
  <r>
    <x v="0"/>
    <x v="29"/>
    <x v="1"/>
    <x v="11"/>
    <x v="572"/>
  </r>
  <r>
    <x v="0"/>
    <x v="29"/>
    <x v="1"/>
    <x v="12"/>
    <x v="564"/>
  </r>
  <r>
    <x v="0"/>
    <x v="29"/>
    <x v="1"/>
    <x v="13"/>
    <x v="565"/>
  </r>
  <r>
    <x v="0"/>
    <x v="29"/>
    <x v="1"/>
    <x v="14"/>
    <x v="573"/>
  </r>
  <r>
    <x v="0"/>
    <x v="30"/>
    <x v="0"/>
    <x v="0"/>
    <x v="3"/>
  </r>
  <r>
    <x v="0"/>
    <x v="30"/>
    <x v="0"/>
    <x v="1"/>
    <x v="574"/>
  </r>
  <r>
    <x v="0"/>
    <x v="30"/>
    <x v="0"/>
    <x v="2"/>
    <x v="575"/>
  </r>
  <r>
    <x v="0"/>
    <x v="30"/>
    <x v="0"/>
    <x v="3"/>
    <x v="3"/>
  </r>
  <r>
    <x v="0"/>
    <x v="30"/>
    <x v="0"/>
    <x v="4"/>
    <x v="576"/>
  </r>
  <r>
    <x v="0"/>
    <x v="30"/>
    <x v="0"/>
    <x v="5"/>
    <x v="3"/>
  </r>
  <r>
    <x v="0"/>
    <x v="30"/>
    <x v="0"/>
    <x v="6"/>
    <x v="577"/>
  </r>
  <r>
    <x v="0"/>
    <x v="30"/>
    <x v="0"/>
    <x v="7"/>
    <x v="578"/>
  </r>
  <r>
    <x v="0"/>
    <x v="30"/>
    <x v="0"/>
    <x v="8"/>
    <x v="579"/>
  </r>
  <r>
    <x v="0"/>
    <x v="30"/>
    <x v="0"/>
    <x v="9"/>
    <x v="580"/>
  </r>
  <r>
    <x v="0"/>
    <x v="30"/>
    <x v="0"/>
    <x v="10"/>
    <x v="264"/>
  </r>
  <r>
    <x v="0"/>
    <x v="30"/>
    <x v="0"/>
    <x v="11"/>
    <x v="581"/>
  </r>
  <r>
    <x v="0"/>
    <x v="30"/>
    <x v="0"/>
    <x v="12"/>
    <x v="582"/>
  </r>
  <r>
    <x v="0"/>
    <x v="30"/>
    <x v="0"/>
    <x v="13"/>
    <x v="3"/>
  </r>
  <r>
    <x v="0"/>
    <x v="30"/>
    <x v="0"/>
    <x v="14"/>
    <x v="583"/>
  </r>
  <r>
    <x v="0"/>
    <x v="30"/>
    <x v="1"/>
    <x v="0"/>
    <x v="3"/>
  </r>
  <r>
    <x v="0"/>
    <x v="30"/>
    <x v="1"/>
    <x v="1"/>
    <x v="574"/>
  </r>
  <r>
    <x v="0"/>
    <x v="30"/>
    <x v="1"/>
    <x v="2"/>
    <x v="584"/>
  </r>
  <r>
    <x v="0"/>
    <x v="30"/>
    <x v="1"/>
    <x v="3"/>
    <x v="3"/>
  </r>
  <r>
    <x v="0"/>
    <x v="30"/>
    <x v="1"/>
    <x v="4"/>
    <x v="576"/>
  </r>
  <r>
    <x v="0"/>
    <x v="30"/>
    <x v="1"/>
    <x v="5"/>
    <x v="3"/>
  </r>
  <r>
    <x v="0"/>
    <x v="30"/>
    <x v="1"/>
    <x v="6"/>
    <x v="577"/>
  </r>
  <r>
    <x v="0"/>
    <x v="30"/>
    <x v="1"/>
    <x v="7"/>
    <x v="578"/>
  </r>
  <r>
    <x v="0"/>
    <x v="30"/>
    <x v="1"/>
    <x v="8"/>
    <x v="579"/>
  </r>
  <r>
    <x v="0"/>
    <x v="30"/>
    <x v="1"/>
    <x v="9"/>
    <x v="580"/>
  </r>
  <r>
    <x v="0"/>
    <x v="30"/>
    <x v="1"/>
    <x v="10"/>
    <x v="585"/>
  </r>
  <r>
    <x v="0"/>
    <x v="30"/>
    <x v="1"/>
    <x v="11"/>
    <x v="586"/>
  </r>
  <r>
    <x v="0"/>
    <x v="30"/>
    <x v="1"/>
    <x v="12"/>
    <x v="582"/>
  </r>
  <r>
    <x v="0"/>
    <x v="30"/>
    <x v="1"/>
    <x v="13"/>
    <x v="3"/>
  </r>
  <r>
    <x v="0"/>
    <x v="30"/>
    <x v="1"/>
    <x v="14"/>
    <x v="587"/>
  </r>
  <r>
    <x v="0"/>
    <x v="31"/>
    <x v="0"/>
    <x v="0"/>
    <x v="3"/>
  </r>
  <r>
    <x v="0"/>
    <x v="31"/>
    <x v="0"/>
    <x v="1"/>
    <x v="588"/>
  </r>
  <r>
    <x v="0"/>
    <x v="31"/>
    <x v="0"/>
    <x v="2"/>
    <x v="589"/>
  </r>
  <r>
    <x v="0"/>
    <x v="31"/>
    <x v="0"/>
    <x v="3"/>
    <x v="590"/>
  </r>
  <r>
    <x v="0"/>
    <x v="31"/>
    <x v="0"/>
    <x v="4"/>
    <x v="591"/>
  </r>
  <r>
    <x v="0"/>
    <x v="31"/>
    <x v="0"/>
    <x v="5"/>
    <x v="133"/>
  </r>
  <r>
    <x v="0"/>
    <x v="31"/>
    <x v="0"/>
    <x v="6"/>
    <x v="592"/>
  </r>
  <r>
    <x v="0"/>
    <x v="31"/>
    <x v="0"/>
    <x v="7"/>
    <x v="593"/>
  </r>
  <r>
    <x v="0"/>
    <x v="31"/>
    <x v="0"/>
    <x v="8"/>
    <x v="594"/>
  </r>
  <r>
    <x v="0"/>
    <x v="31"/>
    <x v="0"/>
    <x v="9"/>
    <x v="595"/>
  </r>
  <r>
    <x v="0"/>
    <x v="31"/>
    <x v="0"/>
    <x v="10"/>
    <x v="596"/>
  </r>
  <r>
    <x v="0"/>
    <x v="31"/>
    <x v="0"/>
    <x v="11"/>
    <x v="597"/>
  </r>
  <r>
    <x v="0"/>
    <x v="31"/>
    <x v="0"/>
    <x v="12"/>
    <x v="598"/>
  </r>
  <r>
    <x v="0"/>
    <x v="31"/>
    <x v="0"/>
    <x v="13"/>
    <x v="599"/>
  </r>
  <r>
    <x v="0"/>
    <x v="31"/>
    <x v="0"/>
    <x v="14"/>
    <x v="600"/>
  </r>
  <r>
    <x v="0"/>
    <x v="31"/>
    <x v="1"/>
    <x v="0"/>
    <x v="3"/>
  </r>
  <r>
    <x v="0"/>
    <x v="31"/>
    <x v="1"/>
    <x v="1"/>
    <x v="601"/>
  </r>
  <r>
    <x v="0"/>
    <x v="31"/>
    <x v="1"/>
    <x v="2"/>
    <x v="602"/>
  </r>
  <r>
    <x v="0"/>
    <x v="31"/>
    <x v="1"/>
    <x v="3"/>
    <x v="590"/>
  </r>
  <r>
    <x v="0"/>
    <x v="31"/>
    <x v="1"/>
    <x v="4"/>
    <x v="603"/>
  </r>
  <r>
    <x v="0"/>
    <x v="31"/>
    <x v="1"/>
    <x v="5"/>
    <x v="133"/>
  </r>
  <r>
    <x v="0"/>
    <x v="31"/>
    <x v="1"/>
    <x v="6"/>
    <x v="604"/>
  </r>
  <r>
    <x v="0"/>
    <x v="31"/>
    <x v="1"/>
    <x v="7"/>
    <x v="593"/>
  </r>
  <r>
    <x v="0"/>
    <x v="31"/>
    <x v="1"/>
    <x v="8"/>
    <x v="605"/>
  </r>
  <r>
    <x v="0"/>
    <x v="31"/>
    <x v="1"/>
    <x v="9"/>
    <x v="606"/>
  </r>
  <r>
    <x v="0"/>
    <x v="31"/>
    <x v="1"/>
    <x v="10"/>
    <x v="607"/>
  </r>
  <r>
    <x v="0"/>
    <x v="31"/>
    <x v="1"/>
    <x v="11"/>
    <x v="608"/>
  </r>
  <r>
    <x v="0"/>
    <x v="31"/>
    <x v="1"/>
    <x v="12"/>
    <x v="598"/>
  </r>
  <r>
    <x v="0"/>
    <x v="31"/>
    <x v="1"/>
    <x v="13"/>
    <x v="599"/>
  </r>
  <r>
    <x v="0"/>
    <x v="31"/>
    <x v="1"/>
    <x v="14"/>
    <x v="609"/>
  </r>
  <r>
    <x v="0"/>
    <x v="32"/>
    <x v="0"/>
    <x v="0"/>
    <x v="3"/>
  </r>
  <r>
    <x v="0"/>
    <x v="32"/>
    <x v="0"/>
    <x v="1"/>
    <x v="610"/>
  </r>
  <r>
    <x v="0"/>
    <x v="32"/>
    <x v="0"/>
    <x v="2"/>
    <x v="611"/>
  </r>
  <r>
    <x v="0"/>
    <x v="32"/>
    <x v="0"/>
    <x v="3"/>
    <x v="3"/>
  </r>
  <r>
    <x v="0"/>
    <x v="32"/>
    <x v="0"/>
    <x v="4"/>
    <x v="612"/>
  </r>
  <r>
    <x v="0"/>
    <x v="32"/>
    <x v="0"/>
    <x v="5"/>
    <x v="613"/>
  </r>
  <r>
    <x v="0"/>
    <x v="32"/>
    <x v="0"/>
    <x v="6"/>
    <x v="614"/>
  </r>
  <r>
    <x v="0"/>
    <x v="32"/>
    <x v="0"/>
    <x v="7"/>
    <x v="615"/>
  </r>
  <r>
    <x v="0"/>
    <x v="32"/>
    <x v="0"/>
    <x v="8"/>
    <x v="616"/>
  </r>
  <r>
    <x v="0"/>
    <x v="32"/>
    <x v="0"/>
    <x v="9"/>
    <x v="617"/>
  </r>
  <r>
    <x v="0"/>
    <x v="32"/>
    <x v="0"/>
    <x v="10"/>
    <x v="618"/>
  </r>
  <r>
    <x v="0"/>
    <x v="32"/>
    <x v="0"/>
    <x v="11"/>
    <x v="619"/>
  </r>
  <r>
    <x v="0"/>
    <x v="32"/>
    <x v="0"/>
    <x v="12"/>
    <x v="620"/>
  </r>
  <r>
    <x v="0"/>
    <x v="32"/>
    <x v="0"/>
    <x v="13"/>
    <x v="621"/>
  </r>
  <r>
    <x v="0"/>
    <x v="32"/>
    <x v="0"/>
    <x v="14"/>
    <x v="622"/>
  </r>
  <r>
    <x v="0"/>
    <x v="32"/>
    <x v="1"/>
    <x v="0"/>
    <x v="623"/>
  </r>
  <r>
    <x v="0"/>
    <x v="32"/>
    <x v="1"/>
    <x v="1"/>
    <x v="624"/>
  </r>
  <r>
    <x v="0"/>
    <x v="32"/>
    <x v="1"/>
    <x v="2"/>
    <x v="625"/>
  </r>
  <r>
    <x v="0"/>
    <x v="32"/>
    <x v="1"/>
    <x v="3"/>
    <x v="3"/>
  </r>
  <r>
    <x v="0"/>
    <x v="32"/>
    <x v="1"/>
    <x v="4"/>
    <x v="626"/>
  </r>
  <r>
    <x v="0"/>
    <x v="32"/>
    <x v="1"/>
    <x v="5"/>
    <x v="627"/>
  </r>
  <r>
    <x v="0"/>
    <x v="32"/>
    <x v="1"/>
    <x v="6"/>
    <x v="628"/>
  </r>
  <r>
    <x v="0"/>
    <x v="32"/>
    <x v="1"/>
    <x v="7"/>
    <x v="629"/>
  </r>
  <r>
    <x v="0"/>
    <x v="32"/>
    <x v="1"/>
    <x v="8"/>
    <x v="630"/>
  </r>
  <r>
    <x v="0"/>
    <x v="32"/>
    <x v="1"/>
    <x v="9"/>
    <x v="631"/>
  </r>
  <r>
    <x v="0"/>
    <x v="32"/>
    <x v="1"/>
    <x v="10"/>
    <x v="632"/>
  </r>
  <r>
    <x v="0"/>
    <x v="32"/>
    <x v="1"/>
    <x v="11"/>
    <x v="633"/>
  </r>
  <r>
    <x v="0"/>
    <x v="32"/>
    <x v="1"/>
    <x v="12"/>
    <x v="634"/>
  </r>
  <r>
    <x v="0"/>
    <x v="32"/>
    <x v="1"/>
    <x v="13"/>
    <x v="635"/>
  </r>
  <r>
    <x v="0"/>
    <x v="32"/>
    <x v="1"/>
    <x v="14"/>
    <x v="636"/>
  </r>
  <r>
    <x v="0"/>
    <x v="33"/>
    <x v="0"/>
    <x v="0"/>
    <x v="637"/>
  </r>
  <r>
    <x v="0"/>
    <x v="33"/>
    <x v="0"/>
    <x v="1"/>
    <x v="638"/>
  </r>
  <r>
    <x v="0"/>
    <x v="33"/>
    <x v="0"/>
    <x v="2"/>
    <x v="639"/>
  </r>
  <r>
    <x v="0"/>
    <x v="33"/>
    <x v="0"/>
    <x v="3"/>
    <x v="3"/>
  </r>
  <r>
    <x v="0"/>
    <x v="33"/>
    <x v="0"/>
    <x v="4"/>
    <x v="640"/>
  </r>
  <r>
    <x v="0"/>
    <x v="33"/>
    <x v="0"/>
    <x v="5"/>
    <x v="641"/>
  </r>
  <r>
    <x v="0"/>
    <x v="33"/>
    <x v="0"/>
    <x v="6"/>
    <x v="642"/>
  </r>
  <r>
    <x v="0"/>
    <x v="33"/>
    <x v="0"/>
    <x v="7"/>
    <x v="643"/>
  </r>
  <r>
    <x v="0"/>
    <x v="33"/>
    <x v="0"/>
    <x v="8"/>
    <x v="644"/>
  </r>
  <r>
    <x v="0"/>
    <x v="33"/>
    <x v="0"/>
    <x v="9"/>
    <x v="645"/>
  </r>
  <r>
    <x v="0"/>
    <x v="33"/>
    <x v="0"/>
    <x v="10"/>
    <x v="646"/>
  </r>
  <r>
    <x v="0"/>
    <x v="33"/>
    <x v="0"/>
    <x v="11"/>
    <x v="647"/>
  </r>
  <r>
    <x v="0"/>
    <x v="33"/>
    <x v="0"/>
    <x v="12"/>
    <x v="648"/>
  </r>
  <r>
    <x v="0"/>
    <x v="33"/>
    <x v="0"/>
    <x v="13"/>
    <x v="649"/>
  </r>
  <r>
    <x v="0"/>
    <x v="33"/>
    <x v="0"/>
    <x v="14"/>
    <x v="650"/>
  </r>
  <r>
    <x v="0"/>
    <x v="33"/>
    <x v="1"/>
    <x v="0"/>
    <x v="651"/>
  </r>
  <r>
    <x v="0"/>
    <x v="33"/>
    <x v="1"/>
    <x v="1"/>
    <x v="652"/>
  </r>
  <r>
    <x v="0"/>
    <x v="33"/>
    <x v="1"/>
    <x v="2"/>
    <x v="653"/>
  </r>
  <r>
    <x v="0"/>
    <x v="33"/>
    <x v="1"/>
    <x v="3"/>
    <x v="3"/>
  </r>
  <r>
    <x v="0"/>
    <x v="33"/>
    <x v="1"/>
    <x v="4"/>
    <x v="654"/>
  </r>
  <r>
    <x v="0"/>
    <x v="33"/>
    <x v="1"/>
    <x v="5"/>
    <x v="641"/>
  </r>
  <r>
    <x v="0"/>
    <x v="33"/>
    <x v="1"/>
    <x v="6"/>
    <x v="655"/>
  </r>
  <r>
    <x v="0"/>
    <x v="33"/>
    <x v="1"/>
    <x v="7"/>
    <x v="656"/>
  </r>
  <r>
    <x v="0"/>
    <x v="33"/>
    <x v="1"/>
    <x v="8"/>
    <x v="657"/>
  </r>
  <r>
    <x v="0"/>
    <x v="33"/>
    <x v="1"/>
    <x v="9"/>
    <x v="645"/>
  </r>
  <r>
    <x v="0"/>
    <x v="33"/>
    <x v="1"/>
    <x v="10"/>
    <x v="658"/>
  </r>
  <r>
    <x v="0"/>
    <x v="33"/>
    <x v="1"/>
    <x v="11"/>
    <x v="659"/>
  </r>
  <r>
    <x v="0"/>
    <x v="33"/>
    <x v="1"/>
    <x v="12"/>
    <x v="660"/>
  </r>
  <r>
    <x v="0"/>
    <x v="33"/>
    <x v="1"/>
    <x v="13"/>
    <x v="661"/>
  </r>
  <r>
    <x v="0"/>
    <x v="33"/>
    <x v="1"/>
    <x v="14"/>
    <x v="662"/>
  </r>
  <r>
    <x v="0"/>
    <x v="34"/>
    <x v="0"/>
    <x v="0"/>
    <x v="3"/>
  </r>
  <r>
    <x v="0"/>
    <x v="34"/>
    <x v="0"/>
    <x v="1"/>
    <x v="663"/>
  </r>
  <r>
    <x v="0"/>
    <x v="34"/>
    <x v="0"/>
    <x v="2"/>
    <x v="664"/>
  </r>
  <r>
    <x v="0"/>
    <x v="34"/>
    <x v="0"/>
    <x v="3"/>
    <x v="3"/>
  </r>
  <r>
    <x v="0"/>
    <x v="34"/>
    <x v="0"/>
    <x v="4"/>
    <x v="665"/>
  </r>
  <r>
    <x v="0"/>
    <x v="34"/>
    <x v="0"/>
    <x v="5"/>
    <x v="666"/>
  </r>
  <r>
    <x v="0"/>
    <x v="34"/>
    <x v="0"/>
    <x v="6"/>
    <x v="667"/>
  </r>
  <r>
    <x v="0"/>
    <x v="34"/>
    <x v="0"/>
    <x v="7"/>
    <x v="668"/>
  </r>
  <r>
    <x v="0"/>
    <x v="34"/>
    <x v="0"/>
    <x v="8"/>
    <x v="669"/>
  </r>
  <r>
    <x v="0"/>
    <x v="34"/>
    <x v="0"/>
    <x v="9"/>
    <x v="670"/>
  </r>
  <r>
    <x v="0"/>
    <x v="34"/>
    <x v="0"/>
    <x v="10"/>
    <x v="671"/>
  </r>
  <r>
    <x v="0"/>
    <x v="34"/>
    <x v="0"/>
    <x v="11"/>
    <x v="672"/>
  </r>
  <r>
    <x v="0"/>
    <x v="34"/>
    <x v="0"/>
    <x v="12"/>
    <x v="3"/>
  </r>
  <r>
    <x v="0"/>
    <x v="34"/>
    <x v="0"/>
    <x v="13"/>
    <x v="620"/>
  </r>
  <r>
    <x v="0"/>
    <x v="34"/>
    <x v="0"/>
    <x v="14"/>
    <x v="673"/>
  </r>
  <r>
    <x v="0"/>
    <x v="34"/>
    <x v="1"/>
    <x v="0"/>
    <x v="674"/>
  </r>
  <r>
    <x v="0"/>
    <x v="34"/>
    <x v="1"/>
    <x v="1"/>
    <x v="675"/>
  </r>
  <r>
    <x v="0"/>
    <x v="34"/>
    <x v="1"/>
    <x v="2"/>
    <x v="676"/>
  </r>
  <r>
    <x v="0"/>
    <x v="34"/>
    <x v="1"/>
    <x v="3"/>
    <x v="43"/>
  </r>
  <r>
    <x v="0"/>
    <x v="34"/>
    <x v="1"/>
    <x v="4"/>
    <x v="677"/>
  </r>
  <r>
    <x v="0"/>
    <x v="34"/>
    <x v="1"/>
    <x v="5"/>
    <x v="666"/>
  </r>
  <r>
    <x v="0"/>
    <x v="34"/>
    <x v="1"/>
    <x v="6"/>
    <x v="678"/>
  </r>
  <r>
    <x v="0"/>
    <x v="34"/>
    <x v="1"/>
    <x v="7"/>
    <x v="679"/>
  </r>
  <r>
    <x v="0"/>
    <x v="34"/>
    <x v="1"/>
    <x v="8"/>
    <x v="680"/>
  </r>
  <r>
    <x v="0"/>
    <x v="34"/>
    <x v="1"/>
    <x v="9"/>
    <x v="681"/>
  </r>
  <r>
    <x v="0"/>
    <x v="34"/>
    <x v="1"/>
    <x v="10"/>
    <x v="682"/>
  </r>
  <r>
    <x v="0"/>
    <x v="34"/>
    <x v="1"/>
    <x v="11"/>
    <x v="683"/>
  </r>
  <r>
    <x v="0"/>
    <x v="34"/>
    <x v="1"/>
    <x v="12"/>
    <x v="684"/>
  </r>
  <r>
    <x v="0"/>
    <x v="34"/>
    <x v="1"/>
    <x v="13"/>
    <x v="685"/>
  </r>
  <r>
    <x v="0"/>
    <x v="34"/>
    <x v="1"/>
    <x v="14"/>
    <x v="686"/>
  </r>
  <r>
    <x v="0"/>
    <x v="35"/>
    <x v="0"/>
    <x v="0"/>
    <x v="687"/>
  </r>
  <r>
    <x v="0"/>
    <x v="35"/>
    <x v="0"/>
    <x v="1"/>
    <x v="688"/>
  </r>
  <r>
    <x v="0"/>
    <x v="35"/>
    <x v="0"/>
    <x v="2"/>
    <x v="689"/>
  </r>
  <r>
    <x v="0"/>
    <x v="35"/>
    <x v="0"/>
    <x v="3"/>
    <x v="3"/>
  </r>
  <r>
    <x v="0"/>
    <x v="35"/>
    <x v="0"/>
    <x v="4"/>
    <x v="690"/>
  </r>
  <r>
    <x v="0"/>
    <x v="35"/>
    <x v="0"/>
    <x v="5"/>
    <x v="691"/>
  </r>
  <r>
    <x v="0"/>
    <x v="35"/>
    <x v="0"/>
    <x v="6"/>
    <x v="692"/>
  </r>
  <r>
    <x v="0"/>
    <x v="35"/>
    <x v="0"/>
    <x v="7"/>
    <x v="3"/>
  </r>
  <r>
    <x v="0"/>
    <x v="35"/>
    <x v="0"/>
    <x v="8"/>
    <x v="693"/>
  </r>
  <r>
    <x v="0"/>
    <x v="35"/>
    <x v="0"/>
    <x v="9"/>
    <x v="694"/>
  </r>
  <r>
    <x v="0"/>
    <x v="35"/>
    <x v="0"/>
    <x v="10"/>
    <x v="695"/>
  </r>
  <r>
    <x v="0"/>
    <x v="35"/>
    <x v="0"/>
    <x v="11"/>
    <x v="696"/>
  </r>
  <r>
    <x v="0"/>
    <x v="35"/>
    <x v="0"/>
    <x v="12"/>
    <x v="697"/>
  </r>
  <r>
    <x v="0"/>
    <x v="35"/>
    <x v="0"/>
    <x v="13"/>
    <x v="3"/>
  </r>
  <r>
    <x v="0"/>
    <x v="35"/>
    <x v="0"/>
    <x v="14"/>
    <x v="698"/>
  </r>
  <r>
    <x v="0"/>
    <x v="35"/>
    <x v="1"/>
    <x v="0"/>
    <x v="687"/>
  </r>
  <r>
    <x v="0"/>
    <x v="35"/>
    <x v="1"/>
    <x v="1"/>
    <x v="699"/>
  </r>
  <r>
    <x v="0"/>
    <x v="35"/>
    <x v="1"/>
    <x v="2"/>
    <x v="700"/>
  </r>
  <r>
    <x v="0"/>
    <x v="35"/>
    <x v="1"/>
    <x v="3"/>
    <x v="3"/>
  </r>
  <r>
    <x v="0"/>
    <x v="35"/>
    <x v="1"/>
    <x v="4"/>
    <x v="701"/>
  </r>
  <r>
    <x v="0"/>
    <x v="35"/>
    <x v="1"/>
    <x v="5"/>
    <x v="691"/>
  </r>
  <r>
    <x v="0"/>
    <x v="35"/>
    <x v="1"/>
    <x v="6"/>
    <x v="702"/>
  </r>
  <r>
    <x v="0"/>
    <x v="35"/>
    <x v="1"/>
    <x v="7"/>
    <x v="3"/>
  </r>
  <r>
    <x v="0"/>
    <x v="35"/>
    <x v="1"/>
    <x v="8"/>
    <x v="703"/>
  </r>
  <r>
    <x v="0"/>
    <x v="35"/>
    <x v="1"/>
    <x v="9"/>
    <x v="704"/>
  </r>
  <r>
    <x v="0"/>
    <x v="35"/>
    <x v="1"/>
    <x v="10"/>
    <x v="705"/>
  </r>
  <r>
    <x v="0"/>
    <x v="35"/>
    <x v="1"/>
    <x v="11"/>
    <x v="706"/>
  </r>
  <r>
    <x v="0"/>
    <x v="35"/>
    <x v="1"/>
    <x v="12"/>
    <x v="43"/>
  </r>
  <r>
    <x v="0"/>
    <x v="35"/>
    <x v="1"/>
    <x v="13"/>
    <x v="43"/>
  </r>
  <r>
    <x v="0"/>
    <x v="35"/>
    <x v="1"/>
    <x v="14"/>
    <x v="707"/>
  </r>
  <r>
    <x v="0"/>
    <x v="36"/>
    <x v="0"/>
    <x v="0"/>
    <x v="3"/>
  </r>
  <r>
    <x v="0"/>
    <x v="36"/>
    <x v="0"/>
    <x v="1"/>
    <x v="708"/>
  </r>
  <r>
    <x v="0"/>
    <x v="36"/>
    <x v="0"/>
    <x v="2"/>
    <x v="3"/>
  </r>
  <r>
    <x v="0"/>
    <x v="36"/>
    <x v="0"/>
    <x v="3"/>
    <x v="3"/>
  </r>
  <r>
    <x v="0"/>
    <x v="36"/>
    <x v="0"/>
    <x v="4"/>
    <x v="3"/>
  </r>
  <r>
    <x v="0"/>
    <x v="36"/>
    <x v="0"/>
    <x v="5"/>
    <x v="3"/>
  </r>
  <r>
    <x v="0"/>
    <x v="36"/>
    <x v="0"/>
    <x v="6"/>
    <x v="709"/>
  </r>
  <r>
    <x v="0"/>
    <x v="36"/>
    <x v="0"/>
    <x v="7"/>
    <x v="3"/>
  </r>
  <r>
    <x v="0"/>
    <x v="36"/>
    <x v="0"/>
    <x v="8"/>
    <x v="3"/>
  </r>
  <r>
    <x v="0"/>
    <x v="36"/>
    <x v="0"/>
    <x v="9"/>
    <x v="710"/>
  </r>
  <r>
    <x v="0"/>
    <x v="36"/>
    <x v="0"/>
    <x v="10"/>
    <x v="711"/>
  </r>
  <r>
    <x v="0"/>
    <x v="36"/>
    <x v="0"/>
    <x v="11"/>
    <x v="712"/>
  </r>
  <r>
    <x v="0"/>
    <x v="36"/>
    <x v="0"/>
    <x v="12"/>
    <x v="3"/>
  </r>
  <r>
    <x v="0"/>
    <x v="36"/>
    <x v="0"/>
    <x v="13"/>
    <x v="3"/>
  </r>
  <r>
    <x v="0"/>
    <x v="36"/>
    <x v="0"/>
    <x v="14"/>
    <x v="3"/>
  </r>
  <r>
    <x v="0"/>
    <x v="36"/>
    <x v="1"/>
    <x v="0"/>
    <x v="3"/>
  </r>
  <r>
    <x v="0"/>
    <x v="36"/>
    <x v="1"/>
    <x v="1"/>
    <x v="708"/>
  </r>
  <r>
    <x v="0"/>
    <x v="36"/>
    <x v="1"/>
    <x v="2"/>
    <x v="3"/>
  </r>
  <r>
    <x v="0"/>
    <x v="36"/>
    <x v="1"/>
    <x v="3"/>
    <x v="3"/>
  </r>
  <r>
    <x v="0"/>
    <x v="36"/>
    <x v="1"/>
    <x v="4"/>
    <x v="3"/>
  </r>
  <r>
    <x v="0"/>
    <x v="36"/>
    <x v="1"/>
    <x v="5"/>
    <x v="3"/>
  </r>
  <r>
    <x v="0"/>
    <x v="36"/>
    <x v="1"/>
    <x v="6"/>
    <x v="709"/>
  </r>
  <r>
    <x v="0"/>
    <x v="36"/>
    <x v="1"/>
    <x v="7"/>
    <x v="3"/>
  </r>
  <r>
    <x v="0"/>
    <x v="36"/>
    <x v="1"/>
    <x v="8"/>
    <x v="3"/>
  </r>
  <r>
    <x v="0"/>
    <x v="36"/>
    <x v="1"/>
    <x v="9"/>
    <x v="710"/>
  </r>
  <r>
    <x v="0"/>
    <x v="36"/>
    <x v="1"/>
    <x v="10"/>
    <x v="711"/>
  </r>
  <r>
    <x v="0"/>
    <x v="36"/>
    <x v="1"/>
    <x v="11"/>
    <x v="712"/>
  </r>
  <r>
    <x v="0"/>
    <x v="36"/>
    <x v="1"/>
    <x v="12"/>
    <x v="3"/>
  </r>
  <r>
    <x v="0"/>
    <x v="36"/>
    <x v="1"/>
    <x v="13"/>
    <x v="3"/>
  </r>
  <r>
    <x v="0"/>
    <x v="36"/>
    <x v="1"/>
    <x v="14"/>
    <x v="3"/>
  </r>
  <r>
    <x v="0"/>
    <x v="37"/>
    <x v="0"/>
    <x v="0"/>
    <x v="3"/>
  </r>
  <r>
    <x v="0"/>
    <x v="37"/>
    <x v="0"/>
    <x v="1"/>
    <x v="713"/>
  </r>
  <r>
    <x v="0"/>
    <x v="37"/>
    <x v="0"/>
    <x v="2"/>
    <x v="714"/>
  </r>
  <r>
    <x v="0"/>
    <x v="37"/>
    <x v="0"/>
    <x v="3"/>
    <x v="3"/>
  </r>
  <r>
    <x v="0"/>
    <x v="37"/>
    <x v="0"/>
    <x v="4"/>
    <x v="715"/>
  </r>
  <r>
    <x v="0"/>
    <x v="37"/>
    <x v="0"/>
    <x v="5"/>
    <x v="3"/>
  </r>
  <r>
    <x v="0"/>
    <x v="37"/>
    <x v="0"/>
    <x v="6"/>
    <x v="716"/>
  </r>
  <r>
    <x v="0"/>
    <x v="37"/>
    <x v="0"/>
    <x v="7"/>
    <x v="717"/>
  </r>
  <r>
    <x v="0"/>
    <x v="37"/>
    <x v="0"/>
    <x v="8"/>
    <x v="718"/>
  </r>
  <r>
    <x v="0"/>
    <x v="37"/>
    <x v="0"/>
    <x v="9"/>
    <x v="719"/>
  </r>
  <r>
    <x v="0"/>
    <x v="37"/>
    <x v="0"/>
    <x v="10"/>
    <x v="720"/>
  </r>
  <r>
    <x v="0"/>
    <x v="37"/>
    <x v="0"/>
    <x v="11"/>
    <x v="721"/>
  </r>
  <r>
    <x v="0"/>
    <x v="37"/>
    <x v="0"/>
    <x v="12"/>
    <x v="3"/>
  </r>
  <r>
    <x v="0"/>
    <x v="37"/>
    <x v="0"/>
    <x v="13"/>
    <x v="3"/>
  </r>
  <r>
    <x v="0"/>
    <x v="37"/>
    <x v="0"/>
    <x v="14"/>
    <x v="722"/>
  </r>
  <r>
    <x v="0"/>
    <x v="37"/>
    <x v="1"/>
    <x v="0"/>
    <x v="3"/>
  </r>
  <r>
    <x v="0"/>
    <x v="37"/>
    <x v="1"/>
    <x v="1"/>
    <x v="723"/>
  </r>
  <r>
    <x v="0"/>
    <x v="37"/>
    <x v="1"/>
    <x v="2"/>
    <x v="724"/>
  </r>
  <r>
    <x v="0"/>
    <x v="37"/>
    <x v="1"/>
    <x v="3"/>
    <x v="3"/>
  </r>
  <r>
    <x v="0"/>
    <x v="37"/>
    <x v="1"/>
    <x v="4"/>
    <x v="725"/>
  </r>
  <r>
    <x v="0"/>
    <x v="37"/>
    <x v="1"/>
    <x v="5"/>
    <x v="3"/>
  </r>
  <r>
    <x v="0"/>
    <x v="37"/>
    <x v="1"/>
    <x v="6"/>
    <x v="726"/>
  </r>
  <r>
    <x v="0"/>
    <x v="37"/>
    <x v="1"/>
    <x v="7"/>
    <x v="727"/>
  </r>
  <r>
    <x v="0"/>
    <x v="37"/>
    <x v="1"/>
    <x v="8"/>
    <x v="718"/>
  </r>
  <r>
    <x v="0"/>
    <x v="37"/>
    <x v="1"/>
    <x v="9"/>
    <x v="728"/>
  </r>
  <r>
    <x v="0"/>
    <x v="37"/>
    <x v="1"/>
    <x v="10"/>
    <x v="729"/>
  </r>
  <r>
    <x v="0"/>
    <x v="37"/>
    <x v="1"/>
    <x v="11"/>
    <x v="730"/>
  </r>
  <r>
    <x v="0"/>
    <x v="37"/>
    <x v="1"/>
    <x v="12"/>
    <x v="3"/>
  </r>
  <r>
    <x v="0"/>
    <x v="37"/>
    <x v="1"/>
    <x v="13"/>
    <x v="3"/>
  </r>
  <r>
    <x v="0"/>
    <x v="37"/>
    <x v="1"/>
    <x v="14"/>
    <x v="731"/>
  </r>
  <r>
    <x v="0"/>
    <x v="38"/>
    <x v="0"/>
    <x v="0"/>
    <x v="732"/>
  </r>
  <r>
    <x v="0"/>
    <x v="38"/>
    <x v="0"/>
    <x v="1"/>
    <x v="733"/>
  </r>
  <r>
    <x v="0"/>
    <x v="38"/>
    <x v="0"/>
    <x v="2"/>
    <x v="734"/>
  </r>
  <r>
    <x v="0"/>
    <x v="38"/>
    <x v="0"/>
    <x v="3"/>
    <x v="3"/>
  </r>
  <r>
    <x v="0"/>
    <x v="38"/>
    <x v="0"/>
    <x v="4"/>
    <x v="735"/>
  </r>
  <r>
    <x v="0"/>
    <x v="38"/>
    <x v="0"/>
    <x v="5"/>
    <x v="736"/>
  </r>
  <r>
    <x v="0"/>
    <x v="38"/>
    <x v="0"/>
    <x v="6"/>
    <x v="737"/>
  </r>
  <r>
    <x v="0"/>
    <x v="38"/>
    <x v="0"/>
    <x v="7"/>
    <x v="738"/>
  </r>
  <r>
    <x v="0"/>
    <x v="38"/>
    <x v="0"/>
    <x v="8"/>
    <x v="739"/>
  </r>
  <r>
    <x v="0"/>
    <x v="38"/>
    <x v="0"/>
    <x v="9"/>
    <x v="740"/>
  </r>
  <r>
    <x v="0"/>
    <x v="38"/>
    <x v="0"/>
    <x v="10"/>
    <x v="741"/>
  </r>
  <r>
    <x v="0"/>
    <x v="38"/>
    <x v="0"/>
    <x v="11"/>
    <x v="742"/>
  </r>
  <r>
    <x v="0"/>
    <x v="38"/>
    <x v="0"/>
    <x v="12"/>
    <x v="743"/>
  </r>
  <r>
    <x v="0"/>
    <x v="38"/>
    <x v="0"/>
    <x v="13"/>
    <x v="744"/>
  </r>
  <r>
    <x v="0"/>
    <x v="38"/>
    <x v="0"/>
    <x v="14"/>
    <x v="745"/>
  </r>
  <r>
    <x v="0"/>
    <x v="38"/>
    <x v="1"/>
    <x v="0"/>
    <x v="746"/>
  </r>
  <r>
    <x v="0"/>
    <x v="38"/>
    <x v="1"/>
    <x v="1"/>
    <x v="747"/>
  </r>
  <r>
    <x v="0"/>
    <x v="38"/>
    <x v="1"/>
    <x v="2"/>
    <x v="748"/>
  </r>
  <r>
    <x v="0"/>
    <x v="38"/>
    <x v="1"/>
    <x v="3"/>
    <x v="749"/>
  </r>
  <r>
    <x v="0"/>
    <x v="38"/>
    <x v="1"/>
    <x v="4"/>
    <x v="750"/>
  </r>
  <r>
    <x v="0"/>
    <x v="38"/>
    <x v="1"/>
    <x v="5"/>
    <x v="751"/>
  </r>
  <r>
    <x v="0"/>
    <x v="38"/>
    <x v="1"/>
    <x v="6"/>
    <x v="752"/>
  </r>
  <r>
    <x v="0"/>
    <x v="38"/>
    <x v="1"/>
    <x v="7"/>
    <x v="753"/>
  </r>
  <r>
    <x v="0"/>
    <x v="38"/>
    <x v="1"/>
    <x v="8"/>
    <x v="754"/>
  </r>
  <r>
    <x v="0"/>
    <x v="38"/>
    <x v="1"/>
    <x v="9"/>
    <x v="755"/>
  </r>
  <r>
    <x v="0"/>
    <x v="38"/>
    <x v="1"/>
    <x v="10"/>
    <x v="756"/>
  </r>
  <r>
    <x v="0"/>
    <x v="38"/>
    <x v="1"/>
    <x v="11"/>
    <x v="757"/>
  </r>
  <r>
    <x v="0"/>
    <x v="38"/>
    <x v="1"/>
    <x v="12"/>
    <x v="758"/>
  </r>
  <r>
    <x v="0"/>
    <x v="38"/>
    <x v="1"/>
    <x v="13"/>
    <x v="759"/>
  </r>
  <r>
    <x v="0"/>
    <x v="38"/>
    <x v="1"/>
    <x v="14"/>
    <x v="760"/>
  </r>
  <r>
    <x v="0"/>
    <x v="39"/>
    <x v="0"/>
    <x v="0"/>
    <x v="761"/>
  </r>
  <r>
    <x v="0"/>
    <x v="39"/>
    <x v="0"/>
    <x v="1"/>
    <x v="762"/>
  </r>
  <r>
    <x v="0"/>
    <x v="39"/>
    <x v="0"/>
    <x v="2"/>
    <x v="763"/>
  </r>
  <r>
    <x v="0"/>
    <x v="39"/>
    <x v="0"/>
    <x v="3"/>
    <x v="764"/>
  </r>
  <r>
    <x v="0"/>
    <x v="39"/>
    <x v="0"/>
    <x v="4"/>
    <x v="765"/>
  </r>
  <r>
    <x v="0"/>
    <x v="39"/>
    <x v="0"/>
    <x v="5"/>
    <x v="766"/>
  </r>
  <r>
    <x v="0"/>
    <x v="39"/>
    <x v="0"/>
    <x v="6"/>
    <x v="767"/>
  </r>
  <r>
    <x v="0"/>
    <x v="39"/>
    <x v="0"/>
    <x v="7"/>
    <x v="768"/>
  </r>
  <r>
    <x v="0"/>
    <x v="39"/>
    <x v="0"/>
    <x v="8"/>
    <x v="769"/>
  </r>
  <r>
    <x v="0"/>
    <x v="39"/>
    <x v="0"/>
    <x v="9"/>
    <x v="770"/>
  </r>
  <r>
    <x v="0"/>
    <x v="39"/>
    <x v="0"/>
    <x v="10"/>
    <x v="771"/>
  </r>
  <r>
    <x v="0"/>
    <x v="39"/>
    <x v="0"/>
    <x v="11"/>
    <x v="772"/>
  </r>
  <r>
    <x v="0"/>
    <x v="39"/>
    <x v="0"/>
    <x v="12"/>
    <x v="773"/>
  </r>
  <r>
    <x v="0"/>
    <x v="39"/>
    <x v="0"/>
    <x v="13"/>
    <x v="774"/>
  </r>
  <r>
    <x v="0"/>
    <x v="39"/>
    <x v="0"/>
    <x v="14"/>
    <x v="775"/>
  </r>
  <r>
    <x v="0"/>
    <x v="39"/>
    <x v="1"/>
    <x v="0"/>
    <x v="776"/>
  </r>
  <r>
    <x v="0"/>
    <x v="39"/>
    <x v="1"/>
    <x v="1"/>
    <x v="777"/>
  </r>
  <r>
    <x v="0"/>
    <x v="39"/>
    <x v="1"/>
    <x v="2"/>
    <x v="778"/>
  </r>
  <r>
    <x v="0"/>
    <x v="39"/>
    <x v="1"/>
    <x v="3"/>
    <x v="779"/>
  </r>
  <r>
    <x v="0"/>
    <x v="39"/>
    <x v="1"/>
    <x v="4"/>
    <x v="780"/>
  </r>
  <r>
    <x v="0"/>
    <x v="39"/>
    <x v="1"/>
    <x v="5"/>
    <x v="766"/>
  </r>
  <r>
    <x v="0"/>
    <x v="39"/>
    <x v="1"/>
    <x v="6"/>
    <x v="781"/>
  </r>
  <r>
    <x v="0"/>
    <x v="39"/>
    <x v="1"/>
    <x v="7"/>
    <x v="782"/>
  </r>
  <r>
    <x v="0"/>
    <x v="39"/>
    <x v="1"/>
    <x v="8"/>
    <x v="783"/>
  </r>
  <r>
    <x v="0"/>
    <x v="39"/>
    <x v="1"/>
    <x v="9"/>
    <x v="784"/>
  </r>
  <r>
    <x v="0"/>
    <x v="39"/>
    <x v="1"/>
    <x v="10"/>
    <x v="785"/>
  </r>
  <r>
    <x v="0"/>
    <x v="39"/>
    <x v="1"/>
    <x v="11"/>
    <x v="786"/>
  </r>
  <r>
    <x v="0"/>
    <x v="39"/>
    <x v="1"/>
    <x v="12"/>
    <x v="773"/>
  </r>
  <r>
    <x v="0"/>
    <x v="39"/>
    <x v="1"/>
    <x v="13"/>
    <x v="787"/>
  </r>
  <r>
    <x v="0"/>
    <x v="39"/>
    <x v="1"/>
    <x v="14"/>
    <x v="788"/>
  </r>
  <r>
    <x v="0"/>
    <x v="40"/>
    <x v="0"/>
    <x v="0"/>
    <x v="3"/>
  </r>
  <r>
    <x v="0"/>
    <x v="40"/>
    <x v="0"/>
    <x v="1"/>
    <x v="789"/>
  </r>
  <r>
    <x v="0"/>
    <x v="40"/>
    <x v="0"/>
    <x v="2"/>
    <x v="790"/>
  </r>
  <r>
    <x v="0"/>
    <x v="40"/>
    <x v="0"/>
    <x v="3"/>
    <x v="3"/>
  </r>
  <r>
    <x v="0"/>
    <x v="40"/>
    <x v="0"/>
    <x v="4"/>
    <x v="791"/>
  </r>
  <r>
    <x v="0"/>
    <x v="40"/>
    <x v="0"/>
    <x v="5"/>
    <x v="792"/>
  </r>
  <r>
    <x v="0"/>
    <x v="40"/>
    <x v="0"/>
    <x v="6"/>
    <x v="793"/>
  </r>
  <r>
    <x v="0"/>
    <x v="40"/>
    <x v="0"/>
    <x v="7"/>
    <x v="794"/>
  </r>
  <r>
    <x v="0"/>
    <x v="40"/>
    <x v="0"/>
    <x v="8"/>
    <x v="795"/>
  </r>
  <r>
    <x v="0"/>
    <x v="40"/>
    <x v="0"/>
    <x v="9"/>
    <x v="796"/>
  </r>
  <r>
    <x v="0"/>
    <x v="40"/>
    <x v="0"/>
    <x v="10"/>
    <x v="797"/>
  </r>
  <r>
    <x v="0"/>
    <x v="40"/>
    <x v="0"/>
    <x v="11"/>
    <x v="798"/>
  </r>
  <r>
    <x v="0"/>
    <x v="40"/>
    <x v="0"/>
    <x v="12"/>
    <x v="709"/>
  </r>
  <r>
    <x v="0"/>
    <x v="40"/>
    <x v="0"/>
    <x v="13"/>
    <x v="799"/>
  </r>
  <r>
    <x v="0"/>
    <x v="40"/>
    <x v="0"/>
    <x v="14"/>
    <x v="800"/>
  </r>
  <r>
    <x v="0"/>
    <x v="40"/>
    <x v="1"/>
    <x v="0"/>
    <x v="801"/>
  </r>
  <r>
    <x v="0"/>
    <x v="40"/>
    <x v="1"/>
    <x v="1"/>
    <x v="802"/>
  </r>
  <r>
    <x v="0"/>
    <x v="40"/>
    <x v="1"/>
    <x v="2"/>
    <x v="803"/>
  </r>
  <r>
    <x v="0"/>
    <x v="40"/>
    <x v="1"/>
    <x v="3"/>
    <x v="43"/>
  </r>
  <r>
    <x v="0"/>
    <x v="40"/>
    <x v="1"/>
    <x v="4"/>
    <x v="804"/>
  </r>
  <r>
    <x v="0"/>
    <x v="40"/>
    <x v="1"/>
    <x v="5"/>
    <x v="792"/>
  </r>
  <r>
    <x v="0"/>
    <x v="40"/>
    <x v="1"/>
    <x v="6"/>
    <x v="805"/>
  </r>
  <r>
    <x v="0"/>
    <x v="40"/>
    <x v="1"/>
    <x v="7"/>
    <x v="794"/>
  </r>
  <r>
    <x v="0"/>
    <x v="40"/>
    <x v="1"/>
    <x v="8"/>
    <x v="806"/>
  </r>
  <r>
    <x v="0"/>
    <x v="40"/>
    <x v="1"/>
    <x v="9"/>
    <x v="807"/>
  </r>
  <r>
    <x v="0"/>
    <x v="40"/>
    <x v="1"/>
    <x v="10"/>
    <x v="808"/>
  </r>
  <r>
    <x v="0"/>
    <x v="40"/>
    <x v="1"/>
    <x v="11"/>
    <x v="809"/>
  </r>
  <r>
    <x v="0"/>
    <x v="40"/>
    <x v="1"/>
    <x v="12"/>
    <x v="810"/>
  </r>
  <r>
    <x v="0"/>
    <x v="40"/>
    <x v="1"/>
    <x v="13"/>
    <x v="811"/>
  </r>
  <r>
    <x v="0"/>
    <x v="40"/>
    <x v="1"/>
    <x v="14"/>
    <x v="812"/>
  </r>
  <r>
    <x v="0"/>
    <x v="41"/>
    <x v="0"/>
    <x v="0"/>
    <x v="3"/>
  </r>
  <r>
    <x v="0"/>
    <x v="41"/>
    <x v="0"/>
    <x v="1"/>
    <x v="813"/>
  </r>
  <r>
    <x v="0"/>
    <x v="41"/>
    <x v="0"/>
    <x v="2"/>
    <x v="814"/>
  </r>
  <r>
    <x v="0"/>
    <x v="41"/>
    <x v="0"/>
    <x v="3"/>
    <x v="3"/>
  </r>
  <r>
    <x v="0"/>
    <x v="41"/>
    <x v="0"/>
    <x v="4"/>
    <x v="815"/>
  </r>
  <r>
    <x v="0"/>
    <x v="41"/>
    <x v="0"/>
    <x v="5"/>
    <x v="816"/>
  </r>
  <r>
    <x v="0"/>
    <x v="41"/>
    <x v="0"/>
    <x v="6"/>
    <x v="817"/>
  </r>
  <r>
    <x v="0"/>
    <x v="41"/>
    <x v="0"/>
    <x v="7"/>
    <x v="818"/>
  </r>
  <r>
    <x v="0"/>
    <x v="41"/>
    <x v="0"/>
    <x v="8"/>
    <x v="819"/>
  </r>
  <r>
    <x v="0"/>
    <x v="41"/>
    <x v="0"/>
    <x v="9"/>
    <x v="820"/>
  </r>
  <r>
    <x v="0"/>
    <x v="41"/>
    <x v="0"/>
    <x v="10"/>
    <x v="821"/>
  </r>
  <r>
    <x v="0"/>
    <x v="41"/>
    <x v="0"/>
    <x v="11"/>
    <x v="822"/>
  </r>
  <r>
    <x v="0"/>
    <x v="41"/>
    <x v="0"/>
    <x v="12"/>
    <x v="3"/>
  </r>
  <r>
    <x v="0"/>
    <x v="41"/>
    <x v="0"/>
    <x v="13"/>
    <x v="823"/>
  </r>
  <r>
    <x v="0"/>
    <x v="41"/>
    <x v="0"/>
    <x v="14"/>
    <x v="824"/>
  </r>
  <r>
    <x v="0"/>
    <x v="41"/>
    <x v="1"/>
    <x v="0"/>
    <x v="43"/>
  </r>
  <r>
    <x v="0"/>
    <x v="41"/>
    <x v="1"/>
    <x v="1"/>
    <x v="825"/>
  </r>
  <r>
    <x v="0"/>
    <x v="41"/>
    <x v="1"/>
    <x v="2"/>
    <x v="826"/>
  </r>
  <r>
    <x v="0"/>
    <x v="41"/>
    <x v="1"/>
    <x v="3"/>
    <x v="43"/>
  </r>
  <r>
    <x v="0"/>
    <x v="41"/>
    <x v="1"/>
    <x v="4"/>
    <x v="827"/>
  </r>
  <r>
    <x v="0"/>
    <x v="41"/>
    <x v="1"/>
    <x v="5"/>
    <x v="816"/>
  </r>
  <r>
    <x v="0"/>
    <x v="41"/>
    <x v="1"/>
    <x v="6"/>
    <x v="828"/>
  </r>
  <r>
    <x v="0"/>
    <x v="41"/>
    <x v="1"/>
    <x v="7"/>
    <x v="829"/>
  </r>
  <r>
    <x v="0"/>
    <x v="41"/>
    <x v="1"/>
    <x v="8"/>
    <x v="830"/>
  </r>
  <r>
    <x v="0"/>
    <x v="41"/>
    <x v="1"/>
    <x v="9"/>
    <x v="820"/>
  </r>
  <r>
    <x v="0"/>
    <x v="41"/>
    <x v="1"/>
    <x v="10"/>
    <x v="831"/>
  </r>
  <r>
    <x v="0"/>
    <x v="41"/>
    <x v="1"/>
    <x v="11"/>
    <x v="832"/>
  </r>
  <r>
    <x v="0"/>
    <x v="41"/>
    <x v="1"/>
    <x v="12"/>
    <x v="833"/>
  </r>
  <r>
    <x v="0"/>
    <x v="41"/>
    <x v="1"/>
    <x v="13"/>
    <x v="834"/>
  </r>
  <r>
    <x v="0"/>
    <x v="41"/>
    <x v="1"/>
    <x v="14"/>
    <x v="835"/>
  </r>
  <r>
    <x v="0"/>
    <x v="42"/>
    <x v="0"/>
    <x v="0"/>
    <x v="3"/>
  </r>
  <r>
    <x v="0"/>
    <x v="42"/>
    <x v="0"/>
    <x v="1"/>
    <x v="836"/>
  </r>
  <r>
    <x v="0"/>
    <x v="42"/>
    <x v="0"/>
    <x v="2"/>
    <x v="837"/>
  </r>
  <r>
    <x v="0"/>
    <x v="42"/>
    <x v="0"/>
    <x v="3"/>
    <x v="3"/>
  </r>
  <r>
    <x v="0"/>
    <x v="42"/>
    <x v="0"/>
    <x v="4"/>
    <x v="838"/>
  </r>
  <r>
    <x v="0"/>
    <x v="42"/>
    <x v="0"/>
    <x v="5"/>
    <x v="3"/>
  </r>
  <r>
    <x v="0"/>
    <x v="42"/>
    <x v="0"/>
    <x v="6"/>
    <x v="839"/>
  </r>
  <r>
    <x v="0"/>
    <x v="42"/>
    <x v="0"/>
    <x v="7"/>
    <x v="3"/>
  </r>
  <r>
    <x v="0"/>
    <x v="42"/>
    <x v="0"/>
    <x v="8"/>
    <x v="840"/>
  </r>
  <r>
    <x v="0"/>
    <x v="42"/>
    <x v="0"/>
    <x v="9"/>
    <x v="841"/>
  </r>
  <r>
    <x v="0"/>
    <x v="42"/>
    <x v="0"/>
    <x v="10"/>
    <x v="842"/>
  </r>
  <r>
    <x v="0"/>
    <x v="42"/>
    <x v="0"/>
    <x v="11"/>
    <x v="843"/>
  </r>
  <r>
    <x v="0"/>
    <x v="42"/>
    <x v="0"/>
    <x v="12"/>
    <x v="833"/>
  </r>
  <r>
    <x v="0"/>
    <x v="42"/>
    <x v="0"/>
    <x v="13"/>
    <x v="3"/>
  </r>
  <r>
    <x v="0"/>
    <x v="42"/>
    <x v="0"/>
    <x v="14"/>
    <x v="844"/>
  </r>
  <r>
    <x v="0"/>
    <x v="42"/>
    <x v="1"/>
    <x v="0"/>
    <x v="3"/>
  </r>
  <r>
    <x v="0"/>
    <x v="42"/>
    <x v="1"/>
    <x v="1"/>
    <x v="845"/>
  </r>
  <r>
    <x v="0"/>
    <x v="42"/>
    <x v="1"/>
    <x v="2"/>
    <x v="846"/>
  </r>
  <r>
    <x v="0"/>
    <x v="42"/>
    <x v="1"/>
    <x v="3"/>
    <x v="43"/>
  </r>
  <r>
    <x v="0"/>
    <x v="42"/>
    <x v="1"/>
    <x v="4"/>
    <x v="847"/>
  </r>
  <r>
    <x v="0"/>
    <x v="42"/>
    <x v="1"/>
    <x v="5"/>
    <x v="3"/>
  </r>
  <r>
    <x v="0"/>
    <x v="42"/>
    <x v="1"/>
    <x v="6"/>
    <x v="839"/>
  </r>
  <r>
    <x v="0"/>
    <x v="42"/>
    <x v="1"/>
    <x v="7"/>
    <x v="3"/>
  </r>
  <r>
    <x v="0"/>
    <x v="42"/>
    <x v="1"/>
    <x v="8"/>
    <x v="848"/>
  </r>
  <r>
    <x v="0"/>
    <x v="42"/>
    <x v="1"/>
    <x v="9"/>
    <x v="849"/>
  </r>
  <r>
    <x v="0"/>
    <x v="42"/>
    <x v="1"/>
    <x v="10"/>
    <x v="850"/>
  </r>
  <r>
    <x v="0"/>
    <x v="42"/>
    <x v="1"/>
    <x v="11"/>
    <x v="851"/>
  </r>
  <r>
    <x v="0"/>
    <x v="42"/>
    <x v="1"/>
    <x v="12"/>
    <x v="833"/>
  </r>
  <r>
    <x v="0"/>
    <x v="42"/>
    <x v="1"/>
    <x v="13"/>
    <x v="3"/>
  </r>
  <r>
    <x v="0"/>
    <x v="42"/>
    <x v="1"/>
    <x v="14"/>
    <x v="0"/>
  </r>
  <r>
    <x v="0"/>
    <x v="43"/>
    <x v="0"/>
    <x v="0"/>
    <x v="3"/>
  </r>
  <r>
    <x v="0"/>
    <x v="43"/>
    <x v="0"/>
    <x v="1"/>
    <x v="852"/>
  </r>
  <r>
    <x v="0"/>
    <x v="43"/>
    <x v="0"/>
    <x v="2"/>
    <x v="853"/>
  </r>
  <r>
    <x v="0"/>
    <x v="43"/>
    <x v="0"/>
    <x v="3"/>
    <x v="3"/>
  </r>
  <r>
    <x v="0"/>
    <x v="43"/>
    <x v="0"/>
    <x v="4"/>
    <x v="854"/>
  </r>
  <r>
    <x v="0"/>
    <x v="43"/>
    <x v="0"/>
    <x v="5"/>
    <x v="3"/>
  </r>
  <r>
    <x v="0"/>
    <x v="43"/>
    <x v="0"/>
    <x v="6"/>
    <x v="855"/>
  </r>
  <r>
    <x v="0"/>
    <x v="43"/>
    <x v="0"/>
    <x v="7"/>
    <x v="3"/>
  </r>
  <r>
    <x v="0"/>
    <x v="43"/>
    <x v="0"/>
    <x v="8"/>
    <x v="856"/>
  </r>
  <r>
    <x v="0"/>
    <x v="43"/>
    <x v="0"/>
    <x v="9"/>
    <x v="857"/>
  </r>
  <r>
    <x v="0"/>
    <x v="43"/>
    <x v="0"/>
    <x v="10"/>
    <x v="858"/>
  </r>
  <r>
    <x v="0"/>
    <x v="43"/>
    <x v="0"/>
    <x v="11"/>
    <x v="859"/>
  </r>
  <r>
    <x v="0"/>
    <x v="43"/>
    <x v="0"/>
    <x v="12"/>
    <x v="833"/>
  </r>
  <r>
    <x v="0"/>
    <x v="43"/>
    <x v="0"/>
    <x v="13"/>
    <x v="3"/>
  </r>
  <r>
    <x v="0"/>
    <x v="43"/>
    <x v="0"/>
    <x v="14"/>
    <x v="860"/>
  </r>
  <r>
    <x v="0"/>
    <x v="43"/>
    <x v="1"/>
    <x v="0"/>
    <x v="3"/>
  </r>
  <r>
    <x v="0"/>
    <x v="43"/>
    <x v="1"/>
    <x v="1"/>
    <x v="43"/>
  </r>
  <r>
    <x v="0"/>
    <x v="43"/>
    <x v="1"/>
    <x v="2"/>
    <x v="43"/>
  </r>
  <r>
    <x v="0"/>
    <x v="43"/>
    <x v="1"/>
    <x v="3"/>
    <x v="3"/>
  </r>
  <r>
    <x v="0"/>
    <x v="43"/>
    <x v="1"/>
    <x v="4"/>
    <x v="861"/>
  </r>
  <r>
    <x v="0"/>
    <x v="43"/>
    <x v="1"/>
    <x v="5"/>
    <x v="3"/>
  </r>
  <r>
    <x v="0"/>
    <x v="43"/>
    <x v="1"/>
    <x v="6"/>
    <x v="855"/>
  </r>
  <r>
    <x v="0"/>
    <x v="43"/>
    <x v="1"/>
    <x v="7"/>
    <x v="3"/>
  </r>
  <r>
    <x v="0"/>
    <x v="43"/>
    <x v="1"/>
    <x v="8"/>
    <x v="862"/>
  </r>
  <r>
    <x v="0"/>
    <x v="43"/>
    <x v="1"/>
    <x v="9"/>
    <x v="857"/>
  </r>
  <r>
    <x v="0"/>
    <x v="43"/>
    <x v="1"/>
    <x v="10"/>
    <x v="863"/>
  </r>
  <r>
    <x v="0"/>
    <x v="43"/>
    <x v="1"/>
    <x v="11"/>
    <x v="864"/>
  </r>
  <r>
    <x v="0"/>
    <x v="43"/>
    <x v="1"/>
    <x v="12"/>
    <x v="833"/>
  </r>
  <r>
    <x v="0"/>
    <x v="43"/>
    <x v="1"/>
    <x v="13"/>
    <x v="3"/>
  </r>
  <r>
    <x v="0"/>
    <x v="43"/>
    <x v="1"/>
    <x v="14"/>
    <x v="865"/>
  </r>
  <r>
    <x v="0"/>
    <x v="44"/>
    <x v="0"/>
    <x v="0"/>
    <x v="3"/>
  </r>
  <r>
    <x v="0"/>
    <x v="44"/>
    <x v="0"/>
    <x v="1"/>
    <x v="866"/>
  </r>
  <r>
    <x v="0"/>
    <x v="44"/>
    <x v="0"/>
    <x v="2"/>
    <x v="867"/>
  </r>
  <r>
    <x v="0"/>
    <x v="44"/>
    <x v="0"/>
    <x v="3"/>
    <x v="3"/>
  </r>
  <r>
    <x v="0"/>
    <x v="44"/>
    <x v="0"/>
    <x v="4"/>
    <x v="868"/>
  </r>
  <r>
    <x v="0"/>
    <x v="44"/>
    <x v="0"/>
    <x v="5"/>
    <x v="3"/>
  </r>
  <r>
    <x v="0"/>
    <x v="44"/>
    <x v="0"/>
    <x v="6"/>
    <x v="869"/>
  </r>
  <r>
    <x v="0"/>
    <x v="44"/>
    <x v="0"/>
    <x v="7"/>
    <x v="3"/>
  </r>
  <r>
    <x v="0"/>
    <x v="44"/>
    <x v="0"/>
    <x v="8"/>
    <x v="870"/>
  </r>
  <r>
    <x v="0"/>
    <x v="44"/>
    <x v="0"/>
    <x v="9"/>
    <x v="871"/>
  </r>
  <r>
    <x v="0"/>
    <x v="44"/>
    <x v="0"/>
    <x v="10"/>
    <x v="872"/>
  </r>
  <r>
    <x v="0"/>
    <x v="44"/>
    <x v="0"/>
    <x v="11"/>
    <x v="873"/>
  </r>
  <r>
    <x v="0"/>
    <x v="44"/>
    <x v="0"/>
    <x v="12"/>
    <x v="3"/>
  </r>
  <r>
    <x v="0"/>
    <x v="44"/>
    <x v="0"/>
    <x v="13"/>
    <x v="3"/>
  </r>
  <r>
    <x v="0"/>
    <x v="44"/>
    <x v="0"/>
    <x v="14"/>
    <x v="874"/>
  </r>
  <r>
    <x v="0"/>
    <x v="44"/>
    <x v="1"/>
    <x v="0"/>
    <x v="3"/>
  </r>
  <r>
    <x v="0"/>
    <x v="44"/>
    <x v="1"/>
    <x v="1"/>
    <x v="875"/>
  </r>
  <r>
    <x v="0"/>
    <x v="44"/>
    <x v="1"/>
    <x v="2"/>
    <x v="43"/>
  </r>
  <r>
    <x v="0"/>
    <x v="44"/>
    <x v="1"/>
    <x v="3"/>
    <x v="43"/>
  </r>
  <r>
    <x v="0"/>
    <x v="44"/>
    <x v="1"/>
    <x v="4"/>
    <x v="876"/>
  </r>
  <r>
    <x v="0"/>
    <x v="44"/>
    <x v="1"/>
    <x v="5"/>
    <x v="3"/>
  </r>
  <r>
    <x v="0"/>
    <x v="44"/>
    <x v="1"/>
    <x v="6"/>
    <x v="877"/>
  </r>
  <r>
    <x v="0"/>
    <x v="44"/>
    <x v="1"/>
    <x v="7"/>
    <x v="3"/>
  </r>
  <r>
    <x v="0"/>
    <x v="44"/>
    <x v="1"/>
    <x v="8"/>
    <x v="878"/>
  </r>
  <r>
    <x v="0"/>
    <x v="44"/>
    <x v="1"/>
    <x v="9"/>
    <x v="871"/>
  </r>
  <r>
    <x v="0"/>
    <x v="44"/>
    <x v="1"/>
    <x v="10"/>
    <x v="879"/>
  </r>
  <r>
    <x v="0"/>
    <x v="44"/>
    <x v="1"/>
    <x v="11"/>
    <x v="880"/>
  </r>
  <r>
    <x v="0"/>
    <x v="44"/>
    <x v="1"/>
    <x v="12"/>
    <x v="3"/>
  </r>
  <r>
    <x v="0"/>
    <x v="44"/>
    <x v="1"/>
    <x v="13"/>
    <x v="3"/>
  </r>
  <r>
    <x v="0"/>
    <x v="44"/>
    <x v="1"/>
    <x v="14"/>
    <x v="881"/>
  </r>
  <r>
    <x v="0"/>
    <x v="45"/>
    <x v="0"/>
    <x v="0"/>
    <x v="882"/>
  </r>
  <r>
    <x v="0"/>
    <x v="45"/>
    <x v="0"/>
    <x v="1"/>
    <x v="883"/>
  </r>
  <r>
    <x v="0"/>
    <x v="45"/>
    <x v="0"/>
    <x v="2"/>
    <x v="884"/>
  </r>
  <r>
    <x v="0"/>
    <x v="45"/>
    <x v="0"/>
    <x v="3"/>
    <x v="3"/>
  </r>
  <r>
    <x v="0"/>
    <x v="45"/>
    <x v="0"/>
    <x v="4"/>
    <x v="885"/>
  </r>
  <r>
    <x v="0"/>
    <x v="45"/>
    <x v="0"/>
    <x v="5"/>
    <x v="886"/>
  </r>
  <r>
    <x v="0"/>
    <x v="45"/>
    <x v="0"/>
    <x v="6"/>
    <x v="887"/>
  </r>
  <r>
    <x v="0"/>
    <x v="45"/>
    <x v="0"/>
    <x v="7"/>
    <x v="3"/>
  </r>
  <r>
    <x v="0"/>
    <x v="45"/>
    <x v="0"/>
    <x v="8"/>
    <x v="888"/>
  </r>
  <r>
    <x v="0"/>
    <x v="45"/>
    <x v="0"/>
    <x v="9"/>
    <x v="889"/>
  </r>
  <r>
    <x v="0"/>
    <x v="45"/>
    <x v="0"/>
    <x v="10"/>
    <x v="890"/>
  </r>
  <r>
    <x v="0"/>
    <x v="45"/>
    <x v="0"/>
    <x v="11"/>
    <x v="891"/>
  </r>
  <r>
    <x v="0"/>
    <x v="45"/>
    <x v="0"/>
    <x v="12"/>
    <x v="892"/>
  </r>
  <r>
    <x v="0"/>
    <x v="45"/>
    <x v="0"/>
    <x v="13"/>
    <x v="3"/>
  </r>
  <r>
    <x v="0"/>
    <x v="45"/>
    <x v="0"/>
    <x v="14"/>
    <x v="893"/>
  </r>
  <r>
    <x v="0"/>
    <x v="45"/>
    <x v="1"/>
    <x v="0"/>
    <x v="882"/>
  </r>
  <r>
    <x v="0"/>
    <x v="45"/>
    <x v="1"/>
    <x v="1"/>
    <x v="43"/>
  </r>
  <r>
    <x v="0"/>
    <x v="45"/>
    <x v="1"/>
    <x v="2"/>
    <x v="894"/>
  </r>
  <r>
    <x v="0"/>
    <x v="45"/>
    <x v="1"/>
    <x v="3"/>
    <x v="43"/>
  </r>
  <r>
    <x v="0"/>
    <x v="45"/>
    <x v="1"/>
    <x v="4"/>
    <x v="895"/>
  </r>
  <r>
    <x v="0"/>
    <x v="45"/>
    <x v="1"/>
    <x v="5"/>
    <x v="886"/>
  </r>
  <r>
    <x v="0"/>
    <x v="45"/>
    <x v="1"/>
    <x v="6"/>
    <x v="896"/>
  </r>
  <r>
    <x v="0"/>
    <x v="45"/>
    <x v="1"/>
    <x v="7"/>
    <x v="3"/>
  </r>
  <r>
    <x v="0"/>
    <x v="45"/>
    <x v="1"/>
    <x v="8"/>
    <x v="897"/>
  </r>
  <r>
    <x v="0"/>
    <x v="45"/>
    <x v="1"/>
    <x v="9"/>
    <x v="898"/>
  </r>
  <r>
    <x v="0"/>
    <x v="45"/>
    <x v="1"/>
    <x v="10"/>
    <x v="899"/>
  </r>
  <r>
    <x v="0"/>
    <x v="45"/>
    <x v="1"/>
    <x v="11"/>
    <x v="900"/>
  </r>
  <r>
    <x v="0"/>
    <x v="45"/>
    <x v="1"/>
    <x v="12"/>
    <x v="892"/>
  </r>
  <r>
    <x v="0"/>
    <x v="45"/>
    <x v="1"/>
    <x v="13"/>
    <x v="901"/>
  </r>
  <r>
    <x v="0"/>
    <x v="45"/>
    <x v="1"/>
    <x v="14"/>
    <x v="902"/>
  </r>
  <r>
    <x v="0"/>
    <x v="46"/>
    <x v="0"/>
    <x v="0"/>
    <x v="3"/>
  </r>
  <r>
    <x v="0"/>
    <x v="46"/>
    <x v="0"/>
    <x v="1"/>
    <x v="903"/>
  </r>
  <r>
    <x v="0"/>
    <x v="46"/>
    <x v="0"/>
    <x v="2"/>
    <x v="904"/>
  </r>
  <r>
    <x v="0"/>
    <x v="46"/>
    <x v="0"/>
    <x v="3"/>
    <x v="3"/>
  </r>
  <r>
    <x v="0"/>
    <x v="46"/>
    <x v="0"/>
    <x v="4"/>
    <x v="905"/>
  </r>
  <r>
    <x v="0"/>
    <x v="46"/>
    <x v="0"/>
    <x v="5"/>
    <x v="906"/>
  </r>
  <r>
    <x v="0"/>
    <x v="46"/>
    <x v="0"/>
    <x v="6"/>
    <x v="907"/>
  </r>
  <r>
    <x v="0"/>
    <x v="46"/>
    <x v="0"/>
    <x v="7"/>
    <x v="908"/>
  </r>
  <r>
    <x v="0"/>
    <x v="46"/>
    <x v="0"/>
    <x v="8"/>
    <x v="909"/>
  </r>
  <r>
    <x v="0"/>
    <x v="46"/>
    <x v="0"/>
    <x v="9"/>
    <x v="910"/>
  </r>
  <r>
    <x v="0"/>
    <x v="46"/>
    <x v="0"/>
    <x v="10"/>
    <x v="911"/>
  </r>
  <r>
    <x v="0"/>
    <x v="46"/>
    <x v="0"/>
    <x v="11"/>
    <x v="912"/>
  </r>
  <r>
    <x v="0"/>
    <x v="46"/>
    <x v="0"/>
    <x v="12"/>
    <x v="3"/>
  </r>
  <r>
    <x v="0"/>
    <x v="46"/>
    <x v="0"/>
    <x v="13"/>
    <x v="3"/>
  </r>
  <r>
    <x v="0"/>
    <x v="46"/>
    <x v="0"/>
    <x v="14"/>
    <x v="913"/>
  </r>
  <r>
    <x v="0"/>
    <x v="46"/>
    <x v="1"/>
    <x v="0"/>
    <x v="3"/>
  </r>
  <r>
    <x v="0"/>
    <x v="46"/>
    <x v="1"/>
    <x v="1"/>
    <x v="914"/>
  </r>
  <r>
    <x v="0"/>
    <x v="46"/>
    <x v="1"/>
    <x v="2"/>
    <x v="915"/>
  </r>
  <r>
    <x v="0"/>
    <x v="46"/>
    <x v="1"/>
    <x v="3"/>
    <x v="43"/>
  </r>
  <r>
    <x v="0"/>
    <x v="46"/>
    <x v="1"/>
    <x v="4"/>
    <x v="916"/>
  </r>
  <r>
    <x v="0"/>
    <x v="46"/>
    <x v="1"/>
    <x v="5"/>
    <x v="906"/>
  </r>
  <r>
    <x v="0"/>
    <x v="46"/>
    <x v="1"/>
    <x v="6"/>
    <x v="917"/>
  </r>
  <r>
    <x v="0"/>
    <x v="46"/>
    <x v="1"/>
    <x v="7"/>
    <x v="908"/>
  </r>
  <r>
    <x v="0"/>
    <x v="46"/>
    <x v="1"/>
    <x v="8"/>
    <x v="909"/>
  </r>
  <r>
    <x v="0"/>
    <x v="46"/>
    <x v="1"/>
    <x v="9"/>
    <x v="918"/>
  </r>
  <r>
    <x v="0"/>
    <x v="46"/>
    <x v="1"/>
    <x v="10"/>
    <x v="919"/>
  </r>
  <r>
    <x v="0"/>
    <x v="46"/>
    <x v="1"/>
    <x v="11"/>
    <x v="920"/>
  </r>
  <r>
    <x v="0"/>
    <x v="46"/>
    <x v="1"/>
    <x v="12"/>
    <x v="3"/>
  </r>
  <r>
    <x v="0"/>
    <x v="46"/>
    <x v="1"/>
    <x v="13"/>
    <x v="3"/>
  </r>
  <r>
    <x v="0"/>
    <x v="46"/>
    <x v="1"/>
    <x v="14"/>
    <x v="921"/>
  </r>
  <r>
    <x v="0"/>
    <x v="47"/>
    <x v="0"/>
    <x v="0"/>
    <x v="3"/>
  </r>
  <r>
    <x v="0"/>
    <x v="47"/>
    <x v="0"/>
    <x v="1"/>
    <x v="922"/>
  </r>
  <r>
    <x v="0"/>
    <x v="47"/>
    <x v="0"/>
    <x v="2"/>
    <x v="3"/>
  </r>
  <r>
    <x v="0"/>
    <x v="47"/>
    <x v="0"/>
    <x v="3"/>
    <x v="3"/>
  </r>
  <r>
    <x v="0"/>
    <x v="47"/>
    <x v="0"/>
    <x v="4"/>
    <x v="3"/>
  </r>
  <r>
    <x v="0"/>
    <x v="47"/>
    <x v="0"/>
    <x v="5"/>
    <x v="3"/>
  </r>
  <r>
    <x v="0"/>
    <x v="47"/>
    <x v="0"/>
    <x v="6"/>
    <x v="923"/>
  </r>
  <r>
    <x v="0"/>
    <x v="47"/>
    <x v="0"/>
    <x v="7"/>
    <x v="924"/>
  </r>
  <r>
    <x v="0"/>
    <x v="47"/>
    <x v="0"/>
    <x v="8"/>
    <x v="925"/>
  </r>
  <r>
    <x v="0"/>
    <x v="47"/>
    <x v="0"/>
    <x v="9"/>
    <x v="926"/>
  </r>
  <r>
    <x v="0"/>
    <x v="47"/>
    <x v="0"/>
    <x v="10"/>
    <x v="3"/>
  </r>
  <r>
    <x v="0"/>
    <x v="47"/>
    <x v="0"/>
    <x v="11"/>
    <x v="927"/>
  </r>
  <r>
    <x v="0"/>
    <x v="47"/>
    <x v="0"/>
    <x v="12"/>
    <x v="3"/>
  </r>
  <r>
    <x v="0"/>
    <x v="47"/>
    <x v="0"/>
    <x v="13"/>
    <x v="3"/>
  </r>
  <r>
    <x v="0"/>
    <x v="47"/>
    <x v="0"/>
    <x v="14"/>
    <x v="3"/>
  </r>
  <r>
    <x v="0"/>
    <x v="47"/>
    <x v="1"/>
    <x v="0"/>
    <x v="3"/>
  </r>
  <r>
    <x v="0"/>
    <x v="47"/>
    <x v="1"/>
    <x v="1"/>
    <x v="922"/>
  </r>
  <r>
    <x v="0"/>
    <x v="47"/>
    <x v="1"/>
    <x v="2"/>
    <x v="3"/>
  </r>
  <r>
    <x v="0"/>
    <x v="47"/>
    <x v="1"/>
    <x v="3"/>
    <x v="3"/>
  </r>
  <r>
    <x v="0"/>
    <x v="47"/>
    <x v="1"/>
    <x v="4"/>
    <x v="3"/>
  </r>
  <r>
    <x v="0"/>
    <x v="47"/>
    <x v="1"/>
    <x v="5"/>
    <x v="3"/>
  </r>
  <r>
    <x v="0"/>
    <x v="47"/>
    <x v="1"/>
    <x v="6"/>
    <x v="923"/>
  </r>
  <r>
    <x v="0"/>
    <x v="47"/>
    <x v="1"/>
    <x v="7"/>
    <x v="924"/>
  </r>
  <r>
    <x v="0"/>
    <x v="47"/>
    <x v="1"/>
    <x v="8"/>
    <x v="925"/>
  </r>
  <r>
    <x v="0"/>
    <x v="47"/>
    <x v="1"/>
    <x v="9"/>
    <x v="926"/>
  </r>
  <r>
    <x v="0"/>
    <x v="47"/>
    <x v="1"/>
    <x v="10"/>
    <x v="3"/>
  </r>
  <r>
    <x v="0"/>
    <x v="47"/>
    <x v="1"/>
    <x v="11"/>
    <x v="927"/>
  </r>
  <r>
    <x v="0"/>
    <x v="47"/>
    <x v="1"/>
    <x v="12"/>
    <x v="3"/>
  </r>
  <r>
    <x v="0"/>
    <x v="47"/>
    <x v="1"/>
    <x v="13"/>
    <x v="3"/>
  </r>
  <r>
    <x v="0"/>
    <x v="47"/>
    <x v="1"/>
    <x v="14"/>
    <x v="3"/>
  </r>
  <r>
    <x v="0"/>
    <x v="48"/>
    <x v="0"/>
    <x v="0"/>
    <x v="928"/>
  </r>
  <r>
    <x v="0"/>
    <x v="48"/>
    <x v="0"/>
    <x v="1"/>
    <x v="929"/>
  </r>
  <r>
    <x v="0"/>
    <x v="48"/>
    <x v="0"/>
    <x v="2"/>
    <x v="930"/>
  </r>
  <r>
    <x v="0"/>
    <x v="48"/>
    <x v="0"/>
    <x v="3"/>
    <x v="3"/>
  </r>
  <r>
    <x v="0"/>
    <x v="48"/>
    <x v="0"/>
    <x v="4"/>
    <x v="931"/>
  </r>
  <r>
    <x v="0"/>
    <x v="48"/>
    <x v="0"/>
    <x v="5"/>
    <x v="3"/>
  </r>
  <r>
    <x v="0"/>
    <x v="48"/>
    <x v="0"/>
    <x v="6"/>
    <x v="932"/>
  </r>
  <r>
    <x v="0"/>
    <x v="48"/>
    <x v="0"/>
    <x v="7"/>
    <x v="933"/>
  </r>
  <r>
    <x v="0"/>
    <x v="48"/>
    <x v="0"/>
    <x v="8"/>
    <x v="934"/>
  </r>
  <r>
    <x v="0"/>
    <x v="48"/>
    <x v="0"/>
    <x v="9"/>
    <x v="935"/>
  </r>
  <r>
    <x v="0"/>
    <x v="48"/>
    <x v="0"/>
    <x v="10"/>
    <x v="936"/>
  </r>
  <r>
    <x v="0"/>
    <x v="48"/>
    <x v="0"/>
    <x v="11"/>
    <x v="937"/>
  </r>
  <r>
    <x v="0"/>
    <x v="48"/>
    <x v="0"/>
    <x v="12"/>
    <x v="938"/>
  </r>
  <r>
    <x v="0"/>
    <x v="48"/>
    <x v="0"/>
    <x v="13"/>
    <x v="939"/>
  </r>
  <r>
    <x v="0"/>
    <x v="48"/>
    <x v="0"/>
    <x v="14"/>
    <x v="940"/>
  </r>
  <r>
    <x v="0"/>
    <x v="48"/>
    <x v="1"/>
    <x v="0"/>
    <x v="928"/>
  </r>
  <r>
    <x v="0"/>
    <x v="48"/>
    <x v="1"/>
    <x v="1"/>
    <x v="941"/>
  </r>
  <r>
    <x v="0"/>
    <x v="48"/>
    <x v="1"/>
    <x v="2"/>
    <x v="942"/>
  </r>
  <r>
    <x v="0"/>
    <x v="48"/>
    <x v="1"/>
    <x v="3"/>
    <x v="43"/>
  </r>
  <r>
    <x v="0"/>
    <x v="48"/>
    <x v="1"/>
    <x v="4"/>
    <x v="943"/>
  </r>
  <r>
    <x v="0"/>
    <x v="48"/>
    <x v="1"/>
    <x v="5"/>
    <x v="3"/>
  </r>
  <r>
    <x v="0"/>
    <x v="48"/>
    <x v="1"/>
    <x v="6"/>
    <x v="944"/>
  </r>
  <r>
    <x v="0"/>
    <x v="48"/>
    <x v="1"/>
    <x v="7"/>
    <x v="933"/>
  </r>
  <r>
    <x v="0"/>
    <x v="48"/>
    <x v="1"/>
    <x v="8"/>
    <x v="945"/>
  </r>
  <r>
    <x v="0"/>
    <x v="48"/>
    <x v="1"/>
    <x v="9"/>
    <x v="946"/>
  </r>
  <r>
    <x v="0"/>
    <x v="48"/>
    <x v="1"/>
    <x v="10"/>
    <x v="947"/>
  </r>
  <r>
    <x v="0"/>
    <x v="48"/>
    <x v="1"/>
    <x v="11"/>
    <x v="948"/>
  </r>
  <r>
    <x v="0"/>
    <x v="48"/>
    <x v="1"/>
    <x v="12"/>
    <x v="938"/>
  </r>
  <r>
    <x v="0"/>
    <x v="48"/>
    <x v="1"/>
    <x v="13"/>
    <x v="939"/>
  </r>
  <r>
    <x v="0"/>
    <x v="48"/>
    <x v="1"/>
    <x v="14"/>
    <x v="949"/>
  </r>
  <r>
    <x v="0"/>
    <x v="49"/>
    <x v="0"/>
    <x v="0"/>
    <x v="950"/>
  </r>
  <r>
    <x v="0"/>
    <x v="49"/>
    <x v="0"/>
    <x v="1"/>
    <x v="3"/>
  </r>
  <r>
    <x v="0"/>
    <x v="49"/>
    <x v="0"/>
    <x v="2"/>
    <x v="3"/>
  </r>
  <r>
    <x v="0"/>
    <x v="49"/>
    <x v="0"/>
    <x v="3"/>
    <x v="3"/>
  </r>
  <r>
    <x v="0"/>
    <x v="49"/>
    <x v="0"/>
    <x v="4"/>
    <x v="951"/>
  </r>
  <r>
    <x v="0"/>
    <x v="49"/>
    <x v="0"/>
    <x v="5"/>
    <x v="3"/>
  </r>
  <r>
    <x v="0"/>
    <x v="49"/>
    <x v="0"/>
    <x v="6"/>
    <x v="952"/>
  </r>
  <r>
    <x v="0"/>
    <x v="49"/>
    <x v="0"/>
    <x v="7"/>
    <x v="953"/>
  </r>
  <r>
    <x v="0"/>
    <x v="49"/>
    <x v="0"/>
    <x v="8"/>
    <x v="3"/>
  </r>
  <r>
    <x v="0"/>
    <x v="49"/>
    <x v="0"/>
    <x v="9"/>
    <x v="954"/>
  </r>
  <r>
    <x v="0"/>
    <x v="49"/>
    <x v="0"/>
    <x v="10"/>
    <x v="955"/>
  </r>
  <r>
    <x v="0"/>
    <x v="49"/>
    <x v="0"/>
    <x v="11"/>
    <x v="956"/>
  </r>
  <r>
    <x v="0"/>
    <x v="49"/>
    <x v="0"/>
    <x v="12"/>
    <x v="957"/>
  </r>
  <r>
    <x v="0"/>
    <x v="49"/>
    <x v="0"/>
    <x v="13"/>
    <x v="3"/>
  </r>
  <r>
    <x v="0"/>
    <x v="49"/>
    <x v="0"/>
    <x v="14"/>
    <x v="958"/>
  </r>
  <r>
    <x v="0"/>
    <x v="49"/>
    <x v="1"/>
    <x v="0"/>
    <x v="950"/>
  </r>
  <r>
    <x v="0"/>
    <x v="49"/>
    <x v="1"/>
    <x v="1"/>
    <x v="3"/>
  </r>
  <r>
    <x v="0"/>
    <x v="49"/>
    <x v="1"/>
    <x v="2"/>
    <x v="3"/>
  </r>
  <r>
    <x v="0"/>
    <x v="49"/>
    <x v="1"/>
    <x v="3"/>
    <x v="3"/>
  </r>
  <r>
    <x v="0"/>
    <x v="49"/>
    <x v="1"/>
    <x v="4"/>
    <x v="951"/>
  </r>
  <r>
    <x v="0"/>
    <x v="49"/>
    <x v="1"/>
    <x v="5"/>
    <x v="3"/>
  </r>
  <r>
    <x v="0"/>
    <x v="49"/>
    <x v="1"/>
    <x v="6"/>
    <x v="952"/>
  </r>
  <r>
    <x v="0"/>
    <x v="49"/>
    <x v="1"/>
    <x v="7"/>
    <x v="953"/>
  </r>
  <r>
    <x v="0"/>
    <x v="49"/>
    <x v="1"/>
    <x v="8"/>
    <x v="3"/>
  </r>
  <r>
    <x v="0"/>
    <x v="49"/>
    <x v="1"/>
    <x v="9"/>
    <x v="954"/>
  </r>
  <r>
    <x v="0"/>
    <x v="49"/>
    <x v="1"/>
    <x v="10"/>
    <x v="955"/>
  </r>
  <r>
    <x v="0"/>
    <x v="49"/>
    <x v="1"/>
    <x v="11"/>
    <x v="956"/>
  </r>
  <r>
    <x v="0"/>
    <x v="49"/>
    <x v="1"/>
    <x v="12"/>
    <x v="957"/>
  </r>
  <r>
    <x v="0"/>
    <x v="49"/>
    <x v="1"/>
    <x v="13"/>
    <x v="3"/>
  </r>
  <r>
    <x v="0"/>
    <x v="49"/>
    <x v="1"/>
    <x v="14"/>
    <x v="958"/>
  </r>
  <r>
    <x v="0"/>
    <x v="50"/>
    <x v="0"/>
    <x v="0"/>
    <x v="959"/>
  </r>
  <r>
    <x v="0"/>
    <x v="50"/>
    <x v="0"/>
    <x v="1"/>
    <x v="960"/>
  </r>
  <r>
    <x v="0"/>
    <x v="50"/>
    <x v="0"/>
    <x v="2"/>
    <x v="961"/>
  </r>
  <r>
    <x v="0"/>
    <x v="50"/>
    <x v="0"/>
    <x v="3"/>
    <x v="962"/>
  </r>
  <r>
    <x v="0"/>
    <x v="50"/>
    <x v="0"/>
    <x v="4"/>
    <x v="963"/>
  </r>
  <r>
    <x v="0"/>
    <x v="50"/>
    <x v="0"/>
    <x v="5"/>
    <x v="964"/>
  </r>
  <r>
    <x v="0"/>
    <x v="50"/>
    <x v="0"/>
    <x v="6"/>
    <x v="965"/>
  </r>
  <r>
    <x v="0"/>
    <x v="50"/>
    <x v="0"/>
    <x v="7"/>
    <x v="3"/>
  </r>
  <r>
    <x v="0"/>
    <x v="50"/>
    <x v="0"/>
    <x v="8"/>
    <x v="966"/>
  </r>
  <r>
    <x v="0"/>
    <x v="50"/>
    <x v="0"/>
    <x v="9"/>
    <x v="967"/>
  </r>
  <r>
    <x v="0"/>
    <x v="50"/>
    <x v="0"/>
    <x v="10"/>
    <x v="968"/>
  </r>
  <r>
    <x v="0"/>
    <x v="50"/>
    <x v="0"/>
    <x v="11"/>
    <x v="969"/>
  </r>
  <r>
    <x v="0"/>
    <x v="50"/>
    <x v="0"/>
    <x v="12"/>
    <x v="970"/>
  </r>
  <r>
    <x v="0"/>
    <x v="50"/>
    <x v="0"/>
    <x v="13"/>
    <x v="971"/>
  </r>
  <r>
    <x v="0"/>
    <x v="50"/>
    <x v="0"/>
    <x v="14"/>
    <x v="972"/>
  </r>
  <r>
    <x v="0"/>
    <x v="50"/>
    <x v="1"/>
    <x v="0"/>
    <x v="959"/>
  </r>
  <r>
    <x v="0"/>
    <x v="50"/>
    <x v="1"/>
    <x v="1"/>
    <x v="846"/>
  </r>
  <r>
    <x v="0"/>
    <x v="50"/>
    <x v="1"/>
    <x v="2"/>
    <x v="973"/>
  </r>
  <r>
    <x v="0"/>
    <x v="50"/>
    <x v="1"/>
    <x v="3"/>
    <x v="962"/>
  </r>
  <r>
    <x v="0"/>
    <x v="50"/>
    <x v="1"/>
    <x v="4"/>
    <x v="974"/>
  </r>
  <r>
    <x v="0"/>
    <x v="50"/>
    <x v="1"/>
    <x v="5"/>
    <x v="964"/>
  </r>
  <r>
    <x v="0"/>
    <x v="50"/>
    <x v="1"/>
    <x v="6"/>
    <x v="975"/>
  </r>
  <r>
    <x v="0"/>
    <x v="50"/>
    <x v="1"/>
    <x v="7"/>
    <x v="976"/>
  </r>
  <r>
    <x v="0"/>
    <x v="50"/>
    <x v="1"/>
    <x v="8"/>
    <x v="977"/>
  </r>
  <r>
    <x v="0"/>
    <x v="50"/>
    <x v="1"/>
    <x v="9"/>
    <x v="978"/>
  </r>
  <r>
    <x v="0"/>
    <x v="50"/>
    <x v="1"/>
    <x v="10"/>
    <x v="979"/>
  </r>
  <r>
    <x v="0"/>
    <x v="50"/>
    <x v="1"/>
    <x v="11"/>
    <x v="980"/>
  </r>
  <r>
    <x v="0"/>
    <x v="50"/>
    <x v="1"/>
    <x v="12"/>
    <x v="970"/>
  </r>
  <r>
    <x v="0"/>
    <x v="50"/>
    <x v="1"/>
    <x v="13"/>
    <x v="981"/>
  </r>
  <r>
    <x v="0"/>
    <x v="50"/>
    <x v="1"/>
    <x v="14"/>
    <x v="982"/>
  </r>
  <r>
    <x v="0"/>
    <x v="51"/>
    <x v="0"/>
    <x v="0"/>
    <x v="983"/>
  </r>
  <r>
    <x v="0"/>
    <x v="51"/>
    <x v="0"/>
    <x v="1"/>
    <x v="984"/>
  </r>
  <r>
    <x v="0"/>
    <x v="51"/>
    <x v="0"/>
    <x v="2"/>
    <x v="985"/>
  </r>
  <r>
    <x v="0"/>
    <x v="51"/>
    <x v="0"/>
    <x v="3"/>
    <x v="3"/>
  </r>
  <r>
    <x v="0"/>
    <x v="51"/>
    <x v="0"/>
    <x v="4"/>
    <x v="986"/>
  </r>
  <r>
    <x v="0"/>
    <x v="51"/>
    <x v="0"/>
    <x v="5"/>
    <x v="987"/>
  </r>
  <r>
    <x v="0"/>
    <x v="51"/>
    <x v="0"/>
    <x v="6"/>
    <x v="988"/>
  </r>
  <r>
    <x v="0"/>
    <x v="51"/>
    <x v="0"/>
    <x v="7"/>
    <x v="989"/>
  </r>
  <r>
    <x v="0"/>
    <x v="51"/>
    <x v="0"/>
    <x v="8"/>
    <x v="990"/>
  </r>
  <r>
    <x v="0"/>
    <x v="51"/>
    <x v="0"/>
    <x v="9"/>
    <x v="991"/>
  </r>
  <r>
    <x v="0"/>
    <x v="51"/>
    <x v="0"/>
    <x v="10"/>
    <x v="992"/>
  </r>
  <r>
    <x v="0"/>
    <x v="51"/>
    <x v="0"/>
    <x v="11"/>
    <x v="993"/>
  </r>
  <r>
    <x v="0"/>
    <x v="51"/>
    <x v="0"/>
    <x v="12"/>
    <x v="3"/>
  </r>
  <r>
    <x v="0"/>
    <x v="51"/>
    <x v="0"/>
    <x v="13"/>
    <x v="3"/>
  </r>
  <r>
    <x v="0"/>
    <x v="51"/>
    <x v="0"/>
    <x v="14"/>
    <x v="994"/>
  </r>
  <r>
    <x v="0"/>
    <x v="51"/>
    <x v="1"/>
    <x v="0"/>
    <x v="995"/>
  </r>
  <r>
    <x v="0"/>
    <x v="51"/>
    <x v="1"/>
    <x v="1"/>
    <x v="996"/>
  </r>
  <r>
    <x v="0"/>
    <x v="51"/>
    <x v="1"/>
    <x v="2"/>
    <x v="997"/>
  </r>
  <r>
    <x v="0"/>
    <x v="51"/>
    <x v="1"/>
    <x v="3"/>
    <x v="3"/>
  </r>
  <r>
    <x v="0"/>
    <x v="51"/>
    <x v="1"/>
    <x v="4"/>
    <x v="998"/>
  </r>
  <r>
    <x v="0"/>
    <x v="51"/>
    <x v="1"/>
    <x v="5"/>
    <x v="987"/>
  </r>
  <r>
    <x v="0"/>
    <x v="51"/>
    <x v="1"/>
    <x v="6"/>
    <x v="999"/>
  </r>
  <r>
    <x v="0"/>
    <x v="51"/>
    <x v="1"/>
    <x v="7"/>
    <x v="989"/>
  </r>
  <r>
    <x v="0"/>
    <x v="51"/>
    <x v="1"/>
    <x v="8"/>
    <x v="1000"/>
  </r>
  <r>
    <x v="0"/>
    <x v="51"/>
    <x v="1"/>
    <x v="9"/>
    <x v="1001"/>
  </r>
  <r>
    <x v="0"/>
    <x v="51"/>
    <x v="1"/>
    <x v="10"/>
    <x v="1002"/>
  </r>
  <r>
    <x v="0"/>
    <x v="51"/>
    <x v="1"/>
    <x v="11"/>
    <x v="1003"/>
  </r>
  <r>
    <x v="0"/>
    <x v="51"/>
    <x v="1"/>
    <x v="12"/>
    <x v="1004"/>
  </r>
  <r>
    <x v="0"/>
    <x v="51"/>
    <x v="1"/>
    <x v="13"/>
    <x v="1005"/>
  </r>
  <r>
    <x v="0"/>
    <x v="51"/>
    <x v="1"/>
    <x v="14"/>
    <x v="1006"/>
  </r>
  <r>
    <x v="0"/>
    <x v="52"/>
    <x v="0"/>
    <x v="0"/>
    <x v="1007"/>
  </r>
  <r>
    <x v="0"/>
    <x v="52"/>
    <x v="0"/>
    <x v="1"/>
    <x v="1008"/>
  </r>
  <r>
    <x v="0"/>
    <x v="52"/>
    <x v="0"/>
    <x v="2"/>
    <x v="1009"/>
  </r>
  <r>
    <x v="0"/>
    <x v="52"/>
    <x v="0"/>
    <x v="3"/>
    <x v="1010"/>
  </r>
  <r>
    <x v="0"/>
    <x v="52"/>
    <x v="0"/>
    <x v="4"/>
    <x v="1011"/>
  </r>
  <r>
    <x v="0"/>
    <x v="52"/>
    <x v="0"/>
    <x v="5"/>
    <x v="1012"/>
  </r>
  <r>
    <x v="0"/>
    <x v="52"/>
    <x v="0"/>
    <x v="6"/>
    <x v="1013"/>
  </r>
  <r>
    <x v="0"/>
    <x v="52"/>
    <x v="0"/>
    <x v="7"/>
    <x v="1014"/>
  </r>
  <r>
    <x v="0"/>
    <x v="52"/>
    <x v="0"/>
    <x v="8"/>
    <x v="1015"/>
  </r>
  <r>
    <x v="0"/>
    <x v="52"/>
    <x v="0"/>
    <x v="9"/>
    <x v="1016"/>
  </r>
  <r>
    <x v="0"/>
    <x v="52"/>
    <x v="0"/>
    <x v="10"/>
    <x v="1017"/>
  </r>
  <r>
    <x v="0"/>
    <x v="52"/>
    <x v="0"/>
    <x v="11"/>
    <x v="1018"/>
  </r>
  <r>
    <x v="0"/>
    <x v="52"/>
    <x v="0"/>
    <x v="12"/>
    <x v="1019"/>
  </r>
  <r>
    <x v="0"/>
    <x v="52"/>
    <x v="0"/>
    <x v="13"/>
    <x v="1020"/>
  </r>
  <r>
    <x v="0"/>
    <x v="52"/>
    <x v="0"/>
    <x v="14"/>
    <x v="1021"/>
  </r>
  <r>
    <x v="0"/>
    <x v="52"/>
    <x v="1"/>
    <x v="0"/>
    <x v="1022"/>
  </r>
  <r>
    <x v="0"/>
    <x v="52"/>
    <x v="1"/>
    <x v="1"/>
    <x v="1023"/>
  </r>
  <r>
    <x v="0"/>
    <x v="52"/>
    <x v="1"/>
    <x v="2"/>
    <x v="1024"/>
  </r>
  <r>
    <x v="0"/>
    <x v="52"/>
    <x v="1"/>
    <x v="3"/>
    <x v="1025"/>
  </r>
  <r>
    <x v="0"/>
    <x v="52"/>
    <x v="1"/>
    <x v="4"/>
    <x v="1026"/>
  </r>
  <r>
    <x v="0"/>
    <x v="52"/>
    <x v="1"/>
    <x v="5"/>
    <x v="1012"/>
  </r>
  <r>
    <x v="0"/>
    <x v="52"/>
    <x v="1"/>
    <x v="6"/>
    <x v="1027"/>
  </r>
  <r>
    <x v="0"/>
    <x v="52"/>
    <x v="1"/>
    <x v="7"/>
    <x v="1014"/>
  </r>
  <r>
    <x v="0"/>
    <x v="52"/>
    <x v="1"/>
    <x v="8"/>
    <x v="1028"/>
  </r>
  <r>
    <x v="0"/>
    <x v="52"/>
    <x v="1"/>
    <x v="9"/>
    <x v="1029"/>
  </r>
  <r>
    <x v="0"/>
    <x v="52"/>
    <x v="1"/>
    <x v="10"/>
    <x v="1030"/>
  </r>
  <r>
    <x v="0"/>
    <x v="52"/>
    <x v="1"/>
    <x v="11"/>
    <x v="1031"/>
  </r>
  <r>
    <x v="0"/>
    <x v="52"/>
    <x v="1"/>
    <x v="12"/>
    <x v="1032"/>
  </r>
  <r>
    <x v="0"/>
    <x v="52"/>
    <x v="1"/>
    <x v="13"/>
    <x v="1033"/>
  </r>
  <r>
    <x v="0"/>
    <x v="52"/>
    <x v="1"/>
    <x v="14"/>
    <x v="1034"/>
  </r>
  <r>
    <x v="0"/>
    <x v="53"/>
    <x v="0"/>
    <x v="0"/>
    <x v="1035"/>
  </r>
  <r>
    <x v="0"/>
    <x v="53"/>
    <x v="0"/>
    <x v="1"/>
    <x v="3"/>
  </r>
  <r>
    <x v="0"/>
    <x v="53"/>
    <x v="0"/>
    <x v="2"/>
    <x v="1036"/>
  </r>
  <r>
    <x v="0"/>
    <x v="53"/>
    <x v="0"/>
    <x v="3"/>
    <x v="3"/>
  </r>
  <r>
    <x v="0"/>
    <x v="53"/>
    <x v="0"/>
    <x v="4"/>
    <x v="1037"/>
  </r>
  <r>
    <x v="0"/>
    <x v="53"/>
    <x v="0"/>
    <x v="5"/>
    <x v="3"/>
  </r>
  <r>
    <x v="0"/>
    <x v="53"/>
    <x v="0"/>
    <x v="6"/>
    <x v="1038"/>
  </r>
  <r>
    <x v="0"/>
    <x v="53"/>
    <x v="0"/>
    <x v="7"/>
    <x v="1039"/>
  </r>
  <r>
    <x v="0"/>
    <x v="53"/>
    <x v="0"/>
    <x v="8"/>
    <x v="1040"/>
  </r>
  <r>
    <x v="0"/>
    <x v="53"/>
    <x v="0"/>
    <x v="9"/>
    <x v="1041"/>
  </r>
  <r>
    <x v="0"/>
    <x v="53"/>
    <x v="0"/>
    <x v="10"/>
    <x v="1042"/>
  </r>
  <r>
    <x v="0"/>
    <x v="53"/>
    <x v="0"/>
    <x v="11"/>
    <x v="1043"/>
  </r>
  <r>
    <x v="0"/>
    <x v="53"/>
    <x v="0"/>
    <x v="12"/>
    <x v="1044"/>
  </r>
  <r>
    <x v="0"/>
    <x v="53"/>
    <x v="0"/>
    <x v="13"/>
    <x v="649"/>
  </r>
  <r>
    <x v="0"/>
    <x v="53"/>
    <x v="0"/>
    <x v="14"/>
    <x v="1045"/>
  </r>
  <r>
    <x v="0"/>
    <x v="53"/>
    <x v="1"/>
    <x v="0"/>
    <x v="1035"/>
  </r>
  <r>
    <x v="0"/>
    <x v="53"/>
    <x v="1"/>
    <x v="1"/>
    <x v="3"/>
  </r>
  <r>
    <x v="0"/>
    <x v="53"/>
    <x v="1"/>
    <x v="2"/>
    <x v="1046"/>
  </r>
  <r>
    <x v="0"/>
    <x v="53"/>
    <x v="1"/>
    <x v="3"/>
    <x v="3"/>
  </r>
  <r>
    <x v="0"/>
    <x v="53"/>
    <x v="1"/>
    <x v="4"/>
    <x v="1047"/>
  </r>
  <r>
    <x v="0"/>
    <x v="53"/>
    <x v="1"/>
    <x v="5"/>
    <x v="3"/>
  </r>
  <r>
    <x v="0"/>
    <x v="53"/>
    <x v="1"/>
    <x v="6"/>
    <x v="1048"/>
  </r>
  <r>
    <x v="0"/>
    <x v="53"/>
    <x v="1"/>
    <x v="7"/>
    <x v="1049"/>
  </r>
  <r>
    <x v="0"/>
    <x v="53"/>
    <x v="1"/>
    <x v="8"/>
    <x v="1050"/>
  </r>
  <r>
    <x v="0"/>
    <x v="53"/>
    <x v="1"/>
    <x v="9"/>
    <x v="1051"/>
  </r>
  <r>
    <x v="0"/>
    <x v="53"/>
    <x v="1"/>
    <x v="10"/>
    <x v="1052"/>
  </r>
  <r>
    <x v="0"/>
    <x v="53"/>
    <x v="1"/>
    <x v="11"/>
    <x v="1053"/>
  </r>
  <r>
    <x v="0"/>
    <x v="53"/>
    <x v="1"/>
    <x v="12"/>
    <x v="1044"/>
  </r>
  <r>
    <x v="0"/>
    <x v="53"/>
    <x v="1"/>
    <x v="13"/>
    <x v="1054"/>
  </r>
  <r>
    <x v="0"/>
    <x v="53"/>
    <x v="1"/>
    <x v="14"/>
    <x v="1055"/>
  </r>
  <r>
    <x v="0"/>
    <x v="54"/>
    <x v="0"/>
    <x v="0"/>
    <x v="1056"/>
  </r>
  <r>
    <x v="0"/>
    <x v="54"/>
    <x v="0"/>
    <x v="1"/>
    <x v="1057"/>
  </r>
  <r>
    <x v="0"/>
    <x v="54"/>
    <x v="0"/>
    <x v="2"/>
    <x v="1058"/>
  </r>
  <r>
    <x v="0"/>
    <x v="54"/>
    <x v="0"/>
    <x v="3"/>
    <x v="3"/>
  </r>
  <r>
    <x v="0"/>
    <x v="54"/>
    <x v="0"/>
    <x v="4"/>
    <x v="1059"/>
  </r>
  <r>
    <x v="0"/>
    <x v="54"/>
    <x v="0"/>
    <x v="5"/>
    <x v="3"/>
  </r>
  <r>
    <x v="0"/>
    <x v="54"/>
    <x v="0"/>
    <x v="6"/>
    <x v="1060"/>
  </r>
  <r>
    <x v="0"/>
    <x v="54"/>
    <x v="0"/>
    <x v="7"/>
    <x v="1061"/>
  </r>
  <r>
    <x v="0"/>
    <x v="54"/>
    <x v="0"/>
    <x v="8"/>
    <x v="3"/>
  </r>
  <r>
    <x v="0"/>
    <x v="54"/>
    <x v="0"/>
    <x v="9"/>
    <x v="1062"/>
  </r>
  <r>
    <x v="0"/>
    <x v="54"/>
    <x v="0"/>
    <x v="10"/>
    <x v="1063"/>
  </r>
  <r>
    <x v="0"/>
    <x v="54"/>
    <x v="0"/>
    <x v="11"/>
    <x v="1064"/>
  </r>
  <r>
    <x v="0"/>
    <x v="54"/>
    <x v="0"/>
    <x v="12"/>
    <x v="1065"/>
  </r>
  <r>
    <x v="0"/>
    <x v="54"/>
    <x v="0"/>
    <x v="13"/>
    <x v="3"/>
  </r>
  <r>
    <x v="0"/>
    <x v="54"/>
    <x v="0"/>
    <x v="14"/>
    <x v="1066"/>
  </r>
  <r>
    <x v="0"/>
    <x v="54"/>
    <x v="1"/>
    <x v="0"/>
    <x v="1056"/>
  </r>
  <r>
    <x v="0"/>
    <x v="54"/>
    <x v="1"/>
    <x v="1"/>
    <x v="1057"/>
  </r>
  <r>
    <x v="0"/>
    <x v="54"/>
    <x v="1"/>
    <x v="2"/>
    <x v="1067"/>
  </r>
  <r>
    <x v="0"/>
    <x v="54"/>
    <x v="1"/>
    <x v="3"/>
    <x v="3"/>
  </r>
  <r>
    <x v="0"/>
    <x v="54"/>
    <x v="1"/>
    <x v="4"/>
    <x v="1068"/>
  </r>
  <r>
    <x v="0"/>
    <x v="54"/>
    <x v="1"/>
    <x v="5"/>
    <x v="3"/>
  </r>
  <r>
    <x v="0"/>
    <x v="54"/>
    <x v="1"/>
    <x v="6"/>
    <x v="1069"/>
  </r>
  <r>
    <x v="0"/>
    <x v="54"/>
    <x v="1"/>
    <x v="7"/>
    <x v="1061"/>
  </r>
  <r>
    <x v="0"/>
    <x v="54"/>
    <x v="1"/>
    <x v="8"/>
    <x v="3"/>
  </r>
  <r>
    <x v="0"/>
    <x v="54"/>
    <x v="1"/>
    <x v="9"/>
    <x v="1070"/>
  </r>
  <r>
    <x v="0"/>
    <x v="54"/>
    <x v="1"/>
    <x v="10"/>
    <x v="1071"/>
  </r>
  <r>
    <x v="0"/>
    <x v="54"/>
    <x v="1"/>
    <x v="11"/>
    <x v="1072"/>
  </r>
  <r>
    <x v="0"/>
    <x v="54"/>
    <x v="1"/>
    <x v="12"/>
    <x v="1065"/>
  </r>
  <r>
    <x v="0"/>
    <x v="54"/>
    <x v="1"/>
    <x v="13"/>
    <x v="827"/>
  </r>
  <r>
    <x v="0"/>
    <x v="54"/>
    <x v="1"/>
    <x v="14"/>
    <x v="1073"/>
  </r>
  <r>
    <x v="0"/>
    <x v="55"/>
    <x v="0"/>
    <x v="0"/>
    <x v="1074"/>
  </r>
  <r>
    <x v="0"/>
    <x v="55"/>
    <x v="0"/>
    <x v="1"/>
    <x v="1075"/>
  </r>
  <r>
    <x v="0"/>
    <x v="55"/>
    <x v="0"/>
    <x v="2"/>
    <x v="1076"/>
  </r>
  <r>
    <x v="0"/>
    <x v="55"/>
    <x v="0"/>
    <x v="3"/>
    <x v="1077"/>
  </r>
  <r>
    <x v="0"/>
    <x v="55"/>
    <x v="0"/>
    <x v="4"/>
    <x v="1078"/>
  </r>
  <r>
    <x v="0"/>
    <x v="55"/>
    <x v="0"/>
    <x v="5"/>
    <x v="1079"/>
  </r>
  <r>
    <x v="0"/>
    <x v="55"/>
    <x v="0"/>
    <x v="6"/>
    <x v="1080"/>
  </r>
  <r>
    <x v="0"/>
    <x v="55"/>
    <x v="0"/>
    <x v="7"/>
    <x v="1081"/>
  </r>
  <r>
    <x v="0"/>
    <x v="55"/>
    <x v="0"/>
    <x v="8"/>
    <x v="1082"/>
  </r>
  <r>
    <x v="0"/>
    <x v="55"/>
    <x v="0"/>
    <x v="9"/>
    <x v="1083"/>
  </r>
  <r>
    <x v="0"/>
    <x v="55"/>
    <x v="0"/>
    <x v="10"/>
    <x v="1084"/>
  </r>
  <r>
    <x v="0"/>
    <x v="55"/>
    <x v="0"/>
    <x v="11"/>
    <x v="1085"/>
  </r>
  <r>
    <x v="0"/>
    <x v="55"/>
    <x v="0"/>
    <x v="12"/>
    <x v="1086"/>
  </r>
  <r>
    <x v="0"/>
    <x v="55"/>
    <x v="0"/>
    <x v="13"/>
    <x v="3"/>
  </r>
  <r>
    <x v="0"/>
    <x v="55"/>
    <x v="0"/>
    <x v="14"/>
    <x v="1087"/>
  </r>
  <r>
    <x v="0"/>
    <x v="55"/>
    <x v="1"/>
    <x v="0"/>
    <x v="1074"/>
  </r>
  <r>
    <x v="0"/>
    <x v="55"/>
    <x v="1"/>
    <x v="1"/>
    <x v="675"/>
  </r>
  <r>
    <x v="0"/>
    <x v="55"/>
    <x v="1"/>
    <x v="2"/>
    <x v="43"/>
  </r>
  <r>
    <x v="0"/>
    <x v="55"/>
    <x v="1"/>
    <x v="3"/>
    <x v="1077"/>
  </r>
  <r>
    <x v="0"/>
    <x v="55"/>
    <x v="1"/>
    <x v="4"/>
    <x v="1088"/>
  </r>
  <r>
    <x v="0"/>
    <x v="55"/>
    <x v="1"/>
    <x v="5"/>
    <x v="1079"/>
  </r>
  <r>
    <x v="0"/>
    <x v="55"/>
    <x v="1"/>
    <x v="6"/>
    <x v="1089"/>
  </r>
  <r>
    <x v="0"/>
    <x v="55"/>
    <x v="1"/>
    <x v="7"/>
    <x v="1081"/>
  </r>
  <r>
    <x v="0"/>
    <x v="55"/>
    <x v="1"/>
    <x v="8"/>
    <x v="1090"/>
  </r>
  <r>
    <x v="0"/>
    <x v="55"/>
    <x v="1"/>
    <x v="9"/>
    <x v="1091"/>
  </r>
  <r>
    <x v="0"/>
    <x v="55"/>
    <x v="1"/>
    <x v="10"/>
    <x v="1092"/>
  </r>
  <r>
    <x v="0"/>
    <x v="55"/>
    <x v="1"/>
    <x v="11"/>
    <x v="1093"/>
  </r>
  <r>
    <x v="0"/>
    <x v="55"/>
    <x v="1"/>
    <x v="12"/>
    <x v="1086"/>
  </r>
  <r>
    <x v="0"/>
    <x v="55"/>
    <x v="1"/>
    <x v="13"/>
    <x v="1094"/>
  </r>
  <r>
    <x v="0"/>
    <x v="55"/>
    <x v="1"/>
    <x v="14"/>
    <x v="1095"/>
  </r>
  <r>
    <x v="0"/>
    <x v="56"/>
    <x v="0"/>
    <x v="0"/>
    <x v="1096"/>
  </r>
  <r>
    <x v="0"/>
    <x v="56"/>
    <x v="0"/>
    <x v="1"/>
    <x v="1097"/>
  </r>
  <r>
    <x v="0"/>
    <x v="56"/>
    <x v="0"/>
    <x v="2"/>
    <x v="1098"/>
  </r>
  <r>
    <x v="0"/>
    <x v="56"/>
    <x v="0"/>
    <x v="3"/>
    <x v="3"/>
  </r>
  <r>
    <x v="0"/>
    <x v="56"/>
    <x v="0"/>
    <x v="4"/>
    <x v="1099"/>
  </r>
  <r>
    <x v="0"/>
    <x v="56"/>
    <x v="0"/>
    <x v="5"/>
    <x v="1100"/>
  </r>
  <r>
    <x v="0"/>
    <x v="56"/>
    <x v="0"/>
    <x v="6"/>
    <x v="1101"/>
  </r>
  <r>
    <x v="0"/>
    <x v="56"/>
    <x v="0"/>
    <x v="7"/>
    <x v="1102"/>
  </r>
  <r>
    <x v="0"/>
    <x v="56"/>
    <x v="0"/>
    <x v="8"/>
    <x v="1103"/>
  </r>
  <r>
    <x v="0"/>
    <x v="56"/>
    <x v="0"/>
    <x v="9"/>
    <x v="1104"/>
  </r>
  <r>
    <x v="0"/>
    <x v="56"/>
    <x v="0"/>
    <x v="10"/>
    <x v="1105"/>
  </r>
  <r>
    <x v="0"/>
    <x v="56"/>
    <x v="0"/>
    <x v="11"/>
    <x v="1106"/>
  </r>
  <r>
    <x v="0"/>
    <x v="56"/>
    <x v="0"/>
    <x v="12"/>
    <x v="1107"/>
  </r>
  <r>
    <x v="0"/>
    <x v="56"/>
    <x v="0"/>
    <x v="13"/>
    <x v="1108"/>
  </r>
  <r>
    <x v="0"/>
    <x v="56"/>
    <x v="0"/>
    <x v="14"/>
    <x v="1109"/>
  </r>
  <r>
    <x v="0"/>
    <x v="56"/>
    <x v="1"/>
    <x v="0"/>
    <x v="43"/>
  </r>
  <r>
    <x v="0"/>
    <x v="56"/>
    <x v="1"/>
    <x v="1"/>
    <x v="1110"/>
  </r>
  <r>
    <x v="0"/>
    <x v="56"/>
    <x v="1"/>
    <x v="2"/>
    <x v="1111"/>
  </r>
  <r>
    <x v="0"/>
    <x v="56"/>
    <x v="1"/>
    <x v="3"/>
    <x v="1096"/>
  </r>
  <r>
    <x v="0"/>
    <x v="56"/>
    <x v="1"/>
    <x v="4"/>
    <x v="1112"/>
  </r>
  <r>
    <x v="0"/>
    <x v="56"/>
    <x v="1"/>
    <x v="5"/>
    <x v="1113"/>
  </r>
  <r>
    <x v="0"/>
    <x v="56"/>
    <x v="1"/>
    <x v="6"/>
    <x v="1114"/>
  </r>
  <r>
    <x v="0"/>
    <x v="56"/>
    <x v="1"/>
    <x v="7"/>
    <x v="1102"/>
  </r>
  <r>
    <x v="0"/>
    <x v="56"/>
    <x v="1"/>
    <x v="8"/>
    <x v="1103"/>
  </r>
  <r>
    <x v="0"/>
    <x v="56"/>
    <x v="1"/>
    <x v="9"/>
    <x v="1115"/>
  </r>
  <r>
    <x v="0"/>
    <x v="56"/>
    <x v="1"/>
    <x v="10"/>
    <x v="1116"/>
  </r>
  <r>
    <x v="0"/>
    <x v="56"/>
    <x v="1"/>
    <x v="11"/>
    <x v="1117"/>
  </r>
  <r>
    <x v="0"/>
    <x v="56"/>
    <x v="1"/>
    <x v="12"/>
    <x v="1118"/>
  </r>
  <r>
    <x v="0"/>
    <x v="56"/>
    <x v="1"/>
    <x v="13"/>
    <x v="1108"/>
  </r>
  <r>
    <x v="0"/>
    <x v="56"/>
    <x v="1"/>
    <x v="14"/>
    <x v="1119"/>
  </r>
  <r>
    <x v="0"/>
    <x v="57"/>
    <x v="0"/>
    <x v="0"/>
    <x v="3"/>
  </r>
  <r>
    <x v="0"/>
    <x v="57"/>
    <x v="0"/>
    <x v="1"/>
    <x v="1120"/>
  </r>
  <r>
    <x v="0"/>
    <x v="57"/>
    <x v="0"/>
    <x v="2"/>
    <x v="1121"/>
  </r>
  <r>
    <x v="0"/>
    <x v="57"/>
    <x v="0"/>
    <x v="3"/>
    <x v="1122"/>
  </r>
  <r>
    <x v="0"/>
    <x v="57"/>
    <x v="0"/>
    <x v="4"/>
    <x v="1123"/>
  </r>
  <r>
    <x v="0"/>
    <x v="57"/>
    <x v="0"/>
    <x v="5"/>
    <x v="3"/>
  </r>
  <r>
    <x v="0"/>
    <x v="57"/>
    <x v="0"/>
    <x v="6"/>
    <x v="1124"/>
  </r>
  <r>
    <x v="0"/>
    <x v="57"/>
    <x v="0"/>
    <x v="7"/>
    <x v="1125"/>
  </r>
  <r>
    <x v="0"/>
    <x v="57"/>
    <x v="0"/>
    <x v="8"/>
    <x v="1126"/>
  </r>
  <r>
    <x v="0"/>
    <x v="57"/>
    <x v="0"/>
    <x v="9"/>
    <x v="1127"/>
  </r>
  <r>
    <x v="0"/>
    <x v="57"/>
    <x v="0"/>
    <x v="10"/>
    <x v="1128"/>
  </r>
  <r>
    <x v="0"/>
    <x v="57"/>
    <x v="0"/>
    <x v="11"/>
    <x v="1129"/>
  </r>
  <r>
    <x v="0"/>
    <x v="57"/>
    <x v="0"/>
    <x v="12"/>
    <x v="1130"/>
  </r>
  <r>
    <x v="0"/>
    <x v="57"/>
    <x v="0"/>
    <x v="13"/>
    <x v="1131"/>
  </r>
  <r>
    <x v="0"/>
    <x v="57"/>
    <x v="0"/>
    <x v="14"/>
    <x v="1132"/>
  </r>
  <r>
    <x v="0"/>
    <x v="57"/>
    <x v="1"/>
    <x v="0"/>
    <x v="3"/>
  </r>
  <r>
    <x v="0"/>
    <x v="57"/>
    <x v="1"/>
    <x v="1"/>
    <x v="1120"/>
  </r>
  <r>
    <x v="0"/>
    <x v="57"/>
    <x v="1"/>
    <x v="2"/>
    <x v="1133"/>
  </r>
  <r>
    <x v="0"/>
    <x v="57"/>
    <x v="1"/>
    <x v="3"/>
    <x v="1122"/>
  </r>
  <r>
    <x v="0"/>
    <x v="57"/>
    <x v="1"/>
    <x v="4"/>
    <x v="1134"/>
  </r>
  <r>
    <x v="0"/>
    <x v="57"/>
    <x v="1"/>
    <x v="5"/>
    <x v="3"/>
  </r>
  <r>
    <x v="0"/>
    <x v="57"/>
    <x v="1"/>
    <x v="6"/>
    <x v="1135"/>
  </r>
  <r>
    <x v="0"/>
    <x v="57"/>
    <x v="1"/>
    <x v="7"/>
    <x v="1125"/>
  </r>
  <r>
    <x v="0"/>
    <x v="57"/>
    <x v="1"/>
    <x v="8"/>
    <x v="1136"/>
  </r>
  <r>
    <x v="0"/>
    <x v="57"/>
    <x v="1"/>
    <x v="9"/>
    <x v="1127"/>
  </r>
  <r>
    <x v="0"/>
    <x v="57"/>
    <x v="1"/>
    <x v="10"/>
    <x v="1137"/>
  </r>
  <r>
    <x v="0"/>
    <x v="57"/>
    <x v="1"/>
    <x v="11"/>
    <x v="1138"/>
  </r>
  <r>
    <x v="0"/>
    <x v="57"/>
    <x v="1"/>
    <x v="12"/>
    <x v="1130"/>
  </r>
  <r>
    <x v="0"/>
    <x v="57"/>
    <x v="1"/>
    <x v="13"/>
    <x v="1139"/>
  </r>
  <r>
    <x v="0"/>
    <x v="57"/>
    <x v="1"/>
    <x v="14"/>
    <x v="1140"/>
  </r>
  <r>
    <x v="0"/>
    <x v="58"/>
    <x v="0"/>
    <x v="0"/>
    <x v="1141"/>
  </r>
  <r>
    <x v="0"/>
    <x v="58"/>
    <x v="0"/>
    <x v="1"/>
    <x v="1142"/>
  </r>
  <r>
    <x v="0"/>
    <x v="58"/>
    <x v="0"/>
    <x v="2"/>
    <x v="1143"/>
  </r>
  <r>
    <x v="0"/>
    <x v="58"/>
    <x v="0"/>
    <x v="3"/>
    <x v="3"/>
  </r>
  <r>
    <x v="0"/>
    <x v="58"/>
    <x v="0"/>
    <x v="4"/>
    <x v="1144"/>
  </r>
  <r>
    <x v="0"/>
    <x v="58"/>
    <x v="0"/>
    <x v="5"/>
    <x v="1145"/>
  </r>
  <r>
    <x v="0"/>
    <x v="58"/>
    <x v="0"/>
    <x v="6"/>
    <x v="1146"/>
  </r>
  <r>
    <x v="0"/>
    <x v="58"/>
    <x v="0"/>
    <x v="7"/>
    <x v="1147"/>
  </r>
  <r>
    <x v="0"/>
    <x v="58"/>
    <x v="0"/>
    <x v="8"/>
    <x v="1148"/>
  </r>
  <r>
    <x v="0"/>
    <x v="58"/>
    <x v="0"/>
    <x v="9"/>
    <x v="1149"/>
  </r>
  <r>
    <x v="0"/>
    <x v="58"/>
    <x v="0"/>
    <x v="10"/>
    <x v="1150"/>
  </r>
  <r>
    <x v="0"/>
    <x v="58"/>
    <x v="0"/>
    <x v="11"/>
    <x v="1151"/>
  </r>
  <r>
    <x v="0"/>
    <x v="58"/>
    <x v="0"/>
    <x v="12"/>
    <x v="3"/>
  </r>
  <r>
    <x v="0"/>
    <x v="58"/>
    <x v="0"/>
    <x v="13"/>
    <x v="1152"/>
  </r>
  <r>
    <x v="0"/>
    <x v="58"/>
    <x v="0"/>
    <x v="14"/>
    <x v="1153"/>
  </r>
  <r>
    <x v="0"/>
    <x v="58"/>
    <x v="1"/>
    <x v="0"/>
    <x v="1141"/>
  </r>
  <r>
    <x v="0"/>
    <x v="58"/>
    <x v="1"/>
    <x v="1"/>
    <x v="1154"/>
  </r>
  <r>
    <x v="0"/>
    <x v="58"/>
    <x v="1"/>
    <x v="2"/>
    <x v="1155"/>
  </r>
  <r>
    <x v="0"/>
    <x v="58"/>
    <x v="1"/>
    <x v="3"/>
    <x v="1156"/>
  </r>
  <r>
    <x v="0"/>
    <x v="58"/>
    <x v="1"/>
    <x v="4"/>
    <x v="1157"/>
  </r>
  <r>
    <x v="0"/>
    <x v="58"/>
    <x v="1"/>
    <x v="5"/>
    <x v="1145"/>
  </r>
  <r>
    <x v="0"/>
    <x v="58"/>
    <x v="1"/>
    <x v="6"/>
    <x v="1158"/>
  </r>
  <r>
    <x v="0"/>
    <x v="58"/>
    <x v="1"/>
    <x v="7"/>
    <x v="1159"/>
  </r>
  <r>
    <x v="0"/>
    <x v="58"/>
    <x v="1"/>
    <x v="8"/>
    <x v="1160"/>
  </r>
  <r>
    <x v="0"/>
    <x v="58"/>
    <x v="1"/>
    <x v="9"/>
    <x v="930"/>
  </r>
  <r>
    <x v="0"/>
    <x v="58"/>
    <x v="1"/>
    <x v="10"/>
    <x v="1161"/>
  </r>
  <r>
    <x v="0"/>
    <x v="58"/>
    <x v="1"/>
    <x v="11"/>
    <x v="1162"/>
  </r>
  <r>
    <x v="0"/>
    <x v="58"/>
    <x v="1"/>
    <x v="12"/>
    <x v="3"/>
  </r>
  <r>
    <x v="0"/>
    <x v="58"/>
    <x v="1"/>
    <x v="13"/>
    <x v="1163"/>
  </r>
  <r>
    <x v="0"/>
    <x v="58"/>
    <x v="1"/>
    <x v="14"/>
    <x v="1164"/>
  </r>
  <r>
    <x v="0"/>
    <x v="59"/>
    <x v="0"/>
    <x v="0"/>
    <x v="3"/>
  </r>
  <r>
    <x v="0"/>
    <x v="59"/>
    <x v="0"/>
    <x v="1"/>
    <x v="1165"/>
  </r>
  <r>
    <x v="0"/>
    <x v="59"/>
    <x v="0"/>
    <x v="2"/>
    <x v="1166"/>
  </r>
  <r>
    <x v="0"/>
    <x v="59"/>
    <x v="0"/>
    <x v="3"/>
    <x v="3"/>
  </r>
  <r>
    <x v="0"/>
    <x v="59"/>
    <x v="0"/>
    <x v="4"/>
    <x v="1167"/>
  </r>
  <r>
    <x v="0"/>
    <x v="59"/>
    <x v="0"/>
    <x v="5"/>
    <x v="1168"/>
  </r>
  <r>
    <x v="0"/>
    <x v="59"/>
    <x v="0"/>
    <x v="6"/>
    <x v="1169"/>
  </r>
  <r>
    <x v="0"/>
    <x v="59"/>
    <x v="0"/>
    <x v="7"/>
    <x v="1170"/>
  </r>
  <r>
    <x v="0"/>
    <x v="59"/>
    <x v="0"/>
    <x v="8"/>
    <x v="1171"/>
  </r>
  <r>
    <x v="0"/>
    <x v="59"/>
    <x v="0"/>
    <x v="9"/>
    <x v="1172"/>
  </r>
  <r>
    <x v="0"/>
    <x v="59"/>
    <x v="0"/>
    <x v="10"/>
    <x v="1173"/>
  </r>
  <r>
    <x v="0"/>
    <x v="59"/>
    <x v="0"/>
    <x v="11"/>
    <x v="1174"/>
  </r>
  <r>
    <x v="0"/>
    <x v="59"/>
    <x v="0"/>
    <x v="12"/>
    <x v="3"/>
  </r>
  <r>
    <x v="0"/>
    <x v="59"/>
    <x v="0"/>
    <x v="13"/>
    <x v="1175"/>
  </r>
  <r>
    <x v="0"/>
    <x v="59"/>
    <x v="0"/>
    <x v="14"/>
    <x v="1176"/>
  </r>
  <r>
    <x v="0"/>
    <x v="59"/>
    <x v="1"/>
    <x v="0"/>
    <x v="3"/>
  </r>
  <r>
    <x v="0"/>
    <x v="59"/>
    <x v="1"/>
    <x v="1"/>
    <x v="1165"/>
  </r>
  <r>
    <x v="0"/>
    <x v="59"/>
    <x v="1"/>
    <x v="2"/>
    <x v="1177"/>
  </r>
  <r>
    <x v="0"/>
    <x v="59"/>
    <x v="1"/>
    <x v="3"/>
    <x v="3"/>
  </r>
  <r>
    <x v="0"/>
    <x v="59"/>
    <x v="1"/>
    <x v="4"/>
    <x v="1178"/>
  </r>
  <r>
    <x v="0"/>
    <x v="59"/>
    <x v="1"/>
    <x v="5"/>
    <x v="1179"/>
  </r>
  <r>
    <x v="0"/>
    <x v="59"/>
    <x v="1"/>
    <x v="6"/>
    <x v="1180"/>
  </r>
  <r>
    <x v="0"/>
    <x v="59"/>
    <x v="1"/>
    <x v="7"/>
    <x v="1170"/>
  </r>
  <r>
    <x v="0"/>
    <x v="59"/>
    <x v="1"/>
    <x v="8"/>
    <x v="1181"/>
  </r>
  <r>
    <x v="0"/>
    <x v="59"/>
    <x v="1"/>
    <x v="9"/>
    <x v="1182"/>
  </r>
  <r>
    <x v="0"/>
    <x v="59"/>
    <x v="1"/>
    <x v="10"/>
    <x v="1183"/>
  </r>
  <r>
    <x v="0"/>
    <x v="59"/>
    <x v="1"/>
    <x v="11"/>
    <x v="1184"/>
  </r>
  <r>
    <x v="0"/>
    <x v="59"/>
    <x v="1"/>
    <x v="12"/>
    <x v="3"/>
  </r>
  <r>
    <x v="0"/>
    <x v="59"/>
    <x v="1"/>
    <x v="13"/>
    <x v="1175"/>
  </r>
  <r>
    <x v="0"/>
    <x v="59"/>
    <x v="1"/>
    <x v="14"/>
    <x v="1185"/>
  </r>
  <r>
    <x v="0"/>
    <x v="60"/>
    <x v="0"/>
    <x v="0"/>
    <x v="1186"/>
  </r>
  <r>
    <x v="0"/>
    <x v="60"/>
    <x v="0"/>
    <x v="1"/>
    <x v="3"/>
  </r>
  <r>
    <x v="0"/>
    <x v="60"/>
    <x v="0"/>
    <x v="2"/>
    <x v="1187"/>
  </r>
  <r>
    <x v="0"/>
    <x v="60"/>
    <x v="0"/>
    <x v="3"/>
    <x v="3"/>
  </r>
  <r>
    <x v="0"/>
    <x v="60"/>
    <x v="0"/>
    <x v="4"/>
    <x v="1188"/>
  </r>
  <r>
    <x v="0"/>
    <x v="60"/>
    <x v="0"/>
    <x v="5"/>
    <x v="1189"/>
  </r>
  <r>
    <x v="0"/>
    <x v="60"/>
    <x v="0"/>
    <x v="6"/>
    <x v="1190"/>
  </r>
  <r>
    <x v="0"/>
    <x v="60"/>
    <x v="0"/>
    <x v="7"/>
    <x v="3"/>
  </r>
  <r>
    <x v="0"/>
    <x v="60"/>
    <x v="0"/>
    <x v="8"/>
    <x v="1191"/>
  </r>
  <r>
    <x v="0"/>
    <x v="60"/>
    <x v="0"/>
    <x v="9"/>
    <x v="1192"/>
  </r>
  <r>
    <x v="0"/>
    <x v="60"/>
    <x v="0"/>
    <x v="10"/>
    <x v="1193"/>
  </r>
  <r>
    <x v="0"/>
    <x v="60"/>
    <x v="0"/>
    <x v="11"/>
    <x v="1194"/>
  </r>
  <r>
    <x v="0"/>
    <x v="60"/>
    <x v="0"/>
    <x v="12"/>
    <x v="3"/>
  </r>
  <r>
    <x v="0"/>
    <x v="60"/>
    <x v="0"/>
    <x v="13"/>
    <x v="1195"/>
  </r>
  <r>
    <x v="0"/>
    <x v="60"/>
    <x v="0"/>
    <x v="14"/>
    <x v="1196"/>
  </r>
  <r>
    <x v="0"/>
    <x v="60"/>
    <x v="1"/>
    <x v="0"/>
    <x v="1197"/>
  </r>
  <r>
    <x v="0"/>
    <x v="60"/>
    <x v="1"/>
    <x v="1"/>
    <x v="1198"/>
  </r>
  <r>
    <x v="0"/>
    <x v="60"/>
    <x v="1"/>
    <x v="2"/>
    <x v="1199"/>
  </r>
  <r>
    <x v="0"/>
    <x v="60"/>
    <x v="1"/>
    <x v="3"/>
    <x v="3"/>
  </r>
  <r>
    <x v="0"/>
    <x v="60"/>
    <x v="1"/>
    <x v="4"/>
    <x v="1200"/>
  </r>
  <r>
    <x v="0"/>
    <x v="60"/>
    <x v="1"/>
    <x v="5"/>
    <x v="1201"/>
  </r>
  <r>
    <x v="0"/>
    <x v="60"/>
    <x v="1"/>
    <x v="6"/>
    <x v="1202"/>
  </r>
  <r>
    <x v="0"/>
    <x v="60"/>
    <x v="1"/>
    <x v="7"/>
    <x v="1203"/>
  </r>
  <r>
    <x v="0"/>
    <x v="60"/>
    <x v="1"/>
    <x v="8"/>
    <x v="1204"/>
  </r>
  <r>
    <x v="0"/>
    <x v="60"/>
    <x v="1"/>
    <x v="9"/>
    <x v="1205"/>
  </r>
  <r>
    <x v="0"/>
    <x v="60"/>
    <x v="1"/>
    <x v="10"/>
    <x v="1206"/>
  </r>
  <r>
    <x v="0"/>
    <x v="60"/>
    <x v="1"/>
    <x v="11"/>
    <x v="1207"/>
  </r>
  <r>
    <x v="0"/>
    <x v="60"/>
    <x v="1"/>
    <x v="12"/>
    <x v="3"/>
  </r>
  <r>
    <x v="0"/>
    <x v="60"/>
    <x v="1"/>
    <x v="13"/>
    <x v="1208"/>
  </r>
  <r>
    <x v="0"/>
    <x v="60"/>
    <x v="1"/>
    <x v="14"/>
    <x v="1209"/>
  </r>
  <r>
    <x v="0"/>
    <x v="61"/>
    <x v="0"/>
    <x v="0"/>
    <x v="3"/>
  </r>
  <r>
    <x v="0"/>
    <x v="61"/>
    <x v="0"/>
    <x v="1"/>
    <x v="1210"/>
  </r>
  <r>
    <x v="0"/>
    <x v="61"/>
    <x v="0"/>
    <x v="2"/>
    <x v="1211"/>
  </r>
  <r>
    <x v="0"/>
    <x v="61"/>
    <x v="0"/>
    <x v="3"/>
    <x v="3"/>
  </r>
  <r>
    <x v="0"/>
    <x v="61"/>
    <x v="0"/>
    <x v="4"/>
    <x v="1212"/>
  </r>
  <r>
    <x v="0"/>
    <x v="61"/>
    <x v="0"/>
    <x v="5"/>
    <x v="1213"/>
  </r>
  <r>
    <x v="0"/>
    <x v="61"/>
    <x v="0"/>
    <x v="6"/>
    <x v="1214"/>
  </r>
  <r>
    <x v="0"/>
    <x v="61"/>
    <x v="0"/>
    <x v="7"/>
    <x v="1215"/>
  </r>
  <r>
    <x v="0"/>
    <x v="61"/>
    <x v="0"/>
    <x v="8"/>
    <x v="1216"/>
  </r>
  <r>
    <x v="0"/>
    <x v="61"/>
    <x v="0"/>
    <x v="9"/>
    <x v="1217"/>
  </r>
  <r>
    <x v="0"/>
    <x v="61"/>
    <x v="0"/>
    <x v="10"/>
    <x v="1218"/>
  </r>
  <r>
    <x v="0"/>
    <x v="61"/>
    <x v="0"/>
    <x v="11"/>
    <x v="1219"/>
  </r>
  <r>
    <x v="0"/>
    <x v="61"/>
    <x v="0"/>
    <x v="12"/>
    <x v="3"/>
  </r>
  <r>
    <x v="0"/>
    <x v="61"/>
    <x v="0"/>
    <x v="13"/>
    <x v="1220"/>
  </r>
  <r>
    <x v="0"/>
    <x v="61"/>
    <x v="0"/>
    <x v="14"/>
    <x v="1221"/>
  </r>
  <r>
    <x v="0"/>
    <x v="61"/>
    <x v="1"/>
    <x v="0"/>
    <x v="3"/>
  </r>
  <r>
    <x v="0"/>
    <x v="61"/>
    <x v="1"/>
    <x v="1"/>
    <x v="1222"/>
  </r>
  <r>
    <x v="0"/>
    <x v="61"/>
    <x v="1"/>
    <x v="2"/>
    <x v="1223"/>
  </r>
  <r>
    <x v="0"/>
    <x v="61"/>
    <x v="1"/>
    <x v="3"/>
    <x v="43"/>
  </r>
  <r>
    <x v="0"/>
    <x v="61"/>
    <x v="1"/>
    <x v="4"/>
    <x v="1224"/>
  </r>
  <r>
    <x v="0"/>
    <x v="61"/>
    <x v="1"/>
    <x v="5"/>
    <x v="1225"/>
  </r>
  <r>
    <x v="0"/>
    <x v="61"/>
    <x v="1"/>
    <x v="6"/>
    <x v="1226"/>
  </r>
  <r>
    <x v="0"/>
    <x v="61"/>
    <x v="1"/>
    <x v="7"/>
    <x v="1215"/>
  </r>
  <r>
    <x v="0"/>
    <x v="61"/>
    <x v="1"/>
    <x v="8"/>
    <x v="1227"/>
  </r>
  <r>
    <x v="0"/>
    <x v="61"/>
    <x v="1"/>
    <x v="9"/>
    <x v="1228"/>
  </r>
  <r>
    <x v="0"/>
    <x v="61"/>
    <x v="1"/>
    <x v="10"/>
    <x v="1229"/>
  </r>
  <r>
    <x v="0"/>
    <x v="61"/>
    <x v="1"/>
    <x v="11"/>
    <x v="1230"/>
  </r>
  <r>
    <x v="0"/>
    <x v="61"/>
    <x v="1"/>
    <x v="12"/>
    <x v="1231"/>
  </r>
  <r>
    <x v="0"/>
    <x v="61"/>
    <x v="1"/>
    <x v="13"/>
    <x v="1232"/>
  </r>
  <r>
    <x v="0"/>
    <x v="61"/>
    <x v="1"/>
    <x v="14"/>
    <x v="1233"/>
  </r>
  <r>
    <x v="0"/>
    <x v="62"/>
    <x v="0"/>
    <x v="0"/>
    <x v="3"/>
  </r>
  <r>
    <x v="0"/>
    <x v="62"/>
    <x v="0"/>
    <x v="1"/>
    <x v="1234"/>
  </r>
  <r>
    <x v="0"/>
    <x v="62"/>
    <x v="0"/>
    <x v="2"/>
    <x v="1235"/>
  </r>
  <r>
    <x v="0"/>
    <x v="62"/>
    <x v="0"/>
    <x v="3"/>
    <x v="3"/>
  </r>
  <r>
    <x v="0"/>
    <x v="62"/>
    <x v="0"/>
    <x v="4"/>
    <x v="1236"/>
  </r>
  <r>
    <x v="0"/>
    <x v="62"/>
    <x v="0"/>
    <x v="5"/>
    <x v="1237"/>
  </r>
  <r>
    <x v="0"/>
    <x v="62"/>
    <x v="0"/>
    <x v="6"/>
    <x v="1238"/>
  </r>
  <r>
    <x v="0"/>
    <x v="62"/>
    <x v="0"/>
    <x v="7"/>
    <x v="1239"/>
  </r>
  <r>
    <x v="0"/>
    <x v="62"/>
    <x v="0"/>
    <x v="8"/>
    <x v="1240"/>
  </r>
  <r>
    <x v="0"/>
    <x v="62"/>
    <x v="0"/>
    <x v="9"/>
    <x v="1241"/>
  </r>
  <r>
    <x v="0"/>
    <x v="62"/>
    <x v="0"/>
    <x v="10"/>
    <x v="1242"/>
  </r>
  <r>
    <x v="0"/>
    <x v="62"/>
    <x v="0"/>
    <x v="11"/>
    <x v="1243"/>
  </r>
  <r>
    <x v="0"/>
    <x v="62"/>
    <x v="0"/>
    <x v="12"/>
    <x v="1244"/>
  </r>
  <r>
    <x v="0"/>
    <x v="62"/>
    <x v="0"/>
    <x v="13"/>
    <x v="1245"/>
  </r>
  <r>
    <x v="0"/>
    <x v="62"/>
    <x v="0"/>
    <x v="14"/>
    <x v="424"/>
  </r>
  <r>
    <x v="0"/>
    <x v="62"/>
    <x v="1"/>
    <x v="0"/>
    <x v="3"/>
  </r>
  <r>
    <x v="0"/>
    <x v="62"/>
    <x v="1"/>
    <x v="1"/>
    <x v="1246"/>
  </r>
  <r>
    <x v="0"/>
    <x v="62"/>
    <x v="1"/>
    <x v="2"/>
    <x v="1247"/>
  </r>
  <r>
    <x v="0"/>
    <x v="62"/>
    <x v="1"/>
    <x v="3"/>
    <x v="3"/>
  </r>
  <r>
    <x v="0"/>
    <x v="62"/>
    <x v="1"/>
    <x v="4"/>
    <x v="1248"/>
  </r>
  <r>
    <x v="0"/>
    <x v="62"/>
    <x v="1"/>
    <x v="5"/>
    <x v="1237"/>
  </r>
  <r>
    <x v="0"/>
    <x v="62"/>
    <x v="1"/>
    <x v="6"/>
    <x v="1238"/>
  </r>
  <r>
    <x v="0"/>
    <x v="62"/>
    <x v="1"/>
    <x v="7"/>
    <x v="1239"/>
  </r>
  <r>
    <x v="0"/>
    <x v="62"/>
    <x v="1"/>
    <x v="8"/>
    <x v="1249"/>
  </r>
  <r>
    <x v="0"/>
    <x v="62"/>
    <x v="1"/>
    <x v="9"/>
    <x v="1250"/>
  </r>
  <r>
    <x v="0"/>
    <x v="62"/>
    <x v="1"/>
    <x v="10"/>
    <x v="1251"/>
  </r>
  <r>
    <x v="0"/>
    <x v="62"/>
    <x v="1"/>
    <x v="11"/>
    <x v="1252"/>
  </r>
  <r>
    <x v="0"/>
    <x v="62"/>
    <x v="1"/>
    <x v="12"/>
    <x v="1253"/>
  </r>
  <r>
    <x v="0"/>
    <x v="62"/>
    <x v="1"/>
    <x v="13"/>
    <x v="1245"/>
  </r>
  <r>
    <x v="0"/>
    <x v="62"/>
    <x v="1"/>
    <x v="14"/>
    <x v="1254"/>
  </r>
  <r>
    <x v="0"/>
    <x v="63"/>
    <x v="0"/>
    <x v="0"/>
    <x v="3"/>
  </r>
  <r>
    <x v="0"/>
    <x v="63"/>
    <x v="0"/>
    <x v="1"/>
    <x v="1255"/>
  </r>
  <r>
    <x v="0"/>
    <x v="63"/>
    <x v="0"/>
    <x v="2"/>
    <x v="1256"/>
  </r>
  <r>
    <x v="0"/>
    <x v="63"/>
    <x v="0"/>
    <x v="3"/>
    <x v="3"/>
  </r>
  <r>
    <x v="0"/>
    <x v="63"/>
    <x v="0"/>
    <x v="4"/>
    <x v="1257"/>
  </r>
  <r>
    <x v="0"/>
    <x v="63"/>
    <x v="0"/>
    <x v="5"/>
    <x v="1258"/>
  </r>
  <r>
    <x v="0"/>
    <x v="63"/>
    <x v="0"/>
    <x v="6"/>
    <x v="1259"/>
  </r>
  <r>
    <x v="0"/>
    <x v="63"/>
    <x v="0"/>
    <x v="7"/>
    <x v="1260"/>
  </r>
  <r>
    <x v="0"/>
    <x v="63"/>
    <x v="0"/>
    <x v="8"/>
    <x v="1261"/>
  </r>
  <r>
    <x v="0"/>
    <x v="63"/>
    <x v="0"/>
    <x v="9"/>
    <x v="1262"/>
  </r>
  <r>
    <x v="0"/>
    <x v="63"/>
    <x v="0"/>
    <x v="10"/>
    <x v="1263"/>
  </r>
  <r>
    <x v="0"/>
    <x v="63"/>
    <x v="0"/>
    <x v="11"/>
    <x v="1264"/>
  </r>
  <r>
    <x v="0"/>
    <x v="63"/>
    <x v="0"/>
    <x v="12"/>
    <x v="3"/>
  </r>
  <r>
    <x v="0"/>
    <x v="63"/>
    <x v="0"/>
    <x v="13"/>
    <x v="1265"/>
  </r>
  <r>
    <x v="0"/>
    <x v="63"/>
    <x v="0"/>
    <x v="14"/>
    <x v="1266"/>
  </r>
  <r>
    <x v="0"/>
    <x v="63"/>
    <x v="1"/>
    <x v="0"/>
    <x v="3"/>
  </r>
  <r>
    <x v="0"/>
    <x v="63"/>
    <x v="1"/>
    <x v="1"/>
    <x v="43"/>
  </r>
  <r>
    <x v="0"/>
    <x v="63"/>
    <x v="1"/>
    <x v="2"/>
    <x v="1267"/>
  </r>
  <r>
    <x v="0"/>
    <x v="63"/>
    <x v="1"/>
    <x v="3"/>
    <x v="3"/>
  </r>
  <r>
    <x v="0"/>
    <x v="63"/>
    <x v="1"/>
    <x v="4"/>
    <x v="1268"/>
  </r>
  <r>
    <x v="0"/>
    <x v="63"/>
    <x v="1"/>
    <x v="5"/>
    <x v="1258"/>
  </r>
  <r>
    <x v="0"/>
    <x v="63"/>
    <x v="1"/>
    <x v="6"/>
    <x v="1269"/>
  </r>
  <r>
    <x v="0"/>
    <x v="63"/>
    <x v="1"/>
    <x v="7"/>
    <x v="1260"/>
  </r>
  <r>
    <x v="0"/>
    <x v="63"/>
    <x v="1"/>
    <x v="8"/>
    <x v="1270"/>
  </r>
  <r>
    <x v="0"/>
    <x v="63"/>
    <x v="1"/>
    <x v="9"/>
    <x v="1271"/>
  </r>
  <r>
    <x v="0"/>
    <x v="63"/>
    <x v="1"/>
    <x v="10"/>
    <x v="1272"/>
  </r>
  <r>
    <x v="0"/>
    <x v="63"/>
    <x v="1"/>
    <x v="11"/>
    <x v="1273"/>
  </r>
  <r>
    <x v="0"/>
    <x v="63"/>
    <x v="1"/>
    <x v="12"/>
    <x v="3"/>
  </r>
  <r>
    <x v="0"/>
    <x v="63"/>
    <x v="1"/>
    <x v="13"/>
    <x v="1274"/>
  </r>
  <r>
    <x v="0"/>
    <x v="63"/>
    <x v="1"/>
    <x v="14"/>
    <x v="1275"/>
  </r>
  <r>
    <x v="0"/>
    <x v="64"/>
    <x v="0"/>
    <x v="0"/>
    <x v="3"/>
  </r>
  <r>
    <x v="0"/>
    <x v="64"/>
    <x v="0"/>
    <x v="1"/>
    <x v="1276"/>
  </r>
  <r>
    <x v="0"/>
    <x v="64"/>
    <x v="0"/>
    <x v="2"/>
    <x v="1277"/>
  </r>
  <r>
    <x v="0"/>
    <x v="64"/>
    <x v="0"/>
    <x v="3"/>
    <x v="3"/>
  </r>
  <r>
    <x v="0"/>
    <x v="64"/>
    <x v="0"/>
    <x v="4"/>
    <x v="3"/>
  </r>
  <r>
    <x v="0"/>
    <x v="64"/>
    <x v="0"/>
    <x v="5"/>
    <x v="3"/>
  </r>
  <r>
    <x v="0"/>
    <x v="64"/>
    <x v="0"/>
    <x v="6"/>
    <x v="1278"/>
  </r>
  <r>
    <x v="0"/>
    <x v="64"/>
    <x v="0"/>
    <x v="7"/>
    <x v="1279"/>
  </r>
  <r>
    <x v="0"/>
    <x v="64"/>
    <x v="0"/>
    <x v="8"/>
    <x v="1280"/>
  </r>
  <r>
    <x v="0"/>
    <x v="64"/>
    <x v="0"/>
    <x v="9"/>
    <x v="1281"/>
  </r>
  <r>
    <x v="0"/>
    <x v="64"/>
    <x v="0"/>
    <x v="10"/>
    <x v="1282"/>
  </r>
  <r>
    <x v="0"/>
    <x v="64"/>
    <x v="0"/>
    <x v="11"/>
    <x v="1283"/>
  </r>
  <r>
    <x v="0"/>
    <x v="64"/>
    <x v="0"/>
    <x v="12"/>
    <x v="3"/>
  </r>
  <r>
    <x v="0"/>
    <x v="64"/>
    <x v="0"/>
    <x v="13"/>
    <x v="3"/>
  </r>
  <r>
    <x v="0"/>
    <x v="64"/>
    <x v="0"/>
    <x v="14"/>
    <x v="1284"/>
  </r>
  <r>
    <x v="0"/>
    <x v="64"/>
    <x v="1"/>
    <x v="0"/>
    <x v="3"/>
  </r>
  <r>
    <x v="0"/>
    <x v="64"/>
    <x v="1"/>
    <x v="1"/>
    <x v="1285"/>
  </r>
  <r>
    <x v="0"/>
    <x v="64"/>
    <x v="1"/>
    <x v="2"/>
    <x v="1286"/>
  </r>
  <r>
    <x v="0"/>
    <x v="64"/>
    <x v="1"/>
    <x v="3"/>
    <x v="43"/>
  </r>
  <r>
    <x v="0"/>
    <x v="64"/>
    <x v="1"/>
    <x v="4"/>
    <x v="3"/>
  </r>
  <r>
    <x v="0"/>
    <x v="64"/>
    <x v="1"/>
    <x v="5"/>
    <x v="3"/>
  </r>
  <r>
    <x v="0"/>
    <x v="64"/>
    <x v="1"/>
    <x v="6"/>
    <x v="1287"/>
  </r>
  <r>
    <x v="0"/>
    <x v="64"/>
    <x v="1"/>
    <x v="7"/>
    <x v="1279"/>
  </r>
  <r>
    <x v="0"/>
    <x v="64"/>
    <x v="1"/>
    <x v="8"/>
    <x v="1288"/>
  </r>
  <r>
    <x v="0"/>
    <x v="64"/>
    <x v="1"/>
    <x v="9"/>
    <x v="1281"/>
  </r>
  <r>
    <x v="0"/>
    <x v="64"/>
    <x v="1"/>
    <x v="10"/>
    <x v="1289"/>
  </r>
  <r>
    <x v="0"/>
    <x v="64"/>
    <x v="1"/>
    <x v="11"/>
    <x v="1290"/>
  </r>
  <r>
    <x v="0"/>
    <x v="64"/>
    <x v="1"/>
    <x v="12"/>
    <x v="3"/>
  </r>
  <r>
    <x v="0"/>
    <x v="64"/>
    <x v="1"/>
    <x v="13"/>
    <x v="1291"/>
  </r>
  <r>
    <x v="0"/>
    <x v="64"/>
    <x v="1"/>
    <x v="14"/>
    <x v="1292"/>
  </r>
  <r>
    <x v="0"/>
    <x v="65"/>
    <x v="0"/>
    <x v="0"/>
    <x v="3"/>
  </r>
  <r>
    <x v="0"/>
    <x v="65"/>
    <x v="0"/>
    <x v="1"/>
    <x v="1293"/>
  </r>
  <r>
    <x v="0"/>
    <x v="65"/>
    <x v="0"/>
    <x v="2"/>
    <x v="1294"/>
  </r>
  <r>
    <x v="0"/>
    <x v="65"/>
    <x v="0"/>
    <x v="3"/>
    <x v="1295"/>
  </r>
  <r>
    <x v="0"/>
    <x v="65"/>
    <x v="0"/>
    <x v="4"/>
    <x v="1296"/>
  </r>
  <r>
    <x v="0"/>
    <x v="65"/>
    <x v="0"/>
    <x v="5"/>
    <x v="1297"/>
  </r>
  <r>
    <x v="0"/>
    <x v="65"/>
    <x v="0"/>
    <x v="6"/>
    <x v="1298"/>
  </r>
  <r>
    <x v="0"/>
    <x v="65"/>
    <x v="0"/>
    <x v="7"/>
    <x v="1299"/>
  </r>
  <r>
    <x v="0"/>
    <x v="65"/>
    <x v="0"/>
    <x v="8"/>
    <x v="1300"/>
  </r>
  <r>
    <x v="0"/>
    <x v="65"/>
    <x v="0"/>
    <x v="9"/>
    <x v="1301"/>
  </r>
  <r>
    <x v="0"/>
    <x v="65"/>
    <x v="0"/>
    <x v="10"/>
    <x v="1302"/>
  </r>
  <r>
    <x v="0"/>
    <x v="65"/>
    <x v="0"/>
    <x v="11"/>
    <x v="1303"/>
  </r>
  <r>
    <x v="0"/>
    <x v="65"/>
    <x v="0"/>
    <x v="12"/>
    <x v="3"/>
  </r>
  <r>
    <x v="0"/>
    <x v="65"/>
    <x v="0"/>
    <x v="13"/>
    <x v="1304"/>
  </r>
  <r>
    <x v="0"/>
    <x v="65"/>
    <x v="0"/>
    <x v="14"/>
    <x v="1305"/>
  </r>
  <r>
    <x v="0"/>
    <x v="65"/>
    <x v="1"/>
    <x v="0"/>
    <x v="3"/>
  </r>
  <r>
    <x v="0"/>
    <x v="65"/>
    <x v="1"/>
    <x v="1"/>
    <x v="350"/>
  </r>
  <r>
    <x v="0"/>
    <x v="65"/>
    <x v="1"/>
    <x v="2"/>
    <x v="1306"/>
  </r>
  <r>
    <x v="0"/>
    <x v="65"/>
    <x v="1"/>
    <x v="3"/>
    <x v="43"/>
  </r>
  <r>
    <x v="0"/>
    <x v="65"/>
    <x v="1"/>
    <x v="4"/>
    <x v="1307"/>
  </r>
  <r>
    <x v="0"/>
    <x v="65"/>
    <x v="1"/>
    <x v="5"/>
    <x v="1297"/>
  </r>
  <r>
    <x v="0"/>
    <x v="65"/>
    <x v="1"/>
    <x v="6"/>
    <x v="1308"/>
  </r>
  <r>
    <x v="0"/>
    <x v="65"/>
    <x v="1"/>
    <x v="7"/>
    <x v="1299"/>
  </r>
  <r>
    <x v="0"/>
    <x v="65"/>
    <x v="1"/>
    <x v="8"/>
    <x v="1309"/>
  </r>
  <r>
    <x v="0"/>
    <x v="65"/>
    <x v="1"/>
    <x v="9"/>
    <x v="1310"/>
  </r>
  <r>
    <x v="0"/>
    <x v="65"/>
    <x v="1"/>
    <x v="10"/>
    <x v="1311"/>
  </r>
  <r>
    <x v="0"/>
    <x v="65"/>
    <x v="1"/>
    <x v="11"/>
    <x v="1312"/>
  </r>
  <r>
    <x v="0"/>
    <x v="65"/>
    <x v="1"/>
    <x v="12"/>
    <x v="3"/>
  </r>
  <r>
    <x v="0"/>
    <x v="65"/>
    <x v="1"/>
    <x v="13"/>
    <x v="1304"/>
  </r>
  <r>
    <x v="0"/>
    <x v="65"/>
    <x v="1"/>
    <x v="14"/>
    <x v="1313"/>
  </r>
  <r>
    <x v="0"/>
    <x v="66"/>
    <x v="0"/>
    <x v="0"/>
    <x v="3"/>
  </r>
  <r>
    <x v="0"/>
    <x v="66"/>
    <x v="0"/>
    <x v="1"/>
    <x v="1314"/>
  </r>
  <r>
    <x v="0"/>
    <x v="66"/>
    <x v="0"/>
    <x v="2"/>
    <x v="1315"/>
  </r>
  <r>
    <x v="0"/>
    <x v="66"/>
    <x v="0"/>
    <x v="3"/>
    <x v="3"/>
  </r>
  <r>
    <x v="0"/>
    <x v="66"/>
    <x v="0"/>
    <x v="4"/>
    <x v="1316"/>
  </r>
  <r>
    <x v="0"/>
    <x v="66"/>
    <x v="0"/>
    <x v="5"/>
    <x v="1317"/>
  </r>
  <r>
    <x v="0"/>
    <x v="66"/>
    <x v="0"/>
    <x v="6"/>
    <x v="1318"/>
  </r>
  <r>
    <x v="0"/>
    <x v="66"/>
    <x v="0"/>
    <x v="7"/>
    <x v="1319"/>
  </r>
  <r>
    <x v="0"/>
    <x v="66"/>
    <x v="0"/>
    <x v="8"/>
    <x v="1320"/>
  </r>
  <r>
    <x v="0"/>
    <x v="66"/>
    <x v="0"/>
    <x v="9"/>
    <x v="1321"/>
  </r>
  <r>
    <x v="0"/>
    <x v="66"/>
    <x v="0"/>
    <x v="10"/>
    <x v="1322"/>
  </r>
  <r>
    <x v="0"/>
    <x v="66"/>
    <x v="0"/>
    <x v="11"/>
    <x v="1323"/>
  </r>
  <r>
    <x v="0"/>
    <x v="66"/>
    <x v="0"/>
    <x v="12"/>
    <x v="1324"/>
  </r>
  <r>
    <x v="0"/>
    <x v="66"/>
    <x v="0"/>
    <x v="13"/>
    <x v="1325"/>
  </r>
  <r>
    <x v="0"/>
    <x v="66"/>
    <x v="0"/>
    <x v="14"/>
    <x v="1326"/>
  </r>
  <r>
    <x v="0"/>
    <x v="66"/>
    <x v="1"/>
    <x v="0"/>
    <x v="3"/>
  </r>
  <r>
    <x v="0"/>
    <x v="66"/>
    <x v="1"/>
    <x v="1"/>
    <x v="1327"/>
  </r>
  <r>
    <x v="0"/>
    <x v="66"/>
    <x v="1"/>
    <x v="2"/>
    <x v="1328"/>
  </r>
  <r>
    <x v="0"/>
    <x v="66"/>
    <x v="1"/>
    <x v="3"/>
    <x v="43"/>
  </r>
  <r>
    <x v="0"/>
    <x v="66"/>
    <x v="1"/>
    <x v="4"/>
    <x v="1329"/>
  </r>
  <r>
    <x v="0"/>
    <x v="66"/>
    <x v="1"/>
    <x v="5"/>
    <x v="1317"/>
  </r>
  <r>
    <x v="0"/>
    <x v="66"/>
    <x v="1"/>
    <x v="6"/>
    <x v="1330"/>
  </r>
  <r>
    <x v="0"/>
    <x v="66"/>
    <x v="1"/>
    <x v="7"/>
    <x v="1319"/>
  </r>
  <r>
    <x v="0"/>
    <x v="66"/>
    <x v="1"/>
    <x v="8"/>
    <x v="1331"/>
  </r>
  <r>
    <x v="0"/>
    <x v="66"/>
    <x v="1"/>
    <x v="9"/>
    <x v="1332"/>
  </r>
  <r>
    <x v="0"/>
    <x v="66"/>
    <x v="1"/>
    <x v="10"/>
    <x v="1333"/>
  </r>
  <r>
    <x v="0"/>
    <x v="66"/>
    <x v="1"/>
    <x v="11"/>
    <x v="1334"/>
  </r>
  <r>
    <x v="0"/>
    <x v="66"/>
    <x v="1"/>
    <x v="12"/>
    <x v="1324"/>
  </r>
  <r>
    <x v="0"/>
    <x v="66"/>
    <x v="1"/>
    <x v="13"/>
    <x v="1335"/>
  </r>
  <r>
    <x v="0"/>
    <x v="66"/>
    <x v="1"/>
    <x v="14"/>
    <x v="1336"/>
  </r>
  <r>
    <x v="0"/>
    <x v="67"/>
    <x v="0"/>
    <x v="0"/>
    <x v="3"/>
  </r>
  <r>
    <x v="0"/>
    <x v="67"/>
    <x v="0"/>
    <x v="1"/>
    <x v="1337"/>
  </r>
  <r>
    <x v="0"/>
    <x v="67"/>
    <x v="0"/>
    <x v="2"/>
    <x v="1338"/>
  </r>
  <r>
    <x v="0"/>
    <x v="67"/>
    <x v="0"/>
    <x v="3"/>
    <x v="3"/>
  </r>
  <r>
    <x v="0"/>
    <x v="67"/>
    <x v="0"/>
    <x v="4"/>
    <x v="1339"/>
  </r>
  <r>
    <x v="0"/>
    <x v="67"/>
    <x v="0"/>
    <x v="5"/>
    <x v="3"/>
  </r>
  <r>
    <x v="0"/>
    <x v="67"/>
    <x v="0"/>
    <x v="6"/>
    <x v="1340"/>
  </r>
  <r>
    <x v="0"/>
    <x v="67"/>
    <x v="0"/>
    <x v="7"/>
    <x v="1341"/>
  </r>
  <r>
    <x v="0"/>
    <x v="67"/>
    <x v="0"/>
    <x v="8"/>
    <x v="1342"/>
  </r>
  <r>
    <x v="0"/>
    <x v="67"/>
    <x v="0"/>
    <x v="9"/>
    <x v="970"/>
  </r>
  <r>
    <x v="0"/>
    <x v="67"/>
    <x v="0"/>
    <x v="10"/>
    <x v="1343"/>
  </r>
  <r>
    <x v="0"/>
    <x v="67"/>
    <x v="0"/>
    <x v="11"/>
    <x v="1344"/>
  </r>
  <r>
    <x v="0"/>
    <x v="67"/>
    <x v="0"/>
    <x v="12"/>
    <x v="3"/>
  </r>
  <r>
    <x v="0"/>
    <x v="67"/>
    <x v="0"/>
    <x v="13"/>
    <x v="1345"/>
  </r>
  <r>
    <x v="0"/>
    <x v="67"/>
    <x v="0"/>
    <x v="14"/>
    <x v="1346"/>
  </r>
  <r>
    <x v="0"/>
    <x v="67"/>
    <x v="1"/>
    <x v="0"/>
    <x v="3"/>
  </r>
  <r>
    <x v="0"/>
    <x v="67"/>
    <x v="1"/>
    <x v="1"/>
    <x v="43"/>
  </r>
  <r>
    <x v="0"/>
    <x v="67"/>
    <x v="1"/>
    <x v="2"/>
    <x v="1347"/>
  </r>
  <r>
    <x v="0"/>
    <x v="67"/>
    <x v="1"/>
    <x v="3"/>
    <x v="43"/>
  </r>
  <r>
    <x v="0"/>
    <x v="67"/>
    <x v="1"/>
    <x v="4"/>
    <x v="1348"/>
  </r>
  <r>
    <x v="0"/>
    <x v="67"/>
    <x v="1"/>
    <x v="5"/>
    <x v="3"/>
  </r>
  <r>
    <x v="0"/>
    <x v="67"/>
    <x v="1"/>
    <x v="6"/>
    <x v="1349"/>
  </r>
  <r>
    <x v="0"/>
    <x v="67"/>
    <x v="1"/>
    <x v="7"/>
    <x v="1341"/>
  </r>
  <r>
    <x v="0"/>
    <x v="67"/>
    <x v="1"/>
    <x v="8"/>
    <x v="1350"/>
  </r>
  <r>
    <x v="0"/>
    <x v="67"/>
    <x v="1"/>
    <x v="9"/>
    <x v="1351"/>
  </r>
  <r>
    <x v="0"/>
    <x v="67"/>
    <x v="1"/>
    <x v="10"/>
    <x v="1352"/>
  </r>
  <r>
    <x v="0"/>
    <x v="67"/>
    <x v="1"/>
    <x v="11"/>
    <x v="1353"/>
  </r>
  <r>
    <x v="0"/>
    <x v="67"/>
    <x v="1"/>
    <x v="12"/>
    <x v="3"/>
  </r>
  <r>
    <x v="0"/>
    <x v="67"/>
    <x v="1"/>
    <x v="13"/>
    <x v="1345"/>
  </r>
  <r>
    <x v="0"/>
    <x v="67"/>
    <x v="1"/>
    <x v="14"/>
    <x v="1354"/>
  </r>
  <r>
    <x v="0"/>
    <x v="68"/>
    <x v="0"/>
    <x v="0"/>
    <x v="1355"/>
  </r>
  <r>
    <x v="0"/>
    <x v="68"/>
    <x v="0"/>
    <x v="1"/>
    <x v="1356"/>
  </r>
  <r>
    <x v="0"/>
    <x v="68"/>
    <x v="0"/>
    <x v="2"/>
    <x v="1357"/>
  </r>
  <r>
    <x v="0"/>
    <x v="68"/>
    <x v="0"/>
    <x v="3"/>
    <x v="3"/>
  </r>
  <r>
    <x v="0"/>
    <x v="68"/>
    <x v="0"/>
    <x v="4"/>
    <x v="1358"/>
  </r>
  <r>
    <x v="0"/>
    <x v="68"/>
    <x v="0"/>
    <x v="5"/>
    <x v="1359"/>
  </r>
  <r>
    <x v="0"/>
    <x v="68"/>
    <x v="0"/>
    <x v="6"/>
    <x v="1360"/>
  </r>
  <r>
    <x v="0"/>
    <x v="68"/>
    <x v="0"/>
    <x v="7"/>
    <x v="1361"/>
  </r>
  <r>
    <x v="0"/>
    <x v="68"/>
    <x v="0"/>
    <x v="8"/>
    <x v="1362"/>
  </r>
  <r>
    <x v="0"/>
    <x v="68"/>
    <x v="0"/>
    <x v="9"/>
    <x v="1363"/>
  </r>
  <r>
    <x v="0"/>
    <x v="68"/>
    <x v="0"/>
    <x v="10"/>
    <x v="1364"/>
  </r>
  <r>
    <x v="0"/>
    <x v="68"/>
    <x v="0"/>
    <x v="11"/>
    <x v="1365"/>
  </r>
  <r>
    <x v="0"/>
    <x v="68"/>
    <x v="0"/>
    <x v="12"/>
    <x v="1366"/>
  </r>
  <r>
    <x v="0"/>
    <x v="68"/>
    <x v="0"/>
    <x v="13"/>
    <x v="1367"/>
  </r>
  <r>
    <x v="0"/>
    <x v="68"/>
    <x v="0"/>
    <x v="14"/>
    <x v="1368"/>
  </r>
  <r>
    <x v="0"/>
    <x v="68"/>
    <x v="1"/>
    <x v="0"/>
    <x v="1355"/>
  </r>
  <r>
    <x v="0"/>
    <x v="68"/>
    <x v="1"/>
    <x v="1"/>
    <x v="1369"/>
  </r>
  <r>
    <x v="0"/>
    <x v="68"/>
    <x v="1"/>
    <x v="2"/>
    <x v="1370"/>
  </r>
  <r>
    <x v="0"/>
    <x v="68"/>
    <x v="1"/>
    <x v="3"/>
    <x v="43"/>
  </r>
  <r>
    <x v="0"/>
    <x v="68"/>
    <x v="1"/>
    <x v="4"/>
    <x v="1371"/>
  </r>
  <r>
    <x v="0"/>
    <x v="68"/>
    <x v="1"/>
    <x v="5"/>
    <x v="1359"/>
  </r>
  <r>
    <x v="0"/>
    <x v="68"/>
    <x v="1"/>
    <x v="6"/>
    <x v="1372"/>
  </r>
  <r>
    <x v="0"/>
    <x v="68"/>
    <x v="1"/>
    <x v="7"/>
    <x v="1361"/>
  </r>
  <r>
    <x v="0"/>
    <x v="68"/>
    <x v="1"/>
    <x v="8"/>
    <x v="1373"/>
  </r>
  <r>
    <x v="0"/>
    <x v="68"/>
    <x v="1"/>
    <x v="9"/>
    <x v="1374"/>
  </r>
  <r>
    <x v="0"/>
    <x v="68"/>
    <x v="1"/>
    <x v="10"/>
    <x v="1375"/>
  </r>
  <r>
    <x v="0"/>
    <x v="68"/>
    <x v="1"/>
    <x v="11"/>
    <x v="1376"/>
  </r>
  <r>
    <x v="0"/>
    <x v="68"/>
    <x v="1"/>
    <x v="12"/>
    <x v="1366"/>
  </r>
  <r>
    <x v="0"/>
    <x v="68"/>
    <x v="1"/>
    <x v="13"/>
    <x v="1377"/>
  </r>
  <r>
    <x v="0"/>
    <x v="68"/>
    <x v="1"/>
    <x v="14"/>
    <x v="1378"/>
  </r>
  <r>
    <x v="0"/>
    <x v="69"/>
    <x v="0"/>
    <x v="0"/>
    <x v="3"/>
  </r>
  <r>
    <x v="0"/>
    <x v="69"/>
    <x v="0"/>
    <x v="1"/>
    <x v="1379"/>
  </r>
  <r>
    <x v="0"/>
    <x v="69"/>
    <x v="0"/>
    <x v="2"/>
    <x v="1380"/>
  </r>
  <r>
    <x v="0"/>
    <x v="69"/>
    <x v="0"/>
    <x v="3"/>
    <x v="3"/>
  </r>
  <r>
    <x v="0"/>
    <x v="69"/>
    <x v="0"/>
    <x v="4"/>
    <x v="1381"/>
  </r>
  <r>
    <x v="0"/>
    <x v="69"/>
    <x v="0"/>
    <x v="5"/>
    <x v="1382"/>
  </r>
  <r>
    <x v="0"/>
    <x v="69"/>
    <x v="0"/>
    <x v="6"/>
    <x v="1383"/>
  </r>
  <r>
    <x v="0"/>
    <x v="69"/>
    <x v="0"/>
    <x v="7"/>
    <x v="1384"/>
  </r>
  <r>
    <x v="0"/>
    <x v="69"/>
    <x v="0"/>
    <x v="8"/>
    <x v="1385"/>
  </r>
  <r>
    <x v="0"/>
    <x v="69"/>
    <x v="0"/>
    <x v="9"/>
    <x v="1386"/>
  </r>
  <r>
    <x v="0"/>
    <x v="69"/>
    <x v="0"/>
    <x v="10"/>
    <x v="1387"/>
  </r>
  <r>
    <x v="0"/>
    <x v="69"/>
    <x v="0"/>
    <x v="11"/>
    <x v="1388"/>
  </r>
  <r>
    <x v="0"/>
    <x v="69"/>
    <x v="0"/>
    <x v="12"/>
    <x v="3"/>
  </r>
  <r>
    <x v="0"/>
    <x v="69"/>
    <x v="0"/>
    <x v="13"/>
    <x v="3"/>
  </r>
  <r>
    <x v="0"/>
    <x v="69"/>
    <x v="0"/>
    <x v="14"/>
    <x v="1389"/>
  </r>
  <r>
    <x v="0"/>
    <x v="69"/>
    <x v="1"/>
    <x v="0"/>
    <x v="1390"/>
  </r>
  <r>
    <x v="0"/>
    <x v="69"/>
    <x v="1"/>
    <x v="1"/>
    <x v="1391"/>
  </r>
  <r>
    <x v="0"/>
    <x v="69"/>
    <x v="1"/>
    <x v="2"/>
    <x v="1392"/>
  </r>
  <r>
    <x v="0"/>
    <x v="69"/>
    <x v="1"/>
    <x v="3"/>
    <x v="3"/>
  </r>
  <r>
    <x v="0"/>
    <x v="69"/>
    <x v="1"/>
    <x v="4"/>
    <x v="1393"/>
  </r>
  <r>
    <x v="0"/>
    <x v="69"/>
    <x v="1"/>
    <x v="5"/>
    <x v="1382"/>
  </r>
  <r>
    <x v="0"/>
    <x v="69"/>
    <x v="1"/>
    <x v="6"/>
    <x v="1394"/>
  </r>
  <r>
    <x v="0"/>
    <x v="69"/>
    <x v="1"/>
    <x v="7"/>
    <x v="1395"/>
  </r>
  <r>
    <x v="0"/>
    <x v="69"/>
    <x v="1"/>
    <x v="8"/>
    <x v="1396"/>
  </r>
  <r>
    <x v="0"/>
    <x v="69"/>
    <x v="1"/>
    <x v="9"/>
    <x v="1397"/>
  </r>
  <r>
    <x v="0"/>
    <x v="69"/>
    <x v="1"/>
    <x v="10"/>
    <x v="1398"/>
  </r>
  <r>
    <x v="0"/>
    <x v="69"/>
    <x v="1"/>
    <x v="11"/>
    <x v="1399"/>
  </r>
  <r>
    <x v="0"/>
    <x v="69"/>
    <x v="1"/>
    <x v="12"/>
    <x v="3"/>
  </r>
  <r>
    <x v="0"/>
    <x v="69"/>
    <x v="1"/>
    <x v="13"/>
    <x v="1400"/>
  </r>
  <r>
    <x v="0"/>
    <x v="69"/>
    <x v="1"/>
    <x v="14"/>
    <x v="1401"/>
  </r>
  <r>
    <x v="0"/>
    <x v="70"/>
    <x v="0"/>
    <x v="0"/>
    <x v="3"/>
  </r>
  <r>
    <x v="0"/>
    <x v="70"/>
    <x v="0"/>
    <x v="1"/>
    <x v="1402"/>
  </r>
  <r>
    <x v="0"/>
    <x v="70"/>
    <x v="0"/>
    <x v="2"/>
    <x v="1403"/>
  </r>
  <r>
    <x v="0"/>
    <x v="70"/>
    <x v="0"/>
    <x v="3"/>
    <x v="3"/>
  </r>
  <r>
    <x v="0"/>
    <x v="70"/>
    <x v="0"/>
    <x v="4"/>
    <x v="1404"/>
  </r>
  <r>
    <x v="0"/>
    <x v="70"/>
    <x v="0"/>
    <x v="5"/>
    <x v="3"/>
  </r>
  <r>
    <x v="0"/>
    <x v="70"/>
    <x v="0"/>
    <x v="6"/>
    <x v="1405"/>
  </r>
  <r>
    <x v="0"/>
    <x v="70"/>
    <x v="0"/>
    <x v="7"/>
    <x v="1406"/>
  </r>
  <r>
    <x v="0"/>
    <x v="70"/>
    <x v="0"/>
    <x v="8"/>
    <x v="3"/>
  </r>
  <r>
    <x v="0"/>
    <x v="70"/>
    <x v="0"/>
    <x v="9"/>
    <x v="1407"/>
  </r>
  <r>
    <x v="0"/>
    <x v="70"/>
    <x v="0"/>
    <x v="10"/>
    <x v="1408"/>
  </r>
  <r>
    <x v="0"/>
    <x v="70"/>
    <x v="0"/>
    <x v="11"/>
    <x v="1409"/>
  </r>
  <r>
    <x v="0"/>
    <x v="70"/>
    <x v="0"/>
    <x v="12"/>
    <x v="3"/>
  </r>
  <r>
    <x v="0"/>
    <x v="70"/>
    <x v="0"/>
    <x v="13"/>
    <x v="3"/>
  </r>
  <r>
    <x v="0"/>
    <x v="70"/>
    <x v="0"/>
    <x v="14"/>
    <x v="1410"/>
  </r>
  <r>
    <x v="0"/>
    <x v="70"/>
    <x v="1"/>
    <x v="0"/>
    <x v="3"/>
  </r>
  <r>
    <x v="0"/>
    <x v="70"/>
    <x v="1"/>
    <x v="1"/>
    <x v="567"/>
  </r>
  <r>
    <x v="0"/>
    <x v="70"/>
    <x v="1"/>
    <x v="2"/>
    <x v="43"/>
  </r>
  <r>
    <x v="0"/>
    <x v="70"/>
    <x v="1"/>
    <x v="3"/>
    <x v="3"/>
  </r>
  <r>
    <x v="0"/>
    <x v="70"/>
    <x v="1"/>
    <x v="4"/>
    <x v="1411"/>
  </r>
  <r>
    <x v="0"/>
    <x v="70"/>
    <x v="1"/>
    <x v="5"/>
    <x v="3"/>
  </r>
  <r>
    <x v="0"/>
    <x v="70"/>
    <x v="1"/>
    <x v="6"/>
    <x v="1412"/>
  </r>
  <r>
    <x v="0"/>
    <x v="70"/>
    <x v="1"/>
    <x v="7"/>
    <x v="1406"/>
  </r>
  <r>
    <x v="0"/>
    <x v="70"/>
    <x v="1"/>
    <x v="8"/>
    <x v="1413"/>
  </r>
  <r>
    <x v="0"/>
    <x v="70"/>
    <x v="1"/>
    <x v="9"/>
    <x v="1414"/>
  </r>
  <r>
    <x v="0"/>
    <x v="70"/>
    <x v="1"/>
    <x v="10"/>
    <x v="1415"/>
  </r>
  <r>
    <x v="0"/>
    <x v="70"/>
    <x v="1"/>
    <x v="11"/>
    <x v="1416"/>
  </r>
  <r>
    <x v="0"/>
    <x v="70"/>
    <x v="1"/>
    <x v="12"/>
    <x v="3"/>
  </r>
  <r>
    <x v="0"/>
    <x v="70"/>
    <x v="1"/>
    <x v="13"/>
    <x v="1218"/>
  </r>
  <r>
    <x v="0"/>
    <x v="70"/>
    <x v="1"/>
    <x v="14"/>
    <x v="1417"/>
  </r>
  <r>
    <x v="0"/>
    <x v="71"/>
    <x v="0"/>
    <x v="0"/>
    <x v="3"/>
  </r>
  <r>
    <x v="0"/>
    <x v="71"/>
    <x v="0"/>
    <x v="1"/>
    <x v="1418"/>
  </r>
  <r>
    <x v="0"/>
    <x v="71"/>
    <x v="0"/>
    <x v="2"/>
    <x v="1419"/>
  </r>
  <r>
    <x v="0"/>
    <x v="71"/>
    <x v="0"/>
    <x v="3"/>
    <x v="3"/>
  </r>
  <r>
    <x v="0"/>
    <x v="71"/>
    <x v="0"/>
    <x v="4"/>
    <x v="1420"/>
  </r>
  <r>
    <x v="0"/>
    <x v="71"/>
    <x v="0"/>
    <x v="5"/>
    <x v="3"/>
  </r>
  <r>
    <x v="0"/>
    <x v="71"/>
    <x v="0"/>
    <x v="6"/>
    <x v="1421"/>
  </r>
  <r>
    <x v="0"/>
    <x v="71"/>
    <x v="0"/>
    <x v="7"/>
    <x v="1422"/>
  </r>
  <r>
    <x v="0"/>
    <x v="71"/>
    <x v="0"/>
    <x v="8"/>
    <x v="1423"/>
  </r>
  <r>
    <x v="0"/>
    <x v="71"/>
    <x v="0"/>
    <x v="9"/>
    <x v="1424"/>
  </r>
  <r>
    <x v="0"/>
    <x v="71"/>
    <x v="0"/>
    <x v="10"/>
    <x v="1425"/>
  </r>
  <r>
    <x v="0"/>
    <x v="71"/>
    <x v="0"/>
    <x v="11"/>
    <x v="1426"/>
  </r>
  <r>
    <x v="0"/>
    <x v="71"/>
    <x v="0"/>
    <x v="12"/>
    <x v="3"/>
  </r>
  <r>
    <x v="0"/>
    <x v="71"/>
    <x v="0"/>
    <x v="13"/>
    <x v="1427"/>
  </r>
  <r>
    <x v="0"/>
    <x v="71"/>
    <x v="0"/>
    <x v="14"/>
    <x v="1428"/>
  </r>
  <r>
    <x v="0"/>
    <x v="71"/>
    <x v="1"/>
    <x v="0"/>
    <x v="1429"/>
  </r>
  <r>
    <x v="0"/>
    <x v="71"/>
    <x v="1"/>
    <x v="1"/>
    <x v="43"/>
  </r>
  <r>
    <x v="0"/>
    <x v="71"/>
    <x v="1"/>
    <x v="2"/>
    <x v="1430"/>
  </r>
  <r>
    <x v="0"/>
    <x v="71"/>
    <x v="1"/>
    <x v="3"/>
    <x v="43"/>
  </r>
  <r>
    <x v="0"/>
    <x v="71"/>
    <x v="1"/>
    <x v="4"/>
    <x v="1431"/>
  </r>
  <r>
    <x v="0"/>
    <x v="71"/>
    <x v="1"/>
    <x v="5"/>
    <x v="3"/>
  </r>
  <r>
    <x v="0"/>
    <x v="71"/>
    <x v="1"/>
    <x v="6"/>
    <x v="1432"/>
  </r>
  <r>
    <x v="0"/>
    <x v="71"/>
    <x v="1"/>
    <x v="7"/>
    <x v="1422"/>
  </r>
  <r>
    <x v="0"/>
    <x v="71"/>
    <x v="1"/>
    <x v="8"/>
    <x v="1423"/>
  </r>
  <r>
    <x v="0"/>
    <x v="71"/>
    <x v="1"/>
    <x v="9"/>
    <x v="1433"/>
  </r>
  <r>
    <x v="0"/>
    <x v="71"/>
    <x v="1"/>
    <x v="10"/>
    <x v="1434"/>
  </r>
  <r>
    <x v="0"/>
    <x v="71"/>
    <x v="1"/>
    <x v="11"/>
    <x v="1435"/>
  </r>
  <r>
    <x v="0"/>
    <x v="71"/>
    <x v="1"/>
    <x v="12"/>
    <x v="1436"/>
  </r>
  <r>
    <x v="0"/>
    <x v="71"/>
    <x v="1"/>
    <x v="13"/>
    <x v="1427"/>
  </r>
  <r>
    <x v="0"/>
    <x v="71"/>
    <x v="1"/>
    <x v="14"/>
    <x v="1437"/>
  </r>
  <r>
    <x v="0"/>
    <x v="72"/>
    <x v="0"/>
    <x v="0"/>
    <x v="3"/>
  </r>
  <r>
    <x v="0"/>
    <x v="72"/>
    <x v="0"/>
    <x v="1"/>
    <x v="1438"/>
  </r>
  <r>
    <x v="0"/>
    <x v="72"/>
    <x v="0"/>
    <x v="2"/>
    <x v="1439"/>
  </r>
  <r>
    <x v="0"/>
    <x v="72"/>
    <x v="0"/>
    <x v="3"/>
    <x v="3"/>
  </r>
  <r>
    <x v="0"/>
    <x v="72"/>
    <x v="0"/>
    <x v="4"/>
    <x v="1440"/>
  </r>
  <r>
    <x v="0"/>
    <x v="72"/>
    <x v="0"/>
    <x v="5"/>
    <x v="3"/>
  </r>
  <r>
    <x v="0"/>
    <x v="72"/>
    <x v="0"/>
    <x v="6"/>
    <x v="1441"/>
  </r>
  <r>
    <x v="0"/>
    <x v="72"/>
    <x v="0"/>
    <x v="7"/>
    <x v="1442"/>
  </r>
  <r>
    <x v="0"/>
    <x v="72"/>
    <x v="0"/>
    <x v="8"/>
    <x v="1443"/>
  </r>
  <r>
    <x v="0"/>
    <x v="72"/>
    <x v="0"/>
    <x v="9"/>
    <x v="1444"/>
  </r>
  <r>
    <x v="0"/>
    <x v="72"/>
    <x v="0"/>
    <x v="10"/>
    <x v="1445"/>
  </r>
  <r>
    <x v="0"/>
    <x v="72"/>
    <x v="0"/>
    <x v="11"/>
    <x v="1446"/>
  </r>
  <r>
    <x v="0"/>
    <x v="72"/>
    <x v="0"/>
    <x v="12"/>
    <x v="3"/>
  </r>
  <r>
    <x v="0"/>
    <x v="72"/>
    <x v="0"/>
    <x v="13"/>
    <x v="620"/>
  </r>
  <r>
    <x v="0"/>
    <x v="72"/>
    <x v="0"/>
    <x v="14"/>
    <x v="1447"/>
  </r>
  <r>
    <x v="0"/>
    <x v="72"/>
    <x v="1"/>
    <x v="0"/>
    <x v="3"/>
  </r>
  <r>
    <x v="0"/>
    <x v="72"/>
    <x v="1"/>
    <x v="1"/>
    <x v="1448"/>
  </r>
  <r>
    <x v="0"/>
    <x v="72"/>
    <x v="1"/>
    <x v="2"/>
    <x v="1449"/>
  </r>
  <r>
    <x v="0"/>
    <x v="72"/>
    <x v="1"/>
    <x v="3"/>
    <x v="43"/>
  </r>
  <r>
    <x v="0"/>
    <x v="72"/>
    <x v="1"/>
    <x v="4"/>
    <x v="1450"/>
  </r>
  <r>
    <x v="0"/>
    <x v="72"/>
    <x v="1"/>
    <x v="5"/>
    <x v="3"/>
  </r>
  <r>
    <x v="0"/>
    <x v="72"/>
    <x v="1"/>
    <x v="6"/>
    <x v="1451"/>
  </r>
  <r>
    <x v="0"/>
    <x v="72"/>
    <x v="1"/>
    <x v="7"/>
    <x v="1442"/>
  </r>
  <r>
    <x v="0"/>
    <x v="72"/>
    <x v="1"/>
    <x v="8"/>
    <x v="1452"/>
  </r>
  <r>
    <x v="0"/>
    <x v="72"/>
    <x v="1"/>
    <x v="9"/>
    <x v="1453"/>
  </r>
  <r>
    <x v="0"/>
    <x v="72"/>
    <x v="1"/>
    <x v="10"/>
    <x v="1454"/>
  </r>
  <r>
    <x v="0"/>
    <x v="72"/>
    <x v="1"/>
    <x v="11"/>
    <x v="1455"/>
  </r>
  <r>
    <x v="0"/>
    <x v="72"/>
    <x v="1"/>
    <x v="12"/>
    <x v="3"/>
  </r>
  <r>
    <x v="0"/>
    <x v="72"/>
    <x v="1"/>
    <x v="13"/>
    <x v="1456"/>
  </r>
  <r>
    <x v="0"/>
    <x v="72"/>
    <x v="1"/>
    <x v="14"/>
    <x v="1457"/>
  </r>
  <r>
    <x v="0"/>
    <x v="73"/>
    <x v="0"/>
    <x v="0"/>
    <x v="3"/>
  </r>
  <r>
    <x v="0"/>
    <x v="73"/>
    <x v="0"/>
    <x v="1"/>
    <x v="1458"/>
  </r>
  <r>
    <x v="0"/>
    <x v="73"/>
    <x v="0"/>
    <x v="2"/>
    <x v="1459"/>
  </r>
  <r>
    <x v="0"/>
    <x v="73"/>
    <x v="0"/>
    <x v="3"/>
    <x v="3"/>
  </r>
  <r>
    <x v="0"/>
    <x v="73"/>
    <x v="0"/>
    <x v="4"/>
    <x v="1460"/>
  </r>
  <r>
    <x v="0"/>
    <x v="73"/>
    <x v="0"/>
    <x v="5"/>
    <x v="3"/>
  </r>
  <r>
    <x v="0"/>
    <x v="73"/>
    <x v="0"/>
    <x v="6"/>
    <x v="1285"/>
  </r>
  <r>
    <x v="0"/>
    <x v="73"/>
    <x v="0"/>
    <x v="7"/>
    <x v="1461"/>
  </r>
  <r>
    <x v="0"/>
    <x v="73"/>
    <x v="0"/>
    <x v="8"/>
    <x v="1462"/>
  </r>
  <r>
    <x v="0"/>
    <x v="73"/>
    <x v="0"/>
    <x v="9"/>
    <x v="1463"/>
  </r>
  <r>
    <x v="0"/>
    <x v="73"/>
    <x v="0"/>
    <x v="10"/>
    <x v="1464"/>
  </r>
  <r>
    <x v="0"/>
    <x v="73"/>
    <x v="0"/>
    <x v="11"/>
    <x v="1465"/>
  </r>
  <r>
    <x v="0"/>
    <x v="73"/>
    <x v="0"/>
    <x v="12"/>
    <x v="3"/>
  </r>
  <r>
    <x v="0"/>
    <x v="73"/>
    <x v="0"/>
    <x v="13"/>
    <x v="3"/>
  </r>
  <r>
    <x v="0"/>
    <x v="73"/>
    <x v="0"/>
    <x v="14"/>
    <x v="1466"/>
  </r>
  <r>
    <x v="0"/>
    <x v="73"/>
    <x v="1"/>
    <x v="0"/>
    <x v="3"/>
  </r>
  <r>
    <x v="0"/>
    <x v="73"/>
    <x v="1"/>
    <x v="1"/>
    <x v="43"/>
  </r>
  <r>
    <x v="0"/>
    <x v="73"/>
    <x v="1"/>
    <x v="2"/>
    <x v="43"/>
  </r>
  <r>
    <x v="0"/>
    <x v="73"/>
    <x v="1"/>
    <x v="3"/>
    <x v="3"/>
  </r>
  <r>
    <x v="0"/>
    <x v="73"/>
    <x v="1"/>
    <x v="4"/>
    <x v="1460"/>
  </r>
  <r>
    <x v="0"/>
    <x v="73"/>
    <x v="1"/>
    <x v="5"/>
    <x v="3"/>
  </r>
  <r>
    <x v="0"/>
    <x v="73"/>
    <x v="1"/>
    <x v="6"/>
    <x v="1285"/>
  </r>
  <r>
    <x v="0"/>
    <x v="73"/>
    <x v="1"/>
    <x v="7"/>
    <x v="1461"/>
  </r>
  <r>
    <x v="0"/>
    <x v="73"/>
    <x v="1"/>
    <x v="8"/>
    <x v="1467"/>
  </r>
  <r>
    <x v="0"/>
    <x v="73"/>
    <x v="1"/>
    <x v="9"/>
    <x v="1463"/>
  </r>
  <r>
    <x v="0"/>
    <x v="73"/>
    <x v="1"/>
    <x v="10"/>
    <x v="1468"/>
  </r>
  <r>
    <x v="0"/>
    <x v="73"/>
    <x v="1"/>
    <x v="11"/>
    <x v="1469"/>
  </r>
  <r>
    <x v="0"/>
    <x v="73"/>
    <x v="1"/>
    <x v="12"/>
    <x v="3"/>
  </r>
  <r>
    <x v="0"/>
    <x v="73"/>
    <x v="1"/>
    <x v="13"/>
    <x v="3"/>
  </r>
  <r>
    <x v="0"/>
    <x v="73"/>
    <x v="1"/>
    <x v="14"/>
    <x v="1470"/>
  </r>
  <r>
    <x v="1"/>
    <x v="0"/>
    <x v="0"/>
    <x v="0"/>
    <x v="1471"/>
  </r>
  <r>
    <x v="1"/>
    <x v="0"/>
    <x v="0"/>
    <x v="1"/>
    <x v="1472"/>
  </r>
  <r>
    <x v="1"/>
    <x v="0"/>
    <x v="0"/>
    <x v="2"/>
    <x v="1473"/>
  </r>
  <r>
    <x v="1"/>
    <x v="0"/>
    <x v="0"/>
    <x v="3"/>
    <x v="3"/>
  </r>
  <r>
    <x v="1"/>
    <x v="0"/>
    <x v="0"/>
    <x v="4"/>
    <x v="1474"/>
  </r>
  <r>
    <x v="1"/>
    <x v="0"/>
    <x v="0"/>
    <x v="5"/>
    <x v="1475"/>
  </r>
  <r>
    <x v="1"/>
    <x v="0"/>
    <x v="0"/>
    <x v="6"/>
    <x v="1476"/>
  </r>
  <r>
    <x v="1"/>
    <x v="0"/>
    <x v="0"/>
    <x v="7"/>
    <x v="1477"/>
  </r>
  <r>
    <x v="1"/>
    <x v="0"/>
    <x v="0"/>
    <x v="8"/>
    <x v="1478"/>
  </r>
  <r>
    <x v="1"/>
    <x v="0"/>
    <x v="0"/>
    <x v="9"/>
    <x v="1479"/>
  </r>
  <r>
    <x v="1"/>
    <x v="0"/>
    <x v="0"/>
    <x v="10"/>
    <x v="1480"/>
  </r>
  <r>
    <x v="1"/>
    <x v="0"/>
    <x v="0"/>
    <x v="11"/>
    <x v="1481"/>
  </r>
  <r>
    <x v="1"/>
    <x v="0"/>
    <x v="0"/>
    <x v="12"/>
    <x v="1482"/>
  </r>
  <r>
    <x v="1"/>
    <x v="0"/>
    <x v="0"/>
    <x v="13"/>
    <x v="1483"/>
  </r>
  <r>
    <x v="1"/>
    <x v="0"/>
    <x v="0"/>
    <x v="14"/>
    <x v="1484"/>
  </r>
  <r>
    <x v="1"/>
    <x v="0"/>
    <x v="1"/>
    <x v="0"/>
    <x v="1485"/>
  </r>
  <r>
    <x v="1"/>
    <x v="0"/>
    <x v="1"/>
    <x v="1"/>
    <x v="1486"/>
  </r>
  <r>
    <x v="1"/>
    <x v="0"/>
    <x v="1"/>
    <x v="2"/>
    <x v="1487"/>
  </r>
  <r>
    <x v="1"/>
    <x v="0"/>
    <x v="1"/>
    <x v="3"/>
    <x v="3"/>
  </r>
  <r>
    <x v="1"/>
    <x v="0"/>
    <x v="1"/>
    <x v="4"/>
    <x v="1488"/>
  </r>
  <r>
    <x v="1"/>
    <x v="0"/>
    <x v="1"/>
    <x v="5"/>
    <x v="1489"/>
  </r>
  <r>
    <x v="1"/>
    <x v="0"/>
    <x v="1"/>
    <x v="6"/>
    <x v="1490"/>
  </r>
  <r>
    <x v="1"/>
    <x v="0"/>
    <x v="1"/>
    <x v="7"/>
    <x v="1491"/>
  </r>
  <r>
    <x v="1"/>
    <x v="0"/>
    <x v="1"/>
    <x v="8"/>
    <x v="1492"/>
  </r>
  <r>
    <x v="1"/>
    <x v="0"/>
    <x v="1"/>
    <x v="9"/>
    <x v="1493"/>
  </r>
  <r>
    <x v="1"/>
    <x v="0"/>
    <x v="1"/>
    <x v="10"/>
    <x v="1494"/>
  </r>
  <r>
    <x v="1"/>
    <x v="0"/>
    <x v="1"/>
    <x v="11"/>
    <x v="1495"/>
  </r>
  <r>
    <x v="1"/>
    <x v="0"/>
    <x v="1"/>
    <x v="12"/>
    <x v="1496"/>
  </r>
  <r>
    <x v="1"/>
    <x v="0"/>
    <x v="1"/>
    <x v="13"/>
    <x v="1497"/>
  </r>
  <r>
    <x v="1"/>
    <x v="0"/>
    <x v="1"/>
    <x v="14"/>
    <x v="1498"/>
  </r>
  <r>
    <x v="1"/>
    <x v="1"/>
    <x v="0"/>
    <x v="0"/>
    <x v="1499"/>
  </r>
  <r>
    <x v="1"/>
    <x v="1"/>
    <x v="0"/>
    <x v="1"/>
    <x v="1500"/>
  </r>
  <r>
    <x v="1"/>
    <x v="1"/>
    <x v="0"/>
    <x v="2"/>
    <x v="1501"/>
  </r>
  <r>
    <x v="1"/>
    <x v="1"/>
    <x v="0"/>
    <x v="3"/>
    <x v="3"/>
  </r>
  <r>
    <x v="1"/>
    <x v="1"/>
    <x v="0"/>
    <x v="4"/>
    <x v="1502"/>
  </r>
  <r>
    <x v="1"/>
    <x v="1"/>
    <x v="0"/>
    <x v="5"/>
    <x v="1503"/>
  </r>
  <r>
    <x v="1"/>
    <x v="1"/>
    <x v="0"/>
    <x v="6"/>
    <x v="1504"/>
  </r>
  <r>
    <x v="1"/>
    <x v="1"/>
    <x v="0"/>
    <x v="7"/>
    <x v="1505"/>
  </r>
  <r>
    <x v="1"/>
    <x v="1"/>
    <x v="0"/>
    <x v="8"/>
    <x v="1506"/>
  </r>
  <r>
    <x v="1"/>
    <x v="1"/>
    <x v="0"/>
    <x v="9"/>
    <x v="1507"/>
  </r>
  <r>
    <x v="1"/>
    <x v="1"/>
    <x v="0"/>
    <x v="10"/>
    <x v="1508"/>
  </r>
  <r>
    <x v="1"/>
    <x v="1"/>
    <x v="0"/>
    <x v="11"/>
    <x v="1509"/>
  </r>
  <r>
    <x v="1"/>
    <x v="1"/>
    <x v="0"/>
    <x v="12"/>
    <x v="1510"/>
  </r>
  <r>
    <x v="1"/>
    <x v="1"/>
    <x v="0"/>
    <x v="13"/>
    <x v="1511"/>
  </r>
  <r>
    <x v="1"/>
    <x v="1"/>
    <x v="0"/>
    <x v="14"/>
    <x v="1512"/>
  </r>
  <r>
    <x v="1"/>
    <x v="1"/>
    <x v="1"/>
    <x v="0"/>
    <x v="1499"/>
  </r>
  <r>
    <x v="1"/>
    <x v="1"/>
    <x v="1"/>
    <x v="1"/>
    <x v="1500"/>
  </r>
  <r>
    <x v="1"/>
    <x v="1"/>
    <x v="1"/>
    <x v="2"/>
    <x v="43"/>
  </r>
  <r>
    <x v="1"/>
    <x v="1"/>
    <x v="1"/>
    <x v="3"/>
    <x v="1513"/>
  </r>
  <r>
    <x v="1"/>
    <x v="1"/>
    <x v="1"/>
    <x v="4"/>
    <x v="1514"/>
  </r>
  <r>
    <x v="1"/>
    <x v="1"/>
    <x v="1"/>
    <x v="5"/>
    <x v="1503"/>
  </r>
  <r>
    <x v="1"/>
    <x v="1"/>
    <x v="1"/>
    <x v="6"/>
    <x v="1515"/>
  </r>
  <r>
    <x v="1"/>
    <x v="1"/>
    <x v="1"/>
    <x v="7"/>
    <x v="43"/>
  </r>
  <r>
    <x v="1"/>
    <x v="1"/>
    <x v="1"/>
    <x v="8"/>
    <x v="1516"/>
  </r>
  <r>
    <x v="1"/>
    <x v="1"/>
    <x v="1"/>
    <x v="9"/>
    <x v="1517"/>
  </r>
  <r>
    <x v="1"/>
    <x v="1"/>
    <x v="1"/>
    <x v="10"/>
    <x v="1518"/>
  </r>
  <r>
    <x v="1"/>
    <x v="1"/>
    <x v="1"/>
    <x v="11"/>
    <x v="1519"/>
  </r>
  <r>
    <x v="1"/>
    <x v="1"/>
    <x v="1"/>
    <x v="12"/>
    <x v="1510"/>
  </r>
  <r>
    <x v="1"/>
    <x v="1"/>
    <x v="1"/>
    <x v="13"/>
    <x v="1520"/>
  </r>
  <r>
    <x v="1"/>
    <x v="1"/>
    <x v="1"/>
    <x v="14"/>
    <x v="1521"/>
  </r>
  <r>
    <x v="1"/>
    <x v="2"/>
    <x v="0"/>
    <x v="0"/>
    <x v="3"/>
  </r>
  <r>
    <x v="1"/>
    <x v="2"/>
    <x v="0"/>
    <x v="1"/>
    <x v="1522"/>
  </r>
  <r>
    <x v="1"/>
    <x v="2"/>
    <x v="0"/>
    <x v="2"/>
    <x v="1523"/>
  </r>
  <r>
    <x v="1"/>
    <x v="2"/>
    <x v="0"/>
    <x v="3"/>
    <x v="3"/>
  </r>
  <r>
    <x v="1"/>
    <x v="2"/>
    <x v="0"/>
    <x v="4"/>
    <x v="1524"/>
  </r>
  <r>
    <x v="1"/>
    <x v="2"/>
    <x v="0"/>
    <x v="5"/>
    <x v="1525"/>
  </r>
  <r>
    <x v="1"/>
    <x v="2"/>
    <x v="0"/>
    <x v="6"/>
    <x v="1526"/>
  </r>
  <r>
    <x v="1"/>
    <x v="2"/>
    <x v="0"/>
    <x v="7"/>
    <x v="3"/>
  </r>
  <r>
    <x v="1"/>
    <x v="2"/>
    <x v="0"/>
    <x v="8"/>
    <x v="1527"/>
  </r>
  <r>
    <x v="1"/>
    <x v="2"/>
    <x v="0"/>
    <x v="9"/>
    <x v="1528"/>
  </r>
  <r>
    <x v="1"/>
    <x v="2"/>
    <x v="0"/>
    <x v="10"/>
    <x v="1529"/>
  </r>
  <r>
    <x v="1"/>
    <x v="2"/>
    <x v="0"/>
    <x v="11"/>
    <x v="1530"/>
  </r>
  <r>
    <x v="1"/>
    <x v="2"/>
    <x v="0"/>
    <x v="12"/>
    <x v="3"/>
  </r>
  <r>
    <x v="1"/>
    <x v="2"/>
    <x v="0"/>
    <x v="13"/>
    <x v="1531"/>
  </r>
  <r>
    <x v="1"/>
    <x v="2"/>
    <x v="0"/>
    <x v="14"/>
    <x v="1532"/>
  </r>
  <r>
    <x v="1"/>
    <x v="2"/>
    <x v="1"/>
    <x v="0"/>
    <x v="1533"/>
  </r>
  <r>
    <x v="1"/>
    <x v="2"/>
    <x v="1"/>
    <x v="1"/>
    <x v="1534"/>
  </r>
  <r>
    <x v="1"/>
    <x v="2"/>
    <x v="1"/>
    <x v="2"/>
    <x v="1535"/>
  </r>
  <r>
    <x v="1"/>
    <x v="2"/>
    <x v="1"/>
    <x v="3"/>
    <x v="43"/>
  </r>
  <r>
    <x v="1"/>
    <x v="2"/>
    <x v="1"/>
    <x v="4"/>
    <x v="1536"/>
  </r>
  <r>
    <x v="1"/>
    <x v="2"/>
    <x v="1"/>
    <x v="5"/>
    <x v="1537"/>
  </r>
  <r>
    <x v="1"/>
    <x v="2"/>
    <x v="1"/>
    <x v="6"/>
    <x v="1538"/>
  </r>
  <r>
    <x v="1"/>
    <x v="2"/>
    <x v="1"/>
    <x v="7"/>
    <x v="1539"/>
  </r>
  <r>
    <x v="1"/>
    <x v="2"/>
    <x v="1"/>
    <x v="8"/>
    <x v="1540"/>
  </r>
  <r>
    <x v="1"/>
    <x v="2"/>
    <x v="1"/>
    <x v="9"/>
    <x v="1541"/>
  </r>
  <r>
    <x v="1"/>
    <x v="2"/>
    <x v="1"/>
    <x v="10"/>
    <x v="1542"/>
  </r>
  <r>
    <x v="1"/>
    <x v="2"/>
    <x v="1"/>
    <x v="11"/>
    <x v="1543"/>
  </r>
  <r>
    <x v="1"/>
    <x v="2"/>
    <x v="1"/>
    <x v="12"/>
    <x v="1544"/>
  </r>
  <r>
    <x v="1"/>
    <x v="2"/>
    <x v="1"/>
    <x v="13"/>
    <x v="1531"/>
  </r>
  <r>
    <x v="1"/>
    <x v="2"/>
    <x v="1"/>
    <x v="14"/>
    <x v="1545"/>
  </r>
  <r>
    <x v="1"/>
    <x v="3"/>
    <x v="0"/>
    <x v="0"/>
    <x v="3"/>
  </r>
  <r>
    <x v="1"/>
    <x v="3"/>
    <x v="0"/>
    <x v="1"/>
    <x v="1546"/>
  </r>
  <r>
    <x v="1"/>
    <x v="3"/>
    <x v="0"/>
    <x v="2"/>
    <x v="1547"/>
  </r>
  <r>
    <x v="1"/>
    <x v="3"/>
    <x v="0"/>
    <x v="3"/>
    <x v="3"/>
  </r>
  <r>
    <x v="1"/>
    <x v="3"/>
    <x v="0"/>
    <x v="4"/>
    <x v="1548"/>
  </r>
  <r>
    <x v="1"/>
    <x v="3"/>
    <x v="0"/>
    <x v="5"/>
    <x v="1549"/>
  </r>
  <r>
    <x v="1"/>
    <x v="3"/>
    <x v="0"/>
    <x v="6"/>
    <x v="1550"/>
  </r>
  <r>
    <x v="1"/>
    <x v="3"/>
    <x v="0"/>
    <x v="7"/>
    <x v="1551"/>
  </r>
  <r>
    <x v="1"/>
    <x v="3"/>
    <x v="0"/>
    <x v="8"/>
    <x v="1552"/>
  </r>
  <r>
    <x v="1"/>
    <x v="3"/>
    <x v="0"/>
    <x v="9"/>
    <x v="1553"/>
  </r>
  <r>
    <x v="1"/>
    <x v="3"/>
    <x v="0"/>
    <x v="10"/>
    <x v="1554"/>
  </r>
  <r>
    <x v="1"/>
    <x v="3"/>
    <x v="0"/>
    <x v="11"/>
    <x v="1555"/>
  </r>
  <r>
    <x v="1"/>
    <x v="3"/>
    <x v="0"/>
    <x v="12"/>
    <x v="3"/>
  </r>
  <r>
    <x v="1"/>
    <x v="3"/>
    <x v="0"/>
    <x v="13"/>
    <x v="1556"/>
  </r>
  <r>
    <x v="1"/>
    <x v="3"/>
    <x v="0"/>
    <x v="14"/>
    <x v="1557"/>
  </r>
  <r>
    <x v="1"/>
    <x v="3"/>
    <x v="1"/>
    <x v="0"/>
    <x v="1558"/>
  </r>
  <r>
    <x v="1"/>
    <x v="3"/>
    <x v="1"/>
    <x v="1"/>
    <x v="1559"/>
  </r>
  <r>
    <x v="1"/>
    <x v="3"/>
    <x v="1"/>
    <x v="2"/>
    <x v="1560"/>
  </r>
  <r>
    <x v="1"/>
    <x v="3"/>
    <x v="1"/>
    <x v="3"/>
    <x v="3"/>
  </r>
  <r>
    <x v="1"/>
    <x v="3"/>
    <x v="1"/>
    <x v="4"/>
    <x v="1561"/>
  </r>
  <r>
    <x v="1"/>
    <x v="3"/>
    <x v="1"/>
    <x v="5"/>
    <x v="1549"/>
  </r>
  <r>
    <x v="1"/>
    <x v="3"/>
    <x v="1"/>
    <x v="6"/>
    <x v="1562"/>
  </r>
  <r>
    <x v="1"/>
    <x v="3"/>
    <x v="1"/>
    <x v="7"/>
    <x v="1551"/>
  </r>
  <r>
    <x v="1"/>
    <x v="3"/>
    <x v="1"/>
    <x v="8"/>
    <x v="1563"/>
  </r>
  <r>
    <x v="1"/>
    <x v="3"/>
    <x v="1"/>
    <x v="9"/>
    <x v="1553"/>
  </r>
  <r>
    <x v="1"/>
    <x v="3"/>
    <x v="1"/>
    <x v="10"/>
    <x v="1564"/>
  </r>
  <r>
    <x v="1"/>
    <x v="3"/>
    <x v="1"/>
    <x v="11"/>
    <x v="1565"/>
  </r>
  <r>
    <x v="1"/>
    <x v="3"/>
    <x v="1"/>
    <x v="12"/>
    <x v="1566"/>
  </r>
  <r>
    <x v="1"/>
    <x v="3"/>
    <x v="1"/>
    <x v="13"/>
    <x v="1567"/>
  </r>
  <r>
    <x v="1"/>
    <x v="3"/>
    <x v="1"/>
    <x v="14"/>
    <x v="1568"/>
  </r>
  <r>
    <x v="1"/>
    <x v="4"/>
    <x v="0"/>
    <x v="0"/>
    <x v="1569"/>
  </r>
  <r>
    <x v="1"/>
    <x v="4"/>
    <x v="0"/>
    <x v="1"/>
    <x v="1570"/>
  </r>
  <r>
    <x v="1"/>
    <x v="4"/>
    <x v="0"/>
    <x v="2"/>
    <x v="1571"/>
  </r>
  <r>
    <x v="1"/>
    <x v="4"/>
    <x v="0"/>
    <x v="3"/>
    <x v="1572"/>
  </r>
  <r>
    <x v="1"/>
    <x v="4"/>
    <x v="0"/>
    <x v="4"/>
    <x v="1573"/>
  </r>
  <r>
    <x v="1"/>
    <x v="4"/>
    <x v="0"/>
    <x v="5"/>
    <x v="1574"/>
  </r>
  <r>
    <x v="1"/>
    <x v="4"/>
    <x v="0"/>
    <x v="6"/>
    <x v="1575"/>
  </r>
  <r>
    <x v="1"/>
    <x v="4"/>
    <x v="0"/>
    <x v="7"/>
    <x v="1576"/>
  </r>
  <r>
    <x v="1"/>
    <x v="4"/>
    <x v="0"/>
    <x v="8"/>
    <x v="1577"/>
  </r>
  <r>
    <x v="1"/>
    <x v="4"/>
    <x v="0"/>
    <x v="9"/>
    <x v="1578"/>
  </r>
  <r>
    <x v="1"/>
    <x v="4"/>
    <x v="0"/>
    <x v="10"/>
    <x v="1579"/>
  </r>
  <r>
    <x v="1"/>
    <x v="4"/>
    <x v="0"/>
    <x v="11"/>
    <x v="1580"/>
  </r>
  <r>
    <x v="1"/>
    <x v="4"/>
    <x v="0"/>
    <x v="12"/>
    <x v="1581"/>
  </r>
  <r>
    <x v="1"/>
    <x v="4"/>
    <x v="0"/>
    <x v="13"/>
    <x v="1582"/>
  </r>
  <r>
    <x v="1"/>
    <x v="4"/>
    <x v="0"/>
    <x v="14"/>
    <x v="1583"/>
  </r>
  <r>
    <x v="1"/>
    <x v="4"/>
    <x v="1"/>
    <x v="0"/>
    <x v="1584"/>
  </r>
  <r>
    <x v="1"/>
    <x v="4"/>
    <x v="1"/>
    <x v="1"/>
    <x v="1585"/>
  </r>
  <r>
    <x v="1"/>
    <x v="4"/>
    <x v="1"/>
    <x v="2"/>
    <x v="1586"/>
  </r>
  <r>
    <x v="1"/>
    <x v="4"/>
    <x v="1"/>
    <x v="3"/>
    <x v="43"/>
  </r>
  <r>
    <x v="1"/>
    <x v="4"/>
    <x v="1"/>
    <x v="4"/>
    <x v="1587"/>
  </r>
  <r>
    <x v="1"/>
    <x v="4"/>
    <x v="1"/>
    <x v="5"/>
    <x v="1588"/>
  </r>
  <r>
    <x v="1"/>
    <x v="4"/>
    <x v="1"/>
    <x v="6"/>
    <x v="1589"/>
  </r>
  <r>
    <x v="1"/>
    <x v="4"/>
    <x v="1"/>
    <x v="7"/>
    <x v="1576"/>
  </r>
  <r>
    <x v="1"/>
    <x v="4"/>
    <x v="1"/>
    <x v="8"/>
    <x v="1590"/>
  </r>
  <r>
    <x v="1"/>
    <x v="4"/>
    <x v="1"/>
    <x v="9"/>
    <x v="1591"/>
  </r>
  <r>
    <x v="1"/>
    <x v="4"/>
    <x v="1"/>
    <x v="10"/>
    <x v="1592"/>
  </r>
  <r>
    <x v="1"/>
    <x v="4"/>
    <x v="1"/>
    <x v="11"/>
    <x v="1593"/>
  </r>
  <r>
    <x v="1"/>
    <x v="4"/>
    <x v="1"/>
    <x v="12"/>
    <x v="1594"/>
  </r>
  <r>
    <x v="1"/>
    <x v="4"/>
    <x v="1"/>
    <x v="13"/>
    <x v="1595"/>
  </r>
  <r>
    <x v="1"/>
    <x v="4"/>
    <x v="1"/>
    <x v="14"/>
    <x v="1596"/>
  </r>
  <r>
    <x v="1"/>
    <x v="5"/>
    <x v="0"/>
    <x v="0"/>
    <x v="3"/>
  </r>
  <r>
    <x v="1"/>
    <x v="5"/>
    <x v="0"/>
    <x v="1"/>
    <x v="1597"/>
  </r>
  <r>
    <x v="1"/>
    <x v="5"/>
    <x v="0"/>
    <x v="2"/>
    <x v="1598"/>
  </r>
  <r>
    <x v="1"/>
    <x v="5"/>
    <x v="0"/>
    <x v="3"/>
    <x v="3"/>
  </r>
  <r>
    <x v="1"/>
    <x v="5"/>
    <x v="0"/>
    <x v="4"/>
    <x v="1599"/>
  </r>
  <r>
    <x v="1"/>
    <x v="5"/>
    <x v="0"/>
    <x v="5"/>
    <x v="1600"/>
  </r>
  <r>
    <x v="1"/>
    <x v="5"/>
    <x v="0"/>
    <x v="6"/>
    <x v="1601"/>
  </r>
  <r>
    <x v="1"/>
    <x v="5"/>
    <x v="0"/>
    <x v="7"/>
    <x v="1602"/>
  </r>
  <r>
    <x v="1"/>
    <x v="5"/>
    <x v="0"/>
    <x v="8"/>
    <x v="1603"/>
  </r>
  <r>
    <x v="1"/>
    <x v="5"/>
    <x v="0"/>
    <x v="9"/>
    <x v="1604"/>
  </r>
  <r>
    <x v="1"/>
    <x v="5"/>
    <x v="0"/>
    <x v="10"/>
    <x v="1605"/>
  </r>
  <r>
    <x v="1"/>
    <x v="5"/>
    <x v="0"/>
    <x v="11"/>
    <x v="1606"/>
  </r>
  <r>
    <x v="1"/>
    <x v="5"/>
    <x v="0"/>
    <x v="12"/>
    <x v="3"/>
  </r>
  <r>
    <x v="1"/>
    <x v="5"/>
    <x v="0"/>
    <x v="13"/>
    <x v="1607"/>
  </r>
  <r>
    <x v="1"/>
    <x v="5"/>
    <x v="0"/>
    <x v="14"/>
    <x v="1608"/>
  </r>
  <r>
    <x v="1"/>
    <x v="5"/>
    <x v="1"/>
    <x v="0"/>
    <x v="3"/>
  </r>
  <r>
    <x v="1"/>
    <x v="5"/>
    <x v="1"/>
    <x v="1"/>
    <x v="1609"/>
  </r>
  <r>
    <x v="1"/>
    <x v="5"/>
    <x v="1"/>
    <x v="2"/>
    <x v="1598"/>
  </r>
  <r>
    <x v="1"/>
    <x v="5"/>
    <x v="1"/>
    <x v="3"/>
    <x v="3"/>
  </r>
  <r>
    <x v="1"/>
    <x v="5"/>
    <x v="1"/>
    <x v="4"/>
    <x v="1599"/>
  </r>
  <r>
    <x v="1"/>
    <x v="5"/>
    <x v="1"/>
    <x v="5"/>
    <x v="1600"/>
  </r>
  <r>
    <x v="1"/>
    <x v="5"/>
    <x v="1"/>
    <x v="6"/>
    <x v="1610"/>
  </r>
  <r>
    <x v="1"/>
    <x v="5"/>
    <x v="1"/>
    <x v="7"/>
    <x v="43"/>
  </r>
  <r>
    <x v="1"/>
    <x v="5"/>
    <x v="1"/>
    <x v="8"/>
    <x v="1611"/>
  </r>
  <r>
    <x v="1"/>
    <x v="5"/>
    <x v="1"/>
    <x v="9"/>
    <x v="1604"/>
  </r>
  <r>
    <x v="1"/>
    <x v="5"/>
    <x v="1"/>
    <x v="10"/>
    <x v="1612"/>
  </r>
  <r>
    <x v="1"/>
    <x v="5"/>
    <x v="1"/>
    <x v="11"/>
    <x v="1613"/>
  </r>
  <r>
    <x v="1"/>
    <x v="5"/>
    <x v="1"/>
    <x v="12"/>
    <x v="1602"/>
  </r>
  <r>
    <x v="1"/>
    <x v="5"/>
    <x v="1"/>
    <x v="13"/>
    <x v="1607"/>
  </r>
  <r>
    <x v="1"/>
    <x v="5"/>
    <x v="1"/>
    <x v="14"/>
    <x v="1608"/>
  </r>
  <r>
    <x v="1"/>
    <x v="6"/>
    <x v="0"/>
    <x v="0"/>
    <x v="3"/>
  </r>
  <r>
    <x v="1"/>
    <x v="6"/>
    <x v="0"/>
    <x v="1"/>
    <x v="1614"/>
  </r>
  <r>
    <x v="1"/>
    <x v="6"/>
    <x v="0"/>
    <x v="2"/>
    <x v="1615"/>
  </r>
  <r>
    <x v="1"/>
    <x v="6"/>
    <x v="0"/>
    <x v="3"/>
    <x v="3"/>
  </r>
  <r>
    <x v="1"/>
    <x v="6"/>
    <x v="0"/>
    <x v="4"/>
    <x v="1616"/>
  </r>
  <r>
    <x v="1"/>
    <x v="6"/>
    <x v="0"/>
    <x v="5"/>
    <x v="1617"/>
  </r>
  <r>
    <x v="1"/>
    <x v="6"/>
    <x v="0"/>
    <x v="6"/>
    <x v="1618"/>
  </r>
  <r>
    <x v="1"/>
    <x v="6"/>
    <x v="0"/>
    <x v="7"/>
    <x v="3"/>
  </r>
  <r>
    <x v="1"/>
    <x v="6"/>
    <x v="0"/>
    <x v="8"/>
    <x v="1619"/>
  </r>
  <r>
    <x v="1"/>
    <x v="6"/>
    <x v="0"/>
    <x v="9"/>
    <x v="1620"/>
  </r>
  <r>
    <x v="1"/>
    <x v="6"/>
    <x v="0"/>
    <x v="10"/>
    <x v="1621"/>
  </r>
  <r>
    <x v="1"/>
    <x v="6"/>
    <x v="0"/>
    <x v="11"/>
    <x v="1622"/>
  </r>
  <r>
    <x v="1"/>
    <x v="6"/>
    <x v="0"/>
    <x v="12"/>
    <x v="3"/>
  </r>
  <r>
    <x v="1"/>
    <x v="6"/>
    <x v="0"/>
    <x v="13"/>
    <x v="1623"/>
  </r>
  <r>
    <x v="1"/>
    <x v="6"/>
    <x v="0"/>
    <x v="14"/>
    <x v="1624"/>
  </r>
  <r>
    <x v="1"/>
    <x v="6"/>
    <x v="1"/>
    <x v="0"/>
    <x v="1625"/>
  </r>
  <r>
    <x v="1"/>
    <x v="6"/>
    <x v="1"/>
    <x v="1"/>
    <x v="1626"/>
  </r>
  <r>
    <x v="1"/>
    <x v="6"/>
    <x v="1"/>
    <x v="2"/>
    <x v="1627"/>
  </r>
  <r>
    <x v="1"/>
    <x v="6"/>
    <x v="1"/>
    <x v="3"/>
    <x v="3"/>
  </r>
  <r>
    <x v="1"/>
    <x v="6"/>
    <x v="1"/>
    <x v="4"/>
    <x v="1628"/>
  </r>
  <r>
    <x v="1"/>
    <x v="6"/>
    <x v="1"/>
    <x v="5"/>
    <x v="1617"/>
  </r>
  <r>
    <x v="1"/>
    <x v="6"/>
    <x v="1"/>
    <x v="6"/>
    <x v="1629"/>
  </r>
  <r>
    <x v="1"/>
    <x v="6"/>
    <x v="1"/>
    <x v="7"/>
    <x v="3"/>
  </r>
  <r>
    <x v="1"/>
    <x v="6"/>
    <x v="1"/>
    <x v="8"/>
    <x v="1630"/>
  </r>
  <r>
    <x v="1"/>
    <x v="6"/>
    <x v="1"/>
    <x v="9"/>
    <x v="1620"/>
  </r>
  <r>
    <x v="1"/>
    <x v="6"/>
    <x v="1"/>
    <x v="10"/>
    <x v="1631"/>
  </r>
  <r>
    <x v="1"/>
    <x v="6"/>
    <x v="1"/>
    <x v="11"/>
    <x v="1632"/>
  </r>
  <r>
    <x v="1"/>
    <x v="6"/>
    <x v="1"/>
    <x v="12"/>
    <x v="1633"/>
  </r>
  <r>
    <x v="1"/>
    <x v="6"/>
    <x v="1"/>
    <x v="13"/>
    <x v="1634"/>
  </r>
  <r>
    <x v="1"/>
    <x v="6"/>
    <x v="1"/>
    <x v="14"/>
    <x v="1635"/>
  </r>
  <r>
    <x v="1"/>
    <x v="7"/>
    <x v="0"/>
    <x v="0"/>
    <x v="1636"/>
  </r>
  <r>
    <x v="1"/>
    <x v="7"/>
    <x v="0"/>
    <x v="1"/>
    <x v="3"/>
  </r>
  <r>
    <x v="1"/>
    <x v="7"/>
    <x v="0"/>
    <x v="2"/>
    <x v="3"/>
  </r>
  <r>
    <x v="1"/>
    <x v="7"/>
    <x v="0"/>
    <x v="3"/>
    <x v="3"/>
  </r>
  <r>
    <x v="1"/>
    <x v="7"/>
    <x v="0"/>
    <x v="4"/>
    <x v="1637"/>
  </r>
  <r>
    <x v="1"/>
    <x v="7"/>
    <x v="0"/>
    <x v="5"/>
    <x v="3"/>
  </r>
  <r>
    <x v="1"/>
    <x v="7"/>
    <x v="0"/>
    <x v="6"/>
    <x v="1638"/>
  </r>
  <r>
    <x v="1"/>
    <x v="7"/>
    <x v="0"/>
    <x v="7"/>
    <x v="3"/>
  </r>
  <r>
    <x v="1"/>
    <x v="7"/>
    <x v="0"/>
    <x v="8"/>
    <x v="3"/>
  </r>
  <r>
    <x v="1"/>
    <x v="7"/>
    <x v="0"/>
    <x v="9"/>
    <x v="1639"/>
  </r>
  <r>
    <x v="1"/>
    <x v="7"/>
    <x v="0"/>
    <x v="10"/>
    <x v="1640"/>
  </r>
  <r>
    <x v="1"/>
    <x v="7"/>
    <x v="0"/>
    <x v="11"/>
    <x v="1641"/>
  </r>
  <r>
    <x v="1"/>
    <x v="7"/>
    <x v="0"/>
    <x v="12"/>
    <x v="1642"/>
  </r>
  <r>
    <x v="1"/>
    <x v="7"/>
    <x v="0"/>
    <x v="13"/>
    <x v="3"/>
  </r>
  <r>
    <x v="1"/>
    <x v="7"/>
    <x v="0"/>
    <x v="14"/>
    <x v="1643"/>
  </r>
  <r>
    <x v="1"/>
    <x v="7"/>
    <x v="1"/>
    <x v="0"/>
    <x v="1636"/>
  </r>
  <r>
    <x v="1"/>
    <x v="7"/>
    <x v="1"/>
    <x v="1"/>
    <x v="3"/>
  </r>
  <r>
    <x v="1"/>
    <x v="7"/>
    <x v="1"/>
    <x v="2"/>
    <x v="3"/>
  </r>
  <r>
    <x v="1"/>
    <x v="7"/>
    <x v="1"/>
    <x v="3"/>
    <x v="3"/>
  </r>
  <r>
    <x v="1"/>
    <x v="7"/>
    <x v="1"/>
    <x v="4"/>
    <x v="1637"/>
  </r>
  <r>
    <x v="1"/>
    <x v="7"/>
    <x v="1"/>
    <x v="5"/>
    <x v="3"/>
  </r>
  <r>
    <x v="1"/>
    <x v="7"/>
    <x v="1"/>
    <x v="6"/>
    <x v="1638"/>
  </r>
  <r>
    <x v="1"/>
    <x v="7"/>
    <x v="1"/>
    <x v="7"/>
    <x v="3"/>
  </r>
  <r>
    <x v="1"/>
    <x v="7"/>
    <x v="1"/>
    <x v="8"/>
    <x v="3"/>
  </r>
  <r>
    <x v="1"/>
    <x v="7"/>
    <x v="1"/>
    <x v="9"/>
    <x v="1639"/>
  </r>
  <r>
    <x v="1"/>
    <x v="7"/>
    <x v="1"/>
    <x v="10"/>
    <x v="1640"/>
  </r>
  <r>
    <x v="1"/>
    <x v="7"/>
    <x v="1"/>
    <x v="11"/>
    <x v="1641"/>
  </r>
  <r>
    <x v="1"/>
    <x v="7"/>
    <x v="1"/>
    <x v="12"/>
    <x v="1642"/>
  </r>
  <r>
    <x v="1"/>
    <x v="7"/>
    <x v="1"/>
    <x v="13"/>
    <x v="3"/>
  </r>
  <r>
    <x v="1"/>
    <x v="7"/>
    <x v="1"/>
    <x v="14"/>
    <x v="1643"/>
  </r>
  <r>
    <x v="1"/>
    <x v="8"/>
    <x v="0"/>
    <x v="0"/>
    <x v="1644"/>
  </r>
  <r>
    <x v="1"/>
    <x v="8"/>
    <x v="0"/>
    <x v="1"/>
    <x v="1645"/>
  </r>
  <r>
    <x v="1"/>
    <x v="8"/>
    <x v="0"/>
    <x v="2"/>
    <x v="1646"/>
  </r>
  <r>
    <x v="1"/>
    <x v="8"/>
    <x v="0"/>
    <x v="3"/>
    <x v="3"/>
  </r>
  <r>
    <x v="1"/>
    <x v="8"/>
    <x v="0"/>
    <x v="4"/>
    <x v="1647"/>
  </r>
  <r>
    <x v="1"/>
    <x v="8"/>
    <x v="0"/>
    <x v="5"/>
    <x v="1648"/>
  </r>
  <r>
    <x v="1"/>
    <x v="8"/>
    <x v="0"/>
    <x v="6"/>
    <x v="1649"/>
  </r>
  <r>
    <x v="1"/>
    <x v="8"/>
    <x v="0"/>
    <x v="7"/>
    <x v="1650"/>
  </r>
  <r>
    <x v="1"/>
    <x v="8"/>
    <x v="0"/>
    <x v="8"/>
    <x v="1651"/>
  </r>
  <r>
    <x v="1"/>
    <x v="8"/>
    <x v="0"/>
    <x v="9"/>
    <x v="1652"/>
  </r>
  <r>
    <x v="1"/>
    <x v="8"/>
    <x v="0"/>
    <x v="10"/>
    <x v="1653"/>
  </r>
  <r>
    <x v="1"/>
    <x v="8"/>
    <x v="0"/>
    <x v="11"/>
    <x v="1654"/>
  </r>
  <r>
    <x v="1"/>
    <x v="8"/>
    <x v="0"/>
    <x v="12"/>
    <x v="1655"/>
  </r>
  <r>
    <x v="1"/>
    <x v="8"/>
    <x v="0"/>
    <x v="13"/>
    <x v="1656"/>
  </r>
  <r>
    <x v="1"/>
    <x v="8"/>
    <x v="0"/>
    <x v="14"/>
    <x v="1657"/>
  </r>
  <r>
    <x v="1"/>
    <x v="8"/>
    <x v="1"/>
    <x v="0"/>
    <x v="1658"/>
  </r>
  <r>
    <x v="1"/>
    <x v="8"/>
    <x v="1"/>
    <x v="1"/>
    <x v="1659"/>
  </r>
  <r>
    <x v="1"/>
    <x v="8"/>
    <x v="1"/>
    <x v="2"/>
    <x v="1660"/>
  </r>
  <r>
    <x v="1"/>
    <x v="8"/>
    <x v="1"/>
    <x v="3"/>
    <x v="1661"/>
  </r>
  <r>
    <x v="1"/>
    <x v="8"/>
    <x v="1"/>
    <x v="4"/>
    <x v="1662"/>
  </r>
  <r>
    <x v="1"/>
    <x v="8"/>
    <x v="1"/>
    <x v="5"/>
    <x v="1663"/>
  </r>
  <r>
    <x v="1"/>
    <x v="8"/>
    <x v="1"/>
    <x v="6"/>
    <x v="1664"/>
  </r>
  <r>
    <x v="1"/>
    <x v="8"/>
    <x v="1"/>
    <x v="7"/>
    <x v="1650"/>
  </r>
  <r>
    <x v="1"/>
    <x v="8"/>
    <x v="1"/>
    <x v="8"/>
    <x v="1665"/>
  </r>
  <r>
    <x v="1"/>
    <x v="8"/>
    <x v="1"/>
    <x v="9"/>
    <x v="1666"/>
  </r>
  <r>
    <x v="1"/>
    <x v="8"/>
    <x v="1"/>
    <x v="10"/>
    <x v="1667"/>
  </r>
  <r>
    <x v="1"/>
    <x v="8"/>
    <x v="1"/>
    <x v="11"/>
    <x v="1668"/>
  </r>
  <r>
    <x v="1"/>
    <x v="8"/>
    <x v="1"/>
    <x v="12"/>
    <x v="1669"/>
  </r>
  <r>
    <x v="1"/>
    <x v="8"/>
    <x v="1"/>
    <x v="13"/>
    <x v="1670"/>
  </r>
  <r>
    <x v="1"/>
    <x v="8"/>
    <x v="1"/>
    <x v="14"/>
    <x v="1671"/>
  </r>
  <r>
    <x v="1"/>
    <x v="9"/>
    <x v="0"/>
    <x v="0"/>
    <x v="1672"/>
  </r>
  <r>
    <x v="1"/>
    <x v="9"/>
    <x v="0"/>
    <x v="1"/>
    <x v="1673"/>
  </r>
  <r>
    <x v="1"/>
    <x v="9"/>
    <x v="0"/>
    <x v="2"/>
    <x v="1674"/>
  </r>
  <r>
    <x v="1"/>
    <x v="9"/>
    <x v="0"/>
    <x v="3"/>
    <x v="3"/>
  </r>
  <r>
    <x v="1"/>
    <x v="9"/>
    <x v="0"/>
    <x v="4"/>
    <x v="1675"/>
  </r>
  <r>
    <x v="1"/>
    <x v="9"/>
    <x v="0"/>
    <x v="5"/>
    <x v="1676"/>
  </r>
  <r>
    <x v="1"/>
    <x v="9"/>
    <x v="0"/>
    <x v="6"/>
    <x v="1397"/>
  </r>
  <r>
    <x v="1"/>
    <x v="9"/>
    <x v="0"/>
    <x v="7"/>
    <x v="1677"/>
  </r>
  <r>
    <x v="1"/>
    <x v="9"/>
    <x v="0"/>
    <x v="8"/>
    <x v="1678"/>
  </r>
  <r>
    <x v="1"/>
    <x v="9"/>
    <x v="0"/>
    <x v="9"/>
    <x v="1679"/>
  </r>
  <r>
    <x v="1"/>
    <x v="9"/>
    <x v="0"/>
    <x v="10"/>
    <x v="1680"/>
  </r>
  <r>
    <x v="1"/>
    <x v="9"/>
    <x v="0"/>
    <x v="11"/>
    <x v="1681"/>
  </r>
  <r>
    <x v="1"/>
    <x v="9"/>
    <x v="0"/>
    <x v="12"/>
    <x v="1682"/>
  </r>
  <r>
    <x v="1"/>
    <x v="9"/>
    <x v="0"/>
    <x v="13"/>
    <x v="1683"/>
  </r>
  <r>
    <x v="1"/>
    <x v="9"/>
    <x v="0"/>
    <x v="14"/>
    <x v="1684"/>
  </r>
  <r>
    <x v="1"/>
    <x v="9"/>
    <x v="1"/>
    <x v="0"/>
    <x v="1672"/>
  </r>
  <r>
    <x v="1"/>
    <x v="9"/>
    <x v="1"/>
    <x v="1"/>
    <x v="1685"/>
  </r>
  <r>
    <x v="1"/>
    <x v="9"/>
    <x v="1"/>
    <x v="2"/>
    <x v="1686"/>
  </r>
  <r>
    <x v="1"/>
    <x v="9"/>
    <x v="1"/>
    <x v="3"/>
    <x v="3"/>
  </r>
  <r>
    <x v="1"/>
    <x v="9"/>
    <x v="1"/>
    <x v="4"/>
    <x v="1687"/>
  </r>
  <r>
    <x v="1"/>
    <x v="9"/>
    <x v="1"/>
    <x v="5"/>
    <x v="1688"/>
  </r>
  <r>
    <x v="1"/>
    <x v="9"/>
    <x v="1"/>
    <x v="6"/>
    <x v="1689"/>
  </r>
  <r>
    <x v="1"/>
    <x v="9"/>
    <x v="1"/>
    <x v="7"/>
    <x v="1677"/>
  </r>
  <r>
    <x v="1"/>
    <x v="9"/>
    <x v="1"/>
    <x v="8"/>
    <x v="1690"/>
  </r>
  <r>
    <x v="1"/>
    <x v="9"/>
    <x v="1"/>
    <x v="9"/>
    <x v="1691"/>
  </r>
  <r>
    <x v="1"/>
    <x v="9"/>
    <x v="1"/>
    <x v="10"/>
    <x v="1692"/>
  </r>
  <r>
    <x v="1"/>
    <x v="9"/>
    <x v="1"/>
    <x v="11"/>
    <x v="1693"/>
  </r>
  <r>
    <x v="1"/>
    <x v="9"/>
    <x v="1"/>
    <x v="12"/>
    <x v="1682"/>
  </r>
  <r>
    <x v="1"/>
    <x v="9"/>
    <x v="1"/>
    <x v="13"/>
    <x v="1694"/>
  </r>
  <r>
    <x v="1"/>
    <x v="9"/>
    <x v="1"/>
    <x v="14"/>
    <x v="1695"/>
  </r>
  <r>
    <x v="1"/>
    <x v="10"/>
    <x v="0"/>
    <x v="0"/>
    <x v="1696"/>
  </r>
  <r>
    <x v="1"/>
    <x v="10"/>
    <x v="0"/>
    <x v="1"/>
    <x v="1697"/>
  </r>
  <r>
    <x v="1"/>
    <x v="10"/>
    <x v="0"/>
    <x v="2"/>
    <x v="1698"/>
  </r>
  <r>
    <x v="1"/>
    <x v="10"/>
    <x v="0"/>
    <x v="3"/>
    <x v="3"/>
  </r>
  <r>
    <x v="1"/>
    <x v="10"/>
    <x v="0"/>
    <x v="4"/>
    <x v="1699"/>
  </r>
  <r>
    <x v="1"/>
    <x v="10"/>
    <x v="0"/>
    <x v="5"/>
    <x v="1700"/>
  </r>
  <r>
    <x v="1"/>
    <x v="10"/>
    <x v="0"/>
    <x v="6"/>
    <x v="1701"/>
  </r>
  <r>
    <x v="1"/>
    <x v="10"/>
    <x v="0"/>
    <x v="7"/>
    <x v="1702"/>
  </r>
  <r>
    <x v="1"/>
    <x v="10"/>
    <x v="0"/>
    <x v="8"/>
    <x v="1703"/>
  </r>
  <r>
    <x v="1"/>
    <x v="10"/>
    <x v="0"/>
    <x v="9"/>
    <x v="1704"/>
  </r>
  <r>
    <x v="1"/>
    <x v="10"/>
    <x v="0"/>
    <x v="10"/>
    <x v="1705"/>
  </r>
  <r>
    <x v="1"/>
    <x v="10"/>
    <x v="0"/>
    <x v="11"/>
    <x v="1706"/>
  </r>
  <r>
    <x v="1"/>
    <x v="10"/>
    <x v="0"/>
    <x v="12"/>
    <x v="1707"/>
  </r>
  <r>
    <x v="1"/>
    <x v="10"/>
    <x v="0"/>
    <x v="13"/>
    <x v="1708"/>
  </r>
  <r>
    <x v="1"/>
    <x v="10"/>
    <x v="0"/>
    <x v="14"/>
    <x v="1709"/>
  </r>
  <r>
    <x v="1"/>
    <x v="10"/>
    <x v="1"/>
    <x v="0"/>
    <x v="1696"/>
  </r>
  <r>
    <x v="1"/>
    <x v="10"/>
    <x v="1"/>
    <x v="1"/>
    <x v="1710"/>
  </r>
  <r>
    <x v="1"/>
    <x v="10"/>
    <x v="1"/>
    <x v="2"/>
    <x v="1711"/>
  </r>
  <r>
    <x v="1"/>
    <x v="10"/>
    <x v="1"/>
    <x v="3"/>
    <x v="43"/>
  </r>
  <r>
    <x v="1"/>
    <x v="10"/>
    <x v="1"/>
    <x v="4"/>
    <x v="1712"/>
  </r>
  <r>
    <x v="1"/>
    <x v="10"/>
    <x v="1"/>
    <x v="5"/>
    <x v="1713"/>
  </r>
  <r>
    <x v="1"/>
    <x v="10"/>
    <x v="1"/>
    <x v="6"/>
    <x v="1714"/>
  </r>
  <r>
    <x v="1"/>
    <x v="10"/>
    <x v="1"/>
    <x v="7"/>
    <x v="1702"/>
  </r>
  <r>
    <x v="1"/>
    <x v="10"/>
    <x v="1"/>
    <x v="8"/>
    <x v="1715"/>
  </r>
  <r>
    <x v="1"/>
    <x v="10"/>
    <x v="1"/>
    <x v="9"/>
    <x v="1716"/>
  </r>
  <r>
    <x v="1"/>
    <x v="10"/>
    <x v="1"/>
    <x v="10"/>
    <x v="1717"/>
  </r>
  <r>
    <x v="1"/>
    <x v="10"/>
    <x v="1"/>
    <x v="11"/>
    <x v="1718"/>
  </r>
  <r>
    <x v="1"/>
    <x v="10"/>
    <x v="1"/>
    <x v="12"/>
    <x v="1707"/>
  </r>
  <r>
    <x v="1"/>
    <x v="10"/>
    <x v="1"/>
    <x v="13"/>
    <x v="1719"/>
  </r>
  <r>
    <x v="1"/>
    <x v="10"/>
    <x v="1"/>
    <x v="14"/>
    <x v="1720"/>
  </r>
  <r>
    <x v="1"/>
    <x v="11"/>
    <x v="0"/>
    <x v="0"/>
    <x v="3"/>
  </r>
  <r>
    <x v="1"/>
    <x v="11"/>
    <x v="0"/>
    <x v="1"/>
    <x v="3"/>
  </r>
  <r>
    <x v="1"/>
    <x v="11"/>
    <x v="0"/>
    <x v="2"/>
    <x v="1721"/>
  </r>
  <r>
    <x v="1"/>
    <x v="11"/>
    <x v="0"/>
    <x v="3"/>
    <x v="3"/>
  </r>
  <r>
    <x v="1"/>
    <x v="11"/>
    <x v="0"/>
    <x v="4"/>
    <x v="1722"/>
  </r>
  <r>
    <x v="1"/>
    <x v="11"/>
    <x v="0"/>
    <x v="5"/>
    <x v="1723"/>
  </r>
  <r>
    <x v="1"/>
    <x v="11"/>
    <x v="0"/>
    <x v="6"/>
    <x v="1724"/>
  </r>
  <r>
    <x v="1"/>
    <x v="11"/>
    <x v="0"/>
    <x v="7"/>
    <x v="3"/>
  </r>
  <r>
    <x v="1"/>
    <x v="11"/>
    <x v="0"/>
    <x v="8"/>
    <x v="1725"/>
  </r>
  <r>
    <x v="1"/>
    <x v="11"/>
    <x v="0"/>
    <x v="9"/>
    <x v="1726"/>
  </r>
  <r>
    <x v="1"/>
    <x v="11"/>
    <x v="0"/>
    <x v="10"/>
    <x v="1727"/>
  </r>
  <r>
    <x v="1"/>
    <x v="11"/>
    <x v="0"/>
    <x v="11"/>
    <x v="1728"/>
  </r>
  <r>
    <x v="1"/>
    <x v="11"/>
    <x v="0"/>
    <x v="12"/>
    <x v="3"/>
  </r>
  <r>
    <x v="1"/>
    <x v="11"/>
    <x v="0"/>
    <x v="13"/>
    <x v="1729"/>
  </r>
  <r>
    <x v="1"/>
    <x v="11"/>
    <x v="0"/>
    <x v="14"/>
    <x v="1730"/>
  </r>
  <r>
    <x v="1"/>
    <x v="11"/>
    <x v="1"/>
    <x v="0"/>
    <x v="3"/>
  </r>
  <r>
    <x v="1"/>
    <x v="11"/>
    <x v="1"/>
    <x v="1"/>
    <x v="3"/>
  </r>
  <r>
    <x v="1"/>
    <x v="11"/>
    <x v="1"/>
    <x v="2"/>
    <x v="1731"/>
  </r>
  <r>
    <x v="1"/>
    <x v="11"/>
    <x v="1"/>
    <x v="3"/>
    <x v="3"/>
  </r>
  <r>
    <x v="1"/>
    <x v="11"/>
    <x v="1"/>
    <x v="4"/>
    <x v="1732"/>
  </r>
  <r>
    <x v="1"/>
    <x v="11"/>
    <x v="1"/>
    <x v="5"/>
    <x v="1723"/>
  </r>
  <r>
    <x v="1"/>
    <x v="11"/>
    <x v="1"/>
    <x v="6"/>
    <x v="1733"/>
  </r>
  <r>
    <x v="1"/>
    <x v="11"/>
    <x v="1"/>
    <x v="7"/>
    <x v="3"/>
  </r>
  <r>
    <x v="1"/>
    <x v="11"/>
    <x v="1"/>
    <x v="8"/>
    <x v="1734"/>
  </r>
  <r>
    <x v="1"/>
    <x v="11"/>
    <x v="1"/>
    <x v="9"/>
    <x v="1726"/>
  </r>
  <r>
    <x v="1"/>
    <x v="11"/>
    <x v="1"/>
    <x v="10"/>
    <x v="1735"/>
  </r>
  <r>
    <x v="1"/>
    <x v="11"/>
    <x v="1"/>
    <x v="11"/>
    <x v="1736"/>
  </r>
  <r>
    <x v="1"/>
    <x v="11"/>
    <x v="1"/>
    <x v="12"/>
    <x v="3"/>
  </r>
  <r>
    <x v="1"/>
    <x v="11"/>
    <x v="1"/>
    <x v="13"/>
    <x v="1737"/>
  </r>
  <r>
    <x v="1"/>
    <x v="11"/>
    <x v="1"/>
    <x v="14"/>
    <x v="1738"/>
  </r>
  <r>
    <x v="1"/>
    <x v="12"/>
    <x v="0"/>
    <x v="0"/>
    <x v="3"/>
  </r>
  <r>
    <x v="1"/>
    <x v="12"/>
    <x v="0"/>
    <x v="1"/>
    <x v="1739"/>
  </r>
  <r>
    <x v="1"/>
    <x v="12"/>
    <x v="0"/>
    <x v="2"/>
    <x v="1740"/>
  </r>
  <r>
    <x v="1"/>
    <x v="12"/>
    <x v="0"/>
    <x v="3"/>
    <x v="3"/>
  </r>
  <r>
    <x v="1"/>
    <x v="12"/>
    <x v="0"/>
    <x v="4"/>
    <x v="1741"/>
  </r>
  <r>
    <x v="1"/>
    <x v="12"/>
    <x v="0"/>
    <x v="5"/>
    <x v="1742"/>
  </r>
  <r>
    <x v="1"/>
    <x v="12"/>
    <x v="0"/>
    <x v="6"/>
    <x v="1743"/>
  </r>
  <r>
    <x v="1"/>
    <x v="12"/>
    <x v="0"/>
    <x v="7"/>
    <x v="1744"/>
  </r>
  <r>
    <x v="1"/>
    <x v="12"/>
    <x v="0"/>
    <x v="8"/>
    <x v="1745"/>
  </r>
  <r>
    <x v="1"/>
    <x v="12"/>
    <x v="0"/>
    <x v="9"/>
    <x v="1746"/>
  </r>
  <r>
    <x v="1"/>
    <x v="12"/>
    <x v="0"/>
    <x v="10"/>
    <x v="1747"/>
  </r>
  <r>
    <x v="1"/>
    <x v="12"/>
    <x v="0"/>
    <x v="11"/>
    <x v="1748"/>
  </r>
  <r>
    <x v="1"/>
    <x v="12"/>
    <x v="0"/>
    <x v="12"/>
    <x v="3"/>
  </r>
  <r>
    <x v="1"/>
    <x v="12"/>
    <x v="0"/>
    <x v="13"/>
    <x v="1749"/>
  </r>
  <r>
    <x v="1"/>
    <x v="12"/>
    <x v="0"/>
    <x v="14"/>
    <x v="1750"/>
  </r>
  <r>
    <x v="1"/>
    <x v="12"/>
    <x v="1"/>
    <x v="0"/>
    <x v="3"/>
  </r>
  <r>
    <x v="1"/>
    <x v="12"/>
    <x v="1"/>
    <x v="1"/>
    <x v="1739"/>
  </r>
  <r>
    <x v="1"/>
    <x v="12"/>
    <x v="1"/>
    <x v="2"/>
    <x v="1751"/>
  </r>
  <r>
    <x v="1"/>
    <x v="12"/>
    <x v="1"/>
    <x v="3"/>
    <x v="3"/>
  </r>
  <r>
    <x v="1"/>
    <x v="12"/>
    <x v="1"/>
    <x v="4"/>
    <x v="1752"/>
  </r>
  <r>
    <x v="1"/>
    <x v="12"/>
    <x v="1"/>
    <x v="5"/>
    <x v="1742"/>
  </r>
  <r>
    <x v="1"/>
    <x v="12"/>
    <x v="1"/>
    <x v="6"/>
    <x v="1753"/>
  </r>
  <r>
    <x v="1"/>
    <x v="12"/>
    <x v="1"/>
    <x v="7"/>
    <x v="1744"/>
  </r>
  <r>
    <x v="1"/>
    <x v="12"/>
    <x v="1"/>
    <x v="8"/>
    <x v="1754"/>
  </r>
  <r>
    <x v="1"/>
    <x v="12"/>
    <x v="1"/>
    <x v="9"/>
    <x v="1746"/>
  </r>
  <r>
    <x v="1"/>
    <x v="12"/>
    <x v="1"/>
    <x v="10"/>
    <x v="1755"/>
  </r>
  <r>
    <x v="1"/>
    <x v="12"/>
    <x v="1"/>
    <x v="11"/>
    <x v="1756"/>
  </r>
  <r>
    <x v="1"/>
    <x v="12"/>
    <x v="1"/>
    <x v="12"/>
    <x v="3"/>
  </r>
  <r>
    <x v="1"/>
    <x v="12"/>
    <x v="1"/>
    <x v="13"/>
    <x v="1757"/>
  </r>
  <r>
    <x v="1"/>
    <x v="12"/>
    <x v="1"/>
    <x v="14"/>
    <x v="1758"/>
  </r>
  <r>
    <x v="1"/>
    <x v="13"/>
    <x v="0"/>
    <x v="0"/>
    <x v="120"/>
  </r>
  <r>
    <x v="1"/>
    <x v="13"/>
    <x v="0"/>
    <x v="1"/>
    <x v="1759"/>
  </r>
  <r>
    <x v="1"/>
    <x v="13"/>
    <x v="0"/>
    <x v="2"/>
    <x v="1760"/>
  </r>
  <r>
    <x v="1"/>
    <x v="13"/>
    <x v="0"/>
    <x v="3"/>
    <x v="3"/>
  </r>
  <r>
    <x v="1"/>
    <x v="13"/>
    <x v="0"/>
    <x v="4"/>
    <x v="1761"/>
  </r>
  <r>
    <x v="1"/>
    <x v="13"/>
    <x v="0"/>
    <x v="5"/>
    <x v="1762"/>
  </r>
  <r>
    <x v="1"/>
    <x v="13"/>
    <x v="0"/>
    <x v="6"/>
    <x v="1763"/>
  </r>
  <r>
    <x v="1"/>
    <x v="13"/>
    <x v="0"/>
    <x v="7"/>
    <x v="3"/>
  </r>
  <r>
    <x v="1"/>
    <x v="13"/>
    <x v="0"/>
    <x v="8"/>
    <x v="1764"/>
  </r>
  <r>
    <x v="1"/>
    <x v="13"/>
    <x v="0"/>
    <x v="9"/>
    <x v="1765"/>
  </r>
  <r>
    <x v="1"/>
    <x v="13"/>
    <x v="0"/>
    <x v="10"/>
    <x v="1766"/>
  </r>
  <r>
    <x v="1"/>
    <x v="13"/>
    <x v="0"/>
    <x v="11"/>
    <x v="1767"/>
  </r>
  <r>
    <x v="1"/>
    <x v="13"/>
    <x v="0"/>
    <x v="12"/>
    <x v="1768"/>
  </r>
  <r>
    <x v="1"/>
    <x v="13"/>
    <x v="0"/>
    <x v="13"/>
    <x v="1769"/>
  </r>
  <r>
    <x v="1"/>
    <x v="13"/>
    <x v="0"/>
    <x v="14"/>
    <x v="279"/>
  </r>
  <r>
    <x v="1"/>
    <x v="13"/>
    <x v="1"/>
    <x v="0"/>
    <x v="120"/>
  </r>
  <r>
    <x v="1"/>
    <x v="13"/>
    <x v="1"/>
    <x v="1"/>
    <x v="1770"/>
  </r>
  <r>
    <x v="1"/>
    <x v="13"/>
    <x v="1"/>
    <x v="2"/>
    <x v="1771"/>
  </r>
  <r>
    <x v="1"/>
    <x v="13"/>
    <x v="1"/>
    <x v="3"/>
    <x v="3"/>
  </r>
  <r>
    <x v="1"/>
    <x v="13"/>
    <x v="1"/>
    <x v="4"/>
    <x v="1772"/>
  </r>
  <r>
    <x v="1"/>
    <x v="13"/>
    <x v="1"/>
    <x v="5"/>
    <x v="1773"/>
  </r>
  <r>
    <x v="1"/>
    <x v="13"/>
    <x v="1"/>
    <x v="6"/>
    <x v="1774"/>
  </r>
  <r>
    <x v="1"/>
    <x v="13"/>
    <x v="1"/>
    <x v="7"/>
    <x v="3"/>
  </r>
  <r>
    <x v="1"/>
    <x v="13"/>
    <x v="1"/>
    <x v="8"/>
    <x v="1775"/>
  </r>
  <r>
    <x v="1"/>
    <x v="13"/>
    <x v="1"/>
    <x v="9"/>
    <x v="1776"/>
  </r>
  <r>
    <x v="1"/>
    <x v="13"/>
    <x v="1"/>
    <x v="10"/>
    <x v="1777"/>
  </r>
  <r>
    <x v="1"/>
    <x v="13"/>
    <x v="1"/>
    <x v="11"/>
    <x v="1778"/>
  </r>
  <r>
    <x v="1"/>
    <x v="13"/>
    <x v="1"/>
    <x v="12"/>
    <x v="1768"/>
  </r>
  <r>
    <x v="1"/>
    <x v="13"/>
    <x v="1"/>
    <x v="13"/>
    <x v="1779"/>
  </r>
  <r>
    <x v="1"/>
    <x v="13"/>
    <x v="1"/>
    <x v="14"/>
    <x v="1780"/>
  </r>
  <r>
    <x v="1"/>
    <x v="74"/>
    <x v="0"/>
    <x v="0"/>
    <x v="3"/>
  </r>
  <r>
    <x v="1"/>
    <x v="74"/>
    <x v="0"/>
    <x v="1"/>
    <x v="3"/>
  </r>
  <r>
    <x v="1"/>
    <x v="74"/>
    <x v="0"/>
    <x v="2"/>
    <x v="3"/>
  </r>
  <r>
    <x v="1"/>
    <x v="74"/>
    <x v="0"/>
    <x v="3"/>
    <x v="3"/>
  </r>
  <r>
    <x v="1"/>
    <x v="74"/>
    <x v="0"/>
    <x v="4"/>
    <x v="3"/>
  </r>
  <r>
    <x v="1"/>
    <x v="74"/>
    <x v="0"/>
    <x v="5"/>
    <x v="3"/>
  </r>
  <r>
    <x v="1"/>
    <x v="74"/>
    <x v="0"/>
    <x v="6"/>
    <x v="1781"/>
  </r>
  <r>
    <x v="1"/>
    <x v="74"/>
    <x v="0"/>
    <x v="7"/>
    <x v="1782"/>
  </r>
  <r>
    <x v="1"/>
    <x v="74"/>
    <x v="0"/>
    <x v="8"/>
    <x v="1783"/>
  </r>
  <r>
    <x v="1"/>
    <x v="74"/>
    <x v="0"/>
    <x v="9"/>
    <x v="1784"/>
  </r>
  <r>
    <x v="1"/>
    <x v="74"/>
    <x v="0"/>
    <x v="10"/>
    <x v="1785"/>
  </r>
  <r>
    <x v="1"/>
    <x v="74"/>
    <x v="0"/>
    <x v="11"/>
    <x v="1786"/>
  </r>
  <r>
    <x v="1"/>
    <x v="74"/>
    <x v="0"/>
    <x v="12"/>
    <x v="3"/>
  </r>
  <r>
    <x v="1"/>
    <x v="74"/>
    <x v="0"/>
    <x v="13"/>
    <x v="3"/>
  </r>
  <r>
    <x v="1"/>
    <x v="74"/>
    <x v="0"/>
    <x v="14"/>
    <x v="1787"/>
  </r>
  <r>
    <x v="1"/>
    <x v="74"/>
    <x v="1"/>
    <x v="0"/>
    <x v="1788"/>
  </r>
  <r>
    <x v="1"/>
    <x v="74"/>
    <x v="1"/>
    <x v="1"/>
    <x v="3"/>
  </r>
  <r>
    <x v="1"/>
    <x v="74"/>
    <x v="1"/>
    <x v="2"/>
    <x v="1351"/>
  </r>
  <r>
    <x v="1"/>
    <x v="74"/>
    <x v="1"/>
    <x v="3"/>
    <x v="3"/>
  </r>
  <r>
    <x v="1"/>
    <x v="74"/>
    <x v="1"/>
    <x v="4"/>
    <x v="1789"/>
  </r>
  <r>
    <x v="1"/>
    <x v="74"/>
    <x v="1"/>
    <x v="5"/>
    <x v="3"/>
  </r>
  <r>
    <x v="1"/>
    <x v="74"/>
    <x v="1"/>
    <x v="6"/>
    <x v="1790"/>
  </r>
  <r>
    <x v="1"/>
    <x v="74"/>
    <x v="1"/>
    <x v="7"/>
    <x v="1791"/>
  </r>
  <r>
    <x v="1"/>
    <x v="74"/>
    <x v="1"/>
    <x v="8"/>
    <x v="1783"/>
  </r>
  <r>
    <x v="1"/>
    <x v="74"/>
    <x v="1"/>
    <x v="9"/>
    <x v="1792"/>
  </r>
  <r>
    <x v="1"/>
    <x v="74"/>
    <x v="1"/>
    <x v="10"/>
    <x v="1793"/>
  </r>
  <r>
    <x v="1"/>
    <x v="74"/>
    <x v="1"/>
    <x v="11"/>
    <x v="1794"/>
  </r>
  <r>
    <x v="1"/>
    <x v="74"/>
    <x v="1"/>
    <x v="12"/>
    <x v="1795"/>
  </r>
  <r>
    <x v="1"/>
    <x v="74"/>
    <x v="1"/>
    <x v="13"/>
    <x v="3"/>
  </r>
  <r>
    <x v="1"/>
    <x v="74"/>
    <x v="1"/>
    <x v="14"/>
    <x v="1796"/>
  </r>
  <r>
    <x v="1"/>
    <x v="14"/>
    <x v="0"/>
    <x v="0"/>
    <x v="1797"/>
  </r>
  <r>
    <x v="1"/>
    <x v="14"/>
    <x v="0"/>
    <x v="1"/>
    <x v="1798"/>
  </r>
  <r>
    <x v="1"/>
    <x v="14"/>
    <x v="0"/>
    <x v="2"/>
    <x v="3"/>
  </r>
  <r>
    <x v="1"/>
    <x v="14"/>
    <x v="0"/>
    <x v="3"/>
    <x v="3"/>
  </r>
  <r>
    <x v="1"/>
    <x v="14"/>
    <x v="0"/>
    <x v="4"/>
    <x v="1799"/>
  </r>
  <r>
    <x v="1"/>
    <x v="14"/>
    <x v="0"/>
    <x v="5"/>
    <x v="3"/>
  </r>
  <r>
    <x v="1"/>
    <x v="14"/>
    <x v="0"/>
    <x v="6"/>
    <x v="1800"/>
  </r>
  <r>
    <x v="1"/>
    <x v="14"/>
    <x v="0"/>
    <x v="7"/>
    <x v="3"/>
  </r>
  <r>
    <x v="1"/>
    <x v="14"/>
    <x v="0"/>
    <x v="8"/>
    <x v="944"/>
  </r>
  <r>
    <x v="1"/>
    <x v="14"/>
    <x v="0"/>
    <x v="9"/>
    <x v="1801"/>
  </r>
  <r>
    <x v="1"/>
    <x v="14"/>
    <x v="0"/>
    <x v="10"/>
    <x v="1802"/>
  </r>
  <r>
    <x v="1"/>
    <x v="14"/>
    <x v="0"/>
    <x v="11"/>
    <x v="1803"/>
  </r>
  <r>
    <x v="1"/>
    <x v="14"/>
    <x v="0"/>
    <x v="12"/>
    <x v="1804"/>
  </r>
  <r>
    <x v="1"/>
    <x v="14"/>
    <x v="0"/>
    <x v="13"/>
    <x v="3"/>
  </r>
  <r>
    <x v="1"/>
    <x v="14"/>
    <x v="0"/>
    <x v="14"/>
    <x v="1805"/>
  </r>
  <r>
    <x v="1"/>
    <x v="14"/>
    <x v="1"/>
    <x v="0"/>
    <x v="1797"/>
  </r>
  <r>
    <x v="1"/>
    <x v="14"/>
    <x v="1"/>
    <x v="1"/>
    <x v="1798"/>
  </r>
  <r>
    <x v="1"/>
    <x v="14"/>
    <x v="1"/>
    <x v="2"/>
    <x v="3"/>
  </r>
  <r>
    <x v="1"/>
    <x v="14"/>
    <x v="1"/>
    <x v="3"/>
    <x v="3"/>
  </r>
  <r>
    <x v="1"/>
    <x v="14"/>
    <x v="1"/>
    <x v="4"/>
    <x v="1799"/>
  </r>
  <r>
    <x v="1"/>
    <x v="14"/>
    <x v="1"/>
    <x v="5"/>
    <x v="3"/>
  </r>
  <r>
    <x v="1"/>
    <x v="14"/>
    <x v="1"/>
    <x v="6"/>
    <x v="1800"/>
  </r>
  <r>
    <x v="1"/>
    <x v="14"/>
    <x v="1"/>
    <x v="7"/>
    <x v="3"/>
  </r>
  <r>
    <x v="1"/>
    <x v="14"/>
    <x v="1"/>
    <x v="8"/>
    <x v="944"/>
  </r>
  <r>
    <x v="1"/>
    <x v="14"/>
    <x v="1"/>
    <x v="9"/>
    <x v="1801"/>
  </r>
  <r>
    <x v="1"/>
    <x v="14"/>
    <x v="1"/>
    <x v="10"/>
    <x v="1802"/>
  </r>
  <r>
    <x v="1"/>
    <x v="14"/>
    <x v="1"/>
    <x v="11"/>
    <x v="1803"/>
  </r>
  <r>
    <x v="1"/>
    <x v="14"/>
    <x v="1"/>
    <x v="12"/>
    <x v="1804"/>
  </r>
  <r>
    <x v="1"/>
    <x v="14"/>
    <x v="1"/>
    <x v="13"/>
    <x v="3"/>
  </r>
  <r>
    <x v="1"/>
    <x v="14"/>
    <x v="1"/>
    <x v="14"/>
    <x v="1805"/>
  </r>
  <r>
    <x v="1"/>
    <x v="15"/>
    <x v="0"/>
    <x v="0"/>
    <x v="1806"/>
  </r>
  <r>
    <x v="1"/>
    <x v="15"/>
    <x v="0"/>
    <x v="1"/>
    <x v="1807"/>
  </r>
  <r>
    <x v="1"/>
    <x v="15"/>
    <x v="0"/>
    <x v="2"/>
    <x v="1808"/>
  </r>
  <r>
    <x v="1"/>
    <x v="15"/>
    <x v="0"/>
    <x v="3"/>
    <x v="3"/>
  </r>
  <r>
    <x v="1"/>
    <x v="15"/>
    <x v="0"/>
    <x v="4"/>
    <x v="1809"/>
  </r>
  <r>
    <x v="1"/>
    <x v="15"/>
    <x v="0"/>
    <x v="5"/>
    <x v="1810"/>
  </r>
  <r>
    <x v="1"/>
    <x v="15"/>
    <x v="0"/>
    <x v="6"/>
    <x v="1811"/>
  </r>
  <r>
    <x v="1"/>
    <x v="15"/>
    <x v="0"/>
    <x v="7"/>
    <x v="1077"/>
  </r>
  <r>
    <x v="1"/>
    <x v="15"/>
    <x v="0"/>
    <x v="8"/>
    <x v="1812"/>
  </r>
  <r>
    <x v="1"/>
    <x v="15"/>
    <x v="0"/>
    <x v="9"/>
    <x v="1813"/>
  </r>
  <r>
    <x v="1"/>
    <x v="15"/>
    <x v="0"/>
    <x v="10"/>
    <x v="1814"/>
  </r>
  <r>
    <x v="1"/>
    <x v="15"/>
    <x v="0"/>
    <x v="11"/>
    <x v="1815"/>
  </r>
  <r>
    <x v="1"/>
    <x v="15"/>
    <x v="0"/>
    <x v="12"/>
    <x v="1816"/>
  </r>
  <r>
    <x v="1"/>
    <x v="15"/>
    <x v="0"/>
    <x v="13"/>
    <x v="1817"/>
  </r>
  <r>
    <x v="1"/>
    <x v="15"/>
    <x v="0"/>
    <x v="14"/>
    <x v="1818"/>
  </r>
  <r>
    <x v="1"/>
    <x v="15"/>
    <x v="1"/>
    <x v="0"/>
    <x v="1819"/>
  </r>
  <r>
    <x v="1"/>
    <x v="15"/>
    <x v="1"/>
    <x v="1"/>
    <x v="1820"/>
  </r>
  <r>
    <x v="1"/>
    <x v="15"/>
    <x v="1"/>
    <x v="2"/>
    <x v="1821"/>
  </r>
  <r>
    <x v="1"/>
    <x v="15"/>
    <x v="1"/>
    <x v="3"/>
    <x v="43"/>
  </r>
  <r>
    <x v="1"/>
    <x v="15"/>
    <x v="1"/>
    <x v="4"/>
    <x v="1822"/>
  </r>
  <r>
    <x v="1"/>
    <x v="15"/>
    <x v="1"/>
    <x v="5"/>
    <x v="1823"/>
  </r>
  <r>
    <x v="1"/>
    <x v="15"/>
    <x v="1"/>
    <x v="6"/>
    <x v="1824"/>
  </r>
  <r>
    <x v="1"/>
    <x v="15"/>
    <x v="1"/>
    <x v="7"/>
    <x v="1077"/>
  </r>
  <r>
    <x v="1"/>
    <x v="15"/>
    <x v="1"/>
    <x v="8"/>
    <x v="1825"/>
  </r>
  <r>
    <x v="1"/>
    <x v="15"/>
    <x v="1"/>
    <x v="9"/>
    <x v="1826"/>
  </r>
  <r>
    <x v="1"/>
    <x v="15"/>
    <x v="1"/>
    <x v="10"/>
    <x v="1827"/>
  </r>
  <r>
    <x v="1"/>
    <x v="15"/>
    <x v="1"/>
    <x v="11"/>
    <x v="1828"/>
  </r>
  <r>
    <x v="1"/>
    <x v="15"/>
    <x v="1"/>
    <x v="12"/>
    <x v="1829"/>
  </r>
  <r>
    <x v="1"/>
    <x v="15"/>
    <x v="1"/>
    <x v="13"/>
    <x v="1830"/>
  </r>
  <r>
    <x v="1"/>
    <x v="15"/>
    <x v="1"/>
    <x v="14"/>
    <x v="1831"/>
  </r>
  <r>
    <x v="1"/>
    <x v="16"/>
    <x v="0"/>
    <x v="0"/>
    <x v="1832"/>
  </r>
  <r>
    <x v="1"/>
    <x v="16"/>
    <x v="0"/>
    <x v="1"/>
    <x v="3"/>
  </r>
  <r>
    <x v="1"/>
    <x v="16"/>
    <x v="0"/>
    <x v="2"/>
    <x v="1833"/>
  </r>
  <r>
    <x v="1"/>
    <x v="16"/>
    <x v="0"/>
    <x v="3"/>
    <x v="1834"/>
  </r>
  <r>
    <x v="1"/>
    <x v="16"/>
    <x v="0"/>
    <x v="4"/>
    <x v="1835"/>
  </r>
  <r>
    <x v="1"/>
    <x v="16"/>
    <x v="0"/>
    <x v="5"/>
    <x v="1836"/>
  </r>
  <r>
    <x v="1"/>
    <x v="16"/>
    <x v="0"/>
    <x v="6"/>
    <x v="1837"/>
  </r>
  <r>
    <x v="1"/>
    <x v="16"/>
    <x v="0"/>
    <x v="7"/>
    <x v="3"/>
  </r>
  <r>
    <x v="1"/>
    <x v="16"/>
    <x v="0"/>
    <x v="8"/>
    <x v="1838"/>
  </r>
  <r>
    <x v="1"/>
    <x v="16"/>
    <x v="0"/>
    <x v="9"/>
    <x v="1839"/>
  </r>
  <r>
    <x v="1"/>
    <x v="16"/>
    <x v="0"/>
    <x v="10"/>
    <x v="1840"/>
  </r>
  <r>
    <x v="1"/>
    <x v="16"/>
    <x v="0"/>
    <x v="11"/>
    <x v="1841"/>
  </r>
  <r>
    <x v="1"/>
    <x v="16"/>
    <x v="0"/>
    <x v="12"/>
    <x v="3"/>
  </r>
  <r>
    <x v="1"/>
    <x v="16"/>
    <x v="0"/>
    <x v="13"/>
    <x v="1842"/>
  </r>
  <r>
    <x v="1"/>
    <x v="16"/>
    <x v="0"/>
    <x v="14"/>
    <x v="1843"/>
  </r>
  <r>
    <x v="1"/>
    <x v="16"/>
    <x v="1"/>
    <x v="0"/>
    <x v="1844"/>
  </r>
  <r>
    <x v="1"/>
    <x v="16"/>
    <x v="1"/>
    <x v="1"/>
    <x v="3"/>
  </r>
  <r>
    <x v="1"/>
    <x v="16"/>
    <x v="1"/>
    <x v="2"/>
    <x v="1429"/>
  </r>
  <r>
    <x v="1"/>
    <x v="16"/>
    <x v="1"/>
    <x v="3"/>
    <x v="43"/>
  </r>
  <r>
    <x v="1"/>
    <x v="16"/>
    <x v="1"/>
    <x v="4"/>
    <x v="1845"/>
  </r>
  <r>
    <x v="1"/>
    <x v="16"/>
    <x v="1"/>
    <x v="5"/>
    <x v="1836"/>
  </r>
  <r>
    <x v="1"/>
    <x v="16"/>
    <x v="1"/>
    <x v="6"/>
    <x v="1846"/>
  </r>
  <r>
    <x v="1"/>
    <x v="16"/>
    <x v="1"/>
    <x v="7"/>
    <x v="3"/>
  </r>
  <r>
    <x v="1"/>
    <x v="16"/>
    <x v="1"/>
    <x v="8"/>
    <x v="1847"/>
  </r>
  <r>
    <x v="1"/>
    <x v="16"/>
    <x v="1"/>
    <x v="9"/>
    <x v="1848"/>
  </r>
  <r>
    <x v="1"/>
    <x v="16"/>
    <x v="1"/>
    <x v="10"/>
    <x v="1849"/>
  </r>
  <r>
    <x v="1"/>
    <x v="16"/>
    <x v="1"/>
    <x v="11"/>
    <x v="1850"/>
  </r>
  <r>
    <x v="1"/>
    <x v="16"/>
    <x v="1"/>
    <x v="12"/>
    <x v="43"/>
  </r>
  <r>
    <x v="1"/>
    <x v="16"/>
    <x v="1"/>
    <x v="13"/>
    <x v="1851"/>
  </r>
  <r>
    <x v="1"/>
    <x v="16"/>
    <x v="1"/>
    <x v="14"/>
    <x v="1852"/>
  </r>
  <r>
    <x v="1"/>
    <x v="17"/>
    <x v="0"/>
    <x v="0"/>
    <x v="3"/>
  </r>
  <r>
    <x v="1"/>
    <x v="17"/>
    <x v="0"/>
    <x v="1"/>
    <x v="3"/>
  </r>
  <r>
    <x v="1"/>
    <x v="17"/>
    <x v="0"/>
    <x v="2"/>
    <x v="3"/>
  </r>
  <r>
    <x v="1"/>
    <x v="17"/>
    <x v="0"/>
    <x v="3"/>
    <x v="3"/>
  </r>
  <r>
    <x v="1"/>
    <x v="17"/>
    <x v="0"/>
    <x v="4"/>
    <x v="3"/>
  </r>
  <r>
    <x v="1"/>
    <x v="17"/>
    <x v="0"/>
    <x v="5"/>
    <x v="3"/>
  </r>
  <r>
    <x v="1"/>
    <x v="17"/>
    <x v="0"/>
    <x v="6"/>
    <x v="1853"/>
  </r>
  <r>
    <x v="1"/>
    <x v="17"/>
    <x v="0"/>
    <x v="7"/>
    <x v="3"/>
  </r>
  <r>
    <x v="1"/>
    <x v="17"/>
    <x v="0"/>
    <x v="8"/>
    <x v="1854"/>
  </r>
  <r>
    <x v="1"/>
    <x v="17"/>
    <x v="0"/>
    <x v="9"/>
    <x v="1855"/>
  </r>
  <r>
    <x v="1"/>
    <x v="17"/>
    <x v="0"/>
    <x v="10"/>
    <x v="1856"/>
  </r>
  <r>
    <x v="1"/>
    <x v="17"/>
    <x v="0"/>
    <x v="11"/>
    <x v="1857"/>
  </r>
  <r>
    <x v="1"/>
    <x v="17"/>
    <x v="0"/>
    <x v="12"/>
    <x v="3"/>
  </r>
  <r>
    <x v="1"/>
    <x v="17"/>
    <x v="0"/>
    <x v="13"/>
    <x v="3"/>
  </r>
  <r>
    <x v="1"/>
    <x v="17"/>
    <x v="0"/>
    <x v="14"/>
    <x v="3"/>
  </r>
  <r>
    <x v="1"/>
    <x v="17"/>
    <x v="1"/>
    <x v="0"/>
    <x v="3"/>
  </r>
  <r>
    <x v="1"/>
    <x v="17"/>
    <x v="1"/>
    <x v="1"/>
    <x v="3"/>
  </r>
  <r>
    <x v="1"/>
    <x v="17"/>
    <x v="1"/>
    <x v="2"/>
    <x v="3"/>
  </r>
  <r>
    <x v="1"/>
    <x v="17"/>
    <x v="1"/>
    <x v="3"/>
    <x v="3"/>
  </r>
  <r>
    <x v="1"/>
    <x v="17"/>
    <x v="1"/>
    <x v="4"/>
    <x v="3"/>
  </r>
  <r>
    <x v="1"/>
    <x v="17"/>
    <x v="1"/>
    <x v="5"/>
    <x v="3"/>
  </r>
  <r>
    <x v="1"/>
    <x v="17"/>
    <x v="1"/>
    <x v="6"/>
    <x v="1853"/>
  </r>
  <r>
    <x v="1"/>
    <x v="17"/>
    <x v="1"/>
    <x v="7"/>
    <x v="3"/>
  </r>
  <r>
    <x v="1"/>
    <x v="17"/>
    <x v="1"/>
    <x v="8"/>
    <x v="1854"/>
  </r>
  <r>
    <x v="1"/>
    <x v="17"/>
    <x v="1"/>
    <x v="9"/>
    <x v="1855"/>
  </r>
  <r>
    <x v="1"/>
    <x v="17"/>
    <x v="1"/>
    <x v="10"/>
    <x v="1856"/>
  </r>
  <r>
    <x v="1"/>
    <x v="17"/>
    <x v="1"/>
    <x v="11"/>
    <x v="1857"/>
  </r>
  <r>
    <x v="1"/>
    <x v="17"/>
    <x v="1"/>
    <x v="12"/>
    <x v="3"/>
  </r>
  <r>
    <x v="1"/>
    <x v="17"/>
    <x v="1"/>
    <x v="13"/>
    <x v="3"/>
  </r>
  <r>
    <x v="1"/>
    <x v="17"/>
    <x v="1"/>
    <x v="14"/>
    <x v="3"/>
  </r>
  <r>
    <x v="1"/>
    <x v="18"/>
    <x v="0"/>
    <x v="0"/>
    <x v="3"/>
  </r>
  <r>
    <x v="1"/>
    <x v="18"/>
    <x v="0"/>
    <x v="1"/>
    <x v="3"/>
  </r>
  <r>
    <x v="1"/>
    <x v="18"/>
    <x v="0"/>
    <x v="2"/>
    <x v="1858"/>
  </r>
  <r>
    <x v="1"/>
    <x v="18"/>
    <x v="0"/>
    <x v="3"/>
    <x v="3"/>
  </r>
  <r>
    <x v="1"/>
    <x v="18"/>
    <x v="0"/>
    <x v="4"/>
    <x v="1859"/>
  </r>
  <r>
    <x v="1"/>
    <x v="18"/>
    <x v="0"/>
    <x v="5"/>
    <x v="3"/>
  </r>
  <r>
    <x v="1"/>
    <x v="18"/>
    <x v="0"/>
    <x v="6"/>
    <x v="1860"/>
  </r>
  <r>
    <x v="1"/>
    <x v="18"/>
    <x v="0"/>
    <x v="7"/>
    <x v="3"/>
  </r>
  <r>
    <x v="1"/>
    <x v="18"/>
    <x v="0"/>
    <x v="8"/>
    <x v="1861"/>
  </r>
  <r>
    <x v="1"/>
    <x v="18"/>
    <x v="0"/>
    <x v="9"/>
    <x v="1862"/>
  </r>
  <r>
    <x v="1"/>
    <x v="18"/>
    <x v="0"/>
    <x v="10"/>
    <x v="1863"/>
  </r>
  <r>
    <x v="1"/>
    <x v="18"/>
    <x v="0"/>
    <x v="11"/>
    <x v="1864"/>
  </r>
  <r>
    <x v="1"/>
    <x v="18"/>
    <x v="0"/>
    <x v="12"/>
    <x v="3"/>
  </r>
  <r>
    <x v="1"/>
    <x v="18"/>
    <x v="0"/>
    <x v="13"/>
    <x v="3"/>
  </r>
  <r>
    <x v="1"/>
    <x v="18"/>
    <x v="0"/>
    <x v="14"/>
    <x v="1865"/>
  </r>
  <r>
    <x v="1"/>
    <x v="18"/>
    <x v="1"/>
    <x v="0"/>
    <x v="43"/>
  </r>
  <r>
    <x v="1"/>
    <x v="18"/>
    <x v="1"/>
    <x v="1"/>
    <x v="3"/>
  </r>
  <r>
    <x v="1"/>
    <x v="18"/>
    <x v="1"/>
    <x v="2"/>
    <x v="1866"/>
  </r>
  <r>
    <x v="1"/>
    <x v="18"/>
    <x v="1"/>
    <x v="3"/>
    <x v="3"/>
  </r>
  <r>
    <x v="1"/>
    <x v="18"/>
    <x v="1"/>
    <x v="4"/>
    <x v="1867"/>
  </r>
  <r>
    <x v="1"/>
    <x v="18"/>
    <x v="1"/>
    <x v="5"/>
    <x v="3"/>
  </r>
  <r>
    <x v="1"/>
    <x v="18"/>
    <x v="1"/>
    <x v="6"/>
    <x v="1868"/>
  </r>
  <r>
    <x v="1"/>
    <x v="18"/>
    <x v="1"/>
    <x v="7"/>
    <x v="3"/>
  </r>
  <r>
    <x v="1"/>
    <x v="18"/>
    <x v="1"/>
    <x v="8"/>
    <x v="1869"/>
  </r>
  <r>
    <x v="1"/>
    <x v="18"/>
    <x v="1"/>
    <x v="9"/>
    <x v="1870"/>
  </r>
  <r>
    <x v="1"/>
    <x v="18"/>
    <x v="1"/>
    <x v="10"/>
    <x v="1871"/>
  </r>
  <r>
    <x v="1"/>
    <x v="18"/>
    <x v="1"/>
    <x v="11"/>
    <x v="1872"/>
  </r>
  <r>
    <x v="1"/>
    <x v="18"/>
    <x v="1"/>
    <x v="12"/>
    <x v="437"/>
  </r>
  <r>
    <x v="1"/>
    <x v="18"/>
    <x v="1"/>
    <x v="13"/>
    <x v="1873"/>
  </r>
  <r>
    <x v="1"/>
    <x v="18"/>
    <x v="1"/>
    <x v="14"/>
    <x v="1874"/>
  </r>
  <r>
    <x v="1"/>
    <x v="19"/>
    <x v="0"/>
    <x v="0"/>
    <x v="3"/>
  </r>
  <r>
    <x v="1"/>
    <x v="19"/>
    <x v="0"/>
    <x v="1"/>
    <x v="1875"/>
  </r>
  <r>
    <x v="1"/>
    <x v="19"/>
    <x v="0"/>
    <x v="2"/>
    <x v="3"/>
  </r>
  <r>
    <x v="1"/>
    <x v="19"/>
    <x v="0"/>
    <x v="3"/>
    <x v="3"/>
  </r>
  <r>
    <x v="1"/>
    <x v="19"/>
    <x v="0"/>
    <x v="4"/>
    <x v="3"/>
  </r>
  <r>
    <x v="1"/>
    <x v="19"/>
    <x v="0"/>
    <x v="5"/>
    <x v="3"/>
  </r>
  <r>
    <x v="1"/>
    <x v="19"/>
    <x v="0"/>
    <x v="6"/>
    <x v="1876"/>
  </r>
  <r>
    <x v="1"/>
    <x v="19"/>
    <x v="0"/>
    <x v="7"/>
    <x v="3"/>
  </r>
  <r>
    <x v="1"/>
    <x v="19"/>
    <x v="0"/>
    <x v="8"/>
    <x v="3"/>
  </r>
  <r>
    <x v="1"/>
    <x v="19"/>
    <x v="0"/>
    <x v="9"/>
    <x v="1877"/>
  </r>
  <r>
    <x v="1"/>
    <x v="19"/>
    <x v="0"/>
    <x v="10"/>
    <x v="1878"/>
  </r>
  <r>
    <x v="1"/>
    <x v="19"/>
    <x v="0"/>
    <x v="11"/>
    <x v="956"/>
  </r>
  <r>
    <x v="1"/>
    <x v="19"/>
    <x v="0"/>
    <x v="12"/>
    <x v="3"/>
  </r>
  <r>
    <x v="1"/>
    <x v="19"/>
    <x v="0"/>
    <x v="13"/>
    <x v="3"/>
  </r>
  <r>
    <x v="1"/>
    <x v="19"/>
    <x v="0"/>
    <x v="14"/>
    <x v="3"/>
  </r>
  <r>
    <x v="1"/>
    <x v="19"/>
    <x v="1"/>
    <x v="0"/>
    <x v="3"/>
  </r>
  <r>
    <x v="1"/>
    <x v="19"/>
    <x v="1"/>
    <x v="1"/>
    <x v="1875"/>
  </r>
  <r>
    <x v="1"/>
    <x v="19"/>
    <x v="1"/>
    <x v="2"/>
    <x v="3"/>
  </r>
  <r>
    <x v="1"/>
    <x v="19"/>
    <x v="1"/>
    <x v="3"/>
    <x v="3"/>
  </r>
  <r>
    <x v="1"/>
    <x v="19"/>
    <x v="1"/>
    <x v="4"/>
    <x v="3"/>
  </r>
  <r>
    <x v="1"/>
    <x v="19"/>
    <x v="1"/>
    <x v="5"/>
    <x v="3"/>
  </r>
  <r>
    <x v="1"/>
    <x v="19"/>
    <x v="1"/>
    <x v="6"/>
    <x v="1876"/>
  </r>
  <r>
    <x v="1"/>
    <x v="19"/>
    <x v="1"/>
    <x v="7"/>
    <x v="3"/>
  </r>
  <r>
    <x v="1"/>
    <x v="19"/>
    <x v="1"/>
    <x v="8"/>
    <x v="3"/>
  </r>
  <r>
    <x v="1"/>
    <x v="19"/>
    <x v="1"/>
    <x v="9"/>
    <x v="1877"/>
  </r>
  <r>
    <x v="1"/>
    <x v="19"/>
    <x v="1"/>
    <x v="10"/>
    <x v="1878"/>
  </r>
  <r>
    <x v="1"/>
    <x v="19"/>
    <x v="1"/>
    <x v="11"/>
    <x v="956"/>
  </r>
  <r>
    <x v="1"/>
    <x v="19"/>
    <x v="1"/>
    <x v="12"/>
    <x v="3"/>
  </r>
  <r>
    <x v="1"/>
    <x v="19"/>
    <x v="1"/>
    <x v="13"/>
    <x v="3"/>
  </r>
  <r>
    <x v="1"/>
    <x v="19"/>
    <x v="1"/>
    <x v="14"/>
    <x v="3"/>
  </r>
  <r>
    <x v="1"/>
    <x v="20"/>
    <x v="0"/>
    <x v="0"/>
    <x v="3"/>
  </r>
  <r>
    <x v="1"/>
    <x v="20"/>
    <x v="0"/>
    <x v="1"/>
    <x v="1879"/>
  </r>
  <r>
    <x v="1"/>
    <x v="20"/>
    <x v="0"/>
    <x v="2"/>
    <x v="1880"/>
  </r>
  <r>
    <x v="1"/>
    <x v="20"/>
    <x v="0"/>
    <x v="3"/>
    <x v="1881"/>
  </r>
  <r>
    <x v="1"/>
    <x v="20"/>
    <x v="0"/>
    <x v="4"/>
    <x v="1882"/>
  </r>
  <r>
    <x v="1"/>
    <x v="20"/>
    <x v="0"/>
    <x v="5"/>
    <x v="1883"/>
  </r>
  <r>
    <x v="1"/>
    <x v="20"/>
    <x v="0"/>
    <x v="6"/>
    <x v="1884"/>
  </r>
  <r>
    <x v="1"/>
    <x v="20"/>
    <x v="0"/>
    <x v="7"/>
    <x v="3"/>
  </r>
  <r>
    <x v="1"/>
    <x v="20"/>
    <x v="0"/>
    <x v="8"/>
    <x v="1885"/>
  </r>
  <r>
    <x v="1"/>
    <x v="20"/>
    <x v="0"/>
    <x v="9"/>
    <x v="1886"/>
  </r>
  <r>
    <x v="1"/>
    <x v="20"/>
    <x v="0"/>
    <x v="10"/>
    <x v="1887"/>
  </r>
  <r>
    <x v="1"/>
    <x v="20"/>
    <x v="0"/>
    <x v="11"/>
    <x v="1888"/>
  </r>
  <r>
    <x v="1"/>
    <x v="20"/>
    <x v="0"/>
    <x v="12"/>
    <x v="1889"/>
  </r>
  <r>
    <x v="1"/>
    <x v="20"/>
    <x v="0"/>
    <x v="13"/>
    <x v="1890"/>
  </r>
  <r>
    <x v="1"/>
    <x v="20"/>
    <x v="0"/>
    <x v="14"/>
    <x v="1891"/>
  </r>
  <r>
    <x v="1"/>
    <x v="20"/>
    <x v="1"/>
    <x v="0"/>
    <x v="3"/>
  </r>
  <r>
    <x v="1"/>
    <x v="20"/>
    <x v="1"/>
    <x v="1"/>
    <x v="1879"/>
  </r>
  <r>
    <x v="1"/>
    <x v="20"/>
    <x v="1"/>
    <x v="2"/>
    <x v="1880"/>
  </r>
  <r>
    <x v="1"/>
    <x v="20"/>
    <x v="1"/>
    <x v="3"/>
    <x v="43"/>
  </r>
  <r>
    <x v="1"/>
    <x v="20"/>
    <x v="1"/>
    <x v="4"/>
    <x v="1892"/>
  </r>
  <r>
    <x v="1"/>
    <x v="20"/>
    <x v="1"/>
    <x v="5"/>
    <x v="1883"/>
  </r>
  <r>
    <x v="1"/>
    <x v="20"/>
    <x v="1"/>
    <x v="6"/>
    <x v="1893"/>
  </r>
  <r>
    <x v="1"/>
    <x v="20"/>
    <x v="1"/>
    <x v="7"/>
    <x v="3"/>
  </r>
  <r>
    <x v="1"/>
    <x v="20"/>
    <x v="1"/>
    <x v="8"/>
    <x v="1894"/>
  </r>
  <r>
    <x v="1"/>
    <x v="20"/>
    <x v="1"/>
    <x v="9"/>
    <x v="1895"/>
  </r>
  <r>
    <x v="1"/>
    <x v="20"/>
    <x v="1"/>
    <x v="10"/>
    <x v="1896"/>
  </r>
  <r>
    <x v="1"/>
    <x v="20"/>
    <x v="1"/>
    <x v="11"/>
    <x v="1897"/>
  </r>
  <r>
    <x v="1"/>
    <x v="20"/>
    <x v="1"/>
    <x v="12"/>
    <x v="1898"/>
  </r>
  <r>
    <x v="1"/>
    <x v="20"/>
    <x v="1"/>
    <x v="13"/>
    <x v="1899"/>
  </r>
  <r>
    <x v="1"/>
    <x v="20"/>
    <x v="1"/>
    <x v="14"/>
    <x v="1900"/>
  </r>
  <r>
    <x v="1"/>
    <x v="21"/>
    <x v="0"/>
    <x v="0"/>
    <x v="1901"/>
  </r>
  <r>
    <x v="1"/>
    <x v="21"/>
    <x v="0"/>
    <x v="1"/>
    <x v="1902"/>
  </r>
  <r>
    <x v="1"/>
    <x v="21"/>
    <x v="0"/>
    <x v="2"/>
    <x v="1903"/>
  </r>
  <r>
    <x v="1"/>
    <x v="21"/>
    <x v="0"/>
    <x v="3"/>
    <x v="3"/>
  </r>
  <r>
    <x v="1"/>
    <x v="21"/>
    <x v="0"/>
    <x v="4"/>
    <x v="1904"/>
  </r>
  <r>
    <x v="1"/>
    <x v="21"/>
    <x v="0"/>
    <x v="5"/>
    <x v="1905"/>
  </r>
  <r>
    <x v="1"/>
    <x v="21"/>
    <x v="0"/>
    <x v="6"/>
    <x v="1906"/>
  </r>
  <r>
    <x v="1"/>
    <x v="21"/>
    <x v="0"/>
    <x v="7"/>
    <x v="1907"/>
  </r>
  <r>
    <x v="1"/>
    <x v="21"/>
    <x v="0"/>
    <x v="8"/>
    <x v="1908"/>
  </r>
  <r>
    <x v="1"/>
    <x v="21"/>
    <x v="0"/>
    <x v="9"/>
    <x v="1909"/>
  </r>
  <r>
    <x v="1"/>
    <x v="21"/>
    <x v="0"/>
    <x v="10"/>
    <x v="1910"/>
  </r>
  <r>
    <x v="1"/>
    <x v="21"/>
    <x v="0"/>
    <x v="11"/>
    <x v="1233"/>
  </r>
  <r>
    <x v="1"/>
    <x v="21"/>
    <x v="0"/>
    <x v="12"/>
    <x v="3"/>
  </r>
  <r>
    <x v="1"/>
    <x v="21"/>
    <x v="0"/>
    <x v="13"/>
    <x v="3"/>
  </r>
  <r>
    <x v="1"/>
    <x v="21"/>
    <x v="0"/>
    <x v="14"/>
    <x v="717"/>
  </r>
  <r>
    <x v="1"/>
    <x v="21"/>
    <x v="1"/>
    <x v="0"/>
    <x v="1901"/>
  </r>
  <r>
    <x v="1"/>
    <x v="21"/>
    <x v="1"/>
    <x v="1"/>
    <x v="1911"/>
  </r>
  <r>
    <x v="1"/>
    <x v="21"/>
    <x v="1"/>
    <x v="2"/>
    <x v="1912"/>
  </r>
  <r>
    <x v="1"/>
    <x v="21"/>
    <x v="1"/>
    <x v="3"/>
    <x v="3"/>
  </r>
  <r>
    <x v="1"/>
    <x v="21"/>
    <x v="1"/>
    <x v="4"/>
    <x v="1913"/>
  </r>
  <r>
    <x v="1"/>
    <x v="21"/>
    <x v="1"/>
    <x v="5"/>
    <x v="1905"/>
  </r>
  <r>
    <x v="1"/>
    <x v="21"/>
    <x v="1"/>
    <x v="6"/>
    <x v="1914"/>
  </r>
  <r>
    <x v="1"/>
    <x v="21"/>
    <x v="1"/>
    <x v="7"/>
    <x v="1907"/>
  </r>
  <r>
    <x v="1"/>
    <x v="21"/>
    <x v="1"/>
    <x v="8"/>
    <x v="1915"/>
  </r>
  <r>
    <x v="1"/>
    <x v="21"/>
    <x v="1"/>
    <x v="9"/>
    <x v="1916"/>
  </r>
  <r>
    <x v="1"/>
    <x v="21"/>
    <x v="1"/>
    <x v="10"/>
    <x v="1917"/>
  </r>
  <r>
    <x v="1"/>
    <x v="21"/>
    <x v="1"/>
    <x v="11"/>
    <x v="1918"/>
  </r>
  <r>
    <x v="1"/>
    <x v="21"/>
    <x v="1"/>
    <x v="12"/>
    <x v="3"/>
  </r>
  <r>
    <x v="1"/>
    <x v="21"/>
    <x v="1"/>
    <x v="13"/>
    <x v="1919"/>
  </r>
  <r>
    <x v="1"/>
    <x v="21"/>
    <x v="1"/>
    <x v="14"/>
    <x v="1920"/>
  </r>
  <r>
    <x v="1"/>
    <x v="22"/>
    <x v="0"/>
    <x v="0"/>
    <x v="3"/>
  </r>
  <r>
    <x v="1"/>
    <x v="22"/>
    <x v="0"/>
    <x v="1"/>
    <x v="1921"/>
  </r>
  <r>
    <x v="1"/>
    <x v="22"/>
    <x v="0"/>
    <x v="2"/>
    <x v="1922"/>
  </r>
  <r>
    <x v="1"/>
    <x v="22"/>
    <x v="0"/>
    <x v="3"/>
    <x v="3"/>
  </r>
  <r>
    <x v="1"/>
    <x v="22"/>
    <x v="0"/>
    <x v="4"/>
    <x v="1923"/>
  </r>
  <r>
    <x v="1"/>
    <x v="22"/>
    <x v="0"/>
    <x v="5"/>
    <x v="1924"/>
  </r>
  <r>
    <x v="1"/>
    <x v="22"/>
    <x v="0"/>
    <x v="6"/>
    <x v="1925"/>
  </r>
  <r>
    <x v="1"/>
    <x v="22"/>
    <x v="0"/>
    <x v="7"/>
    <x v="3"/>
  </r>
  <r>
    <x v="1"/>
    <x v="22"/>
    <x v="0"/>
    <x v="8"/>
    <x v="1926"/>
  </r>
  <r>
    <x v="1"/>
    <x v="22"/>
    <x v="0"/>
    <x v="9"/>
    <x v="1927"/>
  </r>
  <r>
    <x v="1"/>
    <x v="22"/>
    <x v="0"/>
    <x v="10"/>
    <x v="1928"/>
  </r>
  <r>
    <x v="1"/>
    <x v="22"/>
    <x v="0"/>
    <x v="11"/>
    <x v="1929"/>
  </r>
  <r>
    <x v="1"/>
    <x v="22"/>
    <x v="0"/>
    <x v="12"/>
    <x v="3"/>
  </r>
  <r>
    <x v="1"/>
    <x v="22"/>
    <x v="0"/>
    <x v="13"/>
    <x v="1930"/>
  </r>
  <r>
    <x v="1"/>
    <x v="22"/>
    <x v="0"/>
    <x v="14"/>
    <x v="1931"/>
  </r>
  <r>
    <x v="1"/>
    <x v="22"/>
    <x v="1"/>
    <x v="0"/>
    <x v="1932"/>
  </r>
  <r>
    <x v="1"/>
    <x v="22"/>
    <x v="1"/>
    <x v="1"/>
    <x v="1933"/>
  </r>
  <r>
    <x v="1"/>
    <x v="22"/>
    <x v="1"/>
    <x v="2"/>
    <x v="43"/>
  </r>
  <r>
    <x v="1"/>
    <x v="22"/>
    <x v="1"/>
    <x v="3"/>
    <x v="1934"/>
  </r>
  <r>
    <x v="1"/>
    <x v="22"/>
    <x v="1"/>
    <x v="4"/>
    <x v="1935"/>
  </r>
  <r>
    <x v="1"/>
    <x v="22"/>
    <x v="1"/>
    <x v="5"/>
    <x v="1924"/>
  </r>
  <r>
    <x v="1"/>
    <x v="22"/>
    <x v="1"/>
    <x v="6"/>
    <x v="1936"/>
  </r>
  <r>
    <x v="1"/>
    <x v="22"/>
    <x v="1"/>
    <x v="7"/>
    <x v="3"/>
  </r>
  <r>
    <x v="1"/>
    <x v="22"/>
    <x v="1"/>
    <x v="8"/>
    <x v="1937"/>
  </r>
  <r>
    <x v="1"/>
    <x v="22"/>
    <x v="1"/>
    <x v="9"/>
    <x v="1938"/>
  </r>
  <r>
    <x v="1"/>
    <x v="22"/>
    <x v="1"/>
    <x v="10"/>
    <x v="1939"/>
  </r>
  <r>
    <x v="1"/>
    <x v="22"/>
    <x v="1"/>
    <x v="11"/>
    <x v="1940"/>
  </r>
  <r>
    <x v="1"/>
    <x v="22"/>
    <x v="1"/>
    <x v="12"/>
    <x v="1889"/>
  </r>
  <r>
    <x v="1"/>
    <x v="22"/>
    <x v="1"/>
    <x v="13"/>
    <x v="1941"/>
  </r>
  <r>
    <x v="1"/>
    <x v="22"/>
    <x v="1"/>
    <x v="14"/>
    <x v="1942"/>
  </r>
  <r>
    <x v="1"/>
    <x v="23"/>
    <x v="0"/>
    <x v="0"/>
    <x v="601"/>
  </r>
  <r>
    <x v="1"/>
    <x v="23"/>
    <x v="0"/>
    <x v="1"/>
    <x v="1943"/>
  </r>
  <r>
    <x v="1"/>
    <x v="23"/>
    <x v="0"/>
    <x v="2"/>
    <x v="1944"/>
  </r>
  <r>
    <x v="1"/>
    <x v="23"/>
    <x v="0"/>
    <x v="3"/>
    <x v="3"/>
  </r>
  <r>
    <x v="1"/>
    <x v="23"/>
    <x v="0"/>
    <x v="4"/>
    <x v="1945"/>
  </r>
  <r>
    <x v="1"/>
    <x v="23"/>
    <x v="0"/>
    <x v="5"/>
    <x v="1946"/>
  </r>
  <r>
    <x v="1"/>
    <x v="23"/>
    <x v="0"/>
    <x v="6"/>
    <x v="1947"/>
  </r>
  <r>
    <x v="1"/>
    <x v="23"/>
    <x v="0"/>
    <x v="7"/>
    <x v="3"/>
  </r>
  <r>
    <x v="1"/>
    <x v="23"/>
    <x v="0"/>
    <x v="8"/>
    <x v="1948"/>
  </r>
  <r>
    <x v="1"/>
    <x v="23"/>
    <x v="0"/>
    <x v="9"/>
    <x v="1949"/>
  </r>
  <r>
    <x v="1"/>
    <x v="23"/>
    <x v="0"/>
    <x v="10"/>
    <x v="1950"/>
  </r>
  <r>
    <x v="1"/>
    <x v="23"/>
    <x v="0"/>
    <x v="11"/>
    <x v="1951"/>
  </r>
  <r>
    <x v="1"/>
    <x v="23"/>
    <x v="0"/>
    <x v="12"/>
    <x v="1952"/>
  </r>
  <r>
    <x v="1"/>
    <x v="23"/>
    <x v="0"/>
    <x v="13"/>
    <x v="1953"/>
  </r>
  <r>
    <x v="1"/>
    <x v="23"/>
    <x v="0"/>
    <x v="14"/>
    <x v="1954"/>
  </r>
  <r>
    <x v="1"/>
    <x v="23"/>
    <x v="1"/>
    <x v="0"/>
    <x v="1955"/>
  </r>
  <r>
    <x v="1"/>
    <x v="23"/>
    <x v="1"/>
    <x v="1"/>
    <x v="1956"/>
  </r>
  <r>
    <x v="1"/>
    <x v="23"/>
    <x v="1"/>
    <x v="2"/>
    <x v="1957"/>
  </r>
  <r>
    <x v="1"/>
    <x v="23"/>
    <x v="1"/>
    <x v="3"/>
    <x v="3"/>
  </r>
  <r>
    <x v="1"/>
    <x v="23"/>
    <x v="1"/>
    <x v="4"/>
    <x v="1958"/>
  </r>
  <r>
    <x v="1"/>
    <x v="23"/>
    <x v="1"/>
    <x v="5"/>
    <x v="1946"/>
  </r>
  <r>
    <x v="1"/>
    <x v="23"/>
    <x v="1"/>
    <x v="6"/>
    <x v="1959"/>
  </r>
  <r>
    <x v="1"/>
    <x v="23"/>
    <x v="1"/>
    <x v="7"/>
    <x v="3"/>
  </r>
  <r>
    <x v="1"/>
    <x v="23"/>
    <x v="1"/>
    <x v="8"/>
    <x v="1960"/>
  </r>
  <r>
    <x v="1"/>
    <x v="23"/>
    <x v="1"/>
    <x v="9"/>
    <x v="1949"/>
  </r>
  <r>
    <x v="1"/>
    <x v="23"/>
    <x v="1"/>
    <x v="10"/>
    <x v="1961"/>
  </r>
  <r>
    <x v="1"/>
    <x v="23"/>
    <x v="1"/>
    <x v="11"/>
    <x v="1962"/>
  </r>
  <r>
    <x v="1"/>
    <x v="23"/>
    <x v="1"/>
    <x v="12"/>
    <x v="1963"/>
  </r>
  <r>
    <x v="1"/>
    <x v="23"/>
    <x v="1"/>
    <x v="13"/>
    <x v="1964"/>
  </r>
  <r>
    <x v="1"/>
    <x v="23"/>
    <x v="1"/>
    <x v="14"/>
    <x v="1965"/>
  </r>
  <r>
    <x v="1"/>
    <x v="24"/>
    <x v="0"/>
    <x v="0"/>
    <x v="3"/>
  </r>
  <r>
    <x v="1"/>
    <x v="24"/>
    <x v="0"/>
    <x v="1"/>
    <x v="1966"/>
  </r>
  <r>
    <x v="1"/>
    <x v="24"/>
    <x v="0"/>
    <x v="2"/>
    <x v="1967"/>
  </r>
  <r>
    <x v="1"/>
    <x v="24"/>
    <x v="0"/>
    <x v="3"/>
    <x v="3"/>
  </r>
  <r>
    <x v="1"/>
    <x v="24"/>
    <x v="0"/>
    <x v="4"/>
    <x v="1968"/>
  </r>
  <r>
    <x v="1"/>
    <x v="24"/>
    <x v="0"/>
    <x v="5"/>
    <x v="3"/>
  </r>
  <r>
    <x v="1"/>
    <x v="24"/>
    <x v="0"/>
    <x v="6"/>
    <x v="1969"/>
  </r>
  <r>
    <x v="1"/>
    <x v="24"/>
    <x v="0"/>
    <x v="7"/>
    <x v="3"/>
  </r>
  <r>
    <x v="1"/>
    <x v="24"/>
    <x v="0"/>
    <x v="8"/>
    <x v="1970"/>
  </r>
  <r>
    <x v="1"/>
    <x v="24"/>
    <x v="0"/>
    <x v="9"/>
    <x v="1971"/>
  </r>
  <r>
    <x v="1"/>
    <x v="24"/>
    <x v="0"/>
    <x v="10"/>
    <x v="1972"/>
  </r>
  <r>
    <x v="1"/>
    <x v="24"/>
    <x v="0"/>
    <x v="11"/>
    <x v="1973"/>
  </r>
  <r>
    <x v="1"/>
    <x v="24"/>
    <x v="0"/>
    <x v="12"/>
    <x v="3"/>
  </r>
  <r>
    <x v="1"/>
    <x v="24"/>
    <x v="0"/>
    <x v="13"/>
    <x v="3"/>
  </r>
  <r>
    <x v="1"/>
    <x v="24"/>
    <x v="0"/>
    <x v="14"/>
    <x v="1974"/>
  </r>
  <r>
    <x v="1"/>
    <x v="24"/>
    <x v="1"/>
    <x v="0"/>
    <x v="3"/>
  </r>
  <r>
    <x v="1"/>
    <x v="24"/>
    <x v="1"/>
    <x v="1"/>
    <x v="1966"/>
  </r>
  <r>
    <x v="1"/>
    <x v="24"/>
    <x v="1"/>
    <x v="2"/>
    <x v="43"/>
  </r>
  <r>
    <x v="1"/>
    <x v="24"/>
    <x v="1"/>
    <x v="3"/>
    <x v="3"/>
  </r>
  <r>
    <x v="1"/>
    <x v="24"/>
    <x v="1"/>
    <x v="4"/>
    <x v="1975"/>
  </r>
  <r>
    <x v="1"/>
    <x v="24"/>
    <x v="1"/>
    <x v="5"/>
    <x v="3"/>
  </r>
  <r>
    <x v="1"/>
    <x v="24"/>
    <x v="1"/>
    <x v="6"/>
    <x v="1976"/>
  </r>
  <r>
    <x v="1"/>
    <x v="24"/>
    <x v="1"/>
    <x v="7"/>
    <x v="3"/>
  </r>
  <r>
    <x v="1"/>
    <x v="24"/>
    <x v="1"/>
    <x v="8"/>
    <x v="1977"/>
  </r>
  <r>
    <x v="1"/>
    <x v="24"/>
    <x v="1"/>
    <x v="9"/>
    <x v="1978"/>
  </r>
  <r>
    <x v="1"/>
    <x v="24"/>
    <x v="1"/>
    <x v="10"/>
    <x v="1979"/>
  </r>
  <r>
    <x v="1"/>
    <x v="24"/>
    <x v="1"/>
    <x v="11"/>
    <x v="1980"/>
  </r>
  <r>
    <x v="1"/>
    <x v="24"/>
    <x v="1"/>
    <x v="12"/>
    <x v="3"/>
  </r>
  <r>
    <x v="1"/>
    <x v="24"/>
    <x v="1"/>
    <x v="13"/>
    <x v="3"/>
  </r>
  <r>
    <x v="1"/>
    <x v="24"/>
    <x v="1"/>
    <x v="14"/>
    <x v="1981"/>
  </r>
  <r>
    <x v="1"/>
    <x v="25"/>
    <x v="0"/>
    <x v="0"/>
    <x v="3"/>
  </r>
  <r>
    <x v="1"/>
    <x v="25"/>
    <x v="0"/>
    <x v="1"/>
    <x v="1982"/>
  </r>
  <r>
    <x v="1"/>
    <x v="25"/>
    <x v="0"/>
    <x v="2"/>
    <x v="1983"/>
  </r>
  <r>
    <x v="1"/>
    <x v="25"/>
    <x v="0"/>
    <x v="3"/>
    <x v="3"/>
  </r>
  <r>
    <x v="1"/>
    <x v="25"/>
    <x v="0"/>
    <x v="4"/>
    <x v="1984"/>
  </r>
  <r>
    <x v="1"/>
    <x v="25"/>
    <x v="0"/>
    <x v="5"/>
    <x v="3"/>
  </r>
  <r>
    <x v="1"/>
    <x v="25"/>
    <x v="0"/>
    <x v="6"/>
    <x v="1985"/>
  </r>
  <r>
    <x v="1"/>
    <x v="25"/>
    <x v="0"/>
    <x v="7"/>
    <x v="1986"/>
  </r>
  <r>
    <x v="1"/>
    <x v="25"/>
    <x v="0"/>
    <x v="8"/>
    <x v="1987"/>
  </r>
  <r>
    <x v="1"/>
    <x v="25"/>
    <x v="0"/>
    <x v="9"/>
    <x v="1988"/>
  </r>
  <r>
    <x v="1"/>
    <x v="25"/>
    <x v="0"/>
    <x v="10"/>
    <x v="1989"/>
  </r>
  <r>
    <x v="1"/>
    <x v="25"/>
    <x v="0"/>
    <x v="11"/>
    <x v="1990"/>
  </r>
  <r>
    <x v="1"/>
    <x v="25"/>
    <x v="0"/>
    <x v="12"/>
    <x v="3"/>
  </r>
  <r>
    <x v="1"/>
    <x v="25"/>
    <x v="0"/>
    <x v="13"/>
    <x v="3"/>
  </r>
  <r>
    <x v="1"/>
    <x v="25"/>
    <x v="0"/>
    <x v="14"/>
    <x v="1991"/>
  </r>
  <r>
    <x v="1"/>
    <x v="25"/>
    <x v="1"/>
    <x v="0"/>
    <x v="3"/>
  </r>
  <r>
    <x v="1"/>
    <x v="25"/>
    <x v="1"/>
    <x v="1"/>
    <x v="1992"/>
  </r>
  <r>
    <x v="1"/>
    <x v="25"/>
    <x v="1"/>
    <x v="2"/>
    <x v="43"/>
  </r>
  <r>
    <x v="1"/>
    <x v="25"/>
    <x v="1"/>
    <x v="3"/>
    <x v="43"/>
  </r>
  <r>
    <x v="1"/>
    <x v="25"/>
    <x v="1"/>
    <x v="4"/>
    <x v="1993"/>
  </r>
  <r>
    <x v="1"/>
    <x v="25"/>
    <x v="1"/>
    <x v="5"/>
    <x v="3"/>
  </r>
  <r>
    <x v="1"/>
    <x v="25"/>
    <x v="1"/>
    <x v="6"/>
    <x v="1994"/>
  </r>
  <r>
    <x v="1"/>
    <x v="25"/>
    <x v="1"/>
    <x v="7"/>
    <x v="1986"/>
  </r>
  <r>
    <x v="1"/>
    <x v="25"/>
    <x v="1"/>
    <x v="8"/>
    <x v="1995"/>
  </r>
  <r>
    <x v="1"/>
    <x v="25"/>
    <x v="1"/>
    <x v="9"/>
    <x v="1988"/>
  </r>
  <r>
    <x v="1"/>
    <x v="25"/>
    <x v="1"/>
    <x v="10"/>
    <x v="1996"/>
  </r>
  <r>
    <x v="1"/>
    <x v="25"/>
    <x v="1"/>
    <x v="11"/>
    <x v="1997"/>
  </r>
  <r>
    <x v="1"/>
    <x v="25"/>
    <x v="1"/>
    <x v="12"/>
    <x v="3"/>
  </r>
  <r>
    <x v="1"/>
    <x v="25"/>
    <x v="1"/>
    <x v="13"/>
    <x v="3"/>
  </r>
  <r>
    <x v="1"/>
    <x v="25"/>
    <x v="1"/>
    <x v="14"/>
    <x v="1998"/>
  </r>
  <r>
    <x v="1"/>
    <x v="26"/>
    <x v="0"/>
    <x v="0"/>
    <x v="1999"/>
  </r>
  <r>
    <x v="1"/>
    <x v="26"/>
    <x v="0"/>
    <x v="1"/>
    <x v="2000"/>
  </r>
  <r>
    <x v="1"/>
    <x v="26"/>
    <x v="0"/>
    <x v="2"/>
    <x v="2001"/>
  </r>
  <r>
    <x v="1"/>
    <x v="26"/>
    <x v="0"/>
    <x v="3"/>
    <x v="2002"/>
  </r>
  <r>
    <x v="1"/>
    <x v="26"/>
    <x v="0"/>
    <x v="4"/>
    <x v="2003"/>
  </r>
  <r>
    <x v="1"/>
    <x v="26"/>
    <x v="0"/>
    <x v="5"/>
    <x v="2004"/>
  </r>
  <r>
    <x v="1"/>
    <x v="26"/>
    <x v="0"/>
    <x v="6"/>
    <x v="2005"/>
  </r>
  <r>
    <x v="1"/>
    <x v="26"/>
    <x v="0"/>
    <x v="7"/>
    <x v="2006"/>
  </r>
  <r>
    <x v="1"/>
    <x v="26"/>
    <x v="0"/>
    <x v="8"/>
    <x v="2007"/>
  </r>
  <r>
    <x v="1"/>
    <x v="26"/>
    <x v="0"/>
    <x v="9"/>
    <x v="2008"/>
  </r>
  <r>
    <x v="1"/>
    <x v="26"/>
    <x v="0"/>
    <x v="10"/>
    <x v="2009"/>
  </r>
  <r>
    <x v="1"/>
    <x v="26"/>
    <x v="0"/>
    <x v="11"/>
    <x v="2010"/>
  </r>
  <r>
    <x v="1"/>
    <x v="26"/>
    <x v="0"/>
    <x v="12"/>
    <x v="2011"/>
  </r>
  <r>
    <x v="1"/>
    <x v="26"/>
    <x v="0"/>
    <x v="13"/>
    <x v="3"/>
  </r>
  <r>
    <x v="1"/>
    <x v="26"/>
    <x v="0"/>
    <x v="14"/>
    <x v="2012"/>
  </r>
  <r>
    <x v="1"/>
    <x v="26"/>
    <x v="1"/>
    <x v="0"/>
    <x v="43"/>
  </r>
  <r>
    <x v="1"/>
    <x v="26"/>
    <x v="1"/>
    <x v="1"/>
    <x v="2013"/>
  </r>
  <r>
    <x v="1"/>
    <x v="26"/>
    <x v="1"/>
    <x v="2"/>
    <x v="2014"/>
  </r>
  <r>
    <x v="1"/>
    <x v="26"/>
    <x v="1"/>
    <x v="3"/>
    <x v="43"/>
  </r>
  <r>
    <x v="1"/>
    <x v="26"/>
    <x v="1"/>
    <x v="4"/>
    <x v="2015"/>
  </r>
  <r>
    <x v="1"/>
    <x v="26"/>
    <x v="1"/>
    <x v="5"/>
    <x v="2004"/>
  </r>
  <r>
    <x v="1"/>
    <x v="26"/>
    <x v="1"/>
    <x v="6"/>
    <x v="2016"/>
  </r>
  <r>
    <x v="1"/>
    <x v="26"/>
    <x v="1"/>
    <x v="7"/>
    <x v="43"/>
  </r>
  <r>
    <x v="1"/>
    <x v="26"/>
    <x v="1"/>
    <x v="8"/>
    <x v="2017"/>
  </r>
  <r>
    <x v="1"/>
    <x v="26"/>
    <x v="1"/>
    <x v="9"/>
    <x v="2018"/>
  </r>
  <r>
    <x v="1"/>
    <x v="26"/>
    <x v="1"/>
    <x v="10"/>
    <x v="2019"/>
  </r>
  <r>
    <x v="1"/>
    <x v="26"/>
    <x v="1"/>
    <x v="11"/>
    <x v="2020"/>
  </r>
  <r>
    <x v="1"/>
    <x v="26"/>
    <x v="1"/>
    <x v="12"/>
    <x v="43"/>
  </r>
  <r>
    <x v="1"/>
    <x v="26"/>
    <x v="1"/>
    <x v="13"/>
    <x v="43"/>
  </r>
  <r>
    <x v="1"/>
    <x v="26"/>
    <x v="1"/>
    <x v="14"/>
    <x v="2021"/>
  </r>
  <r>
    <x v="1"/>
    <x v="27"/>
    <x v="0"/>
    <x v="0"/>
    <x v="2022"/>
  </r>
  <r>
    <x v="1"/>
    <x v="27"/>
    <x v="0"/>
    <x v="1"/>
    <x v="2023"/>
  </r>
  <r>
    <x v="1"/>
    <x v="27"/>
    <x v="0"/>
    <x v="2"/>
    <x v="2024"/>
  </r>
  <r>
    <x v="1"/>
    <x v="27"/>
    <x v="0"/>
    <x v="3"/>
    <x v="2025"/>
  </r>
  <r>
    <x v="1"/>
    <x v="27"/>
    <x v="0"/>
    <x v="4"/>
    <x v="216"/>
  </r>
  <r>
    <x v="1"/>
    <x v="27"/>
    <x v="0"/>
    <x v="5"/>
    <x v="3"/>
  </r>
  <r>
    <x v="1"/>
    <x v="27"/>
    <x v="0"/>
    <x v="6"/>
    <x v="2026"/>
  </r>
  <r>
    <x v="1"/>
    <x v="27"/>
    <x v="0"/>
    <x v="7"/>
    <x v="2027"/>
  </r>
  <r>
    <x v="1"/>
    <x v="27"/>
    <x v="0"/>
    <x v="8"/>
    <x v="2028"/>
  </r>
  <r>
    <x v="1"/>
    <x v="27"/>
    <x v="0"/>
    <x v="9"/>
    <x v="2029"/>
  </r>
  <r>
    <x v="1"/>
    <x v="27"/>
    <x v="0"/>
    <x v="10"/>
    <x v="2030"/>
  </r>
  <r>
    <x v="1"/>
    <x v="27"/>
    <x v="0"/>
    <x v="11"/>
    <x v="2031"/>
  </r>
  <r>
    <x v="1"/>
    <x v="27"/>
    <x v="0"/>
    <x v="12"/>
    <x v="2032"/>
  </r>
  <r>
    <x v="1"/>
    <x v="27"/>
    <x v="0"/>
    <x v="13"/>
    <x v="3"/>
  </r>
  <r>
    <x v="1"/>
    <x v="27"/>
    <x v="0"/>
    <x v="14"/>
    <x v="2033"/>
  </r>
  <r>
    <x v="1"/>
    <x v="27"/>
    <x v="1"/>
    <x v="0"/>
    <x v="2022"/>
  </r>
  <r>
    <x v="1"/>
    <x v="27"/>
    <x v="1"/>
    <x v="1"/>
    <x v="2023"/>
  </r>
  <r>
    <x v="1"/>
    <x v="27"/>
    <x v="1"/>
    <x v="2"/>
    <x v="2034"/>
  </r>
  <r>
    <x v="1"/>
    <x v="27"/>
    <x v="1"/>
    <x v="3"/>
    <x v="43"/>
  </r>
  <r>
    <x v="1"/>
    <x v="27"/>
    <x v="1"/>
    <x v="4"/>
    <x v="2035"/>
  </r>
  <r>
    <x v="1"/>
    <x v="27"/>
    <x v="1"/>
    <x v="5"/>
    <x v="3"/>
  </r>
  <r>
    <x v="1"/>
    <x v="27"/>
    <x v="1"/>
    <x v="6"/>
    <x v="2036"/>
  </r>
  <r>
    <x v="1"/>
    <x v="27"/>
    <x v="1"/>
    <x v="7"/>
    <x v="2027"/>
  </r>
  <r>
    <x v="1"/>
    <x v="27"/>
    <x v="1"/>
    <x v="8"/>
    <x v="2037"/>
  </r>
  <r>
    <x v="1"/>
    <x v="27"/>
    <x v="1"/>
    <x v="9"/>
    <x v="2038"/>
  </r>
  <r>
    <x v="1"/>
    <x v="27"/>
    <x v="1"/>
    <x v="10"/>
    <x v="2039"/>
  </r>
  <r>
    <x v="1"/>
    <x v="27"/>
    <x v="1"/>
    <x v="11"/>
    <x v="2040"/>
  </r>
  <r>
    <x v="1"/>
    <x v="27"/>
    <x v="1"/>
    <x v="12"/>
    <x v="2032"/>
  </r>
  <r>
    <x v="1"/>
    <x v="27"/>
    <x v="1"/>
    <x v="13"/>
    <x v="2041"/>
  </r>
  <r>
    <x v="1"/>
    <x v="27"/>
    <x v="1"/>
    <x v="14"/>
    <x v="2042"/>
  </r>
  <r>
    <x v="1"/>
    <x v="28"/>
    <x v="0"/>
    <x v="0"/>
    <x v="3"/>
  </r>
  <r>
    <x v="1"/>
    <x v="28"/>
    <x v="0"/>
    <x v="1"/>
    <x v="3"/>
  </r>
  <r>
    <x v="1"/>
    <x v="28"/>
    <x v="0"/>
    <x v="2"/>
    <x v="2043"/>
  </r>
  <r>
    <x v="1"/>
    <x v="28"/>
    <x v="0"/>
    <x v="3"/>
    <x v="3"/>
  </r>
  <r>
    <x v="1"/>
    <x v="28"/>
    <x v="0"/>
    <x v="4"/>
    <x v="2044"/>
  </r>
  <r>
    <x v="1"/>
    <x v="28"/>
    <x v="0"/>
    <x v="5"/>
    <x v="3"/>
  </r>
  <r>
    <x v="1"/>
    <x v="28"/>
    <x v="0"/>
    <x v="6"/>
    <x v="2045"/>
  </r>
  <r>
    <x v="1"/>
    <x v="28"/>
    <x v="0"/>
    <x v="7"/>
    <x v="3"/>
  </r>
  <r>
    <x v="1"/>
    <x v="28"/>
    <x v="0"/>
    <x v="8"/>
    <x v="2046"/>
  </r>
  <r>
    <x v="1"/>
    <x v="28"/>
    <x v="0"/>
    <x v="9"/>
    <x v="2047"/>
  </r>
  <r>
    <x v="1"/>
    <x v="28"/>
    <x v="0"/>
    <x v="10"/>
    <x v="2048"/>
  </r>
  <r>
    <x v="1"/>
    <x v="28"/>
    <x v="0"/>
    <x v="11"/>
    <x v="2049"/>
  </r>
  <r>
    <x v="1"/>
    <x v="28"/>
    <x v="0"/>
    <x v="12"/>
    <x v="3"/>
  </r>
  <r>
    <x v="1"/>
    <x v="28"/>
    <x v="0"/>
    <x v="13"/>
    <x v="3"/>
  </r>
  <r>
    <x v="1"/>
    <x v="28"/>
    <x v="0"/>
    <x v="14"/>
    <x v="2050"/>
  </r>
  <r>
    <x v="1"/>
    <x v="28"/>
    <x v="1"/>
    <x v="0"/>
    <x v="3"/>
  </r>
  <r>
    <x v="1"/>
    <x v="28"/>
    <x v="1"/>
    <x v="1"/>
    <x v="3"/>
  </r>
  <r>
    <x v="1"/>
    <x v="28"/>
    <x v="1"/>
    <x v="2"/>
    <x v="43"/>
  </r>
  <r>
    <x v="1"/>
    <x v="28"/>
    <x v="1"/>
    <x v="3"/>
    <x v="3"/>
  </r>
  <r>
    <x v="1"/>
    <x v="28"/>
    <x v="1"/>
    <x v="4"/>
    <x v="2044"/>
  </r>
  <r>
    <x v="1"/>
    <x v="28"/>
    <x v="1"/>
    <x v="5"/>
    <x v="3"/>
  </r>
  <r>
    <x v="1"/>
    <x v="28"/>
    <x v="1"/>
    <x v="6"/>
    <x v="2051"/>
  </r>
  <r>
    <x v="1"/>
    <x v="28"/>
    <x v="1"/>
    <x v="7"/>
    <x v="3"/>
  </r>
  <r>
    <x v="1"/>
    <x v="28"/>
    <x v="1"/>
    <x v="8"/>
    <x v="2052"/>
  </r>
  <r>
    <x v="1"/>
    <x v="28"/>
    <x v="1"/>
    <x v="9"/>
    <x v="2053"/>
  </r>
  <r>
    <x v="1"/>
    <x v="28"/>
    <x v="1"/>
    <x v="10"/>
    <x v="2054"/>
  </r>
  <r>
    <x v="1"/>
    <x v="28"/>
    <x v="1"/>
    <x v="11"/>
    <x v="2055"/>
  </r>
  <r>
    <x v="1"/>
    <x v="28"/>
    <x v="1"/>
    <x v="12"/>
    <x v="3"/>
  </r>
  <r>
    <x v="1"/>
    <x v="28"/>
    <x v="1"/>
    <x v="13"/>
    <x v="3"/>
  </r>
  <r>
    <x v="1"/>
    <x v="28"/>
    <x v="1"/>
    <x v="14"/>
    <x v="2050"/>
  </r>
  <r>
    <x v="1"/>
    <x v="29"/>
    <x v="0"/>
    <x v="0"/>
    <x v="3"/>
  </r>
  <r>
    <x v="1"/>
    <x v="29"/>
    <x v="0"/>
    <x v="1"/>
    <x v="2056"/>
  </r>
  <r>
    <x v="1"/>
    <x v="29"/>
    <x v="0"/>
    <x v="2"/>
    <x v="2057"/>
  </r>
  <r>
    <x v="1"/>
    <x v="29"/>
    <x v="0"/>
    <x v="3"/>
    <x v="3"/>
  </r>
  <r>
    <x v="1"/>
    <x v="29"/>
    <x v="0"/>
    <x v="4"/>
    <x v="2058"/>
  </r>
  <r>
    <x v="1"/>
    <x v="29"/>
    <x v="0"/>
    <x v="5"/>
    <x v="3"/>
  </r>
  <r>
    <x v="1"/>
    <x v="29"/>
    <x v="0"/>
    <x v="6"/>
    <x v="2059"/>
  </r>
  <r>
    <x v="1"/>
    <x v="29"/>
    <x v="0"/>
    <x v="7"/>
    <x v="2060"/>
  </r>
  <r>
    <x v="1"/>
    <x v="29"/>
    <x v="0"/>
    <x v="8"/>
    <x v="3"/>
  </r>
  <r>
    <x v="1"/>
    <x v="29"/>
    <x v="0"/>
    <x v="9"/>
    <x v="2061"/>
  </r>
  <r>
    <x v="1"/>
    <x v="29"/>
    <x v="0"/>
    <x v="10"/>
    <x v="2062"/>
  </r>
  <r>
    <x v="1"/>
    <x v="29"/>
    <x v="0"/>
    <x v="11"/>
    <x v="2063"/>
  </r>
  <r>
    <x v="1"/>
    <x v="29"/>
    <x v="0"/>
    <x v="12"/>
    <x v="3"/>
  </r>
  <r>
    <x v="1"/>
    <x v="29"/>
    <x v="0"/>
    <x v="13"/>
    <x v="3"/>
  </r>
  <r>
    <x v="1"/>
    <x v="29"/>
    <x v="0"/>
    <x v="14"/>
    <x v="2064"/>
  </r>
  <r>
    <x v="1"/>
    <x v="29"/>
    <x v="1"/>
    <x v="0"/>
    <x v="3"/>
  </r>
  <r>
    <x v="1"/>
    <x v="29"/>
    <x v="1"/>
    <x v="1"/>
    <x v="43"/>
  </r>
  <r>
    <x v="1"/>
    <x v="29"/>
    <x v="1"/>
    <x v="2"/>
    <x v="43"/>
  </r>
  <r>
    <x v="1"/>
    <x v="29"/>
    <x v="1"/>
    <x v="3"/>
    <x v="3"/>
  </r>
  <r>
    <x v="1"/>
    <x v="29"/>
    <x v="1"/>
    <x v="4"/>
    <x v="2065"/>
  </r>
  <r>
    <x v="1"/>
    <x v="29"/>
    <x v="1"/>
    <x v="5"/>
    <x v="3"/>
  </r>
  <r>
    <x v="1"/>
    <x v="29"/>
    <x v="1"/>
    <x v="6"/>
    <x v="2066"/>
  </r>
  <r>
    <x v="1"/>
    <x v="29"/>
    <x v="1"/>
    <x v="7"/>
    <x v="2060"/>
  </r>
  <r>
    <x v="1"/>
    <x v="29"/>
    <x v="1"/>
    <x v="8"/>
    <x v="3"/>
  </r>
  <r>
    <x v="1"/>
    <x v="29"/>
    <x v="1"/>
    <x v="9"/>
    <x v="2061"/>
  </r>
  <r>
    <x v="1"/>
    <x v="29"/>
    <x v="1"/>
    <x v="10"/>
    <x v="2067"/>
  </r>
  <r>
    <x v="1"/>
    <x v="29"/>
    <x v="1"/>
    <x v="11"/>
    <x v="2068"/>
  </r>
  <r>
    <x v="1"/>
    <x v="29"/>
    <x v="1"/>
    <x v="12"/>
    <x v="3"/>
  </r>
  <r>
    <x v="1"/>
    <x v="29"/>
    <x v="1"/>
    <x v="13"/>
    <x v="3"/>
  </r>
  <r>
    <x v="1"/>
    <x v="29"/>
    <x v="1"/>
    <x v="14"/>
    <x v="2069"/>
  </r>
  <r>
    <x v="1"/>
    <x v="30"/>
    <x v="0"/>
    <x v="0"/>
    <x v="3"/>
  </r>
  <r>
    <x v="1"/>
    <x v="30"/>
    <x v="0"/>
    <x v="1"/>
    <x v="574"/>
  </r>
  <r>
    <x v="1"/>
    <x v="30"/>
    <x v="0"/>
    <x v="2"/>
    <x v="2070"/>
  </r>
  <r>
    <x v="1"/>
    <x v="30"/>
    <x v="0"/>
    <x v="3"/>
    <x v="3"/>
  </r>
  <r>
    <x v="1"/>
    <x v="30"/>
    <x v="0"/>
    <x v="4"/>
    <x v="2071"/>
  </r>
  <r>
    <x v="1"/>
    <x v="30"/>
    <x v="0"/>
    <x v="5"/>
    <x v="3"/>
  </r>
  <r>
    <x v="1"/>
    <x v="30"/>
    <x v="0"/>
    <x v="6"/>
    <x v="2072"/>
  </r>
  <r>
    <x v="1"/>
    <x v="30"/>
    <x v="0"/>
    <x v="7"/>
    <x v="3"/>
  </r>
  <r>
    <x v="1"/>
    <x v="30"/>
    <x v="0"/>
    <x v="8"/>
    <x v="2073"/>
  </r>
  <r>
    <x v="1"/>
    <x v="30"/>
    <x v="0"/>
    <x v="9"/>
    <x v="2074"/>
  </r>
  <r>
    <x v="1"/>
    <x v="30"/>
    <x v="0"/>
    <x v="10"/>
    <x v="264"/>
  </r>
  <r>
    <x v="1"/>
    <x v="30"/>
    <x v="0"/>
    <x v="11"/>
    <x v="2075"/>
  </r>
  <r>
    <x v="1"/>
    <x v="30"/>
    <x v="0"/>
    <x v="12"/>
    <x v="3"/>
  </r>
  <r>
    <x v="1"/>
    <x v="30"/>
    <x v="0"/>
    <x v="13"/>
    <x v="3"/>
  </r>
  <r>
    <x v="1"/>
    <x v="30"/>
    <x v="0"/>
    <x v="14"/>
    <x v="2076"/>
  </r>
  <r>
    <x v="1"/>
    <x v="30"/>
    <x v="1"/>
    <x v="0"/>
    <x v="3"/>
  </r>
  <r>
    <x v="1"/>
    <x v="30"/>
    <x v="1"/>
    <x v="1"/>
    <x v="43"/>
  </r>
  <r>
    <x v="1"/>
    <x v="30"/>
    <x v="1"/>
    <x v="2"/>
    <x v="43"/>
  </r>
  <r>
    <x v="1"/>
    <x v="30"/>
    <x v="1"/>
    <x v="3"/>
    <x v="3"/>
  </r>
  <r>
    <x v="1"/>
    <x v="30"/>
    <x v="1"/>
    <x v="4"/>
    <x v="2071"/>
  </r>
  <r>
    <x v="1"/>
    <x v="30"/>
    <x v="1"/>
    <x v="5"/>
    <x v="3"/>
  </r>
  <r>
    <x v="1"/>
    <x v="30"/>
    <x v="1"/>
    <x v="6"/>
    <x v="2072"/>
  </r>
  <r>
    <x v="1"/>
    <x v="30"/>
    <x v="1"/>
    <x v="7"/>
    <x v="3"/>
  </r>
  <r>
    <x v="1"/>
    <x v="30"/>
    <x v="1"/>
    <x v="8"/>
    <x v="2073"/>
  </r>
  <r>
    <x v="1"/>
    <x v="30"/>
    <x v="1"/>
    <x v="9"/>
    <x v="2074"/>
  </r>
  <r>
    <x v="1"/>
    <x v="30"/>
    <x v="1"/>
    <x v="10"/>
    <x v="585"/>
  </r>
  <r>
    <x v="1"/>
    <x v="30"/>
    <x v="1"/>
    <x v="11"/>
    <x v="2077"/>
  </r>
  <r>
    <x v="1"/>
    <x v="30"/>
    <x v="1"/>
    <x v="12"/>
    <x v="3"/>
  </r>
  <r>
    <x v="1"/>
    <x v="30"/>
    <x v="1"/>
    <x v="13"/>
    <x v="3"/>
  </r>
  <r>
    <x v="1"/>
    <x v="30"/>
    <x v="1"/>
    <x v="14"/>
    <x v="2078"/>
  </r>
  <r>
    <x v="1"/>
    <x v="31"/>
    <x v="0"/>
    <x v="0"/>
    <x v="2079"/>
  </r>
  <r>
    <x v="1"/>
    <x v="31"/>
    <x v="0"/>
    <x v="1"/>
    <x v="2080"/>
  </r>
  <r>
    <x v="1"/>
    <x v="31"/>
    <x v="0"/>
    <x v="2"/>
    <x v="2081"/>
  </r>
  <r>
    <x v="1"/>
    <x v="31"/>
    <x v="0"/>
    <x v="3"/>
    <x v="3"/>
  </r>
  <r>
    <x v="1"/>
    <x v="31"/>
    <x v="0"/>
    <x v="4"/>
    <x v="2082"/>
  </r>
  <r>
    <x v="1"/>
    <x v="31"/>
    <x v="0"/>
    <x v="5"/>
    <x v="2083"/>
  </r>
  <r>
    <x v="1"/>
    <x v="31"/>
    <x v="0"/>
    <x v="6"/>
    <x v="2084"/>
  </r>
  <r>
    <x v="1"/>
    <x v="31"/>
    <x v="0"/>
    <x v="7"/>
    <x v="2085"/>
  </r>
  <r>
    <x v="1"/>
    <x v="31"/>
    <x v="0"/>
    <x v="8"/>
    <x v="2086"/>
  </r>
  <r>
    <x v="1"/>
    <x v="31"/>
    <x v="0"/>
    <x v="9"/>
    <x v="2087"/>
  </r>
  <r>
    <x v="1"/>
    <x v="31"/>
    <x v="0"/>
    <x v="10"/>
    <x v="2088"/>
  </r>
  <r>
    <x v="1"/>
    <x v="31"/>
    <x v="0"/>
    <x v="11"/>
    <x v="2089"/>
  </r>
  <r>
    <x v="1"/>
    <x v="31"/>
    <x v="0"/>
    <x v="12"/>
    <x v="2090"/>
  </r>
  <r>
    <x v="1"/>
    <x v="31"/>
    <x v="0"/>
    <x v="13"/>
    <x v="2091"/>
  </r>
  <r>
    <x v="1"/>
    <x v="31"/>
    <x v="0"/>
    <x v="14"/>
    <x v="2092"/>
  </r>
  <r>
    <x v="1"/>
    <x v="31"/>
    <x v="1"/>
    <x v="0"/>
    <x v="2079"/>
  </r>
  <r>
    <x v="1"/>
    <x v="31"/>
    <x v="1"/>
    <x v="1"/>
    <x v="2093"/>
  </r>
  <r>
    <x v="1"/>
    <x v="31"/>
    <x v="1"/>
    <x v="2"/>
    <x v="2094"/>
  </r>
  <r>
    <x v="1"/>
    <x v="31"/>
    <x v="1"/>
    <x v="3"/>
    <x v="3"/>
  </r>
  <r>
    <x v="1"/>
    <x v="31"/>
    <x v="1"/>
    <x v="4"/>
    <x v="2095"/>
  </r>
  <r>
    <x v="1"/>
    <x v="31"/>
    <x v="1"/>
    <x v="5"/>
    <x v="2083"/>
  </r>
  <r>
    <x v="1"/>
    <x v="31"/>
    <x v="1"/>
    <x v="6"/>
    <x v="2096"/>
  </r>
  <r>
    <x v="1"/>
    <x v="31"/>
    <x v="1"/>
    <x v="7"/>
    <x v="2085"/>
  </r>
  <r>
    <x v="1"/>
    <x v="31"/>
    <x v="1"/>
    <x v="8"/>
    <x v="2097"/>
  </r>
  <r>
    <x v="1"/>
    <x v="31"/>
    <x v="1"/>
    <x v="9"/>
    <x v="2087"/>
  </r>
  <r>
    <x v="1"/>
    <x v="31"/>
    <x v="1"/>
    <x v="10"/>
    <x v="2098"/>
  </r>
  <r>
    <x v="1"/>
    <x v="31"/>
    <x v="1"/>
    <x v="11"/>
    <x v="2099"/>
  </r>
  <r>
    <x v="1"/>
    <x v="31"/>
    <x v="1"/>
    <x v="12"/>
    <x v="2090"/>
  </r>
  <r>
    <x v="1"/>
    <x v="31"/>
    <x v="1"/>
    <x v="13"/>
    <x v="2100"/>
  </r>
  <r>
    <x v="1"/>
    <x v="31"/>
    <x v="1"/>
    <x v="14"/>
    <x v="2101"/>
  </r>
  <r>
    <x v="1"/>
    <x v="32"/>
    <x v="0"/>
    <x v="0"/>
    <x v="3"/>
  </r>
  <r>
    <x v="1"/>
    <x v="32"/>
    <x v="0"/>
    <x v="1"/>
    <x v="2102"/>
  </r>
  <r>
    <x v="1"/>
    <x v="32"/>
    <x v="0"/>
    <x v="2"/>
    <x v="2103"/>
  </r>
  <r>
    <x v="1"/>
    <x v="32"/>
    <x v="0"/>
    <x v="3"/>
    <x v="3"/>
  </r>
  <r>
    <x v="1"/>
    <x v="32"/>
    <x v="0"/>
    <x v="4"/>
    <x v="2104"/>
  </r>
  <r>
    <x v="1"/>
    <x v="32"/>
    <x v="0"/>
    <x v="5"/>
    <x v="2105"/>
  </r>
  <r>
    <x v="1"/>
    <x v="32"/>
    <x v="0"/>
    <x v="6"/>
    <x v="2106"/>
  </r>
  <r>
    <x v="1"/>
    <x v="32"/>
    <x v="0"/>
    <x v="7"/>
    <x v="2107"/>
  </r>
  <r>
    <x v="1"/>
    <x v="32"/>
    <x v="0"/>
    <x v="8"/>
    <x v="2108"/>
  </r>
  <r>
    <x v="1"/>
    <x v="32"/>
    <x v="0"/>
    <x v="9"/>
    <x v="2109"/>
  </r>
  <r>
    <x v="1"/>
    <x v="32"/>
    <x v="0"/>
    <x v="10"/>
    <x v="2110"/>
  </r>
  <r>
    <x v="1"/>
    <x v="32"/>
    <x v="0"/>
    <x v="11"/>
    <x v="2111"/>
  </r>
  <r>
    <x v="1"/>
    <x v="32"/>
    <x v="0"/>
    <x v="12"/>
    <x v="2112"/>
  </r>
  <r>
    <x v="1"/>
    <x v="32"/>
    <x v="0"/>
    <x v="13"/>
    <x v="2113"/>
  </r>
  <r>
    <x v="1"/>
    <x v="32"/>
    <x v="0"/>
    <x v="14"/>
    <x v="2114"/>
  </r>
  <r>
    <x v="1"/>
    <x v="32"/>
    <x v="1"/>
    <x v="0"/>
    <x v="2115"/>
  </r>
  <r>
    <x v="1"/>
    <x v="32"/>
    <x v="1"/>
    <x v="1"/>
    <x v="2116"/>
  </r>
  <r>
    <x v="1"/>
    <x v="32"/>
    <x v="1"/>
    <x v="2"/>
    <x v="2117"/>
  </r>
  <r>
    <x v="1"/>
    <x v="32"/>
    <x v="1"/>
    <x v="3"/>
    <x v="3"/>
  </r>
  <r>
    <x v="1"/>
    <x v="32"/>
    <x v="1"/>
    <x v="4"/>
    <x v="2118"/>
  </r>
  <r>
    <x v="1"/>
    <x v="32"/>
    <x v="1"/>
    <x v="5"/>
    <x v="2119"/>
  </r>
  <r>
    <x v="1"/>
    <x v="32"/>
    <x v="1"/>
    <x v="6"/>
    <x v="2120"/>
  </r>
  <r>
    <x v="1"/>
    <x v="32"/>
    <x v="1"/>
    <x v="7"/>
    <x v="2121"/>
  </r>
  <r>
    <x v="1"/>
    <x v="32"/>
    <x v="1"/>
    <x v="8"/>
    <x v="2122"/>
  </r>
  <r>
    <x v="1"/>
    <x v="32"/>
    <x v="1"/>
    <x v="9"/>
    <x v="2123"/>
  </r>
  <r>
    <x v="1"/>
    <x v="32"/>
    <x v="1"/>
    <x v="10"/>
    <x v="2124"/>
  </r>
  <r>
    <x v="1"/>
    <x v="32"/>
    <x v="1"/>
    <x v="11"/>
    <x v="2125"/>
  </r>
  <r>
    <x v="1"/>
    <x v="32"/>
    <x v="1"/>
    <x v="12"/>
    <x v="2126"/>
  </r>
  <r>
    <x v="1"/>
    <x v="32"/>
    <x v="1"/>
    <x v="13"/>
    <x v="2127"/>
  </r>
  <r>
    <x v="1"/>
    <x v="32"/>
    <x v="1"/>
    <x v="14"/>
    <x v="2128"/>
  </r>
  <r>
    <x v="1"/>
    <x v="33"/>
    <x v="0"/>
    <x v="0"/>
    <x v="2129"/>
  </r>
  <r>
    <x v="1"/>
    <x v="33"/>
    <x v="0"/>
    <x v="1"/>
    <x v="2130"/>
  </r>
  <r>
    <x v="1"/>
    <x v="33"/>
    <x v="0"/>
    <x v="2"/>
    <x v="2131"/>
  </r>
  <r>
    <x v="1"/>
    <x v="33"/>
    <x v="0"/>
    <x v="3"/>
    <x v="2132"/>
  </r>
  <r>
    <x v="1"/>
    <x v="33"/>
    <x v="0"/>
    <x v="4"/>
    <x v="2133"/>
  </r>
  <r>
    <x v="1"/>
    <x v="33"/>
    <x v="0"/>
    <x v="5"/>
    <x v="2134"/>
  </r>
  <r>
    <x v="1"/>
    <x v="33"/>
    <x v="0"/>
    <x v="6"/>
    <x v="2135"/>
  </r>
  <r>
    <x v="1"/>
    <x v="33"/>
    <x v="0"/>
    <x v="7"/>
    <x v="2136"/>
  </r>
  <r>
    <x v="1"/>
    <x v="33"/>
    <x v="0"/>
    <x v="8"/>
    <x v="2137"/>
  </r>
  <r>
    <x v="1"/>
    <x v="33"/>
    <x v="0"/>
    <x v="9"/>
    <x v="2138"/>
  </r>
  <r>
    <x v="1"/>
    <x v="33"/>
    <x v="0"/>
    <x v="10"/>
    <x v="2139"/>
  </r>
  <r>
    <x v="1"/>
    <x v="33"/>
    <x v="0"/>
    <x v="11"/>
    <x v="2140"/>
  </r>
  <r>
    <x v="1"/>
    <x v="33"/>
    <x v="0"/>
    <x v="12"/>
    <x v="1889"/>
  </r>
  <r>
    <x v="1"/>
    <x v="33"/>
    <x v="0"/>
    <x v="13"/>
    <x v="2141"/>
  </r>
  <r>
    <x v="1"/>
    <x v="33"/>
    <x v="0"/>
    <x v="14"/>
    <x v="2142"/>
  </r>
  <r>
    <x v="1"/>
    <x v="33"/>
    <x v="1"/>
    <x v="0"/>
    <x v="2143"/>
  </r>
  <r>
    <x v="1"/>
    <x v="33"/>
    <x v="1"/>
    <x v="1"/>
    <x v="2144"/>
  </r>
  <r>
    <x v="1"/>
    <x v="33"/>
    <x v="1"/>
    <x v="2"/>
    <x v="2145"/>
  </r>
  <r>
    <x v="1"/>
    <x v="33"/>
    <x v="1"/>
    <x v="3"/>
    <x v="43"/>
  </r>
  <r>
    <x v="1"/>
    <x v="33"/>
    <x v="1"/>
    <x v="4"/>
    <x v="2146"/>
  </r>
  <r>
    <x v="1"/>
    <x v="33"/>
    <x v="1"/>
    <x v="5"/>
    <x v="2134"/>
  </r>
  <r>
    <x v="1"/>
    <x v="33"/>
    <x v="1"/>
    <x v="6"/>
    <x v="2147"/>
  </r>
  <r>
    <x v="1"/>
    <x v="33"/>
    <x v="1"/>
    <x v="7"/>
    <x v="2136"/>
  </r>
  <r>
    <x v="1"/>
    <x v="33"/>
    <x v="1"/>
    <x v="8"/>
    <x v="2148"/>
  </r>
  <r>
    <x v="1"/>
    <x v="33"/>
    <x v="1"/>
    <x v="9"/>
    <x v="2138"/>
  </r>
  <r>
    <x v="1"/>
    <x v="33"/>
    <x v="1"/>
    <x v="10"/>
    <x v="2149"/>
  </r>
  <r>
    <x v="1"/>
    <x v="33"/>
    <x v="1"/>
    <x v="11"/>
    <x v="2150"/>
  </r>
  <r>
    <x v="1"/>
    <x v="33"/>
    <x v="1"/>
    <x v="12"/>
    <x v="2151"/>
  </r>
  <r>
    <x v="1"/>
    <x v="33"/>
    <x v="1"/>
    <x v="13"/>
    <x v="2152"/>
  </r>
  <r>
    <x v="1"/>
    <x v="33"/>
    <x v="1"/>
    <x v="14"/>
    <x v="2153"/>
  </r>
  <r>
    <x v="1"/>
    <x v="34"/>
    <x v="0"/>
    <x v="0"/>
    <x v="3"/>
  </r>
  <r>
    <x v="1"/>
    <x v="34"/>
    <x v="0"/>
    <x v="1"/>
    <x v="2154"/>
  </r>
  <r>
    <x v="1"/>
    <x v="34"/>
    <x v="0"/>
    <x v="2"/>
    <x v="2155"/>
  </r>
  <r>
    <x v="1"/>
    <x v="34"/>
    <x v="0"/>
    <x v="3"/>
    <x v="3"/>
  </r>
  <r>
    <x v="1"/>
    <x v="34"/>
    <x v="0"/>
    <x v="4"/>
    <x v="2156"/>
  </r>
  <r>
    <x v="1"/>
    <x v="34"/>
    <x v="0"/>
    <x v="5"/>
    <x v="2157"/>
  </r>
  <r>
    <x v="1"/>
    <x v="34"/>
    <x v="0"/>
    <x v="6"/>
    <x v="2158"/>
  </r>
  <r>
    <x v="1"/>
    <x v="34"/>
    <x v="0"/>
    <x v="7"/>
    <x v="1785"/>
  </r>
  <r>
    <x v="1"/>
    <x v="34"/>
    <x v="0"/>
    <x v="8"/>
    <x v="2159"/>
  </r>
  <r>
    <x v="1"/>
    <x v="34"/>
    <x v="0"/>
    <x v="9"/>
    <x v="2160"/>
  </r>
  <r>
    <x v="1"/>
    <x v="34"/>
    <x v="0"/>
    <x v="10"/>
    <x v="2161"/>
  </r>
  <r>
    <x v="1"/>
    <x v="34"/>
    <x v="0"/>
    <x v="11"/>
    <x v="2162"/>
  </r>
  <r>
    <x v="1"/>
    <x v="34"/>
    <x v="0"/>
    <x v="12"/>
    <x v="3"/>
  </r>
  <r>
    <x v="1"/>
    <x v="34"/>
    <x v="0"/>
    <x v="13"/>
    <x v="2163"/>
  </r>
  <r>
    <x v="1"/>
    <x v="34"/>
    <x v="0"/>
    <x v="14"/>
    <x v="2164"/>
  </r>
  <r>
    <x v="1"/>
    <x v="34"/>
    <x v="1"/>
    <x v="0"/>
    <x v="2165"/>
  </r>
  <r>
    <x v="1"/>
    <x v="34"/>
    <x v="1"/>
    <x v="1"/>
    <x v="2166"/>
  </r>
  <r>
    <x v="1"/>
    <x v="34"/>
    <x v="1"/>
    <x v="2"/>
    <x v="2167"/>
  </r>
  <r>
    <x v="1"/>
    <x v="34"/>
    <x v="1"/>
    <x v="3"/>
    <x v="43"/>
  </r>
  <r>
    <x v="1"/>
    <x v="34"/>
    <x v="1"/>
    <x v="4"/>
    <x v="2168"/>
  </r>
  <r>
    <x v="1"/>
    <x v="34"/>
    <x v="1"/>
    <x v="5"/>
    <x v="2157"/>
  </r>
  <r>
    <x v="1"/>
    <x v="34"/>
    <x v="1"/>
    <x v="6"/>
    <x v="2169"/>
  </r>
  <r>
    <x v="1"/>
    <x v="34"/>
    <x v="1"/>
    <x v="7"/>
    <x v="1785"/>
  </r>
  <r>
    <x v="1"/>
    <x v="34"/>
    <x v="1"/>
    <x v="8"/>
    <x v="2170"/>
  </r>
  <r>
    <x v="1"/>
    <x v="34"/>
    <x v="1"/>
    <x v="9"/>
    <x v="2171"/>
  </r>
  <r>
    <x v="1"/>
    <x v="34"/>
    <x v="1"/>
    <x v="10"/>
    <x v="2172"/>
  </r>
  <r>
    <x v="1"/>
    <x v="34"/>
    <x v="1"/>
    <x v="11"/>
    <x v="2173"/>
  </r>
  <r>
    <x v="1"/>
    <x v="34"/>
    <x v="1"/>
    <x v="12"/>
    <x v="2174"/>
  </r>
  <r>
    <x v="1"/>
    <x v="34"/>
    <x v="1"/>
    <x v="13"/>
    <x v="2175"/>
  </r>
  <r>
    <x v="1"/>
    <x v="34"/>
    <x v="1"/>
    <x v="14"/>
    <x v="2176"/>
  </r>
  <r>
    <x v="1"/>
    <x v="35"/>
    <x v="0"/>
    <x v="0"/>
    <x v="3"/>
  </r>
  <r>
    <x v="1"/>
    <x v="35"/>
    <x v="0"/>
    <x v="1"/>
    <x v="2177"/>
  </r>
  <r>
    <x v="1"/>
    <x v="35"/>
    <x v="0"/>
    <x v="2"/>
    <x v="2178"/>
  </r>
  <r>
    <x v="1"/>
    <x v="35"/>
    <x v="0"/>
    <x v="3"/>
    <x v="3"/>
  </r>
  <r>
    <x v="1"/>
    <x v="35"/>
    <x v="0"/>
    <x v="4"/>
    <x v="2179"/>
  </r>
  <r>
    <x v="1"/>
    <x v="35"/>
    <x v="0"/>
    <x v="5"/>
    <x v="2180"/>
  </r>
  <r>
    <x v="1"/>
    <x v="35"/>
    <x v="0"/>
    <x v="6"/>
    <x v="2181"/>
  </r>
  <r>
    <x v="1"/>
    <x v="35"/>
    <x v="0"/>
    <x v="7"/>
    <x v="2182"/>
  </r>
  <r>
    <x v="1"/>
    <x v="35"/>
    <x v="0"/>
    <x v="8"/>
    <x v="2183"/>
  </r>
  <r>
    <x v="1"/>
    <x v="35"/>
    <x v="0"/>
    <x v="9"/>
    <x v="2184"/>
  </r>
  <r>
    <x v="1"/>
    <x v="35"/>
    <x v="0"/>
    <x v="10"/>
    <x v="2185"/>
  </r>
  <r>
    <x v="1"/>
    <x v="35"/>
    <x v="0"/>
    <x v="11"/>
    <x v="2186"/>
  </r>
  <r>
    <x v="1"/>
    <x v="35"/>
    <x v="0"/>
    <x v="12"/>
    <x v="3"/>
  </r>
  <r>
    <x v="1"/>
    <x v="35"/>
    <x v="0"/>
    <x v="13"/>
    <x v="3"/>
  </r>
  <r>
    <x v="1"/>
    <x v="35"/>
    <x v="0"/>
    <x v="14"/>
    <x v="2187"/>
  </r>
  <r>
    <x v="1"/>
    <x v="35"/>
    <x v="1"/>
    <x v="0"/>
    <x v="3"/>
  </r>
  <r>
    <x v="1"/>
    <x v="35"/>
    <x v="1"/>
    <x v="1"/>
    <x v="2188"/>
  </r>
  <r>
    <x v="1"/>
    <x v="35"/>
    <x v="1"/>
    <x v="2"/>
    <x v="2189"/>
  </r>
  <r>
    <x v="1"/>
    <x v="35"/>
    <x v="1"/>
    <x v="3"/>
    <x v="3"/>
  </r>
  <r>
    <x v="1"/>
    <x v="35"/>
    <x v="1"/>
    <x v="4"/>
    <x v="2190"/>
  </r>
  <r>
    <x v="1"/>
    <x v="35"/>
    <x v="1"/>
    <x v="5"/>
    <x v="2180"/>
  </r>
  <r>
    <x v="1"/>
    <x v="35"/>
    <x v="1"/>
    <x v="6"/>
    <x v="2191"/>
  </r>
  <r>
    <x v="1"/>
    <x v="35"/>
    <x v="1"/>
    <x v="7"/>
    <x v="2182"/>
  </r>
  <r>
    <x v="1"/>
    <x v="35"/>
    <x v="1"/>
    <x v="8"/>
    <x v="2192"/>
  </r>
  <r>
    <x v="1"/>
    <x v="35"/>
    <x v="1"/>
    <x v="9"/>
    <x v="2193"/>
  </r>
  <r>
    <x v="1"/>
    <x v="35"/>
    <x v="1"/>
    <x v="10"/>
    <x v="2194"/>
  </r>
  <r>
    <x v="1"/>
    <x v="35"/>
    <x v="1"/>
    <x v="11"/>
    <x v="2195"/>
  </r>
  <r>
    <x v="1"/>
    <x v="35"/>
    <x v="1"/>
    <x v="12"/>
    <x v="3"/>
  </r>
  <r>
    <x v="1"/>
    <x v="35"/>
    <x v="1"/>
    <x v="13"/>
    <x v="2196"/>
  </r>
  <r>
    <x v="1"/>
    <x v="35"/>
    <x v="1"/>
    <x v="14"/>
    <x v="2197"/>
  </r>
  <r>
    <x v="1"/>
    <x v="36"/>
    <x v="0"/>
    <x v="0"/>
    <x v="3"/>
  </r>
  <r>
    <x v="1"/>
    <x v="36"/>
    <x v="0"/>
    <x v="1"/>
    <x v="877"/>
  </r>
  <r>
    <x v="1"/>
    <x v="36"/>
    <x v="0"/>
    <x v="2"/>
    <x v="3"/>
  </r>
  <r>
    <x v="1"/>
    <x v="36"/>
    <x v="0"/>
    <x v="3"/>
    <x v="3"/>
  </r>
  <r>
    <x v="1"/>
    <x v="36"/>
    <x v="0"/>
    <x v="4"/>
    <x v="3"/>
  </r>
  <r>
    <x v="1"/>
    <x v="36"/>
    <x v="0"/>
    <x v="5"/>
    <x v="3"/>
  </r>
  <r>
    <x v="1"/>
    <x v="36"/>
    <x v="0"/>
    <x v="6"/>
    <x v="2198"/>
  </r>
  <r>
    <x v="1"/>
    <x v="36"/>
    <x v="0"/>
    <x v="7"/>
    <x v="3"/>
  </r>
  <r>
    <x v="1"/>
    <x v="36"/>
    <x v="0"/>
    <x v="8"/>
    <x v="3"/>
  </r>
  <r>
    <x v="1"/>
    <x v="36"/>
    <x v="0"/>
    <x v="9"/>
    <x v="2199"/>
  </r>
  <r>
    <x v="1"/>
    <x v="36"/>
    <x v="0"/>
    <x v="10"/>
    <x v="711"/>
  </r>
  <r>
    <x v="1"/>
    <x v="36"/>
    <x v="0"/>
    <x v="11"/>
    <x v="2200"/>
  </r>
  <r>
    <x v="1"/>
    <x v="36"/>
    <x v="0"/>
    <x v="12"/>
    <x v="3"/>
  </r>
  <r>
    <x v="1"/>
    <x v="36"/>
    <x v="0"/>
    <x v="13"/>
    <x v="3"/>
  </r>
  <r>
    <x v="1"/>
    <x v="36"/>
    <x v="0"/>
    <x v="14"/>
    <x v="3"/>
  </r>
  <r>
    <x v="1"/>
    <x v="36"/>
    <x v="1"/>
    <x v="0"/>
    <x v="3"/>
  </r>
  <r>
    <x v="1"/>
    <x v="36"/>
    <x v="1"/>
    <x v="1"/>
    <x v="877"/>
  </r>
  <r>
    <x v="1"/>
    <x v="36"/>
    <x v="1"/>
    <x v="2"/>
    <x v="3"/>
  </r>
  <r>
    <x v="1"/>
    <x v="36"/>
    <x v="1"/>
    <x v="3"/>
    <x v="3"/>
  </r>
  <r>
    <x v="1"/>
    <x v="36"/>
    <x v="1"/>
    <x v="4"/>
    <x v="3"/>
  </r>
  <r>
    <x v="1"/>
    <x v="36"/>
    <x v="1"/>
    <x v="5"/>
    <x v="3"/>
  </r>
  <r>
    <x v="1"/>
    <x v="36"/>
    <x v="1"/>
    <x v="6"/>
    <x v="2198"/>
  </r>
  <r>
    <x v="1"/>
    <x v="36"/>
    <x v="1"/>
    <x v="7"/>
    <x v="3"/>
  </r>
  <r>
    <x v="1"/>
    <x v="36"/>
    <x v="1"/>
    <x v="8"/>
    <x v="3"/>
  </r>
  <r>
    <x v="1"/>
    <x v="36"/>
    <x v="1"/>
    <x v="9"/>
    <x v="2199"/>
  </r>
  <r>
    <x v="1"/>
    <x v="36"/>
    <x v="1"/>
    <x v="10"/>
    <x v="711"/>
  </r>
  <r>
    <x v="1"/>
    <x v="36"/>
    <x v="1"/>
    <x v="11"/>
    <x v="2200"/>
  </r>
  <r>
    <x v="1"/>
    <x v="36"/>
    <x v="1"/>
    <x v="12"/>
    <x v="3"/>
  </r>
  <r>
    <x v="1"/>
    <x v="36"/>
    <x v="1"/>
    <x v="13"/>
    <x v="3"/>
  </r>
  <r>
    <x v="1"/>
    <x v="36"/>
    <x v="1"/>
    <x v="14"/>
    <x v="3"/>
  </r>
  <r>
    <x v="1"/>
    <x v="37"/>
    <x v="0"/>
    <x v="0"/>
    <x v="3"/>
  </r>
  <r>
    <x v="1"/>
    <x v="37"/>
    <x v="0"/>
    <x v="1"/>
    <x v="2201"/>
  </r>
  <r>
    <x v="1"/>
    <x v="37"/>
    <x v="0"/>
    <x v="2"/>
    <x v="2202"/>
  </r>
  <r>
    <x v="1"/>
    <x v="37"/>
    <x v="0"/>
    <x v="3"/>
    <x v="3"/>
  </r>
  <r>
    <x v="1"/>
    <x v="37"/>
    <x v="0"/>
    <x v="4"/>
    <x v="2203"/>
  </r>
  <r>
    <x v="1"/>
    <x v="37"/>
    <x v="0"/>
    <x v="5"/>
    <x v="3"/>
  </r>
  <r>
    <x v="1"/>
    <x v="37"/>
    <x v="0"/>
    <x v="6"/>
    <x v="2204"/>
  </r>
  <r>
    <x v="1"/>
    <x v="37"/>
    <x v="0"/>
    <x v="7"/>
    <x v="2205"/>
  </r>
  <r>
    <x v="1"/>
    <x v="37"/>
    <x v="0"/>
    <x v="8"/>
    <x v="2206"/>
  </r>
  <r>
    <x v="1"/>
    <x v="37"/>
    <x v="0"/>
    <x v="9"/>
    <x v="2207"/>
  </r>
  <r>
    <x v="1"/>
    <x v="37"/>
    <x v="0"/>
    <x v="10"/>
    <x v="2208"/>
  </r>
  <r>
    <x v="1"/>
    <x v="37"/>
    <x v="0"/>
    <x v="11"/>
    <x v="2209"/>
  </r>
  <r>
    <x v="1"/>
    <x v="37"/>
    <x v="0"/>
    <x v="12"/>
    <x v="3"/>
  </r>
  <r>
    <x v="1"/>
    <x v="37"/>
    <x v="0"/>
    <x v="13"/>
    <x v="3"/>
  </r>
  <r>
    <x v="1"/>
    <x v="37"/>
    <x v="0"/>
    <x v="14"/>
    <x v="2210"/>
  </r>
  <r>
    <x v="1"/>
    <x v="37"/>
    <x v="1"/>
    <x v="0"/>
    <x v="3"/>
  </r>
  <r>
    <x v="1"/>
    <x v="37"/>
    <x v="1"/>
    <x v="1"/>
    <x v="2201"/>
  </r>
  <r>
    <x v="1"/>
    <x v="37"/>
    <x v="1"/>
    <x v="2"/>
    <x v="2202"/>
  </r>
  <r>
    <x v="1"/>
    <x v="37"/>
    <x v="1"/>
    <x v="3"/>
    <x v="3"/>
  </r>
  <r>
    <x v="1"/>
    <x v="37"/>
    <x v="1"/>
    <x v="4"/>
    <x v="2211"/>
  </r>
  <r>
    <x v="1"/>
    <x v="37"/>
    <x v="1"/>
    <x v="5"/>
    <x v="3"/>
  </r>
  <r>
    <x v="1"/>
    <x v="37"/>
    <x v="1"/>
    <x v="6"/>
    <x v="2212"/>
  </r>
  <r>
    <x v="1"/>
    <x v="37"/>
    <x v="1"/>
    <x v="7"/>
    <x v="2205"/>
  </r>
  <r>
    <x v="1"/>
    <x v="37"/>
    <x v="1"/>
    <x v="8"/>
    <x v="2206"/>
  </r>
  <r>
    <x v="1"/>
    <x v="37"/>
    <x v="1"/>
    <x v="9"/>
    <x v="2207"/>
  </r>
  <r>
    <x v="1"/>
    <x v="37"/>
    <x v="1"/>
    <x v="10"/>
    <x v="2213"/>
  </r>
  <r>
    <x v="1"/>
    <x v="37"/>
    <x v="1"/>
    <x v="11"/>
    <x v="2214"/>
  </r>
  <r>
    <x v="1"/>
    <x v="37"/>
    <x v="1"/>
    <x v="12"/>
    <x v="3"/>
  </r>
  <r>
    <x v="1"/>
    <x v="37"/>
    <x v="1"/>
    <x v="13"/>
    <x v="3"/>
  </r>
  <r>
    <x v="1"/>
    <x v="37"/>
    <x v="1"/>
    <x v="14"/>
    <x v="2215"/>
  </r>
  <r>
    <x v="1"/>
    <x v="75"/>
    <x v="0"/>
    <x v="0"/>
    <x v="3"/>
  </r>
  <r>
    <x v="1"/>
    <x v="75"/>
    <x v="0"/>
    <x v="1"/>
    <x v="1100"/>
  </r>
  <r>
    <x v="1"/>
    <x v="75"/>
    <x v="0"/>
    <x v="2"/>
    <x v="3"/>
  </r>
  <r>
    <x v="1"/>
    <x v="75"/>
    <x v="0"/>
    <x v="3"/>
    <x v="3"/>
  </r>
  <r>
    <x v="1"/>
    <x v="75"/>
    <x v="0"/>
    <x v="4"/>
    <x v="2216"/>
  </r>
  <r>
    <x v="1"/>
    <x v="75"/>
    <x v="0"/>
    <x v="5"/>
    <x v="3"/>
  </r>
  <r>
    <x v="1"/>
    <x v="75"/>
    <x v="0"/>
    <x v="6"/>
    <x v="2217"/>
  </r>
  <r>
    <x v="1"/>
    <x v="75"/>
    <x v="0"/>
    <x v="7"/>
    <x v="3"/>
  </r>
  <r>
    <x v="1"/>
    <x v="75"/>
    <x v="0"/>
    <x v="8"/>
    <x v="3"/>
  </r>
  <r>
    <x v="1"/>
    <x v="75"/>
    <x v="0"/>
    <x v="9"/>
    <x v="2218"/>
  </r>
  <r>
    <x v="1"/>
    <x v="75"/>
    <x v="0"/>
    <x v="10"/>
    <x v="2219"/>
  </r>
  <r>
    <x v="1"/>
    <x v="75"/>
    <x v="0"/>
    <x v="11"/>
    <x v="2220"/>
  </r>
  <r>
    <x v="1"/>
    <x v="75"/>
    <x v="0"/>
    <x v="12"/>
    <x v="3"/>
  </r>
  <r>
    <x v="1"/>
    <x v="75"/>
    <x v="0"/>
    <x v="13"/>
    <x v="3"/>
  </r>
  <r>
    <x v="1"/>
    <x v="75"/>
    <x v="0"/>
    <x v="14"/>
    <x v="2221"/>
  </r>
  <r>
    <x v="1"/>
    <x v="75"/>
    <x v="1"/>
    <x v="0"/>
    <x v="3"/>
  </r>
  <r>
    <x v="1"/>
    <x v="75"/>
    <x v="1"/>
    <x v="1"/>
    <x v="1100"/>
  </r>
  <r>
    <x v="1"/>
    <x v="75"/>
    <x v="1"/>
    <x v="2"/>
    <x v="3"/>
  </r>
  <r>
    <x v="1"/>
    <x v="75"/>
    <x v="1"/>
    <x v="3"/>
    <x v="3"/>
  </r>
  <r>
    <x v="1"/>
    <x v="75"/>
    <x v="1"/>
    <x v="4"/>
    <x v="2216"/>
  </r>
  <r>
    <x v="1"/>
    <x v="75"/>
    <x v="1"/>
    <x v="5"/>
    <x v="3"/>
  </r>
  <r>
    <x v="1"/>
    <x v="75"/>
    <x v="1"/>
    <x v="6"/>
    <x v="2217"/>
  </r>
  <r>
    <x v="1"/>
    <x v="75"/>
    <x v="1"/>
    <x v="7"/>
    <x v="3"/>
  </r>
  <r>
    <x v="1"/>
    <x v="75"/>
    <x v="1"/>
    <x v="8"/>
    <x v="3"/>
  </r>
  <r>
    <x v="1"/>
    <x v="75"/>
    <x v="1"/>
    <x v="9"/>
    <x v="2218"/>
  </r>
  <r>
    <x v="1"/>
    <x v="75"/>
    <x v="1"/>
    <x v="10"/>
    <x v="2219"/>
  </r>
  <r>
    <x v="1"/>
    <x v="75"/>
    <x v="1"/>
    <x v="11"/>
    <x v="2220"/>
  </r>
  <r>
    <x v="1"/>
    <x v="75"/>
    <x v="1"/>
    <x v="12"/>
    <x v="3"/>
  </r>
  <r>
    <x v="1"/>
    <x v="75"/>
    <x v="1"/>
    <x v="13"/>
    <x v="3"/>
  </r>
  <r>
    <x v="1"/>
    <x v="75"/>
    <x v="1"/>
    <x v="14"/>
    <x v="2221"/>
  </r>
  <r>
    <x v="1"/>
    <x v="38"/>
    <x v="0"/>
    <x v="0"/>
    <x v="2222"/>
  </r>
  <r>
    <x v="1"/>
    <x v="38"/>
    <x v="0"/>
    <x v="1"/>
    <x v="2223"/>
  </r>
  <r>
    <x v="1"/>
    <x v="38"/>
    <x v="0"/>
    <x v="2"/>
    <x v="2224"/>
  </r>
  <r>
    <x v="1"/>
    <x v="38"/>
    <x v="0"/>
    <x v="3"/>
    <x v="3"/>
  </r>
  <r>
    <x v="1"/>
    <x v="38"/>
    <x v="0"/>
    <x v="4"/>
    <x v="2225"/>
  </r>
  <r>
    <x v="1"/>
    <x v="38"/>
    <x v="0"/>
    <x v="5"/>
    <x v="2226"/>
  </r>
  <r>
    <x v="1"/>
    <x v="38"/>
    <x v="0"/>
    <x v="6"/>
    <x v="2227"/>
  </r>
  <r>
    <x v="1"/>
    <x v="38"/>
    <x v="0"/>
    <x v="7"/>
    <x v="2228"/>
  </r>
  <r>
    <x v="1"/>
    <x v="38"/>
    <x v="0"/>
    <x v="8"/>
    <x v="2229"/>
  </r>
  <r>
    <x v="1"/>
    <x v="38"/>
    <x v="0"/>
    <x v="9"/>
    <x v="2230"/>
  </r>
  <r>
    <x v="1"/>
    <x v="38"/>
    <x v="0"/>
    <x v="10"/>
    <x v="2231"/>
  </r>
  <r>
    <x v="1"/>
    <x v="38"/>
    <x v="0"/>
    <x v="11"/>
    <x v="2232"/>
  </r>
  <r>
    <x v="1"/>
    <x v="38"/>
    <x v="0"/>
    <x v="12"/>
    <x v="1359"/>
  </r>
  <r>
    <x v="1"/>
    <x v="38"/>
    <x v="0"/>
    <x v="13"/>
    <x v="2233"/>
  </r>
  <r>
    <x v="1"/>
    <x v="38"/>
    <x v="0"/>
    <x v="14"/>
    <x v="2234"/>
  </r>
  <r>
    <x v="1"/>
    <x v="38"/>
    <x v="1"/>
    <x v="0"/>
    <x v="2235"/>
  </r>
  <r>
    <x v="1"/>
    <x v="38"/>
    <x v="1"/>
    <x v="1"/>
    <x v="2236"/>
  </r>
  <r>
    <x v="1"/>
    <x v="38"/>
    <x v="1"/>
    <x v="2"/>
    <x v="2237"/>
  </r>
  <r>
    <x v="1"/>
    <x v="38"/>
    <x v="1"/>
    <x v="3"/>
    <x v="43"/>
  </r>
  <r>
    <x v="1"/>
    <x v="38"/>
    <x v="1"/>
    <x v="4"/>
    <x v="2238"/>
  </r>
  <r>
    <x v="1"/>
    <x v="38"/>
    <x v="1"/>
    <x v="5"/>
    <x v="2239"/>
  </r>
  <r>
    <x v="1"/>
    <x v="38"/>
    <x v="1"/>
    <x v="6"/>
    <x v="2240"/>
  </r>
  <r>
    <x v="1"/>
    <x v="38"/>
    <x v="1"/>
    <x v="7"/>
    <x v="2241"/>
  </r>
  <r>
    <x v="1"/>
    <x v="38"/>
    <x v="1"/>
    <x v="8"/>
    <x v="2242"/>
  </r>
  <r>
    <x v="1"/>
    <x v="38"/>
    <x v="1"/>
    <x v="9"/>
    <x v="2243"/>
  </r>
  <r>
    <x v="1"/>
    <x v="38"/>
    <x v="1"/>
    <x v="10"/>
    <x v="2244"/>
  </r>
  <r>
    <x v="1"/>
    <x v="38"/>
    <x v="1"/>
    <x v="11"/>
    <x v="2245"/>
  </r>
  <r>
    <x v="1"/>
    <x v="38"/>
    <x v="1"/>
    <x v="12"/>
    <x v="2246"/>
  </r>
  <r>
    <x v="1"/>
    <x v="38"/>
    <x v="1"/>
    <x v="13"/>
    <x v="2247"/>
  </r>
  <r>
    <x v="1"/>
    <x v="38"/>
    <x v="1"/>
    <x v="14"/>
    <x v="2248"/>
  </r>
  <r>
    <x v="1"/>
    <x v="39"/>
    <x v="0"/>
    <x v="0"/>
    <x v="2249"/>
  </r>
  <r>
    <x v="1"/>
    <x v="39"/>
    <x v="0"/>
    <x v="1"/>
    <x v="2250"/>
  </r>
  <r>
    <x v="1"/>
    <x v="39"/>
    <x v="0"/>
    <x v="2"/>
    <x v="2251"/>
  </r>
  <r>
    <x v="1"/>
    <x v="39"/>
    <x v="0"/>
    <x v="3"/>
    <x v="3"/>
  </r>
  <r>
    <x v="1"/>
    <x v="39"/>
    <x v="0"/>
    <x v="4"/>
    <x v="2252"/>
  </r>
  <r>
    <x v="1"/>
    <x v="39"/>
    <x v="0"/>
    <x v="5"/>
    <x v="2253"/>
  </r>
  <r>
    <x v="1"/>
    <x v="39"/>
    <x v="0"/>
    <x v="6"/>
    <x v="2254"/>
  </r>
  <r>
    <x v="1"/>
    <x v="39"/>
    <x v="0"/>
    <x v="7"/>
    <x v="2255"/>
  </r>
  <r>
    <x v="1"/>
    <x v="39"/>
    <x v="0"/>
    <x v="8"/>
    <x v="2256"/>
  </r>
  <r>
    <x v="1"/>
    <x v="39"/>
    <x v="0"/>
    <x v="9"/>
    <x v="2257"/>
  </r>
  <r>
    <x v="1"/>
    <x v="39"/>
    <x v="0"/>
    <x v="10"/>
    <x v="2258"/>
  </r>
  <r>
    <x v="1"/>
    <x v="39"/>
    <x v="0"/>
    <x v="11"/>
    <x v="2259"/>
  </r>
  <r>
    <x v="1"/>
    <x v="39"/>
    <x v="0"/>
    <x v="12"/>
    <x v="2260"/>
  </r>
  <r>
    <x v="1"/>
    <x v="39"/>
    <x v="0"/>
    <x v="13"/>
    <x v="2261"/>
  </r>
  <r>
    <x v="1"/>
    <x v="39"/>
    <x v="0"/>
    <x v="14"/>
    <x v="2262"/>
  </r>
  <r>
    <x v="1"/>
    <x v="39"/>
    <x v="1"/>
    <x v="0"/>
    <x v="2263"/>
  </r>
  <r>
    <x v="1"/>
    <x v="39"/>
    <x v="1"/>
    <x v="1"/>
    <x v="2264"/>
  </r>
  <r>
    <x v="1"/>
    <x v="39"/>
    <x v="1"/>
    <x v="2"/>
    <x v="2265"/>
  </r>
  <r>
    <x v="1"/>
    <x v="39"/>
    <x v="1"/>
    <x v="3"/>
    <x v="43"/>
  </r>
  <r>
    <x v="1"/>
    <x v="39"/>
    <x v="1"/>
    <x v="4"/>
    <x v="2266"/>
  </r>
  <r>
    <x v="1"/>
    <x v="39"/>
    <x v="1"/>
    <x v="5"/>
    <x v="2267"/>
  </r>
  <r>
    <x v="1"/>
    <x v="39"/>
    <x v="1"/>
    <x v="6"/>
    <x v="2268"/>
  </r>
  <r>
    <x v="1"/>
    <x v="39"/>
    <x v="1"/>
    <x v="7"/>
    <x v="2269"/>
  </r>
  <r>
    <x v="1"/>
    <x v="39"/>
    <x v="1"/>
    <x v="8"/>
    <x v="2270"/>
  </r>
  <r>
    <x v="1"/>
    <x v="39"/>
    <x v="1"/>
    <x v="9"/>
    <x v="2271"/>
  </r>
  <r>
    <x v="1"/>
    <x v="39"/>
    <x v="1"/>
    <x v="10"/>
    <x v="2272"/>
  </r>
  <r>
    <x v="1"/>
    <x v="39"/>
    <x v="1"/>
    <x v="11"/>
    <x v="2273"/>
  </r>
  <r>
    <x v="1"/>
    <x v="39"/>
    <x v="1"/>
    <x v="12"/>
    <x v="2260"/>
  </r>
  <r>
    <x v="1"/>
    <x v="39"/>
    <x v="1"/>
    <x v="13"/>
    <x v="2274"/>
  </r>
  <r>
    <x v="1"/>
    <x v="39"/>
    <x v="1"/>
    <x v="14"/>
    <x v="2275"/>
  </r>
  <r>
    <x v="1"/>
    <x v="40"/>
    <x v="0"/>
    <x v="0"/>
    <x v="2050"/>
  </r>
  <r>
    <x v="1"/>
    <x v="40"/>
    <x v="0"/>
    <x v="1"/>
    <x v="2276"/>
  </r>
  <r>
    <x v="1"/>
    <x v="40"/>
    <x v="0"/>
    <x v="2"/>
    <x v="2277"/>
  </r>
  <r>
    <x v="1"/>
    <x v="40"/>
    <x v="0"/>
    <x v="3"/>
    <x v="2278"/>
  </r>
  <r>
    <x v="1"/>
    <x v="40"/>
    <x v="0"/>
    <x v="4"/>
    <x v="2279"/>
  </r>
  <r>
    <x v="1"/>
    <x v="40"/>
    <x v="0"/>
    <x v="5"/>
    <x v="2280"/>
  </r>
  <r>
    <x v="1"/>
    <x v="40"/>
    <x v="0"/>
    <x v="6"/>
    <x v="2281"/>
  </r>
  <r>
    <x v="1"/>
    <x v="40"/>
    <x v="0"/>
    <x v="7"/>
    <x v="2282"/>
  </r>
  <r>
    <x v="1"/>
    <x v="40"/>
    <x v="0"/>
    <x v="8"/>
    <x v="2283"/>
  </r>
  <r>
    <x v="1"/>
    <x v="40"/>
    <x v="0"/>
    <x v="9"/>
    <x v="2284"/>
  </r>
  <r>
    <x v="1"/>
    <x v="40"/>
    <x v="0"/>
    <x v="10"/>
    <x v="2285"/>
  </r>
  <r>
    <x v="1"/>
    <x v="40"/>
    <x v="0"/>
    <x v="11"/>
    <x v="2286"/>
  </r>
  <r>
    <x v="1"/>
    <x v="40"/>
    <x v="0"/>
    <x v="12"/>
    <x v="2287"/>
  </r>
  <r>
    <x v="1"/>
    <x v="40"/>
    <x v="0"/>
    <x v="13"/>
    <x v="2288"/>
  </r>
  <r>
    <x v="1"/>
    <x v="40"/>
    <x v="0"/>
    <x v="14"/>
    <x v="2289"/>
  </r>
  <r>
    <x v="1"/>
    <x v="40"/>
    <x v="1"/>
    <x v="0"/>
    <x v="2290"/>
  </r>
  <r>
    <x v="1"/>
    <x v="40"/>
    <x v="1"/>
    <x v="1"/>
    <x v="2291"/>
  </r>
  <r>
    <x v="1"/>
    <x v="40"/>
    <x v="1"/>
    <x v="2"/>
    <x v="2292"/>
  </r>
  <r>
    <x v="1"/>
    <x v="40"/>
    <x v="1"/>
    <x v="3"/>
    <x v="43"/>
  </r>
  <r>
    <x v="1"/>
    <x v="40"/>
    <x v="1"/>
    <x v="4"/>
    <x v="2293"/>
  </r>
  <r>
    <x v="1"/>
    <x v="40"/>
    <x v="1"/>
    <x v="5"/>
    <x v="2280"/>
  </r>
  <r>
    <x v="1"/>
    <x v="40"/>
    <x v="1"/>
    <x v="6"/>
    <x v="2294"/>
  </r>
  <r>
    <x v="1"/>
    <x v="40"/>
    <x v="1"/>
    <x v="7"/>
    <x v="2282"/>
  </r>
  <r>
    <x v="1"/>
    <x v="40"/>
    <x v="1"/>
    <x v="8"/>
    <x v="2295"/>
  </r>
  <r>
    <x v="1"/>
    <x v="40"/>
    <x v="1"/>
    <x v="9"/>
    <x v="2296"/>
  </r>
  <r>
    <x v="1"/>
    <x v="40"/>
    <x v="1"/>
    <x v="10"/>
    <x v="2297"/>
  </r>
  <r>
    <x v="1"/>
    <x v="40"/>
    <x v="1"/>
    <x v="11"/>
    <x v="2298"/>
  </r>
  <r>
    <x v="1"/>
    <x v="40"/>
    <x v="1"/>
    <x v="12"/>
    <x v="2299"/>
  </r>
  <r>
    <x v="1"/>
    <x v="40"/>
    <x v="1"/>
    <x v="13"/>
    <x v="2300"/>
  </r>
  <r>
    <x v="1"/>
    <x v="40"/>
    <x v="1"/>
    <x v="14"/>
    <x v="2301"/>
  </r>
  <r>
    <x v="1"/>
    <x v="41"/>
    <x v="0"/>
    <x v="0"/>
    <x v="3"/>
  </r>
  <r>
    <x v="1"/>
    <x v="41"/>
    <x v="0"/>
    <x v="1"/>
    <x v="2302"/>
  </r>
  <r>
    <x v="1"/>
    <x v="41"/>
    <x v="0"/>
    <x v="2"/>
    <x v="2303"/>
  </r>
  <r>
    <x v="1"/>
    <x v="41"/>
    <x v="0"/>
    <x v="3"/>
    <x v="3"/>
  </r>
  <r>
    <x v="1"/>
    <x v="41"/>
    <x v="0"/>
    <x v="4"/>
    <x v="2304"/>
  </r>
  <r>
    <x v="1"/>
    <x v="41"/>
    <x v="0"/>
    <x v="5"/>
    <x v="2305"/>
  </r>
  <r>
    <x v="1"/>
    <x v="41"/>
    <x v="0"/>
    <x v="6"/>
    <x v="2306"/>
  </r>
  <r>
    <x v="1"/>
    <x v="41"/>
    <x v="0"/>
    <x v="7"/>
    <x v="2307"/>
  </r>
  <r>
    <x v="1"/>
    <x v="41"/>
    <x v="0"/>
    <x v="8"/>
    <x v="2308"/>
  </r>
  <r>
    <x v="1"/>
    <x v="41"/>
    <x v="0"/>
    <x v="9"/>
    <x v="2309"/>
  </r>
  <r>
    <x v="1"/>
    <x v="41"/>
    <x v="0"/>
    <x v="10"/>
    <x v="2310"/>
  </r>
  <r>
    <x v="1"/>
    <x v="41"/>
    <x v="0"/>
    <x v="11"/>
    <x v="2311"/>
  </r>
  <r>
    <x v="1"/>
    <x v="41"/>
    <x v="0"/>
    <x v="12"/>
    <x v="3"/>
  </r>
  <r>
    <x v="1"/>
    <x v="41"/>
    <x v="0"/>
    <x v="13"/>
    <x v="2312"/>
  </r>
  <r>
    <x v="1"/>
    <x v="41"/>
    <x v="0"/>
    <x v="14"/>
    <x v="2313"/>
  </r>
  <r>
    <x v="1"/>
    <x v="41"/>
    <x v="1"/>
    <x v="0"/>
    <x v="2314"/>
  </r>
  <r>
    <x v="1"/>
    <x v="41"/>
    <x v="1"/>
    <x v="1"/>
    <x v="2315"/>
  </r>
  <r>
    <x v="1"/>
    <x v="41"/>
    <x v="1"/>
    <x v="2"/>
    <x v="2316"/>
  </r>
  <r>
    <x v="1"/>
    <x v="41"/>
    <x v="1"/>
    <x v="3"/>
    <x v="43"/>
  </r>
  <r>
    <x v="1"/>
    <x v="41"/>
    <x v="1"/>
    <x v="4"/>
    <x v="2317"/>
  </r>
  <r>
    <x v="1"/>
    <x v="41"/>
    <x v="1"/>
    <x v="5"/>
    <x v="2305"/>
  </r>
  <r>
    <x v="1"/>
    <x v="41"/>
    <x v="1"/>
    <x v="6"/>
    <x v="2318"/>
  </r>
  <r>
    <x v="1"/>
    <x v="41"/>
    <x v="1"/>
    <x v="7"/>
    <x v="2319"/>
  </r>
  <r>
    <x v="1"/>
    <x v="41"/>
    <x v="1"/>
    <x v="8"/>
    <x v="2320"/>
  </r>
  <r>
    <x v="1"/>
    <x v="41"/>
    <x v="1"/>
    <x v="9"/>
    <x v="2309"/>
  </r>
  <r>
    <x v="1"/>
    <x v="41"/>
    <x v="1"/>
    <x v="10"/>
    <x v="2321"/>
  </r>
  <r>
    <x v="1"/>
    <x v="41"/>
    <x v="1"/>
    <x v="11"/>
    <x v="2322"/>
  </r>
  <r>
    <x v="1"/>
    <x v="41"/>
    <x v="1"/>
    <x v="12"/>
    <x v="2323"/>
  </r>
  <r>
    <x v="1"/>
    <x v="41"/>
    <x v="1"/>
    <x v="13"/>
    <x v="2324"/>
  </r>
  <r>
    <x v="1"/>
    <x v="41"/>
    <x v="1"/>
    <x v="14"/>
    <x v="2325"/>
  </r>
  <r>
    <x v="1"/>
    <x v="42"/>
    <x v="0"/>
    <x v="0"/>
    <x v="3"/>
  </r>
  <r>
    <x v="1"/>
    <x v="42"/>
    <x v="0"/>
    <x v="1"/>
    <x v="2326"/>
  </r>
  <r>
    <x v="1"/>
    <x v="42"/>
    <x v="0"/>
    <x v="2"/>
    <x v="2327"/>
  </r>
  <r>
    <x v="1"/>
    <x v="42"/>
    <x v="0"/>
    <x v="3"/>
    <x v="3"/>
  </r>
  <r>
    <x v="1"/>
    <x v="42"/>
    <x v="0"/>
    <x v="4"/>
    <x v="2328"/>
  </r>
  <r>
    <x v="1"/>
    <x v="42"/>
    <x v="0"/>
    <x v="5"/>
    <x v="3"/>
  </r>
  <r>
    <x v="1"/>
    <x v="42"/>
    <x v="0"/>
    <x v="6"/>
    <x v="2329"/>
  </r>
  <r>
    <x v="1"/>
    <x v="42"/>
    <x v="0"/>
    <x v="7"/>
    <x v="2330"/>
  </r>
  <r>
    <x v="1"/>
    <x v="42"/>
    <x v="0"/>
    <x v="8"/>
    <x v="2331"/>
  </r>
  <r>
    <x v="1"/>
    <x v="42"/>
    <x v="0"/>
    <x v="9"/>
    <x v="2332"/>
  </r>
  <r>
    <x v="1"/>
    <x v="42"/>
    <x v="0"/>
    <x v="10"/>
    <x v="2333"/>
  </r>
  <r>
    <x v="1"/>
    <x v="42"/>
    <x v="0"/>
    <x v="11"/>
    <x v="2334"/>
  </r>
  <r>
    <x v="1"/>
    <x v="42"/>
    <x v="0"/>
    <x v="12"/>
    <x v="3"/>
  </r>
  <r>
    <x v="1"/>
    <x v="42"/>
    <x v="0"/>
    <x v="13"/>
    <x v="3"/>
  </r>
  <r>
    <x v="1"/>
    <x v="42"/>
    <x v="0"/>
    <x v="14"/>
    <x v="600"/>
  </r>
  <r>
    <x v="1"/>
    <x v="42"/>
    <x v="1"/>
    <x v="0"/>
    <x v="3"/>
  </r>
  <r>
    <x v="1"/>
    <x v="42"/>
    <x v="1"/>
    <x v="1"/>
    <x v="845"/>
  </r>
  <r>
    <x v="1"/>
    <x v="42"/>
    <x v="1"/>
    <x v="2"/>
    <x v="2335"/>
  </r>
  <r>
    <x v="1"/>
    <x v="42"/>
    <x v="1"/>
    <x v="3"/>
    <x v="43"/>
  </r>
  <r>
    <x v="1"/>
    <x v="42"/>
    <x v="1"/>
    <x v="4"/>
    <x v="2336"/>
  </r>
  <r>
    <x v="1"/>
    <x v="42"/>
    <x v="1"/>
    <x v="5"/>
    <x v="3"/>
  </r>
  <r>
    <x v="1"/>
    <x v="42"/>
    <x v="1"/>
    <x v="6"/>
    <x v="2337"/>
  </r>
  <r>
    <x v="1"/>
    <x v="42"/>
    <x v="1"/>
    <x v="7"/>
    <x v="2330"/>
  </r>
  <r>
    <x v="1"/>
    <x v="42"/>
    <x v="1"/>
    <x v="8"/>
    <x v="2338"/>
  </r>
  <r>
    <x v="1"/>
    <x v="42"/>
    <x v="1"/>
    <x v="9"/>
    <x v="2332"/>
  </r>
  <r>
    <x v="1"/>
    <x v="42"/>
    <x v="1"/>
    <x v="10"/>
    <x v="2339"/>
  </r>
  <r>
    <x v="1"/>
    <x v="42"/>
    <x v="1"/>
    <x v="11"/>
    <x v="2340"/>
  </r>
  <r>
    <x v="1"/>
    <x v="42"/>
    <x v="1"/>
    <x v="12"/>
    <x v="3"/>
  </r>
  <r>
    <x v="1"/>
    <x v="42"/>
    <x v="1"/>
    <x v="13"/>
    <x v="2341"/>
  </r>
  <r>
    <x v="1"/>
    <x v="42"/>
    <x v="1"/>
    <x v="14"/>
    <x v="2342"/>
  </r>
  <r>
    <x v="1"/>
    <x v="43"/>
    <x v="0"/>
    <x v="0"/>
    <x v="2343"/>
  </r>
  <r>
    <x v="1"/>
    <x v="43"/>
    <x v="0"/>
    <x v="1"/>
    <x v="2344"/>
  </r>
  <r>
    <x v="1"/>
    <x v="43"/>
    <x v="0"/>
    <x v="2"/>
    <x v="2345"/>
  </r>
  <r>
    <x v="1"/>
    <x v="43"/>
    <x v="0"/>
    <x v="3"/>
    <x v="3"/>
  </r>
  <r>
    <x v="1"/>
    <x v="43"/>
    <x v="0"/>
    <x v="4"/>
    <x v="2346"/>
  </r>
  <r>
    <x v="1"/>
    <x v="43"/>
    <x v="0"/>
    <x v="5"/>
    <x v="3"/>
  </r>
  <r>
    <x v="1"/>
    <x v="43"/>
    <x v="0"/>
    <x v="6"/>
    <x v="2347"/>
  </r>
  <r>
    <x v="1"/>
    <x v="43"/>
    <x v="0"/>
    <x v="7"/>
    <x v="2348"/>
  </r>
  <r>
    <x v="1"/>
    <x v="43"/>
    <x v="0"/>
    <x v="8"/>
    <x v="2349"/>
  </r>
  <r>
    <x v="1"/>
    <x v="43"/>
    <x v="0"/>
    <x v="9"/>
    <x v="2350"/>
  </r>
  <r>
    <x v="1"/>
    <x v="43"/>
    <x v="0"/>
    <x v="10"/>
    <x v="2351"/>
  </r>
  <r>
    <x v="1"/>
    <x v="43"/>
    <x v="0"/>
    <x v="11"/>
    <x v="2352"/>
  </r>
  <r>
    <x v="1"/>
    <x v="43"/>
    <x v="0"/>
    <x v="12"/>
    <x v="2353"/>
  </r>
  <r>
    <x v="1"/>
    <x v="43"/>
    <x v="0"/>
    <x v="13"/>
    <x v="3"/>
  </r>
  <r>
    <x v="1"/>
    <x v="43"/>
    <x v="0"/>
    <x v="14"/>
    <x v="2354"/>
  </r>
  <r>
    <x v="1"/>
    <x v="43"/>
    <x v="1"/>
    <x v="0"/>
    <x v="2343"/>
  </r>
  <r>
    <x v="1"/>
    <x v="43"/>
    <x v="1"/>
    <x v="1"/>
    <x v="2355"/>
  </r>
  <r>
    <x v="1"/>
    <x v="43"/>
    <x v="1"/>
    <x v="2"/>
    <x v="2356"/>
  </r>
  <r>
    <x v="1"/>
    <x v="43"/>
    <x v="1"/>
    <x v="3"/>
    <x v="3"/>
  </r>
  <r>
    <x v="1"/>
    <x v="43"/>
    <x v="1"/>
    <x v="4"/>
    <x v="2346"/>
  </r>
  <r>
    <x v="1"/>
    <x v="43"/>
    <x v="1"/>
    <x v="5"/>
    <x v="3"/>
  </r>
  <r>
    <x v="1"/>
    <x v="43"/>
    <x v="1"/>
    <x v="6"/>
    <x v="2347"/>
  </r>
  <r>
    <x v="1"/>
    <x v="43"/>
    <x v="1"/>
    <x v="7"/>
    <x v="2348"/>
  </r>
  <r>
    <x v="1"/>
    <x v="43"/>
    <x v="1"/>
    <x v="8"/>
    <x v="2357"/>
  </r>
  <r>
    <x v="1"/>
    <x v="43"/>
    <x v="1"/>
    <x v="9"/>
    <x v="2350"/>
  </r>
  <r>
    <x v="1"/>
    <x v="43"/>
    <x v="1"/>
    <x v="10"/>
    <x v="2358"/>
  </r>
  <r>
    <x v="1"/>
    <x v="43"/>
    <x v="1"/>
    <x v="11"/>
    <x v="2359"/>
  </r>
  <r>
    <x v="1"/>
    <x v="43"/>
    <x v="1"/>
    <x v="12"/>
    <x v="2353"/>
  </r>
  <r>
    <x v="1"/>
    <x v="43"/>
    <x v="1"/>
    <x v="13"/>
    <x v="3"/>
  </r>
  <r>
    <x v="1"/>
    <x v="43"/>
    <x v="1"/>
    <x v="14"/>
    <x v="2360"/>
  </r>
  <r>
    <x v="1"/>
    <x v="44"/>
    <x v="0"/>
    <x v="0"/>
    <x v="3"/>
  </r>
  <r>
    <x v="1"/>
    <x v="44"/>
    <x v="0"/>
    <x v="1"/>
    <x v="2361"/>
  </r>
  <r>
    <x v="1"/>
    <x v="44"/>
    <x v="0"/>
    <x v="2"/>
    <x v="2362"/>
  </r>
  <r>
    <x v="1"/>
    <x v="44"/>
    <x v="0"/>
    <x v="3"/>
    <x v="3"/>
  </r>
  <r>
    <x v="1"/>
    <x v="44"/>
    <x v="0"/>
    <x v="4"/>
    <x v="2363"/>
  </r>
  <r>
    <x v="1"/>
    <x v="44"/>
    <x v="0"/>
    <x v="5"/>
    <x v="3"/>
  </r>
  <r>
    <x v="1"/>
    <x v="44"/>
    <x v="0"/>
    <x v="6"/>
    <x v="1797"/>
  </r>
  <r>
    <x v="1"/>
    <x v="44"/>
    <x v="0"/>
    <x v="7"/>
    <x v="2364"/>
  </r>
  <r>
    <x v="1"/>
    <x v="44"/>
    <x v="0"/>
    <x v="8"/>
    <x v="2365"/>
  </r>
  <r>
    <x v="1"/>
    <x v="44"/>
    <x v="0"/>
    <x v="9"/>
    <x v="2366"/>
  </r>
  <r>
    <x v="1"/>
    <x v="44"/>
    <x v="0"/>
    <x v="10"/>
    <x v="2367"/>
  </r>
  <r>
    <x v="1"/>
    <x v="44"/>
    <x v="0"/>
    <x v="11"/>
    <x v="2368"/>
  </r>
  <r>
    <x v="1"/>
    <x v="44"/>
    <x v="0"/>
    <x v="12"/>
    <x v="3"/>
  </r>
  <r>
    <x v="1"/>
    <x v="44"/>
    <x v="0"/>
    <x v="13"/>
    <x v="3"/>
  </r>
  <r>
    <x v="1"/>
    <x v="44"/>
    <x v="0"/>
    <x v="14"/>
    <x v="2369"/>
  </r>
  <r>
    <x v="1"/>
    <x v="44"/>
    <x v="1"/>
    <x v="0"/>
    <x v="2370"/>
  </r>
  <r>
    <x v="1"/>
    <x v="44"/>
    <x v="1"/>
    <x v="1"/>
    <x v="2371"/>
  </r>
  <r>
    <x v="1"/>
    <x v="44"/>
    <x v="1"/>
    <x v="2"/>
    <x v="43"/>
  </r>
  <r>
    <x v="1"/>
    <x v="44"/>
    <x v="1"/>
    <x v="3"/>
    <x v="43"/>
  </r>
  <r>
    <x v="1"/>
    <x v="44"/>
    <x v="1"/>
    <x v="4"/>
    <x v="2372"/>
  </r>
  <r>
    <x v="1"/>
    <x v="44"/>
    <x v="1"/>
    <x v="5"/>
    <x v="3"/>
  </r>
  <r>
    <x v="1"/>
    <x v="44"/>
    <x v="1"/>
    <x v="6"/>
    <x v="1326"/>
  </r>
  <r>
    <x v="1"/>
    <x v="44"/>
    <x v="1"/>
    <x v="7"/>
    <x v="2373"/>
  </r>
  <r>
    <x v="1"/>
    <x v="44"/>
    <x v="1"/>
    <x v="8"/>
    <x v="2374"/>
  </r>
  <r>
    <x v="1"/>
    <x v="44"/>
    <x v="1"/>
    <x v="9"/>
    <x v="2366"/>
  </r>
  <r>
    <x v="1"/>
    <x v="44"/>
    <x v="1"/>
    <x v="10"/>
    <x v="988"/>
  </r>
  <r>
    <x v="1"/>
    <x v="44"/>
    <x v="1"/>
    <x v="11"/>
    <x v="2375"/>
  </r>
  <r>
    <x v="1"/>
    <x v="44"/>
    <x v="1"/>
    <x v="12"/>
    <x v="43"/>
  </r>
  <r>
    <x v="1"/>
    <x v="44"/>
    <x v="1"/>
    <x v="13"/>
    <x v="3"/>
  </r>
  <r>
    <x v="1"/>
    <x v="44"/>
    <x v="1"/>
    <x v="14"/>
    <x v="2376"/>
  </r>
  <r>
    <x v="1"/>
    <x v="45"/>
    <x v="0"/>
    <x v="0"/>
    <x v="168"/>
  </r>
  <r>
    <x v="1"/>
    <x v="45"/>
    <x v="0"/>
    <x v="1"/>
    <x v="2377"/>
  </r>
  <r>
    <x v="1"/>
    <x v="45"/>
    <x v="0"/>
    <x v="2"/>
    <x v="2378"/>
  </r>
  <r>
    <x v="1"/>
    <x v="45"/>
    <x v="0"/>
    <x v="3"/>
    <x v="3"/>
  </r>
  <r>
    <x v="1"/>
    <x v="45"/>
    <x v="0"/>
    <x v="4"/>
    <x v="2379"/>
  </r>
  <r>
    <x v="1"/>
    <x v="45"/>
    <x v="0"/>
    <x v="5"/>
    <x v="2380"/>
  </r>
  <r>
    <x v="1"/>
    <x v="45"/>
    <x v="0"/>
    <x v="6"/>
    <x v="2381"/>
  </r>
  <r>
    <x v="1"/>
    <x v="45"/>
    <x v="0"/>
    <x v="7"/>
    <x v="409"/>
  </r>
  <r>
    <x v="1"/>
    <x v="45"/>
    <x v="0"/>
    <x v="8"/>
    <x v="2382"/>
  </r>
  <r>
    <x v="1"/>
    <x v="45"/>
    <x v="0"/>
    <x v="9"/>
    <x v="2383"/>
  </r>
  <r>
    <x v="1"/>
    <x v="45"/>
    <x v="0"/>
    <x v="10"/>
    <x v="2384"/>
  </r>
  <r>
    <x v="1"/>
    <x v="45"/>
    <x v="0"/>
    <x v="11"/>
    <x v="2385"/>
  </r>
  <r>
    <x v="1"/>
    <x v="45"/>
    <x v="0"/>
    <x v="12"/>
    <x v="1889"/>
  </r>
  <r>
    <x v="1"/>
    <x v="45"/>
    <x v="0"/>
    <x v="13"/>
    <x v="3"/>
  </r>
  <r>
    <x v="1"/>
    <x v="45"/>
    <x v="0"/>
    <x v="14"/>
    <x v="2386"/>
  </r>
  <r>
    <x v="1"/>
    <x v="45"/>
    <x v="1"/>
    <x v="0"/>
    <x v="168"/>
  </r>
  <r>
    <x v="1"/>
    <x v="45"/>
    <x v="1"/>
    <x v="1"/>
    <x v="2387"/>
  </r>
  <r>
    <x v="1"/>
    <x v="45"/>
    <x v="1"/>
    <x v="2"/>
    <x v="2388"/>
  </r>
  <r>
    <x v="1"/>
    <x v="45"/>
    <x v="1"/>
    <x v="3"/>
    <x v="43"/>
  </r>
  <r>
    <x v="1"/>
    <x v="45"/>
    <x v="1"/>
    <x v="4"/>
    <x v="2389"/>
  </r>
  <r>
    <x v="1"/>
    <x v="45"/>
    <x v="1"/>
    <x v="5"/>
    <x v="2380"/>
  </r>
  <r>
    <x v="1"/>
    <x v="45"/>
    <x v="1"/>
    <x v="6"/>
    <x v="2390"/>
  </r>
  <r>
    <x v="1"/>
    <x v="45"/>
    <x v="1"/>
    <x v="7"/>
    <x v="409"/>
  </r>
  <r>
    <x v="1"/>
    <x v="45"/>
    <x v="1"/>
    <x v="8"/>
    <x v="2391"/>
  </r>
  <r>
    <x v="1"/>
    <x v="45"/>
    <x v="1"/>
    <x v="9"/>
    <x v="2383"/>
  </r>
  <r>
    <x v="1"/>
    <x v="45"/>
    <x v="1"/>
    <x v="10"/>
    <x v="2392"/>
  </r>
  <r>
    <x v="1"/>
    <x v="45"/>
    <x v="1"/>
    <x v="11"/>
    <x v="2393"/>
  </r>
  <r>
    <x v="1"/>
    <x v="45"/>
    <x v="1"/>
    <x v="12"/>
    <x v="1889"/>
  </r>
  <r>
    <x v="1"/>
    <x v="45"/>
    <x v="1"/>
    <x v="13"/>
    <x v="2394"/>
  </r>
  <r>
    <x v="1"/>
    <x v="45"/>
    <x v="1"/>
    <x v="14"/>
    <x v="2395"/>
  </r>
  <r>
    <x v="1"/>
    <x v="46"/>
    <x v="0"/>
    <x v="0"/>
    <x v="3"/>
  </r>
  <r>
    <x v="1"/>
    <x v="46"/>
    <x v="0"/>
    <x v="1"/>
    <x v="2396"/>
  </r>
  <r>
    <x v="1"/>
    <x v="46"/>
    <x v="0"/>
    <x v="2"/>
    <x v="2397"/>
  </r>
  <r>
    <x v="1"/>
    <x v="46"/>
    <x v="0"/>
    <x v="3"/>
    <x v="3"/>
  </r>
  <r>
    <x v="1"/>
    <x v="46"/>
    <x v="0"/>
    <x v="4"/>
    <x v="2398"/>
  </r>
  <r>
    <x v="1"/>
    <x v="46"/>
    <x v="0"/>
    <x v="5"/>
    <x v="2399"/>
  </r>
  <r>
    <x v="1"/>
    <x v="46"/>
    <x v="0"/>
    <x v="6"/>
    <x v="2400"/>
  </r>
  <r>
    <x v="1"/>
    <x v="46"/>
    <x v="0"/>
    <x v="7"/>
    <x v="2401"/>
  </r>
  <r>
    <x v="1"/>
    <x v="46"/>
    <x v="0"/>
    <x v="8"/>
    <x v="2402"/>
  </r>
  <r>
    <x v="1"/>
    <x v="46"/>
    <x v="0"/>
    <x v="9"/>
    <x v="2403"/>
  </r>
  <r>
    <x v="1"/>
    <x v="46"/>
    <x v="0"/>
    <x v="10"/>
    <x v="2404"/>
  </r>
  <r>
    <x v="1"/>
    <x v="46"/>
    <x v="0"/>
    <x v="11"/>
    <x v="2405"/>
  </r>
  <r>
    <x v="1"/>
    <x v="46"/>
    <x v="0"/>
    <x v="12"/>
    <x v="3"/>
  </r>
  <r>
    <x v="1"/>
    <x v="46"/>
    <x v="0"/>
    <x v="13"/>
    <x v="3"/>
  </r>
  <r>
    <x v="1"/>
    <x v="46"/>
    <x v="0"/>
    <x v="14"/>
    <x v="2406"/>
  </r>
  <r>
    <x v="1"/>
    <x v="46"/>
    <x v="1"/>
    <x v="0"/>
    <x v="2407"/>
  </r>
  <r>
    <x v="1"/>
    <x v="46"/>
    <x v="1"/>
    <x v="1"/>
    <x v="2408"/>
  </r>
  <r>
    <x v="1"/>
    <x v="46"/>
    <x v="1"/>
    <x v="2"/>
    <x v="2409"/>
  </r>
  <r>
    <x v="1"/>
    <x v="46"/>
    <x v="1"/>
    <x v="3"/>
    <x v="43"/>
  </r>
  <r>
    <x v="1"/>
    <x v="46"/>
    <x v="1"/>
    <x v="4"/>
    <x v="2410"/>
  </r>
  <r>
    <x v="1"/>
    <x v="46"/>
    <x v="1"/>
    <x v="5"/>
    <x v="2399"/>
  </r>
  <r>
    <x v="1"/>
    <x v="46"/>
    <x v="1"/>
    <x v="6"/>
    <x v="2411"/>
  </r>
  <r>
    <x v="1"/>
    <x v="46"/>
    <x v="1"/>
    <x v="7"/>
    <x v="2401"/>
  </r>
  <r>
    <x v="1"/>
    <x v="46"/>
    <x v="1"/>
    <x v="8"/>
    <x v="2402"/>
  </r>
  <r>
    <x v="1"/>
    <x v="46"/>
    <x v="1"/>
    <x v="9"/>
    <x v="2412"/>
  </r>
  <r>
    <x v="1"/>
    <x v="46"/>
    <x v="1"/>
    <x v="10"/>
    <x v="2413"/>
  </r>
  <r>
    <x v="1"/>
    <x v="46"/>
    <x v="1"/>
    <x v="11"/>
    <x v="2414"/>
  </r>
  <r>
    <x v="1"/>
    <x v="46"/>
    <x v="1"/>
    <x v="12"/>
    <x v="2415"/>
  </r>
  <r>
    <x v="1"/>
    <x v="46"/>
    <x v="1"/>
    <x v="13"/>
    <x v="3"/>
  </r>
  <r>
    <x v="1"/>
    <x v="46"/>
    <x v="1"/>
    <x v="14"/>
    <x v="2416"/>
  </r>
  <r>
    <x v="1"/>
    <x v="47"/>
    <x v="0"/>
    <x v="0"/>
    <x v="3"/>
  </r>
  <r>
    <x v="1"/>
    <x v="47"/>
    <x v="0"/>
    <x v="1"/>
    <x v="3"/>
  </r>
  <r>
    <x v="1"/>
    <x v="47"/>
    <x v="0"/>
    <x v="2"/>
    <x v="3"/>
  </r>
  <r>
    <x v="1"/>
    <x v="47"/>
    <x v="0"/>
    <x v="3"/>
    <x v="3"/>
  </r>
  <r>
    <x v="1"/>
    <x v="47"/>
    <x v="0"/>
    <x v="4"/>
    <x v="3"/>
  </r>
  <r>
    <x v="1"/>
    <x v="47"/>
    <x v="0"/>
    <x v="5"/>
    <x v="3"/>
  </r>
  <r>
    <x v="1"/>
    <x v="47"/>
    <x v="0"/>
    <x v="6"/>
    <x v="2417"/>
  </r>
  <r>
    <x v="1"/>
    <x v="47"/>
    <x v="0"/>
    <x v="7"/>
    <x v="2418"/>
  </r>
  <r>
    <x v="1"/>
    <x v="47"/>
    <x v="0"/>
    <x v="8"/>
    <x v="3"/>
  </r>
  <r>
    <x v="1"/>
    <x v="47"/>
    <x v="0"/>
    <x v="9"/>
    <x v="2419"/>
  </r>
  <r>
    <x v="1"/>
    <x v="47"/>
    <x v="0"/>
    <x v="10"/>
    <x v="3"/>
  </r>
  <r>
    <x v="1"/>
    <x v="47"/>
    <x v="0"/>
    <x v="11"/>
    <x v="2420"/>
  </r>
  <r>
    <x v="1"/>
    <x v="47"/>
    <x v="0"/>
    <x v="12"/>
    <x v="3"/>
  </r>
  <r>
    <x v="1"/>
    <x v="47"/>
    <x v="0"/>
    <x v="13"/>
    <x v="3"/>
  </r>
  <r>
    <x v="1"/>
    <x v="47"/>
    <x v="0"/>
    <x v="14"/>
    <x v="3"/>
  </r>
  <r>
    <x v="1"/>
    <x v="47"/>
    <x v="1"/>
    <x v="0"/>
    <x v="3"/>
  </r>
  <r>
    <x v="1"/>
    <x v="47"/>
    <x v="1"/>
    <x v="1"/>
    <x v="3"/>
  </r>
  <r>
    <x v="1"/>
    <x v="47"/>
    <x v="1"/>
    <x v="2"/>
    <x v="3"/>
  </r>
  <r>
    <x v="1"/>
    <x v="47"/>
    <x v="1"/>
    <x v="3"/>
    <x v="3"/>
  </r>
  <r>
    <x v="1"/>
    <x v="47"/>
    <x v="1"/>
    <x v="4"/>
    <x v="3"/>
  </r>
  <r>
    <x v="1"/>
    <x v="47"/>
    <x v="1"/>
    <x v="5"/>
    <x v="3"/>
  </r>
  <r>
    <x v="1"/>
    <x v="47"/>
    <x v="1"/>
    <x v="6"/>
    <x v="2417"/>
  </r>
  <r>
    <x v="1"/>
    <x v="47"/>
    <x v="1"/>
    <x v="7"/>
    <x v="2418"/>
  </r>
  <r>
    <x v="1"/>
    <x v="47"/>
    <x v="1"/>
    <x v="8"/>
    <x v="3"/>
  </r>
  <r>
    <x v="1"/>
    <x v="47"/>
    <x v="1"/>
    <x v="9"/>
    <x v="2419"/>
  </r>
  <r>
    <x v="1"/>
    <x v="47"/>
    <x v="1"/>
    <x v="10"/>
    <x v="3"/>
  </r>
  <r>
    <x v="1"/>
    <x v="47"/>
    <x v="1"/>
    <x v="11"/>
    <x v="2420"/>
  </r>
  <r>
    <x v="1"/>
    <x v="47"/>
    <x v="1"/>
    <x v="12"/>
    <x v="3"/>
  </r>
  <r>
    <x v="1"/>
    <x v="47"/>
    <x v="1"/>
    <x v="13"/>
    <x v="3"/>
  </r>
  <r>
    <x v="1"/>
    <x v="47"/>
    <x v="1"/>
    <x v="14"/>
    <x v="3"/>
  </r>
  <r>
    <x v="1"/>
    <x v="48"/>
    <x v="0"/>
    <x v="0"/>
    <x v="3"/>
  </r>
  <r>
    <x v="1"/>
    <x v="48"/>
    <x v="0"/>
    <x v="1"/>
    <x v="2421"/>
  </r>
  <r>
    <x v="1"/>
    <x v="48"/>
    <x v="0"/>
    <x v="2"/>
    <x v="2422"/>
  </r>
  <r>
    <x v="1"/>
    <x v="48"/>
    <x v="0"/>
    <x v="3"/>
    <x v="3"/>
  </r>
  <r>
    <x v="1"/>
    <x v="48"/>
    <x v="0"/>
    <x v="4"/>
    <x v="2423"/>
  </r>
  <r>
    <x v="1"/>
    <x v="48"/>
    <x v="0"/>
    <x v="5"/>
    <x v="3"/>
  </r>
  <r>
    <x v="1"/>
    <x v="48"/>
    <x v="0"/>
    <x v="6"/>
    <x v="2424"/>
  </r>
  <r>
    <x v="1"/>
    <x v="48"/>
    <x v="0"/>
    <x v="7"/>
    <x v="2425"/>
  </r>
  <r>
    <x v="1"/>
    <x v="48"/>
    <x v="0"/>
    <x v="8"/>
    <x v="2426"/>
  </r>
  <r>
    <x v="1"/>
    <x v="48"/>
    <x v="0"/>
    <x v="9"/>
    <x v="2427"/>
  </r>
  <r>
    <x v="1"/>
    <x v="48"/>
    <x v="0"/>
    <x v="10"/>
    <x v="2428"/>
  </r>
  <r>
    <x v="1"/>
    <x v="48"/>
    <x v="0"/>
    <x v="11"/>
    <x v="2429"/>
  </r>
  <r>
    <x v="1"/>
    <x v="48"/>
    <x v="0"/>
    <x v="12"/>
    <x v="3"/>
  </r>
  <r>
    <x v="1"/>
    <x v="48"/>
    <x v="0"/>
    <x v="13"/>
    <x v="620"/>
  </r>
  <r>
    <x v="1"/>
    <x v="48"/>
    <x v="0"/>
    <x v="14"/>
    <x v="2430"/>
  </r>
  <r>
    <x v="1"/>
    <x v="48"/>
    <x v="1"/>
    <x v="0"/>
    <x v="2431"/>
  </r>
  <r>
    <x v="1"/>
    <x v="48"/>
    <x v="1"/>
    <x v="1"/>
    <x v="43"/>
  </r>
  <r>
    <x v="1"/>
    <x v="48"/>
    <x v="1"/>
    <x v="2"/>
    <x v="2432"/>
  </r>
  <r>
    <x v="1"/>
    <x v="48"/>
    <x v="1"/>
    <x v="3"/>
    <x v="43"/>
  </r>
  <r>
    <x v="1"/>
    <x v="48"/>
    <x v="1"/>
    <x v="4"/>
    <x v="2433"/>
  </r>
  <r>
    <x v="1"/>
    <x v="48"/>
    <x v="1"/>
    <x v="5"/>
    <x v="3"/>
  </r>
  <r>
    <x v="1"/>
    <x v="48"/>
    <x v="1"/>
    <x v="6"/>
    <x v="2434"/>
  </r>
  <r>
    <x v="1"/>
    <x v="48"/>
    <x v="1"/>
    <x v="7"/>
    <x v="2425"/>
  </r>
  <r>
    <x v="1"/>
    <x v="48"/>
    <x v="1"/>
    <x v="8"/>
    <x v="2435"/>
  </r>
  <r>
    <x v="1"/>
    <x v="48"/>
    <x v="1"/>
    <x v="9"/>
    <x v="2436"/>
  </r>
  <r>
    <x v="1"/>
    <x v="48"/>
    <x v="1"/>
    <x v="10"/>
    <x v="2437"/>
  </r>
  <r>
    <x v="1"/>
    <x v="48"/>
    <x v="1"/>
    <x v="11"/>
    <x v="2438"/>
  </r>
  <r>
    <x v="1"/>
    <x v="48"/>
    <x v="1"/>
    <x v="12"/>
    <x v="2439"/>
  </r>
  <r>
    <x v="1"/>
    <x v="48"/>
    <x v="1"/>
    <x v="13"/>
    <x v="620"/>
  </r>
  <r>
    <x v="1"/>
    <x v="48"/>
    <x v="1"/>
    <x v="14"/>
    <x v="2440"/>
  </r>
  <r>
    <x v="1"/>
    <x v="49"/>
    <x v="0"/>
    <x v="0"/>
    <x v="3"/>
  </r>
  <r>
    <x v="1"/>
    <x v="49"/>
    <x v="0"/>
    <x v="1"/>
    <x v="3"/>
  </r>
  <r>
    <x v="1"/>
    <x v="49"/>
    <x v="0"/>
    <x v="2"/>
    <x v="3"/>
  </r>
  <r>
    <x v="1"/>
    <x v="49"/>
    <x v="0"/>
    <x v="3"/>
    <x v="3"/>
  </r>
  <r>
    <x v="1"/>
    <x v="49"/>
    <x v="0"/>
    <x v="4"/>
    <x v="2441"/>
  </r>
  <r>
    <x v="1"/>
    <x v="49"/>
    <x v="0"/>
    <x v="5"/>
    <x v="3"/>
  </r>
  <r>
    <x v="1"/>
    <x v="49"/>
    <x v="0"/>
    <x v="6"/>
    <x v="2442"/>
  </r>
  <r>
    <x v="1"/>
    <x v="49"/>
    <x v="0"/>
    <x v="7"/>
    <x v="3"/>
  </r>
  <r>
    <x v="1"/>
    <x v="49"/>
    <x v="0"/>
    <x v="8"/>
    <x v="584"/>
  </r>
  <r>
    <x v="1"/>
    <x v="49"/>
    <x v="0"/>
    <x v="9"/>
    <x v="2443"/>
  </r>
  <r>
    <x v="1"/>
    <x v="49"/>
    <x v="0"/>
    <x v="10"/>
    <x v="955"/>
  </r>
  <r>
    <x v="1"/>
    <x v="49"/>
    <x v="0"/>
    <x v="11"/>
    <x v="2444"/>
  </r>
  <r>
    <x v="1"/>
    <x v="49"/>
    <x v="0"/>
    <x v="12"/>
    <x v="3"/>
  </r>
  <r>
    <x v="1"/>
    <x v="49"/>
    <x v="0"/>
    <x v="13"/>
    <x v="3"/>
  </r>
  <r>
    <x v="1"/>
    <x v="49"/>
    <x v="0"/>
    <x v="14"/>
    <x v="2445"/>
  </r>
  <r>
    <x v="1"/>
    <x v="49"/>
    <x v="1"/>
    <x v="0"/>
    <x v="3"/>
  </r>
  <r>
    <x v="1"/>
    <x v="49"/>
    <x v="1"/>
    <x v="1"/>
    <x v="3"/>
  </r>
  <r>
    <x v="1"/>
    <x v="49"/>
    <x v="1"/>
    <x v="2"/>
    <x v="3"/>
  </r>
  <r>
    <x v="1"/>
    <x v="49"/>
    <x v="1"/>
    <x v="3"/>
    <x v="3"/>
  </r>
  <r>
    <x v="1"/>
    <x v="49"/>
    <x v="1"/>
    <x v="4"/>
    <x v="2441"/>
  </r>
  <r>
    <x v="1"/>
    <x v="49"/>
    <x v="1"/>
    <x v="5"/>
    <x v="3"/>
  </r>
  <r>
    <x v="1"/>
    <x v="49"/>
    <x v="1"/>
    <x v="6"/>
    <x v="2442"/>
  </r>
  <r>
    <x v="1"/>
    <x v="49"/>
    <x v="1"/>
    <x v="7"/>
    <x v="3"/>
  </r>
  <r>
    <x v="1"/>
    <x v="49"/>
    <x v="1"/>
    <x v="8"/>
    <x v="584"/>
  </r>
  <r>
    <x v="1"/>
    <x v="49"/>
    <x v="1"/>
    <x v="9"/>
    <x v="2443"/>
  </r>
  <r>
    <x v="1"/>
    <x v="49"/>
    <x v="1"/>
    <x v="10"/>
    <x v="955"/>
  </r>
  <r>
    <x v="1"/>
    <x v="49"/>
    <x v="1"/>
    <x v="11"/>
    <x v="2444"/>
  </r>
  <r>
    <x v="1"/>
    <x v="49"/>
    <x v="1"/>
    <x v="12"/>
    <x v="3"/>
  </r>
  <r>
    <x v="1"/>
    <x v="49"/>
    <x v="1"/>
    <x v="13"/>
    <x v="3"/>
  </r>
  <r>
    <x v="1"/>
    <x v="49"/>
    <x v="1"/>
    <x v="14"/>
    <x v="2445"/>
  </r>
  <r>
    <x v="1"/>
    <x v="50"/>
    <x v="0"/>
    <x v="0"/>
    <x v="1650"/>
  </r>
  <r>
    <x v="1"/>
    <x v="50"/>
    <x v="0"/>
    <x v="1"/>
    <x v="2446"/>
  </r>
  <r>
    <x v="1"/>
    <x v="50"/>
    <x v="0"/>
    <x v="2"/>
    <x v="2447"/>
  </r>
  <r>
    <x v="1"/>
    <x v="50"/>
    <x v="0"/>
    <x v="3"/>
    <x v="3"/>
  </r>
  <r>
    <x v="1"/>
    <x v="50"/>
    <x v="0"/>
    <x v="4"/>
    <x v="2448"/>
  </r>
  <r>
    <x v="1"/>
    <x v="50"/>
    <x v="0"/>
    <x v="5"/>
    <x v="2449"/>
  </r>
  <r>
    <x v="1"/>
    <x v="50"/>
    <x v="0"/>
    <x v="6"/>
    <x v="2450"/>
  </r>
  <r>
    <x v="1"/>
    <x v="50"/>
    <x v="0"/>
    <x v="7"/>
    <x v="2451"/>
  </r>
  <r>
    <x v="1"/>
    <x v="50"/>
    <x v="0"/>
    <x v="8"/>
    <x v="2452"/>
  </r>
  <r>
    <x v="1"/>
    <x v="50"/>
    <x v="0"/>
    <x v="9"/>
    <x v="2453"/>
  </r>
  <r>
    <x v="1"/>
    <x v="50"/>
    <x v="0"/>
    <x v="10"/>
    <x v="2454"/>
  </r>
  <r>
    <x v="1"/>
    <x v="50"/>
    <x v="0"/>
    <x v="11"/>
    <x v="2455"/>
  </r>
  <r>
    <x v="1"/>
    <x v="50"/>
    <x v="0"/>
    <x v="12"/>
    <x v="2456"/>
  </r>
  <r>
    <x v="1"/>
    <x v="50"/>
    <x v="0"/>
    <x v="13"/>
    <x v="939"/>
  </r>
  <r>
    <x v="1"/>
    <x v="50"/>
    <x v="0"/>
    <x v="14"/>
    <x v="2457"/>
  </r>
  <r>
    <x v="1"/>
    <x v="50"/>
    <x v="1"/>
    <x v="0"/>
    <x v="2458"/>
  </r>
  <r>
    <x v="1"/>
    <x v="50"/>
    <x v="1"/>
    <x v="1"/>
    <x v="2459"/>
  </r>
  <r>
    <x v="1"/>
    <x v="50"/>
    <x v="1"/>
    <x v="2"/>
    <x v="2460"/>
  </r>
  <r>
    <x v="1"/>
    <x v="50"/>
    <x v="1"/>
    <x v="3"/>
    <x v="3"/>
  </r>
  <r>
    <x v="1"/>
    <x v="50"/>
    <x v="1"/>
    <x v="4"/>
    <x v="2461"/>
  </r>
  <r>
    <x v="1"/>
    <x v="50"/>
    <x v="1"/>
    <x v="5"/>
    <x v="2449"/>
  </r>
  <r>
    <x v="1"/>
    <x v="50"/>
    <x v="1"/>
    <x v="6"/>
    <x v="2462"/>
  </r>
  <r>
    <x v="1"/>
    <x v="50"/>
    <x v="1"/>
    <x v="7"/>
    <x v="2451"/>
  </r>
  <r>
    <x v="1"/>
    <x v="50"/>
    <x v="1"/>
    <x v="8"/>
    <x v="2463"/>
  </r>
  <r>
    <x v="1"/>
    <x v="50"/>
    <x v="1"/>
    <x v="9"/>
    <x v="2464"/>
  </r>
  <r>
    <x v="1"/>
    <x v="50"/>
    <x v="1"/>
    <x v="10"/>
    <x v="2465"/>
  </r>
  <r>
    <x v="1"/>
    <x v="50"/>
    <x v="1"/>
    <x v="11"/>
    <x v="2466"/>
  </r>
  <r>
    <x v="1"/>
    <x v="50"/>
    <x v="1"/>
    <x v="12"/>
    <x v="2467"/>
  </r>
  <r>
    <x v="1"/>
    <x v="50"/>
    <x v="1"/>
    <x v="13"/>
    <x v="2468"/>
  </r>
  <r>
    <x v="1"/>
    <x v="50"/>
    <x v="1"/>
    <x v="14"/>
    <x v="2469"/>
  </r>
  <r>
    <x v="1"/>
    <x v="51"/>
    <x v="0"/>
    <x v="0"/>
    <x v="3"/>
  </r>
  <r>
    <x v="1"/>
    <x v="51"/>
    <x v="0"/>
    <x v="1"/>
    <x v="2470"/>
  </r>
  <r>
    <x v="1"/>
    <x v="51"/>
    <x v="0"/>
    <x v="2"/>
    <x v="2471"/>
  </r>
  <r>
    <x v="1"/>
    <x v="51"/>
    <x v="0"/>
    <x v="3"/>
    <x v="2472"/>
  </r>
  <r>
    <x v="1"/>
    <x v="51"/>
    <x v="0"/>
    <x v="4"/>
    <x v="2473"/>
  </r>
  <r>
    <x v="1"/>
    <x v="51"/>
    <x v="0"/>
    <x v="5"/>
    <x v="2474"/>
  </r>
  <r>
    <x v="1"/>
    <x v="51"/>
    <x v="0"/>
    <x v="6"/>
    <x v="2475"/>
  </r>
  <r>
    <x v="1"/>
    <x v="51"/>
    <x v="0"/>
    <x v="7"/>
    <x v="2476"/>
  </r>
  <r>
    <x v="1"/>
    <x v="51"/>
    <x v="0"/>
    <x v="8"/>
    <x v="2477"/>
  </r>
  <r>
    <x v="1"/>
    <x v="51"/>
    <x v="0"/>
    <x v="9"/>
    <x v="2478"/>
  </r>
  <r>
    <x v="1"/>
    <x v="51"/>
    <x v="0"/>
    <x v="10"/>
    <x v="2479"/>
  </r>
  <r>
    <x v="1"/>
    <x v="51"/>
    <x v="0"/>
    <x v="11"/>
    <x v="2480"/>
  </r>
  <r>
    <x v="1"/>
    <x v="51"/>
    <x v="0"/>
    <x v="12"/>
    <x v="3"/>
  </r>
  <r>
    <x v="1"/>
    <x v="51"/>
    <x v="0"/>
    <x v="13"/>
    <x v="2481"/>
  </r>
  <r>
    <x v="1"/>
    <x v="51"/>
    <x v="0"/>
    <x v="14"/>
    <x v="2482"/>
  </r>
  <r>
    <x v="1"/>
    <x v="51"/>
    <x v="1"/>
    <x v="0"/>
    <x v="2483"/>
  </r>
  <r>
    <x v="1"/>
    <x v="51"/>
    <x v="1"/>
    <x v="1"/>
    <x v="476"/>
  </r>
  <r>
    <x v="1"/>
    <x v="51"/>
    <x v="1"/>
    <x v="2"/>
    <x v="43"/>
  </r>
  <r>
    <x v="1"/>
    <x v="51"/>
    <x v="1"/>
    <x v="3"/>
    <x v="43"/>
  </r>
  <r>
    <x v="1"/>
    <x v="51"/>
    <x v="1"/>
    <x v="4"/>
    <x v="2484"/>
  </r>
  <r>
    <x v="1"/>
    <x v="51"/>
    <x v="1"/>
    <x v="5"/>
    <x v="2474"/>
  </r>
  <r>
    <x v="1"/>
    <x v="51"/>
    <x v="1"/>
    <x v="6"/>
    <x v="2485"/>
  </r>
  <r>
    <x v="1"/>
    <x v="51"/>
    <x v="1"/>
    <x v="7"/>
    <x v="2476"/>
  </r>
  <r>
    <x v="1"/>
    <x v="51"/>
    <x v="1"/>
    <x v="8"/>
    <x v="2486"/>
  </r>
  <r>
    <x v="1"/>
    <x v="51"/>
    <x v="1"/>
    <x v="9"/>
    <x v="2487"/>
  </r>
  <r>
    <x v="1"/>
    <x v="51"/>
    <x v="1"/>
    <x v="10"/>
    <x v="2488"/>
  </r>
  <r>
    <x v="1"/>
    <x v="51"/>
    <x v="1"/>
    <x v="11"/>
    <x v="2489"/>
  </r>
  <r>
    <x v="1"/>
    <x v="51"/>
    <x v="1"/>
    <x v="12"/>
    <x v="2490"/>
  </r>
  <r>
    <x v="1"/>
    <x v="51"/>
    <x v="1"/>
    <x v="13"/>
    <x v="2491"/>
  </r>
  <r>
    <x v="1"/>
    <x v="51"/>
    <x v="1"/>
    <x v="14"/>
    <x v="2492"/>
  </r>
  <r>
    <x v="1"/>
    <x v="52"/>
    <x v="0"/>
    <x v="0"/>
    <x v="2493"/>
  </r>
  <r>
    <x v="1"/>
    <x v="52"/>
    <x v="0"/>
    <x v="1"/>
    <x v="2494"/>
  </r>
  <r>
    <x v="1"/>
    <x v="52"/>
    <x v="0"/>
    <x v="2"/>
    <x v="2495"/>
  </r>
  <r>
    <x v="1"/>
    <x v="52"/>
    <x v="0"/>
    <x v="3"/>
    <x v="1065"/>
  </r>
  <r>
    <x v="1"/>
    <x v="52"/>
    <x v="0"/>
    <x v="4"/>
    <x v="2496"/>
  </r>
  <r>
    <x v="1"/>
    <x v="52"/>
    <x v="0"/>
    <x v="5"/>
    <x v="2497"/>
  </r>
  <r>
    <x v="1"/>
    <x v="52"/>
    <x v="0"/>
    <x v="6"/>
    <x v="2498"/>
  </r>
  <r>
    <x v="1"/>
    <x v="52"/>
    <x v="0"/>
    <x v="7"/>
    <x v="2499"/>
  </r>
  <r>
    <x v="1"/>
    <x v="52"/>
    <x v="0"/>
    <x v="8"/>
    <x v="2500"/>
  </r>
  <r>
    <x v="1"/>
    <x v="52"/>
    <x v="0"/>
    <x v="9"/>
    <x v="2501"/>
  </r>
  <r>
    <x v="1"/>
    <x v="52"/>
    <x v="0"/>
    <x v="10"/>
    <x v="2502"/>
  </r>
  <r>
    <x v="1"/>
    <x v="52"/>
    <x v="0"/>
    <x v="11"/>
    <x v="2503"/>
  </r>
  <r>
    <x v="1"/>
    <x v="52"/>
    <x v="0"/>
    <x v="12"/>
    <x v="2504"/>
  </r>
  <r>
    <x v="1"/>
    <x v="52"/>
    <x v="0"/>
    <x v="13"/>
    <x v="2505"/>
  </r>
  <r>
    <x v="1"/>
    <x v="52"/>
    <x v="0"/>
    <x v="14"/>
    <x v="2506"/>
  </r>
  <r>
    <x v="1"/>
    <x v="52"/>
    <x v="1"/>
    <x v="0"/>
    <x v="2507"/>
  </r>
  <r>
    <x v="1"/>
    <x v="52"/>
    <x v="1"/>
    <x v="1"/>
    <x v="2508"/>
  </r>
  <r>
    <x v="1"/>
    <x v="52"/>
    <x v="1"/>
    <x v="2"/>
    <x v="2509"/>
  </r>
  <r>
    <x v="1"/>
    <x v="52"/>
    <x v="1"/>
    <x v="3"/>
    <x v="2510"/>
  </r>
  <r>
    <x v="1"/>
    <x v="52"/>
    <x v="1"/>
    <x v="4"/>
    <x v="2511"/>
  </r>
  <r>
    <x v="1"/>
    <x v="52"/>
    <x v="1"/>
    <x v="5"/>
    <x v="2512"/>
  </r>
  <r>
    <x v="1"/>
    <x v="52"/>
    <x v="1"/>
    <x v="6"/>
    <x v="2513"/>
  </r>
  <r>
    <x v="1"/>
    <x v="52"/>
    <x v="1"/>
    <x v="7"/>
    <x v="2499"/>
  </r>
  <r>
    <x v="1"/>
    <x v="52"/>
    <x v="1"/>
    <x v="8"/>
    <x v="2514"/>
  </r>
  <r>
    <x v="1"/>
    <x v="52"/>
    <x v="1"/>
    <x v="9"/>
    <x v="2515"/>
  </r>
  <r>
    <x v="1"/>
    <x v="52"/>
    <x v="1"/>
    <x v="10"/>
    <x v="2516"/>
  </r>
  <r>
    <x v="1"/>
    <x v="52"/>
    <x v="1"/>
    <x v="11"/>
    <x v="2517"/>
  </r>
  <r>
    <x v="1"/>
    <x v="52"/>
    <x v="1"/>
    <x v="12"/>
    <x v="2518"/>
  </r>
  <r>
    <x v="1"/>
    <x v="52"/>
    <x v="1"/>
    <x v="13"/>
    <x v="2519"/>
  </r>
  <r>
    <x v="1"/>
    <x v="52"/>
    <x v="1"/>
    <x v="14"/>
    <x v="2520"/>
  </r>
  <r>
    <x v="1"/>
    <x v="53"/>
    <x v="0"/>
    <x v="0"/>
    <x v="3"/>
  </r>
  <r>
    <x v="1"/>
    <x v="53"/>
    <x v="0"/>
    <x v="1"/>
    <x v="3"/>
  </r>
  <r>
    <x v="1"/>
    <x v="53"/>
    <x v="0"/>
    <x v="2"/>
    <x v="2521"/>
  </r>
  <r>
    <x v="1"/>
    <x v="53"/>
    <x v="0"/>
    <x v="3"/>
    <x v="3"/>
  </r>
  <r>
    <x v="1"/>
    <x v="53"/>
    <x v="0"/>
    <x v="4"/>
    <x v="2522"/>
  </r>
  <r>
    <x v="1"/>
    <x v="53"/>
    <x v="0"/>
    <x v="5"/>
    <x v="3"/>
  </r>
  <r>
    <x v="1"/>
    <x v="53"/>
    <x v="0"/>
    <x v="6"/>
    <x v="2523"/>
  </r>
  <r>
    <x v="1"/>
    <x v="53"/>
    <x v="0"/>
    <x v="7"/>
    <x v="2524"/>
  </r>
  <r>
    <x v="1"/>
    <x v="53"/>
    <x v="0"/>
    <x v="8"/>
    <x v="2525"/>
  </r>
  <r>
    <x v="1"/>
    <x v="53"/>
    <x v="0"/>
    <x v="9"/>
    <x v="2526"/>
  </r>
  <r>
    <x v="1"/>
    <x v="53"/>
    <x v="0"/>
    <x v="10"/>
    <x v="2527"/>
  </r>
  <r>
    <x v="1"/>
    <x v="53"/>
    <x v="0"/>
    <x v="11"/>
    <x v="2528"/>
  </r>
  <r>
    <x v="1"/>
    <x v="53"/>
    <x v="0"/>
    <x v="12"/>
    <x v="3"/>
  </r>
  <r>
    <x v="1"/>
    <x v="53"/>
    <x v="0"/>
    <x v="13"/>
    <x v="2529"/>
  </r>
  <r>
    <x v="1"/>
    <x v="53"/>
    <x v="0"/>
    <x v="14"/>
    <x v="2530"/>
  </r>
  <r>
    <x v="1"/>
    <x v="53"/>
    <x v="1"/>
    <x v="0"/>
    <x v="3"/>
  </r>
  <r>
    <x v="1"/>
    <x v="53"/>
    <x v="1"/>
    <x v="1"/>
    <x v="3"/>
  </r>
  <r>
    <x v="1"/>
    <x v="53"/>
    <x v="1"/>
    <x v="2"/>
    <x v="2531"/>
  </r>
  <r>
    <x v="1"/>
    <x v="53"/>
    <x v="1"/>
    <x v="3"/>
    <x v="3"/>
  </r>
  <r>
    <x v="1"/>
    <x v="53"/>
    <x v="1"/>
    <x v="4"/>
    <x v="2532"/>
  </r>
  <r>
    <x v="1"/>
    <x v="53"/>
    <x v="1"/>
    <x v="5"/>
    <x v="3"/>
  </r>
  <r>
    <x v="1"/>
    <x v="53"/>
    <x v="1"/>
    <x v="6"/>
    <x v="2533"/>
  </r>
  <r>
    <x v="1"/>
    <x v="53"/>
    <x v="1"/>
    <x v="7"/>
    <x v="2524"/>
  </r>
  <r>
    <x v="1"/>
    <x v="53"/>
    <x v="1"/>
    <x v="8"/>
    <x v="2534"/>
  </r>
  <r>
    <x v="1"/>
    <x v="53"/>
    <x v="1"/>
    <x v="9"/>
    <x v="2526"/>
  </r>
  <r>
    <x v="1"/>
    <x v="53"/>
    <x v="1"/>
    <x v="10"/>
    <x v="2535"/>
  </r>
  <r>
    <x v="1"/>
    <x v="53"/>
    <x v="1"/>
    <x v="11"/>
    <x v="2536"/>
  </r>
  <r>
    <x v="1"/>
    <x v="53"/>
    <x v="1"/>
    <x v="12"/>
    <x v="3"/>
  </r>
  <r>
    <x v="1"/>
    <x v="53"/>
    <x v="1"/>
    <x v="13"/>
    <x v="2537"/>
  </r>
  <r>
    <x v="1"/>
    <x v="53"/>
    <x v="1"/>
    <x v="14"/>
    <x v="2538"/>
  </r>
  <r>
    <x v="1"/>
    <x v="54"/>
    <x v="0"/>
    <x v="0"/>
    <x v="3"/>
  </r>
  <r>
    <x v="1"/>
    <x v="54"/>
    <x v="0"/>
    <x v="1"/>
    <x v="2539"/>
  </r>
  <r>
    <x v="1"/>
    <x v="54"/>
    <x v="0"/>
    <x v="2"/>
    <x v="2540"/>
  </r>
  <r>
    <x v="1"/>
    <x v="54"/>
    <x v="0"/>
    <x v="3"/>
    <x v="3"/>
  </r>
  <r>
    <x v="1"/>
    <x v="54"/>
    <x v="0"/>
    <x v="4"/>
    <x v="2541"/>
  </r>
  <r>
    <x v="1"/>
    <x v="54"/>
    <x v="0"/>
    <x v="5"/>
    <x v="3"/>
  </r>
  <r>
    <x v="1"/>
    <x v="54"/>
    <x v="0"/>
    <x v="6"/>
    <x v="2542"/>
  </r>
  <r>
    <x v="1"/>
    <x v="54"/>
    <x v="0"/>
    <x v="7"/>
    <x v="3"/>
  </r>
  <r>
    <x v="1"/>
    <x v="54"/>
    <x v="0"/>
    <x v="8"/>
    <x v="2543"/>
  </r>
  <r>
    <x v="1"/>
    <x v="54"/>
    <x v="0"/>
    <x v="9"/>
    <x v="2544"/>
  </r>
  <r>
    <x v="1"/>
    <x v="54"/>
    <x v="0"/>
    <x v="10"/>
    <x v="1063"/>
  </r>
  <r>
    <x v="1"/>
    <x v="54"/>
    <x v="0"/>
    <x v="11"/>
    <x v="2545"/>
  </r>
  <r>
    <x v="1"/>
    <x v="54"/>
    <x v="0"/>
    <x v="12"/>
    <x v="3"/>
  </r>
  <r>
    <x v="1"/>
    <x v="54"/>
    <x v="0"/>
    <x v="13"/>
    <x v="2546"/>
  </r>
  <r>
    <x v="1"/>
    <x v="54"/>
    <x v="0"/>
    <x v="14"/>
    <x v="2547"/>
  </r>
  <r>
    <x v="1"/>
    <x v="54"/>
    <x v="1"/>
    <x v="0"/>
    <x v="3"/>
  </r>
  <r>
    <x v="1"/>
    <x v="54"/>
    <x v="1"/>
    <x v="1"/>
    <x v="2548"/>
  </r>
  <r>
    <x v="1"/>
    <x v="54"/>
    <x v="1"/>
    <x v="2"/>
    <x v="2540"/>
  </r>
  <r>
    <x v="1"/>
    <x v="54"/>
    <x v="1"/>
    <x v="3"/>
    <x v="3"/>
  </r>
  <r>
    <x v="1"/>
    <x v="54"/>
    <x v="1"/>
    <x v="4"/>
    <x v="2549"/>
  </r>
  <r>
    <x v="1"/>
    <x v="54"/>
    <x v="1"/>
    <x v="5"/>
    <x v="3"/>
  </r>
  <r>
    <x v="1"/>
    <x v="54"/>
    <x v="1"/>
    <x v="6"/>
    <x v="2550"/>
  </r>
  <r>
    <x v="1"/>
    <x v="54"/>
    <x v="1"/>
    <x v="7"/>
    <x v="3"/>
  </r>
  <r>
    <x v="1"/>
    <x v="54"/>
    <x v="1"/>
    <x v="8"/>
    <x v="2543"/>
  </r>
  <r>
    <x v="1"/>
    <x v="54"/>
    <x v="1"/>
    <x v="9"/>
    <x v="2544"/>
  </r>
  <r>
    <x v="1"/>
    <x v="54"/>
    <x v="1"/>
    <x v="10"/>
    <x v="2551"/>
  </r>
  <r>
    <x v="1"/>
    <x v="54"/>
    <x v="1"/>
    <x v="11"/>
    <x v="2552"/>
  </r>
  <r>
    <x v="1"/>
    <x v="54"/>
    <x v="1"/>
    <x v="12"/>
    <x v="3"/>
  </r>
  <r>
    <x v="1"/>
    <x v="54"/>
    <x v="1"/>
    <x v="13"/>
    <x v="2546"/>
  </r>
  <r>
    <x v="1"/>
    <x v="54"/>
    <x v="1"/>
    <x v="14"/>
    <x v="2553"/>
  </r>
  <r>
    <x v="1"/>
    <x v="55"/>
    <x v="0"/>
    <x v="0"/>
    <x v="3"/>
  </r>
  <r>
    <x v="1"/>
    <x v="55"/>
    <x v="0"/>
    <x v="1"/>
    <x v="2554"/>
  </r>
  <r>
    <x v="1"/>
    <x v="55"/>
    <x v="0"/>
    <x v="2"/>
    <x v="2555"/>
  </r>
  <r>
    <x v="1"/>
    <x v="55"/>
    <x v="0"/>
    <x v="3"/>
    <x v="3"/>
  </r>
  <r>
    <x v="1"/>
    <x v="55"/>
    <x v="0"/>
    <x v="4"/>
    <x v="2556"/>
  </r>
  <r>
    <x v="1"/>
    <x v="55"/>
    <x v="0"/>
    <x v="5"/>
    <x v="2557"/>
  </r>
  <r>
    <x v="1"/>
    <x v="55"/>
    <x v="0"/>
    <x v="6"/>
    <x v="2558"/>
  </r>
  <r>
    <x v="1"/>
    <x v="55"/>
    <x v="0"/>
    <x v="7"/>
    <x v="2510"/>
  </r>
  <r>
    <x v="1"/>
    <x v="55"/>
    <x v="0"/>
    <x v="8"/>
    <x v="2559"/>
  </r>
  <r>
    <x v="1"/>
    <x v="55"/>
    <x v="0"/>
    <x v="9"/>
    <x v="2560"/>
  </r>
  <r>
    <x v="1"/>
    <x v="55"/>
    <x v="0"/>
    <x v="10"/>
    <x v="2561"/>
  </r>
  <r>
    <x v="1"/>
    <x v="55"/>
    <x v="0"/>
    <x v="11"/>
    <x v="2562"/>
  </r>
  <r>
    <x v="1"/>
    <x v="55"/>
    <x v="0"/>
    <x v="12"/>
    <x v="3"/>
  </r>
  <r>
    <x v="1"/>
    <x v="55"/>
    <x v="0"/>
    <x v="13"/>
    <x v="1065"/>
  </r>
  <r>
    <x v="1"/>
    <x v="55"/>
    <x v="0"/>
    <x v="14"/>
    <x v="2563"/>
  </r>
  <r>
    <x v="1"/>
    <x v="55"/>
    <x v="1"/>
    <x v="0"/>
    <x v="3"/>
  </r>
  <r>
    <x v="1"/>
    <x v="55"/>
    <x v="1"/>
    <x v="1"/>
    <x v="2564"/>
  </r>
  <r>
    <x v="1"/>
    <x v="55"/>
    <x v="1"/>
    <x v="2"/>
    <x v="43"/>
  </r>
  <r>
    <x v="1"/>
    <x v="55"/>
    <x v="1"/>
    <x v="3"/>
    <x v="3"/>
  </r>
  <r>
    <x v="1"/>
    <x v="55"/>
    <x v="1"/>
    <x v="4"/>
    <x v="2565"/>
  </r>
  <r>
    <x v="1"/>
    <x v="55"/>
    <x v="1"/>
    <x v="5"/>
    <x v="2557"/>
  </r>
  <r>
    <x v="1"/>
    <x v="55"/>
    <x v="1"/>
    <x v="6"/>
    <x v="75"/>
  </r>
  <r>
    <x v="1"/>
    <x v="55"/>
    <x v="1"/>
    <x v="7"/>
    <x v="2510"/>
  </r>
  <r>
    <x v="1"/>
    <x v="55"/>
    <x v="1"/>
    <x v="8"/>
    <x v="2566"/>
  </r>
  <r>
    <x v="1"/>
    <x v="55"/>
    <x v="1"/>
    <x v="9"/>
    <x v="2560"/>
  </r>
  <r>
    <x v="1"/>
    <x v="55"/>
    <x v="1"/>
    <x v="10"/>
    <x v="2567"/>
  </r>
  <r>
    <x v="1"/>
    <x v="55"/>
    <x v="1"/>
    <x v="11"/>
    <x v="2568"/>
  </r>
  <r>
    <x v="1"/>
    <x v="55"/>
    <x v="1"/>
    <x v="12"/>
    <x v="3"/>
  </r>
  <r>
    <x v="1"/>
    <x v="55"/>
    <x v="1"/>
    <x v="13"/>
    <x v="2569"/>
  </r>
  <r>
    <x v="1"/>
    <x v="55"/>
    <x v="1"/>
    <x v="14"/>
    <x v="2570"/>
  </r>
  <r>
    <x v="1"/>
    <x v="56"/>
    <x v="0"/>
    <x v="0"/>
    <x v="3"/>
  </r>
  <r>
    <x v="1"/>
    <x v="56"/>
    <x v="0"/>
    <x v="1"/>
    <x v="2571"/>
  </r>
  <r>
    <x v="1"/>
    <x v="56"/>
    <x v="0"/>
    <x v="2"/>
    <x v="2572"/>
  </r>
  <r>
    <x v="1"/>
    <x v="56"/>
    <x v="0"/>
    <x v="3"/>
    <x v="3"/>
  </r>
  <r>
    <x v="1"/>
    <x v="56"/>
    <x v="0"/>
    <x v="4"/>
    <x v="2573"/>
  </r>
  <r>
    <x v="1"/>
    <x v="56"/>
    <x v="0"/>
    <x v="5"/>
    <x v="2574"/>
  </r>
  <r>
    <x v="1"/>
    <x v="56"/>
    <x v="0"/>
    <x v="6"/>
    <x v="2575"/>
  </r>
  <r>
    <x v="1"/>
    <x v="56"/>
    <x v="0"/>
    <x v="7"/>
    <x v="3"/>
  </r>
  <r>
    <x v="1"/>
    <x v="56"/>
    <x v="0"/>
    <x v="8"/>
    <x v="2576"/>
  </r>
  <r>
    <x v="1"/>
    <x v="56"/>
    <x v="0"/>
    <x v="9"/>
    <x v="2577"/>
  </r>
  <r>
    <x v="1"/>
    <x v="56"/>
    <x v="0"/>
    <x v="10"/>
    <x v="2578"/>
  </r>
  <r>
    <x v="1"/>
    <x v="56"/>
    <x v="0"/>
    <x v="11"/>
    <x v="2579"/>
  </r>
  <r>
    <x v="1"/>
    <x v="56"/>
    <x v="0"/>
    <x v="12"/>
    <x v="3"/>
  </r>
  <r>
    <x v="1"/>
    <x v="56"/>
    <x v="0"/>
    <x v="13"/>
    <x v="2580"/>
  </r>
  <r>
    <x v="1"/>
    <x v="56"/>
    <x v="0"/>
    <x v="14"/>
    <x v="1800"/>
  </r>
  <r>
    <x v="1"/>
    <x v="56"/>
    <x v="1"/>
    <x v="0"/>
    <x v="3"/>
  </r>
  <r>
    <x v="1"/>
    <x v="56"/>
    <x v="1"/>
    <x v="1"/>
    <x v="2581"/>
  </r>
  <r>
    <x v="1"/>
    <x v="56"/>
    <x v="1"/>
    <x v="2"/>
    <x v="2582"/>
  </r>
  <r>
    <x v="1"/>
    <x v="56"/>
    <x v="1"/>
    <x v="3"/>
    <x v="3"/>
  </r>
  <r>
    <x v="1"/>
    <x v="56"/>
    <x v="1"/>
    <x v="4"/>
    <x v="2583"/>
  </r>
  <r>
    <x v="1"/>
    <x v="56"/>
    <x v="1"/>
    <x v="5"/>
    <x v="2574"/>
  </r>
  <r>
    <x v="1"/>
    <x v="56"/>
    <x v="1"/>
    <x v="6"/>
    <x v="861"/>
  </r>
  <r>
    <x v="1"/>
    <x v="56"/>
    <x v="1"/>
    <x v="7"/>
    <x v="3"/>
  </r>
  <r>
    <x v="1"/>
    <x v="56"/>
    <x v="1"/>
    <x v="8"/>
    <x v="2584"/>
  </r>
  <r>
    <x v="1"/>
    <x v="56"/>
    <x v="1"/>
    <x v="9"/>
    <x v="2577"/>
  </r>
  <r>
    <x v="1"/>
    <x v="56"/>
    <x v="1"/>
    <x v="10"/>
    <x v="2585"/>
  </r>
  <r>
    <x v="1"/>
    <x v="56"/>
    <x v="1"/>
    <x v="11"/>
    <x v="2586"/>
  </r>
  <r>
    <x v="1"/>
    <x v="56"/>
    <x v="1"/>
    <x v="12"/>
    <x v="3"/>
  </r>
  <r>
    <x v="1"/>
    <x v="56"/>
    <x v="1"/>
    <x v="13"/>
    <x v="2580"/>
  </r>
  <r>
    <x v="1"/>
    <x v="56"/>
    <x v="1"/>
    <x v="14"/>
    <x v="2587"/>
  </r>
  <r>
    <x v="1"/>
    <x v="57"/>
    <x v="0"/>
    <x v="0"/>
    <x v="3"/>
  </r>
  <r>
    <x v="1"/>
    <x v="57"/>
    <x v="0"/>
    <x v="1"/>
    <x v="2588"/>
  </r>
  <r>
    <x v="1"/>
    <x v="57"/>
    <x v="0"/>
    <x v="2"/>
    <x v="2589"/>
  </r>
  <r>
    <x v="1"/>
    <x v="57"/>
    <x v="0"/>
    <x v="3"/>
    <x v="3"/>
  </r>
  <r>
    <x v="1"/>
    <x v="57"/>
    <x v="0"/>
    <x v="4"/>
    <x v="2590"/>
  </r>
  <r>
    <x v="1"/>
    <x v="57"/>
    <x v="0"/>
    <x v="5"/>
    <x v="3"/>
  </r>
  <r>
    <x v="1"/>
    <x v="57"/>
    <x v="0"/>
    <x v="6"/>
    <x v="2591"/>
  </r>
  <r>
    <x v="1"/>
    <x v="57"/>
    <x v="0"/>
    <x v="7"/>
    <x v="2592"/>
  </r>
  <r>
    <x v="1"/>
    <x v="57"/>
    <x v="0"/>
    <x v="8"/>
    <x v="2593"/>
  </r>
  <r>
    <x v="1"/>
    <x v="57"/>
    <x v="0"/>
    <x v="9"/>
    <x v="2594"/>
  </r>
  <r>
    <x v="1"/>
    <x v="57"/>
    <x v="0"/>
    <x v="10"/>
    <x v="2595"/>
  </r>
  <r>
    <x v="1"/>
    <x v="57"/>
    <x v="0"/>
    <x v="11"/>
    <x v="2596"/>
  </r>
  <r>
    <x v="1"/>
    <x v="57"/>
    <x v="0"/>
    <x v="12"/>
    <x v="3"/>
  </r>
  <r>
    <x v="1"/>
    <x v="57"/>
    <x v="0"/>
    <x v="13"/>
    <x v="2597"/>
  </r>
  <r>
    <x v="1"/>
    <x v="57"/>
    <x v="0"/>
    <x v="14"/>
    <x v="2598"/>
  </r>
  <r>
    <x v="1"/>
    <x v="57"/>
    <x v="1"/>
    <x v="0"/>
    <x v="2591"/>
  </r>
  <r>
    <x v="1"/>
    <x v="57"/>
    <x v="1"/>
    <x v="1"/>
    <x v="2599"/>
  </r>
  <r>
    <x v="1"/>
    <x v="57"/>
    <x v="1"/>
    <x v="2"/>
    <x v="2600"/>
  </r>
  <r>
    <x v="1"/>
    <x v="57"/>
    <x v="1"/>
    <x v="3"/>
    <x v="3"/>
  </r>
  <r>
    <x v="1"/>
    <x v="57"/>
    <x v="1"/>
    <x v="4"/>
    <x v="2601"/>
  </r>
  <r>
    <x v="1"/>
    <x v="57"/>
    <x v="1"/>
    <x v="5"/>
    <x v="3"/>
  </r>
  <r>
    <x v="1"/>
    <x v="57"/>
    <x v="1"/>
    <x v="6"/>
    <x v="2602"/>
  </r>
  <r>
    <x v="1"/>
    <x v="57"/>
    <x v="1"/>
    <x v="7"/>
    <x v="2592"/>
  </r>
  <r>
    <x v="1"/>
    <x v="57"/>
    <x v="1"/>
    <x v="8"/>
    <x v="2603"/>
  </r>
  <r>
    <x v="1"/>
    <x v="57"/>
    <x v="1"/>
    <x v="9"/>
    <x v="2594"/>
  </r>
  <r>
    <x v="1"/>
    <x v="57"/>
    <x v="1"/>
    <x v="10"/>
    <x v="2604"/>
  </r>
  <r>
    <x v="1"/>
    <x v="57"/>
    <x v="1"/>
    <x v="11"/>
    <x v="371"/>
  </r>
  <r>
    <x v="1"/>
    <x v="57"/>
    <x v="1"/>
    <x v="12"/>
    <x v="2605"/>
  </r>
  <r>
    <x v="1"/>
    <x v="57"/>
    <x v="1"/>
    <x v="13"/>
    <x v="2597"/>
  </r>
  <r>
    <x v="1"/>
    <x v="57"/>
    <x v="1"/>
    <x v="14"/>
    <x v="2606"/>
  </r>
  <r>
    <x v="1"/>
    <x v="58"/>
    <x v="0"/>
    <x v="0"/>
    <x v="2607"/>
  </r>
  <r>
    <x v="1"/>
    <x v="58"/>
    <x v="0"/>
    <x v="1"/>
    <x v="2608"/>
  </r>
  <r>
    <x v="1"/>
    <x v="58"/>
    <x v="0"/>
    <x v="2"/>
    <x v="2609"/>
  </r>
  <r>
    <x v="1"/>
    <x v="58"/>
    <x v="0"/>
    <x v="3"/>
    <x v="3"/>
  </r>
  <r>
    <x v="1"/>
    <x v="58"/>
    <x v="0"/>
    <x v="4"/>
    <x v="2610"/>
  </r>
  <r>
    <x v="1"/>
    <x v="58"/>
    <x v="0"/>
    <x v="5"/>
    <x v="2611"/>
  </r>
  <r>
    <x v="1"/>
    <x v="58"/>
    <x v="0"/>
    <x v="6"/>
    <x v="2612"/>
  </r>
  <r>
    <x v="1"/>
    <x v="58"/>
    <x v="0"/>
    <x v="7"/>
    <x v="2613"/>
  </r>
  <r>
    <x v="1"/>
    <x v="58"/>
    <x v="0"/>
    <x v="8"/>
    <x v="2614"/>
  </r>
  <r>
    <x v="1"/>
    <x v="58"/>
    <x v="0"/>
    <x v="9"/>
    <x v="2615"/>
  </r>
  <r>
    <x v="1"/>
    <x v="58"/>
    <x v="0"/>
    <x v="10"/>
    <x v="2616"/>
  </r>
  <r>
    <x v="1"/>
    <x v="58"/>
    <x v="0"/>
    <x v="11"/>
    <x v="2617"/>
  </r>
  <r>
    <x v="1"/>
    <x v="58"/>
    <x v="0"/>
    <x v="12"/>
    <x v="2618"/>
  </r>
  <r>
    <x v="1"/>
    <x v="58"/>
    <x v="0"/>
    <x v="13"/>
    <x v="2619"/>
  </r>
  <r>
    <x v="1"/>
    <x v="58"/>
    <x v="0"/>
    <x v="14"/>
    <x v="2620"/>
  </r>
  <r>
    <x v="1"/>
    <x v="58"/>
    <x v="1"/>
    <x v="0"/>
    <x v="2621"/>
  </r>
  <r>
    <x v="1"/>
    <x v="58"/>
    <x v="1"/>
    <x v="1"/>
    <x v="2622"/>
  </r>
  <r>
    <x v="1"/>
    <x v="58"/>
    <x v="1"/>
    <x v="2"/>
    <x v="2623"/>
  </r>
  <r>
    <x v="1"/>
    <x v="58"/>
    <x v="1"/>
    <x v="3"/>
    <x v="43"/>
  </r>
  <r>
    <x v="1"/>
    <x v="58"/>
    <x v="1"/>
    <x v="4"/>
    <x v="2624"/>
  </r>
  <r>
    <x v="1"/>
    <x v="58"/>
    <x v="1"/>
    <x v="5"/>
    <x v="2625"/>
  </r>
  <r>
    <x v="1"/>
    <x v="58"/>
    <x v="1"/>
    <x v="6"/>
    <x v="2626"/>
  </r>
  <r>
    <x v="1"/>
    <x v="58"/>
    <x v="1"/>
    <x v="7"/>
    <x v="2627"/>
  </r>
  <r>
    <x v="1"/>
    <x v="58"/>
    <x v="1"/>
    <x v="8"/>
    <x v="2628"/>
  </r>
  <r>
    <x v="1"/>
    <x v="58"/>
    <x v="1"/>
    <x v="9"/>
    <x v="2629"/>
  </r>
  <r>
    <x v="1"/>
    <x v="58"/>
    <x v="1"/>
    <x v="10"/>
    <x v="2630"/>
  </r>
  <r>
    <x v="1"/>
    <x v="58"/>
    <x v="1"/>
    <x v="11"/>
    <x v="2631"/>
  </r>
  <r>
    <x v="1"/>
    <x v="58"/>
    <x v="1"/>
    <x v="12"/>
    <x v="2632"/>
  </r>
  <r>
    <x v="1"/>
    <x v="58"/>
    <x v="1"/>
    <x v="13"/>
    <x v="2633"/>
  </r>
  <r>
    <x v="1"/>
    <x v="58"/>
    <x v="1"/>
    <x v="14"/>
    <x v="2634"/>
  </r>
  <r>
    <x v="1"/>
    <x v="59"/>
    <x v="0"/>
    <x v="0"/>
    <x v="3"/>
  </r>
  <r>
    <x v="1"/>
    <x v="59"/>
    <x v="0"/>
    <x v="1"/>
    <x v="2635"/>
  </r>
  <r>
    <x v="1"/>
    <x v="59"/>
    <x v="0"/>
    <x v="2"/>
    <x v="115"/>
  </r>
  <r>
    <x v="1"/>
    <x v="59"/>
    <x v="0"/>
    <x v="3"/>
    <x v="3"/>
  </r>
  <r>
    <x v="1"/>
    <x v="59"/>
    <x v="0"/>
    <x v="4"/>
    <x v="2636"/>
  </r>
  <r>
    <x v="1"/>
    <x v="59"/>
    <x v="0"/>
    <x v="5"/>
    <x v="2637"/>
  </r>
  <r>
    <x v="1"/>
    <x v="59"/>
    <x v="0"/>
    <x v="6"/>
    <x v="2638"/>
  </r>
  <r>
    <x v="1"/>
    <x v="59"/>
    <x v="0"/>
    <x v="7"/>
    <x v="3"/>
  </r>
  <r>
    <x v="1"/>
    <x v="59"/>
    <x v="0"/>
    <x v="8"/>
    <x v="2639"/>
  </r>
  <r>
    <x v="1"/>
    <x v="59"/>
    <x v="0"/>
    <x v="9"/>
    <x v="2640"/>
  </r>
  <r>
    <x v="1"/>
    <x v="59"/>
    <x v="0"/>
    <x v="10"/>
    <x v="2641"/>
  </r>
  <r>
    <x v="1"/>
    <x v="59"/>
    <x v="0"/>
    <x v="11"/>
    <x v="2642"/>
  </r>
  <r>
    <x v="1"/>
    <x v="59"/>
    <x v="0"/>
    <x v="12"/>
    <x v="2643"/>
  </r>
  <r>
    <x v="1"/>
    <x v="59"/>
    <x v="0"/>
    <x v="13"/>
    <x v="2644"/>
  </r>
  <r>
    <x v="1"/>
    <x v="59"/>
    <x v="0"/>
    <x v="14"/>
    <x v="2645"/>
  </r>
  <r>
    <x v="1"/>
    <x v="59"/>
    <x v="1"/>
    <x v="0"/>
    <x v="3"/>
  </r>
  <r>
    <x v="1"/>
    <x v="59"/>
    <x v="1"/>
    <x v="1"/>
    <x v="2635"/>
  </r>
  <r>
    <x v="1"/>
    <x v="59"/>
    <x v="1"/>
    <x v="2"/>
    <x v="2646"/>
  </r>
  <r>
    <x v="1"/>
    <x v="59"/>
    <x v="1"/>
    <x v="3"/>
    <x v="3"/>
  </r>
  <r>
    <x v="1"/>
    <x v="59"/>
    <x v="1"/>
    <x v="4"/>
    <x v="2647"/>
  </r>
  <r>
    <x v="1"/>
    <x v="59"/>
    <x v="1"/>
    <x v="5"/>
    <x v="2648"/>
  </r>
  <r>
    <x v="1"/>
    <x v="59"/>
    <x v="1"/>
    <x v="6"/>
    <x v="2649"/>
  </r>
  <r>
    <x v="1"/>
    <x v="59"/>
    <x v="1"/>
    <x v="7"/>
    <x v="3"/>
  </r>
  <r>
    <x v="1"/>
    <x v="59"/>
    <x v="1"/>
    <x v="8"/>
    <x v="2639"/>
  </r>
  <r>
    <x v="1"/>
    <x v="59"/>
    <x v="1"/>
    <x v="9"/>
    <x v="2650"/>
  </r>
  <r>
    <x v="1"/>
    <x v="59"/>
    <x v="1"/>
    <x v="10"/>
    <x v="2651"/>
  </r>
  <r>
    <x v="1"/>
    <x v="59"/>
    <x v="1"/>
    <x v="11"/>
    <x v="2652"/>
  </r>
  <r>
    <x v="1"/>
    <x v="59"/>
    <x v="1"/>
    <x v="12"/>
    <x v="2643"/>
  </r>
  <r>
    <x v="1"/>
    <x v="59"/>
    <x v="1"/>
    <x v="13"/>
    <x v="2644"/>
  </r>
  <r>
    <x v="1"/>
    <x v="59"/>
    <x v="1"/>
    <x v="14"/>
    <x v="2653"/>
  </r>
  <r>
    <x v="1"/>
    <x v="60"/>
    <x v="0"/>
    <x v="0"/>
    <x v="3"/>
  </r>
  <r>
    <x v="1"/>
    <x v="60"/>
    <x v="0"/>
    <x v="1"/>
    <x v="2654"/>
  </r>
  <r>
    <x v="1"/>
    <x v="60"/>
    <x v="0"/>
    <x v="2"/>
    <x v="2655"/>
  </r>
  <r>
    <x v="1"/>
    <x v="60"/>
    <x v="0"/>
    <x v="3"/>
    <x v="3"/>
  </r>
  <r>
    <x v="1"/>
    <x v="60"/>
    <x v="0"/>
    <x v="4"/>
    <x v="2656"/>
  </r>
  <r>
    <x v="1"/>
    <x v="60"/>
    <x v="0"/>
    <x v="5"/>
    <x v="2657"/>
  </r>
  <r>
    <x v="1"/>
    <x v="60"/>
    <x v="0"/>
    <x v="6"/>
    <x v="2658"/>
  </r>
  <r>
    <x v="1"/>
    <x v="60"/>
    <x v="0"/>
    <x v="7"/>
    <x v="2659"/>
  </r>
  <r>
    <x v="1"/>
    <x v="60"/>
    <x v="0"/>
    <x v="8"/>
    <x v="2660"/>
  </r>
  <r>
    <x v="1"/>
    <x v="60"/>
    <x v="0"/>
    <x v="9"/>
    <x v="2661"/>
  </r>
  <r>
    <x v="1"/>
    <x v="60"/>
    <x v="0"/>
    <x v="10"/>
    <x v="2662"/>
  </r>
  <r>
    <x v="1"/>
    <x v="60"/>
    <x v="0"/>
    <x v="11"/>
    <x v="2663"/>
  </r>
  <r>
    <x v="1"/>
    <x v="60"/>
    <x v="0"/>
    <x v="12"/>
    <x v="3"/>
  </r>
  <r>
    <x v="1"/>
    <x v="60"/>
    <x v="0"/>
    <x v="13"/>
    <x v="2664"/>
  </r>
  <r>
    <x v="1"/>
    <x v="60"/>
    <x v="0"/>
    <x v="14"/>
    <x v="2665"/>
  </r>
  <r>
    <x v="1"/>
    <x v="60"/>
    <x v="1"/>
    <x v="0"/>
    <x v="3"/>
  </r>
  <r>
    <x v="1"/>
    <x v="60"/>
    <x v="1"/>
    <x v="1"/>
    <x v="2666"/>
  </r>
  <r>
    <x v="1"/>
    <x v="60"/>
    <x v="1"/>
    <x v="2"/>
    <x v="2667"/>
  </r>
  <r>
    <x v="1"/>
    <x v="60"/>
    <x v="1"/>
    <x v="3"/>
    <x v="2668"/>
  </r>
  <r>
    <x v="1"/>
    <x v="60"/>
    <x v="1"/>
    <x v="4"/>
    <x v="2669"/>
  </r>
  <r>
    <x v="1"/>
    <x v="60"/>
    <x v="1"/>
    <x v="5"/>
    <x v="2670"/>
  </r>
  <r>
    <x v="1"/>
    <x v="60"/>
    <x v="1"/>
    <x v="6"/>
    <x v="2671"/>
  </r>
  <r>
    <x v="1"/>
    <x v="60"/>
    <x v="1"/>
    <x v="7"/>
    <x v="2659"/>
  </r>
  <r>
    <x v="1"/>
    <x v="60"/>
    <x v="1"/>
    <x v="8"/>
    <x v="2672"/>
  </r>
  <r>
    <x v="1"/>
    <x v="60"/>
    <x v="1"/>
    <x v="9"/>
    <x v="2673"/>
  </r>
  <r>
    <x v="1"/>
    <x v="60"/>
    <x v="1"/>
    <x v="10"/>
    <x v="2674"/>
  </r>
  <r>
    <x v="1"/>
    <x v="60"/>
    <x v="1"/>
    <x v="11"/>
    <x v="2675"/>
  </r>
  <r>
    <x v="1"/>
    <x v="60"/>
    <x v="1"/>
    <x v="12"/>
    <x v="2676"/>
  </r>
  <r>
    <x v="1"/>
    <x v="60"/>
    <x v="1"/>
    <x v="13"/>
    <x v="2677"/>
  </r>
  <r>
    <x v="1"/>
    <x v="60"/>
    <x v="1"/>
    <x v="14"/>
    <x v="2678"/>
  </r>
  <r>
    <x v="1"/>
    <x v="61"/>
    <x v="0"/>
    <x v="0"/>
    <x v="2679"/>
  </r>
  <r>
    <x v="1"/>
    <x v="61"/>
    <x v="0"/>
    <x v="1"/>
    <x v="2680"/>
  </r>
  <r>
    <x v="1"/>
    <x v="61"/>
    <x v="0"/>
    <x v="2"/>
    <x v="2681"/>
  </r>
  <r>
    <x v="1"/>
    <x v="61"/>
    <x v="0"/>
    <x v="3"/>
    <x v="3"/>
  </r>
  <r>
    <x v="1"/>
    <x v="61"/>
    <x v="0"/>
    <x v="4"/>
    <x v="2682"/>
  </r>
  <r>
    <x v="1"/>
    <x v="61"/>
    <x v="0"/>
    <x v="5"/>
    <x v="2683"/>
  </r>
  <r>
    <x v="1"/>
    <x v="61"/>
    <x v="0"/>
    <x v="6"/>
    <x v="2684"/>
  </r>
  <r>
    <x v="1"/>
    <x v="61"/>
    <x v="0"/>
    <x v="7"/>
    <x v="2685"/>
  </r>
  <r>
    <x v="1"/>
    <x v="61"/>
    <x v="0"/>
    <x v="8"/>
    <x v="2686"/>
  </r>
  <r>
    <x v="1"/>
    <x v="61"/>
    <x v="0"/>
    <x v="9"/>
    <x v="2687"/>
  </r>
  <r>
    <x v="1"/>
    <x v="61"/>
    <x v="0"/>
    <x v="10"/>
    <x v="2688"/>
  </r>
  <r>
    <x v="1"/>
    <x v="61"/>
    <x v="0"/>
    <x v="11"/>
    <x v="2689"/>
  </r>
  <r>
    <x v="1"/>
    <x v="61"/>
    <x v="0"/>
    <x v="12"/>
    <x v="2690"/>
  </r>
  <r>
    <x v="1"/>
    <x v="61"/>
    <x v="0"/>
    <x v="13"/>
    <x v="2691"/>
  </r>
  <r>
    <x v="1"/>
    <x v="61"/>
    <x v="0"/>
    <x v="14"/>
    <x v="2692"/>
  </r>
  <r>
    <x v="1"/>
    <x v="61"/>
    <x v="1"/>
    <x v="0"/>
    <x v="2679"/>
  </r>
  <r>
    <x v="1"/>
    <x v="61"/>
    <x v="1"/>
    <x v="1"/>
    <x v="2693"/>
  </r>
  <r>
    <x v="1"/>
    <x v="61"/>
    <x v="1"/>
    <x v="2"/>
    <x v="2694"/>
  </r>
  <r>
    <x v="1"/>
    <x v="61"/>
    <x v="1"/>
    <x v="3"/>
    <x v="43"/>
  </r>
  <r>
    <x v="1"/>
    <x v="61"/>
    <x v="1"/>
    <x v="4"/>
    <x v="2695"/>
  </r>
  <r>
    <x v="1"/>
    <x v="61"/>
    <x v="1"/>
    <x v="5"/>
    <x v="2696"/>
  </r>
  <r>
    <x v="1"/>
    <x v="61"/>
    <x v="1"/>
    <x v="6"/>
    <x v="2697"/>
  </r>
  <r>
    <x v="1"/>
    <x v="61"/>
    <x v="1"/>
    <x v="7"/>
    <x v="2685"/>
  </r>
  <r>
    <x v="1"/>
    <x v="61"/>
    <x v="1"/>
    <x v="8"/>
    <x v="2698"/>
  </r>
  <r>
    <x v="1"/>
    <x v="61"/>
    <x v="1"/>
    <x v="9"/>
    <x v="668"/>
  </r>
  <r>
    <x v="1"/>
    <x v="61"/>
    <x v="1"/>
    <x v="10"/>
    <x v="2699"/>
  </r>
  <r>
    <x v="1"/>
    <x v="61"/>
    <x v="1"/>
    <x v="11"/>
    <x v="2700"/>
  </r>
  <r>
    <x v="1"/>
    <x v="61"/>
    <x v="1"/>
    <x v="12"/>
    <x v="2690"/>
  </r>
  <r>
    <x v="1"/>
    <x v="61"/>
    <x v="1"/>
    <x v="13"/>
    <x v="2701"/>
  </r>
  <r>
    <x v="1"/>
    <x v="61"/>
    <x v="1"/>
    <x v="14"/>
    <x v="2702"/>
  </r>
  <r>
    <x v="1"/>
    <x v="62"/>
    <x v="0"/>
    <x v="0"/>
    <x v="2703"/>
  </r>
  <r>
    <x v="1"/>
    <x v="62"/>
    <x v="0"/>
    <x v="1"/>
    <x v="2704"/>
  </r>
  <r>
    <x v="1"/>
    <x v="62"/>
    <x v="0"/>
    <x v="2"/>
    <x v="2705"/>
  </r>
  <r>
    <x v="1"/>
    <x v="62"/>
    <x v="0"/>
    <x v="3"/>
    <x v="3"/>
  </r>
  <r>
    <x v="1"/>
    <x v="62"/>
    <x v="0"/>
    <x v="4"/>
    <x v="2706"/>
  </r>
  <r>
    <x v="1"/>
    <x v="62"/>
    <x v="0"/>
    <x v="5"/>
    <x v="2707"/>
  </r>
  <r>
    <x v="1"/>
    <x v="62"/>
    <x v="0"/>
    <x v="6"/>
    <x v="2708"/>
  </r>
  <r>
    <x v="1"/>
    <x v="62"/>
    <x v="0"/>
    <x v="7"/>
    <x v="2709"/>
  </r>
  <r>
    <x v="1"/>
    <x v="62"/>
    <x v="0"/>
    <x v="8"/>
    <x v="2710"/>
  </r>
  <r>
    <x v="1"/>
    <x v="62"/>
    <x v="0"/>
    <x v="9"/>
    <x v="2711"/>
  </r>
  <r>
    <x v="1"/>
    <x v="62"/>
    <x v="0"/>
    <x v="10"/>
    <x v="2712"/>
  </r>
  <r>
    <x v="1"/>
    <x v="62"/>
    <x v="0"/>
    <x v="11"/>
    <x v="2713"/>
  </r>
  <r>
    <x v="1"/>
    <x v="62"/>
    <x v="0"/>
    <x v="12"/>
    <x v="2714"/>
  </r>
  <r>
    <x v="1"/>
    <x v="62"/>
    <x v="0"/>
    <x v="13"/>
    <x v="3"/>
  </r>
  <r>
    <x v="1"/>
    <x v="62"/>
    <x v="0"/>
    <x v="14"/>
    <x v="2715"/>
  </r>
  <r>
    <x v="1"/>
    <x v="62"/>
    <x v="1"/>
    <x v="0"/>
    <x v="2716"/>
  </r>
  <r>
    <x v="1"/>
    <x v="62"/>
    <x v="1"/>
    <x v="1"/>
    <x v="2069"/>
  </r>
  <r>
    <x v="1"/>
    <x v="62"/>
    <x v="1"/>
    <x v="2"/>
    <x v="2717"/>
  </r>
  <r>
    <x v="1"/>
    <x v="62"/>
    <x v="1"/>
    <x v="3"/>
    <x v="43"/>
  </r>
  <r>
    <x v="1"/>
    <x v="62"/>
    <x v="1"/>
    <x v="4"/>
    <x v="2718"/>
  </r>
  <r>
    <x v="1"/>
    <x v="62"/>
    <x v="1"/>
    <x v="5"/>
    <x v="2707"/>
  </r>
  <r>
    <x v="1"/>
    <x v="62"/>
    <x v="1"/>
    <x v="6"/>
    <x v="2719"/>
  </r>
  <r>
    <x v="1"/>
    <x v="62"/>
    <x v="1"/>
    <x v="7"/>
    <x v="2709"/>
  </r>
  <r>
    <x v="1"/>
    <x v="62"/>
    <x v="1"/>
    <x v="8"/>
    <x v="2720"/>
  </r>
  <r>
    <x v="1"/>
    <x v="62"/>
    <x v="1"/>
    <x v="9"/>
    <x v="2711"/>
  </r>
  <r>
    <x v="1"/>
    <x v="62"/>
    <x v="1"/>
    <x v="10"/>
    <x v="2721"/>
  </r>
  <r>
    <x v="1"/>
    <x v="62"/>
    <x v="1"/>
    <x v="11"/>
    <x v="2722"/>
  </r>
  <r>
    <x v="1"/>
    <x v="62"/>
    <x v="1"/>
    <x v="12"/>
    <x v="2723"/>
  </r>
  <r>
    <x v="1"/>
    <x v="62"/>
    <x v="1"/>
    <x v="13"/>
    <x v="939"/>
  </r>
  <r>
    <x v="1"/>
    <x v="62"/>
    <x v="1"/>
    <x v="14"/>
    <x v="2724"/>
  </r>
  <r>
    <x v="1"/>
    <x v="63"/>
    <x v="0"/>
    <x v="0"/>
    <x v="3"/>
  </r>
  <r>
    <x v="1"/>
    <x v="63"/>
    <x v="0"/>
    <x v="1"/>
    <x v="2725"/>
  </r>
  <r>
    <x v="1"/>
    <x v="63"/>
    <x v="0"/>
    <x v="2"/>
    <x v="2726"/>
  </r>
  <r>
    <x v="1"/>
    <x v="63"/>
    <x v="0"/>
    <x v="3"/>
    <x v="3"/>
  </r>
  <r>
    <x v="1"/>
    <x v="63"/>
    <x v="0"/>
    <x v="4"/>
    <x v="2727"/>
  </r>
  <r>
    <x v="1"/>
    <x v="63"/>
    <x v="0"/>
    <x v="5"/>
    <x v="2728"/>
  </r>
  <r>
    <x v="1"/>
    <x v="63"/>
    <x v="0"/>
    <x v="6"/>
    <x v="2729"/>
  </r>
  <r>
    <x v="1"/>
    <x v="63"/>
    <x v="0"/>
    <x v="7"/>
    <x v="2730"/>
  </r>
  <r>
    <x v="1"/>
    <x v="63"/>
    <x v="0"/>
    <x v="8"/>
    <x v="2731"/>
  </r>
  <r>
    <x v="1"/>
    <x v="63"/>
    <x v="0"/>
    <x v="9"/>
    <x v="2732"/>
  </r>
  <r>
    <x v="1"/>
    <x v="63"/>
    <x v="0"/>
    <x v="10"/>
    <x v="1263"/>
  </r>
  <r>
    <x v="1"/>
    <x v="63"/>
    <x v="0"/>
    <x v="11"/>
    <x v="2733"/>
  </r>
  <r>
    <x v="1"/>
    <x v="63"/>
    <x v="0"/>
    <x v="12"/>
    <x v="3"/>
  </r>
  <r>
    <x v="1"/>
    <x v="63"/>
    <x v="0"/>
    <x v="13"/>
    <x v="2353"/>
  </r>
  <r>
    <x v="1"/>
    <x v="63"/>
    <x v="0"/>
    <x v="14"/>
    <x v="2734"/>
  </r>
  <r>
    <x v="1"/>
    <x v="63"/>
    <x v="1"/>
    <x v="0"/>
    <x v="3"/>
  </r>
  <r>
    <x v="1"/>
    <x v="63"/>
    <x v="1"/>
    <x v="1"/>
    <x v="43"/>
  </r>
  <r>
    <x v="1"/>
    <x v="63"/>
    <x v="1"/>
    <x v="2"/>
    <x v="2735"/>
  </r>
  <r>
    <x v="1"/>
    <x v="63"/>
    <x v="1"/>
    <x v="3"/>
    <x v="43"/>
  </r>
  <r>
    <x v="1"/>
    <x v="63"/>
    <x v="1"/>
    <x v="4"/>
    <x v="2736"/>
  </r>
  <r>
    <x v="1"/>
    <x v="63"/>
    <x v="1"/>
    <x v="5"/>
    <x v="2728"/>
  </r>
  <r>
    <x v="1"/>
    <x v="63"/>
    <x v="1"/>
    <x v="6"/>
    <x v="2737"/>
  </r>
  <r>
    <x v="1"/>
    <x v="63"/>
    <x v="1"/>
    <x v="7"/>
    <x v="2730"/>
  </r>
  <r>
    <x v="1"/>
    <x v="63"/>
    <x v="1"/>
    <x v="8"/>
    <x v="2738"/>
  </r>
  <r>
    <x v="1"/>
    <x v="63"/>
    <x v="1"/>
    <x v="9"/>
    <x v="2732"/>
  </r>
  <r>
    <x v="1"/>
    <x v="63"/>
    <x v="1"/>
    <x v="10"/>
    <x v="2739"/>
  </r>
  <r>
    <x v="1"/>
    <x v="63"/>
    <x v="1"/>
    <x v="11"/>
    <x v="2740"/>
  </r>
  <r>
    <x v="1"/>
    <x v="63"/>
    <x v="1"/>
    <x v="12"/>
    <x v="3"/>
  </r>
  <r>
    <x v="1"/>
    <x v="63"/>
    <x v="1"/>
    <x v="13"/>
    <x v="2741"/>
  </r>
  <r>
    <x v="1"/>
    <x v="63"/>
    <x v="1"/>
    <x v="14"/>
    <x v="2742"/>
  </r>
  <r>
    <x v="1"/>
    <x v="64"/>
    <x v="0"/>
    <x v="0"/>
    <x v="3"/>
  </r>
  <r>
    <x v="1"/>
    <x v="64"/>
    <x v="0"/>
    <x v="1"/>
    <x v="2743"/>
  </r>
  <r>
    <x v="1"/>
    <x v="64"/>
    <x v="0"/>
    <x v="2"/>
    <x v="2744"/>
  </r>
  <r>
    <x v="1"/>
    <x v="64"/>
    <x v="0"/>
    <x v="3"/>
    <x v="3"/>
  </r>
  <r>
    <x v="1"/>
    <x v="64"/>
    <x v="0"/>
    <x v="4"/>
    <x v="3"/>
  </r>
  <r>
    <x v="1"/>
    <x v="64"/>
    <x v="0"/>
    <x v="5"/>
    <x v="3"/>
  </r>
  <r>
    <x v="1"/>
    <x v="64"/>
    <x v="0"/>
    <x v="6"/>
    <x v="2745"/>
  </r>
  <r>
    <x v="1"/>
    <x v="64"/>
    <x v="0"/>
    <x v="7"/>
    <x v="2746"/>
  </r>
  <r>
    <x v="1"/>
    <x v="64"/>
    <x v="0"/>
    <x v="8"/>
    <x v="2747"/>
  </r>
  <r>
    <x v="1"/>
    <x v="64"/>
    <x v="0"/>
    <x v="9"/>
    <x v="2748"/>
  </r>
  <r>
    <x v="1"/>
    <x v="64"/>
    <x v="0"/>
    <x v="10"/>
    <x v="2749"/>
  </r>
  <r>
    <x v="1"/>
    <x v="64"/>
    <x v="0"/>
    <x v="11"/>
    <x v="2750"/>
  </r>
  <r>
    <x v="1"/>
    <x v="64"/>
    <x v="0"/>
    <x v="12"/>
    <x v="3"/>
  </r>
  <r>
    <x v="1"/>
    <x v="64"/>
    <x v="0"/>
    <x v="13"/>
    <x v="2751"/>
  </r>
  <r>
    <x v="1"/>
    <x v="64"/>
    <x v="0"/>
    <x v="14"/>
    <x v="2752"/>
  </r>
  <r>
    <x v="1"/>
    <x v="64"/>
    <x v="1"/>
    <x v="0"/>
    <x v="3"/>
  </r>
  <r>
    <x v="1"/>
    <x v="64"/>
    <x v="1"/>
    <x v="1"/>
    <x v="2753"/>
  </r>
  <r>
    <x v="1"/>
    <x v="64"/>
    <x v="1"/>
    <x v="2"/>
    <x v="2754"/>
  </r>
  <r>
    <x v="1"/>
    <x v="64"/>
    <x v="1"/>
    <x v="3"/>
    <x v="43"/>
  </r>
  <r>
    <x v="1"/>
    <x v="64"/>
    <x v="1"/>
    <x v="4"/>
    <x v="2755"/>
  </r>
  <r>
    <x v="1"/>
    <x v="64"/>
    <x v="1"/>
    <x v="5"/>
    <x v="3"/>
  </r>
  <r>
    <x v="1"/>
    <x v="64"/>
    <x v="1"/>
    <x v="6"/>
    <x v="2756"/>
  </r>
  <r>
    <x v="1"/>
    <x v="64"/>
    <x v="1"/>
    <x v="7"/>
    <x v="2746"/>
  </r>
  <r>
    <x v="1"/>
    <x v="64"/>
    <x v="1"/>
    <x v="8"/>
    <x v="2757"/>
  </r>
  <r>
    <x v="1"/>
    <x v="64"/>
    <x v="1"/>
    <x v="9"/>
    <x v="2748"/>
  </r>
  <r>
    <x v="1"/>
    <x v="64"/>
    <x v="1"/>
    <x v="10"/>
    <x v="2758"/>
  </r>
  <r>
    <x v="1"/>
    <x v="64"/>
    <x v="1"/>
    <x v="11"/>
    <x v="2759"/>
  </r>
  <r>
    <x v="1"/>
    <x v="64"/>
    <x v="1"/>
    <x v="12"/>
    <x v="3"/>
  </r>
  <r>
    <x v="1"/>
    <x v="64"/>
    <x v="1"/>
    <x v="13"/>
    <x v="2751"/>
  </r>
  <r>
    <x v="1"/>
    <x v="64"/>
    <x v="1"/>
    <x v="14"/>
    <x v="2760"/>
  </r>
  <r>
    <x v="1"/>
    <x v="65"/>
    <x v="0"/>
    <x v="0"/>
    <x v="3"/>
  </r>
  <r>
    <x v="1"/>
    <x v="65"/>
    <x v="0"/>
    <x v="1"/>
    <x v="2761"/>
  </r>
  <r>
    <x v="1"/>
    <x v="65"/>
    <x v="0"/>
    <x v="2"/>
    <x v="2762"/>
  </r>
  <r>
    <x v="1"/>
    <x v="65"/>
    <x v="0"/>
    <x v="3"/>
    <x v="3"/>
  </r>
  <r>
    <x v="1"/>
    <x v="65"/>
    <x v="0"/>
    <x v="4"/>
    <x v="2763"/>
  </r>
  <r>
    <x v="1"/>
    <x v="65"/>
    <x v="0"/>
    <x v="5"/>
    <x v="930"/>
  </r>
  <r>
    <x v="1"/>
    <x v="65"/>
    <x v="0"/>
    <x v="6"/>
    <x v="2764"/>
  </r>
  <r>
    <x v="1"/>
    <x v="65"/>
    <x v="0"/>
    <x v="7"/>
    <x v="2765"/>
  </r>
  <r>
    <x v="1"/>
    <x v="65"/>
    <x v="0"/>
    <x v="8"/>
    <x v="2766"/>
  </r>
  <r>
    <x v="1"/>
    <x v="65"/>
    <x v="0"/>
    <x v="9"/>
    <x v="2767"/>
  </r>
  <r>
    <x v="1"/>
    <x v="65"/>
    <x v="0"/>
    <x v="10"/>
    <x v="2768"/>
  </r>
  <r>
    <x v="1"/>
    <x v="65"/>
    <x v="0"/>
    <x v="11"/>
    <x v="2769"/>
  </r>
  <r>
    <x v="1"/>
    <x v="65"/>
    <x v="0"/>
    <x v="12"/>
    <x v="3"/>
  </r>
  <r>
    <x v="1"/>
    <x v="65"/>
    <x v="0"/>
    <x v="13"/>
    <x v="2770"/>
  </r>
  <r>
    <x v="1"/>
    <x v="65"/>
    <x v="0"/>
    <x v="14"/>
    <x v="913"/>
  </r>
  <r>
    <x v="1"/>
    <x v="65"/>
    <x v="1"/>
    <x v="0"/>
    <x v="3"/>
  </r>
  <r>
    <x v="1"/>
    <x v="65"/>
    <x v="1"/>
    <x v="1"/>
    <x v="2771"/>
  </r>
  <r>
    <x v="1"/>
    <x v="65"/>
    <x v="1"/>
    <x v="2"/>
    <x v="2772"/>
  </r>
  <r>
    <x v="1"/>
    <x v="65"/>
    <x v="1"/>
    <x v="3"/>
    <x v="43"/>
  </r>
  <r>
    <x v="1"/>
    <x v="65"/>
    <x v="1"/>
    <x v="4"/>
    <x v="2773"/>
  </r>
  <r>
    <x v="1"/>
    <x v="65"/>
    <x v="1"/>
    <x v="5"/>
    <x v="930"/>
  </r>
  <r>
    <x v="1"/>
    <x v="65"/>
    <x v="1"/>
    <x v="6"/>
    <x v="2774"/>
  </r>
  <r>
    <x v="1"/>
    <x v="65"/>
    <x v="1"/>
    <x v="7"/>
    <x v="2765"/>
  </r>
  <r>
    <x v="1"/>
    <x v="65"/>
    <x v="1"/>
    <x v="8"/>
    <x v="2775"/>
  </r>
  <r>
    <x v="1"/>
    <x v="65"/>
    <x v="1"/>
    <x v="9"/>
    <x v="2776"/>
  </r>
  <r>
    <x v="1"/>
    <x v="65"/>
    <x v="1"/>
    <x v="10"/>
    <x v="2777"/>
  </r>
  <r>
    <x v="1"/>
    <x v="65"/>
    <x v="1"/>
    <x v="11"/>
    <x v="2778"/>
  </r>
  <r>
    <x v="1"/>
    <x v="65"/>
    <x v="1"/>
    <x v="12"/>
    <x v="3"/>
  </r>
  <r>
    <x v="1"/>
    <x v="65"/>
    <x v="1"/>
    <x v="13"/>
    <x v="2779"/>
  </r>
  <r>
    <x v="1"/>
    <x v="65"/>
    <x v="1"/>
    <x v="14"/>
    <x v="2780"/>
  </r>
  <r>
    <x v="1"/>
    <x v="66"/>
    <x v="0"/>
    <x v="0"/>
    <x v="3"/>
  </r>
  <r>
    <x v="1"/>
    <x v="66"/>
    <x v="0"/>
    <x v="1"/>
    <x v="2781"/>
  </r>
  <r>
    <x v="1"/>
    <x v="66"/>
    <x v="0"/>
    <x v="2"/>
    <x v="2782"/>
  </r>
  <r>
    <x v="1"/>
    <x v="66"/>
    <x v="0"/>
    <x v="3"/>
    <x v="3"/>
  </r>
  <r>
    <x v="1"/>
    <x v="66"/>
    <x v="0"/>
    <x v="4"/>
    <x v="2783"/>
  </r>
  <r>
    <x v="1"/>
    <x v="66"/>
    <x v="0"/>
    <x v="5"/>
    <x v="2199"/>
  </r>
  <r>
    <x v="1"/>
    <x v="66"/>
    <x v="0"/>
    <x v="6"/>
    <x v="2784"/>
  </r>
  <r>
    <x v="1"/>
    <x v="66"/>
    <x v="0"/>
    <x v="7"/>
    <x v="845"/>
  </r>
  <r>
    <x v="1"/>
    <x v="66"/>
    <x v="0"/>
    <x v="8"/>
    <x v="2785"/>
  </r>
  <r>
    <x v="1"/>
    <x v="66"/>
    <x v="0"/>
    <x v="9"/>
    <x v="2786"/>
  </r>
  <r>
    <x v="1"/>
    <x v="66"/>
    <x v="0"/>
    <x v="10"/>
    <x v="2787"/>
  </r>
  <r>
    <x v="1"/>
    <x v="66"/>
    <x v="0"/>
    <x v="11"/>
    <x v="2788"/>
  </r>
  <r>
    <x v="1"/>
    <x v="66"/>
    <x v="0"/>
    <x v="12"/>
    <x v="3"/>
  </r>
  <r>
    <x v="1"/>
    <x v="66"/>
    <x v="0"/>
    <x v="13"/>
    <x v="2789"/>
  </r>
  <r>
    <x v="1"/>
    <x v="66"/>
    <x v="0"/>
    <x v="14"/>
    <x v="2790"/>
  </r>
  <r>
    <x v="1"/>
    <x v="66"/>
    <x v="1"/>
    <x v="0"/>
    <x v="3"/>
  </r>
  <r>
    <x v="1"/>
    <x v="66"/>
    <x v="1"/>
    <x v="1"/>
    <x v="2791"/>
  </r>
  <r>
    <x v="1"/>
    <x v="66"/>
    <x v="1"/>
    <x v="2"/>
    <x v="2792"/>
  </r>
  <r>
    <x v="1"/>
    <x v="66"/>
    <x v="1"/>
    <x v="3"/>
    <x v="3"/>
  </r>
  <r>
    <x v="1"/>
    <x v="66"/>
    <x v="1"/>
    <x v="4"/>
    <x v="2793"/>
  </r>
  <r>
    <x v="1"/>
    <x v="66"/>
    <x v="1"/>
    <x v="5"/>
    <x v="2199"/>
  </r>
  <r>
    <x v="1"/>
    <x v="66"/>
    <x v="1"/>
    <x v="6"/>
    <x v="2794"/>
  </r>
  <r>
    <x v="1"/>
    <x v="66"/>
    <x v="1"/>
    <x v="7"/>
    <x v="845"/>
  </r>
  <r>
    <x v="1"/>
    <x v="66"/>
    <x v="1"/>
    <x v="8"/>
    <x v="2795"/>
  </r>
  <r>
    <x v="1"/>
    <x v="66"/>
    <x v="1"/>
    <x v="9"/>
    <x v="2786"/>
  </r>
  <r>
    <x v="1"/>
    <x v="66"/>
    <x v="1"/>
    <x v="10"/>
    <x v="2796"/>
  </r>
  <r>
    <x v="1"/>
    <x v="66"/>
    <x v="1"/>
    <x v="11"/>
    <x v="2797"/>
  </r>
  <r>
    <x v="1"/>
    <x v="66"/>
    <x v="1"/>
    <x v="12"/>
    <x v="3"/>
  </r>
  <r>
    <x v="1"/>
    <x v="66"/>
    <x v="1"/>
    <x v="13"/>
    <x v="2789"/>
  </r>
  <r>
    <x v="1"/>
    <x v="66"/>
    <x v="1"/>
    <x v="14"/>
    <x v="2798"/>
  </r>
  <r>
    <x v="1"/>
    <x v="67"/>
    <x v="0"/>
    <x v="0"/>
    <x v="3"/>
  </r>
  <r>
    <x v="1"/>
    <x v="67"/>
    <x v="0"/>
    <x v="1"/>
    <x v="2799"/>
  </r>
  <r>
    <x v="1"/>
    <x v="67"/>
    <x v="0"/>
    <x v="2"/>
    <x v="2800"/>
  </r>
  <r>
    <x v="1"/>
    <x v="67"/>
    <x v="0"/>
    <x v="3"/>
    <x v="3"/>
  </r>
  <r>
    <x v="1"/>
    <x v="67"/>
    <x v="0"/>
    <x v="4"/>
    <x v="2801"/>
  </r>
  <r>
    <x v="1"/>
    <x v="67"/>
    <x v="0"/>
    <x v="5"/>
    <x v="3"/>
  </r>
  <r>
    <x v="1"/>
    <x v="67"/>
    <x v="0"/>
    <x v="6"/>
    <x v="2802"/>
  </r>
  <r>
    <x v="1"/>
    <x v="67"/>
    <x v="0"/>
    <x v="7"/>
    <x v="2803"/>
  </r>
  <r>
    <x v="1"/>
    <x v="67"/>
    <x v="0"/>
    <x v="8"/>
    <x v="2804"/>
  </r>
  <r>
    <x v="1"/>
    <x v="67"/>
    <x v="0"/>
    <x v="9"/>
    <x v="2805"/>
  </r>
  <r>
    <x v="1"/>
    <x v="67"/>
    <x v="0"/>
    <x v="10"/>
    <x v="2806"/>
  </r>
  <r>
    <x v="1"/>
    <x v="67"/>
    <x v="0"/>
    <x v="11"/>
    <x v="2807"/>
  </r>
  <r>
    <x v="1"/>
    <x v="67"/>
    <x v="0"/>
    <x v="12"/>
    <x v="3"/>
  </r>
  <r>
    <x v="1"/>
    <x v="67"/>
    <x v="0"/>
    <x v="13"/>
    <x v="2091"/>
  </r>
  <r>
    <x v="1"/>
    <x v="67"/>
    <x v="0"/>
    <x v="14"/>
    <x v="2808"/>
  </r>
  <r>
    <x v="1"/>
    <x v="67"/>
    <x v="1"/>
    <x v="0"/>
    <x v="2809"/>
  </r>
  <r>
    <x v="1"/>
    <x v="67"/>
    <x v="1"/>
    <x v="1"/>
    <x v="43"/>
  </r>
  <r>
    <x v="1"/>
    <x v="67"/>
    <x v="1"/>
    <x v="2"/>
    <x v="2810"/>
  </r>
  <r>
    <x v="1"/>
    <x v="67"/>
    <x v="1"/>
    <x v="3"/>
    <x v="43"/>
  </r>
  <r>
    <x v="1"/>
    <x v="67"/>
    <x v="1"/>
    <x v="4"/>
    <x v="2811"/>
  </r>
  <r>
    <x v="1"/>
    <x v="67"/>
    <x v="1"/>
    <x v="5"/>
    <x v="3"/>
  </r>
  <r>
    <x v="1"/>
    <x v="67"/>
    <x v="1"/>
    <x v="6"/>
    <x v="2812"/>
  </r>
  <r>
    <x v="1"/>
    <x v="67"/>
    <x v="1"/>
    <x v="7"/>
    <x v="2803"/>
  </r>
  <r>
    <x v="1"/>
    <x v="67"/>
    <x v="1"/>
    <x v="8"/>
    <x v="2813"/>
  </r>
  <r>
    <x v="1"/>
    <x v="67"/>
    <x v="1"/>
    <x v="9"/>
    <x v="2814"/>
  </r>
  <r>
    <x v="1"/>
    <x v="67"/>
    <x v="1"/>
    <x v="10"/>
    <x v="2815"/>
  </r>
  <r>
    <x v="1"/>
    <x v="67"/>
    <x v="1"/>
    <x v="11"/>
    <x v="2816"/>
  </r>
  <r>
    <x v="1"/>
    <x v="67"/>
    <x v="1"/>
    <x v="12"/>
    <x v="2817"/>
  </r>
  <r>
    <x v="1"/>
    <x v="67"/>
    <x v="1"/>
    <x v="13"/>
    <x v="2818"/>
  </r>
  <r>
    <x v="1"/>
    <x v="67"/>
    <x v="1"/>
    <x v="14"/>
    <x v="2819"/>
  </r>
  <r>
    <x v="1"/>
    <x v="68"/>
    <x v="0"/>
    <x v="0"/>
    <x v="3"/>
  </r>
  <r>
    <x v="1"/>
    <x v="68"/>
    <x v="0"/>
    <x v="1"/>
    <x v="2820"/>
  </r>
  <r>
    <x v="1"/>
    <x v="68"/>
    <x v="0"/>
    <x v="2"/>
    <x v="2821"/>
  </r>
  <r>
    <x v="1"/>
    <x v="68"/>
    <x v="0"/>
    <x v="3"/>
    <x v="3"/>
  </r>
  <r>
    <x v="1"/>
    <x v="68"/>
    <x v="0"/>
    <x v="4"/>
    <x v="2822"/>
  </r>
  <r>
    <x v="1"/>
    <x v="68"/>
    <x v="0"/>
    <x v="5"/>
    <x v="2823"/>
  </r>
  <r>
    <x v="1"/>
    <x v="68"/>
    <x v="0"/>
    <x v="6"/>
    <x v="2824"/>
  </r>
  <r>
    <x v="1"/>
    <x v="68"/>
    <x v="0"/>
    <x v="7"/>
    <x v="2825"/>
  </r>
  <r>
    <x v="1"/>
    <x v="68"/>
    <x v="0"/>
    <x v="8"/>
    <x v="2826"/>
  </r>
  <r>
    <x v="1"/>
    <x v="68"/>
    <x v="0"/>
    <x v="9"/>
    <x v="2827"/>
  </r>
  <r>
    <x v="1"/>
    <x v="68"/>
    <x v="0"/>
    <x v="10"/>
    <x v="2828"/>
  </r>
  <r>
    <x v="1"/>
    <x v="68"/>
    <x v="0"/>
    <x v="11"/>
    <x v="2829"/>
  </r>
  <r>
    <x v="1"/>
    <x v="68"/>
    <x v="0"/>
    <x v="12"/>
    <x v="2830"/>
  </r>
  <r>
    <x v="1"/>
    <x v="68"/>
    <x v="0"/>
    <x v="13"/>
    <x v="2831"/>
  </r>
  <r>
    <x v="1"/>
    <x v="68"/>
    <x v="0"/>
    <x v="14"/>
    <x v="2832"/>
  </r>
  <r>
    <x v="1"/>
    <x v="68"/>
    <x v="1"/>
    <x v="0"/>
    <x v="3"/>
  </r>
  <r>
    <x v="1"/>
    <x v="68"/>
    <x v="1"/>
    <x v="1"/>
    <x v="2833"/>
  </r>
  <r>
    <x v="1"/>
    <x v="68"/>
    <x v="1"/>
    <x v="2"/>
    <x v="2834"/>
  </r>
  <r>
    <x v="1"/>
    <x v="68"/>
    <x v="1"/>
    <x v="3"/>
    <x v="3"/>
  </r>
  <r>
    <x v="1"/>
    <x v="68"/>
    <x v="1"/>
    <x v="4"/>
    <x v="2835"/>
  </r>
  <r>
    <x v="1"/>
    <x v="68"/>
    <x v="1"/>
    <x v="5"/>
    <x v="2823"/>
  </r>
  <r>
    <x v="1"/>
    <x v="68"/>
    <x v="1"/>
    <x v="6"/>
    <x v="2836"/>
  </r>
  <r>
    <x v="1"/>
    <x v="68"/>
    <x v="1"/>
    <x v="7"/>
    <x v="2825"/>
  </r>
  <r>
    <x v="1"/>
    <x v="68"/>
    <x v="1"/>
    <x v="8"/>
    <x v="2837"/>
  </r>
  <r>
    <x v="1"/>
    <x v="68"/>
    <x v="1"/>
    <x v="9"/>
    <x v="2838"/>
  </r>
  <r>
    <x v="1"/>
    <x v="68"/>
    <x v="1"/>
    <x v="10"/>
    <x v="2839"/>
  </r>
  <r>
    <x v="1"/>
    <x v="68"/>
    <x v="1"/>
    <x v="11"/>
    <x v="2840"/>
  </r>
  <r>
    <x v="1"/>
    <x v="68"/>
    <x v="1"/>
    <x v="12"/>
    <x v="2830"/>
  </r>
  <r>
    <x v="1"/>
    <x v="68"/>
    <x v="1"/>
    <x v="13"/>
    <x v="2841"/>
  </r>
  <r>
    <x v="1"/>
    <x v="68"/>
    <x v="1"/>
    <x v="14"/>
    <x v="2842"/>
  </r>
  <r>
    <x v="1"/>
    <x v="69"/>
    <x v="0"/>
    <x v="0"/>
    <x v="2843"/>
  </r>
  <r>
    <x v="1"/>
    <x v="69"/>
    <x v="0"/>
    <x v="1"/>
    <x v="2844"/>
  </r>
  <r>
    <x v="1"/>
    <x v="69"/>
    <x v="0"/>
    <x v="2"/>
    <x v="2845"/>
  </r>
  <r>
    <x v="1"/>
    <x v="69"/>
    <x v="0"/>
    <x v="3"/>
    <x v="3"/>
  </r>
  <r>
    <x v="1"/>
    <x v="69"/>
    <x v="0"/>
    <x v="4"/>
    <x v="2846"/>
  </r>
  <r>
    <x v="1"/>
    <x v="69"/>
    <x v="0"/>
    <x v="5"/>
    <x v="2847"/>
  </r>
  <r>
    <x v="1"/>
    <x v="69"/>
    <x v="0"/>
    <x v="6"/>
    <x v="2848"/>
  </r>
  <r>
    <x v="1"/>
    <x v="69"/>
    <x v="0"/>
    <x v="7"/>
    <x v="2849"/>
  </r>
  <r>
    <x v="1"/>
    <x v="69"/>
    <x v="0"/>
    <x v="8"/>
    <x v="2850"/>
  </r>
  <r>
    <x v="1"/>
    <x v="69"/>
    <x v="0"/>
    <x v="9"/>
    <x v="2851"/>
  </r>
  <r>
    <x v="1"/>
    <x v="69"/>
    <x v="0"/>
    <x v="10"/>
    <x v="2852"/>
  </r>
  <r>
    <x v="1"/>
    <x v="69"/>
    <x v="0"/>
    <x v="11"/>
    <x v="2853"/>
  </r>
  <r>
    <x v="1"/>
    <x v="69"/>
    <x v="0"/>
    <x v="12"/>
    <x v="3"/>
  </r>
  <r>
    <x v="1"/>
    <x v="69"/>
    <x v="0"/>
    <x v="13"/>
    <x v="2091"/>
  </r>
  <r>
    <x v="1"/>
    <x v="69"/>
    <x v="0"/>
    <x v="14"/>
    <x v="2854"/>
  </r>
  <r>
    <x v="1"/>
    <x v="69"/>
    <x v="1"/>
    <x v="0"/>
    <x v="2855"/>
  </r>
  <r>
    <x v="1"/>
    <x v="69"/>
    <x v="1"/>
    <x v="1"/>
    <x v="2856"/>
  </r>
  <r>
    <x v="1"/>
    <x v="69"/>
    <x v="1"/>
    <x v="2"/>
    <x v="2857"/>
  </r>
  <r>
    <x v="1"/>
    <x v="69"/>
    <x v="1"/>
    <x v="3"/>
    <x v="3"/>
  </r>
  <r>
    <x v="1"/>
    <x v="69"/>
    <x v="1"/>
    <x v="4"/>
    <x v="2858"/>
  </r>
  <r>
    <x v="1"/>
    <x v="69"/>
    <x v="1"/>
    <x v="5"/>
    <x v="2859"/>
  </r>
  <r>
    <x v="1"/>
    <x v="69"/>
    <x v="1"/>
    <x v="6"/>
    <x v="2860"/>
  </r>
  <r>
    <x v="1"/>
    <x v="69"/>
    <x v="1"/>
    <x v="7"/>
    <x v="2849"/>
  </r>
  <r>
    <x v="1"/>
    <x v="69"/>
    <x v="1"/>
    <x v="8"/>
    <x v="2861"/>
  </r>
  <r>
    <x v="1"/>
    <x v="69"/>
    <x v="1"/>
    <x v="9"/>
    <x v="2862"/>
  </r>
  <r>
    <x v="1"/>
    <x v="69"/>
    <x v="1"/>
    <x v="10"/>
    <x v="2863"/>
  </r>
  <r>
    <x v="1"/>
    <x v="69"/>
    <x v="1"/>
    <x v="11"/>
    <x v="2864"/>
  </r>
  <r>
    <x v="1"/>
    <x v="69"/>
    <x v="1"/>
    <x v="12"/>
    <x v="2865"/>
  </r>
  <r>
    <x v="1"/>
    <x v="69"/>
    <x v="1"/>
    <x v="13"/>
    <x v="2866"/>
  </r>
  <r>
    <x v="1"/>
    <x v="69"/>
    <x v="1"/>
    <x v="14"/>
    <x v="2867"/>
  </r>
  <r>
    <x v="1"/>
    <x v="70"/>
    <x v="0"/>
    <x v="0"/>
    <x v="2868"/>
  </r>
  <r>
    <x v="1"/>
    <x v="70"/>
    <x v="0"/>
    <x v="1"/>
    <x v="2869"/>
  </r>
  <r>
    <x v="1"/>
    <x v="70"/>
    <x v="0"/>
    <x v="2"/>
    <x v="2870"/>
  </r>
  <r>
    <x v="1"/>
    <x v="70"/>
    <x v="0"/>
    <x v="3"/>
    <x v="3"/>
  </r>
  <r>
    <x v="1"/>
    <x v="70"/>
    <x v="0"/>
    <x v="4"/>
    <x v="2871"/>
  </r>
  <r>
    <x v="1"/>
    <x v="70"/>
    <x v="0"/>
    <x v="5"/>
    <x v="3"/>
  </r>
  <r>
    <x v="1"/>
    <x v="70"/>
    <x v="0"/>
    <x v="6"/>
    <x v="2872"/>
  </r>
  <r>
    <x v="1"/>
    <x v="70"/>
    <x v="0"/>
    <x v="7"/>
    <x v="2873"/>
  </r>
  <r>
    <x v="1"/>
    <x v="70"/>
    <x v="0"/>
    <x v="8"/>
    <x v="2874"/>
  </r>
  <r>
    <x v="1"/>
    <x v="70"/>
    <x v="0"/>
    <x v="9"/>
    <x v="2875"/>
  </r>
  <r>
    <x v="1"/>
    <x v="70"/>
    <x v="0"/>
    <x v="10"/>
    <x v="2876"/>
  </r>
  <r>
    <x v="1"/>
    <x v="70"/>
    <x v="0"/>
    <x v="11"/>
    <x v="2877"/>
  </r>
  <r>
    <x v="1"/>
    <x v="70"/>
    <x v="0"/>
    <x v="12"/>
    <x v="1707"/>
  </r>
  <r>
    <x v="1"/>
    <x v="70"/>
    <x v="0"/>
    <x v="13"/>
    <x v="3"/>
  </r>
  <r>
    <x v="1"/>
    <x v="70"/>
    <x v="0"/>
    <x v="14"/>
    <x v="2878"/>
  </r>
  <r>
    <x v="1"/>
    <x v="70"/>
    <x v="1"/>
    <x v="0"/>
    <x v="2868"/>
  </r>
  <r>
    <x v="1"/>
    <x v="70"/>
    <x v="1"/>
    <x v="1"/>
    <x v="2879"/>
  </r>
  <r>
    <x v="1"/>
    <x v="70"/>
    <x v="1"/>
    <x v="2"/>
    <x v="43"/>
  </r>
  <r>
    <x v="1"/>
    <x v="70"/>
    <x v="1"/>
    <x v="3"/>
    <x v="43"/>
  </r>
  <r>
    <x v="1"/>
    <x v="70"/>
    <x v="1"/>
    <x v="4"/>
    <x v="2880"/>
  </r>
  <r>
    <x v="1"/>
    <x v="70"/>
    <x v="1"/>
    <x v="5"/>
    <x v="3"/>
  </r>
  <r>
    <x v="1"/>
    <x v="70"/>
    <x v="1"/>
    <x v="6"/>
    <x v="2881"/>
  </r>
  <r>
    <x v="1"/>
    <x v="70"/>
    <x v="1"/>
    <x v="7"/>
    <x v="2873"/>
  </r>
  <r>
    <x v="1"/>
    <x v="70"/>
    <x v="1"/>
    <x v="8"/>
    <x v="2882"/>
  </r>
  <r>
    <x v="1"/>
    <x v="70"/>
    <x v="1"/>
    <x v="9"/>
    <x v="2875"/>
  </r>
  <r>
    <x v="1"/>
    <x v="70"/>
    <x v="1"/>
    <x v="10"/>
    <x v="2883"/>
  </r>
  <r>
    <x v="1"/>
    <x v="70"/>
    <x v="1"/>
    <x v="11"/>
    <x v="2884"/>
  </r>
  <r>
    <x v="1"/>
    <x v="70"/>
    <x v="1"/>
    <x v="12"/>
    <x v="1707"/>
  </r>
  <r>
    <x v="1"/>
    <x v="70"/>
    <x v="1"/>
    <x v="13"/>
    <x v="3"/>
  </r>
  <r>
    <x v="1"/>
    <x v="70"/>
    <x v="1"/>
    <x v="14"/>
    <x v="2885"/>
  </r>
  <r>
    <x v="1"/>
    <x v="71"/>
    <x v="0"/>
    <x v="0"/>
    <x v="3"/>
  </r>
  <r>
    <x v="1"/>
    <x v="71"/>
    <x v="0"/>
    <x v="1"/>
    <x v="802"/>
  </r>
  <r>
    <x v="1"/>
    <x v="71"/>
    <x v="0"/>
    <x v="2"/>
    <x v="2886"/>
  </r>
  <r>
    <x v="1"/>
    <x v="71"/>
    <x v="0"/>
    <x v="3"/>
    <x v="3"/>
  </r>
  <r>
    <x v="1"/>
    <x v="71"/>
    <x v="0"/>
    <x v="4"/>
    <x v="2887"/>
  </r>
  <r>
    <x v="1"/>
    <x v="71"/>
    <x v="0"/>
    <x v="5"/>
    <x v="3"/>
  </r>
  <r>
    <x v="1"/>
    <x v="71"/>
    <x v="0"/>
    <x v="6"/>
    <x v="2888"/>
  </r>
  <r>
    <x v="1"/>
    <x v="71"/>
    <x v="0"/>
    <x v="7"/>
    <x v="2889"/>
  </r>
  <r>
    <x v="1"/>
    <x v="71"/>
    <x v="0"/>
    <x v="8"/>
    <x v="2890"/>
  </r>
  <r>
    <x v="1"/>
    <x v="71"/>
    <x v="0"/>
    <x v="9"/>
    <x v="228"/>
  </r>
  <r>
    <x v="1"/>
    <x v="71"/>
    <x v="0"/>
    <x v="10"/>
    <x v="2891"/>
  </r>
  <r>
    <x v="1"/>
    <x v="71"/>
    <x v="0"/>
    <x v="11"/>
    <x v="2892"/>
  </r>
  <r>
    <x v="1"/>
    <x v="71"/>
    <x v="0"/>
    <x v="12"/>
    <x v="3"/>
  </r>
  <r>
    <x v="1"/>
    <x v="71"/>
    <x v="0"/>
    <x v="13"/>
    <x v="1274"/>
  </r>
  <r>
    <x v="1"/>
    <x v="71"/>
    <x v="0"/>
    <x v="14"/>
    <x v="2893"/>
  </r>
  <r>
    <x v="1"/>
    <x v="71"/>
    <x v="1"/>
    <x v="0"/>
    <x v="3"/>
  </r>
  <r>
    <x v="1"/>
    <x v="71"/>
    <x v="1"/>
    <x v="1"/>
    <x v="43"/>
  </r>
  <r>
    <x v="1"/>
    <x v="71"/>
    <x v="1"/>
    <x v="2"/>
    <x v="2894"/>
  </r>
  <r>
    <x v="1"/>
    <x v="71"/>
    <x v="1"/>
    <x v="3"/>
    <x v="43"/>
  </r>
  <r>
    <x v="1"/>
    <x v="71"/>
    <x v="1"/>
    <x v="4"/>
    <x v="2895"/>
  </r>
  <r>
    <x v="1"/>
    <x v="71"/>
    <x v="1"/>
    <x v="5"/>
    <x v="3"/>
  </r>
  <r>
    <x v="1"/>
    <x v="71"/>
    <x v="1"/>
    <x v="6"/>
    <x v="2896"/>
  </r>
  <r>
    <x v="1"/>
    <x v="71"/>
    <x v="1"/>
    <x v="7"/>
    <x v="2889"/>
  </r>
  <r>
    <x v="1"/>
    <x v="71"/>
    <x v="1"/>
    <x v="8"/>
    <x v="2890"/>
  </r>
  <r>
    <x v="1"/>
    <x v="71"/>
    <x v="1"/>
    <x v="9"/>
    <x v="2897"/>
  </r>
  <r>
    <x v="1"/>
    <x v="71"/>
    <x v="1"/>
    <x v="10"/>
    <x v="2898"/>
  </r>
  <r>
    <x v="1"/>
    <x v="71"/>
    <x v="1"/>
    <x v="11"/>
    <x v="2899"/>
  </r>
  <r>
    <x v="1"/>
    <x v="71"/>
    <x v="1"/>
    <x v="12"/>
    <x v="3"/>
  </r>
  <r>
    <x v="1"/>
    <x v="71"/>
    <x v="1"/>
    <x v="13"/>
    <x v="1274"/>
  </r>
  <r>
    <x v="1"/>
    <x v="71"/>
    <x v="1"/>
    <x v="14"/>
    <x v="2900"/>
  </r>
  <r>
    <x v="1"/>
    <x v="72"/>
    <x v="0"/>
    <x v="0"/>
    <x v="2901"/>
  </r>
  <r>
    <x v="1"/>
    <x v="72"/>
    <x v="0"/>
    <x v="1"/>
    <x v="2902"/>
  </r>
  <r>
    <x v="1"/>
    <x v="72"/>
    <x v="0"/>
    <x v="2"/>
    <x v="2903"/>
  </r>
  <r>
    <x v="1"/>
    <x v="72"/>
    <x v="0"/>
    <x v="3"/>
    <x v="3"/>
  </r>
  <r>
    <x v="1"/>
    <x v="72"/>
    <x v="0"/>
    <x v="4"/>
    <x v="2904"/>
  </r>
  <r>
    <x v="1"/>
    <x v="72"/>
    <x v="0"/>
    <x v="5"/>
    <x v="3"/>
  </r>
  <r>
    <x v="1"/>
    <x v="72"/>
    <x v="0"/>
    <x v="6"/>
    <x v="2905"/>
  </r>
  <r>
    <x v="1"/>
    <x v="72"/>
    <x v="0"/>
    <x v="7"/>
    <x v="2906"/>
  </r>
  <r>
    <x v="1"/>
    <x v="72"/>
    <x v="0"/>
    <x v="8"/>
    <x v="2907"/>
  </r>
  <r>
    <x v="1"/>
    <x v="72"/>
    <x v="0"/>
    <x v="9"/>
    <x v="2908"/>
  </r>
  <r>
    <x v="1"/>
    <x v="72"/>
    <x v="0"/>
    <x v="10"/>
    <x v="2909"/>
  </r>
  <r>
    <x v="1"/>
    <x v="72"/>
    <x v="0"/>
    <x v="11"/>
    <x v="2910"/>
  </r>
  <r>
    <x v="1"/>
    <x v="72"/>
    <x v="0"/>
    <x v="12"/>
    <x v="1889"/>
  </r>
  <r>
    <x v="1"/>
    <x v="72"/>
    <x v="0"/>
    <x v="13"/>
    <x v="1245"/>
  </r>
  <r>
    <x v="1"/>
    <x v="72"/>
    <x v="0"/>
    <x v="14"/>
    <x v="2911"/>
  </r>
  <r>
    <x v="1"/>
    <x v="72"/>
    <x v="1"/>
    <x v="0"/>
    <x v="2901"/>
  </r>
  <r>
    <x v="1"/>
    <x v="72"/>
    <x v="1"/>
    <x v="1"/>
    <x v="2912"/>
  </r>
  <r>
    <x v="1"/>
    <x v="72"/>
    <x v="1"/>
    <x v="2"/>
    <x v="2913"/>
  </r>
  <r>
    <x v="1"/>
    <x v="72"/>
    <x v="1"/>
    <x v="3"/>
    <x v="43"/>
  </r>
  <r>
    <x v="1"/>
    <x v="72"/>
    <x v="1"/>
    <x v="4"/>
    <x v="2914"/>
  </r>
  <r>
    <x v="1"/>
    <x v="72"/>
    <x v="1"/>
    <x v="5"/>
    <x v="3"/>
  </r>
  <r>
    <x v="1"/>
    <x v="72"/>
    <x v="1"/>
    <x v="6"/>
    <x v="2915"/>
  </r>
  <r>
    <x v="1"/>
    <x v="72"/>
    <x v="1"/>
    <x v="7"/>
    <x v="2906"/>
  </r>
  <r>
    <x v="1"/>
    <x v="72"/>
    <x v="1"/>
    <x v="8"/>
    <x v="2916"/>
  </r>
  <r>
    <x v="1"/>
    <x v="72"/>
    <x v="1"/>
    <x v="9"/>
    <x v="2917"/>
  </r>
  <r>
    <x v="1"/>
    <x v="72"/>
    <x v="1"/>
    <x v="10"/>
    <x v="2918"/>
  </r>
  <r>
    <x v="1"/>
    <x v="72"/>
    <x v="1"/>
    <x v="11"/>
    <x v="2919"/>
  </r>
  <r>
    <x v="1"/>
    <x v="72"/>
    <x v="1"/>
    <x v="12"/>
    <x v="1889"/>
  </r>
  <r>
    <x v="1"/>
    <x v="72"/>
    <x v="1"/>
    <x v="13"/>
    <x v="1245"/>
  </r>
  <r>
    <x v="1"/>
    <x v="72"/>
    <x v="1"/>
    <x v="14"/>
    <x v="2920"/>
  </r>
  <r>
    <x v="1"/>
    <x v="73"/>
    <x v="0"/>
    <x v="0"/>
    <x v="3"/>
  </r>
  <r>
    <x v="1"/>
    <x v="73"/>
    <x v="0"/>
    <x v="1"/>
    <x v="2921"/>
  </r>
  <r>
    <x v="1"/>
    <x v="73"/>
    <x v="0"/>
    <x v="2"/>
    <x v="2922"/>
  </r>
  <r>
    <x v="1"/>
    <x v="73"/>
    <x v="0"/>
    <x v="3"/>
    <x v="3"/>
  </r>
  <r>
    <x v="1"/>
    <x v="73"/>
    <x v="0"/>
    <x v="4"/>
    <x v="2923"/>
  </r>
  <r>
    <x v="1"/>
    <x v="73"/>
    <x v="0"/>
    <x v="5"/>
    <x v="3"/>
  </r>
  <r>
    <x v="1"/>
    <x v="73"/>
    <x v="0"/>
    <x v="6"/>
    <x v="2924"/>
  </r>
  <r>
    <x v="1"/>
    <x v="73"/>
    <x v="0"/>
    <x v="7"/>
    <x v="2925"/>
  </r>
  <r>
    <x v="1"/>
    <x v="73"/>
    <x v="0"/>
    <x v="8"/>
    <x v="2926"/>
  </r>
  <r>
    <x v="1"/>
    <x v="73"/>
    <x v="0"/>
    <x v="9"/>
    <x v="2927"/>
  </r>
  <r>
    <x v="1"/>
    <x v="73"/>
    <x v="0"/>
    <x v="10"/>
    <x v="2928"/>
  </r>
  <r>
    <x v="1"/>
    <x v="73"/>
    <x v="0"/>
    <x v="11"/>
    <x v="2929"/>
  </r>
  <r>
    <x v="1"/>
    <x v="73"/>
    <x v="0"/>
    <x v="12"/>
    <x v="3"/>
  </r>
  <r>
    <x v="1"/>
    <x v="73"/>
    <x v="0"/>
    <x v="13"/>
    <x v="2930"/>
  </r>
  <r>
    <x v="1"/>
    <x v="73"/>
    <x v="0"/>
    <x v="14"/>
    <x v="2931"/>
  </r>
  <r>
    <x v="1"/>
    <x v="73"/>
    <x v="1"/>
    <x v="0"/>
    <x v="3"/>
  </r>
  <r>
    <x v="1"/>
    <x v="73"/>
    <x v="1"/>
    <x v="1"/>
    <x v="43"/>
  </r>
  <r>
    <x v="1"/>
    <x v="73"/>
    <x v="1"/>
    <x v="2"/>
    <x v="43"/>
  </r>
  <r>
    <x v="1"/>
    <x v="73"/>
    <x v="1"/>
    <x v="3"/>
    <x v="3"/>
  </r>
  <r>
    <x v="1"/>
    <x v="73"/>
    <x v="1"/>
    <x v="4"/>
    <x v="2923"/>
  </r>
  <r>
    <x v="1"/>
    <x v="73"/>
    <x v="1"/>
    <x v="5"/>
    <x v="3"/>
  </r>
  <r>
    <x v="1"/>
    <x v="73"/>
    <x v="1"/>
    <x v="6"/>
    <x v="2924"/>
  </r>
  <r>
    <x v="1"/>
    <x v="73"/>
    <x v="1"/>
    <x v="7"/>
    <x v="2925"/>
  </r>
  <r>
    <x v="1"/>
    <x v="73"/>
    <x v="1"/>
    <x v="8"/>
    <x v="2926"/>
  </r>
  <r>
    <x v="1"/>
    <x v="73"/>
    <x v="1"/>
    <x v="9"/>
    <x v="2927"/>
  </r>
  <r>
    <x v="1"/>
    <x v="73"/>
    <x v="1"/>
    <x v="10"/>
    <x v="2932"/>
  </r>
  <r>
    <x v="1"/>
    <x v="73"/>
    <x v="1"/>
    <x v="11"/>
    <x v="2933"/>
  </r>
  <r>
    <x v="1"/>
    <x v="73"/>
    <x v="1"/>
    <x v="12"/>
    <x v="3"/>
  </r>
  <r>
    <x v="1"/>
    <x v="73"/>
    <x v="1"/>
    <x v="13"/>
    <x v="2930"/>
  </r>
  <r>
    <x v="1"/>
    <x v="73"/>
    <x v="1"/>
    <x v="14"/>
    <x v="2934"/>
  </r>
  <r>
    <x v="2"/>
    <x v="0"/>
    <x v="0"/>
    <x v="0"/>
    <x v="2935"/>
  </r>
  <r>
    <x v="2"/>
    <x v="0"/>
    <x v="0"/>
    <x v="1"/>
    <x v="2936"/>
  </r>
  <r>
    <x v="2"/>
    <x v="0"/>
    <x v="0"/>
    <x v="2"/>
    <x v="2937"/>
  </r>
  <r>
    <x v="2"/>
    <x v="0"/>
    <x v="0"/>
    <x v="3"/>
    <x v="2938"/>
  </r>
  <r>
    <x v="2"/>
    <x v="0"/>
    <x v="0"/>
    <x v="4"/>
    <x v="2939"/>
  </r>
  <r>
    <x v="2"/>
    <x v="0"/>
    <x v="0"/>
    <x v="5"/>
    <x v="2940"/>
  </r>
  <r>
    <x v="2"/>
    <x v="0"/>
    <x v="0"/>
    <x v="6"/>
    <x v="2941"/>
  </r>
  <r>
    <x v="2"/>
    <x v="0"/>
    <x v="0"/>
    <x v="7"/>
    <x v="2942"/>
  </r>
  <r>
    <x v="2"/>
    <x v="0"/>
    <x v="0"/>
    <x v="8"/>
    <x v="2943"/>
  </r>
  <r>
    <x v="2"/>
    <x v="0"/>
    <x v="0"/>
    <x v="9"/>
    <x v="2944"/>
  </r>
  <r>
    <x v="2"/>
    <x v="0"/>
    <x v="0"/>
    <x v="10"/>
    <x v="2945"/>
  </r>
  <r>
    <x v="2"/>
    <x v="0"/>
    <x v="0"/>
    <x v="11"/>
    <x v="2946"/>
  </r>
  <r>
    <x v="2"/>
    <x v="0"/>
    <x v="0"/>
    <x v="12"/>
    <x v="2947"/>
  </r>
  <r>
    <x v="2"/>
    <x v="0"/>
    <x v="0"/>
    <x v="13"/>
    <x v="2948"/>
  </r>
  <r>
    <x v="2"/>
    <x v="0"/>
    <x v="0"/>
    <x v="14"/>
    <x v="2949"/>
  </r>
  <r>
    <x v="2"/>
    <x v="0"/>
    <x v="1"/>
    <x v="0"/>
    <x v="2950"/>
  </r>
  <r>
    <x v="2"/>
    <x v="0"/>
    <x v="1"/>
    <x v="1"/>
    <x v="2951"/>
  </r>
  <r>
    <x v="2"/>
    <x v="0"/>
    <x v="1"/>
    <x v="2"/>
    <x v="2952"/>
  </r>
  <r>
    <x v="2"/>
    <x v="0"/>
    <x v="1"/>
    <x v="3"/>
    <x v="2953"/>
  </r>
  <r>
    <x v="2"/>
    <x v="0"/>
    <x v="1"/>
    <x v="4"/>
    <x v="2954"/>
  </r>
  <r>
    <x v="2"/>
    <x v="0"/>
    <x v="1"/>
    <x v="5"/>
    <x v="2955"/>
  </r>
  <r>
    <x v="2"/>
    <x v="0"/>
    <x v="1"/>
    <x v="6"/>
    <x v="2956"/>
  </r>
  <r>
    <x v="2"/>
    <x v="0"/>
    <x v="1"/>
    <x v="7"/>
    <x v="2957"/>
  </r>
  <r>
    <x v="2"/>
    <x v="0"/>
    <x v="1"/>
    <x v="8"/>
    <x v="2958"/>
  </r>
  <r>
    <x v="2"/>
    <x v="0"/>
    <x v="1"/>
    <x v="9"/>
    <x v="2959"/>
  </r>
  <r>
    <x v="2"/>
    <x v="0"/>
    <x v="1"/>
    <x v="10"/>
    <x v="2960"/>
  </r>
  <r>
    <x v="2"/>
    <x v="0"/>
    <x v="1"/>
    <x v="11"/>
    <x v="2961"/>
  </r>
  <r>
    <x v="2"/>
    <x v="0"/>
    <x v="1"/>
    <x v="12"/>
    <x v="2962"/>
  </r>
  <r>
    <x v="2"/>
    <x v="0"/>
    <x v="1"/>
    <x v="13"/>
    <x v="2963"/>
  </r>
  <r>
    <x v="2"/>
    <x v="0"/>
    <x v="1"/>
    <x v="14"/>
    <x v="2964"/>
  </r>
  <r>
    <x v="2"/>
    <x v="1"/>
    <x v="0"/>
    <x v="0"/>
    <x v="2965"/>
  </r>
  <r>
    <x v="2"/>
    <x v="1"/>
    <x v="0"/>
    <x v="1"/>
    <x v="2966"/>
  </r>
  <r>
    <x v="2"/>
    <x v="1"/>
    <x v="0"/>
    <x v="2"/>
    <x v="2967"/>
  </r>
  <r>
    <x v="2"/>
    <x v="1"/>
    <x v="0"/>
    <x v="3"/>
    <x v="3"/>
  </r>
  <r>
    <x v="2"/>
    <x v="1"/>
    <x v="0"/>
    <x v="4"/>
    <x v="2968"/>
  </r>
  <r>
    <x v="2"/>
    <x v="1"/>
    <x v="0"/>
    <x v="5"/>
    <x v="2969"/>
  </r>
  <r>
    <x v="2"/>
    <x v="1"/>
    <x v="0"/>
    <x v="6"/>
    <x v="2970"/>
  </r>
  <r>
    <x v="2"/>
    <x v="1"/>
    <x v="0"/>
    <x v="7"/>
    <x v="2971"/>
  </r>
  <r>
    <x v="2"/>
    <x v="1"/>
    <x v="0"/>
    <x v="8"/>
    <x v="2972"/>
  </r>
  <r>
    <x v="2"/>
    <x v="1"/>
    <x v="0"/>
    <x v="9"/>
    <x v="2973"/>
  </r>
  <r>
    <x v="2"/>
    <x v="1"/>
    <x v="0"/>
    <x v="10"/>
    <x v="2974"/>
  </r>
  <r>
    <x v="2"/>
    <x v="1"/>
    <x v="0"/>
    <x v="11"/>
    <x v="2975"/>
  </r>
  <r>
    <x v="2"/>
    <x v="1"/>
    <x v="0"/>
    <x v="12"/>
    <x v="3"/>
  </r>
  <r>
    <x v="2"/>
    <x v="1"/>
    <x v="0"/>
    <x v="13"/>
    <x v="2976"/>
  </r>
  <r>
    <x v="2"/>
    <x v="1"/>
    <x v="0"/>
    <x v="14"/>
    <x v="2977"/>
  </r>
  <r>
    <x v="2"/>
    <x v="1"/>
    <x v="1"/>
    <x v="0"/>
    <x v="2978"/>
  </r>
  <r>
    <x v="2"/>
    <x v="1"/>
    <x v="1"/>
    <x v="1"/>
    <x v="2966"/>
  </r>
  <r>
    <x v="2"/>
    <x v="1"/>
    <x v="1"/>
    <x v="2"/>
    <x v="43"/>
  </r>
  <r>
    <x v="2"/>
    <x v="1"/>
    <x v="1"/>
    <x v="3"/>
    <x v="2979"/>
  </r>
  <r>
    <x v="2"/>
    <x v="1"/>
    <x v="1"/>
    <x v="4"/>
    <x v="2980"/>
  </r>
  <r>
    <x v="2"/>
    <x v="1"/>
    <x v="1"/>
    <x v="5"/>
    <x v="2969"/>
  </r>
  <r>
    <x v="2"/>
    <x v="1"/>
    <x v="1"/>
    <x v="6"/>
    <x v="2981"/>
  </r>
  <r>
    <x v="2"/>
    <x v="1"/>
    <x v="1"/>
    <x v="7"/>
    <x v="43"/>
  </r>
  <r>
    <x v="2"/>
    <x v="1"/>
    <x v="1"/>
    <x v="8"/>
    <x v="2982"/>
  </r>
  <r>
    <x v="2"/>
    <x v="1"/>
    <x v="1"/>
    <x v="9"/>
    <x v="2983"/>
  </r>
  <r>
    <x v="2"/>
    <x v="1"/>
    <x v="1"/>
    <x v="10"/>
    <x v="2984"/>
  </r>
  <r>
    <x v="2"/>
    <x v="1"/>
    <x v="1"/>
    <x v="11"/>
    <x v="2985"/>
  </r>
  <r>
    <x v="2"/>
    <x v="1"/>
    <x v="1"/>
    <x v="12"/>
    <x v="3"/>
  </r>
  <r>
    <x v="2"/>
    <x v="1"/>
    <x v="1"/>
    <x v="13"/>
    <x v="2986"/>
  </r>
  <r>
    <x v="2"/>
    <x v="1"/>
    <x v="1"/>
    <x v="14"/>
    <x v="2987"/>
  </r>
  <r>
    <x v="2"/>
    <x v="2"/>
    <x v="0"/>
    <x v="0"/>
    <x v="2728"/>
  </r>
  <r>
    <x v="2"/>
    <x v="2"/>
    <x v="0"/>
    <x v="1"/>
    <x v="2988"/>
  </r>
  <r>
    <x v="2"/>
    <x v="2"/>
    <x v="0"/>
    <x v="2"/>
    <x v="3"/>
  </r>
  <r>
    <x v="2"/>
    <x v="2"/>
    <x v="0"/>
    <x v="3"/>
    <x v="3"/>
  </r>
  <r>
    <x v="2"/>
    <x v="2"/>
    <x v="0"/>
    <x v="4"/>
    <x v="2989"/>
  </r>
  <r>
    <x v="2"/>
    <x v="2"/>
    <x v="0"/>
    <x v="5"/>
    <x v="2990"/>
  </r>
  <r>
    <x v="2"/>
    <x v="2"/>
    <x v="0"/>
    <x v="6"/>
    <x v="2991"/>
  </r>
  <r>
    <x v="2"/>
    <x v="2"/>
    <x v="0"/>
    <x v="7"/>
    <x v="3"/>
  </r>
  <r>
    <x v="2"/>
    <x v="2"/>
    <x v="0"/>
    <x v="8"/>
    <x v="2992"/>
  </r>
  <r>
    <x v="2"/>
    <x v="2"/>
    <x v="0"/>
    <x v="9"/>
    <x v="2993"/>
  </r>
  <r>
    <x v="2"/>
    <x v="2"/>
    <x v="0"/>
    <x v="10"/>
    <x v="2994"/>
  </r>
  <r>
    <x v="2"/>
    <x v="2"/>
    <x v="0"/>
    <x v="11"/>
    <x v="2995"/>
  </r>
  <r>
    <x v="2"/>
    <x v="2"/>
    <x v="0"/>
    <x v="12"/>
    <x v="2996"/>
  </r>
  <r>
    <x v="2"/>
    <x v="2"/>
    <x v="0"/>
    <x v="13"/>
    <x v="3"/>
  </r>
  <r>
    <x v="2"/>
    <x v="2"/>
    <x v="0"/>
    <x v="14"/>
    <x v="2997"/>
  </r>
  <r>
    <x v="2"/>
    <x v="2"/>
    <x v="1"/>
    <x v="0"/>
    <x v="2998"/>
  </r>
  <r>
    <x v="2"/>
    <x v="2"/>
    <x v="1"/>
    <x v="1"/>
    <x v="2999"/>
  </r>
  <r>
    <x v="2"/>
    <x v="2"/>
    <x v="1"/>
    <x v="2"/>
    <x v="43"/>
  </r>
  <r>
    <x v="2"/>
    <x v="2"/>
    <x v="1"/>
    <x v="3"/>
    <x v="1789"/>
  </r>
  <r>
    <x v="2"/>
    <x v="2"/>
    <x v="1"/>
    <x v="4"/>
    <x v="3000"/>
  </r>
  <r>
    <x v="2"/>
    <x v="2"/>
    <x v="1"/>
    <x v="5"/>
    <x v="3001"/>
  </r>
  <r>
    <x v="2"/>
    <x v="2"/>
    <x v="1"/>
    <x v="6"/>
    <x v="3002"/>
  </r>
  <r>
    <x v="2"/>
    <x v="2"/>
    <x v="1"/>
    <x v="7"/>
    <x v="3"/>
  </r>
  <r>
    <x v="2"/>
    <x v="2"/>
    <x v="1"/>
    <x v="8"/>
    <x v="3003"/>
  </r>
  <r>
    <x v="2"/>
    <x v="2"/>
    <x v="1"/>
    <x v="9"/>
    <x v="3004"/>
  </r>
  <r>
    <x v="2"/>
    <x v="2"/>
    <x v="1"/>
    <x v="10"/>
    <x v="3005"/>
  </r>
  <r>
    <x v="2"/>
    <x v="2"/>
    <x v="1"/>
    <x v="11"/>
    <x v="3006"/>
  </r>
  <r>
    <x v="2"/>
    <x v="2"/>
    <x v="1"/>
    <x v="12"/>
    <x v="3007"/>
  </r>
  <r>
    <x v="2"/>
    <x v="2"/>
    <x v="1"/>
    <x v="13"/>
    <x v="3"/>
  </r>
  <r>
    <x v="2"/>
    <x v="2"/>
    <x v="1"/>
    <x v="14"/>
    <x v="3008"/>
  </r>
  <r>
    <x v="2"/>
    <x v="3"/>
    <x v="0"/>
    <x v="0"/>
    <x v="3009"/>
  </r>
  <r>
    <x v="2"/>
    <x v="3"/>
    <x v="0"/>
    <x v="1"/>
    <x v="3010"/>
  </r>
  <r>
    <x v="2"/>
    <x v="3"/>
    <x v="0"/>
    <x v="2"/>
    <x v="3011"/>
  </r>
  <r>
    <x v="2"/>
    <x v="3"/>
    <x v="0"/>
    <x v="3"/>
    <x v="3"/>
  </r>
  <r>
    <x v="2"/>
    <x v="3"/>
    <x v="0"/>
    <x v="4"/>
    <x v="3012"/>
  </r>
  <r>
    <x v="2"/>
    <x v="3"/>
    <x v="0"/>
    <x v="5"/>
    <x v="3013"/>
  </r>
  <r>
    <x v="2"/>
    <x v="3"/>
    <x v="0"/>
    <x v="6"/>
    <x v="3014"/>
  </r>
  <r>
    <x v="2"/>
    <x v="3"/>
    <x v="0"/>
    <x v="7"/>
    <x v="3015"/>
  </r>
  <r>
    <x v="2"/>
    <x v="3"/>
    <x v="0"/>
    <x v="8"/>
    <x v="3016"/>
  </r>
  <r>
    <x v="2"/>
    <x v="3"/>
    <x v="0"/>
    <x v="9"/>
    <x v="3017"/>
  </r>
  <r>
    <x v="2"/>
    <x v="3"/>
    <x v="0"/>
    <x v="10"/>
    <x v="3018"/>
  </r>
  <r>
    <x v="2"/>
    <x v="3"/>
    <x v="0"/>
    <x v="11"/>
    <x v="3019"/>
  </r>
  <r>
    <x v="2"/>
    <x v="3"/>
    <x v="0"/>
    <x v="12"/>
    <x v="3020"/>
  </r>
  <r>
    <x v="2"/>
    <x v="3"/>
    <x v="0"/>
    <x v="13"/>
    <x v="3021"/>
  </r>
  <r>
    <x v="2"/>
    <x v="3"/>
    <x v="0"/>
    <x v="14"/>
    <x v="3022"/>
  </r>
  <r>
    <x v="2"/>
    <x v="3"/>
    <x v="1"/>
    <x v="0"/>
    <x v="3009"/>
  </r>
  <r>
    <x v="2"/>
    <x v="3"/>
    <x v="1"/>
    <x v="1"/>
    <x v="3023"/>
  </r>
  <r>
    <x v="2"/>
    <x v="3"/>
    <x v="1"/>
    <x v="2"/>
    <x v="3011"/>
  </r>
  <r>
    <x v="2"/>
    <x v="3"/>
    <x v="1"/>
    <x v="3"/>
    <x v="3"/>
  </r>
  <r>
    <x v="2"/>
    <x v="3"/>
    <x v="1"/>
    <x v="4"/>
    <x v="3024"/>
  </r>
  <r>
    <x v="2"/>
    <x v="3"/>
    <x v="1"/>
    <x v="5"/>
    <x v="3013"/>
  </r>
  <r>
    <x v="2"/>
    <x v="3"/>
    <x v="1"/>
    <x v="6"/>
    <x v="3025"/>
  </r>
  <r>
    <x v="2"/>
    <x v="3"/>
    <x v="1"/>
    <x v="7"/>
    <x v="3015"/>
  </r>
  <r>
    <x v="2"/>
    <x v="3"/>
    <x v="1"/>
    <x v="8"/>
    <x v="3026"/>
  </r>
  <r>
    <x v="2"/>
    <x v="3"/>
    <x v="1"/>
    <x v="9"/>
    <x v="3027"/>
  </r>
  <r>
    <x v="2"/>
    <x v="3"/>
    <x v="1"/>
    <x v="10"/>
    <x v="3028"/>
  </r>
  <r>
    <x v="2"/>
    <x v="3"/>
    <x v="1"/>
    <x v="11"/>
    <x v="3029"/>
  </r>
  <r>
    <x v="2"/>
    <x v="3"/>
    <x v="1"/>
    <x v="12"/>
    <x v="3020"/>
  </r>
  <r>
    <x v="2"/>
    <x v="3"/>
    <x v="1"/>
    <x v="13"/>
    <x v="3021"/>
  </r>
  <r>
    <x v="2"/>
    <x v="3"/>
    <x v="1"/>
    <x v="14"/>
    <x v="3030"/>
  </r>
  <r>
    <x v="2"/>
    <x v="4"/>
    <x v="0"/>
    <x v="0"/>
    <x v="3031"/>
  </r>
  <r>
    <x v="2"/>
    <x v="4"/>
    <x v="0"/>
    <x v="1"/>
    <x v="3032"/>
  </r>
  <r>
    <x v="2"/>
    <x v="4"/>
    <x v="0"/>
    <x v="2"/>
    <x v="3033"/>
  </r>
  <r>
    <x v="2"/>
    <x v="4"/>
    <x v="0"/>
    <x v="3"/>
    <x v="3"/>
  </r>
  <r>
    <x v="2"/>
    <x v="4"/>
    <x v="0"/>
    <x v="4"/>
    <x v="3034"/>
  </r>
  <r>
    <x v="2"/>
    <x v="4"/>
    <x v="0"/>
    <x v="5"/>
    <x v="3035"/>
  </r>
  <r>
    <x v="2"/>
    <x v="4"/>
    <x v="0"/>
    <x v="6"/>
    <x v="3036"/>
  </r>
  <r>
    <x v="2"/>
    <x v="4"/>
    <x v="0"/>
    <x v="7"/>
    <x v="3037"/>
  </r>
  <r>
    <x v="2"/>
    <x v="4"/>
    <x v="0"/>
    <x v="8"/>
    <x v="3038"/>
  </r>
  <r>
    <x v="2"/>
    <x v="4"/>
    <x v="0"/>
    <x v="9"/>
    <x v="3039"/>
  </r>
  <r>
    <x v="2"/>
    <x v="4"/>
    <x v="0"/>
    <x v="10"/>
    <x v="3040"/>
  </r>
  <r>
    <x v="2"/>
    <x v="4"/>
    <x v="0"/>
    <x v="11"/>
    <x v="3041"/>
  </r>
  <r>
    <x v="2"/>
    <x v="4"/>
    <x v="0"/>
    <x v="12"/>
    <x v="3042"/>
  </r>
  <r>
    <x v="2"/>
    <x v="4"/>
    <x v="0"/>
    <x v="13"/>
    <x v="3043"/>
  </r>
  <r>
    <x v="2"/>
    <x v="4"/>
    <x v="0"/>
    <x v="14"/>
    <x v="3044"/>
  </r>
  <r>
    <x v="2"/>
    <x v="4"/>
    <x v="1"/>
    <x v="0"/>
    <x v="3045"/>
  </r>
  <r>
    <x v="2"/>
    <x v="4"/>
    <x v="1"/>
    <x v="1"/>
    <x v="3046"/>
  </r>
  <r>
    <x v="2"/>
    <x v="4"/>
    <x v="1"/>
    <x v="2"/>
    <x v="3047"/>
  </r>
  <r>
    <x v="2"/>
    <x v="4"/>
    <x v="1"/>
    <x v="3"/>
    <x v="43"/>
  </r>
  <r>
    <x v="2"/>
    <x v="4"/>
    <x v="1"/>
    <x v="4"/>
    <x v="3048"/>
  </r>
  <r>
    <x v="2"/>
    <x v="4"/>
    <x v="1"/>
    <x v="5"/>
    <x v="3049"/>
  </r>
  <r>
    <x v="2"/>
    <x v="4"/>
    <x v="1"/>
    <x v="6"/>
    <x v="3050"/>
  </r>
  <r>
    <x v="2"/>
    <x v="4"/>
    <x v="1"/>
    <x v="7"/>
    <x v="3037"/>
  </r>
  <r>
    <x v="2"/>
    <x v="4"/>
    <x v="1"/>
    <x v="8"/>
    <x v="3051"/>
  </r>
  <r>
    <x v="2"/>
    <x v="4"/>
    <x v="1"/>
    <x v="9"/>
    <x v="3052"/>
  </r>
  <r>
    <x v="2"/>
    <x v="4"/>
    <x v="1"/>
    <x v="10"/>
    <x v="3053"/>
  </r>
  <r>
    <x v="2"/>
    <x v="4"/>
    <x v="1"/>
    <x v="11"/>
    <x v="3054"/>
  </r>
  <r>
    <x v="2"/>
    <x v="4"/>
    <x v="1"/>
    <x v="12"/>
    <x v="3055"/>
  </r>
  <r>
    <x v="2"/>
    <x v="4"/>
    <x v="1"/>
    <x v="13"/>
    <x v="3056"/>
  </r>
  <r>
    <x v="2"/>
    <x v="4"/>
    <x v="1"/>
    <x v="14"/>
    <x v="3057"/>
  </r>
  <r>
    <x v="2"/>
    <x v="5"/>
    <x v="0"/>
    <x v="0"/>
    <x v="3"/>
  </r>
  <r>
    <x v="2"/>
    <x v="5"/>
    <x v="0"/>
    <x v="1"/>
    <x v="3058"/>
  </r>
  <r>
    <x v="2"/>
    <x v="5"/>
    <x v="0"/>
    <x v="2"/>
    <x v="3059"/>
  </r>
  <r>
    <x v="2"/>
    <x v="5"/>
    <x v="0"/>
    <x v="3"/>
    <x v="3"/>
  </r>
  <r>
    <x v="2"/>
    <x v="5"/>
    <x v="0"/>
    <x v="4"/>
    <x v="3060"/>
  </r>
  <r>
    <x v="2"/>
    <x v="5"/>
    <x v="0"/>
    <x v="5"/>
    <x v="3061"/>
  </r>
  <r>
    <x v="2"/>
    <x v="5"/>
    <x v="0"/>
    <x v="6"/>
    <x v="3062"/>
  </r>
  <r>
    <x v="2"/>
    <x v="5"/>
    <x v="0"/>
    <x v="7"/>
    <x v="3063"/>
  </r>
  <r>
    <x v="2"/>
    <x v="5"/>
    <x v="0"/>
    <x v="8"/>
    <x v="3064"/>
  </r>
  <r>
    <x v="2"/>
    <x v="5"/>
    <x v="0"/>
    <x v="9"/>
    <x v="3065"/>
  </r>
  <r>
    <x v="2"/>
    <x v="5"/>
    <x v="0"/>
    <x v="10"/>
    <x v="3066"/>
  </r>
  <r>
    <x v="2"/>
    <x v="5"/>
    <x v="0"/>
    <x v="11"/>
    <x v="3067"/>
  </r>
  <r>
    <x v="2"/>
    <x v="5"/>
    <x v="0"/>
    <x v="12"/>
    <x v="3"/>
  </r>
  <r>
    <x v="2"/>
    <x v="5"/>
    <x v="0"/>
    <x v="13"/>
    <x v="1531"/>
  </r>
  <r>
    <x v="2"/>
    <x v="5"/>
    <x v="0"/>
    <x v="14"/>
    <x v="3068"/>
  </r>
  <r>
    <x v="2"/>
    <x v="5"/>
    <x v="1"/>
    <x v="0"/>
    <x v="3069"/>
  </r>
  <r>
    <x v="2"/>
    <x v="5"/>
    <x v="1"/>
    <x v="1"/>
    <x v="3070"/>
  </r>
  <r>
    <x v="2"/>
    <x v="5"/>
    <x v="1"/>
    <x v="2"/>
    <x v="3059"/>
  </r>
  <r>
    <x v="2"/>
    <x v="5"/>
    <x v="1"/>
    <x v="3"/>
    <x v="3"/>
  </r>
  <r>
    <x v="2"/>
    <x v="5"/>
    <x v="1"/>
    <x v="4"/>
    <x v="3060"/>
  </r>
  <r>
    <x v="2"/>
    <x v="5"/>
    <x v="1"/>
    <x v="5"/>
    <x v="3061"/>
  </r>
  <r>
    <x v="2"/>
    <x v="5"/>
    <x v="1"/>
    <x v="6"/>
    <x v="3071"/>
  </r>
  <r>
    <x v="2"/>
    <x v="5"/>
    <x v="1"/>
    <x v="7"/>
    <x v="3063"/>
  </r>
  <r>
    <x v="2"/>
    <x v="5"/>
    <x v="1"/>
    <x v="8"/>
    <x v="3072"/>
  </r>
  <r>
    <x v="2"/>
    <x v="5"/>
    <x v="1"/>
    <x v="9"/>
    <x v="3065"/>
  </r>
  <r>
    <x v="2"/>
    <x v="5"/>
    <x v="1"/>
    <x v="10"/>
    <x v="3073"/>
  </r>
  <r>
    <x v="2"/>
    <x v="5"/>
    <x v="1"/>
    <x v="11"/>
    <x v="3074"/>
  </r>
  <r>
    <x v="2"/>
    <x v="5"/>
    <x v="1"/>
    <x v="12"/>
    <x v="3075"/>
  </r>
  <r>
    <x v="2"/>
    <x v="5"/>
    <x v="1"/>
    <x v="13"/>
    <x v="1531"/>
  </r>
  <r>
    <x v="2"/>
    <x v="5"/>
    <x v="1"/>
    <x v="14"/>
    <x v="3068"/>
  </r>
  <r>
    <x v="2"/>
    <x v="6"/>
    <x v="0"/>
    <x v="0"/>
    <x v="3076"/>
  </r>
  <r>
    <x v="2"/>
    <x v="6"/>
    <x v="0"/>
    <x v="1"/>
    <x v="3077"/>
  </r>
  <r>
    <x v="2"/>
    <x v="6"/>
    <x v="0"/>
    <x v="2"/>
    <x v="3078"/>
  </r>
  <r>
    <x v="2"/>
    <x v="6"/>
    <x v="0"/>
    <x v="3"/>
    <x v="3"/>
  </r>
  <r>
    <x v="2"/>
    <x v="6"/>
    <x v="0"/>
    <x v="4"/>
    <x v="3079"/>
  </r>
  <r>
    <x v="2"/>
    <x v="6"/>
    <x v="0"/>
    <x v="5"/>
    <x v="3080"/>
  </r>
  <r>
    <x v="2"/>
    <x v="6"/>
    <x v="0"/>
    <x v="6"/>
    <x v="3081"/>
  </r>
  <r>
    <x v="2"/>
    <x v="6"/>
    <x v="0"/>
    <x v="7"/>
    <x v="3"/>
  </r>
  <r>
    <x v="2"/>
    <x v="6"/>
    <x v="0"/>
    <x v="8"/>
    <x v="3082"/>
  </r>
  <r>
    <x v="2"/>
    <x v="6"/>
    <x v="0"/>
    <x v="9"/>
    <x v="3083"/>
  </r>
  <r>
    <x v="2"/>
    <x v="6"/>
    <x v="0"/>
    <x v="10"/>
    <x v="3084"/>
  </r>
  <r>
    <x v="2"/>
    <x v="6"/>
    <x v="0"/>
    <x v="11"/>
    <x v="3085"/>
  </r>
  <r>
    <x v="2"/>
    <x v="6"/>
    <x v="0"/>
    <x v="12"/>
    <x v="3086"/>
  </r>
  <r>
    <x v="2"/>
    <x v="6"/>
    <x v="0"/>
    <x v="13"/>
    <x v="3087"/>
  </r>
  <r>
    <x v="2"/>
    <x v="6"/>
    <x v="0"/>
    <x v="14"/>
    <x v="3088"/>
  </r>
  <r>
    <x v="2"/>
    <x v="6"/>
    <x v="1"/>
    <x v="0"/>
    <x v="3076"/>
  </r>
  <r>
    <x v="2"/>
    <x v="6"/>
    <x v="1"/>
    <x v="1"/>
    <x v="3089"/>
  </r>
  <r>
    <x v="2"/>
    <x v="6"/>
    <x v="1"/>
    <x v="2"/>
    <x v="3078"/>
  </r>
  <r>
    <x v="2"/>
    <x v="6"/>
    <x v="1"/>
    <x v="3"/>
    <x v="3"/>
  </r>
  <r>
    <x v="2"/>
    <x v="6"/>
    <x v="1"/>
    <x v="4"/>
    <x v="3090"/>
  </r>
  <r>
    <x v="2"/>
    <x v="6"/>
    <x v="1"/>
    <x v="5"/>
    <x v="3080"/>
  </r>
  <r>
    <x v="2"/>
    <x v="6"/>
    <x v="1"/>
    <x v="6"/>
    <x v="3091"/>
  </r>
  <r>
    <x v="2"/>
    <x v="6"/>
    <x v="1"/>
    <x v="7"/>
    <x v="3"/>
  </r>
  <r>
    <x v="2"/>
    <x v="6"/>
    <x v="1"/>
    <x v="8"/>
    <x v="3092"/>
  </r>
  <r>
    <x v="2"/>
    <x v="6"/>
    <x v="1"/>
    <x v="9"/>
    <x v="3093"/>
  </r>
  <r>
    <x v="2"/>
    <x v="6"/>
    <x v="1"/>
    <x v="10"/>
    <x v="3094"/>
  </r>
  <r>
    <x v="2"/>
    <x v="6"/>
    <x v="1"/>
    <x v="11"/>
    <x v="3095"/>
  </r>
  <r>
    <x v="2"/>
    <x v="6"/>
    <x v="1"/>
    <x v="12"/>
    <x v="3086"/>
  </r>
  <r>
    <x v="2"/>
    <x v="6"/>
    <x v="1"/>
    <x v="13"/>
    <x v="3096"/>
  </r>
  <r>
    <x v="2"/>
    <x v="6"/>
    <x v="1"/>
    <x v="14"/>
    <x v="3097"/>
  </r>
  <r>
    <x v="2"/>
    <x v="7"/>
    <x v="0"/>
    <x v="0"/>
    <x v="3"/>
  </r>
  <r>
    <x v="2"/>
    <x v="7"/>
    <x v="0"/>
    <x v="1"/>
    <x v="3"/>
  </r>
  <r>
    <x v="2"/>
    <x v="7"/>
    <x v="0"/>
    <x v="2"/>
    <x v="3"/>
  </r>
  <r>
    <x v="2"/>
    <x v="7"/>
    <x v="0"/>
    <x v="3"/>
    <x v="3"/>
  </r>
  <r>
    <x v="2"/>
    <x v="7"/>
    <x v="0"/>
    <x v="4"/>
    <x v="3098"/>
  </r>
  <r>
    <x v="2"/>
    <x v="7"/>
    <x v="0"/>
    <x v="5"/>
    <x v="3"/>
  </r>
  <r>
    <x v="2"/>
    <x v="7"/>
    <x v="0"/>
    <x v="6"/>
    <x v="3099"/>
  </r>
  <r>
    <x v="2"/>
    <x v="7"/>
    <x v="0"/>
    <x v="7"/>
    <x v="3"/>
  </r>
  <r>
    <x v="2"/>
    <x v="7"/>
    <x v="0"/>
    <x v="8"/>
    <x v="3"/>
  </r>
  <r>
    <x v="2"/>
    <x v="7"/>
    <x v="0"/>
    <x v="9"/>
    <x v="3100"/>
  </r>
  <r>
    <x v="2"/>
    <x v="7"/>
    <x v="0"/>
    <x v="10"/>
    <x v="1640"/>
  </r>
  <r>
    <x v="2"/>
    <x v="7"/>
    <x v="0"/>
    <x v="11"/>
    <x v="3101"/>
  </r>
  <r>
    <x v="2"/>
    <x v="7"/>
    <x v="0"/>
    <x v="12"/>
    <x v="3"/>
  </r>
  <r>
    <x v="2"/>
    <x v="7"/>
    <x v="0"/>
    <x v="13"/>
    <x v="3"/>
  </r>
  <r>
    <x v="2"/>
    <x v="7"/>
    <x v="0"/>
    <x v="14"/>
    <x v="3102"/>
  </r>
  <r>
    <x v="2"/>
    <x v="7"/>
    <x v="1"/>
    <x v="0"/>
    <x v="3"/>
  </r>
  <r>
    <x v="2"/>
    <x v="7"/>
    <x v="1"/>
    <x v="1"/>
    <x v="3"/>
  </r>
  <r>
    <x v="2"/>
    <x v="7"/>
    <x v="1"/>
    <x v="2"/>
    <x v="3"/>
  </r>
  <r>
    <x v="2"/>
    <x v="7"/>
    <x v="1"/>
    <x v="3"/>
    <x v="3"/>
  </r>
  <r>
    <x v="2"/>
    <x v="7"/>
    <x v="1"/>
    <x v="4"/>
    <x v="3098"/>
  </r>
  <r>
    <x v="2"/>
    <x v="7"/>
    <x v="1"/>
    <x v="5"/>
    <x v="3"/>
  </r>
  <r>
    <x v="2"/>
    <x v="7"/>
    <x v="1"/>
    <x v="6"/>
    <x v="3099"/>
  </r>
  <r>
    <x v="2"/>
    <x v="7"/>
    <x v="1"/>
    <x v="7"/>
    <x v="3"/>
  </r>
  <r>
    <x v="2"/>
    <x v="7"/>
    <x v="1"/>
    <x v="8"/>
    <x v="3"/>
  </r>
  <r>
    <x v="2"/>
    <x v="7"/>
    <x v="1"/>
    <x v="9"/>
    <x v="3100"/>
  </r>
  <r>
    <x v="2"/>
    <x v="7"/>
    <x v="1"/>
    <x v="10"/>
    <x v="1640"/>
  </r>
  <r>
    <x v="2"/>
    <x v="7"/>
    <x v="1"/>
    <x v="11"/>
    <x v="3101"/>
  </r>
  <r>
    <x v="2"/>
    <x v="7"/>
    <x v="1"/>
    <x v="12"/>
    <x v="3"/>
  </r>
  <r>
    <x v="2"/>
    <x v="7"/>
    <x v="1"/>
    <x v="13"/>
    <x v="3"/>
  </r>
  <r>
    <x v="2"/>
    <x v="7"/>
    <x v="1"/>
    <x v="14"/>
    <x v="3102"/>
  </r>
  <r>
    <x v="2"/>
    <x v="8"/>
    <x v="0"/>
    <x v="0"/>
    <x v="3103"/>
  </r>
  <r>
    <x v="2"/>
    <x v="8"/>
    <x v="0"/>
    <x v="1"/>
    <x v="3104"/>
  </r>
  <r>
    <x v="2"/>
    <x v="8"/>
    <x v="0"/>
    <x v="2"/>
    <x v="3105"/>
  </r>
  <r>
    <x v="2"/>
    <x v="8"/>
    <x v="0"/>
    <x v="3"/>
    <x v="3"/>
  </r>
  <r>
    <x v="2"/>
    <x v="8"/>
    <x v="0"/>
    <x v="4"/>
    <x v="3106"/>
  </r>
  <r>
    <x v="2"/>
    <x v="8"/>
    <x v="0"/>
    <x v="5"/>
    <x v="3107"/>
  </r>
  <r>
    <x v="2"/>
    <x v="8"/>
    <x v="0"/>
    <x v="6"/>
    <x v="3108"/>
  </r>
  <r>
    <x v="2"/>
    <x v="8"/>
    <x v="0"/>
    <x v="7"/>
    <x v="3109"/>
  </r>
  <r>
    <x v="2"/>
    <x v="8"/>
    <x v="0"/>
    <x v="8"/>
    <x v="3110"/>
  </r>
  <r>
    <x v="2"/>
    <x v="8"/>
    <x v="0"/>
    <x v="9"/>
    <x v="3111"/>
  </r>
  <r>
    <x v="2"/>
    <x v="8"/>
    <x v="0"/>
    <x v="10"/>
    <x v="3112"/>
  </r>
  <r>
    <x v="2"/>
    <x v="8"/>
    <x v="0"/>
    <x v="11"/>
    <x v="3113"/>
  </r>
  <r>
    <x v="2"/>
    <x v="8"/>
    <x v="0"/>
    <x v="12"/>
    <x v="3114"/>
  </r>
  <r>
    <x v="2"/>
    <x v="8"/>
    <x v="0"/>
    <x v="13"/>
    <x v="3115"/>
  </r>
  <r>
    <x v="2"/>
    <x v="8"/>
    <x v="0"/>
    <x v="14"/>
    <x v="3116"/>
  </r>
  <r>
    <x v="2"/>
    <x v="8"/>
    <x v="1"/>
    <x v="0"/>
    <x v="3117"/>
  </r>
  <r>
    <x v="2"/>
    <x v="8"/>
    <x v="1"/>
    <x v="1"/>
    <x v="3118"/>
  </r>
  <r>
    <x v="2"/>
    <x v="8"/>
    <x v="1"/>
    <x v="2"/>
    <x v="3119"/>
  </r>
  <r>
    <x v="2"/>
    <x v="8"/>
    <x v="1"/>
    <x v="3"/>
    <x v="3120"/>
  </r>
  <r>
    <x v="2"/>
    <x v="8"/>
    <x v="1"/>
    <x v="4"/>
    <x v="3121"/>
  </r>
  <r>
    <x v="2"/>
    <x v="8"/>
    <x v="1"/>
    <x v="5"/>
    <x v="3122"/>
  </r>
  <r>
    <x v="2"/>
    <x v="8"/>
    <x v="1"/>
    <x v="6"/>
    <x v="3123"/>
  </r>
  <r>
    <x v="2"/>
    <x v="8"/>
    <x v="1"/>
    <x v="7"/>
    <x v="3109"/>
  </r>
  <r>
    <x v="2"/>
    <x v="8"/>
    <x v="1"/>
    <x v="8"/>
    <x v="3124"/>
  </r>
  <r>
    <x v="2"/>
    <x v="8"/>
    <x v="1"/>
    <x v="9"/>
    <x v="3125"/>
  </r>
  <r>
    <x v="2"/>
    <x v="8"/>
    <x v="1"/>
    <x v="10"/>
    <x v="3126"/>
  </r>
  <r>
    <x v="2"/>
    <x v="8"/>
    <x v="1"/>
    <x v="11"/>
    <x v="3127"/>
  </r>
  <r>
    <x v="2"/>
    <x v="8"/>
    <x v="1"/>
    <x v="12"/>
    <x v="3128"/>
  </r>
  <r>
    <x v="2"/>
    <x v="8"/>
    <x v="1"/>
    <x v="13"/>
    <x v="3129"/>
  </r>
  <r>
    <x v="2"/>
    <x v="8"/>
    <x v="1"/>
    <x v="14"/>
    <x v="3130"/>
  </r>
  <r>
    <x v="2"/>
    <x v="9"/>
    <x v="0"/>
    <x v="0"/>
    <x v="3"/>
  </r>
  <r>
    <x v="2"/>
    <x v="9"/>
    <x v="0"/>
    <x v="1"/>
    <x v="3131"/>
  </r>
  <r>
    <x v="2"/>
    <x v="9"/>
    <x v="0"/>
    <x v="2"/>
    <x v="3132"/>
  </r>
  <r>
    <x v="2"/>
    <x v="9"/>
    <x v="0"/>
    <x v="3"/>
    <x v="3"/>
  </r>
  <r>
    <x v="2"/>
    <x v="9"/>
    <x v="0"/>
    <x v="4"/>
    <x v="3133"/>
  </r>
  <r>
    <x v="2"/>
    <x v="9"/>
    <x v="0"/>
    <x v="5"/>
    <x v="3134"/>
  </r>
  <r>
    <x v="2"/>
    <x v="9"/>
    <x v="0"/>
    <x v="6"/>
    <x v="3135"/>
  </r>
  <r>
    <x v="2"/>
    <x v="9"/>
    <x v="0"/>
    <x v="7"/>
    <x v="3136"/>
  </r>
  <r>
    <x v="2"/>
    <x v="9"/>
    <x v="0"/>
    <x v="8"/>
    <x v="3137"/>
  </r>
  <r>
    <x v="2"/>
    <x v="9"/>
    <x v="0"/>
    <x v="9"/>
    <x v="3138"/>
  </r>
  <r>
    <x v="2"/>
    <x v="9"/>
    <x v="0"/>
    <x v="10"/>
    <x v="3139"/>
  </r>
  <r>
    <x v="2"/>
    <x v="9"/>
    <x v="0"/>
    <x v="11"/>
    <x v="3140"/>
  </r>
  <r>
    <x v="2"/>
    <x v="9"/>
    <x v="0"/>
    <x v="12"/>
    <x v="3"/>
  </r>
  <r>
    <x v="2"/>
    <x v="9"/>
    <x v="0"/>
    <x v="13"/>
    <x v="3141"/>
  </r>
  <r>
    <x v="2"/>
    <x v="9"/>
    <x v="0"/>
    <x v="14"/>
    <x v="3142"/>
  </r>
  <r>
    <x v="2"/>
    <x v="9"/>
    <x v="1"/>
    <x v="0"/>
    <x v="3"/>
  </r>
  <r>
    <x v="2"/>
    <x v="9"/>
    <x v="1"/>
    <x v="1"/>
    <x v="3143"/>
  </r>
  <r>
    <x v="2"/>
    <x v="9"/>
    <x v="1"/>
    <x v="2"/>
    <x v="3144"/>
  </r>
  <r>
    <x v="2"/>
    <x v="9"/>
    <x v="1"/>
    <x v="3"/>
    <x v="3"/>
  </r>
  <r>
    <x v="2"/>
    <x v="9"/>
    <x v="1"/>
    <x v="4"/>
    <x v="3145"/>
  </r>
  <r>
    <x v="2"/>
    <x v="9"/>
    <x v="1"/>
    <x v="5"/>
    <x v="3146"/>
  </r>
  <r>
    <x v="2"/>
    <x v="9"/>
    <x v="1"/>
    <x v="6"/>
    <x v="3147"/>
  </r>
  <r>
    <x v="2"/>
    <x v="9"/>
    <x v="1"/>
    <x v="7"/>
    <x v="3136"/>
  </r>
  <r>
    <x v="2"/>
    <x v="9"/>
    <x v="1"/>
    <x v="8"/>
    <x v="3148"/>
  </r>
  <r>
    <x v="2"/>
    <x v="9"/>
    <x v="1"/>
    <x v="9"/>
    <x v="3149"/>
  </r>
  <r>
    <x v="2"/>
    <x v="9"/>
    <x v="1"/>
    <x v="10"/>
    <x v="3150"/>
  </r>
  <r>
    <x v="2"/>
    <x v="9"/>
    <x v="1"/>
    <x v="11"/>
    <x v="3151"/>
  </r>
  <r>
    <x v="2"/>
    <x v="9"/>
    <x v="1"/>
    <x v="12"/>
    <x v="3"/>
  </r>
  <r>
    <x v="2"/>
    <x v="9"/>
    <x v="1"/>
    <x v="13"/>
    <x v="2312"/>
  </r>
  <r>
    <x v="2"/>
    <x v="9"/>
    <x v="1"/>
    <x v="14"/>
    <x v="3152"/>
  </r>
  <r>
    <x v="2"/>
    <x v="10"/>
    <x v="0"/>
    <x v="0"/>
    <x v="3153"/>
  </r>
  <r>
    <x v="2"/>
    <x v="10"/>
    <x v="0"/>
    <x v="1"/>
    <x v="3154"/>
  </r>
  <r>
    <x v="2"/>
    <x v="10"/>
    <x v="0"/>
    <x v="2"/>
    <x v="3155"/>
  </r>
  <r>
    <x v="2"/>
    <x v="10"/>
    <x v="0"/>
    <x v="3"/>
    <x v="3"/>
  </r>
  <r>
    <x v="2"/>
    <x v="10"/>
    <x v="0"/>
    <x v="4"/>
    <x v="3156"/>
  </r>
  <r>
    <x v="2"/>
    <x v="10"/>
    <x v="0"/>
    <x v="5"/>
    <x v="3157"/>
  </r>
  <r>
    <x v="2"/>
    <x v="10"/>
    <x v="0"/>
    <x v="6"/>
    <x v="3158"/>
  </r>
  <r>
    <x v="2"/>
    <x v="10"/>
    <x v="0"/>
    <x v="7"/>
    <x v="3159"/>
  </r>
  <r>
    <x v="2"/>
    <x v="10"/>
    <x v="0"/>
    <x v="8"/>
    <x v="3160"/>
  </r>
  <r>
    <x v="2"/>
    <x v="10"/>
    <x v="0"/>
    <x v="9"/>
    <x v="3161"/>
  </r>
  <r>
    <x v="2"/>
    <x v="10"/>
    <x v="0"/>
    <x v="10"/>
    <x v="3162"/>
  </r>
  <r>
    <x v="2"/>
    <x v="10"/>
    <x v="0"/>
    <x v="11"/>
    <x v="3163"/>
  </r>
  <r>
    <x v="2"/>
    <x v="10"/>
    <x v="0"/>
    <x v="12"/>
    <x v="3164"/>
  </r>
  <r>
    <x v="2"/>
    <x v="10"/>
    <x v="0"/>
    <x v="13"/>
    <x v="3"/>
  </r>
  <r>
    <x v="2"/>
    <x v="10"/>
    <x v="0"/>
    <x v="14"/>
    <x v="3165"/>
  </r>
  <r>
    <x v="2"/>
    <x v="10"/>
    <x v="1"/>
    <x v="0"/>
    <x v="3166"/>
  </r>
  <r>
    <x v="2"/>
    <x v="10"/>
    <x v="1"/>
    <x v="1"/>
    <x v="3167"/>
  </r>
  <r>
    <x v="2"/>
    <x v="10"/>
    <x v="1"/>
    <x v="2"/>
    <x v="895"/>
  </r>
  <r>
    <x v="2"/>
    <x v="10"/>
    <x v="1"/>
    <x v="3"/>
    <x v="43"/>
  </r>
  <r>
    <x v="2"/>
    <x v="10"/>
    <x v="1"/>
    <x v="4"/>
    <x v="3168"/>
  </r>
  <r>
    <x v="2"/>
    <x v="10"/>
    <x v="1"/>
    <x v="5"/>
    <x v="3169"/>
  </r>
  <r>
    <x v="2"/>
    <x v="10"/>
    <x v="1"/>
    <x v="6"/>
    <x v="3170"/>
  </r>
  <r>
    <x v="2"/>
    <x v="10"/>
    <x v="1"/>
    <x v="7"/>
    <x v="3159"/>
  </r>
  <r>
    <x v="2"/>
    <x v="10"/>
    <x v="1"/>
    <x v="8"/>
    <x v="3171"/>
  </r>
  <r>
    <x v="2"/>
    <x v="10"/>
    <x v="1"/>
    <x v="9"/>
    <x v="3172"/>
  </r>
  <r>
    <x v="2"/>
    <x v="10"/>
    <x v="1"/>
    <x v="10"/>
    <x v="3173"/>
  </r>
  <r>
    <x v="2"/>
    <x v="10"/>
    <x v="1"/>
    <x v="11"/>
    <x v="3174"/>
  </r>
  <r>
    <x v="2"/>
    <x v="10"/>
    <x v="1"/>
    <x v="12"/>
    <x v="3175"/>
  </r>
  <r>
    <x v="2"/>
    <x v="10"/>
    <x v="1"/>
    <x v="13"/>
    <x v="3176"/>
  </r>
  <r>
    <x v="2"/>
    <x v="10"/>
    <x v="1"/>
    <x v="14"/>
    <x v="3177"/>
  </r>
  <r>
    <x v="2"/>
    <x v="11"/>
    <x v="0"/>
    <x v="0"/>
    <x v="3"/>
  </r>
  <r>
    <x v="2"/>
    <x v="11"/>
    <x v="0"/>
    <x v="1"/>
    <x v="3178"/>
  </r>
  <r>
    <x v="2"/>
    <x v="11"/>
    <x v="0"/>
    <x v="2"/>
    <x v="3"/>
  </r>
  <r>
    <x v="2"/>
    <x v="11"/>
    <x v="0"/>
    <x v="3"/>
    <x v="3179"/>
  </r>
  <r>
    <x v="2"/>
    <x v="11"/>
    <x v="0"/>
    <x v="4"/>
    <x v="3180"/>
  </r>
  <r>
    <x v="2"/>
    <x v="11"/>
    <x v="0"/>
    <x v="5"/>
    <x v="3"/>
  </r>
  <r>
    <x v="2"/>
    <x v="11"/>
    <x v="0"/>
    <x v="6"/>
    <x v="3181"/>
  </r>
  <r>
    <x v="2"/>
    <x v="11"/>
    <x v="0"/>
    <x v="7"/>
    <x v="3182"/>
  </r>
  <r>
    <x v="2"/>
    <x v="11"/>
    <x v="0"/>
    <x v="8"/>
    <x v="3183"/>
  </r>
  <r>
    <x v="2"/>
    <x v="11"/>
    <x v="0"/>
    <x v="9"/>
    <x v="3184"/>
  </r>
  <r>
    <x v="2"/>
    <x v="11"/>
    <x v="0"/>
    <x v="10"/>
    <x v="3185"/>
  </r>
  <r>
    <x v="2"/>
    <x v="11"/>
    <x v="0"/>
    <x v="11"/>
    <x v="3186"/>
  </r>
  <r>
    <x v="2"/>
    <x v="11"/>
    <x v="0"/>
    <x v="12"/>
    <x v="3187"/>
  </r>
  <r>
    <x v="2"/>
    <x v="11"/>
    <x v="0"/>
    <x v="13"/>
    <x v="3188"/>
  </r>
  <r>
    <x v="2"/>
    <x v="11"/>
    <x v="0"/>
    <x v="14"/>
    <x v="3189"/>
  </r>
  <r>
    <x v="2"/>
    <x v="11"/>
    <x v="1"/>
    <x v="0"/>
    <x v="3190"/>
  </r>
  <r>
    <x v="2"/>
    <x v="11"/>
    <x v="1"/>
    <x v="1"/>
    <x v="3191"/>
  </r>
  <r>
    <x v="2"/>
    <x v="11"/>
    <x v="1"/>
    <x v="2"/>
    <x v="3"/>
  </r>
  <r>
    <x v="2"/>
    <x v="11"/>
    <x v="1"/>
    <x v="3"/>
    <x v="3179"/>
  </r>
  <r>
    <x v="2"/>
    <x v="11"/>
    <x v="1"/>
    <x v="4"/>
    <x v="3192"/>
  </r>
  <r>
    <x v="2"/>
    <x v="11"/>
    <x v="1"/>
    <x v="5"/>
    <x v="3"/>
  </r>
  <r>
    <x v="2"/>
    <x v="11"/>
    <x v="1"/>
    <x v="6"/>
    <x v="3193"/>
  </r>
  <r>
    <x v="2"/>
    <x v="11"/>
    <x v="1"/>
    <x v="7"/>
    <x v="3182"/>
  </r>
  <r>
    <x v="2"/>
    <x v="11"/>
    <x v="1"/>
    <x v="8"/>
    <x v="3194"/>
  </r>
  <r>
    <x v="2"/>
    <x v="11"/>
    <x v="1"/>
    <x v="9"/>
    <x v="3184"/>
  </r>
  <r>
    <x v="2"/>
    <x v="11"/>
    <x v="1"/>
    <x v="10"/>
    <x v="3195"/>
  </r>
  <r>
    <x v="2"/>
    <x v="11"/>
    <x v="1"/>
    <x v="11"/>
    <x v="3196"/>
  </r>
  <r>
    <x v="2"/>
    <x v="11"/>
    <x v="1"/>
    <x v="12"/>
    <x v="3197"/>
  </r>
  <r>
    <x v="2"/>
    <x v="11"/>
    <x v="1"/>
    <x v="13"/>
    <x v="3198"/>
  </r>
  <r>
    <x v="2"/>
    <x v="11"/>
    <x v="1"/>
    <x v="14"/>
    <x v="3199"/>
  </r>
  <r>
    <x v="2"/>
    <x v="12"/>
    <x v="0"/>
    <x v="0"/>
    <x v="3200"/>
  </r>
  <r>
    <x v="2"/>
    <x v="12"/>
    <x v="0"/>
    <x v="1"/>
    <x v="3201"/>
  </r>
  <r>
    <x v="2"/>
    <x v="12"/>
    <x v="0"/>
    <x v="2"/>
    <x v="3"/>
  </r>
  <r>
    <x v="2"/>
    <x v="12"/>
    <x v="0"/>
    <x v="3"/>
    <x v="1640"/>
  </r>
  <r>
    <x v="2"/>
    <x v="12"/>
    <x v="0"/>
    <x v="4"/>
    <x v="3202"/>
  </r>
  <r>
    <x v="2"/>
    <x v="12"/>
    <x v="0"/>
    <x v="5"/>
    <x v="3"/>
  </r>
  <r>
    <x v="2"/>
    <x v="12"/>
    <x v="0"/>
    <x v="6"/>
    <x v="3203"/>
  </r>
  <r>
    <x v="2"/>
    <x v="12"/>
    <x v="0"/>
    <x v="7"/>
    <x v="3204"/>
  </r>
  <r>
    <x v="2"/>
    <x v="12"/>
    <x v="0"/>
    <x v="8"/>
    <x v="3205"/>
  </r>
  <r>
    <x v="2"/>
    <x v="12"/>
    <x v="0"/>
    <x v="9"/>
    <x v="3206"/>
  </r>
  <r>
    <x v="2"/>
    <x v="12"/>
    <x v="0"/>
    <x v="10"/>
    <x v="3207"/>
  </r>
  <r>
    <x v="2"/>
    <x v="12"/>
    <x v="0"/>
    <x v="11"/>
    <x v="3208"/>
  </r>
  <r>
    <x v="2"/>
    <x v="12"/>
    <x v="0"/>
    <x v="12"/>
    <x v="3209"/>
  </r>
  <r>
    <x v="2"/>
    <x v="12"/>
    <x v="0"/>
    <x v="13"/>
    <x v="3"/>
  </r>
  <r>
    <x v="2"/>
    <x v="12"/>
    <x v="0"/>
    <x v="14"/>
    <x v="3210"/>
  </r>
  <r>
    <x v="2"/>
    <x v="12"/>
    <x v="1"/>
    <x v="0"/>
    <x v="3200"/>
  </r>
  <r>
    <x v="2"/>
    <x v="12"/>
    <x v="1"/>
    <x v="1"/>
    <x v="3211"/>
  </r>
  <r>
    <x v="2"/>
    <x v="12"/>
    <x v="1"/>
    <x v="2"/>
    <x v="3"/>
  </r>
  <r>
    <x v="2"/>
    <x v="12"/>
    <x v="1"/>
    <x v="3"/>
    <x v="1640"/>
  </r>
  <r>
    <x v="2"/>
    <x v="12"/>
    <x v="1"/>
    <x v="4"/>
    <x v="3212"/>
  </r>
  <r>
    <x v="2"/>
    <x v="12"/>
    <x v="1"/>
    <x v="5"/>
    <x v="3"/>
  </r>
  <r>
    <x v="2"/>
    <x v="12"/>
    <x v="1"/>
    <x v="6"/>
    <x v="3213"/>
  </r>
  <r>
    <x v="2"/>
    <x v="12"/>
    <x v="1"/>
    <x v="7"/>
    <x v="3204"/>
  </r>
  <r>
    <x v="2"/>
    <x v="12"/>
    <x v="1"/>
    <x v="8"/>
    <x v="3214"/>
  </r>
  <r>
    <x v="2"/>
    <x v="12"/>
    <x v="1"/>
    <x v="9"/>
    <x v="3206"/>
  </r>
  <r>
    <x v="2"/>
    <x v="12"/>
    <x v="1"/>
    <x v="10"/>
    <x v="3215"/>
  </r>
  <r>
    <x v="2"/>
    <x v="12"/>
    <x v="1"/>
    <x v="11"/>
    <x v="3216"/>
  </r>
  <r>
    <x v="2"/>
    <x v="12"/>
    <x v="1"/>
    <x v="12"/>
    <x v="3209"/>
  </r>
  <r>
    <x v="2"/>
    <x v="12"/>
    <x v="1"/>
    <x v="13"/>
    <x v="3217"/>
  </r>
  <r>
    <x v="2"/>
    <x v="12"/>
    <x v="1"/>
    <x v="14"/>
    <x v="3218"/>
  </r>
  <r>
    <x v="2"/>
    <x v="13"/>
    <x v="0"/>
    <x v="0"/>
    <x v="2574"/>
  </r>
  <r>
    <x v="2"/>
    <x v="13"/>
    <x v="0"/>
    <x v="1"/>
    <x v="3219"/>
  </r>
  <r>
    <x v="2"/>
    <x v="13"/>
    <x v="0"/>
    <x v="2"/>
    <x v="3220"/>
  </r>
  <r>
    <x v="2"/>
    <x v="13"/>
    <x v="0"/>
    <x v="3"/>
    <x v="3"/>
  </r>
  <r>
    <x v="2"/>
    <x v="13"/>
    <x v="0"/>
    <x v="4"/>
    <x v="3221"/>
  </r>
  <r>
    <x v="2"/>
    <x v="13"/>
    <x v="0"/>
    <x v="5"/>
    <x v="3222"/>
  </r>
  <r>
    <x v="2"/>
    <x v="13"/>
    <x v="0"/>
    <x v="6"/>
    <x v="3223"/>
  </r>
  <r>
    <x v="2"/>
    <x v="13"/>
    <x v="0"/>
    <x v="7"/>
    <x v="3"/>
  </r>
  <r>
    <x v="2"/>
    <x v="13"/>
    <x v="0"/>
    <x v="8"/>
    <x v="3224"/>
  </r>
  <r>
    <x v="2"/>
    <x v="13"/>
    <x v="0"/>
    <x v="9"/>
    <x v="3225"/>
  </r>
  <r>
    <x v="2"/>
    <x v="13"/>
    <x v="0"/>
    <x v="10"/>
    <x v="3226"/>
  </r>
  <r>
    <x v="2"/>
    <x v="13"/>
    <x v="0"/>
    <x v="11"/>
    <x v="3227"/>
  </r>
  <r>
    <x v="2"/>
    <x v="13"/>
    <x v="0"/>
    <x v="12"/>
    <x v="959"/>
  </r>
  <r>
    <x v="2"/>
    <x v="13"/>
    <x v="0"/>
    <x v="13"/>
    <x v="3"/>
  </r>
  <r>
    <x v="2"/>
    <x v="13"/>
    <x v="0"/>
    <x v="14"/>
    <x v="3228"/>
  </r>
  <r>
    <x v="2"/>
    <x v="13"/>
    <x v="1"/>
    <x v="0"/>
    <x v="2574"/>
  </r>
  <r>
    <x v="2"/>
    <x v="13"/>
    <x v="1"/>
    <x v="1"/>
    <x v="3229"/>
  </r>
  <r>
    <x v="2"/>
    <x v="13"/>
    <x v="1"/>
    <x v="2"/>
    <x v="3230"/>
  </r>
  <r>
    <x v="2"/>
    <x v="13"/>
    <x v="1"/>
    <x v="3"/>
    <x v="3"/>
  </r>
  <r>
    <x v="2"/>
    <x v="13"/>
    <x v="1"/>
    <x v="4"/>
    <x v="3231"/>
  </r>
  <r>
    <x v="2"/>
    <x v="13"/>
    <x v="1"/>
    <x v="5"/>
    <x v="3232"/>
  </r>
  <r>
    <x v="2"/>
    <x v="13"/>
    <x v="1"/>
    <x v="6"/>
    <x v="3233"/>
  </r>
  <r>
    <x v="2"/>
    <x v="13"/>
    <x v="1"/>
    <x v="7"/>
    <x v="3"/>
  </r>
  <r>
    <x v="2"/>
    <x v="13"/>
    <x v="1"/>
    <x v="8"/>
    <x v="3234"/>
  </r>
  <r>
    <x v="2"/>
    <x v="13"/>
    <x v="1"/>
    <x v="9"/>
    <x v="3235"/>
  </r>
  <r>
    <x v="2"/>
    <x v="13"/>
    <x v="1"/>
    <x v="10"/>
    <x v="3236"/>
  </r>
  <r>
    <x v="2"/>
    <x v="13"/>
    <x v="1"/>
    <x v="11"/>
    <x v="3237"/>
  </r>
  <r>
    <x v="2"/>
    <x v="13"/>
    <x v="1"/>
    <x v="12"/>
    <x v="959"/>
  </r>
  <r>
    <x v="2"/>
    <x v="13"/>
    <x v="1"/>
    <x v="13"/>
    <x v="3"/>
  </r>
  <r>
    <x v="2"/>
    <x v="13"/>
    <x v="1"/>
    <x v="14"/>
    <x v="3238"/>
  </r>
  <r>
    <x v="2"/>
    <x v="74"/>
    <x v="0"/>
    <x v="0"/>
    <x v="827"/>
  </r>
  <r>
    <x v="2"/>
    <x v="74"/>
    <x v="0"/>
    <x v="1"/>
    <x v="493"/>
  </r>
  <r>
    <x v="2"/>
    <x v="74"/>
    <x v="0"/>
    <x v="2"/>
    <x v="3"/>
  </r>
  <r>
    <x v="2"/>
    <x v="74"/>
    <x v="0"/>
    <x v="3"/>
    <x v="3"/>
  </r>
  <r>
    <x v="2"/>
    <x v="74"/>
    <x v="0"/>
    <x v="4"/>
    <x v="3"/>
  </r>
  <r>
    <x v="2"/>
    <x v="74"/>
    <x v="0"/>
    <x v="5"/>
    <x v="3"/>
  </r>
  <r>
    <x v="2"/>
    <x v="74"/>
    <x v="0"/>
    <x v="6"/>
    <x v="3239"/>
  </r>
  <r>
    <x v="2"/>
    <x v="74"/>
    <x v="0"/>
    <x v="7"/>
    <x v="3240"/>
  </r>
  <r>
    <x v="2"/>
    <x v="74"/>
    <x v="0"/>
    <x v="8"/>
    <x v="3241"/>
  </r>
  <r>
    <x v="2"/>
    <x v="74"/>
    <x v="0"/>
    <x v="9"/>
    <x v="3242"/>
  </r>
  <r>
    <x v="2"/>
    <x v="74"/>
    <x v="0"/>
    <x v="10"/>
    <x v="3243"/>
  </r>
  <r>
    <x v="2"/>
    <x v="74"/>
    <x v="0"/>
    <x v="11"/>
    <x v="3244"/>
  </r>
  <r>
    <x v="2"/>
    <x v="74"/>
    <x v="0"/>
    <x v="12"/>
    <x v="3245"/>
  </r>
  <r>
    <x v="2"/>
    <x v="74"/>
    <x v="0"/>
    <x v="13"/>
    <x v="3"/>
  </r>
  <r>
    <x v="2"/>
    <x v="74"/>
    <x v="0"/>
    <x v="14"/>
    <x v="3246"/>
  </r>
  <r>
    <x v="2"/>
    <x v="74"/>
    <x v="1"/>
    <x v="0"/>
    <x v="3247"/>
  </r>
  <r>
    <x v="2"/>
    <x v="74"/>
    <x v="1"/>
    <x v="1"/>
    <x v="43"/>
  </r>
  <r>
    <x v="2"/>
    <x v="74"/>
    <x v="1"/>
    <x v="2"/>
    <x v="3"/>
  </r>
  <r>
    <x v="2"/>
    <x v="74"/>
    <x v="1"/>
    <x v="3"/>
    <x v="3"/>
  </r>
  <r>
    <x v="2"/>
    <x v="74"/>
    <x v="1"/>
    <x v="4"/>
    <x v="3248"/>
  </r>
  <r>
    <x v="2"/>
    <x v="74"/>
    <x v="1"/>
    <x v="5"/>
    <x v="3"/>
  </r>
  <r>
    <x v="2"/>
    <x v="74"/>
    <x v="1"/>
    <x v="6"/>
    <x v="3249"/>
  </r>
  <r>
    <x v="2"/>
    <x v="74"/>
    <x v="1"/>
    <x v="7"/>
    <x v="3240"/>
  </r>
  <r>
    <x v="2"/>
    <x v="74"/>
    <x v="1"/>
    <x v="8"/>
    <x v="3241"/>
  </r>
  <r>
    <x v="2"/>
    <x v="74"/>
    <x v="1"/>
    <x v="9"/>
    <x v="3242"/>
  </r>
  <r>
    <x v="2"/>
    <x v="74"/>
    <x v="1"/>
    <x v="10"/>
    <x v="3250"/>
  </r>
  <r>
    <x v="2"/>
    <x v="74"/>
    <x v="1"/>
    <x v="11"/>
    <x v="3251"/>
  </r>
  <r>
    <x v="2"/>
    <x v="74"/>
    <x v="1"/>
    <x v="12"/>
    <x v="3252"/>
  </r>
  <r>
    <x v="2"/>
    <x v="74"/>
    <x v="1"/>
    <x v="13"/>
    <x v="3"/>
  </r>
  <r>
    <x v="2"/>
    <x v="74"/>
    <x v="1"/>
    <x v="14"/>
    <x v="3253"/>
  </r>
  <r>
    <x v="2"/>
    <x v="14"/>
    <x v="0"/>
    <x v="0"/>
    <x v="3254"/>
  </r>
  <r>
    <x v="2"/>
    <x v="14"/>
    <x v="0"/>
    <x v="1"/>
    <x v="3255"/>
  </r>
  <r>
    <x v="2"/>
    <x v="14"/>
    <x v="0"/>
    <x v="2"/>
    <x v="3"/>
  </r>
  <r>
    <x v="2"/>
    <x v="14"/>
    <x v="0"/>
    <x v="3"/>
    <x v="3256"/>
  </r>
  <r>
    <x v="2"/>
    <x v="14"/>
    <x v="0"/>
    <x v="4"/>
    <x v="3257"/>
  </r>
  <r>
    <x v="2"/>
    <x v="14"/>
    <x v="0"/>
    <x v="5"/>
    <x v="3"/>
  </r>
  <r>
    <x v="2"/>
    <x v="14"/>
    <x v="0"/>
    <x v="6"/>
    <x v="3258"/>
  </r>
  <r>
    <x v="2"/>
    <x v="14"/>
    <x v="0"/>
    <x v="7"/>
    <x v="575"/>
  </r>
  <r>
    <x v="2"/>
    <x v="14"/>
    <x v="0"/>
    <x v="8"/>
    <x v="3259"/>
  </r>
  <r>
    <x v="2"/>
    <x v="14"/>
    <x v="0"/>
    <x v="9"/>
    <x v="3260"/>
  </r>
  <r>
    <x v="2"/>
    <x v="14"/>
    <x v="0"/>
    <x v="10"/>
    <x v="3261"/>
  </r>
  <r>
    <x v="2"/>
    <x v="14"/>
    <x v="0"/>
    <x v="11"/>
    <x v="3262"/>
  </r>
  <r>
    <x v="2"/>
    <x v="14"/>
    <x v="0"/>
    <x v="12"/>
    <x v="3263"/>
  </r>
  <r>
    <x v="2"/>
    <x v="14"/>
    <x v="0"/>
    <x v="13"/>
    <x v="3"/>
  </r>
  <r>
    <x v="2"/>
    <x v="14"/>
    <x v="0"/>
    <x v="14"/>
    <x v="3264"/>
  </r>
  <r>
    <x v="2"/>
    <x v="14"/>
    <x v="1"/>
    <x v="0"/>
    <x v="3254"/>
  </r>
  <r>
    <x v="2"/>
    <x v="14"/>
    <x v="1"/>
    <x v="1"/>
    <x v="3255"/>
  </r>
  <r>
    <x v="2"/>
    <x v="14"/>
    <x v="1"/>
    <x v="2"/>
    <x v="3"/>
  </r>
  <r>
    <x v="2"/>
    <x v="14"/>
    <x v="1"/>
    <x v="3"/>
    <x v="3256"/>
  </r>
  <r>
    <x v="2"/>
    <x v="14"/>
    <x v="1"/>
    <x v="4"/>
    <x v="3257"/>
  </r>
  <r>
    <x v="2"/>
    <x v="14"/>
    <x v="1"/>
    <x v="5"/>
    <x v="3"/>
  </r>
  <r>
    <x v="2"/>
    <x v="14"/>
    <x v="1"/>
    <x v="6"/>
    <x v="3258"/>
  </r>
  <r>
    <x v="2"/>
    <x v="14"/>
    <x v="1"/>
    <x v="7"/>
    <x v="575"/>
  </r>
  <r>
    <x v="2"/>
    <x v="14"/>
    <x v="1"/>
    <x v="8"/>
    <x v="3259"/>
  </r>
  <r>
    <x v="2"/>
    <x v="14"/>
    <x v="1"/>
    <x v="9"/>
    <x v="3260"/>
  </r>
  <r>
    <x v="2"/>
    <x v="14"/>
    <x v="1"/>
    <x v="10"/>
    <x v="3261"/>
  </r>
  <r>
    <x v="2"/>
    <x v="14"/>
    <x v="1"/>
    <x v="11"/>
    <x v="3262"/>
  </r>
  <r>
    <x v="2"/>
    <x v="14"/>
    <x v="1"/>
    <x v="12"/>
    <x v="3263"/>
  </r>
  <r>
    <x v="2"/>
    <x v="14"/>
    <x v="1"/>
    <x v="13"/>
    <x v="3"/>
  </r>
  <r>
    <x v="2"/>
    <x v="14"/>
    <x v="1"/>
    <x v="14"/>
    <x v="3264"/>
  </r>
  <r>
    <x v="2"/>
    <x v="15"/>
    <x v="0"/>
    <x v="0"/>
    <x v="3265"/>
  </r>
  <r>
    <x v="2"/>
    <x v="15"/>
    <x v="0"/>
    <x v="1"/>
    <x v="3266"/>
  </r>
  <r>
    <x v="2"/>
    <x v="15"/>
    <x v="0"/>
    <x v="2"/>
    <x v="3267"/>
  </r>
  <r>
    <x v="2"/>
    <x v="15"/>
    <x v="0"/>
    <x v="3"/>
    <x v="3268"/>
  </r>
  <r>
    <x v="2"/>
    <x v="15"/>
    <x v="0"/>
    <x v="4"/>
    <x v="3269"/>
  </r>
  <r>
    <x v="2"/>
    <x v="15"/>
    <x v="0"/>
    <x v="5"/>
    <x v="3270"/>
  </r>
  <r>
    <x v="2"/>
    <x v="15"/>
    <x v="0"/>
    <x v="6"/>
    <x v="3271"/>
  </r>
  <r>
    <x v="2"/>
    <x v="15"/>
    <x v="0"/>
    <x v="7"/>
    <x v="3272"/>
  </r>
  <r>
    <x v="2"/>
    <x v="15"/>
    <x v="0"/>
    <x v="8"/>
    <x v="3273"/>
  </r>
  <r>
    <x v="2"/>
    <x v="15"/>
    <x v="0"/>
    <x v="9"/>
    <x v="3274"/>
  </r>
  <r>
    <x v="2"/>
    <x v="15"/>
    <x v="0"/>
    <x v="10"/>
    <x v="3275"/>
  </r>
  <r>
    <x v="2"/>
    <x v="15"/>
    <x v="0"/>
    <x v="11"/>
    <x v="3276"/>
  </r>
  <r>
    <x v="2"/>
    <x v="15"/>
    <x v="0"/>
    <x v="12"/>
    <x v="3277"/>
  </r>
  <r>
    <x v="2"/>
    <x v="15"/>
    <x v="0"/>
    <x v="13"/>
    <x v="3278"/>
  </r>
  <r>
    <x v="2"/>
    <x v="15"/>
    <x v="0"/>
    <x v="14"/>
    <x v="3279"/>
  </r>
  <r>
    <x v="2"/>
    <x v="15"/>
    <x v="1"/>
    <x v="0"/>
    <x v="3280"/>
  </r>
  <r>
    <x v="2"/>
    <x v="15"/>
    <x v="1"/>
    <x v="1"/>
    <x v="3281"/>
  </r>
  <r>
    <x v="2"/>
    <x v="15"/>
    <x v="1"/>
    <x v="2"/>
    <x v="3282"/>
  </r>
  <r>
    <x v="2"/>
    <x v="15"/>
    <x v="1"/>
    <x v="3"/>
    <x v="3268"/>
  </r>
  <r>
    <x v="2"/>
    <x v="15"/>
    <x v="1"/>
    <x v="4"/>
    <x v="3283"/>
  </r>
  <r>
    <x v="2"/>
    <x v="15"/>
    <x v="1"/>
    <x v="5"/>
    <x v="3284"/>
  </r>
  <r>
    <x v="2"/>
    <x v="15"/>
    <x v="1"/>
    <x v="6"/>
    <x v="3285"/>
  </r>
  <r>
    <x v="2"/>
    <x v="15"/>
    <x v="1"/>
    <x v="7"/>
    <x v="3272"/>
  </r>
  <r>
    <x v="2"/>
    <x v="15"/>
    <x v="1"/>
    <x v="8"/>
    <x v="3286"/>
  </r>
  <r>
    <x v="2"/>
    <x v="15"/>
    <x v="1"/>
    <x v="9"/>
    <x v="3287"/>
  </r>
  <r>
    <x v="2"/>
    <x v="15"/>
    <x v="1"/>
    <x v="10"/>
    <x v="3288"/>
  </r>
  <r>
    <x v="2"/>
    <x v="15"/>
    <x v="1"/>
    <x v="11"/>
    <x v="3289"/>
  </r>
  <r>
    <x v="2"/>
    <x v="15"/>
    <x v="1"/>
    <x v="12"/>
    <x v="3290"/>
  </r>
  <r>
    <x v="2"/>
    <x v="15"/>
    <x v="1"/>
    <x v="13"/>
    <x v="3278"/>
  </r>
  <r>
    <x v="2"/>
    <x v="15"/>
    <x v="1"/>
    <x v="14"/>
    <x v="3291"/>
  </r>
  <r>
    <x v="2"/>
    <x v="16"/>
    <x v="0"/>
    <x v="0"/>
    <x v="3"/>
  </r>
  <r>
    <x v="2"/>
    <x v="16"/>
    <x v="0"/>
    <x v="1"/>
    <x v="3292"/>
  </r>
  <r>
    <x v="2"/>
    <x v="16"/>
    <x v="0"/>
    <x v="2"/>
    <x v="3293"/>
  </r>
  <r>
    <x v="2"/>
    <x v="16"/>
    <x v="0"/>
    <x v="3"/>
    <x v="2690"/>
  </r>
  <r>
    <x v="2"/>
    <x v="16"/>
    <x v="0"/>
    <x v="4"/>
    <x v="3294"/>
  </r>
  <r>
    <x v="2"/>
    <x v="16"/>
    <x v="0"/>
    <x v="5"/>
    <x v="3295"/>
  </r>
  <r>
    <x v="2"/>
    <x v="16"/>
    <x v="0"/>
    <x v="6"/>
    <x v="3296"/>
  </r>
  <r>
    <x v="2"/>
    <x v="16"/>
    <x v="0"/>
    <x v="7"/>
    <x v="3297"/>
  </r>
  <r>
    <x v="2"/>
    <x v="16"/>
    <x v="0"/>
    <x v="8"/>
    <x v="3298"/>
  </r>
  <r>
    <x v="2"/>
    <x v="16"/>
    <x v="0"/>
    <x v="9"/>
    <x v="3299"/>
  </r>
  <r>
    <x v="2"/>
    <x v="16"/>
    <x v="0"/>
    <x v="10"/>
    <x v="3300"/>
  </r>
  <r>
    <x v="2"/>
    <x v="16"/>
    <x v="0"/>
    <x v="11"/>
    <x v="3301"/>
  </r>
  <r>
    <x v="2"/>
    <x v="16"/>
    <x v="0"/>
    <x v="12"/>
    <x v="3"/>
  </r>
  <r>
    <x v="2"/>
    <x v="16"/>
    <x v="0"/>
    <x v="13"/>
    <x v="3302"/>
  </r>
  <r>
    <x v="2"/>
    <x v="16"/>
    <x v="0"/>
    <x v="14"/>
    <x v="3303"/>
  </r>
  <r>
    <x v="2"/>
    <x v="16"/>
    <x v="1"/>
    <x v="0"/>
    <x v="3304"/>
  </r>
  <r>
    <x v="2"/>
    <x v="16"/>
    <x v="1"/>
    <x v="1"/>
    <x v="43"/>
  </r>
  <r>
    <x v="2"/>
    <x v="16"/>
    <x v="1"/>
    <x v="2"/>
    <x v="3305"/>
  </r>
  <r>
    <x v="2"/>
    <x v="16"/>
    <x v="1"/>
    <x v="3"/>
    <x v="43"/>
  </r>
  <r>
    <x v="2"/>
    <x v="16"/>
    <x v="1"/>
    <x v="4"/>
    <x v="3306"/>
  </r>
  <r>
    <x v="2"/>
    <x v="16"/>
    <x v="1"/>
    <x v="5"/>
    <x v="3295"/>
  </r>
  <r>
    <x v="2"/>
    <x v="16"/>
    <x v="1"/>
    <x v="6"/>
    <x v="3307"/>
  </r>
  <r>
    <x v="2"/>
    <x v="16"/>
    <x v="1"/>
    <x v="7"/>
    <x v="3308"/>
  </r>
  <r>
    <x v="2"/>
    <x v="16"/>
    <x v="1"/>
    <x v="8"/>
    <x v="3309"/>
  </r>
  <r>
    <x v="2"/>
    <x v="16"/>
    <x v="1"/>
    <x v="9"/>
    <x v="3310"/>
  </r>
  <r>
    <x v="2"/>
    <x v="16"/>
    <x v="1"/>
    <x v="10"/>
    <x v="3311"/>
  </r>
  <r>
    <x v="2"/>
    <x v="16"/>
    <x v="1"/>
    <x v="11"/>
    <x v="3312"/>
  </r>
  <r>
    <x v="2"/>
    <x v="16"/>
    <x v="1"/>
    <x v="12"/>
    <x v="43"/>
  </r>
  <r>
    <x v="2"/>
    <x v="16"/>
    <x v="1"/>
    <x v="13"/>
    <x v="3313"/>
  </r>
  <r>
    <x v="2"/>
    <x v="16"/>
    <x v="1"/>
    <x v="14"/>
    <x v="3314"/>
  </r>
  <r>
    <x v="2"/>
    <x v="17"/>
    <x v="0"/>
    <x v="0"/>
    <x v="3"/>
  </r>
  <r>
    <x v="2"/>
    <x v="17"/>
    <x v="0"/>
    <x v="1"/>
    <x v="3"/>
  </r>
  <r>
    <x v="2"/>
    <x v="17"/>
    <x v="0"/>
    <x v="2"/>
    <x v="3"/>
  </r>
  <r>
    <x v="2"/>
    <x v="17"/>
    <x v="0"/>
    <x v="3"/>
    <x v="3"/>
  </r>
  <r>
    <x v="2"/>
    <x v="17"/>
    <x v="0"/>
    <x v="4"/>
    <x v="3"/>
  </r>
  <r>
    <x v="2"/>
    <x v="17"/>
    <x v="0"/>
    <x v="5"/>
    <x v="3"/>
  </r>
  <r>
    <x v="2"/>
    <x v="17"/>
    <x v="0"/>
    <x v="6"/>
    <x v="3315"/>
  </r>
  <r>
    <x v="2"/>
    <x v="17"/>
    <x v="0"/>
    <x v="7"/>
    <x v="3"/>
  </r>
  <r>
    <x v="2"/>
    <x v="17"/>
    <x v="0"/>
    <x v="8"/>
    <x v="3"/>
  </r>
  <r>
    <x v="2"/>
    <x v="17"/>
    <x v="0"/>
    <x v="9"/>
    <x v="3316"/>
  </r>
  <r>
    <x v="2"/>
    <x v="17"/>
    <x v="0"/>
    <x v="10"/>
    <x v="1856"/>
  </r>
  <r>
    <x v="2"/>
    <x v="17"/>
    <x v="0"/>
    <x v="11"/>
    <x v="3317"/>
  </r>
  <r>
    <x v="2"/>
    <x v="17"/>
    <x v="0"/>
    <x v="12"/>
    <x v="3"/>
  </r>
  <r>
    <x v="2"/>
    <x v="17"/>
    <x v="0"/>
    <x v="13"/>
    <x v="3"/>
  </r>
  <r>
    <x v="2"/>
    <x v="17"/>
    <x v="0"/>
    <x v="14"/>
    <x v="3"/>
  </r>
  <r>
    <x v="2"/>
    <x v="17"/>
    <x v="1"/>
    <x v="0"/>
    <x v="3"/>
  </r>
  <r>
    <x v="2"/>
    <x v="17"/>
    <x v="1"/>
    <x v="1"/>
    <x v="3"/>
  </r>
  <r>
    <x v="2"/>
    <x v="17"/>
    <x v="1"/>
    <x v="2"/>
    <x v="3"/>
  </r>
  <r>
    <x v="2"/>
    <x v="17"/>
    <x v="1"/>
    <x v="3"/>
    <x v="3"/>
  </r>
  <r>
    <x v="2"/>
    <x v="17"/>
    <x v="1"/>
    <x v="4"/>
    <x v="3"/>
  </r>
  <r>
    <x v="2"/>
    <x v="17"/>
    <x v="1"/>
    <x v="5"/>
    <x v="3"/>
  </r>
  <r>
    <x v="2"/>
    <x v="17"/>
    <x v="1"/>
    <x v="6"/>
    <x v="3315"/>
  </r>
  <r>
    <x v="2"/>
    <x v="17"/>
    <x v="1"/>
    <x v="7"/>
    <x v="3"/>
  </r>
  <r>
    <x v="2"/>
    <x v="17"/>
    <x v="1"/>
    <x v="8"/>
    <x v="3"/>
  </r>
  <r>
    <x v="2"/>
    <x v="17"/>
    <x v="1"/>
    <x v="9"/>
    <x v="3316"/>
  </r>
  <r>
    <x v="2"/>
    <x v="17"/>
    <x v="1"/>
    <x v="10"/>
    <x v="1856"/>
  </r>
  <r>
    <x v="2"/>
    <x v="17"/>
    <x v="1"/>
    <x v="11"/>
    <x v="3317"/>
  </r>
  <r>
    <x v="2"/>
    <x v="17"/>
    <x v="1"/>
    <x v="12"/>
    <x v="3"/>
  </r>
  <r>
    <x v="2"/>
    <x v="17"/>
    <x v="1"/>
    <x v="13"/>
    <x v="3"/>
  </r>
  <r>
    <x v="2"/>
    <x v="17"/>
    <x v="1"/>
    <x v="14"/>
    <x v="3"/>
  </r>
  <r>
    <x v="2"/>
    <x v="18"/>
    <x v="0"/>
    <x v="0"/>
    <x v="3"/>
  </r>
  <r>
    <x v="2"/>
    <x v="18"/>
    <x v="0"/>
    <x v="1"/>
    <x v="3318"/>
  </r>
  <r>
    <x v="2"/>
    <x v="18"/>
    <x v="0"/>
    <x v="2"/>
    <x v="3"/>
  </r>
  <r>
    <x v="2"/>
    <x v="18"/>
    <x v="0"/>
    <x v="3"/>
    <x v="3"/>
  </r>
  <r>
    <x v="2"/>
    <x v="18"/>
    <x v="0"/>
    <x v="4"/>
    <x v="3319"/>
  </r>
  <r>
    <x v="2"/>
    <x v="18"/>
    <x v="0"/>
    <x v="5"/>
    <x v="3"/>
  </r>
  <r>
    <x v="2"/>
    <x v="18"/>
    <x v="0"/>
    <x v="6"/>
    <x v="3320"/>
  </r>
  <r>
    <x v="2"/>
    <x v="18"/>
    <x v="0"/>
    <x v="7"/>
    <x v="3"/>
  </r>
  <r>
    <x v="2"/>
    <x v="18"/>
    <x v="0"/>
    <x v="8"/>
    <x v="3321"/>
  </r>
  <r>
    <x v="2"/>
    <x v="18"/>
    <x v="0"/>
    <x v="9"/>
    <x v="3322"/>
  </r>
  <r>
    <x v="2"/>
    <x v="18"/>
    <x v="0"/>
    <x v="10"/>
    <x v="3323"/>
  </r>
  <r>
    <x v="2"/>
    <x v="18"/>
    <x v="0"/>
    <x v="11"/>
    <x v="3324"/>
  </r>
  <r>
    <x v="2"/>
    <x v="18"/>
    <x v="0"/>
    <x v="12"/>
    <x v="529"/>
  </r>
  <r>
    <x v="2"/>
    <x v="18"/>
    <x v="0"/>
    <x v="13"/>
    <x v="3"/>
  </r>
  <r>
    <x v="2"/>
    <x v="18"/>
    <x v="0"/>
    <x v="14"/>
    <x v="3325"/>
  </r>
  <r>
    <x v="2"/>
    <x v="18"/>
    <x v="1"/>
    <x v="0"/>
    <x v="43"/>
  </r>
  <r>
    <x v="2"/>
    <x v="18"/>
    <x v="1"/>
    <x v="1"/>
    <x v="1198"/>
  </r>
  <r>
    <x v="2"/>
    <x v="18"/>
    <x v="1"/>
    <x v="2"/>
    <x v="3326"/>
  </r>
  <r>
    <x v="2"/>
    <x v="18"/>
    <x v="1"/>
    <x v="3"/>
    <x v="3327"/>
  </r>
  <r>
    <x v="2"/>
    <x v="18"/>
    <x v="1"/>
    <x v="4"/>
    <x v="3328"/>
  </r>
  <r>
    <x v="2"/>
    <x v="18"/>
    <x v="1"/>
    <x v="5"/>
    <x v="3"/>
  </r>
  <r>
    <x v="2"/>
    <x v="18"/>
    <x v="1"/>
    <x v="6"/>
    <x v="3329"/>
  </r>
  <r>
    <x v="2"/>
    <x v="18"/>
    <x v="1"/>
    <x v="7"/>
    <x v="3"/>
  </r>
  <r>
    <x v="2"/>
    <x v="18"/>
    <x v="1"/>
    <x v="8"/>
    <x v="3330"/>
  </r>
  <r>
    <x v="2"/>
    <x v="18"/>
    <x v="1"/>
    <x v="9"/>
    <x v="3331"/>
  </r>
  <r>
    <x v="2"/>
    <x v="18"/>
    <x v="1"/>
    <x v="10"/>
    <x v="3332"/>
  </r>
  <r>
    <x v="2"/>
    <x v="18"/>
    <x v="1"/>
    <x v="11"/>
    <x v="3333"/>
  </r>
  <r>
    <x v="2"/>
    <x v="18"/>
    <x v="1"/>
    <x v="12"/>
    <x v="3334"/>
  </r>
  <r>
    <x v="2"/>
    <x v="18"/>
    <x v="1"/>
    <x v="13"/>
    <x v="2770"/>
  </r>
  <r>
    <x v="2"/>
    <x v="18"/>
    <x v="1"/>
    <x v="14"/>
    <x v="3335"/>
  </r>
  <r>
    <x v="2"/>
    <x v="19"/>
    <x v="0"/>
    <x v="0"/>
    <x v="3"/>
  </r>
  <r>
    <x v="2"/>
    <x v="19"/>
    <x v="0"/>
    <x v="1"/>
    <x v="3336"/>
  </r>
  <r>
    <x v="2"/>
    <x v="19"/>
    <x v="0"/>
    <x v="2"/>
    <x v="3"/>
  </r>
  <r>
    <x v="2"/>
    <x v="19"/>
    <x v="0"/>
    <x v="3"/>
    <x v="3"/>
  </r>
  <r>
    <x v="2"/>
    <x v="19"/>
    <x v="0"/>
    <x v="4"/>
    <x v="3"/>
  </r>
  <r>
    <x v="2"/>
    <x v="19"/>
    <x v="0"/>
    <x v="5"/>
    <x v="3"/>
  </r>
  <r>
    <x v="2"/>
    <x v="19"/>
    <x v="0"/>
    <x v="6"/>
    <x v="3337"/>
  </r>
  <r>
    <x v="2"/>
    <x v="19"/>
    <x v="0"/>
    <x v="7"/>
    <x v="3"/>
  </r>
  <r>
    <x v="2"/>
    <x v="19"/>
    <x v="0"/>
    <x v="8"/>
    <x v="3"/>
  </r>
  <r>
    <x v="2"/>
    <x v="19"/>
    <x v="0"/>
    <x v="9"/>
    <x v="3338"/>
  </r>
  <r>
    <x v="2"/>
    <x v="19"/>
    <x v="0"/>
    <x v="10"/>
    <x v="1878"/>
  </r>
  <r>
    <x v="2"/>
    <x v="19"/>
    <x v="0"/>
    <x v="11"/>
    <x v="3339"/>
  </r>
  <r>
    <x v="2"/>
    <x v="19"/>
    <x v="0"/>
    <x v="12"/>
    <x v="2002"/>
  </r>
  <r>
    <x v="2"/>
    <x v="19"/>
    <x v="0"/>
    <x v="13"/>
    <x v="3"/>
  </r>
  <r>
    <x v="2"/>
    <x v="19"/>
    <x v="0"/>
    <x v="14"/>
    <x v="3340"/>
  </r>
  <r>
    <x v="2"/>
    <x v="19"/>
    <x v="1"/>
    <x v="0"/>
    <x v="3"/>
  </r>
  <r>
    <x v="2"/>
    <x v="19"/>
    <x v="1"/>
    <x v="1"/>
    <x v="3336"/>
  </r>
  <r>
    <x v="2"/>
    <x v="19"/>
    <x v="1"/>
    <x v="2"/>
    <x v="3"/>
  </r>
  <r>
    <x v="2"/>
    <x v="19"/>
    <x v="1"/>
    <x v="3"/>
    <x v="3"/>
  </r>
  <r>
    <x v="2"/>
    <x v="19"/>
    <x v="1"/>
    <x v="4"/>
    <x v="3"/>
  </r>
  <r>
    <x v="2"/>
    <x v="19"/>
    <x v="1"/>
    <x v="5"/>
    <x v="3"/>
  </r>
  <r>
    <x v="2"/>
    <x v="19"/>
    <x v="1"/>
    <x v="6"/>
    <x v="3337"/>
  </r>
  <r>
    <x v="2"/>
    <x v="19"/>
    <x v="1"/>
    <x v="7"/>
    <x v="3"/>
  </r>
  <r>
    <x v="2"/>
    <x v="19"/>
    <x v="1"/>
    <x v="8"/>
    <x v="3"/>
  </r>
  <r>
    <x v="2"/>
    <x v="19"/>
    <x v="1"/>
    <x v="9"/>
    <x v="3338"/>
  </r>
  <r>
    <x v="2"/>
    <x v="19"/>
    <x v="1"/>
    <x v="10"/>
    <x v="1878"/>
  </r>
  <r>
    <x v="2"/>
    <x v="19"/>
    <x v="1"/>
    <x v="11"/>
    <x v="3339"/>
  </r>
  <r>
    <x v="2"/>
    <x v="19"/>
    <x v="1"/>
    <x v="12"/>
    <x v="2002"/>
  </r>
  <r>
    <x v="2"/>
    <x v="19"/>
    <x v="1"/>
    <x v="13"/>
    <x v="3"/>
  </r>
  <r>
    <x v="2"/>
    <x v="19"/>
    <x v="1"/>
    <x v="14"/>
    <x v="3340"/>
  </r>
  <r>
    <x v="2"/>
    <x v="20"/>
    <x v="0"/>
    <x v="0"/>
    <x v="3"/>
  </r>
  <r>
    <x v="2"/>
    <x v="20"/>
    <x v="0"/>
    <x v="1"/>
    <x v="3341"/>
  </r>
  <r>
    <x v="2"/>
    <x v="20"/>
    <x v="0"/>
    <x v="2"/>
    <x v="3"/>
  </r>
  <r>
    <x v="2"/>
    <x v="20"/>
    <x v="0"/>
    <x v="3"/>
    <x v="3342"/>
  </r>
  <r>
    <x v="2"/>
    <x v="20"/>
    <x v="0"/>
    <x v="4"/>
    <x v="3343"/>
  </r>
  <r>
    <x v="2"/>
    <x v="20"/>
    <x v="0"/>
    <x v="5"/>
    <x v="3344"/>
  </r>
  <r>
    <x v="2"/>
    <x v="20"/>
    <x v="0"/>
    <x v="6"/>
    <x v="3345"/>
  </r>
  <r>
    <x v="2"/>
    <x v="20"/>
    <x v="0"/>
    <x v="7"/>
    <x v="3346"/>
  </r>
  <r>
    <x v="2"/>
    <x v="20"/>
    <x v="0"/>
    <x v="8"/>
    <x v="3347"/>
  </r>
  <r>
    <x v="2"/>
    <x v="20"/>
    <x v="0"/>
    <x v="9"/>
    <x v="3348"/>
  </r>
  <r>
    <x v="2"/>
    <x v="20"/>
    <x v="0"/>
    <x v="10"/>
    <x v="3"/>
  </r>
  <r>
    <x v="2"/>
    <x v="20"/>
    <x v="0"/>
    <x v="11"/>
    <x v="3349"/>
  </r>
  <r>
    <x v="2"/>
    <x v="20"/>
    <x v="0"/>
    <x v="12"/>
    <x v="3350"/>
  </r>
  <r>
    <x v="2"/>
    <x v="20"/>
    <x v="0"/>
    <x v="13"/>
    <x v="744"/>
  </r>
  <r>
    <x v="2"/>
    <x v="20"/>
    <x v="0"/>
    <x v="14"/>
    <x v="3351"/>
  </r>
  <r>
    <x v="2"/>
    <x v="20"/>
    <x v="1"/>
    <x v="0"/>
    <x v="3"/>
  </r>
  <r>
    <x v="2"/>
    <x v="20"/>
    <x v="1"/>
    <x v="1"/>
    <x v="3352"/>
  </r>
  <r>
    <x v="2"/>
    <x v="20"/>
    <x v="1"/>
    <x v="2"/>
    <x v="3"/>
  </r>
  <r>
    <x v="2"/>
    <x v="20"/>
    <x v="1"/>
    <x v="3"/>
    <x v="3353"/>
  </r>
  <r>
    <x v="2"/>
    <x v="20"/>
    <x v="1"/>
    <x v="4"/>
    <x v="3354"/>
  </r>
  <r>
    <x v="2"/>
    <x v="20"/>
    <x v="1"/>
    <x v="5"/>
    <x v="3344"/>
  </r>
  <r>
    <x v="2"/>
    <x v="20"/>
    <x v="1"/>
    <x v="6"/>
    <x v="3355"/>
  </r>
  <r>
    <x v="2"/>
    <x v="20"/>
    <x v="1"/>
    <x v="7"/>
    <x v="3346"/>
  </r>
  <r>
    <x v="2"/>
    <x v="20"/>
    <x v="1"/>
    <x v="8"/>
    <x v="3356"/>
  </r>
  <r>
    <x v="2"/>
    <x v="20"/>
    <x v="1"/>
    <x v="9"/>
    <x v="3357"/>
  </r>
  <r>
    <x v="2"/>
    <x v="20"/>
    <x v="1"/>
    <x v="10"/>
    <x v="3"/>
  </r>
  <r>
    <x v="2"/>
    <x v="20"/>
    <x v="1"/>
    <x v="11"/>
    <x v="3358"/>
  </r>
  <r>
    <x v="2"/>
    <x v="20"/>
    <x v="1"/>
    <x v="12"/>
    <x v="3350"/>
  </r>
  <r>
    <x v="2"/>
    <x v="20"/>
    <x v="1"/>
    <x v="13"/>
    <x v="744"/>
  </r>
  <r>
    <x v="2"/>
    <x v="20"/>
    <x v="1"/>
    <x v="14"/>
    <x v="3359"/>
  </r>
  <r>
    <x v="2"/>
    <x v="21"/>
    <x v="0"/>
    <x v="0"/>
    <x v="3"/>
  </r>
  <r>
    <x v="2"/>
    <x v="21"/>
    <x v="0"/>
    <x v="1"/>
    <x v="3360"/>
  </r>
  <r>
    <x v="2"/>
    <x v="21"/>
    <x v="0"/>
    <x v="2"/>
    <x v="3361"/>
  </r>
  <r>
    <x v="2"/>
    <x v="21"/>
    <x v="0"/>
    <x v="3"/>
    <x v="3"/>
  </r>
  <r>
    <x v="2"/>
    <x v="21"/>
    <x v="0"/>
    <x v="4"/>
    <x v="3362"/>
  </r>
  <r>
    <x v="2"/>
    <x v="21"/>
    <x v="0"/>
    <x v="5"/>
    <x v="1974"/>
  </r>
  <r>
    <x v="2"/>
    <x v="21"/>
    <x v="0"/>
    <x v="6"/>
    <x v="3363"/>
  </r>
  <r>
    <x v="2"/>
    <x v="21"/>
    <x v="0"/>
    <x v="7"/>
    <x v="3364"/>
  </r>
  <r>
    <x v="2"/>
    <x v="21"/>
    <x v="0"/>
    <x v="8"/>
    <x v="3365"/>
  </r>
  <r>
    <x v="2"/>
    <x v="21"/>
    <x v="0"/>
    <x v="9"/>
    <x v="3366"/>
  </r>
  <r>
    <x v="2"/>
    <x v="21"/>
    <x v="0"/>
    <x v="10"/>
    <x v="3367"/>
  </r>
  <r>
    <x v="2"/>
    <x v="21"/>
    <x v="0"/>
    <x v="11"/>
    <x v="3368"/>
  </r>
  <r>
    <x v="2"/>
    <x v="21"/>
    <x v="0"/>
    <x v="12"/>
    <x v="3369"/>
  </r>
  <r>
    <x v="2"/>
    <x v="21"/>
    <x v="0"/>
    <x v="13"/>
    <x v="3"/>
  </r>
  <r>
    <x v="2"/>
    <x v="21"/>
    <x v="0"/>
    <x v="14"/>
    <x v="3370"/>
  </r>
  <r>
    <x v="2"/>
    <x v="21"/>
    <x v="1"/>
    <x v="0"/>
    <x v="3"/>
  </r>
  <r>
    <x v="2"/>
    <x v="21"/>
    <x v="1"/>
    <x v="1"/>
    <x v="3371"/>
  </r>
  <r>
    <x v="2"/>
    <x v="21"/>
    <x v="1"/>
    <x v="2"/>
    <x v="3361"/>
  </r>
  <r>
    <x v="2"/>
    <x v="21"/>
    <x v="1"/>
    <x v="3"/>
    <x v="3"/>
  </r>
  <r>
    <x v="2"/>
    <x v="21"/>
    <x v="1"/>
    <x v="4"/>
    <x v="3372"/>
  </r>
  <r>
    <x v="2"/>
    <x v="21"/>
    <x v="1"/>
    <x v="5"/>
    <x v="1974"/>
  </r>
  <r>
    <x v="2"/>
    <x v="21"/>
    <x v="1"/>
    <x v="6"/>
    <x v="3373"/>
  </r>
  <r>
    <x v="2"/>
    <x v="21"/>
    <x v="1"/>
    <x v="7"/>
    <x v="3364"/>
  </r>
  <r>
    <x v="2"/>
    <x v="21"/>
    <x v="1"/>
    <x v="8"/>
    <x v="3374"/>
  </r>
  <r>
    <x v="2"/>
    <x v="21"/>
    <x v="1"/>
    <x v="9"/>
    <x v="3375"/>
  </r>
  <r>
    <x v="2"/>
    <x v="21"/>
    <x v="1"/>
    <x v="10"/>
    <x v="3376"/>
  </r>
  <r>
    <x v="2"/>
    <x v="21"/>
    <x v="1"/>
    <x v="11"/>
    <x v="3377"/>
  </r>
  <r>
    <x v="2"/>
    <x v="21"/>
    <x v="1"/>
    <x v="12"/>
    <x v="3369"/>
  </r>
  <r>
    <x v="2"/>
    <x v="21"/>
    <x v="1"/>
    <x v="13"/>
    <x v="3"/>
  </r>
  <r>
    <x v="2"/>
    <x v="21"/>
    <x v="1"/>
    <x v="14"/>
    <x v="3378"/>
  </r>
  <r>
    <x v="2"/>
    <x v="22"/>
    <x v="0"/>
    <x v="0"/>
    <x v="3379"/>
  </r>
  <r>
    <x v="2"/>
    <x v="22"/>
    <x v="0"/>
    <x v="1"/>
    <x v="3380"/>
  </r>
  <r>
    <x v="2"/>
    <x v="22"/>
    <x v="0"/>
    <x v="2"/>
    <x v="3"/>
  </r>
  <r>
    <x v="2"/>
    <x v="22"/>
    <x v="0"/>
    <x v="3"/>
    <x v="3"/>
  </r>
  <r>
    <x v="2"/>
    <x v="22"/>
    <x v="0"/>
    <x v="4"/>
    <x v="3381"/>
  </r>
  <r>
    <x v="2"/>
    <x v="22"/>
    <x v="0"/>
    <x v="5"/>
    <x v="3382"/>
  </r>
  <r>
    <x v="2"/>
    <x v="22"/>
    <x v="0"/>
    <x v="6"/>
    <x v="3383"/>
  </r>
  <r>
    <x v="2"/>
    <x v="22"/>
    <x v="0"/>
    <x v="7"/>
    <x v="964"/>
  </r>
  <r>
    <x v="2"/>
    <x v="22"/>
    <x v="0"/>
    <x v="8"/>
    <x v="3384"/>
  </r>
  <r>
    <x v="2"/>
    <x v="22"/>
    <x v="0"/>
    <x v="9"/>
    <x v="3385"/>
  </r>
  <r>
    <x v="2"/>
    <x v="22"/>
    <x v="0"/>
    <x v="10"/>
    <x v="3386"/>
  </r>
  <r>
    <x v="2"/>
    <x v="22"/>
    <x v="0"/>
    <x v="11"/>
    <x v="3387"/>
  </r>
  <r>
    <x v="2"/>
    <x v="22"/>
    <x v="0"/>
    <x v="12"/>
    <x v="3"/>
  </r>
  <r>
    <x v="2"/>
    <x v="22"/>
    <x v="0"/>
    <x v="13"/>
    <x v="2770"/>
  </r>
  <r>
    <x v="2"/>
    <x v="22"/>
    <x v="0"/>
    <x v="14"/>
    <x v="3388"/>
  </r>
  <r>
    <x v="2"/>
    <x v="22"/>
    <x v="1"/>
    <x v="0"/>
    <x v="3389"/>
  </r>
  <r>
    <x v="2"/>
    <x v="22"/>
    <x v="1"/>
    <x v="1"/>
    <x v="3390"/>
  </r>
  <r>
    <x v="2"/>
    <x v="22"/>
    <x v="1"/>
    <x v="2"/>
    <x v="3391"/>
  </r>
  <r>
    <x v="2"/>
    <x v="22"/>
    <x v="1"/>
    <x v="3"/>
    <x v="3"/>
  </r>
  <r>
    <x v="2"/>
    <x v="22"/>
    <x v="1"/>
    <x v="4"/>
    <x v="3392"/>
  </r>
  <r>
    <x v="2"/>
    <x v="22"/>
    <x v="1"/>
    <x v="5"/>
    <x v="3382"/>
  </r>
  <r>
    <x v="2"/>
    <x v="22"/>
    <x v="1"/>
    <x v="6"/>
    <x v="3393"/>
  </r>
  <r>
    <x v="2"/>
    <x v="22"/>
    <x v="1"/>
    <x v="7"/>
    <x v="964"/>
  </r>
  <r>
    <x v="2"/>
    <x v="22"/>
    <x v="1"/>
    <x v="8"/>
    <x v="3394"/>
  </r>
  <r>
    <x v="2"/>
    <x v="22"/>
    <x v="1"/>
    <x v="9"/>
    <x v="3395"/>
  </r>
  <r>
    <x v="2"/>
    <x v="22"/>
    <x v="1"/>
    <x v="10"/>
    <x v="3396"/>
  </r>
  <r>
    <x v="2"/>
    <x v="22"/>
    <x v="1"/>
    <x v="11"/>
    <x v="3397"/>
  </r>
  <r>
    <x v="2"/>
    <x v="22"/>
    <x v="1"/>
    <x v="12"/>
    <x v="3398"/>
  </r>
  <r>
    <x v="2"/>
    <x v="22"/>
    <x v="1"/>
    <x v="13"/>
    <x v="3075"/>
  </r>
  <r>
    <x v="2"/>
    <x v="22"/>
    <x v="1"/>
    <x v="14"/>
    <x v="3399"/>
  </r>
  <r>
    <x v="2"/>
    <x v="23"/>
    <x v="0"/>
    <x v="0"/>
    <x v="3"/>
  </r>
  <r>
    <x v="2"/>
    <x v="23"/>
    <x v="0"/>
    <x v="1"/>
    <x v="3400"/>
  </r>
  <r>
    <x v="2"/>
    <x v="23"/>
    <x v="0"/>
    <x v="2"/>
    <x v="3401"/>
  </r>
  <r>
    <x v="2"/>
    <x v="23"/>
    <x v="0"/>
    <x v="3"/>
    <x v="1389"/>
  </r>
  <r>
    <x v="2"/>
    <x v="23"/>
    <x v="0"/>
    <x v="4"/>
    <x v="3402"/>
  </r>
  <r>
    <x v="2"/>
    <x v="23"/>
    <x v="0"/>
    <x v="5"/>
    <x v="3403"/>
  </r>
  <r>
    <x v="2"/>
    <x v="23"/>
    <x v="0"/>
    <x v="6"/>
    <x v="3404"/>
  </r>
  <r>
    <x v="2"/>
    <x v="23"/>
    <x v="0"/>
    <x v="7"/>
    <x v="3405"/>
  </r>
  <r>
    <x v="2"/>
    <x v="23"/>
    <x v="0"/>
    <x v="8"/>
    <x v="3406"/>
  </r>
  <r>
    <x v="2"/>
    <x v="23"/>
    <x v="0"/>
    <x v="9"/>
    <x v="3407"/>
  </r>
  <r>
    <x v="2"/>
    <x v="23"/>
    <x v="0"/>
    <x v="10"/>
    <x v="3408"/>
  </r>
  <r>
    <x v="2"/>
    <x v="23"/>
    <x v="0"/>
    <x v="11"/>
    <x v="3409"/>
  </r>
  <r>
    <x v="2"/>
    <x v="23"/>
    <x v="0"/>
    <x v="12"/>
    <x v="3"/>
  </r>
  <r>
    <x v="2"/>
    <x v="23"/>
    <x v="0"/>
    <x v="13"/>
    <x v="3"/>
  </r>
  <r>
    <x v="2"/>
    <x v="23"/>
    <x v="0"/>
    <x v="14"/>
    <x v="3410"/>
  </r>
  <r>
    <x v="2"/>
    <x v="23"/>
    <x v="1"/>
    <x v="0"/>
    <x v="3411"/>
  </r>
  <r>
    <x v="2"/>
    <x v="23"/>
    <x v="1"/>
    <x v="1"/>
    <x v="3400"/>
  </r>
  <r>
    <x v="2"/>
    <x v="23"/>
    <x v="1"/>
    <x v="2"/>
    <x v="3412"/>
  </r>
  <r>
    <x v="2"/>
    <x v="23"/>
    <x v="1"/>
    <x v="3"/>
    <x v="1389"/>
  </r>
  <r>
    <x v="2"/>
    <x v="23"/>
    <x v="1"/>
    <x v="4"/>
    <x v="3413"/>
  </r>
  <r>
    <x v="2"/>
    <x v="23"/>
    <x v="1"/>
    <x v="5"/>
    <x v="3403"/>
  </r>
  <r>
    <x v="2"/>
    <x v="23"/>
    <x v="1"/>
    <x v="6"/>
    <x v="3414"/>
  </r>
  <r>
    <x v="2"/>
    <x v="23"/>
    <x v="1"/>
    <x v="7"/>
    <x v="3405"/>
  </r>
  <r>
    <x v="2"/>
    <x v="23"/>
    <x v="1"/>
    <x v="8"/>
    <x v="3415"/>
  </r>
  <r>
    <x v="2"/>
    <x v="23"/>
    <x v="1"/>
    <x v="9"/>
    <x v="3416"/>
  </r>
  <r>
    <x v="2"/>
    <x v="23"/>
    <x v="1"/>
    <x v="10"/>
    <x v="3417"/>
  </r>
  <r>
    <x v="2"/>
    <x v="23"/>
    <x v="1"/>
    <x v="11"/>
    <x v="3418"/>
  </r>
  <r>
    <x v="2"/>
    <x v="23"/>
    <x v="1"/>
    <x v="12"/>
    <x v="3419"/>
  </r>
  <r>
    <x v="2"/>
    <x v="23"/>
    <x v="1"/>
    <x v="13"/>
    <x v="3420"/>
  </r>
  <r>
    <x v="2"/>
    <x v="23"/>
    <x v="1"/>
    <x v="14"/>
    <x v="3421"/>
  </r>
  <r>
    <x v="2"/>
    <x v="24"/>
    <x v="0"/>
    <x v="0"/>
    <x v="3"/>
  </r>
  <r>
    <x v="2"/>
    <x v="24"/>
    <x v="0"/>
    <x v="1"/>
    <x v="3422"/>
  </r>
  <r>
    <x v="2"/>
    <x v="24"/>
    <x v="0"/>
    <x v="2"/>
    <x v="3"/>
  </r>
  <r>
    <x v="2"/>
    <x v="24"/>
    <x v="0"/>
    <x v="3"/>
    <x v="3"/>
  </r>
  <r>
    <x v="2"/>
    <x v="24"/>
    <x v="0"/>
    <x v="4"/>
    <x v="3423"/>
  </r>
  <r>
    <x v="2"/>
    <x v="24"/>
    <x v="0"/>
    <x v="5"/>
    <x v="3"/>
  </r>
  <r>
    <x v="2"/>
    <x v="24"/>
    <x v="0"/>
    <x v="6"/>
    <x v="3424"/>
  </r>
  <r>
    <x v="2"/>
    <x v="24"/>
    <x v="0"/>
    <x v="7"/>
    <x v="3"/>
  </r>
  <r>
    <x v="2"/>
    <x v="24"/>
    <x v="0"/>
    <x v="8"/>
    <x v="3425"/>
  </r>
  <r>
    <x v="2"/>
    <x v="24"/>
    <x v="0"/>
    <x v="9"/>
    <x v="1205"/>
  </r>
  <r>
    <x v="2"/>
    <x v="24"/>
    <x v="0"/>
    <x v="10"/>
    <x v="501"/>
  </r>
  <r>
    <x v="2"/>
    <x v="24"/>
    <x v="0"/>
    <x v="11"/>
    <x v="3426"/>
  </r>
  <r>
    <x v="2"/>
    <x v="24"/>
    <x v="0"/>
    <x v="12"/>
    <x v="3"/>
  </r>
  <r>
    <x v="2"/>
    <x v="24"/>
    <x v="0"/>
    <x v="13"/>
    <x v="1265"/>
  </r>
  <r>
    <x v="2"/>
    <x v="24"/>
    <x v="0"/>
    <x v="14"/>
    <x v="3427"/>
  </r>
  <r>
    <x v="2"/>
    <x v="24"/>
    <x v="1"/>
    <x v="0"/>
    <x v="3"/>
  </r>
  <r>
    <x v="2"/>
    <x v="24"/>
    <x v="1"/>
    <x v="1"/>
    <x v="3428"/>
  </r>
  <r>
    <x v="2"/>
    <x v="24"/>
    <x v="1"/>
    <x v="2"/>
    <x v="3"/>
  </r>
  <r>
    <x v="2"/>
    <x v="24"/>
    <x v="1"/>
    <x v="3"/>
    <x v="3"/>
  </r>
  <r>
    <x v="2"/>
    <x v="24"/>
    <x v="1"/>
    <x v="4"/>
    <x v="3429"/>
  </r>
  <r>
    <x v="2"/>
    <x v="24"/>
    <x v="1"/>
    <x v="5"/>
    <x v="3"/>
  </r>
  <r>
    <x v="2"/>
    <x v="24"/>
    <x v="1"/>
    <x v="6"/>
    <x v="3430"/>
  </r>
  <r>
    <x v="2"/>
    <x v="24"/>
    <x v="1"/>
    <x v="7"/>
    <x v="3"/>
  </r>
  <r>
    <x v="2"/>
    <x v="24"/>
    <x v="1"/>
    <x v="8"/>
    <x v="3425"/>
  </r>
  <r>
    <x v="2"/>
    <x v="24"/>
    <x v="1"/>
    <x v="9"/>
    <x v="3431"/>
  </r>
  <r>
    <x v="2"/>
    <x v="24"/>
    <x v="1"/>
    <x v="10"/>
    <x v="3432"/>
  </r>
  <r>
    <x v="2"/>
    <x v="24"/>
    <x v="1"/>
    <x v="11"/>
    <x v="3433"/>
  </r>
  <r>
    <x v="2"/>
    <x v="24"/>
    <x v="1"/>
    <x v="12"/>
    <x v="3"/>
  </r>
  <r>
    <x v="2"/>
    <x v="24"/>
    <x v="1"/>
    <x v="13"/>
    <x v="1265"/>
  </r>
  <r>
    <x v="2"/>
    <x v="24"/>
    <x v="1"/>
    <x v="14"/>
    <x v="3434"/>
  </r>
  <r>
    <x v="2"/>
    <x v="25"/>
    <x v="0"/>
    <x v="0"/>
    <x v="3"/>
  </r>
  <r>
    <x v="2"/>
    <x v="25"/>
    <x v="0"/>
    <x v="1"/>
    <x v="3435"/>
  </r>
  <r>
    <x v="2"/>
    <x v="25"/>
    <x v="0"/>
    <x v="2"/>
    <x v="3436"/>
  </r>
  <r>
    <x v="2"/>
    <x v="25"/>
    <x v="0"/>
    <x v="3"/>
    <x v="3437"/>
  </r>
  <r>
    <x v="2"/>
    <x v="25"/>
    <x v="0"/>
    <x v="4"/>
    <x v="3438"/>
  </r>
  <r>
    <x v="2"/>
    <x v="25"/>
    <x v="0"/>
    <x v="5"/>
    <x v="3"/>
  </r>
  <r>
    <x v="2"/>
    <x v="25"/>
    <x v="0"/>
    <x v="6"/>
    <x v="3439"/>
  </r>
  <r>
    <x v="2"/>
    <x v="25"/>
    <x v="0"/>
    <x v="7"/>
    <x v="3440"/>
  </r>
  <r>
    <x v="2"/>
    <x v="25"/>
    <x v="0"/>
    <x v="8"/>
    <x v="3441"/>
  </r>
  <r>
    <x v="2"/>
    <x v="25"/>
    <x v="0"/>
    <x v="9"/>
    <x v="3442"/>
  </r>
  <r>
    <x v="2"/>
    <x v="25"/>
    <x v="0"/>
    <x v="10"/>
    <x v="3443"/>
  </r>
  <r>
    <x v="2"/>
    <x v="25"/>
    <x v="0"/>
    <x v="11"/>
    <x v="3444"/>
  </r>
  <r>
    <x v="2"/>
    <x v="25"/>
    <x v="0"/>
    <x v="12"/>
    <x v="3"/>
  </r>
  <r>
    <x v="2"/>
    <x v="25"/>
    <x v="0"/>
    <x v="13"/>
    <x v="649"/>
  </r>
  <r>
    <x v="2"/>
    <x v="25"/>
    <x v="0"/>
    <x v="14"/>
    <x v="3445"/>
  </r>
  <r>
    <x v="2"/>
    <x v="25"/>
    <x v="1"/>
    <x v="0"/>
    <x v="3"/>
  </r>
  <r>
    <x v="2"/>
    <x v="25"/>
    <x v="1"/>
    <x v="1"/>
    <x v="3446"/>
  </r>
  <r>
    <x v="2"/>
    <x v="25"/>
    <x v="1"/>
    <x v="2"/>
    <x v="3436"/>
  </r>
  <r>
    <x v="2"/>
    <x v="25"/>
    <x v="1"/>
    <x v="3"/>
    <x v="3437"/>
  </r>
  <r>
    <x v="2"/>
    <x v="25"/>
    <x v="1"/>
    <x v="4"/>
    <x v="3447"/>
  </r>
  <r>
    <x v="2"/>
    <x v="25"/>
    <x v="1"/>
    <x v="5"/>
    <x v="3"/>
  </r>
  <r>
    <x v="2"/>
    <x v="25"/>
    <x v="1"/>
    <x v="6"/>
    <x v="3448"/>
  </r>
  <r>
    <x v="2"/>
    <x v="25"/>
    <x v="1"/>
    <x v="7"/>
    <x v="3440"/>
  </r>
  <r>
    <x v="2"/>
    <x v="25"/>
    <x v="1"/>
    <x v="8"/>
    <x v="3449"/>
  </r>
  <r>
    <x v="2"/>
    <x v="25"/>
    <x v="1"/>
    <x v="9"/>
    <x v="3442"/>
  </r>
  <r>
    <x v="2"/>
    <x v="25"/>
    <x v="1"/>
    <x v="10"/>
    <x v="3450"/>
  </r>
  <r>
    <x v="2"/>
    <x v="25"/>
    <x v="1"/>
    <x v="11"/>
    <x v="3451"/>
  </r>
  <r>
    <x v="2"/>
    <x v="25"/>
    <x v="1"/>
    <x v="12"/>
    <x v="3"/>
  </r>
  <r>
    <x v="2"/>
    <x v="25"/>
    <x v="1"/>
    <x v="13"/>
    <x v="649"/>
  </r>
  <r>
    <x v="2"/>
    <x v="25"/>
    <x v="1"/>
    <x v="14"/>
    <x v="3452"/>
  </r>
  <r>
    <x v="2"/>
    <x v="26"/>
    <x v="0"/>
    <x v="0"/>
    <x v="794"/>
  </r>
  <r>
    <x v="2"/>
    <x v="26"/>
    <x v="0"/>
    <x v="1"/>
    <x v="3453"/>
  </r>
  <r>
    <x v="2"/>
    <x v="26"/>
    <x v="0"/>
    <x v="2"/>
    <x v="3454"/>
  </r>
  <r>
    <x v="2"/>
    <x v="26"/>
    <x v="0"/>
    <x v="3"/>
    <x v="3"/>
  </r>
  <r>
    <x v="2"/>
    <x v="26"/>
    <x v="0"/>
    <x v="4"/>
    <x v="3455"/>
  </r>
  <r>
    <x v="2"/>
    <x v="26"/>
    <x v="0"/>
    <x v="5"/>
    <x v="3456"/>
  </r>
  <r>
    <x v="2"/>
    <x v="26"/>
    <x v="0"/>
    <x v="6"/>
    <x v="3457"/>
  </r>
  <r>
    <x v="2"/>
    <x v="26"/>
    <x v="0"/>
    <x v="7"/>
    <x v="3458"/>
  </r>
  <r>
    <x v="2"/>
    <x v="26"/>
    <x v="0"/>
    <x v="8"/>
    <x v="3459"/>
  </r>
  <r>
    <x v="2"/>
    <x v="26"/>
    <x v="0"/>
    <x v="9"/>
    <x v="3460"/>
  </r>
  <r>
    <x v="2"/>
    <x v="26"/>
    <x v="0"/>
    <x v="10"/>
    <x v="3461"/>
  </r>
  <r>
    <x v="2"/>
    <x v="26"/>
    <x v="0"/>
    <x v="11"/>
    <x v="3462"/>
  </r>
  <r>
    <x v="2"/>
    <x v="26"/>
    <x v="0"/>
    <x v="12"/>
    <x v="3463"/>
  </r>
  <r>
    <x v="2"/>
    <x v="26"/>
    <x v="0"/>
    <x v="13"/>
    <x v="3"/>
  </r>
  <r>
    <x v="2"/>
    <x v="26"/>
    <x v="0"/>
    <x v="14"/>
    <x v="3464"/>
  </r>
  <r>
    <x v="2"/>
    <x v="26"/>
    <x v="1"/>
    <x v="0"/>
    <x v="3465"/>
  </r>
  <r>
    <x v="2"/>
    <x v="26"/>
    <x v="1"/>
    <x v="1"/>
    <x v="3466"/>
  </r>
  <r>
    <x v="2"/>
    <x v="26"/>
    <x v="1"/>
    <x v="2"/>
    <x v="3467"/>
  </r>
  <r>
    <x v="2"/>
    <x v="26"/>
    <x v="1"/>
    <x v="3"/>
    <x v="3"/>
  </r>
  <r>
    <x v="2"/>
    <x v="26"/>
    <x v="1"/>
    <x v="4"/>
    <x v="3468"/>
  </r>
  <r>
    <x v="2"/>
    <x v="26"/>
    <x v="1"/>
    <x v="5"/>
    <x v="3456"/>
  </r>
  <r>
    <x v="2"/>
    <x v="26"/>
    <x v="1"/>
    <x v="6"/>
    <x v="3469"/>
  </r>
  <r>
    <x v="2"/>
    <x v="26"/>
    <x v="1"/>
    <x v="7"/>
    <x v="43"/>
  </r>
  <r>
    <x v="2"/>
    <x v="26"/>
    <x v="1"/>
    <x v="8"/>
    <x v="3470"/>
  </r>
  <r>
    <x v="2"/>
    <x v="26"/>
    <x v="1"/>
    <x v="9"/>
    <x v="3471"/>
  </r>
  <r>
    <x v="2"/>
    <x v="26"/>
    <x v="1"/>
    <x v="10"/>
    <x v="3472"/>
  </r>
  <r>
    <x v="2"/>
    <x v="26"/>
    <x v="1"/>
    <x v="11"/>
    <x v="3473"/>
  </r>
  <r>
    <x v="2"/>
    <x v="26"/>
    <x v="1"/>
    <x v="12"/>
    <x v="3474"/>
  </r>
  <r>
    <x v="2"/>
    <x v="26"/>
    <x v="1"/>
    <x v="13"/>
    <x v="3"/>
  </r>
  <r>
    <x v="2"/>
    <x v="26"/>
    <x v="1"/>
    <x v="14"/>
    <x v="3475"/>
  </r>
  <r>
    <x v="2"/>
    <x v="27"/>
    <x v="0"/>
    <x v="0"/>
    <x v="3476"/>
  </r>
  <r>
    <x v="2"/>
    <x v="27"/>
    <x v="0"/>
    <x v="1"/>
    <x v="3477"/>
  </r>
  <r>
    <x v="2"/>
    <x v="27"/>
    <x v="0"/>
    <x v="2"/>
    <x v="3"/>
  </r>
  <r>
    <x v="2"/>
    <x v="27"/>
    <x v="0"/>
    <x v="3"/>
    <x v="3"/>
  </r>
  <r>
    <x v="2"/>
    <x v="27"/>
    <x v="0"/>
    <x v="4"/>
    <x v="3296"/>
  </r>
  <r>
    <x v="2"/>
    <x v="27"/>
    <x v="0"/>
    <x v="5"/>
    <x v="3"/>
  </r>
  <r>
    <x v="2"/>
    <x v="27"/>
    <x v="0"/>
    <x v="6"/>
    <x v="3478"/>
  </r>
  <r>
    <x v="2"/>
    <x v="27"/>
    <x v="0"/>
    <x v="7"/>
    <x v="3479"/>
  </r>
  <r>
    <x v="2"/>
    <x v="27"/>
    <x v="0"/>
    <x v="8"/>
    <x v="3480"/>
  </r>
  <r>
    <x v="2"/>
    <x v="27"/>
    <x v="0"/>
    <x v="9"/>
    <x v="3481"/>
  </r>
  <r>
    <x v="2"/>
    <x v="27"/>
    <x v="0"/>
    <x v="10"/>
    <x v="3482"/>
  </r>
  <r>
    <x v="2"/>
    <x v="27"/>
    <x v="0"/>
    <x v="11"/>
    <x v="3483"/>
  </r>
  <r>
    <x v="2"/>
    <x v="27"/>
    <x v="0"/>
    <x v="12"/>
    <x v="3484"/>
  </r>
  <r>
    <x v="2"/>
    <x v="27"/>
    <x v="0"/>
    <x v="13"/>
    <x v="3"/>
  </r>
  <r>
    <x v="2"/>
    <x v="27"/>
    <x v="0"/>
    <x v="14"/>
    <x v="881"/>
  </r>
  <r>
    <x v="2"/>
    <x v="27"/>
    <x v="1"/>
    <x v="0"/>
    <x v="3485"/>
  </r>
  <r>
    <x v="2"/>
    <x v="27"/>
    <x v="1"/>
    <x v="1"/>
    <x v="3486"/>
  </r>
  <r>
    <x v="2"/>
    <x v="27"/>
    <x v="1"/>
    <x v="2"/>
    <x v="3"/>
  </r>
  <r>
    <x v="2"/>
    <x v="27"/>
    <x v="1"/>
    <x v="3"/>
    <x v="3"/>
  </r>
  <r>
    <x v="2"/>
    <x v="27"/>
    <x v="1"/>
    <x v="4"/>
    <x v="3487"/>
  </r>
  <r>
    <x v="2"/>
    <x v="27"/>
    <x v="1"/>
    <x v="5"/>
    <x v="3"/>
  </r>
  <r>
    <x v="2"/>
    <x v="27"/>
    <x v="1"/>
    <x v="6"/>
    <x v="3488"/>
  </r>
  <r>
    <x v="2"/>
    <x v="27"/>
    <x v="1"/>
    <x v="7"/>
    <x v="3479"/>
  </r>
  <r>
    <x v="2"/>
    <x v="27"/>
    <x v="1"/>
    <x v="8"/>
    <x v="3489"/>
  </r>
  <r>
    <x v="2"/>
    <x v="27"/>
    <x v="1"/>
    <x v="9"/>
    <x v="3490"/>
  </r>
  <r>
    <x v="2"/>
    <x v="27"/>
    <x v="1"/>
    <x v="10"/>
    <x v="3491"/>
  </r>
  <r>
    <x v="2"/>
    <x v="27"/>
    <x v="1"/>
    <x v="11"/>
    <x v="3492"/>
  </r>
  <r>
    <x v="2"/>
    <x v="27"/>
    <x v="1"/>
    <x v="12"/>
    <x v="3493"/>
  </r>
  <r>
    <x v="2"/>
    <x v="27"/>
    <x v="1"/>
    <x v="13"/>
    <x v="3"/>
  </r>
  <r>
    <x v="2"/>
    <x v="27"/>
    <x v="1"/>
    <x v="14"/>
    <x v="3494"/>
  </r>
  <r>
    <x v="2"/>
    <x v="28"/>
    <x v="0"/>
    <x v="0"/>
    <x v="3"/>
  </r>
  <r>
    <x v="2"/>
    <x v="28"/>
    <x v="0"/>
    <x v="1"/>
    <x v="3495"/>
  </r>
  <r>
    <x v="2"/>
    <x v="28"/>
    <x v="0"/>
    <x v="2"/>
    <x v="3"/>
  </r>
  <r>
    <x v="2"/>
    <x v="28"/>
    <x v="0"/>
    <x v="3"/>
    <x v="3"/>
  </r>
  <r>
    <x v="2"/>
    <x v="28"/>
    <x v="0"/>
    <x v="4"/>
    <x v="3496"/>
  </r>
  <r>
    <x v="2"/>
    <x v="28"/>
    <x v="0"/>
    <x v="5"/>
    <x v="3"/>
  </r>
  <r>
    <x v="2"/>
    <x v="28"/>
    <x v="0"/>
    <x v="6"/>
    <x v="3497"/>
  </r>
  <r>
    <x v="2"/>
    <x v="28"/>
    <x v="0"/>
    <x v="7"/>
    <x v="3"/>
  </r>
  <r>
    <x v="2"/>
    <x v="28"/>
    <x v="0"/>
    <x v="8"/>
    <x v="3"/>
  </r>
  <r>
    <x v="2"/>
    <x v="28"/>
    <x v="0"/>
    <x v="9"/>
    <x v="3498"/>
  </r>
  <r>
    <x v="2"/>
    <x v="28"/>
    <x v="0"/>
    <x v="10"/>
    <x v="2048"/>
  </r>
  <r>
    <x v="2"/>
    <x v="28"/>
    <x v="0"/>
    <x v="11"/>
    <x v="3499"/>
  </r>
  <r>
    <x v="2"/>
    <x v="28"/>
    <x v="0"/>
    <x v="12"/>
    <x v="3"/>
  </r>
  <r>
    <x v="2"/>
    <x v="28"/>
    <x v="0"/>
    <x v="13"/>
    <x v="3"/>
  </r>
  <r>
    <x v="2"/>
    <x v="28"/>
    <x v="0"/>
    <x v="14"/>
    <x v="3500"/>
  </r>
  <r>
    <x v="2"/>
    <x v="28"/>
    <x v="1"/>
    <x v="0"/>
    <x v="3"/>
  </r>
  <r>
    <x v="2"/>
    <x v="28"/>
    <x v="1"/>
    <x v="1"/>
    <x v="43"/>
  </r>
  <r>
    <x v="2"/>
    <x v="28"/>
    <x v="1"/>
    <x v="2"/>
    <x v="3"/>
  </r>
  <r>
    <x v="2"/>
    <x v="28"/>
    <x v="1"/>
    <x v="3"/>
    <x v="3"/>
  </r>
  <r>
    <x v="2"/>
    <x v="28"/>
    <x v="1"/>
    <x v="4"/>
    <x v="3496"/>
  </r>
  <r>
    <x v="2"/>
    <x v="28"/>
    <x v="1"/>
    <x v="5"/>
    <x v="3"/>
  </r>
  <r>
    <x v="2"/>
    <x v="28"/>
    <x v="1"/>
    <x v="6"/>
    <x v="3501"/>
  </r>
  <r>
    <x v="2"/>
    <x v="28"/>
    <x v="1"/>
    <x v="7"/>
    <x v="3"/>
  </r>
  <r>
    <x v="2"/>
    <x v="28"/>
    <x v="1"/>
    <x v="8"/>
    <x v="3502"/>
  </r>
  <r>
    <x v="2"/>
    <x v="28"/>
    <x v="1"/>
    <x v="9"/>
    <x v="3503"/>
  </r>
  <r>
    <x v="2"/>
    <x v="28"/>
    <x v="1"/>
    <x v="10"/>
    <x v="3504"/>
  </r>
  <r>
    <x v="2"/>
    <x v="28"/>
    <x v="1"/>
    <x v="11"/>
    <x v="3505"/>
  </r>
  <r>
    <x v="2"/>
    <x v="28"/>
    <x v="1"/>
    <x v="12"/>
    <x v="3"/>
  </r>
  <r>
    <x v="2"/>
    <x v="28"/>
    <x v="1"/>
    <x v="13"/>
    <x v="3"/>
  </r>
  <r>
    <x v="2"/>
    <x v="28"/>
    <x v="1"/>
    <x v="14"/>
    <x v="3500"/>
  </r>
  <r>
    <x v="2"/>
    <x v="29"/>
    <x v="0"/>
    <x v="0"/>
    <x v="3"/>
  </r>
  <r>
    <x v="2"/>
    <x v="29"/>
    <x v="0"/>
    <x v="1"/>
    <x v="3506"/>
  </r>
  <r>
    <x v="2"/>
    <x v="29"/>
    <x v="0"/>
    <x v="2"/>
    <x v="3"/>
  </r>
  <r>
    <x v="2"/>
    <x v="29"/>
    <x v="0"/>
    <x v="3"/>
    <x v="3"/>
  </r>
  <r>
    <x v="2"/>
    <x v="29"/>
    <x v="0"/>
    <x v="4"/>
    <x v="3507"/>
  </r>
  <r>
    <x v="2"/>
    <x v="29"/>
    <x v="0"/>
    <x v="5"/>
    <x v="3"/>
  </r>
  <r>
    <x v="2"/>
    <x v="29"/>
    <x v="0"/>
    <x v="6"/>
    <x v="3508"/>
  </r>
  <r>
    <x v="2"/>
    <x v="29"/>
    <x v="0"/>
    <x v="7"/>
    <x v="3509"/>
  </r>
  <r>
    <x v="2"/>
    <x v="29"/>
    <x v="0"/>
    <x v="8"/>
    <x v="3510"/>
  </r>
  <r>
    <x v="2"/>
    <x v="29"/>
    <x v="0"/>
    <x v="9"/>
    <x v="3511"/>
  </r>
  <r>
    <x v="2"/>
    <x v="29"/>
    <x v="0"/>
    <x v="10"/>
    <x v="2062"/>
  </r>
  <r>
    <x v="2"/>
    <x v="29"/>
    <x v="0"/>
    <x v="11"/>
    <x v="3512"/>
  </r>
  <r>
    <x v="2"/>
    <x v="29"/>
    <x v="0"/>
    <x v="12"/>
    <x v="3"/>
  </r>
  <r>
    <x v="2"/>
    <x v="29"/>
    <x v="0"/>
    <x v="13"/>
    <x v="3"/>
  </r>
  <r>
    <x v="2"/>
    <x v="29"/>
    <x v="0"/>
    <x v="14"/>
    <x v="3513"/>
  </r>
  <r>
    <x v="2"/>
    <x v="29"/>
    <x v="1"/>
    <x v="0"/>
    <x v="3"/>
  </r>
  <r>
    <x v="2"/>
    <x v="29"/>
    <x v="1"/>
    <x v="1"/>
    <x v="43"/>
  </r>
  <r>
    <x v="2"/>
    <x v="29"/>
    <x v="1"/>
    <x v="2"/>
    <x v="43"/>
  </r>
  <r>
    <x v="2"/>
    <x v="29"/>
    <x v="1"/>
    <x v="3"/>
    <x v="3"/>
  </r>
  <r>
    <x v="2"/>
    <x v="29"/>
    <x v="1"/>
    <x v="4"/>
    <x v="3514"/>
  </r>
  <r>
    <x v="2"/>
    <x v="29"/>
    <x v="1"/>
    <x v="5"/>
    <x v="3"/>
  </r>
  <r>
    <x v="2"/>
    <x v="29"/>
    <x v="1"/>
    <x v="6"/>
    <x v="3515"/>
  </r>
  <r>
    <x v="2"/>
    <x v="29"/>
    <x v="1"/>
    <x v="7"/>
    <x v="3509"/>
  </r>
  <r>
    <x v="2"/>
    <x v="29"/>
    <x v="1"/>
    <x v="8"/>
    <x v="3516"/>
  </r>
  <r>
    <x v="2"/>
    <x v="29"/>
    <x v="1"/>
    <x v="9"/>
    <x v="391"/>
  </r>
  <r>
    <x v="2"/>
    <x v="29"/>
    <x v="1"/>
    <x v="10"/>
    <x v="2067"/>
  </r>
  <r>
    <x v="2"/>
    <x v="29"/>
    <x v="1"/>
    <x v="11"/>
    <x v="991"/>
  </r>
  <r>
    <x v="2"/>
    <x v="29"/>
    <x v="1"/>
    <x v="12"/>
    <x v="3"/>
  </r>
  <r>
    <x v="2"/>
    <x v="29"/>
    <x v="1"/>
    <x v="13"/>
    <x v="3"/>
  </r>
  <r>
    <x v="2"/>
    <x v="29"/>
    <x v="1"/>
    <x v="14"/>
    <x v="3517"/>
  </r>
  <r>
    <x v="2"/>
    <x v="30"/>
    <x v="0"/>
    <x v="0"/>
    <x v="3"/>
  </r>
  <r>
    <x v="2"/>
    <x v="30"/>
    <x v="0"/>
    <x v="1"/>
    <x v="3518"/>
  </r>
  <r>
    <x v="2"/>
    <x v="30"/>
    <x v="0"/>
    <x v="2"/>
    <x v="3"/>
  </r>
  <r>
    <x v="2"/>
    <x v="30"/>
    <x v="0"/>
    <x v="3"/>
    <x v="3"/>
  </r>
  <r>
    <x v="2"/>
    <x v="30"/>
    <x v="0"/>
    <x v="4"/>
    <x v="3519"/>
  </r>
  <r>
    <x v="2"/>
    <x v="30"/>
    <x v="0"/>
    <x v="5"/>
    <x v="3"/>
  </r>
  <r>
    <x v="2"/>
    <x v="30"/>
    <x v="0"/>
    <x v="6"/>
    <x v="3520"/>
  </r>
  <r>
    <x v="2"/>
    <x v="30"/>
    <x v="0"/>
    <x v="7"/>
    <x v="3"/>
  </r>
  <r>
    <x v="2"/>
    <x v="30"/>
    <x v="0"/>
    <x v="8"/>
    <x v="3"/>
  </r>
  <r>
    <x v="2"/>
    <x v="30"/>
    <x v="0"/>
    <x v="9"/>
    <x v="3521"/>
  </r>
  <r>
    <x v="2"/>
    <x v="30"/>
    <x v="0"/>
    <x v="10"/>
    <x v="3522"/>
  </r>
  <r>
    <x v="2"/>
    <x v="30"/>
    <x v="0"/>
    <x v="11"/>
    <x v="3523"/>
  </r>
  <r>
    <x v="2"/>
    <x v="30"/>
    <x v="0"/>
    <x v="12"/>
    <x v="3"/>
  </r>
  <r>
    <x v="2"/>
    <x v="30"/>
    <x v="0"/>
    <x v="13"/>
    <x v="3"/>
  </r>
  <r>
    <x v="2"/>
    <x v="30"/>
    <x v="0"/>
    <x v="14"/>
    <x v="3524"/>
  </r>
  <r>
    <x v="2"/>
    <x v="30"/>
    <x v="1"/>
    <x v="0"/>
    <x v="3"/>
  </r>
  <r>
    <x v="2"/>
    <x v="30"/>
    <x v="1"/>
    <x v="1"/>
    <x v="827"/>
  </r>
  <r>
    <x v="2"/>
    <x v="30"/>
    <x v="1"/>
    <x v="2"/>
    <x v="43"/>
  </r>
  <r>
    <x v="2"/>
    <x v="30"/>
    <x v="1"/>
    <x v="3"/>
    <x v="3"/>
  </r>
  <r>
    <x v="2"/>
    <x v="30"/>
    <x v="1"/>
    <x v="4"/>
    <x v="3519"/>
  </r>
  <r>
    <x v="2"/>
    <x v="30"/>
    <x v="1"/>
    <x v="5"/>
    <x v="3"/>
  </r>
  <r>
    <x v="2"/>
    <x v="30"/>
    <x v="1"/>
    <x v="6"/>
    <x v="3520"/>
  </r>
  <r>
    <x v="2"/>
    <x v="30"/>
    <x v="1"/>
    <x v="7"/>
    <x v="3"/>
  </r>
  <r>
    <x v="2"/>
    <x v="30"/>
    <x v="1"/>
    <x v="8"/>
    <x v="3"/>
  </r>
  <r>
    <x v="2"/>
    <x v="30"/>
    <x v="1"/>
    <x v="9"/>
    <x v="3521"/>
  </r>
  <r>
    <x v="2"/>
    <x v="30"/>
    <x v="1"/>
    <x v="10"/>
    <x v="3525"/>
  </r>
  <r>
    <x v="2"/>
    <x v="30"/>
    <x v="1"/>
    <x v="11"/>
    <x v="996"/>
  </r>
  <r>
    <x v="2"/>
    <x v="30"/>
    <x v="1"/>
    <x v="12"/>
    <x v="3"/>
  </r>
  <r>
    <x v="2"/>
    <x v="30"/>
    <x v="1"/>
    <x v="13"/>
    <x v="3"/>
  </r>
  <r>
    <x v="2"/>
    <x v="30"/>
    <x v="1"/>
    <x v="14"/>
    <x v="3526"/>
  </r>
  <r>
    <x v="2"/>
    <x v="31"/>
    <x v="0"/>
    <x v="0"/>
    <x v="3"/>
  </r>
  <r>
    <x v="2"/>
    <x v="31"/>
    <x v="0"/>
    <x v="1"/>
    <x v="3527"/>
  </r>
  <r>
    <x v="2"/>
    <x v="31"/>
    <x v="0"/>
    <x v="2"/>
    <x v="3528"/>
  </r>
  <r>
    <x v="2"/>
    <x v="31"/>
    <x v="0"/>
    <x v="3"/>
    <x v="3"/>
  </r>
  <r>
    <x v="2"/>
    <x v="31"/>
    <x v="0"/>
    <x v="4"/>
    <x v="3529"/>
  </r>
  <r>
    <x v="2"/>
    <x v="31"/>
    <x v="0"/>
    <x v="5"/>
    <x v="3530"/>
  </r>
  <r>
    <x v="2"/>
    <x v="31"/>
    <x v="0"/>
    <x v="6"/>
    <x v="3531"/>
  </r>
  <r>
    <x v="2"/>
    <x v="31"/>
    <x v="0"/>
    <x v="7"/>
    <x v="3532"/>
  </r>
  <r>
    <x v="2"/>
    <x v="31"/>
    <x v="0"/>
    <x v="8"/>
    <x v="3533"/>
  </r>
  <r>
    <x v="2"/>
    <x v="31"/>
    <x v="0"/>
    <x v="9"/>
    <x v="3534"/>
  </r>
  <r>
    <x v="2"/>
    <x v="31"/>
    <x v="0"/>
    <x v="10"/>
    <x v="3535"/>
  </r>
  <r>
    <x v="2"/>
    <x v="31"/>
    <x v="0"/>
    <x v="11"/>
    <x v="3536"/>
  </r>
  <r>
    <x v="2"/>
    <x v="31"/>
    <x v="0"/>
    <x v="12"/>
    <x v="3"/>
  </r>
  <r>
    <x v="2"/>
    <x v="31"/>
    <x v="0"/>
    <x v="13"/>
    <x v="2751"/>
  </r>
  <r>
    <x v="2"/>
    <x v="31"/>
    <x v="0"/>
    <x v="14"/>
    <x v="3537"/>
  </r>
  <r>
    <x v="2"/>
    <x v="31"/>
    <x v="1"/>
    <x v="0"/>
    <x v="3538"/>
  </r>
  <r>
    <x v="2"/>
    <x v="31"/>
    <x v="1"/>
    <x v="1"/>
    <x v="3539"/>
  </r>
  <r>
    <x v="2"/>
    <x v="31"/>
    <x v="1"/>
    <x v="2"/>
    <x v="3528"/>
  </r>
  <r>
    <x v="2"/>
    <x v="31"/>
    <x v="1"/>
    <x v="3"/>
    <x v="3"/>
  </r>
  <r>
    <x v="2"/>
    <x v="31"/>
    <x v="1"/>
    <x v="4"/>
    <x v="3540"/>
  </r>
  <r>
    <x v="2"/>
    <x v="31"/>
    <x v="1"/>
    <x v="5"/>
    <x v="3530"/>
  </r>
  <r>
    <x v="2"/>
    <x v="31"/>
    <x v="1"/>
    <x v="6"/>
    <x v="3541"/>
  </r>
  <r>
    <x v="2"/>
    <x v="31"/>
    <x v="1"/>
    <x v="7"/>
    <x v="3532"/>
  </r>
  <r>
    <x v="2"/>
    <x v="31"/>
    <x v="1"/>
    <x v="8"/>
    <x v="3533"/>
  </r>
  <r>
    <x v="2"/>
    <x v="31"/>
    <x v="1"/>
    <x v="9"/>
    <x v="3542"/>
  </r>
  <r>
    <x v="2"/>
    <x v="31"/>
    <x v="1"/>
    <x v="10"/>
    <x v="3543"/>
  </r>
  <r>
    <x v="2"/>
    <x v="31"/>
    <x v="1"/>
    <x v="11"/>
    <x v="3544"/>
  </r>
  <r>
    <x v="2"/>
    <x v="31"/>
    <x v="1"/>
    <x v="12"/>
    <x v="3545"/>
  </r>
  <r>
    <x v="2"/>
    <x v="31"/>
    <x v="1"/>
    <x v="13"/>
    <x v="2751"/>
  </r>
  <r>
    <x v="2"/>
    <x v="31"/>
    <x v="1"/>
    <x v="14"/>
    <x v="3546"/>
  </r>
  <r>
    <x v="2"/>
    <x v="32"/>
    <x v="0"/>
    <x v="0"/>
    <x v="3547"/>
  </r>
  <r>
    <x v="2"/>
    <x v="32"/>
    <x v="0"/>
    <x v="1"/>
    <x v="3548"/>
  </r>
  <r>
    <x v="2"/>
    <x v="32"/>
    <x v="0"/>
    <x v="2"/>
    <x v="3549"/>
  </r>
  <r>
    <x v="2"/>
    <x v="32"/>
    <x v="0"/>
    <x v="3"/>
    <x v="3"/>
  </r>
  <r>
    <x v="2"/>
    <x v="32"/>
    <x v="0"/>
    <x v="4"/>
    <x v="3550"/>
  </r>
  <r>
    <x v="2"/>
    <x v="32"/>
    <x v="0"/>
    <x v="5"/>
    <x v="3551"/>
  </r>
  <r>
    <x v="2"/>
    <x v="32"/>
    <x v="0"/>
    <x v="6"/>
    <x v="3552"/>
  </r>
  <r>
    <x v="2"/>
    <x v="32"/>
    <x v="0"/>
    <x v="7"/>
    <x v="3553"/>
  </r>
  <r>
    <x v="2"/>
    <x v="32"/>
    <x v="0"/>
    <x v="8"/>
    <x v="3554"/>
  </r>
  <r>
    <x v="2"/>
    <x v="32"/>
    <x v="0"/>
    <x v="9"/>
    <x v="3555"/>
  </r>
  <r>
    <x v="2"/>
    <x v="32"/>
    <x v="0"/>
    <x v="10"/>
    <x v="3556"/>
  </r>
  <r>
    <x v="2"/>
    <x v="32"/>
    <x v="0"/>
    <x v="11"/>
    <x v="3557"/>
  </r>
  <r>
    <x v="2"/>
    <x v="32"/>
    <x v="0"/>
    <x v="12"/>
    <x v="3558"/>
  </r>
  <r>
    <x v="2"/>
    <x v="32"/>
    <x v="0"/>
    <x v="13"/>
    <x v="3559"/>
  </r>
  <r>
    <x v="2"/>
    <x v="32"/>
    <x v="0"/>
    <x v="14"/>
    <x v="3560"/>
  </r>
  <r>
    <x v="2"/>
    <x v="32"/>
    <x v="1"/>
    <x v="0"/>
    <x v="3561"/>
  </r>
  <r>
    <x v="2"/>
    <x v="32"/>
    <x v="1"/>
    <x v="1"/>
    <x v="3562"/>
  </r>
  <r>
    <x v="2"/>
    <x v="32"/>
    <x v="1"/>
    <x v="2"/>
    <x v="3563"/>
  </r>
  <r>
    <x v="2"/>
    <x v="32"/>
    <x v="1"/>
    <x v="3"/>
    <x v="3"/>
  </r>
  <r>
    <x v="2"/>
    <x v="32"/>
    <x v="1"/>
    <x v="4"/>
    <x v="3564"/>
  </r>
  <r>
    <x v="2"/>
    <x v="32"/>
    <x v="1"/>
    <x v="5"/>
    <x v="3565"/>
  </r>
  <r>
    <x v="2"/>
    <x v="32"/>
    <x v="1"/>
    <x v="6"/>
    <x v="3566"/>
  </r>
  <r>
    <x v="2"/>
    <x v="32"/>
    <x v="1"/>
    <x v="7"/>
    <x v="3553"/>
  </r>
  <r>
    <x v="2"/>
    <x v="32"/>
    <x v="1"/>
    <x v="8"/>
    <x v="3567"/>
  </r>
  <r>
    <x v="2"/>
    <x v="32"/>
    <x v="1"/>
    <x v="9"/>
    <x v="3568"/>
  </r>
  <r>
    <x v="2"/>
    <x v="32"/>
    <x v="1"/>
    <x v="10"/>
    <x v="3569"/>
  </r>
  <r>
    <x v="2"/>
    <x v="32"/>
    <x v="1"/>
    <x v="11"/>
    <x v="3570"/>
  </r>
  <r>
    <x v="2"/>
    <x v="32"/>
    <x v="1"/>
    <x v="12"/>
    <x v="3571"/>
  </r>
  <r>
    <x v="2"/>
    <x v="32"/>
    <x v="1"/>
    <x v="13"/>
    <x v="3572"/>
  </r>
  <r>
    <x v="2"/>
    <x v="32"/>
    <x v="1"/>
    <x v="14"/>
    <x v="3573"/>
  </r>
  <r>
    <x v="2"/>
    <x v="33"/>
    <x v="0"/>
    <x v="0"/>
    <x v="3"/>
  </r>
  <r>
    <x v="2"/>
    <x v="33"/>
    <x v="0"/>
    <x v="1"/>
    <x v="3574"/>
  </r>
  <r>
    <x v="2"/>
    <x v="33"/>
    <x v="0"/>
    <x v="2"/>
    <x v="269"/>
  </r>
  <r>
    <x v="2"/>
    <x v="33"/>
    <x v="0"/>
    <x v="3"/>
    <x v="2893"/>
  </r>
  <r>
    <x v="2"/>
    <x v="33"/>
    <x v="0"/>
    <x v="4"/>
    <x v="3575"/>
  </r>
  <r>
    <x v="2"/>
    <x v="33"/>
    <x v="0"/>
    <x v="5"/>
    <x v="3576"/>
  </r>
  <r>
    <x v="2"/>
    <x v="33"/>
    <x v="0"/>
    <x v="6"/>
    <x v="3577"/>
  </r>
  <r>
    <x v="2"/>
    <x v="33"/>
    <x v="0"/>
    <x v="7"/>
    <x v="3578"/>
  </r>
  <r>
    <x v="2"/>
    <x v="33"/>
    <x v="0"/>
    <x v="8"/>
    <x v="3579"/>
  </r>
  <r>
    <x v="2"/>
    <x v="33"/>
    <x v="0"/>
    <x v="9"/>
    <x v="3580"/>
  </r>
  <r>
    <x v="2"/>
    <x v="33"/>
    <x v="0"/>
    <x v="10"/>
    <x v="1874"/>
  </r>
  <r>
    <x v="2"/>
    <x v="33"/>
    <x v="0"/>
    <x v="11"/>
    <x v="3581"/>
  </r>
  <r>
    <x v="2"/>
    <x v="33"/>
    <x v="0"/>
    <x v="12"/>
    <x v="3"/>
  </r>
  <r>
    <x v="2"/>
    <x v="33"/>
    <x v="0"/>
    <x v="13"/>
    <x v="3582"/>
  </r>
  <r>
    <x v="2"/>
    <x v="33"/>
    <x v="0"/>
    <x v="14"/>
    <x v="3583"/>
  </r>
  <r>
    <x v="2"/>
    <x v="33"/>
    <x v="1"/>
    <x v="0"/>
    <x v="3584"/>
  </r>
  <r>
    <x v="2"/>
    <x v="33"/>
    <x v="1"/>
    <x v="1"/>
    <x v="3585"/>
  </r>
  <r>
    <x v="2"/>
    <x v="33"/>
    <x v="1"/>
    <x v="2"/>
    <x v="3586"/>
  </r>
  <r>
    <x v="2"/>
    <x v="33"/>
    <x v="1"/>
    <x v="3"/>
    <x v="43"/>
  </r>
  <r>
    <x v="2"/>
    <x v="33"/>
    <x v="1"/>
    <x v="4"/>
    <x v="3587"/>
  </r>
  <r>
    <x v="2"/>
    <x v="33"/>
    <x v="1"/>
    <x v="5"/>
    <x v="3576"/>
  </r>
  <r>
    <x v="2"/>
    <x v="33"/>
    <x v="1"/>
    <x v="6"/>
    <x v="3588"/>
  </r>
  <r>
    <x v="2"/>
    <x v="33"/>
    <x v="1"/>
    <x v="7"/>
    <x v="3578"/>
  </r>
  <r>
    <x v="2"/>
    <x v="33"/>
    <x v="1"/>
    <x v="8"/>
    <x v="3589"/>
  </r>
  <r>
    <x v="2"/>
    <x v="33"/>
    <x v="1"/>
    <x v="9"/>
    <x v="3590"/>
  </r>
  <r>
    <x v="2"/>
    <x v="33"/>
    <x v="1"/>
    <x v="10"/>
    <x v="3591"/>
  </r>
  <r>
    <x v="2"/>
    <x v="33"/>
    <x v="1"/>
    <x v="11"/>
    <x v="3592"/>
  </r>
  <r>
    <x v="2"/>
    <x v="33"/>
    <x v="1"/>
    <x v="12"/>
    <x v="3593"/>
  </r>
  <r>
    <x v="2"/>
    <x v="33"/>
    <x v="1"/>
    <x v="13"/>
    <x v="3594"/>
  </r>
  <r>
    <x v="2"/>
    <x v="33"/>
    <x v="1"/>
    <x v="14"/>
    <x v="3595"/>
  </r>
  <r>
    <x v="2"/>
    <x v="34"/>
    <x v="0"/>
    <x v="0"/>
    <x v="3"/>
  </r>
  <r>
    <x v="2"/>
    <x v="34"/>
    <x v="0"/>
    <x v="1"/>
    <x v="3596"/>
  </r>
  <r>
    <x v="2"/>
    <x v="34"/>
    <x v="0"/>
    <x v="2"/>
    <x v="2120"/>
  </r>
  <r>
    <x v="2"/>
    <x v="34"/>
    <x v="0"/>
    <x v="3"/>
    <x v="3"/>
  </r>
  <r>
    <x v="2"/>
    <x v="34"/>
    <x v="0"/>
    <x v="4"/>
    <x v="3597"/>
  </r>
  <r>
    <x v="2"/>
    <x v="34"/>
    <x v="0"/>
    <x v="5"/>
    <x v="3598"/>
  </r>
  <r>
    <x v="2"/>
    <x v="34"/>
    <x v="0"/>
    <x v="6"/>
    <x v="3599"/>
  </r>
  <r>
    <x v="2"/>
    <x v="34"/>
    <x v="0"/>
    <x v="7"/>
    <x v="3600"/>
  </r>
  <r>
    <x v="2"/>
    <x v="34"/>
    <x v="0"/>
    <x v="8"/>
    <x v="3601"/>
  </r>
  <r>
    <x v="2"/>
    <x v="34"/>
    <x v="0"/>
    <x v="9"/>
    <x v="3602"/>
  </r>
  <r>
    <x v="2"/>
    <x v="34"/>
    <x v="0"/>
    <x v="10"/>
    <x v="3603"/>
  </r>
  <r>
    <x v="2"/>
    <x v="34"/>
    <x v="0"/>
    <x v="11"/>
    <x v="3604"/>
  </r>
  <r>
    <x v="2"/>
    <x v="34"/>
    <x v="0"/>
    <x v="12"/>
    <x v="3"/>
  </r>
  <r>
    <x v="2"/>
    <x v="34"/>
    <x v="0"/>
    <x v="13"/>
    <x v="1367"/>
  </r>
  <r>
    <x v="2"/>
    <x v="34"/>
    <x v="0"/>
    <x v="14"/>
    <x v="3605"/>
  </r>
  <r>
    <x v="2"/>
    <x v="34"/>
    <x v="1"/>
    <x v="0"/>
    <x v="2611"/>
  </r>
  <r>
    <x v="2"/>
    <x v="34"/>
    <x v="1"/>
    <x v="1"/>
    <x v="3606"/>
  </r>
  <r>
    <x v="2"/>
    <x v="34"/>
    <x v="1"/>
    <x v="2"/>
    <x v="2120"/>
  </r>
  <r>
    <x v="2"/>
    <x v="34"/>
    <x v="1"/>
    <x v="3"/>
    <x v="43"/>
  </r>
  <r>
    <x v="2"/>
    <x v="34"/>
    <x v="1"/>
    <x v="4"/>
    <x v="3607"/>
  </r>
  <r>
    <x v="2"/>
    <x v="34"/>
    <x v="1"/>
    <x v="5"/>
    <x v="3598"/>
  </r>
  <r>
    <x v="2"/>
    <x v="34"/>
    <x v="1"/>
    <x v="6"/>
    <x v="3608"/>
  </r>
  <r>
    <x v="2"/>
    <x v="34"/>
    <x v="1"/>
    <x v="7"/>
    <x v="3600"/>
  </r>
  <r>
    <x v="2"/>
    <x v="34"/>
    <x v="1"/>
    <x v="8"/>
    <x v="3609"/>
  </r>
  <r>
    <x v="2"/>
    <x v="34"/>
    <x v="1"/>
    <x v="9"/>
    <x v="3610"/>
  </r>
  <r>
    <x v="2"/>
    <x v="34"/>
    <x v="1"/>
    <x v="10"/>
    <x v="3611"/>
  </r>
  <r>
    <x v="2"/>
    <x v="34"/>
    <x v="1"/>
    <x v="11"/>
    <x v="213"/>
  </r>
  <r>
    <x v="2"/>
    <x v="34"/>
    <x v="1"/>
    <x v="12"/>
    <x v="3612"/>
  </r>
  <r>
    <x v="2"/>
    <x v="34"/>
    <x v="1"/>
    <x v="13"/>
    <x v="1367"/>
  </r>
  <r>
    <x v="2"/>
    <x v="34"/>
    <x v="1"/>
    <x v="14"/>
    <x v="3613"/>
  </r>
  <r>
    <x v="2"/>
    <x v="35"/>
    <x v="0"/>
    <x v="0"/>
    <x v="3614"/>
  </r>
  <r>
    <x v="2"/>
    <x v="35"/>
    <x v="0"/>
    <x v="1"/>
    <x v="3615"/>
  </r>
  <r>
    <x v="2"/>
    <x v="35"/>
    <x v="0"/>
    <x v="2"/>
    <x v="3"/>
  </r>
  <r>
    <x v="2"/>
    <x v="35"/>
    <x v="0"/>
    <x v="3"/>
    <x v="3616"/>
  </r>
  <r>
    <x v="2"/>
    <x v="35"/>
    <x v="0"/>
    <x v="4"/>
    <x v="3617"/>
  </r>
  <r>
    <x v="2"/>
    <x v="35"/>
    <x v="0"/>
    <x v="5"/>
    <x v="3618"/>
  </r>
  <r>
    <x v="2"/>
    <x v="35"/>
    <x v="0"/>
    <x v="6"/>
    <x v="3619"/>
  </r>
  <r>
    <x v="2"/>
    <x v="35"/>
    <x v="0"/>
    <x v="7"/>
    <x v="1970"/>
  </r>
  <r>
    <x v="2"/>
    <x v="35"/>
    <x v="0"/>
    <x v="8"/>
    <x v="3620"/>
  </r>
  <r>
    <x v="2"/>
    <x v="35"/>
    <x v="0"/>
    <x v="9"/>
    <x v="3621"/>
  </r>
  <r>
    <x v="2"/>
    <x v="35"/>
    <x v="0"/>
    <x v="10"/>
    <x v="3622"/>
  </r>
  <r>
    <x v="2"/>
    <x v="35"/>
    <x v="0"/>
    <x v="11"/>
    <x v="3623"/>
  </r>
  <r>
    <x v="2"/>
    <x v="35"/>
    <x v="0"/>
    <x v="12"/>
    <x v="3"/>
  </r>
  <r>
    <x v="2"/>
    <x v="35"/>
    <x v="0"/>
    <x v="13"/>
    <x v="3"/>
  </r>
  <r>
    <x v="2"/>
    <x v="35"/>
    <x v="0"/>
    <x v="14"/>
    <x v="3624"/>
  </r>
  <r>
    <x v="2"/>
    <x v="35"/>
    <x v="1"/>
    <x v="0"/>
    <x v="3614"/>
  </r>
  <r>
    <x v="2"/>
    <x v="35"/>
    <x v="1"/>
    <x v="1"/>
    <x v="3625"/>
  </r>
  <r>
    <x v="2"/>
    <x v="35"/>
    <x v="1"/>
    <x v="2"/>
    <x v="3"/>
  </r>
  <r>
    <x v="2"/>
    <x v="35"/>
    <x v="1"/>
    <x v="3"/>
    <x v="3616"/>
  </r>
  <r>
    <x v="2"/>
    <x v="35"/>
    <x v="1"/>
    <x v="4"/>
    <x v="3626"/>
  </r>
  <r>
    <x v="2"/>
    <x v="35"/>
    <x v="1"/>
    <x v="5"/>
    <x v="3618"/>
  </r>
  <r>
    <x v="2"/>
    <x v="35"/>
    <x v="1"/>
    <x v="6"/>
    <x v="3627"/>
  </r>
  <r>
    <x v="2"/>
    <x v="35"/>
    <x v="1"/>
    <x v="7"/>
    <x v="1970"/>
  </r>
  <r>
    <x v="2"/>
    <x v="35"/>
    <x v="1"/>
    <x v="8"/>
    <x v="3628"/>
  </r>
  <r>
    <x v="2"/>
    <x v="35"/>
    <x v="1"/>
    <x v="9"/>
    <x v="3629"/>
  </r>
  <r>
    <x v="2"/>
    <x v="35"/>
    <x v="1"/>
    <x v="10"/>
    <x v="3630"/>
  </r>
  <r>
    <x v="2"/>
    <x v="35"/>
    <x v="1"/>
    <x v="11"/>
    <x v="3631"/>
  </r>
  <r>
    <x v="2"/>
    <x v="35"/>
    <x v="1"/>
    <x v="12"/>
    <x v="3"/>
  </r>
  <r>
    <x v="2"/>
    <x v="35"/>
    <x v="1"/>
    <x v="13"/>
    <x v="403"/>
  </r>
  <r>
    <x v="2"/>
    <x v="35"/>
    <x v="1"/>
    <x v="14"/>
    <x v="3632"/>
  </r>
  <r>
    <x v="2"/>
    <x v="36"/>
    <x v="0"/>
    <x v="0"/>
    <x v="3"/>
  </r>
  <r>
    <x v="2"/>
    <x v="36"/>
    <x v="0"/>
    <x v="1"/>
    <x v="3633"/>
  </r>
  <r>
    <x v="2"/>
    <x v="36"/>
    <x v="0"/>
    <x v="2"/>
    <x v="3634"/>
  </r>
  <r>
    <x v="2"/>
    <x v="36"/>
    <x v="0"/>
    <x v="3"/>
    <x v="3635"/>
  </r>
  <r>
    <x v="2"/>
    <x v="36"/>
    <x v="0"/>
    <x v="4"/>
    <x v="3"/>
  </r>
  <r>
    <x v="2"/>
    <x v="36"/>
    <x v="0"/>
    <x v="5"/>
    <x v="3"/>
  </r>
  <r>
    <x v="2"/>
    <x v="36"/>
    <x v="0"/>
    <x v="6"/>
    <x v="3636"/>
  </r>
  <r>
    <x v="2"/>
    <x v="36"/>
    <x v="0"/>
    <x v="7"/>
    <x v="1125"/>
  </r>
  <r>
    <x v="2"/>
    <x v="36"/>
    <x v="0"/>
    <x v="8"/>
    <x v="3"/>
  </r>
  <r>
    <x v="2"/>
    <x v="36"/>
    <x v="0"/>
    <x v="9"/>
    <x v="3637"/>
  </r>
  <r>
    <x v="2"/>
    <x v="36"/>
    <x v="0"/>
    <x v="10"/>
    <x v="711"/>
  </r>
  <r>
    <x v="2"/>
    <x v="36"/>
    <x v="0"/>
    <x v="11"/>
    <x v="3638"/>
  </r>
  <r>
    <x v="2"/>
    <x v="36"/>
    <x v="0"/>
    <x v="12"/>
    <x v="3"/>
  </r>
  <r>
    <x v="2"/>
    <x v="36"/>
    <x v="0"/>
    <x v="13"/>
    <x v="3"/>
  </r>
  <r>
    <x v="2"/>
    <x v="36"/>
    <x v="0"/>
    <x v="14"/>
    <x v="3"/>
  </r>
  <r>
    <x v="2"/>
    <x v="36"/>
    <x v="1"/>
    <x v="0"/>
    <x v="3"/>
  </r>
  <r>
    <x v="2"/>
    <x v="36"/>
    <x v="1"/>
    <x v="1"/>
    <x v="3639"/>
  </r>
  <r>
    <x v="2"/>
    <x v="36"/>
    <x v="1"/>
    <x v="2"/>
    <x v="43"/>
  </r>
  <r>
    <x v="2"/>
    <x v="36"/>
    <x v="1"/>
    <x v="3"/>
    <x v="3635"/>
  </r>
  <r>
    <x v="2"/>
    <x v="36"/>
    <x v="1"/>
    <x v="4"/>
    <x v="3"/>
  </r>
  <r>
    <x v="2"/>
    <x v="36"/>
    <x v="1"/>
    <x v="5"/>
    <x v="3"/>
  </r>
  <r>
    <x v="2"/>
    <x v="36"/>
    <x v="1"/>
    <x v="6"/>
    <x v="3636"/>
  </r>
  <r>
    <x v="2"/>
    <x v="36"/>
    <x v="1"/>
    <x v="7"/>
    <x v="1125"/>
  </r>
  <r>
    <x v="2"/>
    <x v="36"/>
    <x v="1"/>
    <x v="8"/>
    <x v="3"/>
  </r>
  <r>
    <x v="2"/>
    <x v="36"/>
    <x v="1"/>
    <x v="9"/>
    <x v="3637"/>
  </r>
  <r>
    <x v="2"/>
    <x v="36"/>
    <x v="1"/>
    <x v="10"/>
    <x v="711"/>
  </r>
  <r>
    <x v="2"/>
    <x v="36"/>
    <x v="1"/>
    <x v="11"/>
    <x v="3638"/>
  </r>
  <r>
    <x v="2"/>
    <x v="36"/>
    <x v="1"/>
    <x v="12"/>
    <x v="3"/>
  </r>
  <r>
    <x v="2"/>
    <x v="36"/>
    <x v="1"/>
    <x v="13"/>
    <x v="3"/>
  </r>
  <r>
    <x v="2"/>
    <x v="36"/>
    <x v="1"/>
    <x v="14"/>
    <x v="3"/>
  </r>
  <r>
    <x v="2"/>
    <x v="37"/>
    <x v="0"/>
    <x v="0"/>
    <x v="3"/>
  </r>
  <r>
    <x v="2"/>
    <x v="37"/>
    <x v="0"/>
    <x v="1"/>
    <x v="949"/>
  </r>
  <r>
    <x v="2"/>
    <x v="37"/>
    <x v="0"/>
    <x v="2"/>
    <x v="3640"/>
  </r>
  <r>
    <x v="2"/>
    <x v="37"/>
    <x v="0"/>
    <x v="3"/>
    <x v="3"/>
  </r>
  <r>
    <x v="2"/>
    <x v="37"/>
    <x v="0"/>
    <x v="4"/>
    <x v="3641"/>
  </r>
  <r>
    <x v="2"/>
    <x v="37"/>
    <x v="0"/>
    <x v="5"/>
    <x v="3"/>
  </r>
  <r>
    <x v="2"/>
    <x v="37"/>
    <x v="0"/>
    <x v="6"/>
    <x v="3642"/>
  </r>
  <r>
    <x v="2"/>
    <x v="37"/>
    <x v="0"/>
    <x v="7"/>
    <x v="3643"/>
  </r>
  <r>
    <x v="2"/>
    <x v="37"/>
    <x v="0"/>
    <x v="8"/>
    <x v="3644"/>
  </r>
  <r>
    <x v="2"/>
    <x v="37"/>
    <x v="0"/>
    <x v="9"/>
    <x v="3645"/>
  </r>
  <r>
    <x v="2"/>
    <x v="37"/>
    <x v="0"/>
    <x v="10"/>
    <x v="3646"/>
  </r>
  <r>
    <x v="2"/>
    <x v="37"/>
    <x v="0"/>
    <x v="11"/>
    <x v="3647"/>
  </r>
  <r>
    <x v="2"/>
    <x v="37"/>
    <x v="0"/>
    <x v="12"/>
    <x v="1100"/>
  </r>
  <r>
    <x v="2"/>
    <x v="37"/>
    <x v="0"/>
    <x v="13"/>
    <x v="3"/>
  </r>
  <r>
    <x v="2"/>
    <x v="37"/>
    <x v="0"/>
    <x v="14"/>
    <x v="3648"/>
  </r>
  <r>
    <x v="2"/>
    <x v="37"/>
    <x v="1"/>
    <x v="0"/>
    <x v="3"/>
  </r>
  <r>
    <x v="2"/>
    <x v="37"/>
    <x v="1"/>
    <x v="1"/>
    <x v="3649"/>
  </r>
  <r>
    <x v="2"/>
    <x v="37"/>
    <x v="1"/>
    <x v="2"/>
    <x v="3640"/>
  </r>
  <r>
    <x v="2"/>
    <x v="37"/>
    <x v="1"/>
    <x v="3"/>
    <x v="3"/>
  </r>
  <r>
    <x v="2"/>
    <x v="37"/>
    <x v="1"/>
    <x v="4"/>
    <x v="3650"/>
  </r>
  <r>
    <x v="2"/>
    <x v="37"/>
    <x v="1"/>
    <x v="5"/>
    <x v="3"/>
  </r>
  <r>
    <x v="2"/>
    <x v="37"/>
    <x v="1"/>
    <x v="6"/>
    <x v="3642"/>
  </r>
  <r>
    <x v="2"/>
    <x v="37"/>
    <x v="1"/>
    <x v="7"/>
    <x v="3643"/>
  </r>
  <r>
    <x v="2"/>
    <x v="37"/>
    <x v="1"/>
    <x v="8"/>
    <x v="3644"/>
  </r>
  <r>
    <x v="2"/>
    <x v="37"/>
    <x v="1"/>
    <x v="9"/>
    <x v="3651"/>
  </r>
  <r>
    <x v="2"/>
    <x v="37"/>
    <x v="1"/>
    <x v="10"/>
    <x v="3652"/>
  </r>
  <r>
    <x v="2"/>
    <x v="37"/>
    <x v="1"/>
    <x v="11"/>
    <x v="3653"/>
  </r>
  <r>
    <x v="2"/>
    <x v="37"/>
    <x v="1"/>
    <x v="12"/>
    <x v="1100"/>
  </r>
  <r>
    <x v="2"/>
    <x v="37"/>
    <x v="1"/>
    <x v="13"/>
    <x v="3"/>
  </r>
  <r>
    <x v="2"/>
    <x v="37"/>
    <x v="1"/>
    <x v="14"/>
    <x v="3654"/>
  </r>
  <r>
    <x v="2"/>
    <x v="75"/>
    <x v="0"/>
    <x v="0"/>
    <x v="3"/>
  </r>
  <r>
    <x v="2"/>
    <x v="75"/>
    <x v="0"/>
    <x v="1"/>
    <x v="3655"/>
  </r>
  <r>
    <x v="2"/>
    <x v="75"/>
    <x v="0"/>
    <x v="2"/>
    <x v="3"/>
  </r>
  <r>
    <x v="2"/>
    <x v="75"/>
    <x v="0"/>
    <x v="3"/>
    <x v="3"/>
  </r>
  <r>
    <x v="2"/>
    <x v="75"/>
    <x v="0"/>
    <x v="4"/>
    <x v="3656"/>
  </r>
  <r>
    <x v="2"/>
    <x v="75"/>
    <x v="0"/>
    <x v="5"/>
    <x v="3"/>
  </r>
  <r>
    <x v="2"/>
    <x v="75"/>
    <x v="0"/>
    <x v="6"/>
    <x v="3657"/>
  </r>
  <r>
    <x v="2"/>
    <x v="75"/>
    <x v="0"/>
    <x v="7"/>
    <x v="3"/>
  </r>
  <r>
    <x v="2"/>
    <x v="75"/>
    <x v="0"/>
    <x v="8"/>
    <x v="3"/>
  </r>
  <r>
    <x v="2"/>
    <x v="75"/>
    <x v="0"/>
    <x v="9"/>
    <x v="3658"/>
  </r>
  <r>
    <x v="2"/>
    <x v="75"/>
    <x v="0"/>
    <x v="10"/>
    <x v="3659"/>
  </r>
  <r>
    <x v="2"/>
    <x v="75"/>
    <x v="0"/>
    <x v="11"/>
    <x v="3660"/>
  </r>
  <r>
    <x v="2"/>
    <x v="75"/>
    <x v="0"/>
    <x v="12"/>
    <x v="3"/>
  </r>
  <r>
    <x v="2"/>
    <x v="75"/>
    <x v="0"/>
    <x v="13"/>
    <x v="3"/>
  </r>
  <r>
    <x v="2"/>
    <x v="75"/>
    <x v="0"/>
    <x v="14"/>
    <x v="3661"/>
  </r>
  <r>
    <x v="2"/>
    <x v="75"/>
    <x v="1"/>
    <x v="0"/>
    <x v="3"/>
  </r>
  <r>
    <x v="2"/>
    <x v="75"/>
    <x v="1"/>
    <x v="1"/>
    <x v="3655"/>
  </r>
  <r>
    <x v="2"/>
    <x v="75"/>
    <x v="1"/>
    <x v="2"/>
    <x v="3"/>
  </r>
  <r>
    <x v="2"/>
    <x v="75"/>
    <x v="1"/>
    <x v="3"/>
    <x v="3"/>
  </r>
  <r>
    <x v="2"/>
    <x v="75"/>
    <x v="1"/>
    <x v="4"/>
    <x v="3656"/>
  </r>
  <r>
    <x v="2"/>
    <x v="75"/>
    <x v="1"/>
    <x v="5"/>
    <x v="3"/>
  </r>
  <r>
    <x v="2"/>
    <x v="75"/>
    <x v="1"/>
    <x v="6"/>
    <x v="3657"/>
  </r>
  <r>
    <x v="2"/>
    <x v="75"/>
    <x v="1"/>
    <x v="7"/>
    <x v="3"/>
  </r>
  <r>
    <x v="2"/>
    <x v="75"/>
    <x v="1"/>
    <x v="8"/>
    <x v="3"/>
  </r>
  <r>
    <x v="2"/>
    <x v="75"/>
    <x v="1"/>
    <x v="9"/>
    <x v="3658"/>
  </r>
  <r>
    <x v="2"/>
    <x v="75"/>
    <x v="1"/>
    <x v="10"/>
    <x v="3659"/>
  </r>
  <r>
    <x v="2"/>
    <x v="75"/>
    <x v="1"/>
    <x v="11"/>
    <x v="3660"/>
  </r>
  <r>
    <x v="2"/>
    <x v="75"/>
    <x v="1"/>
    <x v="12"/>
    <x v="3"/>
  </r>
  <r>
    <x v="2"/>
    <x v="75"/>
    <x v="1"/>
    <x v="13"/>
    <x v="3"/>
  </r>
  <r>
    <x v="2"/>
    <x v="75"/>
    <x v="1"/>
    <x v="14"/>
    <x v="3661"/>
  </r>
  <r>
    <x v="2"/>
    <x v="38"/>
    <x v="0"/>
    <x v="0"/>
    <x v="3662"/>
  </r>
  <r>
    <x v="2"/>
    <x v="38"/>
    <x v="0"/>
    <x v="1"/>
    <x v="3663"/>
  </r>
  <r>
    <x v="2"/>
    <x v="38"/>
    <x v="0"/>
    <x v="2"/>
    <x v="3664"/>
  </r>
  <r>
    <x v="2"/>
    <x v="38"/>
    <x v="0"/>
    <x v="3"/>
    <x v="3"/>
  </r>
  <r>
    <x v="2"/>
    <x v="38"/>
    <x v="0"/>
    <x v="4"/>
    <x v="3665"/>
  </r>
  <r>
    <x v="2"/>
    <x v="38"/>
    <x v="0"/>
    <x v="5"/>
    <x v="3666"/>
  </r>
  <r>
    <x v="2"/>
    <x v="38"/>
    <x v="0"/>
    <x v="6"/>
    <x v="3667"/>
  </r>
  <r>
    <x v="2"/>
    <x v="38"/>
    <x v="0"/>
    <x v="7"/>
    <x v="3668"/>
  </r>
  <r>
    <x v="2"/>
    <x v="38"/>
    <x v="0"/>
    <x v="8"/>
    <x v="3669"/>
  </r>
  <r>
    <x v="2"/>
    <x v="38"/>
    <x v="0"/>
    <x v="9"/>
    <x v="3670"/>
  </r>
  <r>
    <x v="2"/>
    <x v="38"/>
    <x v="0"/>
    <x v="10"/>
    <x v="3671"/>
  </r>
  <r>
    <x v="2"/>
    <x v="38"/>
    <x v="0"/>
    <x v="11"/>
    <x v="3672"/>
  </r>
  <r>
    <x v="2"/>
    <x v="38"/>
    <x v="0"/>
    <x v="12"/>
    <x v="3673"/>
  </r>
  <r>
    <x v="2"/>
    <x v="38"/>
    <x v="0"/>
    <x v="13"/>
    <x v="3674"/>
  </r>
  <r>
    <x v="2"/>
    <x v="38"/>
    <x v="0"/>
    <x v="14"/>
    <x v="3675"/>
  </r>
  <r>
    <x v="2"/>
    <x v="38"/>
    <x v="1"/>
    <x v="0"/>
    <x v="3676"/>
  </r>
  <r>
    <x v="2"/>
    <x v="38"/>
    <x v="1"/>
    <x v="1"/>
    <x v="3677"/>
  </r>
  <r>
    <x v="2"/>
    <x v="38"/>
    <x v="1"/>
    <x v="2"/>
    <x v="3678"/>
  </r>
  <r>
    <x v="2"/>
    <x v="38"/>
    <x v="1"/>
    <x v="3"/>
    <x v="3679"/>
  </r>
  <r>
    <x v="2"/>
    <x v="38"/>
    <x v="1"/>
    <x v="4"/>
    <x v="3680"/>
  </r>
  <r>
    <x v="2"/>
    <x v="38"/>
    <x v="1"/>
    <x v="5"/>
    <x v="3681"/>
  </r>
  <r>
    <x v="2"/>
    <x v="38"/>
    <x v="1"/>
    <x v="6"/>
    <x v="3682"/>
  </r>
  <r>
    <x v="2"/>
    <x v="38"/>
    <x v="1"/>
    <x v="7"/>
    <x v="3683"/>
  </r>
  <r>
    <x v="2"/>
    <x v="38"/>
    <x v="1"/>
    <x v="8"/>
    <x v="3684"/>
  </r>
  <r>
    <x v="2"/>
    <x v="38"/>
    <x v="1"/>
    <x v="9"/>
    <x v="3685"/>
  </r>
  <r>
    <x v="2"/>
    <x v="38"/>
    <x v="1"/>
    <x v="10"/>
    <x v="3686"/>
  </r>
  <r>
    <x v="2"/>
    <x v="38"/>
    <x v="1"/>
    <x v="11"/>
    <x v="3687"/>
  </r>
  <r>
    <x v="2"/>
    <x v="38"/>
    <x v="1"/>
    <x v="12"/>
    <x v="3688"/>
  </r>
  <r>
    <x v="2"/>
    <x v="38"/>
    <x v="1"/>
    <x v="13"/>
    <x v="3689"/>
  </r>
  <r>
    <x v="2"/>
    <x v="38"/>
    <x v="1"/>
    <x v="14"/>
    <x v="3690"/>
  </r>
  <r>
    <x v="2"/>
    <x v="39"/>
    <x v="0"/>
    <x v="0"/>
    <x v="3691"/>
  </r>
  <r>
    <x v="2"/>
    <x v="39"/>
    <x v="0"/>
    <x v="1"/>
    <x v="3692"/>
  </r>
  <r>
    <x v="2"/>
    <x v="39"/>
    <x v="0"/>
    <x v="2"/>
    <x v="3693"/>
  </r>
  <r>
    <x v="2"/>
    <x v="39"/>
    <x v="0"/>
    <x v="3"/>
    <x v="3694"/>
  </r>
  <r>
    <x v="2"/>
    <x v="39"/>
    <x v="0"/>
    <x v="4"/>
    <x v="3695"/>
  </r>
  <r>
    <x v="2"/>
    <x v="39"/>
    <x v="0"/>
    <x v="5"/>
    <x v="3696"/>
  </r>
  <r>
    <x v="2"/>
    <x v="39"/>
    <x v="0"/>
    <x v="6"/>
    <x v="3697"/>
  </r>
  <r>
    <x v="2"/>
    <x v="39"/>
    <x v="0"/>
    <x v="7"/>
    <x v="3698"/>
  </r>
  <r>
    <x v="2"/>
    <x v="39"/>
    <x v="0"/>
    <x v="8"/>
    <x v="3699"/>
  </r>
  <r>
    <x v="2"/>
    <x v="39"/>
    <x v="0"/>
    <x v="9"/>
    <x v="3700"/>
  </r>
  <r>
    <x v="2"/>
    <x v="39"/>
    <x v="0"/>
    <x v="10"/>
    <x v="3701"/>
  </r>
  <r>
    <x v="2"/>
    <x v="39"/>
    <x v="0"/>
    <x v="11"/>
    <x v="3702"/>
  </r>
  <r>
    <x v="2"/>
    <x v="39"/>
    <x v="0"/>
    <x v="12"/>
    <x v="3703"/>
  </r>
  <r>
    <x v="2"/>
    <x v="39"/>
    <x v="0"/>
    <x v="13"/>
    <x v="3704"/>
  </r>
  <r>
    <x v="2"/>
    <x v="39"/>
    <x v="0"/>
    <x v="14"/>
    <x v="3705"/>
  </r>
  <r>
    <x v="2"/>
    <x v="39"/>
    <x v="1"/>
    <x v="0"/>
    <x v="3691"/>
  </r>
  <r>
    <x v="2"/>
    <x v="39"/>
    <x v="1"/>
    <x v="1"/>
    <x v="3706"/>
  </r>
  <r>
    <x v="2"/>
    <x v="39"/>
    <x v="1"/>
    <x v="2"/>
    <x v="3707"/>
  </r>
  <r>
    <x v="2"/>
    <x v="39"/>
    <x v="1"/>
    <x v="3"/>
    <x v="3708"/>
  </r>
  <r>
    <x v="2"/>
    <x v="39"/>
    <x v="1"/>
    <x v="4"/>
    <x v="3709"/>
  </r>
  <r>
    <x v="2"/>
    <x v="39"/>
    <x v="1"/>
    <x v="5"/>
    <x v="3710"/>
  </r>
  <r>
    <x v="2"/>
    <x v="39"/>
    <x v="1"/>
    <x v="6"/>
    <x v="3711"/>
  </r>
  <r>
    <x v="2"/>
    <x v="39"/>
    <x v="1"/>
    <x v="7"/>
    <x v="3712"/>
  </r>
  <r>
    <x v="2"/>
    <x v="39"/>
    <x v="1"/>
    <x v="8"/>
    <x v="3713"/>
  </r>
  <r>
    <x v="2"/>
    <x v="39"/>
    <x v="1"/>
    <x v="9"/>
    <x v="3714"/>
  </r>
  <r>
    <x v="2"/>
    <x v="39"/>
    <x v="1"/>
    <x v="10"/>
    <x v="3715"/>
  </r>
  <r>
    <x v="2"/>
    <x v="39"/>
    <x v="1"/>
    <x v="11"/>
    <x v="3716"/>
  </r>
  <r>
    <x v="2"/>
    <x v="39"/>
    <x v="1"/>
    <x v="12"/>
    <x v="3717"/>
  </r>
  <r>
    <x v="2"/>
    <x v="39"/>
    <x v="1"/>
    <x v="13"/>
    <x v="3718"/>
  </r>
  <r>
    <x v="2"/>
    <x v="39"/>
    <x v="1"/>
    <x v="14"/>
    <x v="3719"/>
  </r>
  <r>
    <x v="2"/>
    <x v="40"/>
    <x v="0"/>
    <x v="0"/>
    <x v="3720"/>
  </r>
  <r>
    <x v="2"/>
    <x v="40"/>
    <x v="0"/>
    <x v="1"/>
    <x v="3721"/>
  </r>
  <r>
    <x v="2"/>
    <x v="40"/>
    <x v="0"/>
    <x v="2"/>
    <x v="3722"/>
  </r>
  <r>
    <x v="2"/>
    <x v="40"/>
    <x v="0"/>
    <x v="3"/>
    <x v="3723"/>
  </r>
  <r>
    <x v="2"/>
    <x v="40"/>
    <x v="0"/>
    <x v="4"/>
    <x v="3724"/>
  </r>
  <r>
    <x v="2"/>
    <x v="40"/>
    <x v="0"/>
    <x v="5"/>
    <x v="3725"/>
  </r>
  <r>
    <x v="2"/>
    <x v="40"/>
    <x v="0"/>
    <x v="6"/>
    <x v="3726"/>
  </r>
  <r>
    <x v="2"/>
    <x v="40"/>
    <x v="0"/>
    <x v="7"/>
    <x v="3727"/>
  </r>
  <r>
    <x v="2"/>
    <x v="40"/>
    <x v="0"/>
    <x v="8"/>
    <x v="3728"/>
  </r>
  <r>
    <x v="2"/>
    <x v="40"/>
    <x v="0"/>
    <x v="9"/>
    <x v="3729"/>
  </r>
  <r>
    <x v="2"/>
    <x v="40"/>
    <x v="0"/>
    <x v="10"/>
    <x v="3730"/>
  </r>
  <r>
    <x v="2"/>
    <x v="40"/>
    <x v="0"/>
    <x v="11"/>
    <x v="3731"/>
  </r>
  <r>
    <x v="2"/>
    <x v="40"/>
    <x v="0"/>
    <x v="12"/>
    <x v="3732"/>
  </r>
  <r>
    <x v="2"/>
    <x v="40"/>
    <x v="0"/>
    <x v="13"/>
    <x v="3733"/>
  </r>
  <r>
    <x v="2"/>
    <x v="40"/>
    <x v="0"/>
    <x v="14"/>
    <x v="3734"/>
  </r>
  <r>
    <x v="2"/>
    <x v="40"/>
    <x v="1"/>
    <x v="0"/>
    <x v="1246"/>
  </r>
  <r>
    <x v="2"/>
    <x v="40"/>
    <x v="1"/>
    <x v="1"/>
    <x v="3735"/>
  </r>
  <r>
    <x v="2"/>
    <x v="40"/>
    <x v="1"/>
    <x v="2"/>
    <x v="3736"/>
  </r>
  <r>
    <x v="2"/>
    <x v="40"/>
    <x v="1"/>
    <x v="3"/>
    <x v="43"/>
  </r>
  <r>
    <x v="2"/>
    <x v="40"/>
    <x v="1"/>
    <x v="4"/>
    <x v="3737"/>
  </r>
  <r>
    <x v="2"/>
    <x v="40"/>
    <x v="1"/>
    <x v="5"/>
    <x v="3725"/>
  </r>
  <r>
    <x v="2"/>
    <x v="40"/>
    <x v="1"/>
    <x v="6"/>
    <x v="3738"/>
  </r>
  <r>
    <x v="2"/>
    <x v="40"/>
    <x v="1"/>
    <x v="7"/>
    <x v="3727"/>
  </r>
  <r>
    <x v="2"/>
    <x v="40"/>
    <x v="1"/>
    <x v="8"/>
    <x v="3739"/>
  </r>
  <r>
    <x v="2"/>
    <x v="40"/>
    <x v="1"/>
    <x v="9"/>
    <x v="3740"/>
  </r>
  <r>
    <x v="2"/>
    <x v="40"/>
    <x v="1"/>
    <x v="10"/>
    <x v="3741"/>
  </r>
  <r>
    <x v="2"/>
    <x v="40"/>
    <x v="1"/>
    <x v="11"/>
    <x v="3742"/>
  </r>
  <r>
    <x v="2"/>
    <x v="40"/>
    <x v="1"/>
    <x v="12"/>
    <x v="3743"/>
  </r>
  <r>
    <x v="2"/>
    <x v="40"/>
    <x v="1"/>
    <x v="13"/>
    <x v="3744"/>
  </r>
  <r>
    <x v="2"/>
    <x v="40"/>
    <x v="1"/>
    <x v="14"/>
    <x v="3745"/>
  </r>
  <r>
    <x v="2"/>
    <x v="41"/>
    <x v="0"/>
    <x v="0"/>
    <x v="3746"/>
  </r>
  <r>
    <x v="2"/>
    <x v="41"/>
    <x v="0"/>
    <x v="1"/>
    <x v="3747"/>
  </r>
  <r>
    <x v="2"/>
    <x v="41"/>
    <x v="0"/>
    <x v="2"/>
    <x v="3748"/>
  </r>
  <r>
    <x v="2"/>
    <x v="41"/>
    <x v="0"/>
    <x v="3"/>
    <x v="3"/>
  </r>
  <r>
    <x v="2"/>
    <x v="41"/>
    <x v="0"/>
    <x v="4"/>
    <x v="3749"/>
  </r>
  <r>
    <x v="2"/>
    <x v="41"/>
    <x v="0"/>
    <x v="5"/>
    <x v="3750"/>
  </r>
  <r>
    <x v="2"/>
    <x v="41"/>
    <x v="0"/>
    <x v="6"/>
    <x v="3751"/>
  </r>
  <r>
    <x v="2"/>
    <x v="41"/>
    <x v="0"/>
    <x v="7"/>
    <x v="3752"/>
  </r>
  <r>
    <x v="2"/>
    <x v="41"/>
    <x v="0"/>
    <x v="8"/>
    <x v="3753"/>
  </r>
  <r>
    <x v="2"/>
    <x v="41"/>
    <x v="0"/>
    <x v="9"/>
    <x v="3754"/>
  </r>
  <r>
    <x v="2"/>
    <x v="41"/>
    <x v="0"/>
    <x v="10"/>
    <x v="3755"/>
  </r>
  <r>
    <x v="2"/>
    <x v="41"/>
    <x v="0"/>
    <x v="11"/>
    <x v="3756"/>
  </r>
  <r>
    <x v="2"/>
    <x v="41"/>
    <x v="0"/>
    <x v="12"/>
    <x v="3"/>
  </r>
  <r>
    <x v="2"/>
    <x v="41"/>
    <x v="0"/>
    <x v="13"/>
    <x v="3757"/>
  </r>
  <r>
    <x v="2"/>
    <x v="41"/>
    <x v="0"/>
    <x v="14"/>
    <x v="3758"/>
  </r>
  <r>
    <x v="2"/>
    <x v="41"/>
    <x v="1"/>
    <x v="0"/>
    <x v="2611"/>
  </r>
  <r>
    <x v="2"/>
    <x v="41"/>
    <x v="1"/>
    <x v="1"/>
    <x v="3759"/>
  </r>
  <r>
    <x v="2"/>
    <x v="41"/>
    <x v="1"/>
    <x v="2"/>
    <x v="3760"/>
  </r>
  <r>
    <x v="2"/>
    <x v="41"/>
    <x v="1"/>
    <x v="3"/>
    <x v="43"/>
  </r>
  <r>
    <x v="2"/>
    <x v="41"/>
    <x v="1"/>
    <x v="4"/>
    <x v="3761"/>
  </r>
  <r>
    <x v="2"/>
    <x v="41"/>
    <x v="1"/>
    <x v="5"/>
    <x v="3750"/>
  </r>
  <r>
    <x v="2"/>
    <x v="41"/>
    <x v="1"/>
    <x v="6"/>
    <x v="3762"/>
  </r>
  <r>
    <x v="2"/>
    <x v="41"/>
    <x v="1"/>
    <x v="7"/>
    <x v="3752"/>
  </r>
  <r>
    <x v="2"/>
    <x v="41"/>
    <x v="1"/>
    <x v="8"/>
    <x v="3763"/>
  </r>
  <r>
    <x v="2"/>
    <x v="41"/>
    <x v="1"/>
    <x v="9"/>
    <x v="3754"/>
  </r>
  <r>
    <x v="2"/>
    <x v="41"/>
    <x v="1"/>
    <x v="10"/>
    <x v="3764"/>
  </r>
  <r>
    <x v="2"/>
    <x v="41"/>
    <x v="1"/>
    <x v="11"/>
    <x v="3765"/>
  </r>
  <r>
    <x v="2"/>
    <x v="41"/>
    <x v="1"/>
    <x v="12"/>
    <x v="3766"/>
  </r>
  <r>
    <x v="2"/>
    <x v="41"/>
    <x v="1"/>
    <x v="13"/>
    <x v="3767"/>
  </r>
  <r>
    <x v="2"/>
    <x v="41"/>
    <x v="1"/>
    <x v="14"/>
    <x v="3768"/>
  </r>
  <r>
    <x v="2"/>
    <x v="42"/>
    <x v="0"/>
    <x v="0"/>
    <x v="3"/>
  </r>
  <r>
    <x v="2"/>
    <x v="42"/>
    <x v="0"/>
    <x v="1"/>
    <x v="3769"/>
  </r>
  <r>
    <x v="2"/>
    <x v="42"/>
    <x v="0"/>
    <x v="2"/>
    <x v="3770"/>
  </r>
  <r>
    <x v="2"/>
    <x v="42"/>
    <x v="0"/>
    <x v="3"/>
    <x v="3"/>
  </r>
  <r>
    <x v="2"/>
    <x v="42"/>
    <x v="0"/>
    <x v="4"/>
    <x v="3771"/>
  </r>
  <r>
    <x v="2"/>
    <x v="42"/>
    <x v="0"/>
    <x v="5"/>
    <x v="3"/>
  </r>
  <r>
    <x v="2"/>
    <x v="42"/>
    <x v="0"/>
    <x v="6"/>
    <x v="3772"/>
  </r>
  <r>
    <x v="2"/>
    <x v="42"/>
    <x v="0"/>
    <x v="7"/>
    <x v="3773"/>
  </r>
  <r>
    <x v="2"/>
    <x v="42"/>
    <x v="0"/>
    <x v="8"/>
    <x v="3774"/>
  </r>
  <r>
    <x v="2"/>
    <x v="42"/>
    <x v="0"/>
    <x v="9"/>
    <x v="3775"/>
  </r>
  <r>
    <x v="2"/>
    <x v="42"/>
    <x v="0"/>
    <x v="10"/>
    <x v="3776"/>
  </r>
  <r>
    <x v="2"/>
    <x v="42"/>
    <x v="0"/>
    <x v="11"/>
    <x v="3777"/>
  </r>
  <r>
    <x v="2"/>
    <x v="42"/>
    <x v="0"/>
    <x v="12"/>
    <x v="3"/>
  </r>
  <r>
    <x v="2"/>
    <x v="42"/>
    <x v="0"/>
    <x v="13"/>
    <x v="3"/>
  </r>
  <r>
    <x v="2"/>
    <x v="42"/>
    <x v="0"/>
    <x v="14"/>
    <x v="2574"/>
  </r>
  <r>
    <x v="2"/>
    <x v="42"/>
    <x v="1"/>
    <x v="0"/>
    <x v="3"/>
  </r>
  <r>
    <x v="2"/>
    <x v="42"/>
    <x v="1"/>
    <x v="1"/>
    <x v="43"/>
  </r>
  <r>
    <x v="2"/>
    <x v="42"/>
    <x v="1"/>
    <x v="2"/>
    <x v="3770"/>
  </r>
  <r>
    <x v="2"/>
    <x v="42"/>
    <x v="1"/>
    <x v="3"/>
    <x v="43"/>
  </r>
  <r>
    <x v="2"/>
    <x v="42"/>
    <x v="1"/>
    <x v="4"/>
    <x v="3778"/>
  </r>
  <r>
    <x v="2"/>
    <x v="42"/>
    <x v="1"/>
    <x v="5"/>
    <x v="3"/>
  </r>
  <r>
    <x v="2"/>
    <x v="42"/>
    <x v="1"/>
    <x v="6"/>
    <x v="3779"/>
  </r>
  <r>
    <x v="2"/>
    <x v="42"/>
    <x v="1"/>
    <x v="7"/>
    <x v="3773"/>
  </r>
  <r>
    <x v="2"/>
    <x v="42"/>
    <x v="1"/>
    <x v="8"/>
    <x v="3780"/>
  </r>
  <r>
    <x v="2"/>
    <x v="42"/>
    <x v="1"/>
    <x v="9"/>
    <x v="3781"/>
  </r>
  <r>
    <x v="2"/>
    <x v="42"/>
    <x v="1"/>
    <x v="10"/>
    <x v="3782"/>
  </r>
  <r>
    <x v="2"/>
    <x v="42"/>
    <x v="1"/>
    <x v="11"/>
    <x v="3783"/>
  </r>
  <r>
    <x v="2"/>
    <x v="42"/>
    <x v="1"/>
    <x v="12"/>
    <x v="3"/>
  </r>
  <r>
    <x v="2"/>
    <x v="42"/>
    <x v="1"/>
    <x v="13"/>
    <x v="3"/>
  </r>
  <r>
    <x v="2"/>
    <x v="42"/>
    <x v="1"/>
    <x v="14"/>
    <x v="3784"/>
  </r>
  <r>
    <x v="2"/>
    <x v="43"/>
    <x v="0"/>
    <x v="0"/>
    <x v="3785"/>
  </r>
  <r>
    <x v="2"/>
    <x v="43"/>
    <x v="0"/>
    <x v="1"/>
    <x v="3786"/>
  </r>
  <r>
    <x v="2"/>
    <x v="43"/>
    <x v="0"/>
    <x v="2"/>
    <x v="3787"/>
  </r>
  <r>
    <x v="2"/>
    <x v="43"/>
    <x v="0"/>
    <x v="3"/>
    <x v="3788"/>
  </r>
  <r>
    <x v="2"/>
    <x v="43"/>
    <x v="0"/>
    <x v="4"/>
    <x v="3789"/>
  </r>
  <r>
    <x v="2"/>
    <x v="43"/>
    <x v="0"/>
    <x v="5"/>
    <x v="3"/>
  </r>
  <r>
    <x v="2"/>
    <x v="43"/>
    <x v="0"/>
    <x v="6"/>
    <x v="3790"/>
  </r>
  <r>
    <x v="2"/>
    <x v="43"/>
    <x v="0"/>
    <x v="7"/>
    <x v="3791"/>
  </r>
  <r>
    <x v="2"/>
    <x v="43"/>
    <x v="0"/>
    <x v="8"/>
    <x v="3792"/>
  </r>
  <r>
    <x v="2"/>
    <x v="43"/>
    <x v="0"/>
    <x v="9"/>
    <x v="3793"/>
  </r>
  <r>
    <x v="2"/>
    <x v="43"/>
    <x v="0"/>
    <x v="10"/>
    <x v="3794"/>
  </r>
  <r>
    <x v="2"/>
    <x v="43"/>
    <x v="0"/>
    <x v="11"/>
    <x v="3795"/>
  </r>
  <r>
    <x v="2"/>
    <x v="43"/>
    <x v="0"/>
    <x v="12"/>
    <x v="1065"/>
  </r>
  <r>
    <x v="2"/>
    <x v="43"/>
    <x v="0"/>
    <x v="13"/>
    <x v="3796"/>
  </r>
  <r>
    <x v="2"/>
    <x v="43"/>
    <x v="0"/>
    <x v="14"/>
    <x v="1132"/>
  </r>
  <r>
    <x v="2"/>
    <x v="43"/>
    <x v="1"/>
    <x v="0"/>
    <x v="3785"/>
  </r>
  <r>
    <x v="2"/>
    <x v="43"/>
    <x v="1"/>
    <x v="1"/>
    <x v="3797"/>
  </r>
  <r>
    <x v="2"/>
    <x v="43"/>
    <x v="1"/>
    <x v="2"/>
    <x v="3787"/>
  </r>
  <r>
    <x v="2"/>
    <x v="43"/>
    <x v="1"/>
    <x v="3"/>
    <x v="3788"/>
  </r>
  <r>
    <x v="2"/>
    <x v="43"/>
    <x v="1"/>
    <x v="4"/>
    <x v="3789"/>
  </r>
  <r>
    <x v="2"/>
    <x v="43"/>
    <x v="1"/>
    <x v="5"/>
    <x v="3"/>
  </r>
  <r>
    <x v="2"/>
    <x v="43"/>
    <x v="1"/>
    <x v="6"/>
    <x v="3790"/>
  </r>
  <r>
    <x v="2"/>
    <x v="43"/>
    <x v="1"/>
    <x v="7"/>
    <x v="3791"/>
  </r>
  <r>
    <x v="2"/>
    <x v="43"/>
    <x v="1"/>
    <x v="8"/>
    <x v="3792"/>
  </r>
  <r>
    <x v="2"/>
    <x v="43"/>
    <x v="1"/>
    <x v="9"/>
    <x v="3798"/>
  </r>
  <r>
    <x v="2"/>
    <x v="43"/>
    <x v="1"/>
    <x v="10"/>
    <x v="3799"/>
  </r>
  <r>
    <x v="2"/>
    <x v="43"/>
    <x v="1"/>
    <x v="11"/>
    <x v="1361"/>
  </r>
  <r>
    <x v="2"/>
    <x v="43"/>
    <x v="1"/>
    <x v="12"/>
    <x v="1065"/>
  </r>
  <r>
    <x v="2"/>
    <x v="43"/>
    <x v="1"/>
    <x v="13"/>
    <x v="3796"/>
  </r>
  <r>
    <x v="2"/>
    <x v="43"/>
    <x v="1"/>
    <x v="14"/>
    <x v="3800"/>
  </r>
  <r>
    <x v="2"/>
    <x v="44"/>
    <x v="0"/>
    <x v="0"/>
    <x v="3801"/>
  </r>
  <r>
    <x v="2"/>
    <x v="44"/>
    <x v="0"/>
    <x v="1"/>
    <x v="3802"/>
  </r>
  <r>
    <x v="2"/>
    <x v="44"/>
    <x v="0"/>
    <x v="2"/>
    <x v="3"/>
  </r>
  <r>
    <x v="2"/>
    <x v="44"/>
    <x v="0"/>
    <x v="3"/>
    <x v="3"/>
  </r>
  <r>
    <x v="2"/>
    <x v="44"/>
    <x v="0"/>
    <x v="4"/>
    <x v="3803"/>
  </r>
  <r>
    <x v="2"/>
    <x v="44"/>
    <x v="0"/>
    <x v="5"/>
    <x v="3"/>
  </r>
  <r>
    <x v="2"/>
    <x v="44"/>
    <x v="0"/>
    <x v="6"/>
    <x v="3804"/>
  </r>
  <r>
    <x v="2"/>
    <x v="44"/>
    <x v="0"/>
    <x v="7"/>
    <x v="3"/>
  </r>
  <r>
    <x v="2"/>
    <x v="44"/>
    <x v="0"/>
    <x v="8"/>
    <x v="3805"/>
  </r>
  <r>
    <x v="2"/>
    <x v="44"/>
    <x v="0"/>
    <x v="9"/>
    <x v="3806"/>
  </r>
  <r>
    <x v="2"/>
    <x v="44"/>
    <x v="0"/>
    <x v="10"/>
    <x v="3807"/>
  </r>
  <r>
    <x v="2"/>
    <x v="44"/>
    <x v="0"/>
    <x v="11"/>
    <x v="3808"/>
  </r>
  <r>
    <x v="2"/>
    <x v="44"/>
    <x v="0"/>
    <x v="12"/>
    <x v="3809"/>
  </r>
  <r>
    <x v="2"/>
    <x v="44"/>
    <x v="0"/>
    <x v="13"/>
    <x v="3"/>
  </r>
  <r>
    <x v="2"/>
    <x v="44"/>
    <x v="0"/>
    <x v="14"/>
    <x v="3810"/>
  </r>
  <r>
    <x v="2"/>
    <x v="44"/>
    <x v="1"/>
    <x v="0"/>
    <x v="3801"/>
  </r>
  <r>
    <x v="2"/>
    <x v="44"/>
    <x v="1"/>
    <x v="1"/>
    <x v="3811"/>
  </r>
  <r>
    <x v="2"/>
    <x v="44"/>
    <x v="1"/>
    <x v="2"/>
    <x v="43"/>
  </r>
  <r>
    <x v="2"/>
    <x v="44"/>
    <x v="1"/>
    <x v="3"/>
    <x v="3"/>
  </r>
  <r>
    <x v="2"/>
    <x v="44"/>
    <x v="1"/>
    <x v="4"/>
    <x v="3812"/>
  </r>
  <r>
    <x v="2"/>
    <x v="44"/>
    <x v="1"/>
    <x v="5"/>
    <x v="3"/>
  </r>
  <r>
    <x v="2"/>
    <x v="44"/>
    <x v="1"/>
    <x v="6"/>
    <x v="3813"/>
  </r>
  <r>
    <x v="2"/>
    <x v="44"/>
    <x v="1"/>
    <x v="7"/>
    <x v="3"/>
  </r>
  <r>
    <x v="2"/>
    <x v="44"/>
    <x v="1"/>
    <x v="8"/>
    <x v="3814"/>
  </r>
  <r>
    <x v="2"/>
    <x v="44"/>
    <x v="1"/>
    <x v="9"/>
    <x v="3815"/>
  </r>
  <r>
    <x v="2"/>
    <x v="44"/>
    <x v="1"/>
    <x v="10"/>
    <x v="3816"/>
  </r>
  <r>
    <x v="2"/>
    <x v="44"/>
    <x v="1"/>
    <x v="11"/>
    <x v="3817"/>
  </r>
  <r>
    <x v="2"/>
    <x v="44"/>
    <x v="1"/>
    <x v="12"/>
    <x v="3809"/>
  </r>
  <r>
    <x v="2"/>
    <x v="44"/>
    <x v="1"/>
    <x v="13"/>
    <x v="3"/>
  </r>
  <r>
    <x v="2"/>
    <x v="44"/>
    <x v="1"/>
    <x v="14"/>
    <x v="3818"/>
  </r>
  <r>
    <x v="2"/>
    <x v="45"/>
    <x v="0"/>
    <x v="0"/>
    <x v="3819"/>
  </r>
  <r>
    <x v="2"/>
    <x v="45"/>
    <x v="0"/>
    <x v="1"/>
    <x v="3820"/>
  </r>
  <r>
    <x v="2"/>
    <x v="45"/>
    <x v="0"/>
    <x v="2"/>
    <x v="3821"/>
  </r>
  <r>
    <x v="2"/>
    <x v="45"/>
    <x v="0"/>
    <x v="3"/>
    <x v="3"/>
  </r>
  <r>
    <x v="2"/>
    <x v="45"/>
    <x v="0"/>
    <x v="4"/>
    <x v="3822"/>
  </r>
  <r>
    <x v="2"/>
    <x v="45"/>
    <x v="0"/>
    <x v="5"/>
    <x v="3823"/>
  </r>
  <r>
    <x v="2"/>
    <x v="45"/>
    <x v="0"/>
    <x v="6"/>
    <x v="3824"/>
  </r>
  <r>
    <x v="2"/>
    <x v="45"/>
    <x v="0"/>
    <x v="7"/>
    <x v="3825"/>
  </r>
  <r>
    <x v="2"/>
    <x v="45"/>
    <x v="0"/>
    <x v="8"/>
    <x v="3826"/>
  </r>
  <r>
    <x v="2"/>
    <x v="45"/>
    <x v="0"/>
    <x v="9"/>
    <x v="3827"/>
  </r>
  <r>
    <x v="2"/>
    <x v="45"/>
    <x v="0"/>
    <x v="10"/>
    <x v="3828"/>
  </r>
  <r>
    <x v="2"/>
    <x v="45"/>
    <x v="0"/>
    <x v="11"/>
    <x v="3829"/>
  </r>
  <r>
    <x v="2"/>
    <x v="45"/>
    <x v="0"/>
    <x v="12"/>
    <x v="3"/>
  </r>
  <r>
    <x v="2"/>
    <x v="45"/>
    <x v="0"/>
    <x v="13"/>
    <x v="3830"/>
  </r>
  <r>
    <x v="2"/>
    <x v="45"/>
    <x v="0"/>
    <x v="14"/>
    <x v="3831"/>
  </r>
  <r>
    <x v="2"/>
    <x v="45"/>
    <x v="1"/>
    <x v="0"/>
    <x v="3819"/>
  </r>
  <r>
    <x v="2"/>
    <x v="45"/>
    <x v="1"/>
    <x v="1"/>
    <x v="3832"/>
  </r>
  <r>
    <x v="2"/>
    <x v="45"/>
    <x v="1"/>
    <x v="2"/>
    <x v="3821"/>
  </r>
  <r>
    <x v="2"/>
    <x v="45"/>
    <x v="1"/>
    <x v="3"/>
    <x v="43"/>
  </r>
  <r>
    <x v="2"/>
    <x v="45"/>
    <x v="1"/>
    <x v="4"/>
    <x v="3833"/>
  </r>
  <r>
    <x v="2"/>
    <x v="45"/>
    <x v="1"/>
    <x v="5"/>
    <x v="3823"/>
  </r>
  <r>
    <x v="2"/>
    <x v="45"/>
    <x v="1"/>
    <x v="6"/>
    <x v="3834"/>
  </r>
  <r>
    <x v="2"/>
    <x v="45"/>
    <x v="1"/>
    <x v="7"/>
    <x v="3825"/>
  </r>
  <r>
    <x v="2"/>
    <x v="45"/>
    <x v="1"/>
    <x v="8"/>
    <x v="3835"/>
  </r>
  <r>
    <x v="2"/>
    <x v="45"/>
    <x v="1"/>
    <x v="9"/>
    <x v="3827"/>
  </r>
  <r>
    <x v="2"/>
    <x v="45"/>
    <x v="1"/>
    <x v="10"/>
    <x v="3836"/>
  </r>
  <r>
    <x v="2"/>
    <x v="45"/>
    <x v="1"/>
    <x v="11"/>
    <x v="3837"/>
  </r>
  <r>
    <x v="2"/>
    <x v="45"/>
    <x v="1"/>
    <x v="12"/>
    <x v="3"/>
  </r>
  <r>
    <x v="2"/>
    <x v="45"/>
    <x v="1"/>
    <x v="13"/>
    <x v="3830"/>
  </r>
  <r>
    <x v="2"/>
    <x v="45"/>
    <x v="1"/>
    <x v="14"/>
    <x v="3838"/>
  </r>
  <r>
    <x v="2"/>
    <x v="46"/>
    <x v="0"/>
    <x v="0"/>
    <x v="3"/>
  </r>
  <r>
    <x v="2"/>
    <x v="46"/>
    <x v="0"/>
    <x v="1"/>
    <x v="3839"/>
  </r>
  <r>
    <x v="2"/>
    <x v="46"/>
    <x v="0"/>
    <x v="2"/>
    <x v="3840"/>
  </r>
  <r>
    <x v="2"/>
    <x v="46"/>
    <x v="0"/>
    <x v="3"/>
    <x v="3"/>
  </r>
  <r>
    <x v="2"/>
    <x v="46"/>
    <x v="0"/>
    <x v="4"/>
    <x v="3841"/>
  </r>
  <r>
    <x v="2"/>
    <x v="46"/>
    <x v="0"/>
    <x v="5"/>
    <x v="3842"/>
  </r>
  <r>
    <x v="2"/>
    <x v="46"/>
    <x v="0"/>
    <x v="6"/>
    <x v="3843"/>
  </r>
  <r>
    <x v="2"/>
    <x v="46"/>
    <x v="0"/>
    <x v="7"/>
    <x v="3844"/>
  </r>
  <r>
    <x v="2"/>
    <x v="46"/>
    <x v="0"/>
    <x v="8"/>
    <x v="3845"/>
  </r>
  <r>
    <x v="2"/>
    <x v="46"/>
    <x v="0"/>
    <x v="9"/>
    <x v="55"/>
  </r>
  <r>
    <x v="2"/>
    <x v="46"/>
    <x v="0"/>
    <x v="10"/>
    <x v="3846"/>
  </r>
  <r>
    <x v="2"/>
    <x v="46"/>
    <x v="0"/>
    <x v="11"/>
    <x v="3847"/>
  </r>
  <r>
    <x v="2"/>
    <x v="46"/>
    <x v="0"/>
    <x v="12"/>
    <x v="3"/>
  </r>
  <r>
    <x v="2"/>
    <x v="46"/>
    <x v="0"/>
    <x v="13"/>
    <x v="3"/>
  </r>
  <r>
    <x v="2"/>
    <x v="46"/>
    <x v="0"/>
    <x v="14"/>
    <x v="3848"/>
  </r>
  <r>
    <x v="2"/>
    <x v="46"/>
    <x v="1"/>
    <x v="0"/>
    <x v="3"/>
  </r>
  <r>
    <x v="2"/>
    <x v="46"/>
    <x v="1"/>
    <x v="1"/>
    <x v="3849"/>
  </r>
  <r>
    <x v="2"/>
    <x v="46"/>
    <x v="1"/>
    <x v="2"/>
    <x v="3850"/>
  </r>
  <r>
    <x v="2"/>
    <x v="46"/>
    <x v="1"/>
    <x v="3"/>
    <x v="43"/>
  </r>
  <r>
    <x v="2"/>
    <x v="46"/>
    <x v="1"/>
    <x v="4"/>
    <x v="3851"/>
  </r>
  <r>
    <x v="2"/>
    <x v="46"/>
    <x v="1"/>
    <x v="5"/>
    <x v="3842"/>
  </r>
  <r>
    <x v="2"/>
    <x v="46"/>
    <x v="1"/>
    <x v="6"/>
    <x v="3852"/>
  </r>
  <r>
    <x v="2"/>
    <x v="46"/>
    <x v="1"/>
    <x v="7"/>
    <x v="3844"/>
  </r>
  <r>
    <x v="2"/>
    <x v="46"/>
    <x v="1"/>
    <x v="8"/>
    <x v="3845"/>
  </r>
  <r>
    <x v="2"/>
    <x v="46"/>
    <x v="1"/>
    <x v="9"/>
    <x v="3853"/>
  </r>
  <r>
    <x v="2"/>
    <x v="46"/>
    <x v="1"/>
    <x v="10"/>
    <x v="3854"/>
  </r>
  <r>
    <x v="2"/>
    <x v="46"/>
    <x v="1"/>
    <x v="11"/>
    <x v="3855"/>
  </r>
  <r>
    <x v="2"/>
    <x v="46"/>
    <x v="1"/>
    <x v="12"/>
    <x v="3"/>
  </r>
  <r>
    <x v="2"/>
    <x v="46"/>
    <x v="1"/>
    <x v="13"/>
    <x v="3"/>
  </r>
  <r>
    <x v="2"/>
    <x v="46"/>
    <x v="1"/>
    <x v="14"/>
    <x v="3856"/>
  </r>
  <r>
    <x v="2"/>
    <x v="47"/>
    <x v="0"/>
    <x v="0"/>
    <x v="3"/>
  </r>
  <r>
    <x v="2"/>
    <x v="47"/>
    <x v="0"/>
    <x v="1"/>
    <x v="1428"/>
  </r>
  <r>
    <x v="2"/>
    <x v="47"/>
    <x v="0"/>
    <x v="2"/>
    <x v="3"/>
  </r>
  <r>
    <x v="2"/>
    <x v="47"/>
    <x v="0"/>
    <x v="3"/>
    <x v="3"/>
  </r>
  <r>
    <x v="2"/>
    <x v="47"/>
    <x v="0"/>
    <x v="4"/>
    <x v="3"/>
  </r>
  <r>
    <x v="2"/>
    <x v="47"/>
    <x v="0"/>
    <x v="5"/>
    <x v="3"/>
  </r>
  <r>
    <x v="2"/>
    <x v="47"/>
    <x v="0"/>
    <x v="6"/>
    <x v="3857"/>
  </r>
  <r>
    <x v="2"/>
    <x v="47"/>
    <x v="0"/>
    <x v="7"/>
    <x v="3"/>
  </r>
  <r>
    <x v="2"/>
    <x v="47"/>
    <x v="0"/>
    <x v="8"/>
    <x v="3"/>
  </r>
  <r>
    <x v="2"/>
    <x v="47"/>
    <x v="0"/>
    <x v="9"/>
    <x v="3858"/>
  </r>
  <r>
    <x v="2"/>
    <x v="47"/>
    <x v="0"/>
    <x v="10"/>
    <x v="3"/>
  </r>
  <r>
    <x v="2"/>
    <x v="47"/>
    <x v="0"/>
    <x v="11"/>
    <x v="1063"/>
  </r>
  <r>
    <x v="2"/>
    <x v="47"/>
    <x v="0"/>
    <x v="12"/>
    <x v="3"/>
  </r>
  <r>
    <x v="2"/>
    <x v="47"/>
    <x v="0"/>
    <x v="13"/>
    <x v="3"/>
  </r>
  <r>
    <x v="2"/>
    <x v="47"/>
    <x v="0"/>
    <x v="14"/>
    <x v="3"/>
  </r>
  <r>
    <x v="2"/>
    <x v="47"/>
    <x v="1"/>
    <x v="0"/>
    <x v="3"/>
  </r>
  <r>
    <x v="2"/>
    <x v="47"/>
    <x v="1"/>
    <x v="1"/>
    <x v="1428"/>
  </r>
  <r>
    <x v="2"/>
    <x v="47"/>
    <x v="1"/>
    <x v="2"/>
    <x v="3"/>
  </r>
  <r>
    <x v="2"/>
    <x v="47"/>
    <x v="1"/>
    <x v="3"/>
    <x v="3"/>
  </r>
  <r>
    <x v="2"/>
    <x v="47"/>
    <x v="1"/>
    <x v="4"/>
    <x v="3"/>
  </r>
  <r>
    <x v="2"/>
    <x v="47"/>
    <x v="1"/>
    <x v="5"/>
    <x v="3"/>
  </r>
  <r>
    <x v="2"/>
    <x v="47"/>
    <x v="1"/>
    <x v="6"/>
    <x v="3857"/>
  </r>
  <r>
    <x v="2"/>
    <x v="47"/>
    <x v="1"/>
    <x v="7"/>
    <x v="3"/>
  </r>
  <r>
    <x v="2"/>
    <x v="47"/>
    <x v="1"/>
    <x v="8"/>
    <x v="3"/>
  </r>
  <r>
    <x v="2"/>
    <x v="47"/>
    <x v="1"/>
    <x v="9"/>
    <x v="3858"/>
  </r>
  <r>
    <x v="2"/>
    <x v="47"/>
    <x v="1"/>
    <x v="10"/>
    <x v="3"/>
  </r>
  <r>
    <x v="2"/>
    <x v="47"/>
    <x v="1"/>
    <x v="11"/>
    <x v="1063"/>
  </r>
  <r>
    <x v="2"/>
    <x v="47"/>
    <x v="1"/>
    <x v="12"/>
    <x v="3"/>
  </r>
  <r>
    <x v="2"/>
    <x v="47"/>
    <x v="1"/>
    <x v="13"/>
    <x v="3"/>
  </r>
  <r>
    <x v="2"/>
    <x v="47"/>
    <x v="1"/>
    <x v="14"/>
    <x v="3"/>
  </r>
  <r>
    <x v="2"/>
    <x v="48"/>
    <x v="0"/>
    <x v="0"/>
    <x v="3"/>
  </r>
  <r>
    <x v="2"/>
    <x v="48"/>
    <x v="0"/>
    <x v="1"/>
    <x v="3859"/>
  </r>
  <r>
    <x v="2"/>
    <x v="48"/>
    <x v="0"/>
    <x v="2"/>
    <x v="3860"/>
  </r>
  <r>
    <x v="2"/>
    <x v="48"/>
    <x v="0"/>
    <x v="3"/>
    <x v="3"/>
  </r>
  <r>
    <x v="2"/>
    <x v="48"/>
    <x v="0"/>
    <x v="4"/>
    <x v="3861"/>
  </r>
  <r>
    <x v="2"/>
    <x v="48"/>
    <x v="0"/>
    <x v="5"/>
    <x v="3"/>
  </r>
  <r>
    <x v="2"/>
    <x v="48"/>
    <x v="0"/>
    <x v="6"/>
    <x v="3862"/>
  </r>
  <r>
    <x v="2"/>
    <x v="48"/>
    <x v="0"/>
    <x v="7"/>
    <x v="3863"/>
  </r>
  <r>
    <x v="2"/>
    <x v="48"/>
    <x v="0"/>
    <x v="8"/>
    <x v="3864"/>
  </r>
  <r>
    <x v="2"/>
    <x v="48"/>
    <x v="0"/>
    <x v="9"/>
    <x v="3865"/>
  </r>
  <r>
    <x v="2"/>
    <x v="48"/>
    <x v="0"/>
    <x v="10"/>
    <x v="3866"/>
  </r>
  <r>
    <x v="2"/>
    <x v="48"/>
    <x v="0"/>
    <x v="11"/>
    <x v="3867"/>
  </r>
  <r>
    <x v="2"/>
    <x v="48"/>
    <x v="0"/>
    <x v="12"/>
    <x v="3"/>
  </r>
  <r>
    <x v="2"/>
    <x v="48"/>
    <x v="0"/>
    <x v="13"/>
    <x v="3868"/>
  </r>
  <r>
    <x v="2"/>
    <x v="48"/>
    <x v="0"/>
    <x v="14"/>
    <x v="3869"/>
  </r>
  <r>
    <x v="2"/>
    <x v="48"/>
    <x v="1"/>
    <x v="0"/>
    <x v="3"/>
  </r>
  <r>
    <x v="2"/>
    <x v="48"/>
    <x v="1"/>
    <x v="1"/>
    <x v="882"/>
  </r>
  <r>
    <x v="2"/>
    <x v="48"/>
    <x v="1"/>
    <x v="2"/>
    <x v="3860"/>
  </r>
  <r>
    <x v="2"/>
    <x v="48"/>
    <x v="1"/>
    <x v="3"/>
    <x v="43"/>
  </r>
  <r>
    <x v="2"/>
    <x v="48"/>
    <x v="1"/>
    <x v="4"/>
    <x v="3870"/>
  </r>
  <r>
    <x v="2"/>
    <x v="48"/>
    <x v="1"/>
    <x v="5"/>
    <x v="3"/>
  </r>
  <r>
    <x v="2"/>
    <x v="48"/>
    <x v="1"/>
    <x v="6"/>
    <x v="3871"/>
  </r>
  <r>
    <x v="2"/>
    <x v="48"/>
    <x v="1"/>
    <x v="7"/>
    <x v="3863"/>
  </r>
  <r>
    <x v="2"/>
    <x v="48"/>
    <x v="1"/>
    <x v="8"/>
    <x v="3872"/>
  </r>
  <r>
    <x v="2"/>
    <x v="48"/>
    <x v="1"/>
    <x v="9"/>
    <x v="3873"/>
  </r>
  <r>
    <x v="2"/>
    <x v="48"/>
    <x v="1"/>
    <x v="10"/>
    <x v="3874"/>
  </r>
  <r>
    <x v="2"/>
    <x v="48"/>
    <x v="1"/>
    <x v="11"/>
    <x v="3875"/>
  </r>
  <r>
    <x v="2"/>
    <x v="48"/>
    <x v="1"/>
    <x v="12"/>
    <x v="3"/>
  </r>
  <r>
    <x v="2"/>
    <x v="48"/>
    <x v="1"/>
    <x v="13"/>
    <x v="3876"/>
  </r>
  <r>
    <x v="2"/>
    <x v="48"/>
    <x v="1"/>
    <x v="14"/>
    <x v="2385"/>
  </r>
  <r>
    <x v="2"/>
    <x v="49"/>
    <x v="0"/>
    <x v="0"/>
    <x v="3"/>
  </r>
  <r>
    <x v="2"/>
    <x v="49"/>
    <x v="0"/>
    <x v="1"/>
    <x v="3"/>
  </r>
  <r>
    <x v="2"/>
    <x v="49"/>
    <x v="0"/>
    <x v="2"/>
    <x v="3"/>
  </r>
  <r>
    <x v="2"/>
    <x v="49"/>
    <x v="0"/>
    <x v="3"/>
    <x v="3"/>
  </r>
  <r>
    <x v="2"/>
    <x v="49"/>
    <x v="0"/>
    <x v="4"/>
    <x v="3248"/>
  </r>
  <r>
    <x v="2"/>
    <x v="49"/>
    <x v="0"/>
    <x v="5"/>
    <x v="3"/>
  </r>
  <r>
    <x v="2"/>
    <x v="49"/>
    <x v="0"/>
    <x v="6"/>
    <x v="3877"/>
  </r>
  <r>
    <x v="2"/>
    <x v="49"/>
    <x v="0"/>
    <x v="7"/>
    <x v="3878"/>
  </r>
  <r>
    <x v="2"/>
    <x v="49"/>
    <x v="0"/>
    <x v="8"/>
    <x v="3"/>
  </r>
  <r>
    <x v="2"/>
    <x v="49"/>
    <x v="0"/>
    <x v="9"/>
    <x v="3879"/>
  </r>
  <r>
    <x v="2"/>
    <x v="49"/>
    <x v="0"/>
    <x v="10"/>
    <x v="955"/>
  </r>
  <r>
    <x v="2"/>
    <x v="49"/>
    <x v="0"/>
    <x v="11"/>
    <x v="3880"/>
  </r>
  <r>
    <x v="2"/>
    <x v="49"/>
    <x v="0"/>
    <x v="12"/>
    <x v="3"/>
  </r>
  <r>
    <x v="2"/>
    <x v="49"/>
    <x v="0"/>
    <x v="13"/>
    <x v="3"/>
  </r>
  <r>
    <x v="2"/>
    <x v="49"/>
    <x v="0"/>
    <x v="14"/>
    <x v="3881"/>
  </r>
  <r>
    <x v="2"/>
    <x v="49"/>
    <x v="1"/>
    <x v="0"/>
    <x v="3"/>
  </r>
  <r>
    <x v="2"/>
    <x v="49"/>
    <x v="1"/>
    <x v="1"/>
    <x v="3"/>
  </r>
  <r>
    <x v="2"/>
    <x v="49"/>
    <x v="1"/>
    <x v="2"/>
    <x v="3"/>
  </r>
  <r>
    <x v="2"/>
    <x v="49"/>
    <x v="1"/>
    <x v="3"/>
    <x v="3"/>
  </r>
  <r>
    <x v="2"/>
    <x v="49"/>
    <x v="1"/>
    <x v="4"/>
    <x v="3248"/>
  </r>
  <r>
    <x v="2"/>
    <x v="49"/>
    <x v="1"/>
    <x v="5"/>
    <x v="3"/>
  </r>
  <r>
    <x v="2"/>
    <x v="49"/>
    <x v="1"/>
    <x v="6"/>
    <x v="3877"/>
  </r>
  <r>
    <x v="2"/>
    <x v="49"/>
    <x v="1"/>
    <x v="7"/>
    <x v="3878"/>
  </r>
  <r>
    <x v="2"/>
    <x v="49"/>
    <x v="1"/>
    <x v="8"/>
    <x v="3"/>
  </r>
  <r>
    <x v="2"/>
    <x v="49"/>
    <x v="1"/>
    <x v="9"/>
    <x v="3879"/>
  </r>
  <r>
    <x v="2"/>
    <x v="49"/>
    <x v="1"/>
    <x v="10"/>
    <x v="955"/>
  </r>
  <r>
    <x v="2"/>
    <x v="49"/>
    <x v="1"/>
    <x v="11"/>
    <x v="3880"/>
  </r>
  <r>
    <x v="2"/>
    <x v="49"/>
    <x v="1"/>
    <x v="12"/>
    <x v="3"/>
  </r>
  <r>
    <x v="2"/>
    <x v="49"/>
    <x v="1"/>
    <x v="13"/>
    <x v="3"/>
  </r>
  <r>
    <x v="2"/>
    <x v="49"/>
    <x v="1"/>
    <x v="14"/>
    <x v="3881"/>
  </r>
  <r>
    <x v="2"/>
    <x v="50"/>
    <x v="0"/>
    <x v="0"/>
    <x v="3882"/>
  </r>
  <r>
    <x v="2"/>
    <x v="50"/>
    <x v="0"/>
    <x v="1"/>
    <x v="3883"/>
  </r>
  <r>
    <x v="2"/>
    <x v="50"/>
    <x v="0"/>
    <x v="2"/>
    <x v="3884"/>
  </r>
  <r>
    <x v="2"/>
    <x v="50"/>
    <x v="0"/>
    <x v="3"/>
    <x v="3"/>
  </r>
  <r>
    <x v="2"/>
    <x v="50"/>
    <x v="0"/>
    <x v="4"/>
    <x v="3885"/>
  </r>
  <r>
    <x v="2"/>
    <x v="50"/>
    <x v="0"/>
    <x v="5"/>
    <x v="3427"/>
  </r>
  <r>
    <x v="2"/>
    <x v="50"/>
    <x v="0"/>
    <x v="6"/>
    <x v="3886"/>
  </r>
  <r>
    <x v="2"/>
    <x v="50"/>
    <x v="0"/>
    <x v="7"/>
    <x v="3887"/>
  </r>
  <r>
    <x v="2"/>
    <x v="50"/>
    <x v="0"/>
    <x v="8"/>
    <x v="3888"/>
  </r>
  <r>
    <x v="2"/>
    <x v="50"/>
    <x v="0"/>
    <x v="9"/>
    <x v="3889"/>
  </r>
  <r>
    <x v="2"/>
    <x v="50"/>
    <x v="0"/>
    <x v="10"/>
    <x v="3890"/>
  </r>
  <r>
    <x v="2"/>
    <x v="50"/>
    <x v="0"/>
    <x v="11"/>
    <x v="3891"/>
  </r>
  <r>
    <x v="2"/>
    <x v="50"/>
    <x v="0"/>
    <x v="12"/>
    <x v="529"/>
  </r>
  <r>
    <x v="2"/>
    <x v="50"/>
    <x v="0"/>
    <x v="13"/>
    <x v="3"/>
  </r>
  <r>
    <x v="2"/>
    <x v="50"/>
    <x v="0"/>
    <x v="14"/>
    <x v="3892"/>
  </r>
  <r>
    <x v="2"/>
    <x v="50"/>
    <x v="1"/>
    <x v="0"/>
    <x v="3893"/>
  </r>
  <r>
    <x v="2"/>
    <x v="50"/>
    <x v="1"/>
    <x v="1"/>
    <x v="3894"/>
  </r>
  <r>
    <x v="2"/>
    <x v="50"/>
    <x v="1"/>
    <x v="2"/>
    <x v="3895"/>
  </r>
  <r>
    <x v="2"/>
    <x v="50"/>
    <x v="1"/>
    <x v="3"/>
    <x v="3"/>
  </r>
  <r>
    <x v="2"/>
    <x v="50"/>
    <x v="1"/>
    <x v="4"/>
    <x v="3896"/>
  </r>
  <r>
    <x v="2"/>
    <x v="50"/>
    <x v="1"/>
    <x v="5"/>
    <x v="3427"/>
  </r>
  <r>
    <x v="2"/>
    <x v="50"/>
    <x v="1"/>
    <x v="6"/>
    <x v="3897"/>
  </r>
  <r>
    <x v="2"/>
    <x v="50"/>
    <x v="1"/>
    <x v="7"/>
    <x v="3898"/>
  </r>
  <r>
    <x v="2"/>
    <x v="50"/>
    <x v="1"/>
    <x v="8"/>
    <x v="3899"/>
  </r>
  <r>
    <x v="2"/>
    <x v="50"/>
    <x v="1"/>
    <x v="9"/>
    <x v="3900"/>
  </r>
  <r>
    <x v="2"/>
    <x v="50"/>
    <x v="1"/>
    <x v="10"/>
    <x v="3901"/>
  </r>
  <r>
    <x v="2"/>
    <x v="50"/>
    <x v="1"/>
    <x v="11"/>
    <x v="3902"/>
  </r>
  <r>
    <x v="2"/>
    <x v="50"/>
    <x v="1"/>
    <x v="12"/>
    <x v="3903"/>
  </r>
  <r>
    <x v="2"/>
    <x v="50"/>
    <x v="1"/>
    <x v="13"/>
    <x v="3"/>
  </r>
  <r>
    <x v="2"/>
    <x v="50"/>
    <x v="1"/>
    <x v="14"/>
    <x v="3904"/>
  </r>
  <r>
    <x v="2"/>
    <x v="51"/>
    <x v="0"/>
    <x v="0"/>
    <x v="1265"/>
  </r>
  <r>
    <x v="2"/>
    <x v="51"/>
    <x v="0"/>
    <x v="1"/>
    <x v="3905"/>
  </r>
  <r>
    <x v="2"/>
    <x v="51"/>
    <x v="0"/>
    <x v="2"/>
    <x v="3906"/>
  </r>
  <r>
    <x v="2"/>
    <x v="51"/>
    <x v="0"/>
    <x v="3"/>
    <x v="3907"/>
  </r>
  <r>
    <x v="2"/>
    <x v="51"/>
    <x v="0"/>
    <x v="4"/>
    <x v="3908"/>
  </r>
  <r>
    <x v="2"/>
    <x v="51"/>
    <x v="0"/>
    <x v="5"/>
    <x v="3909"/>
  </r>
  <r>
    <x v="2"/>
    <x v="51"/>
    <x v="0"/>
    <x v="6"/>
    <x v="3910"/>
  </r>
  <r>
    <x v="2"/>
    <x v="51"/>
    <x v="0"/>
    <x v="7"/>
    <x v="3911"/>
  </r>
  <r>
    <x v="2"/>
    <x v="51"/>
    <x v="0"/>
    <x v="8"/>
    <x v="3912"/>
  </r>
  <r>
    <x v="2"/>
    <x v="51"/>
    <x v="0"/>
    <x v="9"/>
    <x v="3913"/>
  </r>
  <r>
    <x v="2"/>
    <x v="51"/>
    <x v="0"/>
    <x v="10"/>
    <x v="3914"/>
  </r>
  <r>
    <x v="2"/>
    <x v="51"/>
    <x v="0"/>
    <x v="11"/>
    <x v="3915"/>
  </r>
  <r>
    <x v="2"/>
    <x v="51"/>
    <x v="0"/>
    <x v="12"/>
    <x v="1096"/>
  </r>
  <r>
    <x v="2"/>
    <x v="51"/>
    <x v="0"/>
    <x v="13"/>
    <x v="3916"/>
  </r>
  <r>
    <x v="2"/>
    <x v="51"/>
    <x v="0"/>
    <x v="14"/>
    <x v="3917"/>
  </r>
  <r>
    <x v="2"/>
    <x v="51"/>
    <x v="1"/>
    <x v="0"/>
    <x v="1265"/>
  </r>
  <r>
    <x v="2"/>
    <x v="51"/>
    <x v="1"/>
    <x v="1"/>
    <x v="3918"/>
  </r>
  <r>
    <x v="2"/>
    <x v="51"/>
    <x v="1"/>
    <x v="2"/>
    <x v="3919"/>
  </r>
  <r>
    <x v="2"/>
    <x v="51"/>
    <x v="1"/>
    <x v="3"/>
    <x v="3920"/>
  </r>
  <r>
    <x v="2"/>
    <x v="51"/>
    <x v="1"/>
    <x v="4"/>
    <x v="3921"/>
  </r>
  <r>
    <x v="2"/>
    <x v="51"/>
    <x v="1"/>
    <x v="5"/>
    <x v="3909"/>
  </r>
  <r>
    <x v="2"/>
    <x v="51"/>
    <x v="1"/>
    <x v="6"/>
    <x v="3922"/>
  </r>
  <r>
    <x v="2"/>
    <x v="51"/>
    <x v="1"/>
    <x v="7"/>
    <x v="3923"/>
  </r>
  <r>
    <x v="2"/>
    <x v="51"/>
    <x v="1"/>
    <x v="8"/>
    <x v="3924"/>
  </r>
  <r>
    <x v="2"/>
    <x v="51"/>
    <x v="1"/>
    <x v="9"/>
    <x v="3925"/>
  </r>
  <r>
    <x v="2"/>
    <x v="51"/>
    <x v="1"/>
    <x v="10"/>
    <x v="3926"/>
  </r>
  <r>
    <x v="2"/>
    <x v="51"/>
    <x v="1"/>
    <x v="11"/>
    <x v="3927"/>
  </r>
  <r>
    <x v="2"/>
    <x v="51"/>
    <x v="1"/>
    <x v="12"/>
    <x v="1096"/>
  </r>
  <r>
    <x v="2"/>
    <x v="51"/>
    <x v="1"/>
    <x v="13"/>
    <x v="3928"/>
  </r>
  <r>
    <x v="2"/>
    <x v="51"/>
    <x v="1"/>
    <x v="14"/>
    <x v="3929"/>
  </r>
  <r>
    <x v="2"/>
    <x v="52"/>
    <x v="0"/>
    <x v="0"/>
    <x v="3930"/>
  </r>
  <r>
    <x v="2"/>
    <x v="52"/>
    <x v="0"/>
    <x v="1"/>
    <x v="3931"/>
  </r>
  <r>
    <x v="2"/>
    <x v="52"/>
    <x v="0"/>
    <x v="2"/>
    <x v="3932"/>
  </r>
  <r>
    <x v="2"/>
    <x v="52"/>
    <x v="0"/>
    <x v="3"/>
    <x v="3933"/>
  </r>
  <r>
    <x v="2"/>
    <x v="52"/>
    <x v="0"/>
    <x v="4"/>
    <x v="3934"/>
  </r>
  <r>
    <x v="2"/>
    <x v="52"/>
    <x v="0"/>
    <x v="5"/>
    <x v="3935"/>
  </r>
  <r>
    <x v="2"/>
    <x v="52"/>
    <x v="0"/>
    <x v="6"/>
    <x v="3936"/>
  </r>
  <r>
    <x v="2"/>
    <x v="52"/>
    <x v="0"/>
    <x v="7"/>
    <x v="3937"/>
  </r>
  <r>
    <x v="2"/>
    <x v="52"/>
    <x v="0"/>
    <x v="8"/>
    <x v="3938"/>
  </r>
  <r>
    <x v="2"/>
    <x v="52"/>
    <x v="0"/>
    <x v="9"/>
    <x v="3939"/>
  </r>
  <r>
    <x v="2"/>
    <x v="52"/>
    <x v="0"/>
    <x v="10"/>
    <x v="3940"/>
  </r>
  <r>
    <x v="2"/>
    <x v="52"/>
    <x v="0"/>
    <x v="11"/>
    <x v="3941"/>
  </r>
  <r>
    <x v="2"/>
    <x v="52"/>
    <x v="0"/>
    <x v="12"/>
    <x v="3942"/>
  </r>
  <r>
    <x v="2"/>
    <x v="52"/>
    <x v="0"/>
    <x v="13"/>
    <x v="3943"/>
  </r>
  <r>
    <x v="2"/>
    <x v="52"/>
    <x v="0"/>
    <x v="14"/>
    <x v="3944"/>
  </r>
  <r>
    <x v="2"/>
    <x v="52"/>
    <x v="1"/>
    <x v="0"/>
    <x v="3945"/>
  </r>
  <r>
    <x v="2"/>
    <x v="52"/>
    <x v="1"/>
    <x v="1"/>
    <x v="3946"/>
  </r>
  <r>
    <x v="2"/>
    <x v="52"/>
    <x v="1"/>
    <x v="2"/>
    <x v="3947"/>
  </r>
  <r>
    <x v="2"/>
    <x v="52"/>
    <x v="1"/>
    <x v="3"/>
    <x v="43"/>
  </r>
  <r>
    <x v="2"/>
    <x v="52"/>
    <x v="1"/>
    <x v="4"/>
    <x v="3948"/>
  </r>
  <r>
    <x v="2"/>
    <x v="52"/>
    <x v="1"/>
    <x v="5"/>
    <x v="3949"/>
  </r>
  <r>
    <x v="2"/>
    <x v="52"/>
    <x v="1"/>
    <x v="6"/>
    <x v="3950"/>
  </r>
  <r>
    <x v="2"/>
    <x v="52"/>
    <x v="1"/>
    <x v="7"/>
    <x v="3951"/>
  </r>
  <r>
    <x v="2"/>
    <x v="52"/>
    <x v="1"/>
    <x v="8"/>
    <x v="3952"/>
  </r>
  <r>
    <x v="2"/>
    <x v="52"/>
    <x v="1"/>
    <x v="9"/>
    <x v="3953"/>
  </r>
  <r>
    <x v="2"/>
    <x v="52"/>
    <x v="1"/>
    <x v="10"/>
    <x v="3954"/>
  </r>
  <r>
    <x v="2"/>
    <x v="52"/>
    <x v="1"/>
    <x v="11"/>
    <x v="3955"/>
  </r>
  <r>
    <x v="2"/>
    <x v="52"/>
    <x v="1"/>
    <x v="12"/>
    <x v="3956"/>
  </r>
  <r>
    <x v="2"/>
    <x v="52"/>
    <x v="1"/>
    <x v="13"/>
    <x v="3957"/>
  </r>
  <r>
    <x v="2"/>
    <x v="52"/>
    <x v="1"/>
    <x v="14"/>
    <x v="3958"/>
  </r>
  <r>
    <x v="2"/>
    <x v="53"/>
    <x v="0"/>
    <x v="0"/>
    <x v="3959"/>
  </r>
  <r>
    <x v="2"/>
    <x v="53"/>
    <x v="0"/>
    <x v="1"/>
    <x v="3960"/>
  </r>
  <r>
    <x v="2"/>
    <x v="53"/>
    <x v="0"/>
    <x v="2"/>
    <x v="3961"/>
  </r>
  <r>
    <x v="2"/>
    <x v="53"/>
    <x v="0"/>
    <x v="3"/>
    <x v="3"/>
  </r>
  <r>
    <x v="2"/>
    <x v="53"/>
    <x v="0"/>
    <x v="4"/>
    <x v="3962"/>
  </r>
  <r>
    <x v="2"/>
    <x v="53"/>
    <x v="0"/>
    <x v="5"/>
    <x v="3"/>
  </r>
  <r>
    <x v="2"/>
    <x v="53"/>
    <x v="0"/>
    <x v="6"/>
    <x v="3963"/>
  </r>
  <r>
    <x v="2"/>
    <x v="53"/>
    <x v="0"/>
    <x v="7"/>
    <x v="3964"/>
  </r>
  <r>
    <x v="2"/>
    <x v="53"/>
    <x v="0"/>
    <x v="8"/>
    <x v="3965"/>
  </r>
  <r>
    <x v="2"/>
    <x v="53"/>
    <x v="0"/>
    <x v="9"/>
    <x v="3966"/>
  </r>
  <r>
    <x v="2"/>
    <x v="53"/>
    <x v="0"/>
    <x v="10"/>
    <x v="3967"/>
  </r>
  <r>
    <x v="2"/>
    <x v="53"/>
    <x v="0"/>
    <x v="11"/>
    <x v="3968"/>
  </r>
  <r>
    <x v="2"/>
    <x v="53"/>
    <x v="0"/>
    <x v="12"/>
    <x v="3014"/>
  </r>
  <r>
    <x v="2"/>
    <x v="53"/>
    <x v="0"/>
    <x v="13"/>
    <x v="3969"/>
  </r>
  <r>
    <x v="2"/>
    <x v="53"/>
    <x v="0"/>
    <x v="14"/>
    <x v="3970"/>
  </r>
  <r>
    <x v="2"/>
    <x v="53"/>
    <x v="1"/>
    <x v="0"/>
    <x v="3959"/>
  </r>
  <r>
    <x v="2"/>
    <x v="53"/>
    <x v="1"/>
    <x v="1"/>
    <x v="2690"/>
  </r>
  <r>
    <x v="2"/>
    <x v="53"/>
    <x v="1"/>
    <x v="2"/>
    <x v="3971"/>
  </r>
  <r>
    <x v="2"/>
    <x v="53"/>
    <x v="1"/>
    <x v="3"/>
    <x v="3"/>
  </r>
  <r>
    <x v="2"/>
    <x v="53"/>
    <x v="1"/>
    <x v="4"/>
    <x v="3972"/>
  </r>
  <r>
    <x v="2"/>
    <x v="53"/>
    <x v="1"/>
    <x v="5"/>
    <x v="3"/>
  </r>
  <r>
    <x v="2"/>
    <x v="53"/>
    <x v="1"/>
    <x v="6"/>
    <x v="3973"/>
  </r>
  <r>
    <x v="2"/>
    <x v="53"/>
    <x v="1"/>
    <x v="7"/>
    <x v="3964"/>
  </r>
  <r>
    <x v="2"/>
    <x v="53"/>
    <x v="1"/>
    <x v="8"/>
    <x v="3974"/>
  </r>
  <r>
    <x v="2"/>
    <x v="53"/>
    <x v="1"/>
    <x v="9"/>
    <x v="3975"/>
  </r>
  <r>
    <x v="2"/>
    <x v="53"/>
    <x v="1"/>
    <x v="10"/>
    <x v="2737"/>
  </r>
  <r>
    <x v="2"/>
    <x v="53"/>
    <x v="1"/>
    <x v="11"/>
    <x v="3976"/>
  </r>
  <r>
    <x v="2"/>
    <x v="53"/>
    <x v="1"/>
    <x v="12"/>
    <x v="3014"/>
  </r>
  <r>
    <x v="2"/>
    <x v="53"/>
    <x v="1"/>
    <x v="13"/>
    <x v="3977"/>
  </r>
  <r>
    <x v="2"/>
    <x v="53"/>
    <x v="1"/>
    <x v="14"/>
    <x v="3978"/>
  </r>
  <r>
    <x v="2"/>
    <x v="54"/>
    <x v="0"/>
    <x v="0"/>
    <x v="3979"/>
  </r>
  <r>
    <x v="2"/>
    <x v="54"/>
    <x v="0"/>
    <x v="1"/>
    <x v="3980"/>
  </r>
  <r>
    <x v="2"/>
    <x v="54"/>
    <x v="0"/>
    <x v="2"/>
    <x v="3"/>
  </r>
  <r>
    <x v="2"/>
    <x v="54"/>
    <x v="0"/>
    <x v="3"/>
    <x v="3"/>
  </r>
  <r>
    <x v="2"/>
    <x v="54"/>
    <x v="0"/>
    <x v="4"/>
    <x v="3981"/>
  </r>
  <r>
    <x v="2"/>
    <x v="54"/>
    <x v="0"/>
    <x v="5"/>
    <x v="3"/>
  </r>
  <r>
    <x v="2"/>
    <x v="54"/>
    <x v="0"/>
    <x v="6"/>
    <x v="3982"/>
  </r>
  <r>
    <x v="2"/>
    <x v="54"/>
    <x v="0"/>
    <x v="7"/>
    <x v="3983"/>
  </r>
  <r>
    <x v="2"/>
    <x v="54"/>
    <x v="0"/>
    <x v="8"/>
    <x v="3984"/>
  </r>
  <r>
    <x v="2"/>
    <x v="54"/>
    <x v="0"/>
    <x v="9"/>
    <x v="3985"/>
  </r>
  <r>
    <x v="2"/>
    <x v="54"/>
    <x v="0"/>
    <x v="10"/>
    <x v="3986"/>
  </r>
  <r>
    <x v="2"/>
    <x v="54"/>
    <x v="0"/>
    <x v="11"/>
    <x v="3987"/>
  </r>
  <r>
    <x v="2"/>
    <x v="54"/>
    <x v="0"/>
    <x v="12"/>
    <x v="3484"/>
  </r>
  <r>
    <x v="2"/>
    <x v="54"/>
    <x v="0"/>
    <x v="13"/>
    <x v="3988"/>
  </r>
  <r>
    <x v="2"/>
    <x v="54"/>
    <x v="0"/>
    <x v="14"/>
    <x v="3989"/>
  </r>
  <r>
    <x v="2"/>
    <x v="54"/>
    <x v="1"/>
    <x v="0"/>
    <x v="3979"/>
  </r>
  <r>
    <x v="2"/>
    <x v="54"/>
    <x v="1"/>
    <x v="1"/>
    <x v="43"/>
  </r>
  <r>
    <x v="2"/>
    <x v="54"/>
    <x v="1"/>
    <x v="2"/>
    <x v="3"/>
  </r>
  <r>
    <x v="2"/>
    <x v="54"/>
    <x v="1"/>
    <x v="3"/>
    <x v="3"/>
  </r>
  <r>
    <x v="2"/>
    <x v="54"/>
    <x v="1"/>
    <x v="4"/>
    <x v="3990"/>
  </r>
  <r>
    <x v="2"/>
    <x v="54"/>
    <x v="1"/>
    <x v="5"/>
    <x v="3"/>
  </r>
  <r>
    <x v="2"/>
    <x v="54"/>
    <x v="1"/>
    <x v="6"/>
    <x v="3982"/>
  </r>
  <r>
    <x v="2"/>
    <x v="54"/>
    <x v="1"/>
    <x v="7"/>
    <x v="3983"/>
  </r>
  <r>
    <x v="2"/>
    <x v="54"/>
    <x v="1"/>
    <x v="8"/>
    <x v="3984"/>
  </r>
  <r>
    <x v="2"/>
    <x v="54"/>
    <x v="1"/>
    <x v="9"/>
    <x v="3991"/>
  </r>
  <r>
    <x v="2"/>
    <x v="54"/>
    <x v="1"/>
    <x v="10"/>
    <x v="3992"/>
  </r>
  <r>
    <x v="2"/>
    <x v="54"/>
    <x v="1"/>
    <x v="11"/>
    <x v="3993"/>
  </r>
  <r>
    <x v="2"/>
    <x v="54"/>
    <x v="1"/>
    <x v="12"/>
    <x v="3484"/>
  </r>
  <r>
    <x v="2"/>
    <x v="54"/>
    <x v="1"/>
    <x v="13"/>
    <x v="3988"/>
  </r>
  <r>
    <x v="2"/>
    <x v="54"/>
    <x v="1"/>
    <x v="14"/>
    <x v="3994"/>
  </r>
  <r>
    <x v="2"/>
    <x v="55"/>
    <x v="0"/>
    <x v="0"/>
    <x v="3"/>
  </r>
  <r>
    <x v="2"/>
    <x v="55"/>
    <x v="0"/>
    <x v="1"/>
    <x v="3995"/>
  </r>
  <r>
    <x v="2"/>
    <x v="55"/>
    <x v="0"/>
    <x v="2"/>
    <x v="3"/>
  </r>
  <r>
    <x v="2"/>
    <x v="55"/>
    <x v="0"/>
    <x v="3"/>
    <x v="3"/>
  </r>
  <r>
    <x v="2"/>
    <x v="55"/>
    <x v="0"/>
    <x v="4"/>
    <x v="3996"/>
  </r>
  <r>
    <x v="2"/>
    <x v="55"/>
    <x v="0"/>
    <x v="5"/>
    <x v="1077"/>
  </r>
  <r>
    <x v="2"/>
    <x v="55"/>
    <x v="0"/>
    <x v="6"/>
    <x v="3997"/>
  </r>
  <r>
    <x v="2"/>
    <x v="55"/>
    <x v="0"/>
    <x v="7"/>
    <x v="3"/>
  </r>
  <r>
    <x v="2"/>
    <x v="55"/>
    <x v="0"/>
    <x v="8"/>
    <x v="3998"/>
  </r>
  <r>
    <x v="2"/>
    <x v="55"/>
    <x v="0"/>
    <x v="9"/>
    <x v="3999"/>
  </r>
  <r>
    <x v="2"/>
    <x v="55"/>
    <x v="0"/>
    <x v="10"/>
    <x v="4000"/>
  </r>
  <r>
    <x v="2"/>
    <x v="55"/>
    <x v="0"/>
    <x v="11"/>
    <x v="4001"/>
  </r>
  <r>
    <x v="2"/>
    <x v="55"/>
    <x v="0"/>
    <x v="12"/>
    <x v="3"/>
  </r>
  <r>
    <x v="2"/>
    <x v="55"/>
    <x v="0"/>
    <x v="13"/>
    <x v="3"/>
  </r>
  <r>
    <x v="2"/>
    <x v="55"/>
    <x v="0"/>
    <x v="14"/>
    <x v="4002"/>
  </r>
  <r>
    <x v="2"/>
    <x v="55"/>
    <x v="1"/>
    <x v="0"/>
    <x v="3"/>
  </r>
  <r>
    <x v="2"/>
    <x v="55"/>
    <x v="1"/>
    <x v="1"/>
    <x v="4003"/>
  </r>
  <r>
    <x v="2"/>
    <x v="55"/>
    <x v="1"/>
    <x v="2"/>
    <x v="43"/>
  </r>
  <r>
    <x v="2"/>
    <x v="55"/>
    <x v="1"/>
    <x v="3"/>
    <x v="3"/>
  </r>
  <r>
    <x v="2"/>
    <x v="55"/>
    <x v="1"/>
    <x v="4"/>
    <x v="4004"/>
  </r>
  <r>
    <x v="2"/>
    <x v="55"/>
    <x v="1"/>
    <x v="5"/>
    <x v="1077"/>
  </r>
  <r>
    <x v="2"/>
    <x v="55"/>
    <x v="1"/>
    <x v="6"/>
    <x v="4005"/>
  </r>
  <r>
    <x v="2"/>
    <x v="55"/>
    <x v="1"/>
    <x v="7"/>
    <x v="3"/>
  </r>
  <r>
    <x v="2"/>
    <x v="55"/>
    <x v="1"/>
    <x v="8"/>
    <x v="4006"/>
  </r>
  <r>
    <x v="2"/>
    <x v="55"/>
    <x v="1"/>
    <x v="9"/>
    <x v="4007"/>
  </r>
  <r>
    <x v="2"/>
    <x v="55"/>
    <x v="1"/>
    <x v="10"/>
    <x v="4008"/>
  </r>
  <r>
    <x v="2"/>
    <x v="55"/>
    <x v="1"/>
    <x v="11"/>
    <x v="4009"/>
  </r>
  <r>
    <x v="2"/>
    <x v="55"/>
    <x v="1"/>
    <x v="12"/>
    <x v="3"/>
  </r>
  <r>
    <x v="2"/>
    <x v="55"/>
    <x v="1"/>
    <x v="13"/>
    <x v="4010"/>
  </r>
  <r>
    <x v="2"/>
    <x v="55"/>
    <x v="1"/>
    <x v="14"/>
    <x v="4011"/>
  </r>
  <r>
    <x v="2"/>
    <x v="56"/>
    <x v="0"/>
    <x v="0"/>
    <x v="3"/>
  </r>
  <r>
    <x v="2"/>
    <x v="56"/>
    <x v="0"/>
    <x v="1"/>
    <x v="4012"/>
  </r>
  <r>
    <x v="2"/>
    <x v="56"/>
    <x v="0"/>
    <x v="2"/>
    <x v="4013"/>
  </r>
  <r>
    <x v="2"/>
    <x v="56"/>
    <x v="0"/>
    <x v="3"/>
    <x v="3"/>
  </r>
  <r>
    <x v="2"/>
    <x v="56"/>
    <x v="0"/>
    <x v="4"/>
    <x v="4014"/>
  </r>
  <r>
    <x v="2"/>
    <x v="56"/>
    <x v="0"/>
    <x v="5"/>
    <x v="4015"/>
  </r>
  <r>
    <x v="2"/>
    <x v="56"/>
    <x v="0"/>
    <x v="6"/>
    <x v="4016"/>
  </r>
  <r>
    <x v="2"/>
    <x v="56"/>
    <x v="0"/>
    <x v="7"/>
    <x v="3"/>
  </r>
  <r>
    <x v="2"/>
    <x v="56"/>
    <x v="0"/>
    <x v="8"/>
    <x v="3"/>
  </r>
  <r>
    <x v="2"/>
    <x v="56"/>
    <x v="0"/>
    <x v="9"/>
    <x v="859"/>
  </r>
  <r>
    <x v="2"/>
    <x v="56"/>
    <x v="0"/>
    <x v="10"/>
    <x v="4017"/>
  </r>
  <r>
    <x v="2"/>
    <x v="56"/>
    <x v="0"/>
    <x v="11"/>
    <x v="4018"/>
  </r>
  <r>
    <x v="2"/>
    <x v="56"/>
    <x v="0"/>
    <x v="12"/>
    <x v="3"/>
  </r>
  <r>
    <x v="2"/>
    <x v="56"/>
    <x v="0"/>
    <x v="13"/>
    <x v="4019"/>
  </r>
  <r>
    <x v="2"/>
    <x v="56"/>
    <x v="0"/>
    <x v="14"/>
    <x v="4020"/>
  </r>
  <r>
    <x v="2"/>
    <x v="56"/>
    <x v="1"/>
    <x v="0"/>
    <x v="3"/>
  </r>
  <r>
    <x v="2"/>
    <x v="56"/>
    <x v="1"/>
    <x v="1"/>
    <x v="4021"/>
  </r>
  <r>
    <x v="2"/>
    <x v="56"/>
    <x v="1"/>
    <x v="2"/>
    <x v="4013"/>
  </r>
  <r>
    <x v="2"/>
    <x v="56"/>
    <x v="1"/>
    <x v="3"/>
    <x v="3"/>
  </r>
  <r>
    <x v="2"/>
    <x v="56"/>
    <x v="1"/>
    <x v="4"/>
    <x v="4022"/>
  </r>
  <r>
    <x v="2"/>
    <x v="56"/>
    <x v="1"/>
    <x v="5"/>
    <x v="4015"/>
  </r>
  <r>
    <x v="2"/>
    <x v="56"/>
    <x v="1"/>
    <x v="6"/>
    <x v="4023"/>
  </r>
  <r>
    <x v="2"/>
    <x v="56"/>
    <x v="1"/>
    <x v="7"/>
    <x v="3"/>
  </r>
  <r>
    <x v="2"/>
    <x v="56"/>
    <x v="1"/>
    <x v="8"/>
    <x v="4024"/>
  </r>
  <r>
    <x v="2"/>
    <x v="56"/>
    <x v="1"/>
    <x v="9"/>
    <x v="859"/>
  </r>
  <r>
    <x v="2"/>
    <x v="56"/>
    <x v="1"/>
    <x v="10"/>
    <x v="4025"/>
  </r>
  <r>
    <x v="2"/>
    <x v="56"/>
    <x v="1"/>
    <x v="11"/>
    <x v="4026"/>
  </r>
  <r>
    <x v="2"/>
    <x v="56"/>
    <x v="1"/>
    <x v="12"/>
    <x v="3"/>
  </r>
  <r>
    <x v="2"/>
    <x v="56"/>
    <x v="1"/>
    <x v="13"/>
    <x v="4019"/>
  </r>
  <r>
    <x v="2"/>
    <x v="56"/>
    <x v="1"/>
    <x v="14"/>
    <x v="4027"/>
  </r>
  <r>
    <x v="2"/>
    <x v="57"/>
    <x v="0"/>
    <x v="0"/>
    <x v="4028"/>
  </r>
  <r>
    <x v="2"/>
    <x v="57"/>
    <x v="0"/>
    <x v="1"/>
    <x v="4029"/>
  </r>
  <r>
    <x v="2"/>
    <x v="57"/>
    <x v="0"/>
    <x v="2"/>
    <x v="4030"/>
  </r>
  <r>
    <x v="2"/>
    <x v="57"/>
    <x v="0"/>
    <x v="3"/>
    <x v="3"/>
  </r>
  <r>
    <x v="2"/>
    <x v="57"/>
    <x v="0"/>
    <x v="4"/>
    <x v="4031"/>
  </r>
  <r>
    <x v="2"/>
    <x v="57"/>
    <x v="0"/>
    <x v="5"/>
    <x v="3"/>
  </r>
  <r>
    <x v="2"/>
    <x v="57"/>
    <x v="0"/>
    <x v="6"/>
    <x v="4032"/>
  </r>
  <r>
    <x v="2"/>
    <x v="57"/>
    <x v="0"/>
    <x v="7"/>
    <x v="3"/>
  </r>
  <r>
    <x v="2"/>
    <x v="57"/>
    <x v="0"/>
    <x v="8"/>
    <x v="4033"/>
  </r>
  <r>
    <x v="2"/>
    <x v="57"/>
    <x v="0"/>
    <x v="9"/>
    <x v="4034"/>
  </r>
  <r>
    <x v="2"/>
    <x v="57"/>
    <x v="0"/>
    <x v="10"/>
    <x v="4035"/>
  </r>
  <r>
    <x v="2"/>
    <x v="57"/>
    <x v="0"/>
    <x v="11"/>
    <x v="4036"/>
  </r>
  <r>
    <x v="2"/>
    <x v="57"/>
    <x v="0"/>
    <x v="12"/>
    <x v="4037"/>
  </r>
  <r>
    <x v="2"/>
    <x v="57"/>
    <x v="0"/>
    <x v="13"/>
    <x v="823"/>
  </r>
  <r>
    <x v="2"/>
    <x v="57"/>
    <x v="0"/>
    <x v="14"/>
    <x v="4038"/>
  </r>
  <r>
    <x v="2"/>
    <x v="57"/>
    <x v="1"/>
    <x v="0"/>
    <x v="4028"/>
  </r>
  <r>
    <x v="2"/>
    <x v="57"/>
    <x v="1"/>
    <x v="1"/>
    <x v="4039"/>
  </r>
  <r>
    <x v="2"/>
    <x v="57"/>
    <x v="1"/>
    <x v="2"/>
    <x v="4040"/>
  </r>
  <r>
    <x v="2"/>
    <x v="57"/>
    <x v="1"/>
    <x v="3"/>
    <x v="3"/>
  </r>
  <r>
    <x v="2"/>
    <x v="57"/>
    <x v="1"/>
    <x v="4"/>
    <x v="4041"/>
  </r>
  <r>
    <x v="2"/>
    <x v="57"/>
    <x v="1"/>
    <x v="5"/>
    <x v="3"/>
  </r>
  <r>
    <x v="2"/>
    <x v="57"/>
    <x v="1"/>
    <x v="6"/>
    <x v="4042"/>
  </r>
  <r>
    <x v="2"/>
    <x v="57"/>
    <x v="1"/>
    <x v="7"/>
    <x v="3"/>
  </r>
  <r>
    <x v="2"/>
    <x v="57"/>
    <x v="1"/>
    <x v="8"/>
    <x v="4043"/>
  </r>
  <r>
    <x v="2"/>
    <x v="57"/>
    <x v="1"/>
    <x v="9"/>
    <x v="4044"/>
  </r>
  <r>
    <x v="2"/>
    <x v="57"/>
    <x v="1"/>
    <x v="10"/>
    <x v="4045"/>
  </r>
  <r>
    <x v="2"/>
    <x v="57"/>
    <x v="1"/>
    <x v="11"/>
    <x v="4046"/>
  </r>
  <r>
    <x v="2"/>
    <x v="57"/>
    <x v="1"/>
    <x v="12"/>
    <x v="4037"/>
  </r>
  <r>
    <x v="2"/>
    <x v="57"/>
    <x v="1"/>
    <x v="13"/>
    <x v="823"/>
  </r>
  <r>
    <x v="2"/>
    <x v="57"/>
    <x v="1"/>
    <x v="14"/>
    <x v="4047"/>
  </r>
  <r>
    <x v="2"/>
    <x v="58"/>
    <x v="0"/>
    <x v="0"/>
    <x v="4048"/>
  </r>
  <r>
    <x v="2"/>
    <x v="58"/>
    <x v="0"/>
    <x v="1"/>
    <x v="4049"/>
  </r>
  <r>
    <x v="2"/>
    <x v="58"/>
    <x v="0"/>
    <x v="2"/>
    <x v="4050"/>
  </r>
  <r>
    <x v="2"/>
    <x v="58"/>
    <x v="0"/>
    <x v="3"/>
    <x v="4051"/>
  </r>
  <r>
    <x v="2"/>
    <x v="58"/>
    <x v="0"/>
    <x v="4"/>
    <x v="4052"/>
  </r>
  <r>
    <x v="2"/>
    <x v="58"/>
    <x v="0"/>
    <x v="5"/>
    <x v="4053"/>
  </r>
  <r>
    <x v="2"/>
    <x v="58"/>
    <x v="0"/>
    <x v="6"/>
    <x v="4054"/>
  </r>
  <r>
    <x v="2"/>
    <x v="58"/>
    <x v="0"/>
    <x v="7"/>
    <x v="4055"/>
  </r>
  <r>
    <x v="2"/>
    <x v="58"/>
    <x v="0"/>
    <x v="8"/>
    <x v="4056"/>
  </r>
  <r>
    <x v="2"/>
    <x v="58"/>
    <x v="0"/>
    <x v="9"/>
    <x v="4057"/>
  </r>
  <r>
    <x v="2"/>
    <x v="58"/>
    <x v="0"/>
    <x v="10"/>
    <x v="4058"/>
  </r>
  <r>
    <x v="2"/>
    <x v="58"/>
    <x v="0"/>
    <x v="11"/>
    <x v="4059"/>
  </r>
  <r>
    <x v="2"/>
    <x v="58"/>
    <x v="0"/>
    <x v="12"/>
    <x v="4060"/>
  </r>
  <r>
    <x v="2"/>
    <x v="58"/>
    <x v="0"/>
    <x v="13"/>
    <x v="4061"/>
  </r>
  <r>
    <x v="2"/>
    <x v="58"/>
    <x v="0"/>
    <x v="14"/>
    <x v="4062"/>
  </r>
  <r>
    <x v="2"/>
    <x v="58"/>
    <x v="1"/>
    <x v="0"/>
    <x v="4063"/>
  </r>
  <r>
    <x v="2"/>
    <x v="58"/>
    <x v="1"/>
    <x v="1"/>
    <x v="4064"/>
  </r>
  <r>
    <x v="2"/>
    <x v="58"/>
    <x v="1"/>
    <x v="2"/>
    <x v="4065"/>
  </r>
  <r>
    <x v="2"/>
    <x v="58"/>
    <x v="1"/>
    <x v="3"/>
    <x v="43"/>
  </r>
  <r>
    <x v="2"/>
    <x v="58"/>
    <x v="1"/>
    <x v="4"/>
    <x v="4066"/>
  </r>
  <r>
    <x v="2"/>
    <x v="58"/>
    <x v="1"/>
    <x v="5"/>
    <x v="4053"/>
  </r>
  <r>
    <x v="2"/>
    <x v="58"/>
    <x v="1"/>
    <x v="6"/>
    <x v="4067"/>
  </r>
  <r>
    <x v="2"/>
    <x v="58"/>
    <x v="1"/>
    <x v="7"/>
    <x v="4068"/>
  </r>
  <r>
    <x v="2"/>
    <x v="58"/>
    <x v="1"/>
    <x v="8"/>
    <x v="4069"/>
  </r>
  <r>
    <x v="2"/>
    <x v="58"/>
    <x v="1"/>
    <x v="9"/>
    <x v="4070"/>
  </r>
  <r>
    <x v="2"/>
    <x v="58"/>
    <x v="1"/>
    <x v="10"/>
    <x v="4071"/>
  </r>
  <r>
    <x v="2"/>
    <x v="58"/>
    <x v="1"/>
    <x v="11"/>
    <x v="4072"/>
  </r>
  <r>
    <x v="2"/>
    <x v="58"/>
    <x v="1"/>
    <x v="12"/>
    <x v="4073"/>
  </r>
  <r>
    <x v="2"/>
    <x v="58"/>
    <x v="1"/>
    <x v="13"/>
    <x v="4074"/>
  </r>
  <r>
    <x v="2"/>
    <x v="58"/>
    <x v="1"/>
    <x v="14"/>
    <x v="4075"/>
  </r>
  <r>
    <x v="2"/>
    <x v="59"/>
    <x v="0"/>
    <x v="0"/>
    <x v="3"/>
  </r>
  <r>
    <x v="2"/>
    <x v="59"/>
    <x v="0"/>
    <x v="1"/>
    <x v="4076"/>
  </r>
  <r>
    <x v="2"/>
    <x v="59"/>
    <x v="0"/>
    <x v="2"/>
    <x v="4077"/>
  </r>
  <r>
    <x v="2"/>
    <x v="59"/>
    <x v="0"/>
    <x v="3"/>
    <x v="3"/>
  </r>
  <r>
    <x v="2"/>
    <x v="59"/>
    <x v="0"/>
    <x v="4"/>
    <x v="4078"/>
  </r>
  <r>
    <x v="2"/>
    <x v="59"/>
    <x v="0"/>
    <x v="5"/>
    <x v="4079"/>
  </r>
  <r>
    <x v="2"/>
    <x v="59"/>
    <x v="0"/>
    <x v="6"/>
    <x v="4080"/>
  </r>
  <r>
    <x v="2"/>
    <x v="59"/>
    <x v="0"/>
    <x v="7"/>
    <x v="4081"/>
  </r>
  <r>
    <x v="2"/>
    <x v="59"/>
    <x v="0"/>
    <x v="8"/>
    <x v="4082"/>
  </r>
  <r>
    <x v="2"/>
    <x v="59"/>
    <x v="0"/>
    <x v="9"/>
    <x v="4083"/>
  </r>
  <r>
    <x v="2"/>
    <x v="59"/>
    <x v="0"/>
    <x v="10"/>
    <x v="4084"/>
  </r>
  <r>
    <x v="2"/>
    <x v="59"/>
    <x v="0"/>
    <x v="11"/>
    <x v="4085"/>
  </r>
  <r>
    <x v="2"/>
    <x v="59"/>
    <x v="0"/>
    <x v="12"/>
    <x v="4086"/>
  </r>
  <r>
    <x v="2"/>
    <x v="59"/>
    <x v="0"/>
    <x v="13"/>
    <x v="3"/>
  </r>
  <r>
    <x v="2"/>
    <x v="59"/>
    <x v="0"/>
    <x v="14"/>
    <x v="4087"/>
  </r>
  <r>
    <x v="2"/>
    <x v="59"/>
    <x v="1"/>
    <x v="0"/>
    <x v="3"/>
  </r>
  <r>
    <x v="2"/>
    <x v="59"/>
    <x v="1"/>
    <x v="1"/>
    <x v="4088"/>
  </r>
  <r>
    <x v="2"/>
    <x v="59"/>
    <x v="1"/>
    <x v="2"/>
    <x v="4077"/>
  </r>
  <r>
    <x v="2"/>
    <x v="59"/>
    <x v="1"/>
    <x v="3"/>
    <x v="3"/>
  </r>
  <r>
    <x v="2"/>
    <x v="59"/>
    <x v="1"/>
    <x v="4"/>
    <x v="4089"/>
  </r>
  <r>
    <x v="2"/>
    <x v="59"/>
    <x v="1"/>
    <x v="5"/>
    <x v="4090"/>
  </r>
  <r>
    <x v="2"/>
    <x v="59"/>
    <x v="1"/>
    <x v="6"/>
    <x v="4091"/>
  </r>
  <r>
    <x v="2"/>
    <x v="59"/>
    <x v="1"/>
    <x v="7"/>
    <x v="4081"/>
  </r>
  <r>
    <x v="2"/>
    <x v="59"/>
    <x v="1"/>
    <x v="8"/>
    <x v="4092"/>
  </r>
  <r>
    <x v="2"/>
    <x v="59"/>
    <x v="1"/>
    <x v="9"/>
    <x v="4093"/>
  </r>
  <r>
    <x v="2"/>
    <x v="59"/>
    <x v="1"/>
    <x v="10"/>
    <x v="4094"/>
  </r>
  <r>
    <x v="2"/>
    <x v="59"/>
    <x v="1"/>
    <x v="11"/>
    <x v="4095"/>
  </r>
  <r>
    <x v="2"/>
    <x v="59"/>
    <x v="1"/>
    <x v="12"/>
    <x v="4086"/>
  </r>
  <r>
    <x v="2"/>
    <x v="59"/>
    <x v="1"/>
    <x v="13"/>
    <x v="2770"/>
  </r>
  <r>
    <x v="2"/>
    <x v="59"/>
    <x v="1"/>
    <x v="14"/>
    <x v="4096"/>
  </r>
  <r>
    <x v="2"/>
    <x v="60"/>
    <x v="0"/>
    <x v="0"/>
    <x v="4097"/>
  </r>
  <r>
    <x v="2"/>
    <x v="60"/>
    <x v="0"/>
    <x v="1"/>
    <x v="4098"/>
  </r>
  <r>
    <x v="2"/>
    <x v="60"/>
    <x v="0"/>
    <x v="2"/>
    <x v="3"/>
  </r>
  <r>
    <x v="2"/>
    <x v="60"/>
    <x v="0"/>
    <x v="3"/>
    <x v="3"/>
  </r>
  <r>
    <x v="2"/>
    <x v="60"/>
    <x v="0"/>
    <x v="4"/>
    <x v="4099"/>
  </r>
  <r>
    <x v="2"/>
    <x v="60"/>
    <x v="0"/>
    <x v="5"/>
    <x v="4100"/>
  </r>
  <r>
    <x v="2"/>
    <x v="60"/>
    <x v="0"/>
    <x v="6"/>
    <x v="4101"/>
  </r>
  <r>
    <x v="2"/>
    <x v="60"/>
    <x v="0"/>
    <x v="7"/>
    <x v="4102"/>
  </r>
  <r>
    <x v="2"/>
    <x v="60"/>
    <x v="0"/>
    <x v="8"/>
    <x v="4103"/>
  </r>
  <r>
    <x v="2"/>
    <x v="60"/>
    <x v="0"/>
    <x v="9"/>
    <x v="4104"/>
  </r>
  <r>
    <x v="2"/>
    <x v="60"/>
    <x v="0"/>
    <x v="10"/>
    <x v="4105"/>
  </r>
  <r>
    <x v="2"/>
    <x v="60"/>
    <x v="0"/>
    <x v="11"/>
    <x v="4106"/>
  </r>
  <r>
    <x v="2"/>
    <x v="60"/>
    <x v="0"/>
    <x v="12"/>
    <x v="4107"/>
  </r>
  <r>
    <x v="2"/>
    <x v="60"/>
    <x v="0"/>
    <x v="13"/>
    <x v="4108"/>
  </r>
  <r>
    <x v="2"/>
    <x v="60"/>
    <x v="0"/>
    <x v="14"/>
    <x v="4109"/>
  </r>
  <r>
    <x v="2"/>
    <x v="60"/>
    <x v="1"/>
    <x v="0"/>
    <x v="4097"/>
  </r>
  <r>
    <x v="2"/>
    <x v="60"/>
    <x v="1"/>
    <x v="1"/>
    <x v="4110"/>
  </r>
  <r>
    <x v="2"/>
    <x v="60"/>
    <x v="1"/>
    <x v="2"/>
    <x v="3"/>
  </r>
  <r>
    <x v="2"/>
    <x v="60"/>
    <x v="1"/>
    <x v="3"/>
    <x v="3"/>
  </r>
  <r>
    <x v="2"/>
    <x v="60"/>
    <x v="1"/>
    <x v="4"/>
    <x v="4111"/>
  </r>
  <r>
    <x v="2"/>
    <x v="60"/>
    <x v="1"/>
    <x v="5"/>
    <x v="4112"/>
  </r>
  <r>
    <x v="2"/>
    <x v="60"/>
    <x v="1"/>
    <x v="6"/>
    <x v="4113"/>
  </r>
  <r>
    <x v="2"/>
    <x v="60"/>
    <x v="1"/>
    <x v="7"/>
    <x v="4102"/>
  </r>
  <r>
    <x v="2"/>
    <x v="60"/>
    <x v="1"/>
    <x v="8"/>
    <x v="4114"/>
  </r>
  <r>
    <x v="2"/>
    <x v="60"/>
    <x v="1"/>
    <x v="9"/>
    <x v="4115"/>
  </r>
  <r>
    <x v="2"/>
    <x v="60"/>
    <x v="1"/>
    <x v="10"/>
    <x v="4116"/>
  </r>
  <r>
    <x v="2"/>
    <x v="60"/>
    <x v="1"/>
    <x v="11"/>
    <x v="4117"/>
  </r>
  <r>
    <x v="2"/>
    <x v="60"/>
    <x v="1"/>
    <x v="12"/>
    <x v="4107"/>
  </r>
  <r>
    <x v="2"/>
    <x v="60"/>
    <x v="1"/>
    <x v="13"/>
    <x v="4118"/>
  </r>
  <r>
    <x v="2"/>
    <x v="60"/>
    <x v="1"/>
    <x v="14"/>
    <x v="4119"/>
  </r>
  <r>
    <x v="2"/>
    <x v="61"/>
    <x v="0"/>
    <x v="0"/>
    <x v="4120"/>
  </r>
  <r>
    <x v="2"/>
    <x v="61"/>
    <x v="0"/>
    <x v="1"/>
    <x v="4121"/>
  </r>
  <r>
    <x v="2"/>
    <x v="61"/>
    <x v="0"/>
    <x v="2"/>
    <x v="4122"/>
  </r>
  <r>
    <x v="2"/>
    <x v="61"/>
    <x v="0"/>
    <x v="3"/>
    <x v="3"/>
  </r>
  <r>
    <x v="2"/>
    <x v="61"/>
    <x v="0"/>
    <x v="4"/>
    <x v="4123"/>
  </r>
  <r>
    <x v="2"/>
    <x v="61"/>
    <x v="0"/>
    <x v="5"/>
    <x v="4124"/>
  </r>
  <r>
    <x v="2"/>
    <x v="61"/>
    <x v="0"/>
    <x v="6"/>
    <x v="4125"/>
  </r>
  <r>
    <x v="2"/>
    <x v="61"/>
    <x v="0"/>
    <x v="7"/>
    <x v="4126"/>
  </r>
  <r>
    <x v="2"/>
    <x v="61"/>
    <x v="0"/>
    <x v="8"/>
    <x v="4127"/>
  </r>
  <r>
    <x v="2"/>
    <x v="61"/>
    <x v="0"/>
    <x v="9"/>
    <x v="4128"/>
  </r>
  <r>
    <x v="2"/>
    <x v="61"/>
    <x v="0"/>
    <x v="10"/>
    <x v="4129"/>
  </r>
  <r>
    <x v="2"/>
    <x v="61"/>
    <x v="0"/>
    <x v="11"/>
    <x v="4130"/>
  </r>
  <r>
    <x v="2"/>
    <x v="61"/>
    <x v="0"/>
    <x v="12"/>
    <x v="4131"/>
  </r>
  <r>
    <x v="2"/>
    <x v="61"/>
    <x v="0"/>
    <x v="13"/>
    <x v="4132"/>
  </r>
  <r>
    <x v="2"/>
    <x v="61"/>
    <x v="0"/>
    <x v="14"/>
    <x v="4133"/>
  </r>
  <r>
    <x v="2"/>
    <x v="61"/>
    <x v="1"/>
    <x v="0"/>
    <x v="4134"/>
  </r>
  <r>
    <x v="2"/>
    <x v="61"/>
    <x v="1"/>
    <x v="1"/>
    <x v="3557"/>
  </r>
  <r>
    <x v="2"/>
    <x v="61"/>
    <x v="1"/>
    <x v="2"/>
    <x v="4135"/>
  </r>
  <r>
    <x v="2"/>
    <x v="61"/>
    <x v="1"/>
    <x v="3"/>
    <x v="43"/>
  </r>
  <r>
    <x v="2"/>
    <x v="61"/>
    <x v="1"/>
    <x v="4"/>
    <x v="4136"/>
  </r>
  <r>
    <x v="2"/>
    <x v="61"/>
    <x v="1"/>
    <x v="5"/>
    <x v="4137"/>
  </r>
  <r>
    <x v="2"/>
    <x v="61"/>
    <x v="1"/>
    <x v="6"/>
    <x v="4138"/>
  </r>
  <r>
    <x v="2"/>
    <x v="61"/>
    <x v="1"/>
    <x v="7"/>
    <x v="4126"/>
  </r>
  <r>
    <x v="2"/>
    <x v="61"/>
    <x v="1"/>
    <x v="8"/>
    <x v="4139"/>
  </r>
  <r>
    <x v="2"/>
    <x v="61"/>
    <x v="1"/>
    <x v="9"/>
    <x v="4140"/>
  </r>
  <r>
    <x v="2"/>
    <x v="61"/>
    <x v="1"/>
    <x v="10"/>
    <x v="4141"/>
  </r>
  <r>
    <x v="2"/>
    <x v="61"/>
    <x v="1"/>
    <x v="11"/>
    <x v="4142"/>
  </r>
  <r>
    <x v="2"/>
    <x v="61"/>
    <x v="1"/>
    <x v="12"/>
    <x v="4143"/>
  </r>
  <r>
    <x v="2"/>
    <x v="61"/>
    <x v="1"/>
    <x v="13"/>
    <x v="4144"/>
  </r>
  <r>
    <x v="2"/>
    <x v="61"/>
    <x v="1"/>
    <x v="14"/>
    <x v="4145"/>
  </r>
  <r>
    <x v="2"/>
    <x v="62"/>
    <x v="0"/>
    <x v="0"/>
    <x v="3"/>
  </r>
  <r>
    <x v="2"/>
    <x v="62"/>
    <x v="0"/>
    <x v="1"/>
    <x v="4146"/>
  </r>
  <r>
    <x v="2"/>
    <x v="62"/>
    <x v="0"/>
    <x v="2"/>
    <x v="4147"/>
  </r>
  <r>
    <x v="2"/>
    <x v="62"/>
    <x v="0"/>
    <x v="3"/>
    <x v="3"/>
  </r>
  <r>
    <x v="2"/>
    <x v="62"/>
    <x v="0"/>
    <x v="4"/>
    <x v="4148"/>
  </r>
  <r>
    <x v="2"/>
    <x v="62"/>
    <x v="0"/>
    <x v="5"/>
    <x v="4149"/>
  </r>
  <r>
    <x v="2"/>
    <x v="62"/>
    <x v="0"/>
    <x v="6"/>
    <x v="4150"/>
  </r>
  <r>
    <x v="2"/>
    <x v="62"/>
    <x v="0"/>
    <x v="7"/>
    <x v="4151"/>
  </r>
  <r>
    <x v="2"/>
    <x v="62"/>
    <x v="0"/>
    <x v="8"/>
    <x v="2890"/>
  </r>
  <r>
    <x v="2"/>
    <x v="62"/>
    <x v="0"/>
    <x v="9"/>
    <x v="4152"/>
  </r>
  <r>
    <x v="2"/>
    <x v="62"/>
    <x v="0"/>
    <x v="10"/>
    <x v="4153"/>
  </r>
  <r>
    <x v="2"/>
    <x v="62"/>
    <x v="0"/>
    <x v="11"/>
    <x v="4154"/>
  </r>
  <r>
    <x v="2"/>
    <x v="62"/>
    <x v="0"/>
    <x v="12"/>
    <x v="3"/>
  </r>
  <r>
    <x v="2"/>
    <x v="62"/>
    <x v="0"/>
    <x v="13"/>
    <x v="649"/>
  </r>
  <r>
    <x v="2"/>
    <x v="62"/>
    <x v="0"/>
    <x v="14"/>
    <x v="4155"/>
  </r>
  <r>
    <x v="2"/>
    <x v="62"/>
    <x v="1"/>
    <x v="0"/>
    <x v="3"/>
  </r>
  <r>
    <x v="2"/>
    <x v="62"/>
    <x v="1"/>
    <x v="1"/>
    <x v="1436"/>
  </r>
  <r>
    <x v="2"/>
    <x v="62"/>
    <x v="1"/>
    <x v="2"/>
    <x v="4147"/>
  </r>
  <r>
    <x v="2"/>
    <x v="62"/>
    <x v="1"/>
    <x v="3"/>
    <x v="43"/>
  </r>
  <r>
    <x v="2"/>
    <x v="62"/>
    <x v="1"/>
    <x v="4"/>
    <x v="4156"/>
  </r>
  <r>
    <x v="2"/>
    <x v="62"/>
    <x v="1"/>
    <x v="5"/>
    <x v="4149"/>
  </r>
  <r>
    <x v="2"/>
    <x v="62"/>
    <x v="1"/>
    <x v="6"/>
    <x v="4157"/>
  </r>
  <r>
    <x v="2"/>
    <x v="62"/>
    <x v="1"/>
    <x v="7"/>
    <x v="4151"/>
  </r>
  <r>
    <x v="2"/>
    <x v="62"/>
    <x v="1"/>
    <x v="8"/>
    <x v="2890"/>
  </r>
  <r>
    <x v="2"/>
    <x v="62"/>
    <x v="1"/>
    <x v="9"/>
    <x v="4152"/>
  </r>
  <r>
    <x v="2"/>
    <x v="62"/>
    <x v="1"/>
    <x v="10"/>
    <x v="4158"/>
  </r>
  <r>
    <x v="2"/>
    <x v="62"/>
    <x v="1"/>
    <x v="11"/>
    <x v="4159"/>
  </r>
  <r>
    <x v="2"/>
    <x v="62"/>
    <x v="1"/>
    <x v="12"/>
    <x v="3"/>
  </r>
  <r>
    <x v="2"/>
    <x v="62"/>
    <x v="1"/>
    <x v="13"/>
    <x v="649"/>
  </r>
  <r>
    <x v="2"/>
    <x v="62"/>
    <x v="1"/>
    <x v="14"/>
    <x v="4160"/>
  </r>
  <r>
    <x v="2"/>
    <x v="63"/>
    <x v="0"/>
    <x v="0"/>
    <x v="4161"/>
  </r>
  <r>
    <x v="2"/>
    <x v="63"/>
    <x v="0"/>
    <x v="1"/>
    <x v="4162"/>
  </r>
  <r>
    <x v="2"/>
    <x v="63"/>
    <x v="0"/>
    <x v="2"/>
    <x v="4163"/>
  </r>
  <r>
    <x v="2"/>
    <x v="63"/>
    <x v="0"/>
    <x v="3"/>
    <x v="3"/>
  </r>
  <r>
    <x v="2"/>
    <x v="63"/>
    <x v="0"/>
    <x v="4"/>
    <x v="4164"/>
  </r>
  <r>
    <x v="2"/>
    <x v="63"/>
    <x v="0"/>
    <x v="5"/>
    <x v="4165"/>
  </r>
  <r>
    <x v="2"/>
    <x v="63"/>
    <x v="0"/>
    <x v="6"/>
    <x v="4166"/>
  </r>
  <r>
    <x v="2"/>
    <x v="63"/>
    <x v="0"/>
    <x v="7"/>
    <x v="2079"/>
  </r>
  <r>
    <x v="2"/>
    <x v="63"/>
    <x v="0"/>
    <x v="8"/>
    <x v="4167"/>
  </r>
  <r>
    <x v="2"/>
    <x v="63"/>
    <x v="0"/>
    <x v="9"/>
    <x v="4168"/>
  </r>
  <r>
    <x v="2"/>
    <x v="63"/>
    <x v="0"/>
    <x v="10"/>
    <x v="4169"/>
  </r>
  <r>
    <x v="2"/>
    <x v="63"/>
    <x v="0"/>
    <x v="11"/>
    <x v="4170"/>
  </r>
  <r>
    <x v="2"/>
    <x v="63"/>
    <x v="0"/>
    <x v="12"/>
    <x v="529"/>
  </r>
  <r>
    <x v="2"/>
    <x v="63"/>
    <x v="0"/>
    <x v="13"/>
    <x v="1367"/>
  </r>
  <r>
    <x v="2"/>
    <x v="63"/>
    <x v="0"/>
    <x v="14"/>
    <x v="4171"/>
  </r>
  <r>
    <x v="2"/>
    <x v="63"/>
    <x v="1"/>
    <x v="0"/>
    <x v="4172"/>
  </r>
  <r>
    <x v="2"/>
    <x v="63"/>
    <x v="1"/>
    <x v="1"/>
    <x v="4173"/>
  </r>
  <r>
    <x v="2"/>
    <x v="63"/>
    <x v="1"/>
    <x v="2"/>
    <x v="4174"/>
  </r>
  <r>
    <x v="2"/>
    <x v="63"/>
    <x v="1"/>
    <x v="3"/>
    <x v="43"/>
  </r>
  <r>
    <x v="2"/>
    <x v="63"/>
    <x v="1"/>
    <x v="4"/>
    <x v="4175"/>
  </r>
  <r>
    <x v="2"/>
    <x v="63"/>
    <x v="1"/>
    <x v="5"/>
    <x v="4165"/>
  </r>
  <r>
    <x v="2"/>
    <x v="63"/>
    <x v="1"/>
    <x v="6"/>
    <x v="4176"/>
  </r>
  <r>
    <x v="2"/>
    <x v="63"/>
    <x v="1"/>
    <x v="7"/>
    <x v="2079"/>
  </r>
  <r>
    <x v="2"/>
    <x v="63"/>
    <x v="1"/>
    <x v="8"/>
    <x v="4177"/>
  </r>
  <r>
    <x v="2"/>
    <x v="63"/>
    <x v="1"/>
    <x v="9"/>
    <x v="4168"/>
  </r>
  <r>
    <x v="2"/>
    <x v="63"/>
    <x v="1"/>
    <x v="10"/>
    <x v="4178"/>
  </r>
  <r>
    <x v="2"/>
    <x v="63"/>
    <x v="1"/>
    <x v="11"/>
    <x v="4179"/>
  </r>
  <r>
    <x v="2"/>
    <x v="63"/>
    <x v="1"/>
    <x v="12"/>
    <x v="4180"/>
  </r>
  <r>
    <x v="2"/>
    <x v="63"/>
    <x v="1"/>
    <x v="13"/>
    <x v="4181"/>
  </r>
  <r>
    <x v="2"/>
    <x v="63"/>
    <x v="1"/>
    <x v="14"/>
    <x v="4182"/>
  </r>
  <r>
    <x v="2"/>
    <x v="64"/>
    <x v="0"/>
    <x v="0"/>
    <x v="3"/>
  </r>
  <r>
    <x v="2"/>
    <x v="64"/>
    <x v="0"/>
    <x v="1"/>
    <x v="4183"/>
  </r>
  <r>
    <x v="2"/>
    <x v="64"/>
    <x v="0"/>
    <x v="2"/>
    <x v="4184"/>
  </r>
  <r>
    <x v="2"/>
    <x v="64"/>
    <x v="0"/>
    <x v="3"/>
    <x v="3"/>
  </r>
  <r>
    <x v="2"/>
    <x v="64"/>
    <x v="0"/>
    <x v="4"/>
    <x v="3"/>
  </r>
  <r>
    <x v="2"/>
    <x v="64"/>
    <x v="0"/>
    <x v="5"/>
    <x v="3"/>
  </r>
  <r>
    <x v="2"/>
    <x v="64"/>
    <x v="0"/>
    <x v="6"/>
    <x v="4185"/>
  </r>
  <r>
    <x v="2"/>
    <x v="64"/>
    <x v="0"/>
    <x v="7"/>
    <x v="1955"/>
  </r>
  <r>
    <x v="2"/>
    <x v="64"/>
    <x v="0"/>
    <x v="8"/>
    <x v="4186"/>
  </r>
  <r>
    <x v="2"/>
    <x v="64"/>
    <x v="0"/>
    <x v="9"/>
    <x v="2418"/>
  </r>
  <r>
    <x v="2"/>
    <x v="64"/>
    <x v="0"/>
    <x v="10"/>
    <x v="4187"/>
  </r>
  <r>
    <x v="2"/>
    <x v="64"/>
    <x v="0"/>
    <x v="11"/>
    <x v="4188"/>
  </r>
  <r>
    <x v="2"/>
    <x v="64"/>
    <x v="0"/>
    <x v="12"/>
    <x v="3"/>
  </r>
  <r>
    <x v="2"/>
    <x v="64"/>
    <x v="0"/>
    <x v="13"/>
    <x v="493"/>
  </r>
  <r>
    <x v="2"/>
    <x v="64"/>
    <x v="0"/>
    <x v="14"/>
    <x v="4189"/>
  </r>
  <r>
    <x v="2"/>
    <x v="64"/>
    <x v="1"/>
    <x v="0"/>
    <x v="4190"/>
  </r>
  <r>
    <x v="2"/>
    <x v="64"/>
    <x v="1"/>
    <x v="1"/>
    <x v="4191"/>
  </r>
  <r>
    <x v="2"/>
    <x v="64"/>
    <x v="1"/>
    <x v="2"/>
    <x v="4184"/>
  </r>
  <r>
    <x v="2"/>
    <x v="64"/>
    <x v="1"/>
    <x v="3"/>
    <x v="43"/>
  </r>
  <r>
    <x v="2"/>
    <x v="64"/>
    <x v="1"/>
    <x v="4"/>
    <x v="4192"/>
  </r>
  <r>
    <x v="2"/>
    <x v="64"/>
    <x v="1"/>
    <x v="5"/>
    <x v="3"/>
  </r>
  <r>
    <x v="2"/>
    <x v="64"/>
    <x v="1"/>
    <x v="6"/>
    <x v="4193"/>
  </r>
  <r>
    <x v="2"/>
    <x v="64"/>
    <x v="1"/>
    <x v="7"/>
    <x v="1955"/>
  </r>
  <r>
    <x v="2"/>
    <x v="64"/>
    <x v="1"/>
    <x v="8"/>
    <x v="4194"/>
  </r>
  <r>
    <x v="2"/>
    <x v="64"/>
    <x v="1"/>
    <x v="9"/>
    <x v="4195"/>
  </r>
  <r>
    <x v="2"/>
    <x v="64"/>
    <x v="1"/>
    <x v="10"/>
    <x v="4196"/>
  </r>
  <r>
    <x v="2"/>
    <x v="64"/>
    <x v="1"/>
    <x v="11"/>
    <x v="4197"/>
  </r>
  <r>
    <x v="2"/>
    <x v="64"/>
    <x v="1"/>
    <x v="12"/>
    <x v="4198"/>
  </r>
  <r>
    <x v="2"/>
    <x v="64"/>
    <x v="1"/>
    <x v="13"/>
    <x v="493"/>
  </r>
  <r>
    <x v="2"/>
    <x v="64"/>
    <x v="1"/>
    <x v="14"/>
    <x v="4199"/>
  </r>
  <r>
    <x v="2"/>
    <x v="65"/>
    <x v="0"/>
    <x v="0"/>
    <x v="4200"/>
  </r>
  <r>
    <x v="2"/>
    <x v="65"/>
    <x v="0"/>
    <x v="1"/>
    <x v="4201"/>
  </r>
  <r>
    <x v="2"/>
    <x v="65"/>
    <x v="0"/>
    <x v="2"/>
    <x v="4202"/>
  </r>
  <r>
    <x v="2"/>
    <x v="65"/>
    <x v="0"/>
    <x v="3"/>
    <x v="3"/>
  </r>
  <r>
    <x v="2"/>
    <x v="65"/>
    <x v="0"/>
    <x v="4"/>
    <x v="4203"/>
  </r>
  <r>
    <x v="2"/>
    <x v="65"/>
    <x v="0"/>
    <x v="5"/>
    <x v="4204"/>
  </r>
  <r>
    <x v="2"/>
    <x v="65"/>
    <x v="0"/>
    <x v="6"/>
    <x v="4205"/>
  </r>
  <r>
    <x v="2"/>
    <x v="65"/>
    <x v="0"/>
    <x v="7"/>
    <x v="4206"/>
  </r>
  <r>
    <x v="2"/>
    <x v="65"/>
    <x v="0"/>
    <x v="8"/>
    <x v="4207"/>
  </r>
  <r>
    <x v="2"/>
    <x v="65"/>
    <x v="0"/>
    <x v="9"/>
    <x v="4208"/>
  </r>
  <r>
    <x v="2"/>
    <x v="65"/>
    <x v="0"/>
    <x v="10"/>
    <x v="4209"/>
  </r>
  <r>
    <x v="2"/>
    <x v="65"/>
    <x v="0"/>
    <x v="11"/>
    <x v="4210"/>
  </r>
  <r>
    <x v="2"/>
    <x v="65"/>
    <x v="0"/>
    <x v="12"/>
    <x v="4211"/>
  </r>
  <r>
    <x v="2"/>
    <x v="65"/>
    <x v="0"/>
    <x v="13"/>
    <x v="4212"/>
  </r>
  <r>
    <x v="2"/>
    <x v="65"/>
    <x v="0"/>
    <x v="14"/>
    <x v="4213"/>
  </r>
  <r>
    <x v="2"/>
    <x v="65"/>
    <x v="1"/>
    <x v="0"/>
    <x v="4214"/>
  </r>
  <r>
    <x v="2"/>
    <x v="65"/>
    <x v="1"/>
    <x v="1"/>
    <x v="4215"/>
  </r>
  <r>
    <x v="2"/>
    <x v="65"/>
    <x v="1"/>
    <x v="2"/>
    <x v="4202"/>
  </r>
  <r>
    <x v="2"/>
    <x v="65"/>
    <x v="1"/>
    <x v="3"/>
    <x v="43"/>
  </r>
  <r>
    <x v="2"/>
    <x v="65"/>
    <x v="1"/>
    <x v="4"/>
    <x v="4216"/>
  </r>
  <r>
    <x v="2"/>
    <x v="65"/>
    <x v="1"/>
    <x v="5"/>
    <x v="4204"/>
  </r>
  <r>
    <x v="2"/>
    <x v="65"/>
    <x v="1"/>
    <x v="6"/>
    <x v="4217"/>
  </r>
  <r>
    <x v="2"/>
    <x v="65"/>
    <x v="1"/>
    <x v="7"/>
    <x v="4206"/>
  </r>
  <r>
    <x v="2"/>
    <x v="65"/>
    <x v="1"/>
    <x v="8"/>
    <x v="4218"/>
  </r>
  <r>
    <x v="2"/>
    <x v="65"/>
    <x v="1"/>
    <x v="9"/>
    <x v="4219"/>
  </r>
  <r>
    <x v="2"/>
    <x v="65"/>
    <x v="1"/>
    <x v="10"/>
    <x v="4220"/>
  </r>
  <r>
    <x v="2"/>
    <x v="65"/>
    <x v="1"/>
    <x v="11"/>
    <x v="4221"/>
  </r>
  <r>
    <x v="2"/>
    <x v="65"/>
    <x v="1"/>
    <x v="12"/>
    <x v="4222"/>
  </r>
  <r>
    <x v="2"/>
    <x v="65"/>
    <x v="1"/>
    <x v="13"/>
    <x v="4223"/>
  </r>
  <r>
    <x v="2"/>
    <x v="65"/>
    <x v="1"/>
    <x v="14"/>
    <x v="4224"/>
  </r>
  <r>
    <x v="2"/>
    <x v="66"/>
    <x v="0"/>
    <x v="0"/>
    <x v="3"/>
  </r>
  <r>
    <x v="2"/>
    <x v="66"/>
    <x v="0"/>
    <x v="1"/>
    <x v="4225"/>
  </r>
  <r>
    <x v="2"/>
    <x v="66"/>
    <x v="0"/>
    <x v="2"/>
    <x v="4226"/>
  </r>
  <r>
    <x v="2"/>
    <x v="66"/>
    <x v="0"/>
    <x v="3"/>
    <x v="3"/>
  </r>
  <r>
    <x v="2"/>
    <x v="66"/>
    <x v="0"/>
    <x v="4"/>
    <x v="4227"/>
  </r>
  <r>
    <x v="2"/>
    <x v="66"/>
    <x v="0"/>
    <x v="5"/>
    <x v="4228"/>
  </r>
  <r>
    <x v="2"/>
    <x v="66"/>
    <x v="0"/>
    <x v="6"/>
    <x v="4229"/>
  </r>
  <r>
    <x v="2"/>
    <x v="66"/>
    <x v="0"/>
    <x v="7"/>
    <x v="4230"/>
  </r>
  <r>
    <x v="2"/>
    <x v="66"/>
    <x v="0"/>
    <x v="8"/>
    <x v="4231"/>
  </r>
  <r>
    <x v="2"/>
    <x v="66"/>
    <x v="0"/>
    <x v="9"/>
    <x v="4232"/>
  </r>
  <r>
    <x v="2"/>
    <x v="66"/>
    <x v="0"/>
    <x v="10"/>
    <x v="4233"/>
  </r>
  <r>
    <x v="2"/>
    <x v="66"/>
    <x v="0"/>
    <x v="11"/>
    <x v="4234"/>
  </r>
  <r>
    <x v="2"/>
    <x v="66"/>
    <x v="0"/>
    <x v="12"/>
    <x v="3"/>
  </r>
  <r>
    <x v="2"/>
    <x v="66"/>
    <x v="0"/>
    <x v="13"/>
    <x v="4235"/>
  </r>
  <r>
    <x v="2"/>
    <x v="66"/>
    <x v="0"/>
    <x v="14"/>
    <x v="4236"/>
  </r>
  <r>
    <x v="2"/>
    <x v="66"/>
    <x v="1"/>
    <x v="0"/>
    <x v="4237"/>
  </r>
  <r>
    <x v="2"/>
    <x v="66"/>
    <x v="1"/>
    <x v="1"/>
    <x v="4238"/>
  </r>
  <r>
    <x v="2"/>
    <x v="66"/>
    <x v="1"/>
    <x v="2"/>
    <x v="4226"/>
  </r>
  <r>
    <x v="2"/>
    <x v="66"/>
    <x v="1"/>
    <x v="3"/>
    <x v="43"/>
  </r>
  <r>
    <x v="2"/>
    <x v="66"/>
    <x v="1"/>
    <x v="4"/>
    <x v="4239"/>
  </r>
  <r>
    <x v="2"/>
    <x v="66"/>
    <x v="1"/>
    <x v="5"/>
    <x v="4228"/>
  </r>
  <r>
    <x v="2"/>
    <x v="66"/>
    <x v="1"/>
    <x v="6"/>
    <x v="4240"/>
  </r>
  <r>
    <x v="2"/>
    <x v="66"/>
    <x v="1"/>
    <x v="7"/>
    <x v="4230"/>
  </r>
  <r>
    <x v="2"/>
    <x v="66"/>
    <x v="1"/>
    <x v="8"/>
    <x v="4241"/>
  </r>
  <r>
    <x v="2"/>
    <x v="66"/>
    <x v="1"/>
    <x v="9"/>
    <x v="4242"/>
  </r>
  <r>
    <x v="2"/>
    <x v="66"/>
    <x v="1"/>
    <x v="10"/>
    <x v="4243"/>
  </r>
  <r>
    <x v="2"/>
    <x v="66"/>
    <x v="1"/>
    <x v="11"/>
    <x v="4244"/>
  </r>
  <r>
    <x v="2"/>
    <x v="66"/>
    <x v="1"/>
    <x v="12"/>
    <x v="43"/>
  </r>
  <r>
    <x v="2"/>
    <x v="66"/>
    <x v="1"/>
    <x v="13"/>
    <x v="4245"/>
  </r>
  <r>
    <x v="2"/>
    <x v="66"/>
    <x v="1"/>
    <x v="14"/>
    <x v="4246"/>
  </r>
  <r>
    <x v="2"/>
    <x v="67"/>
    <x v="0"/>
    <x v="0"/>
    <x v="3"/>
  </r>
  <r>
    <x v="2"/>
    <x v="67"/>
    <x v="0"/>
    <x v="1"/>
    <x v="4247"/>
  </r>
  <r>
    <x v="2"/>
    <x v="67"/>
    <x v="0"/>
    <x v="2"/>
    <x v="4248"/>
  </r>
  <r>
    <x v="2"/>
    <x v="67"/>
    <x v="0"/>
    <x v="3"/>
    <x v="3"/>
  </r>
  <r>
    <x v="2"/>
    <x v="67"/>
    <x v="0"/>
    <x v="4"/>
    <x v="4249"/>
  </r>
  <r>
    <x v="2"/>
    <x v="67"/>
    <x v="0"/>
    <x v="5"/>
    <x v="3"/>
  </r>
  <r>
    <x v="2"/>
    <x v="67"/>
    <x v="0"/>
    <x v="6"/>
    <x v="4250"/>
  </r>
  <r>
    <x v="2"/>
    <x v="67"/>
    <x v="0"/>
    <x v="7"/>
    <x v="4251"/>
  </r>
  <r>
    <x v="2"/>
    <x v="67"/>
    <x v="0"/>
    <x v="8"/>
    <x v="4252"/>
  </r>
  <r>
    <x v="2"/>
    <x v="67"/>
    <x v="0"/>
    <x v="9"/>
    <x v="4253"/>
  </r>
  <r>
    <x v="2"/>
    <x v="67"/>
    <x v="0"/>
    <x v="10"/>
    <x v="4254"/>
  </r>
  <r>
    <x v="2"/>
    <x v="67"/>
    <x v="0"/>
    <x v="11"/>
    <x v="4255"/>
  </r>
  <r>
    <x v="2"/>
    <x v="67"/>
    <x v="0"/>
    <x v="12"/>
    <x v="3"/>
  </r>
  <r>
    <x v="2"/>
    <x v="67"/>
    <x v="0"/>
    <x v="13"/>
    <x v="4256"/>
  </r>
  <r>
    <x v="2"/>
    <x v="67"/>
    <x v="0"/>
    <x v="14"/>
    <x v="4257"/>
  </r>
  <r>
    <x v="2"/>
    <x v="67"/>
    <x v="1"/>
    <x v="0"/>
    <x v="865"/>
  </r>
  <r>
    <x v="2"/>
    <x v="67"/>
    <x v="1"/>
    <x v="1"/>
    <x v="846"/>
  </r>
  <r>
    <x v="2"/>
    <x v="67"/>
    <x v="1"/>
    <x v="2"/>
    <x v="4248"/>
  </r>
  <r>
    <x v="2"/>
    <x v="67"/>
    <x v="1"/>
    <x v="3"/>
    <x v="43"/>
  </r>
  <r>
    <x v="2"/>
    <x v="67"/>
    <x v="1"/>
    <x v="4"/>
    <x v="4258"/>
  </r>
  <r>
    <x v="2"/>
    <x v="67"/>
    <x v="1"/>
    <x v="5"/>
    <x v="3"/>
  </r>
  <r>
    <x v="2"/>
    <x v="67"/>
    <x v="1"/>
    <x v="6"/>
    <x v="4259"/>
  </r>
  <r>
    <x v="2"/>
    <x v="67"/>
    <x v="1"/>
    <x v="7"/>
    <x v="4251"/>
  </r>
  <r>
    <x v="2"/>
    <x v="67"/>
    <x v="1"/>
    <x v="8"/>
    <x v="4260"/>
  </r>
  <r>
    <x v="2"/>
    <x v="67"/>
    <x v="1"/>
    <x v="9"/>
    <x v="4261"/>
  </r>
  <r>
    <x v="2"/>
    <x v="67"/>
    <x v="1"/>
    <x v="10"/>
    <x v="4262"/>
  </r>
  <r>
    <x v="2"/>
    <x v="67"/>
    <x v="1"/>
    <x v="11"/>
    <x v="4263"/>
  </r>
  <r>
    <x v="2"/>
    <x v="67"/>
    <x v="1"/>
    <x v="12"/>
    <x v="4264"/>
  </r>
  <r>
    <x v="2"/>
    <x v="67"/>
    <x v="1"/>
    <x v="13"/>
    <x v="4265"/>
  </r>
  <r>
    <x v="2"/>
    <x v="67"/>
    <x v="1"/>
    <x v="14"/>
    <x v="1436"/>
  </r>
  <r>
    <x v="2"/>
    <x v="68"/>
    <x v="0"/>
    <x v="0"/>
    <x v="3"/>
  </r>
  <r>
    <x v="2"/>
    <x v="68"/>
    <x v="0"/>
    <x v="1"/>
    <x v="4266"/>
  </r>
  <r>
    <x v="2"/>
    <x v="68"/>
    <x v="0"/>
    <x v="2"/>
    <x v="4267"/>
  </r>
  <r>
    <x v="2"/>
    <x v="68"/>
    <x v="0"/>
    <x v="3"/>
    <x v="3"/>
  </r>
  <r>
    <x v="2"/>
    <x v="68"/>
    <x v="0"/>
    <x v="4"/>
    <x v="4268"/>
  </r>
  <r>
    <x v="2"/>
    <x v="68"/>
    <x v="0"/>
    <x v="5"/>
    <x v="4269"/>
  </r>
  <r>
    <x v="2"/>
    <x v="68"/>
    <x v="0"/>
    <x v="6"/>
    <x v="4270"/>
  </r>
  <r>
    <x v="2"/>
    <x v="68"/>
    <x v="0"/>
    <x v="7"/>
    <x v="4271"/>
  </r>
  <r>
    <x v="2"/>
    <x v="68"/>
    <x v="0"/>
    <x v="8"/>
    <x v="4272"/>
  </r>
  <r>
    <x v="2"/>
    <x v="68"/>
    <x v="0"/>
    <x v="9"/>
    <x v="4273"/>
  </r>
  <r>
    <x v="2"/>
    <x v="68"/>
    <x v="0"/>
    <x v="10"/>
    <x v="4274"/>
  </r>
  <r>
    <x v="2"/>
    <x v="68"/>
    <x v="0"/>
    <x v="11"/>
    <x v="4275"/>
  </r>
  <r>
    <x v="2"/>
    <x v="68"/>
    <x v="0"/>
    <x v="12"/>
    <x v="3"/>
  </r>
  <r>
    <x v="2"/>
    <x v="68"/>
    <x v="0"/>
    <x v="13"/>
    <x v="4276"/>
  </r>
  <r>
    <x v="2"/>
    <x v="68"/>
    <x v="0"/>
    <x v="14"/>
    <x v="4277"/>
  </r>
  <r>
    <x v="2"/>
    <x v="68"/>
    <x v="1"/>
    <x v="0"/>
    <x v="4278"/>
  </r>
  <r>
    <x v="2"/>
    <x v="68"/>
    <x v="1"/>
    <x v="1"/>
    <x v="4279"/>
  </r>
  <r>
    <x v="2"/>
    <x v="68"/>
    <x v="1"/>
    <x v="2"/>
    <x v="4267"/>
  </r>
  <r>
    <x v="2"/>
    <x v="68"/>
    <x v="1"/>
    <x v="3"/>
    <x v="3"/>
  </r>
  <r>
    <x v="2"/>
    <x v="68"/>
    <x v="1"/>
    <x v="4"/>
    <x v="4280"/>
  </r>
  <r>
    <x v="2"/>
    <x v="68"/>
    <x v="1"/>
    <x v="5"/>
    <x v="4269"/>
  </r>
  <r>
    <x v="2"/>
    <x v="68"/>
    <x v="1"/>
    <x v="6"/>
    <x v="4281"/>
  </r>
  <r>
    <x v="2"/>
    <x v="68"/>
    <x v="1"/>
    <x v="7"/>
    <x v="4271"/>
  </r>
  <r>
    <x v="2"/>
    <x v="68"/>
    <x v="1"/>
    <x v="8"/>
    <x v="4282"/>
  </r>
  <r>
    <x v="2"/>
    <x v="68"/>
    <x v="1"/>
    <x v="9"/>
    <x v="4283"/>
  </r>
  <r>
    <x v="2"/>
    <x v="68"/>
    <x v="1"/>
    <x v="10"/>
    <x v="4284"/>
  </r>
  <r>
    <x v="2"/>
    <x v="68"/>
    <x v="1"/>
    <x v="11"/>
    <x v="4285"/>
  </r>
  <r>
    <x v="2"/>
    <x v="68"/>
    <x v="1"/>
    <x v="12"/>
    <x v="4286"/>
  </r>
  <r>
    <x v="2"/>
    <x v="68"/>
    <x v="1"/>
    <x v="13"/>
    <x v="4276"/>
  </r>
  <r>
    <x v="2"/>
    <x v="68"/>
    <x v="1"/>
    <x v="14"/>
    <x v="4287"/>
  </r>
  <r>
    <x v="2"/>
    <x v="69"/>
    <x v="0"/>
    <x v="0"/>
    <x v="3"/>
  </r>
  <r>
    <x v="2"/>
    <x v="69"/>
    <x v="0"/>
    <x v="1"/>
    <x v="4288"/>
  </r>
  <r>
    <x v="2"/>
    <x v="69"/>
    <x v="0"/>
    <x v="2"/>
    <x v="4289"/>
  </r>
  <r>
    <x v="2"/>
    <x v="69"/>
    <x v="0"/>
    <x v="3"/>
    <x v="3"/>
  </r>
  <r>
    <x v="2"/>
    <x v="69"/>
    <x v="0"/>
    <x v="4"/>
    <x v="4290"/>
  </r>
  <r>
    <x v="2"/>
    <x v="69"/>
    <x v="0"/>
    <x v="5"/>
    <x v="4291"/>
  </r>
  <r>
    <x v="2"/>
    <x v="69"/>
    <x v="0"/>
    <x v="6"/>
    <x v="4292"/>
  </r>
  <r>
    <x v="2"/>
    <x v="69"/>
    <x v="0"/>
    <x v="7"/>
    <x v="1339"/>
  </r>
  <r>
    <x v="2"/>
    <x v="69"/>
    <x v="0"/>
    <x v="8"/>
    <x v="4293"/>
  </r>
  <r>
    <x v="2"/>
    <x v="69"/>
    <x v="0"/>
    <x v="9"/>
    <x v="4294"/>
  </r>
  <r>
    <x v="2"/>
    <x v="69"/>
    <x v="0"/>
    <x v="10"/>
    <x v="4295"/>
  </r>
  <r>
    <x v="2"/>
    <x v="69"/>
    <x v="0"/>
    <x v="11"/>
    <x v="4296"/>
  </r>
  <r>
    <x v="2"/>
    <x v="69"/>
    <x v="0"/>
    <x v="12"/>
    <x v="4297"/>
  </r>
  <r>
    <x v="2"/>
    <x v="69"/>
    <x v="0"/>
    <x v="13"/>
    <x v="4298"/>
  </r>
  <r>
    <x v="2"/>
    <x v="69"/>
    <x v="0"/>
    <x v="14"/>
    <x v="4299"/>
  </r>
  <r>
    <x v="2"/>
    <x v="69"/>
    <x v="1"/>
    <x v="0"/>
    <x v="3"/>
  </r>
  <r>
    <x v="2"/>
    <x v="69"/>
    <x v="1"/>
    <x v="1"/>
    <x v="4300"/>
  </r>
  <r>
    <x v="2"/>
    <x v="69"/>
    <x v="1"/>
    <x v="2"/>
    <x v="4301"/>
  </r>
  <r>
    <x v="2"/>
    <x v="69"/>
    <x v="1"/>
    <x v="3"/>
    <x v="4302"/>
  </r>
  <r>
    <x v="2"/>
    <x v="69"/>
    <x v="1"/>
    <x v="4"/>
    <x v="4303"/>
  </r>
  <r>
    <x v="2"/>
    <x v="69"/>
    <x v="1"/>
    <x v="5"/>
    <x v="4304"/>
  </r>
  <r>
    <x v="2"/>
    <x v="69"/>
    <x v="1"/>
    <x v="6"/>
    <x v="4305"/>
  </r>
  <r>
    <x v="2"/>
    <x v="69"/>
    <x v="1"/>
    <x v="7"/>
    <x v="1339"/>
  </r>
  <r>
    <x v="2"/>
    <x v="69"/>
    <x v="1"/>
    <x v="8"/>
    <x v="4306"/>
  </r>
  <r>
    <x v="2"/>
    <x v="69"/>
    <x v="1"/>
    <x v="9"/>
    <x v="4307"/>
  </r>
  <r>
    <x v="2"/>
    <x v="69"/>
    <x v="1"/>
    <x v="10"/>
    <x v="4308"/>
  </r>
  <r>
    <x v="2"/>
    <x v="69"/>
    <x v="1"/>
    <x v="11"/>
    <x v="4309"/>
  </r>
  <r>
    <x v="2"/>
    <x v="69"/>
    <x v="1"/>
    <x v="12"/>
    <x v="4310"/>
  </r>
  <r>
    <x v="2"/>
    <x v="69"/>
    <x v="1"/>
    <x v="13"/>
    <x v="4311"/>
  </r>
  <r>
    <x v="2"/>
    <x v="69"/>
    <x v="1"/>
    <x v="14"/>
    <x v="4312"/>
  </r>
  <r>
    <x v="2"/>
    <x v="70"/>
    <x v="0"/>
    <x v="0"/>
    <x v="4313"/>
  </r>
  <r>
    <x v="2"/>
    <x v="70"/>
    <x v="0"/>
    <x v="1"/>
    <x v="4314"/>
  </r>
  <r>
    <x v="2"/>
    <x v="70"/>
    <x v="0"/>
    <x v="2"/>
    <x v="3"/>
  </r>
  <r>
    <x v="2"/>
    <x v="70"/>
    <x v="0"/>
    <x v="3"/>
    <x v="3"/>
  </r>
  <r>
    <x v="2"/>
    <x v="70"/>
    <x v="0"/>
    <x v="4"/>
    <x v="4315"/>
  </r>
  <r>
    <x v="2"/>
    <x v="70"/>
    <x v="0"/>
    <x v="5"/>
    <x v="3"/>
  </r>
  <r>
    <x v="2"/>
    <x v="70"/>
    <x v="0"/>
    <x v="6"/>
    <x v="4316"/>
  </r>
  <r>
    <x v="2"/>
    <x v="70"/>
    <x v="0"/>
    <x v="7"/>
    <x v="4317"/>
  </r>
  <r>
    <x v="2"/>
    <x v="70"/>
    <x v="0"/>
    <x v="8"/>
    <x v="4318"/>
  </r>
  <r>
    <x v="2"/>
    <x v="70"/>
    <x v="0"/>
    <x v="9"/>
    <x v="4319"/>
  </r>
  <r>
    <x v="2"/>
    <x v="70"/>
    <x v="0"/>
    <x v="10"/>
    <x v="4320"/>
  </r>
  <r>
    <x v="2"/>
    <x v="70"/>
    <x v="0"/>
    <x v="11"/>
    <x v="4321"/>
  </r>
  <r>
    <x v="2"/>
    <x v="70"/>
    <x v="0"/>
    <x v="12"/>
    <x v="4322"/>
  </r>
  <r>
    <x v="2"/>
    <x v="70"/>
    <x v="0"/>
    <x v="13"/>
    <x v="4323"/>
  </r>
  <r>
    <x v="2"/>
    <x v="70"/>
    <x v="0"/>
    <x v="14"/>
    <x v="4324"/>
  </r>
  <r>
    <x v="2"/>
    <x v="70"/>
    <x v="1"/>
    <x v="0"/>
    <x v="4313"/>
  </r>
  <r>
    <x v="2"/>
    <x v="70"/>
    <x v="1"/>
    <x v="1"/>
    <x v="4325"/>
  </r>
  <r>
    <x v="2"/>
    <x v="70"/>
    <x v="1"/>
    <x v="2"/>
    <x v="43"/>
  </r>
  <r>
    <x v="2"/>
    <x v="70"/>
    <x v="1"/>
    <x v="3"/>
    <x v="4326"/>
  </r>
  <r>
    <x v="2"/>
    <x v="70"/>
    <x v="1"/>
    <x v="4"/>
    <x v="4327"/>
  </r>
  <r>
    <x v="2"/>
    <x v="70"/>
    <x v="1"/>
    <x v="5"/>
    <x v="3"/>
  </r>
  <r>
    <x v="2"/>
    <x v="70"/>
    <x v="1"/>
    <x v="6"/>
    <x v="4328"/>
  </r>
  <r>
    <x v="2"/>
    <x v="70"/>
    <x v="1"/>
    <x v="7"/>
    <x v="4317"/>
  </r>
  <r>
    <x v="2"/>
    <x v="70"/>
    <x v="1"/>
    <x v="8"/>
    <x v="4329"/>
  </r>
  <r>
    <x v="2"/>
    <x v="70"/>
    <x v="1"/>
    <x v="9"/>
    <x v="4330"/>
  </r>
  <r>
    <x v="2"/>
    <x v="70"/>
    <x v="1"/>
    <x v="10"/>
    <x v="4331"/>
  </r>
  <r>
    <x v="2"/>
    <x v="70"/>
    <x v="1"/>
    <x v="11"/>
    <x v="4332"/>
  </r>
  <r>
    <x v="2"/>
    <x v="70"/>
    <x v="1"/>
    <x v="12"/>
    <x v="4322"/>
  </r>
  <r>
    <x v="2"/>
    <x v="70"/>
    <x v="1"/>
    <x v="13"/>
    <x v="4333"/>
  </r>
  <r>
    <x v="2"/>
    <x v="70"/>
    <x v="1"/>
    <x v="14"/>
    <x v="4334"/>
  </r>
  <r>
    <x v="2"/>
    <x v="71"/>
    <x v="0"/>
    <x v="0"/>
    <x v="3"/>
  </r>
  <r>
    <x v="2"/>
    <x v="71"/>
    <x v="0"/>
    <x v="1"/>
    <x v="4335"/>
  </r>
  <r>
    <x v="2"/>
    <x v="71"/>
    <x v="0"/>
    <x v="2"/>
    <x v="4336"/>
  </r>
  <r>
    <x v="2"/>
    <x v="71"/>
    <x v="0"/>
    <x v="3"/>
    <x v="3"/>
  </r>
  <r>
    <x v="2"/>
    <x v="71"/>
    <x v="0"/>
    <x v="4"/>
    <x v="4337"/>
  </r>
  <r>
    <x v="2"/>
    <x v="71"/>
    <x v="0"/>
    <x v="5"/>
    <x v="3"/>
  </r>
  <r>
    <x v="2"/>
    <x v="71"/>
    <x v="0"/>
    <x v="6"/>
    <x v="4338"/>
  </r>
  <r>
    <x v="2"/>
    <x v="71"/>
    <x v="0"/>
    <x v="7"/>
    <x v="4339"/>
  </r>
  <r>
    <x v="2"/>
    <x v="71"/>
    <x v="0"/>
    <x v="8"/>
    <x v="4340"/>
  </r>
  <r>
    <x v="2"/>
    <x v="71"/>
    <x v="0"/>
    <x v="9"/>
    <x v="4341"/>
  </r>
  <r>
    <x v="2"/>
    <x v="71"/>
    <x v="0"/>
    <x v="10"/>
    <x v="4342"/>
  </r>
  <r>
    <x v="2"/>
    <x v="71"/>
    <x v="0"/>
    <x v="11"/>
    <x v="4343"/>
  </r>
  <r>
    <x v="2"/>
    <x v="71"/>
    <x v="0"/>
    <x v="12"/>
    <x v="3"/>
  </r>
  <r>
    <x v="2"/>
    <x v="71"/>
    <x v="0"/>
    <x v="13"/>
    <x v="649"/>
  </r>
  <r>
    <x v="2"/>
    <x v="71"/>
    <x v="0"/>
    <x v="14"/>
    <x v="585"/>
  </r>
  <r>
    <x v="2"/>
    <x v="71"/>
    <x v="1"/>
    <x v="0"/>
    <x v="3"/>
  </r>
  <r>
    <x v="2"/>
    <x v="71"/>
    <x v="1"/>
    <x v="1"/>
    <x v="494"/>
  </r>
  <r>
    <x v="2"/>
    <x v="71"/>
    <x v="1"/>
    <x v="2"/>
    <x v="4336"/>
  </r>
  <r>
    <x v="2"/>
    <x v="71"/>
    <x v="1"/>
    <x v="3"/>
    <x v="43"/>
  </r>
  <r>
    <x v="2"/>
    <x v="71"/>
    <x v="1"/>
    <x v="4"/>
    <x v="4344"/>
  </r>
  <r>
    <x v="2"/>
    <x v="71"/>
    <x v="1"/>
    <x v="5"/>
    <x v="3"/>
  </r>
  <r>
    <x v="2"/>
    <x v="71"/>
    <x v="1"/>
    <x v="6"/>
    <x v="4345"/>
  </r>
  <r>
    <x v="2"/>
    <x v="71"/>
    <x v="1"/>
    <x v="7"/>
    <x v="4339"/>
  </r>
  <r>
    <x v="2"/>
    <x v="71"/>
    <x v="1"/>
    <x v="8"/>
    <x v="4340"/>
  </r>
  <r>
    <x v="2"/>
    <x v="71"/>
    <x v="1"/>
    <x v="9"/>
    <x v="4346"/>
  </r>
  <r>
    <x v="2"/>
    <x v="71"/>
    <x v="1"/>
    <x v="10"/>
    <x v="4347"/>
  </r>
  <r>
    <x v="2"/>
    <x v="71"/>
    <x v="1"/>
    <x v="11"/>
    <x v="4348"/>
  </r>
  <r>
    <x v="2"/>
    <x v="71"/>
    <x v="1"/>
    <x v="12"/>
    <x v="3"/>
  </r>
  <r>
    <x v="2"/>
    <x v="71"/>
    <x v="1"/>
    <x v="13"/>
    <x v="649"/>
  </r>
  <r>
    <x v="2"/>
    <x v="71"/>
    <x v="1"/>
    <x v="14"/>
    <x v="4349"/>
  </r>
  <r>
    <x v="2"/>
    <x v="72"/>
    <x v="0"/>
    <x v="0"/>
    <x v="4350"/>
  </r>
  <r>
    <x v="2"/>
    <x v="72"/>
    <x v="0"/>
    <x v="1"/>
    <x v="4351"/>
  </r>
  <r>
    <x v="2"/>
    <x v="72"/>
    <x v="0"/>
    <x v="2"/>
    <x v="4352"/>
  </r>
  <r>
    <x v="2"/>
    <x v="72"/>
    <x v="0"/>
    <x v="3"/>
    <x v="3"/>
  </r>
  <r>
    <x v="2"/>
    <x v="72"/>
    <x v="0"/>
    <x v="4"/>
    <x v="4353"/>
  </r>
  <r>
    <x v="2"/>
    <x v="72"/>
    <x v="0"/>
    <x v="5"/>
    <x v="3"/>
  </r>
  <r>
    <x v="2"/>
    <x v="72"/>
    <x v="0"/>
    <x v="6"/>
    <x v="4354"/>
  </r>
  <r>
    <x v="2"/>
    <x v="72"/>
    <x v="0"/>
    <x v="7"/>
    <x v="4355"/>
  </r>
  <r>
    <x v="2"/>
    <x v="72"/>
    <x v="0"/>
    <x v="8"/>
    <x v="4356"/>
  </r>
  <r>
    <x v="2"/>
    <x v="72"/>
    <x v="0"/>
    <x v="9"/>
    <x v="4003"/>
  </r>
  <r>
    <x v="2"/>
    <x v="72"/>
    <x v="0"/>
    <x v="10"/>
    <x v="4357"/>
  </r>
  <r>
    <x v="2"/>
    <x v="72"/>
    <x v="0"/>
    <x v="11"/>
    <x v="4358"/>
  </r>
  <r>
    <x v="2"/>
    <x v="72"/>
    <x v="0"/>
    <x v="12"/>
    <x v="4359"/>
  </r>
  <r>
    <x v="2"/>
    <x v="72"/>
    <x v="0"/>
    <x v="13"/>
    <x v="4360"/>
  </r>
  <r>
    <x v="2"/>
    <x v="72"/>
    <x v="0"/>
    <x v="14"/>
    <x v="1731"/>
  </r>
  <r>
    <x v="2"/>
    <x v="72"/>
    <x v="1"/>
    <x v="0"/>
    <x v="4361"/>
  </r>
  <r>
    <x v="2"/>
    <x v="72"/>
    <x v="1"/>
    <x v="1"/>
    <x v="4362"/>
  </r>
  <r>
    <x v="2"/>
    <x v="72"/>
    <x v="1"/>
    <x v="2"/>
    <x v="4363"/>
  </r>
  <r>
    <x v="2"/>
    <x v="72"/>
    <x v="1"/>
    <x v="3"/>
    <x v="43"/>
  </r>
  <r>
    <x v="2"/>
    <x v="72"/>
    <x v="1"/>
    <x v="4"/>
    <x v="4364"/>
  </r>
  <r>
    <x v="2"/>
    <x v="72"/>
    <x v="1"/>
    <x v="5"/>
    <x v="3"/>
  </r>
  <r>
    <x v="2"/>
    <x v="72"/>
    <x v="1"/>
    <x v="6"/>
    <x v="4365"/>
  </r>
  <r>
    <x v="2"/>
    <x v="72"/>
    <x v="1"/>
    <x v="7"/>
    <x v="4355"/>
  </r>
  <r>
    <x v="2"/>
    <x v="72"/>
    <x v="1"/>
    <x v="8"/>
    <x v="4366"/>
  </r>
  <r>
    <x v="2"/>
    <x v="72"/>
    <x v="1"/>
    <x v="9"/>
    <x v="4367"/>
  </r>
  <r>
    <x v="2"/>
    <x v="72"/>
    <x v="1"/>
    <x v="10"/>
    <x v="4368"/>
  </r>
  <r>
    <x v="2"/>
    <x v="72"/>
    <x v="1"/>
    <x v="11"/>
    <x v="4369"/>
  </r>
  <r>
    <x v="2"/>
    <x v="72"/>
    <x v="1"/>
    <x v="12"/>
    <x v="4370"/>
  </r>
  <r>
    <x v="2"/>
    <x v="72"/>
    <x v="1"/>
    <x v="13"/>
    <x v="4360"/>
  </r>
  <r>
    <x v="2"/>
    <x v="72"/>
    <x v="1"/>
    <x v="14"/>
    <x v="4371"/>
  </r>
  <r>
    <x v="2"/>
    <x v="73"/>
    <x v="0"/>
    <x v="0"/>
    <x v="4372"/>
  </r>
  <r>
    <x v="2"/>
    <x v="73"/>
    <x v="0"/>
    <x v="1"/>
    <x v="4373"/>
  </r>
  <r>
    <x v="2"/>
    <x v="73"/>
    <x v="0"/>
    <x v="2"/>
    <x v="3"/>
  </r>
  <r>
    <x v="2"/>
    <x v="73"/>
    <x v="0"/>
    <x v="3"/>
    <x v="3"/>
  </r>
  <r>
    <x v="2"/>
    <x v="73"/>
    <x v="0"/>
    <x v="4"/>
    <x v="4374"/>
  </r>
  <r>
    <x v="2"/>
    <x v="73"/>
    <x v="0"/>
    <x v="5"/>
    <x v="3"/>
  </r>
  <r>
    <x v="2"/>
    <x v="73"/>
    <x v="0"/>
    <x v="6"/>
    <x v="4375"/>
  </r>
  <r>
    <x v="2"/>
    <x v="73"/>
    <x v="0"/>
    <x v="7"/>
    <x v="4376"/>
  </r>
  <r>
    <x v="2"/>
    <x v="73"/>
    <x v="0"/>
    <x v="8"/>
    <x v="4377"/>
  </r>
  <r>
    <x v="2"/>
    <x v="73"/>
    <x v="0"/>
    <x v="9"/>
    <x v="4378"/>
  </r>
  <r>
    <x v="2"/>
    <x v="73"/>
    <x v="0"/>
    <x v="10"/>
    <x v="4379"/>
  </r>
  <r>
    <x v="2"/>
    <x v="73"/>
    <x v="0"/>
    <x v="11"/>
    <x v="4380"/>
  </r>
  <r>
    <x v="2"/>
    <x v="73"/>
    <x v="0"/>
    <x v="12"/>
    <x v="4381"/>
  </r>
  <r>
    <x v="2"/>
    <x v="73"/>
    <x v="0"/>
    <x v="13"/>
    <x v="4382"/>
  </r>
  <r>
    <x v="2"/>
    <x v="73"/>
    <x v="0"/>
    <x v="14"/>
    <x v="4383"/>
  </r>
  <r>
    <x v="2"/>
    <x v="73"/>
    <x v="1"/>
    <x v="0"/>
    <x v="4372"/>
  </r>
  <r>
    <x v="2"/>
    <x v="73"/>
    <x v="1"/>
    <x v="1"/>
    <x v="827"/>
  </r>
  <r>
    <x v="2"/>
    <x v="73"/>
    <x v="1"/>
    <x v="2"/>
    <x v="846"/>
  </r>
  <r>
    <x v="2"/>
    <x v="73"/>
    <x v="1"/>
    <x v="3"/>
    <x v="3"/>
  </r>
  <r>
    <x v="2"/>
    <x v="73"/>
    <x v="1"/>
    <x v="4"/>
    <x v="4374"/>
  </r>
  <r>
    <x v="2"/>
    <x v="73"/>
    <x v="1"/>
    <x v="5"/>
    <x v="3"/>
  </r>
  <r>
    <x v="2"/>
    <x v="73"/>
    <x v="1"/>
    <x v="6"/>
    <x v="4375"/>
  </r>
  <r>
    <x v="2"/>
    <x v="73"/>
    <x v="1"/>
    <x v="7"/>
    <x v="4376"/>
  </r>
  <r>
    <x v="2"/>
    <x v="73"/>
    <x v="1"/>
    <x v="8"/>
    <x v="4377"/>
  </r>
  <r>
    <x v="2"/>
    <x v="73"/>
    <x v="1"/>
    <x v="9"/>
    <x v="4384"/>
  </r>
  <r>
    <x v="2"/>
    <x v="73"/>
    <x v="1"/>
    <x v="10"/>
    <x v="4385"/>
  </r>
  <r>
    <x v="2"/>
    <x v="73"/>
    <x v="1"/>
    <x v="11"/>
    <x v="4386"/>
  </r>
  <r>
    <x v="2"/>
    <x v="73"/>
    <x v="1"/>
    <x v="12"/>
    <x v="2459"/>
  </r>
  <r>
    <x v="2"/>
    <x v="73"/>
    <x v="1"/>
    <x v="13"/>
    <x v="4382"/>
  </r>
  <r>
    <x v="2"/>
    <x v="73"/>
    <x v="1"/>
    <x v="14"/>
    <x v="883"/>
  </r>
  <r>
    <x v="3"/>
    <x v="0"/>
    <x v="0"/>
    <x v="0"/>
    <x v="4387"/>
  </r>
  <r>
    <x v="3"/>
    <x v="0"/>
    <x v="0"/>
    <x v="1"/>
    <x v="4388"/>
  </r>
  <r>
    <x v="3"/>
    <x v="0"/>
    <x v="0"/>
    <x v="2"/>
    <x v="4389"/>
  </r>
  <r>
    <x v="3"/>
    <x v="0"/>
    <x v="0"/>
    <x v="3"/>
    <x v="3"/>
  </r>
  <r>
    <x v="3"/>
    <x v="0"/>
    <x v="0"/>
    <x v="4"/>
    <x v="4390"/>
  </r>
  <r>
    <x v="3"/>
    <x v="0"/>
    <x v="0"/>
    <x v="5"/>
    <x v="4391"/>
  </r>
  <r>
    <x v="3"/>
    <x v="0"/>
    <x v="0"/>
    <x v="6"/>
    <x v="4392"/>
  </r>
  <r>
    <x v="3"/>
    <x v="0"/>
    <x v="0"/>
    <x v="7"/>
    <x v="4393"/>
  </r>
  <r>
    <x v="3"/>
    <x v="0"/>
    <x v="0"/>
    <x v="8"/>
    <x v="4394"/>
  </r>
  <r>
    <x v="3"/>
    <x v="0"/>
    <x v="0"/>
    <x v="9"/>
    <x v="4395"/>
  </r>
  <r>
    <x v="3"/>
    <x v="0"/>
    <x v="0"/>
    <x v="10"/>
    <x v="4396"/>
  </r>
  <r>
    <x v="3"/>
    <x v="0"/>
    <x v="0"/>
    <x v="11"/>
    <x v="4397"/>
  </r>
  <r>
    <x v="3"/>
    <x v="0"/>
    <x v="0"/>
    <x v="12"/>
    <x v="4398"/>
  </r>
  <r>
    <x v="3"/>
    <x v="0"/>
    <x v="0"/>
    <x v="13"/>
    <x v="4399"/>
  </r>
  <r>
    <x v="3"/>
    <x v="0"/>
    <x v="0"/>
    <x v="14"/>
    <x v="4400"/>
  </r>
  <r>
    <x v="3"/>
    <x v="0"/>
    <x v="1"/>
    <x v="0"/>
    <x v="4401"/>
  </r>
  <r>
    <x v="3"/>
    <x v="0"/>
    <x v="1"/>
    <x v="1"/>
    <x v="4402"/>
  </r>
  <r>
    <x v="3"/>
    <x v="0"/>
    <x v="1"/>
    <x v="2"/>
    <x v="4403"/>
  </r>
  <r>
    <x v="3"/>
    <x v="0"/>
    <x v="1"/>
    <x v="3"/>
    <x v="4404"/>
  </r>
  <r>
    <x v="3"/>
    <x v="0"/>
    <x v="1"/>
    <x v="4"/>
    <x v="4405"/>
  </r>
  <r>
    <x v="3"/>
    <x v="0"/>
    <x v="1"/>
    <x v="5"/>
    <x v="4406"/>
  </r>
  <r>
    <x v="3"/>
    <x v="0"/>
    <x v="1"/>
    <x v="6"/>
    <x v="4407"/>
  </r>
  <r>
    <x v="3"/>
    <x v="0"/>
    <x v="1"/>
    <x v="7"/>
    <x v="4408"/>
  </r>
  <r>
    <x v="3"/>
    <x v="0"/>
    <x v="1"/>
    <x v="8"/>
    <x v="4409"/>
  </r>
  <r>
    <x v="3"/>
    <x v="0"/>
    <x v="1"/>
    <x v="9"/>
    <x v="4410"/>
  </r>
  <r>
    <x v="3"/>
    <x v="0"/>
    <x v="1"/>
    <x v="10"/>
    <x v="4411"/>
  </r>
  <r>
    <x v="3"/>
    <x v="0"/>
    <x v="1"/>
    <x v="11"/>
    <x v="4412"/>
  </r>
  <r>
    <x v="3"/>
    <x v="0"/>
    <x v="1"/>
    <x v="12"/>
    <x v="4413"/>
  </r>
  <r>
    <x v="3"/>
    <x v="0"/>
    <x v="1"/>
    <x v="13"/>
    <x v="4414"/>
  </r>
  <r>
    <x v="3"/>
    <x v="0"/>
    <x v="1"/>
    <x v="14"/>
    <x v="4415"/>
  </r>
  <r>
    <x v="3"/>
    <x v="1"/>
    <x v="0"/>
    <x v="0"/>
    <x v="4416"/>
  </r>
  <r>
    <x v="3"/>
    <x v="1"/>
    <x v="0"/>
    <x v="1"/>
    <x v="4417"/>
  </r>
  <r>
    <x v="3"/>
    <x v="1"/>
    <x v="0"/>
    <x v="2"/>
    <x v="4418"/>
  </r>
  <r>
    <x v="3"/>
    <x v="1"/>
    <x v="0"/>
    <x v="3"/>
    <x v="4419"/>
  </r>
  <r>
    <x v="3"/>
    <x v="1"/>
    <x v="0"/>
    <x v="4"/>
    <x v="4420"/>
  </r>
  <r>
    <x v="3"/>
    <x v="1"/>
    <x v="0"/>
    <x v="5"/>
    <x v="4421"/>
  </r>
  <r>
    <x v="3"/>
    <x v="1"/>
    <x v="0"/>
    <x v="6"/>
    <x v="4422"/>
  </r>
  <r>
    <x v="3"/>
    <x v="1"/>
    <x v="0"/>
    <x v="7"/>
    <x v="4423"/>
  </r>
  <r>
    <x v="3"/>
    <x v="1"/>
    <x v="0"/>
    <x v="8"/>
    <x v="4424"/>
  </r>
  <r>
    <x v="3"/>
    <x v="1"/>
    <x v="0"/>
    <x v="9"/>
    <x v="4425"/>
  </r>
  <r>
    <x v="3"/>
    <x v="1"/>
    <x v="0"/>
    <x v="10"/>
    <x v="4426"/>
  </r>
  <r>
    <x v="3"/>
    <x v="1"/>
    <x v="0"/>
    <x v="11"/>
    <x v="4427"/>
  </r>
  <r>
    <x v="3"/>
    <x v="1"/>
    <x v="0"/>
    <x v="12"/>
    <x v="3"/>
  </r>
  <r>
    <x v="3"/>
    <x v="1"/>
    <x v="0"/>
    <x v="13"/>
    <x v="4428"/>
  </r>
  <r>
    <x v="3"/>
    <x v="1"/>
    <x v="0"/>
    <x v="14"/>
    <x v="4429"/>
  </r>
  <r>
    <x v="3"/>
    <x v="1"/>
    <x v="1"/>
    <x v="0"/>
    <x v="4430"/>
  </r>
  <r>
    <x v="3"/>
    <x v="1"/>
    <x v="1"/>
    <x v="1"/>
    <x v="4417"/>
  </r>
  <r>
    <x v="3"/>
    <x v="1"/>
    <x v="1"/>
    <x v="2"/>
    <x v="43"/>
  </r>
  <r>
    <x v="3"/>
    <x v="1"/>
    <x v="1"/>
    <x v="3"/>
    <x v="4431"/>
  </r>
  <r>
    <x v="3"/>
    <x v="1"/>
    <x v="1"/>
    <x v="4"/>
    <x v="4432"/>
  </r>
  <r>
    <x v="3"/>
    <x v="1"/>
    <x v="1"/>
    <x v="5"/>
    <x v="4421"/>
  </r>
  <r>
    <x v="3"/>
    <x v="1"/>
    <x v="1"/>
    <x v="6"/>
    <x v="4433"/>
  </r>
  <r>
    <x v="3"/>
    <x v="1"/>
    <x v="1"/>
    <x v="7"/>
    <x v="43"/>
  </r>
  <r>
    <x v="3"/>
    <x v="1"/>
    <x v="1"/>
    <x v="8"/>
    <x v="4434"/>
  </r>
  <r>
    <x v="3"/>
    <x v="1"/>
    <x v="1"/>
    <x v="9"/>
    <x v="4435"/>
  </r>
  <r>
    <x v="3"/>
    <x v="1"/>
    <x v="1"/>
    <x v="10"/>
    <x v="4436"/>
  </r>
  <r>
    <x v="3"/>
    <x v="1"/>
    <x v="1"/>
    <x v="11"/>
    <x v="4437"/>
  </r>
  <r>
    <x v="3"/>
    <x v="1"/>
    <x v="1"/>
    <x v="12"/>
    <x v="3"/>
  </r>
  <r>
    <x v="3"/>
    <x v="1"/>
    <x v="1"/>
    <x v="13"/>
    <x v="4438"/>
  </r>
  <r>
    <x v="3"/>
    <x v="1"/>
    <x v="1"/>
    <x v="14"/>
    <x v="4439"/>
  </r>
  <r>
    <x v="3"/>
    <x v="2"/>
    <x v="0"/>
    <x v="0"/>
    <x v="4440"/>
  </r>
  <r>
    <x v="3"/>
    <x v="2"/>
    <x v="0"/>
    <x v="1"/>
    <x v="4441"/>
  </r>
  <r>
    <x v="3"/>
    <x v="2"/>
    <x v="0"/>
    <x v="2"/>
    <x v="4442"/>
  </r>
  <r>
    <x v="3"/>
    <x v="2"/>
    <x v="0"/>
    <x v="3"/>
    <x v="3"/>
  </r>
  <r>
    <x v="3"/>
    <x v="2"/>
    <x v="0"/>
    <x v="4"/>
    <x v="4443"/>
  </r>
  <r>
    <x v="3"/>
    <x v="2"/>
    <x v="0"/>
    <x v="5"/>
    <x v="4444"/>
  </r>
  <r>
    <x v="3"/>
    <x v="2"/>
    <x v="0"/>
    <x v="6"/>
    <x v="4445"/>
  </r>
  <r>
    <x v="3"/>
    <x v="2"/>
    <x v="0"/>
    <x v="7"/>
    <x v="3"/>
  </r>
  <r>
    <x v="3"/>
    <x v="2"/>
    <x v="0"/>
    <x v="8"/>
    <x v="4446"/>
  </r>
  <r>
    <x v="3"/>
    <x v="2"/>
    <x v="0"/>
    <x v="9"/>
    <x v="4447"/>
  </r>
  <r>
    <x v="3"/>
    <x v="2"/>
    <x v="0"/>
    <x v="10"/>
    <x v="4448"/>
  </r>
  <r>
    <x v="3"/>
    <x v="2"/>
    <x v="0"/>
    <x v="11"/>
    <x v="4449"/>
  </r>
  <r>
    <x v="3"/>
    <x v="2"/>
    <x v="0"/>
    <x v="12"/>
    <x v="4450"/>
  </r>
  <r>
    <x v="3"/>
    <x v="2"/>
    <x v="0"/>
    <x v="13"/>
    <x v="2770"/>
  </r>
  <r>
    <x v="3"/>
    <x v="2"/>
    <x v="0"/>
    <x v="14"/>
    <x v="4451"/>
  </r>
  <r>
    <x v="3"/>
    <x v="2"/>
    <x v="1"/>
    <x v="0"/>
    <x v="4452"/>
  </r>
  <r>
    <x v="3"/>
    <x v="2"/>
    <x v="1"/>
    <x v="1"/>
    <x v="4453"/>
  </r>
  <r>
    <x v="3"/>
    <x v="2"/>
    <x v="1"/>
    <x v="2"/>
    <x v="4454"/>
  </r>
  <r>
    <x v="3"/>
    <x v="2"/>
    <x v="1"/>
    <x v="3"/>
    <x v="3"/>
  </r>
  <r>
    <x v="3"/>
    <x v="2"/>
    <x v="1"/>
    <x v="4"/>
    <x v="4455"/>
  </r>
  <r>
    <x v="3"/>
    <x v="2"/>
    <x v="1"/>
    <x v="5"/>
    <x v="4456"/>
  </r>
  <r>
    <x v="3"/>
    <x v="2"/>
    <x v="1"/>
    <x v="6"/>
    <x v="4457"/>
  </r>
  <r>
    <x v="3"/>
    <x v="2"/>
    <x v="1"/>
    <x v="7"/>
    <x v="3"/>
  </r>
  <r>
    <x v="3"/>
    <x v="2"/>
    <x v="1"/>
    <x v="8"/>
    <x v="4446"/>
  </r>
  <r>
    <x v="3"/>
    <x v="2"/>
    <x v="1"/>
    <x v="9"/>
    <x v="4458"/>
  </r>
  <r>
    <x v="3"/>
    <x v="2"/>
    <x v="1"/>
    <x v="10"/>
    <x v="4459"/>
  </r>
  <r>
    <x v="3"/>
    <x v="2"/>
    <x v="1"/>
    <x v="11"/>
    <x v="4460"/>
  </r>
  <r>
    <x v="3"/>
    <x v="2"/>
    <x v="1"/>
    <x v="12"/>
    <x v="4461"/>
  </r>
  <r>
    <x v="3"/>
    <x v="2"/>
    <x v="1"/>
    <x v="13"/>
    <x v="2770"/>
  </r>
  <r>
    <x v="3"/>
    <x v="2"/>
    <x v="1"/>
    <x v="14"/>
    <x v="4462"/>
  </r>
  <r>
    <x v="3"/>
    <x v="3"/>
    <x v="0"/>
    <x v="0"/>
    <x v="4463"/>
  </r>
  <r>
    <x v="3"/>
    <x v="3"/>
    <x v="0"/>
    <x v="1"/>
    <x v="4464"/>
  </r>
  <r>
    <x v="3"/>
    <x v="3"/>
    <x v="0"/>
    <x v="2"/>
    <x v="4465"/>
  </r>
  <r>
    <x v="3"/>
    <x v="3"/>
    <x v="0"/>
    <x v="3"/>
    <x v="3"/>
  </r>
  <r>
    <x v="3"/>
    <x v="3"/>
    <x v="0"/>
    <x v="4"/>
    <x v="4466"/>
  </r>
  <r>
    <x v="3"/>
    <x v="3"/>
    <x v="0"/>
    <x v="5"/>
    <x v="4467"/>
  </r>
  <r>
    <x v="3"/>
    <x v="3"/>
    <x v="0"/>
    <x v="6"/>
    <x v="4468"/>
  </r>
  <r>
    <x v="3"/>
    <x v="3"/>
    <x v="0"/>
    <x v="7"/>
    <x v="3"/>
  </r>
  <r>
    <x v="3"/>
    <x v="3"/>
    <x v="0"/>
    <x v="8"/>
    <x v="4469"/>
  </r>
  <r>
    <x v="3"/>
    <x v="3"/>
    <x v="0"/>
    <x v="9"/>
    <x v="4470"/>
  </r>
  <r>
    <x v="3"/>
    <x v="3"/>
    <x v="0"/>
    <x v="10"/>
    <x v="4471"/>
  </r>
  <r>
    <x v="3"/>
    <x v="3"/>
    <x v="0"/>
    <x v="11"/>
    <x v="4472"/>
  </r>
  <r>
    <x v="3"/>
    <x v="3"/>
    <x v="0"/>
    <x v="12"/>
    <x v="4473"/>
  </r>
  <r>
    <x v="3"/>
    <x v="3"/>
    <x v="0"/>
    <x v="13"/>
    <x v="3"/>
  </r>
  <r>
    <x v="3"/>
    <x v="3"/>
    <x v="0"/>
    <x v="14"/>
    <x v="4474"/>
  </r>
  <r>
    <x v="3"/>
    <x v="3"/>
    <x v="1"/>
    <x v="0"/>
    <x v="4463"/>
  </r>
  <r>
    <x v="3"/>
    <x v="3"/>
    <x v="1"/>
    <x v="1"/>
    <x v="4475"/>
  </r>
  <r>
    <x v="3"/>
    <x v="3"/>
    <x v="1"/>
    <x v="2"/>
    <x v="4476"/>
  </r>
  <r>
    <x v="3"/>
    <x v="3"/>
    <x v="1"/>
    <x v="3"/>
    <x v="3"/>
  </r>
  <r>
    <x v="3"/>
    <x v="3"/>
    <x v="1"/>
    <x v="4"/>
    <x v="4477"/>
  </r>
  <r>
    <x v="3"/>
    <x v="3"/>
    <x v="1"/>
    <x v="5"/>
    <x v="4467"/>
  </r>
  <r>
    <x v="3"/>
    <x v="3"/>
    <x v="1"/>
    <x v="6"/>
    <x v="4478"/>
  </r>
  <r>
    <x v="3"/>
    <x v="3"/>
    <x v="1"/>
    <x v="7"/>
    <x v="3"/>
  </r>
  <r>
    <x v="3"/>
    <x v="3"/>
    <x v="1"/>
    <x v="8"/>
    <x v="4479"/>
  </r>
  <r>
    <x v="3"/>
    <x v="3"/>
    <x v="1"/>
    <x v="9"/>
    <x v="4480"/>
  </r>
  <r>
    <x v="3"/>
    <x v="3"/>
    <x v="1"/>
    <x v="10"/>
    <x v="4481"/>
  </r>
  <r>
    <x v="3"/>
    <x v="3"/>
    <x v="1"/>
    <x v="11"/>
    <x v="4482"/>
  </r>
  <r>
    <x v="3"/>
    <x v="3"/>
    <x v="1"/>
    <x v="12"/>
    <x v="4473"/>
  </r>
  <r>
    <x v="3"/>
    <x v="3"/>
    <x v="1"/>
    <x v="13"/>
    <x v="4483"/>
  </r>
  <r>
    <x v="3"/>
    <x v="3"/>
    <x v="1"/>
    <x v="14"/>
    <x v="4484"/>
  </r>
  <r>
    <x v="3"/>
    <x v="4"/>
    <x v="0"/>
    <x v="0"/>
    <x v="4485"/>
  </r>
  <r>
    <x v="3"/>
    <x v="4"/>
    <x v="0"/>
    <x v="1"/>
    <x v="4486"/>
  </r>
  <r>
    <x v="3"/>
    <x v="4"/>
    <x v="0"/>
    <x v="2"/>
    <x v="4487"/>
  </r>
  <r>
    <x v="3"/>
    <x v="4"/>
    <x v="0"/>
    <x v="3"/>
    <x v="4488"/>
  </r>
  <r>
    <x v="3"/>
    <x v="4"/>
    <x v="0"/>
    <x v="4"/>
    <x v="4489"/>
  </r>
  <r>
    <x v="3"/>
    <x v="4"/>
    <x v="0"/>
    <x v="5"/>
    <x v="4490"/>
  </r>
  <r>
    <x v="3"/>
    <x v="4"/>
    <x v="0"/>
    <x v="6"/>
    <x v="4491"/>
  </r>
  <r>
    <x v="3"/>
    <x v="4"/>
    <x v="0"/>
    <x v="7"/>
    <x v="3"/>
  </r>
  <r>
    <x v="3"/>
    <x v="4"/>
    <x v="0"/>
    <x v="8"/>
    <x v="4492"/>
  </r>
  <r>
    <x v="3"/>
    <x v="4"/>
    <x v="0"/>
    <x v="9"/>
    <x v="4493"/>
  </r>
  <r>
    <x v="3"/>
    <x v="4"/>
    <x v="0"/>
    <x v="10"/>
    <x v="4494"/>
  </r>
  <r>
    <x v="3"/>
    <x v="4"/>
    <x v="0"/>
    <x v="11"/>
    <x v="4495"/>
  </r>
  <r>
    <x v="3"/>
    <x v="4"/>
    <x v="0"/>
    <x v="12"/>
    <x v="4496"/>
  </r>
  <r>
    <x v="3"/>
    <x v="4"/>
    <x v="0"/>
    <x v="13"/>
    <x v="3"/>
  </r>
  <r>
    <x v="3"/>
    <x v="4"/>
    <x v="0"/>
    <x v="14"/>
    <x v="4497"/>
  </r>
  <r>
    <x v="3"/>
    <x v="4"/>
    <x v="1"/>
    <x v="0"/>
    <x v="4498"/>
  </r>
  <r>
    <x v="3"/>
    <x v="4"/>
    <x v="1"/>
    <x v="1"/>
    <x v="4499"/>
  </r>
  <r>
    <x v="3"/>
    <x v="4"/>
    <x v="1"/>
    <x v="2"/>
    <x v="4500"/>
  </r>
  <r>
    <x v="3"/>
    <x v="4"/>
    <x v="1"/>
    <x v="3"/>
    <x v="4488"/>
  </r>
  <r>
    <x v="3"/>
    <x v="4"/>
    <x v="1"/>
    <x v="4"/>
    <x v="4501"/>
  </r>
  <r>
    <x v="3"/>
    <x v="4"/>
    <x v="1"/>
    <x v="5"/>
    <x v="4502"/>
  </r>
  <r>
    <x v="3"/>
    <x v="4"/>
    <x v="1"/>
    <x v="6"/>
    <x v="4503"/>
  </r>
  <r>
    <x v="3"/>
    <x v="4"/>
    <x v="1"/>
    <x v="7"/>
    <x v="3"/>
  </r>
  <r>
    <x v="3"/>
    <x v="4"/>
    <x v="1"/>
    <x v="8"/>
    <x v="4504"/>
  </r>
  <r>
    <x v="3"/>
    <x v="4"/>
    <x v="1"/>
    <x v="9"/>
    <x v="4505"/>
  </r>
  <r>
    <x v="3"/>
    <x v="4"/>
    <x v="1"/>
    <x v="10"/>
    <x v="4506"/>
  </r>
  <r>
    <x v="3"/>
    <x v="4"/>
    <x v="1"/>
    <x v="11"/>
    <x v="4507"/>
  </r>
  <r>
    <x v="3"/>
    <x v="4"/>
    <x v="1"/>
    <x v="12"/>
    <x v="4508"/>
  </r>
  <r>
    <x v="3"/>
    <x v="4"/>
    <x v="1"/>
    <x v="13"/>
    <x v="4509"/>
  </r>
  <r>
    <x v="3"/>
    <x v="4"/>
    <x v="1"/>
    <x v="14"/>
    <x v="4510"/>
  </r>
  <r>
    <x v="3"/>
    <x v="5"/>
    <x v="0"/>
    <x v="0"/>
    <x v="4511"/>
  </r>
  <r>
    <x v="3"/>
    <x v="5"/>
    <x v="0"/>
    <x v="1"/>
    <x v="4512"/>
  </r>
  <r>
    <x v="3"/>
    <x v="5"/>
    <x v="0"/>
    <x v="2"/>
    <x v="43"/>
  </r>
  <r>
    <x v="3"/>
    <x v="5"/>
    <x v="0"/>
    <x v="3"/>
    <x v="3"/>
  </r>
  <r>
    <x v="3"/>
    <x v="5"/>
    <x v="0"/>
    <x v="4"/>
    <x v="4513"/>
  </r>
  <r>
    <x v="3"/>
    <x v="5"/>
    <x v="0"/>
    <x v="5"/>
    <x v="4514"/>
  </r>
  <r>
    <x v="3"/>
    <x v="5"/>
    <x v="0"/>
    <x v="6"/>
    <x v="4515"/>
  </r>
  <r>
    <x v="3"/>
    <x v="5"/>
    <x v="0"/>
    <x v="7"/>
    <x v="4081"/>
  </r>
  <r>
    <x v="3"/>
    <x v="5"/>
    <x v="0"/>
    <x v="8"/>
    <x v="4516"/>
  </r>
  <r>
    <x v="3"/>
    <x v="5"/>
    <x v="0"/>
    <x v="9"/>
    <x v="4517"/>
  </r>
  <r>
    <x v="3"/>
    <x v="5"/>
    <x v="0"/>
    <x v="10"/>
    <x v="4518"/>
  </r>
  <r>
    <x v="3"/>
    <x v="5"/>
    <x v="0"/>
    <x v="11"/>
    <x v="4519"/>
  </r>
  <r>
    <x v="3"/>
    <x v="5"/>
    <x v="0"/>
    <x v="12"/>
    <x v="4520"/>
  </r>
  <r>
    <x v="3"/>
    <x v="5"/>
    <x v="0"/>
    <x v="13"/>
    <x v="4521"/>
  </r>
  <r>
    <x v="3"/>
    <x v="5"/>
    <x v="0"/>
    <x v="14"/>
    <x v="4522"/>
  </r>
  <r>
    <x v="3"/>
    <x v="5"/>
    <x v="1"/>
    <x v="0"/>
    <x v="4511"/>
  </r>
  <r>
    <x v="3"/>
    <x v="5"/>
    <x v="1"/>
    <x v="1"/>
    <x v="4523"/>
  </r>
  <r>
    <x v="3"/>
    <x v="5"/>
    <x v="1"/>
    <x v="2"/>
    <x v="43"/>
  </r>
  <r>
    <x v="3"/>
    <x v="5"/>
    <x v="1"/>
    <x v="3"/>
    <x v="3"/>
  </r>
  <r>
    <x v="3"/>
    <x v="5"/>
    <x v="1"/>
    <x v="4"/>
    <x v="4513"/>
  </r>
  <r>
    <x v="3"/>
    <x v="5"/>
    <x v="1"/>
    <x v="5"/>
    <x v="4514"/>
  </r>
  <r>
    <x v="3"/>
    <x v="5"/>
    <x v="1"/>
    <x v="6"/>
    <x v="4524"/>
  </r>
  <r>
    <x v="3"/>
    <x v="5"/>
    <x v="1"/>
    <x v="7"/>
    <x v="4081"/>
  </r>
  <r>
    <x v="3"/>
    <x v="5"/>
    <x v="1"/>
    <x v="8"/>
    <x v="4525"/>
  </r>
  <r>
    <x v="3"/>
    <x v="5"/>
    <x v="1"/>
    <x v="9"/>
    <x v="4526"/>
  </r>
  <r>
    <x v="3"/>
    <x v="5"/>
    <x v="1"/>
    <x v="10"/>
    <x v="4527"/>
  </r>
  <r>
    <x v="3"/>
    <x v="5"/>
    <x v="1"/>
    <x v="11"/>
    <x v="4528"/>
  </r>
  <r>
    <x v="3"/>
    <x v="5"/>
    <x v="1"/>
    <x v="12"/>
    <x v="4520"/>
  </r>
  <r>
    <x v="3"/>
    <x v="5"/>
    <x v="1"/>
    <x v="13"/>
    <x v="4521"/>
  </r>
  <r>
    <x v="3"/>
    <x v="5"/>
    <x v="1"/>
    <x v="14"/>
    <x v="4522"/>
  </r>
  <r>
    <x v="3"/>
    <x v="6"/>
    <x v="0"/>
    <x v="0"/>
    <x v="4529"/>
  </r>
  <r>
    <x v="3"/>
    <x v="6"/>
    <x v="0"/>
    <x v="1"/>
    <x v="4530"/>
  </r>
  <r>
    <x v="3"/>
    <x v="6"/>
    <x v="0"/>
    <x v="2"/>
    <x v="4531"/>
  </r>
  <r>
    <x v="3"/>
    <x v="6"/>
    <x v="0"/>
    <x v="3"/>
    <x v="3"/>
  </r>
  <r>
    <x v="3"/>
    <x v="6"/>
    <x v="0"/>
    <x v="4"/>
    <x v="4532"/>
  </r>
  <r>
    <x v="3"/>
    <x v="6"/>
    <x v="0"/>
    <x v="5"/>
    <x v="4533"/>
  </r>
  <r>
    <x v="3"/>
    <x v="6"/>
    <x v="0"/>
    <x v="6"/>
    <x v="4534"/>
  </r>
  <r>
    <x v="3"/>
    <x v="6"/>
    <x v="0"/>
    <x v="7"/>
    <x v="4535"/>
  </r>
  <r>
    <x v="3"/>
    <x v="6"/>
    <x v="0"/>
    <x v="8"/>
    <x v="4536"/>
  </r>
  <r>
    <x v="3"/>
    <x v="6"/>
    <x v="0"/>
    <x v="9"/>
    <x v="4537"/>
  </r>
  <r>
    <x v="3"/>
    <x v="6"/>
    <x v="0"/>
    <x v="10"/>
    <x v="4538"/>
  </r>
  <r>
    <x v="3"/>
    <x v="6"/>
    <x v="0"/>
    <x v="11"/>
    <x v="4539"/>
  </r>
  <r>
    <x v="3"/>
    <x v="6"/>
    <x v="0"/>
    <x v="12"/>
    <x v="4540"/>
  </r>
  <r>
    <x v="3"/>
    <x v="6"/>
    <x v="0"/>
    <x v="13"/>
    <x v="3"/>
  </r>
  <r>
    <x v="3"/>
    <x v="6"/>
    <x v="0"/>
    <x v="14"/>
    <x v="4541"/>
  </r>
  <r>
    <x v="3"/>
    <x v="6"/>
    <x v="1"/>
    <x v="0"/>
    <x v="4542"/>
  </r>
  <r>
    <x v="3"/>
    <x v="6"/>
    <x v="1"/>
    <x v="1"/>
    <x v="4543"/>
  </r>
  <r>
    <x v="3"/>
    <x v="6"/>
    <x v="1"/>
    <x v="2"/>
    <x v="4544"/>
  </r>
  <r>
    <x v="3"/>
    <x v="6"/>
    <x v="1"/>
    <x v="3"/>
    <x v="3"/>
  </r>
  <r>
    <x v="3"/>
    <x v="6"/>
    <x v="1"/>
    <x v="4"/>
    <x v="4545"/>
  </r>
  <r>
    <x v="3"/>
    <x v="6"/>
    <x v="1"/>
    <x v="5"/>
    <x v="4533"/>
  </r>
  <r>
    <x v="3"/>
    <x v="6"/>
    <x v="1"/>
    <x v="6"/>
    <x v="4546"/>
  </r>
  <r>
    <x v="3"/>
    <x v="6"/>
    <x v="1"/>
    <x v="7"/>
    <x v="4535"/>
  </r>
  <r>
    <x v="3"/>
    <x v="6"/>
    <x v="1"/>
    <x v="8"/>
    <x v="4547"/>
  </r>
  <r>
    <x v="3"/>
    <x v="6"/>
    <x v="1"/>
    <x v="9"/>
    <x v="4548"/>
  </r>
  <r>
    <x v="3"/>
    <x v="6"/>
    <x v="1"/>
    <x v="10"/>
    <x v="4549"/>
  </r>
  <r>
    <x v="3"/>
    <x v="6"/>
    <x v="1"/>
    <x v="11"/>
    <x v="4550"/>
  </r>
  <r>
    <x v="3"/>
    <x v="6"/>
    <x v="1"/>
    <x v="12"/>
    <x v="4551"/>
  </r>
  <r>
    <x v="3"/>
    <x v="6"/>
    <x v="1"/>
    <x v="13"/>
    <x v="4552"/>
  </r>
  <r>
    <x v="3"/>
    <x v="6"/>
    <x v="1"/>
    <x v="14"/>
    <x v="4553"/>
  </r>
  <r>
    <x v="3"/>
    <x v="7"/>
    <x v="0"/>
    <x v="0"/>
    <x v="3"/>
  </r>
  <r>
    <x v="3"/>
    <x v="7"/>
    <x v="0"/>
    <x v="1"/>
    <x v="3"/>
  </r>
  <r>
    <x v="3"/>
    <x v="7"/>
    <x v="0"/>
    <x v="2"/>
    <x v="3"/>
  </r>
  <r>
    <x v="3"/>
    <x v="7"/>
    <x v="0"/>
    <x v="3"/>
    <x v="3"/>
  </r>
  <r>
    <x v="3"/>
    <x v="7"/>
    <x v="0"/>
    <x v="4"/>
    <x v="4554"/>
  </r>
  <r>
    <x v="3"/>
    <x v="7"/>
    <x v="0"/>
    <x v="5"/>
    <x v="3"/>
  </r>
  <r>
    <x v="3"/>
    <x v="7"/>
    <x v="0"/>
    <x v="6"/>
    <x v="3297"/>
  </r>
  <r>
    <x v="3"/>
    <x v="7"/>
    <x v="0"/>
    <x v="7"/>
    <x v="3"/>
  </r>
  <r>
    <x v="3"/>
    <x v="7"/>
    <x v="0"/>
    <x v="8"/>
    <x v="3"/>
  </r>
  <r>
    <x v="3"/>
    <x v="7"/>
    <x v="0"/>
    <x v="9"/>
    <x v="4555"/>
  </r>
  <r>
    <x v="3"/>
    <x v="7"/>
    <x v="0"/>
    <x v="10"/>
    <x v="171"/>
  </r>
  <r>
    <x v="3"/>
    <x v="7"/>
    <x v="0"/>
    <x v="11"/>
    <x v="4556"/>
  </r>
  <r>
    <x v="3"/>
    <x v="7"/>
    <x v="0"/>
    <x v="12"/>
    <x v="3"/>
  </r>
  <r>
    <x v="3"/>
    <x v="7"/>
    <x v="0"/>
    <x v="13"/>
    <x v="3"/>
  </r>
  <r>
    <x v="3"/>
    <x v="7"/>
    <x v="0"/>
    <x v="14"/>
    <x v="4557"/>
  </r>
  <r>
    <x v="3"/>
    <x v="7"/>
    <x v="1"/>
    <x v="0"/>
    <x v="3"/>
  </r>
  <r>
    <x v="3"/>
    <x v="7"/>
    <x v="1"/>
    <x v="1"/>
    <x v="3"/>
  </r>
  <r>
    <x v="3"/>
    <x v="7"/>
    <x v="1"/>
    <x v="2"/>
    <x v="3"/>
  </r>
  <r>
    <x v="3"/>
    <x v="7"/>
    <x v="1"/>
    <x v="3"/>
    <x v="3"/>
  </r>
  <r>
    <x v="3"/>
    <x v="7"/>
    <x v="1"/>
    <x v="4"/>
    <x v="4554"/>
  </r>
  <r>
    <x v="3"/>
    <x v="7"/>
    <x v="1"/>
    <x v="5"/>
    <x v="3"/>
  </r>
  <r>
    <x v="3"/>
    <x v="7"/>
    <x v="1"/>
    <x v="6"/>
    <x v="3297"/>
  </r>
  <r>
    <x v="3"/>
    <x v="7"/>
    <x v="1"/>
    <x v="7"/>
    <x v="3"/>
  </r>
  <r>
    <x v="3"/>
    <x v="7"/>
    <x v="1"/>
    <x v="8"/>
    <x v="3"/>
  </r>
  <r>
    <x v="3"/>
    <x v="7"/>
    <x v="1"/>
    <x v="9"/>
    <x v="4555"/>
  </r>
  <r>
    <x v="3"/>
    <x v="7"/>
    <x v="1"/>
    <x v="10"/>
    <x v="171"/>
  </r>
  <r>
    <x v="3"/>
    <x v="7"/>
    <x v="1"/>
    <x v="11"/>
    <x v="4556"/>
  </r>
  <r>
    <x v="3"/>
    <x v="7"/>
    <x v="1"/>
    <x v="12"/>
    <x v="3"/>
  </r>
  <r>
    <x v="3"/>
    <x v="7"/>
    <x v="1"/>
    <x v="13"/>
    <x v="3"/>
  </r>
  <r>
    <x v="3"/>
    <x v="7"/>
    <x v="1"/>
    <x v="14"/>
    <x v="4557"/>
  </r>
  <r>
    <x v="3"/>
    <x v="8"/>
    <x v="0"/>
    <x v="0"/>
    <x v="4558"/>
  </r>
  <r>
    <x v="3"/>
    <x v="8"/>
    <x v="0"/>
    <x v="1"/>
    <x v="4559"/>
  </r>
  <r>
    <x v="3"/>
    <x v="8"/>
    <x v="0"/>
    <x v="2"/>
    <x v="3"/>
  </r>
  <r>
    <x v="3"/>
    <x v="8"/>
    <x v="0"/>
    <x v="3"/>
    <x v="3"/>
  </r>
  <r>
    <x v="3"/>
    <x v="8"/>
    <x v="0"/>
    <x v="4"/>
    <x v="4560"/>
  </r>
  <r>
    <x v="3"/>
    <x v="8"/>
    <x v="0"/>
    <x v="5"/>
    <x v="4561"/>
  </r>
  <r>
    <x v="3"/>
    <x v="8"/>
    <x v="0"/>
    <x v="6"/>
    <x v="4562"/>
  </r>
  <r>
    <x v="3"/>
    <x v="8"/>
    <x v="0"/>
    <x v="7"/>
    <x v="4563"/>
  </r>
  <r>
    <x v="3"/>
    <x v="8"/>
    <x v="0"/>
    <x v="8"/>
    <x v="4564"/>
  </r>
  <r>
    <x v="3"/>
    <x v="8"/>
    <x v="0"/>
    <x v="9"/>
    <x v="4565"/>
  </r>
  <r>
    <x v="3"/>
    <x v="8"/>
    <x v="0"/>
    <x v="10"/>
    <x v="4566"/>
  </r>
  <r>
    <x v="3"/>
    <x v="8"/>
    <x v="0"/>
    <x v="11"/>
    <x v="4567"/>
  </r>
  <r>
    <x v="3"/>
    <x v="8"/>
    <x v="0"/>
    <x v="12"/>
    <x v="4568"/>
  </r>
  <r>
    <x v="3"/>
    <x v="8"/>
    <x v="0"/>
    <x v="13"/>
    <x v="4569"/>
  </r>
  <r>
    <x v="3"/>
    <x v="8"/>
    <x v="0"/>
    <x v="14"/>
    <x v="4570"/>
  </r>
  <r>
    <x v="3"/>
    <x v="8"/>
    <x v="1"/>
    <x v="0"/>
    <x v="4571"/>
  </r>
  <r>
    <x v="3"/>
    <x v="8"/>
    <x v="1"/>
    <x v="1"/>
    <x v="4572"/>
  </r>
  <r>
    <x v="3"/>
    <x v="8"/>
    <x v="1"/>
    <x v="2"/>
    <x v="4573"/>
  </r>
  <r>
    <x v="3"/>
    <x v="8"/>
    <x v="1"/>
    <x v="3"/>
    <x v="4574"/>
  </r>
  <r>
    <x v="3"/>
    <x v="8"/>
    <x v="1"/>
    <x v="4"/>
    <x v="4575"/>
  </r>
  <r>
    <x v="3"/>
    <x v="8"/>
    <x v="1"/>
    <x v="5"/>
    <x v="43"/>
  </r>
  <r>
    <x v="3"/>
    <x v="8"/>
    <x v="1"/>
    <x v="6"/>
    <x v="4576"/>
  </r>
  <r>
    <x v="3"/>
    <x v="8"/>
    <x v="1"/>
    <x v="7"/>
    <x v="4563"/>
  </r>
  <r>
    <x v="3"/>
    <x v="8"/>
    <x v="1"/>
    <x v="8"/>
    <x v="4577"/>
  </r>
  <r>
    <x v="3"/>
    <x v="8"/>
    <x v="1"/>
    <x v="9"/>
    <x v="4578"/>
  </r>
  <r>
    <x v="3"/>
    <x v="8"/>
    <x v="1"/>
    <x v="10"/>
    <x v="4579"/>
  </r>
  <r>
    <x v="3"/>
    <x v="8"/>
    <x v="1"/>
    <x v="11"/>
    <x v="4580"/>
  </r>
  <r>
    <x v="3"/>
    <x v="8"/>
    <x v="1"/>
    <x v="12"/>
    <x v="4581"/>
  </r>
  <r>
    <x v="3"/>
    <x v="8"/>
    <x v="1"/>
    <x v="13"/>
    <x v="4582"/>
  </r>
  <r>
    <x v="3"/>
    <x v="8"/>
    <x v="1"/>
    <x v="14"/>
    <x v="4583"/>
  </r>
  <r>
    <x v="3"/>
    <x v="9"/>
    <x v="0"/>
    <x v="0"/>
    <x v="3"/>
  </r>
  <r>
    <x v="3"/>
    <x v="9"/>
    <x v="0"/>
    <x v="1"/>
    <x v="3344"/>
  </r>
  <r>
    <x v="3"/>
    <x v="9"/>
    <x v="0"/>
    <x v="2"/>
    <x v="4584"/>
  </r>
  <r>
    <x v="3"/>
    <x v="9"/>
    <x v="0"/>
    <x v="3"/>
    <x v="3"/>
  </r>
  <r>
    <x v="3"/>
    <x v="9"/>
    <x v="0"/>
    <x v="4"/>
    <x v="4585"/>
  </r>
  <r>
    <x v="3"/>
    <x v="9"/>
    <x v="0"/>
    <x v="5"/>
    <x v="4586"/>
  </r>
  <r>
    <x v="3"/>
    <x v="9"/>
    <x v="0"/>
    <x v="6"/>
    <x v="4587"/>
  </r>
  <r>
    <x v="3"/>
    <x v="9"/>
    <x v="0"/>
    <x v="7"/>
    <x v="4588"/>
  </r>
  <r>
    <x v="3"/>
    <x v="9"/>
    <x v="0"/>
    <x v="8"/>
    <x v="4589"/>
  </r>
  <r>
    <x v="3"/>
    <x v="9"/>
    <x v="0"/>
    <x v="9"/>
    <x v="4590"/>
  </r>
  <r>
    <x v="3"/>
    <x v="9"/>
    <x v="0"/>
    <x v="10"/>
    <x v="4591"/>
  </r>
  <r>
    <x v="3"/>
    <x v="9"/>
    <x v="0"/>
    <x v="11"/>
    <x v="4592"/>
  </r>
  <r>
    <x v="3"/>
    <x v="9"/>
    <x v="0"/>
    <x v="12"/>
    <x v="3"/>
  </r>
  <r>
    <x v="3"/>
    <x v="9"/>
    <x v="0"/>
    <x v="13"/>
    <x v="4593"/>
  </r>
  <r>
    <x v="3"/>
    <x v="9"/>
    <x v="0"/>
    <x v="14"/>
    <x v="4594"/>
  </r>
  <r>
    <x v="3"/>
    <x v="9"/>
    <x v="1"/>
    <x v="0"/>
    <x v="4595"/>
  </r>
  <r>
    <x v="3"/>
    <x v="9"/>
    <x v="1"/>
    <x v="1"/>
    <x v="4596"/>
  </r>
  <r>
    <x v="3"/>
    <x v="9"/>
    <x v="1"/>
    <x v="2"/>
    <x v="4597"/>
  </r>
  <r>
    <x v="3"/>
    <x v="9"/>
    <x v="1"/>
    <x v="3"/>
    <x v="3"/>
  </r>
  <r>
    <x v="3"/>
    <x v="9"/>
    <x v="1"/>
    <x v="4"/>
    <x v="4598"/>
  </r>
  <r>
    <x v="3"/>
    <x v="9"/>
    <x v="1"/>
    <x v="5"/>
    <x v="4599"/>
  </r>
  <r>
    <x v="3"/>
    <x v="9"/>
    <x v="1"/>
    <x v="6"/>
    <x v="3178"/>
  </r>
  <r>
    <x v="3"/>
    <x v="9"/>
    <x v="1"/>
    <x v="7"/>
    <x v="4588"/>
  </r>
  <r>
    <x v="3"/>
    <x v="9"/>
    <x v="1"/>
    <x v="8"/>
    <x v="4600"/>
  </r>
  <r>
    <x v="3"/>
    <x v="9"/>
    <x v="1"/>
    <x v="9"/>
    <x v="4601"/>
  </r>
  <r>
    <x v="3"/>
    <x v="9"/>
    <x v="1"/>
    <x v="10"/>
    <x v="4602"/>
  </r>
  <r>
    <x v="3"/>
    <x v="9"/>
    <x v="1"/>
    <x v="11"/>
    <x v="4603"/>
  </r>
  <r>
    <x v="3"/>
    <x v="9"/>
    <x v="1"/>
    <x v="12"/>
    <x v="4604"/>
  </r>
  <r>
    <x v="3"/>
    <x v="9"/>
    <x v="1"/>
    <x v="13"/>
    <x v="3744"/>
  </r>
  <r>
    <x v="3"/>
    <x v="9"/>
    <x v="1"/>
    <x v="14"/>
    <x v="4605"/>
  </r>
  <r>
    <x v="3"/>
    <x v="10"/>
    <x v="0"/>
    <x v="0"/>
    <x v="3011"/>
  </r>
  <r>
    <x v="3"/>
    <x v="10"/>
    <x v="0"/>
    <x v="1"/>
    <x v="4606"/>
  </r>
  <r>
    <x v="3"/>
    <x v="10"/>
    <x v="0"/>
    <x v="2"/>
    <x v="4607"/>
  </r>
  <r>
    <x v="3"/>
    <x v="10"/>
    <x v="0"/>
    <x v="3"/>
    <x v="3"/>
  </r>
  <r>
    <x v="3"/>
    <x v="10"/>
    <x v="0"/>
    <x v="4"/>
    <x v="4608"/>
  </r>
  <r>
    <x v="3"/>
    <x v="10"/>
    <x v="0"/>
    <x v="5"/>
    <x v="4609"/>
  </r>
  <r>
    <x v="3"/>
    <x v="10"/>
    <x v="0"/>
    <x v="6"/>
    <x v="4610"/>
  </r>
  <r>
    <x v="3"/>
    <x v="10"/>
    <x v="0"/>
    <x v="7"/>
    <x v="4611"/>
  </r>
  <r>
    <x v="3"/>
    <x v="10"/>
    <x v="0"/>
    <x v="8"/>
    <x v="4612"/>
  </r>
  <r>
    <x v="3"/>
    <x v="10"/>
    <x v="0"/>
    <x v="9"/>
    <x v="4613"/>
  </r>
  <r>
    <x v="3"/>
    <x v="10"/>
    <x v="0"/>
    <x v="10"/>
    <x v="4614"/>
  </r>
  <r>
    <x v="3"/>
    <x v="10"/>
    <x v="0"/>
    <x v="11"/>
    <x v="4615"/>
  </r>
  <r>
    <x v="3"/>
    <x v="10"/>
    <x v="0"/>
    <x v="12"/>
    <x v="4616"/>
  </r>
  <r>
    <x v="3"/>
    <x v="10"/>
    <x v="0"/>
    <x v="13"/>
    <x v="4617"/>
  </r>
  <r>
    <x v="3"/>
    <x v="10"/>
    <x v="0"/>
    <x v="14"/>
    <x v="976"/>
  </r>
  <r>
    <x v="3"/>
    <x v="10"/>
    <x v="1"/>
    <x v="0"/>
    <x v="4618"/>
  </r>
  <r>
    <x v="3"/>
    <x v="10"/>
    <x v="1"/>
    <x v="1"/>
    <x v="4619"/>
  </r>
  <r>
    <x v="3"/>
    <x v="10"/>
    <x v="1"/>
    <x v="2"/>
    <x v="4620"/>
  </r>
  <r>
    <x v="3"/>
    <x v="10"/>
    <x v="1"/>
    <x v="3"/>
    <x v="43"/>
  </r>
  <r>
    <x v="3"/>
    <x v="10"/>
    <x v="1"/>
    <x v="4"/>
    <x v="4621"/>
  </r>
  <r>
    <x v="3"/>
    <x v="10"/>
    <x v="1"/>
    <x v="5"/>
    <x v="4622"/>
  </r>
  <r>
    <x v="3"/>
    <x v="10"/>
    <x v="1"/>
    <x v="6"/>
    <x v="3352"/>
  </r>
  <r>
    <x v="3"/>
    <x v="10"/>
    <x v="1"/>
    <x v="7"/>
    <x v="4611"/>
  </r>
  <r>
    <x v="3"/>
    <x v="10"/>
    <x v="1"/>
    <x v="8"/>
    <x v="4623"/>
  </r>
  <r>
    <x v="3"/>
    <x v="10"/>
    <x v="1"/>
    <x v="9"/>
    <x v="4624"/>
  </r>
  <r>
    <x v="3"/>
    <x v="10"/>
    <x v="1"/>
    <x v="10"/>
    <x v="4625"/>
  </r>
  <r>
    <x v="3"/>
    <x v="10"/>
    <x v="1"/>
    <x v="11"/>
    <x v="4626"/>
  </r>
  <r>
    <x v="3"/>
    <x v="10"/>
    <x v="1"/>
    <x v="12"/>
    <x v="4627"/>
  </r>
  <r>
    <x v="3"/>
    <x v="10"/>
    <x v="1"/>
    <x v="13"/>
    <x v="4617"/>
  </r>
  <r>
    <x v="3"/>
    <x v="10"/>
    <x v="1"/>
    <x v="14"/>
    <x v="4628"/>
  </r>
  <r>
    <x v="3"/>
    <x v="11"/>
    <x v="0"/>
    <x v="0"/>
    <x v="3"/>
  </r>
  <r>
    <x v="3"/>
    <x v="11"/>
    <x v="0"/>
    <x v="1"/>
    <x v="3"/>
  </r>
  <r>
    <x v="3"/>
    <x v="11"/>
    <x v="0"/>
    <x v="2"/>
    <x v="4629"/>
  </r>
  <r>
    <x v="3"/>
    <x v="11"/>
    <x v="0"/>
    <x v="3"/>
    <x v="4630"/>
  </r>
  <r>
    <x v="3"/>
    <x v="11"/>
    <x v="0"/>
    <x v="4"/>
    <x v="4631"/>
  </r>
  <r>
    <x v="3"/>
    <x v="11"/>
    <x v="0"/>
    <x v="5"/>
    <x v="3"/>
  </r>
  <r>
    <x v="3"/>
    <x v="11"/>
    <x v="0"/>
    <x v="6"/>
    <x v="4632"/>
  </r>
  <r>
    <x v="3"/>
    <x v="11"/>
    <x v="0"/>
    <x v="7"/>
    <x v="4633"/>
  </r>
  <r>
    <x v="3"/>
    <x v="11"/>
    <x v="0"/>
    <x v="8"/>
    <x v="4634"/>
  </r>
  <r>
    <x v="3"/>
    <x v="11"/>
    <x v="0"/>
    <x v="9"/>
    <x v="4635"/>
  </r>
  <r>
    <x v="3"/>
    <x v="11"/>
    <x v="0"/>
    <x v="10"/>
    <x v="4636"/>
  </r>
  <r>
    <x v="3"/>
    <x v="11"/>
    <x v="0"/>
    <x v="11"/>
    <x v="4637"/>
  </r>
  <r>
    <x v="3"/>
    <x v="11"/>
    <x v="0"/>
    <x v="12"/>
    <x v="4638"/>
  </r>
  <r>
    <x v="3"/>
    <x v="11"/>
    <x v="0"/>
    <x v="13"/>
    <x v="1005"/>
  </r>
  <r>
    <x v="3"/>
    <x v="11"/>
    <x v="0"/>
    <x v="14"/>
    <x v="4639"/>
  </r>
  <r>
    <x v="3"/>
    <x v="11"/>
    <x v="1"/>
    <x v="0"/>
    <x v="3"/>
  </r>
  <r>
    <x v="3"/>
    <x v="11"/>
    <x v="1"/>
    <x v="1"/>
    <x v="3"/>
  </r>
  <r>
    <x v="3"/>
    <x v="11"/>
    <x v="1"/>
    <x v="2"/>
    <x v="4640"/>
  </r>
  <r>
    <x v="3"/>
    <x v="11"/>
    <x v="1"/>
    <x v="3"/>
    <x v="3429"/>
  </r>
  <r>
    <x v="3"/>
    <x v="11"/>
    <x v="1"/>
    <x v="4"/>
    <x v="4641"/>
  </r>
  <r>
    <x v="3"/>
    <x v="11"/>
    <x v="1"/>
    <x v="5"/>
    <x v="3"/>
  </r>
  <r>
    <x v="3"/>
    <x v="11"/>
    <x v="1"/>
    <x v="6"/>
    <x v="4642"/>
  </r>
  <r>
    <x v="3"/>
    <x v="11"/>
    <x v="1"/>
    <x v="7"/>
    <x v="4633"/>
  </r>
  <r>
    <x v="3"/>
    <x v="11"/>
    <x v="1"/>
    <x v="8"/>
    <x v="4643"/>
  </r>
  <r>
    <x v="3"/>
    <x v="11"/>
    <x v="1"/>
    <x v="9"/>
    <x v="4644"/>
  </r>
  <r>
    <x v="3"/>
    <x v="11"/>
    <x v="1"/>
    <x v="10"/>
    <x v="4645"/>
  </r>
  <r>
    <x v="3"/>
    <x v="11"/>
    <x v="1"/>
    <x v="11"/>
    <x v="4646"/>
  </r>
  <r>
    <x v="3"/>
    <x v="11"/>
    <x v="1"/>
    <x v="12"/>
    <x v="4647"/>
  </r>
  <r>
    <x v="3"/>
    <x v="11"/>
    <x v="1"/>
    <x v="13"/>
    <x v="1005"/>
  </r>
  <r>
    <x v="3"/>
    <x v="11"/>
    <x v="1"/>
    <x v="14"/>
    <x v="4648"/>
  </r>
  <r>
    <x v="3"/>
    <x v="12"/>
    <x v="0"/>
    <x v="0"/>
    <x v="4649"/>
  </r>
  <r>
    <x v="3"/>
    <x v="12"/>
    <x v="0"/>
    <x v="1"/>
    <x v="4650"/>
  </r>
  <r>
    <x v="3"/>
    <x v="12"/>
    <x v="0"/>
    <x v="2"/>
    <x v="4651"/>
  </r>
  <r>
    <x v="3"/>
    <x v="12"/>
    <x v="0"/>
    <x v="3"/>
    <x v="3"/>
  </r>
  <r>
    <x v="3"/>
    <x v="12"/>
    <x v="0"/>
    <x v="4"/>
    <x v="4652"/>
  </r>
  <r>
    <x v="3"/>
    <x v="12"/>
    <x v="0"/>
    <x v="5"/>
    <x v="4653"/>
  </r>
  <r>
    <x v="3"/>
    <x v="12"/>
    <x v="0"/>
    <x v="6"/>
    <x v="4654"/>
  </r>
  <r>
    <x v="3"/>
    <x v="12"/>
    <x v="0"/>
    <x v="7"/>
    <x v="4655"/>
  </r>
  <r>
    <x v="3"/>
    <x v="12"/>
    <x v="0"/>
    <x v="8"/>
    <x v="4656"/>
  </r>
  <r>
    <x v="3"/>
    <x v="12"/>
    <x v="0"/>
    <x v="9"/>
    <x v="4657"/>
  </r>
  <r>
    <x v="3"/>
    <x v="12"/>
    <x v="0"/>
    <x v="10"/>
    <x v="4658"/>
  </r>
  <r>
    <x v="3"/>
    <x v="12"/>
    <x v="0"/>
    <x v="11"/>
    <x v="4659"/>
  </r>
  <r>
    <x v="3"/>
    <x v="12"/>
    <x v="0"/>
    <x v="12"/>
    <x v="4660"/>
  </r>
  <r>
    <x v="3"/>
    <x v="12"/>
    <x v="0"/>
    <x v="13"/>
    <x v="2751"/>
  </r>
  <r>
    <x v="3"/>
    <x v="12"/>
    <x v="0"/>
    <x v="14"/>
    <x v="4661"/>
  </r>
  <r>
    <x v="3"/>
    <x v="12"/>
    <x v="1"/>
    <x v="0"/>
    <x v="4649"/>
  </r>
  <r>
    <x v="3"/>
    <x v="12"/>
    <x v="1"/>
    <x v="1"/>
    <x v="4650"/>
  </r>
  <r>
    <x v="3"/>
    <x v="12"/>
    <x v="1"/>
    <x v="2"/>
    <x v="4325"/>
  </r>
  <r>
    <x v="3"/>
    <x v="12"/>
    <x v="1"/>
    <x v="3"/>
    <x v="3"/>
  </r>
  <r>
    <x v="3"/>
    <x v="12"/>
    <x v="1"/>
    <x v="4"/>
    <x v="4662"/>
  </r>
  <r>
    <x v="3"/>
    <x v="12"/>
    <x v="1"/>
    <x v="5"/>
    <x v="4653"/>
  </r>
  <r>
    <x v="3"/>
    <x v="12"/>
    <x v="1"/>
    <x v="6"/>
    <x v="4663"/>
  </r>
  <r>
    <x v="3"/>
    <x v="12"/>
    <x v="1"/>
    <x v="7"/>
    <x v="4655"/>
  </r>
  <r>
    <x v="3"/>
    <x v="12"/>
    <x v="1"/>
    <x v="8"/>
    <x v="4656"/>
  </r>
  <r>
    <x v="3"/>
    <x v="12"/>
    <x v="1"/>
    <x v="9"/>
    <x v="4657"/>
  </r>
  <r>
    <x v="3"/>
    <x v="12"/>
    <x v="1"/>
    <x v="10"/>
    <x v="4664"/>
  </r>
  <r>
    <x v="3"/>
    <x v="12"/>
    <x v="1"/>
    <x v="11"/>
    <x v="4665"/>
  </r>
  <r>
    <x v="3"/>
    <x v="12"/>
    <x v="1"/>
    <x v="12"/>
    <x v="4660"/>
  </r>
  <r>
    <x v="3"/>
    <x v="12"/>
    <x v="1"/>
    <x v="13"/>
    <x v="2751"/>
  </r>
  <r>
    <x v="3"/>
    <x v="12"/>
    <x v="1"/>
    <x v="14"/>
    <x v="4666"/>
  </r>
  <r>
    <x v="3"/>
    <x v="13"/>
    <x v="0"/>
    <x v="0"/>
    <x v="4667"/>
  </r>
  <r>
    <x v="3"/>
    <x v="13"/>
    <x v="0"/>
    <x v="1"/>
    <x v="4668"/>
  </r>
  <r>
    <x v="3"/>
    <x v="13"/>
    <x v="0"/>
    <x v="2"/>
    <x v="4669"/>
  </r>
  <r>
    <x v="3"/>
    <x v="13"/>
    <x v="0"/>
    <x v="3"/>
    <x v="3"/>
  </r>
  <r>
    <x v="3"/>
    <x v="13"/>
    <x v="0"/>
    <x v="4"/>
    <x v="4670"/>
  </r>
  <r>
    <x v="3"/>
    <x v="13"/>
    <x v="0"/>
    <x v="5"/>
    <x v="4671"/>
  </r>
  <r>
    <x v="3"/>
    <x v="13"/>
    <x v="0"/>
    <x v="6"/>
    <x v="4672"/>
  </r>
  <r>
    <x v="3"/>
    <x v="13"/>
    <x v="0"/>
    <x v="7"/>
    <x v="3"/>
  </r>
  <r>
    <x v="3"/>
    <x v="13"/>
    <x v="0"/>
    <x v="8"/>
    <x v="4673"/>
  </r>
  <r>
    <x v="3"/>
    <x v="13"/>
    <x v="0"/>
    <x v="9"/>
    <x v="4674"/>
  </r>
  <r>
    <x v="3"/>
    <x v="13"/>
    <x v="0"/>
    <x v="10"/>
    <x v="4675"/>
  </r>
  <r>
    <x v="3"/>
    <x v="13"/>
    <x v="0"/>
    <x v="11"/>
    <x v="4676"/>
  </r>
  <r>
    <x v="3"/>
    <x v="13"/>
    <x v="0"/>
    <x v="12"/>
    <x v="4677"/>
  </r>
  <r>
    <x v="3"/>
    <x v="13"/>
    <x v="0"/>
    <x v="13"/>
    <x v="3"/>
  </r>
  <r>
    <x v="3"/>
    <x v="13"/>
    <x v="0"/>
    <x v="14"/>
    <x v="4678"/>
  </r>
  <r>
    <x v="3"/>
    <x v="13"/>
    <x v="1"/>
    <x v="0"/>
    <x v="4667"/>
  </r>
  <r>
    <x v="3"/>
    <x v="13"/>
    <x v="1"/>
    <x v="1"/>
    <x v="4679"/>
  </r>
  <r>
    <x v="3"/>
    <x v="13"/>
    <x v="1"/>
    <x v="2"/>
    <x v="4680"/>
  </r>
  <r>
    <x v="3"/>
    <x v="13"/>
    <x v="1"/>
    <x v="3"/>
    <x v="3"/>
  </r>
  <r>
    <x v="3"/>
    <x v="13"/>
    <x v="1"/>
    <x v="4"/>
    <x v="4681"/>
  </r>
  <r>
    <x v="3"/>
    <x v="13"/>
    <x v="1"/>
    <x v="5"/>
    <x v="4682"/>
  </r>
  <r>
    <x v="3"/>
    <x v="13"/>
    <x v="1"/>
    <x v="6"/>
    <x v="4683"/>
  </r>
  <r>
    <x v="3"/>
    <x v="13"/>
    <x v="1"/>
    <x v="7"/>
    <x v="3"/>
  </r>
  <r>
    <x v="3"/>
    <x v="13"/>
    <x v="1"/>
    <x v="8"/>
    <x v="4684"/>
  </r>
  <r>
    <x v="3"/>
    <x v="13"/>
    <x v="1"/>
    <x v="9"/>
    <x v="4685"/>
  </r>
  <r>
    <x v="3"/>
    <x v="13"/>
    <x v="1"/>
    <x v="10"/>
    <x v="4686"/>
  </r>
  <r>
    <x v="3"/>
    <x v="13"/>
    <x v="1"/>
    <x v="11"/>
    <x v="4687"/>
  </r>
  <r>
    <x v="3"/>
    <x v="13"/>
    <x v="1"/>
    <x v="12"/>
    <x v="4677"/>
  </r>
  <r>
    <x v="3"/>
    <x v="13"/>
    <x v="1"/>
    <x v="13"/>
    <x v="3"/>
  </r>
  <r>
    <x v="3"/>
    <x v="13"/>
    <x v="1"/>
    <x v="14"/>
    <x v="4688"/>
  </r>
  <r>
    <x v="3"/>
    <x v="74"/>
    <x v="0"/>
    <x v="0"/>
    <x v="3"/>
  </r>
  <r>
    <x v="3"/>
    <x v="74"/>
    <x v="0"/>
    <x v="1"/>
    <x v="3"/>
  </r>
  <r>
    <x v="3"/>
    <x v="74"/>
    <x v="0"/>
    <x v="2"/>
    <x v="3"/>
  </r>
  <r>
    <x v="3"/>
    <x v="74"/>
    <x v="0"/>
    <x v="3"/>
    <x v="3"/>
  </r>
  <r>
    <x v="3"/>
    <x v="74"/>
    <x v="0"/>
    <x v="4"/>
    <x v="3"/>
  </r>
  <r>
    <x v="3"/>
    <x v="74"/>
    <x v="0"/>
    <x v="5"/>
    <x v="3"/>
  </r>
  <r>
    <x v="3"/>
    <x v="74"/>
    <x v="0"/>
    <x v="6"/>
    <x v="4689"/>
  </r>
  <r>
    <x v="3"/>
    <x v="74"/>
    <x v="0"/>
    <x v="7"/>
    <x v="4690"/>
  </r>
  <r>
    <x v="3"/>
    <x v="74"/>
    <x v="0"/>
    <x v="8"/>
    <x v="3"/>
  </r>
  <r>
    <x v="3"/>
    <x v="74"/>
    <x v="0"/>
    <x v="9"/>
    <x v="4691"/>
  </r>
  <r>
    <x v="3"/>
    <x v="74"/>
    <x v="0"/>
    <x v="10"/>
    <x v="3243"/>
  </r>
  <r>
    <x v="3"/>
    <x v="74"/>
    <x v="0"/>
    <x v="11"/>
    <x v="4692"/>
  </r>
  <r>
    <x v="3"/>
    <x v="74"/>
    <x v="0"/>
    <x v="12"/>
    <x v="3"/>
  </r>
  <r>
    <x v="3"/>
    <x v="74"/>
    <x v="0"/>
    <x v="13"/>
    <x v="3"/>
  </r>
  <r>
    <x v="3"/>
    <x v="74"/>
    <x v="0"/>
    <x v="14"/>
    <x v="1999"/>
  </r>
  <r>
    <x v="3"/>
    <x v="74"/>
    <x v="1"/>
    <x v="0"/>
    <x v="4693"/>
  </r>
  <r>
    <x v="3"/>
    <x v="74"/>
    <x v="1"/>
    <x v="1"/>
    <x v="3"/>
  </r>
  <r>
    <x v="3"/>
    <x v="74"/>
    <x v="1"/>
    <x v="2"/>
    <x v="3"/>
  </r>
  <r>
    <x v="3"/>
    <x v="74"/>
    <x v="1"/>
    <x v="3"/>
    <x v="3"/>
  </r>
  <r>
    <x v="3"/>
    <x v="74"/>
    <x v="1"/>
    <x v="4"/>
    <x v="4694"/>
  </r>
  <r>
    <x v="3"/>
    <x v="74"/>
    <x v="1"/>
    <x v="5"/>
    <x v="3"/>
  </r>
  <r>
    <x v="3"/>
    <x v="74"/>
    <x v="1"/>
    <x v="6"/>
    <x v="4695"/>
  </r>
  <r>
    <x v="3"/>
    <x v="74"/>
    <x v="1"/>
    <x v="7"/>
    <x v="4696"/>
  </r>
  <r>
    <x v="3"/>
    <x v="74"/>
    <x v="1"/>
    <x v="8"/>
    <x v="3"/>
  </r>
  <r>
    <x v="3"/>
    <x v="74"/>
    <x v="1"/>
    <x v="9"/>
    <x v="4691"/>
  </r>
  <r>
    <x v="3"/>
    <x v="74"/>
    <x v="1"/>
    <x v="10"/>
    <x v="4697"/>
  </r>
  <r>
    <x v="3"/>
    <x v="74"/>
    <x v="1"/>
    <x v="11"/>
    <x v="4698"/>
  </r>
  <r>
    <x v="3"/>
    <x v="74"/>
    <x v="1"/>
    <x v="12"/>
    <x v="4699"/>
  </r>
  <r>
    <x v="3"/>
    <x v="74"/>
    <x v="1"/>
    <x v="13"/>
    <x v="3"/>
  </r>
  <r>
    <x v="3"/>
    <x v="74"/>
    <x v="1"/>
    <x v="14"/>
    <x v="4700"/>
  </r>
  <r>
    <x v="3"/>
    <x v="14"/>
    <x v="0"/>
    <x v="0"/>
    <x v="2412"/>
  </r>
  <r>
    <x v="3"/>
    <x v="14"/>
    <x v="0"/>
    <x v="1"/>
    <x v="4701"/>
  </r>
  <r>
    <x v="3"/>
    <x v="14"/>
    <x v="0"/>
    <x v="2"/>
    <x v="43"/>
  </r>
  <r>
    <x v="3"/>
    <x v="14"/>
    <x v="0"/>
    <x v="3"/>
    <x v="4702"/>
  </r>
  <r>
    <x v="3"/>
    <x v="14"/>
    <x v="0"/>
    <x v="4"/>
    <x v="4703"/>
  </r>
  <r>
    <x v="3"/>
    <x v="14"/>
    <x v="0"/>
    <x v="5"/>
    <x v="3"/>
  </r>
  <r>
    <x v="3"/>
    <x v="14"/>
    <x v="0"/>
    <x v="6"/>
    <x v="4704"/>
  </r>
  <r>
    <x v="3"/>
    <x v="14"/>
    <x v="0"/>
    <x v="7"/>
    <x v="3"/>
  </r>
  <r>
    <x v="3"/>
    <x v="14"/>
    <x v="0"/>
    <x v="8"/>
    <x v="4705"/>
  </r>
  <r>
    <x v="3"/>
    <x v="14"/>
    <x v="0"/>
    <x v="9"/>
    <x v="4706"/>
  </r>
  <r>
    <x v="3"/>
    <x v="14"/>
    <x v="0"/>
    <x v="10"/>
    <x v="4707"/>
  </r>
  <r>
    <x v="3"/>
    <x v="14"/>
    <x v="0"/>
    <x v="11"/>
    <x v="4708"/>
  </r>
  <r>
    <x v="3"/>
    <x v="14"/>
    <x v="0"/>
    <x v="12"/>
    <x v="4709"/>
  </r>
  <r>
    <x v="3"/>
    <x v="14"/>
    <x v="0"/>
    <x v="13"/>
    <x v="3"/>
  </r>
  <r>
    <x v="3"/>
    <x v="14"/>
    <x v="0"/>
    <x v="14"/>
    <x v="4710"/>
  </r>
  <r>
    <x v="3"/>
    <x v="14"/>
    <x v="1"/>
    <x v="0"/>
    <x v="2412"/>
  </r>
  <r>
    <x v="3"/>
    <x v="14"/>
    <x v="1"/>
    <x v="1"/>
    <x v="4701"/>
  </r>
  <r>
    <x v="3"/>
    <x v="14"/>
    <x v="1"/>
    <x v="2"/>
    <x v="43"/>
  </r>
  <r>
    <x v="3"/>
    <x v="14"/>
    <x v="1"/>
    <x v="3"/>
    <x v="4702"/>
  </r>
  <r>
    <x v="3"/>
    <x v="14"/>
    <x v="1"/>
    <x v="4"/>
    <x v="4703"/>
  </r>
  <r>
    <x v="3"/>
    <x v="14"/>
    <x v="1"/>
    <x v="5"/>
    <x v="3"/>
  </r>
  <r>
    <x v="3"/>
    <x v="14"/>
    <x v="1"/>
    <x v="6"/>
    <x v="4704"/>
  </r>
  <r>
    <x v="3"/>
    <x v="14"/>
    <x v="1"/>
    <x v="7"/>
    <x v="3"/>
  </r>
  <r>
    <x v="3"/>
    <x v="14"/>
    <x v="1"/>
    <x v="8"/>
    <x v="4705"/>
  </r>
  <r>
    <x v="3"/>
    <x v="14"/>
    <x v="1"/>
    <x v="9"/>
    <x v="4706"/>
  </r>
  <r>
    <x v="3"/>
    <x v="14"/>
    <x v="1"/>
    <x v="10"/>
    <x v="4707"/>
  </r>
  <r>
    <x v="3"/>
    <x v="14"/>
    <x v="1"/>
    <x v="11"/>
    <x v="4708"/>
  </r>
  <r>
    <x v="3"/>
    <x v="14"/>
    <x v="1"/>
    <x v="12"/>
    <x v="4709"/>
  </r>
  <r>
    <x v="3"/>
    <x v="14"/>
    <x v="1"/>
    <x v="13"/>
    <x v="3"/>
  </r>
  <r>
    <x v="3"/>
    <x v="14"/>
    <x v="1"/>
    <x v="14"/>
    <x v="4710"/>
  </r>
  <r>
    <x v="3"/>
    <x v="15"/>
    <x v="0"/>
    <x v="0"/>
    <x v="4711"/>
  </r>
  <r>
    <x v="3"/>
    <x v="15"/>
    <x v="0"/>
    <x v="1"/>
    <x v="4712"/>
  </r>
  <r>
    <x v="3"/>
    <x v="15"/>
    <x v="0"/>
    <x v="2"/>
    <x v="4713"/>
  </r>
  <r>
    <x v="3"/>
    <x v="15"/>
    <x v="0"/>
    <x v="3"/>
    <x v="43"/>
  </r>
  <r>
    <x v="3"/>
    <x v="15"/>
    <x v="0"/>
    <x v="4"/>
    <x v="4714"/>
  </r>
  <r>
    <x v="3"/>
    <x v="15"/>
    <x v="0"/>
    <x v="5"/>
    <x v="4715"/>
  </r>
  <r>
    <x v="3"/>
    <x v="15"/>
    <x v="0"/>
    <x v="6"/>
    <x v="4716"/>
  </r>
  <r>
    <x v="3"/>
    <x v="15"/>
    <x v="0"/>
    <x v="7"/>
    <x v="4717"/>
  </r>
  <r>
    <x v="3"/>
    <x v="15"/>
    <x v="0"/>
    <x v="8"/>
    <x v="4718"/>
  </r>
  <r>
    <x v="3"/>
    <x v="15"/>
    <x v="0"/>
    <x v="9"/>
    <x v="4719"/>
  </r>
  <r>
    <x v="3"/>
    <x v="15"/>
    <x v="0"/>
    <x v="10"/>
    <x v="4720"/>
  </r>
  <r>
    <x v="3"/>
    <x v="15"/>
    <x v="0"/>
    <x v="11"/>
    <x v="4721"/>
  </r>
  <r>
    <x v="3"/>
    <x v="15"/>
    <x v="0"/>
    <x v="12"/>
    <x v="4722"/>
  </r>
  <r>
    <x v="3"/>
    <x v="15"/>
    <x v="0"/>
    <x v="13"/>
    <x v="4723"/>
  </r>
  <r>
    <x v="3"/>
    <x v="15"/>
    <x v="0"/>
    <x v="14"/>
    <x v="4724"/>
  </r>
  <r>
    <x v="3"/>
    <x v="15"/>
    <x v="1"/>
    <x v="0"/>
    <x v="4725"/>
  </r>
  <r>
    <x v="3"/>
    <x v="15"/>
    <x v="1"/>
    <x v="1"/>
    <x v="4726"/>
  </r>
  <r>
    <x v="3"/>
    <x v="15"/>
    <x v="1"/>
    <x v="2"/>
    <x v="4727"/>
  </r>
  <r>
    <x v="3"/>
    <x v="15"/>
    <x v="1"/>
    <x v="3"/>
    <x v="43"/>
  </r>
  <r>
    <x v="3"/>
    <x v="15"/>
    <x v="1"/>
    <x v="4"/>
    <x v="4728"/>
  </r>
  <r>
    <x v="3"/>
    <x v="15"/>
    <x v="1"/>
    <x v="5"/>
    <x v="4729"/>
  </r>
  <r>
    <x v="3"/>
    <x v="15"/>
    <x v="1"/>
    <x v="6"/>
    <x v="4730"/>
  </r>
  <r>
    <x v="3"/>
    <x v="15"/>
    <x v="1"/>
    <x v="7"/>
    <x v="4717"/>
  </r>
  <r>
    <x v="3"/>
    <x v="15"/>
    <x v="1"/>
    <x v="8"/>
    <x v="4731"/>
  </r>
  <r>
    <x v="3"/>
    <x v="15"/>
    <x v="1"/>
    <x v="9"/>
    <x v="4732"/>
  </r>
  <r>
    <x v="3"/>
    <x v="15"/>
    <x v="1"/>
    <x v="10"/>
    <x v="4733"/>
  </r>
  <r>
    <x v="3"/>
    <x v="15"/>
    <x v="1"/>
    <x v="11"/>
    <x v="4734"/>
  </r>
  <r>
    <x v="3"/>
    <x v="15"/>
    <x v="1"/>
    <x v="12"/>
    <x v="4735"/>
  </r>
  <r>
    <x v="3"/>
    <x v="15"/>
    <x v="1"/>
    <x v="13"/>
    <x v="4723"/>
  </r>
  <r>
    <x v="3"/>
    <x v="15"/>
    <x v="1"/>
    <x v="14"/>
    <x v="4736"/>
  </r>
  <r>
    <x v="3"/>
    <x v="16"/>
    <x v="0"/>
    <x v="0"/>
    <x v="4737"/>
  </r>
  <r>
    <x v="3"/>
    <x v="16"/>
    <x v="0"/>
    <x v="1"/>
    <x v="43"/>
  </r>
  <r>
    <x v="3"/>
    <x v="16"/>
    <x v="0"/>
    <x v="2"/>
    <x v="4738"/>
  </r>
  <r>
    <x v="3"/>
    <x v="16"/>
    <x v="0"/>
    <x v="3"/>
    <x v="3"/>
  </r>
  <r>
    <x v="3"/>
    <x v="16"/>
    <x v="0"/>
    <x v="4"/>
    <x v="4739"/>
  </r>
  <r>
    <x v="3"/>
    <x v="16"/>
    <x v="0"/>
    <x v="5"/>
    <x v="4740"/>
  </r>
  <r>
    <x v="3"/>
    <x v="16"/>
    <x v="0"/>
    <x v="6"/>
    <x v="4741"/>
  </r>
  <r>
    <x v="3"/>
    <x v="16"/>
    <x v="0"/>
    <x v="7"/>
    <x v="4742"/>
  </r>
  <r>
    <x v="3"/>
    <x v="16"/>
    <x v="0"/>
    <x v="8"/>
    <x v="4743"/>
  </r>
  <r>
    <x v="3"/>
    <x v="16"/>
    <x v="0"/>
    <x v="9"/>
    <x v="4744"/>
  </r>
  <r>
    <x v="3"/>
    <x v="16"/>
    <x v="0"/>
    <x v="10"/>
    <x v="4745"/>
  </r>
  <r>
    <x v="3"/>
    <x v="16"/>
    <x v="0"/>
    <x v="11"/>
    <x v="4746"/>
  </r>
  <r>
    <x v="3"/>
    <x v="16"/>
    <x v="0"/>
    <x v="12"/>
    <x v="43"/>
  </r>
  <r>
    <x v="3"/>
    <x v="16"/>
    <x v="0"/>
    <x v="13"/>
    <x v="4747"/>
  </r>
  <r>
    <x v="3"/>
    <x v="16"/>
    <x v="0"/>
    <x v="14"/>
    <x v="4748"/>
  </r>
  <r>
    <x v="3"/>
    <x v="16"/>
    <x v="1"/>
    <x v="0"/>
    <x v="4737"/>
  </r>
  <r>
    <x v="3"/>
    <x v="16"/>
    <x v="1"/>
    <x v="1"/>
    <x v="43"/>
  </r>
  <r>
    <x v="3"/>
    <x v="16"/>
    <x v="1"/>
    <x v="2"/>
    <x v="4749"/>
  </r>
  <r>
    <x v="3"/>
    <x v="16"/>
    <x v="1"/>
    <x v="3"/>
    <x v="3"/>
  </r>
  <r>
    <x v="3"/>
    <x v="16"/>
    <x v="1"/>
    <x v="4"/>
    <x v="4750"/>
  </r>
  <r>
    <x v="3"/>
    <x v="16"/>
    <x v="1"/>
    <x v="5"/>
    <x v="4740"/>
  </r>
  <r>
    <x v="3"/>
    <x v="16"/>
    <x v="1"/>
    <x v="6"/>
    <x v="4751"/>
  </r>
  <r>
    <x v="3"/>
    <x v="16"/>
    <x v="1"/>
    <x v="7"/>
    <x v="4742"/>
  </r>
  <r>
    <x v="3"/>
    <x v="16"/>
    <x v="1"/>
    <x v="8"/>
    <x v="4752"/>
  </r>
  <r>
    <x v="3"/>
    <x v="16"/>
    <x v="1"/>
    <x v="9"/>
    <x v="4753"/>
  </r>
  <r>
    <x v="3"/>
    <x v="16"/>
    <x v="1"/>
    <x v="10"/>
    <x v="4754"/>
  </r>
  <r>
    <x v="3"/>
    <x v="16"/>
    <x v="1"/>
    <x v="11"/>
    <x v="4755"/>
  </r>
  <r>
    <x v="3"/>
    <x v="16"/>
    <x v="1"/>
    <x v="12"/>
    <x v="43"/>
  </r>
  <r>
    <x v="3"/>
    <x v="16"/>
    <x v="1"/>
    <x v="13"/>
    <x v="4756"/>
  </r>
  <r>
    <x v="3"/>
    <x v="16"/>
    <x v="1"/>
    <x v="14"/>
    <x v="4359"/>
  </r>
  <r>
    <x v="3"/>
    <x v="17"/>
    <x v="0"/>
    <x v="0"/>
    <x v="3"/>
  </r>
  <r>
    <x v="3"/>
    <x v="17"/>
    <x v="0"/>
    <x v="1"/>
    <x v="3"/>
  </r>
  <r>
    <x v="3"/>
    <x v="17"/>
    <x v="0"/>
    <x v="2"/>
    <x v="3"/>
  </r>
  <r>
    <x v="3"/>
    <x v="17"/>
    <x v="0"/>
    <x v="3"/>
    <x v="3"/>
  </r>
  <r>
    <x v="3"/>
    <x v="17"/>
    <x v="0"/>
    <x v="4"/>
    <x v="3"/>
  </r>
  <r>
    <x v="3"/>
    <x v="17"/>
    <x v="0"/>
    <x v="5"/>
    <x v="3"/>
  </r>
  <r>
    <x v="3"/>
    <x v="17"/>
    <x v="0"/>
    <x v="6"/>
    <x v="4757"/>
  </r>
  <r>
    <x v="3"/>
    <x v="17"/>
    <x v="0"/>
    <x v="7"/>
    <x v="4758"/>
  </r>
  <r>
    <x v="3"/>
    <x v="17"/>
    <x v="0"/>
    <x v="8"/>
    <x v="3"/>
  </r>
  <r>
    <x v="3"/>
    <x v="17"/>
    <x v="0"/>
    <x v="9"/>
    <x v="4759"/>
  </r>
  <r>
    <x v="3"/>
    <x v="17"/>
    <x v="0"/>
    <x v="10"/>
    <x v="1856"/>
  </r>
  <r>
    <x v="3"/>
    <x v="17"/>
    <x v="0"/>
    <x v="11"/>
    <x v="4760"/>
  </r>
  <r>
    <x v="3"/>
    <x v="17"/>
    <x v="0"/>
    <x v="12"/>
    <x v="3"/>
  </r>
  <r>
    <x v="3"/>
    <x v="17"/>
    <x v="0"/>
    <x v="13"/>
    <x v="3"/>
  </r>
  <r>
    <x v="3"/>
    <x v="17"/>
    <x v="0"/>
    <x v="14"/>
    <x v="3"/>
  </r>
  <r>
    <x v="3"/>
    <x v="17"/>
    <x v="1"/>
    <x v="0"/>
    <x v="3"/>
  </r>
  <r>
    <x v="3"/>
    <x v="17"/>
    <x v="1"/>
    <x v="1"/>
    <x v="3"/>
  </r>
  <r>
    <x v="3"/>
    <x v="17"/>
    <x v="1"/>
    <x v="2"/>
    <x v="3"/>
  </r>
  <r>
    <x v="3"/>
    <x v="17"/>
    <x v="1"/>
    <x v="3"/>
    <x v="3"/>
  </r>
  <r>
    <x v="3"/>
    <x v="17"/>
    <x v="1"/>
    <x v="4"/>
    <x v="3"/>
  </r>
  <r>
    <x v="3"/>
    <x v="17"/>
    <x v="1"/>
    <x v="5"/>
    <x v="3"/>
  </r>
  <r>
    <x v="3"/>
    <x v="17"/>
    <x v="1"/>
    <x v="6"/>
    <x v="4757"/>
  </r>
  <r>
    <x v="3"/>
    <x v="17"/>
    <x v="1"/>
    <x v="7"/>
    <x v="4758"/>
  </r>
  <r>
    <x v="3"/>
    <x v="17"/>
    <x v="1"/>
    <x v="8"/>
    <x v="3"/>
  </r>
  <r>
    <x v="3"/>
    <x v="17"/>
    <x v="1"/>
    <x v="9"/>
    <x v="4759"/>
  </r>
  <r>
    <x v="3"/>
    <x v="17"/>
    <x v="1"/>
    <x v="10"/>
    <x v="1856"/>
  </r>
  <r>
    <x v="3"/>
    <x v="17"/>
    <x v="1"/>
    <x v="11"/>
    <x v="4760"/>
  </r>
  <r>
    <x v="3"/>
    <x v="17"/>
    <x v="1"/>
    <x v="12"/>
    <x v="3"/>
  </r>
  <r>
    <x v="3"/>
    <x v="17"/>
    <x v="1"/>
    <x v="13"/>
    <x v="3"/>
  </r>
  <r>
    <x v="3"/>
    <x v="17"/>
    <x v="1"/>
    <x v="14"/>
    <x v="3"/>
  </r>
  <r>
    <x v="3"/>
    <x v="18"/>
    <x v="0"/>
    <x v="0"/>
    <x v="4761"/>
  </r>
  <r>
    <x v="3"/>
    <x v="18"/>
    <x v="0"/>
    <x v="1"/>
    <x v="3"/>
  </r>
  <r>
    <x v="3"/>
    <x v="18"/>
    <x v="0"/>
    <x v="2"/>
    <x v="4762"/>
  </r>
  <r>
    <x v="3"/>
    <x v="18"/>
    <x v="0"/>
    <x v="3"/>
    <x v="1367"/>
  </r>
  <r>
    <x v="3"/>
    <x v="18"/>
    <x v="0"/>
    <x v="4"/>
    <x v="4763"/>
  </r>
  <r>
    <x v="3"/>
    <x v="18"/>
    <x v="0"/>
    <x v="5"/>
    <x v="3"/>
  </r>
  <r>
    <x v="3"/>
    <x v="18"/>
    <x v="0"/>
    <x v="6"/>
    <x v="4764"/>
  </r>
  <r>
    <x v="3"/>
    <x v="18"/>
    <x v="0"/>
    <x v="7"/>
    <x v="3"/>
  </r>
  <r>
    <x v="3"/>
    <x v="18"/>
    <x v="0"/>
    <x v="8"/>
    <x v="4765"/>
  </r>
  <r>
    <x v="3"/>
    <x v="18"/>
    <x v="0"/>
    <x v="9"/>
    <x v="4766"/>
  </r>
  <r>
    <x v="3"/>
    <x v="18"/>
    <x v="0"/>
    <x v="10"/>
    <x v="4767"/>
  </r>
  <r>
    <x v="3"/>
    <x v="18"/>
    <x v="0"/>
    <x v="11"/>
    <x v="4768"/>
  </r>
  <r>
    <x v="3"/>
    <x v="18"/>
    <x v="0"/>
    <x v="12"/>
    <x v="4769"/>
  </r>
  <r>
    <x v="3"/>
    <x v="18"/>
    <x v="0"/>
    <x v="13"/>
    <x v="3"/>
  </r>
  <r>
    <x v="3"/>
    <x v="18"/>
    <x v="0"/>
    <x v="14"/>
    <x v="4770"/>
  </r>
  <r>
    <x v="3"/>
    <x v="18"/>
    <x v="1"/>
    <x v="0"/>
    <x v="4771"/>
  </r>
  <r>
    <x v="3"/>
    <x v="18"/>
    <x v="1"/>
    <x v="1"/>
    <x v="4772"/>
  </r>
  <r>
    <x v="3"/>
    <x v="18"/>
    <x v="1"/>
    <x v="2"/>
    <x v="4773"/>
  </r>
  <r>
    <x v="3"/>
    <x v="18"/>
    <x v="1"/>
    <x v="3"/>
    <x v="4774"/>
  </r>
  <r>
    <x v="3"/>
    <x v="18"/>
    <x v="1"/>
    <x v="4"/>
    <x v="43"/>
  </r>
  <r>
    <x v="3"/>
    <x v="18"/>
    <x v="1"/>
    <x v="5"/>
    <x v="3"/>
  </r>
  <r>
    <x v="3"/>
    <x v="18"/>
    <x v="1"/>
    <x v="6"/>
    <x v="2893"/>
  </r>
  <r>
    <x v="3"/>
    <x v="18"/>
    <x v="1"/>
    <x v="7"/>
    <x v="43"/>
  </r>
  <r>
    <x v="3"/>
    <x v="18"/>
    <x v="1"/>
    <x v="8"/>
    <x v="4775"/>
  </r>
  <r>
    <x v="3"/>
    <x v="18"/>
    <x v="1"/>
    <x v="9"/>
    <x v="4776"/>
  </r>
  <r>
    <x v="3"/>
    <x v="18"/>
    <x v="1"/>
    <x v="10"/>
    <x v="4777"/>
  </r>
  <r>
    <x v="3"/>
    <x v="18"/>
    <x v="1"/>
    <x v="11"/>
    <x v="4778"/>
  </r>
  <r>
    <x v="3"/>
    <x v="18"/>
    <x v="1"/>
    <x v="12"/>
    <x v="4769"/>
  </r>
  <r>
    <x v="3"/>
    <x v="18"/>
    <x v="1"/>
    <x v="13"/>
    <x v="3"/>
  </r>
  <r>
    <x v="3"/>
    <x v="18"/>
    <x v="1"/>
    <x v="14"/>
    <x v="4779"/>
  </r>
  <r>
    <x v="3"/>
    <x v="19"/>
    <x v="0"/>
    <x v="0"/>
    <x v="3"/>
  </r>
  <r>
    <x v="3"/>
    <x v="19"/>
    <x v="0"/>
    <x v="1"/>
    <x v="3"/>
  </r>
  <r>
    <x v="3"/>
    <x v="19"/>
    <x v="0"/>
    <x v="2"/>
    <x v="3"/>
  </r>
  <r>
    <x v="3"/>
    <x v="19"/>
    <x v="0"/>
    <x v="3"/>
    <x v="3"/>
  </r>
  <r>
    <x v="3"/>
    <x v="19"/>
    <x v="0"/>
    <x v="4"/>
    <x v="3"/>
  </r>
  <r>
    <x v="3"/>
    <x v="19"/>
    <x v="0"/>
    <x v="5"/>
    <x v="3"/>
  </r>
  <r>
    <x v="3"/>
    <x v="19"/>
    <x v="0"/>
    <x v="6"/>
    <x v="4780"/>
  </r>
  <r>
    <x v="3"/>
    <x v="19"/>
    <x v="0"/>
    <x v="7"/>
    <x v="3"/>
  </r>
  <r>
    <x v="3"/>
    <x v="19"/>
    <x v="0"/>
    <x v="8"/>
    <x v="3"/>
  </r>
  <r>
    <x v="3"/>
    <x v="19"/>
    <x v="0"/>
    <x v="9"/>
    <x v="4781"/>
  </r>
  <r>
    <x v="3"/>
    <x v="19"/>
    <x v="0"/>
    <x v="10"/>
    <x v="1878"/>
  </r>
  <r>
    <x v="3"/>
    <x v="19"/>
    <x v="0"/>
    <x v="11"/>
    <x v="4782"/>
  </r>
  <r>
    <x v="3"/>
    <x v="19"/>
    <x v="0"/>
    <x v="12"/>
    <x v="3"/>
  </r>
  <r>
    <x v="3"/>
    <x v="19"/>
    <x v="0"/>
    <x v="13"/>
    <x v="3"/>
  </r>
  <r>
    <x v="3"/>
    <x v="19"/>
    <x v="0"/>
    <x v="14"/>
    <x v="4783"/>
  </r>
  <r>
    <x v="3"/>
    <x v="19"/>
    <x v="1"/>
    <x v="0"/>
    <x v="3"/>
  </r>
  <r>
    <x v="3"/>
    <x v="19"/>
    <x v="1"/>
    <x v="1"/>
    <x v="3"/>
  </r>
  <r>
    <x v="3"/>
    <x v="19"/>
    <x v="1"/>
    <x v="2"/>
    <x v="3"/>
  </r>
  <r>
    <x v="3"/>
    <x v="19"/>
    <x v="1"/>
    <x v="3"/>
    <x v="3"/>
  </r>
  <r>
    <x v="3"/>
    <x v="19"/>
    <x v="1"/>
    <x v="4"/>
    <x v="3"/>
  </r>
  <r>
    <x v="3"/>
    <x v="19"/>
    <x v="1"/>
    <x v="5"/>
    <x v="3"/>
  </r>
  <r>
    <x v="3"/>
    <x v="19"/>
    <x v="1"/>
    <x v="6"/>
    <x v="4780"/>
  </r>
  <r>
    <x v="3"/>
    <x v="19"/>
    <x v="1"/>
    <x v="7"/>
    <x v="3"/>
  </r>
  <r>
    <x v="3"/>
    <x v="19"/>
    <x v="1"/>
    <x v="8"/>
    <x v="3"/>
  </r>
  <r>
    <x v="3"/>
    <x v="19"/>
    <x v="1"/>
    <x v="9"/>
    <x v="4781"/>
  </r>
  <r>
    <x v="3"/>
    <x v="19"/>
    <x v="1"/>
    <x v="10"/>
    <x v="1878"/>
  </r>
  <r>
    <x v="3"/>
    <x v="19"/>
    <x v="1"/>
    <x v="11"/>
    <x v="4782"/>
  </r>
  <r>
    <x v="3"/>
    <x v="19"/>
    <x v="1"/>
    <x v="12"/>
    <x v="3"/>
  </r>
  <r>
    <x v="3"/>
    <x v="19"/>
    <x v="1"/>
    <x v="13"/>
    <x v="3"/>
  </r>
  <r>
    <x v="3"/>
    <x v="19"/>
    <x v="1"/>
    <x v="14"/>
    <x v="4783"/>
  </r>
  <r>
    <x v="3"/>
    <x v="20"/>
    <x v="0"/>
    <x v="0"/>
    <x v="3"/>
  </r>
  <r>
    <x v="3"/>
    <x v="20"/>
    <x v="0"/>
    <x v="1"/>
    <x v="4784"/>
  </r>
  <r>
    <x v="3"/>
    <x v="20"/>
    <x v="0"/>
    <x v="2"/>
    <x v="4785"/>
  </r>
  <r>
    <x v="3"/>
    <x v="20"/>
    <x v="0"/>
    <x v="3"/>
    <x v="3"/>
  </r>
  <r>
    <x v="3"/>
    <x v="20"/>
    <x v="0"/>
    <x v="4"/>
    <x v="4786"/>
  </r>
  <r>
    <x v="3"/>
    <x v="20"/>
    <x v="0"/>
    <x v="5"/>
    <x v="4787"/>
  </r>
  <r>
    <x v="3"/>
    <x v="20"/>
    <x v="0"/>
    <x v="6"/>
    <x v="4788"/>
  </r>
  <r>
    <x v="3"/>
    <x v="20"/>
    <x v="0"/>
    <x v="7"/>
    <x v="4789"/>
  </r>
  <r>
    <x v="3"/>
    <x v="20"/>
    <x v="0"/>
    <x v="8"/>
    <x v="4790"/>
  </r>
  <r>
    <x v="3"/>
    <x v="20"/>
    <x v="0"/>
    <x v="9"/>
    <x v="4791"/>
  </r>
  <r>
    <x v="3"/>
    <x v="20"/>
    <x v="0"/>
    <x v="10"/>
    <x v="4792"/>
  </r>
  <r>
    <x v="3"/>
    <x v="20"/>
    <x v="0"/>
    <x v="11"/>
    <x v="4793"/>
  </r>
  <r>
    <x v="3"/>
    <x v="20"/>
    <x v="0"/>
    <x v="12"/>
    <x v="4794"/>
  </r>
  <r>
    <x v="3"/>
    <x v="20"/>
    <x v="0"/>
    <x v="13"/>
    <x v="2091"/>
  </r>
  <r>
    <x v="3"/>
    <x v="20"/>
    <x v="0"/>
    <x v="14"/>
    <x v="4795"/>
  </r>
  <r>
    <x v="3"/>
    <x v="20"/>
    <x v="1"/>
    <x v="0"/>
    <x v="4796"/>
  </r>
  <r>
    <x v="3"/>
    <x v="20"/>
    <x v="1"/>
    <x v="1"/>
    <x v="4797"/>
  </r>
  <r>
    <x v="3"/>
    <x v="20"/>
    <x v="1"/>
    <x v="2"/>
    <x v="4798"/>
  </r>
  <r>
    <x v="3"/>
    <x v="20"/>
    <x v="1"/>
    <x v="3"/>
    <x v="3"/>
  </r>
  <r>
    <x v="3"/>
    <x v="20"/>
    <x v="1"/>
    <x v="4"/>
    <x v="4799"/>
  </r>
  <r>
    <x v="3"/>
    <x v="20"/>
    <x v="1"/>
    <x v="5"/>
    <x v="4787"/>
  </r>
  <r>
    <x v="3"/>
    <x v="20"/>
    <x v="1"/>
    <x v="6"/>
    <x v="4800"/>
  </r>
  <r>
    <x v="3"/>
    <x v="20"/>
    <x v="1"/>
    <x v="7"/>
    <x v="4789"/>
  </r>
  <r>
    <x v="3"/>
    <x v="20"/>
    <x v="1"/>
    <x v="8"/>
    <x v="4801"/>
  </r>
  <r>
    <x v="3"/>
    <x v="20"/>
    <x v="1"/>
    <x v="9"/>
    <x v="4802"/>
  </r>
  <r>
    <x v="3"/>
    <x v="20"/>
    <x v="1"/>
    <x v="10"/>
    <x v="4803"/>
  </r>
  <r>
    <x v="3"/>
    <x v="20"/>
    <x v="1"/>
    <x v="11"/>
    <x v="4804"/>
  </r>
  <r>
    <x v="3"/>
    <x v="20"/>
    <x v="1"/>
    <x v="12"/>
    <x v="4805"/>
  </r>
  <r>
    <x v="3"/>
    <x v="20"/>
    <x v="1"/>
    <x v="13"/>
    <x v="4806"/>
  </r>
  <r>
    <x v="3"/>
    <x v="20"/>
    <x v="1"/>
    <x v="14"/>
    <x v="4807"/>
  </r>
  <r>
    <x v="3"/>
    <x v="21"/>
    <x v="0"/>
    <x v="0"/>
    <x v="3"/>
  </r>
  <r>
    <x v="3"/>
    <x v="21"/>
    <x v="0"/>
    <x v="1"/>
    <x v="4808"/>
  </r>
  <r>
    <x v="3"/>
    <x v="21"/>
    <x v="0"/>
    <x v="2"/>
    <x v="4809"/>
  </r>
  <r>
    <x v="3"/>
    <x v="21"/>
    <x v="0"/>
    <x v="3"/>
    <x v="3"/>
  </r>
  <r>
    <x v="3"/>
    <x v="21"/>
    <x v="0"/>
    <x v="4"/>
    <x v="4810"/>
  </r>
  <r>
    <x v="3"/>
    <x v="21"/>
    <x v="0"/>
    <x v="5"/>
    <x v="4811"/>
  </r>
  <r>
    <x v="3"/>
    <x v="21"/>
    <x v="0"/>
    <x v="6"/>
    <x v="4812"/>
  </r>
  <r>
    <x v="3"/>
    <x v="21"/>
    <x v="0"/>
    <x v="7"/>
    <x v="4813"/>
  </r>
  <r>
    <x v="3"/>
    <x v="21"/>
    <x v="0"/>
    <x v="8"/>
    <x v="4814"/>
  </r>
  <r>
    <x v="3"/>
    <x v="21"/>
    <x v="0"/>
    <x v="9"/>
    <x v="4815"/>
  </r>
  <r>
    <x v="3"/>
    <x v="21"/>
    <x v="0"/>
    <x v="10"/>
    <x v="4816"/>
  </r>
  <r>
    <x v="3"/>
    <x v="21"/>
    <x v="0"/>
    <x v="11"/>
    <x v="4817"/>
  </r>
  <r>
    <x v="3"/>
    <x v="21"/>
    <x v="0"/>
    <x v="12"/>
    <x v="3"/>
  </r>
  <r>
    <x v="3"/>
    <x v="21"/>
    <x v="0"/>
    <x v="13"/>
    <x v="4818"/>
  </r>
  <r>
    <x v="3"/>
    <x v="21"/>
    <x v="0"/>
    <x v="14"/>
    <x v="4819"/>
  </r>
  <r>
    <x v="3"/>
    <x v="21"/>
    <x v="1"/>
    <x v="0"/>
    <x v="4820"/>
  </r>
  <r>
    <x v="3"/>
    <x v="21"/>
    <x v="1"/>
    <x v="1"/>
    <x v="43"/>
  </r>
  <r>
    <x v="3"/>
    <x v="21"/>
    <x v="1"/>
    <x v="2"/>
    <x v="4821"/>
  </r>
  <r>
    <x v="3"/>
    <x v="21"/>
    <x v="1"/>
    <x v="3"/>
    <x v="3"/>
  </r>
  <r>
    <x v="3"/>
    <x v="21"/>
    <x v="1"/>
    <x v="4"/>
    <x v="4822"/>
  </r>
  <r>
    <x v="3"/>
    <x v="21"/>
    <x v="1"/>
    <x v="5"/>
    <x v="4811"/>
  </r>
  <r>
    <x v="3"/>
    <x v="21"/>
    <x v="1"/>
    <x v="6"/>
    <x v="4823"/>
  </r>
  <r>
    <x v="3"/>
    <x v="21"/>
    <x v="1"/>
    <x v="7"/>
    <x v="4813"/>
  </r>
  <r>
    <x v="3"/>
    <x v="21"/>
    <x v="1"/>
    <x v="8"/>
    <x v="4824"/>
  </r>
  <r>
    <x v="3"/>
    <x v="21"/>
    <x v="1"/>
    <x v="9"/>
    <x v="4825"/>
  </r>
  <r>
    <x v="3"/>
    <x v="21"/>
    <x v="1"/>
    <x v="10"/>
    <x v="4826"/>
  </r>
  <r>
    <x v="3"/>
    <x v="21"/>
    <x v="1"/>
    <x v="11"/>
    <x v="4827"/>
  </r>
  <r>
    <x v="3"/>
    <x v="21"/>
    <x v="1"/>
    <x v="12"/>
    <x v="4828"/>
  </r>
  <r>
    <x v="3"/>
    <x v="21"/>
    <x v="1"/>
    <x v="13"/>
    <x v="4818"/>
  </r>
  <r>
    <x v="3"/>
    <x v="21"/>
    <x v="1"/>
    <x v="14"/>
    <x v="4829"/>
  </r>
  <r>
    <x v="3"/>
    <x v="22"/>
    <x v="0"/>
    <x v="0"/>
    <x v="3"/>
  </r>
  <r>
    <x v="3"/>
    <x v="22"/>
    <x v="0"/>
    <x v="1"/>
    <x v="4830"/>
  </r>
  <r>
    <x v="3"/>
    <x v="22"/>
    <x v="0"/>
    <x v="2"/>
    <x v="4831"/>
  </r>
  <r>
    <x v="3"/>
    <x v="22"/>
    <x v="0"/>
    <x v="3"/>
    <x v="3"/>
  </r>
  <r>
    <x v="3"/>
    <x v="22"/>
    <x v="0"/>
    <x v="4"/>
    <x v="4832"/>
  </r>
  <r>
    <x v="3"/>
    <x v="22"/>
    <x v="0"/>
    <x v="5"/>
    <x v="4833"/>
  </r>
  <r>
    <x v="3"/>
    <x v="22"/>
    <x v="0"/>
    <x v="6"/>
    <x v="4834"/>
  </r>
  <r>
    <x v="3"/>
    <x v="22"/>
    <x v="0"/>
    <x v="7"/>
    <x v="4535"/>
  </r>
  <r>
    <x v="3"/>
    <x v="22"/>
    <x v="0"/>
    <x v="8"/>
    <x v="4835"/>
  </r>
  <r>
    <x v="3"/>
    <x v="22"/>
    <x v="0"/>
    <x v="9"/>
    <x v="4836"/>
  </r>
  <r>
    <x v="3"/>
    <x v="22"/>
    <x v="0"/>
    <x v="10"/>
    <x v="4837"/>
  </r>
  <r>
    <x v="3"/>
    <x v="22"/>
    <x v="0"/>
    <x v="11"/>
    <x v="4838"/>
  </r>
  <r>
    <x v="3"/>
    <x v="22"/>
    <x v="0"/>
    <x v="12"/>
    <x v="4839"/>
  </r>
  <r>
    <x v="3"/>
    <x v="22"/>
    <x v="0"/>
    <x v="13"/>
    <x v="1139"/>
  </r>
  <r>
    <x v="3"/>
    <x v="22"/>
    <x v="0"/>
    <x v="14"/>
    <x v="4840"/>
  </r>
  <r>
    <x v="3"/>
    <x v="22"/>
    <x v="1"/>
    <x v="0"/>
    <x v="4841"/>
  </r>
  <r>
    <x v="3"/>
    <x v="22"/>
    <x v="1"/>
    <x v="1"/>
    <x v="4830"/>
  </r>
  <r>
    <x v="3"/>
    <x v="22"/>
    <x v="1"/>
    <x v="2"/>
    <x v="4842"/>
  </r>
  <r>
    <x v="3"/>
    <x v="22"/>
    <x v="1"/>
    <x v="3"/>
    <x v="3"/>
  </r>
  <r>
    <x v="3"/>
    <x v="22"/>
    <x v="1"/>
    <x v="4"/>
    <x v="4843"/>
  </r>
  <r>
    <x v="3"/>
    <x v="22"/>
    <x v="1"/>
    <x v="5"/>
    <x v="4833"/>
  </r>
  <r>
    <x v="3"/>
    <x v="22"/>
    <x v="1"/>
    <x v="6"/>
    <x v="4844"/>
  </r>
  <r>
    <x v="3"/>
    <x v="22"/>
    <x v="1"/>
    <x v="7"/>
    <x v="4535"/>
  </r>
  <r>
    <x v="3"/>
    <x v="22"/>
    <x v="1"/>
    <x v="8"/>
    <x v="4845"/>
  </r>
  <r>
    <x v="3"/>
    <x v="22"/>
    <x v="1"/>
    <x v="9"/>
    <x v="4846"/>
  </r>
  <r>
    <x v="3"/>
    <x v="22"/>
    <x v="1"/>
    <x v="10"/>
    <x v="4847"/>
  </r>
  <r>
    <x v="3"/>
    <x v="22"/>
    <x v="1"/>
    <x v="11"/>
    <x v="4848"/>
  </r>
  <r>
    <x v="3"/>
    <x v="22"/>
    <x v="1"/>
    <x v="12"/>
    <x v="4849"/>
  </r>
  <r>
    <x v="3"/>
    <x v="22"/>
    <x v="1"/>
    <x v="13"/>
    <x v="1139"/>
  </r>
  <r>
    <x v="3"/>
    <x v="22"/>
    <x v="1"/>
    <x v="14"/>
    <x v="4850"/>
  </r>
  <r>
    <x v="3"/>
    <x v="23"/>
    <x v="0"/>
    <x v="0"/>
    <x v="3"/>
  </r>
  <r>
    <x v="3"/>
    <x v="23"/>
    <x v="0"/>
    <x v="1"/>
    <x v="4851"/>
  </r>
  <r>
    <x v="3"/>
    <x v="23"/>
    <x v="0"/>
    <x v="2"/>
    <x v="4852"/>
  </r>
  <r>
    <x v="3"/>
    <x v="23"/>
    <x v="0"/>
    <x v="3"/>
    <x v="4853"/>
  </r>
  <r>
    <x v="3"/>
    <x v="23"/>
    <x v="0"/>
    <x v="4"/>
    <x v="4854"/>
  </r>
  <r>
    <x v="3"/>
    <x v="23"/>
    <x v="0"/>
    <x v="5"/>
    <x v="4855"/>
  </r>
  <r>
    <x v="3"/>
    <x v="23"/>
    <x v="0"/>
    <x v="6"/>
    <x v="4856"/>
  </r>
  <r>
    <x v="3"/>
    <x v="23"/>
    <x v="0"/>
    <x v="7"/>
    <x v="4857"/>
  </r>
  <r>
    <x v="3"/>
    <x v="23"/>
    <x v="0"/>
    <x v="8"/>
    <x v="4858"/>
  </r>
  <r>
    <x v="3"/>
    <x v="23"/>
    <x v="0"/>
    <x v="9"/>
    <x v="4859"/>
  </r>
  <r>
    <x v="3"/>
    <x v="23"/>
    <x v="0"/>
    <x v="10"/>
    <x v="4860"/>
  </r>
  <r>
    <x v="3"/>
    <x v="23"/>
    <x v="0"/>
    <x v="11"/>
    <x v="4861"/>
  </r>
  <r>
    <x v="3"/>
    <x v="23"/>
    <x v="0"/>
    <x v="12"/>
    <x v="2563"/>
  </r>
  <r>
    <x v="3"/>
    <x v="23"/>
    <x v="0"/>
    <x v="13"/>
    <x v="3"/>
  </r>
  <r>
    <x v="3"/>
    <x v="23"/>
    <x v="0"/>
    <x v="14"/>
    <x v="4862"/>
  </r>
  <r>
    <x v="3"/>
    <x v="23"/>
    <x v="1"/>
    <x v="0"/>
    <x v="4863"/>
  </r>
  <r>
    <x v="3"/>
    <x v="23"/>
    <x v="1"/>
    <x v="1"/>
    <x v="4851"/>
  </r>
  <r>
    <x v="3"/>
    <x v="23"/>
    <x v="1"/>
    <x v="2"/>
    <x v="4864"/>
  </r>
  <r>
    <x v="3"/>
    <x v="23"/>
    <x v="1"/>
    <x v="3"/>
    <x v="4853"/>
  </r>
  <r>
    <x v="3"/>
    <x v="23"/>
    <x v="1"/>
    <x v="4"/>
    <x v="4865"/>
  </r>
  <r>
    <x v="3"/>
    <x v="23"/>
    <x v="1"/>
    <x v="5"/>
    <x v="4855"/>
  </r>
  <r>
    <x v="3"/>
    <x v="23"/>
    <x v="1"/>
    <x v="6"/>
    <x v="4866"/>
  </r>
  <r>
    <x v="3"/>
    <x v="23"/>
    <x v="1"/>
    <x v="7"/>
    <x v="4867"/>
  </r>
  <r>
    <x v="3"/>
    <x v="23"/>
    <x v="1"/>
    <x v="8"/>
    <x v="4868"/>
  </r>
  <r>
    <x v="3"/>
    <x v="23"/>
    <x v="1"/>
    <x v="9"/>
    <x v="4869"/>
  </r>
  <r>
    <x v="3"/>
    <x v="23"/>
    <x v="1"/>
    <x v="10"/>
    <x v="4870"/>
  </r>
  <r>
    <x v="3"/>
    <x v="23"/>
    <x v="1"/>
    <x v="11"/>
    <x v="4871"/>
  </r>
  <r>
    <x v="3"/>
    <x v="23"/>
    <x v="1"/>
    <x v="12"/>
    <x v="4872"/>
  </r>
  <r>
    <x v="3"/>
    <x v="23"/>
    <x v="1"/>
    <x v="13"/>
    <x v="4873"/>
  </r>
  <r>
    <x v="3"/>
    <x v="23"/>
    <x v="1"/>
    <x v="14"/>
    <x v="4874"/>
  </r>
  <r>
    <x v="3"/>
    <x v="24"/>
    <x v="0"/>
    <x v="0"/>
    <x v="3"/>
  </r>
  <r>
    <x v="3"/>
    <x v="24"/>
    <x v="0"/>
    <x v="1"/>
    <x v="1650"/>
  </r>
  <r>
    <x v="3"/>
    <x v="24"/>
    <x v="0"/>
    <x v="2"/>
    <x v="4875"/>
  </r>
  <r>
    <x v="3"/>
    <x v="24"/>
    <x v="0"/>
    <x v="3"/>
    <x v="3"/>
  </r>
  <r>
    <x v="3"/>
    <x v="24"/>
    <x v="0"/>
    <x v="4"/>
    <x v="4876"/>
  </r>
  <r>
    <x v="3"/>
    <x v="24"/>
    <x v="0"/>
    <x v="5"/>
    <x v="3"/>
  </r>
  <r>
    <x v="3"/>
    <x v="24"/>
    <x v="0"/>
    <x v="6"/>
    <x v="4877"/>
  </r>
  <r>
    <x v="3"/>
    <x v="24"/>
    <x v="0"/>
    <x v="7"/>
    <x v="3"/>
  </r>
  <r>
    <x v="3"/>
    <x v="24"/>
    <x v="0"/>
    <x v="8"/>
    <x v="4878"/>
  </r>
  <r>
    <x v="3"/>
    <x v="24"/>
    <x v="0"/>
    <x v="9"/>
    <x v="4879"/>
  </r>
  <r>
    <x v="3"/>
    <x v="24"/>
    <x v="0"/>
    <x v="10"/>
    <x v="4880"/>
  </r>
  <r>
    <x v="3"/>
    <x v="24"/>
    <x v="0"/>
    <x v="11"/>
    <x v="4881"/>
  </r>
  <r>
    <x v="3"/>
    <x v="24"/>
    <x v="0"/>
    <x v="12"/>
    <x v="3"/>
  </r>
  <r>
    <x v="3"/>
    <x v="24"/>
    <x v="0"/>
    <x v="13"/>
    <x v="1265"/>
  </r>
  <r>
    <x v="3"/>
    <x v="24"/>
    <x v="0"/>
    <x v="14"/>
    <x v="4882"/>
  </r>
  <r>
    <x v="3"/>
    <x v="24"/>
    <x v="1"/>
    <x v="0"/>
    <x v="3"/>
  </r>
  <r>
    <x v="3"/>
    <x v="24"/>
    <x v="1"/>
    <x v="1"/>
    <x v="1650"/>
  </r>
  <r>
    <x v="3"/>
    <x v="24"/>
    <x v="1"/>
    <x v="2"/>
    <x v="43"/>
  </r>
  <r>
    <x v="3"/>
    <x v="24"/>
    <x v="1"/>
    <x v="3"/>
    <x v="3"/>
  </r>
  <r>
    <x v="3"/>
    <x v="24"/>
    <x v="1"/>
    <x v="4"/>
    <x v="4883"/>
  </r>
  <r>
    <x v="3"/>
    <x v="24"/>
    <x v="1"/>
    <x v="5"/>
    <x v="3"/>
  </r>
  <r>
    <x v="3"/>
    <x v="24"/>
    <x v="1"/>
    <x v="6"/>
    <x v="4884"/>
  </r>
  <r>
    <x v="3"/>
    <x v="24"/>
    <x v="1"/>
    <x v="7"/>
    <x v="3"/>
  </r>
  <r>
    <x v="3"/>
    <x v="24"/>
    <x v="1"/>
    <x v="8"/>
    <x v="4885"/>
  </r>
  <r>
    <x v="3"/>
    <x v="24"/>
    <x v="1"/>
    <x v="9"/>
    <x v="4886"/>
  </r>
  <r>
    <x v="3"/>
    <x v="24"/>
    <x v="1"/>
    <x v="10"/>
    <x v="4887"/>
  </r>
  <r>
    <x v="3"/>
    <x v="24"/>
    <x v="1"/>
    <x v="11"/>
    <x v="1797"/>
  </r>
  <r>
    <x v="3"/>
    <x v="24"/>
    <x v="1"/>
    <x v="12"/>
    <x v="3"/>
  </r>
  <r>
    <x v="3"/>
    <x v="24"/>
    <x v="1"/>
    <x v="13"/>
    <x v="1265"/>
  </r>
  <r>
    <x v="3"/>
    <x v="24"/>
    <x v="1"/>
    <x v="14"/>
    <x v="4888"/>
  </r>
  <r>
    <x v="3"/>
    <x v="25"/>
    <x v="0"/>
    <x v="0"/>
    <x v="3"/>
  </r>
  <r>
    <x v="3"/>
    <x v="25"/>
    <x v="0"/>
    <x v="1"/>
    <x v="4889"/>
  </r>
  <r>
    <x v="3"/>
    <x v="25"/>
    <x v="0"/>
    <x v="2"/>
    <x v="4890"/>
  </r>
  <r>
    <x v="3"/>
    <x v="25"/>
    <x v="0"/>
    <x v="3"/>
    <x v="4891"/>
  </r>
  <r>
    <x v="3"/>
    <x v="25"/>
    <x v="0"/>
    <x v="4"/>
    <x v="2756"/>
  </r>
  <r>
    <x v="3"/>
    <x v="25"/>
    <x v="0"/>
    <x v="5"/>
    <x v="3"/>
  </r>
  <r>
    <x v="3"/>
    <x v="25"/>
    <x v="0"/>
    <x v="6"/>
    <x v="4892"/>
  </r>
  <r>
    <x v="3"/>
    <x v="25"/>
    <x v="0"/>
    <x v="7"/>
    <x v="4893"/>
  </r>
  <r>
    <x v="3"/>
    <x v="25"/>
    <x v="0"/>
    <x v="8"/>
    <x v="4894"/>
  </r>
  <r>
    <x v="3"/>
    <x v="25"/>
    <x v="0"/>
    <x v="9"/>
    <x v="4895"/>
  </r>
  <r>
    <x v="3"/>
    <x v="25"/>
    <x v="0"/>
    <x v="10"/>
    <x v="4896"/>
  </r>
  <r>
    <x v="3"/>
    <x v="25"/>
    <x v="0"/>
    <x v="11"/>
    <x v="4897"/>
  </r>
  <r>
    <x v="3"/>
    <x v="25"/>
    <x v="0"/>
    <x v="12"/>
    <x v="3"/>
  </r>
  <r>
    <x v="3"/>
    <x v="25"/>
    <x v="0"/>
    <x v="13"/>
    <x v="3"/>
  </r>
  <r>
    <x v="3"/>
    <x v="25"/>
    <x v="0"/>
    <x v="14"/>
    <x v="4898"/>
  </r>
  <r>
    <x v="3"/>
    <x v="25"/>
    <x v="1"/>
    <x v="0"/>
    <x v="4899"/>
  </r>
  <r>
    <x v="3"/>
    <x v="25"/>
    <x v="1"/>
    <x v="1"/>
    <x v="4900"/>
  </r>
  <r>
    <x v="3"/>
    <x v="25"/>
    <x v="1"/>
    <x v="2"/>
    <x v="43"/>
  </r>
  <r>
    <x v="3"/>
    <x v="25"/>
    <x v="1"/>
    <x v="3"/>
    <x v="4891"/>
  </r>
  <r>
    <x v="3"/>
    <x v="25"/>
    <x v="1"/>
    <x v="4"/>
    <x v="4901"/>
  </r>
  <r>
    <x v="3"/>
    <x v="25"/>
    <x v="1"/>
    <x v="5"/>
    <x v="3"/>
  </r>
  <r>
    <x v="3"/>
    <x v="25"/>
    <x v="1"/>
    <x v="6"/>
    <x v="4902"/>
  </r>
  <r>
    <x v="3"/>
    <x v="25"/>
    <x v="1"/>
    <x v="7"/>
    <x v="4893"/>
  </r>
  <r>
    <x v="3"/>
    <x v="25"/>
    <x v="1"/>
    <x v="8"/>
    <x v="4903"/>
  </r>
  <r>
    <x v="3"/>
    <x v="25"/>
    <x v="1"/>
    <x v="9"/>
    <x v="4904"/>
  </r>
  <r>
    <x v="3"/>
    <x v="25"/>
    <x v="1"/>
    <x v="10"/>
    <x v="4905"/>
  </r>
  <r>
    <x v="3"/>
    <x v="25"/>
    <x v="1"/>
    <x v="11"/>
    <x v="4906"/>
  </r>
  <r>
    <x v="3"/>
    <x v="25"/>
    <x v="1"/>
    <x v="12"/>
    <x v="3"/>
  </r>
  <r>
    <x v="3"/>
    <x v="25"/>
    <x v="1"/>
    <x v="13"/>
    <x v="3"/>
  </r>
  <r>
    <x v="3"/>
    <x v="25"/>
    <x v="1"/>
    <x v="14"/>
    <x v="4907"/>
  </r>
  <r>
    <x v="3"/>
    <x v="26"/>
    <x v="0"/>
    <x v="0"/>
    <x v="4908"/>
  </r>
  <r>
    <x v="3"/>
    <x v="26"/>
    <x v="0"/>
    <x v="1"/>
    <x v="4909"/>
  </r>
  <r>
    <x v="3"/>
    <x v="26"/>
    <x v="0"/>
    <x v="2"/>
    <x v="4910"/>
  </r>
  <r>
    <x v="3"/>
    <x v="26"/>
    <x v="0"/>
    <x v="3"/>
    <x v="3"/>
  </r>
  <r>
    <x v="3"/>
    <x v="26"/>
    <x v="0"/>
    <x v="4"/>
    <x v="4911"/>
  </r>
  <r>
    <x v="3"/>
    <x v="26"/>
    <x v="0"/>
    <x v="5"/>
    <x v="4912"/>
  </r>
  <r>
    <x v="3"/>
    <x v="26"/>
    <x v="0"/>
    <x v="6"/>
    <x v="4913"/>
  </r>
  <r>
    <x v="3"/>
    <x v="26"/>
    <x v="0"/>
    <x v="7"/>
    <x v="4914"/>
  </r>
  <r>
    <x v="3"/>
    <x v="26"/>
    <x v="0"/>
    <x v="8"/>
    <x v="4915"/>
  </r>
  <r>
    <x v="3"/>
    <x v="26"/>
    <x v="0"/>
    <x v="9"/>
    <x v="4916"/>
  </r>
  <r>
    <x v="3"/>
    <x v="26"/>
    <x v="0"/>
    <x v="10"/>
    <x v="4917"/>
  </r>
  <r>
    <x v="3"/>
    <x v="26"/>
    <x v="0"/>
    <x v="11"/>
    <x v="4918"/>
  </r>
  <r>
    <x v="3"/>
    <x v="26"/>
    <x v="0"/>
    <x v="12"/>
    <x v="4919"/>
  </r>
  <r>
    <x v="3"/>
    <x v="26"/>
    <x v="0"/>
    <x v="13"/>
    <x v="4235"/>
  </r>
  <r>
    <x v="3"/>
    <x v="26"/>
    <x v="0"/>
    <x v="14"/>
    <x v="4920"/>
  </r>
  <r>
    <x v="3"/>
    <x v="26"/>
    <x v="1"/>
    <x v="0"/>
    <x v="4921"/>
  </r>
  <r>
    <x v="3"/>
    <x v="26"/>
    <x v="1"/>
    <x v="1"/>
    <x v="3539"/>
  </r>
  <r>
    <x v="3"/>
    <x v="26"/>
    <x v="1"/>
    <x v="2"/>
    <x v="4922"/>
  </r>
  <r>
    <x v="3"/>
    <x v="26"/>
    <x v="1"/>
    <x v="3"/>
    <x v="3"/>
  </r>
  <r>
    <x v="3"/>
    <x v="26"/>
    <x v="1"/>
    <x v="4"/>
    <x v="4923"/>
  </r>
  <r>
    <x v="3"/>
    <x v="26"/>
    <x v="1"/>
    <x v="5"/>
    <x v="4912"/>
  </r>
  <r>
    <x v="3"/>
    <x v="26"/>
    <x v="1"/>
    <x v="6"/>
    <x v="4924"/>
  </r>
  <r>
    <x v="3"/>
    <x v="26"/>
    <x v="1"/>
    <x v="7"/>
    <x v="4914"/>
  </r>
  <r>
    <x v="3"/>
    <x v="26"/>
    <x v="1"/>
    <x v="8"/>
    <x v="4925"/>
  </r>
  <r>
    <x v="3"/>
    <x v="26"/>
    <x v="1"/>
    <x v="9"/>
    <x v="4926"/>
  </r>
  <r>
    <x v="3"/>
    <x v="26"/>
    <x v="1"/>
    <x v="10"/>
    <x v="4927"/>
  </r>
  <r>
    <x v="3"/>
    <x v="26"/>
    <x v="1"/>
    <x v="11"/>
    <x v="4928"/>
  </r>
  <r>
    <x v="3"/>
    <x v="26"/>
    <x v="1"/>
    <x v="12"/>
    <x v="4929"/>
  </r>
  <r>
    <x v="3"/>
    <x v="26"/>
    <x v="1"/>
    <x v="13"/>
    <x v="4930"/>
  </r>
  <r>
    <x v="3"/>
    <x v="26"/>
    <x v="1"/>
    <x v="14"/>
    <x v="4931"/>
  </r>
  <r>
    <x v="3"/>
    <x v="27"/>
    <x v="0"/>
    <x v="0"/>
    <x v="4932"/>
  </r>
  <r>
    <x v="3"/>
    <x v="27"/>
    <x v="0"/>
    <x v="1"/>
    <x v="4933"/>
  </r>
  <r>
    <x v="3"/>
    <x v="27"/>
    <x v="0"/>
    <x v="2"/>
    <x v="4934"/>
  </r>
  <r>
    <x v="3"/>
    <x v="27"/>
    <x v="0"/>
    <x v="3"/>
    <x v="3"/>
  </r>
  <r>
    <x v="3"/>
    <x v="27"/>
    <x v="0"/>
    <x v="4"/>
    <x v="4935"/>
  </r>
  <r>
    <x v="3"/>
    <x v="27"/>
    <x v="0"/>
    <x v="5"/>
    <x v="3"/>
  </r>
  <r>
    <x v="3"/>
    <x v="27"/>
    <x v="0"/>
    <x v="6"/>
    <x v="4936"/>
  </r>
  <r>
    <x v="3"/>
    <x v="27"/>
    <x v="0"/>
    <x v="7"/>
    <x v="4937"/>
  </r>
  <r>
    <x v="3"/>
    <x v="27"/>
    <x v="0"/>
    <x v="8"/>
    <x v="4938"/>
  </r>
  <r>
    <x v="3"/>
    <x v="27"/>
    <x v="0"/>
    <x v="9"/>
    <x v="4939"/>
  </r>
  <r>
    <x v="3"/>
    <x v="27"/>
    <x v="0"/>
    <x v="10"/>
    <x v="4940"/>
  </r>
  <r>
    <x v="3"/>
    <x v="27"/>
    <x v="0"/>
    <x v="11"/>
    <x v="4941"/>
  </r>
  <r>
    <x v="3"/>
    <x v="27"/>
    <x v="0"/>
    <x v="12"/>
    <x v="4942"/>
  </r>
  <r>
    <x v="3"/>
    <x v="27"/>
    <x v="0"/>
    <x v="13"/>
    <x v="3"/>
  </r>
  <r>
    <x v="3"/>
    <x v="27"/>
    <x v="0"/>
    <x v="14"/>
    <x v="4943"/>
  </r>
  <r>
    <x v="3"/>
    <x v="27"/>
    <x v="1"/>
    <x v="0"/>
    <x v="4944"/>
  </r>
  <r>
    <x v="3"/>
    <x v="27"/>
    <x v="1"/>
    <x v="1"/>
    <x v="4933"/>
  </r>
  <r>
    <x v="3"/>
    <x v="27"/>
    <x v="1"/>
    <x v="2"/>
    <x v="43"/>
  </r>
  <r>
    <x v="3"/>
    <x v="27"/>
    <x v="1"/>
    <x v="3"/>
    <x v="3"/>
  </r>
  <r>
    <x v="3"/>
    <x v="27"/>
    <x v="1"/>
    <x v="4"/>
    <x v="4945"/>
  </r>
  <r>
    <x v="3"/>
    <x v="27"/>
    <x v="1"/>
    <x v="5"/>
    <x v="3"/>
  </r>
  <r>
    <x v="3"/>
    <x v="27"/>
    <x v="1"/>
    <x v="6"/>
    <x v="4946"/>
  </r>
  <r>
    <x v="3"/>
    <x v="27"/>
    <x v="1"/>
    <x v="7"/>
    <x v="4937"/>
  </r>
  <r>
    <x v="3"/>
    <x v="27"/>
    <x v="1"/>
    <x v="8"/>
    <x v="4947"/>
  </r>
  <r>
    <x v="3"/>
    <x v="27"/>
    <x v="1"/>
    <x v="9"/>
    <x v="4948"/>
  </r>
  <r>
    <x v="3"/>
    <x v="27"/>
    <x v="1"/>
    <x v="10"/>
    <x v="4949"/>
  </r>
  <r>
    <x v="3"/>
    <x v="27"/>
    <x v="1"/>
    <x v="11"/>
    <x v="4950"/>
  </r>
  <r>
    <x v="3"/>
    <x v="27"/>
    <x v="1"/>
    <x v="12"/>
    <x v="4951"/>
  </r>
  <r>
    <x v="3"/>
    <x v="27"/>
    <x v="1"/>
    <x v="13"/>
    <x v="3"/>
  </r>
  <r>
    <x v="3"/>
    <x v="27"/>
    <x v="1"/>
    <x v="14"/>
    <x v="4952"/>
  </r>
  <r>
    <x v="3"/>
    <x v="28"/>
    <x v="0"/>
    <x v="0"/>
    <x v="3"/>
  </r>
  <r>
    <x v="3"/>
    <x v="28"/>
    <x v="0"/>
    <x v="1"/>
    <x v="43"/>
  </r>
  <r>
    <x v="3"/>
    <x v="28"/>
    <x v="0"/>
    <x v="2"/>
    <x v="4953"/>
  </r>
  <r>
    <x v="3"/>
    <x v="28"/>
    <x v="0"/>
    <x v="3"/>
    <x v="3"/>
  </r>
  <r>
    <x v="3"/>
    <x v="28"/>
    <x v="0"/>
    <x v="4"/>
    <x v="4954"/>
  </r>
  <r>
    <x v="3"/>
    <x v="28"/>
    <x v="0"/>
    <x v="5"/>
    <x v="3"/>
  </r>
  <r>
    <x v="3"/>
    <x v="28"/>
    <x v="0"/>
    <x v="6"/>
    <x v="4955"/>
  </r>
  <r>
    <x v="3"/>
    <x v="28"/>
    <x v="0"/>
    <x v="7"/>
    <x v="3"/>
  </r>
  <r>
    <x v="3"/>
    <x v="28"/>
    <x v="0"/>
    <x v="8"/>
    <x v="4956"/>
  </r>
  <r>
    <x v="3"/>
    <x v="28"/>
    <x v="0"/>
    <x v="9"/>
    <x v="4957"/>
  </r>
  <r>
    <x v="3"/>
    <x v="28"/>
    <x v="0"/>
    <x v="10"/>
    <x v="4958"/>
  </r>
  <r>
    <x v="3"/>
    <x v="28"/>
    <x v="0"/>
    <x v="11"/>
    <x v="2356"/>
  </r>
  <r>
    <x v="3"/>
    <x v="28"/>
    <x v="0"/>
    <x v="12"/>
    <x v="3"/>
  </r>
  <r>
    <x v="3"/>
    <x v="28"/>
    <x v="0"/>
    <x v="13"/>
    <x v="3"/>
  </r>
  <r>
    <x v="3"/>
    <x v="28"/>
    <x v="0"/>
    <x v="14"/>
    <x v="4959"/>
  </r>
  <r>
    <x v="3"/>
    <x v="28"/>
    <x v="1"/>
    <x v="0"/>
    <x v="3"/>
  </r>
  <r>
    <x v="3"/>
    <x v="28"/>
    <x v="1"/>
    <x v="1"/>
    <x v="43"/>
  </r>
  <r>
    <x v="3"/>
    <x v="28"/>
    <x v="1"/>
    <x v="2"/>
    <x v="43"/>
  </r>
  <r>
    <x v="3"/>
    <x v="28"/>
    <x v="1"/>
    <x v="3"/>
    <x v="3"/>
  </r>
  <r>
    <x v="3"/>
    <x v="28"/>
    <x v="1"/>
    <x v="4"/>
    <x v="4954"/>
  </r>
  <r>
    <x v="3"/>
    <x v="28"/>
    <x v="1"/>
    <x v="5"/>
    <x v="3"/>
  </r>
  <r>
    <x v="3"/>
    <x v="28"/>
    <x v="1"/>
    <x v="6"/>
    <x v="4960"/>
  </r>
  <r>
    <x v="3"/>
    <x v="28"/>
    <x v="1"/>
    <x v="7"/>
    <x v="3"/>
  </r>
  <r>
    <x v="3"/>
    <x v="28"/>
    <x v="1"/>
    <x v="8"/>
    <x v="4956"/>
  </r>
  <r>
    <x v="3"/>
    <x v="28"/>
    <x v="1"/>
    <x v="9"/>
    <x v="4961"/>
  </r>
  <r>
    <x v="3"/>
    <x v="28"/>
    <x v="1"/>
    <x v="10"/>
    <x v="4962"/>
  </r>
  <r>
    <x v="3"/>
    <x v="28"/>
    <x v="1"/>
    <x v="11"/>
    <x v="4963"/>
  </r>
  <r>
    <x v="3"/>
    <x v="28"/>
    <x v="1"/>
    <x v="12"/>
    <x v="3"/>
  </r>
  <r>
    <x v="3"/>
    <x v="28"/>
    <x v="1"/>
    <x v="13"/>
    <x v="3"/>
  </r>
  <r>
    <x v="3"/>
    <x v="28"/>
    <x v="1"/>
    <x v="14"/>
    <x v="4959"/>
  </r>
  <r>
    <x v="3"/>
    <x v="29"/>
    <x v="0"/>
    <x v="0"/>
    <x v="3"/>
  </r>
  <r>
    <x v="3"/>
    <x v="29"/>
    <x v="0"/>
    <x v="1"/>
    <x v="4964"/>
  </r>
  <r>
    <x v="3"/>
    <x v="29"/>
    <x v="0"/>
    <x v="2"/>
    <x v="4965"/>
  </r>
  <r>
    <x v="3"/>
    <x v="29"/>
    <x v="0"/>
    <x v="3"/>
    <x v="3"/>
  </r>
  <r>
    <x v="3"/>
    <x v="29"/>
    <x v="0"/>
    <x v="4"/>
    <x v="4966"/>
  </r>
  <r>
    <x v="3"/>
    <x v="29"/>
    <x v="0"/>
    <x v="5"/>
    <x v="3"/>
  </r>
  <r>
    <x v="3"/>
    <x v="29"/>
    <x v="0"/>
    <x v="6"/>
    <x v="4967"/>
  </r>
  <r>
    <x v="3"/>
    <x v="29"/>
    <x v="0"/>
    <x v="7"/>
    <x v="1418"/>
  </r>
  <r>
    <x v="3"/>
    <x v="29"/>
    <x v="0"/>
    <x v="8"/>
    <x v="4968"/>
  </r>
  <r>
    <x v="3"/>
    <x v="29"/>
    <x v="0"/>
    <x v="9"/>
    <x v="4969"/>
  </r>
  <r>
    <x v="3"/>
    <x v="29"/>
    <x v="0"/>
    <x v="10"/>
    <x v="4970"/>
  </r>
  <r>
    <x v="3"/>
    <x v="29"/>
    <x v="0"/>
    <x v="11"/>
    <x v="4971"/>
  </r>
  <r>
    <x v="3"/>
    <x v="29"/>
    <x v="0"/>
    <x v="12"/>
    <x v="3"/>
  </r>
  <r>
    <x v="3"/>
    <x v="29"/>
    <x v="0"/>
    <x v="13"/>
    <x v="4972"/>
  </r>
  <r>
    <x v="3"/>
    <x v="29"/>
    <x v="0"/>
    <x v="14"/>
    <x v="2044"/>
  </r>
  <r>
    <x v="3"/>
    <x v="29"/>
    <x v="1"/>
    <x v="0"/>
    <x v="3"/>
  </r>
  <r>
    <x v="3"/>
    <x v="29"/>
    <x v="1"/>
    <x v="1"/>
    <x v="43"/>
  </r>
  <r>
    <x v="3"/>
    <x v="29"/>
    <x v="1"/>
    <x v="2"/>
    <x v="43"/>
  </r>
  <r>
    <x v="3"/>
    <x v="29"/>
    <x v="1"/>
    <x v="3"/>
    <x v="3"/>
  </r>
  <r>
    <x v="3"/>
    <x v="29"/>
    <x v="1"/>
    <x v="4"/>
    <x v="4973"/>
  </r>
  <r>
    <x v="3"/>
    <x v="29"/>
    <x v="1"/>
    <x v="5"/>
    <x v="3"/>
  </r>
  <r>
    <x v="3"/>
    <x v="29"/>
    <x v="1"/>
    <x v="6"/>
    <x v="4974"/>
  </r>
  <r>
    <x v="3"/>
    <x v="29"/>
    <x v="1"/>
    <x v="7"/>
    <x v="1418"/>
  </r>
  <r>
    <x v="3"/>
    <x v="29"/>
    <x v="1"/>
    <x v="8"/>
    <x v="4968"/>
  </r>
  <r>
    <x v="3"/>
    <x v="29"/>
    <x v="1"/>
    <x v="9"/>
    <x v="4975"/>
  </r>
  <r>
    <x v="3"/>
    <x v="29"/>
    <x v="1"/>
    <x v="10"/>
    <x v="4976"/>
  </r>
  <r>
    <x v="3"/>
    <x v="29"/>
    <x v="1"/>
    <x v="11"/>
    <x v="4977"/>
  </r>
  <r>
    <x v="3"/>
    <x v="29"/>
    <x v="1"/>
    <x v="12"/>
    <x v="3"/>
  </r>
  <r>
    <x v="3"/>
    <x v="29"/>
    <x v="1"/>
    <x v="13"/>
    <x v="4972"/>
  </r>
  <r>
    <x v="3"/>
    <x v="29"/>
    <x v="1"/>
    <x v="14"/>
    <x v="4978"/>
  </r>
  <r>
    <x v="3"/>
    <x v="30"/>
    <x v="0"/>
    <x v="0"/>
    <x v="4979"/>
  </r>
  <r>
    <x v="3"/>
    <x v="30"/>
    <x v="0"/>
    <x v="1"/>
    <x v="2728"/>
  </r>
  <r>
    <x v="3"/>
    <x v="30"/>
    <x v="0"/>
    <x v="2"/>
    <x v="4980"/>
  </r>
  <r>
    <x v="3"/>
    <x v="30"/>
    <x v="0"/>
    <x v="3"/>
    <x v="3"/>
  </r>
  <r>
    <x v="3"/>
    <x v="30"/>
    <x v="0"/>
    <x v="4"/>
    <x v="4981"/>
  </r>
  <r>
    <x v="3"/>
    <x v="30"/>
    <x v="0"/>
    <x v="5"/>
    <x v="3"/>
  </r>
  <r>
    <x v="3"/>
    <x v="30"/>
    <x v="0"/>
    <x v="6"/>
    <x v="4982"/>
  </r>
  <r>
    <x v="3"/>
    <x v="30"/>
    <x v="0"/>
    <x v="7"/>
    <x v="4983"/>
  </r>
  <r>
    <x v="3"/>
    <x v="30"/>
    <x v="0"/>
    <x v="8"/>
    <x v="827"/>
  </r>
  <r>
    <x v="3"/>
    <x v="30"/>
    <x v="0"/>
    <x v="9"/>
    <x v="4984"/>
  </r>
  <r>
    <x v="3"/>
    <x v="30"/>
    <x v="0"/>
    <x v="10"/>
    <x v="3522"/>
  </r>
  <r>
    <x v="3"/>
    <x v="30"/>
    <x v="0"/>
    <x v="11"/>
    <x v="4985"/>
  </r>
  <r>
    <x v="3"/>
    <x v="30"/>
    <x v="0"/>
    <x v="12"/>
    <x v="4986"/>
  </r>
  <r>
    <x v="3"/>
    <x v="30"/>
    <x v="0"/>
    <x v="13"/>
    <x v="3"/>
  </r>
  <r>
    <x v="3"/>
    <x v="30"/>
    <x v="0"/>
    <x v="14"/>
    <x v="4987"/>
  </r>
  <r>
    <x v="3"/>
    <x v="30"/>
    <x v="1"/>
    <x v="0"/>
    <x v="4979"/>
  </r>
  <r>
    <x v="3"/>
    <x v="30"/>
    <x v="1"/>
    <x v="1"/>
    <x v="43"/>
  </r>
  <r>
    <x v="3"/>
    <x v="30"/>
    <x v="1"/>
    <x v="2"/>
    <x v="43"/>
  </r>
  <r>
    <x v="3"/>
    <x v="30"/>
    <x v="1"/>
    <x v="3"/>
    <x v="3"/>
  </r>
  <r>
    <x v="3"/>
    <x v="30"/>
    <x v="1"/>
    <x v="4"/>
    <x v="4981"/>
  </r>
  <r>
    <x v="3"/>
    <x v="30"/>
    <x v="1"/>
    <x v="5"/>
    <x v="3"/>
  </r>
  <r>
    <x v="3"/>
    <x v="30"/>
    <x v="1"/>
    <x v="6"/>
    <x v="4982"/>
  </r>
  <r>
    <x v="3"/>
    <x v="30"/>
    <x v="1"/>
    <x v="7"/>
    <x v="4983"/>
  </r>
  <r>
    <x v="3"/>
    <x v="30"/>
    <x v="1"/>
    <x v="8"/>
    <x v="827"/>
  </r>
  <r>
    <x v="3"/>
    <x v="30"/>
    <x v="1"/>
    <x v="9"/>
    <x v="4988"/>
  </r>
  <r>
    <x v="3"/>
    <x v="30"/>
    <x v="1"/>
    <x v="10"/>
    <x v="3525"/>
  </r>
  <r>
    <x v="3"/>
    <x v="30"/>
    <x v="1"/>
    <x v="11"/>
    <x v="4989"/>
  </r>
  <r>
    <x v="3"/>
    <x v="30"/>
    <x v="1"/>
    <x v="12"/>
    <x v="4986"/>
  </r>
  <r>
    <x v="3"/>
    <x v="30"/>
    <x v="1"/>
    <x v="13"/>
    <x v="3"/>
  </r>
  <r>
    <x v="3"/>
    <x v="30"/>
    <x v="1"/>
    <x v="14"/>
    <x v="4990"/>
  </r>
  <r>
    <x v="3"/>
    <x v="31"/>
    <x v="0"/>
    <x v="0"/>
    <x v="4991"/>
  </r>
  <r>
    <x v="3"/>
    <x v="31"/>
    <x v="0"/>
    <x v="1"/>
    <x v="4992"/>
  </r>
  <r>
    <x v="3"/>
    <x v="31"/>
    <x v="0"/>
    <x v="2"/>
    <x v="4993"/>
  </r>
  <r>
    <x v="3"/>
    <x v="31"/>
    <x v="0"/>
    <x v="3"/>
    <x v="3"/>
  </r>
  <r>
    <x v="3"/>
    <x v="31"/>
    <x v="0"/>
    <x v="4"/>
    <x v="4994"/>
  </r>
  <r>
    <x v="3"/>
    <x v="31"/>
    <x v="0"/>
    <x v="5"/>
    <x v="4995"/>
  </r>
  <r>
    <x v="3"/>
    <x v="31"/>
    <x v="0"/>
    <x v="6"/>
    <x v="4996"/>
  </r>
  <r>
    <x v="3"/>
    <x v="31"/>
    <x v="0"/>
    <x v="7"/>
    <x v="3"/>
  </r>
  <r>
    <x v="3"/>
    <x v="31"/>
    <x v="0"/>
    <x v="8"/>
    <x v="4997"/>
  </r>
  <r>
    <x v="3"/>
    <x v="31"/>
    <x v="0"/>
    <x v="9"/>
    <x v="4998"/>
  </r>
  <r>
    <x v="3"/>
    <x v="31"/>
    <x v="0"/>
    <x v="10"/>
    <x v="4999"/>
  </r>
  <r>
    <x v="3"/>
    <x v="31"/>
    <x v="0"/>
    <x v="11"/>
    <x v="5000"/>
  </r>
  <r>
    <x v="3"/>
    <x v="31"/>
    <x v="0"/>
    <x v="12"/>
    <x v="5001"/>
  </r>
  <r>
    <x v="3"/>
    <x v="31"/>
    <x v="0"/>
    <x v="13"/>
    <x v="5002"/>
  </r>
  <r>
    <x v="3"/>
    <x v="31"/>
    <x v="0"/>
    <x v="14"/>
    <x v="5003"/>
  </r>
  <r>
    <x v="3"/>
    <x v="31"/>
    <x v="1"/>
    <x v="0"/>
    <x v="4991"/>
  </r>
  <r>
    <x v="3"/>
    <x v="31"/>
    <x v="1"/>
    <x v="1"/>
    <x v="4346"/>
  </r>
  <r>
    <x v="3"/>
    <x v="31"/>
    <x v="1"/>
    <x v="2"/>
    <x v="5004"/>
  </r>
  <r>
    <x v="3"/>
    <x v="31"/>
    <x v="1"/>
    <x v="3"/>
    <x v="3"/>
  </r>
  <r>
    <x v="3"/>
    <x v="31"/>
    <x v="1"/>
    <x v="4"/>
    <x v="5005"/>
  </r>
  <r>
    <x v="3"/>
    <x v="31"/>
    <x v="1"/>
    <x v="5"/>
    <x v="4995"/>
  </r>
  <r>
    <x v="3"/>
    <x v="31"/>
    <x v="1"/>
    <x v="6"/>
    <x v="5006"/>
  </r>
  <r>
    <x v="3"/>
    <x v="31"/>
    <x v="1"/>
    <x v="7"/>
    <x v="3"/>
  </r>
  <r>
    <x v="3"/>
    <x v="31"/>
    <x v="1"/>
    <x v="8"/>
    <x v="5007"/>
  </r>
  <r>
    <x v="3"/>
    <x v="31"/>
    <x v="1"/>
    <x v="9"/>
    <x v="5008"/>
  </r>
  <r>
    <x v="3"/>
    <x v="31"/>
    <x v="1"/>
    <x v="10"/>
    <x v="5009"/>
  </r>
  <r>
    <x v="3"/>
    <x v="31"/>
    <x v="1"/>
    <x v="11"/>
    <x v="5010"/>
  </r>
  <r>
    <x v="3"/>
    <x v="31"/>
    <x v="1"/>
    <x v="12"/>
    <x v="5001"/>
  </r>
  <r>
    <x v="3"/>
    <x v="31"/>
    <x v="1"/>
    <x v="13"/>
    <x v="5002"/>
  </r>
  <r>
    <x v="3"/>
    <x v="31"/>
    <x v="1"/>
    <x v="14"/>
    <x v="5011"/>
  </r>
  <r>
    <x v="3"/>
    <x v="32"/>
    <x v="0"/>
    <x v="0"/>
    <x v="5012"/>
  </r>
  <r>
    <x v="3"/>
    <x v="32"/>
    <x v="0"/>
    <x v="1"/>
    <x v="5013"/>
  </r>
  <r>
    <x v="3"/>
    <x v="32"/>
    <x v="0"/>
    <x v="2"/>
    <x v="5014"/>
  </r>
  <r>
    <x v="3"/>
    <x v="32"/>
    <x v="0"/>
    <x v="3"/>
    <x v="4972"/>
  </r>
  <r>
    <x v="3"/>
    <x v="32"/>
    <x v="0"/>
    <x v="4"/>
    <x v="5015"/>
  </r>
  <r>
    <x v="3"/>
    <x v="32"/>
    <x v="0"/>
    <x v="5"/>
    <x v="5016"/>
  </r>
  <r>
    <x v="3"/>
    <x v="32"/>
    <x v="0"/>
    <x v="6"/>
    <x v="5017"/>
  </r>
  <r>
    <x v="3"/>
    <x v="32"/>
    <x v="0"/>
    <x v="7"/>
    <x v="2510"/>
  </r>
  <r>
    <x v="3"/>
    <x v="32"/>
    <x v="0"/>
    <x v="8"/>
    <x v="5018"/>
  </r>
  <r>
    <x v="3"/>
    <x v="32"/>
    <x v="0"/>
    <x v="9"/>
    <x v="5019"/>
  </r>
  <r>
    <x v="3"/>
    <x v="32"/>
    <x v="0"/>
    <x v="10"/>
    <x v="5020"/>
  </r>
  <r>
    <x v="3"/>
    <x v="32"/>
    <x v="0"/>
    <x v="11"/>
    <x v="5021"/>
  </r>
  <r>
    <x v="3"/>
    <x v="32"/>
    <x v="0"/>
    <x v="12"/>
    <x v="5022"/>
  </r>
  <r>
    <x v="3"/>
    <x v="32"/>
    <x v="0"/>
    <x v="13"/>
    <x v="5023"/>
  </r>
  <r>
    <x v="3"/>
    <x v="32"/>
    <x v="0"/>
    <x v="14"/>
    <x v="5024"/>
  </r>
  <r>
    <x v="3"/>
    <x v="32"/>
    <x v="1"/>
    <x v="0"/>
    <x v="5025"/>
  </r>
  <r>
    <x v="3"/>
    <x v="32"/>
    <x v="1"/>
    <x v="1"/>
    <x v="5026"/>
  </r>
  <r>
    <x v="3"/>
    <x v="32"/>
    <x v="1"/>
    <x v="2"/>
    <x v="5027"/>
  </r>
  <r>
    <x v="3"/>
    <x v="32"/>
    <x v="1"/>
    <x v="3"/>
    <x v="43"/>
  </r>
  <r>
    <x v="3"/>
    <x v="32"/>
    <x v="1"/>
    <x v="4"/>
    <x v="5028"/>
  </r>
  <r>
    <x v="3"/>
    <x v="32"/>
    <x v="1"/>
    <x v="5"/>
    <x v="5029"/>
  </r>
  <r>
    <x v="3"/>
    <x v="32"/>
    <x v="1"/>
    <x v="6"/>
    <x v="5030"/>
  </r>
  <r>
    <x v="3"/>
    <x v="32"/>
    <x v="1"/>
    <x v="7"/>
    <x v="2510"/>
  </r>
  <r>
    <x v="3"/>
    <x v="32"/>
    <x v="1"/>
    <x v="8"/>
    <x v="5031"/>
  </r>
  <r>
    <x v="3"/>
    <x v="32"/>
    <x v="1"/>
    <x v="9"/>
    <x v="5032"/>
  </r>
  <r>
    <x v="3"/>
    <x v="32"/>
    <x v="1"/>
    <x v="10"/>
    <x v="5033"/>
  </r>
  <r>
    <x v="3"/>
    <x v="32"/>
    <x v="1"/>
    <x v="11"/>
    <x v="5034"/>
  </r>
  <r>
    <x v="3"/>
    <x v="32"/>
    <x v="1"/>
    <x v="12"/>
    <x v="5035"/>
  </r>
  <r>
    <x v="3"/>
    <x v="32"/>
    <x v="1"/>
    <x v="13"/>
    <x v="5036"/>
  </r>
  <r>
    <x v="3"/>
    <x v="32"/>
    <x v="1"/>
    <x v="14"/>
    <x v="5037"/>
  </r>
  <r>
    <x v="3"/>
    <x v="33"/>
    <x v="0"/>
    <x v="0"/>
    <x v="5038"/>
  </r>
  <r>
    <x v="3"/>
    <x v="33"/>
    <x v="0"/>
    <x v="1"/>
    <x v="5039"/>
  </r>
  <r>
    <x v="3"/>
    <x v="33"/>
    <x v="0"/>
    <x v="2"/>
    <x v="5040"/>
  </r>
  <r>
    <x v="3"/>
    <x v="33"/>
    <x v="0"/>
    <x v="3"/>
    <x v="3"/>
  </r>
  <r>
    <x v="3"/>
    <x v="33"/>
    <x v="0"/>
    <x v="4"/>
    <x v="5041"/>
  </r>
  <r>
    <x v="3"/>
    <x v="33"/>
    <x v="0"/>
    <x v="5"/>
    <x v="5042"/>
  </r>
  <r>
    <x v="3"/>
    <x v="33"/>
    <x v="0"/>
    <x v="6"/>
    <x v="5043"/>
  </r>
  <r>
    <x v="3"/>
    <x v="33"/>
    <x v="0"/>
    <x v="7"/>
    <x v="5044"/>
  </r>
  <r>
    <x v="3"/>
    <x v="33"/>
    <x v="0"/>
    <x v="8"/>
    <x v="5045"/>
  </r>
  <r>
    <x v="3"/>
    <x v="33"/>
    <x v="0"/>
    <x v="9"/>
    <x v="5046"/>
  </r>
  <r>
    <x v="3"/>
    <x v="33"/>
    <x v="0"/>
    <x v="10"/>
    <x v="5047"/>
  </r>
  <r>
    <x v="3"/>
    <x v="33"/>
    <x v="0"/>
    <x v="11"/>
    <x v="5048"/>
  </r>
  <r>
    <x v="3"/>
    <x v="33"/>
    <x v="0"/>
    <x v="12"/>
    <x v="3942"/>
  </r>
  <r>
    <x v="3"/>
    <x v="33"/>
    <x v="0"/>
    <x v="13"/>
    <x v="5049"/>
  </r>
  <r>
    <x v="3"/>
    <x v="33"/>
    <x v="0"/>
    <x v="14"/>
    <x v="5050"/>
  </r>
  <r>
    <x v="3"/>
    <x v="33"/>
    <x v="1"/>
    <x v="0"/>
    <x v="5051"/>
  </r>
  <r>
    <x v="3"/>
    <x v="33"/>
    <x v="1"/>
    <x v="1"/>
    <x v="5052"/>
  </r>
  <r>
    <x v="3"/>
    <x v="33"/>
    <x v="1"/>
    <x v="2"/>
    <x v="874"/>
  </r>
  <r>
    <x v="3"/>
    <x v="33"/>
    <x v="1"/>
    <x v="3"/>
    <x v="3"/>
  </r>
  <r>
    <x v="3"/>
    <x v="33"/>
    <x v="1"/>
    <x v="4"/>
    <x v="5053"/>
  </r>
  <r>
    <x v="3"/>
    <x v="33"/>
    <x v="1"/>
    <x v="5"/>
    <x v="5042"/>
  </r>
  <r>
    <x v="3"/>
    <x v="33"/>
    <x v="1"/>
    <x v="6"/>
    <x v="5054"/>
  </r>
  <r>
    <x v="3"/>
    <x v="33"/>
    <x v="1"/>
    <x v="7"/>
    <x v="5044"/>
  </r>
  <r>
    <x v="3"/>
    <x v="33"/>
    <x v="1"/>
    <x v="8"/>
    <x v="5055"/>
  </r>
  <r>
    <x v="3"/>
    <x v="33"/>
    <x v="1"/>
    <x v="9"/>
    <x v="5056"/>
  </r>
  <r>
    <x v="3"/>
    <x v="33"/>
    <x v="1"/>
    <x v="10"/>
    <x v="5057"/>
  </r>
  <r>
    <x v="3"/>
    <x v="33"/>
    <x v="1"/>
    <x v="11"/>
    <x v="5058"/>
  </r>
  <r>
    <x v="3"/>
    <x v="33"/>
    <x v="1"/>
    <x v="12"/>
    <x v="5059"/>
  </r>
  <r>
    <x v="3"/>
    <x v="33"/>
    <x v="1"/>
    <x v="13"/>
    <x v="5060"/>
  </r>
  <r>
    <x v="3"/>
    <x v="33"/>
    <x v="1"/>
    <x v="14"/>
    <x v="5061"/>
  </r>
  <r>
    <x v="3"/>
    <x v="34"/>
    <x v="0"/>
    <x v="0"/>
    <x v="5062"/>
  </r>
  <r>
    <x v="3"/>
    <x v="34"/>
    <x v="0"/>
    <x v="1"/>
    <x v="4371"/>
  </r>
  <r>
    <x v="3"/>
    <x v="34"/>
    <x v="0"/>
    <x v="2"/>
    <x v="5063"/>
  </r>
  <r>
    <x v="3"/>
    <x v="34"/>
    <x v="0"/>
    <x v="3"/>
    <x v="3"/>
  </r>
  <r>
    <x v="3"/>
    <x v="34"/>
    <x v="0"/>
    <x v="4"/>
    <x v="5064"/>
  </r>
  <r>
    <x v="3"/>
    <x v="34"/>
    <x v="0"/>
    <x v="5"/>
    <x v="3882"/>
  </r>
  <r>
    <x v="3"/>
    <x v="34"/>
    <x v="0"/>
    <x v="6"/>
    <x v="4012"/>
  </r>
  <r>
    <x v="3"/>
    <x v="34"/>
    <x v="0"/>
    <x v="7"/>
    <x v="5065"/>
  </r>
  <r>
    <x v="3"/>
    <x v="34"/>
    <x v="0"/>
    <x v="8"/>
    <x v="5066"/>
  </r>
  <r>
    <x v="3"/>
    <x v="34"/>
    <x v="0"/>
    <x v="9"/>
    <x v="5067"/>
  </r>
  <r>
    <x v="3"/>
    <x v="34"/>
    <x v="0"/>
    <x v="10"/>
    <x v="5068"/>
  </r>
  <r>
    <x v="3"/>
    <x v="34"/>
    <x v="0"/>
    <x v="11"/>
    <x v="5069"/>
  </r>
  <r>
    <x v="3"/>
    <x v="34"/>
    <x v="0"/>
    <x v="12"/>
    <x v="382"/>
  </r>
  <r>
    <x v="3"/>
    <x v="34"/>
    <x v="0"/>
    <x v="13"/>
    <x v="5070"/>
  </r>
  <r>
    <x v="3"/>
    <x v="34"/>
    <x v="0"/>
    <x v="14"/>
    <x v="5071"/>
  </r>
  <r>
    <x v="3"/>
    <x v="34"/>
    <x v="1"/>
    <x v="0"/>
    <x v="5072"/>
  </r>
  <r>
    <x v="3"/>
    <x v="34"/>
    <x v="1"/>
    <x v="1"/>
    <x v="5073"/>
  </r>
  <r>
    <x v="3"/>
    <x v="34"/>
    <x v="1"/>
    <x v="2"/>
    <x v="828"/>
  </r>
  <r>
    <x v="3"/>
    <x v="34"/>
    <x v="1"/>
    <x v="3"/>
    <x v="43"/>
  </r>
  <r>
    <x v="3"/>
    <x v="34"/>
    <x v="1"/>
    <x v="4"/>
    <x v="5074"/>
  </r>
  <r>
    <x v="3"/>
    <x v="34"/>
    <x v="1"/>
    <x v="5"/>
    <x v="3882"/>
  </r>
  <r>
    <x v="3"/>
    <x v="34"/>
    <x v="1"/>
    <x v="6"/>
    <x v="5075"/>
  </r>
  <r>
    <x v="3"/>
    <x v="34"/>
    <x v="1"/>
    <x v="7"/>
    <x v="5065"/>
  </r>
  <r>
    <x v="3"/>
    <x v="34"/>
    <x v="1"/>
    <x v="8"/>
    <x v="5066"/>
  </r>
  <r>
    <x v="3"/>
    <x v="34"/>
    <x v="1"/>
    <x v="9"/>
    <x v="5076"/>
  </r>
  <r>
    <x v="3"/>
    <x v="34"/>
    <x v="1"/>
    <x v="10"/>
    <x v="5077"/>
  </r>
  <r>
    <x v="3"/>
    <x v="34"/>
    <x v="1"/>
    <x v="11"/>
    <x v="5078"/>
  </r>
  <r>
    <x v="3"/>
    <x v="34"/>
    <x v="1"/>
    <x v="12"/>
    <x v="5079"/>
  </r>
  <r>
    <x v="3"/>
    <x v="34"/>
    <x v="1"/>
    <x v="13"/>
    <x v="5080"/>
  </r>
  <r>
    <x v="3"/>
    <x v="34"/>
    <x v="1"/>
    <x v="14"/>
    <x v="5081"/>
  </r>
  <r>
    <x v="3"/>
    <x v="35"/>
    <x v="0"/>
    <x v="0"/>
    <x v="3"/>
  </r>
  <r>
    <x v="3"/>
    <x v="35"/>
    <x v="0"/>
    <x v="1"/>
    <x v="5082"/>
  </r>
  <r>
    <x v="3"/>
    <x v="35"/>
    <x v="0"/>
    <x v="2"/>
    <x v="5083"/>
  </r>
  <r>
    <x v="3"/>
    <x v="35"/>
    <x v="0"/>
    <x v="3"/>
    <x v="3"/>
  </r>
  <r>
    <x v="3"/>
    <x v="35"/>
    <x v="0"/>
    <x v="4"/>
    <x v="5084"/>
  </r>
  <r>
    <x v="3"/>
    <x v="35"/>
    <x v="0"/>
    <x v="5"/>
    <x v="5085"/>
  </r>
  <r>
    <x v="3"/>
    <x v="35"/>
    <x v="0"/>
    <x v="6"/>
    <x v="5086"/>
  </r>
  <r>
    <x v="3"/>
    <x v="35"/>
    <x v="0"/>
    <x v="7"/>
    <x v="5087"/>
  </r>
  <r>
    <x v="3"/>
    <x v="35"/>
    <x v="0"/>
    <x v="8"/>
    <x v="5088"/>
  </r>
  <r>
    <x v="3"/>
    <x v="35"/>
    <x v="0"/>
    <x v="9"/>
    <x v="5089"/>
  </r>
  <r>
    <x v="3"/>
    <x v="35"/>
    <x v="0"/>
    <x v="10"/>
    <x v="5090"/>
  </r>
  <r>
    <x v="3"/>
    <x v="35"/>
    <x v="0"/>
    <x v="11"/>
    <x v="5091"/>
  </r>
  <r>
    <x v="3"/>
    <x v="35"/>
    <x v="0"/>
    <x v="12"/>
    <x v="3"/>
  </r>
  <r>
    <x v="3"/>
    <x v="35"/>
    <x v="0"/>
    <x v="13"/>
    <x v="3"/>
  </r>
  <r>
    <x v="3"/>
    <x v="35"/>
    <x v="0"/>
    <x v="14"/>
    <x v="5092"/>
  </r>
  <r>
    <x v="3"/>
    <x v="35"/>
    <x v="1"/>
    <x v="0"/>
    <x v="3"/>
  </r>
  <r>
    <x v="3"/>
    <x v="35"/>
    <x v="1"/>
    <x v="1"/>
    <x v="5093"/>
  </r>
  <r>
    <x v="3"/>
    <x v="35"/>
    <x v="1"/>
    <x v="2"/>
    <x v="43"/>
  </r>
  <r>
    <x v="3"/>
    <x v="35"/>
    <x v="1"/>
    <x v="3"/>
    <x v="43"/>
  </r>
  <r>
    <x v="3"/>
    <x v="35"/>
    <x v="1"/>
    <x v="4"/>
    <x v="5094"/>
  </r>
  <r>
    <x v="3"/>
    <x v="35"/>
    <x v="1"/>
    <x v="5"/>
    <x v="5085"/>
  </r>
  <r>
    <x v="3"/>
    <x v="35"/>
    <x v="1"/>
    <x v="6"/>
    <x v="5095"/>
  </r>
  <r>
    <x v="3"/>
    <x v="35"/>
    <x v="1"/>
    <x v="7"/>
    <x v="5087"/>
  </r>
  <r>
    <x v="3"/>
    <x v="35"/>
    <x v="1"/>
    <x v="8"/>
    <x v="5096"/>
  </r>
  <r>
    <x v="3"/>
    <x v="35"/>
    <x v="1"/>
    <x v="9"/>
    <x v="5097"/>
  </r>
  <r>
    <x v="3"/>
    <x v="35"/>
    <x v="1"/>
    <x v="10"/>
    <x v="5098"/>
  </r>
  <r>
    <x v="3"/>
    <x v="35"/>
    <x v="1"/>
    <x v="11"/>
    <x v="5099"/>
  </r>
  <r>
    <x v="3"/>
    <x v="35"/>
    <x v="1"/>
    <x v="12"/>
    <x v="5100"/>
  </r>
  <r>
    <x v="3"/>
    <x v="35"/>
    <x v="1"/>
    <x v="13"/>
    <x v="3"/>
  </r>
  <r>
    <x v="3"/>
    <x v="35"/>
    <x v="1"/>
    <x v="14"/>
    <x v="5101"/>
  </r>
  <r>
    <x v="3"/>
    <x v="36"/>
    <x v="0"/>
    <x v="0"/>
    <x v="3"/>
  </r>
  <r>
    <x v="3"/>
    <x v="36"/>
    <x v="0"/>
    <x v="1"/>
    <x v="5102"/>
  </r>
  <r>
    <x v="3"/>
    <x v="36"/>
    <x v="0"/>
    <x v="2"/>
    <x v="3"/>
  </r>
  <r>
    <x v="3"/>
    <x v="36"/>
    <x v="0"/>
    <x v="3"/>
    <x v="3"/>
  </r>
  <r>
    <x v="3"/>
    <x v="36"/>
    <x v="0"/>
    <x v="4"/>
    <x v="3"/>
  </r>
  <r>
    <x v="3"/>
    <x v="36"/>
    <x v="0"/>
    <x v="5"/>
    <x v="3"/>
  </r>
  <r>
    <x v="3"/>
    <x v="36"/>
    <x v="0"/>
    <x v="6"/>
    <x v="5103"/>
  </r>
  <r>
    <x v="3"/>
    <x v="36"/>
    <x v="0"/>
    <x v="7"/>
    <x v="4535"/>
  </r>
  <r>
    <x v="3"/>
    <x v="36"/>
    <x v="0"/>
    <x v="8"/>
    <x v="3"/>
  </r>
  <r>
    <x v="3"/>
    <x v="36"/>
    <x v="0"/>
    <x v="9"/>
    <x v="5104"/>
  </r>
  <r>
    <x v="3"/>
    <x v="36"/>
    <x v="0"/>
    <x v="10"/>
    <x v="711"/>
  </r>
  <r>
    <x v="3"/>
    <x v="36"/>
    <x v="0"/>
    <x v="11"/>
    <x v="5105"/>
  </r>
  <r>
    <x v="3"/>
    <x v="36"/>
    <x v="0"/>
    <x v="12"/>
    <x v="3"/>
  </r>
  <r>
    <x v="3"/>
    <x v="36"/>
    <x v="0"/>
    <x v="13"/>
    <x v="3"/>
  </r>
  <r>
    <x v="3"/>
    <x v="36"/>
    <x v="0"/>
    <x v="14"/>
    <x v="3"/>
  </r>
  <r>
    <x v="3"/>
    <x v="36"/>
    <x v="1"/>
    <x v="0"/>
    <x v="3"/>
  </r>
  <r>
    <x v="3"/>
    <x v="36"/>
    <x v="1"/>
    <x v="1"/>
    <x v="5102"/>
  </r>
  <r>
    <x v="3"/>
    <x v="36"/>
    <x v="1"/>
    <x v="2"/>
    <x v="3"/>
  </r>
  <r>
    <x v="3"/>
    <x v="36"/>
    <x v="1"/>
    <x v="3"/>
    <x v="3"/>
  </r>
  <r>
    <x v="3"/>
    <x v="36"/>
    <x v="1"/>
    <x v="4"/>
    <x v="3"/>
  </r>
  <r>
    <x v="3"/>
    <x v="36"/>
    <x v="1"/>
    <x v="5"/>
    <x v="3"/>
  </r>
  <r>
    <x v="3"/>
    <x v="36"/>
    <x v="1"/>
    <x v="6"/>
    <x v="5103"/>
  </r>
  <r>
    <x v="3"/>
    <x v="36"/>
    <x v="1"/>
    <x v="7"/>
    <x v="4535"/>
  </r>
  <r>
    <x v="3"/>
    <x v="36"/>
    <x v="1"/>
    <x v="8"/>
    <x v="3"/>
  </r>
  <r>
    <x v="3"/>
    <x v="36"/>
    <x v="1"/>
    <x v="9"/>
    <x v="5104"/>
  </r>
  <r>
    <x v="3"/>
    <x v="36"/>
    <x v="1"/>
    <x v="10"/>
    <x v="711"/>
  </r>
  <r>
    <x v="3"/>
    <x v="36"/>
    <x v="1"/>
    <x v="11"/>
    <x v="5105"/>
  </r>
  <r>
    <x v="3"/>
    <x v="36"/>
    <x v="1"/>
    <x v="12"/>
    <x v="3"/>
  </r>
  <r>
    <x v="3"/>
    <x v="36"/>
    <x v="1"/>
    <x v="13"/>
    <x v="3"/>
  </r>
  <r>
    <x v="3"/>
    <x v="36"/>
    <x v="1"/>
    <x v="14"/>
    <x v="3"/>
  </r>
  <r>
    <x v="3"/>
    <x v="37"/>
    <x v="0"/>
    <x v="0"/>
    <x v="5106"/>
  </r>
  <r>
    <x v="3"/>
    <x v="37"/>
    <x v="0"/>
    <x v="1"/>
    <x v="5107"/>
  </r>
  <r>
    <x v="3"/>
    <x v="37"/>
    <x v="0"/>
    <x v="2"/>
    <x v="4193"/>
  </r>
  <r>
    <x v="3"/>
    <x v="37"/>
    <x v="0"/>
    <x v="3"/>
    <x v="3"/>
  </r>
  <r>
    <x v="3"/>
    <x v="37"/>
    <x v="0"/>
    <x v="4"/>
    <x v="5108"/>
  </r>
  <r>
    <x v="3"/>
    <x v="37"/>
    <x v="0"/>
    <x v="5"/>
    <x v="3"/>
  </r>
  <r>
    <x v="3"/>
    <x v="37"/>
    <x v="0"/>
    <x v="6"/>
    <x v="5109"/>
  </r>
  <r>
    <x v="3"/>
    <x v="37"/>
    <x v="0"/>
    <x v="7"/>
    <x v="5110"/>
  </r>
  <r>
    <x v="3"/>
    <x v="37"/>
    <x v="0"/>
    <x v="8"/>
    <x v="5111"/>
  </r>
  <r>
    <x v="3"/>
    <x v="37"/>
    <x v="0"/>
    <x v="9"/>
    <x v="5112"/>
  </r>
  <r>
    <x v="3"/>
    <x v="37"/>
    <x v="0"/>
    <x v="10"/>
    <x v="5113"/>
  </r>
  <r>
    <x v="3"/>
    <x v="37"/>
    <x v="0"/>
    <x v="11"/>
    <x v="5114"/>
  </r>
  <r>
    <x v="3"/>
    <x v="37"/>
    <x v="0"/>
    <x v="12"/>
    <x v="1265"/>
  </r>
  <r>
    <x v="3"/>
    <x v="37"/>
    <x v="0"/>
    <x v="13"/>
    <x v="3"/>
  </r>
  <r>
    <x v="3"/>
    <x v="37"/>
    <x v="0"/>
    <x v="14"/>
    <x v="5115"/>
  </r>
  <r>
    <x v="3"/>
    <x v="37"/>
    <x v="1"/>
    <x v="0"/>
    <x v="5106"/>
  </r>
  <r>
    <x v="3"/>
    <x v="37"/>
    <x v="1"/>
    <x v="1"/>
    <x v="5107"/>
  </r>
  <r>
    <x v="3"/>
    <x v="37"/>
    <x v="1"/>
    <x v="2"/>
    <x v="5116"/>
  </r>
  <r>
    <x v="3"/>
    <x v="37"/>
    <x v="1"/>
    <x v="3"/>
    <x v="3"/>
  </r>
  <r>
    <x v="3"/>
    <x v="37"/>
    <x v="1"/>
    <x v="4"/>
    <x v="5117"/>
  </r>
  <r>
    <x v="3"/>
    <x v="37"/>
    <x v="1"/>
    <x v="5"/>
    <x v="3"/>
  </r>
  <r>
    <x v="3"/>
    <x v="37"/>
    <x v="1"/>
    <x v="6"/>
    <x v="5118"/>
  </r>
  <r>
    <x v="3"/>
    <x v="37"/>
    <x v="1"/>
    <x v="7"/>
    <x v="5110"/>
  </r>
  <r>
    <x v="3"/>
    <x v="37"/>
    <x v="1"/>
    <x v="8"/>
    <x v="5111"/>
  </r>
  <r>
    <x v="3"/>
    <x v="37"/>
    <x v="1"/>
    <x v="9"/>
    <x v="5112"/>
  </r>
  <r>
    <x v="3"/>
    <x v="37"/>
    <x v="1"/>
    <x v="10"/>
    <x v="5119"/>
  </r>
  <r>
    <x v="3"/>
    <x v="37"/>
    <x v="1"/>
    <x v="11"/>
    <x v="5120"/>
  </r>
  <r>
    <x v="3"/>
    <x v="37"/>
    <x v="1"/>
    <x v="12"/>
    <x v="1265"/>
  </r>
  <r>
    <x v="3"/>
    <x v="37"/>
    <x v="1"/>
    <x v="13"/>
    <x v="3"/>
  </r>
  <r>
    <x v="3"/>
    <x v="37"/>
    <x v="1"/>
    <x v="14"/>
    <x v="5121"/>
  </r>
  <r>
    <x v="3"/>
    <x v="75"/>
    <x v="0"/>
    <x v="0"/>
    <x v="1056"/>
  </r>
  <r>
    <x v="3"/>
    <x v="75"/>
    <x v="0"/>
    <x v="1"/>
    <x v="5122"/>
  </r>
  <r>
    <x v="3"/>
    <x v="75"/>
    <x v="0"/>
    <x v="2"/>
    <x v="3"/>
  </r>
  <r>
    <x v="3"/>
    <x v="75"/>
    <x v="0"/>
    <x v="3"/>
    <x v="3"/>
  </r>
  <r>
    <x v="3"/>
    <x v="75"/>
    <x v="0"/>
    <x v="4"/>
    <x v="5123"/>
  </r>
  <r>
    <x v="3"/>
    <x v="75"/>
    <x v="0"/>
    <x v="5"/>
    <x v="3"/>
  </r>
  <r>
    <x v="3"/>
    <x v="75"/>
    <x v="0"/>
    <x v="6"/>
    <x v="5124"/>
  </r>
  <r>
    <x v="3"/>
    <x v="75"/>
    <x v="0"/>
    <x v="7"/>
    <x v="3"/>
  </r>
  <r>
    <x v="3"/>
    <x v="75"/>
    <x v="0"/>
    <x v="8"/>
    <x v="3"/>
  </r>
  <r>
    <x v="3"/>
    <x v="75"/>
    <x v="0"/>
    <x v="9"/>
    <x v="5125"/>
  </r>
  <r>
    <x v="3"/>
    <x v="75"/>
    <x v="0"/>
    <x v="10"/>
    <x v="3659"/>
  </r>
  <r>
    <x v="3"/>
    <x v="75"/>
    <x v="0"/>
    <x v="11"/>
    <x v="5126"/>
  </r>
  <r>
    <x v="3"/>
    <x v="75"/>
    <x v="0"/>
    <x v="12"/>
    <x v="5127"/>
  </r>
  <r>
    <x v="3"/>
    <x v="75"/>
    <x v="0"/>
    <x v="13"/>
    <x v="3"/>
  </r>
  <r>
    <x v="3"/>
    <x v="75"/>
    <x v="0"/>
    <x v="14"/>
    <x v="5128"/>
  </r>
  <r>
    <x v="3"/>
    <x v="75"/>
    <x v="1"/>
    <x v="0"/>
    <x v="1056"/>
  </r>
  <r>
    <x v="3"/>
    <x v="75"/>
    <x v="1"/>
    <x v="1"/>
    <x v="5122"/>
  </r>
  <r>
    <x v="3"/>
    <x v="75"/>
    <x v="1"/>
    <x v="2"/>
    <x v="3"/>
  </r>
  <r>
    <x v="3"/>
    <x v="75"/>
    <x v="1"/>
    <x v="3"/>
    <x v="3"/>
  </r>
  <r>
    <x v="3"/>
    <x v="75"/>
    <x v="1"/>
    <x v="4"/>
    <x v="5123"/>
  </r>
  <r>
    <x v="3"/>
    <x v="75"/>
    <x v="1"/>
    <x v="5"/>
    <x v="3"/>
  </r>
  <r>
    <x v="3"/>
    <x v="75"/>
    <x v="1"/>
    <x v="6"/>
    <x v="5124"/>
  </r>
  <r>
    <x v="3"/>
    <x v="75"/>
    <x v="1"/>
    <x v="7"/>
    <x v="3"/>
  </r>
  <r>
    <x v="3"/>
    <x v="75"/>
    <x v="1"/>
    <x v="8"/>
    <x v="3"/>
  </r>
  <r>
    <x v="3"/>
    <x v="75"/>
    <x v="1"/>
    <x v="9"/>
    <x v="5125"/>
  </r>
  <r>
    <x v="3"/>
    <x v="75"/>
    <x v="1"/>
    <x v="10"/>
    <x v="3659"/>
  </r>
  <r>
    <x v="3"/>
    <x v="75"/>
    <x v="1"/>
    <x v="11"/>
    <x v="5126"/>
  </r>
  <r>
    <x v="3"/>
    <x v="75"/>
    <x v="1"/>
    <x v="12"/>
    <x v="5127"/>
  </r>
  <r>
    <x v="3"/>
    <x v="75"/>
    <x v="1"/>
    <x v="13"/>
    <x v="3"/>
  </r>
  <r>
    <x v="3"/>
    <x v="75"/>
    <x v="1"/>
    <x v="14"/>
    <x v="5128"/>
  </r>
  <r>
    <x v="3"/>
    <x v="38"/>
    <x v="0"/>
    <x v="0"/>
    <x v="5129"/>
  </r>
  <r>
    <x v="3"/>
    <x v="38"/>
    <x v="0"/>
    <x v="1"/>
    <x v="5130"/>
  </r>
  <r>
    <x v="3"/>
    <x v="38"/>
    <x v="0"/>
    <x v="2"/>
    <x v="5131"/>
  </r>
  <r>
    <x v="3"/>
    <x v="38"/>
    <x v="0"/>
    <x v="3"/>
    <x v="3"/>
  </r>
  <r>
    <x v="3"/>
    <x v="38"/>
    <x v="0"/>
    <x v="4"/>
    <x v="5132"/>
  </r>
  <r>
    <x v="3"/>
    <x v="38"/>
    <x v="0"/>
    <x v="5"/>
    <x v="5133"/>
  </r>
  <r>
    <x v="3"/>
    <x v="38"/>
    <x v="0"/>
    <x v="6"/>
    <x v="5134"/>
  </r>
  <r>
    <x v="3"/>
    <x v="38"/>
    <x v="0"/>
    <x v="7"/>
    <x v="5135"/>
  </r>
  <r>
    <x v="3"/>
    <x v="38"/>
    <x v="0"/>
    <x v="8"/>
    <x v="5136"/>
  </r>
  <r>
    <x v="3"/>
    <x v="38"/>
    <x v="0"/>
    <x v="9"/>
    <x v="5137"/>
  </r>
  <r>
    <x v="3"/>
    <x v="38"/>
    <x v="0"/>
    <x v="10"/>
    <x v="5138"/>
  </r>
  <r>
    <x v="3"/>
    <x v="38"/>
    <x v="0"/>
    <x v="11"/>
    <x v="5139"/>
  </r>
  <r>
    <x v="3"/>
    <x v="38"/>
    <x v="0"/>
    <x v="12"/>
    <x v="5140"/>
  </r>
  <r>
    <x v="3"/>
    <x v="38"/>
    <x v="0"/>
    <x v="13"/>
    <x v="5141"/>
  </r>
  <r>
    <x v="3"/>
    <x v="38"/>
    <x v="0"/>
    <x v="14"/>
    <x v="5142"/>
  </r>
  <r>
    <x v="3"/>
    <x v="38"/>
    <x v="1"/>
    <x v="0"/>
    <x v="5143"/>
  </r>
  <r>
    <x v="3"/>
    <x v="38"/>
    <x v="1"/>
    <x v="1"/>
    <x v="5144"/>
  </r>
  <r>
    <x v="3"/>
    <x v="38"/>
    <x v="1"/>
    <x v="2"/>
    <x v="5145"/>
  </r>
  <r>
    <x v="3"/>
    <x v="38"/>
    <x v="1"/>
    <x v="3"/>
    <x v="5146"/>
  </r>
  <r>
    <x v="3"/>
    <x v="38"/>
    <x v="1"/>
    <x v="4"/>
    <x v="5147"/>
  </r>
  <r>
    <x v="3"/>
    <x v="38"/>
    <x v="1"/>
    <x v="5"/>
    <x v="5148"/>
  </r>
  <r>
    <x v="3"/>
    <x v="38"/>
    <x v="1"/>
    <x v="6"/>
    <x v="5149"/>
  </r>
  <r>
    <x v="3"/>
    <x v="38"/>
    <x v="1"/>
    <x v="7"/>
    <x v="5150"/>
  </r>
  <r>
    <x v="3"/>
    <x v="38"/>
    <x v="1"/>
    <x v="8"/>
    <x v="5151"/>
  </r>
  <r>
    <x v="3"/>
    <x v="38"/>
    <x v="1"/>
    <x v="9"/>
    <x v="5152"/>
  </r>
  <r>
    <x v="3"/>
    <x v="38"/>
    <x v="1"/>
    <x v="10"/>
    <x v="5153"/>
  </r>
  <r>
    <x v="3"/>
    <x v="38"/>
    <x v="1"/>
    <x v="11"/>
    <x v="5154"/>
  </r>
  <r>
    <x v="3"/>
    <x v="38"/>
    <x v="1"/>
    <x v="12"/>
    <x v="5155"/>
  </r>
  <r>
    <x v="3"/>
    <x v="38"/>
    <x v="1"/>
    <x v="13"/>
    <x v="5156"/>
  </r>
  <r>
    <x v="3"/>
    <x v="38"/>
    <x v="1"/>
    <x v="14"/>
    <x v="5157"/>
  </r>
  <r>
    <x v="3"/>
    <x v="39"/>
    <x v="0"/>
    <x v="0"/>
    <x v="5158"/>
  </r>
  <r>
    <x v="3"/>
    <x v="39"/>
    <x v="0"/>
    <x v="1"/>
    <x v="5159"/>
  </r>
  <r>
    <x v="3"/>
    <x v="39"/>
    <x v="0"/>
    <x v="2"/>
    <x v="5160"/>
  </r>
  <r>
    <x v="3"/>
    <x v="39"/>
    <x v="0"/>
    <x v="3"/>
    <x v="744"/>
  </r>
  <r>
    <x v="3"/>
    <x v="39"/>
    <x v="0"/>
    <x v="4"/>
    <x v="5161"/>
  </r>
  <r>
    <x v="3"/>
    <x v="39"/>
    <x v="0"/>
    <x v="5"/>
    <x v="5162"/>
  </r>
  <r>
    <x v="3"/>
    <x v="39"/>
    <x v="0"/>
    <x v="6"/>
    <x v="5163"/>
  </r>
  <r>
    <x v="3"/>
    <x v="39"/>
    <x v="0"/>
    <x v="7"/>
    <x v="5164"/>
  </r>
  <r>
    <x v="3"/>
    <x v="39"/>
    <x v="0"/>
    <x v="8"/>
    <x v="5165"/>
  </r>
  <r>
    <x v="3"/>
    <x v="39"/>
    <x v="0"/>
    <x v="9"/>
    <x v="5166"/>
  </r>
  <r>
    <x v="3"/>
    <x v="39"/>
    <x v="0"/>
    <x v="10"/>
    <x v="5167"/>
  </r>
  <r>
    <x v="3"/>
    <x v="39"/>
    <x v="0"/>
    <x v="11"/>
    <x v="5168"/>
  </r>
  <r>
    <x v="3"/>
    <x v="39"/>
    <x v="0"/>
    <x v="12"/>
    <x v="445"/>
  </r>
  <r>
    <x v="3"/>
    <x v="39"/>
    <x v="0"/>
    <x v="13"/>
    <x v="5169"/>
  </r>
  <r>
    <x v="3"/>
    <x v="39"/>
    <x v="0"/>
    <x v="14"/>
    <x v="5170"/>
  </r>
  <r>
    <x v="3"/>
    <x v="39"/>
    <x v="1"/>
    <x v="0"/>
    <x v="5171"/>
  </r>
  <r>
    <x v="3"/>
    <x v="39"/>
    <x v="1"/>
    <x v="1"/>
    <x v="5172"/>
  </r>
  <r>
    <x v="3"/>
    <x v="39"/>
    <x v="1"/>
    <x v="2"/>
    <x v="5173"/>
  </r>
  <r>
    <x v="3"/>
    <x v="39"/>
    <x v="1"/>
    <x v="3"/>
    <x v="744"/>
  </r>
  <r>
    <x v="3"/>
    <x v="39"/>
    <x v="1"/>
    <x v="4"/>
    <x v="5174"/>
  </r>
  <r>
    <x v="3"/>
    <x v="39"/>
    <x v="1"/>
    <x v="5"/>
    <x v="5175"/>
  </r>
  <r>
    <x v="3"/>
    <x v="39"/>
    <x v="1"/>
    <x v="6"/>
    <x v="5176"/>
  </r>
  <r>
    <x v="3"/>
    <x v="39"/>
    <x v="1"/>
    <x v="7"/>
    <x v="5177"/>
  </r>
  <r>
    <x v="3"/>
    <x v="39"/>
    <x v="1"/>
    <x v="8"/>
    <x v="5178"/>
  </r>
  <r>
    <x v="3"/>
    <x v="39"/>
    <x v="1"/>
    <x v="9"/>
    <x v="5179"/>
  </r>
  <r>
    <x v="3"/>
    <x v="39"/>
    <x v="1"/>
    <x v="10"/>
    <x v="5180"/>
  </r>
  <r>
    <x v="3"/>
    <x v="39"/>
    <x v="1"/>
    <x v="11"/>
    <x v="5181"/>
  </r>
  <r>
    <x v="3"/>
    <x v="39"/>
    <x v="1"/>
    <x v="12"/>
    <x v="5182"/>
  </r>
  <r>
    <x v="3"/>
    <x v="39"/>
    <x v="1"/>
    <x v="13"/>
    <x v="5183"/>
  </r>
  <r>
    <x v="3"/>
    <x v="39"/>
    <x v="1"/>
    <x v="14"/>
    <x v="5184"/>
  </r>
  <r>
    <x v="3"/>
    <x v="40"/>
    <x v="0"/>
    <x v="0"/>
    <x v="3"/>
  </r>
  <r>
    <x v="3"/>
    <x v="40"/>
    <x v="0"/>
    <x v="1"/>
    <x v="5185"/>
  </r>
  <r>
    <x v="3"/>
    <x v="40"/>
    <x v="0"/>
    <x v="2"/>
    <x v="5186"/>
  </r>
  <r>
    <x v="3"/>
    <x v="40"/>
    <x v="0"/>
    <x v="3"/>
    <x v="5187"/>
  </r>
  <r>
    <x v="3"/>
    <x v="40"/>
    <x v="0"/>
    <x v="4"/>
    <x v="5188"/>
  </r>
  <r>
    <x v="3"/>
    <x v="40"/>
    <x v="0"/>
    <x v="5"/>
    <x v="5189"/>
  </r>
  <r>
    <x v="3"/>
    <x v="40"/>
    <x v="0"/>
    <x v="6"/>
    <x v="5190"/>
  </r>
  <r>
    <x v="3"/>
    <x v="40"/>
    <x v="0"/>
    <x v="7"/>
    <x v="5191"/>
  </r>
  <r>
    <x v="3"/>
    <x v="40"/>
    <x v="0"/>
    <x v="8"/>
    <x v="5192"/>
  </r>
  <r>
    <x v="3"/>
    <x v="40"/>
    <x v="0"/>
    <x v="9"/>
    <x v="5193"/>
  </r>
  <r>
    <x v="3"/>
    <x v="40"/>
    <x v="0"/>
    <x v="10"/>
    <x v="5194"/>
  </r>
  <r>
    <x v="3"/>
    <x v="40"/>
    <x v="0"/>
    <x v="11"/>
    <x v="5195"/>
  </r>
  <r>
    <x v="3"/>
    <x v="40"/>
    <x v="0"/>
    <x v="12"/>
    <x v="5196"/>
  </r>
  <r>
    <x v="3"/>
    <x v="40"/>
    <x v="0"/>
    <x v="13"/>
    <x v="3"/>
  </r>
  <r>
    <x v="3"/>
    <x v="40"/>
    <x v="0"/>
    <x v="14"/>
    <x v="5197"/>
  </r>
  <r>
    <x v="3"/>
    <x v="40"/>
    <x v="1"/>
    <x v="0"/>
    <x v="5198"/>
  </r>
  <r>
    <x v="3"/>
    <x v="40"/>
    <x v="1"/>
    <x v="1"/>
    <x v="5199"/>
  </r>
  <r>
    <x v="3"/>
    <x v="40"/>
    <x v="1"/>
    <x v="2"/>
    <x v="5200"/>
  </r>
  <r>
    <x v="3"/>
    <x v="40"/>
    <x v="1"/>
    <x v="3"/>
    <x v="43"/>
  </r>
  <r>
    <x v="3"/>
    <x v="40"/>
    <x v="1"/>
    <x v="4"/>
    <x v="5201"/>
  </r>
  <r>
    <x v="3"/>
    <x v="40"/>
    <x v="1"/>
    <x v="5"/>
    <x v="5189"/>
  </r>
  <r>
    <x v="3"/>
    <x v="40"/>
    <x v="1"/>
    <x v="6"/>
    <x v="4616"/>
  </r>
  <r>
    <x v="3"/>
    <x v="40"/>
    <x v="1"/>
    <x v="7"/>
    <x v="5191"/>
  </r>
  <r>
    <x v="3"/>
    <x v="40"/>
    <x v="1"/>
    <x v="8"/>
    <x v="5202"/>
  </r>
  <r>
    <x v="3"/>
    <x v="40"/>
    <x v="1"/>
    <x v="9"/>
    <x v="5203"/>
  </r>
  <r>
    <x v="3"/>
    <x v="40"/>
    <x v="1"/>
    <x v="10"/>
    <x v="5204"/>
  </r>
  <r>
    <x v="3"/>
    <x v="40"/>
    <x v="1"/>
    <x v="11"/>
    <x v="5205"/>
  </r>
  <r>
    <x v="3"/>
    <x v="40"/>
    <x v="1"/>
    <x v="12"/>
    <x v="5206"/>
  </r>
  <r>
    <x v="3"/>
    <x v="40"/>
    <x v="1"/>
    <x v="13"/>
    <x v="5207"/>
  </r>
  <r>
    <x v="3"/>
    <x v="40"/>
    <x v="1"/>
    <x v="14"/>
    <x v="5208"/>
  </r>
  <r>
    <x v="3"/>
    <x v="41"/>
    <x v="0"/>
    <x v="0"/>
    <x v="1436"/>
  </r>
  <r>
    <x v="3"/>
    <x v="41"/>
    <x v="0"/>
    <x v="1"/>
    <x v="5209"/>
  </r>
  <r>
    <x v="3"/>
    <x v="41"/>
    <x v="0"/>
    <x v="2"/>
    <x v="5210"/>
  </r>
  <r>
    <x v="3"/>
    <x v="41"/>
    <x v="0"/>
    <x v="3"/>
    <x v="3"/>
  </r>
  <r>
    <x v="3"/>
    <x v="41"/>
    <x v="0"/>
    <x v="4"/>
    <x v="5211"/>
  </r>
  <r>
    <x v="3"/>
    <x v="41"/>
    <x v="0"/>
    <x v="5"/>
    <x v="5212"/>
  </r>
  <r>
    <x v="3"/>
    <x v="41"/>
    <x v="0"/>
    <x v="6"/>
    <x v="5213"/>
  </r>
  <r>
    <x v="3"/>
    <x v="41"/>
    <x v="0"/>
    <x v="7"/>
    <x v="3"/>
  </r>
  <r>
    <x v="3"/>
    <x v="41"/>
    <x v="0"/>
    <x v="8"/>
    <x v="5214"/>
  </r>
  <r>
    <x v="3"/>
    <x v="41"/>
    <x v="0"/>
    <x v="9"/>
    <x v="5215"/>
  </r>
  <r>
    <x v="3"/>
    <x v="41"/>
    <x v="0"/>
    <x v="10"/>
    <x v="5216"/>
  </r>
  <r>
    <x v="3"/>
    <x v="41"/>
    <x v="0"/>
    <x v="11"/>
    <x v="5217"/>
  </r>
  <r>
    <x v="3"/>
    <x v="41"/>
    <x v="0"/>
    <x v="12"/>
    <x v="5218"/>
  </r>
  <r>
    <x v="3"/>
    <x v="41"/>
    <x v="0"/>
    <x v="13"/>
    <x v="3"/>
  </r>
  <r>
    <x v="3"/>
    <x v="41"/>
    <x v="0"/>
    <x v="14"/>
    <x v="5219"/>
  </r>
  <r>
    <x v="3"/>
    <x v="41"/>
    <x v="1"/>
    <x v="0"/>
    <x v="847"/>
  </r>
  <r>
    <x v="3"/>
    <x v="41"/>
    <x v="1"/>
    <x v="1"/>
    <x v="5220"/>
  </r>
  <r>
    <x v="3"/>
    <x v="41"/>
    <x v="1"/>
    <x v="2"/>
    <x v="5221"/>
  </r>
  <r>
    <x v="3"/>
    <x v="41"/>
    <x v="1"/>
    <x v="3"/>
    <x v="43"/>
  </r>
  <r>
    <x v="3"/>
    <x v="41"/>
    <x v="1"/>
    <x v="4"/>
    <x v="5222"/>
  </r>
  <r>
    <x v="3"/>
    <x v="41"/>
    <x v="1"/>
    <x v="5"/>
    <x v="5212"/>
  </r>
  <r>
    <x v="3"/>
    <x v="41"/>
    <x v="1"/>
    <x v="6"/>
    <x v="5223"/>
  </r>
  <r>
    <x v="3"/>
    <x v="41"/>
    <x v="1"/>
    <x v="7"/>
    <x v="5224"/>
  </r>
  <r>
    <x v="3"/>
    <x v="41"/>
    <x v="1"/>
    <x v="8"/>
    <x v="5225"/>
  </r>
  <r>
    <x v="3"/>
    <x v="41"/>
    <x v="1"/>
    <x v="9"/>
    <x v="5215"/>
  </r>
  <r>
    <x v="3"/>
    <x v="41"/>
    <x v="1"/>
    <x v="10"/>
    <x v="5226"/>
  </r>
  <r>
    <x v="3"/>
    <x v="41"/>
    <x v="1"/>
    <x v="11"/>
    <x v="5227"/>
  </r>
  <r>
    <x v="3"/>
    <x v="41"/>
    <x v="1"/>
    <x v="12"/>
    <x v="5228"/>
  </r>
  <r>
    <x v="3"/>
    <x v="41"/>
    <x v="1"/>
    <x v="13"/>
    <x v="3"/>
  </r>
  <r>
    <x v="3"/>
    <x v="41"/>
    <x v="1"/>
    <x v="14"/>
    <x v="5229"/>
  </r>
  <r>
    <x v="3"/>
    <x v="42"/>
    <x v="0"/>
    <x v="0"/>
    <x v="3"/>
  </r>
  <r>
    <x v="3"/>
    <x v="42"/>
    <x v="0"/>
    <x v="1"/>
    <x v="5230"/>
  </r>
  <r>
    <x v="3"/>
    <x v="42"/>
    <x v="0"/>
    <x v="2"/>
    <x v="5231"/>
  </r>
  <r>
    <x v="3"/>
    <x v="42"/>
    <x v="0"/>
    <x v="3"/>
    <x v="3"/>
  </r>
  <r>
    <x v="3"/>
    <x v="42"/>
    <x v="0"/>
    <x v="4"/>
    <x v="5232"/>
  </r>
  <r>
    <x v="3"/>
    <x v="42"/>
    <x v="0"/>
    <x v="5"/>
    <x v="3"/>
  </r>
  <r>
    <x v="3"/>
    <x v="42"/>
    <x v="0"/>
    <x v="6"/>
    <x v="5233"/>
  </r>
  <r>
    <x v="3"/>
    <x v="42"/>
    <x v="0"/>
    <x v="7"/>
    <x v="5234"/>
  </r>
  <r>
    <x v="3"/>
    <x v="42"/>
    <x v="0"/>
    <x v="8"/>
    <x v="5235"/>
  </r>
  <r>
    <x v="3"/>
    <x v="42"/>
    <x v="0"/>
    <x v="9"/>
    <x v="5236"/>
  </r>
  <r>
    <x v="3"/>
    <x v="42"/>
    <x v="0"/>
    <x v="10"/>
    <x v="4599"/>
  </r>
  <r>
    <x v="3"/>
    <x v="42"/>
    <x v="0"/>
    <x v="11"/>
    <x v="5237"/>
  </r>
  <r>
    <x v="3"/>
    <x v="42"/>
    <x v="0"/>
    <x v="12"/>
    <x v="3"/>
  </r>
  <r>
    <x v="3"/>
    <x v="42"/>
    <x v="0"/>
    <x v="13"/>
    <x v="5238"/>
  </r>
  <r>
    <x v="3"/>
    <x v="42"/>
    <x v="0"/>
    <x v="14"/>
    <x v="5239"/>
  </r>
  <r>
    <x v="3"/>
    <x v="42"/>
    <x v="1"/>
    <x v="0"/>
    <x v="3"/>
  </r>
  <r>
    <x v="3"/>
    <x v="42"/>
    <x v="1"/>
    <x v="1"/>
    <x v="845"/>
  </r>
  <r>
    <x v="3"/>
    <x v="42"/>
    <x v="1"/>
    <x v="2"/>
    <x v="846"/>
  </r>
  <r>
    <x v="3"/>
    <x v="42"/>
    <x v="1"/>
    <x v="3"/>
    <x v="43"/>
  </r>
  <r>
    <x v="3"/>
    <x v="42"/>
    <x v="1"/>
    <x v="4"/>
    <x v="5240"/>
  </r>
  <r>
    <x v="3"/>
    <x v="42"/>
    <x v="1"/>
    <x v="5"/>
    <x v="3"/>
  </r>
  <r>
    <x v="3"/>
    <x v="42"/>
    <x v="1"/>
    <x v="6"/>
    <x v="5241"/>
  </r>
  <r>
    <x v="3"/>
    <x v="42"/>
    <x v="1"/>
    <x v="7"/>
    <x v="5234"/>
  </r>
  <r>
    <x v="3"/>
    <x v="42"/>
    <x v="1"/>
    <x v="8"/>
    <x v="5242"/>
  </r>
  <r>
    <x v="3"/>
    <x v="42"/>
    <x v="1"/>
    <x v="9"/>
    <x v="5243"/>
  </r>
  <r>
    <x v="3"/>
    <x v="42"/>
    <x v="1"/>
    <x v="10"/>
    <x v="5244"/>
  </r>
  <r>
    <x v="3"/>
    <x v="42"/>
    <x v="1"/>
    <x v="11"/>
    <x v="5245"/>
  </r>
  <r>
    <x v="3"/>
    <x v="42"/>
    <x v="1"/>
    <x v="12"/>
    <x v="3"/>
  </r>
  <r>
    <x v="3"/>
    <x v="42"/>
    <x v="1"/>
    <x v="13"/>
    <x v="5238"/>
  </r>
  <r>
    <x v="3"/>
    <x v="42"/>
    <x v="1"/>
    <x v="14"/>
    <x v="5246"/>
  </r>
  <r>
    <x v="3"/>
    <x v="43"/>
    <x v="0"/>
    <x v="0"/>
    <x v="3"/>
  </r>
  <r>
    <x v="3"/>
    <x v="43"/>
    <x v="0"/>
    <x v="1"/>
    <x v="5247"/>
  </r>
  <r>
    <x v="3"/>
    <x v="43"/>
    <x v="0"/>
    <x v="2"/>
    <x v="43"/>
  </r>
  <r>
    <x v="3"/>
    <x v="43"/>
    <x v="0"/>
    <x v="3"/>
    <x v="3"/>
  </r>
  <r>
    <x v="3"/>
    <x v="43"/>
    <x v="0"/>
    <x v="4"/>
    <x v="5248"/>
  </r>
  <r>
    <x v="3"/>
    <x v="43"/>
    <x v="0"/>
    <x v="5"/>
    <x v="3"/>
  </r>
  <r>
    <x v="3"/>
    <x v="43"/>
    <x v="0"/>
    <x v="6"/>
    <x v="5249"/>
  </r>
  <r>
    <x v="3"/>
    <x v="43"/>
    <x v="0"/>
    <x v="7"/>
    <x v="5250"/>
  </r>
  <r>
    <x v="3"/>
    <x v="43"/>
    <x v="0"/>
    <x v="8"/>
    <x v="5251"/>
  </r>
  <r>
    <x v="3"/>
    <x v="43"/>
    <x v="0"/>
    <x v="9"/>
    <x v="5252"/>
  </r>
  <r>
    <x v="3"/>
    <x v="43"/>
    <x v="0"/>
    <x v="10"/>
    <x v="5253"/>
  </r>
  <r>
    <x v="3"/>
    <x v="43"/>
    <x v="0"/>
    <x v="11"/>
    <x v="5254"/>
  </r>
  <r>
    <x v="3"/>
    <x v="43"/>
    <x v="0"/>
    <x v="12"/>
    <x v="3"/>
  </r>
  <r>
    <x v="3"/>
    <x v="43"/>
    <x v="0"/>
    <x v="13"/>
    <x v="3"/>
  </r>
  <r>
    <x v="3"/>
    <x v="43"/>
    <x v="0"/>
    <x v="14"/>
    <x v="5255"/>
  </r>
  <r>
    <x v="3"/>
    <x v="43"/>
    <x v="1"/>
    <x v="0"/>
    <x v="3"/>
  </r>
  <r>
    <x v="3"/>
    <x v="43"/>
    <x v="1"/>
    <x v="1"/>
    <x v="846"/>
  </r>
  <r>
    <x v="3"/>
    <x v="43"/>
    <x v="1"/>
    <x v="2"/>
    <x v="43"/>
  </r>
  <r>
    <x v="3"/>
    <x v="43"/>
    <x v="1"/>
    <x v="3"/>
    <x v="43"/>
  </r>
  <r>
    <x v="3"/>
    <x v="43"/>
    <x v="1"/>
    <x v="4"/>
    <x v="5248"/>
  </r>
  <r>
    <x v="3"/>
    <x v="43"/>
    <x v="1"/>
    <x v="5"/>
    <x v="3"/>
  </r>
  <r>
    <x v="3"/>
    <x v="43"/>
    <x v="1"/>
    <x v="6"/>
    <x v="5249"/>
  </r>
  <r>
    <x v="3"/>
    <x v="43"/>
    <x v="1"/>
    <x v="7"/>
    <x v="5250"/>
  </r>
  <r>
    <x v="3"/>
    <x v="43"/>
    <x v="1"/>
    <x v="8"/>
    <x v="5251"/>
  </r>
  <r>
    <x v="3"/>
    <x v="43"/>
    <x v="1"/>
    <x v="9"/>
    <x v="5256"/>
  </r>
  <r>
    <x v="3"/>
    <x v="43"/>
    <x v="1"/>
    <x v="10"/>
    <x v="5257"/>
  </r>
  <r>
    <x v="3"/>
    <x v="43"/>
    <x v="1"/>
    <x v="11"/>
    <x v="5258"/>
  </r>
  <r>
    <x v="3"/>
    <x v="43"/>
    <x v="1"/>
    <x v="12"/>
    <x v="3"/>
  </r>
  <r>
    <x v="3"/>
    <x v="43"/>
    <x v="1"/>
    <x v="13"/>
    <x v="3"/>
  </r>
  <r>
    <x v="3"/>
    <x v="43"/>
    <x v="1"/>
    <x v="14"/>
    <x v="5259"/>
  </r>
  <r>
    <x v="3"/>
    <x v="44"/>
    <x v="0"/>
    <x v="0"/>
    <x v="5260"/>
  </r>
  <r>
    <x v="3"/>
    <x v="44"/>
    <x v="0"/>
    <x v="1"/>
    <x v="5261"/>
  </r>
  <r>
    <x v="3"/>
    <x v="44"/>
    <x v="0"/>
    <x v="2"/>
    <x v="5262"/>
  </r>
  <r>
    <x v="3"/>
    <x v="44"/>
    <x v="0"/>
    <x v="3"/>
    <x v="3"/>
  </r>
  <r>
    <x v="3"/>
    <x v="44"/>
    <x v="0"/>
    <x v="4"/>
    <x v="5263"/>
  </r>
  <r>
    <x v="3"/>
    <x v="44"/>
    <x v="0"/>
    <x v="5"/>
    <x v="3"/>
  </r>
  <r>
    <x v="3"/>
    <x v="44"/>
    <x v="0"/>
    <x v="6"/>
    <x v="5264"/>
  </r>
  <r>
    <x v="3"/>
    <x v="44"/>
    <x v="0"/>
    <x v="7"/>
    <x v="172"/>
  </r>
  <r>
    <x v="3"/>
    <x v="44"/>
    <x v="0"/>
    <x v="8"/>
    <x v="5265"/>
  </r>
  <r>
    <x v="3"/>
    <x v="44"/>
    <x v="0"/>
    <x v="9"/>
    <x v="5266"/>
  </r>
  <r>
    <x v="3"/>
    <x v="44"/>
    <x v="0"/>
    <x v="10"/>
    <x v="5267"/>
  </r>
  <r>
    <x v="3"/>
    <x v="44"/>
    <x v="0"/>
    <x v="11"/>
    <x v="5268"/>
  </r>
  <r>
    <x v="3"/>
    <x v="44"/>
    <x v="0"/>
    <x v="12"/>
    <x v="5269"/>
  </r>
  <r>
    <x v="3"/>
    <x v="44"/>
    <x v="0"/>
    <x v="13"/>
    <x v="649"/>
  </r>
  <r>
    <x v="3"/>
    <x v="44"/>
    <x v="0"/>
    <x v="14"/>
    <x v="915"/>
  </r>
  <r>
    <x v="3"/>
    <x v="44"/>
    <x v="1"/>
    <x v="0"/>
    <x v="5270"/>
  </r>
  <r>
    <x v="3"/>
    <x v="44"/>
    <x v="1"/>
    <x v="1"/>
    <x v="5271"/>
  </r>
  <r>
    <x v="3"/>
    <x v="44"/>
    <x v="1"/>
    <x v="2"/>
    <x v="43"/>
  </r>
  <r>
    <x v="3"/>
    <x v="44"/>
    <x v="1"/>
    <x v="3"/>
    <x v="3"/>
  </r>
  <r>
    <x v="3"/>
    <x v="44"/>
    <x v="1"/>
    <x v="4"/>
    <x v="5272"/>
  </r>
  <r>
    <x v="3"/>
    <x v="44"/>
    <x v="1"/>
    <x v="5"/>
    <x v="3"/>
  </r>
  <r>
    <x v="3"/>
    <x v="44"/>
    <x v="1"/>
    <x v="6"/>
    <x v="5273"/>
  </r>
  <r>
    <x v="3"/>
    <x v="44"/>
    <x v="1"/>
    <x v="7"/>
    <x v="172"/>
  </r>
  <r>
    <x v="3"/>
    <x v="44"/>
    <x v="1"/>
    <x v="8"/>
    <x v="5274"/>
  </r>
  <r>
    <x v="3"/>
    <x v="44"/>
    <x v="1"/>
    <x v="9"/>
    <x v="5275"/>
  </r>
  <r>
    <x v="3"/>
    <x v="44"/>
    <x v="1"/>
    <x v="10"/>
    <x v="5276"/>
  </r>
  <r>
    <x v="3"/>
    <x v="44"/>
    <x v="1"/>
    <x v="11"/>
    <x v="5277"/>
  </r>
  <r>
    <x v="3"/>
    <x v="44"/>
    <x v="1"/>
    <x v="12"/>
    <x v="5278"/>
  </r>
  <r>
    <x v="3"/>
    <x v="44"/>
    <x v="1"/>
    <x v="13"/>
    <x v="649"/>
  </r>
  <r>
    <x v="3"/>
    <x v="44"/>
    <x v="1"/>
    <x v="14"/>
    <x v="5279"/>
  </r>
  <r>
    <x v="3"/>
    <x v="45"/>
    <x v="0"/>
    <x v="0"/>
    <x v="3"/>
  </r>
  <r>
    <x v="3"/>
    <x v="45"/>
    <x v="0"/>
    <x v="1"/>
    <x v="5280"/>
  </r>
  <r>
    <x v="3"/>
    <x v="45"/>
    <x v="0"/>
    <x v="2"/>
    <x v="5281"/>
  </r>
  <r>
    <x v="3"/>
    <x v="45"/>
    <x v="0"/>
    <x v="3"/>
    <x v="3"/>
  </r>
  <r>
    <x v="3"/>
    <x v="45"/>
    <x v="0"/>
    <x v="4"/>
    <x v="5282"/>
  </r>
  <r>
    <x v="3"/>
    <x v="45"/>
    <x v="0"/>
    <x v="5"/>
    <x v="5283"/>
  </r>
  <r>
    <x v="3"/>
    <x v="45"/>
    <x v="0"/>
    <x v="6"/>
    <x v="5284"/>
  </r>
  <r>
    <x v="3"/>
    <x v="45"/>
    <x v="0"/>
    <x v="7"/>
    <x v="3"/>
  </r>
  <r>
    <x v="3"/>
    <x v="45"/>
    <x v="0"/>
    <x v="8"/>
    <x v="5285"/>
  </r>
  <r>
    <x v="3"/>
    <x v="45"/>
    <x v="0"/>
    <x v="9"/>
    <x v="5286"/>
  </r>
  <r>
    <x v="3"/>
    <x v="45"/>
    <x v="0"/>
    <x v="10"/>
    <x v="5287"/>
  </r>
  <r>
    <x v="3"/>
    <x v="45"/>
    <x v="0"/>
    <x v="11"/>
    <x v="5288"/>
  </r>
  <r>
    <x v="3"/>
    <x v="45"/>
    <x v="0"/>
    <x v="12"/>
    <x v="3"/>
  </r>
  <r>
    <x v="3"/>
    <x v="45"/>
    <x v="0"/>
    <x v="13"/>
    <x v="2540"/>
  </r>
  <r>
    <x v="3"/>
    <x v="45"/>
    <x v="0"/>
    <x v="14"/>
    <x v="5289"/>
  </r>
  <r>
    <x v="3"/>
    <x v="45"/>
    <x v="1"/>
    <x v="0"/>
    <x v="5290"/>
  </r>
  <r>
    <x v="3"/>
    <x v="45"/>
    <x v="1"/>
    <x v="1"/>
    <x v="3825"/>
  </r>
  <r>
    <x v="3"/>
    <x v="45"/>
    <x v="1"/>
    <x v="2"/>
    <x v="5291"/>
  </r>
  <r>
    <x v="3"/>
    <x v="45"/>
    <x v="1"/>
    <x v="3"/>
    <x v="43"/>
  </r>
  <r>
    <x v="3"/>
    <x v="45"/>
    <x v="1"/>
    <x v="4"/>
    <x v="5292"/>
  </r>
  <r>
    <x v="3"/>
    <x v="45"/>
    <x v="1"/>
    <x v="5"/>
    <x v="5283"/>
  </r>
  <r>
    <x v="3"/>
    <x v="45"/>
    <x v="1"/>
    <x v="6"/>
    <x v="5293"/>
  </r>
  <r>
    <x v="3"/>
    <x v="45"/>
    <x v="1"/>
    <x v="7"/>
    <x v="3"/>
  </r>
  <r>
    <x v="3"/>
    <x v="45"/>
    <x v="1"/>
    <x v="8"/>
    <x v="5285"/>
  </r>
  <r>
    <x v="3"/>
    <x v="45"/>
    <x v="1"/>
    <x v="9"/>
    <x v="5286"/>
  </r>
  <r>
    <x v="3"/>
    <x v="45"/>
    <x v="1"/>
    <x v="10"/>
    <x v="5294"/>
  </r>
  <r>
    <x v="3"/>
    <x v="45"/>
    <x v="1"/>
    <x v="11"/>
    <x v="5295"/>
  </r>
  <r>
    <x v="3"/>
    <x v="45"/>
    <x v="1"/>
    <x v="12"/>
    <x v="5296"/>
  </r>
  <r>
    <x v="3"/>
    <x v="45"/>
    <x v="1"/>
    <x v="13"/>
    <x v="2540"/>
  </r>
  <r>
    <x v="3"/>
    <x v="45"/>
    <x v="1"/>
    <x v="14"/>
    <x v="5297"/>
  </r>
  <r>
    <x v="3"/>
    <x v="46"/>
    <x v="0"/>
    <x v="0"/>
    <x v="3"/>
  </r>
  <r>
    <x v="3"/>
    <x v="46"/>
    <x v="0"/>
    <x v="1"/>
    <x v="5298"/>
  </r>
  <r>
    <x v="3"/>
    <x v="46"/>
    <x v="0"/>
    <x v="2"/>
    <x v="5299"/>
  </r>
  <r>
    <x v="3"/>
    <x v="46"/>
    <x v="0"/>
    <x v="3"/>
    <x v="3"/>
  </r>
  <r>
    <x v="3"/>
    <x v="46"/>
    <x v="0"/>
    <x v="4"/>
    <x v="5300"/>
  </r>
  <r>
    <x v="3"/>
    <x v="46"/>
    <x v="0"/>
    <x v="5"/>
    <x v="5301"/>
  </r>
  <r>
    <x v="3"/>
    <x v="46"/>
    <x v="0"/>
    <x v="6"/>
    <x v="5302"/>
  </r>
  <r>
    <x v="3"/>
    <x v="46"/>
    <x v="0"/>
    <x v="7"/>
    <x v="5303"/>
  </r>
  <r>
    <x v="3"/>
    <x v="46"/>
    <x v="0"/>
    <x v="8"/>
    <x v="5304"/>
  </r>
  <r>
    <x v="3"/>
    <x v="46"/>
    <x v="0"/>
    <x v="9"/>
    <x v="5305"/>
  </r>
  <r>
    <x v="3"/>
    <x v="46"/>
    <x v="0"/>
    <x v="10"/>
    <x v="5306"/>
  </r>
  <r>
    <x v="3"/>
    <x v="46"/>
    <x v="0"/>
    <x v="11"/>
    <x v="5307"/>
  </r>
  <r>
    <x v="3"/>
    <x v="46"/>
    <x v="0"/>
    <x v="12"/>
    <x v="3"/>
  </r>
  <r>
    <x v="3"/>
    <x v="46"/>
    <x v="0"/>
    <x v="13"/>
    <x v="3"/>
  </r>
  <r>
    <x v="3"/>
    <x v="46"/>
    <x v="0"/>
    <x v="14"/>
    <x v="5308"/>
  </r>
  <r>
    <x v="3"/>
    <x v="46"/>
    <x v="1"/>
    <x v="0"/>
    <x v="3"/>
  </r>
  <r>
    <x v="3"/>
    <x v="46"/>
    <x v="1"/>
    <x v="1"/>
    <x v="5309"/>
  </r>
  <r>
    <x v="3"/>
    <x v="46"/>
    <x v="1"/>
    <x v="2"/>
    <x v="5310"/>
  </r>
  <r>
    <x v="3"/>
    <x v="46"/>
    <x v="1"/>
    <x v="3"/>
    <x v="43"/>
  </r>
  <r>
    <x v="3"/>
    <x v="46"/>
    <x v="1"/>
    <x v="4"/>
    <x v="5300"/>
  </r>
  <r>
    <x v="3"/>
    <x v="46"/>
    <x v="1"/>
    <x v="5"/>
    <x v="5301"/>
  </r>
  <r>
    <x v="3"/>
    <x v="46"/>
    <x v="1"/>
    <x v="6"/>
    <x v="5311"/>
  </r>
  <r>
    <x v="3"/>
    <x v="46"/>
    <x v="1"/>
    <x v="7"/>
    <x v="5303"/>
  </r>
  <r>
    <x v="3"/>
    <x v="46"/>
    <x v="1"/>
    <x v="8"/>
    <x v="5304"/>
  </r>
  <r>
    <x v="3"/>
    <x v="46"/>
    <x v="1"/>
    <x v="9"/>
    <x v="5312"/>
  </r>
  <r>
    <x v="3"/>
    <x v="46"/>
    <x v="1"/>
    <x v="10"/>
    <x v="5313"/>
  </r>
  <r>
    <x v="3"/>
    <x v="46"/>
    <x v="1"/>
    <x v="11"/>
    <x v="5314"/>
  </r>
  <r>
    <x v="3"/>
    <x v="46"/>
    <x v="1"/>
    <x v="12"/>
    <x v="3"/>
  </r>
  <r>
    <x v="3"/>
    <x v="46"/>
    <x v="1"/>
    <x v="13"/>
    <x v="3"/>
  </r>
  <r>
    <x v="3"/>
    <x v="46"/>
    <x v="1"/>
    <x v="14"/>
    <x v="5315"/>
  </r>
  <r>
    <x v="3"/>
    <x v="47"/>
    <x v="0"/>
    <x v="0"/>
    <x v="3"/>
  </r>
  <r>
    <x v="3"/>
    <x v="47"/>
    <x v="0"/>
    <x v="1"/>
    <x v="3"/>
  </r>
  <r>
    <x v="3"/>
    <x v="47"/>
    <x v="0"/>
    <x v="2"/>
    <x v="3"/>
  </r>
  <r>
    <x v="3"/>
    <x v="47"/>
    <x v="0"/>
    <x v="3"/>
    <x v="3"/>
  </r>
  <r>
    <x v="3"/>
    <x v="47"/>
    <x v="0"/>
    <x v="4"/>
    <x v="1696"/>
  </r>
  <r>
    <x v="3"/>
    <x v="47"/>
    <x v="0"/>
    <x v="5"/>
    <x v="3"/>
  </r>
  <r>
    <x v="3"/>
    <x v="47"/>
    <x v="0"/>
    <x v="6"/>
    <x v="5316"/>
  </r>
  <r>
    <x v="3"/>
    <x v="47"/>
    <x v="0"/>
    <x v="7"/>
    <x v="3"/>
  </r>
  <r>
    <x v="3"/>
    <x v="47"/>
    <x v="0"/>
    <x v="8"/>
    <x v="3"/>
  </r>
  <r>
    <x v="3"/>
    <x v="47"/>
    <x v="0"/>
    <x v="9"/>
    <x v="5317"/>
  </r>
  <r>
    <x v="3"/>
    <x v="47"/>
    <x v="0"/>
    <x v="10"/>
    <x v="3"/>
  </r>
  <r>
    <x v="3"/>
    <x v="47"/>
    <x v="0"/>
    <x v="11"/>
    <x v="5318"/>
  </r>
  <r>
    <x v="3"/>
    <x v="47"/>
    <x v="0"/>
    <x v="12"/>
    <x v="3"/>
  </r>
  <r>
    <x v="3"/>
    <x v="47"/>
    <x v="0"/>
    <x v="13"/>
    <x v="3"/>
  </r>
  <r>
    <x v="3"/>
    <x v="47"/>
    <x v="0"/>
    <x v="14"/>
    <x v="3"/>
  </r>
  <r>
    <x v="3"/>
    <x v="47"/>
    <x v="1"/>
    <x v="0"/>
    <x v="3"/>
  </r>
  <r>
    <x v="3"/>
    <x v="47"/>
    <x v="1"/>
    <x v="1"/>
    <x v="3"/>
  </r>
  <r>
    <x v="3"/>
    <x v="47"/>
    <x v="1"/>
    <x v="2"/>
    <x v="3"/>
  </r>
  <r>
    <x v="3"/>
    <x v="47"/>
    <x v="1"/>
    <x v="3"/>
    <x v="3"/>
  </r>
  <r>
    <x v="3"/>
    <x v="47"/>
    <x v="1"/>
    <x v="4"/>
    <x v="1696"/>
  </r>
  <r>
    <x v="3"/>
    <x v="47"/>
    <x v="1"/>
    <x v="5"/>
    <x v="3"/>
  </r>
  <r>
    <x v="3"/>
    <x v="47"/>
    <x v="1"/>
    <x v="6"/>
    <x v="5316"/>
  </r>
  <r>
    <x v="3"/>
    <x v="47"/>
    <x v="1"/>
    <x v="7"/>
    <x v="3"/>
  </r>
  <r>
    <x v="3"/>
    <x v="47"/>
    <x v="1"/>
    <x v="8"/>
    <x v="3"/>
  </r>
  <r>
    <x v="3"/>
    <x v="47"/>
    <x v="1"/>
    <x v="9"/>
    <x v="5317"/>
  </r>
  <r>
    <x v="3"/>
    <x v="47"/>
    <x v="1"/>
    <x v="10"/>
    <x v="3"/>
  </r>
  <r>
    <x v="3"/>
    <x v="47"/>
    <x v="1"/>
    <x v="11"/>
    <x v="5318"/>
  </r>
  <r>
    <x v="3"/>
    <x v="47"/>
    <x v="1"/>
    <x v="12"/>
    <x v="3"/>
  </r>
  <r>
    <x v="3"/>
    <x v="47"/>
    <x v="1"/>
    <x v="13"/>
    <x v="3"/>
  </r>
  <r>
    <x v="3"/>
    <x v="47"/>
    <x v="1"/>
    <x v="14"/>
    <x v="3"/>
  </r>
  <r>
    <x v="3"/>
    <x v="48"/>
    <x v="0"/>
    <x v="0"/>
    <x v="3"/>
  </r>
  <r>
    <x v="3"/>
    <x v="48"/>
    <x v="0"/>
    <x v="1"/>
    <x v="5319"/>
  </r>
  <r>
    <x v="3"/>
    <x v="48"/>
    <x v="0"/>
    <x v="2"/>
    <x v="5320"/>
  </r>
  <r>
    <x v="3"/>
    <x v="48"/>
    <x v="0"/>
    <x v="3"/>
    <x v="3"/>
  </r>
  <r>
    <x v="3"/>
    <x v="48"/>
    <x v="0"/>
    <x v="4"/>
    <x v="1374"/>
  </r>
  <r>
    <x v="3"/>
    <x v="48"/>
    <x v="0"/>
    <x v="5"/>
    <x v="3"/>
  </r>
  <r>
    <x v="3"/>
    <x v="48"/>
    <x v="0"/>
    <x v="6"/>
    <x v="5321"/>
  </r>
  <r>
    <x v="3"/>
    <x v="48"/>
    <x v="0"/>
    <x v="7"/>
    <x v="5322"/>
  </r>
  <r>
    <x v="3"/>
    <x v="48"/>
    <x v="0"/>
    <x v="8"/>
    <x v="5323"/>
  </r>
  <r>
    <x v="3"/>
    <x v="48"/>
    <x v="0"/>
    <x v="9"/>
    <x v="5324"/>
  </r>
  <r>
    <x v="3"/>
    <x v="48"/>
    <x v="0"/>
    <x v="10"/>
    <x v="5325"/>
  </r>
  <r>
    <x v="3"/>
    <x v="48"/>
    <x v="0"/>
    <x v="11"/>
    <x v="5326"/>
  </r>
  <r>
    <x v="3"/>
    <x v="48"/>
    <x v="0"/>
    <x v="12"/>
    <x v="3"/>
  </r>
  <r>
    <x v="3"/>
    <x v="48"/>
    <x v="0"/>
    <x v="13"/>
    <x v="4360"/>
  </r>
  <r>
    <x v="3"/>
    <x v="48"/>
    <x v="0"/>
    <x v="14"/>
    <x v="5327"/>
  </r>
  <r>
    <x v="3"/>
    <x v="48"/>
    <x v="1"/>
    <x v="0"/>
    <x v="5328"/>
  </r>
  <r>
    <x v="3"/>
    <x v="48"/>
    <x v="1"/>
    <x v="1"/>
    <x v="43"/>
  </r>
  <r>
    <x v="3"/>
    <x v="48"/>
    <x v="1"/>
    <x v="2"/>
    <x v="5329"/>
  </r>
  <r>
    <x v="3"/>
    <x v="48"/>
    <x v="1"/>
    <x v="3"/>
    <x v="43"/>
  </r>
  <r>
    <x v="3"/>
    <x v="48"/>
    <x v="1"/>
    <x v="4"/>
    <x v="5330"/>
  </r>
  <r>
    <x v="3"/>
    <x v="48"/>
    <x v="1"/>
    <x v="5"/>
    <x v="3"/>
  </r>
  <r>
    <x v="3"/>
    <x v="48"/>
    <x v="1"/>
    <x v="6"/>
    <x v="5331"/>
  </r>
  <r>
    <x v="3"/>
    <x v="48"/>
    <x v="1"/>
    <x v="7"/>
    <x v="5322"/>
  </r>
  <r>
    <x v="3"/>
    <x v="48"/>
    <x v="1"/>
    <x v="8"/>
    <x v="5332"/>
  </r>
  <r>
    <x v="3"/>
    <x v="48"/>
    <x v="1"/>
    <x v="9"/>
    <x v="5333"/>
  </r>
  <r>
    <x v="3"/>
    <x v="48"/>
    <x v="1"/>
    <x v="10"/>
    <x v="5334"/>
  </r>
  <r>
    <x v="3"/>
    <x v="48"/>
    <x v="1"/>
    <x v="11"/>
    <x v="5335"/>
  </r>
  <r>
    <x v="3"/>
    <x v="48"/>
    <x v="1"/>
    <x v="12"/>
    <x v="5336"/>
  </r>
  <r>
    <x v="3"/>
    <x v="48"/>
    <x v="1"/>
    <x v="13"/>
    <x v="5337"/>
  </r>
  <r>
    <x v="3"/>
    <x v="48"/>
    <x v="1"/>
    <x v="14"/>
    <x v="5338"/>
  </r>
  <r>
    <x v="3"/>
    <x v="49"/>
    <x v="0"/>
    <x v="0"/>
    <x v="3"/>
  </r>
  <r>
    <x v="3"/>
    <x v="49"/>
    <x v="0"/>
    <x v="1"/>
    <x v="3"/>
  </r>
  <r>
    <x v="3"/>
    <x v="49"/>
    <x v="0"/>
    <x v="2"/>
    <x v="3"/>
  </r>
  <r>
    <x v="3"/>
    <x v="49"/>
    <x v="0"/>
    <x v="3"/>
    <x v="5339"/>
  </r>
  <r>
    <x v="3"/>
    <x v="49"/>
    <x v="0"/>
    <x v="4"/>
    <x v="5340"/>
  </r>
  <r>
    <x v="3"/>
    <x v="49"/>
    <x v="0"/>
    <x v="5"/>
    <x v="3"/>
  </r>
  <r>
    <x v="3"/>
    <x v="49"/>
    <x v="0"/>
    <x v="6"/>
    <x v="5341"/>
  </r>
  <r>
    <x v="3"/>
    <x v="49"/>
    <x v="0"/>
    <x v="7"/>
    <x v="5044"/>
  </r>
  <r>
    <x v="3"/>
    <x v="49"/>
    <x v="0"/>
    <x v="8"/>
    <x v="5342"/>
  </r>
  <r>
    <x v="3"/>
    <x v="49"/>
    <x v="0"/>
    <x v="9"/>
    <x v="5343"/>
  </r>
  <r>
    <x v="3"/>
    <x v="49"/>
    <x v="0"/>
    <x v="10"/>
    <x v="955"/>
  </r>
  <r>
    <x v="3"/>
    <x v="49"/>
    <x v="0"/>
    <x v="11"/>
    <x v="5344"/>
  </r>
  <r>
    <x v="3"/>
    <x v="49"/>
    <x v="0"/>
    <x v="12"/>
    <x v="5345"/>
  </r>
  <r>
    <x v="3"/>
    <x v="49"/>
    <x v="0"/>
    <x v="13"/>
    <x v="3"/>
  </r>
  <r>
    <x v="3"/>
    <x v="49"/>
    <x v="0"/>
    <x v="14"/>
    <x v="5346"/>
  </r>
  <r>
    <x v="3"/>
    <x v="49"/>
    <x v="1"/>
    <x v="0"/>
    <x v="3"/>
  </r>
  <r>
    <x v="3"/>
    <x v="49"/>
    <x v="1"/>
    <x v="1"/>
    <x v="3"/>
  </r>
  <r>
    <x v="3"/>
    <x v="49"/>
    <x v="1"/>
    <x v="2"/>
    <x v="3"/>
  </r>
  <r>
    <x v="3"/>
    <x v="49"/>
    <x v="1"/>
    <x v="3"/>
    <x v="5339"/>
  </r>
  <r>
    <x v="3"/>
    <x v="49"/>
    <x v="1"/>
    <x v="4"/>
    <x v="5340"/>
  </r>
  <r>
    <x v="3"/>
    <x v="49"/>
    <x v="1"/>
    <x v="5"/>
    <x v="3"/>
  </r>
  <r>
    <x v="3"/>
    <x v="49"/>
    <x v="1"/>
    <x v="6"/>
    <x v="5341"/>
  </r>
  <r>
    <x v="3"/>
    <x v="49"/>
    <x v="1"/>
    <x v="7"/>
    <x v="5044"/>
  </r>
  <r>
    <x v="3"/>
    <x v="49"/>
    <x v="1"/>
    <x v="8"/>
    <x v="5342"/>
  </r>
  <r>
    <x v="3"/>
    <x v="49"/>
    <x v="1"/>
    <x v="9"/>
    <x v="5343"/>
  </r>
  <r>
    <x v="3"/>
    <x v="49"/>
    <x v="1"/>
    <x v="10"/>
    <x v="955"/>
  </r>
  <r>
    <x v="3"/>
    <x v="49"/>
    <x v="1"/>
    <x v="11"/>
    <x v="5344"/>
  </r>
  <r>
    <x v="3"/>
    <x v="49"/>
    <x v="1"/>
    <x v="12"/>
    <x v="5345"/>
  </r>
  <r>
    <x v="3"/>
    <x v="49"/>
    <x v="1"/>
    <x v="13"/>
    <x v="3"/>
  </r>
  <r>
    <x v="3"/>
    <x v="49"/>
    <x v="1"/>
    <x v="14"/>
    <x v="5346"/>
  </r>
  <r>
    <x v="3"/>
    <x v="50"/>
    <x v="0"/>
    <x v="0"/>
    <x v="3"/>
  </r>
  <r>
    <x v="3"/>
    <x v="50"/>
    <x v="0"/>
    <x v="1"/>
    <x v="5347"/>
  </r>
  <r>
    <x v="3"/>
    <x v="50"/>
    <x v="0"/>
    <x v="2"/>
    <x v="5348"/>
  </r>
  <r>
    <x v="3"/>
    <x v="50"/>
    <x v="0"/>
    <x v="3"/>
    <x v="3"/>
  </r>
  <r>
    <x v="3"/>
    <x v="50"/>
    <x v="0"/>
    <x v="4"/>
    <x v="5349"/>
  </r>
  <r>
    <x v="3"/>
    <x v="50"/>
    <x v="0"/>
    <x v="5"/>
    <x v="5350"/>
  </r>
  <r>
    <x v="3"/>
    <x v="50"/>
    <x v="0"/>
    <x v="6"/>
    <x v="5351"/>
  </r>
  <r>
    <x v="3"/>
    <x v="50"/>
    <x v="0"/>
    <x v="7"/>
    <x v="5352"/>
  </r>
  <r>
    <x v="3"/>
    <x v="50"/>
    <x v="0"/>
    <x v="8"/>
    <x v="5353"/>
  </r>
  <r>
    <x v="3"/>
    <x v="50"/>
    <x v="0"/>
    <x v="9"/>
    <x v="5354"/>
  </r>
  <r>
    <x v="3"/>
    <x v="50"/>
    <x v="0"/>
    <x v="10"/>
    <x v="5355"/>
  </r>
  <r>
    <x v="3"/>
    <x v="50"/>
    <x v="0"/>
    <x v="11"/>
    <x v="5356"/>
  </r>
  <r>
    <x v="3"/>
    <x v="50"/>
    <x v="0"/>
    <x v="12"/>
    <x v="3"/>
  </r>
  <r>
    <x v="3"/>
    <x v="50"/>
    <x v="0"/>
    <x v="13"/>
    <x v="3"/>
  </r>
  <r>
    <x v="3"/>
    <x v="50"/>
    <x v="0"/>
    <x v="14"/>
    <x v="5357"/>
  </r>
  <r>
    <x v="3"/>
    <x v="50"/>
    <x v="1"/>
    <x v="0"/>
    <x v="352"/>
  </r>
  <r>
    <x v="3"/>
    <x v="50"/>
    <x v="1"/>
    <x v="1"/>
    <x v="2504"/>
  </r>
  <r>
    <x v="3"/>
    <x v="50"/>
    <x v="1"/>
    <x v="2"/>
    <x v="5358"/>
  </r>
  <r>
    <x v="3"/>
    <x v="50"/>
    <x v="1"/>
    <x v="3"/>
    <x v="5359"/>
  </r>
  <r>
    <x v="3"/>
    <x v="50"/>
    <x v="1"/>
    <x v="4"/>
    <x v="5360"/>
  </r>
  <r>
    <x v="3"/>
    <x v="50"/>
    <x v="1"/>
    <x v="5"/>
    <x v="5350"/>
  </r>
  <r>
    <x v="3"/>
    <x v="50"/>
    <x v="1"/>
    <x v="6"/>
    <x v="5361"/>
  </r>
  <r>
    <x v="3"/>
    <x v="50"/>
    <x v="1"/>
    <x v="7"/>
    <x v="5362"/>
  </r>
  <r>
    <x v="3"/>
    <x v="50"/>
    <x v="1"/>
    <x v="8"/>
    <x v="5363"/>
  </r>
  <r>
    <x v="3"/>
    <x v="50"/>
    <x v="1"/>
    <x v="9"/>
    <x v="5364"/>
  </r>
  <r>
    <x v="3"/>
    <x v="50"/>
    <x v="1"/>
    <x v="10"/>
    <x v="5365"/>
  </r>
  <r>
    <x v="3"/>
    <x v="50"/>
    <x v="1"/>
    <x v="11"/>
    <x v="5366"/>
  </r>
  <r>
    <x v="3"/>
    <x v="50"/>
    <x v="1"/>
    <x v="12"/>
    <x v="5367"/>
  </r>
  <r>
    <x v="3"/>
    <x v="50"/>
    <x v="1"/>
    <x v="13"/>
    <x v="5368"/>
  </r>
  <r>
    <x v="3"/>
    <x v="50"/>
    <x v="1"/>
    <x v="14"/>
    <x v="5369"/>
  </r>
  <r>
    <x v="3"/>
    <x v="51"/>
    <x v="0"/>
    <x v="0"/>
    <x v="3"/>
  </r>
  <r>
    <x v="3"/>
    <x v="51"/>
    <x v="0"/>
    <x v="1"/>
    <x v="5370"/>
  </r>
  <r>
    <x v="3"/>
    <x v="51"/>
    <x v="0"/>
    <x v="2"/>
    <x v="5371"/>
  </r>
  <r>
    <x v="3"/>
    <x v="51"/>
    <x v="0"/>
    <x v="3"/>
    <x v="5372"/>
  </r>
  <r>
    <x v="3"/>
    <x v="51"/>
    <x v="0"/>
    <x v="4"/>
    <x v="5373"/>
  </r>
  <r>
    <x v="3"/>
    <x v="51"/>
    <x v="0"/>
    <x v="5"/>
    <x v="5374"/>
  </r>
  <r>
    <x v="3"/>
    <x v="51"/>
    <x v="0"/>
    <x v="6"/>
    <x v="5375"/>
  </r>
  <r>
    <x v="3"/>
    <x v="51"/>
    <x v="0"/>
    <x v="7"/>
    <x v="3"/>
  </r>
  <r>
    <x v="3"/>
    <x v="51"/>
    <x v="0"/>
    <x v="8"/>
    <x v="5376"/>
  </r>
  <r>
    <x v="3"/>
    <x v="51"/>
    <x v="0"/>
    <x v="9"/>
    <x v="5377"/>
  </r>
  <r>
    <x v="3"/>
    <x v="51"/>
    <x v="0"/>
    <x v="10"/>
    <x v="5378"/>
  </r>
  <r>
    <x v="3"/>
    <x v="51"/>
    <x v="0"/>
    <x v="11"/>
    <x v="5379"/>
  </r>
  <r>
    <x v="3"/>
    <x v="51"/>
    <x v="0"/>
    <x v="12"/>
    <x v="3"/>
  </r>
  <r>
    <x v="3"/>
    <x v="51"/>
    <x v="0"/>
    <x v="13"/>
    <x v="5380"/>
  </r>
  <r>
    <x v="3"/>
    <x v="51"/>
    <x v="0"/>
    <x v="14"/>
    <x v="5381"/>
  </r>
  <r>
    <x v="3"/>
    <x v="51"/>
    <x v="1"/>
    <x v="0"/>
    <x v="5382"/>
  </r>
  <r>
    <x v="3"/>
    <x v="51"/>
    <x v="1"/>
    <x v="1"/>
    <x v="5383"/>
  </r>
  <r>
    <x v="3"/>
    <x v="51"/>
    <x v="1"/>
    <x v="2"/>
    <x v="5384"/>
  </r>
  <r>
    <x v="3"/>
    <x v="51"/>
    <x v="1"/>
    <x v="3"/>
    <x v="43"/>
  </r>
  <r>
    <x v="3"/>
    <x v="51"/>
    <x v="1"/>
    <x v="4"/>
    <x v="5385"/>
  </r>
  <r>
    <x v="3"/>
    <x v="51"/>
    <x v="1"/>
    <x v="5"/>
    <x v="5374"/>
  </r>
  <r>
    <x v="3"/>
    <x v="51"/>
    <x v="1"/>
    <x v="6"/>
    <x v="5386"/>
  </r>
  <r>
    <x v="3"/>
    <x v="51"/>
    <x v="1"/>
    <x v="7"/>
    <x v="1986"/>
  </r>
  <r>
    <x v="3"/>
    <x v="51"/>
    <x v="1"/>
    <x v="8"/>
    <x v="5387"/>
  </r>
  <r>
    <x v="3"/>
    <x v="51"/>
    <x v="1"/>
    <x v="9"/>
    <x v="5388"/>
  </r>
  <r>
    <x v="3"/>
    <x v="51"/>
    <x v="1"/>
    <x v="10"/>
    <x v="5389"/>
  </r>
  <r>
    <x v="3"/>
    <x v="51"/>
    <x v="1"/>
    <x v="11"/>
    <x v="5390"/>
  </r>
  <r>
    <x v="3"/>
    <x v="51"/>
    <x v="1"/>
    <x v="12"/>
    <x v="5391"/>
  </r>
  <r>
    <x v="3"/>
    <x v="51"/>
    <x v="1"/>
    <x v="13"/>
    <x v="5392"/>
  </r>
  <r>
    <x v="3"/>
    <x v="51"/>
    <x v="1"/>
    <x v="14"/>
    <x v="5393"/>
  </r>
  <r>
    <x v="3"/>
    <x v="52"/>
    <x v="0"/>
    <x v="0"/>
    <x v="5394"/>
  </r>
  <r>
    <x v="3"/>
    <x v="52"/>
    <x v="0"/>
    <x v="1"/>
    <x v="5395"/>
  </r>
  <r>
    <x v="3"/>
    <x v="52"/>
    <x v="0"/>
    <x v="2"/>
    <x v="5396"/>
  </r>
  <r>
    <x v="3"/>
    <x v="52"/>
    <x v="0"/>
    <x v="3"/>
    <x v="5397"/>
  </r>
  <r>
    <x v="3"/>
    <x v="52"/>
    <x v="0"/>
    <x v="4"/>
    <x v="5398"/>
  </r>
  <r>
    <x v="3"/>
    <x v="52"/>
    <x v="0"/>
    <x v="5"/>
    <x v="5399"/>
  </r>
  <r>
    <x v="3"/>
    <x v="52"/>
    <x v="0"/>
    <x v="6"/>
    <x v="5400"/>
  </r>
  <r>
    <x v="3"/>
    <x v="52"/>
    <x v="0"/>
    <x v="7"/>
    <x v="5401"/>
  </r>
  <r>
    <x v="3"/>
    <x v="52"/>
    <x v="0"/>
    <x v="8"/>
    <x v="5402"/>
  </r>
  <r>
    <x v="3"/>
    <x v="52"/>
    <x v="0"/>
    <x v="9"/>
    <x v="5403"/>
  </r>
  <r>
    <x v="3"/>
    <x v="52"/>
    <x v="0"/>
    <x v="10"/>
    <x v="5404"/>
  </r>
  <r>
    <x v="3"/>
    <x v="52"/>
    <x v="0"/>
    <x v="11"/>
    <x v="5405"/>
  </r>
  <r>
    <x v="3"/>
    <x v="52"/>
    <x v="0"/>
    <x v="12"/>
    <x v="5406"/>
  </r>
  <r>
    <x v="3"/>
    <x v="52"/>
    <x v="0"/>
    <x v="13"/>
    <x v="5407"/>
  </r>
  <r>
    <x v="3"/>
    <x v="52"/>
    <x v="0"/>
    <x v="14"/>
    <x v="5408"/>
  </r>
  <r>
    <x v="3"/>
    <x v="52"/>
    <x v="1"/>
    <x v="0"/>
    <x v="5409"/>
  </r>
  <r>
    <x v="3"/>
    <x v="52"/>
    <x v="1"/>
    <x v="1"/>
    <x v="5410"/>
  </r>
  <r>
    <x v="3"/>
    <x v="52"/>
    <x v="1"/>
    <x v="2"/>
    <x v="5411"/>
  </r>
  <r>
    <x v="3"/>
    <x v="52"/>
    <x v="1"/>
    <x v="3"/>
    <x v="43"/>
  </r>
  <r>
    <x v="3"/>
    <x v="52"/>
    <x v="1"/>
    <x v="4"/>
    <x v="5412"/>
  </r>
  <r>
    <x v="3"/>
    <x v="52"/>
    <x v="1"/>
    <x v="5"/>
    <x v="5413"/>
  </r>
  <r>
    <x v="3"/>
    <x v="52"/>
    <x v="1"/>
    <x v="6"/>
    <x v="5414"/>
  </r>
  <r>
    <x v="3"/>
    <x v="52"/>
    <x v="1"/>
    <x v="7"/>
    <x v="5401"/>
  </r>
  <r>
    <x v="3"/>
    <x v="52"/>
    <x v="1"/>
    <x v="8"/>
    <x v="5415"/>
  </r>
  <r>
    <x v="3"/>
    <x v="52"/>
    <x v="1"/>
    <x v="9"/>
    <x v="5416"/>
  </r>
  <r>
    <x v="3"/>
    <x v="52"/>
    <x v="1"/>
    <x v="10"/>
    <x v="5417"/>
  </r>
  <r>
    <x v="3"/>
    <x v="52"/>
    <x v="1"/>
    <x v="11"/>
    <x v="5418"/>
  </r>
  <r>
    <x v="3"/>
    <x v="52"/>
    <x v="1"/>
    <x v="12"/>
    <x v="5419"/>
  </r>
  <r>
    <x v="3"/>
    <x v="52"/>
    <x v="1"/>
    <x v="13"/>
    <x v="5420"/>
  </r>
  <r>
    <x v="3"/>
    <x v="52"/>
    <x v="1"/>
    <x v="14"/>
    <x v="5421"/>
  </r>
  <r>
    <x v="3"/>
    <x v="53"/>
    <x v="0"/>
    <x v="0"/>
    <x v="5422"/>
  </r>
  <r>
    <x v="3"/>
    <x v="53"/>
    <x v="0"/>
    <x v="1"/>
    <x v="5423"/>
  </r>
  <r>
    <x v="3"/>
    <x v="53"/>
    <x v="0"/>
    <x v="2"/>
    <x v="5424"/>
  </r>
  <r>
    <x v="3"/>
    <x v="53"/>
    <x v="0"/>
    <x v="3"/>
    <x v="3"/>
  </r>
  <r>
    <x v="3"/>
    <x v="53"/>
    <x v="0"/>
    <x v="4"/>
    <x v="5425"/>
  </r>
  <r>
    <x v="3"/>
    <x v="53"/>
    <x v="0"/>
    <x v="5"/>
    <x v="5426"/>
  </r>
  <r>
    <x v="3"/>
    <x v="53"/>
    <x v="0"/>
    <x v="6"/>
    <x v="5427"/>
  </r>
  <r>
    <x v="3"/>
    <x v="53"/>
    <x v="0"/>
    <x v="7"/>
    <x v="5428"/>
  </r>
  <r>
    <x v="3"/>
    <x v="53"/>
    <x v="0"/>
    <x v="8"/>
    <x v="5429"/>
  </r>
  <r>
    <x v="3"/>
    <x v="53"/>
    <x v="0"/>
    <x v="9"/>
    <x v="5430"/>
  </r>
  <r>
    <x v="3"/>
    <x v="53"/>
    <x v="0"/>
    <x v="10"/>
    <x v="4837"/>
  </r>
  <r>
    <x v="3"/>
    <x v="53"/>
    <x v="0"/>
    <x v="11"/>
    <x v="5431"/>
  </r>
  <r>
    <x v="3"/>
    <x v="53"/>
    <x v="0"/>
    <x v="12"/>
    <x v="5432"/>
  </r>
  <r>
    <x v="3"/>
    <x v="53"/>
    <x v="0"/>
    <x v="13"/>
    <x v="5433"/>
  </r>
  <r>
    <x v="3"/>
    <x v="53"/>
    <x v="0"/>
    <x v="14"/>
    <x v="5434"/>
  </r>
  <r>
    <x v="3"/>
    <x v="53"/>
    <x v="1"/>
    <x v="0"/>
    <x v="5422"/>
  </r>
  <r>
    <x v="3"/>
    <x v="53"/>
    <x v="1"/>
    <x v="1"/>
    <x v="5435"/>
  </r>
  <r>
    <x v="3"/>
    <x v="53"/>
    <x v="1"/>
    <x v="2"/>
    <x v="5436"/>
  </r>
  <r>
    <x v="3"/>
    <x v="53"/>
    <x v="1"/>
    <x v="3"/>
    <x v="3"/>
  </r>
  <r>
    <x v="3"/>
    <x v="53"/>
    <x v="1"/>
    <x v="4"/>
    <x v="5437"/>
  </r>
  <r>
    <x v="3"/>
    <x v="53"/>
    <x v="1"/>
    <x v="5"/>
    <x v="5426"/>
  </r>
  <r>
    <x v="3"/>
    <x v="53"/>
    <x v="1"/>
    <x v="6"/>
    <x v="5438"/>
  </r>
  <r>
    <x v="3"/>
    <x v="53"/>
    <x v="1"/>
    <x v="7"/>
    <x v="5439"/>
  </r>
  <r>
    <x v="3"/>
    <x v="53"/>
    <x v="1"/>
    <x v="8"/>
    <x v="5440"/>
  </r>
  <r>
    <x v="3"/>
    <x v="53"/>
    <x v="1"/>
    <x v="9"/>
    <x v="5441"/>
  </r>
  <r>
    <x v="3"/>
    <x v="53"/>
    <x v="1"/>
    <x v="10"/>
    <x v="5442"/>
  </r>
  <r>
    <x v="3"/>
    <x v="53"/>
    <x v="1"/>
    <x v="11"/>
    <x v="5443"/>
  </r>
  <r>
    <x v="3"/>
    <x v="53"/>
    <x v="1"/>
    <x v="12"/>
    <x v="5432"/>
  </r>
  <r>
    <x v="3"/>
    <x v="53"/>
    <x v="1"/>
    <x v="13"/>
    <x v="5444"/>
  </r>
  <r>
    <x v="3"/>
    <x v="53"/>
    <x v="1"/>
    <x v="14"/>
    <x v="5445"/>
  </r>
  <r>
    <x v="3"/>
    <x v="54"/>
    <x v="0"/>
    <x v="0"/>
    <x v="3"/>
  </r>
  <r>
    <x v="3"/>
    <x v="54"/>
    <x v="0"/>
    <x v="1"/>
    <x v="43"/>
  </r>
  <r>
    <x v="3"/>
    <x v="54"/>
    <x v="0"/>
    <x v="2"/>
    <x v="3746"/>
  </r>
  <r>
    <x v="3"/>
    <x v="54"/>
    <x v="0"/>
    <x v="3"/>
    <x v="3"/>
  </r>
  <r>
    <x v="3"/>
    <x v="54"/>
    <x v="0"/>
    <x v="4"/>
    <x v="5446"/>
  </r>
  <r>
    <x v="3"/>
    <x v="54"/>
    <x v="0"/>
    <x v="5"/>
    <x v="3"/>
  </r>
  <r>
    <x v="3"/>
    <x v="54"/>
    <x v="0"/>
    <x v="6"/>
    <x v="5447"/>
  </r>
  <r>
    <x v="3"/>
    <x v="54"/>
    <x v="0"/>
    <x v="7"/>
    <x v="5448"/>
  </r>
  <r>
    <x v="3"/>
    <x v="54"/>
    <x v="0"/>
    <x v="8"/>
    <x v="5449"/>
  </r>
  <r>
    <x v="3"/>
    <x v="54"/>
    <x v="0"/>
    <x v="9"/>
    <x v="5450"/>
  </r>
  <r>
    <x v="3"/>
    <x v="54"/>
    <x v="0"/>
    <x v="10"/>
    <x v="5451"/>
  </r>
  <r>
    <x v="3"/>
    <x v="54"/>
    <x v="0"/>
    <x v="11"/>
    <x v="5452"/>
  </r>
  <r>
    <x v="3"/>
    <x v="54"/>
    <x v="0"/>
    <x v="12"/>
    <x v="3"/>
  </r>
  <r>
    <x v="3"/>
    <x v="54"/>
    <x v="0"/>
    <x v="13"/>
    <x v="3"/>
  </r>
  <r>
    <x v="3"/>
    <x v="54"/>
    <x v="0"/>
    <x v="14"/>
    <x v="5453"/>
  </r>
  <r>
    <x v="3"/>
    <x v="54"/>
    <x v="1"/>
    <x v="0"/>
    <x v="3"/>
  </r>
  <r>
    <x v="3"/>
    <x v="54"/>
    <x v="1"/>
    <x v="1"/>
    <x v="43"/>
  </r>
  <r>
    <x v="3"/>
    <x v="54"/>
    <x v="1"/>
    <x v="2"/>
    <x v="827"/>
  </r>
  <r>
    <x v="3"/>
    <x v="54"/>
    <x v="1"/>
    <x v="3"/>
    <x v="3"/>
  </r>
  <r>
    <x v="3"/>
    <x v="54"/>
    <x v="1"/>
    <x v="4"/>
    <x v="5454"/>
  </r>
  <r>
    <x v="3"/>
    <x v="54"/>
    <x v="1"/>
    <x v="5"/>
    <x v="3"/>
  </r>
  <r>
    <x v="3"/>
    <x v="54"/>
    <x v="1"/>
    <x v="6"/>
    <x v="2028"/>
  </r>
  <r>
    <x v="3"/>
    <x v="54"/>
    <x v="1"/>
    <x v="7"/>
    <x v="5448"/>
  </r>
  <r>
    <x v="3"/>
    <x v="54"/>
    <x v="1"/>
    <x v="8"/>
    <x v="5449"/>
  </r>
  <r>
    <x v="3"/>
    <x v="54"/>
    <x v="1"/>
    <x v="9"/>
    <x v="5450"/>
  </r>
  <r>
    <x v="3"/>
    <x v="54"/>
    <x v="1"/>
    <x v="10"/>
    <x v="3130"/>
  </r>
  <r>
    <x v="3"/>
    <x v="54"/>
    <x v="1"/>
    <x v="11"/>
    <x v="5455"/>
  </r>
  <r>
    <x v="3"/>
    <x v="54"/>
    <x v="1"/>
    <x v="12"/>
    <x v="3"/>
  </r>
  <r>
    <x v="3"/>
    <x v="54"/>
    <x v="1"/>
    <x v="13"/>
    <x v="3"/>
  </r>
  <r>
    <x v="3"/>
    <x v="54"/>
    <x v="1"/>
    <x v="14"/>
    <x v="5456"/>
  </r>
  <r>
    <x v="3"/>
    <x v="55"/>
    <x v="0"/>
    <x v="0"/>
    <x v="3"/>
  </r>
  <r>
    <x v="3"/>
    <x v="55"/>
    <x v="0"/>
    <x v="1"/>
    <x v="5457"/>
  </r>
  <r>
    <x v="3"/>
    <x v="55"/>
    <x v="0"/>
    <x v="2"/>
    <x v="5441"/>
  </r>
  <r>
    <x v="3"/>
    <x v="55"/>
    <x v="0"/>
    <x v="3"/>
    <x v="3"/>
  </r>
  <r>
    <x v="3"/>
    <x v="55"/>
    <x v="0"/>
    <x v="4"/>
    <x v="5458"/>
  </r>
  <r>
    <x v="3"/>
    <x v="55"/>
    <x v="0"/>
    <x v="5"/>
    <x v="5459"/>
  </r>
  <r>
    <x v="3"/>
    <x v="55"/>
    <x v="0"/>
    <x v="6"/>
    <x v="5460"/>
  </r>
  <r>
    <x v="3"/>
    <x v="55"/>
    <x v="0"/>
    <x v="7"/>
    <x v="3"/>
  </r>
  <r>
    <x v="3"/>
    <x v="55"/>
    <x v="0"/>
    <x v="8"/>
    <x v="5461"/>
  </r>
  <r>
    <x v="3"/>
    <x v="55"/>
    <x v="0"/>
    <x v="9"/>
    <x v="171"/>
  </r>
  <r>
    <x v="3"/>
    <x v="55"/>
    <x v="0"/>
    <x v="10"/>
    <x v="5462"/>
  </r>
  <r>
    <x v="3"/>
    <x v="55"/>
    <x v="0"/>
    <x v="11"/>
    <x v="5463"/>
  </r>
  <r>
    <x v="3"/>
    <x v="55"/>
    <x v="0"/>
    <x v="12"/>
    <x v="3"/>
  </r>
  <r>
    <x v="3"/>
    <x v="55"/>
    <x v="0"/>
    <x v="13"/>
    <x v="3"/>
  </r>
  <r>
    <x v="3"/>
    <x v="55"/>
    <x v="0"/>
    <x v="14"/>
    <x v="3526"/>
  </r>
  <r>
    <x v="3"/>
    <x v="55"/>
    <x v="1"/>
    <x v="0"/>
    <x v="5464"/>
  </r>
  <r>
    <x v="3"/>
    <x v="55"/>
    <x v="1"/>
    <x v="1"/>
    <x v="5465"/>
  </r>
  <r>
    <x v="3"/>
    <x v="55"/>
    <x v="1"/>
    <x v="2"/>
    <x v="43"/>
  </r>
  <r>
    <x v="3"/>
    <x v="55"/>
    <x v="1"/>
    <x v="3"/>
    <x v="3"/>
  </r>
  <r>
    <x v="3"/>
    <x v="55"/>
    <x v="1"/>
    <x v="4"/>
    <x v="5466"/>
  </r>
  <r>
    <x v="3"/>
    <x v="55"/>
    <x v="1"/>
    <x v="5"/>
    <x v="5459"/>
  </r>
  <r>
    <x v="3"/>
    <x v="55"/>
    <x v="1"/>
    <x v="6"/>
    <x v="5467"/>
  </r>
  <r>
    <x v="3"/>
    <x v="55"/>
    <x v="1"/>
    <x v="7"/>
    <x v="3"/>
  </r>
  <r>
    <x v="3"/>
    <x v="55"/>
    <x v="1"/>
    <x v="8"/>
    <x v="5468"/>
  </r>
  <r>
    <x v="3"/>
    <x v="55"/>
    <x v="1"/>
    <x v="9"/>
    <x v="1640"/>
  </r>
  <r>
    <x v="3"/>
    <x v="55"/>
    <x v="1"/>
    <x v="10"/>
    <x v="5469"/>
  </r>
  <r>
    <x v="3"/>
    <x v="55"/>
    <x v="1"/>
    <x v="11"/>
    <x v="5470"/>
  </r>
  <r>
    <x v="3"/>
    <x v="55"/>
    <x v="1"/>
    <x v="12"/>
    <x v="5471"/>
  </r>
  <r>
    <x v="3"/>
    <x v="55"/>
    <x v="1"/>
    <x v="13"/>
    <x v="3"/>
  </r>
  <r>
    <x v="3"/>
    <x v="55"/>
    <x v="1"/>
    <x v="14"/>
    <x v="1639"/>
  </r>
  <r>
    <x v="3"/>
    <x v="56"/>
    <x v="0"/>
    <x v="0"/>
    <x v="3"/>
  </r>
  <r>
    <x v="3"/>
    <x v="56"/>
    <x v="0"/>
    <x v="1"/>
    <x v="5472"/>
  </r>
  <r>
    <x v="3"/>
    <x v="56"/>
    <x v="0"/>
    <x v="2"/>
    <x v="5473"/>
  </r>
  <r>
    <x v="3"/>
    <x v="56"/>
    <x v="0"/>
    <x v="3"/>
    <x v="3"/>
  </r>
  <r>
    <x v="3"/>
    <x v="56"/>
    <x v="0"/>
    <x v="4"/>
    <x v="5474"/>
  </r>
  <r>
    <x v="3"/>
    <x v="56"/>
    <x v="0"/>
    <x v="5"/>
    <x v="5475"/>
  </r>
  <r>
    <x v="3"/>
    <x v="56"/>
    <x v="0"/>
    <x v="6"/>
    <x v="5476"/>
  </r>
  <r>
    <x v="3"/>
    <x v="56"/>
    <x v="0"/>
    <x v="7"/>
    <x v="3"/>
  </r>
  <r>
    <x v="3"/>
    <x v="56"/>
    <x v="0"/>
    <x v="8"/>
    <x v="3"/>
  </r>
  <r>
    <x v="3"/>
    <x v="56"/>
    <x v="0"/>
    <x v="9"/>
    <x v="5477"/>
  </r>
  <r>
    <x v="3"/>
    <x v="56"/>
    <x v="0"/>
    <x v="10"/>
    <x v="4017"/>
  </r>
  <r>
    <x v="3"/>
    <x v="56"/>
    <x v="0"/>
    <x v="11"/>
    <x v="5478"/>
  </r>
  <r>
    <x v="3"/>
    <x v="56"/>
    <x v="0"/>
    <x v="12"/>
    <x v="3"/>
  </r>
  <r>
    <x v="3"/>
    <x v="56"/>
    <x v="0"/>
    <x v="13"/>
    <x v="2770"/>
  </r>
  <r>
    <x v="3"/>
    <x v="56"/>
    <x v="0"/>
    <x v="14"/>
    <x v="5479"/>
  </r>
  <r>
    <x v="3"/>
    <x v="56"/>
    <x v="1"/>
    <x v="0"/>
    <x v="3"/>
  </r>
  <r>
    <x v="3"/>
    <x v="56"/>
    <x v="1"/>
    <x v="1"/>
    <x v="1089"/>
  </r>
  <r>
    <x v="3"/>
    <x v="56"/>
    <x v="1"/>
    <x v="2"/>
    <x v="5480"/>
  </r>
  <r>
    <x v="3"/>
    <x v="56"/>
    <x v="1"/>
    <x v="3"/>
    <x v="3"/>
  </r>
  <r>
    <x v="3"/>
    <x v="56"/>
    <x v="1"/>
    <x v="4"/>
    <x v="5481"/>
  </r>
  <r>
    <x v="3"/>
    <x v="56"/>
    <x v="1"/>
    <x v="5"/>
    <x v="5475"/>
  </r>
  <r>
    <x v="3"/>
    <x v="56"/>
    <x v="1"/>
    <x v="6"/>
    <x v="5482"/>
  </r>
  <r>
    <x v="3"/>
    <x v="56"/>
    <x v="1"/>
    <x v="7"/>
    <x v="3"/>
  </r>
  <r>
    <x v="3"/>
    <x v="56"/>
    <x v="1"/>
    <x v="8"/>
    <x v="5483"/>
  </r>
  <r>
    <x v="3"/>
    <x v="56"/>
    <x v="1"/>
    <x v="9"/>
    <x v="5484"/>
  </r>
  <r>
    <x v="3"/>
    <x v="56"/>
    <x v="1"/>
    <x v="10"/>
    <x v="5485"/>
  </r>
  <r>
    <x v="3"/>
    <x v="56"/>
    <x v="1"/>
    <x v="11"/>
    <x v="5486"/>
  </r>
  <r>
    <x v="3"/>
    <x v="56"/>
    <x v="1"/>
    <x v="12"/>
    <x v="3"/>
  </r>
  <r>
    <x v="3"/>
    <x v="56"/>
    <x v="1"/>
    <x v="13"/>
    <x v="2770"/>
  </r>
  <r>
    <x v="3"/>
    <x v="56"/>
    <x v="1"/>
    <x v="14"/>
    <x v="666"/>
  </r>
  <r>
    <x v="3"/>
    <x v="57"/>
    <x v="0"/>
    <x v="0"/>
    <x v="1367"/>
  </r>
  <r>
    <x v="3"/>
    <x v="57"/>
    <x v="0"/>
    <x v="1"/>
    <x v="5487"/>
  </r>
  <r>
    <x v="3"/>
    <x v="57"/>
    <x v="0"/>
    <x v="2"/>
    <x v="5488"/>
  </r>
  <r>
    <x v="3"/>
    <x v="57"/>
    <x v="0"/>
    <x v="3"/>
    <x v="3"/>
  </r>
  <r>
    <x v="3"/>
    <x v="57"/>
    <x v="0"/>
    <x v="4"/>
    <x v="5489"/>
  </r>
  <r>
    <x v="3"/>
    <x v="57"/>
    <x v="0"/>
    <x v="5"/>
    <x v="3"/>
  </r>
  <r>
    <x v="3"/>
    <x v="57"/>
    <x v="0"/>
    <x v="6"/>
    <x v="5490"/>
  </r>
  <r>
    <x v="3"/>
    <x v="57"/>
    <x v="0"/>
    <x v="7"/>
    <x v="5491"/>
  </r>
  <r>
    <x v="3"/>
    <x v="57"/>
    <x v="0"/>
    <x v="8"/>
    <x v="5492"/>
  </r>
  <r>
    <x v="3"/>
    <x v="57"/>
    <x v="0"/>
    <x v="9"/>
    <x v="5493"/>
  </r>
  <r>
    <x v="3"/>
    <x v="57"/>
    <x v="0"/>
    <x v="10"/>
    <x v="5494"/>
  </r>
  <r>
    <x v="3"/>
    <x v="57"/>
    <x v="0"/>
    <x v="11"/>
    <x v="5495"/>
  </r>
  <r>
    <x v="3"/>
    <x v="57"/>
    <x v="0"/>
    <x v="12"/>
    <x v="1274"/>
  </r>
  <r>
    <x v="3"/>
    <x v="57"/>
    <x v="0"/>
    <x v="13"/>
    <x v="5496"/>
  </r>
  <r>
    <x v="3"/>
    <x v="57"/>
    <x v="0"/>
    <x v="14"/>
    <x v="533"/>
  </r>
  <r>
    <x v="3"/>
    <x v="57"/>
    <x v="1"/>
    <x v="0"/>
    <x v="5497"/>
  </r>
  <r>
    <x v="3"/>
    <x v="57"/>
    <x v="1"/>
    <x v="1"/>
    <x v="1388"/>
  </r>
  <r>
    <x v="3"/>
    <x v="57"/>
    <x v="1"/>
    <x v="2"/>
    <x v="5498"/>
  </r>
  <r>
    <x v="3"/>
    <x v="57"/>
    <x v="1"/>
    <x v="3"/>
    <x v="3"/>
  </r>
  <r>
    <x v="3"/>
    <x v="57"/>
    <x v="1"/>
    <x v="4"/>
    <x v="5499"/>
  </r>
  <r>
    <x v="3"/>
    <x v="57"/>
    <x v="1"/>
    <x v="5"/>
    <x v="3"/>
  </r>
  <r>
    <x v="3"/>
    <x v="57"/>
    <x v="1"/>
    <x v="6"/>
    <x v="5500"/>
  </r>
  <r>
    <x v="3"/>
    <x v="57"/>
    <x v="1"/>
    <x v="7"/>
    <x v="5491"/>
  </r>
  <r>
    <x v="3"/>
    <x v="57"/>
    <x v="1"/>
    <x v="8"/>
    <x v="5501"/>
  </r>
  <r>
    <x v="3"/>
    <x v="57"/>
    <x v="1"/>
    <x v="9"/>
    <x v="5502"/>
  </r>
  <r>
    <x v="3"/>
    <x v="57"/>
    <x v="1"/>
    <x v="10"/>
    <x v="5503"/>
  </r>
  <r>
    <x v="3"/>
    <x v="57"/>
    <x v="1"/>
    <x v="11"/>
    <x v="5504"/>
  </r>
  <r>
    <x v="3"/>
    <x v="57"/>
    <x v="1"/>
    <x v="12"/>
    <x v="5505"/>
  </r>
  <r>
    <x v="3"/>
    <x v="57"/>
    <x v="1"/>
    <x v="13"/>
    <x v="5506"/>
  </r>
  <r>
    <x v="3"/>
    <x v="57"/>
    <x v="1"/>
    <x v="14"/>
    <x v="5507"/>
  </r>
  <r>
    <x v="3"/>
    <x v="58"/>
    <x v="0"/>
    <x v="0"/>
    <x v="5508"/>
  </r>
  <r>
    <x v="3"/>
    <x v="58"/>
    <x v="0"/>
    <x v="1"/>
    <x v="5509"/>
  </r>
  <r>
    <x v="3"/>
    <x v="58"/>
    <x v="0"/>
    <x v="2"/>
    <x v="5510"/>
  </r>
  <r>
    <x v="3"/>
    <x v="58"/>
    <x v="0"/>
    <x v="3"/>
    <x v="43"/>
  </r>
  <r>
    <x v="3"/>
    <x v="58"/>
    <x v="0"/>
    <x v="4"/>
    <x v="5511"/>
  </r>
  <r>
    <x v="3"/>
    <x v="58"/>
    <x v="0"/>
    <x v="5"/>
    <x v="5512"/>
  </r>
  <r>
    <x v="3"/>
    <x v="58"/>
    <x v="0"/>
    <x v="6"/>
    <x v="5513"/>
  </r>
  <r>
    <x v="3"/>
    <x v="58"/>
    <x v="0"/>
    <x v="7"/>
    <x v="5514"/>
  </r>
  <r>
    <x v="3"/>
    <x v="58"/>
    <x v="0"/>
    <x v="8"/>
    <x v="5515"/>
  </r>
  <r>
    <x v="3"/>
    <x v="58"/>
    <x v="0"/>
    <x v="9"/>
    <x v="5516"/>
  </r>
  <r>
    <x v="3"/>
    <x v="58"/>
    <x v="0"/>
    <x v="10"/>
    <x v="5517"/>
  </r>
  <r>
    <x v="3"/>
    <x v="58"/>
    <x v="0"/>
    <x v="11"/>
    <x v="5518"/>
  </r>
  <r>
    <x v="3"/>
    <x v="58"/>
    <x v="0"/>
    <x v="12"/>
    <x v="5519"/>
  </r>
  <r>
    <x v="3"/>
    <x v="58"/>
    <x v="0"/>
    <x v="13"/>
    <x v="5520"/>
  </r>
  <r>
    <x v="3"/>
    <x v="58"/>
    <x v="0"/>
    <x v="14"/>
    <x v="5521"/>
  </r>
  <r>
    <x v="3"/>
    <x v="58"/>
    <x v="1"/>
    <x v="0"/>
    <x v="5522"/>
  </r>
  <r>
    <x v="3"/>
    <x v="58"/>
    <x v="1"/>
    <x v="1"/>
    <x v="5523"/>
  </r>
  <r>
    <x v="3"/>
    <x v="58"/>
    <x v="1"/>
    <x v="2"/>
    <x v="5524"/>
  </r>
  <r>
    <x v="3"/>
    <x v="58"/>
    <x v="1"/>
    <x v="3"/>
    <x v="43"/>
  </r>
  <r>
    <x v="3"/>
    <x v="58"/>
    <x v="1"/>
    <x v="4"/>
    <x v="5525"/>
  </r>
  <r>
    <x v="3"/>
    <x v="58"/>
    <x v="1"/>
    <x v="5"/>
    <x v="5512"/>
  </r>
  <r>
    <x v="3"/>
    <x v="58"/>
    <x v="1"/>
    <x v="6"/>
    <x v="5526"/>
  </r>
  <r>
    <x v="3"/>
    <x v="58"/>
    <x v="1"/>
    <x v="7"/>
    <x v="5527"/>
  </r>
  <r>
    <x v="3"/>
    <x v="58"/>
    <x v="1"/>
    <x v="8"/>
    <x v="5528"/>
  </r>
  <r>
    <x v="3"/>
    <x v="58"/>
    <x v="1"/>
    <x v="9"/>
    <x v="5529"/>
  </r>
  <r>
    <x v="3"/>
    <x v="58"/>
    <x v="1"/>
    <x v="10"/>
    <x v="5530"/>
  </r>
  <r>
    <x v="3"/>
    <x v="58"/>
    <x v="1"/>
    <x v="11"/>
    <x v="5531"/>
  </r>
  <r>
    <x v="3"/>
    <x v="58"/>
    <x v="1"/>
    <x v="12"/>
    <x v="5532"/>
  </r>
  <r>
    <x v="3"/>
    <x v="58"/>
    <x v="1"/>
    <x v="13"/>
    <x v="5533"/>
  </r>
  <r>
    <x v="3"/>
    <x v="58"/>
    <x v="1"/>
    <x v="14"/>
    <x v="5534"/>
  </r>
  <r>
    <x v="3"/>
    <x v="59"/>
    <x v="0"/>
    <x v="0"/>
    <x v="5535"/>
  </r>
  <r>
    <x v="3"/>
    <x v="59"/>
    <x v="0"/>
    <x v="1"/>
    <x v="5536"/>
  </r>
  <r>
    <x v="3"/>
    <x v="59"/>
    <x v="0"/>
    <x v="2"/>
    <x v="5537"/>
  </r>
  <r>
    <x v="3"/>
    <x v="59"/>
    <x v="0"/>
    <x v="3"/>
    <x v="3"/>
  </r>
  <r>
    <x v="3"/>
    <x v="59"/>
    <x v="0"/>
    <x v="4"/>
    <x v="5538"/>
  </r>
  <r>
    <x v="3"/>
    <x v="59"/>
    <x v="0"/>
    <x v="5"/>
    <x v="5539"/>
  </r>
  <r>
    <x v="3"/>
    <x v="59"/>
    <x v="0"/>
    <x v="6"/>
    <x v="5540"/>
  </r>
  <r>
    <x v="3"/>
    <x v="59"/>
    <x v="0"/>
    <x v="7"/>
    <x v="5541"/>
  </r>
  <r>
    <x v="3"/>
    <x v="59"/>
    <x v="0"/>
    <x v="8"/>
    <x v="5542"/>
  </r>
  <r>
    <x v="3"/>
    <x v="59"/>
    <x v="0"/>
    <x v="9"/>
    <x v="5543"/>
  </r>
  <r>
    <x v="3"/>
    <x v="59"/>
    <x v="0"/>
    <x v="10"/>
    <x v="5544"/>
  </r>
  <r>
    <x v="3"/>
    <x v="59"/>
    <x v="0"/>
    <x v="11"/>
    <x v="5545"/>
  </r>
  <r>
    <x v="3"/>
    <x v="59"/>
    <x v="0"/>
    <x v="12"/>
    <x v="3"/>
  </r>
  <r>
    <x v="3"/>
    <x v="59"/>
    <x v="0"/>
    <x v="13"/>
    <x v="3"/>
  </r>
  <r>
    <x v="3"/>
    <x v="59"/>
    <x v="0"/>
    <x v="14"/>
    <x v="5546"/>
  </r>
  <r>
    <x v="3"/>
    <x v="59"/>
    <x v="1"/>
    <x v="0"/>
    <x v="5547"/>
  </r>
  <r>
    <x v="3"/>
    <x v="59"/>
    <x v="1"/>
    <x v="1"/>
    <x v="5548"/>
  </r>
  <r>
    <x v="3"/>
    <x v="59"/>
    <x v="1"/>
    <x v="2"/>
    <x v="43"/>
  </r>
  <r>
    <x v="3"/>
    <x v="59"/>
    <x v="1"/>
    <x v="3"/>
    <x v="3"/>
  </r>
  <r>
    <x v="3"/>
    <x v="59"/>
    <x v="1"/>
    <x v="4"/>
    <x v="5549"/>
  </r>
  <r>
    <x v="3"/>
    <x v="59"/>
    <x v="1"/>
    <x v="5"/>
    <x v="5550"/>
  </r>
  <r>
    <x v="3"/>
    <x v="59"/>
    <x v="1"/>
    <x v="6"/>
    <x v="5551"/>
  </r>
  <r>
    <x v="3"/>
    <x v="59"/>
    <x v="1"/>
    <x v="7"/>
    <x v="5552"/>
  </r>
  <r>
    <x v="3"/>
    <x v="59"/>
    <x v="1"/>
    <x v="8"/>
    <x v="5553"/>
  </r>
  <r>
    <x v="3"/>
    <x v="59"/>
    <x v="1"/>
    <x v="9"/>
    <x v="5554"/>
  </r>
  <r>
    <x v="3"/>
    <x v="59"/>
    <x v="1"/>
    <x v="10"/>
    <x v="5555"/>
  </r>
  <r>
    <x v="3"/>
    <x v="59"/>
    <x v="1"/>
    <x v="11"/>
    <x v="5556"/>
  </r>
  <r>
    <x v="3"/>
    <x v="59"/>
    <x v="1"/>
    <x v="12"/>
    <x v="5557"/>
  </r>
  <r>
    <x v="3"/>
    <x v="59"/>
    <x v="1"/>
    <x v="13"/>
    <x v="3"/>
  </r>
  <r>
    <x v="3"/>
    <x v="59"/>
    <x v="1"/>
    <x v="14"/>
    <x v="5558"/>
  </r>
  <r>
    <x v="3"/>
    <x v="60"/>
    <x v="0"/>
    <x v="0"/>
    <x v="5559"/>
  </r>
  <r>
    <x v="3"/>
    <x v="60"/>
    <x v="0"/>
    <x v="1"/>
    <x v="5560"/>
  </r>
  <r>
    <x v="3"/>
    <x v="60"/>
    <x v="0"/>
    <x v="2"/>
    <x v="5561"/>
  </r>
  <r>
    <x v="3"/>
    <x v="60"/>
    <x v="0"/>
    <x v="3"/>
    <x v="5562"/>
  </r>
  <r>
    <x v="3"/>
    <x v="60"/>
    <x v="0"/>
    <x v="4"/>
    <x v="5563"/>
  </r>
  <r>
    <x v="3"/>
    <x v="60"/>
    <x v="0"/>
    <x v="5"/>
    <x v="5564"/>
  </r>
  <r>
    <x v="3"/>
    <x v="60"/>
    <x v="0"/>
    <x v="6"/>
    <x v="5565"/>
  </r>
  <r>
    <x v="3"/>
    <x v="60"/>
    <x v="0"/>
    <x v="7"/>
    <x v="3"/>
  </r>
  <r>
    <x v="3"/>
    <x v="60"/>
    <x v="0"/>
    <x v="8"/>
    <x v="4667"/>
  </r>
  <r>
    <x v="3"/>
    <x v="60"/>
    <x v="0"/>
    <x v="9"/>
    <x v="5566"/>
  </r>
  <r>
    <x v="3"/>
    <x v="60"/>
    <x v="0"/>
    <x v="10"/>
    <x v="5567"/>
  </r>
  <r>
    <x v="3"/>
    <x v="60"/>
    <x v="0"/>
    <x v="11"/>
    <x v="5568"/>
  </r>
  <r>
    <x v="3"/>
    <x v="60"/>
    <x v="0"/>
    <x v="12"/>
    <x v="5569"/>
  </r>
  <r>
    <x v="3"/>
    <x v="60"/>
    <x v="0"/>
    <x v="13"/>
    <x v="5570"/>
  </r>
  <r>
    <x v="3"/>
    <x v="60"/>
    <x v="0"/>
    <x v="14"/>
    <x v="5571"/>
  </r>
  <r>
    <x v="3"/>
    <x v="60"/>
    <x v="1"/>
    <x v="0"/>
    <x v="5559"/>
  </r>
  <r>
    <x v="3"/>
    <x v="60"/>
    <x v="1"/>
    <x v="1"/>
    <x v="5572"/>
  </r>
  <r>
    <x v="3"/>
    <x v="60"/>
    <x v="1"/>
    <x v="2"/>
    <x v="5573"/>
  </r>
  <r>
    <x v="3"/>
    <x v="60"/>
    <x v="1"/>
    <x v="3"/>
    <x v="5562"/>
  </r>
  <r>
    <x v="3"/>
    <x v="60"/>
    <x v="1"/>
    <x v="4"/>
    <x v="5574"/>
  </r>
  <r>
    <x v="3"/>
    <x v="60"/>
    <x v="1"/>
    <x v="5"/>
    <x v="5575"/>
  </r>
  <r>
    <x v="3"/>
    <x v="60"/>
    <x v="1"/>
    <x v="6"/>
    <x v="5576"/>
  </r>
  <r>
    <x v="3"/>
    <x v="60"/>
    <x v="1"/>
    <x v="7"/>
    <x v="3"/>
  </r>
  <r>
    <x v="3"/>
    <x v="60"/>
    <x v="1"/>
    <x v="8"/>
    <x v="5577"/>
  </r>
  <r>
    <x v="3"/>
    <x v="60"/>
    <x v="1"/>
    <x v="9"/>
    <x v="5578"/>
  </r>
  <r>
    <x v="3"/>
    <x v="60"/>
    <x v="1"/>
    <x v="10"/>
    <x v="5579"/>
  </r>
  <r>
    <x v="3"/>
    <x v="60"/>
    <x v="1"/>
    <x v="11"/>
    <x v="5580"/>
  </r>
  <r>
    <x v="3"/>
    <x v="60"/>
    <x v="1"/>
    <x v="12"/>
    <x v="5581"/>
  </r>
  <r>
    <x v="3"/>
    <x v="60"/>
    <x v="1"/>
    <x v="13"/>
    <x v="5582"/>
  </r>
  <r>
    <x v="3"/>
    <x v="60"/>
    <x v="1"/>
    <x v="14"/>
    <x v="5583"/>
  </r>
  <r>
    <x v="3"/>
    <x v="61"/>
    <x v="0"/>
    <x v="0"/>
    <x v="5584"/>
  </r>
  <r>
    <x v="3"/>
    <x v="61"/>
    <x v="0"/>
    <x v="1"/>
    <x v="5585"/>
  </r>
  <r>
    <x v="3"/>
    <x v="61"/>
    <x v="0"/>
    <x v="2"/>
    <x v="5586"/>
  </r>
  <r>
    <x v="3"/>
    <x v="61"/>
    <x v="0"/>
    <x v="3"/>
    <x v="3"/>
  </r>
  <r>
    <x v="3"/>
    <x v="61"/>
    <x v="0"/>
    <x v="4"/>
    <x v="5587"/>
  </r>
  <r>
    <x v="3"/>
    <x v="61"/>
    <x v="0"/>
    <x v="5"/>
    <x v="5588"/>
  </r>
  <r>
    <x v="3"/>
    <x v="61"/>
    <x v="0"/>
    <x v="6"/>
    <x v="5589"/>
  </r>
  <r>
    <x v="3"/>
    <x v="61"/>
    <x v="0"/>
    <x v="7"/>
    <x v="5590"/>
  </r>
  <r>
    <x v="3"/>
    <x v="61"/>
    <x v="0"/>
    <x v="8"/>
    <x v="5591"/>
  </r>
  <r>
    <x v="3"/>
    <x v="61"/>
    <x v="0"/>
    <x v="9"/>
    <x v="5592"/>
  </r>
  <r>
    <x v="3"/>
    <x v="61"/>
    <x v="0"/>
    <x v="10"/>
    <x v="5593"/>
  </r>
  <r>
    <x v="3"/>
    <x v="61"/>
    <x v="0"/>
    <x v="11"/>
    <x v="5594"/>
  </r>
  <r>
    <x v="3"/>
    <x v="61"/>
    <x v="0"/>
    <x v="12"/>
    <x v="5595"/>
  </r>
  <r>
    <x v="3"/>
    <x v="61"/>
    <x v="0"/>
    <x v="13"/>
    <x v="5596"/>
  </r>
  <r>
    <x v="3"/>
    <x v="61"/>
    <x v="0"/>
    <x v="14"/>
    <x v="5597"/>
  </r>
  <r>
    <x v="3"/>
    <x v="61"/>
    <x v="1"/>
    <x v="0"/>
    <x v="5598"/>
  </r>
  <r>
    <x v="3"/>
    <x v="61"/>
    <x v="1"/>
    <x v="1"/>
    <x v="5599"/>
  </r>
  <r>
    <x v="3"/>
    <x v="61"/>
    <x v="1"/>
    <x v="2"/>
    <x v="5600"/>
  </r>
  <r>
    <x v="3"/>
    <x v="61"/>
    <x v="1"/>
    <x v="3"/>
    <x v="43"/>
  </r>
  <r>
    <x v="3"/>
    <x v="61"/>
    <x v="1"/>
    <x v="4"/>
    <x v="5601"/>
  </r>
  <r>
    <x v="3"/>
    <x v="61"/>
    <x v="1"/>
    <x v="5"/>
    <x v="5602"/>
  </r>
  <r>
    <x v="3"/>
    <x v="61"/>
    <x v="1"/>
    <x v="6"/>
    <x v="5603"/>
  </r>
  <r>
    <x v="3"/>
    <x v="61"/>
    <x v="1"/>
    <x v="7"/>
    <x v="5604"/>
  </r>
  <r>
    <x v="3"/>
    <x v="61"/>
    <x v="1"/>
    <x v="8"/>
    <x v="5605"/>
  </r>
  <r>
    <x v="3"/>
    <x v="61"/>
    <x v="1"/>
    <x v="9"/>
    <x v="5606"/>
  </r>
  <r>
    <x v="3"/>
    <x v="61"/>
    <x v="1"/>
    <x v="10"/>
    <x v="5607"/>
  </r>
  <r>
    <x v="3"/>
    <x v="61"/>
    <x v="1"/>
    <x v="11"/>
    <x v="5608"/>
  </r>
  <r>
    <x v="3"/>
    <x v="61"/>
    <x v="1"/>
    <x v="12"/>
    <x v="5609"/>
  </r>
  <r>
    <x v="3"/>
    <x v="61"/>
    <x v="1"/>
    <x v="13"/>
    <x v="5610"/>
  </r>
  <r>
    <x v="3"/>
    <x v="61"/>
    <x v="1"/>
    <x v="14"/>
    <x v="5611"/>
  </r>
  <r>
    <x v="3"/>
    <x v="62"/>
    <x v="0"/>
    <x v="0"/>
    <x v="3"/>
  </r>
  <r>
    <x v="3"/>
    <x v="62"/>
    <x v="0"/>
    <x v="1"/>
    <x v="5612"/>
  </r>
  <r>
    <x v="3"/>
    <x v="62"/>
    <x v="0"/>
    <x v="2"/>
    <x v="5613"/>
  </r>
  <r>
    <x v="3"/>
    <x v="62"/>
    <x v="0"/>
    <x v="3"/>
    <x v="3"/>
  </r>
  <r>
    <x v="3"/>
    <x v="62"/>
    <x v="0"/>
    <x v="4"/>
    <x v="5614"/>
  </r>
  <r>
    <x v="3"/>
    <x v="62"/>
    <x v="0"/>
    <x v="5"/>
    <x v="5615"/>
  </r>
  <r>
    <x v="3"/>
    <x v="62"/>
    <x v="0"/>
    <x v="6"/>
    <x v="5616"/>
  </r>
  <r>
    <x v="3"/>
    <x v="62"/>
    <x v="0"/>
    <x v="7"/>
    <x v="5617"/>
  </r>
  <r>
    <x v="3"/>
    <x v="62"/>
    <x v="0"/>
    <x v="8"/>
    <x v="5618"/>
  </r>
  <r>
    <x v="3"/>
    <x v="62"/>
    <x v="0"/>
    <x v="9"/>
    <x v="5619"/>
  </r>
  <r>
    <x v="3"/>
    <x v="62"/>
    <x v="0"/>
    <x v="10"/>
    <x v="4180"/>
  </r>
  <r>
    <x v="3"/>
    <x v="62"/>
    <x v="0"/>
    <x v="11"/>
    <x v="5620"/>
  </r>
  <r>
    <x v="3"/>
    <x v="62"/>
    <x v="0"/>
    <x v="12"/>
    <x v="3"/>
  </r>
  <r>
    <x v="3"/>
    <x v="62"/>
    <x v="0"/>
    <x v="13"/>
    <x v="2770"/>
  </r>
  <r>
    <x v="3"/>
    <x v="62"/>
    <x v="0"/>
    <x v="14"/>
    <x v="5621"/>
  </r>
  <r>
    <x v="3"/>
    <x v="62"/>
    <x v="1"/>
    <x v="0"/>
    <x v="3"/>
  </r>
  <r>
    <x v="3"/>
    <x v="62"/>
    <x v="1"/>
    <x v="1"/>
    <x v="4199"/>
  </r>
  <r>
    <x v="3"/>
    <x v="62"/>
    <x v="1"/>
    <x v="2"/>
    <x v="5622"/>
  </r>
  <r>
    <x v="3"/>
    <x v="62"/>
    <x v="1"/>
    <x v="3"/>
    <x v="43"/>
  </r>
  <r>
    <x v="3"/>
    <x v="62"/>
    <x v="1"/>
    <x v="4"/>
    <x v="5623"/>
  </r>
  <r>
    <x v="3"/>
    <x v="62"/>
    <x v="1"/>
    <x v="5"/>
    <x v="5615"/>
  </r>
  <r>
    <x v="3"/>
    <x v="62"/>
    <x v="1"/>
    <x v="6"/>
    <x v="5624"/>
  </r>
  <r>
    <x v="3"/>
    <x v="62"/>
    <x v="1"/>
    <x v="7"/>
    <x v="5617"/>
  </r>
  <r>
    <x v="3"/>
    <x v="62"/>
    <x v="1"/>
    <x v="8"/>
    <x v="5625"/>
  </r>
  <r>
    <x v="3"/>
    <x v="62"/>
    <x v="1"/>
    <x v="9"/>
    <x v="5626"/>
  </r>
  <r>
    <x v="3"/>
    <x v="62"/>
    <x v="1"/>
    <x v="10"/>
    <x v="5627"/>
  </r>
  <r>
    <x v="3"/>
    <x v="62"/>
    <x v="1"/>
    <x v="11"/>
    <x v="3539"/>
  </r>
  <r>
    <x v="3"/>
    <x v="62"/>
    <x v="1"/>
    <x v="12"/>
    <x v="3"/>
  </r>
  <r>
    <x v="3"/>
    <x v="62"/>
    <x v="1"/>
    <x v="13"/>
    <x v="2770"/>
  </r>
  <r>
    <x v="3"/>
    <x v="62"/>
    <x v="1"/>
    <x v="14"/>
    <x v="5628"/>
  </r>
  <r>
    <x v="3"/>
    <x v="63"/>
    <x v="0"/>
    <x v="0"/>
    <x v="5629"/>
  </r>
  <r>
    <x v="3"/>
    <x v="63"/>
    <x v="0"/>
    <x v="1"/>
    <x v="5630"/>
  </r>
  <r>
    <x v="3"/>
    <x v="63"/>
    <x v="0"/>
    <x v="2"/>
    <x v="5631"/>
  </r>
  <r>
    <x v="3"/>
    <x v="63"/>
    <x v="0"/>
    <x v="3"/>
    <x v="3"/>
  </r>
  <r>
    <x v="3"/>
    <x v="63"/>
    <x v="0"/>
    <x v="4"/>
    <x v="5632"/>
  </r>
  <r>
    <x v="3"/>
    <x v="63"/>
    <x v="0"/>
    <x v="5"/>
    <x v="3524"/>
  </r>
  <r>
    <x v="3"/>
    <x v="63"/>
    <x v="0"/>
    <x v="6"/>
    <x v="5633"/>
  </r>
  <r>
    <x v="3"/>
    <x v="63"/>
    <x v="0"/>
    <x v="7"/>
    <x v="5634"/>
  </r>
  <r>
    <x v="3"/>
    <x v="63"/>
    <x v="0"/>
    <x v="8"/>
    <x v="5635"/>
  </r>
  <r>
    <x v="3"/>
    <x v="63"/>
    <x v="0"/>
    <x v="9"/>
    <x v="5636"/>
  </r>
  <r>
    <x v="3"/>
    <x v="63"/>
    <x v="0"/>
    <x v="10"/>
    <x v="5637"/>
  </r>
  <r>
    <x v="3"/>
    <x v="63"/>
    <x v="0"/>
    <x v="11"/>
    <x v="5638"/>
  </r>
  <r>
    <x v="3"/>
    <x v="63"/>
    <x v="0"/>
    <x v="12"/>
    <x v="2510"/>
  </r>
  <r>
    <x v="3"/>
    <x v="63"/>
    <x v="0"/>
    <x v="13"/>
    <x v="3"/>
  </r>
  <r>
    <x v="3"/>
    <x v="63"/>
    <x v="0"/>
    <x v="14"/>
    <x v="5639"/>
  </r>
  <r>
    <x v="3"/>
    <x v="63"/>
    <x v="1"/>
    <x v="0"/>
    <x v="5629"/>
  </r>
  <r>
    <x v="3"/>
    <x v="63"/>
    <x v="1"/>
    <x v="1"/>
    <x v="43"/>
  </r>
  <r>
    <x v="3"/>
    <x v="63"/>
    <x v="1"/>
    <x v="2"/>
    <x v="43"/>
  </r>
  <r>
    <x v="3"/>
    <x v="63"/>
    <x v="1"/>
    <x v="3"/>
    <x v="43"/>
  </r>
  <r>
    <x v="3"/>
    <x v="63"/>
    <x v="1"/>
    <x v="4"/>
    <x v="3230"/>
  </r>
  <r>
    <x v="3"/>
    <x v="63"/>
    <x v="1"/>
    <x v="5"/>
    <x v="3524"/>
  </r>
  <r>
    <x v="3"/>
    <x v="63"/>
    <x v="1"/>
    <x v="6"/>
    <x v="3524"/>
  </r>
  <r>
    <x v="3"/>
    <x v="63"/>
    <x v="1"/>
    <x v="7"/>
    <x v="5634"/>
  </r>
  <r>
    <x v="3"/>
    <x v="63"/>
    <x v="1"/>
    <x v="8"/>
    <x v="5640"/>
  </r>
  <r>
    <x v="3"/>
    <x v="63"/>
    <x v="1"/>
    <x v="9"/>
    <x v="5636"/>
  </r>
  <r>
    <x v="3"/>
    <x v="63"/>
    <x v="1"/>
    <x v="10"/>
    <x v="5641"/>
  </r>
  <r>
    <x v="3"/>
    <x v="63"/>
    <x v="1"/>
    <x v="11"/>
    <x v="5642"/>
  </r>
  <r>
    <x v="3"/>
    <x v="63"/>
    <x v="1"/>
    <x v="12"/>
    <x v="2510"/>
  </r>
  <r>
    <x v="3"/>
    <x v="63"/>
    <x v="1"/>
    <x v="13"/>
    <x v="3"/>
  </r>
  <r>
    <x v="3"/>
    <x v="63"/>
    <x v="1"/>
    <x v="14"/>
    <x v="5643"/>
  </r>
  <r>
    <x v="3"/>
    <x v="64"/>
    <x v="0"/>
    <x v="0"/>
    <x v="5644"/>
  </r>
  <r>
    <x v="3"/>
    <x v="64"/>
    <x v="0"/>
    <x v="1"/>
    <x v="5645"/>
  </r>
  <r>
    <x v="3"/>
    <x v="64"/>
    <x v="0"/>
    <x v="2"/>
    <x v="5646"/>
  </r>
  <r>
    <x v="3"/>
    <x v="64"/>
    <x v="0"/>
    <x v="3"/>
    <x v="5647"/>
  </r>
  <r>
    <x v="3"/>
    <x v="64"/>
    <x v="0"/>
    <x v="4"/>
    <x v="5648"/>
  </r>
  <r>
    <x v="3"/>
    <x v="64"/>
    <x v="0"/>
    <x v="5"/>
    <x v="3"/>
  </r>
  <r>
    <x v="3"/>
    <x v="64"/>
    <x v="0"/>
    <x v="6"/>
    <x v="5649"/>
  </r>
  <r>
    <x v="3"/>
    <x v="64"/>
    <x v="0"/>
    <x v="7"/>
    <x v="5650"/>
  </r>
  <r>
    <x v="3"/>
    <x v="64"/>
    <x v="0"/>
    <x v="8"/>
    <x v="5651"/>
  </r>
  <r>
    <x v="3"/>
    <x v="64"/>
    <x v="0"/>
    <x v="9"/>
    <x v="5652"/>
  </r>
  <r>
    <x v="3"/>
    <x v="64"/>
    <x v="0"/>
    <x v="10"/>
    <x v="1641"/>
  </r>
  <r>
    <x v="3"/>
    <x v="64"/>
    <x v="0"/>
    <x v="11"/>
    <x v="5653"/>
  </r>
  <r>
    <x v="3"/>
    <x v="64"/>
    <x v="0"/>
    <x v="12"/>
    <x v="5654"/>
  </r>
  <r>
    <x v="3"/>
    <x v="64"/>
    <x v="0"/>
    <x v="13"/>
    <x v="3"/>
  </r>
  <r>
    <x v="3"/>
    <x v="64"/>
    <x v="0"/>
    <x v="14"/>
    <x v="5655"/>
  </r>
  <r>
    <x v="3"/>
    <x v="64"/>
    <x v="1"/>
    <x v="0"/>
    <x v="5644"/>
  </r>
  <r>
    <x v="3"/>
    <x v="64"/>
    <x v="1"/>
    <x v="1"/>
    <x v="43"/>
  </r>
  <r>
    <x v="3"/>
    <x v="64"/>
    <x v="1"/>
    <x v="2"/>
    <x v="5656"/>
  </r>
  <r>
    <x v="3"/>
    <x v="64"/>
    <x v="1"/>
    <x v="3"/>
    <x v="5647"/>
  </r>
  <r>
    <x v="3"/>
    <x v="64"/>
    <x v="1"/>
    <x v="4"/>
    <x v="5648"/>
  </r>
  <r>
    <x v="3"/>
    <x v="64"/>
    <x v="1"/>
    <x v="5"/>
    <x v="3"/>
  </r>
  <r>
    <x v="3"/>
    <x v="64"/>
    <x v="1"/>
    <x v="6"/>
    <x v="5657"/>
  </r>
  <r>
    <x v="3"/>
    <x v="64"/>
    <x v="1"/>
    <x v="7"/>
    <x v="5650"/>
  </r>
  <r>
    <x v="3"/>
    <x v="64"/>
    <x v="1"/>
    <x v="8"/>
    <x v="5658"/>
  </r>
  <r>
    <x v="3"/>
    <x v="64"/>
    <x v="1"/>
    <x v="9"/>
    <x v="5659"/>
  </r>
  <r>
    <x v="3"/>
    <x v="64"/>
    <x v="1"/>
    <x v="10"/>
    <x v="5660"/>
  </r>
  <r>
    <x v="3"/>
    <x v="64"/>
    <x v="1"/>
    <x v="11"/>
    <x v="5661"/>
  </r>
  <r>
    <x v="3"/>
    <x v="64"/>
    <x v="1"/>
    <x v="12"/>
    <x v="5654"/>
  </r>
  <r>
    <x v="3"/>
    <x v="64"/>
    <x v="1"/>
    <x v="13"/>
    <x v="3"/>
  </r>
  <r>
    <x v="3"/>
    <x v="64"/>
    <x v="1"/>
    <x v="14"/>
    <x v="5662"/>
  </r>
  <r>
    <x v="3"/>
    <x v="65"/>
    <x v="0"/>
    <x v="0"/>
    <x v="5663"/>
  </r>
  <r>
    <x v="3"/>
    <x v="65"/>
    <x v="0"/>
    <x v="1"/>
    <x v="597"/>
  </r>
  <r>
    <x v="3"/>
    <x v="65"/>
    <x v="0"/>
    <x v="2"/>
    <x v="5664"/>
  </r>
  <r>
    <x v="3"/>
    <x v="65"/>
    <x v="0"/>
    <x v="3"/>
    <x v="3"/>
  </r>
  <r>
    <x v="3"/>
    <x v="65"/>
    <x v="0"/>
    <x v="4"/>
    <x v="5665"/>
  </r>
  <r>
    <x v="3"/>
    <x v="65"/>
    <x v="0"/>
    <x v="5"/>
    <x v="5666"/>
  </r>
  <r>
    <x v="3"/>
    <x v="65"/>
    <x v="0"/>
    <x v="6"/>
    <x v="4937"/>
  </r>
  <r>
    <x v="3"/>
    <x v="65"/>
    <x v="0"/>
    <x v="7"/>
    <x v="5667"/>
  </r>
  <r>
    <x v="3"/>
    <x v="65"/>
    <x v="0"/>
    <x v="8"/>
    <x v="5668"/>
  </r>
  <r>
    <x v="3"/>
    <x v="65"/>
    <x v="0"/>
    <x v="9"/>
    <x v="5669"/>
  </r>
  <r>
    <x v="3"/>
    <x v="65"/>
    <x v="0"/>
    <x v="10"/>
    <x v="5670"/>
  </r>
  <r>
    <x v="3"/>
    <x v="65"/>
    <x v="0"/>
    <x v="11"/>
    <x v="811"/>
  </r>
  <r>
    <x v="3"/>
    <x v="65"/>
    <x v="0"/>
    <x v="12"/>
    <x v="5671"/>
  </r>
  <r>
    <x v="3"/>
    <x v="65"/>
    <x v="0"/>
    <x v="13"/>
    <x v="1531"/>
  </r>
  <r>
    <x v="3"/>
    <x v="65"/>
    <x v="0"/>
    <x v="14"/>
    <x v="5672"/>
  </r>
  <r>
    <x v="3"/>
    <x v="65"/>
    <x v="1"/>
    <x v="0"/>
    <x v="5673"/>
  </r>
  <r>
    <x v="3"/>
    <x v="65"/>
    <x v="1"/>
    <x v="1"/>
    <x v="5674"/>
  </r>
  <r>
    <x v="3"/>
    <x v="65"/>
    <x v="1"/>
    <x v="2"/>
    <x v="846"/>
  </r>
  <r>
    <x v="3"/>
    <x v="65"/>
    <x v="1"/>
    <x v="3"/>
    <x v="43"/>
  </r>
  <r>
    <x v="3"/>
    <x v="65"/>
    <x v="1"/>
    <x v="4"/>
    <x v="5675"/>
  </r>
  <r>
    <x v="3"/>
    <x v="65"/>
    <x v="1"/>
    <x v="5"/>
    <x v="5666"/>
  </r>
  <r>
    <x v="3"/>
    <x v="65"/>
    <x v="1"/>
    <x v="6"/>
    <x v="5676"/>
  </r>
  <r>
    <x v="3"/>
    <x v="65"/>
    <x v="1"/>
    <x v="7"/>
    <x v="5667"/>
  </r>
  <r>
    <x v="3"/>
    <x v="65"/>
    <x v="1"/>
    <x v="8"/>
    <x v="5677"/>
  </r>
  <r>
    <x v="3"/>
    <x v="65"/>
    <x v="1"/>
    <x v="9"/>
    <x v="5669"/>
  </r>
  <r>
    <x v="3"/>
    <x v="65"/>
    <x v="1"/>
    <x v="10"/>
    <x v="5678"/>
  </r>
  <r>
    <x v="3"/>
    <x v="65"/>
    <x v="1"/>
    <x v="11"/>
    <x v="5679"/>
  </r>
  <r>
    <x v="3"/>
    <x v="65"/>
    <x v="1"/>
    <x v="12"/>
    <x v="5680"/>
  </r>
  <r>
    <x v="3"/>
    <x v="65"/>
    <x v="1"/>
    <x v="13"/>
    <x v="5681"/>
  </r>
  <r>
    <x v="3"/>
    <x v="65"/>
    <x v="1"/>
    <x v="14"/>
    <x v="5682"/>
  </r>
  <r>
    <x v="3"/>
    <x v="66"/>
    <x v="0"/>
    <x v="0"/>
    <x v="5683"/>
  </r>
  <r>
    <x v="3"/>
    <x v="66"/>
    <x v="0"/>
    <x v="1"/>
    <x v="5684"/>
  </r>
  <r>
    <x v="3"/>
    <x v="66"/>
    <x v="0"/>
    <x v="2"/>
    <x v="5685"/>
  </r>
  <r>
    <x v="3"/>
    <x v="66"/>
    <x v="0"/>
    <x v="3"/>
    <x v="3"/>
  </r>
  <r>
    <x v="3"/>
    <x v="66"/>
    <x v="0"/>
    <x v="4"/>
    <x v="5686"/>
  </r>
  <r>
    <x v="3"/>
    <x v="66"/>
    <x v="0"/>
    <x v="5"/>
    <x v="5687"/>
  </r>
  <r>
    <x v="3"/>
    <x v="66"/>
    <x v="0"/>
    <x v="6"/>
    <x v="5688"/>
  </r>
  <r>
    <x v="3"/>
    <x v="66"/>
    <x v="0"/>
    <x v="7"/>
    <x v="5689"/>
  </r>
  <r>
    <x v="3"/>
    <x v="66"/>
    <x v="0"/>
    <x v="8"/>
    <x v="5690"/>
  </r>
  <r>
    <x v="3"/>
    <x v="66"/>
    <x v="0"/>
    <x v="9"/>
    <x v="5691"/>
  </r>
  <r>
    <x v="3"/>
    <x v="66"/>
    <x v="0"/>
    <x v="10"/>
    <x v="5692"/>
  </r>
  <r>
    <x v="3"/>
    <x v="66"/>
    <x v="0"/>
    <x v="11"/>
    <x v="5693"/>
  </r>
  <r>
    <x v="3"/>
    <x v="66"/>
    <x v="0"/>
    <x v="12"/>
    <x v="5694"/>
  </r>
  <r>
    <x v="3"/>
    <x v="66"/>
    <x v="0"/>
    <x v="13"/>
    <x v="5695"/>
  </r>
  <r>
    <x v="3"/>
    <x v="66"/>
    <x v="0"/>
    <x v="14"/>
    <x v="5696"/>
  </r>
  <r>
    <x v="3"/>
    <x v="66"/>
    <x v="1"/>
    <x v="0"/>
    <x v="5697"/>
  </r>
  <r>
    <x v="3"/>
    <x v="66"/>
    <x v="1"/>
    <x v="1"/>
    <x v="5698"/>
  </r>
  <r>
    <x v="3"/>
    <x v="66"/>
    <x v="1"/>
    <x v="2"/>
    <x v="846"/>
  </r>
  <r>
    <x v="3"/>
    <x v="66"/>
    <x v="1"/>
    <x v="3"/>
    <x v="43"/>
  </r>
  <r>
    <x v="3"/>
    <x v="66"/>
    <x v="1"/>
    <x v="4"/>
    <x v="5699"/>
  </r>
  <r>
    <x v="3"/>
    <x v="66"/>
    <x v="1"/>
    <x v="5"/>
    <x v="5687"/>
  </r>
  <r>
    <x v="3"/>
    <x v="66"/>
    <x v="1"/>
    <x v="6"/>
    <x v="5700"/>
  </r>
  <r>
    <x v="3"/>
    <x v="66"/>
    <x v="1"/>
    <x v="7"/>
    <x v="5689"/>
  </r>
  <r>
    <x v="3"/>
    <x v="66"/>
    <x v="1"/>
    <x v="8"/>
    <x v="5701"/>
  </r>
  <r>
    <x v="3"/>
    <x v="66"/>
    <x v="1"/>
    <x v="9"/>
    <x v="5702"/>
  </r>
  <r>
    <x v="3"/>
    <x v="66"/>
    <x v="1"/>
    <x v="10"/>
    <x v="5703"/>
  </r>
  <r>
    <x v="3"/>
    <x v="66"/>
    <x v="1"/>
    <x v="11"/>
    <x v="5704"/>
  </r>
  <r>
    <x v="3"/>
    <x v="66"/>
    <x v="1"/>
    <x v="12"/>
    <x v="5705"/>
  </r>
  <r>
    <x v="3"/>
    <x v="66"/>
    <x v="1"/>
    <x v="13"/>
    <x v="5695"/>
  </r>
  <r>
    <x v="3"/>
    <x v="66"/>
    <x v="1"/>
    <x v="14"/>
    <x v="5706"/>
  </r>
  <r>
    <x v="3"/>
    <x v="67"/>
    <x v="0"/>
    <x v="0"/>
    <x v="970"/>
  </r>
  <r>
    <x v="3"/>
    <x v="67"/>
    <x v="0"/>
    <x v="1"/>
    <x v="5707"/>
  </r>
  <r>
    <x v="3"/>
    <x v="67"/>
    <x v="0"/>
    <x v="2"/>
    <x v="5708"/>
  </r>
  <r>
    <x v="3"/>
    <x v="67"/>
    <x v="0"/>
    <x v="3"/>
    <x v="3"/>
  </r>
  <r>
    <x v="3"/>
    <x v="67"/>
    <x v="0"/>
    <x v="4"/>
    <x v="5709"/>
  </r>
  <r>
    <x v="3"/>
    <x v="67"/>
    <x v="0"/>
    <x v="5"/>
    <x v="3"/>
  </r>
  <r>
    <x v="3"/>
    <x v="67"/>
    <x v="0"/>
    <x v="6"/>
    <x v="5710"/>
  </r>
  <r>
    <x v="3"/>
    <x v="67"/>
    <x v="0"/>
    <x v="7"/>
    <x v="5711"/>
  </r>
  <r>
    <x v="3"/>
    <x v="67"/>
    <x v="0"/>
    <x v="8"/>
    <x v="5712"/>
  </r>
  <r>
    <x v="3"/>
    <x v="67"/>
    <x v="0"/>
    <x v="9"/>
    <x v="5713"/>
  </r>
  <r>
    <x v="3"/>
    <x v="67"/>
    <x v="0"/>
    <x v="10"/>
    <x v="5714"/>
  </r>
  <r>
    <x v="3"/>
    <x v="67"/>
    <x v="0"/>
    <x v="11"/>
    <x v="5715"/>
  </r>
  <r>
    <x v="3"/>
    <x v="67"/>
    <x v="0"/>
    <x v="12"/>
    <x v="494"/>
  </r>
  <r>
    <x v="3"/>
    <x v="67"/>
    <x v="0"/>
    <x v="13"/>
    <x v="3"/>
  </r>
  <r>
    <x v="3"/>
    <x v="67"/>
    <x v="0"/>
    <x v="14"/>
    <x v="5716"/>
  </r>
  <r>
    <x v="3"/>
    <x v="67"/>
    <x v="1"/>
    <x v="0"/>
    <x v="5717"/>
  </r>
  <r>
    <x v="3"/>
    <x v="67"/>
    <x v="1"/>
    <x v="1"/>
    <x v="846"/>
  </r>
  <r>
    <x v="3"/>
    <x v="67"/>
    <x v="1"/>
    <x v="2"/>
    <x v="43"/>
  </r>
  <r>
    <x v="3"/>
    <x v="67"/>
    <x v="1"/>
    <x v="3"/>
    <x v="43"/>
  </r>
  <r>
    <x v="3"/>
    <x v="67"/>
    <x v="1"/>
    <x v="4"/>
    <x v="5718"/>
  </r>
  <r>
    <x v="3"/>
    <x v="67"/>
    <x v="1"/>
    <x v="5"/>
    <x v="3"/>
  </r>
  <r>
    <x v="3"/>
    <x v="67"/>
    <x v="1"/>
    <x v="6"/>
    <x v="5719"/>
  </r>
  <r>
    <x v="3"/>
    <x v="67"/>
    <x v="1"/>
    <x v="7"/>
    <x v="5711"/>
  </r>
  <r>
    <x v="3"/>
    <x v="67"/>
    <x v="1"/>
    <x v="8"/>
    <x v="5720"/>
  </r>
  <r>
    <x v="3"/>
    <x v="67"/>
    <x v="1"/>
    <x v="9"/>
    <x v="5721"/>
  </r>
  <r>
    <x v="3"/>
    <x v="67"/>
    <x v="1"/>
    <x v="10"/>
    <x v="5722"/>
  </r>
  <r>
    <x v="3"/>
    <x v="67"/>
    <x v="1"/>
    <x v="11"/>
    <x v="5723"/>
  </r>
  <r>
    <x v="3"/>
    <x v="67"/>
    <x v="1"/>
    <x v="12"/>
    <x v="5724"/>
  </r>
  <r>
    <x v="3"/>
    <x v="67"/>
    <x v="1"/>
    <x v="13"/>
    <x v="5238"/>
  </r>
  <r>
    <x v="3"/>
    <x v="67"/>
    <x v="1"/>
    <x v="14"/>
    <x v="5725"/>
  </r>
  <r>
    <x v="3"/>
    <x v="68"/>
    <x v="0"/>
    <x v="0"/>
    <x v="3"/>
  </r>
  <r>
    <x v="3"/>
    <x v="68"/>
    <x v="0"/>
    <x v="1"/>
    <x v="5726"/>
  </r>
  <r>
    <x v="3"/>
    <x v="68"/>
    <x v="0"/>
    <x v="2"/>
    <x v="5727"/>
  </r>
  <r>
    <x v="3"/>
    <x v="68"/>
    <x v="0"/>
    <x v="3"/>
    <x v="3"/>
  </r>
  <r>
    <x v="3"/>
    <x v="68"/>
    <x v="0"/>
    <x v="4"/>
    <x v="5728"/>
  </r>
  <r>
    <x v="3"/>
    <x v="68"/>
    <x v="0"/>
    <x v="5"/>
    <x v="5729"/>
  </r>
  <r>
    <x v="3"/>
    <x v="68"/>
    <x v="0"/>
    <x v="6"/>
    <x v="5730"/>
  </r>
  <r>
    <x v="3"/>
    <x v="68"/>
    <x v="0"/>
    <x v="7"/>
    <x v="5731"/>
  </r>
  <r>
    <x v="3"/>
    <x v="68"/>
    <x v="0"/>
    <x v="8"/>
    <x v="3"/>
  </r>
  <r>
    <x v="3"/>
    <x v="68"/>
    <x v="0"/>
    <x v="9"/>
    <x v="5732"/>
  </r>
  <r>
    <x v="3"/>
    <x v="68"/>
    <x v="0"/>
    <x v="10"/>
    <x v="5733"/>
  </r>
  <r>
    <x v="3"/>
    <x v="68"/>
    <x v="0"/>
    <x v="11"/>
    <x v="5734"/>
  </r>
  <r>
    <x v="3"/>
    <x v="68"/>
    <x v="0"/>
    <x v="12"/>
    <x v="3"/>
  </r>
  <r>
    <x v="3"/>
    <x v="68"/>
    <x v="0"/>
    <x v="13"/>
    <x v="3"/>
  </r>
  <r>
    <x v="3"/>
    <x v="68"/>
    <x v="0"/>
    <x v="14"/>
    <x v="5735"/>
  </r>
  <r>
    <x v="3"/>
    <x v="68"/>
    <x v="1"/>
    <x v="0"/>
    <x v="5736"/>
  </r>
  <r>
    <x v="3"/>
    <x v="68"/>
    <x v="1"/>
    <x v="1"/>
    <x v="5737"/>
  </r>
  <r>
    <x v="3"/>
    <x v="68"/>
    <x v="1"/>
    <x v="2"/>
    <x v="5738"/>
  </r>
  <r>
    <x v="3"/>
    <x v="68"/>
    <x v="1"/>
    <x v="3"/>
    <x v="3"/>
  </r>
  <r>
    <x v="3"/>
    <x v="68"/>
    <x v="1"/>
    <x v="4"/>
    <x v="5739"/>
  </r>
  <r>
    <x v="3"/>
    <x v="68"/>
    <x v="1"/>
    <x v="5"/>
    <x v="5729"/>
  </r>
  <r>
    <x v="3"/>
    <x v="68"/>
    <x v="1"/>
    <x v="6"/>
    <x v="5740"/>
  </r>
  <r>
    <x v="3"/>
    <x v="68"/>
    <x v="1"/>
    <x v="7"/>
    <x v="5731"/>
  </r>
  <r>
    <x v="3"/>
    <x v="68"/>
    <x v="1"/>
    <x v="8"/>
    <x v="3"/>
  </r>
  <r>
    <x v="3"/>
    <x v="68"/>
    <x v="1"/>
    <x v="9"/>
    <x v="5732"/>
  </r>
  <r>
    <x v="3"/>
    <x v="68"/>
    <x v="1"/>
    <x v="10"/>
    <x v="5741"/>
  </r>
  <r>
    <x v="3"/>
    <x v="68"/>
    <x v="1"/>
    <x v="11"/>
    <x v="5742"/>
  </r>
  <r>
    <x v="3"/>
    <x v="68"/>
    <x v="1"/>
    <x v="12"/>
    <x v="5743"/>
  </r>
  <r>
    <x v="3"/>
    <x v="68"/>
    <x v="1"/>
    <x v="13"/>
    <x v="3"/>
  </r>
  <r>
    <x v="3"/>
    <x v="68"/>
    <x v="1"/>
    <x v="14"/>
    <x v="5744"/>
  </r>
  <r>
    <x v="3"/>
    <x v="69"/>
    <x v="0"/>
    <x v="0"/>
    <x v="5745"/>
  </r>
  <r>
    <x v="3"/>
    <x v="69"/>
    <x v="0"/>
    <x v="1"/>
    <x v="5746"/>
  </r>
  <r>
    <x v="3"/>
    <x v="69"/>
    <x v="0"/>
    <x v="2"/>
    <x v="5747"/>
  </r>
  <r>
    <x v="3"/>
    <x v="69"/>
    <x v="0"/>
    <x v="3"/>
    <x v="3"/>
  </r>
  <r>
    <x v="3"/>
    <x v="69"/>
    <x v="0"/>
    <x v="4"/>
    <x v="5748"/>
  </r>
  <r>
    <x v="3"/>
    <x v="69"/>
    <x v="0"/>
    <x v="5"/>
    <x v="5749"/>
  </r>
  <r>
    <x v="3"/>
    <x v="69"/>
    <x v="0"/>
    <x v="6"/>
    <x v="5750"/>
  </r>
  <r>
    <x v="3"/>
    <x v="69"/>
    <x v="0"/>
    <x v="7"/>
    <x v="5751"/>
  </r>
  <r>
    <x v="3"/>
    <x v="69"/>
    <x v="0"/>
    <x v="8"/>
    <x v="5752"/>
  </r>
  <r>
    <x v="3"/>
    <x v="69"/>
    <x v="0"/>
    <x v="9"/>
    <x v="5753"/>
  </r>
  <r>
    <x v="3"/>
    <x v="69"/>
    <x v="0"/>
    <x v="10"/>
    <x v="5754"/>
  </r>
  <r>
    <x v="3"/>
    <x v="69"/>
    <x v="0"/>
    <x v="11"/>
    <x v="5755"/>
  </r>
  <r>
    <x v="3"/>
    <x v="69"/>
    <x v="0"/>
    <x v="12"/>
    <x v="5756"/>
  </r>
  <r>
    <x v="3"/>
    <x v="69"/>
    <x v="0"/>
    <x v="13"/>
    <x v="5757"/>
  </r>
  <r>
    <x v="3"/>
    <x v="69"/>
    <x v="0"/>
    <x v="14"/>
    <x v="5758"/>
  </r>
  <r>
    <x v="3"/>
    <x v="69"/>
    <x v="1"/>
    <x v="0"/>
    <x v="5759"/>
  </r>
  <r>
    <x v="3"/>
    <x v="69"/>
    <x v="1"/>
    <x v="1"/>
    <x v="5760"/>
  </r>
  <r>
    <x v="3"/>
    <x v="69"/>
    <x v="1"/>
    <x v="2"/>
    <x v="5761"/>
  </r>
  <r>
    <x v="3"/>
    <x v="69"/>
    <x v="1"/>
    <x v="3"/>
    <x v="3"/>
  </r>
  <r>
    <x v="3"/>
    <x v="69"/>
    <x v="1"/>
    <x v="4"/>
    <x v="5762"/>
  </r>
  <r>
    <x v="3"/>
    <x v="69"/>
    <x v="1"/>
    <x v="5"/>
    <x v="5763"/>
  </r>
  <r>
    <x v="3"/>
    <x v="69"/>
    <x v="1"/>
    <x v="6"/>
    <x v="5764"/>
  </r>
  <r>
    <x v="3"/>
    <x v="69"/>
    <x v="1"/>
    <x v="7"/>
    <x v="5751"/>
  </r>
  <r>
    <x v="3"/>
    <x v="69"/>
    <x v="1"/>
    <x v="8"/>
    <x v="5765"/>
  </r>
  <r>
    <x v="3"/>
    <x v="69"/>
    <x v="1"/>
    <x v="9"/>
    <x v="5766"/>
  </r>
  <r>
    <x v="3"/>
    <x v="69"/>
    <x v="1"/>
    <x v="10"/>
    <x v="5767"/>
  </r>
  <r>
    <x v="3"/>
    <x v="69"/>
    <x v="1"/>
    <x v="11"/>
    <x v="5768"/>
  </r>
  <r>
    <x v="3"/>
    <x v="69"/>
    <x v="1"/>
    <x v="12"/>
    <x v="5769"/>
  </r>
  <r>
    <x v="3"/>
    <x v="69"/>
    <x v="1"/>
    <x v="13"/>
    <x v="5757"/>
  </r>
  <r>
    <x v="3"/>
    <x v="69"/>
    <x v="1"/>
    <x v="14"/>
    <x v="5770"/>
  </r>
  <r>
    <x v="3"/>
    <x v="70"/>
    <x v="0"/>
    <x v="0"/>
    <x v="5771"/>
  </r>
  <r>
    <x v="3"/>
    <x v="70"/>
    <x v="0"/>
    <x v="1"/>
    <x v="5772"/>
  </r>
  <r>
    <x v="3"/>
    <x v="70"/>
    <x v="0"/>
    <x v="2"/>
    <x v="5773"/>
  </r>
  <r>
    <x v="3"/>
    <x v="70"/>
    <x v="0"/>
    <x v="3"/>
    <x v="3"/>
  </r>
  <r>
    <x v="3"/>
    <x v="70"/>
    <x v="0"/>
    <x v="4"/>
    <x v="5774"/>
  </r>
  <r>
    <x v="3"/>
    <x v="70"/>
    <x v="0"/>
    <x v="5"/>
    <x v="3"/>
  </r>
  <r>
    <x v="3"/>
    <x v="70"/>
    <x v="0"/>
    <x v="6"/>
    <x v="5775"/>
  </r>
  <r>
    <x v="3"/>
    <x v="70"/>
    <x v="0"/>
    <x v="7"/>
    <x v="1056"/>
  </r>
  <r>
    <x v="3"/>
    <x v="70"/>
    <x v="0"/>
    <x v="8"/>
    <x v="5776"/>
  </r>
  <r>
    <x v="3"/>
    <x v="70"/>
    <x v="0"/>
    <x v="9"/>
    <x v="5777"/>
  </r>
  <r>
    <x v="3"/>
    <x v="70"/>
    <x v="0"/>
    <x v="10"/>
    <x v="5778"/>
  </r>
  <r>
    <x v="3"/>
    <x v="70"/>
    <x v="0"/>
    <x v="11"/>
    <x v="5779"/>
  </r>
  <r>
    <x v="3"/>
    <x v="70"/>
    <x v="0"/>
    <x v="12"/>
    <x v="5780"/>
  </r>
  <r>
    <x v="3"/>
    <x v="70"/>
    <x v="0"/>
    <x v="13"/>
    <x v="3"/>
  </r>
  <r>
    <x v="3"/>
    <x v="70"/>
    <x v="0"/>
    <x v="14"/>
    <x v="5781"/>
  </r>
  <r>
    <x v="3"/>
    <x v="70"/>
    <x v="1"/>
    <x v="0"/>
    <x v="5771"/>
  </r>
  <r>
    <x v="3"/>
    <x v="70"/>
    <x v="1"/>
    <x v="1"/>
    <x v="5782"/>
  </r>
  <r>
    <x v="3"/>
    <x v="70"/>
    <x v="1"/>
    <x v="2"/>
    <x v="5783"/>
  </r>
  <r>
    <x v="3"/>
    <x v="70"/>
    <x v="1"/>
    <x v="3"/>
    <x v="43"/>
  </r>
  <r>
    <x v="3"/>
    <x v="70"/>
    <x v="1"/>
    <x v="4"/>
    <x v="5784"/>
  </r>
  <r>
    <x v="3"/>
    <x v="70"/>
    <x v="1"/>
    <x v="5"/>
    <x v="3"/>
  </r>
  <r>
    <x v="3"/>
    <x v="70"/>
    <x v="1"/>
    <x v="6"/>
    <x v="5785"/>
  </r>
  <r>
    <x v="3"/>
    <x v="70"/>
    <x v="1"/>
    <x v="7"/>
    <x v="1056"/>
  </r>
  <r>
    <x v="3"/>
    <x v="70"/>
    <x v="1"/>
    <x v="8"/>
    <x v="5786"/>
  </r>
  <r>
    <x v="3"/>
    <x v="70"/>
    <x v="1"/>
    <x v="9"/>
    <x v="5787"/>
  </r>
  <r>
    <x v="3"/>
    <x v="70"/>
    <x v="1"/>
    <x v="10"/>
    <x v="5788"/>
  </r>
  <r>
    <x v="3"/>
    <x v="70"/>
    <x v="1"/>
    <x v="11"/>
    <x v="5789"/>
  </r>
  <r>
    <x v="3"/>
    <x v="70"/>
    <x v="1"/>
    <x v="12"/>
    <x v="5780"/>
  </r>
  <r>
    <x v="3"/>
    <x v="70"/>
    <x v="1"/>
    <x v="13"/>
    <x v="3"/>
  </r>
  <r>
    <x v="3"/>
    <x v="70"/>
    <x v="1"/>
    <x v="14"/>
    <x v="5790"/>
  </r>
  <r>
    <x v="3"/>
    <x v="71"/>
    <x v="0"/>
    <x v="0"/>
    <x v="3"/>
  </r>
  <r>
    <x v="3"/>
    <x v="71"/>
    <x v="0"/>
    <x v="1"/>
    <x v="5791"/>
  </r>
  <r>
    <x v="3"/>
    <x v="71"/>
    <x v="0"/>
    <x v="2"/>
    <x v="5792"/>
  </r>
  <r>
    <x v="3"/>
    <x v="71"/>
    <x v="0"/>
    <x v="3"/>
    <x v="3"/>
  </r>
  <r>
    <x v="3"/>
    <x v="71"/>
    <x v="0"/>
    <x v="4"/>
    <x v="5793"/>
  </r>
  <r>
    <x v="3"/>
    <x v="71"/>
    <x v="0"/>
    <x v="5"/>
    <x v="3"/>
  </r>
  <r>
    <x v="3"/>
    <x v="71"/>
    <x v="0"/>
    <x v="6"/>
    <x v="5794"/>
  </r>
  <r>
    <x v="3"/>
    <x v="71"/>
    <x v="0"/>
    <x v="7"/>
    <x v="5639"/>
  </r>
  <r>
    <x v="3"/>
    <x v="71"/>
    <x v="0"/>
    <x v="8"/>
    <x v="5795"/>
  </r>
  <r>
    <x v="3"/>
    <x v="71"/>
    <x v="0"/>
    <x v="9"/>
    <x v="1883"/>
  </r>
  <r>
    <x v="3"/>
    <x v="71"/>
    <x v="0"/>
    <x v="10"/>
    <x v="5796"/>
  </r>
  <r>
    <x v="3"/>
    <x v="71"/>
    <x v="0"/>
    <x v="11"/>
    <x v="5797"/>
  </r>
  <r>
    <x v="3"/>
    <x v="71"/>
    <x v="0"/>
    <x v="12"/>
    <x v="3"/>
  </r>
  <r>
    <x v="3"/>
    <x v="71"/>
    <x v="0"/>
    <x v="13"/>
    <x v="3"/>
  </r>
  <r>
    <x v="3"/>
    <x v="71"/>
    <x v="0"/>
    <x v="14"/>
    <x v="5798"/>
  </r>
  <r>
    <x v="3"/>
    <x v="71"/>
    <x v="1"/>
    <x v="0"/>
    <x v="3"/>
  </r>
  <r>
    <x v="3"/>
    <x v="71"/>
    <x v="1"/>
    <x v="1"/>
    <x v="2548"/>
  </r>
  <r>
    <x v="3"/>
    <x v="71"/>
    <x v="1"/>
    <x v="2"/>
    <x v="5799"/>
  </r>
  <r>
    <x v="3"/>
    <x v="71"/>
    <x v="1"/>
    <x v="3"/>
    <x v="43"/>
  </r>
  <r>
    <x v="3"/>
    <x v="71"/>
    <x v="1"/>
    <x v="4"/>
    <x v="5800"/>
  </r>
  <r>
    <x v="3"/>
    <x v="71"/>
    <x v="1"/>
    <x v="5"/>
    <x v="3"/>
  </r>
  <r>
    <x v="3"/>
    <x v="71"/>
    <x v="1"/>
    <x v="6"/>
    <x v="5801"/>
  </r>
  <r>
    <x v="3"/>
    <x v="71"/>
    <x v="1"/>
    <x v="7"/>
    <x v="5639"/>
  </r>
  <r>
    <x v="3"/>
    <x v="71"/>
    <x v="1"/>
    <x v="8"/>
    <x v="5802"/>
  </r>
  <r>
    <x v="3"/>
    <x v="71"/>
    <x v="1"/>
    <x v="9"/>
    <x v="5803"/>
  </r>
  <r>
    <x v="3"/>
    <x v="71"/>
    <x v="1"/>
    <x v="10"/>
    <x v="5804"/>
  </r>
  <r>
    <x v="3"/>
    <x v="71"/>
    <x v="1"/>
    <x v="11"/>
    <x v="5805"/>
  </r>
  <r>
    <x v="3"/>
    <x v="71"/>
    <x v="1"/>
    <x v="12"/>
    <x v="3"/>
  </r>
  <r>
    <x v="3"/>
    <x v="71"/>
    <x v="1"/>
    <x v="13"/>
    <x v="3"/>
  </r>
  <r>
    <x v="3"/>
    <x v="71"/>
    <x v="1"/>
    <x v="14"/>
    <x v="5806"/>
  </r>
  <r>
    <x v="3"/>
    <x v="72"/>
    <x v="0"/>
    <x v="0"/>
    <x v="5807"/>
  </r>
  <r>
    <x v="3"/>
    <x v="72"/>
    <x v="0"/>
    <x v="1"/>
    <x v="5808"/>
  </r>
  <r>
    <x v="3"/>
    <x v="72"/>
    <x v="0"/>
    <x v="2"/>
    <x v="5809"/>
  </r>
  <r>
    <x v="3"/>
    <x v="72"/>
    <x v="0"/>
    <x v="3"/>
    <x v="3"/>
  </r>
  <r>
    <x v="3"/>
    <x v="72"/>
    <x v="0"/>
    <x v="4"/>
    <x v="5810"/>
  </r>
  <r>
    <x v="3"/>
    <x v="72"/>
    <x v="0"/>
    <x v="5"/>
    <x v="3"/>
  </r>
  <r>
    <x v="3"/>
    <x v="72"/>
    <x v="0"/>
    <x v="6"/>
    <x v="5811"/>
  </r>
  <r>
    <x v="3"/>
    <x v="72"/>
    <x v="0"/>
    <x v="7"/>
    <x v="5812"/>
  </r>
  <r>
    <x v="3"/>
    <x v="72"/>
    <x v="0"/>
    <x v="8"/>
    <x v="5813"/>
  </r>
  <r>
    <x v="3"/>
    <x v="72"/>
    <x v="0"/>
    <x v="9"/>
    <x v="5814"/>
  </r>
  <r>
    <x v="3"/>
    <x v="72"/>
    <x v="0"/>
    <x v="10"/>
    <x v="5815"/>
  </r>
  <r>
    <x v="3"/>
    <x v="72"/>
    <x v="0"/>
    <x v="11"/>
    <x v="5816"/>
  </r>
  <r>
    <x v="3"/>
    <x v="72"/>
    <x v="0"/>
    <x v="12"/>
    <x v="5817"/>
  </r>
  <r>
    <x v="3"/>
    <x v="72"/>
    <x v="0"/>
    <x v="13"/>
    <x v="5818"/>
  </r>
  <r>
    <x v="3"/>
    <x v="72"/>
    <x v="0"/>
    <x v="14"/>
    <x v="939"/>
  </r>
  <r>
    <x v="3"/>
    <x v="72"/>
    <x v="1"/>
    <x v="0"/>
    <x v="5819"/>
  </r>
  <r>
    <x v="3"/>
    <x v="72"/>
    <x v="1"/>
    <x v="1"/>
    <x v="5820"/>
  </r>
  <r>
    <x v="3"/>
    <x v="72"/>
    <x v="1"/>
    <x v="2"/>
    <x v="5821"/>
  </r>
  <r>
    <x v="3"/>
    <x v="72"/>
    <x v="1"/>
    <x v="3"/>
    <x v="3"/>
  </r>
  <r>
    <x v="3"/>
    <x v="72"/>
    <x v="1"/>
    <x v="4"/>
    <x v="5822"/>
  </r>
  <r>
    <x v="3"/>
    <x v="72"/>
    <x v="1"/>
    <x v="5"/>
    <x v="3"/>
  </r>
  <r>
    <x v="3"/>
    <x v="72"/>
    <x v="1"/>
    <x v="6"/>
    <x v="5823"/>
  </r>
  <r>
    <x v="3"/>
    <x v="72"/>
    <x v="1"/>
    <x v="7"/>
    <x v="5812"/>
  </r>
  <r>
    <x v="3"/>
    <x v="72"/>
    <x v="1"/>
    <x v="8"/>
    <x v="5824"/>
  </r>
  <r>
    <x v="3"/>
    <x v="72"/>
    <x v="1"/>
    <x v="9"/>
    <x v="5825"/>
  </r>
  <r>
    <x v="3"/>
    <x v="72"/>
    <x v="1"/>
    <x v="10"/>
    <x v="5826"/>
  </r>
  <r>
    <x v="3"/>
    <x v="72"/>
    <x v="1"/>
    <x v="11"/>
    <x v="5827"/>
  </r>
  <r>
    <x v="3"/>
    <x v="72"/>
    <x v="1"/>
    <x v="12"/>
    <x v="5828"/>
  </r>
  <r>
    <x v="3"/>
    <x v="72"/>
    <x v="1"/>
    <x v="13"/>
    <x v="5818"/>
  </r>
  <r>
    <x v="3"/>
    <x v="72"/>
    <x v="1"/>
    <x v="14"/>
    <x v="1566"/>
  </r>
  <r>
    <x v="3"/>
    <x v="73"/>
    <x v="0"/>
    <x v="0"/>
    <x v="5829"/>
  </r>
  <r>
    <x v="3"/>
    <x v="73"/>
    <x v="0"/>
    <x v="1"/>
    <x v="5830"/>
  </r>
  <r>
    <x v="3"/>
    <x v="73"/>
    <x v="0"/>
    <x v="2"/>
    <x v="5831"/>
  </r>
  <r>
    <x v="3"/>
    <x v="73"/>
    <x v="0"/>
    <x v="3"/>
    <x v="5832"/>
  </r>
  <r>
    <x v="3"/>
    <x v="73"/>
    <x v="0"/>
    <x v="4"/>
    <x v="5833"/>
  </r>
  <r>
    <x v="3"/>
    <x v="73"/>
    <x v="0"/>
    <x v="5"/>
    <x v="3"/>
  </r>
  <r>
    <x v="3"/>
    <x v="73"/>
    <x v="0"/>
    <x v="6"/>
    <x v="5834"/>
  </r>
  <r>
    <x v="3"/>
    <x v="73"/>
    <x v="0"/>
    <x v="7"/>
    <x v="5835"/>
  </r>
  <r>
    <x v="3"/>
    <x v="73"/>
    <x v="0"/>
    <x v="8"/>
    <x v="5836"/>
  </r>
  <r>
    <x v="3"/>
    <x v="73"/>
    <x v="0"/>
    <x v="9"/>
    <x v="5837"/>
  </r>
  <r>
    <x v="3"/>
    <x v="73"/>
    <x v="0"/>
    <x v="10"/>
    <x v="5838"/>
  </r>
  <r>
    <x v="3"/>
    <x v="73"/>
    <x v="0"/>
    <x v="11"/>
    <x v="5839"/>
  </r>
  <r>
    <x v="3"/>
    <x v="73"/>
    <x v="0"/>
    <x v="12"/>
    <x v="649"/>
  </r>
  <r>
    <x v="3"/>
    <x v="73"/>
    <x v="0"/>
    <x v="13"/>
    <x v="382"/>
  </r>
  <r>
    <x v="3"/>
    <x v="73"/>
    <x v="0"/>
    <x v="14"/>
    <x v="5840"/>
  </r>
  <r>
    <x v="3"/>
    <x v="73"/>
    <x v="1"/>
    <x v="0"/>
    <x v="5829"/>
  </r>
  <r>
    <x v="3"/>
    <x v="73"/>
    <x v="1"/>
    <x v="1"/>
    <x v="5841"/>
  </r>
  <r>
    <x v="3"/>
    <x v="73"/>
    <x v="1"/>
    <x v="2"/>
    <x v="827"/>
  </r>
  <r>
    <x v="3"/>
    <x v="73"/>
    <x v="1"/>
    <x v="3"/>
    <x v="5832"/>
  </r>
  <r>
    <x v="3"/>
    <x v="73"/>
    <x v="1"/>
    <x v="4"/>
    <x v="5833"/>
  </r>
  <r>
    <x v="3"/>
    <x v="73"/>
    <x v="1"/>
    <x v="5"/>
    <x v="3"/>
  </r>
  <r>
    <x v="3"/>
    <x v="73"/>
    <x v="1"/>
    <x v="6"/>
    <x v="5834"/>
  </r>
  <r>
    <x v="3"/>
    <x v="73"/>
    <x v="1"/>
    <x v="7"/>
    <x v="5835"/>
  </r>
  <r>
    <x v="3"/>
    <x v="73"/>
    <x v="1"/>
    <x v="8"/>
    <x v="5842"/>
  </r>
  <r>
    <x v="3"/>
    <x v="73"/>
    <x v="1"/>
    <x v="9"/>
    <x v="5843"/>
  </r>
  <r>
    <x v="3"/>
    <x v="73"/>
    <x v="1"/>
    <x v="10"/>
    <x v="5844"/>
  </r>
  <r>
    <x v="3"/>
    <x v="73"/>
    <x v="1"/>
    <x v="11"/>
    <x v="5845"/>
  </r>
  <r>
    <x v="3"/>
    <x v="73"/>
    <x v="1"/>
    <x v="12"/>
    <x v="649"/>
  </r>
  <r>
    <x v="3"/>
    <x v="73"/>
    <x v="1"/>
    <x v="13"/>
    <x v="382"/>
  </r>
  <r>
    <x v="3"/>
    <x v="73"/>
    <x v="1"/>
    <x v="14"/>
    <x v="1071"/>
  </r>
  <r>
    <x v="4"/>
    <x v="0"/>
    <x v="0"/>
    <x v="0"/>
    <x v="5846"/>
  </r>
  <r>
    <x v="4"/>
    <x v="0"/>
    <x v="0"/>
    <x v="1"/>
    <x v="5847"/>
  </r>
  <r>
    <x v="4"/>
    <x v="0"/>
    <x v="0"/>
    <x v="2"/>
    <x v="5848"/>
  </r>
  <r>
    <x v="4"/>
    <x v="0"/>
    <x v="0"/>
    <x v="3"/>
    <x v="1035"/>
  </r>
  <r>
    <x v="4"/>
    <x v="0"/>
    <x v="0"/>
    <x v="4"/>
    <x v="5849"/>
  </r>
  <r>
    <x v="4"/>
    <x v="0"/>
    <x v="0"/>
    <x v="5"/>
    <x v="5850"/>
  </r>
  <r>
    <x v="4"/>
    <x v="0"/>
    <x v="0"/>
    <x v="6"/>
    <x v="5851"/>
  </r>
  <r>
    <x v="4"/>
    <x v="0"/>
    <x v="0"/>
    <x v="7"/>
    <x v="5852"/>
  </r>
  <r>
    <x v="4"/>
    <x v="0"/>
    <x v="0"/>
    <x v="8"/>
    <x v="5853"/>
  </r>
  <r>
    <x v="4"/>
    <x v="0"/>
    <x v="0"/>
    <x v="9"/>
    <x v="5854"/>
  </r>
  <r>
    <x v="4"/>
    <x v="0"/>
    <x v="0"/>
    <x v="10"/>
    <x v="5855"/>
  </r>
  <r>
    <x v="4"/>
    <x v="0"/>
    <x v="0"/>
    <x v="11"/>
    <x v="5856"/>
  </r>
  <r>
    <x v="4"/>
    <x v="0"/>
    <x v="0"/>
    <x v="12"/>
    <x v="5857"/>
  </r>
  <r>
    <x v="4"/>
    <x v="0"/>
    <x v="0"/>
    <x v="13"/>
    <x v="5858"/>
  </r>
  <r>
    <x v="4"/>
    <x v="0"/>
    <x v="0"/>
    <x v="14"/>
    <x v="5859"/>
  </r>
  <r>
    <x v="4"/>
    <x v="0"/>
    <x v="1"/>
    <x v="0"/>
    <x v="5860"/>
  </r>
  <r>
    <x v="4"/>
    <x v="0"/>
    <x v="1"/>
    <x v="1"/>
    <x v="5861"/>
  </r>
  <r>
    <x v="4"/>
    <x v="0"/>
    <x v="1"/>
    <x v="2"/>
    <x v="5862"/>
  </r>
  <r>
    <x v="4"/>
    <x v="0"/>
    <x v="1"/>
    <x v="3"/>
    <x v="5863"/>
  </r>
  <r>
    <x v="4"/>
    <x v="0"/>
    <x v="1"/>
    <x v="4"/>
    <x v="5864"/>
  </r>
  <r>
    <x v="4"/>
    <x v="0"/>
    <x v="1"/>
    <x v="5"/>
    <x v="5865"/>
  </r>
  <r>
    <x v="4"/>
    <x v="0"/>
    <x v="1"/>
    <x v="6"/>
    <x v="5866"/>
  </r>
  <r>
    <x v="4"/>
    <x v="0"/>
    <x v="1"/>
    <x v="7"/>
    <x v="5867"/>
  </r>
  <r>
    <x v="4"/>
    <x v="0"/>
    <x v="1"/>
    <x v="8"/>
    <x v="5868"/>
  </r>
  <r>
    <x v="4"/>
    <x v="0"/>
    <x v="1"/>
    <x v="9"/>
    <x v="5869"/>
  </r>
  <r>
    <x v="4"/>
    <x v="0"/>
    <x v="1"/>
    <x v="10"/>
    <x v="5870"/>
  </r>
  <r>
    <x v="4"/>
    <x v="0"/>
    <x v="1"/>
    <x v="11"/>
    <x v="5871"/>
  </r>
  <r>
    <x v="4"/>
    <x v="0"/>
    <x v="1"/>
    <x v="12"/>
    <x v="5872"/>
  </r>
  <r>
    <x v="4"/>
    <x v="0"/>
    <x v="1"/>
    <x v="13"/>
    <x v="5873"/>
  </r>
  <r>
    <x v="4"/>
    <x v="0"/>
    <x v="1"/>
    <x v="14"/>
    <x v="5874"/>
  </r>
  <r>
    <x v="4"/>
    <x v="1"/>
    <x v="0"/>
    <x v="0"/>
    <x v="5875"/>
  </r>
  <r>
    <x v="4"/>
    <x v="1"/>
    <x v="0"/>
    <x v="1"/>
    <x v="5876"/>
  </r>
  <r>
    <x v="4"/>
    <x v="1"/>
    <x v="0"/>
    <x v="2"/>
    <x v="5877"/>
  </r>
  <r>
    <x v="4"/>
    <x v="1"/>
    <x v="0"/>
    <x v="3"/>
    <x v="3"/>
  </r>
  <r>
    <x v="4"/>
    <x v="1"/>
    <x v="0"/>
    <x v="4"/>
    <x v="5878"/>
  </r>
  <r>
    <x v="4"/>
    <x v="1"/>
    <x v="0"/>
    <x v="5"/>
    <x v="5879"/>
  </r>
  <r>
    <x v="4"/>
    <x v="1"/>
    <x v="0"/>
    <x v="6"/>
    <x v="5880"/>
  </r>
  <r>
    <x v="4"/>
    <x v="1"/>
    <x v="0"/>
    <x v="7"/>
    <x v="5881"/>
  </r>
  <r>
    <x v="4"/>
    <x v="1"/>
    <x v="0"/>
    <x v="8"/>
    <x v="5882"/>
  </r>
  <r>
    <x v="4"/>
    <x v="1"/>
    <x v="0"/>
    <x v="9"/>
    <x v="5883"/>
  </r>
  <r>
    <x v="4"/>
    <x v="1"/>
    <x v="0"/>
    <x v="10"/>
    <x v="5884"/>
  </r>
  <r>
    <x v="4"/>
    <x v="1"/>
    <x v="0"/>
    <x v="11"/>
    <x v="5885"/>
  </r>
  <r>
    <x v="4"/>
    <x v="1"/>
    <x v="0"/>
    <x v="12"/>
    <x v="3"/>
  </r>
  <r>
    <x v="4"/>
    <x v="1"/>
    <x v="0"/>
    <x v="13"/>
    <x v="5886"/>
  </r>
  <r>
    <x v="4"/>
    <x v="1"/>
    <x v="0"/>
    <x v="14"/>
    <x v="5887"/>
  </r>
  <r>
    <x v="4"/>
    <x v="1"/>
    <x v="1"/>
    <x v="0"/>
    <x v="5888"/>
  </r>
  <r>
    <x v="4"/>
    <x v="1"/>
    <x v="1"/>
    <x v="1"/>
    <x v="5876"/>
  </r>
  <r>
    <x v="4"/>
    <x v="1"/>
    <x v="1"/>
    <x v="2"/>
    <x v="43"/>
  </r>
  <r>
    <x v="4"/>
    <x v="1"/>
    <x v="1"/>
    <x v="3"/>
    <x v="5889"/>
  </r>
  <r>
    <x v="4"/>
    <x v="1"/>
    <x v="1"/>
    <x v="4"/>
    <x v="5890"/>
  </r>
  <r>
    <x v="4"/>
    <x v="1"/>
    <x v="1"/>
    <x v="5"/>
    <x v="5879"/>
  </r>
  <r>
    <x v="4"/>
    <x v="1"/>
    <x v="1"/>
    <x v="6"/>
    <x v="5891"/>
  </r>
  <r>
    <x v="4"/>
    <x v="1"/>
    <x v="1"/>
    <x v="7"/>
    <x v="43"/>
  </r>
  <r>
    <x v="4"/>
    <x v="1"/>
    <x v="1"/>
    <x v="8"/>
    <x v="5892"/>
  </r>
  <r>
    <x v="4"/>
    <x v="1"/>
    <x v="1"/>
    <x v="9"/>
    <x v="5893"/>
  </r>
  <r>
    <x v="4"/>
    <x v="1"/>
    <x v="1"/>
    <x v="10"/>
    <x v="5894"/>
  </r>
  <r>
    <x v="4"/>
    <x v="1"/>
    <x v="1"/>
    <x v="11"/>
    <x v="5895"/>
  </r>
  <r>
    <x v="4"/>
    <x v="1"/>
    <x v="1"/>
    <x v="12"/>
    <x v="3"/>
  </r>
  <r>
    <x v="4"/>
    <x v="1"/>
    <x v="1"/>
    <x v="13"/>
    <x v="5896"/>
  </r>
  <r>
    <x v="4"/>
    <x v="1"/>
    <x v="1"/>
    <x v="14"/>
    <x v="5897"/>
  </r>
  <r>
    <x v="4"/>
    <x v="2"/>
    <x v="0"/>
    <x v="0"/>
    <x v="5898"/>
  </r>
  <r>
    <x v="4"/>
    <x v="2"/>
    <x v="0"/>
    <x v="1"/>
    <x v="5899"/>
  </r>
  <r>
    <x v="4"/>
    <x v="2"/>
    <x v="0"/>
    <x v="2"/>
    <x v="5900"/>
  </r>
  <r>
    <x v="4"/>
    <x v="2"/>
    <x v="0"/>
    <x v="3"/>
    <x v="3"/>
  </r>
  <r>
    <x v="4"/>
    <x v="2"/>
    <x v="0"/>
    <x v="4"/>
    <x v="5901"/>
  </r>
  <r>
    <x v="4"/>
    <x v="2"/>
    <x v="0"/>
    <x v="5"/>
    <x v="5902"/>
  </r>
  <r>
    <x v="4"/>
    <x v="2"/>
    <x v="0"/>
    <x v="6"/>
    <x v="5903"/>
  </r>
  <r>
    <x v="4"/>
    <x v="2"/>
    <x v="0"/>
    <x v="7"/>
    <x v="3"/>
  </r>
  <r>
    <x v="4"/>
    <x v="2"/>
    <x v="0"/>
    <x v="8"/>
    <x v="5904"/>
  </r>
  <r>
    <x v="4"/>
    <x v="2"/>
    <x v="0"/>
    <x v="9"/>
    <x v="5905"/>
  </r>
  <r>
    <x v="4"/>
    <x v="2"/>
    <x v="0"/>
    <x v="10"/>
    <x v="5906"/>
  </r>
  <r>
    <x v="4"/>
    <x v="2"/>
    <x v="0"/>
    <x v="11"/>
    <x v="5907"/>
  </r>
  <r>
    <x v="4"/>
    <x v="2"/>
    <x v="0"/>
    <x v="12"/>
    <x v="5908"/>
  </r>
  <r>
    <x v="4"/>
    <x v="2"/>
    <x v="0"/>
    <x v="13"/>
    <x v="3"/>
  </r>
  <r>
    <x v="4"/>
    <x v="2"/>
    <x v="0"/>
    <x v="14"/>
    <x v="5909"/>
  </r>
  <r>
    <x v="4"/>
    <x v="2"/>
    <x v="1"/>
    <x v="0"/>
    <x v="5910"/>
  </r>
  <r>
    <x v="4"/>
    <x v="2"/>
    <x v="1"/>
    <x v="1"/>
    <x v="5911"/>
  </r>
  <r>
    <x v="4"/>
    <x v="2"/>
    <x v="1"/>
    <x v="2"/>
    <x v="43"/>
  </r>
  <r>
    <x v="4"/>
    <x v="2"/>
    <x v="1"/>
    <x v="3"/>
    <x v="5912"/>
  </r>
  <r>
    <x v="4"/>
    <x v="2"/>
    <x v="1"/>
    <x v="4"/>
    <x v="5913"/>
  </r>
  <r>
    <x v="4"/>
    <x v="2"/>
    <x v="1"/>
    <x v="5"/>
    <x v="5914"/>
  </r>
  <r>
    <x v="4"/>
    <x v="2"/>
    <x v="1"/>
    <x v="6"/>
    <x v="5915"/>
  </r>
  <r>
    <x v="4"/>
    <x v="2"/>
    <x v="1"/>
    <x v="7"/>
    <x v="3"/>
  </r>
  <r>
    <x v="4"/>
    <x v="2"/>
    <x v="1"/>
    <x v="8"/>
    <x v="5916"/>
  </r>
  <r>
    <x v="4"/>
    <x v="2"/>
    <x v="1"/>
    <x v="9"/>
    <x v="5917"/>
  </r>
  <r>
    <x v="4"/>
    <x v="2"/>
    <x v="1"/>
    <x v="10"/>
    <x v="5918"/>
  </r>
  <r>
    <x v="4"/>
    <x v="2"/>
    <x v="1"/>
    <x v="11"/>
    <x v="5919"/>
  </r>
  <r>
    <x v="4"/>
    <x v="2"/>
    <x v="1"/>
    <x v="12"/>
    <x v="5920"/>
  </r>
  <r>
    <x v="4"/>
    <x v="2"/>
    <x v="1"/>
    <x v="13"/>
    <x v="5921"/>
  </r>
  <r>
    <x v="4"/>
    <x v="2"/>
    <x v="1"/>
    <x v="14"/>
    <x v="5922"/>
  </r>
  <r>
    <x v="4"/>
    <x v="3"/>
    <x v="0"/>
    <x v="0"/>
    <x v="3"/>
  </r>
  <r>
    <x v="4"/>
    <x v="3"/>
    <x v="0"/>
    <x v="1"/>
    <x v="5923"/>
  </r>
  <r>
    <x v="4"/>
    <x v="3"/>
    <x v="0"/>
    <x v="2"/>
    <x v="5924"/>
  </r>
  <r>
    <x v="4"/>
    <x v="3"/>
    <x v="0"/>
    <x v="3"/>
    <x v="3"/>
  </r>
  <r>
    <x v="4"/>
    <x v="3"/>
    <x v="0"/>
    <x v="4"/>
    <x v="5925"/>
  </r>
  <r>
    <x v="4"/>
    <x v="3"/>
    <x v="0"/>
    <x v="5"/>
    <x v="5926"/>
  </r>
  <r>
    <x v="4"/>
    <x v="3"/>
    <x v="0"/>
    <x v="6"/>
    <x v="5927"/>
  </r>
  <r>
    <x v="4"/>
    <x v="3"/>
    <x v="0"/>
    <x v="7"/>
    <x v="5928"/>
  </r>
  <r>
    <x v="4"/>
    <x v="3"/>
    <x v="0"/>
    <x v="8"/>
    <x v="5929"/>
  </r>
  <r>
    <x v="4"/>
    <x v="3"/>
    <x v="0"/>
    <x v="9"/>
    <x v="5930"/>
  </r>
  <r>
    <x v="4"/>
    <x v="3"/>
    <x v="0"/>
    <x v="10"/>
    <x v="5931"/>
  </r>
  <r>
    <x v="4"/>
    <x v="3"/>
    <x v="0"/>
    <x v="11"/>
    <x v="5932"/>
  </r>
  <r>
    <x v="4"/>
    <x v="3"/>
    <x v="0"/>
    <x v="12"/>
    <x v="3"/>
  </r>
  <r>
    <x v="4"/>
    <x v="3"/>
    <x v="0"/>
    <x v="13"/>
    <x v="3"/>
  </r>
  <r>
    <x v="4"/>
    <x v="3"/>
    <x v="0"/>
    <x v="14"/>
    <x v="5933"/>
  </r>
  <r>
    <x v="4"/>
    <x v="3"/>
    <x v="1"/>
    <x v="0"/>
    <x v="3"/>
  </r>
  <r>
    <x v="4"/>
    <x v="3"/>
    <x v="1"/>
    <x v="1"/>
    <x v="5934"/>
  </r>
  <r>
    <x v="4"/>
    <x v="3"/>
    <x v="1"/>
    <x v="2"/>
    <x v="5935"/>
  </r>
  <r>
    <x v="4"/>
    <x v="3"/>
    <x v="1"/>
    <x v="3"/>
    <x v="3"/>
  </r>
  <r>
    <x v="4"/>
    <x v="3"/>
    <x v="1"/>
    <x v="4"/>
    <x v="5936"/>
  </r>
  <r>
    <x v="4"/>
    <x v="3"/>
    <x v="1"/>
    <x v="5"/>
    <x v="5926"/>
  </r>
  <r>
    <x v="4"/>
    <x v="3"/>
    <x v="1"/>
    <x v="6"/>
    <x v="5937"/>
  </r>
  <r>
    <x v="4"/>
    <x v="3"/>
    <x v="1"/>
    <x v="7"/>
    <x v="5928"/>
  </r>
  <r>
    <x v="4"/>
    <x v="3"/>
    <x v="1"/>
    <x v="8"/>
    <x v="5938"/>
  </r>
  <r>
    <x v="4"/>
    <x v="3"/>
    <x v="1"/>
    <x v="9"/>
    <x v="5939"/>
  </r>
  <r>
    <x v="4"/>
    <x v="3"/>
    <x v="1"/>
    <x v="10"/>
    <x v="5940"/>
  </r>
  <r>
    <x v="4"/>
    <x v="3"/>
    <x v="1"/>
    <x v="11"/>
    <x v="5941"/>
  </r>
  <r>
    <x v="4"/>
    <x v="3"/>
    <x v="1"/>
    <x v="12"/>
    <x v="3"/>
  </r>
  <r>
    <x v="4"/>
    <x v="3"/>
    <x v="1"/>
    <x v="13"/>
    <x v="3"/>
  </r>
  <r>
    <x v="4"/>
    <x v="3"/>
    <x v="1"/>
    <x v="14"/>
    <x v="5942"/>
  </r>
  <r>
    <x v="4"/>
    <x v="4"/>
    <x v="0"/>
    <x v="0"/>
    <x v="5943"/>
  </r>
  <r>
    <x v="4"/>
    <x v="4"/>
    <x v="0"/>
    <x v="1"/>
    <x v="5944"/>
  </r>
  <r>
    <x v="4"/>
    <x v="4"/>
    <x v="0"/>
    <x v="2"/>
    <x v="5945"/>
  </r>
  <r>
    <x v="4"/>
    <x v="4"/>
    <x v="0"/>
    <x v="3"/>
    <x v="3"/>
  </r>
  <r>
    <x v="4"/>
    <x v="4"/>
    <x v="0"/>
    <x v="4"/>
    <x v="5946"/>
  </r>
  <r>
    <x v="4"/>
    <x v="4"/>
    <x v="0"/>
    <x v="5"/>
    <x v="5947"/>
  </r>
  <r>
    <x v="4"/>
    <x v="4"/>
    <x v="0"/>
    <x v="6"/>
    <x v="5948"/>
  </r>
  <r>
    <x v="4"/>
    <x v="4"/>
    <x v="0"/>
    <x v="7"/>
    <x v="43"/>
  </r>
  <r>
    <x v="4"/>
    <x v="4"/>
    <x v="0"/>
    <x v="8"/>
    <x v="5949"/>
  </r>
  <r>
    <x v="4"/>
    <x v="4"/>
    <x v="0"/>
    <x v="9"/>
    <x v="5950"/>
  </r>
  <r>
    <x v="4"/>
    <x v="4"/>
    <x v="0"/>
    <x v="10"/>
    <x v="5951"/>
  </r>
  <r>
    <x v="4"/>
    <x v="4"/>
    <x v="0"/>
    <x v="11"/>
    <x v="5952"/>
  </r>
  <r>
    <x v="4"/>
    <x v="4"/>
    <x v="0"/>
    <x v="12"/>
    <x v="5953"/>
  </r>
  <r>
    <x v="4"/>
    <x v="4"/>
    <x v="0"/>
    <x v="13"/>
    <x v="5954"/>
  </r>
  <r>
    <x v="4"/>
    <x v="4"/>
    <x v="0"/>
    <x v="14"/>
    <x v="5955"/>
  </r>
  <r>
    <x v="4"/>
    <x v="4"/>
    <x v="1"/>
    <x v="0"/>
    <x v="5956"/>
  </r>
  <r>
    <x v="4"/>
    <x v="4"/>
    <x v="1"/>
    <x v="1"/>
    <x v="5957"/>
  </r>
  <r>
    <x v="4"/>
    <x v="4"/>
    <x v="1"/>
    <x v="2"/>
    <x v="5958"/>
  </r>
  <r>
    <x v="4"/>
    <x v="4"/>
    <x v="1"/>
    <x v="3"/>
    <x v="43"/>
  </r>
  <r>
    <x v="4"/>
    <x v="4"/>
    <x v="1"/>
    <x v="4"/>
    <x v="5959"/>
  </r>
  <r>
    <x v="4"/>
    <x v="4"/>
    <x v="1"/>
    <x v="5"/>
    <x v="5960"/>
  </r>
  <r>
    <x v="4"/>
    <x v="4"/>
    <x v="1"/>
    <x v="6"/>
    <x v="5961"/>
  </r>
  <r>
    <x v="4"/>
    <x v="4"/>
    <x v="1"/>
    <x v="7"/>
    <x v="43"/>
  </r>
  <r>
    <x v="4"/>
    <x v="4"/>
    <x v="1"/>
    <x v="8"/>
    <x v="5962"/>
  </r>
  <r>
    <x v="4"/>
    <x v="4"/>
    <x v="1"/>
    <x v="9"/>
    <x v="5963"/>
  </r>
  <r>
    <x v="4"/>
    <x v="4"/>
    <x v="1"/>
    <x v="10"/>
    <x v="5964"/>
  </r>
  <r>
    <x v="4"/>
    <x v="4"/>
    <x v="1"/>
    <x v="11"/>
    <x v="5965"/>
  </r>
  <r>
    <x v="4"/>
    <x v="4"/>
    <x v="1"/>
    <x v="12"/>
    <x v="5966"/>
  </r>
  <r>
    <x v="4"/>
    <x v="4"/>
    <x v="1"/>
    <x v="13"/>
    <x v="5967"/>
  </r>
  <r>
    <x v="4"/>
    <x v="4"/>
    <x v="1"/>
    <x v="14"/>
    <x v="5968"/>
  </r>
  <r>
    <x v="4"/>
    <x v="5"/>
    <x v="0"/>
    <x v="0"/>
    <x v="3"/>
  </r>
  <r>
    <x v="4"/>
    <x v="5"/>
    <x v="0"/>
    <x v="1"/>
    <x v="679"/>
  </r>
  <r>
    <x v="4"/>
    <x v="5"/>
    <x v="0"/>
    <x v="2"/>
    <x v="5969"/>
  </r>
  <r>
    <x v="4"/>
    <x v="5"/>
    <x v="0"/>
    <x v="3"/>
    <x v="3"/>
  </r>
  <r>
    <x v="4"/>
    <x v="5"/>
    <x v="0"/>
    <x v="4"/>
    <x v="5970"/>
  </r>
  <r>
    <x v="4"/>
    <x v="5"/>
    <x v="0"/>
    <x v="5"/>
    <x v="5971"/>
  </r>
  <r>
    <x v="4"/>
    <x v="5"/>
    <x v="0"/>
    <x v="6"/>
    <x v="5972"/>
  </r>
  <r>
    <x v="4"/>
    <x v="5"/>
    <x v="0"/>
    <x v="7"/>
    <x v="5973"/>
  </r>
  <r>
    <x v="4"/>
    <x v="5"/>
    <x v="0"/>
    <x v="8"/>
    <x v="5974"/>
  </r>
  <r>
    <x v="4"/>
    <x v="5"/>
    <x v="0"/>
    <x v="9"/>
    <x v="4613"/>
  </r>
  <r>
    <x v="4"/>
    <x v="5"/>
    <x v="0"/>
    <x v="10"/>
    <x v="5975"/>
  </r>
  <r>
    <x v="4"/>
    <x v="5"/>
    <x v="0"/>
    <x v="11"/>
    <x v="5976"/>
  </r>
  <r>
    <x v="4"/>
    <x v="5"/>
    <x v="0"/>
    <x v="12"/>
    <x v="3"/>
  </r>
  <r>
    <x v="4"/>
    <x v="5"/>
    <x v="0"/>
    <x v="13"/>
    <x v="5977"/>
  </r>
  <r>
    <x v="4"/>
    <x v="5"/>
    <x v="0"/>
    <x v="14"/>
    <x v="5978"/>
  </r>
  <r>
    <x v="4"/>
    <x v="5"/>
    <x v="1"/>
    <x v="0"/>
    <x v="3"/>
  </r>
  <r>
    <x v="4"/>
    <x v="5"/>
    <x v="1"/>
    <x v="1"/>
    <x v="5979"/>
  </r>
  <r>
    <x v="4"/>
    <x v="5"/>
    <x v="1"/>
    <x v="2"/>
    <x v="5969"/>
  </r>
  <r>
    <x v="4"/>
    <x v="5"/>
    <x v="1"/>
    <x v="3"/>
    <x v="3"/>
  </r>
  <r>
    <x v="4"/>
    <x v="5"/>
    <x v="1"/>
    <x v="4"/>
    <x v="5970"/>
  </r>
  <r>
    <x v="4"/>
    <x v="5"/>
    <x v="1"/>
    <x v="5"/>
    <x v="5971"/>
  </r>
  <r>
    <x v="4"/>
    <x v="5"/>
    <x v="1"/>
    <x v="6"/>
    <x v="5980"/>
  </r>
  <r>
    <x v="4"/>
    <x v="5"/>
    <x v="1"/>
    <x v="7"/>
    <x v="5973"/>
  </r>
  <r>
    <x v="4"/>
    <x v="5"/>
    <x v="1"/>
    <x v="8"/>
    <x v="5974"/>
  </r>
  <r>
    <x v="4"/>
    <x v="5"/>
    <x v="1"/>
    <x v="9"/>
    <x v="5981"/>
  </r>
  <r>
    <x v="4"/>
    <x v="5"/>
    <x v="1"/>
    <x v="10"/>
    <x v="5982"/>
  </r>
  <r>
    <x v="4"/>
    <x v="5"/>
    <x v="1"/>
    <x v="11"/>
    <x v="5983"/>
  </r>
  <r>
    <x v="4"/>
    <x v="5"/>
    <x v="1"/>
    <x v="12"/>
    <x v="3"/>
  </r>
  <r>
    <x v="4"/>
    <x v="5"/>
    <x v="1"/>
    <x v="13"/>
    <x v="5977"/>
  </r>
  <r>
    <x v="4"/>
    <x v="5"/>
    <x v="1"/>
    <x v="14"/>
    <x v="5978"/>
  </r>
  <r>
    <x v="4"/>
    <x v="6"/>
    <x v="0"/>
    <x v="0"/>
    <x v="5984"/>
  </r>
  <r>
    <x v="4"/>
    <x v="6"/>
    <x v="0"/>
    <x v="1"/>
    <x v="3813"/>
  </r>
  <r>
    <x v="4"/>
    <x v="6"/>
    <x v="0"/>
    <x v="2"/>
    <x v="5985"/>
  </r>
  <r>
    <x v="4"/>
    <x v="6"/>
    <x v="0"/>
    <x v="3"/>
    <x v="3"/>
  </r>
  <r>
    <x v="4"/>
    <x v="6"/>
    <x v="0"/>
    <x v="4"/>
    <x v="5986"/>
  </r>
  <r>
    <x v="4"/>
    <x v="6"/>
    <x v="0"/>
    <x v="5"/>
    <x v="5987"/>
  </r>
  <r>
    <x v="4"/>
    <x v="6"/>
    <x v="0"/>
    <x v="6"/>
    <x v="5988"/>
  </r>
  <r>
    <x v="4"/>
    <x v="6"/>
    <x v="0"/>
    <x v="7"/>
    <x v="3"/>
  </r>
  <r>
    <x v="4"/>
    <x v="6"/>
    <x v="0"/>
    <x v="8"/>
    <x v="5989"/>
  </r>
  <r>
    <x v="4"/>
    <x v="6"/>
    <x v="0"/>
    <x v="9"/>
    <x v="5990"/>
  </r>
  <r>
    <x v="4"/>
    <x v="6"/>
    <x v="0"/>
    <x v="10"/>
    <x v="5991"/>
  </r>
  <r>
    <x v="4"/>
    <x v="6"/>
    <x v="0"/>
    <x v="11"/>
    <x v="5992"/>
  </r>
  <r>
    <x v="4"/>
    <x v="6"/>
    <x v="0"/>
    <x v="12"/>
    <x v="5993"/>
  </r>
  <r>
    <x v="4"/>
    <x v="6"/>
    <x v="0"/>
    <x v="13"/>
    <x v="5994"/>
  </r>
  <r>
    <x v="4"/>
    <x v="6"/>
    <x v="0"/>
    <x v="14"/>
    <x v="5995"/>
  </r>
  <r>
    <x v="4"/>
    <x v="6"/>
    <x v="1"/>
    <x v="0"/>
    <x v="5984"/>
  </r>
  <r>
    <x v="4"/>
    <x v="6"/>
    <x v="1"/>
    <x v="1"/>
    <x v="5996"/>
  </r>
  <r>
    <x v="4"/>
    <x v="6"/>
    <x v="1"/>
    <x v="2"/>
    <x v="5997"/>
  </r>
  <r>
    <x v="4"/>
    <x v="6"/>
    <x v="1"/>
    <x v="3"/>
    <x v="3"/>
  </r>
  <r>
    <x v="4"/>
    <x v="6"/>
    <x v="1"/>
    <x v="4"/>
    <x v="5998"/>
  </r>
  <r>
    <x v="4"/>
    <x v="6"/>
    <x v="1"/>
    <x v="5"/>
    <x v="5987"/>
  </r>
  <r>
    <x v="4"/>
    <x v="6"/>
    <x v="1"/>
    <x v="6"/>
    <x v="5999"/>
  </r>
  <r>
    <x v="4"/>
    <x v="6"/>
    <x v="1"/>
    <x v="7"/>
    <x v="3"/>
  </r>
  <r>
    <x v="4"/>
    <x v="6"/>
    <x v="1"/>
    <x v="8"/>
    <x v="6000"/>
  </r>
  <r>
    <x v="4"/>
    <x v="6"/>
    <x v="1"/>
    <x v="9"/>
    <x v="5990"/>
  </r>
  <r>
    <x v="4"/>
    <x v="6"/>
    <x v="1"/>
    <x v="10"/>
    <x v="6001"/>
  </r>
  <r>
    <x v="4"/>
    <x v="6"/>
    <x v="1"/>
    <x v="11"/>
    <x v="6002"/>
  </r>
  <r>
    <x v="4"/>
    <x v="6"/>
    <x v="1"/>
    <x v="12"/>
    <x v="5993"/>
  </r>
  <r>
    <x v="4"/>
    <x v="6"/>
    <x v="1"/>
    <x v="13"/>
    <x v="6003"/>
  </r>
  <r>
    <x v="4"/>
    <x v="6"/>
    <x v="1"/>
    <x v="14"/>
    <x v="6004"/>
  </r>
  <r>
    <x v="4"/>
    <x v="7"/>
    <x v="0"/>
    <x v="0"/>
    <x v="3"/>
  </r>
  <r>
    <x v="4"/>
    <x v="7"/>
    <x v="0"/>
    <x v="1"/>
    <x v="3"/>
  </r>
  <r>
    <x v="4"/>
    <x v="7"/>
    <x v="0"/>
    <x v="2"/>
    <x v="3"/>
  </r>
  <r>
    <x v="4"/>
    <x v="7"/>
    <x v="0"/>
    <x v="3"/>
    <x v="3"/>
  </r>
  <r>
    <x v="4"/>
    <x v="7"/>
    <x v="0"/>
    <x v="4"/>
    <x v="6005"/>
  </r>
  <r>
    <x v="4"/>
    <x v="7"/>
    <x v="0"/>
    <x v="5"/>
    <x v="3"/>
  </r>
  <r>
    <x v="4"/>
    <x v="7"/>
    <x v="0"/>
    <x v="6"/>
    <x v="6006"/>
  </r>
  <r>
    <x v="4"/>
    <x v="7"/>
    <x v="0"/>
    <x v="7"/>
    <x v="3"/>
  </r>
  <r>
    <x v="4"/>
    <x v="7"/>
    <x v="0"/>
    <x v="8"/>
    <x v="3"/>
  </r>
  <r>
    <x v="4"/>
    <x v="7"/>
    <x v="0"/>
    <x v="9"/>
    <x v="6007"/>
  </r>
  <r>
    <x v="4"/>
    <x v="7"/>
    <x v="0"/>
    <x v="10"/>
    <x v="1640"/>
  </r>
  <r>
    <x v="4"/>
    <x v="7"/>
    <x v="0"/>
    <x v="11"/>
    <x v="6008"/>
  </r>
  <r>
    <x v="4"/>
    <x v="7"/>
    <x v="0"/>
    <x v="12"/>
    <x v="3"/>
  </r>
  <r>
    <x v="4"/>
    <x v="7"/>
    <x v="0"/>
    <x v="13"/>
    <x v="3"/>
  </r>
  <r>
    <x v="4"/>
    <x v="7"/>
    <x v="0"/>
    <x v="14"/>
    <x v="4696"/>
  </r>
  <r>
    <x v="4"/>
    <x v="7"/>
    <x v="1"/>
    <x v="0"/>
    <x v="3"/>
  </r>
  <r>
    <x v="4"/>
    <x v="7"/>
    <x v="1"/>
    <x v="1"/>
    <x v="3"/>
  </r>
  <r>
    <x v="4"/>
    <x v="7"/>
    <x v="1"/>
    <x v="2"/>
    <x v="3"/>
  </r>
  <r>
    <x v="4"/>
    <x v="7"/>
    <x v="1"/>
    <x v="3"/>
    <x v="3"/>
  </r>
  <r>
    <x v="4"/>
    <x v="7"/>
    <x v="1"/>
    <x v="4"/>
    <x v="6005"/>
  </r>
  <r>
    <x v="4"/>
    <x v="7"/>
    <x v="1"/>
    <x v="5"/>
    <x v="3"/>
  </r>
  <r>
    <x v="4"/>
    <x v="7"/>
    <x v="1"/>
    <x v="6"/>
    <x v="6006"/>
  </r>
  <r>
    <x v="4"/>
    <x v="7"/>
    <x v="1"/>
    <x v="7"/>
    <x v="3"/>
  </r>
  <r>
    <x v="4"/>
    <x v="7"/>
    <x v="1"/>
    <x v="8"/>
    <x v="3"/>
  </r>
  <r>
    <x v="4"/>
    <x v="7"/>
    <x v="1"/>
    <x v="9"/>
    <x v="6007"/>
  </r>
  <r>
    <x v="4"/>
    <x v="7"/>
    <x v="1"/>
    <x v="10"/>
    <x v="1640"/>
  </r>
  <r>
    <x v="4"/>
    <x v="7"/>
    <x v="1"/>
    <x v="11"/>
    <x v="6008"/>
  </r>
  <r>
    <x v="4"/>
    <x v="7"/>
    <x v="1"/>
    <x v="12"/>
    <x v="3"/>
  </r>
  <r>
    <x v="4"/>
    <x v="7"/>
    <x v="1"/>
    <x v="13"/>
    <x v="3"/>
  </r>
  <r>
    <x v="4"/>
    <x v="7"/>
    <x v="1"/>
    <x v="14"/>
    <x v="4696"/>
  </r>
  <r>
    <x v="4"/>
    <x v="8"/>
    <x v="0"/>
    <x v="0"/>
    <x v="6009"/>
  </r>
  <r>
    <x v="4"/>
    <x v="8"/>
    <x v="0"/>
    <x v="1"/>
    <x v="6010"/>
  </r>
  <r>
    <x v="4"/>
    <x v="8"/>
    <x v="0"/>
    <x v="2"/>
    <x v="6011"/>
  </r>
  <r>
    <x v="4"/>
    <x v="8"/>
    <x v="0"/>
    <x v="3"/>
    <x v="3"/>
  </r>
  <r>
    <x v="4"/>
    <x v="8"/>
    <x v="0"/>
    <x v="4"/>
    <x v="6012"/>
  </r>
  <r>
    <x v="4"/>
    <x v="8"/>
    <x v="0"/>
    <x v="5"/>
    <x v="6013"/>
  </r>
  <r>
    <x v="4"/>
    <x v="8"/>
    <x v="0"/>
    <x v="6"/>
    <x v="6014"/>
  </r>
  <r>
    <x v="4"/>
    <x v="8"/>
    <x v="0"/>
    <x v="7"/>
    <x v="6015"/>
  </r>
  <r>
    <x v="4"/>
    <x v="8"/>
    <x v="0"/>
    <x v="8"/>
    <x v="6016"/>
  </r>
  <r>
    <x v="4"/>
    <x v="8"/>
    <x v="0"/>
    <x v="9"/>
    <x v="6017"/>
  </r>
  <r>
    <x v="4"/>
    <x v="8"/>
    <x v="0"/>
    <x v="10"/>
    <x v="6018"/>
  </r>
  <r>
    <x v="4"/>
    <x v="8"/>
    <x v="0"/>
    <x v="11"/>
    <x v="6019"/>
  </r>
  <r>
    <x v="4"/>
    <x v="8"/>
    <x v="0"/>
    <x v="12"/>
    <x v="6020"/>
  </r>
  <r>
    <x v="4"/>
    <x v="8"/>
    <x v="0"/>
    <x v="13"/>
    <x v="6021"/>
  </r>
  <r>
    <x v="4"/>
    <x v="8"/>
    <x v="0"/>
    <x v="14"/>
    <x v="6022"/>
  </r>
  <r>
    <x v="4"/>
    <x v="8"/>
    <x v="1"/>
    <x v="0"/>
    <x v="6023"/>
  </r>
  <r>
    <x v="4"/>
    <x v="8"/>
    <x v="1"/>
    <x v="1"/>
    <x v="6024"/>
  </r>
  <r>
    <x v="4"/>
    <x v="8"/>
    <x v="1"/>
    <x v="2"/>
    <x v="6025"/>
  </r>
  <r>
    <x v="4"/>
    <x v="8"/>
    <x v="1"/>
    <x v="3"/>
    <x v="6026"/>
  </r>
  <r>
    <x v="4"/>
    <x v="8"/>
    <x v="1"/>
    <x v="4"/>
    <x v="6027"/>
  </r>
  <r>
    <x v="4"/>
    <x v="8"/>
    <x v="1"/>
    <x v="5"/>
    <x v="6028"/>
  </r>
  <r>
    <x v="4"/>
    <x v="8"/>
    <x v="1"/>
    <x v="6"/>
    <x v="6029"/>
  </r>
  <r>
    <x v="4"/>
    <x v="8"/>
    <x v="1"/>
    <x v="7"/>
    <x v="6015"/>
  </r>
  <r>
    <x v="4"/>
    <x v="8"/>
    <x v="1"/>
    <x v="8"/>
    <x v="6030"/>
  </r>
  <r>
    <x v="4"/>
    <x v="8"/>
    <x v="1"/>
    <x v="9"/>
    <x v="6031"/>
  </r>
  <r>
    <x v="4"/>
    <x v="8"/>
    <x v="1"/>
    <x v="10"/>
    <x v="6032"/>
  </r>
  <r>
    <x v="4"/>
    <x v="8"/>
    <x v="1"/>
    <x v="11"/>
    <x v="6033"/>
  </r>
  <r>
    <x v="4"/>
    <x v="8"/>
    <x v="1"/>
    <x v="12"/>
    <x v="6034"/>
  </r>
  <r>
    <x v="4"/>
    <x v="8"/>
    <x v="1"/>
    <x v="13"/>
    <x v="6035"/>
  </r>
  <r>
    <x v="4"/>
    <x v="8"/>
    <x v="1"/>
    <x v="14"/>
    <x v="6036"/>
  </r>
  <r>
    <x v="4"/>
    <x v="9"/>
    <x v="0"/>
    <x v="0"/>
    <x v="6037"/>
  </r>
  <r>
    <x v="4"/>
    <x v="9"/>
    <x v="0"/>
    <x v="1"/>
    <x v="6038"/>
  </r>
  <r>
    <x v="4"/>
    <x v="9"/>
    <x v="0"/>
    <x v="2"/>
    <x v="6039"/>
  </r>
  <r>
    <x v="4"/>
    <x v="9"/>
    <x v="0"/>
    <x v="3"/>
    <x v="6040"/>
  </r>
  <r>
    <x v="4"/>
    <x v="9"/>
    <x v="0"/>
    <x v="4"/>
    <x v="6041"/>
  </r>
  <r>
    <x v="4"/>
    <x v="9"/>
    <x v="0"/>
    <x v="5"/>
    <x v="6042"/>
  </r>
  <r>
    <x v="4"/>
    <x v="9"/>
    <x v="0"/>
    <x v="6"/>
    <x v="6043"/>
  </r>
  <r>
    <x v="4"/>
    <x v="9"/>
    <x v="0"/>
    <x v="7"/>
    <x v="6044"/>
  </r>
  <r>
    <x v="4"/>
    <x v="9"/>
    <x v="0"/>
    <x v="8"/>
    <x v="6045"/>
  </r>
  <r>
    <x v="4"/>
    <x v="9"/>
    <x v="0"/>
    <x v="9"/>
    <x v="6046"/>
  </r>
  <r>
    <x v="4"/>
    <x v="9"/>
    <x v="0"/>
    <x v="10"/>
    <x v="6047"/>
  </r>
  <r>
    <x v="4"/>
    <x v="9"/>
    <x v="0"/>
    <x v="11"/>
    <x v="6048"/>
  </r>
  <r>
    <x v="4"/>
    <x v="9"/>
    <x v="0"/>
    <x v="12"/>
    <x v="6049"/>
  </r>
  <r>
    <x v="4"/>
    <x v="9"/>
    <x v="0"/>
    <x v="13"/>
    <x v="6050"/>
  </r>
  <r>
    <x v="4"/>
    <x v="9"/>
    <x v="0"/>
    <x v="14"/>
    <x v="6051"/>
  </r>
  <r>
    <x v="4"/>
    <x v="9"/>
    <x v="1"/>
    <x v="0"/>
    <x v="6037"/>
  </r>
  <r>
    <x v="4"/>
    <x v="9"/>
    <x v="1"/>
    <x v="1"/>
    <x v="6052"/>
  </r>
  <r>
    <x v="4"/>
    <x v="9"/>
    <x v="1"/>
    <x v="2"/>
    <x v="6053"/>
  </r>
  <r>
    <x v="4"/>
    <x v="9"/>
    <x v="1"/>
    <x v="3"/>
    <x v="6040"/>
  </r>
  <r>
    <x v="4"/>
    <x v="9"/>
    <x v="1"/>
    <x v="4"/>
    <x v="6054"/>
  </r>
  <r>
    <x v="4"/>
    <x v="9"/>
    <x v="1"/>
    <x v="5"/>
    <x v="6055"/>
  </r>
  <r>
    <x v="4"/>
    <x v="9"/>
    <x v="1"/>
    <x v="6"/>
    <x v="6056"/>
  </r>
  <r>
    <x v="4"/>
    <x v="9"/>
    <x v="1"/>
    <x v="7"/>
    <x v="6044"/>
  </r>
  <r>
    <x v="4"/>
    <x v="9"/>
    <x v="1"/>
    <x v="8"/>
    <x v="6057"/>
  </r>
  <r>
    <x v="4"/>
    <x v="9"/>
    <x v="1"/>
    <x v="9"/>
    <x v="6058"/>
  </r>
  <r>
    <x v="4"/>
    <x v="9"/>
    <x v="1"/>
    <x v="10"/>
    <x v="6059"/>
  </r>
  <r>
    <x v="4"/>
    <x v="9"/>
    <x v="1"/>
    <x v="11"/>
    <x v="6060"/>
  </r>
  <r>
    <x v="4"/>
    <x v="9"/>
    <x v="1"/>
    <x v="12"/>
    <x v="6049"/>
  </r>
  <r>
    <x v="4"/>
    <x v="9"/>
    <x v="1"/>
    <x v="13"/>
    <x v="6061"/>
  </r>
  <r>
    <x v="4"/>
    <x v="9"/>
    <x v="1"/>
    <x v="14"/>
    <x v="6062"/>
  </r>
  <r>
    <x v="4"/>
    <x v="10"/>
    <x v="0"/>
    <x v="0"/>
    <x v="3"/>
  </r>
  <r>
    <x v="4"/>
    <x v="10"/>
    <x v="0"/>
    <x v="1"/>
    <x v="6063"/>
  </r>
  <r>
    <x v="4"/>
    <x v="10"/>
    <x v="0"/>
    <x v="2"/>
    <x v="6064"/>
  </r>
  <r>
    <x v="4"/>
    <x v="10"/>
    <x v="0"/>
    <x v="3"/>
    <x v="3"/>
  </r>
  <r>
    <x v="4"/>
    <x v="10"/>
    <x v="0"/>
    <x v="4"/>
    <x v="6065"/>
  </r>
  <r>
    <x v="4"/>
    <x v="10"/>
    <x v="0"/>
    <x v="5"/>
    <x v="6066"/>
  </r>
  <r>
    <x v="4"/>
    <x v="10"/>
    <x v="0"/>
    <x v="6"/>
    <x v="6067"/>
  </r>
  <r>
    <x v="4"/>
    <x v="10"/>
    <x v="0"/>
    <x v="7"/>
    <x v="6068"/>
  </r>
  <r>
    <x v="4"/>
    <x v="10"/>
    <x v="0"/>
    <x v="8"/>
    <x v="6069"/>
  </r>
  <r>
    <x v="4"/>
    <x v="10"/>
    <x v="0"/>
    <x v="9"/>
    <x v="6070"/>
  </r>
  <r>
    <x v="4"/>
    <x v="10"/>
    <x v="0"/>
    <x v="10"/>
    <x v="6071"/>
  </r>
  <r>
    <x v="4"/>
    <x v="10"/>
    <x v="0"/>
    <x v="11"/>
    <x v="1803"/>
  </r>
  <r>
    <x v="4"/>
    <x v="10"/>
    <x v="0"/>
    <x v="12"/>
    <x v="2144"/>
  </r>
  <r>
    <x v="4"/>
    <x v="10"/>
    <x v="0"/>
    <x v="13"/>
    <x v="6072"/>
  </r>
  <r>
    <x v="4"/>
    <x v="10"/>
    <x v="0"/>
    <x v="14"/>
    <x v="6073"/>
  </r>
  <r>
    <x v="4"/>
    <x v="10"/>
    <x v="1"/>
    <x v="0"/>
    <x v="6074"/>
  </r>
  <r>
    <x v="4"/>
    <x v="10"/>
    <x v="1"/>
    <x v="1"/>
    <x v="6075"/>
  </r>
  <r>
    <x v="4"/>
    <x v="10"/>
    <x v="1"/>
    <x v="2"/>
    <x v="6076"/>
  </r>
  <r>
    <x v="4"/>
    <x v="10"/>
    <x v="1"/>
    <x v="3"/>
    <x v="43"/>
  </r>
  <r>
    <x v="4"/>
    <x v="10"/>
    <x v="1"/>
    <x v="4"/>
    <x v="6077"/>
  </r>
  <r>
    <x v="4"/>
    <x v="10"/>
    <x v="1"/>
    <x v="5"/>
    <x v="6078"/>
  </r>
  <r>
    <x v="4"/>
    <x v="10"/>
    <x v="1"/>
    <x v="6"/>
    <x v="6079"/>
  </r>
  <r>
    <x v="4"/>
    <x v="10"/>
    <x v="1"/>
    <x v="7"/>
    <x v="6080"/>
  </r>
  <r>
    <x v="4"/>
    <x v="10"/>
    <x v="1"/>
    <x v="8"/>
    <x v="6081"/>
  </r>
  <r>
    <x v="4"/>
    <x v="10"/>
    <x v="1"/>
    <x v="9"/>
    <x v="5633"/>
  </r>
  <r>
    <x v="4"/>
    <x v="10"/>
    <x v="1"/>
    <x v="10"/>
    <x v="6082"/>
  </r>
  <r>
    <x v="4"/>
    <x v="10"/>
    <x v="1"/>
    <x v="11"/>
    <x v="6083"/>
  </r>
  <r>
    <x v="4"/>
    <x v="10"/>
    <x v="1"/>
    <x v="12"/>
    <x v="6084"/>
  </r>
  <r>
    <x v="4"/>
    <x v="10"/>
    <x v="1"/>
    <x v="13"/>
    <x v="6085"/>
  </r>
  <r>
    <x v="4"/>
    <x v="10"/>
    <x v="1"/>
    <x v="14"/>
    <x v="6086"/>
  </r>
  <r>
    <x v="4"/>
    <x v="11"/>
    <x v="0"/>
    <x v="0"/>
    <x v="2746"/>
  </r>
  <r>
    <x v="4"/>
    <x v="11"/>
    <x v="0"/>
    <x v="1"/>
    <x v="6087"/>
  </r>
  <r>
    <x v="4"/>
    <x v="11"/>
    <x v="0"/>
    <x v="2"/>
    <x v="6088"/>
  </r>
  <r>
    <x v="4"/>
    <x v="11"/>
    <x v="0"/>
    <x v="3"/>
    <x v="3"/>
  </r>
  <r>
    <x v="4"/>
    <x v="11"/>
    <x v="0"/>
    <x v="4"/>
    <x v="6089"/>
  </r>
  <r>
    <x v="4"/>
    <x v="11"/>
    <x v="0"/>
    <x v="5"/>
    <x v="6090"/>
  </r>
  <r>
    <x v="4"/>
    <x v="11"/>
    <x v="0"/>
    <x v="6"/>
    <x v="6091"/>
  </r>
  <r>
    <x v="4"/>
    <x v="11"/>
    <x v="0"/>
    <x v="7"/>
    <x v="6092"/>
  </r>
  <r>
    <x v="4"/>
    <x v="11"/>
    <x v="0"/>
    <x v="8"/>
    <x v="6093"/>
  </r>
  <r>
    <x v="4"/>
    <x v="11"/>
    <x v="0"/>
    <x v="9"/>
    <x v="6094"/>
  </r>
  <r>
    <x v="4"/>
    <x v="11"/>
    <x v="0"/>
    <x v="10"/>
    <x v="6095"/>
  </r>
  <r>
    <x v="4"/>
    <x v="11"/>
    <x v="0"/>
    <x v="11"/>
    <x v="6096"/>
  </r>
  <r>
    <x v="4"/>
    <x v="11"/>
    <x v="0"/>
    <x v="12"/>
    <x v="5336"/>
  </r>
  <r>
    <x v="4"/>
    <x v="11"/>
    <x v="0"/>
    <x v="13"/>
    <x v="1054"/>
  </r>
  <r>
    <x v="4"/>
    <x v="11"/>
    <x v="0"/>
    <x v="14"/>
    <x v="6097"/>
  </r>
  <r>
    <x v="4"/>
    <x v="11"/>
    <x v="1"/>
    <x v="0"/>
    <x v="6098"/>
  </r>
  <r>
    <x v="4"/>
    <x v="11"/>
    <x v="1"/>
    <x v="1"/>
    <x v="6087"/>
  </r>
  <r>
    <x v="4"/>
    <x v="11"/>
    <x v="1"/>
    <x v="2"/>
    <x v="6099"/>
  </r>
  <r>
    <x v="4"/>
    <x v="11"/>
    <x v="1"/>
    <x v="3"/>
    <x v="43"/>
  </r>
  <r>
    <x v="4"/>
    <x v="11"/>
    <x v="1"/>
    <x v="4"/>
    <x v="6100"/>
  </r>
  <r>
    <x v="4"/>
    <x v="11"/>
    <x v="1"/>
    <x v="5"/>
    <x v="6090"/>
  </r>
  <r>
    <x v="4"/>
    <x v="11"/>
    <x v="1"/>
    <x v="6"/>
    <x v="6101"/>
  </r>
  <r>
    <x v="4"/>
    <x v="11"/>
    <x v="1"/>
    <x v="7"/>
    <x v="6092"/>
  </r>
  <r>
    <x v="4"/>
    <x v="11"/>
    <x v="1"/>
    <x v="8"/>
    <x v="6102"/>
  </r>
  <r>
    <x v="4"/>
    <x v="11"/>
    <x v="1"/>
    <x v="9"/>
    <x v="6094"/>
  </r>
  <r>
    <x v="4"/>
    <x v="11"/>
    <x v="1"/>
    <x v="10"/>
    <x v="6103"/>
  </r>
  <r>
    <x v="4"/>
    <x v="11"/>
    <x v="1"/>
    <x v="11"/>
    <x v="6104"/>
  </r>
  <r>
    <x v="4"/>
    <x v="11"/>
    <x v="1"/>
    <x v="12"/>
    <x v="6105"/>
  </r>
  <r>
    <x v="4"/>
    <x v="11"/>
    <x v="1"/>
    <x v="13"/>
    <x v="1054"/>
  </r>
  <r>
    <x v="4"/>
    <x v="11"/>
    <x v="1"/>
    <x v="14"/>
    <x v="6106"/>
  </r>
  <r>
    <x v="4"/>
    <x v="12"/>
    <x v="0"/>
    <x v="0"/>
    <x v="3"/>
  </r>
  <r>
    <x v="4"/>
    <x v="12"/>
    <x v="0"/>
    <x v="1"/>
    <x v="6107"/>
  </r>
  <r>
    <x v="4"/>
    <x v="12"/>
    <x v="0"/>
    <x v="2"/>
    <x v="6108"/>
  </r>
  <r>
    <x v="4"/>
    <x v="12"/>
    <x v="0"/>
    <x v="3"/>
    <x v="3"/>
  </r>
  <r>
    <x v="4"/>
    <x v="12"/>
    <x v="0"/>
    <x v="4"/>
    <x v="6109"/>
  </r>
  <r>
    <x v="4"/>
    <x v="12"/>
    <x v="0"/>
    <x v="5"/>
    <x v="6110"/>
  </r>
  <r>
    <x v="4"/>
    <x v="12"/>
    <x v="0"/>
    <x v="6"/>
    <x v="6111"/>
  </r>
  <r>
    <x v="4"/>
    <x v="12"/>
    <x v="0"/>
    <x v="7"/>
    <x v="3990"/>
  </r>
  <r>
    <x v="4"/>
    <x v="12"/>
    <x v="0"/>
    <x v="8"/>
    <x v="6112"/>
  </r>
  <r>
    <x v="4"/>
    <x v="12"/>
    <x v="0"/>
    <x v="9"/>
    <x v="6113"/>
  </r>
  <r>
    <x v="4"/>
    <x v="12"/>
    <x v="0"/>
    <x v="10"/>
    <x v="6114"/>
  </r>
  <r>
    <x v="4"/>
    <x v="12"/>
    <x v="0"/>
    <x v="11"/>
    <x v="6115"/>
  </r>
  <r>
    <x v="4"/>
    <x v="12"/>
    <x v="0"/>
    <x v="12"/>
    <x v="5745"/>
  </r>
  <r>
    <x v="4"/>
    <x v="12"/>
    <x v="0"/>
    <x v="13"/>
    <x v="6116"/>
  </r>
  <r>
    <x v="4"/>
    <x v="12"/>
    <x v="0"/>
    <x v="14"/>
    <x v="6117"/>
  </r>
  <r>
    <x v="4"/>
    <x v="12"/>
    <x v="1"/>
    <x v="0"/>
    <x v="3"/>
  </r>
  <r>
    <x v="4"/>
    <x v="12"/>
    <x v="1"/>
    <x v="1"/>
    <x v="6118"/>
  </r>
  <r>
    <x v="4"/>
    <x v="12"/>
    <x v="1"/>
    <x v="2"/>
    <x v="6119"/>
  </r>
  <r>
    <x v="4"/>
    <x v="12"/>
    <x v="1"/>
    <x v="3"/>
    <x v="3"/>
  </r>
  <r>
    <x v="4"/>
    <x v="12"/>
    <x v="1"/>
    <x v="4"/>
    <x v="6120"/>
  </r>
  <r>
    <x v="4"/>
    <x v="12"/>
    <x v="1"/>
    <x v="5"/>
    <x v="6110"/>
  </r>
  <r>
    <x v="4"/>
    <x v="12"/>
    <x v="1"/>
    <x v="6"/>
    <x v="6121"/>
  </r>
  <r>
    <x v="4"/>
    <x v="12"/>
    <x v="1"/>
    <x v="7"/>
    <x v="3990"/>
  </r>
  <r>
    <x v="4"/>
    <x v="12"/>
    <x v="1"/>
    <x v="8"/>
    <x v="6112"/>
  </r>
  <r>
    <x v="4"/>
    <x v="12"/>
    <x v="1"/>
    <x v="9"/>
    <x v="2190"/>
  </r>
  <r>
    <x v="4"/>
    <x v="12"/>
    <x v="1"/>
    <x v="10"/>
    <x v="6122"/>
  </r>
  <r>
    <x v="4"/>
    <x v="12"/>
    <x v="1"/>
    <x v="11"/>
    <x v="6123"/>
  </r>
  <r>
    <x v="4"/>
    <x v="12"/>
    <x v="1"/>
    <x v="12"/>
    <x v="5745"/>
  </r>
  <r>
    <x v="4"/>
    <x v="12"/>
    <x v="1"/>
    <x v="13"/>
    <x v="6124"/>
  </r>
  <r>
    <x v="4"/>
    <x v="12"/>
    <x v="1"/>
    <x v="14"/>
    <x v="6125"/>
  </r>
  <r>
    <x v="4"/>
    <x v="13"/>
    <x v="0"/>
    <x v="0"/>
    <x v="2772"/>
  </r>
  <r>
    <x v="4"/>
    <x v="13"/>
    <x v="0"/>
    <x v="1"/>
    <x v="6126"/>
  </r>
  <r>
    <x v="4"/>
    <x v="13"/>
    <x v="0"/>
    <x v="2"/>
    <x v="6127"/>
  </r>
  <r>
    <x v="4"/>
    <x v="13"/>
    <x v="0"/>
    <x v="3"/>
    <x v="3"/>
  </r>
  <r>
    <x v="4"/>
    <x v="13"/>
    <x v="0"/>
    <x v="4"/>
    <x v="6128"/>
  </r>
  <r>
    <x v="4"/>
    <x v="13"/>
    <x v="0"/>
    <x v="5"/>
    <x v="6129"/>
  </r>
  <r>
    <x v="4"/>
    <x v="13"/>
    <x v="0"/>
    <x v="6"/>
    <x v="6130"/>
  </r>
  <r>
    <x v="4"/>
    <x v="13"/>
    <x v="0"/>
    <x v="7"/>
    <x v="3"/>
  </r>
  <r>
    <x v="4"/>
    <x v="13"/>
    <x v="0"/>
    <x v="8"/>
    <x v="6131"/>
  </r>
  <r>
    <x v="4"/>
    <x v="13"/>
    <x v="0"/>
    <x v="9"/>
    <x v="6132"/>
  </r>
  <r>
    <x v="4"/>
    <x v="13"/>
    <x v="0"/>
    <x v="10"/>
    <x v="6133"/>
  </r>
  <r>
    <x v="4"/>
    <x v="13"/>
    <x v="0"/>
    <x v="11"/>
    <x v="6134"/>
  </r>
  <r>
    <x v="4"/>
    <x v="13"/>
    <x v="0"/>
    <x v="12"/>
    <x v="6135"/>
  </r>
  <r>
    <x v="4"/>
    <x v="13"/>
    <x v="0"/>
    <x v="13"/>
    <x v="6136"/>
  </r>
  <r>
    <x v="4"/>
    <x v="13"/>
    <x v="0"/>
    <x v="14"/>
    <x v="6137"/>
  </r>
  <r>
    <x v="4"/>
    <x v="13"/>
    <x v="1"/>
    <x v="0"/>
    <x v="2772"/>
  </r>
  <r>
    <x v="4"/>
    <x v="13"/>
    <x v="1"/>
    <x v="1"/>
    <x v="6126"/>
  </r>
  <r>
    <x v="4"/>
    <x v="13"/>
    <x v="1"/>
    <x v="2"/>
    <x v="6127"/>
  </r>
  <r>
    <x v="4"/>
    <x v="13"/>
    <x v="1"/>
    <x v="3"/>
    <x v="3"/>
  </r>
  <r>
    <x v="4"/>
    <x v="13"/>
    <x v="1"/>
    <x v="4"/>
    <x v="6128"/>
  </r>
  <r>
    <x v="4"/>
    <x v="13"/>
    <x v="1"/>
    <x v="5"/>
    <x v="6129"/>
  </r>
  <r>
    <x v="4"/>
    <x v="13"/>
    <x v="1"/>
    <x v="6"/>
    <x v="6130"/>
  </r>
  <r>
    <x v="4"/>
    <x v="13"/>
    <x v="1"/>
    <x v="7"/>
    <x v="3"/>
  </r>
  <r>
    <x v="4"/>
    <x v="13"/>
    <x v="1"/>
    <x v="8"/>
    <x v="6131"/>
  </r>
  <r>
    <x v="4"/>
    <x v="13"/>
    <x v="1"/>
    <x v="9"/>
    <x v="6132"/>
  </r>
  <r>
    <x v="4"/>
    <x v="13"/>
    <x v="1"/>
    <x v="10"/>
    <x v="6133"/>
  </r>
  <r>
    <x v="4"/>
    <x v="13"/>
    <x v="1"/>
    <x v="11"/>
    <x v="6134"/>
  </r>
  <r>
    <x v="4"/>
    <x v="13"/>
    <x v="1"/>
    <x v="12"/>
    <x v="6135"/>
  </r>
  <r>
    <x v="4"/>
    <x v="13"/>
    <x v="1"/>
    <x v="13"/>
    <x v="6136"/>
  </r>
  <r>
    <x v="4"/>
    <x v="13"/>
    <x v="1"/>
    <x v="14"/>
    <x v="6137"/>
  </r>
  <r>
    <x v="4"/>
    <x v="74"/>
    <x v="0"/>
    <x v="0"/>
    <x v="3"/>
  </r>
  <r>
    <x v="4"/>
    <x v="74"/>
    <x v="0"/>
    <x v="1"/>
    <x v="3"/>
  </r>
  <r>
    <x v="4"/>
    <x v="74"/>
    <x v="0"/>
    <x v="2"/>
    <x v="3"/>
  </r>
  <r>
    <x v="4"/>
    <x v="74"/>
    <x v="0"/>
    <x v="3"/>
    <x v="3"/>
  </r>
  <r>
    <x v="4"/>
    <x v="74"/>
    <x v="0"/>
    <x v="4"/>
    <x v="3"/>
  </r>
  <r>
    <x v="4"/>
    <x v="74"/>
    <x v="0"/>
    <x v="5"/>
    <x v="3"/>
  </r>
  <r>
    <x v="4"/>
    <x v="74"/>
    <x v="0"/>
    <x v="6"/>
    <x v="6138"/>
  </r>
  <r>
    <x v="4"/>
    <x v="74"/>
    <x v="0"/>
    <x v="7"/>
    <x v="6139"/>
  </r>
  <r>
    <x v="4"/>
    <x v="74"/>
    <x v="0"/>
    <x v="8"/>
    <x v="3"/>
  </r>
  <r>
    <x v="4"/>
    <x v="74"/>
    <x v="0"/>
    <x v="9"/>
    <x v="6140"/>
  </r>
  <r>
    <x v="4"/>
    <x v="74"/>
    <x v="0"/>
    <x v="10"/>
    <x v="3243"/>
  </r>
  <r>
    <x v="4"/>
    <x v="74"/>
    <x v="0"/>
    <x v="11"/>
    <x v="6141"/>
  </r>
  <r>
    <x v="4"/>
    <x v="74"/>
    <x v="0"/>
    <x v="12"/>
    <x v="3"/>
  </r>
  <r>
    <x v="4"/>
    <x v="74"/>
    <x v="0"/>
    <x v="13"/>
    <x v="3"/>
  </r>
  <r>
    <x v="4"/>
    <x v="74"/>
    <x v="0"/>
    <x v="14"/>
    <x v="1999"/>
  </r>
  <r>
    <x v="4"/>
    <x v="74"/>
    <x v="1"/>
    <x v="0"/>
    <x v="3"/>
  </r>
  <r>
    <x v="4"/>
    <x v="74"/>
    <x v="1"/>
    <x v="1"/>
    <x v="3"/>
  </r>
  <r>
    <x v="4"/>
    <x v="74"/>
    <x v="1"/>
    <x v="2"/>
    <x v="3"/>
  </r>
  <r>
    <x v="4"/>
    <x v="74"/>
    <x v="1"/>
    <x v="3"/>
    <x v="3"/>
  </r>
  <r>
    <x v="4"/>
    <x v="74"/>
    <x v="1"/>
    <x v="4"/>
    <x v="6142"/>
  </r>
  <r>
    <x v="4"/>
    <x v="74"/>
    <x v="1"/>
    <x v="5"/>
    <x v="3"/>
  </r>
  <r>
    <x v="4"/>
    <x v="74"/>
    <x v="1"/>
    <x v="6"/>
    <x v="6143"/>
  </r>
  <r>
    <x v="4"/>
    <x v="74"/>
    <x v="1"/>
    <x v="7"/>
    <x v="6144"/>
  </r>
  <r>
    <x v="4"/>
    <x v="74"/>
    <x v="1"/>
    <x v="8"/>
    <x v="3"/>
  </r>
  <r>
    <x v="4"/>
    <x v="74"/>
    <x v="1"/>
    <x v="9"/>
    <x v="6140"/>
  </r>
  <r>
    <x v="4"/>
    <x v="74"/>
    <x v="1"/>
    <x v="10"/>
    <x v="6145"/>
  </r>
  <r>
    <x v="4"/>
    <x v="74"/>
    <x v="1"/>
    <x v="11"/>
    <x v="6146"/>
  </r>
  <r>
    <x v="4"/>
    <x v="74"/>
    <x v="1"/>
    <x v="12"/>
    <x v="3"/>
  </r>
  <r>
    <x v="4"/>
    <x v="74"/>
    <x v="1"/>
    <x v="13"/>
    <x v="3"/>
  </r>
  <r>
    <x v="4"/>
    <x v="74"/>
    <x v="1"/>
    <x v="14"/>
    <x v="6147"/>
  </r>
  <r>
    <x v="4"/>
    <x v="15"/>
    <x v="0"/>
    <x v="0"/>
    <x v="6148"/>
  </r>
  <r>
    <x v="4"/>
    <x v="15"/>
    <x v="0"/>
    <x v="1"/>
    <x v="6149"/>
  </r>
  <r>
    <x v="4"/>
    <x v="15"/>
    <x v="0"/>
    <x v="2"/>
    <x v="6150"/>
  </r>
  <r>
    <x v="4"/>
    <x v="15"/>
    <x v="0"/>
    <x v="3"/>
    <x v="43"/>
  </r>
  <r>
    <x v="4"/>
    <x v="15"/>
    <x v="0"/>
    <x v="4"/>
    <x v="6151"/>
  </r>
  <r>
    <x v="4"/>
    <x v="15"/>
    <x v="0"/>
    <x v="5"/>
    <x v="6152"/>
  </r>
  <r>
    <x v="4"/>
    <x v="15"/>
    <x v="0"/>
    <x v="6"/>
    <x v="6153"/>
  </r>
  <r>
    <x v="4"/>
    <x v="15"/>
    <x v="0"/>
    <x v="7"/>
    <x v="6154"/>
  </r>
  <r>
    <x v="4"/>
    <x v="15"/>
    <x v="0"/>
    <x v="8"/>
    <x v="6155"/>
  </r>
  <r>
    <x v="4"/>
    <x v="15"/>
    <x v="0"/>
    <x v="9"/>
    <x v="6156"/>
  </r>
  <r>
    <x v="4"/>
    <x v="15"/>
    <x v="0"/>
    <x v="10"/>
    <x v="6157"/>
  </r>
  <r>
    <x v="4"/>
    <x v="15"/>
    <x v="0"/>
    <x v="11"/>
    <x v="6158"/>
  </r>
  <r>
    <x v="4"/>
    <x v="15"/>
    <x v="0"/>
    <x v="12"/>
    <x v="6159"/>
  </r>
  <r>
    <x v="4"/>
    <x v="15"/>
    <x v="0"/>
    <x v="13"/>
    <x v="6160"/>
  </r>
  <r>
    <x v="4"/>
    <x v="15"/>
    <x v="0"/>
    <x v="14"/>
    <x v="6161"/>
  </r>
  <r>
    <x v="4"/>
    <x v="15"/>
    <x v="1"/>
    <x v="0"/>
    <x v="6162"/>
  </r>
  <r>
    <x v="4"/>
    <x v="15"/>
    <x v="1"/>
    <x v="1"/>
    <x v="6163"/>
  </r>
  <r>
    <x v="4"/>
    <x v="15"/>
    <x v="1"/>
    <x v="2"/>
    <x v="6164"/>
  </r>
  <r>
    <x v="4"/>
    <x v="15"/>
    <x v="1"/>
    <x v="3"/>
    <x v="43"/>
  </r>
  <r>
    <x v="4"/>
    <x v="15"/>
    <x v="1"/>
    <x v="4"/>
    <x v="6165"/>
  </r>
  <r>
    <x v="4"/>
    <x v="15"/>
    <x v="1"/>
    <x v="5"/>
    <x v="6152"/>
  </r>
  <r>
    <x v="4"/>
    <x v="15"/>
    <x v="1"/>
    <x v="6"/>
    <x v="6166"/>
  </r>
  <r>
    <x v="4"/>
    <x v="15"/>
    <x v="1"/>
    <x v="7"/>
    <x v="6154"/>
  </r>
  <r>
    <x v="4"/>
    <x v="15"/>
    <x v="1"/>
    <x v="8"/>
    <x v="6167"/>
  </r>
  <r>
    <x v="4"/>
    <x v="15"/>
    <x v="1"/>
    <x v="9"/>
    <x v="6168"/>
  </r>
  <r>
    <x v="4"/>
    <x v="15"/>
    <x v="1"/>
    <x v="10"/>
    <x v="6169"/>
  </r>
  <r>
    <x v="4"/>
    <x v="15"/>
    <x v="1"/>
    <x v="11"/>
    <x v="6170"/>
  </r>
  <r>
    <x v="4"/>
    <x v="15"/>
    <x v="1"/>
    <x v="12"/>
    <x v="6171"/>
  </r>
  <r>
    <x v="4"/>
    <x v="15"/>
    <x v="1"/>
    <x v="13"/>
    <x v="6160"/>
  </r>
  <r>
    <x v="4"/>
    <x v="15"/>
    <x v="1"/>
    <x v="14"/>
    <x v="6172"/>
  </r>
  <r>
    <x v="4"/>
    <x v="16"/>
    <x v="0"/>
    <x v="0"/>
    <x v="3"/>
  </r>
  <r>
    <x v="4"/>
    <x v="16"/>
    <x v="0"/>
    <x v="1"/>
    <x v="3"/>
  </r>
  <r>
    <x v="4"/>
    <x v="16"/>
    <x v="0"/>
    <x v="2"/>
    <x v="6173"/>
  </r>
  <r>
    <x v="4"/>
    <x v="16"/>
    <x v="0"/>
    <x v="3"/>
    <x v="3"/>
  </r>
  <r>
    <x v="4"/>
    <x v="16"/>
    <x v="0"/>
    <x v="4"/>
    <x v="6174"/>
  </r>
  <r>
    <x v="4"/>
    <x v="16"/>
    <x v="0"/>
    <x v="5"/>
    <x v="6175"/>
  </r>
  <r>
    <x v="4"/>
    <x v="16"/>
    <x v="0"/>
    <x v="6"/>
    <x v="6176"/>
  </r>
  <r>
    <x v="4"/>
    <x v="16"/>
    <x v="0"/>
    <x v="7"/>
    <x v="1519"/>
  </r>
  <r>
    <x v="4"/>
    <x v="16"/>
    <x v="0"/>
    <x v="8"/>
    <x v="6177"/>
  </r>
  <r>
    <x v="4"/>
    <x v="16"/>
    <x v="0"/>
    <x v="9"/>
    <x v="6178"/>
  </r>
  <r>
    <x v="4"/>
    <x v="16"/>
    <x v="0"/>
    <x v="10"/>
    <x v="6179"/>
  </r>
  <r>
    <x v="4"/>
    <x v="16"/>
    <x v="0"/>
    <x v="11"/>
    <x v="6180"/>
  </r>
  <r>
    <x v="4"/>
    <x v="16"/>
    <x v="0"/>
    <x v="12"/>
    <x v="3"/>
  </r>
  <r>
    <x v="4"/>
    <x v="16"/>
    <x v="0"/>
    <x v="13"/>
    <x v="6181"/>
  </r>
  <r>
    <x v="4"/>
    <x v="16"/>
    <x v="0"/>
    <x v="14"/>
    <x v="6182"/>
  </r>
  <r>
    <x v="4"/>
    <x v="16"/>
    <x v="1"/>
    <x v="0"/>
    <x v="6183"/>
  </r>
  <r>
    <x v="4"/>
    <x v="16"/>
    <x v="1"/>
    <x v="1"/>
    <x v="3"/>
  </r>
  <r>
    <x v="4"/>
    <x v="16"/>
    <x v="1"/>
    <x v="2"/>
    <x v="6184"/>
  </r>
  <r>
    <x v="4"/>
    <x v="16"/>
    <x v="1"/>
    <x v="3"/>
    <x v="3"/>
  </r>
  <r>
    <x v="4"/>
    <x v="16"/>
    <x v="1"/>
    <x v="4"/>
    <x v="6185"/>
  </r>
  <r>
    <x v="4"/>
    <x v="16"/>
    <x v="1"/>
    <x v="5"/>
    <x v="6175"/>
  </r>
  <r>
    <x v="4"/>
    <x v="16"/>
    <x v="1"/>
    <x v="6"/>
    <x v="6186"/>
  </r>
  <r>
    <x v="4"/>
    <x v="16"/>
    <x v="1"/>
    <x v="7"/>
    <x v="1519"/>
  </r>
  <r>
    <x v="4"/>
    <x v="16"/>
    <x v="1"/>
    <x v="8"/>
    <x v="6187"/>
  </r>
  <r>
    <x v="4"/>
    <x v="16"/>
    <x v="1"/>
    <x v="9"/>
    <x v="6188"/>
  </r>
  <r>
    <x v="4"/>
    <x v="16"/>
    <x v="1"/>
    <x v="10"/>
    <x v="6189"/>
  </r>
  <r>
    <x v="4"/>
    <x v="16"/>
    <x v="1"/>
    <x v="11"/>
    <x v="6190"/>
  </r>
  <r>
    <x v="4"/>
    <x v="16"/>
    <x v="1"/>
    <x v="12"/>
    <x v="6191"/>
  </r>
  <r>
    <x v="4"/>
    <x v="16"/>
    <x v="1"/>
    <x v="13"/>
    <x v="6192"/>
  </r>
  <r>
    <x v="4"/>
    <x v="16"/>
    <x v="1"/>
    <x v="14"/>
    <x v="6193"/>
  </r>
  <r>
    <x v="4"/>
    <x v="17"/>
    <x v="0"/>
    <x v="0"/>
    <x v="3"/>
  </r>
  <r>
    <x v="4"/>
    <x v="17"/>
    <x v="0"/>
    <x v="1"/>
    <x v="3"/>
  </r>
  <r>
    <x v="4"/>
    <x v="17"/>
    <x v="0"/>
    <x v="2"/>
    <x v="3"/>
  </r>
  <r>
    <x v="4"/>
    <x v="17"/>
    <x v="0"/>
    <x v="3"/>
    <x v="3"/>
  </r>
  <r>
    <x v="4"/>
    <x v="17"/>
    <x v="0"/>
    <x v="4"/>
    <x v="3"/>
  </r>
  <r>
    <x v="4"/>
    <x v="17"/>
    <x v="0"/>
    <x v="5"/>
    <x v="3"/>
  </r>
  <r>
    <x v="4"/>
    <x v="17"/>
    <x v="0"/>
    <x v="6"/>
    <x v="6194"/>
  </r>
  <r>
    <x v="4"/>
    <x v="17"/>
    <x v="0"/>
    <x v="7"/>
    <x v="3"/>
  </r>
  <r>
    <x v="4"/>
    <x v="17"/>
    <x v="0"/>
    <x v="8"/>
    <x v="3"/>
  </r>
  <r>
    <x v="4"/>
    <x v="17"/>
    <x v="0"/>
    <x v="9"/>
    <x v="3494"/>
  </r>
  <r>
    <x v="4"/>
    <x v="17"/>
    <x v="0"/>
    <x v="10"/>
    <x v="1856"/>
  </r>
  <r>
    <x v="4"/>
    <x v="17"/>
    <x v="0"/>
    <x v="11"/>
    <x v="6195"/>
  </r>
  <r>
    <x v="4"/>
    <x v="17"/>
    <x v="0"/>
    <x v="12"/>
    <x v="3"/>
  </r>
  <r>
    <x v="4"/>
    <x v="17"/>
    <x v="0"/>
    <x v="13"/>
    <x v="3"/>
  </r>
  <r>
    <x v="4"/>
    <x v="17"/>
    <x v="0"/>
    <x v="14"/>
    <x v="3"/>
  </r>
  <r>
    <x v="4"/>
    <x v="17"/>
    <x v="1"/>
    <x v="0"/>
    <x v="3"/>
  </r>
  <r>
    <x v="4"/>
    <x v="17"/>
    <x v="1"/>
    <x v="1"/>
    <x v="3"/>
  </r>
  <r>
    <x v="4"/>
    <x v="17"/>
    <x v="1"/>
    <x v="2"/>
    <x v="3"/>
  </r>
  <r>
    <x v="4"/>
    <x v="17"/>
    <x v="1"/>
    <x v="3"/>
    <x v="3"/>
  </r>
  <r>
    <x v="4"/>
    <x v="17"/>
    <x v="1"/>
    <x v="4"/>
    <x v="3"/>
  </r>
  <r>
    <x v="4"/>
    <x v="17"/>
    <x v="1"/>
    <x v="5"/>
    <x v="3"/>
  </r>
  <r>
    <x v="4"/>
    <x v="17"/>
    <x v="1"/>
    <x v="6"/>
    <x v="6194"/>
  </r>
  <r>
    <x v="4"/>
    <x v="17"/>
    <x v="1"/>
    <x v="7"/>
    <x v="3"/>
  </r>
  <r>
    <x v="4"/>
    <x v="17"/>
    <x v="1"/>
    <x v="8"/>
    <x v="3"/>
  </r>
  <r>
    <x v="4"/>
    <x v="17"/>
    <x v="1"/>
    <x v="9"/>
    <x v="3494"/>
  </r>
  <r>
    <x v="4"/>
    <x v="17"/>
    <x v="1"/>
    <x v="10"/>
    <x v="1856"/>
  </r>
  <r>
    <x v="4"/>
    <x v="17"/>
    <x v="1"/>
    <x v="11"/>
    <x v="6195"/>
  </r>
  <r>
    <x v="4"/>
    <x v="17"/>
    <x v="1"/>
    <x v="12"/>
    <x v="3"/>
  </r>
  <r>
    <x v="4"/>
    <x v="17"/>
    <x v="1"/>
    <x v="13"/>
    <x v="3"/>
  </r>
  <r>
    <x v="4"/>
    <x v="17"/>
    <x v="1"/>
    <x v="14"/>
    <x v="3"/>
  </r>
  <r>
    <x v="4"/>
    <x v="18"/>
    <x v="0"/>
    <x v="0"/>
    <x v="3"/>
  </r>
  <r>
    <x v="4"/>
    <x v="18"/>
    <x v="0"/>
    <x v="1"/>
    <x v="3"/>
  </r>
  <r>
    <x v="4"/>
    <x v="18"/>
    <x v="0"/>
    <x v="2"/>
    <x v="6196"/>
  </r>
  <r>
    <x v="4"/>
    <x v="18"/>
    <x v="0"/>
    <x v="3"/>
    <x v="939"/>
  </r>
  <r>
    <x v="4"/>
    <x v="18"/>
    <x v="0"/>
    <x v="4"/>
    <x v="6197"/>
  </r>
  <r>
    <x v="4"/>
    <x v="18"/>
    <x v="0"/>
    <x v="5"/>
    <x v="6198"/>
  </r>
  <r>
    <x v="4"/>
    <x v="18"/>
    <x v="0"/>
    <x v="6"/>
    <x v="6199"/>
  </r>
  <r>
    <x v="4"/>
    <x v="18"/>
    <x v="0"/>
    <x v="7"/>
    <x v="3"/>
  </r>
  <r>
    <x v="4"/>
    <x v="18"/>
    <x v="0"/>
    <x v="8"/>
    <x v="6200"/>
  </r>
  <r>
    <x v="4"/>
    <x v="18"/>
    <x v="0"/>
    <x v="9"/>
    <x v="6201"/>
  </r>
  <r>
    <x v="4"/>
    <x v="18"/>
    <x v="0"/>
    <x v="10"/>
    <x v="2604"/>
  </r>
  <r>
    <x v="4"/>
    <x v="18"/>
    <x v="0"/>
    <x v="11"/>
    <x v="6202"/>
  </r>
  <r>
    <x v="4"/>
    <x v="18"/>
    <x v="0"/>
    <x v="12"/>
    <x v="3"/>
  </r>
  <r>
    <x v="4"/>
    <x v="18"/>
    <x v="0"/>
    <x v="13"/>
    <x v="2113"/>
  </r>
  <r>
    <x v="4"/>
    <x v="18"/>
    <x v="0"/>
    <x v="14"/>
    <x v="6203"/>
  </r>
  <r>
    <x v="4"/>
    <x v="18"/>
    <x v="1"/>
    <x v="0"/>
    <x v="3"/>
  </r>
  <r>
    <x v="4"/>
    <x v="18"/>
    <x v="1"/>
    <x v="1"/>
    <x v="3"/>
  </r>
  <r>
    <x v="4"/>
    <x v="18"/>
    <x v="1"/>
    <x v="2"/>
    <x v="6204"/>
  </r>
  <r>
    <x v="4"/>
    <x v="18"/>
    <x v="1"/>
    <x v="3"/>
    <x v="939"/>
  </r>
  <r>
    <x v="4"/>
    <x v="18"/>
    <x v="1"/>
    <x v="4"/>
    <x v="6205"/>
  </r>
  <r>
    <x v="4"/>
    <x v="18"/>
    <x v="1"/>
    <x v="5"/>
    <x v="6198"/>
  </r>
  <r>
    <x v="4"/>
    <x v="18"/>
    <x v="1"/>
    <x v="6"/>
    <x v="6206"/>
  </r>
  <r>
    <x v="4"/>
    <x v="18"/>
    <x v="1"/>
    <x v="7"/>
    <x v="3"/>
  </r>
  <r>
    <x v="4"/>
    <x v="18"/>
    <x v="1"/>
    <x v="8"/>
    <x v="6207"/>
  </r>
  <r>
    <x v="4"/>
    <x v="18"/>
    <x v="1"/>
    <x v="9"/>
    <x v="6208"/>
  </r>
  <r>
    <x v="4"/>
    <x v="18"/>
    <x v="1"/>
    <x v="10"/>
    <x v="6209"/>
  </r>
  <r>
    <x v="4"/>
    <x v="18"/>
    <x v="1"/>
    <x v="11"/>
    <x v="6210"/>
  </r>
  <r>
    <x v="4"/>
    <x v="18"/>
    <x v="1"/>
    <x v="12"/>
    <x v="3"/>
  </r>
  <r>
    <x v="4"/>
    <x v="18"/>
    <x v="1"/>
    <x v="13"/>
    <x v="2113"/>
  </r>
  <r>
    <x v="4"/>
    <x v="18"/>
    <x v="1"/>
    <x v="14"/>
    <x v="6211"/>
  </r>
  <r>
    <x v="4"/>
    <x v="19"/>
    <x v="0"/>
    <x v="0"/>
    <x v="6212"/>
  </r>
  <r>
    <x v="4"/>
    <x v="19"/>
    <x v="0"/>
    <x v="1"/>
    <x v="3"/>
  </r>
  <r>
    <x v="4"/>
    <x v="19"/>
    <x v="0"/>
    <x v="2"/>
    <x v="3"/>
  </r>
  <r>
    <x v="4"/>
    <x v="19"/>
    <x v="0"/>
    <x v="3"/>
    <x v="3"/>
  </r>
  <r>
    <x v="4"/>
    <x v="19"/>
    <x v="0"/>
    <x v="4"/>
    <x v="3"/>
  </r>
  <r>
    <x v="4"/>
    <x v="19"/>
    <x v="0"/>
    <x v="5"/>
    <x v="3"/>
  </r>
  <r>
    <x v="4"/>
    <x v="19"/>
    <x v="0"/>
    <x v="6"/>
    <x v="6213"/>
  </r>
  <r>
    <x v="4"/>
    <x v="19"/>
    <x v="0"/>
    <x v="7"/>
    <x v="6214"/>
  </r>
  <r>
    <x v="4"/>
    <x v="19"/>
    <x v="0"/>
    <x v="8"/>
    <x v="3"/>
  </r>
  <r>
    <x v="4"/>
    <x v="19"/>
    <x v="0"/>
    <x v="9"/>
    <x v="6215"/>
  </r>
  <r>
    <x v="4"/>
    <x v="19"/>
    <x v="0"/>
    <x v="10"/>
    <x v="6216"/>
  </r>
  <r>
    <x v="4"/>
    <x v="19"/>
    <x v="0"/>
    <x v="11"/>
    <x v="6217"/>
  </r>
  <r>
    <x v="4"/>
    <x v="19"/>
    <x v="0"/>
    <x v="12"/>
    <x v="6218"/>
  </r>
  <r>
    <x v="4"/>
    <x v="19"/>
    <x v="0"/>
    <x v="13"/>
    <x v="3"/>
  </r>
  <r>
    <x v="4"/>
    <x v="19"/>
    <x v="0"/>
    <x v="14"/>
    <x v="6219"/>
  </r>
  <r>
    <x v="4"/>
    <x v="19"/>
    <x v="1"/>
    <x v="0"/>
    <x v="6212"/>
  </r>
  <r>
    <x v="4"/>
    <x v="19"/>
    <x v="1"/>
    <x v="1"/>
    <x v="3"/>
  </r>
  <r>
    <x v="4"/>
    <x v="19"/>
    <x v="1"/>
    <x v="2"/>
    <x v="3"/>
  </r>
  <r>
    <x v="4"/>
    <x v="19"/>
    <x v="1"/>
    <x v="3"/>
    <x v="3"/>
  </r>
  <r>
    <x v="4"/>
    <x v="19"/>
    <x v="1"/>
    <x v="4"/>
    <x v="3"/>
  </r>
  <r>
    <x v="4"/>
    <x v="19"/>
    <x v="1"/>
    <x v="5"/>
    <x v="3"/>
  </r>
  <r>
    <x v="4"/>
    <x v="19"/>
    <x v="1"/>
    <x v="6"/>
    <x v="6213"/>
  </r>
  <r>
    <x v="4"/>
    <x v="19"/>
    <x v="1"/>
    <x v="7"/>
    <x v="6214"/>
  </r>
  <r>
    <x v="4"/>
    <x v="19"/>
    <x v="1"/>
    <x v="8"/>
    <x v="3"/>
  </r>
  <r>
    <x v="4"/>
    <x v="19"/>
    <x v="1"/>
    <x v="9"/>
    <x v="6215"/>
  </r>
  <r>
    <x v="4"/>
    <x v="19"/>
    <x v="1"/>
    <x v="10"/>
    <x v="6216"/>
  </r>
  <r>
    <x v="4"/>
    <x v="19"/>
    <x v="1"/>
    <x v="11"/>
    <x v="6217"/>
  </r>
  <r>
    <x v="4"/>
    <x v="19"/>
    <x v="1"/>
    <x v="12"/>
    <x v="6218"/>
  </r>
  <r>
    <x v="4"/>
    <x v="19"/>
    <x v="1"/>
    <x v="13"/>
    <x v="3"/>
  </r>
  <r>
    <x v="4"/>
    <x v="19"/>
    <x v="1"/>
    <x v="14"/>
    <x v="6219"/>
  </r>
  <r>
    <x v="4"/>
    <x v="20"/>
    <x v="0"/>
    <x v="0"/>
    <x v="3"/>
  </r>
  <r>
    <x v="4"/>
    <x v="20"/>
    <x v="0"/>
    <x v="1"/>
    <x v="6220"/>
  </r>
  <r>
    <x v="4"/>
    <x v="20"/>
    <x v="0"/>
    <x v="2"/>
    <x v="6221"/>
  </r>
  <r>
    <x v="4"/>
    <x v="20"/>
    <x v="0"/>
    <x v="3"/>
    <x v="6222"/>
  </r>
  <r>
    <x v="4"/>
    <x v="20"/>
    <x v="0"/>
    <x v="4"/>
    <x v="6223"/>
  </r>
  <r>
    <x v="4"/>
    <x v="20"/>
    <x v="0"/>
    <x v="5"/>
    <x v="6224"/>
  </r>
  <r>
    <x v="4"/>
    <x v="20"/>
    <x v="0"/>
    <x v="6"/>
    <x v="6225"/>
  </r>
  <r>
    <x v="4"/>
    <x v="20"/>
    <x v="0"/>
    <x v="7"/>
    <x v="3"/>
  </r>
  <r>
    <x v="4"/>
    <x v="20"/>
    <x v="0"/>
    <x v="8"/>
    <x v="6226"/>
  </r>
  <r>
    <x v="4"/>
    <x v="20"/>
    <x v="0"/>
    <x v="9"/>
    <x v="6227"/>
  </r>
  <r>
    <x v="4"/>
    <x v="20"/>
    <x v="0"/>
    <x v="10"/>
    <x v="6228"/>
  </r>
  <r>
    <x v="4"/>
    <x v="20"/>
    <x v="0"/>
    <x v="11"/>
    <x v="6229"/>
  </r>
  <r>
    <x v="4"/>
    <x v="20"/>
    <x v="0"/>
    <x v="12"/>
    <x v="3"/>
  </r>
  <r>
    <x v="4"/>
    <x v="20"/>
    <x v="0"/>
    <x v="13"/>
    <x v="6230"/>
  </r>
  <r>
    <x v="4"/>
    <x v="20"/>
    <x v="0"/>
    <x v="14"/>
    <x v="6231"/>
  </r>
  <r>
    <x v="4"/>
    <x v="20"/>
    <x v="1"/>
    <x v="0"/>
    <x v="3"/>
  </r>
  <r>
    <x v="4"/>
    <x v="20"/>
    <x v="1"/>
    <x v="1"/>
    <x v="6232"/>
  </r>
  <r>
    <x v="4"/>
    <x v="20"/>
    <x v="1"/>
    <x v="2"/>
    <x v="6233"/>
  </r>
  <r>
    <x v="4"/>
    <x v="20"/>
    <x v="1"/>
    <x v="3"/>
    <x v="43"/>
  </r>
  <r>
    <x v="4"/>
    <x v="20"/>
    <x v="1"/>
    <x v="4"/>
    <x v="6234"/>
  </r>
  <r>
    <x v="4"/>
    <x v="20"/>
    <x v="1"/>
    <x v="5"/>
    <x v="6224"/>
  </r>
  <r>
    <x v="4"/>
    <x v="20"/>
    <x v="1"/>
    <x v="6"/>
    <x v="6235"/>
  </r>
  <r>
    <x v="4"/>
    <x v="20"/>
    <x v="1"/>
    <x v="7"/>
    <x v="3"/>
  </r>
  <r>
    <x v="4"/>
    <x v="20"/>
    <x v="1"/>
    <x v="8"/>
    <x v="6236"/>
  </r>
  <r>
    <x v="4"/>
    <x v="20"/>
    <x v="1"/>
    <x v="9"/>
    <x v="6237"/>
  </r>
  <r>
    <x v="4"/>
    <x v="20"/>
    <x v="1"/>
    <x v="10"/>
    <x v="6238"/>
  </r>
  <r>
    <x v="4"/>
    <x v="20"/>
    <x v="1"/>
    <x v="11"/>
    <x v="6239"/>
  </r>
  <r>
    <x v="4"/>
    <x v="20"/>
    <x v="1"/>
    <x v="12"/>
    <x v="3"/>
  </r>
  <r>
    <x v="4"/>
    <x v="20"/>
    <x v="1"/>
    <x v="13"/>
    <x v="6240"/>
  </r>
  <r>
    <x v="4"/>
    <x v="20"/>
    <x v="1"/>
    <x v="14"/>
    <x v="6241"/>
  </r>
  <r>
    <x v="4"/>
    <x v="21"/>
    <x v="0"/>
    <x v="0"/>
    <x v="6242"/>
  </r>
  <r>
    <x v="4"/>
    <x v="21"/>
    <x v="0"/>
    <x v="1"/>
    <x v="6243"/>
  </r>
  <r>
    <x v="4"/>
    <x v="21"/>
    <x v="0"/>
    <x v="2"/>
    <x v="6244"/>
  </r>
  <r>
    <x v="4"/>
    <x v="21"/>
    <x v="0"/>
    <x v="3"/>
    <x v="3"/>
  </r>
  <r>
    <x v="4"/>
    <x v="21"/>
    <x v="0"/>
    <x v="4"/>
    <x v="6245"/>
  </r>
  <r>
    <x v="4"/>
    <x v="21"/>
    <x v="0"/>
    <x v="5"/>
    <x v="5327"/>
  </r>
  <r>
    <x v="4"/>
    <x v="21"/>
    <x v="0"/>
    <x v="6"/>
    <x v="6246"/>
  </r>
  <r>
    <x v="4"/>
    <x v="21"/>
    <x v="0"/>
    <x v="7"/>
    <x v="6247"/>
  </r>
  <r>
    <x v="4"/>
    <x v="21"/>
    <x v="0"/>
    <x v="8"/>
    <x v="6248"/>
  </r>
  <r>
    <x v="4"/>
    <x v="21"/>
    <x v="0"/>
    <x v="9"/>
    <x v="6249"/>
  </r>
  <r>
    <x v="4"/>
    <x v="21"/>
    <x v="0"/>
    <x v="10"/>
    <x v="6250"/>
  </r>
  <r>
    <x v="4"/>
    <x v="21"/>
    <x v="0"/>
    <x v="11"/>
    <x v="6251"/>
  </r>
  <r>
    <x v="4"/>
    <x v="21"/>
    <x v="0"/>
    <x v="12"/>
    <x v="823"/>
  </r>
  <r>
    <x v="4"/>
    <x v="21"/>
    <x v="0"/>
    <x v="13"/>
    <x v="6252"/>
  </r>
  <r>
    <x v="4"/>
    <x v="21"/>
    <x v="0"/>
    <x v="14"/>
    <x v="6253"/>
  </r>
  <r>
    <x v="4"/>
    <x v="21"/>
    <x v="1"/>
    <x v="0"/>
    <x v="6242"/>
  </r>
  <r>
    <x v="4"/>
    <x v="21"/>
    <x v="1"/>
    <x v="1"/>
    <x v="6254"/>
  </r>
  <r>
    <x v="4"/>
    <x v="21"/>
    <x v="1"/>
    <x v="2"/>
    <x v="6255"/>
  </r>
  <r>
    <x v="4"/>
    <x v="21"/>
    <x v="1"/>
    <x v="3"/>
    <x v="3"/>
  </r>
  <r>
    <x v="4"/>
    <x v="21"/>
    <x v="1"/>
    <x v="4"/>
    <x v="6256"/>
  </r>
  <r>
    <x v="4"/>
    <x v="21"/>
    <x v="1"/>
    <x v="5"/>
    <x v="5327"/>
  </r>
  <r>
    <x v="4"/>
    <x v="21"/>
    <x v="1"/>
    <x v="6"/>
    <x v="6257"/>
  </r>
  <r>
    <x v="4"/>
    <x v="21"/>
    <x v="1"/>
    <x v="7"/>
    <x v="6247"/>
  </r>
  <r>
    <x v="4"/>
    <x v="21"/>
    <x v="1"/>
    <x v="8"/>
    <x v="6258"/>
  </r>
  <r>
    <x v="4"/>
    <x v="21"/>
    <x v="1"/>
    <x v="9"/>
    <x v="6259"/>
  </r>
  <r>
    <x v="4"/>
    <x v="21"/>
    <x v="1"/>
    <x v="10"/>
    <x v="6260"/>
  </r>
  <r>
    <x v="4"/>
    <x v="21"/>
    <x v="1"/>
    <x v="11"/>
    <x v="6261"/>
  </r>
  <r>
    <x v="4"/>
    <x v="21"/>
    <x v="1"/>
    <x v="12"/>
    <x v="823"/>
  </r>
  <r>
    <x v="4"/>
    <x v="21"/>
    <x v="1"/>
    <x v="13"/>
    <x v="6262"/>
  </r>
  <r>
    <x v="4"/>
    <x v="21"/>
    <x v="1"/>
    <x v="14"/>
    <x v="6263"/>
  </r>
  <r>
    <x v="4"/>
    <x v="22"/>
    <x v="0"/>
    <x v="0"/>
    <x v="6264"/>
  </r>
  <r>
    <x v="4"/>
    <x v="22"/>
    <x v="0"/>
    <x v="1"/>
    <x v="3"/>
  </r>
  <r>
    <x v="4"/>
    <x v="22"/>
    <x v="0"/>
    <x v="2"/>
    <x v="6265"/>
  </r>
  <r>
    <x v="4"/>
    <x v="22"/>
    <x v="0"/>
    <x v="3"/>
    <x v="6266"/>
  </r>
  <r>
    <x v="4"/>
    <x v="22"/>
    <x v="0"/>
    <x v="4"/>
    <x v="6267"/>
  </r>
  <r>
    <x v="4"/>
    <x v="22"/>
    <x v="0"/>
    <x v="5"/>
    <x v="6268"/>
  </r>
  <r>
    <x v="4"/>
    <x v="22"/>
    <x v="0"/>
    <x v="6"/>
    <x v="6269"/>
  </r>
  <r>
    <x v="4"/>
    <x v="22"/>
    <x v="0"/>
    <x v="7"/>
    <x v="3"/>
  </r>
  <r>
    <x v="4"/>
    <x v="22"/>
    <x v="0"/>
    <x v="8"/>
    <x v="6270"/>
  </r>
  <r>
    <x v="4"/>
    <x v="22"/>
    <x v="0"/>
    <x v="9"/>
    <x v="6271"/>
  </r>
  <r>
    <x v="4"/>
    <x v="22"/>
    <x v="0"/>
    <x v="10"/>
    <x v="6272"/>
  </r>
  <r>
    <x v="4"/>
    <x v="22"/>
    <x v="0"/>
    <x v="11"/>
    <x v="6273"/>
  </r>
  <r>
    <x v="4"/>
    <x v="22"/>
    <x v="0"/>
    <x v="12"/>
    <x v="6274"/>
  </r>
  <r>
    <x v="4"/>
    <x v="22"/>
    <x v="0"/>
    <x v="13"/>
    <x v="6275"/>
  </r>
  <r>
    <x v="4"/>
    <x v="22"/>
    <x v="0"/>
    <x v="14"/>
    <x v="6276"/>
  </r>
  <r>
    <x v="4"/>
    <x v="22"/>
    <x v="1"/>
    <x v="0"/>
    <x v="6277"/>
  </r>
  <r>
    <x v="4"/>
    <x v="22"/>
    <x v="1"/>
    <x v="1"/>
    <x v="3"/>
  </r>
  <r>
    <x v="4"/>
    <x v="22"/>
    <x v="1"/>
    <x v="2"/>
    <x v="6278"/>
  </r>
  <r>
    <x v="4"/>
    <x v="22"/>
    <x v="1"/>
    <x v="3"/>
    <x v="43"/>
  </r>
  <r>
    <x v="4"/>
    <x v="22"/>
    <x v="1"/>
    <x v="4"/>
    <x v="6279"/>
  </r>
  <r>
    <x v="4"/>
    <x v="22"/>
    <x v="1"/>
    <x v="5"/>
    <x v="6268"/>
  </r>
  <r>
    <x v="4"/>
    <x v="22"/>
    <x v="1"/>
    <x v="6"/>
    <x v="6280"/>
  </r>
  <r>
    <x v="4"/>
    <x v="22"/>
    <x v="1"/>
    <x v="7"/>
    <x v="3"/>
  </r>
  <r>
    <x v="4"/>
    <x v="22"/>
    <x v="1"/>
    <x v="8"/>
    <x v="6281"/>
  </r>
  <r>
    <x v="4"/>
    <x v="22"/>
    <x v="1"/>
    <x v="9"/>
    <x v="6282"/>
  </r>
  <r>
    <x v="4"/>
    <x v="22"/>
    <x v="1"/>
    <x v="10"/>
    <x v="6283"/>
  </r>
  <r>
    <x v="4"/>
    <x v="22"/>
    <x v="1"/>
    <x v="11"/>
    <x v="6284"/>
  </r>
  <r>
    <x v="4"/>
    <x v="22"/>
    <x v="1"/>
    <x v="12"/>
    <x v="6285"/>
  </r>
  <r>
    <x v="4"/>
    <x v="22"/>
    <x v="1"/>
    <x v="13"/>
    <x v="6286"/>
  </r>
  <r>
    <x v="4"/>
    <x v="22"/>
    <x v="1"/>
    <x v="14"/>
    <x v="6287"/>
  </r>
  <r>
    <x v="4"/>
    <x v="23"/>
    <x v="0"/>
    <x v="0"/>
    <x v="6288"/>
  </r>
  <r>
    <x v="4"/>
    <x v="23"/>
    <x v="0"/>
    <x v="1"/>
    <x v="6289"/>
  </r>
  <r>
    <x v="4"/>
    <x v="23"/>
    <x v="0"/>
    <x v="2"/>
    <x v="6290"/>
  </r>
  <r>
    <x v="4"/>
    <x v="23"/>
    <x v="0"/>
    <x v="3"/>
    <x v="2805"/>
  </r>
  <r>
    <x v="4"/>
    <x v="23"/>
    <x v="0"/>
    <x v="4"/>
    <x v="6291"/>
  </r>
  <r>
    <x v="4"/>
    <x v="23"/>
    <x v="0"/>
    <x v="5"/>
    <x v="6292"/>
  </r>
  <r>
    <x v="4"/>
    <x v="23"/>
    <x v="0"/>
    <x v="6"/>
    <x v="6293"/>
  </r>
  <r>
    <x v="4"/>
    <x v="23"/>
    <x v="0"/>
    <x v="7"/>
    <x v="6294"/>
  </r>
  <r>
    <x v="4"/>
    <x v="23"/>
    <x v="0"/>
    <x v="8"/>
    <x v="6295"/>
  </r>
  <r>
    <x v="4"/>
    <x v="23"/>
    <x v="0"/>
    <x v="9"/>
    <x v="6296"/>
  </r>
  <r>
    <x v="4"/>
    <x v="23"/>
    <x v="0"/>
    <x v="10"/>
    <x v="6297"/>
  </r>
  <r>
    <x v="4"/>
    <x v="23"/>
    <x v="0"/>
    <x v="11"/>
    <x v="6298"/>
  </r>
  <r>
    <x v="4"/>
    <x v="23"/>
    <x v="0"/>
    <x v="12"/>
    <x v="6299"/>
  </r>
  <r>
    <x v="4"/>
    <x v="23"/>
    <x v="0"/>
    <x v="13"/>
    <x v="6300"/>
  </r>
  <r>
    <x v="4"/>
    <x v="23"/>
    <x v="0"/>
    <x v="14"/>
    <x v="6301"/>
  </r>
  <r>
    <x v="4"/>
    <x v="23"/>
    <x v="1"/>
    <x v="0"/>
    <x v="6302"/>
  </r>
  <r>
    <x v="4"/>
    <x v="23"/>
    <x v="1"/>
    <x v="1"/>
    <x v="3626"/>
  </r>
  <r>
    <x v="4"/>
    <x v="23"/>
    <x v="1"/>
    <x v="2"/>
    <x v="6303"/>
  </r>
  <r>
    <x v="4"/>
    <x v="23"/>
    <x v="1"/>
    <x v="3"/>
    <x v="2805"/>
  </r>
  <r>
    <x v="4"/>
    <x v="23"/>
    <x v="1"/>
    <x v="4"/>
    <x v="6304"/>
  </r>
  <r>
    <x v="4"/>
    <x v="23"/>
    <x v="1"/>
    <x v="5"/>
    <x v="6292"/>
  </r>
  <r>
    <x v="4"/>
    <x v="23"/>
    <x v="1"/>
    <x v="6"/>
    <x v="6305"/>
  </r>
  <r>
    <x v="4"/>
    <x v="23"/>
    <x v="1"/>
    <x v="7"/>
    <x v="6294"/>
  </r>
  <r>
    <x v="4"/>
    <x v="23"/>
    <x v="1"/>
    <x v="8"/>
    <x v="6306"/>
  </r>
  <r>
    <x v="4"/>
    <x v="23"/>
    <x v="1"/>
    <x v="9"/>
    <x v="6307"/>
  </r>
  <r>
    <x v="4"/>
    <x v="23"/>
    <x v="1"/>
    <x v="10"/>
    <x v="6308"/>
  </r>
  <r>
    <x v="4"/>
    <x v="23"/>
    <x v="1"/>
    <x v="11"/>
    <x v="6309"/>
  </r>
  <r>
    <x v="4"/>
    <x v="23"/>
    <x v="1"/>
    <x v="12"/>
    <x v="6310"/>
  </r>
  <r>
    <x v="4"/>
    <x v="23"/>
    <x v="1"/>
    <x v="13"/>
    <x v="6311"/>
  </r>
  <r>
    <x v="4"/>
    <x v="23"/>
    <x v="1"/>
    <x v="14"/>
    <x v="6312"/>
  </r>
  <r>
    <x v="4"/>
    <x v="24"/>
    <x v="0"/>
    <x v="0"/>
    <x v="3"/>
  </r>
  <r>
    <x v="4"/>
    <x v="24"/>
    <x v="0"/>
    <x v="1"/>
    <x v="6313"/>
  </r>
  <r>
    <x v="4"/>
    <x v="24"/>
    <x v="0"/>
    <x v="2"/>
    <x v="6314"/>
  </r>
  <r>
    <x v="4"/>
    <x v="24"/>
    <x v="0"/>
    <x v="3"/>
    <x v="3"/>
  </r>
  <r>
    <x v="4"/>
    <x v="24"/>
    <x v="0"/>
    <x v="4"/>
    <x v="6315"/>
  </r>
  <r>
    <x v="4"/>
    <x v="24"/>
    <x v="0"/>
    <x v="5"/>
    <x v="3"/>
  </r>
  <r>
    <x v="4"/>
    <x v="24"/>
    <x v="0"/>
    <x v="6"/>
    <x v="4934"/>
  </r>
  <r>
    <x v="4"/>
    <x v="24"/>
    <x v="0"/>
    <x v="7"/>
    <x v="3"/>
  </r>
  <r>
    <x v="4"/>
    <x v="24"/>
    <x v="0"/>
    <x v="8"/>
    <x v="6316"/>
  </r>
  <r>
    <x v="4"/>
    <x v="24"/>
    <x v="0"/>
    <x v="9"/>
    <x v="6317"/>
  </r>
  <r>
    <x v="4"/>
    <x v="24"/>
    <x v="0"/>
    <x v="10"/>
    <x v="6318"/>
  </r>
  <r>
    <x v="4"/>
    <x v="24"/>
    <x v="0"/>
    <x v="11"/>
    <x v="6319"/>
  </r>
  <r>
    <x v="4"/>
    <x v="24"/>
    <x v="0"/>
    <x v="12"/>
    <x v="3"/>
  </r>
  <r>
    <x v="4"/>
    <x v="24"/>
    <x v="0"/>
    <x v="13"/>
    <x v="3"/>
  </r>
  <r>
    <x v="4"/>
    <x v="24"/>
    <x v="0"/>
    <x v="14"/>
    <x v="6320"/>
  </r>
  <r>
    <x v="4"/>
    <x v="24"/>
    <x v="1"/>
    <x v="0"/>
    <x v="3"/>
  </r>
  <r>
    <x v="4"/>
    <x v="24"/>
    <x v="1"/>
    <x v="1"/>
    <x v="6313"/>
  </r>
  <r>
    <x v="4"/>
    <x v="24"/>
    <x v="1"/>
    <x v="2"/>
    <x v="43"/>
  </r>
  <r>
    <x v="4"/>
    <x v="24"/>
    <x v="1"/>
    <x v="3"/>
    <x v="3"/>
  </r>
  <r>
    <x v="4"/>
    <x v="24"/>
    <x v="1"/>
    <x v="4"/>
    <x v="6321"/>
  </r>
  <r>
    <x v="4"/>
    <x v="24"/>
    <x v="1"/>
    <x v="5"/>
    <x v="3"/>
  </r>
  <r>
    <x v="4"/>
    <x v="24"/>
    <x v="1"/>
    <x v="6"/>
    <x v="6322"/>
  </r>
  <r>
    <x v="4"/>
    <x v="24"/>
    <x v="1"/>
    <x v="7"/>
    <x v="3"/>
  </r>
  <r>
    <x v="4"/>
    <x v="24"/>
    <x v="1"/>
    <x v="8"/>
    <x v="6323"/>
  </r>
  <r>
    <x v="4"/>
    <x v="24"/>
    <x v="1"/>
    <x v="9"/>
    <x v="6324"/>
  </r>
  <r>
    <x v="4"/>
    <x v="24"/>
    <x v="1"/>
    <x v="10"/>
    <x v="6325"/>
  </r>
  <r>
    <x v="4"/>
    <x v="24"/>
    <x v="1"/>
    <x v="11"/>
    <x v="6326"/>
  </r>
  <r>
    <x v="4"/>
    <x v="24"/>
    <x v="1"/>
    <x v="12"/>
    <x v="3"/>
  </r>
  <r>
    <x v="4"/>
    <x v="24"/>
    <x v="1"/>
    <x v="13"/>
    <x v="3"/>
  </r>
  <r>
    <x v="4"/>
    <x v="24"/>
    <x v="1"/>
    <x v="14"/>
    <x v="6327"/>
  </r>
  <r>
    <x v="4"/>
    <x v="25"/>
    <x v="0"/>
    <x v="0"/>
    <x v="6328"/>
  </r>
  <r>
    <x v="4"/>
    <x v="25"/>
    <x v="0"/>
    <x v="1"/>
    <x v="6329"/>
  </r>
  <r>
    <x v="4"/>
    <x v="25"/>
    <x v="0"/>
    <x v="2"/>
    <x v="6330"/>
  </r>
  <r>
    <x v="4"/>
    <x v="25"/>
    <x v="0"/>
    <x v="3"/>
    <x v="6331"/>
  </r>
  <r>
    <x v="4"/>
    <x v="25"/>
    <x v="0"/>
    <x v="4"/>
    <x v="6332"/>
  </r>
  <r>
    <x v="4"/>
    <x v="25"/>
    <x v="0"/>
    <x v="5"/>
    <x v="3"/>
  </r>
  <r>
    <x v="4"/>
    <x v="25"/>
    <x v="0"/>
    <x v="6"/>
    <x v="6333"/>
  </r>
  <r>
    <x v="4"/>
    <x v="25"/>
    <x v="0"/>
    <x v="7"/>
    <x v="6334"/>
  </r>
  <r>
    <x v="4"/>
    <x v="25"/>
    <x v="0"/>
    <x v="8"/>
    <x v="6335"/>
  </r>
  <r>
    <x v="4"/>
    <x v="25"/>
    <x v="0"/>
    <x v="9"/>
    <x v="6336"/>
  </r>
  <r>
    <x v="4"/>
    <x v="25"/>
    <x v="0"/>
    <x v="10"/>
    <x v="6337"/>
  </r>
  <r>
    <x v="4"/>
    <x v="25"/>
    <x v="0"/>
    <x v="11"/>
    <x v="6338"/>
  </r>
  <r>
    <x v="4"/>
    <x v="25"/>
    <x v="0"/>
    <x v="12"/>
    <x v="6339"/>
  </r>
  <r>
    <x v="4"/>
    <x v="25"/>
    <x v="0"/>
    <x v="13"/>
    <x v="6340"/>
  </r>
  <r>
    <x v="4"/>
    <x v="25"/>
    <x v="0"/>
    <x v="14"/>
    <x v="6341"/>
  </r>
  <r>
    <x v="4"/>
    <x v="25"/>
    <x v="1"/>
    <x v="0"/>
    <x v="6328"/>
  </r>
  <r>
    <x v="4"/>
    <x v="25"/>
    <x v="1"/>
    <x v="1"/>
    <x v="43"/>
  </r>
  <r>
    <x v="4"/>
    <x v="25"/>
    <x v="1"/>
    <x v="2"/>
    <x v="43"/>
  </r>
  <r>
    <x v="4"/>
    <x v="25"/>
    <x v="1"/>
    <x v="3"/>
    <x v="6331"/>
  </r>
  <r>
    <x v="4"/>
    <x v="25"/>
    <x v="1"/>
    <x v="4"/>
    <x v="6342"/>
  </r>
  <r>
    <x v="4"/>
    <x v="25"/>
    <x v="1"/>
    <x v="5"/>
    <x v="3"/>
  </r>
  <r>
    <x v="4"/>
    <x v="25"/>
    <x v="1"/>
    <x v="6"/>
    <x v="6343"/>
  </r>
  <r>
    <x v="4"/>
    <x v="25"/>
    <x v="1"/>
    <x v="7"/>
    <x v="6334"/>
  </r>
  <r>
    <x v="4"/>
    <x v="25"/>
    <x v="1"/>
    <x v="8"/>
    <x v="6344"/>
  </r>
  <r>
    <x v="4"/>
    <x v="25"/>
    <x v="1"/>
    <x v="9"/>
    <x v="6336"/>
  </r>
  <r>
    <x v="4"/>
    <x v="25"/>
    <x v="1"/>
    <x v="10"/>
    <x v="6345"/>
  </r>
  <r>
    <x v="4"/>
    <x v="25"/>
    <x v="1"/>
    <x v="11"/>
    <x v="6346"/>
  </r>
  <r>
    <x v="4"/>
    <x v="25"/>
    <x v="1"/>
    <x v="12"/>
    <x v="6339"/>
  </r>
  <r>
    <x v="4"/>
    <x v="25"/>
    <x v="1"/>
    <x v="13"/>
    <x v="6340"/>
  </r>
  <r>
    <x v="4"/>
    <x v="25"/>
    <x v="1"/>
    <x v="14"/>
    <x v="6347"/>
  </r>
  <r>
    <x v="4"/>
    <x v="26"/>
    <x v="0"/>
    <x v="0"/>
    <x v="3"/>
  </r>
  <r>
    <x v="4"/>
    <x v="26"/>
    <x v="0"/>
    <x v="1"/>
    <x v="6348"/>
  </r>
  <r>
    <x v="4"/>
    <x v="26"/>
    <x v="0"/>
    <x v="2"/>
    <x v="6349"/>
  </r>
  <r>
    <x v="4"/>
    <x v="26"/>
    <x v="0"/>
    <x v="3"/>
    <x v="3"/>
  </r>
  <r>
    <x v="4"/>
    <x v="26"/>
    <x v="0"/>
    <x v="4"/>
    <x v="6350"/>
  </r>
  <r>
    <x v="4"/>
    <x v="26"/>
    <x v="0"/>
    <x v="5"/>
    <x v="6351"/>
  </r>
  <r>
    <x v="4"/>
    <x v="26"/>
    <x v="0"/>
    <x v="6"/>
    <x v="6352"/>
  </r>
  <r>
    <x v="4"/>
    <x v="26"/>
    <x v="0"/>
    <x v="7"/>
    <x v="6353"/>
  </r>
  <r>
    <x v="4"/>
    <x v="26"/>
    <x v="0"/>
    <x v="8"/>
    <x v="6354"/>
  </r>
  <r>
    <x v="4"/>
    <x v="26"/>
    <x v="0"/>
    <x v="9"/>
    <x v="6355"/>
  </r>
  <r>
    <x v="4"/>
    <x v="26"/>
    <x v="0"/>
    <x v="10"/>
    <x v="6203"/>
  </r>
  <r>
    <x v="4"/>
    <x v="26"/>
    <x v="0"/>
    <x v="11"/>
    <x v="6356"/>
  </r>
  <r>
    <x v="4"/>
    <x v="26"/>
    <x v="0"/>
    <x v="12"/>
    <x v="3547"/>
  </r>
  <r>
    <x v="4"/>
    <x v="26"/>
    <x v="0"/>
    <x v="13"/>
    <x v="5085"/>
  </r>
  <r>
    <x v="4"/>
    <x v="26"/>
    <x v="0"/>
    <x v="14"/>
    <x v="6357"/>
  </r>
  <r>
    <x v="4"/>
    <x v="26"/>
    <x v="1"/>
    <x v="0"/>
    <x v="3"/>
  </r>
  <r>
    <x v="4"/>
    <x v="26"/>
    <x v="1"/>
    <x v="1"/>
    <x v="6348"/>
  </r>
  <r>
    <x v="4"/>
    <x v="26"/>
    <x v="1"/>
    <x v="2"/>
    <x v="6358"/>
  </r>
  <r>
    <x v="4"/>
    <x v="26"/>
    <x v="1"/>
    <x v="3"/>
    <x v="3"/>
  </r>
  <r>
    <x v="4"/>
    <x v="26"/>
    <x v="1"/>
    <x v="4"/>
    <x v="6359"/>
  </r>
  <r>
    <x v="4"/>
    <x v="26"/>
    <x v="1"/>
    <x v="5"/>
    <x v="6351"/>
  </r>
  <r>
    <x v="4"/>
    <x v="26"/>
    <x v="1"/>
    <x v="6"/>
    <x v="6360"/>
  </r>
  <r>
    <x v="4"/>
    <x v="26"/>
    <x v="1"/>
    <x v="7"/>
    <x v="5296"/>
  </r>
  <r>
    <x v="4"/>
    <x v="26"/>
    <x v="1"/>
    <x v="8"/>
    <x v="6361"/>
  </r>
  <r>
    <x v="4"/>
    <x v="26"/>
    <x v="1"/>
    <x v="9"/>
    <x v="6362"/>
  </r>
  <r>
    <x v="4"/>
    <x v="26"/>
    <x v="1"/>
    <x v="10"/>
    <x v="6363"/>
  </r>
  <r>
    <x v="4"/>
    <x v="26"/>
    <x v="1"/>
    <x v="11"/>
    <x v="6364"/>
  </r>
  <r>
    <x v="4"/>
    <x v="26"/>
    <x v="1"/>
    <x v="12"/>
    <x v="3547"/>
  </r>
  <r>
    <x v="4"/>
    <x v="26"/>
    <x v="1"/>
    <x v="13"/>
    <x v="5085"/>
  </r>
  <r>
    <x v="4"/>
    <x v="26"/>
    <x v="1"/>
    <x v="14"/>
    <x v="6365"/>
  </r>
  <r>
    <x v="4"/>
    <x v="27"/>
    <x v="0"/>
    <x v="0"/>
    <x v="3"/>
  </r>
  <r>
    <x v="4"/>
    <x v="27"/>
    <x v="0"/>
    <x v="1"/>
    <x v="6366"/>
  </r>
  <r>
    <x v="4"/>
    <x v="27"/>
    <x v="0"/>
    <x v="2"/>
    <x v="6367"/>
  </r>
  <r>
    <x v="4"/>
    <x v="27"/>
    <x v="0"/>
    <x v="3"/>
    <x v="3"/>
  </r>
  <r>
    <x v="4"/>
    <x v="27"/>
    <x v="0"/>
    <x v="4"/>
    <x v="6368"/>
  </r>
  <r>
    <x v="4"/>
    <x v="27"/>
    <x v="0"/>
    <x v="5"/>
    <x v="3"/>
  </r>
  <r>
    <x v="4"/>
    <x v="27"/>
    <x v="0"/>
    <x v="6"/>
    <x v="6369"/>
  </r>
  <r>
    <x v="4"/>
    <x v="27"/>
    <x v="0"/>
    <x v="7"/>
    <x v="6370"/>
  </r>
  <r>
    <x v="4"/>
    <x v="27"/>
    <x v="0"/>
    <x v="8"/>
    <x v="6371"/>
  </r>
  <r>
    <x v="4"/>
    <x v="27"/>
    <x v="0"/>
    <x v="9"/>
    <x v="6372"/>
  </r>
  <r>
    <x v="4"/>
    <x v="27"/>
    <x v="0"/>
    <x v="10"/>
    <x v="6373"/>
  </r>
  <r>
    <x v="4"/>
    <x v="27"/>
    <x v="0"/>
    <x v="11"/>
    <x v="6374"/>
  </r>
  <r>
    <x v="4"/>
    <x v="27"/>
    <x v="0"/>
    <x v="12"/>
    <x v="6375"/>
  </r>
  <r>
    <x v="4"/>
    <x v="27"/>
    <x v="0"/>
    <x v="13"/>
    <x v="3"/>
  </r>
  <r>
    <x v="4"/>
    <x v="27"/>
    <x v="0"/>
    <x v="14"/>
    <x v="6376"/>
  </r>
  <r>
    <x v="4"/>
    <x v="27"/>
    <x v="1"/>
    <x v="0"/>
    <x v="3"/>
  </r>
  <r>
    <x v="4"/>
    <x v="27"/>
    <x v="1"/>
    <x v="1"/>
    <x v="6366"/>
  </r>
  <r>
    <x v="4"/>
    <x v="27"/>
    <x v="1"/>
    <x v="2"/>
    <x v="43"/>
  </r>
  <r>
    <x v="4"/>
    <x v="27"/>
    <x v="1"/>
    <x v="3"/>
    <x v="3"/>
  </r>
  <r>
    <x v="4"/>
    <x v="27"/>
    <x v="1"/>
    <x v="4"/>
    <x v="6377"/>
  </r>
  <r>
    <x v="4"/>
    <x v="27"/>
    <x v="1"/>
    <x v="5"/>
    <x v="3"/>
  </r>
  <r>
    <x v="4"/>
    <x v="27"/>
    <x v="1"/>
    <x v="6"/>
    <x v="6378"/>
  </r>
  <r>
    <x v="4"/>
    <x v="27"/>
    <x v="1"/>
    <x v="7"/>
    <x v="6370"/>
  </r>
  <r>
    <x v="4"/>
    <x v="27"/>
    <x v="1"/>
    <x v="8"/>
    <x v="6379"/>
  </r>
  <r>
    <x v="4"/>
    <x v="27"/>
    <x v="1"/>
    <x v="9"/>
    <x v="6372"/>
  </r>
  <r>
    <x v="4"/>
    <x v="27"/>
    <x v="1"/>
    <x v="10"/>
    <x v="6380"/>
  </r>
  <r>
    <x v="4"/>
    <x v="27"/>
    <x v="1"/>
    <x v="11"/>
    <x v="6381"/>
  </r>
  <r>
    <x v="4"/>
    <x v="27"/>
    <x v="1"/>
    <x v="12"/>
    <x v="6375"/>
  </r>
  <r>
    <x v="4"/>
    <x v="27"/>
    <x v="1"/>
    <x v="13"/>
    <x v="3"/>
  </r>
  <r>
    <x v="4"/>
    <x v="27"/>
    <x v="1"/>
    <x v="14"/>
    <x v="6382"/>
  </r>
  <r>
    <x v="4"/>
    <x v="28"/>
    <x v="0"/>
    <x v="0"/>
    <x v="3"/>
  </r>
  <r>
    <x v="4"/>
    <x v="28"/>
    <x v="0"/>
    <x v="1"/>
    <x v="43"/>
  </r>
  <r>
    <x v="4"/>
    <x v="28"/>
    <x v="0"/>
    <x v="2"/>
    <x v="6383"/>
  </r>
  <r>
    <x v="4"/>
    <x v="28"/>
    <x v="0"/>
    <x v="3"/>
    <x v="3"/>
  </r>
  <r>
    <x v="4"/>
    <x v="28"/>
    <x v="0"/>
    <x v="4"/>
    <x v="3"/>
  </r>
  <r>
    <x v="4"/>
    <x v="28"/>
    <x v="0"/>
    <x v="5"/>
    <x v="3"/>
  </r>
  <r>
    <x v="4"/>
    <x v="28"/>
    <x v="0"/>
    <x v="6"/>
    <x v="2470"/>
  </r>
  <r>
    <x v="4"/>
    <x v="28"/>
    <x v="0"/>
    <x v="7"/>
    <x v="3"/>
  </r>
  <r>
    <x v="4"/>
    <x v="28"/>
    <x v="0"/>
    <x v="8"/>
    <x v="3"/>
  </r>
  <r>
    <x v="4"/>
    <x v="28"/>
    <x v="0"/>
    <x v="9"/>
    <x v="6384"/>
  </r>
  <r>
    <x v="4"/>
    <x v="28"/>
    <x v="0"/>
    <x v="10"/>
    <x v="6385"/>
  </r>
  <r>
    <x v="4"/>
    <x v="28"/>
    <x v="0"/>
    <x v="11"/>
    <x v="3424"/>
  </r>
  <r>
    <x v="4"/>
    <x v="28"/>
    <x v="0"/>
    <x v="12"/>
    <x v="3"/>
  </r>
  <r>
    <x v="4"/>
    <x v="28"/>
    <x v="0"/>
    <x v="13"/>
    <x v="3"/>
  </r>
  <r>
    <x v="4"/>
    <x v="28"/>
    <x v="0"/>
    <x v="14"/>
    <x v="43"/>
  </r>
  <r>
    <x v="4"/>
    <x v="28"/>
    <x v="1"/>
    <x v="0"/>
    <x v="3"/>
  </r>
  <r>
    <x v="4"/>
    <x v="28"/>
    <x v="1"/>
    <x v="1"/>
    <x v="43"/>
  </r>
  <r>
    <x v="4"/>
    <x v="28"/>
    <x v="1"/>
    <x v="2"/>
    <x v="827"/>
  </r>
  <r>
    <x v="4"/>
    <x v="28"/>
    <x v="1"/>
    <x v="3"/>
    <x v="3"/>
  </r>
  <r>
    <x v="4"/>
    <x v="28"/>
    <x v="1"/>
    <x v="4"/>
    <x v="3"/>
  </r>
  <r>
    <x v="4"/>
    <x v="28"/>
    <x v="1"/>
    <x v="5"/>
    <x v="3"/>
  </r>
  <r>
    <x v="4"/>
    <x v="28"/>
    <x v="1"/>
    <x v="6"/>
    <x v="6386"/>
  </r>
  <r>
    <x v="4"/>
    <x v="28"/>
    <x v="1"/>
    <x v="7"/>
    <x v="3"/>
  </r>
  <r>
    <x v="4"/>
    <x v="28"/>
    <x v="1"/>
    <x v="8"/>
    <x v="3"/>
  </r>
  <r>
    <x v="4"/>
    <x v="28"/>
    <x v="1"/>
    <x v="9"/>
    <x v="6387"/>
  </r>
  <r>
    <x v="4"/>
    <x v="28"/>
    <x v="1"/>
    <x v="10"/>
    <x v="6388"/>
  </r>
  <r>
    <x v="4"/>
    <x v="28"/>
    <x v="1"/>
    <x v="11"/>
    <x v="6389"/>
  </r>
  <r>
    <x v="4"/>
    <x v="28"/>
    <x v="1"/>
    <x v="12"/>
    <x v="3"/>
  </r>
  <r>
    <x v="4"/>
    <x v="28"/>
    <x v="1"/>
    <x v="13"/>
    <x v="3"/>
  </r>
  <r>
    <x v="4"/>
    <x v="28"/>
    <x v="1"/>
    <x v="14"/>
    <x v="43"/>
  </r>
  <r>
    <x v="4"/>
    <x v="29"/>
    <x v="0"/>
    <x v="0"/>
    <x v="3"/>
  </r>
  <r>
    <x v="4"/>
    <x v="29"/>
    <x v="0"/>
    <x v="1"/>
    <x v="6390"/>
  </r>
  <r>
    <x v="4"/>
    <x v="29"/>
    <x v="0"/>
    <x v="2"/>
    <x v="6391"/>
  </r>
  <r>
    <x v="4"/>
    <x v="29"/>
    <x v="0"/>
    <x v="3"/>
    <x v="3"/>
  </r>
  <r>
    <x v="4"/>
    <x v="29"/>
    <x v="0"/>
    <x v="4"/>
    <x v="6392"/>
  </r>
  <r>
    <x v="4"/>
    <x v="29"/>
    <x v="0"/>
    <x v="5"/>
    <x v="3"/>
  </r>
  <r>
    <x v="4"/>
    <x v="29"/>
    <x v="0"/>
    <x v="6"/>
    <x v="6393"/>
  </r>
  <r>
    <x v="4"/>
    <x v="29"/>
    <x v="0"/>
    <x v="7"/>
    <x v="6394"/>
  </r>
  <r>
    <x v="4"/>
    <x v="29"/>
    <x v="0"/>
    <x v="8"/>
    <x v="3"/>
  </r>
  <r>
    <x v="4"/>
    <x v="29"/>
    <x v="0"/>
    <x v="9"/>
    <x v="6395"/>
  </r>
  <r>
    <x v="4"/>
    <x v="29"/>
    <x v="0"/>
    <x v="10"/>
    <x v="4322"/>
  </r>
  <r>
    <x v="4"/>
    <x v="29"/>
    <x v="0"/>
    <x v="11"/>
    <x v="6396"/>
  </r>
  <r>
    <x v="4"/>
    <x v="29"/>
    <x v="0"/>
    <x v="12"/>
    <x v="3"/>
  </r>
  <r>
    <x v="4"/>
    <x v="29"/>
    <x v="0"/>
    <x v="13"/>
    <x v="1265"/>
  </r>
  <r>
    <x v="4"/>
    <x v="29"/>
    <x v="0"/>
    <x v="14"/>
    <x v="6397"/>
  </r>
  <r>
    <x v="4"/>
    <x v="29"/>
    <x v="1"/>
    <x v="0"/>
    <x v="3"/>
  </r>
  <r>
    <x v="4"/>
    <x v="29"/>
    <x v="1"/>
    <x v="1"/>
    <x v="43"/>
  </r>
  <r>
    <x v="4"/>
    <x v="29"/>
    <x v="1"/>
    <x v="2"/>
    <x v="43"/>
  </r>
  <r>
    <x v="4"/>
    <x v="29"/>
    <x v="1"/>
    <x v="3"/>
    <x v="3"/>
  </r>
  <r>
    <x v="4"/>
    <x v="29"/>
    <x v="1"/>
    <x v="4"/>
    <x v="6398"/>
  </r>
  <r>
    <x v="4"/>
    <x v="29"/>
    <x v="1"/>
    <x v="5"/>
    <x v="6399"/>
  </r>
  <r>
    <x v="4"/>
    <x v="29"/>
    <x v="1"/>
    <x v="6"/>
    <x v="6400"/>
  </r>
  <r>
    <x v="4"/>
    <x v="29"/>
    <x v="1"/>
    <x v="7"/>
    <x v="6394"/>
  </r>
  <r>
    <x v="4"/>
    <x v="29"/>
    <x v="1"/>
    <x v="8"/>
    <x v="3"/>
  </r>
  <r>
    <x v="4"/>
    <x v="29"/>
    <x v="1"/>
    <x v="9"/>
    <x v="6395"/>
  </r>
  <r>
    <x v="4"/>
    <x v="29"/>
    <x v="1"/>
    <x v="10"/>
    <x v="6401"/>
  </r>
  <r>
    <x v="4"/>
    <x v="29"/>
    <x v="1"/>
    <x v="11"/>
    <x v="2608"/>
  </r>
  <r>
    <x v="4"/>
    <x v="29"/>
    <x v="1"/>
    <x v="12"/>
    <x v="3"/>
  </r>
  <r>
    <x v="4"/>
    <x v="29"/>
    <x v="1"/>
    <x v="13"/>
    <x v="1265"/>
  </r>
  <r>
    <x v="4"/>
    <x v="29"/>
    <x v="1"/>
    <x v="14"/>
    <x v="6402"/>
  </r>
  <r>
    <x v="4"/>
    <x v="30"/>
    <x v="0"/>
    <x v="0"/>
    <x v="6403"/>
  </r>
  <r>
    <x v="4"/>
    <x v="30"/>
    <x v="0"/>
    <x v="1"/>
    <x v="2050"/>
  </r>
  <r>
    <x v="4"/>
    <x v="30"/>
    <x v="0"/>
    <x v="2"/>
    <x v="6404"/>
  </r>
  <r>
    <x v="4"/>
    <x v="30"/>
    <x v="0"/>
    <x v="3"/>
    <x v="3"/>
  </r>
  <r>
    <x v="4"/>
    <x v="30"/>
    <x v="0"/>
    <x v="4"/>
    <x v="6405"/>
  </r>
  <r>
    <x v="4"/>
    <x v="30"/>
    <x v="0"/>
    <x v="5"/>
    <x v="3"/>
  </r>
  <r>
    <x v="4"/>
    <x v="30"/>
    <x v="0"/>
    <x v="6"/>
    <x v="4204"/>
  </r>
  <r>
    <x v="4"/>
    <x v="30"/>
    <x v="0"/>
    <x v="7"/>
    <x v="3"/>
  </r>
  <r>
    <x v="4"/>
    <x v="30"/>
    <x v="0"/>
    <x v="8"/>
    <x v="6406"/>
  </r>
  <r>
    <x v="4"/>
    <x v="30"/>
    <x v="0"/>
    <x v="9"/>
    <x v="6407"/>
  </r>
  <r>
    <x v="4"/>
    <x v="30"/>
    <x v="0"/>
    <x v="10"/>
    <x v="6408"/>
  </r>
  <r>
    <x v="4"/>
    <x v="30"/>
    <x v="0"/>
    <x v="11"/>
    <x v="6409"/>
  </r>
  <r>
    <x v="4"/>
    <x v="30"/>
    <x v="0"/>
    <x v="12"/>
    <x v="845"/>
  </r>
  <r>
    <x v="4"/>
    <x v="30"/>
    <x v="0"/>
    <x v="13"/>
    <x v="3"/>
  </r>
  <r>
    <x v="4"/>
    <x v="30"/>
    <x v="0"/>
    <x v="14"/>
    <x v="2355"/>
  </r>
  <r>
    <x v="4"/>
    <x v="30"/>
    <x v="1"/>
    <x v="0"/>
    <x v="6403"/>
  </r>
  <r>
    <x v="4"/>
    <x v="30"/>
    <x v="1"/>
    <x v="1"/>
    <x v="827"/>
  </r>
  <r>
    <x v="4"/>
    <x v="30"/>
    <x v="1"/>
    <x v="2"/>
    <x v="43"/>
  </r>
  <r>
    <x v="4"/>
    <x v="30"/>
    <x v="1"/>
    <x v="3"/>
    <x v="3"/>
  </r>
  <r>
    <x v="4"/>
    <x v="30"/>
    <x v="1"/>
    <x v="4"/>
    <x v="6405"/>
  </r>
  <r>
    <x v="4"/>
    <x v="30"/>
    <x v="1"/>
    <x v="5"/>
    <x v="3"/>
  </r>
  <r>
    <x v="4"/>
    <x v="30"/>
    <x v="1"/>
    <x v="6"/>
    <x v="4204"/>
  </r>
  <r>
    <x v="4"/>
    <x v="30"/>
    <x v="1"/>
    <x v="7"/>
    <x v="3"/>
  </r>
  <r>
    <x v="4"/>
    <x v="30"/>
    <x v="1"/>
    <x v="8"/>
    <x v="6406"/>
  </r>
  <r>
    <x v="4"/>
    <x v="30"/>
    <x v="1"/>
    <x v="9"/>
    <x v="6407"/>
  </r>
  <r>
    <x v="4"/>
    <x v="30"/>
    <x v="1"/>
    <x v="10"/>
    <x v="6410"/>
  </r>
  <r>
    <x v="4"/>
    <x v="30"/>
    <x v="1"/>
    <x v="11"/>
    <x v="2092"/>
  </r>
  <r>
    <x v="4"/>
    <x v="30"/>
    <x v="1"/>
    <x v="12"/>
    <x v="845"/>
  </r>
  <r>
    <x v="4"/>
    <x v="30"/>
    <x v="1"/>
    <x v="13"/>
    <x v="3"/>
  </r>
  <r>
    <x v="4"/>
    <x v="30"/>
    <x v="1"/>
    <x v="14"/>
    <x v="6411"/>
  </r>
  <r>
    <x v="4"/>
    <x v="31"/>
    <x v="0"/>
    <x v="0"/>
    <x v="6412"/>
  </r>
  <r>
    <x v="4"/>
    <x v="31"/>
    <x v="0"/>
    <x v="1"/>
    <x v="6413"/>
  </r>
  <r>
    <x v="4"/>
    <x v="31"/>
    <x v="0"/>
    <x v="2"/>
    <x v="6414"/>
  </r>
  <r>
    <x v="4"/>
    <x v="31"/>
    <x v="0"/>
    <x v="3"/>
    <x v="3"/>
  </r>
  <r>
    <x v="4"/>
    <x v="31"/>
    <x v="0"/>
    <x v="4"/>
    <x v="6415"/>
  </r>
  <r>
    <x v="4"/>
    <x v="31"/>
    <x v="0"/>
    <x v="5"/>
    <x v="6416"/>
  </r>
  <r>
    <x v="4"/>
    <x v="31"/>
    <x v="0"/>
    <x v="6"/>
    <x v="6417"/>
  </r>
  <r>
    <x v="4"/>
    <x v="31"/>
    <x v="0"/>
    <x v="7"/>
    <x v="6418"/>
  </r>
  <r>
    <x v="4"/>
    <x v="31"/>
    <x v="0"/>
    <x v="8"/>
    <x v="3"/>
  </r>
  <r>
    <x v="4"/>
    <x v="31"/>
    <x v="0"/>
    <x v="9"/>
    <x v="6419"/>
  </r>
  <r>
    <x v="4"/>
    <x v="31"/>
    <x v="0"/>
    <x v="10"/>
    <x v="6420"/>
  </r>
  <r>
    <x v="4"/>
    <x v="31"/>
    <x v="0"/>
    <x v="11"/>
    <x v="6421"/>
  </r>
  <r>
    <x v="4"/>
    <x v="31"/>
    <x v="0"/>
    <x v="12"/>
    <x v="551"/>
  </r>
  <r>
    <x v="4"/>
    <x v="31"/>
    <x v="0"/>
    <x v="13"/>
    <x v="3"/>
  </r>
  <r>
    <x v="4"/>
    <x v="31"/>
    <x v="0"/>
    <x v="14"/>
    <x v="6422"/>
  </r>
  <r>
    <x v="4"/>
    <x v="31"/>
    <x v="1"/>
    <x v="0"/>
    <x v="6423"/>
  </r>
  <r>
    <x v="4"/>
    <x v="31"/>
    <x v="1"/>
    <x v="1"/>
    <x v="1432"/>
  </r>
  <r>
    <x v="4"/>
    <x v="31"/>
    <x v="1"/>
    <x v="2"/>
    <x v="1834"/>
  </r>
  <r>
    <x v="4"/>
    <x v="31"/>
    <x v="1"/>
    <x v="3"/>
    <x v="3"/>
  </r>
  <r>
    <x v="4"/>
    <x v="31"/>
    <x v="1"/>
    <x v="4"/>
    <x v="6424"/>
  </r>
  <r>
    <x v="4"/>
    <x v="31"/>
    <x v="1"/>
    <x v="5"/>
    <x v="6416"/>
  </r>
  <r>
    <x v="4"/>
    <x v="31"/>
    <x v="1"/>
    <x v="6"/>
    <x v="6425"/>
  </r>
  <r>
    <x v="4"/>
    <x v="31"/>
    <x v="1"/>
    <x v="7"/>
    <x v="6418"/>
  </r>
  <r>
    <x v="4"/>
    <x v="31"/>
    <x v="1"/>
    <x v="8"/>
    <x v="3"/>
  </r>
  <r>
    <x v="4"/>
    <x v="31"/>
    <x v="1"/>
    <x v="9"/>
    <x v="6426"/>
  </r>
  <r>
    <x v="4"/>
    <x v="31"/>
    <x v="1"/>
    <x v="10"/>
    <x v="607"/>
  </r>
  <r>
    <x v="4"/>
    <x v="31"/>
    <x v="1"/>
    <x v="11"/>
    <x v="6427"/>
  </r>
  <r>
    <x v="4"/>
    <x v="31"/>
    <x v="1"/>
    <x v="12"/>
    <x v="6428"/>
  </r>
  <r>
    <x v="4"/>
    <x v="31"/>
    <x v="1"/>
    <x v="13"/>
    <x v="3"/>
  </r>
  <r>
    <x v="4"/>
    <x v="31"/>
    <x v="1"/>
    <x v="14"/>
    <x v="6429"/>
  </r>
  <r>
    <x v="4"/>
    <x v="32"/>
    <x v="0"/>
    <x v="0"/>
    <x v="6430"/>
  </r>
  <r>
    <x v="4"/>
    <x v="32"/>
    <x v="0"/>
    <x v="1"/>
    <x v="6431"/>
  </r>
  <r>
    <x v="4"/>
    <x v="32"/>
    <x v="0"/>
    <x v="2"/>
    <x v="6432"/>
  </r>
  <r>
    <x v="4"/>
    <x v="32"/>
    <x v="0"/>
    <x v="3"/>
    <x v="43"/>
  </r>
  <r>
    <x v="4"/>
    <x v="32"/>
    <x v="0"/>
    <x v="4"/>
    <x v="6433"/>
  </r>
  <r>
    <x v="4"/>
    <x v="32"/>
    <x v="0"/>
    <x v="5"/>
    <x v="6434"/>
  </r>
  <r>
    <x v="4"/>
    <x v="32"/>
    <x v="0"/>
    <x v="6"/>
    <x v="6435"/>
  </r>
  <r>
    <x v="4"/>
    <x v="32"/>
    <x v="0"/>
    <x v="7"/>
    <x v="6436"/>
  </r>
  <r>
    <x v="4"/>
    <x v="32"/>
    <x v="0"/>
    <x v="8"/>
    <x v="6437"/>
  </r>
  <r>
    <x v="4"/>
    <x v="32"/>
    <x v="0"/>
    <x v="9"/>
    <x v="6438"/>
  </r>
  <r>
    <x v="4"/>
    <x v="32"/>
    <x v="0"/>
    <x v="10"/>
    <x v="6439"/>
  </r>
  <r>
    <x v="4"/>
    <x v="32"/>
    <x v="0"/>
    <x v="11"/>
    <x v="6440"/>
  </r>
  <r>
    <x v="4"/>
    <x v="32"/>
    <x v="0"/>
    <x v="12"/>
    <x v="6441"/>
  </r>
  <r>
    <x v="4"/>
    <x v="32"/>
    <x v="0"/>
    <x v="13"/>
    <x v="1005"/>
  </r>
  <r>
    <x v="4"/>
    <x v="32"/>
    <x v="0"/>
    <x v="14"/>
    <x v="6442"/>
  </r>
  <r>
    <x v="4"/>
    <x v="32"/>
    <x v="1"/>
    <x v="0"/>
    <x v="6443"/>
  </r>
  <r>
    <x v="4"/>
    <x v="32"/>
    <x v="1"/>
    <x v="1"/>
    <x v="6444"/>
  </r>
  <r>
    <x v="4"/>
    <x v="32"/>
    <x v="1"/>
    <x v="2"/>
    <x v="6445"/>
  </r>
  <r>
    <x v="4"/>
    <x v="32"/>
    <x v="1"/>
    <x v="3"/>
    <x v="43"/>
  </r>
  <r>
    <x v="4"/>
    <x v="32"/>
    <x v="1"/>
    <x v="4"/>
    <x v="6446"/>
  </r>
  <r>
    <x v="4"/>
    <x v="32"/>
    <x v="1"/>
    <x v="5"/>
    <x v="6447"/>
  </r>
  <r>
    <x v="4"/>
    <x v="32"/>
    <x v="1"/>
    <x v="6"/>
    <x v="6448"/>
  </r>
  <r>
    <x v="4"/>
    <x v="32"/>
    <x v="1"/>
    <x v="7"/>
    <x v="6449"/>
  </r>
  <r>
    <x v="4"/>
    <x v="32"/>
    <x v="1"/>
    <x v="8"/>
    <x v="6450"/>
  </r>
  <r>
    <x v="4"/>
    <x v="32"/>
    <x v="1"/>
    <x v="9"/>
    <x v="6451"/>
  </r>
  <r>
    <x v="4"/>
    <x v="32"/>
    <x v="1"/>
    <x v="10"/>
    <x v="6452"/>
  </r>
  <r>
    <x v="4"/>
    <x v="32"/>
    <x v="1"/>
    <x v="11"/>
    <x v="6453"/>
  </r>
  <r>
    <x v="4"/>
    <x v="32"/>
    <x v="1"/>
    <x v="12"/>
    <x v="6454"/>
  </r>
  <r>
    <x v="4"/>
    <x v="32"/>
    <x v="1"/>
    <x v="13"/>
    <x v="6455"/>
  </r>
  <r>
    <x v="4"/>
    <x v="32"/>
    <x v="1"/>
    <x v="14"/>
    <x v="6456"/>
  </r>
  <r>
    <x v="4"/>
    <x v="33"/>
    <x v="0"/>
    <x v="0"/>
    <x v="6457"/>
  </r>
  <r>
    <x v="4"/>
    <x v="33"/>
    <x v="0"/>
    <x v="1"/>
    <x v="6458"/>
  </r>
  <r>
    <x v="4"/>
    <x v="33"/>
    <x v="0"/>
    <x v="2"/>
    <x v="6459"/>
  </r>
  <r>
    <x v="4"/>
    <x v="33"/>
    <x v="0"/>
    <x v="3"/>
    <x v="6460"/>
  </r>
  <r>
    <x v="4"/>
    <x v="33"/>
    <x v="0"/>
    <x v="4"/>
    <x v="6461"/>
  </r>
  <r>
    <x v="4"/>
    <x v="33"/>
    <x v="0"/>
    <x v="5"/>
    <x v="6462"/>
  </r>
  <r>
    <x v="4"/>
    <x v="33"/>
    <x v="0"/>
    <x v="6"/>
    <x v="6463"/>
  </r>
  <r>
    <x v="4"/>
    <x v="33"/>
    <x v="0"/>
    <x v="7"/>
    <x v="3"/>
  </r>
  <r>
    <x v="4"/>
    <x v="33"/>
    <x v="0"/>
    <x v="8"/>
    <x v="6464"/>
  </r>
  <r>
    <x v="4"/>
    <x v="33"/>
    <x v="0"/>
    <x v="9"/>
    <x v="6465"/>
  </r>
  <r>
    <x v="4"/>
    <x v="33"/>
    <x v="0"/>
    <x v="10"/>
    <x v="6466"/>
  </r>
  <r>
    <x v="4"/>
    <x v="33"/>
    <x v="0"/>
    <x v="11"/>
    <x v="6467"/>
  </r>
  <r>
    <x v="4"/>
    <x v="33"/>
    <x v="0"/>
    <x v="12"/>
    <x v="6468"/>
  </r>
  <r>
    <x v="4"/>
    <x v="33"/>
    <x v="0"/>
    <x v="13"/>
    <x v="6469"/>
  </r>
  <r>
    <x v="4"/>
    <x v="33"/>
    <x v="0"/>
    <x v="14"/>
    <x v="6470"/>
  </r>
  <r>
    <x v="4"/>
    <x v="33"/>
    <x v="1"/>
    <x v="0"/>
    <x v="6246"/>
  </r>
  <r>
    <x v="4"/>
    <x v="33"/>
    <x v="1"/>
    <x v="1"/>
    <x v="6471"/>
  </r>
  <r>
    <x v="4"/>
    <x v="33"/>
    <x v="1"/>
    <x v="2"/>
    <x v="6472"/>
  </r>
  <r>
    <x v="4"/>
    <x v="33"/>
    <x v="1"/>
    <x v="3"/>
    <x v="43"/>
  </r>
  <r>
    <x v="4"/>
    <x v="33"/>
    <x v="1"/>
    <x v="4"/>
    <x v="6473"/>
  </r>
  <r>
    <x v="4"/>
    <x v="33"/>
    <x v="1"/>
    <x v="5"/>
    <x v="6474"/>
  </r>
  <r>
    <x v="4"/>
    <x v="33"/>
    <x v="1"/>
    <x v="6"/>
    <x v="341"/>
  </r>
  <r>
    <x v="4"/>
    <x v="33"/>
    <x v="1"/>
    <x v="7"/>
    <x v="6475"/>
  </r>
  <r>
    <x v="4"/>
    <x v="33"/>
    <x v="1"/>
    <x v="8"/>
    <x v="6476"/>
  </r>
  <r>
    <x v="4"/>
    <x v="33"/>
    <x v="1"/>
    <x v="9"/>
    <x v="6477"/>
  </r>
  <r>
    <x v="4"/>
    <x v="33"/>
    <x v="1"/>
    <x v="10"/>
    <x v="6478"/>
  </r>
  <r>
    <x v="4"/>
    <x v="33"/>
    <x v="1"/>
    <x v="11"/>
    <x v="6479"/>
  </r>
  <r>
    <x v="4"/>
    <x v="33"/>
    <x v="1"/>
    <x v="12"/>
    <x v="6480"/>
  </r>
  <r>
    <x v="4"/>
    <x v="33"/>
    <x v="1"/>
    <x v="13"/>
    <x v="6481"/>
  </r>
  <r>
    <x v="4"/>
    <x v="33"/>
    <x v="1"/>
    <x v="14"/>
    <x v="6482"/>
  </r>
  <r>
    <x v="4"/>
    <x v="34"/>
    <x v="0"/>
    <x v="0"/>
    <x v="3"/>
  </r>
  <r>
    <x v="4"/>
    <x v="34"/>
    <x v="0"/>
    <x v="1"/>
    <x v="6483"/>
  </r>
  <r>
    <x v="4"/>
    <x v="34"/>
    <x v="0"/>
    <x v="2"/>
    <x v="6484"/>
  </r>
  <r>
    <x v="4"/>
    <x v="34"/>
    <x v="0"/>
    <x v="3"/>
    <x v="3"/>
  </r>
  <r>
    <x v="4"/>
    <x v="34"/>
    <x v="0"/>
    <x v="4"/>
    <x v="6485"/>
  </r>
  <r>
    <x v="4"/>
    <x v="34"/>
    <x v="0"/>
    <x v="5"/>
    <x v="6486"/>
  </r>
  <r>
    <x v="4"/>
    <x v="34"/>
    <x v="0"/>
    <x v="6"/>
    <x v="6487"/>
  </r>
  <r>
    <x v="4"/>
    <x v="34"/>
    <x v="0"/>
    <x v="7"/>
    <x v="6488"/>
  </r>
  <r>
    <x v="4"/>
    <x v="34"/>
    <x v="0"/>
    <x v="8"/>
    <x v="6489"/>
  </r>
  <r>
    <x v="4"/>
    <x v="34"/>
    <x v="0"/>
    <x v="9"/>
    <x v="6490"/>
  </r>
  <r>
    <x v="4"/>
    <x v="34"/>
    <x v="0"/>
    <x v="10"/>
    <x v="6491"/>
  </r>
  <r>
    <x v="4"/>
    <x v="34"/>
    <x v="0"/>
    <x v="11"/>
    <x v="2894"/>
  </r>
  <r>
    <x v="4"/>
    <x v="34"/>
    <x v="0"/>
    <x v="12"/>
    <x v="6492"/>
  </r>
  <r>
    <x v="4"/>
    <x v="34"/>
    <x v="0"/>
    <x v="13"/>
    <x v="6493"/>
  </r>
  <r>
    <x v="4"/>
    <x v="34"/>
    <x v="0"/>
    <x v="14"/>
    <x v="6494"/>
  </r>
  <r>
    <x v="4"/>
    <x v="34"/>
    <x v="1"/>
    <x v="0"/>
    <x v="6495"/>
  </r>
  <r>
    <x v="4"/>
    <x v="34"/>
    <x v="1"/>
    <x v="1"/>
    <x v="6496"/>
  </r>
  <r>
    <x v="4"/>
    <x v="34"/>
    <x v="1"/>
    <x v="2"/>
    <x v="6497"/>
  </r>
  <r>
    <x v="4"/>
    <x v="34"/>
    <x v="1"/>
    <x v="3"/>
    <x v="43"/>
  </r>
  <r>
    <x v="4"/>
    <x v="34"/>
    <x v="1"/>
    <x v="4"/>
    <x v="6498"/>
  </r>
  <r>
    <x v="4"/>
    <x v="34"/>
    <x v="1"/>
    <x v="5"/>
    <x v="6486"/>
  </r>
  <r>
    <x v="4"/>
    <x v="34"/>
    <x v="1"/>
    <x v="6"/>
    <x v="6499"/>
  </r>
  <r>
    <x v="4"/>
    <x v="34"/>
    <x v="1"/>
    <x v="7"/>
    <x v="6488"/>
  </r>
  <r>
    <x v="4"/>
    <x v="34"/>
    <x v="1"/>
    <x v="8"/>
    <x v="6500"/>
  </r>
  <r>
    <x v="4"/>
    <x v="34"/>
    <x v="1"/>
    <x v="9"/>
    <x v="6501"/>
  </r>
  <r>
    <x v="4"/>
    <x v="34"/>
    <x v="1"/>
    <x v="10"/>
    <x v="6502"/>
  </r>
  <r>
    <x v="4"/>
    <x v="34"/>
    <x v="1"/>
    <x v="11"/>
    <x v="6503"/>
  </r>
  <r>
    <x v="4"/>
    <x v="34"/>
    <x v="1"/>
    <x v="12"/>
    <x v="6504"/>
  </r>
  <r>
    <x v="4"/>
    <x v="34"/>
    <x v="1"/>
    <x v="13"/>
    <x v="6505"/>
  </r>
  <r>
    <x v="4"/>
    <x v="34"/>
    <x v="1"/>
    <x v="14"/>
    <x v="6506"/>
  </r>
  <r>
    <x v="4"/>
    <x v="35"/>
    <x v="0"/>
    <x v="0"/>
    <x v="3"/>
  </r>
  <r>
    <x v="4"/>
    <x v="35"/>
    <x v="0"/>
    <x v="1"/>
    <x v="6507"/>
  </r>
  <r>
    <x v="4"/>
    <x v="35"/>
    <x v="0"/>
    <x v="2"/>
    <x v="6508"/>
  </r>
  <r>
    <x v="4"/>
    <x v="35"/>
    <x v="0"/>
    <x v="3"/>
    <x v="6509"/>
  </r>
  <r>
    <x v="4"/>
    <x v="35"/>
    <x v="0"/>
    <x v="4"/>
    <x v="6510"/>
  </r>
  <r>
    <x v="4"/>
    <x v="35"/>
    <x v="0"/>
    <x v="5"/>
    <x v="6511"/>
  </r>
  <r>
    <x v="4"/>
    <x v="35"/>
    <x v="0"/>
    <x v="6"/>
    <x v="6512"/>
  </r>
  <r>
    <x v="4"/>
    <x v="35"/>
    <x v="0"/>
    <x v="7"/>
    <x v="3"/>
  </r>
  <r>
    <x v="4"/>
    <x v="35"/>
    <x v="0"/>
    <x v="8"/>
    <x v="6513"/>
  </r>
  <r>
    <x v="4"/>
    <x v="35"/>
    <x v="0"/>
    <x v="9"/>
    <x v="6514"/>
  </r>
  <r>
    <x v="4"/>
    <x v="35"/>
    <x v="0"/>
    <x v="10"/>
    <x v="6515"/>
  </r>
  <r>
    <x v="4"/>
    <x v="35"/>
    <x v="0"/>
    <x v="11"/>
    <x v="6516"/>
  </r>
  <r>
    <x v="4"/>
    <x v="35"/>
    <x v="0"/>
    <x v="12"/>
    <x v="6517"/>
  </r>
  <r>
    <x v="4"/>
    <x v="35"/>
    <x v="0"/>
    <x v="13"/>
    <x v="3"/>
  </r>
  <r>
    <x v="4"/>
    <x v="35"/>
    <x v="0"/>
    <x v="14"/>
    <x v="6518"/>
  </r>
  <r>
    <x v="4"/>
    <x v="35"/>
    <x v="1"/>
    <x v="0"/>
    <x v="3"/>
  </r>
  <r>
    <x v="4"/>
    <x v="35"/>
    <x v="1"/>
    <x v="1"/>
    <x v="6519"/>
  </r>
  <r>
    <x v="4"/>
    <x v="35"/>
    <x v="1"/>
    <x v="2"/>
    <x v="43"/>
  </r>
  <r>
    <x v="4"/>
    <x v="35"/>
    <x v="1"/>
    <x v="3"/>
    <x v="6520"/>
  </r>
  <r>
    <x v="4"/>
    <x v="35"/>
    <x v="1"/>
    <x v="4"/>
    <x v="6521"/>
  </r>
  <r>
    <x v="4"/>
    <x v="35"/>
    <x v="1"/>
    <x v="5"/>
    <x v="6511"/>
  </r>
  <r>
    <x v="4"/>
    <x v="35"/>
    <x v="1"/>
    <x v="6"/>
    <x v="4000"/>
  </r>
  <r>
    <x v="4"/>
    <x v="35"/>
    <x v="1"/>
    <x v="7"/>
    <x v="3"/>
  </r>
  <r>
    <x v="4"/>
    <x v="35"/>
    <x v="1"/>
    <x v="8"/>
    <x v="6522"/>
  </r>
  <r>
    <x v="4"/>
    <x v="35"/>
    <x v="1"/>
    <x v="9"/>
    <x v="6523"/>
  </r>
  <r>
    <x v="4"/>
    <x v="35"/>
    <x v="1"/>
    <x v="10"/>
    <x v="6524"/>
  </r>
  <r>
    <x v="4"/>
    <x v="35"/>
    <x v="1"/>
    <x v="11"/>
    <x v="6525"/>
  </r>
  <r>
    <x v="4"/>
    <x v="35"/>
    <x v="1"/>
    <x v="12"/>
    <x v="494"/>
  </r>
  <r>
    <x v="4"/>
    <x v="35"/>
    <x v="1"/>
    <x v="13"/>
    <x v="3"/>
  </r>
  <r>
    <x v="4"/>
    <x v="35"/>
    <x v="1"/>
    <x v="14"/>
    <x v="6526"/>
  </r>
  <r>
    <x v="4"/>
    <x v="36"/>
    <x v="0"/>
    <x v="0"/>
    <x v="3"/>
  </r>
  <r>
    <x v="4"/>
    <x v="36"/>
    <x v="0"/>
    <x v="1"/>
    <x v="6527"/>
  </r>
  <r>
    <x v="4"/>
    <x v="36"/>
    <x v="0"/>
    <x v="2"/>
    <x v="3"/>
  </r>
  <r>
    <x v="4"/>
    <x v="36"/>
    <x v="0"/>
    <x v="3"/>
    <x v="3"/>
  </r>
  <r>
    <x v="4"/>
    <x v="36"/>
    <x v="0"/>
    <x v="4"/>
    <x v="3"/>
  </r>
  <r>
    <x v="4"/>
    <x v="36"/>
    <x v="0"/>
    <x v="5"/>
    <x v="3"/>
  </r>
  <r>
    <x v="4"/>
    <x v="36"/>
    <x v="0"/>
    <x v="6"/>
    <x v="6528"/>
  </r>
  <r>
    <x v="4"/>
    <x v="36"/>
    <x v="0"/>
    <x v="7"/>
    <x v="3"/>
  </r>
  <r>
    <x v="4"/>
    <x v="36"/>
    <x v="0"/>
    <x v="8"/>
    <x v="6529"/>
  </r>
  <r>
    <x v="4"/>
    <x v="36"/>
    <x v="0"/>
    <x v="9"/>
    <x v="6530"/>
  </r>
  <r>
    <x v="4"/>
    <x v="36"/>
    <x v="0"/>
    <x v="10"/>
    <x v="711"/>
  </r>
  <r>
    <x v="4"/>
    <x v="36"/>
    <x v="0"/>
    <x v="11"/>
    <x v="6531"/>
  </r>
  <r>
    <x v="4"/>
    <x v="36"/>
    <x v="0"/>
    <x v="12"/>
    <x v="3"/>
  </r>
  <r>
    <x v="4"/>
    <x v="36"/>
    <x v="0"/>
    <x v="13"/>
    <x v="3"/>
  </r>
  <r>
    <x v="4"/>
    <x v="36"/>
    <x v="0"/>
    <x v="14"/>
    <x v="3"/>
  </r>
  <r>
    <x v="4"/>
    <x v="36"/>
    <x v="1"/>
    <x v="0"/>
    <x v="3"/>
  </r>
  <r>
    <x v="4"/>
    <x v="36"/>
    <x v="1"/>
    <x v="1"/>
    <x v="6527"/>
  </r>
  <r>
    <x v="4"/>
    <x v="36"/>
    <x v="1"/>
    <x v="2"/>
    <x v="3"/>
  </r>
  <r>
    <x v="4"/>
    <x v="36"/>
    <x v="1"/>
    <x v="3"/>
    <x v="3"/>
  </r>
  <r>
    <x v="4"/>
    <x v="36"/>
    <x v="1"/>
    <x v="4"/>
    <x v="3"/>
  </r>
  <r>
    <x v="4"/>
    <x v="36"/>
    <x v="1"/>
    <x v="5"/>
    <x v="3"/>
  </r>
  <r>
    <x v="4"/>
    <x v="36"/>
    <x v="1"/>
    <x v="6"/>
    <x v="6528"/>
  </r>
  <r>
    <x v="4"/>
    <x v="36"/>
    <x v="1"/>
    <x v="7"/>
    <x v="3"/>
  </r>
  <r>
    <x v="4"/>
    <x v="36"/>
    <x v="1"/>
    <x v="8"/>
    <x v="6529"/>
  </r>
  <r>
    <x v="4"/>
    <x v="36"/>
    <x v="1"/>
    <x v="9"/>
    <x v="6530"/>
  </r>
  <r>
    <x v="4"/>
    <x v="36"/>
    <x v="1"/>
    <x v="10"/>
    <x v="711"/>
  </r>
  <r>
    <x v="4"/>
    <x v="36"/>
    <x v="1"/>
    <x v="11"/>
    <x v="6531"/>
  </r>
  <r>
    <x v="4"/>
    <x v="36"/>
    <x v="1"/>
    <x v="12"/>
    <x v="3"/>
  </r>
  <r>
    <x v="4"/>
    <x v="36"/>
    <x v="1"/>
    <x v="13"/>
    <x v="3"/>
  </r>
  <r>
    <x v="4"/>
    <x v="36"/>
    <x v="1"/>
    <x v="14"/>
    <x v="3"/>
  </r>
  <r>
    <x v="4"/>
    <x v="37"/>
    <x v="0"/>
    <x v="0"/>
    <x v="3"/>
  </r>
  <r>
    <x v="4"/>
    <x v="37"/>
    <x v="0"/>
    <x v="1"/>
    <x v="6532"/>
  </r>
  <r>
    <x v="4"/>
    <x v="37"/>
    <x v="0"/>
    <x v="2"/>
    <x v="6533"/>
  </r>
  <r>
    <x v="4"/>
    <x v="37"/>
    <x v="0"/>
    <x v="3"/>
    <x v="3"/>
  </r>
  <r>
    <x v="4"/>
    <x v="37"/>
    <x v="0"/>
    <x v="4"/>
    <x v="6534"/>
  </r>
  <r>
    <x v="4"/>
    <x v="37"/>
    <x v="0"/>
    <x v="5"/>
    <x v="3"/>
  </r>
  <r>
    <x v="4"/>
    <x v="37"/>
    <x v="0"/>
    <x v="6"/>
    <x v="6535"/>
  </r>
  <r>
    <x v="4"/>
    <x v="37"/>
    <x v="0"/>
    <x v="7"/>
    <x v="6536"/>
  </r>
  <r>
    <x v="4"/>
    <x v="37"/>
    <x v="0"/>
    <x v="8"/>
    <x v="3423"/>
  </r>
  <r>
    <x v="4"/>
    <x v="37"/>
    <x v="0"/>
    <x v="9"/>
    <x v="6537"/>
  </r>
  <r>
    <x v="4"/>
    <x v="37"/>
    <x v="0"/>
    <x v="10"/>
    <x v="6538"/>
  </r>
  <r>
    <x v="4"/>
    <x v="37"/>
    <x v="0"/>
    <x v="11"/>
    <x v="6539"/>
  </r>
  <r>
    <x v="4"/>
    <x v="37"/>
    <x v="0"/>
    <x v="12"/>
    <x v="3"/>
  </r>
  <r>
    <x v="4"/>
    <x v="37"/>
    <x v="0"/>
    <x v="13"/>
    <x v="3"/>
  </r>
  <r>
    <x v="4"/>
    <x v="37"/>
    <x v="0"/>
    <x v="14"/>
    <x v="6410"/>
  </r>
  <r>
    <x v="4"/>
    <x v="37"/>
    <x v="1"/>
    <x v="0"/>
    <x v="6540"/>
  </r>
  <r>
    <x v="4"/>
    <x v="37"/>
    <x v="1"/>
    <x v="1"/>
    <x v="6532"/>
  </r>
  <r>
    <x v="4"/>
    <x v="37"/>
    <x v="1"/>
    <x v="2"/>
    <x v="43"/>
  </r>
  <r>
    <x v="4"/>
    <x v="37"/>
    <x v="1"/>
    <x v="3"/>
    <x v="3"/>
  </r>
  <r>
    <x v="4"/>
    <x v="37"/>
    <x v="1"/>
    <x v="4"/>
    <x v="6541"/>
  </r>
  <r>
    <x v="4"/>
    <x v="37"/>
    <x v="1"/>
    <x v="5"/>
    <x v="4522"/>
  </r>
  <r>
    <x v="4"/>
    <x v="37"/>
    <x v="1"/>
    <x v="6"/>
    <x v="6542"/>
  </r>
  <r>
    <x v="4"/>
    <x v="37"/>
    <x v="1"/>
    <x v="7"/>
    <x v="6536"/>
  </r>
  <r>
    <x v="4"/>
    <x v="37"/>
    <x v="1"/>
    <x v="8"/>
    <x v="3423"/>
  </r>
  <r>
    <x v="4"/>
    <x v="37"/>
    <x v="1"/>
    <x v="9"/>
    <x v="6543"/>
  </r>
  <r>
    <x v="4"/>
    <x v="37"/>
    <x v="1"/>
    <x v="10"/>
    <x v="6544"/>
  </r>
  <r>
    <x v="4"/>
    <x v="37"/>
    <x v="1"/>
    <x v="11"/>
    <x v="6545"/>
  </r>
  <r>
    <x v="4"/>
    <x v="37"/>
    <x v="1"/>
    <x v="12"/>
    <x v="6546"/>
  </r>
  <r>
    <x v="4"/>
    <x v="37"/>
    <x v="1"/>
    <x v="13"/>
    <x v="3"/>
  </r>
  <r>
    <x v="4"/>
    <x v="37"/>
    <x v="1"/>
    <x v="14"/>
    <x v="6547"/>
  </r>
  <r>
    <x v="4"/>
    <x v="38"/>
    <x v="0"/>
    <x v="0"/>
    <x v="6548"/>
  </r>
  <r>
    <x v="4"/>
    <x v="38"/>
    <x v="0"/>
    <x v="1"/>
    <x v="6549"/>
  </r>
  <r>
    <x v="4"/>
    <x v="38"/>
    <x v="0"/>
    <x v="2"/>
    <x v="6550"/>
  </r>
  <r>
    <x v="4"/>
    <x v="38"/>
    <x v="0"/>
    <x v="3"/>
    <x v="3"/>
  </r>
  <r>
    <x v="4"/>
    <x v="38"/>
    <x v="0"/>
    <x v="4"/>
    <x v="6551"/>
  </r>
  <r>
    <x v="4"/>
    <x v="38"/>
    <x v="0"/>
    <x v="5"/>
    <x v="6552"/>
  </r>
  <r>
    <x v="4"/>
    <x v="38"/>
    <x v="0"/>
    <x v="6"/>
    <x v="6553"/>
  </r>
  <r>
    <x v="4"/>
    <x v="38"/>
    <x v="0"/>
    <x v="7"/>
    <x v="6554"/>
  </r>
  <r>
    <x v="4"/>
    <x v="38"/>
    <x v="0"/>
    <x v="8"/>
    <x v="6555"/>
  </r>
  <r>
    <x v="4"/>
    <x v="38"/>
    <x v="0"/>
    <x v="9"/>
    <x v="6556"/>
  </r>
  <r>
    <x v="4"/>
    <x v="38"/>
    <x v="0"/>
    <x v="10"/>
    <x v="6557"/>
  </r>
  <r>
    <x v="4"/>
    <x v="38"/>
    <x v="0"/>
    <x v="11"/>
    <x v="6558"/>
  </r>
  <r>
    <x v="4"/>
    <x v="38"/>
    <x v="0"/>
    <x v="12"/>
    <x v="6559"/>
  </r>
  <r>
    <x v="4"/>
    <x v="38"/>
    <x v="0"/>
    <x v="13"/>
    <x v="6560"/>
  </r>
  <r>
    <x v="4"/>
    <x v="38"/>
    <x v="0"/>
    <x v="14"/>
    <x v="6561"/>
  </r>
  <r>
    <x v="4"/>
    <x v="38"/>
    <x v="1"/>
    <x v="0"/>
    <x v="6562"/>
  </r>
  <r>
    <x v="4"/>
    <x v="38"/>
    <x v="1"/>
    <x v="1"/>
    <x v="6563"/>
  </r>
  <r>
    <x v="4"/>
    <x v="38"/>
    <x v="1"/>
    <x v="2"/>
    <x v="6564"/>
  </r>
  <r>
    <x v="4"/>
    <x v="38"/>
    <x v="1"/>
    <x v="3"/>
    <x v="6565"/>
  </r>
  <r>
    <x v="4"/>
    <x v="38"/>
    <x v="1"/>
    <x v="4"/>
    <x v="6566"/>
  </r>
  <r>
    <x v="4"/>
    <x v="38"/>
    <x v="1"/>
    <x v="5"/>
    <x v="6567"/>
  </r>
  <r>
    <x v="4"/>
    <x v="38"/>
    <x v="1"/>
    <x v="6"/>
    <x v="6568"/>
  </r>
  <r>
    <x v="4"/>
    <x v="38"/>
    <x v="1"/>
    <x v="7"/>
    <x v="6569"/>
  </r>
  <r>
    <x v="4"/>
    <x v="38"/>
    <x v="1"/>
    <x v="8"/>
    <x v="6570"/>
  </r>
  <r>
    <x v="4"/>
    <x v="38"/>
    <x v="1"/>
    <x v="9"/>
    <x v="6571"/>
  </r>
  <r>
    <x v="4"/>
    <x v="38"/>
    <x v="1"/>
    <x v="10"/>
    <x v="6572"/>
  </r>
  <r>
    <x v="4"/>
    <x v="38"/>
    <x v="1"/>
    <x v="11"/>
    <x v="6573"/>
  </r>
  <r>
    <x v="4"/>
    <x v="38"/>
    <x v="1"/>
    <x v="12"/>
    <x v="6574"/>
  </r>
  <r>
    <x v="4"/>
    <x v="38"/>
    <x v="1"/>
    <x v="13"/>
    <x v="6575"/>
  </r>
  <r>
    <x v="4"/>
    <x v="38"/>
    <x v="1"/>
    <x v="14"/>
    <x v="6576"/>
  </r>
  <r>
    <x v="4"/>
    <x v="39"/>
    <x v="0"/>
    <x v="0"/>
    <x v="6577"/>
  </r>
  <r>
    <x v="4"/>
    <x v="39"/>
    <x v="0"/>
    <x v="1"/>
    <x v="6578"/>
  </r>
  <r>
    <x v="4"/>
    <x v="39"/>
    <x v="0"/>
    <x v="2"/>
    <x v="6579"/>
  </r>
  <r>
    <x v="4"/>
    <x v="39"/>
    <x v="0"/>
    <x v="3"/>
    <x v="6580"/>
  </r>
  <r>
    <x v="4"/>
    <x v="39"/>
    <x v="0"/>
    <x v="4"/>
    <x v="6581"/>
  </r>
  <r>
    <x v="4"/>
    <x v="39"/>
    <x v="0"/>
    <x v="5"/>
    <x v="6582"/>
  </r>
  <r>
    <x v="4"/>
    <x v="39"/>
    <x v="0"/>
    <x v="6"/>
    <x v="6583"/>
  </r>
  <r>
    <x v="4"/>
    <x v="39"/>
    <x v="0"/>
    <x v="7"/>
    <x v="6584"/>
  </r>
  <r>
    <x v="4"/>
    <x v="39"/>
    <x v="0"/>
    <x v="8"/>
    <x v="6585"/>
  </r>
  <r>
    <x v="4"/>
    <x v="39"/>
    <x v="0"/>
    <x v="9"/>
    <x v="6586"/>
  </r>
  <r>
    <x v="4"/>
    <x v="39"/>
    <x v="0"/>
    <x v="10"/>
    <x v="6587"/>
  </r>
  <r>
    <x v="4"/>
    <x v="39"/>
    <x v="0"/>
    <x v="11"/>
    <x v="4270"/>
  </r>
  <r>
    <x v="4"/>
    <x v="39"/>
    <x v="0"/>
    <x v="12"/>
    <x v="6588"/>
  </r>
  <r>
    <x v="4"/>
    <x v="39"/>
    <x v="0"/>
    <x v="13"/>
    <x v="6589"/>
  </r>
  <r>
    <x v="4"/>
    <x v="39"/>
    <x v="0"/>
    <x v="14"/>
    <x v="6590"/>
  </r>
  <r>
    <x v="4"/>
    <x v="39"/>
    <x v="1"/>
    <x v="0"/>
    <x v="6591"/>
  </r>
  <r>
    <x v="4"/>
    <x v="39"/>
    <x v="1"/>
    <x v="1"/>
    <x v="6592"/>
  </r>
  <r>
    <x v="4"/>
    <x v="39"/>
    <x v="1"/>
    <x v="2"/>
    <x v="6593"/>
  </r>
  <r>
    <x v="4"/>
    <x v="39"/>
    <x v="1"/>
    <x v="3"/>
    <x v="6594"/>
  </r>
  <r>
    <x v="4"/>
    <x v="39"/>
    <x v="1"/>
    <x v="4"/>
    <x v="6595"/>
  </r>
  <r>
    <x v="4"/>
    <x v="39"/>
    <x v="1"/>
    <x v="5"/>
    <x v="6596"/>
  </r>
  <r>
    <x v="4"/>
    <x v="39"/>
    <x v="1"/>
    <x v="6"/>
    <x v="6597"/>
  </r>
  <r>
    <x v="4"/>
    <x v="39"/>
    <x v="1"/>
    <x v="7"/>
    <x v="6584"/>
  </r>
  <r>
    <x v="4"/>
    <x v="39"/>
    <x v="1"/>
    <x v="8"/>
    <x v="6598"/>
  </r>
  <r>
    <x v="4"/>
    <x v="39"/>
    <x v="1"/>
    <x v="9"/>
    <x v="6599"/>
  </r>
  <r>
    <x v="4"/>
    <x v="39"/>
    <x v="1"/>
    <x v="10"/>
    <x v="6600"/>
  </r>
  <r>
    <x v="4"/>
    <x v="39"/>
    <x v="1"/>
    <x v="11"/>
    <x v="6601"/>
  </r>
  <r>
    <x v="4"/>
    <x v="39"/>
    <x v="1"/>
    <x v="12"/>
    <x v="6602"/>
  </r>
  <r>
    <x v="4"/>
    <x v="39"/>
    <x v="1"/>
    <x v="13"/>
    <x v="6603"/>
  </r>
  <r>
    <x v="4"/>
    <x v="39"/>
    <x v="1"/>
    <x v="14"/>
    <x v="6604"/>
  </r>
  <r>
    <x v="4"/>
    <x v="40"/>
    <x v="0"/>
    <x v="0"/>
    <x v="6605"/>
  </r>
  <r>
    <x v="4"/>
    <x v="40"/>
    <x v="0"/>
    <x v="1"/>
    <x v="6606"/>
  </r>
  <r>
    <x v="4"/>
    <x v="40"/>
    <x v="0"/>
    <x v="2"/>
    <x v="6607"/>
  </r>
  <r>
    <x v="4"/>
    <x v="40"/>
    <x v="0"/>
    <x v="3"/>
    <x v="3"/>
  </r>
  <r>
    <x v="4"/>
    <x v="40"/>
    <x v="0"/>
    <x v="4"/>
    <x v="6608"/>
  </r>
  <r>
    <x v="4"/>
    <x v="40"/>
    <x v="0"/>
    <x v="5"/>
    <x v="6609"/>
  </r>
  <r>
    <x v="4"/>
    <x v="40"/>
    <x v="0"/>
    <x v="6"/>
    <x v="6610"/>
  </r>
  <r>
    <x v="4"/>
    <x v="40"/>
    <x v="0"/>
    <x v="7"/>
    <x v="6611"/>
  </r>
  <r>
    <x v="4"/>
    <x v="40"/>
    <x v="0"/>
    <x v="8"/>
    <x v="6612"/>
  </r>
  <r>
    <x v="4"/>
    <x v="40"/>
    <x v="0"/>
    <x v="9"/>
    <x v="6613"/>
  </r>
  <r>
    <x v="4"/>
    <x v="40"/>
    <x v="0"/>
    <x v="10"/>
    <x v="6614"/>
  </r>
  <r>
    <x v="4"/>
    <x v="40"/>
    <x v="0"/>
    <x v="11"/>
    <x v="6615"/>
  </r>
  <r>
    <x v="4"/>
    <x v="40"/>
    <x v="0"/>
    <x v="12"/>
    <x v="6616"/>
  </r>
  <r>
    <x v="4"/>
    <x v="40"/>
    <x v="0"/>
    <x v="13"/>
    <x v="3"/>
  </r>
  <r>
    <x v="4"/>
    <x v="40"/>
    <x v="0"/>
    <x v="14"/>
    <x v="6617"/>
  </r>
  <r>
    <x v="4"/>
    <x v="40"/>
    <x v="1"/>
    <x v="0"/>
    <x v="6618"/>
  </r>
  <r>
    <x v="4"/>
    <x v="40"/>
    <x v="1"/>
    <x v="1"/>
    <x v="6619"/>
  </r>
  <r>
    <x v="4"/>
    <x v="40"/>
    <x v="1"/>
    <x v="2"/>
    <x v="6620"/>
  </r>
  <r>
    <x v="4"/>
    <x v="40"/>
    <x v="1"/>
    <x v="3"/>
    <x v="43"/>
  </r>
  <r>
    <x v="4"/>
    <x v="40"/>
    <x v="1"/>
    <x v="4"/>
    <x v="6621"/>
  </r>
  <r>
    <x v="4"/>
    <x v="40"/>
    <x v="1"/>
    <x v="5"/>
    <x v="6622"/>
  </r>
  <r>
    <x v="4"/>
    <x v="40"/>
    <x v="1"/>
    <x v="6"/>
    <x v="6623"/>
  </r>
  <r>
    <x v="4"/>
    <x v="40"/>
    <x v="1"/>
    <x v="7"/>
    <x v="6611"/>
  </r>
  <r>
    <x v="4"/>
    <x v="40"/>
    <x v="1"/>
    <x v="8"/>
    <x v="6624"/>
  </r>
  <r>
    <x v="4"/>
    <x v="40"/>
    <x v="1"/>
    <x v="9"/>
    <x v="6625"/>
  </r>
  <r>
    <x v="4"/>
    <x v="40"/>
    <x v="1"/>
    <x v="10"/>
    <x v="6626"/>
  </r>
  <r>
    <x v="4"/>
    <x v="40"/>
    <x v="1"/>
    <x v="11"/>
    <x v="1750"/>
  </r>
  <r>
    <x v="4"/>
    <x v="40"/>
    <x v="1"/>
    <x v="12"/>
    <x v="6627"/>
  </r>
  <r>
    <x v="4"/>
    <x v="40"/>
    <x v="1"/>
    <x v="13"/>
    <x v="3"/>
  </r>
  <r>
    <x v="4"/>
    <x v="40"/>
    <x v="1"/>
    <x v="14"/>
    <x v="6628"/>
  </r>
  <r>
    <x v="4"/>
    <x v="41"/>
    <x v="0"/>
    <x v="0"/>
    <x v="3"/>
  </r>
  <r>
    <x v="4"/>
    <x v="41"/>
    <x v="0"/>
    <x v="1"/>
    <x v="6629"/>
  </r>
  <r>
    <x v="4"/>
    <x v="41"/>
    <x v="0"/>
    <x v="2"/>
    <x v="6630"/>
  </r>
  <r>
    <x v="4"/>
    <x v="41"/>
    <x v="0"/>
    <x v="3"/>
    <x v="3"/>
  </r>
  <r>
    <x v="4"/>
    <x v="41"/>
    <x v="0"/>
    <x v="4"/>
    <x v="6631"/>
  </r>
  <r>
    <x v="4"/>
    <x v="41"/>
    <x v="0"/>
    <x v="5"/>
    <x v="6632"/>
  </r>
  <r>
    <x v="4"/>
    <x v="41"/>
    <x v="0"/>
    <x v="6"/>
    <x v="6633"/>
  </r>
  <r>
    <x v="4"/>
    <x v="41"/>
    <x v="0"/>
    <x v="7"/>
    <x v="6634"/>
  </r>
  <r>
    <x v="4"/>
    <x v="41"/>
    <x v="0"/>
    <x v="8"/>
    <x v="6635"/>
  </r>
  <r>
    <x v="4"/>
    <x v="41"/>
    <x v="0"/>
    <x v="9"/>
    <x v="6636"/>
  </r>
  <r>
    <x v="4"/>
    <x v="41"/>
    <x v="0"/>
    <x v="10"/>
    <x v="6637"/>
  </r>
  <r>
    <x v="4"/>
    <x v="41"/>
    <x v="0"/>
    <x v="11"/>
    <x v="6638"/>
  </r>
  <r>
    <x v="4"/>
    <x v="41"/>
    <x v="0"/>
    <x v="12"/>
    <x v="3"/>
  </r>
  <r>
    <x v="4"/>
    <x v="41"/>
    <x v="0"/>
    <x v="13"/>
    <x v="6639"/>
  </r>
  <r>
    <x v="4"/>
    <x v="41"/>
    <x v="0"/>
    <x v="14"/>
    <x v="6640"/>
  </r>
  <r>
    <x v="4"/>
    <x v="41"/>
    <x v="1"/>
    <x v="0"/>
    <x v="6641"/>
  </r>
  <r>
    <x v="4"/>
    <x v="41"/>
    <x v="1"/>
    <x v="1"/>
    <x v="6642"/>
  </r>
  <r>
    <x v="4"/>
    <x v="41"/>
    <x v="1"/>
    <x v="2"/>
    <x v="43"/>
  </r>
  <r>
    <x v="4"/>
    <x v="41"/>
    <x v="1"/>
    <x v="3"/>
    <x v="6643"/>
  </r>
  <r>
    <x v="4"/>
    <x v="41"/>
    <x v="1"/>
    <x v="4"/>
    <x v="6644"/>
  </r>
  <r>
    <x v="4"/>
    <x v="41"/>
    <x v="1"/>
    <x v="5"/>
    <x v="6632"/>
  </r>
  <r>
    <x v="4"/>
    <x v="41"/>
    <x v="1"/>
    <x v="6"/>
    <x v="6645"/>
  </r>
  <r>
    <x v="4"/>
    <x v="41"/>
    <x v="1"/>
    <x v="7"/>
    <x v="6634"/>
  </r>
  <r>
    <x v="4"/>
    <x v="41"/>
    <x v="1"/>
    <x v="8"/>
    <x v="6646"/>
  </r>
  <r>
    <x v="4"/>
    <x v="41"/>
    <x v="1"/>
    <x v="9"/>
    <x v="6636"/>
  </r>
  <r>
    <x v="4"/>
    <x v="41"/>
    <x v="1"/>
    <x v="10"/>
    <x v="6647"/>
  </r>
  <r>
    <x v="4"/>
    <x v="41"/>
    <x v="1"/>
    <x v="11"/>
    <x v="6648"/>
  </r>
  <r>
    <x v="4"/>
    <x v="41"/>
    <x v="1"/>
    <x v="12"/>
    <x v="6649"/>
  </r>
  <r>
    <x v="4"/>
    <x v="41"/>
    <x v="1"/>
    <x v="13"/>
    <x v="6650"/>
  </r>
  <r>
    <x v="4"/>
    <x v="41"/>
    <x v="1"/>
    <x v="14"/>
    <x v="6651"/>
  </r>
  <r>
    <x v="4"/>
    <x v="42"/>
    <x v="0"/>
    <x v="0"/>
    <x v="3"/>
  </r>
  <r>
    <x v="4"/>
    <x v="42"/>
    <x v="0"/>
    <x v="1"/>
    <x v="6652"/>
  </r>
  <r>
    <x v="4"/>
    <x v="42"/>
    <x v="0"/>
    <x v="2"/>
    <x v="6653"/>
  </r>
  <r>
    <x v="4"/>
    <x v="42"/>
    <x v="0"/>
    <x v="3"/>
    <x v="3"/>
  </r>
  <r>
    <x v="4"/>
    <x v="42"/>
    <x v="0"/>
    <x v="4"/>
    <x v="6654"/>
  </r>
  <r>
    <x v="4"/>
    <x v="42"/>
    <x v="0"/>
    <x v="5"/>
    <x v="3"/>
  </r>
  <r>
    <x v="4"/>
    <x v="42"/>
    <x v="0"/>
    <x v="6"/>
    <x v="6655"/>
  </r>
  <r>
    <x v="4"/>
    <x v="42"/>
    <x v="0"/>
    <x v="7"/>
    <x v="6656"/>
  </r>
  <r>
    <x v="4"/>
    <x v="42"/>
    <x v="0"/>
    <x v="8"/>
    <x v="6657"/>
  </r>
  <r>
    <x v="4"/>
    <x v="42"/>
    <x v="0"/>
    <x v="9"/>
    <x v="6658"/>
  </r>
  <r>
    <x v="4"/>
    <x v="42"/>
    <x v="0"/>
    <x v="10"/>
    <x v="6659"/>
  </r>
  <r>
    <x v="4"/>
    <x v="42"/>
    <x v="0"/>
    <x v="11"/>
    <x v="6660"/>
  </r>
  <r>
    <x v="4"/>
    <x v="42"/>
    <x v="0"/>
    <x v="12"/>
    <x v="3"/>
  </r>
  <r>
    <x v="4"/>
    <x v="42"/>
    <x v="0"/>
    <x v="13"/>
    <x v="6661"/>
  </r>
  <r>
    <x v="4"/>
    <x v="42"/>
    <x v="0"/>
    <x v="14"/>
    <x v="6662"/>
  </r>
  <r>
    <x v="4"/>
    <x v="42"/>
    <x v="1"/>
    <x v="0"/>
    <x v="3"/>
  </r>
  <r>
    <x v="4"/>
    <x v="42"/>
    <x v="1"/>
    <x v="1"/>
    <x v="845"/>
  </r>
  <r>
    <x v="4"/>
    <x v="42"/>
    <x v="1"/>
    <x v="2"/>
    <x v="6663"/>
  </r>
  <r>
    <x v="4"/>
    <x v="42"/>
    <x v="1"/>
    <x v="3"/>
    <x v="43"/>
  </r>
  <r>
    <x v="4"/>
    <x v="42"/>
    <x v="1"/>
    <x v="4"/>
    <x v="6664"/>
  </r>
  <r>
    <x v="4"/>
    <x v="42"/>
    <x v="1"/>
    <x v="5"/>
    <x v="6665"/>
  </r>
  <r>
    <x v="4"/>
    <x v="42"/>
    <x v="1"/>
    <x v="6"/>
    <x v="6666"/>
  </r>
  <r>
    <x v="4"/>
    <x v="42"/>
    <x v="1"/>
    <x v="7"/>
    <x v="6656"/>
  </r>
  <r>
    <x v="4"/>
    <x v="42"/>
    <x v="1"/>
    <x v="8"/>
    <x v="6667"/>
  </r>
  <r>
    <x v="4"/>
    <x v="42"/>
    <x v="1"/>
    <x v="9"/>
    <x v="6668"/>
  </r>
  <r>
    <x v="4"/>
    <x v="42"/>
    <x v="1"/>
    <x v="10"/>
    <x v="6669"/>
  </r>
  <r>
    <x v="4"/>
    <x v="42"/>
    <x v="1"/>
    <x v="11"/>
    <x v="6670"/>
  </r>
  <r>
    <x v="4"/>
    <x v="42"/>
    <x v="1"/>
    <x v="12"/>
    <x v="3"/>
  </r>
  <r>
    <x v="4"/>
    <x v="42"/>
    <x v="1"/>
    <x v="13"/>
    <x v="6661"/>
  </r>
  <r>
    <x v="4"/>
    <x v="42"/>
    <x v="1"/>
    <x v="14"/>
    <x v="6671"/>
  </r>
  <r>
    <x v="4"/>
    <x v="43"/>
    <x v="0"/>
    <x v="0"/>
    <x v="3"/>
  </r>
  <r>
    <x v="4"/>
    <x v="43"/>
    <x v="0"/>
    <x v="1"/>
    <x v="1390"/>
  </r>
  <r>
    <x v="4"/>
    <x v="43"/>
    <x v="0"/>
    <x v="2"/>
    <x v="3"/>
  </r>
  <r>
    <x v="4"/>
    <x v="43"/>
    <x v="0"/>
    <x v="3"/>
    <x v="1875"/>
  </r>
  <r>
    <x v="4"/>
    <x v="43"/>
    <x v="0"/>
    <x v="4"/>
    <x v="6672"/>
  </r>
  <r>
    <x v="4"/>
    <x v="43"/>
    <x v="0"/>
    <x v="5"/>
    <x v="3"/>
  </r>
  <r>
    <x v="4"/>
    <x v="43"/>
    <x v="0"/>
    <x v="6"/>
    <x v="670"/>
  </r>
  <r>
    <x v="4"/>
    <x v="43"/>
    <x v="0"/>
    <x v="7"/>
    <x v="6673"/>
  </r>
  <r>
    <x v="4"/>
    <x v="43"/>
    <x v="0"/>
    <x v="8"/>
    <x v="6674"/>
  </r>
  <r>
    <x v="4"/>
    <x v="43"/>
    <x v="0"/>
    <x v="9"/>
    <x v="6675"/>
  </r>
  <r>
    <x v="4"/>
    <x v="43"/>
    <x v="0"/>
    <x v="10"/>
    <x v="6676"/>
  </r>
  <r>
    <x v="4"/>
    <x v="43"/>
    <x v="0"/>
    <x v="11"/>
    <x v="6677"/>
  </r>
  <r>
    <x v="4"/>
    <x v="43"/>
    <x v="0"/>
    <x v="12"/>
    <x v="3"/>
  </r>
  <r>
    <x v="4"/>
    <x v="43"/>
    <x v="0"/>
    <x v="13"/>
    <x v="1274"/>
  </r>
  <r>
    <x v="4"/>
    <x v="43"/>
    <x v="0"/>
    <x v="14"/>
    <x v="6678"/>
  </r>
  <r>
    <x v="4"/>
    <x v="43"/>
    <x v="1"/>
    <x v="0"/>
    <x v="3"/>
  </r>
  <r>
    <x v="4"/>
    <x v="43"/>
    <x v="1"/>
    <x v="1"/>
    <x v="43"/>
  </r>
  <r>
    <x v="4"/>
    <x v="43"/>
    <x v="1"/>
    <x v="2"/>
    <x v="43"/>
  </r>
  <r>
    <x v="4"/>
    <x v="43"/>
    <x v="1"/>
    <x v="3"/>
    <x v="1875"/>
  </r>
  <r>
    <x v="4"/>
    <x v="43"/>
    <x v="1"/>
    <x v="4"/>
    <x v="6672"/>
  </r>
  <r>
    <x v="4"/>
    <x v="43"/>
    <x v="1"/>
    <x v="5"/>
    <x v="3"/>
  </r>
  <r>
    <x v="4"/>
    <x v="43"/>
    <x v="1"/>
    <x v="6"/>
    <x v="6679"/>
  </r>
  <r>
    <x v="4"/>
    <x v="43"/>
    <x v="1"/>
    <x v="7"/>
    <x v="6673"/>
  </r>
  <r>
    <x v="4"/>
    <x v="43"/>
    <x v="1"/>
    <x v="8"/>
    <x v="6674"/>
  </r>
  <r>
    <x v="4"/>
    <x v="43"/>
    <x v="1"/>
    <x v="9"/>
    <x v="6675"/>
  </r>
  <r>
    <x v="4"/>
    <x v="43"/>
    <x v="1"/>
    <x v="10"/>
    <x v="6680"/>
  </r>
  <r>
    <x v="4"/>
    <x v="43"/>
    <x v="1"/>
    <x v="11"/>
    <x v="6681"/>
  </r>
  <r>
    <x v="4"/>
    <x v="43"/>
    <x v="1"/>
    <x v="12"/>
    <x v="3"/>
  </r>
  <r>
    <x v="4"/>
    <x v="43"/>
    <x v="1"/>
    <x v="13"/>
    <x v="1274"/>
  </r>
  <r>
    <x v="4"/>
    <x v="43"/>
    <x v="1"/>
    <x v="14"/>
    <x v="6682"/>
  </r>
  <r>
    <x v="4"/>
    <x v="44"/>
    <x v="0"/>
    <x v="0"/>
    <x v="3"/>
  </r>
  <r>
    <x v="4"/>
    <x v="44"/>
    <x v="0"/>
    <x v="1"/>
    <x v="2048"/>
  </r>
  <r>
    <x v="4"/>
    <x v="44"/>
    <x v="0"/>
    <x v="2"/>
    <x v="6683"/>
  </r>
  <r>
    <x v="4"/>
    <x v="44"/>
    <x v="0"/>
    <x v="3"/>
    <x v="3"/>
  </r>
  <r>
    <x v="4"/>
    <x v="44"/>
    <x v="0"/>
    <x v="4"/>
    <x v="6684"/>
  </r>
  <r>
    <x v="4"/>
    <x v="44"/>
    <x v="0"/>
    <x v="5"/>
    <x v="3"/>
  </r>
  <r>
    <x v="4"/>
    <x v="44"/>
    <x v="0"/>
    <x v="6"/>
    <x v="6685"/>
  </r>
  <r>
    <x v="4"/>
    <x v="44"/>
    <x v="0"/>
    <x v="7"/>
    <x v="3"/>
  </r>
  <r>
    <x v="4"/>
    <x v="44"/>
    <x v="0"/>
    <x v="8"/>
    <x v="6686"/>
  </r>
  <r>
    <x v="4"/>
    <x v="44"/>
    <x v="0"/>
    <x v="9"/>
    <x v="6687"/>
  </r>
  <r>
    <x v="4"/>
    <x v="44"/>
    <x v="0"/>
    <x v="10"/>
    <x v="6688"/>
  </r>
  <r>
    <x v="4"/>
    <x v="44"/>
    <x v="0"/>
    <x v="11"/>
    <x v="6689"/>
  </r>
  <r>
    <x v="4"/>
    <x v="44"/>
    <x v="0"/>
    <x v="12"/>
    <x v="3"/>
  </r>
  <r>
    <x v="4"/>
    <x v="44"/>
    <x v="0"/>
    <x v="13"/>
    <x v="3"/>
  </r>
  <r>
    <x v="4"/>
    <x v="44"/>
    <x v="0"/>
    <x v="14"/>
    <x v="4191"/>
  </r>
  <r>
    <x v="4"/>
    <x v="44"/>
    <x v="1"/>
    <x v="0"/>
    <x v="6690"/>
  </r>
  <r>
    <x v="4"/>
    <x v="44"/>
    <x v="1"/>
    <x v="1"/>
    <x v="43"/>
  </r>
  <r>
    <x v="4"/>
    <x v="44"/>
    <x v="1"/>
    <x v="2"/>
    <x v="846"/>
  </r>
  <r>
    <x v="4"/>
    <x v="44"/>
    <x v="1"/>
    <x v="3"/>
    <x v="3"/>
  </r>
  <r>
    <x v="4"/>
    <x v="44"/>
    <x v="1"/>
    <x v="4"/>
    <x v="6691"/>
  </r>
  <r>
    <x v="4"/>
    <x v="44"/>
    <x v="1"/>
    <x v="5"/>
    <x v="3"/>
  </r>
  <r>
    <x v="4"/>
    <x v="44"/>
    <x v="1"/>
    <x v="6"/>
    <x v="6692"/>
  </r>
  <r>
    <x v="4"/>
    <x v="44"/>
    <x v="1"/>
    <x v="7"/>
    <x v="3"/>
  </r>
  <r>
    <x v="4"/>
    <x v="44"/>
    <x v="1"/>
    <x v="8"/>
    <x v="6686"/>
  </r>
  <r>
    <x v="4"/>
    <x v="44"/>
    <x v="1"/>
    <x v="9"/>
    <x v="6693"/>
  </r>
  <r>
    <x v="4"/>
    <x v="44"/>
    <x v="1"/>
    <x v="10"/>
    <x v="6694"/>
  </r>
  <r>
    <x v="4"/>
    <x v="44"/>
    <x v="1"/>
    <x v="11"/>
    <x v="6695"/>
  </r>
  <r>
    <x v="4"/>
    <x v="44"/>
    <x v="1"/>
    <x v="12"/>
    <x v="6696"/>
  </r>
  <r>
    <x v="4"/>
    <x v="44"/>
    <x v="1"/>
    <x v="13"/>
    <x v="3"/>
  </r>
  <r>
    <x v="4"/>
    <x v="44"/>
    <x v="1"/>
    <x v="14"/>
    <x v="6697"/>
  </r>
  <r>
    <x v="4"/>
    <x v="45"/>
    <x v="0"/>
    <x v="0"/>
    <x v="3"/>
  </r>
  <r>
    <x v="4"/>
    <x v="45"/>
    <x v="0"/>
    <x v="1"/>
    <x v="6698"/>
  </r>
  <r>
    <x v="4"/>
    <x v="45"/>
    <x v="0"/>
    <x v="2"/>
    <x v="6699"/>
  </r>
  <r>
    <x v="4"/>
    <x v="45"/>
    <x v="0"/>
    <x v="3"/>
    <x v="6700"/>
  </r>
  <r>
    <x v="4"/>
    <x v="45"/>
    <x v="0"/>
    <x v="4"/>
    <x v="6701"/>
  </r>
  <r>
    <x v="4"/>
    <x v="45"/>
    <x v="0"/>
    <x v="5"/>
    <x v="6702"/>
  </r>
  <r>
    <x v="4"/>
    <x v="45"/>
    <x v="0"/>
    <x v="6"/>
    <x v="6703"/>
  </r>
  <r>
    <x v="4"/>
    <x v="45"/>
    <x v="0"/>
    <x v="7"/>
    <x v="6704"/>
  </r>
  <r>
    <x v="4"/>
    <x v="45"/>
    <x v="0"/>
    <x v="8"/>
    <x v="6705"/>
  </r>
  <r>
    <x v="4"/>
    <x v="45"/>
    <x v="0"/>
    <x v="9"/>
    <x v="6706"/>
  </r>
  <r>
    <x v="4"/>
    <x v="45"/>
    <x v="0"/>
    <x v="10"/>
    <x v="6707"/>
  </r>
  <r>
    <x v="4"/>
    <x v="45"/>
    <x v="0"/>
    <x v="11"/>
    <x v="6708"/>
  </r>
  <r>
    <x v="4"/>
    <x v="45"/>
    <x v="0"/>
    <x v="12"/>
    <x v="3"/>
  </r>
  <r>
    <x v="4"/>
    <x v="45"/>
    <x v="0"/>
    <x v="13"/>
    <x v="1265"/>
  </r>
  <r>
    <x v="4"/>
    <x v="45"/>
    <x v="0"/>
    <x v="14"/>
    <x v="6709"/>
  </r>
  <r>
    <x v="4"/>
    <x v="45"/>
    <x v="1"/>
    <x v="0"/>
    <x v="3"/>
  </r>
  <r>
    <x v="4"/>
    <x v="45"/>
    <x v="1"/>
    <x v="1"/>
    <x v="6394"/>
  </r>
  <r>
    <x v="4"/>
    <x v="45"/>
    <x v="1"/>
    <x v="2"/>
    <x v="43"/>
  </r>
  <r>
    <x v="4"/>
    <x v="45"/>
    <x v="1"/>
    <x v="3"/>
    <x v="6700"/>
  </r>
  <r>
    <x v="4"/>
    <x v="45"/>
    <x v="1"/>
    <x v="4"/>
    <x v="6710"/>
  </r>
  <r>
    <x v="4"/>
    <x v="45"/>
    <x v="1"/>
    <x v="5"/>
    <x v="6702"/>
  </r>
  <r>
    <x v="4"/>
    <x v="45"/>
    <x v="1"/>
    <x v="6"/>
    <x v="6711"/>
  </r>
  <r>
    <x v="4"/>
    <x v="45"/>
    <x v="1"/>
    <x v="7"/>
    <x v="6704"/>
  </r>
  <r>
    <x v="4"/>
    <x v="45"/>
    <x v="1"/>
    <x v="8"/>
    <x v="6705"/>
  </r>
  <r>
    <x v="4"/>
    <x v="45"/>
    <x v="1"/>
    <x v="9"/>
    <x v="6706"/>
  </r>
  <r>
    <x v="4"/>
    <x v="45"/>
    <x v="1"/>
    <x v="10"/>
    <x v="6712"/>
  </r>
  <r>
    <x v="4"/>
    <x v="45"/>
    <x v="1"/>
    <x v="11"/>
    <x v="6713"/>
  </r>
  <r>
    <x v="4"/>
    <x v="45"/>
    <x v="1"/>
    <x v="12"/>
    <x v="3"/>
  </r>
  <r>
    <x v="4"/>
    <x v="45"/>
    <x v="1"/>
    <x v="13"/>
    <x v="1265"/>
  </r>
  <r>
    <x v="4"/>
    <x v="45"/>
    <x v="1"/>
    <x v="14"/>
    <x v="6714"/>
  </r>
  <r>
    <x v="4"/>
    <x v="46"/>
    <x v="0"/>
    <x v="0"/>
    <x v="3"/>
  </r>
  <r>
    <x v="4"/>
    <x v="46"/>
    <x v="0"/>
    <x v="1"/>
    <x v="6715"/>
  </r>
  <r>
    <x v="4"/>
    <x v="46"/>
    <x v="0"/>
    <x v="2"/>
    <x v="6716"/>
  </r>
  <r>
    <x v="4"/>
    <x v="46"/>
    <x v="0"/>
    <x v="3"/>
    <x v="3"/>
  </r>
  <r>
    <x v="4"/>
    <x v="46"/>
    <x v="0"/>
    <x v="4"/>
    <x v="6717"/>
  </r>
  <r>
    <x v="4"/>
    <x v="46"/>
    <x v="0"/>
    <x v="5"/>
    <x v="6718"/>
  </r>
  <r>
    <x v="4"/>
    <x v="46"/>
    <x v="0"/>
    <x v="6"/>
    <x v="801"/>
  </r>
  <r>
    <x v="4"/>
    <x v="46"/>
    <x v="0"/>
    <x v="7"/>
    <x v="6719"/>
  </r>
  <r>
    <x v="4"/>
    <x v="46"/>
    <x v="0"/>
    <x v="8"/>
    <x v="3"/>
  </r>
  <r>
    <x v="4"/>
    <x v="46"/>
    <x v="0"/>
    <x v="9"/>
    <x v="6720"/>
  </r>
  <r>
    <x v="4"/>
    <x v="46"/>
    <x v="0"/>
    <x v="10"/>
    <x v="5306"/>
  </r>
  <r>
    <x v="4"/>
    <x v="46"/>
    <x v="0"/>
    <x v="11"/>
    <x v="6721"/>
  </r>
  <r>
    <x v="4"/>
    <x v="46"/>
    <x v="0"/>
    <x v="12"/>
    <x v="3"/>
  </r>
  <r>
    <x v="4"/>
    <x v="46"/>
    <x v="0"/>
    <x v="13"/>
    <x v="3"/>
  </r>
  <r>
    <x v="4"/>
    <x v="46"/>
    <x v="0"/>
    <x v="14"/>
    <x v="6722"/>
  </r>
  <r>
    <x v="4"/>
    <x v="46"/>
    <x v="1"/>
    <x v="0"/>
    <x v="3"/>
  </r>
  <r>
    <x v="4"/>
    <x v="46"/>
    <x v="1"/>
    <x v="1"/>
    <x v="6723"/>
  </r>
  <r>
    <x v="4"/>
    <x v="46"/>
    <x v="1"/>
    <x v="2"/>
    <x v="6724"/>
  </r>
  <r>
    <x v="4"/>
    <x v="46"/>
    <x v="1"/>
    <x v="3"/>
    <x v="6725"/>
  </r>
  <r>
    <x v="4"/>
    <x v="46"/>
    <x v="1"/>
    <x v="4"/>
    <x v="6717"/>
  </r>
  <r>
    <x v="4"/>
    <x v="46"/>
    <x v="1"/>
    <x v="5"/>
    <x v="6718"/>
  </r>
  <r>
    <x v="4"/>
    <x v="46"/>
    <x v="1"/>
    <x v="6"/>
    <x v="6726"/>
  </r>
  <r>
    <x v="4"/>
    <x v="46"/>
    <x v="1"/>
    <x v="7"/>
    <x v="6719"/>
  </r>
  <r>
    <x v="4"/>
    <x v="46"/>
    <x v="1"/>
    <x v="8"/>
    <x v="3"/>
  </r>
  <r>
    <x v="4"/>
    <x v="46"/>
    <x v="1"/>
    <x v="9"/>
    <x v="6727"/>
  </r>
  <r>
    <x v="4"/>
    <x v="46"/>
    <x v="1"/>
    <x v="10"/>
    <x v="6728"/>
  </r>
  <r>
    <x v="4"/>
    <x v="46"/>
    <x v="1"/>
    <x v="11"/>
    <x v="6729"/>
  </r>
  <r>
    <x v="4"/>
    <x v="46"/>
    <x v="1"/>
    <x v="12"/>
    <x v="3"/>
  </r>
  <r>
    <x v="4"/>
    <x v="46"/>
    <x v="1"/>
    <x v="13"/>
    <x v="3"/>
  </r>
  <r>
    <x v="4"/>
    <x v="46"/>
    <x v="1"/>
    <x v="14"/>
    <x v="6730"/>
  </r>
  <r>
    <x v="4"/>
    <x v="47"/>
    <x v="0"/>
    <x v="0"/>
    <x v="3"/>
  </r>
  <r>
    <x v="4"/>
    <x v="47"/>
    <x v="0"/>
    <x v="1"/>
    <x v="1696"/>
  </r>
  <r>
    <x v="4"/>
    <x v="47"/>
    <x v="0"/>
    <x v="2"/>
    <x v="3"/>
  </r>
  <r>
    <x v="4"/>
    <x v="47"/>
    <x v="0"/>
    <x v="3"/>
    <x v="3"/>
  </r>
  <r>
    <x v="4"/>
    <x v="47"/>
    <x v="0"/>
    <x v="4"/>
    <x v="3"/>
  </r>
  <r>
    <x v="4"/>
    <x v="47"/>
    <x v="0"/>
    <x v="5"/>
    <x v="3"/>
  </r>
  <r>
    <x v="4"/>
    <x v="47"/>
    <x v="0"/>
    <x v="6"/>
    <x v="3264"/>
  </r>
  <r>
    <x v="4"/>
    <x v="47"/>
    <x v="0"/>
    <x v="7"/>
    <x v="896"/>
  </r>
  <r>
    <x v="4"/>
    <x v="47"/>
    <x v="0"/>
    <x v="8"/>
    <x v="3"/>
  </r>
  <r>
    <x v="4"/>
    <x v="47"/>
    <x v="0"/>
    <x v="9"/>
    <x v="6731"/>
  </r>
  <r>
    <x v="4"/>
    <x v="47"/>
    <x v="0"/>
    <x v="10"/>
    <x v="3"/>
  </r>
  <r>
    <x v="4"/>
    <x v="47"/>
    <x v="0"/>
    <x v="11"/>
    <x v="6732"/>
  </r>
  <r>
    <x v="4"/>
    <x v="47"/>
    <x v="0"/>
    <x v="12"/>
    <x v="3"/>
  </r>
  <r>
    <x v="4"/>
    <x v="47"/>
    <x v="0"/>
    <x v="13"/>
    <x v="3"/>
  </r>
  <r>
    <x v="4"/>
    <x v="47"/>
    <x v="0"/>
    <x v="14"/>
    <x v="3"/>
  </r>
  <r>
    <x v="4"/>
    <x v="47"/>
    <x v="1"/>
    <x v="0"/>
    <x v="3"/>
  </r>
  <r>
    <x v="4"/>
    <x v="47"/>
    <x v="1"/>
    <x v="1"/>
    <x v="1696"/>
  </r>
  <r>
    <x v="4"/>
    <x v="47"/>
    <x v="1"/>
    <x v="2"/>
    <x v="3"/>
  </r>
  <r>
    <x v="4"/>
    <x v="47"/>
    <x v="1"/>
    <x v="3"/>
    <x v="3"/>
  </r>
  <r>
    <x v="4"/>
    <x v="47"/>
    <x v="1"/>
    <x v="4"/>
    <x v="3"/>
  </r>
  <r>
    <x v="4"/>
    <x v="47"/>
    <x v="1"/>
    <x v="5"/>
    <x v="3"/>
  </r>
  <r>
    <x v="4"/>
    <x v="47"/>
    <x v="1"/>
    <x v="6"/>
    <x v="3264"/>
  </r>
  <r>
    <x v="4"/>
    <x v="47"/>
    <x v="1"/>
    <x v="7"/>
    <x v="896"/>
  </r>
  <r>
    <x v="4"/>
    <x v="47"/>
    <x v="1"/>
    <x v="8"/>
    <x v="3"/>
  </r>
  <r>
    <x v="4"/>
    <x v="47"/>
    <x v="1"/>
    <x v="9"/>
    <x v="6731"/>
  </r>
  <r>
    <x v="4"/>
    <x v="47"/>
    <x v="1"/>
    <x v="10"/>
    <x v="3"/>
  </r>
  <r>
    <x v="4"/>
    <x v="47"/>
    <x v="1"/>
    <x v="11"/>
    <x v="6732"/>
  </r>
  <r>
    <x v="4"/>
    <x v="47"/>
    <x v="1"/>
    <x v="12"/>
    <x v="3"/>
  </r>
  <r>
    <x v="4"/>
    <x v="47"/>
    <x v="1"/>
    <x v="13"/>
    <x v="3"/>
  </r>
  <r>
    <x v="4"/>
    <x v="47"/>
    <x v="1"/>
    <x v="14"/>
    <x v="3"/>
  </r>
  <r>
    <x v="4"/>
    <x v="48"/>
    <x v="0"/>
    <x v="0"/>
    <x v="6733"/>
  </r>
  <r>
    <x v="4"/>
    <x v="48"/>
    <x v="0"/>
    <x v="1"/>
    <x v="6734"/>
  </r>
  <r>
    <x v="4"/>
    <x v="48"/>
    <x v="0"/>
    <x v="2"/>
    <x v="6735"/>
  </r>
  <r>
    <x v="4"/>
    <x v="48"/>
    <x v="0"/>
    <x v="3"/>
    <x v="6736"/>
  </r>
  <r>
    <x v="4"/>
    <x v="48"/>
    <x v="0"/>
    <x v="4"/>
    <x v="6737"/>
  </r>
  <r>
    <x v="4"/>
    <x v="48"/>
    <x v="0"/>
    <x v="5"/>
    <x v="3"/>
  </r>
  <r>
    <x v="4"/>
    <x v="48"/>
    <x v="0"/>
    <x v="6"/>
    <x v="6738"/>
  </r>
  <r>
    <x v="4"/>
    <x v="48"/>
    <x v="0"/>
    <x v="7"/>
    <x v="6739"/>
  </r>
  <r>
    <x v="4"/>
    <x v="48"/>
    <x v="0"/>
    <x v="8"/>
    <x v="6740"/>
  </r>
  <r>
    <x v="4"/>
    <x v="48"/>
    <x v="0"/>
    <x v="9"/>
    <x v="6741"/>
  </r>
  <r>
    <x v="4"/>
    <x v="48"/>
    <x v="0"/>
    <x v="10"/>
    <x v="6742"/>
  </r>
  <r>
    <x v="4"/>
    <x v="48"/>
    <x v="0"/>
    <x v="11"/>
    <x v="895"/>
  </r>
  <r>
    <x v="4"/>
    <x v="48"/>
    <x v="0"/>
    <x v="12"/>
    <x v="6743"/>
  </r>
  <r>
    <x v="4"/>
    <x v="48"/>
    <x v="0"/>
    <x v="13"/>
    <x v="2353"/>
  </r>
  <r>
    <x v="4"/>
    <x v="48"/>
    <x v="0"/>
    <x v="14"/>
    <x v="6744"/>
  </r>
  <r>
    <x v="4"/>
    <x v="48"/>
    <x v="1"/>
    <x v="0"/>
    <x v="6745"/>
  </r>
  <r>
    <x v="4"/>
    <x v="48"/>
    <x v="1"/>
    <x v="1"/>
    <x v="4324"/>
  </r>
  <r>
    <x v="4"/>
    <x v="48"/>
    <x v="1"/>
    <x v="2"/>
    <x v="6746"/>
  </r>
  <r>
    <x v="4"/>
    <x v="48"/>
    <x v="1"/>
    <x v="3"/>
    <x v="6747"/>
  </r>
  <r>
    <x v="4"/>
    <x v="48"/>
    <x v="1"/>
    <x v="4"/>
    <x v="6748"/>
  </r>
  <r>
    <x v="4"/>
    <x v="48"/>
    <x v="1"/>
    <x v="5"/>
    <x v="3"/>
  </r>
  <r>
    <x v="4"/>
    <x v="48"/>
    <x v="1"/>
    <x v="6"/>
    <x v="5937"/>
  </r>
  <r>
    <x v="4"/>
    <x v="48"/>
    <x v="1"/>
    <x v="7"/>
    <x v="6739"/>
  </r>
  <r>
    <x v="4"/>
    <x v="48"/>
    <x v="1"/>
    <x v="8"/>
    <x v="6749"/>
  </r>
  <r>
    <x v="4"/>
    <x v="48"/>
    <x v="1"/>
    <x v="9"/>
    <x v="6750"/>
  </r>
  <r>
    <x v="4"/>
    <x v="48"/>
    <x v="1"/>
    <x v="10"/>
    <x v="6751"/>
  </r>
  <r>
    <x v="4"/>
    <x v="48"/>
    <x v="1"/>
    <x v="11"/>
    <x v="6752"/>
  </r>
  <r>
    <x v="4"/>
    <x v="48"/>
    <x v="1"/>
    <x v="12"/>
    <x v="6753"/>
  </r>
  <r>
    <x v="4"/>
    <x v="48"/>
    <x v="1"/>
    <x v="13"/>
    <x v="6754"/>
  </r>
  <r>
    <x v="4"/>
    <x v="48"/>
    <x v="1"/>
    <x v="14"/>
    <x v="6755"/>
  </r>
  <r>
    <x v="4"/>
    <x v="49"/>
    <x v="0"/>
    <x v="0"/>
    <x v="6756"/>
  </r>
  <r>
    <x v="4"/>
    <x v="49"/>
    <x v="0"/>
    <x v="1"/>
    <x v="3"/>
  </r>
  <r>
    <x v="4"/>
    <x v="49"/>
    <x v="0"/>
    <x v="2"/>
    <x v="3"/>
  </r>
  <r>
    <x v="4"/>
    <x v="49"/>
    <x v="0"/>
    <x v="3"/>
    <x v="3"/>
  </r>
  <r>
    <x v="4"/>
    <x v="49"/>
    <x v="0"/>
    <x v="4"/>
    <x v="6757"/>
  </r>
  <r>
    <x v="4"/>
    <x v="49"/>
    <x v="0"/>
    <x v="5"/>
    <x v="3"/>
  </r>
  <r>
    <x v="4"/>
    <x v="49"/>
    <x v="0"/>
    <x v="6"/>
    <x v="6758"/>
  </r>
  <r>
    <x v="4"/>
    <x v="49"/>
    <x v="0"/>
    <x v="7"/>
    <x v="896"/>
  </r>
  <r>
    <x v="4"/>
    <x v="49"/>
    <x v="0"/>
    <x v="8"/>
    <x v="3"/>
  </r>
  <r>
    <x v="4"/>
    <x v="49"/>
    <x v="0"/>
    <x v="9"/>
    <x v="6759"/>
  </r>
  <r>
    <x v="4"/>
    <x v="49"/>
    <x v="0"/>
    <x v="10"/>
    <x v="6760"/>
  </r>
  <r>
    <x v="4"/>
    <x v="49"/>
    <x v="0"/>
    <x v="11"/>
    <x v="6761"/>
  </r>
  <r>
    <x v="4"/>
    <x v="49"/>
    <x v="0"/>
    <x v="12"/>
    <x v="3"/>
  </r>
  <r>
    <x v="4"/>
    <x v="49"/>
    <x v="0"/>
    <x v="13"/>
    <x v="3"/>
  </r>
  <r>
    <x v="4"/>
    <x v="49"/>
    <x v="0"/>
    <x v="14"/>
    <x v="6762"/>
  </r>
  <r>
    <x v="4"/>
    <x v="49"/>
    <x v="1"/>
    <x v="0"/>
    <x v="6756"/>
  </r>
  <r>
    <x v="4"/>
    <x v="49"/>
    <x v="1"/>
    <x v="1"/>
    <x v="3"/>
  </r>
  <r>
    <x v="4"/>
    <x v="49"/>
    <x v="1"/>
    <x v="2"/>
    <x v="3"/>
  </r>
  <r>
    <x v="4"/>
    <x v="49"/>
    <x v="1"/>
    <x v="3"/>
    <x v="3"/>
  </r>
  <r>
    <x v="4"/>
    <x v="49"/>
    <x v="1"/>
    <x v="4"/>
    <x v="6757"/>
  </r>
  <r>
    <x v="4"/>
    <x v="49"/>
    <x v="1"/>
    <x v="5"/>
    <x v="3"/>
  </r>
  <r>
    <x v="4"/>
    <x v="49"/>
    <x v="1"/>
    <x v="6"/>
    <x v="6758"/>
  </r>
  <r>
    <x v="4"/>
    <x v="49"/>
    <x v="1"/>
    <x v="7"/>
    <x v="896"/>
  </r>
  <r>
    <x v="4"/>
    <x v="49"/>
    <x v="1"/>
    <x v="8"/>
    <x v="3"/>
  </r>
  <r>
    <x v="4"/>
    <x v="49"/>
    <x v="1"/>
    <x v="9"/>
    <x v="6759"/>
  </r>
  <r>
    <x v="4"/>
    <x v="49"/>
    <x v="1"/>
    <x v="10"/>
    <x v="6760"/>
  </r>
  <r>
    <x v="4"/>
    <x v="49"/>
    <x v="1"/>
    <x v="11"/>
    <x v="6761"/>
  </r>
  <r>
    <x v="4"/>
    <x v="49"/>
    <x v="1"/>
    <x v="12"/>
    <x v="3"/>
  </r>
  <r>
    <x v="4"/>
    <x v="49"/>
    <x v="1"/>
    <x v="13"/>
    <x v="3"/>
  </r>
  <r>
    <x v="4"/>
    <x v="49"/>
    <x v="1"/>
    <x v="14"/>
    <x v="6762"/>
  </r>
  <r>
    <x v="4"/>
    <x v="50"/>
    <x v="0"/>
    <x v="0"/>
    <x v="3"/>
  </r>
  <r>
    <x v="4"/>
    <x v="50"/>
    <x v="0"/>
    <x v="1"/>
    <x v="6763"/>
  </r>
  <r>
    <x v="4"/>
    <x v="50"/>
    <x v="0"/>
    <x v="2"/>
    <x v="6764"/>
  </r>
  <r>
    <x v="4"/>
    <x v="50"/>
    <x v="0"/>
    <x v="3"/>
    <x v="6765"/>
  </r>
  <r>
    <x v="4"/>
    <x v="50"/>
    <x v="0"/>
    <x v="4"/>
    <x v="6766"/>
  </r>
  <r>
    <x v="4"/>
    <x v="50"/>
    <x v="0"/>
    <x v="5"/>
    <x v="6767"/>
  </r>
  <r>
    <x v="4"/>
    <x v="50"/>
    <x v="0"/>
    <x v="6"/>
    <x v="6768"/>
  </r>
  <r>
    <x v="4"/>
    <x v="50"/>
    <x v="0"/>
    <x v="7"/>
    <x v="3"/>
  </r>
  <r>
    <x v="4"/>
    <x v="50"/>
    <x v="0"/>
    <x v="8"/>
    <x v="6769"/>
  </r>
  <r>
    <x v="4"/>
    <x v="50"/>
    <x v="0"/>
    <x v="9"/>
    <x v="6770"/>
  </r>
  <r>
    <x v="4"/>
    <x v="50"/>
    <x v="0"/>
    <x v="10"/>
    <x v="6771"/>
  </r>
  <r>
    <x v="4"/>
    <x v="50"/>
    <x v="0"/>
    <x v="11"/>
    <x v="6772"/>
  </r>
  <r>
    <x v="4"/>
    <x v="50"/>
    <x v="0"/>
    <x v="12"/>
    <x v="3"/>
  </r>
  <r>
    <x v="4"/>
    <x v="50"/>
    <x v="0"/>
    <x v="13"/>
    <x v="6773"/>
  </r>
  <r>
    <x v="4"/>
    <x v="50"/>
    <x v="0"/>
    <x v="14"/>
    <x v="6774"/>
  </r>
  <r>
    <x v="4"/>
    <x v="50"/>
    <x v="1"/>
    <x v="0"/>
    <x v="3636"/>
  </r>
  <r>
    <x v="4"/>
    <x v="50"/>
    <x v="1"/>
    <x v="1"/>
    <x v="6775"/>
  </r>
  <r>
    <x v="4"/>
    <x v="50"/>
    <x v="1"/>
    <x v="2"/>
    <x v="6776"/>
  </r>
  <r>
    <x v="4"/>
    <x v="50"/>
    <x v="1"/>
    <x v="3"/>
    <x v="6765"/>
  </r>
  <r>
    <x v="4"/>
    <x v="50"/>
    <x v="1"/>
    <x v="4"/>
    <x v="6777"/>
  </r>
  <r>
    <x v="4"/>
    <x v="50"/>
    <x v="1"/>
    <x v="5"/>
    <x v="6778"/>
  </r>
  <r>
    <x v="4"/>
    <x v="50"/>
    <x v="1"/>
    <x v="6"/>
    <x v="6779"/>
  </r>
  <r>
    <x v="4"/>
    <x v="50"/>
    <x v="1"/>
    <x v="7"/>
    <x v="3"/>
  </r>
  <r>
    <x v="4"/>
    <x v="50"/>
    <x v="1"/>
    <x v="8"/>
    <x v="6780"/>
  </r>
  <r>
    <x v="4"/>
    <x v="50"/>
    <x v="1"/>
    <x v="9"/>
    <x v="6781"/>
  </r>
  <r>
    <x v="4"/>
    <x v="50"/>
    <x v="1"/>
    <x v="10"/>
    <x v="6782"/>
  </r>
  <r>
    <x v="4"/>
    <x v="50"/>
    <x v="1"/>
    <x v="11"/>
    <x v="6783"/>
  </r>
  <r>
    <x v="4"/>
    <x v="50"/>
    <x v="1"/>
    <x v="12"/>
    <x v="6784"/>
  </r>
  <r>
    <x v="4"/>
    <x v="50"/>
    <x v="1"/>
    <x v="13"/>
    <x v="6773"/>
  </r>
  <r>
    <x v="4"/>
    <x v="50"/>
    <x v="1"/>
    <x v="14"/>
    <x v="6785"/>
  </r>
  <r>
    <x v="4"/>
    <x v="51"/>
    <x v="0"/>
    <x v="0"/>
    <x v="3"/>
  </r>
  <r>
    <x v="4"/>
    <x v="51"/>
    <x v="0"/>
    <x v="1"/>
    <x v="6786"/>
  </r>
  <r>
    <x v="4"/>
    <x v="51"/>
    <x v="0"/>
    <x v="2"/>
    <x v="6787"/>
  </r>
  <r>
    <x v="4"/>
    <x v="51"/>
    <x v="0"/>
    <x v="3"/>
    <x v="6788"/>
  </r>
  <r>
    <x v="4"/>
    <x v="51"/>
    <x v="0"/>
    <x v="4"/>
    <x v="6789"/>
  </r>
  <r>
    <x v="4"/>
    <x v="51"/>
    <x v="0"/>
    <x v="5"/>
    <x v="6790"/>
  </r>
  <r>
    <x v="4"/>
    <x v="51"/>
    <x v="0"/>
    <x v="6"/>
    <x v="6791"/>
  </r>
  <r>
    <x v="4"/>
    <x v="51"/>
    <x v="0"/>
    <x v="7"/>
    <x v="1154"/>
  </r>
  <r>
    <x v="4"/>
    <x v="51"/>
    <x v="0"/>
    <x v="8"/>
    <x v="6792"/>
  </r>
  <r>
    <x v="4"/>
    <x v="51"/>
    <x v="0"/>
    <x v="9"/>
    <x v="5638"/>
  </r>
  <r>
    <x v="4"/>
    <x v="51"/>
    <x v="0"/>
    <x v="10"/>
    <x v="6793"/>
  </r>
  <r>
    <x v="4"/>
    <x v="51"/>
    <x v="0"/>
    <x v="11"/>
    <x v="6794"/>
  </r>
  <r>
    <x v="4"/>
    <x v="51"/>
    <x v="0"/>
    <x v="12"/>
    <x v="3"/>
  </r>
  <r>
    <x v="4"/>
    <x v="51"/>
    <x v="0"/>
    <x v="13"/>
    <x v="6795"/>
  </r>
  <r>
    <x v="4"/>
    <x v="51"/>
    <x v="0"/>
    <x v="14"/>
    <x v="6796"/>
  </r>
  <r>
    <x v="4"/>
    <x v="51"/>
    <x v="1"/>
    <x v="0"/>
    <x v="6797"/>
  </r>
  <r>
    <x v="4"/>
    <x v="51"/>
    <x v="1"/>
    <x v="1"/>
    <x v="3547"/>
  </r>
  <r>
    <x v="4"/>
    <x v="51"/>
    <x v="1"/>
    <x v="2"/>
    <x v="6798"/>
  </r>
  <r>
    <x v="4"/>
    <x v="51"/>
    <x v="1"/>
    <x v="3"/>
    <x v="6799"/>
  </r>
  <r>
    <x v="4"/>
    <x v="51"/>
    <x v="1"/>
    <x v="4"/>
    <x v="6800"/>
  </r>
  <r>
    <x v="4"/>
    <x v="51"/>
    <x v="1"/>
    <x v="5"/>
    <x v="6790"/>
  </r>
  <r>
    <x v="4"/>
    <x v="51"/>
    <x v="1"/>
    <x v="6"/>
    <x v="6801"/>
  </r>
  <r>
    <x v="4"/>
    <x v="51"/>
    <x v="1"/>
    <x v="7"/>
    <x v="6802"/>
  </r>
  <r>
    <x v="4"/>
    <x v="51"/>
    <x v="1"/>
    <x v="8"/>
    <x v="6803"/>
  </r>
  <r>
    <x v="4"/>
    <x v="51"/>
    <x v="1"/>
    <x v="9"/>
    <x v="6804"/>
  </r>
  <r>
    <x v="4"/>
    <x v="51"/>
    <x v="1"/>
    <x v="10"/>
    <x v="6805"/>
  </r>
  <r>
    <x v="4"/>
    <x v="51"/>
    <x v="1"/>
    <x v="11"/>
    <x v="6806"/>
  </r>
  <r>
    <x v="4"/>
    <x v="51"/>
    <x v="1"/>
    <x v="12"/>
    <x v="5296"/>
  </r>
  <r>
    <x v="4"/>
    <x v="51"/>
    <x v="1"/>
    <x v="13"/>
    <x v="6807"/>
  </r>
  <r>
    <x v="4"/>
    <x v="51"/>
    <x v="1"/>
    <x v="14"/>
    <x v="6808"/>
  </r>
  <r>
    <x v="4"/>
    <x v="52"/>
    <x v="0"/>
    <x v="0"/>
    <x v="6809"/>
  </r>
  <r>
    <x v="4"/>
    <x v="52"/>
    <x v="0"/>
    <x v="1"/>
    <x v="6810"/>
  </r>
  <r>
    <x v="4"/>
    <x v="52"/>
    <x v="0"/>
    <x v="2"/>
    <x v="6811"/>
  </r>
  <r>
    <x v="4"/>
    <x v="52"/>
    <x v="0"/>
    <x v="3"/>
    <x v="3"/>
  </r>
  <r>
    <x v="4"/>
    <x v="52"/>
    <x v="0"/>
    <x v="4"/>
    <x v="6812"/>
  </r>
  <r>
    <x v="4"/>
    <x v="52"/>
    <x v="0"/>
    <x v="5"/>
    <x v="6813"/>
  </r>
  <r>
    <x v="4"/>
    <x v="52"/>
    <x v="0"/>
    <x v="6"/>
    <x v="6814"/>
  </r>
  <r>
    <x v="4"/>
    <x v="52"/>
    <x v="0"/>
    <x v="7"/>
    <x v="6815"/>
  </r>
  <r>
    <x v="4"/>
    <x v="52"/>
    <x v="0"/>
    <x v="8"/>
    <x v="6816"/>
  </r>
  <r>
    <x v="4"/>
    <x v="52"/>
    <x v="0"/>
    <x v="9"/>
    <x v="6817"/>
  </r>
  <r>
    <x v="4"/>
    <x v="52"/>
    <x v="0"/>
    <x v="10"/>
    <x v="6818"/>
  </r>
  <r>
    <x v="4"/>
    <x v="52"/>
    <x v="0"/>
    <x v="11"/>
    <x v="6819"/>
  </r>
  <r>
    <x v="4"/>
    <x v="52"/>
    <x v="0"/>
    <x v="12"/>
    <x v="6820"/>
  </r>
  <r>
    <x v="4"/>
    <x v="52"/>
    <x v="0"/>
    <x v="13"/>
    <x v="6821"/>
  </r>
  <r>
    <x v="4"/>
    <x v="52"/>
    <x v="0"/>
    <x v="14"/>
    <x v="6822"/>
  </r>
  <r>
    <x v="4"/>
    <x v="52"/>
    <x v="1"/>
    <x v="0"/>
    <x v="6823"/>
  </r>
  <r>
    <x v="4"/>
    <x v="52"/>
    <x v="1"/>
    <x v="1"/>
    <x v="6824"/>
  </r>
  <r>
    <x v="4"/>
    <x v="52"/>
    <x v="1"/>
    <x v="2"/>
    <x v="6825"/>
  </r>
  <r>
    <x v="4"/>
    <x v="52"/>
    <x v="1"/>
    <x v="3"/>
    <x v="3"/>
  </r>
  <r>
    <x v="4"/>
    <x v="52"/>
    <x v="1"/>
    <x v="4"/>
    <x v="6826"/>
  </r>
  <r>
    <x v="4"/>
    <x v="52"/>
    <x v="1"/>
    <x v="5"/>
    <x v="6827"/>
  </r>
  <r>
    <x v="4"/>
    <x v="52"/>
    <x v="1"/>
    <x v="6"/>
    <x v="6828"/>
  </r>
  <r>
    <x v="4"/>
    <x v="52"/>
    <x v="1"/>
    <x v="7"/>
    <x v="6815"/>
  </r>
  <r>
    <x v="4"/>
    <x v="52"/>
    <x v="1"/>
    <x v="8"/>
    <x v="6829"/>
  </r>
  <r>
    <x v="4"/>
    <x v="52"/>
    <x v="1"/>
    <x v="9"/>
    <x v="6830"/>
  </r>
  <r>
    <x v="4"/>
    <x v="52"/>
    <x v="1"/>
    <x v="10"/>
    <x v="6831"/>
  </r>
  <r>
    <x v="4"/>
    <x v="52"/>
    <x v="1"/>
    <x v="11"/>
    <x v="6832"/>
  </r>
  <r>
    <x v="4"/>
    <x v="52"/>
    <x v="1"/>
    <x v="12"/>
    <x v="6833"/>
  </r>
  <r>
    <x v="4"/>
    <x v="52"/>
    <x v="1"/>
    <x v="13"/>
    <x v="6834"/>
  </r>
  <r>
    <x v="4"/>
    <x v="52"/>
    <x v="1"/>
    <x v="14"/>
    <x v="6835"/>
  </r>
  <r>
    <x v="4"/>
    <x v="53"/>
    <x v="0"/>
    <x v="0"/>
    <x v="6836"/>
  </r>
  <r>
    <x v="4"/>
    <x v="53"/>
    <x v="0"/>
    <x v="1"/>
    <x v="4051"/>
  </r>
  <r>
    <x v="4"/>
    <x v="53"/>
    <x v="0"/>
    <x v="2"/>
    <x v="6837"/>
  </r>
  <r>
    <x v="4"/>
    <x v="53"/>
    <x v="0"/>
    <x v="3"/>
    <x v="3"/>
  </r>
  <r>
    <x v="4"/>
    <x v="53"/>
    <x v="0"/>
    <x v="4"/>
    <x v="6838"/>
  </r>
  <r>
    <x v="4"/>
    <x v="53"/>
    <x v="0"/>
    <x v="5"/>
    <x v="6839"/>
  </r>
  <r>
    <x v="4"/>
    <x v="53"/>
    <x v="0"/>
    <x v="6"/>
    <x v="6840"/>
  </r>
  <r>
    <x v="4"/>
    <x v="53"/>
    <x v="0"/>
    <x v="7"/>
    <x v="6841"/>
  </r>
  <r>
    <x v="4"/>
    <x v="53"/>
    <x v="0"/>
    <x v="8"/>
    <x v="6842"/>
  </r>
  <r>
    <x v="4"/>
    <x v="53"/>
    <x v="0"/>
    <x v="9"/>
    <x v="6843"/>
  </r>
  <r>
    <x v="4"/>
    <x v="53"/>
    <x v="0"/>
    <x v="10"/>
    <x v="6844"/>
  </r>
  <r>
    <x v="4"/>
    <x v="53"/>
    <x v="0"/>
    <x v="11"/>
    <x v="6845"/>
  </r>
  <r>
    <x v="4"/>
    <x v="53"/>
    <x v="0"/>
    <x v="12"/>
    <x v="3"/>
  </r>
  <r>
    <x v="4"/>
    <x v="53"/>
    <x v="0"/>
    <x v="13"/>
    <x v="6846"/>
  </r>
  <r>
    <x v="4"/>
    <x v="53"/>
    <x v="0"/>
    <x v="14"/>
    <x v="6847"/>
  </r>
  <r>
    <x v="4"/>
    <x v="53"/>
    <x v="1"/>
    <x v="0"/>
    <x v="6848"/>
  </r>
  <r>
    <x v="4"/>
    <x v="53"/>
    <x v="1"/>
    <x v="1"/>
    <x v="4690"/>
  </r>
  <r>
    <x v="4"/>
    <x v="53"/>
    <x v="1"/>
    <x v="2"/>
    <x v="6849"/>
  </r>
  <r>
    <x v="4"/>
    <x v="53"/>
    <x v="1"/>
    <x v="3"/>
    <x v="3"/>
  </r>
  <r>
    <x v="4"/>
    <x v="53"/>
    <x v="1"/>
    <x v="4"/>
    <x v="6850"/>
  </r>
  <r>
    <x v="4"/>
    <x v="53"/>
    <x v="1"/>
    <x v="5"/>
    <x v="6839"/>
  </r>
  <r>
    <x v="4"/>
    <x v="53"/>
    <x v="1"/>
    <x v="6"/>
    <x v="6851"/>
  </r>
  <r>
    <x v="4"/>
    <x v="53"/>
    <x v="1"/>
    <x v="7"/>
    <x v="6841"/>
  </r>
  <r>
    <x v="4"/>
    <x v="53"/>
    <x v="1"/>
    <x v="8"/>
    <x v="6852"/>
  </r>
  <r>
    <x v="4"/>
    <x v="53"/>
    <x v="1"/>
    <x v="9"/>
    <x v="6853"/>
  </r>
  <r>
    <x v="4"/>
    <x v="53"/>
    <x v="1"/>
    <x v="10"/>
    <x v="6854"/>
  </r>
  <r>
    <x v="4"/>
    <x v="53"/>
    <x v="1"/>
    <x v="11"/>
    <x v="6855"/>
  </r>
  <r>
    <x v="4"/>
    <x v="53"/>
    <x v="1"/>
    <x v="12"/>
    <x v="6856"/>
  </r>
  <r>
    <x v="4"/>
    <x v="53"/>
    <x v="1"/>
    <x v="13"/>
    <x v="6846"/>
  </r>
  <r>
    <x v="4"/>
    <x v="53"/>
    <x v="1"/>
    <x v="14"/>
    <x v="6857"/>
  </r>
  <r>
    <x v="4"/>
    <x v="54"/>
    <x v="0"/>
    <x v="0"/>
    <x v="3"/>
  </r>
  <r>
    <x v="4"/>
    <x v="54"/>
    <x v="0"/>
    <x v="1"/>
    <x v="3"/>
  </r>
  <r>
    <x v="4"/>
    <x v="54"/>
    <x v="0"/>
    <x v="2"/>
    <x v="6858"/>
  </r>
  <r>
    <x v="4"/>
    <x v="54"/>
    <x v="0"/>
    <x v="3"/>
    <x v="3"/>
  </r>
  <r>
    <x v="4"/>
    <x v="54"/>
    <x v="0"/>
    <x v="4"/>
    <x v="6859"/>
  </r>
  <r>
    <x v="4"/>
    <x v="54"/>
    <x v="0"/>
    <x v="5"/>
    <x v="3"/>
  </r>
  <r>
    <x v="4"/>
    <x v="54"/>
    <x v="0"/>
    <x v="6"/>
    <x v="6860"/>
  </r>
  <r>
    <x v="4"/>
    <x v="54"/>
    <x v="0"/>
    <x v="7"/>
    <x v="6861"/>
  </r>
  <r>
    <x v="4"/>
    <x v="54"/>
    <x v="0"/>
    <x v="8"/>
    <x v="6862"/>
  </r>
  <r>
    <x v="4"/>
    <x v="54"/>
    <x v="0"/>
    <x v="9"/>
    <x v="6863"/>
  </r>
  <r>
    <x v="4"/>
    <x v="54"/>
    <x v="0"/>
    <x v="10"/>
    <x v="6864"/>
  </r>
  <r>
    <x v="4"/>
    <x v="54"/>
    <x v="0"/>
    <x v="11"/>
    <x v="6865"/>
  </r>
  <r>
    <x v="4"/>
    <x v="54"/>
    <x v="0"/>
    <x v="12"/>
    <x v="3"/>
  </r>
  <r>
    <x v="4"/>
    <x v="54"/>
    <x v="0"/>
    <x v="13"/>
    <x v="3"/>
  </r>
  <r>
    <x v="4"/>
    <x v="54"/>
    <x v="0"/>
    <x v="14"/>
    <x v="6866"/>
  </r>
  <r>
    <x v="4"/>
    <x v="54"/>
    <x v="1"/>
    <x v="0"/>
    <x v="3"/>
  </r>
  <r>
    <x v="4"/>
    <x v="54"/>
    <x v="1"/>
    <x v="1"/>
    <x v="3"/>
  </r>
  <r>
    <x v="4"/>
    <x v="54"/>
    <x v="1"/>
    <x v="2"/>
    <x v="43"/>
  </r>
  <r>
    <x v="4"/>
    <x v="54"/>
    <x v="1"/>
    <x v="3"/>
    <x v="3"/>
  </r>
  <r>
    <x v="4"/>
    <x v="54"/>
    <x v="1"/>
    <x v="4"/>
    <x v="6867"/>
  </r>
  <r>
    <x v="4"/>
    <x v="54"/>
    <x v="1"/>
    <x v="5"/>
    <x v="3"/>
  </r>
  <r>
    <x v="4"/>
    <x v="54"/>
    <x v="1"/>
    <x v="6"/>
    <x v="6868"/>
  </r>
  <r>
    <x v="4"/>
    <x v="54"/>
    <x v="1"/>
    <x v="7"/>
    <x v="6861"/>
  </r>
  <r>
    <x v="4"/>
    <x v="54"/>
    <x v="1"/>
    <x v="8"/>
    <x v="6862"/>
  </r>
  <r>
    <x v="4"/>
    <x v="54"/>
    <x v="1"/>
    <x v="9"/>
    <x v="6863"/>
  </r>
  <r>
    <x v="4"/>
    <x v="54"/>
    <x v="1"/>
    <x v="10"/>
    <x v="6869"/>
  </r>
  <r>
    <x v="4"/>
    <x v="54"/>
    <x v="1"/>
    <x v="11"/>
    <x v="6870"/>
  </r>
  <r>
    <x v="4"/>
    <x v="54"/>
    <x v="1"/>
    <x v="12"/>
    <x v="3"/>
  </r>
  <r>
    <x v="4"/>
    <x v="54"/>
    <x v="1"/>
    <x v="13"/>
    <x v="3"/>
  </r>
  <r>
    <x v="4"/>
    <x v="54"/>
    <x v="1"/>
    <x v="14"/>
    <x v="6871"/>
  </r>
  <r>
    <x v="4"/>
    <x v="55"/>
    <x v="0"/>
    <x v="0"/>
    <x v="3"/>
  </r>
  <r>
    <x v="4"/>
    <x v="55"/>
    <x v="0"/>
    <x v="1"/>
    <x v="2199"/>
  </r>
  <r>
    <x v="4"/>
    <x v="55"/>
    <x v="0"/>
    <x v="2"/>
    <x v="6872"/>
  </r>
  <r>
    <x v="4"/>
    <x v="55"/>
    <x v="0"/>
    <x v="3"/>
    <x v="3"/>
  </r>
  <r>
    <x v="4"/>
    <x v="55"/>
    <x v="0"/>
    <x v="4"/>
    <x v="6873"/>
  </r>
  <r>
    <x v="4"/>
    <x v="55"/>
    <x v="0"/>
    <x v="5"/>
    <x v="4325"/>
  </r>
  <r>
    <x v="4"/>
    <x v="55"/>
    <x v="0"/>
    <x v="6"/>
    <x v="6874"/>
  </r>
  <r>
    <x v="4"/>
    <x v="55"/>
    <x v="0"/>
    <x v="7"/>
    <x v="3"/>
  </r>
  <r>
    <x v="4"/>
    <x v="55"/>
    <x v="0"/>
    <x v="8"/>
    <x v="6875"/>
  </r>
  <r>
    <x v="4"/>
    <x v="55"/>
    <x v="0"/>
    <x v="9"/>
    <x v="6876"/>
  </r>
  <r>
    <x v="4"/>
    <x v="55"/>
    <x v="0"/>
    <x v="10"/>
    <x v="6877"/>
  </r>
  <r>
    <x v="4"/>
    <x v="55"/>
    <x v="0"/>
    <x v="11"/>
    <x v="6878"/>
  </r>
  <r>
    <x v="4"/>
    <x v="55"/>
    <x v="0"/>
    <x v="12"/>
    <x v="3"/>
  </r>
  <r>
    <x v="4"/>
    <x v="55"/>
    <x v="0"/>
    <x v="13"/>
    <x v="3"/>
  </r>
  <r>
    <x v="4"/>
    <x v="55"/>
    <x v="0"/>
    <x v="14"/>
    <x v="2451"/>
  </r>
  <r>
    <x v="4"/>
    <x v="55"/>
    <x v="1"/>
    <x v="0"/>
    <x v="3"/>
  </r>
  <r>
    <x v="4"/>
    <x v="55"/>
    <x v="1"/>
    <x v="1"/>
    <x v="6879"/>
  </r>
  <r>
    <x v="4"/>
    <x v="55"/>
    <x v="1"/>
    <x v="2"/>
    <x v="6880"/>
  </r>
  <r>
    <x v="4"/>
    <x v="55"/>
    <x v="1"/>
    <x v="3"/>
    <x v="3"/>
  </r>
  <r>
    <x v="4"/>
    <x v="55"/>
    <x v="1"/>
    <x v="4"/>
    <x v="6881"/>
  </r>
  <r>
    <x v="4"/>
    <x v="55"/>
    <x v="1"/>
    <x v="5"/>
    <x v="4325"/>
  </r>
  <r>
    <x v="4"/>
    <x v="55"/>
    <x v="1"/>
    <x v="6"/>
    <x v="6882"/>
  </r>
  <r>
    <x v="4"/>
    <x v="55"/>
    <x v="1"/>
    <x v="7"/>
    <x v="3"/>
  </r>
  <r>
    <x v="4"/>
    <x v="55"/>
    <x v="1"/>
    <x v="8"/>
    <x v="6883"/>
  </r>
  <r>
    <x v="4"/>
    <x v="55"/>
    <x v="1"/>
    <x v="9"/>
    <x v="3025"/>
  </r>
  <r>
    <x v="4"/>
    <x v="55"/>
    <x v="1"/>
    <x v="10"/>
    <x v="6884"/>
  </r>
  <r>
    <x v="4"/>
    <x v="55"/>
    <x v="1"/>
    <x v="11"/>
    <x v="6885"/>
  </r>
  <r>
    <x v="4"/>
    <x v="55"/>
    <x v="1"/>
    <x v="12"/>
    <x v="3"/>
  </r>
  <r>
    <x v="4"/>
    <x v="55"/>
    <x v="1"/>
    <x v="13"/>
    <x v="3"/>
  </r>
  <r>
    <x v="4"/>
    <x v="55"/>
    <x v="1"/>
    <x v="14"/>
    <x v="6886"/>
  </r>
  <r>
    <x v="4"/>
    <x v="56"/>
    <x v="0"/>
    <x v="0"/>
    <x v="3"/>
  </r>
  <r>
    <x v="4"/>
    <x v="56"/>
    <x v="0"/>
    <x v="1"/>
    <x v="6887"/>
  </r>
  <r>
    <x v="4"/>
    <x v="56"/>
    <x v="0"/>
    <x v="2"/>
    <x v="6888"/>
  </r>
  <r>
    <x v="4"/>
    <x v="56"/>
    <x v="0"/>
    <x v="3"/>
    <x v="3"/>
  </r>
  <r>
    <x v="4"/>
    <x v="56"/>
    <x v="0"/>
    <x v="4"/>
    <x v="6889"/>
  </r>
  <r>
    <x v="4"/>
    <x v="56"/>
    <x v="0"/>
    <x v="5"/>
    <x v="6890"/>
  </r>
  <r>
    <x v="4"/>
    <x v="56"/>
    <x v="0"/>
    <x v="6"/>
    <x v="6891"/>
  </r>
  <r>
    <x v="4"/>
    <x v="56"/>
    <x v="0"/>
    <x v="7"/>
    <x v="3"/>
  </r>
  <r>
    <x v="4"/>
    <x v="56"/>
    <x v="0"/>
    <x v="8"/>
    <x v="3"/>
  </r>
  <r>
    <x v="4"/>
    <x v="56"/>
    <x v="0"/>
    <x v="9"/>
    <x v="1992"/>
  </r>
  <r>
    <x v="4"/>
    <x v="56"/>
    <x v="0"/>
    <x v="10"/>
    <x v="2177"/>
  </r>
  <r>
    <x v="4"/>
    <x v="56"/>
    <x v="0"/>
    <x v="11"/>
    <x v="6892"/>
  </r>
  <r>
    <x v="4"/>
    <x v="56"/>
    <x v="0"/>
    <x v="12"/>
    <x v="3"/>
  </r>
  <r>
    <x v="4"/>
    <x v="56"/>
    <x v="0"/>
    <x v="13"/>
    <x v="939"/>
  </r>
  <r>
    <x v="4"/>
    <x v="56"/>
    <x v="0"/>
    <x v="14"/>
    <x v="6893"/>
  </r>
  <r>
    <x v="4"/>
    <x v="56"/>
    <x v="1"/>
    <x v="0"/>
    <x v="3"/>
  </r>
  <r>
    <x v="4"/>
    <x v="56"/>
    <x v="1"/>
    <x v="1"/>
    <x v="6894"/>
  </r>
  <r>
    <x v="4"/>
    <x v="56"/>
    <x v="1"/>
    <x v="2"/>
    <x v="6895"/>
  </r>
  <r>
    <x v="4"/>
    <x v="56"/>
    <x v="1"/>
    <x v="3"/>
    <x v="3"/>
  </r>
  <r>
    <x v="4"/>
    <x v="56"/>
    <x v="1"/>
    <x v="4"/>
    <x v="6896"/>
  </r>
  <r>
    <x v="4"/>
    <x v="56"/>
    <x v="1"/>
    <x v="5"/>
    <x v="6890"/>
  </r>
  <r>
    <x v="4"/>
    <x v="56"/>
    <x v="1"/>
    <x v="6"/>
    <x v="6897"/>
  </r>
  <r>
    <x v="4"/>
    <x v="56"/>
    <x v="1"/>
    <x v="7"/>
    <x v="3"/>
  </r>
  <r>
    <x v="4"/>
    <x v="56"/>
    <x v="1"/>
    <x v="8"/>
    <x v="3"/>
  </r>
  <r>
    <x v="4"/>
    <x v="56"/>
    <x v="1"/>
    <x v="9"/>
    <x v="1992"/>
  </r>
  <r>
    <x v="4"/>
    <x v="56"/>
    <x v="1"/>
    <x v="10"/>
    <x v="6898"/>
  </r>
  <r>
    <x v="4"/>
    <x v="56"/>
    <x v="1"/>
    <x v="11"/>
    <x v="6899"/>
  </r>
  <r>
    <x v="4"/>
    <x v="56"/>
    <x v="1"/>
    <x v="12"/>
    <x v="3"/>
  </r>
  <r>
    <x v="4"/>
    <x v="56"/>
    <x v="1"/>
    <x v="13"/>
    <x v="939"/>
  </r>
  <r>
    <x v="4"/>
    <x v="56"/>
    <x v="1"/>
    <x v="14"/>
    <x v="6900"/>
  </r>
  <r>
    <x v="4"/>
    <x v="57"/>
    <x v="0"/>
    <x v="0"/>
    <x v="3"/>
  </r>
  <r>
    <x v="4"/>
    <x v="57"/>
    <x v="0"/>
    <x v="1"/>
    <x v="6901"/>
  </r>
  <r>
    <x v="4"/>
    <x v="57"/>
    <x v="0"/>
    <x v="2"/>
    <x v="6902"/>
  </r>
  <r>
    <x v="4"/>
    <x v="57"/>
    <x v="0"/>
    <x v="3"/>
    <x v="3"/>
  </r>
  <r>
    <x v="4"/>
    <x v="57"/>
    <x v="0"/>
    <x v="4"/>
    <x v="6903"/>
  </r>
  <r>
    <x v="4"/>
    <x v="57"/>
    <x v="0"/>
    <x v="5"/>
    <x v="43"/>
  </r>
  <r>
    <x v="4"/>
    <x v="57"/>
    <x v="0"/>
    <x v="6"/>
    <x v="6904"/>
  </r>
  <r>
    <x v="4"/>
    <x v="57"/>
    <x v="0"/>
    <x v="7"/>
    <x v="6394"/>
  </r>
  <r>
    <x v="4"/>
    <x v="57"/>
    <x v="0"/>
    <x v="8"/>
    <x v="6905"/>
  </r>
  <r>
    <x v="4"/>
    <x v="57"/>
    <x v="0"/>
    <x v="9"/>
    <x v="6906"/>
  </r>
  <r>
    <x v="4"/>
    <x v="57"/>
    <x v="0"/>
    <x v="10"/>
    <x v="6907"/>
  </r>
  <r>
    <x v="4"/>
    <x v="57"/>
    <x v="0"/>
    <x v="11"/>
    <x v="6908"/>
  </r>
  <r>
    <x v="4"/>
    <x v="57"/>
    <x v="0"/>
    <x v="12"/>
    <x v="3"/>
  </r>
  <r>
    <x v="4"/>
    <x v="57"/>
    <x v="0"/>
    <x v="13"/>
    <x v="6909"/>
  </r>
  <r>
    <x v="4"/>
    <x v="57"/>
    <x v="0"/>
    <x v="14"/>
    <x v="6910"/>
  </r>
  <r>
    <x v="4"/>
    <x v="57"/>
    <x v="1"/>
    <x v="0"/>
    <x v="6911"/>
  </r>
  <r>
    <x v="4"/>
    <x v="57"/>
    <x v="1"/>
    <x v="1"/>
    <x v="6912"/>
  </r>
  <r>
    <x v="4"/>
    <x v="57"/>
    <x v="1"/>
    <x v="2"/>
    <x v="6074"/>
  </r>
  <r>
    <x v="4"/>
    <x v="57"/>
    <x v="1"/>
    <x v="3"/>
    <x v="3"/>
  </r>
  <r>
    <x v="4"/>
    <x v="57"/>
    <x v="1"/>
    <x v="4"/>
    <x v="6913"/>
  </r>
  <r>
    <x v="4"/>
    <x v="57"/>
    <x v="1"/>
    <x v="5"/>
    <x v="43"/>
  </r>
  <r>
    <x v="4"/>
    <x v="57"/>
    <x v="1"/>
    <x v="6"/>
    <x v="6914"/>
  </r>
  <r>
    <x v="4"/>
    <x v="57"/>
    <x v="1"/>
    <x v="7"/>
    <x v="6394"/>
  </r>
  <r>
    <x v="4"/>
    <x v="57"/>
    <x v="1"/>
    <x v="8"/>
    <x v="6915"/>
  </r>
  <r>
    <x v="4"/>
    <x v="57"/>
    <x v="1"/>
    <x v="9"/>
    <x v="6916"/>
  </r>
  <r>
    <x v="4"/>
    <x v="57"/>
    <x v="1"/>
    <x v="10"/>
    <x v="6917"/>
  </r>
  <r>
    <x v="4"/>
    <x v="57"/>
    <x v="1"/>
    <x v="11"/>
    <x v="6918"/>
  </r>
  <r>
    <x v="4"/>
    <x v="57"/>
    <x v="1"/>
    <x v="12"/>
    <x v="6919"/>
  </r>
  <r>
    <x v="4"/>
    <x v="57"/>
    <x v="1"/>
    <x v="13"/>
    <x v="6909"/>
  </r>
  <r>
    <x v="4"/>
    <x v="57"/>
    <x v="1"/>
    <x v="14"/>
    <x v="6920"/>
  </r>
  <r>
    <x v="4"/>
    <x v="58"/>
    <x v="0"/>
    <x v="0"/>
    <x v="3"/>
  </r>
  <r>
    <x v="4"/>
    <x v="58"/>
    <x v="0"/>
    <x v="1"/>
    <x v="4051"/>
  </r>
  <r>
    <x v="4"/>
    <x v="58"/>
    <x v="0"/>
    <x v="2"/>
    <x v="6921"/>
  </r>
  <r>
    <x v="4"/>
    <x v="58"/>
    <x v="0"/>
    <x v="3"/>
    <x v="6922"/>
  </r>
  <r>
    <x v="4"/>
    <x v="58"/>
    <x v="0"/>
    <x v="4"/>
    <x v="6923"/>
  </r>
  <r>
    <x v="4"/>
    <x v="58"/>
    <x v="0"/>
    <x v="5"/>
    <x v="6924"/>
  </r>
  <r>
    <x v="4"/>
    <x v="58"/>
    <x v="0"/>
    <x v="6"/>
    <x v="6925"/>
  </r>
  <r>
    <x v="4"/>
    <x v="58"/>
    <x v="0"/>
    <x v="7"/>
    <x v="3"/>
  </r>
  <r>
    <x v="4"/>
    <x v="58"/>
    <x v="0"/>
    <x v="8"/>
    <x v="6926"/>
  </r>
  <r>
    <x v="4"/>
    <x v="58"/>
    <x v="0"/>
    <x v="9"/>
    <x v="6608"/>
  </r>
  <r>
    <x v="4"/>
    <x v="58"/>
    <x v="0"/>
    <x v="10"/>
    <x v="6927"/>
  </r>
  <r>
    <x v="4"/>
    <x v="58"/>
    <x v="0"/>
    <x v="11"/>
    <x v="6928"/>
  </r>
  <r>
    <x v="4"/>
    <x v="58"/>
    <x v="0"/>
    <x v="12"/>
    <x v="3"/>
  </r>
  <r>
    <x v="4"/>
    <x v="58"/>
    <x v="0"/>
    <x v="13"/>
    <x v="3"/>
  </r>
  <r>
    <x v="4"/>
    <x v="58"/>
    <x v="0"/>
    <x v="14"/>
    <x v="6929"/>
  </r>
  <r>
    <x v="4"/>
    <x v="58"/>
    <x v="1"/>
    <x v="0"/>
    <x v="6333"/>
  </r>
  <r>
    <x v="4"/>
    <x v="58"/>
    <x v="1"/>
    <x v="1"/>
    <x v="6930"/>
  </r>
  <r>
    <x v="4"/>
    <x v="58"/>
    <x v="1"/>
    <x v="2"/>
    <x v="6931"/>
  </r>
  <r>
    <x v="4"/>
    <x v="58"/>
    <x v="1"/>
    <x v="3"/>
    <x v="6932"/>
  </r>
  <r>
    <x v="4"/>
    <x v="58"/>
    <x v="1"/>
    <x v="4"/>
    <x v="6933"/>
  </r>
  <r>
    <x v="4"/>
    <x v="58"/>
    <x v="1"/>
    <x v="5"/>
    <x v="6924"/>
  </r>
  <r>
    <x v="4"/>
    <x v="58"/>
    <x v="1"/>
    <x v="6"/>
    <x v="6934"/>
  </r>
  <r>
    <x v="4"/>
    <x v="58"/>
    <x v="1"/>
    <x v="7"/>
    <x v="3"/>
  </r>
  <r>
    <x v="4"/>
    <x v="58"/>
    <x v="1"/>
    <x v="8"/>
    <x v="6935"/>
  </r>
  <r>
    <x v="4"/>
    <x v="58"/>
    <x v="1"/>
    <x v="9"/>
    <x v="6936"/>
  </r>
  <r>
    <x v="4"/>
    <x v="58"/>
    <x v="1"/>
    <x v="10"/>
    <x v="6937"/>
  </r>
  <r>
    <x v="4"/>
    <x v="58"/>
    <x v="1"/>
    <x v="11"/>
    <x v="6938"/>
  </r>
  <r>
    <x v="4"/>
    <x v="58"/>
    <x v="1"/>
    <x v="12"/>
    <x v="6939"/>
  </r>
  <r>
    <x v="4"/>
    <x v="58"/>
    <x v="1"/>
    <x v="13"/>
    <x v="6940"/>
  </r>
  <r>
    <x v="4"/>
    <x v="58"/>
    <x v="1"/>
    <x v="14"/>
    <x v="6941"/>
  </r>
  <r>
    <x v="4"/>
    <x v="59"/>
    <x v="0"/>
    <x v="0"/>
    <x v="3"/>
  </r>
  <r>
    <x v="4"/>
    <x v="59"/>
    <x v="0"/>
    <x v="1"/>
    <x v="6942"/>
  </r>
  <r>
    <x v="4"/>
    <x v="59"/>
    <x v="0"/>
    <x v="2"/>
    <x v="6943"/>
  </r>
  <r>
    <x v="4"/>
    <x v="59"/>
    <x v="0"/>
    <x v="3"/>
    <x v="3"/>
  </r>
  <r>
    <x v="4"/>
    <x v="59"/>
    <x v="0"/>
    <x v="4"/>
    <x v="6944"/>
  </r>
  <r>
    <x v="4"/>
    <x v="59"/>
    <x v="0"/>
    <x v="5"/>
    <x v="6945"/>
  </r>
  <r>
    <x v="4"/>
    <x v="59"/>
    <x v="0"/>
    <x v="6"/>
    <x v="6946"/>
  </r>
  <r>
    <x v="4"/>
    <x v="59"/>
    <x v="0"/>
    <x v="7"/>
    <x v="6947"/>
  </r>
  <r>
    <x v="4"/>
    <x v="59"/>
    <x v="0"/>
    <x v="8"/>
    <x v="6948"/>
  </r>
  <r>
    <x v="4"/>
    <x v="59"/>
    <x v="0"/>
    <x v="9"/>
    <x v="6949"/>
  </r>
  <r>
    <x v="4"/>
    <x v="59"/>
    <x v="0"/>
    <x v="10"/>
    <x v="6950"/>
  </r>
  <r>
    <x v="4"/>
    <x v="59"/>
    <x v="0"/>
    <x v="11"/>
    <x v="6951"/>
  </r>
  <r>
    <x v="4"/>
    <x v="59"/>
    <x v="0"/>
    <x v="12"/>
    <x v="3"/>
  </r>
  <r>
    <x v="4"/>
    <x v="59"/>
    <x v="0"/>
    <x v="13"/>
    <x v="3"/>
  </r>
  <r>
    <x v="4"/>
    <x v="59"/>
    <x v="0"/>
    <x v="14"/>
    <x v="6952"/>
  </r>
  <r>
    <x v="4"/>
    <x v="59"/>
    <x v="1"/>
    <x v="0"/>
    <x v="6953"/>
  </r>
  <r>
    <x v="4"/>
    <x v="59"/>
    <x v="1"/>
    <x v="1"/>
    <x v="6954"/>
  </r>
  <r>
    <x v="4"/>
    <x v="59"/>
    <x v="1"/>
    <x v="2"/>
    <x v="43"/>
  </r>
  <r>
    <x v="4"/>
    <x v="59"/>
    <x v="1"/>
    <x v="3"/>
    <x v="3"/>
  </r>
  <r>
    <x v="4"/>
    <x v="59"/>
    <x v="1"/>
    <x v="4"/>
    <x v="6955"/>
  </r>
  <r>
    <x v="4"/>
    <x v="59"/>
    <x v="1"/>
    <x v="5"/>
    <x v="6956"/>
  </r>
  <r>
    <x v="4"/>
    <x v="59"/>
    <x v="1"/>
    <x v="6"/>
    <x v="6957"/>
  </r>
  <r>
    <x v="4"/>
    <x v="59"/>
    <x v="1"/>
    <x v="7"/>
    <x v="6947"/>
  </r>
  <r>
    <x v="4"/>
    <x v="59"/>
    <x v="1"/>
    <x v="8"/>
    <x v="6958"/>
  </r>
  <r>
    <x v="4"/>
    <x v="59"/>
    <x v="1"/>
    <x v="9"/>
    <x v="6959"/>
  </r>
  <r>
    <x v="4"/>
    <x v="59"/>
    <x v="1"/>
    <x v="10"/>
    <x v="6960"/>
  </r>
  <r>
    <x v="4"/>
    <x v="59"/>
    <x v="1"/>
    <x v="11"/>
    <x v="6961"/>
  </r>
  <r>
    <x v="4"/>
    <x v="59"/>
    <x v="1"/>
    <x v="12"/>
    <x v="6962"/>
  </r>
  <r>
    <x v="4"/>
    <x v="59"/>
    <x v="1"/>
    <x v="13"/>
    <x v="3"/>
  </r>
  <r>
    <x v="4"/>
    <x v="59"/>
    <x v="1"/>
    <x v="14"/>
    <x v="6963"/>
  </r>
  <r>
    <x v="4"/>
    <x v="60"/>
    <x v="0"/>
    <x v="0"/>
    <x v="6964"/>
  </r>
  <r>
    <x v="4"/>
    <x v="60"/>
    <x v="0"/>
    <x v="1"/>
    <x v="6965"/>
  </r>
  <r>
    <x v="4"/>
    <x v="60"/>
    <x v="0"/>
    <x v="2"/>
    <x v="6966"/>
  </r>
  <r>
    <x v="4"/>
    <x v="60"/>
    <x v="0"/>
    <x v="3"/>
    <x v="3"/>
  </r>
  <r>
    <x v="4"/>
    <x v="60"/>
    <x v="0"/>
    <x v="4"/>
    <x v="6967"/>
  </r>
  <r>
    <x v="4"/>
    <x v="60"/>
    <x v="0"/>
    <x v="5"/>
    <x v="6968"/>
  </r>
  <r>
    <x v="4"/>
    <x v="60"/>
    <x v="0"/>
    <x v="6"/>
    <x v="6969"/>
  </r>
  <r>
    <x v="4"/>
    <x v="60"/>
    <x v="0"/>
    <x v="7"/>
    <x v="6970"/>
  </r>
  <r>
    <x v="4"/>
    <x v="60"/>
    <x v="0"/>
    <x v="8"/>
    <x v="6971"/>
  </r>
  <r>
    <x v="4"/>
    <x v="60"/>
    <x v="0"/>
    <x v="9"/>
    <x v="6972"/>
  </r>
  <r>
    <x v="4"/>
    <x v="60"/>
    <x v="0"/>
    <x v="10"/>
    <x v="6973"/>
  </r>
  <r>
    <x v="4"/>
    <x v="60"/>
    <x v="0"/>
    <x v="11"/>
    <x v="6974"/>
  </r>
  <r>
    <x v="4"/>
    <x v="60"/>
    <x v="0"/>
    <x v="12"/>
    <x v="6975"/>
  </r>
  <r>
    <x v="4"/>
    <x v="60"/>
    <x v="0"/>
    <x v="13"/>
    <x v="6976"/>
  </r>
  <r>
    <x v="4"/>
    <x v="60"/>
    <x v="0"/>
    <x v="14"/>
    <x v="3757"/>
  </r>
  <r>
    <x v="4"/>
    <x v="60"/>
    <x v="1"/>
    <x v="0"/>
    <x v="6977"/>
  </r>
  <r>
    <x v="4"/>
    <x v="60"/>
    <x v="1"/>
    <x v="1"/>
    <x v="6978"/>
  </r>
  <r>
    <x v="4"/>
    <x v="60"/>
    <x v="1"/>
    <x v="2"/>
    <x v="6979"/>
  </r>
  <r>
    <x v="4"/>
    <x v="60"/>
    <x v="1"/>
    <x v="3"/>
    <x v="3"/>
  </r>
  <r>
    <x v="4"/>
    <x v="60"/>
    <x v="1"/>
    <x v="4"/>
    <x v="6980"/>
  </r>
  <r>
    <x v="4"/>
    <x v="60"/>
    <x v="1"/>
    <x v="5"/>
    <x v="6981"/>
  </r>
  <r>
    <x v="4"/>
    <x v="60"/>
    <x v="1"/>
    <x v="6"/>
    <x v="6982"/>
  </r>
  <r>
    <x v="4"/>
    <x v="60"/>
    <x v="1"/>
    <x v="7"/>
    <x v="6970"/>
  </r>
  <r>
    <x v="4"/>
    <x v="60"/>
    <x v="1"/>
    <x v="8"/>
    <x v="6983"/>
  </r>
  <r>
    <x v="4"/>
    <x v="60"/>
    <x v="1"/>
    <x v="9"/>
    <x v="6984"/>
  </r>
  <r>
    <x v="4"/>
    <x v="60"/>
    <x v="1"/>
    <x v="10"/>
    <x v="6985"/>
  </r>
  <r>
    <x v="4"/>
    <x v="60"/>
    <x v="1"/>
    <x v="11"/>
    <x v="6986"/>
  </r>
  <r>
    <x v="4"/>
    <x v="60"/>
    <x v="1"/>
    <x v="12"/>
    <x v="6987"/>
  </r>
  <r>
    <x v="4"/>
    <x v="60"/>
    <x v="1"/>
    <x v="13"/>
    <x v="6976"/>
  </r>
  <r>
    <x v="4"/>
    <x v="60"/>
    <x v="1"/>
    <x v="14"/>
    <x v="6988"/>
  </r>
  <r>
    <x v="4"/>
    <x v="61"/>
    <x v="0"/>
    <x v="0"/>
    <x v="2732"/>
  </r>
  <r>
    <x v="4"/>
    <x v="61"/>
    <x v="0"/>
    <x v="1"/>
    <x v="6989"/>
  </r>
  <r>
    <x v="4"/>
    <x v="61"/>
    <x v="0"/>
    <x v="2"/>
    <x v="6990"/>
  </r>
  <r>
    <x v="4"/>
    <x v="61"/>
    <x v="0"/>
    <x v="3"/>
    <x v="3"/>
  </r>
  <r>
    <x v="4"/>
    <x v="61"/>
    <x v="0"/>
    <x v="4"/>
    <x v="6991"/>
  </r>
  <r>
    <x v="4"/>
    <x v="61"/>
    <x v="0"/>
    <x v="5"/>
    <x v="6992"/>
  </r>
  <r>
    <x v="4"/>
    <x v="61"/>
    <x v="0"/>
    <x v="6"/>
    <x v="6993"/>
  </r>
  <r>
    <x v="4"/>
    <x v="61"/>
    <x v="0"/>
    <x v="7"/>
    <x v="6994"/>
  </r>
  <r>
    <x v="4"/>
    <x v="61"/>
    <x v="0"/>
    <x v="8"/>
    <x v="6995"/>
  </r>
  <r>
    <x v="4"/>
    <x v="61"/>
    <x v="0"/>
    <x v="9"/>
    <x v="6996"/>
  </r>
  <r>
    <x v="4"/>
    <x v="61"/>
    <x v="0"/>
    <x v="10"/>
    <x v="6997"/>
  </r>
  <r>
    <x v="4"/>
    <x v="61"/>
    <x v="0"/>
    <x v="11"/>
    <x v="6998"/>
  </r>
  <r>
    <x v="4"/>
    <x v="61"/>
    <x v="0"/>
    <x v="12"/>
    <x v="601"/>
  </r>
  <r>
    <x v="4"/>
    <x v="61"/>
    <x v="0"/>
    <x v="13"/>
    <x v="6999"/>
  </r>
  <r>
    <x v="4"/>
    <x v="61"/>
    <x v="0"/>
    <x v="14"/>
    <x v="7000"/>
  </r>
  <r>
    <x v="4"/>
    <x v="61"/>
    <x v="1"/>
    <x v="0"/>
    <x v="7001"/>
  </r>
  <r>
    <x v="4"/>
    <x v="61"/>
    <x v="1"/>
    <x v="1"/>
    <x v="7002"/>
  </r>
  <r>
    <x v="4"/>
    <x v="61"/>
    <x v="1"/>
    <x v="2"/>
    <x v="7003"/>
  </r>
  <r>
    <x v="4"/>
    <x v="61"/>
    <x v="1"/>
    <x v="3"/>
    <x v="7004"/>
  </r>
  <r>
    <x v="4"/>
    <x v="61"/>
    <x v="1"/>
    <x v="4"/>
    <x v="7005"/>
  </r>
  <r>
    <x v="4"/>
    <x v="61"/>
    <x v="1"/>
    <x v="5"/>
    <x v="7006"/>
  </r>
  <r>
    <x v="4"/>
    <x v="61"/>
    <x v="1"/>
    <x v="6"/>
    <x v="7007"/>
  </r>
  <r>
    <x v="4"/>
    <x v="61"/>
    <x v="1"/>
    <x v="7"/>
    <x v="6994"/>
  </r>
  <r>
    <x v="4"/>
    <x v="61"/>
    <x v="1"/>
    <x v="8"/>
    <x v="7008"/>
  </r>
  <r>
    <x v="4"/>
    <x v="61"/>
    <x v="1"/>
    <x v="9"/>
    <x v="7009"/>
  </r>
  <r>
    <x v="4"/>
    <x v="61"/>
    <x v="1"/>
    <x v="10"/>
    <x v="7010"/>
  </r>
  <r>
    <x v="4"/>
    <x v="61"/>
    <x v="1"/>
    <x v="11"/>
    <x v="7011"/>
  </r>
  <r>
    <x v="4"/>
    <x v="61"/>
    <x v="1"/>
    <x v="12"/>
    <x v="7012"/>
  </r>
  <r>
    <x v="4"/>
    <x v="61"/>
    <x v="1"/>
    <x v="13"/>
    <x v="7013"/>
  </r>
  <r>
    <x v="4"/>
    <x v="61"/>
    <x v="1"/>
    <x v="14"/>
    <x v="7014"/>
  </r>
  <r>
    <x v="4"/>
    <x v="62"/>
    <x v="0"/>
    <x v="0"/>
    <x v="3"/>
  </r>
  <r>
    <x v="4"/>
    <x v="62"/>
    <x v="0"/>
    <x v="1"/>
    <x v="7015"/>
  </r>
  <r>
    <x v="4"/>
    <x v="62"/>
    <x v="0"/>
    <x v="2"/>
    <x v="7016"/>
  </r>
  <r>
    <x v="4"/>
    <x v="62"/>
    <x v="0"/>
    <x v="3"/>
    <x v="3"/>
  </r>
  <r>
    <x v="4"/>
    <x v="62"/>
    <x v="0"/>
    <x v="4"/>
    <x v="7017"/>
  </r>
  <r>
    <x v="4"/>
    <x v="62"/>
    <x v="0"/>
    <x v="5"/>
    <x v="3"/>
  </r>
  <r>
    <x v="4"/>
    <x v="62"/>
    <x v="0"/>
    <x v="6"/>
    <x v="7018"/>
  </r>
  <r>
    <x v="4"/>
    <x v="62"/>
    <x v="0"/>
    <x v="7"/>
    <x v="3"/>
  </r>
  <r>
    <x v="4"/>
    <x v="62"/>
    <x v="0"/>
    <x v="8"/>
    <x v="7019"/>
  </r>
  <r>
    <x v="4"/>
    <x v="62"/>
    <x v="0"/>
    <x v="9"/>
    <x v="7020"/>
  </r>
  <r>
    <x v="4"/>
    <x v="62"/>
    <x v="0"/>
    <x v="10"/>
    <x v="2384"/>
  </r>
  <r>
    <x v="4"/>
    <x v="62"/>
    <x v="0"/>
    <x v="11"/>
    <x v="7021"/>
  </r>
  <r>
    <x v="4"/>
    <x v="62"/>
    <x v="0"/>
    <x v="12"/>
    <x v="3"/>
  </r>
  <r>
    <x v="4"/>
    <x v="62"/>
    <x v="0"/>
    <x v="13"/>
    <x v="7022"/>
  </r>
  <r>
    <x v="4"/>
    <x v="62"/>
    <x v="0"/>
    <x v="14"/>
    <x v="2358"/>
  </r>
  <r>
    <x v="4"/>
    <x v="62"/>
    <x v="1"/>
    <x v="0"/>
    <x v="3"/>
  </r>
  <r>
    <x v="4"/>
    <x v="62"/>
    <x v="1"/>
    <x v="1"/>
    <x v="7023"/>
  </r>
  <r>
    <x v="4"/>
    <x v="62"/>
    <x v="1"/>
    <x v="2"/>
    <x v="7024"/>
  </r>
  <r>
    <x v="4"/>
    <x v="62"/>
    <x v="1"/>
    <x v="3"/>
    <x v="43"/>
  </r>
  <r>
    <x v="4"/>
    <x v="62"/>
    <x v="1"/>
    <x v="4"/>
    <x v="7025"/>
  </r>
  <r>
    <x v="4"/>
    <x v="62"/>
    <x v="1"/>
    <x v="5"/>
    <x v="3"/>
  </r>
  <r>
    <x v="4"/>
    <x v="62"/>
    <x v="1"/>
    <x v="6"/>
    <x v="7026"/>
  </r>
  <r>
    <x v="4"/>
    <x v="62"/>
    <x v="1"/>
    <x v="7"/>
    <x v="3"/>
  </r>
  <r>
    <x v="4"/>
    <x v="62"/>
    <x v="1"/>
    <x v="8"/>
    <x v="7027"/>
  </r>
  <r>
    <x v="4"/>
    <x v="62"/>
    <x v="1"/>
    <x v="9"/>
    <x v="7020"/>
  </r>
  <r>
    <x v="4"/>
    <x v="62"/>
    <x v="1"/>
    <x v="10"/>
    <x v="7028"/>
  </r>
  <r>
    <x v="4"/>
    <x v="62"/>
    <x v="1"/>
    <x v="11"/>
    <x v="7029"/>
  </r>
  <r>
    <x v="4"/>
    <x v="62"/>
    <x v="1"/>
    <x v="12"/>
    <x v="3"/>
  </r>
  <r>
    <x v="4"/>
    <x v="62"/>
    <x v="1"/>
    <x v="13"/>
    <x v="7022"/>
  </r>
  <r>
    <x v="4"/>
    <x v="62"/>
    <x v="1"/>
    <x v="14"/>
    <x v="7030"/>
  </r>
  <r>
    <x v="4"/>
    <x v="63"/>
    <x v="0"/>
    <x v="0"/>
    <x v="7031"/>
  </r>
  <r>
    <x v="4"/>
    <x v="63"/>
    <x v="0"/>
    <x v="1"/>
    <x v="7032"/>
  </r>
  <r>
    <x v="4"/>
    <x v="63"/>
    <x v="0"/>
    <x v="2"/>
    <x v="7033"/>
  </r>
  <r>
    <x v="4"/>
    <x v="63"/>
    <x v="0"/>
    <x v="3"/>
    <x v="3"/>
  </r>
  <r>
    <x v="4"/>
    <x v="63"/>
    <x v="0"/>
    <x v="4"/>
    <x v="7034"/>
  </r>
  <r>
    <x v="4"/>
    <x v="63"/>
    <x v="0"/>
    <x v="5"/>
    <x v="3"/>
  </r>
  <r>
    <x v="4"/>
    <x v="63"/>
    <x v="0"/>
    <x v="6"/>
    <x v="7035"/>
  </r>
  <r>
    <x v="4"/>
    <x v="63"/>
    <x v="0"/>
    <x v="7"/>
    <x v="3"/>
  </r>
  <r>
    <x v="4"/>
    <x v="63"/>
    <x v="0"/>
    <x v="8"/>
    <x v="7036"/>
  </r>
  <r>
    <x v="4"/>
    <x v="63"/>
    <x v="0"/>
    <x v="9"/>
    <x v="7037"/>
  </r>
  <r>
    <x v="4"/>
    <x v="63"/>
    <x v="0"/>
    <x v="10"/>
    <x v="7038"/>
  </r>
  <r>
    <x v="4"/>
    <x v="63"/>
    <x v="0"/>
    <x v="11"/>
    <x v="7039"/>
  </r>
  <r>
    <x v="4"/>
    <x v="63"/>
    <x v="0"/>
    <x v="12"/>
    <x v="5296"/>
  </r>
  <r>
    <x v="4"/>
    <x v="63"/>
    <x v="0"/>
    <x v="13"/>
    <x v="7040"/>
  </r>
  <r>
    <x v="4"/>
    <x v="63"/>
    <x v="0"/>
    <x v="14"/>
    <x v="7041"/>
  </r>
  <r>
    <x v="4"/>
    <x v="63"/>
    <x v="1"/>
    <x v="0"/>
    <x v="7031"/>
  </r>
  <r>
    <x v="4"/>
    <x v="63"/>
    <x v="1"/>
    <x v="1"/>
    <x v="3923"/>
  </r>
  <r>
    <x v="4"/>
    <x v="63"/>
    <x v="1"/>
    <x v="2"/>
    <x v="43"/>
  </r>
  <r>
    <x v="4"/>
    <x v="63"/>
    <x v="1"/>
    <x v="3"/>
    <x v="43"/>
  </r>
  <r>
    <x v="4"/>
    <x v="63"/>
    <x v="1"/>
    <x v="4"/>
    <x v="7042"/>
  </r>
  <r>
    <x v="4"/>
    <x v="63"/>
    <x v="1"/>
    <x v="5"/>
    <x v="3"/>
  </r>
  <r>
    <x v="4"/>
    <x v="63"/>
    <x v="1"/>
    <x v="6"/>
    <x v="6901"/>
  </r>
  <r>
    <x v="4"/>
    <x v="63"/>
    <x v="1"/>
    <x v="7"/>
    <x v="3"/>
  </r>
  <r>
    <x v="4"/>
    <x v="63"/>
    <x v="1"/>
    <x v="8"/>
    <x v="7036"/>
  </r>
  <r>
    <x v="4"/>
    <x v="63"/>
    <x v="1"/>
    <x v="9"/>
    <x v="7043"/>
  </r>
  <r>
    <x v="4"/>
    <x v="63"/>
    <x v="1"/>
    <x v="10"/>
    <x v="7044"/>
  </r>
  <r>
    <x v="4"/>
    <x v="63"/>
    <x v="1"/>
    <x v="11"/>
    <x v="7045"/>
  </r>
  <r>
    <x v="4"/>
    <x v="63"/>
    <x v="1"/>
    <x v="12"/>
    <x v="5296"/>
  </r>
  <r>
    <x v="4"/>
    <x v="63"/>
    <x v="1"/>
    <x v="13"/>
    <x v="7040"/>
  </r>
  <r>
    <x v="4"/>
    <x v="63"/>
    <x v="1"/>
    <x v="14"/>
    <x v="7046"/>
  </r>
  <r>
    <x v="4"/>
    <x v="64"/>
    <x v="0"/>
    <x v="0"/>
    <x v="3"/>
  </r>
  <r>
    <x v="4"/>
    <x v="64"/>
    <x v="0"/>
    <x v="1"/>
    <x v="7047"/>
  </r>
  <r>
    <x v="4"/>
    <x v="64"/>
    <x v="0"/>
    <x v="2"/>
    <x v="415"/>
  </r>
  <r>
    <x v="4"/>
    <x v="64"/>
    <x v="0"/>
    <x v="3"/>
    <x v="7048"/>
  </r>
  <r>
    <x v="4"/>
    <x v="64"/>
    <x v="0"/>
    <x v="4"/>
    <x v="7049"/>
  </r>
  <r>
    <x v="4"/>
    <x v="64"/>
    <x v="0"/>
    <x v="5"/>
    <x v="3"/>
  </r>
  <r>
    <x v="4"/>
    <x v="64"/>
    <x v="0"/>
    <x v="6"/>
    <x v="668"/>
  </r>
  <r>
    <x v="4"/>
    <x v="64"/>
    <x v="0"/>
    <x v="7"/>
    <x v="3"/>
  </r>
  <r>
    <x v="4"/>
    <x v="64"/>
    <x v="0"/>
    <x v="8"/>
    <x v="7050"/>
  </r>
  <r>
    <x v="4"/>
    <x v="64"/>
    <x v="0"/>
    <x v="9"/>
    <x v="7051"/>
  </r>
  <r>
    <x v="4"/>
    <x v="64"/>
    <x v="0"/>
    <x v="10"/>
    <x v="7052"/>
  </r>
  <r>
    <x v="4"/>
    <x v="64"/>
    <x v="0"/>
    <x v="11"/>
    <x v="7053"/>
  </r>
  <r>
    <x v="4"/>
    <x v="64"/>
    <x v="0"/>
    <x v="12"/>
    <x v="7054"/>
  </r>
  <r>
    <x v="4"/>
    <x v="64"/>
    <x v="0"/>
    <x v="13"/>
    <x v="3"/>
  </r>
  <r>
    <x v="4"/>
    <x v="64"/>
    <x v="0"/>
    <x v="14"/>
    <x v="7055"/>
  </r>
  <r>
    <x v="4"/>
    <x v="64"/>
    <x v="1"/>
    <x v="0"/>
    <x v="3"/>
  </r>
  <r>
    <x v="4"/>
    <x v="64"/>
    <x v="1"/>
    <x v="1"/>
    <x v="7056"/>
  </r>
  <r>
    <x v="4"/>
    <x v="64"/>
    <x v="1"/>
    <x v="2"/>
    <x v="43"/>
  </r>
  <r>
    <x v="4"/>
    <x v="64"/>
    <x v="1"/>
    <x v="3"/>
    <x v="7048"/>
  </r>
  <r>
    <x v="4"/>
    <x v="64"/>
    <x v="1"/>
    <x v="4"/>
    <x v="7049"/>
  </r>
  <r>
    <x v="4"/>
    <x v="64"/>
    <x v="1"/>
    <x v="5"/>
    <x v="3"/>
  </r>
  <r>
    <x v="4"/>
    <x v="64"/>
    <x v="1"/>
    <x v="6"/>
    <x v="7057"/>
  </r>
  <r>
    <x v="4"/>
    <x v="64"/>
    <x v="1"/>
    <x v="7"/>
    <x v="3"/>
  </r>
  <r>
    <x v="4"/>
    <x v="64"/>
    <x v="1"/>
    <x v="8"/>
    <x v="7058"/>
  </r>
  <r>
    <x v="4"/>
    <x v="64"/>
    <x v="1"/>
    <x v="9"/>
    <x v="7059"/>
  </r>
  <r>
    <x v="4"/>
    <x v="64"/>
    <x v="1"/>
    <x v="10"/>
    <x v="553"/>
  </r>
  <r>
    <x v="4"/>
    <x v="64"/>
    <x v="1"/>
    <x v="11"/>
    <x v="7060"/>
  </r>
  <r>
    <x v="4"/>
    <x v="64"/>
    <x v="1"/>
    <x v="12"/>
    <x v="7054"/>
  </r>
  <r>
    <x v="4"/>
    <x v="64"/>
    <x v="1"/>
    <x v="13"/>
    <x v="3"/>
  </r>
  <r>
    <x v="4"/>
    <x v="64"/>
    <x v="1"/>
    <x v="14"/>
    <x v="7061"/>
  </r>
  <r>
    <x v="4"/>
    <x v="65"/>
    <x v="0"/>
    <x v="0"/>
    <x v="837"/>
  </r>
  <r>
    <x v="4"/>
    <x v="65"/>
    <x v="0"/>
    <x v="1"/>
    <x v="7062"/>
  </r>
  <r>
    <x v="4"/>
    <x v="65"/>
    <x v="0"/>
    <x v="2"/>
    <x v="7063"/>
  </r>
  <r>
    <x v="4"/>
    <x v="65"/>
    <x v="0"/>
    <x v="3"/>
    <x v="3"/>
  </r>
  <r>
    <x v="4"/>
    <x v="65"/>
    <x v="0"/>
    <x v="4"/>
    <x v="7064"/>
  </r>
  <r>
    <x v="4"/>
    <x v="65"/>
    <x v="0"/>
    <x v="5"/>
    <x v="1558"/>
  </r>
  <r>
    <x v="4"/>
    <x v="65"/>
    <x v="0"/>
    <x v="6"/>
    <x v="7065"/>
  </r>
  <r>
    <x v="4"/>
    <x v="65"/>
    <x v="0"/>
    <x v="7"/>
    <x v="43"/>
  </r>
  <r>
    <x v="4"/>
    <x v="65"/>
    <x v="0"/>
    <x v="8"/>
    <x v="7066"/>
  </r>
  <r>
    <x v="4"/>
    <x v="65"/>
    <x v="0"/>
    <x v="9"/>
    <x v="7067"/>
  </r>
  <r>
    <x v="4"/>
    <x v="65"/>
    <x v="0"/>
    <x v="10"/>
    <x v="7068"/>
  </r>
  <r>
    <x v="4"/>
    <x v="65"/>
    <x v="0"/>
    <x v="11"/>
    <x v="7069"/>
  </r>
  <r>
    <x v="4"/>
    <x v="65"/>
    <x v="0"/>
    <x v="12"/>
    <x v="7070"/>
  </r>
  <r>
    <x v="4"/>
    <x v="65"/>
    <x v="0"/>
    <x v="13"/>
    <x v="7071"/>
  </r>
  <r>
    <x v="4"/>
    <x v="65"/>
    <x v="0"/>
    <x v="14"/>
    <x v="7072"/>
  </r>
  <r>
    <x v="4"/>
    <x v="65"/>
    <x v="1"/>
    <x v="0"/>
    <x v="7073"/>
  </r>
  <r>
    <x v="4"/>
    <x v="65"/>
    <x v="1"/>
    <x v="1"/>
    <x v="7074"/>
  </r>
  <r>
    <x v="4"/>
    <x v="65"/>
    <x v="1"/>
    <x v="2"/>
    <x v="827"/>
  </r>
  <r>
    <x v="4"/>
    <x v="65"/>
    <x v="1"/>
    <x v="3"/>
    <x v="3"/>
  </r>
  <r>
    <x v="4"/>
    <x v="65"/>
    <x v="1"/>
    <x v="4"/>
    <x v="7075"/>
  </r>
  <r>
    <x v="4"/>
    <x v="65"/>
    <x v="1"/>
    <x v="5"/>
    <x v="7076"/>
  </r>
  <r>
    <x v="4"/>
    <x v="65"/>
    <x v="1"/>
    <x v="6"/>
    <x v="7077"/>
  </r>
  <r>
    <x v="4"/>
    <x v="65"/>
    <x v="1"/>
    <x v="7"/>
    <x v="43"/>
  </r>
  <r>
    <x v="4"/>
    <x v="65"/>
    <x v="1"/>
    <x v="8"/>
    <x v="7078"/>
  </r>
  <r>
    <x v="4"/>
    <x v="65"/>
    <x v="1"/>
    <x v="9"/>
    <x v="7079"/>
  </r>
  <r>
    <x v="4"/>
    <x v="65"/>
    <x v="1"/>
    <x v="10"/>
    <x v="7080"/>
  </r>
  <r>
    <x v="4"/>
    <x v="65"/>
    <x v="1"/>
    <x v="11"/>
    <x v="7081"/>
  </r>
  <r>
    <x v="4"/>
    <x v="65"/>
    <x v="1"/>
    <x v="12"/>
    <x v="7082"/>
  </r>
  <r>
    <x v="4"/>
    <x v="65"/>
    <x v="1"/>
    <x v="13"/>
    <x v="7071"/>
  </r>
  <r>
    <x v="4"/>
    <x v="65"/>
    <x v="1"/>
    <x v="14"/>
    <x v="7083"/>
  </r>
  <r>
    <x v="4"/>
    <x v="66"/>
    <x v="0"/>
    <x v="0"/>
    <x v="7084"/>
  </r>
  <r>
    <x v="4"/>
    <x v="66"/>
    <x v="0"/>
    <x v="1"/>
    <x v="7085"/>
  </r>
  <r>
    <x v="4"/>
    <x v="66"/>
    <x v="0"/>
    <x v="2"/>
    <x v="7086"/>
  </r>
  <r>
    <x v="4"/>
    <x v="66"/>
    <x v="0"/>
    <x v="3"/>
    <x v="3"/>
  </r>
  <r>
    <x v="4"/>
    <x v="66"/>
    <x v="0"/>
    <x v="4"/>
    <x v="7087"/>
  </r>
  <r>
    <x v="4"/>
    <x v="66"/>
    <x v="0"/>
    <x v="5"/>
    <x v="7088"/>
  </r>
  <r>
    <x v="4"/>
    <x v="66"/>
    <x v="0"/>
    <x v="6"/>
    <x v="7089"/>
  </r>
  <r>
    <x v="4"/>
    <x v="66"/>
    <x v="0"/>
    <x v="7"/>
    <x v="693"/>
  </r>
  <r>
    <x v="4"/>
    <x v="66"/>
    <x v="0"/>
    <x v="8"/>
    <x v="7090"/>
  </r>
  <r>
    <x v="4"/>
    <x v="66"/>
    <x v="0"/>
    <x v="9"/>
    <x v="7091"/>
  </r>
  <r>
    <x v="4"/>
    <x v="66"/>
    <x v="0"/>
    <x v="10"/>
    <x v="7092"/>
  </r>
  <r>
    <x v="4"/>
    <x v="66"/>
    <x v="0"/>
    <x v="11"/>
    <x v="7093"/>
  </r>
  <r>
    <x v="4"/>
    <x v="66"/>
    <x v="0"/>
    <x v="12"/>
    <x v="684"/>
  </r>
  <r>
    <x v="4"/>
    <x v="66"/>
    <x v="0"/>
    <x v="13"/>
    <x v="7094"/>
  </r>
  <r>
    <x v="4"/>
    <x v="66"/>
    <x v="0"/>
    <x v="14"/>
    <x v="3215"/>
  </r>
  <r>
    <x v="4"/>
    <x v="66"/>
    <x v="1"/>
    <x v="0"/>
    <x v="7084"/>
  </r>
  <r>
    <x v="4"/>
    <x v="66"/>
    <x v="1"/>
    <x v="1"/>
    <x v="7095"/>
  </r>
  <r>
    <x v="4"/>
    <x v="66"/>
    <x v="1"/>
    <x v="2"/>
    <x v="7096"/>
  </r>
  <r>
    <x v="4"/>
    <x v="66"/>
    <x v="1"/>
    <x v="3"/>
    <x v="43"/>
  </r>
  <r>
    <x v="4"/>
    <x v="66"/>
    <x v="1"/>
    <x v="4"/>
    <x v="7097"/>
  </r>
  <r>
    <x v="4"/>
    <x v="66"/>
    <x v="1"/>
    <x v="5"/>
    <x v="7088"/>
  </r>
  <r>
    <x v="4"/>
    <x v="66"/>
    <x v="1"/>
    <x v="6"/>
    <x v="7098"/>
  </r>
  <r>
    <x v="4"/>
    <x v="66"/>
    <x v="1"/>
    <x v="7"/>
    <x v="693"/>
  </r>
  <r>
    <x v="4"/>
    <x v="66"/>
    <x v="1"/>
    <x v="8"/>
    <x v="7099"/>
  </r>
  <r>
    <x v="4"/>
    <x v="66"/>
    <x v="1"/>
    <x v="9"/>
    <x v="7100"/>
  </r>
  <r>
    <x v="4"/>
    <x v="66"/>
    <x v="1"/>
    <x v="10"/>
    <x v="7101"/>
  </r>
  <r>
    <x v="4"/>
    <x v="66"/>
    <x v="1"/>
    <x v="11"/>
    <x v="7102"/>
  </r>
  <r>
    <x v="4"/>
    <x v="66"/>
    <x v="1"/>
    <x v="12"/>
    <x v="7103"/>
  </r>
  <r>
    <x v="4"/>
    <x v="66"/>
    <x v="1"/>
    <x v="13"/>
    <x v="7094"/>
  </r>
  <r>
    <x v="4"/>
    <x v="66"/>
    <x v="1"/>
    <x v="14"/>
    <x v="7104"/>
  </r>
  <r>
    <x v="4"/>
    <x v="67"/>
    <x v="0"/>
    <x v="0"/>
    <x v="7105"/>
  </r>
  <r>
    <x v="4"/>
    <x v="67"/>
    <x v="0"/>
    <x v="1"/>
    <x v="7106"/>
  </r>
  <r>
    <x v="4"/>
    <x v="67"/>
    <x v="0"/>
    <x v="2"/>
    <x v="7107"/>
  </r>
  <r>
    <x v="4"/>
    <x v="67"/>
    <x v="0"/>
    <x v="3"/>
    <x v="3"/>
  </r>
  <r>
    <x v="4"/>
    <x v="67"/>
    <x v="0"/>
    <x v="4"/>
    <x v="1299"/>
  </r>
  <r>
    <x v="4"/>
    <x v="67"/>
    <x v="0"/>
    <x v="5"/>
    <x v="3"/>
  </r>
  <r>
    <x v="4"/>
    <x v="67"/>
    <x v="0"/>
    <x v="6"/>
    <x v="7108"/>
  </r>
  <r>
    <x v="4"/>
    <x v="67"/>
    <x v="0"/>
    <x v="7"/>
    <x v="7109"/>
  </r>
  <r>
    <x v="4"/>
    <x v="67"/>
    <x v="0"/>
    <x v="8"/>
    <x v="7110"/>
  </r>
  <r>
    <x v="4"/>
    <x v="67"/>
    <x v="0"/>
    <x v="9"/>
    <x v="7111"/>
  </r>
  <r>
    <x v="4"/>
    <x v="67"/>
    <x v="0"/>
    <x v="10"/>
    <x v="7112"/>
  </r>
  <r>
    <x v="4"/>
    <x v="67"/>
    <x v="0"/>
    <x v="11"/>
    <x v="7113"/>
  </r>
  <r>
    <x v="4"/>
    <x v="67"/>
    <x v="0"/>
    <x v="12"/>
    <x v="3"/>
  </r>
  <r>
    <x v="4"/>
    <x v="67"/>
    <x v="0"/>
    <x v="13"/>
    <x v="3"/>
  </r>
  <r>
    <x v="4"/>
    <x v="67"/>
    <x v="0"/>
    <x v="14"/>
    <x v="7114"/>
  </r>
  <r>
    <x v="4"/>
    <x v="67"/>
    <x v="1"/>
    <x v="0"/>
    <x v="7115"/>
  </r>
  <r>
    <x v="4"/>
    <x v="67"/>
    <x v="1"/>
    <x v="1"/>
    <x v="43"/>
  </r>
  <r>
    <x v="4"/>
    <x v="67"/>
    <x v="1"/>
    <x v="2"/>
    <x v="43"/>
  </r>
  <r>
    <x v="4"/>
    <x v="67"/>
    <x v="1"/>
    <x v="3"/>
    <x v="43"/>
  </r>
  <r>
    <x v="4"/>
    <x v="67"/>
    <x v="1"/>
    <x v="4"/>
    <x v="7116"/>
  </r>
  <r>
    <x v="4"/>
    <x v="67"/>
    <x v="1"/>
    <x v="5"/>
    <x v="7117"/>
  </r>
  <r>
    <x v="4"/>
    <x v="67"/>
    <x v="1"/>
    <x v="6"/>
    <x v="7118"/>
  </r>
  <r>
    <x v="4"/>
    <x v="67"/>
    <x v="1"/>
    <x v="7"/>
    <x v="7109"/>
  </r>
  <r>
    <x v="4"/>
    <x v="67"/>
    <x v="1"/>
    <x v="8"/>
    <x v="7119"/>
  </r>
  <r>
    <x v="4"/>
    <x v="67"/>
    <x v="1"/>
    <x v="9"/>
    <x v="7120"/>
  </r>
  <r>
    <x v="4"/>
    <x v="67"/>
    <x v="1"/>
    <x v="10"/>
    <x v="5808"/>
  </r>
  <r>
    <x v="4"/>
    <x v="67"/>
    <x v="1"/>
    <x v="11"/>
    <x v="7121"/>
  </r>
  <r>
    <x v="4"/>
    <x v="67"/>
    <x v="1"/>
    <x v="12"/>
    <x v="7122"/>
  </r>
  <r>
    <x v="4"/>
    <x v="67"/>
    <x v="1"/>
    <x v="13"/>
    <x v="3"/>
  </r>
  <r>
    <x v="4"/>
    <x v="67"/>
    <x v="1"/>
    <x v="14"/>
    <x v="7123"/>
  </r>
  <r>
    <x v="4"/>
    <x v="68"/>
    <x v="0"/>
    <x v="0"/>
    <x v="7124"/>
  </r>
  <r>
    <x v="4"/>
    <x v="68"/>
    <x v="0"/>
    <x v="1"/>
    <x v="7125"/>
  </r>
  <r>
    <x v="4"/>
    <x v="68"/>
    <x v="0"/>
    <x v="2"/>
    <x v="7126"/>
  </r>
  <r>
    <x v="4"/>
    <x v="68"/>
    <x v="0"/>
    <x v="3"/>
    <x v="3"/>
  </r>
  <r>
    <x v="4"/>
    <x v="68"/>
    <x v="0"/>
    <x v="4"/>
    <x v="7127"/>
  </r>
  <r>
    <x v="4"/>
    <x v="68"/>
    <x v="0"/>
    <x v="5"/>
    <x v="7128"/>
  </r>
  <r>
    <x v="4"/>
    <x v="68"/>
    <x v="0"/>
    <x v="6"/>
    <x v="7129"/>
  </r>
  <r>
    <x v="4"/>
    <x v="68"/>
    <x v="0"/>
    <x v="7"/>
    <x v="7130"/>
  </r>
  <r>
    <x v="4"/>
    <x v="68"/>
    <x v="0"/>
    <x v="8"/>
    <x v="7131"/>
  </r>
  <r>
    <x v="4"/>
    <x v="68"/>
    <x v="0"/>
    <x v="9"/>
    <x v="1429"/>
  </r>
  <r>
    <x v="4"/>
    <x v="68"/>
    <x v="0"/>
    <x v="10"/>
    <x v="7132"/>
  </r>
  <r>
    <x v="4"/>
    <x v="68"/>
    <x v="0"/>
    <x v="11"/>
    <x v="7133"/>
  </r>
  <r>
    <x v="4"/>
    <x v="68"/>
    <x v="0"/>
    <x v="12"/>
    <x v="7134"/>
  </r>
  <r>
    <x v="4"/>
    <x v="68"/>
    <x v="0"/>
    <x v="13"/>
    <x v="7135"/>
  </r>
  <r>
    <x v="4"/>
    <x v="68"/>
    <x v="0"/>
    <x v="14"/>
    <x v="7136"/>
  </r>
  <r>
    <x v="4"/>
    <x v="68"/>
    <x v="1"/>
    <x v="0"/>
    <x v="7137"/>
  </r>
  <r>
    <x v="4"/>
    <x v="68"/>
    <x v="1"/>
    <x v="1"/>
    <x v="7138"/>
  </r>
  <r>
    <x v="4"/>
    <x v="68"/>
    <x v="1"/>
    <x v="2"/>
    <x v="7139"/>
  </r>
  <r>
    <x v="4"/>
    <x v="68"/>
    <x v="1"/>
    <x v="3"/>
    <x v="3"/>
  </r>
  <r>
    <x v="4"/>
    <x v="68"/>
    <x v="1"/>
    <x v="4"/>
    <x v="7140"/>
  </r>
  <r>
    <x v="4"/>
    <x v="68"/>
    <x v="1"/>
    <x v="5"/>
    <x v="7128"/>
  </r>
  <r>
    <x v="4"/>
    <x v="68"/>
    <x v="1"/>
    <x v="6"/>
    <x v="7141"/>
  </r>
  <r>
    <x v="4"/>
    <x v="68"/>
    <x v="1"/>
    <x v="7"/>
    <x v="7130"/>
  </r>
  <r>
    <x v="4"/>
    <x v="68"/>
    <x v="1"/>
    <x v="8"/>
    <x v="7142"/>
  </r>
  <r>
    <x v="4"/>
    <x v="68"/>
    <x v="1"/>
    <x v="9"/>
    <x v="1429"/>
  </r>
  <r>
    <x v="4"/>
    <x v="68"/>
    <x v="1"/>
    <x v="10"/>
    <x v="7143"/>
  </r>
  <r>
    <x v="4"/>
    <x v="68"/>
    <x v="1"/>
    <x v="11"/>
    <x v="7144"/>
  </r>
  <r>
    <x v="4"/>
    <x v="68"/>
    <x v="1"/>
    <x v="12"/>
    <x v="7145"/>
  </r>
  <r>
    <x v="4"/>
    <x v="68"/>
    <x v="1"/>
    <x v="13"/>
    <x v="7135"/>
  </r>
  <r>
    <x v="4"/>
    <x v="68"/>
    <x v="1"/>
    <x v="14"/>
    <x v="7146"/>
  </r>
  <r>
    <x v="4"/>
    <x v="69"/>
    <x v="0"/>
    <x v="0"/>
    <x v="7147"/>
  </r>
  <r>
    <x v="4"/>
    <x v="69"/>
    <x v="0"/>
    <x v="1"/>
    <x v="7148"/>
  </r>
  <r>
    <x v="4"/>
    <x v="69"/>
    <x v="0"/>
    <x v="2"/>
    <x v="7149"/>
  </r>
  <r>
    <x v="4"/>
    <x v="69"/>
    <x v="0"/>
    <x v="3"/>
    <x v="7150"/>
  </r>
  <r>
    <x v="4"/>
    <x v="69"/>
    <x v="0"/>
    <x v="4"/>
    <x v="7151"/>
  </r>
  <r>
    <x v="4"/>
    <x v="69"/>
    <x v="0"/>
    <x v="5"/>
    <x v="7152"/>
  </r>
  <r>
    <x v="4"/>
    <x v="69"/>
    <x v="0"/>
    <x v="6"/>
    <x v="7153"/>
  </r>
  <r>
    <x v="4"/>
    <x v="69"/>
    <x v="0"/>
    <x v="7"/>
    <x v="7154"/>
  </r>
  <r>
    <x v="4"/>
    <x v="69"/>
    <x v="0"/>
    <x v="8"/>
    <x v="7155"/>
  </r>
  <r>
    <x v="4"/>
    <x v="69"/>
    <x v="0"/>
    <x v="9"/>
    <x v="7156"/>
  </r>
  <r>
    <x v="4"/>
    <x v="69"/>
    <x v="0"/>
    <x v="10"/>
    <x v="7157"/>
  </r>
  <r>
    <x v="4"/>
    <x v="69"/>
    <x v="0"/>
    <x v="11"/>
    <x v="7158"/>
  </r>
  <r>
    <x v="4"/>
    <x v="69"/>
    <x v="0"/>
    <x v="12"/>
    <x v="7159"/>
  </r>
  <r>
    <x v="4"/>
    <x v="69"/>
    <x v="0"/>
    <x v="13"/>
    <x v="7160"/>
  </r>
  <r>
    <x v="4"/>
    <x v="69"/>
    <x v="0"/>
    <x v="14"/>
    <x v="7161"/>
  </r>
  <r>
    <x v="4"/>
    <x v="69"/>
    <x v="1"/>
    <x v="0"/>
    <x v="7147"/>
  </r>
  <r>
    <x v="4"/>
    <x v="69"/>
    <x v="1"/>
    <x v="1"/>
    <x v="7162"/>
  </r>
  <r>
    <x v="4"/>
    <x v="69"/>
    <x v="1"/>
    <x v="2"/>
    <x v="7163"/>
  </r>
  <r>
    <x v="4"/>
    <x v="69"/>
    <x v="1"/>
    <x v="3"/>
    <x v="7150"/>
  </r>
  <r>
    <x v="4"/>
    <x v="69"/>
    <x v="1"/>
    <x v="4"/>
    <x v="7164"/>
  </r>
  <r>
    <x v="4"/>
    <x v="69"/>
    <x v="1"/>
    <x v="5"/>
    <x v="7165"/>
  </r>
  <r>
    <x v="4"/>
    <x v="69"/>
    <x v="1"/>
    <x v="6"/>
    <x v="7166"/>
  </r>
  <r>
    <x v="4"/>
    <x v="69"/>
    <x v="1"/>
    <x v="7"/>
    <x v="7154"/>
  </r>
  <r>
    <x v="4"/>
    <x v="69"/>
    <x v="1"/>
    <x v="8"/>
    <x v="7167"/>
  </r>
  <r>
    <x v="4"/>
    <x v="69"/>
    <x v="1"/>
    <x v="9"/>
    <x v="7168"/>
  </r>
  <r>
    <x v="4"/>
    <x v="69"/>
    <x v="1"/>
    <x v="10"/>
    <x v="7169"/>
  </r>
  <r>
    <x v="4"/>
    <x v="69"/>
    <x v="1"/>
    <x v="11"/>
    <x v="7170"/>
  </r>
  <r>
    <x v="4"/>
    <x v="69"/>
    <x v="1"/>
    <x v="12"/>
    <x v="7159"/>
  </r>
  <r>
    <x v="4"/>
    <x v="69"/>
    <x v="1"/>
    <x v="13"/>
    <x v="7171"/>
  </r>
  <r>
    <x v="4"/>
    <x v="69"/>
    <x v="1"/>
    <x v="14"/>
    <x v="7172"/>
  </r>
  <r>
    <x v="4"/>
    <x v="70"/>
    <x v="0"/>
    <x v="0"/>
    <x v="7173"/>
  </r>
  <r>
    <x v="4"/>
    <x v="70"/>
    <x v="0"/>
    <x v="1"/>
    <x v="7174"/>
  </r>
  <r>
    <x v="4"/>
    <x v="70"/>
    <x v="0"/>
    <x v="2"/>
    <x v="7175"/>
  </r>
  <r>
    <x v="4"/>
    <x v="70"/>
    <x v="0"/>
    <x v="3"/>
    <x v="3"/>
  </r>
  <r>
    <x v="4"/>
    <x v="70"/>
    <x v="0"/>
    <x v="4"/>
    <x v="7176"/>
  </r>
  <r>
    <x v="4"/>
    <x v="70"/>
    <x v="0"/>
    <x v="5"/>
    <x v="7177"/>
  </r>
  <r>
    <x v="4"/>
    <x v="70"/>
    <x v="0"/>
    <x v="6"/>
    <x v="7178"/>
  </r>
  <r>
    <x v="4"/>
    <x v="70"/>
    <x v="0"/>
    <x v="7"/>
    <x v="7179"/>
  </r>
  <r>
    <x v="4"/>
    <x v="70"/>
    <x v="0"/>
    <x v="8"/>
    <x v="7180"/>
  </r>
  <r>
    <x v="4"/>
    <x v="70"/>
    <x v="0"/>
    <x v="9"/>
    <x v="7181"/>
  </r>
  <r>
    <x v="4"/>
    <x v="70"/>
    <x v="0"/>
    <x v="10"/>
    <x v="7182"/>
  </r>
  <r>
    <x v="4"/>
    <x v="70"/>
    <x v="0"/>
    <x v="11"/>
    <x v="7183"/>
  </r>
  <r>
    <x v="4"/>
    <x v="70"/>
    <x v="0"/>
    <x v="12"/>
    <x v="7184"/>
  </r>
  <r>
    <x v="4"/>
    <x v="70"/>
    <x v="0"/>
    <x v="13"/>
    <x v="3"/>
  </r>
  <r>
    <x v="4"/>
    <x v="70"/>
    <x v="0"/>
    <x v="14"/>
    <x v="7185"/>
  </r>
  <r>
    <x v="4"/>
    <x v="70"/>
    <x v="1"/>
    <x v="0"/>
    <x v="7186"/>
  </r>
  <r>
    <x v="4"/>
    <x v="70"/>
    <x v="1"/>
    <x v="1"/>
    <x v="7187"/>
  </r>
  <r>
    <x v="4"/>
    <x v="70"/>
    <x v="1"/>
    <x v="2"/>
    <x v="827"/>
  </r>
  <r>
    <x v="4"/>
    <x v="70"/>
    <x v="1"/>
    <x v="3"/>
    <x v="7188"/>
  </r>
  <r>
    <x v="4"/>
    <x v="70"/>
    <x v="1"/>
    <x v="4"/>
    <x v="7189"/>
  </r>
  <r>
    <x v="4"/>
    <x v="70"/>
    <x v="1"/>
    <x v="5"/>
    <x v="7177"/>
  </r>
  <r>
    <x v="4"/>
    <x v="70"/>
    <x v="1"/>
    <x v="6"/>
    <x v="7190"/>
  </r>
  <r>
    <x v="4"/>
    <x v="70"/>
    <x v="1"/>
    <x v="7"/>
    <x v="7179"/>
  </r>
  <r>
    <x v="4"/>
    <x v="70"/>
    <x v="1"/>
    <x v="8"/>
    <x v="7191"/>
  </r>
  <r>
    <x v="4"/>
    <x v="70"/>
    <x v="1"/>
    <x v="9"/>
    <x v="7192"/>
  </r>
  <r>
    <x v="4"/>
    <x v="70"/>
    <x v="1"/>
    <x v="10"/>
    <x v="7193"/>
  </r>
  <r>
    <x v="4"/>
    <x v="70"/>
    <x v="1"/>
    <x v="11"/>
    <x v="7194"/>
  </r>
  <r>
    <x v="4"/>
    <x v="70"/>
    <x v="1"/>
    <x v="12"/>
    <x v="7195"/>
  </r>
  <r>
    <x v="4"/>
    <x v="70"/>
    <x v="1"/>
    <x v="13"/>
    <x v="3"/>
  </r>
  <r>
    <x v="4"/>
    <x v="70"/>
    <x v="1"/>
    <x v="14"/>
    <x v="7196"/>
  </r>
  <r>
    <x v="4"/>
    <x v="71"/>
    <x v="0"/>
    <x v="0"/>
    <x v="7197"/>
  </r>
  <r>
    <x v="4"/>
    <x v="71"/>
    <x v="0"/>
    <x v="1"/>
    <x v="7198"/>
  </r>
  <r>
    <x v="4"/>
    <x v="71"/>
    <x v="0"/>
    <x v="2"/>
    <x v="7199"/>
  </r>
  <r>
    <x v="4"/>
    <x v="71"/>
    <x v="0"/>
    <x v="3"/>
    <x v="3"/>
  </r>
  <r>
    <x v="4"/>
    <x v="71"/>
    <x v="0"/>
    <x v="4"/>
    <x v="7200"/>
  </r>
  <r>
    <x v="4"/>
    <x v="71"/>
    <x v="0"/>
    <x v="5"/>
    <x v="3"/>
  </r>
  <r>
    <x v="4"/>
    <x v="71"/>
    <x v="0"/>
    <x v="6"/>
    <x v="7201"/>
  </r>
  <r>
    <x v="4"/>
    <x v="71"/>
    <x v="0"/>
    <x v="7"/>
    <x v="7202"/>
  </r>
  <r>
    <x v="4"/>
    <x v="71"/>
    <x v="0"/>
    <x v="8"/>
    <x v="7203"/>
  </r>
  <r>
    <x v="4"/>
    <x v="71"/>
    <x v="0"/>
    <x v="9"/>
    <x v="7204"/>
  </r>
  <r>
    <x v="4"/>
    <x v="71"/>
    <x v="0"/>
    <x v="10"/>
    <x v="7205"/>
  </r>
  <r>
    <x v="4"/>
    <x v="71"/>
    <x v="0"/>
    <x v="11"/>
    <x v="7206"/>
  </r>
  <r>
    <x v="4"/>
    <x v="71"/>
    <x v="0"/>
    <x v="12"/>
    <x v="3"/>
  </r>
  <r>
    <x v="4"/>
    <x v="71"/>
    <x v="0"/>
    <x v="13"/>
    <x v="3"/>
  </r>
  <r>
    <x v="4"/>
    <x v="71"/>
    <x v="0"/>
    <x v="14"/>
    <x v="7207"/>
  </r>
  <r>
    <x v="4"/>
    <x v="71"/>
    <x v="1"/>
    <x v="0"/>
    <x v="7208"/>
  </r>
  <r>
    <x v="4"/>
    <x v="71"/>
    <x v="1"/>
    <x v="1"/>
    <x v="7209"/>
  </r>
  <r>
    <x v="4"/>
    <x v="71"/>
    <x v="1"/>
    <x v="2"/>
    <x v="7210"/>
  </r>
  <r>
    <x v="4"/>
    <x v="71"/>
    <x v="1"/>
    <x v="3"/>
    <x v="43"/>
  </r>
  <r>
    <x v="4"/>
    <x v="71"/>
    <x v="1"/>
    <x v="4"/>
    <x v="7211"/>
  </r>
  <r>
    <x v="4"/>
    <x v="71"/>
    <x v="1"/>
    <x v="5"/>
    <x v="2064"/>
  </r>
  <r>
    <x v="4"/>
    <x v="71"/>
    <x v="1"/>
    <x v="6"/>
    <x v="7212"/>
  </r>
  <r>
    <x v="4"/>
    <x v="71"/>
    <x v="1"/>
    <x v="7"/>
    <x v="7202"/>
  </r>
  <r>
    <x v="4"/>
    <x v="71"/>
    <x v="1"/>
    <x v="8"/>
    <x v="856"/>
  </r>
  <r>
    <x v="4"/>
    <x v="71"/>
    <x v="1"/>
    <x v="9"/>
    <x v="7213"/>
  </r>
  <r>
    <x v="4"/>
    <x v="71"/>
    <x v="1"/>
    <x v="10"/>
    <x v="7214"/>
  </r>
  <r>
    <x v="4"/>
    <x v="71"/>
    <x v="1"/>
    <x v="11"/>
    <x v="7215"/>
  </r>
  <r>
    <x v="4"/>
    <x v="71"/>
    <x v="1"/>
    <x v="12"/>
    <x v="7216"/>
  </r>
  <r>
    <x v="4"/>
    <x v="71"/>
    <x v="1"/>
    <x v="13"/>
    <x v="3"/>
  </r>
  <r>
    <x v="4"/>
    <x v="71"/>
    <x v="1"/>
    <x v="14"/>
    <x v="7217"/>
  </r>
  <r>
    <x v="4"/>
    <x v="72"/>
    <x v="0"/>
    <x v="0"/>
    <x v="7218"/>
  </r>
  <r>
    <x v="4"/>
    <x v="72"/>
    <x v="0"/>
    <x v="1"/>
    <x v="7219"/>
  </r>
  <r>
    <x v="4"/>
    <x v="72"/>
    <x v="0"/>
    <x v="2"/>
    <x v="7220"/>
  </r>
  <r>
    <x v="4"/>
    <x v="72"/>
    <x v="0"/>
    <x v="3"/>
    <x v="3"/>
  </r>
  <r>
    <x v="4"/>
    <x v="72"/>
    <x v="0"/>
    <x v="4"/>
    <x v="7221"/>
  </r>
  <r>
    <x v="4"/>
    <x v="72"/>
    <x v="0"/>
    <x v="5"/>
    <x v="3"/>
  </r>
  <r>
    <x v="4"/>
    <x v="72"/>
    <x v="0"/>
    <x v="6"/>
    <x v="7222"/>
  </r>
  <r>
    <x v="4"/>
    <x v="72"/>
    <x v="0"/>
    <x v="7"/>
    <x v="7223"/>
  </r>
  <r>
    <x v="4"/>
    <x v="72"/>
    <x v="0"/>
    <x v="8"/>
    <x v="7224"/>
  </r>
  <r>
    <x v="4"/>
    <x v="72"/>
    <x v="0"/>
    <x v="9"/>
    <x v="7225"/>
  </r>
  <r>
    <x v="4"/>
    <x v="72"/>
    <x v="0"/>
    <x v="10"/>
    <x v="7226"/>
  </r>
  <r>
    <x v="4"/>
    <x v="72"/>
    <x v="0"/>
    <x v="11"/>
    <x v="7227"/>
  </r>
  <r>
    <x v="4"/>
    <x v="72"/>
    <x v="0"/>
    <x v="12"/>
    <x v="7228"/>
  </r>
  <r>
    <x v="4"/>
    <x v="72"/>
    <x v="0"/>
    <x v="13"/>
    <x v="1274"/>
  </r>
  <r>
    <x v="4"/>
    <x v="72"/>
    <x v="0"/>
    <x v="14"/>
    <x v="6121"/>
  </r>
  <r>
    <x v="4"/>
    <x v="72"/>
    <x v="1"/>
    <x v="0"/>
    <x v="7218"/>
  </r>
  <r>
    <x v="4"/>
    <x v="72"/>
    <x v="1"/>
    <x v="1"/>
    <x v="7229"/>
  </r>
  <r>
    <x v="4"/>
    <x v="72"/>
    <x v="1"/>
    <x v="2"/>
    <x v="7230"/>
  </r>
  <r>
    <x v="4"/>
    <x v="72"/>
    <x v="1"/>
    <x v="3"/>
    <x v="3"/>
  </r>
  <r>
    <x v="4"/>
    <x v="72"/>
    <x v="1"/>
    <x v="4"/>
    <x v="7231"/>
  </r>
  <r>
    <x v="4"/>
    <x v="72"/>
    <x v="1"/>
    <x v="5"/>
    <x v="7232"/>
  </r>
  <r>
    <x v="4"/>
    <x v="72"/>
    <x v="1"/>
    <x v="6"/>
    <x v="7233"/>
  </r>
  <r>
    <x v="4"/>
    <x v="72"/>
    <x v="1"/>
    <x v="7"/>
    <x v="7223"/>
  </r>
  <r>
    <x v="4"/>
    <x v="72"/>
    <x v="1"/>
    <x v="8"/>
    <x v="7234"/>
  </r>
  <r>
    <x v="4"/>
    <x v="72"/>
    <x v="1"/>
    <x v="9"/>
    <x v="7235"/>
  </r>
  <r>
    <x v="4"/>
    <x v="72"/>
    <x v="1"/>
    <x v="10"/>
    <x v="7236"/>
  </r>
  <r>
    <x v="4"/>
    <x v="72"/>
    <x v="1"/>
    <x v="11"/>
    <x v="7237"/>
  </r>
  <r>
    <x v="4"/>
    <x v="72"/>
    <x v="1"/>
    <x v="12"/>
    <x v="7228"/>
  </r>
  <r>
    <x v="4"/>
    <x v="72"/>
    <x v="1"/>
    <x v="13"/>
    <x v="136"/>
  </r>
  <r>
    <x v="4"/>
    <x v="72"/>
    <x v="1"/>
    <x v="14"/>
    <x v="7238"/>
  </r>
  <r>
    <x v="4"/>
    <x v="73"/>
    <x v="0"/>
    <x v="0"/>
    <x v="3"/>
  </r>
  <r>
    <x v="4"/>
    <x v="73"/>
    <x v="0"/>
    <x v="1"/>
    <x v="7239"/>
  </r>
  <r>
    <x v="4"/>
    <x v="73"/>
    <x v="0"/>
    <x v="2"/>
    <x v="7240"/>
  </r>
  <r>
    <x v="4"/>
    <x v="73"/>
    <x v="0"/>
    <x v="3"/>
    <x v="3"/>
  </r>
  <r>
    <x v="4"/>
    <x v="73"/>
    <x v="0"/>
    <x v="4"/>
    <x v="7241"/>
  </r>
  <r>
    <x v="4"/>
    <x v="73"/>
    <x v="0"/>
    <x v="5"/>
    <x v="3"/>
  </r>
  <r>
    <x v="4"/>
    <x v="73"/>
    <x v="0"/>
    <x v="6"/>
    <x v="7242"/>
  </r>
  <r>
    <x v="4"/>
    <x v="73"/>
    <x v="0"/>
    <x v="7"/>
    <x v="7243"/>
  </r>
  <r>
    <x v="4"/>
    <x v="73"/>
    <x v="0"/>
    <x v="8"/>
    <x v="7244"/>
  </r>
  <r>
    <x v="4"/>
    <x v="73"/>
    <x v="0"/>
    <x v="9"/>
    <x v="7245"/>
  </r>
  <r>
    <x v="4"/>
    <x v="73"/>
    <x v="0"/>
    <x v="10"/>
    <x v="7246"/>
  </r>
  <r>
    <x v="4"/>
    <x v="73"/>
    <x v="0"/>
    <x v="11"/>
    <x v="7247"/>
  </r>
  <r>
    <x v="4"/>
    <x v="73"/>
    <x v="0"/>
    <x v="12"/>
    <x v="3"/>
  </r>
  <r>
    <x v="4"/>
    <x v="73"/>
    <x v="0"/>
    <x v="13"/>
    <x v="7248"/>
  </r>
  <r>
    <x v="4"/>
    <x v="73"/>
    <x v="0"/>
    <x v="14"/>
    <x v="5289"/>
  </r>
  <r>
    <x v="4"/>
    <x v="73"/>
    <x v="1"/>
    <x v="0"/>
    <x v="3"/>
  </r>
  <r>
    <x v="4"/>
    <x v="73"/>
    <x v="1"/>
    <x v="1"/>
    <x v="43"/>
  </r>
  <r>
    <x v="4"/>
    <x v="73"/>
    <x v="1"/>
    <x v="2"/>
    <x v="43"/>
  </r>
  <r>
    <x v="4"/>
    <x v="73"/>
    <x v="1"/>
    <x v="3"/>
    <x v="3"/>
  </r>
  <r>
    <x v="4"/>
    <x v="73"/>
    <x v="1"/>
    <x v="4"/>
    <x v="7249"/>
  </r>
  <r>
    <x v="4"/>
    <x v="73"/>
    <x v="1"/>
    <x v="5"/>
    <x v="3"/>
  </r>
  <r>
    <x v="4"/>
    <x v="73"/>
    <x v="1"/>
    <x v="6"/>
    <x v="7250"/>
  </r>
  <r>
    <x v="4"/>
    <x v="73"/>
    <x v="1"/>
    <x v="7"/>
    <x v="7243"/>
  </r>
  <r>
    <x v="4"/>
    <x v="73"/>
    <x v="1"/>
    <x v="8"/>
    <x v="7251"/>
  </r>
  <r>
    <x v="4"/>
    <x v="73"/>
    <x v="1"/>
    <x v="9"/>
    <x v="7252"/>
  </r>
  <r>
    <x v="4"/>
    <x v="73"/>
    <x v="1"/>
    <x v="10"/>
    <x v="1804"/>
  </r>
  <r>
    <x v="4"/>
    <x v="73"/>
    <x v="1"/>
    <x v="11"/>
    <x v="7253"/>
  </r>
  <r>
    <x v="4"/>
    <x v="73"/>
    <x v="1"/>
    <x v="12"/>
    <x v="3"/>
  </r>
  <r>
    <x v="4"/>
    <x v="73"/>
    <x v="1"/>
    <x v="13"/>
    <x v="7254"/>
  </r>
  <r>
    <x v="4"/>
    <x v="73"/>
    <x v="1"/>
    <x v="14"/>
    <x v="7255"/>
  </r>
  <r>
    <x v="5"/>
    <x v="0"/>
    <x v="0"/>
    <x v="0"/>
    <x v="7256"/>
  </r>
  <r>
    <x v="5"/>
    <x v="0"/>
    <x v="0"/>
    <x v="1"/>
    <x v="7257"/>
  </r>
  <r>
    <x v="5"/>
    <x v="0"/>
    <x v="0"/>
    <x v="2"/>
    <x v="7258"/>
  </r>
  <r>
    <x v="5"/>
    <x v="0"/>
    <x v="0"/>
    <x v="3"/>
    <x v="7259"/>
  </r>
  <r>
    <x v="5"/>
    <x v="0"/>
    <x v="0"/>
    <x v="4"/>
    <x v="7260"/>
  </r>
  <r>
    <x v="5"/>
    <x v="0"/>
    <x v="0"/>
    <x v="5"/>
    <x v="7261"/>
  </r>
  <r>
    <x v="5"/>
    <x v="0"/>
    <x v="0"/>
    <x v="6"/>
    <x v="7262"/>
  </r>
  <r>
    <x v="5"/>
    <x v="0"/>
    <x v="0"/>
    <x v="7"/>
    <x v="7263"/>
  </r>
  <r>
    <x v="5"/>
    <x v="0"/>
    <x v="0"/>
    <x v="8"/>
    <x v="7264"/>
  </r>
  <r>
    <x v="5"/>
    <x v="0"/>
    <x v="0"/>
    <x v="9"/>
    <x v="7265"/>
  </r>
  <r>
    <x v="5"/>
    <x v="0"/>
    <x v="0"/>
    <x v="10"/>
    <x v="7266"/>
  </r>
  <r>
    <x v="5"/>
    <x v="0"/>
    <x v="0"/>
    <x v="11"/>
    <x v="7267"/>
  </r>
  <r>
    <x v="5"/>
    <x v="0"/>
    <x v="0"/>
    <x v="12"/>
    <x v="7268"/>
  </r>
  <r>
    <x v="5"/>
    <x v="0"/>
    <x v="0"/>
    <x v="13"/>
    <x v="3"/>
  </r>
  <r>
    <x v="5"/>
    <x v="0"/>
    <x v="0"/>
    <x v="14"/>
    <x v="7269"/>
  </r>
  <r>
    <x v="5"/>
    <x v="0"/>
    <x v="1"/>
    <x v="0"/>
    <x v="7270"/>
  </r>
  <r>
    <x v="5"/>
    <x v="0"/>
    <x v="1"/>
    <x v="1"/>
    <x v="7271"/>
  </r>
  <r>
    <x v="5"/>
    <x v="0"/>
    <x v="1"/>
    <x v="2"/>
    <x v="7272"/>
  </r>
  <r>
    <x v="5"/>
    <x v="0"/>
    <x v="1"/>
    <x v="3"/>
    <x v="7273"/>
  </r>
  <r>
    <x v="5"/>
    <x v="0"/>
    <x v="1"/>
    <x v="4"/>
    <x v="7274"/>
  </r>
  <r>
    <x v="5"/>
    <x v="0"/>
    <x v="1"/>
    <x v="5"/>
    <x v="7275"/>
  </r>
  <r>
    <x v="5"/>
    <x v="0"/>
    <x v="1"/>
    <x v="6"/>
    <x v="7276"/>
  </r>
  <r>
    <x v="5"/>
    <x v="0"/>
    <x v="1"/>
    <x v="7"/>
    <x v="7277"/>
  </r>
  <r>
    <x v="5"/>
    <x v="0"/>
    <x v="1"/>
    <x v="8"/>
    <x v="7278"/>
  </r>
  <r>
    <x v="5"/>
    <x v="0"/>
    <x v="1"/>
    <x v="9"/>
    <x v="7279"/>
  </r>
  <r>
    <x v="5"/>
    <x v="0"/>
    <x v="1"/>
    <x v="10"/>
    <x v="7280"/>
  </r>
  <r>
    <x v="5"/>
    <x v="0"/>
    <x v="1"/>
    <x v="11"/>
    <x v="7281"/>
  </r>
  <r>
    <x v="5"/>
    <x v="0"/>
    <x v="1"/>
    <x v="12"/>
    <x v="7282"/>
  </r>
  <r>
    <x v="5"/>
    <x v="0"/>
    <x v="1"/>
    <x v="13"/>
    <x v="7283"/>
  </r>
  <r>
    <x v="5"/>
    <x v="0"/>
    <x v="1"/>
    <x v="14"/>
    <x v="7284"/>
  </r>
  <r>
    <x v="5"/>
    <x v="1"/>
    <x v="0"/>
    <x v="0"/>
    <x v="7285"/>
  </r>
  <r>
    <x v="5"/>
    <x v="1"/>
    <x v="0"/>
    <x v="1"/>
    <x v="7286"/>
  </r>
  <r>
    <x v="5"/>
    <x v="1"/>
    <x v="0"/>
    <x v="2"/>
    <x v="7287"/>
  </r>
  <r>
    <x v="5"/>
    <x v="1"/>
    <x v="0"/>
    <x v="3"/>
    <x v="3"/>
  </r>
  <r>
    <x v="5"/>
    <x v="1"/>
    <x v="0"/>
    <x v="4"/>
    <x v="7288"/>
  </r>
  <r>
    <x v="5"/>
    <x v="1"/>
    <x v="0"/>
    <x v="5"/>
    <x v="7289"/>
  </r>
  <r>
    <x v="5"/>
    <x v="1"/>
    <x v="0"/>
    <x v="6"/>
    <x v="7290"/>
  </r>
  <r>
    <x v="5"/>
    <x v="1"/>
    <x v="0"/>
    <x v="7"/>
    <x v="7291"/>
  </r>
  <r>
    <x v="5"/>
    <x v="1"/>
    <x v="0"/>
    <x v="8"/>
    <x v="7292"/>
  </r>
  <r>
    <x v="5"/>
    <x v="1"/>
    <x v="0"/>
    <x v="9"/>
    <x v="7293"/>
  </r>
  <r>
    <x v="5"/>
    <x v="1"/>
    <x v="0"/>
    <x v="10"/>
    <x v="7294"/>
  </r>
  <r>
    <x v="5"/>
    <x v="1"/>
    <x v="0"/>
    <x v="11"/>
    <x v="7295"/>
  </r>
  <r>
    <x v="5"/>
    <x v="1"/>
    <x v="0"/>
    <x v="12"/>
    <x v="3"/>
  </r>
  <r>
    <x v="5"/>
    <x v="1"/>
    <x v="0"/>
    <x v="13"/>
    <x v="7296"/>
  </r>
  <r>
    <x v="5"/>
    <x v="1"/>
    <x v="0"/>
    <x v="14"/>
    <x v="7297"/>
  </r>
  <r>
    <x v="5"/>
    <x v="1"/>
    <x v="1"/>
    <x v="0"/>
    <x v="7298"/>
  </r>
  <r>
    <x v="5"/>
    <x v="1"/>
    <x v="1"/>
    <x v="1"/>
    <x v="7286"/>
  </r>
  <r>
    <x v="5"/>
    <x v="1"/>
    <x v="1"/>
    <x v="2"/>
    <x v="7299"/>
  </r>
  <r>
    <x v="5"/>
    <x v="1"/>
    <x v="1"/>
    <x v="3"/>
    <x v="7300"/>
  </r>
  <r>
    <x v="5"/>
    <x v="1"/>
    <x v="1"/>
    <x v="4"/>
    <x v="7301"/>
  </r>
  <r>
    <x v="5"/>
    <x v="1"/>
    <x v="1"/>
    <x v="5"/>
    <x v="7289"/>
  </r>
  <r>
    <x v="5"/>
    <x v="1"/>
    <x v="1"/>
    <x v="6"/>
    <x v="7302"/>
  </r>
  <r>
    <x v="5"/>
    <x v="1"/>
    <x v="1"/>
    <x v="7"/>
    <x v="7303"/>
  </r>
  <r>
    <x v="5"/>
    <x v="1"/>
    <x v="1"/>
    <x v="8"/>
    <x v="7304"/>
  </r>
  <r>
    <x v="5"/>
    <x v="1"/>
    <x v="1"/>
    <x v="9"/>
    <x v="7305"/>
  </r>
  <r>
    <x v="5"/>
    <x v="1"/>
    <x v="1"/>
    <x v="10"/>
    <x v="7306"/>
  </r>
  <r>
    <x v="5"/>
    <x v="1"/>
    <x v="1"/>
    <x v="11"/>
    <x v="7307"/>
  </r>
  <r>
    <x v="5"/>
    <x v="1"/>
    <x v="1"/>
    <x v="12"/>
    <x v="7308"/>
  </r>
  <r>
    <x v="5"/>
    <x v="1"/>
    <x v="1"/>
    <x v="13"/>
    <x v="7309"/>
  </r>
  <r>
    <x v="5"/>
    <x v="1"/>
    <x v="1"/>
    <x v="14"/>
    <x v="7310"/>
  </r>
  <r>
    <x v="5"/>
    <x v="2"/>
    <x v="0"/>
    <x v="0"/>
    <x v="3"/>
  </r>
  <r>
    <x v="5"/>
    <x v="2"/>
    <x v="0"/>
    <x v="1"/>
    <x v="7311"/>
  </r>
  <r>
    <x v="5"/>
    <x v="2"/>
    <x v="0"/>
    <x v="2"/>
    <x v="7312"/>
  </r>
  <r>
    <x v="5"/>
    <x v="2"/>
    <x v="0"/>
    <x v="3"/>
    <x v="7313"/>
  </r>
  <r>
    <x v="5"/>
    <x v="2"/>
    <x v="0"/>
    <x v="4"/>
    <x v="7314"/>
  </r>
  <r>
    <x v="5"/>
    <x v="2"/>
    <x v="0"/>
    <x v="5"/>
    <x v="7315"/>
  </r>
  <r>
    <x v="5"/>
    <x v="2"/>
    <x v="0"/>
    <x v="6"/>
    <x v="7316"/>
  </r>
  <r>
    <x v="5"/>
    <x v="2"/>
    <x v="0"/>
    <x v="7"/>
    <x v="7317"/>
  </r>
  <r>
    <x v="5"/>
    <x v="2"/>
    <x v="0"/>
    <x v="8"/>
    <x v="7318"/>
  </r>
  <r>
    <x v="5"/>
    <x v="2"/>
    <x v="0"/>
    <x v="9"/>
    <x v="7319"/>
  </r>
  <r>
    <x v="5"/>
    <x v="2"/>
    <x v="0"/>
    <x v="10"/>
    <x v="7320"/>
  </r>
  <r>
    <x v="5"/>
    <x v="2"/>
    <x v="0"/>
    <x v="11"/>
    <x v="7321"/>
  </r>
  <r>
    <x v="5"/>
    <x v="2"/>
    <x v="0"/>
    <x v="12"/>
    <x v="3"/>
  </r>
  <r>
    <x v="5"/>
    <x v="2"/>
    <x v="0"/>
    <x v="13"/>
    <x v="3"/>
  </r>
  <r>
    <x v="5"/>
    <x v="2"/>
    <x v="0"/>
    <x v="14"/>
    <x v="7322"/>
  </r>
  <r>
    <x v="5"/>
    <x v="2"/>
    <x v="1"/>
    <x v="0"/>
    <x v="3"/>
  </r>
  <r>
    <x v="5"/>
    <x v="2"/>
    <x v="1"/>
    <x v="1"/>
    <x v="7323"/>
  </r>
  <r>
    <x v="5"/>
    <x v="2"/>
    <x v="1"/>
    <x v="2"/>
    <x v="7324"/>
  </r>
  <r>
    <x v="5"/>
    <x v="2"/>
    <x v="1"/>
    <x v="3"/>
    <x v="7325"/>
  </r>
  <r>
    <x v="5"/>
    <x v="2"/>
    <x v="1"/>
    <x v="4"/>
    <x v="7326"/>
  </r>
  <r>
    <x v="5"/>
    <x v="2"/>
    <x v="1"/>
    <x v="5"/>
    <x v="7327"/>
  </r>
  <r>
    <x v="5"/>
    <x v="2"/>
    <x v="1"/>
    <x v="6"/>
    <x v="7328"/>
  </r>
  <r>
    <x v="5"/>
    <x v="2"/>
    <x v="1"/>
    <x v="7"/>
    <x v="7317"/>
  </r>
  <r>
    <x v="5"/>
    <x v="2"/>
    <x v="1"/>
    <x v="8"/>
    <x v="7329"/>
  </r>
  <r>
    <x v="5"/>
    <x v="2"/>
    <x v="1"/>
    <x v="9"/>
    <x v="7330"/>
  </r>
  <r>
    <x v="5"/>
    <x v="2"/>
    <x v="1"/>
    <x v="10"/>
    <x v="7331"/>
  </r>
  <r>
    <x v="5"/>
    <x v="2"/>
    <x v="1"/>
    <x v="11"/>
    <x v="7332"/>
  </r>
  <r>
    <x v="5"/>
    <x v="2"/>
    <x v="1"/>
    <x v="12"/>
    <x v="3"/>
  </r>
  <r>
    <x v="5"/>
    <x v="2"/>
    <x v="1"/>
    <x v="13"/>
    <x v="3"/>
  </r>
  <r>
    <x v="5"/>
    <x v="2"/>
    <x v="1"/>
    <x v="14"/>
    <x v="7333"/>
  </r>
  <r>
    <x v="5"/>
    <x v="3"/>
    <x v="0"/>
    <x v="0"/>
    <x v="7334"/>
  </r>
  <r>
    <x v="5"/>
    <x v="3"/>
    <x v="0"/>
    <x v="1"/>
    <x v="7335"/>
  </r>
  <r>
    <x v="5"/>
    <x v="3"/>
    <x v="0"/>
    <x v="2"/>
    <x v="7336"/>
  </r>
  <r>
    <x v="5"/>
    <x v="3"/>
    <x v="0"/>
    <x v="3"/>
    <x v="3"/>
  </r>
  <r>
    <x v="5"/>
    <x v="3"/>
    <x v="0"/>
    <x v="4"/>
    <x v="7337"/>
  </r>
  <r>
    <x v="5"/>
    <x v="3"/>
    <x v="0"/>
    <x v="5"/>
    <x v="7338"/>
  </r>
  <r>
    <x v="5"/>
    <x v="3"/>
    <x v="0"/>
    <x v="6"/>
    <x v="7339"/>
  </r>
  <r>
    <x v="5"/>
    <x v="3"/>
    <x v="0"/>
    <x v="7"/>
    <x v="7340"/>
  </r>
  <r>
    <x v="5"/>
    <x v="3"/>
    <x v="0"/>
    <x v="8"/>
    <x v="7341"/>
  </r>
  <r>
    <x v="5"/>
    <x v="3"/>
    <x v="0"/>
    <x v="9"/>
    <x v="7342"/>
  </r>
  <r>
    <x v="5"/>
    <x v="3"/>
    <x v="0"/>
    <x v="10"/>
    <x v="7343"/>
  </r>
  <r>
    <x v="5"/>
    <x v="3"/>
    <x v="0"/>
    <x v="11"/>
    <x v="7344"/>
  </r>
  <r>
    <x v="5"/>
    <x v="3"/>
    <x v="0"/>
    <x v="12"/>
    <x v="7345"/>
  </r>
  <r>
    <x v="5"/>
    <x v="3"/>
    <x v="0"/>
    <x v="13"/>
    <x v="3"/>
  </r>
  <r>
    <x v="5"/>
    <x v="3"/>
    <x v="0"/>
    <x v="14"/>
    <x v="5676"/>
  </r>
  <r>
    <x v="5"/>
    <x v="3"/>
    <x v="1"/>
    <x v="0"/>
    <x v="7346"/>
  </r>
  <r>
    <x v="5"/>
    <x v="3"/>
    <x v="1"/>
    <x v="1"/>
    <x v="7347"/>
  </r>
  <r>
    <x v="5"/>
    <x v="3"/>
    <x v="1"/>
    <x v="2"/>
    <x v="7348"/>
  </r>
  <r>
    <x v="5"/>
    <x v="3"/>
    <x v="1"/>
    <x v="3"/>
    <x v="3"/>
  </r>
  <r>
    <x v="5"/>
    <x v="3"/>
    <x v="1"/>
    <x v="4"/>
    <x v="7349"/>
  </r>
  <r>
    <x v="5"/>
    <x v="3"/>
    <x v="1"/>
    <x v="5"/>
    <x v="7338"/>
  </r>
  <r>
    <x v="5"/>
    <x v="3"/>
    <x v="1"/>
    <x v="6"/>
    <x v="7350"/>
  </r>
  <r>
    <x v="5"/>
    <x v="3"/>
    <x v="1"/>
    <x v="7"/>
    <x v="7340"/>
  </r>
  <r>
    <x v="5"/>
    <x v="3"/>
    <x v="1"/>
    <x v="8"/>
    <x v="7351"/>
  </r>
  <r>
    <x v="5"/>
    <x v="3"/>
    <x v="1"/>
    <x v="9"/>
    <x v="7352"/>
  </r>
  <r>
    <x v="5"/>
    <x v="3"/>
    <x v="1"/>
    <x v="10"/>
    <x v="7353"/>
  </r>
  <r>
    <x v="5"/>
    <x v="3"/>
    <x v="1"/>
    <x v="11"/>
    <x v="7354"/>
  </r>
  <r>
    <x v="5"/>
    <x v="3"/>
    <x v="1"/>
    <x v="12"/>
    <x v="7355"/>
  </r>
  <r>
    <x v="5"/>
    <x v="3"/>
    <x v="1"/>
    <x v="13"/>
    <x v="3"/>
  </r>
  <r>
    <x v="5"/>
    <x v="3"/>
    <x v="1"/>
    <x v="14"/>
    <x v="7356"/>
  </r>
  <r>
    <x v="5"/>
    <x v="4"/>
    <x v="0"/>
    <x v="0"/>
    <x v="7357"/>
  </r>
  <r>
    <x v="5"/>
    <x v="4"/>
    <x v="0"/>
    <x v="1"/>
    <x v="7358"/>
  </r>
  <r>
    <x v="5"/>
    <x v="4"/>
    <x v="0"/>
    <x v="2"/>
    <x v="7359"/>
  </r>
  <r>
    <x v="5"/>
    <x v="4"/>
    <x v="0"/>
    <x v="3"/>
    <x v="3"/>
  </r>
  <r>
    <x v="5"/>
    <x v="4"/>
    <x v="0"/>
    <x v="4"/>
    <x v="7360"/>
  </r>
  <r>
    <x v="5"/>
    <x v="4"/>
    <x v="0"/>
    <x v="5"/>
    <x v="7361"/>
  </r>
  <r>
    <x v="5"/>
    <x v="4"/>
    <x v="0"/>
    <x v="6"/>
    <x v="7362"/>
  </r>
  <r>
    <x v="5"/>
    <x v="4"/>
    <x v="0"/>
    <x v="7"/>
    <x v="7363"/>
  </r>
  <r>
    <x v="5"/>
    <x v="4"/>
    <x v="0"/>
    <x v="8"/>
    <x v="7364"/>
  </r>
  <r>
    <x v="5"/>
    <x v="4"/>
    <x v="0"/>
    <x v="9"/>
    <x v="7365"/>
  </r>
  <r>
    <x v="5"/>
    <x v="4"/>
    <x v="0"/>
    <x v="10"/>
    <x v="7366"/>
  </r>
  <r>
    <x v="5"/>
    <x v="4"/>
    <x v="0"/>
    <x v="11"/>
    <x v="7367"/>
  </r>
  <r>
    <x v="5"/>
    <x v="4"/>
    <x v="0"/>
    <x v="12"/>
    <x v="7368"/>
  </r>
  <r>
    <x v="5"/>
    <x v="4"/>
    <x v="0"/>
    <x v="13"/>
    <x v="7369"/>
  </r>
  <r>
    <x v="5"/>
    <x v="4"/>
    <x v="0"/>
    <x v="14"/>
    <x v="7370"/>
  </r>
  <r>
    <x v="5"/>
    <x v="4"/>
    <x v="1"/>
    <x v="0"/>
    <x v="7371"/>
  </r>
  <r>
    <x v="5"/>
    <x v="4"/>
    <x v="1"/>
    <x v="1"/>
    <x v="7372"/>
  </r>
  <r>
    <x v="5"/>
    <x v="4"/>
    <x v="1"/>
    <x v="2"/>
    <x v="7373"/>
  </r>
  <r>
    <x v="5"/>
    <x v="4"/>
    <x v="1"/>
    <x v="3"/>
    <x v="3"/>
  </r>
  <r>
    <x v="5"/>
    <x v="4"/>
    <x v="1"/>
    <x v="4"/>
    <x v="7374"/>
  </r>
  <r>
    <x v="5"/>
    <x v="4"/>
    <x v="1"/>
    <x v="5"/>
    <x v="7375"/>
  </r>
  <r>
    <x v="5"/>
    <x v="4"/>
    <x v="1"/>
    <x v="6"/>
    <x v="7376"/>
  </r>
  <r>
    <x v="5"/>
    <x v="4"/>
    <x v="1"/>
    <x v="7"/>
    <x v="7377"/>
  </r>
  <r>
    <x v="5"/>
    <x v="4"/>
    <x v="1"/>
    <x v="8"/>
    <x v="7378"/>
  </r>
  <r>
    <x v="5"/>
    <x v="4"/>
    <x v="1"/>
    <x v="9"/>
    <x v="7379"/>
  </r>
  <r>
    <x v="5"/>
    <x v="4"/>
    <x v="1"/>
    <x v="10"/>
    <x v="7380"/>
  </r>
  <r>
    <x v="5"/>
    <x v="4"/>
    <x v="1"/>
    <x v="11"/>
    <x v="7381"/>
  </r>
  <r>
    <x v="5"/>
    <x v="4"/>
    <x v="1"/>
    <x v="12"/>
    <x v="7382"/>
  </r>
  <r>
    <x v="5"/>
    <x v="4"/>
    <x v="1"/>
    <x v="13"/>
    <x v="7383"/>
  </r>
  <r>
    <x v="5"/>
    <x v="4"/>
    <x v="1"/>
    <x v="14"/>
    <x v="7384"/>
  </r>
  <r>
    <x v="5"/>
    <x v="5"/>
    <x v="0"/>
    <x v="0"/>
    <x v="7385"/>
  </r>
  <r>
    <x v="5"/>
    <x v="5"/>
    <x v="0"/>
    <x v="1"/>
    <x v="7386"/>
  </r>
  <r>
    <x v="5"/>
    <x v="5"/>
    <x v="0"/>
    <x v="2"/>
    <x v="7387"/>
  </r>
  <r>
    <x v="5"/>
    <x v="5"/>
    <x v="0"/>
    <x v="3"/>
    <x v="3"/>
  </r>
  <r>
    <x v="5"/>
    <x v="5"/>
    <x v="0"/>
    <x v="4"/>
    <x v="7388"/>
  </r>
  <r>
    <x v="5"/>
    <x v="5"/>
    <x v="0"/>
    <x v="5"/>
    <x v="7389"/>
  </r>
  <r>
    <x v="5"/>
    <x v="5"/>
    <x v="0"/>
    <x v="6"/>
    <x v="7390"/>
  </r>
  <r>
    <x v="5"/>
    <x v="5"/>
    <x v="0"/>
    <x v="7"/>
    <x v="7391"/>
  </r>
  <r>
    <x v="5"/>
    <x v="5"/>
    <x v="0"/>
    <x v="8"/>
    <x v="7392"/>
  </r>
  <r>
    <x v="5"/>
    <x v="5"/>
    <x v="0"/>
    <x v="9"/>
    <x v="7393"/>
  </r>
  <r>
    <x v="5"/>
    <x v="5"/>
    <x v="0"/>
    <x v="10"/>
    <x v="7394"/>
  </r>
  <r>
    <x v="5"/>
    <x v="5"/>
    <x v="0"/>
    <x v="11"/>
    <x v="7395"/>
  </r>
  <r>
    <x v="5"/>
    <x v="5"/>
    <x v="0"/>
    <x v="12"/>
    <x v="7396"/>
  </r>
  <r>
    <x v="5"/>
    <x v="5"/>
    <x v="0"/>
    <x v="13"/>
    <x v="3"/>
  </r>
  <r>
    <x v="5"/>
    <x v="5"/>
    <x v="0"/>
    <x v="14"/>
    <x v="7397"/>
  </r>
  <r>
    <x v="5"/>
    <x v="5"/>
    <x v="1"/>
    <x v="0"/>
    <x v="7398"/>
  </r>
  <r>
    <x v="5"/>
    <x v="5"/>
    <x v="1"/>
    <x v="1"/>
    <x v="7399"/>
  </r>
  <r>
    <x v="5"/>
    <x v="5"/>
    <x v="1"/>
    <x v="2"/>
    <x v="7400"/>
  </r>
  <r>
    <x v="5"/>
    <x v="5"/>
    <x v="1"/>
    <x v="3"/>
    <x v="3"/>
  </r>
  <r>
    <x v="5"/>
    <x v="5"/>
    <x v="1"/>
    <x v="4"/>
    <x v="7388"/>
  </r>
  <r>
    <x v="5"/>
    <x v="5"/>
    <x v="1"/>
    <x v="5"/>
    <x v="7389"/>
  </r>
  <r>
    <x v="5"/>
    <x v="5"/>
    <x v="1"/>
    <x v="6"/>
    <x v="7390"/>
  </r>
  <r>
    <x v="5"/>
    <x v="5"/>
    <x v="1"/>
    <x v="7"/>
    <x v="7391"/>
  </r>
  <r>
    <x v="5"/>
    <x v="5"/>
    <x v="1"/>
    <x v="8"/>
    <x v="7392"/>
  </r>
  <r>
    <x v="5"/>
    <x v="5"/>
    <x v="1"/>
    <x v="9"/>
    <x v="7393"/>
  </r>
  <r>
    <x v="5"/>
    <x v="5"/>
    <x v="1"/>
    <x v="10"/>
    <x v="7394"/>
  </r>
  <r>
    <x v="5"/>
    <x v="5"/>
    <x v="1"/>
    <x v="11"/>
    <x v="7401"/>
  </r>
  <r>
    <x v="5"/>
    <x v="5"/>
    <x v="1"/>
    <x v="12"/>
    <x v="7402"/>
  </r>
  <r>
    <x v="5"/>
    <x v="5"/>
    <x v="1"/>
    <x v="13"/>
    <x v="3"/>
  </r>
  <r>
    <x v="5"/>
    <x v="5"/>
    <x v="1"/>
    <x v="14"/>
    <x v="7397"/>
  </r>
  <r>
    <x v="5"/>
    <x v="6"/>
    <x v="0"/>
    <x v="0"/>
    <x v="7403"/>
  </r>
  <r>
    <x v="5"/>
    <x v="6"/>
    <x v="0"/>
    <x v="1"/>
    <x v="7404"/>
  </r>
  <r>
    <x v="5"/>
    <x v="6"/>
    <x v="0"/>
    <x v="2"/>
    <x v="7405"/>
  </r>
  <r>
    <x v="5"/>
    <x v="6"/>
    <x v="0"/>
    <x v="3"/>
    <x v="3"/>
  </r>
  <r>
    <x v="5"/>
    <x v="6"/>
    <x v="0"/>
    <x v="4"/>
    <x v="7406"/>
  </r>
  <r>
    <x v="5"/>
    <x v="6"/>
    <x v="0"/>
    <x v="5"/>
    <x v="7407"/>
  </r>
  <r>
    <x v="5"/>
    <x v="6"/>
    <x v="0"/>
    <x v="6"/>
    <x v="7408"/>
  </r>
  <r>
    <x v="5"/>
    <x v="6"/>
    <x v="0"/>
    <x v="7"/>
    <x v="43"/>
  </r>
  <r>
    <x v="5"/>
    <x v="6"/>
    <x v="0"/>
    <x v="8"/>
    <x v="7409"/>
  </r>
  <r>
    <x v="5"/>
    <x v="6"/>
    <x v="0"/>
    <x v="9"/>
    <x v="7410"/>
  </r>
  <r>
    <x v="5"/>
    <x v="6"/>
    <x v="0"/>
    <x v="10"/>
    <x v="7411"/>
  </r>
  <r>
    <x v="5"/>
    <x v="6"/>
    <x v="0"/>
    <x v="11"/>
    <x v="7412"/>
  </r>
  <r>
    <x v="5"/>
    <x v="6"/>
    <x v="0"/>
    <x v="12"/>
    <x v="7413"/>
  </r>
  <r>
    <x v="5"/>
    <x v="6"/>
    <x v="0"/>
    <x v="13"/>
    <x v="7414"/>
  </r>
  <r>
    <x v="5"/>
    <x v="6"/>
    <x v="0"/>
    <x v="14"/>
    <x v="7415"/>
  </r>
  <r>
    <x v="5"/>
    <x v="6"/>
    <x v="1"/>
    <x v="0"/>
    <x v="7403"/>
  </r>
  <r>
    <x v="5"/>
    <x v="6"/>
    <x v="1"/>
    <x v="1"/>
    <x v="7416"/>
  </r>
  <r>
    <x v="5"/>
    <x v="6"/>
    <x v="1"/>
    <x v="2"/>
    <x v="7417"/>
  </r>
  <r>
    <x v="5"/>
    <x v="6"/>
    <x v="1"/>
    <x v="3"/>
    <x v="7418"/>
  </r>
  <r>
    <x v="5"/>
    <x v="6"/>
    <x v="1"/>
    <x v="4"/>
    <x v="7419"/>
  </r>
  <r>
    <x v="5"/>
    <x v="6"/>
    <x v="1"/>
    <x v="5"/>
    <x v="7407"/>
  </r>
  <r>
    <x v="5"/>
    <x v="6"/>
    <x v="1"/>
    <x v="6"/>
    <x v="7420"/>
  </r>
  <r>
    <x v="5"/>
    <x v="6"/>
    <x v="1"/>
    <x v="7"/>
    <x v="43"/>
  </r>
  <r>
    <x v="5"/>
    <x v="6"/>
    <x v="1"/>
    <x v="8"/>
    <x v="7421"/>
  </r>
  <r>
    <x v="5"/>
    <x v="6"/>
    <x v="1"/>
    <x v="9"/>
    <x v="7422"/>
  </r>
  <r>
    <x v="5"/>
    <x v="6"/>
    <x v="1"/>
    <x v="10"/>
    <x v="7423"/>
  </r>
  <r>
    <x v="5"/>
    <x v="6"/>
    <x v="1"/>
    <x v="11"/>
    <x v="7424"/>
  </r>
  <r>
    <x v="5"/>
    <x v="6"/>
    <x v="1"/>
    <x v="12"/>
    <x v="7413"/>
  </r>
  <r>
    <x v="5"/>
    <x v="6"/>
    <x v="1"/>
    <x v="13"/>
    <x v="43"/>
  </r>
  <r>
    <x v="5"/>
    <x v="6"/>
    <x v="1"/>
    <x v="14"/>
    <x v="7425"/>
  </r>
  <r>
    <x v="5"/>
    <x v="7"/>
    <x v="0"/>
    <x v="0"/>
    <x v="3"/>
  </r>
  <r>
    <x v="5"/>
    <x v="7"/>
    <x v="0"/>
    <x v="1"/>
    <x v="7426"/>
  </r>
  <r>
    <x v="5"/>
    <x v="7"/>
    <x v="0"/>
    <x v="2"/>
    <x v="3"/>
  </r>
  <r>
    <x v="5"/>
    <x v="7"/>
    <x v="0"/>
    <x v="3"/>
    <x v="3"/>
  </r>
  <r>
    <x v="5"/>
    <x v="7"/>
    <x v="0"/>
    <x v="4"/>
    <x v="7427"/>
  </r>
  <r>
    <x v="5"/>
    <x v="7"/>
    <x v="0"/>
    <x v="5"/>
    <x v="3"/>
  </r>
  <r>
    <x v="5"/>
    <x v="7"/>
    <x v="0"/>
    <x v="6"/>
    <x v="7428"/>
  </r>
  <r>
    <x v="5"/>
    <x v="7"/>
    <x v="0"/>
    <x v="7"/>
    <x v="3"/>
  </r>
  <r>
    <x v="5"/>
    <x v="7"/>
    <x v="0"/>
    <x v="8"/>
    <x v="7429"/>
  </r>
  <r>
    <x v="5"/>
    <x v="7"/>
    <x v="0"/>
    <x v="9"/>
    <x v="7430"/>
  </r>
  <r>
    <x v="5"/>
    <x v="7"/>
    <x v="0"/>
    <x v="10"/>
    <x v="5103"/>
  </r>
  <r>
    <x v="5"/>
    <x v="7"/>
    <x v="0"/>
    <x v="11"/>
    <x v="7431"/>
  </r>
  <r>
    <x v="5"/>
    <x v="7"/>
    <x v="0"/>
    <x v="12"/>
    <x v="3"/>
  </r>
  <r>
    <x v="5"/>
    <x v="7"/>
    <x v="0"/>
    <x v="13"/>
    <x v="3"/>
  </r>
  <r>
    <x v="5"/>
    <x v="7"/>
    <x v="0"/>
    <x v="14"/>
    <x v="7432"/>
  </r>
  <r>
    <x v="5"/>
    <x v="7"/>
    <x v="1"/>
    <x v="0"/>
    <x v="3"/>
  </r>
  <r>
    <x v="5"/>
    <x v="7"/>
    <x v="1"/>
    <x v="1"/>
    <x v="7426"/>
  </r>
  <r>
    <x v="5"/>
    <x v="7"/>
    <x v="1"/>
    <x v="2"/>
    <x v="3"/>
  </r>
  <r>
    <x v="5"/>
    <x v="7"/>
    <x v="1"/>
    <x v="3"/>
    <x v="3"/>
  </r>
  <r>
    <x v="5"/>
    <x v="7"/>
    <x v="1"/>
    <x v="4"/>
    <x v="7427"/>
  </r>
  <r>
    <x v="5"/>
    <x v="7"/>
    <x v="1"/>
    <x v="5"/>
    <x v="3"/>
  </r>
  <r>
    <x v="5"/>
    <x v="7"/>
    <x v="1"/>
    <x v="6"/>
    <x v="7428"/>
  </r>
  <r>
    <x v="5"/>
    <x v="7"/>
    <x v="1"/>
    <x v="7"/>
    <x v="3"/>
  </r>
  <r>
    <x v="5"/>
    <x v="7"/>
    <x v="1"/>
    <x v="8"/>
    <x v="7429"/>
  </r>
  <r>
    <x v="5"/>
    <x v="7"/>
    <x v="1"/>
    <x v="9"/>
    <x v="7430"/>
  </r>
  <r>
    <x v="5"/>
    <x v="7"/>
    <x v="1"/>
    <x v="10"/>
    <x v="5103"/>
  </r>
  <r>
    <x v="5"/>
    <x v="7"/>
    <x v="1"/>
    <x v="11"/>
    <x v="7431"/>
  </r>
  <r>
    <x v="5"/>
    <x v="7"/>
    <x v="1"/>
    <x v="12"/>
    <x v="3"/>
  </r>
  <r>
    <x v="5"/>
    <x v="7"/>
    <x v="1"/>
    <x v="13"/>
    <x v="3"/>
  </r>
  <r>
    <x v="5"/>
    <x v="7"/>
    <x v="1"/>
    <x v="14"/>
    <x v="7432"/>
  </r>
  <r>
    <x v="5"/>
    <x v="8"/>
    <x v="0"/>
    <x v="0"/>
    <x v="7433"/>
  </r>
  <r>
    <x v="5"/>
    <x v="8"/>
    <x v="0"/>
    <x v="1"/>
    <x v="7434"/>
  </r>
  <r>
    <x v="5"/>
    <x v="8"/>
    <x v="0"/>
    <x v="2"/>
    <x v="3859"/>
  </r>
  <r>
    <x v="5"/>
    <x v="8"/>
    <x v="0"/>
    <x v="3"/>
    <x v="3"/>
  </r>
  <r>
    <x v="5"/>
    <x v="8"/>
    <x v="0"/>
    <x v="4"/>
    <x v="7435"/>
  </r>
  <r>
    <x v="5"/>
    <x v="8"/>
    <x v="0"/>
    <x v="5"/>
    <x v="7436"/>
  </r>
  <r>
    <x v="5"/>
    <x v="8"/>
    <x v="0"/>
    <x v="6"/>
    <x v="7437"/>
  </r>
  <r>
    <x v="5"/>
    <x v="8"/>
    <x v="0"/>
    <x v="7"/>
    <x v="7438"/>
  </r>
  <r>
    <x v="5"/>
    <x v="8"/>
    <x v="0"/>
    <x v="8"/>
    <x v="7439"/>
  </r>
  <r>
    <x v="5"/>
    <x v="8"/>
    <x v="0"/>
    <x v="9"/>
    <x v="7440"/>
  </r>
  <r>
    <x v="5"/>
    <x v="8"/>
    <x v="0"/>
    <x v="10"/>
    <x v="7441"/>
  </r>
  <r>
    <x v="5"/>
    <x v="8"/>
    <x v="0"/>
    <x v="11"/>
    <x v="7442"/>
  </r>
  <r>
    <x v="5"/>
    <x v="8"/>
    <x v="0"/>
    <x v="12"/>
    <x v="7443"/>
  </r>
  <r>
    <x v="5"/>
    <x v="8"/>
    <x v="0"/>
    <x v="13"/>
    <x v="7444"/>
  </r>
  <r>
    <x v="5"/>
    <x v="8"/>
    <x v="0"/>
    <x v="14"/>
    <x v="7445"/>
  </r>
  <r>
    <x v="5"/>
    <x v="8"/>
    <x v="1"/>
    <x v="0"/>
    <x v="7446"/>
  </r>
  <r>
    <x v="5"/>
    <x v="8"/>
    <x v="1"/>
    <x v="1"/>
    <x v="7447"/>
  </r>
  <r>
    <x v="5"/>
    <x v="8"/>
    <x v="1"/>
    <x v="2"/>
    <x v="7448"/>
  </r>
  <r>
    <x v="5"/>
    <x v="8"/>
    <x v="1"/>
    <x v="3"/>
    <x v="7449"/>
  </r>
  <r>
    <x v="5"/>
    <x v="8"/>
    <x v="1"/>
    <x v="4"/>
    <x v="7450"/>
  </r>
  <r>
    <x v="5"/>
    <x v="8"/>
    <x v="1"/>
    <x v="5"/>
    <x v="7451"/>
  </r>
  <r>
    <x v="5"/>
    <x v="8"/>
    <x v="1"/>
    <x v="6"/>
    <x v="7452"/>
  </r>
  <r>
    <x v="5"/>
    <x v="8"/>
    <x v="1"/>
    <x v="7"/>
    <x v="7453"/>
  </r>
  <r>
    <x v="5"/>
    <x v="8"/>
    <x v="1"/>
    <x v="8"/>
    <x v="7454"/>
  </r>
  <r>
    <x v="5"/>
    <x v="8"/>
    <x v="1"/>
    <x v="9"/>
    <x v="7455"/>
  </r>
  <r>
    <x v="5"/>
    <x v="8"/>
    <x v="1"/>
    <x v="10"/>
    <x v="7456"/>
  </r>
  <r>
    <x v="5"/>
    <x v="8"/>
    <x v="1"/>
    <x v="11"/>
    <x v="7457"/>
  </r>
  <r>
    <x v="5"/>
    <x v="8"/>
    <x v="1"/>
    <x v="12"/>
    <x v="7458"/>
  </r>
  <r>
    <x v="5"/>
    <x v="8"/>
    <x v="1"/>
    <x v="13"/>
    <x v="7459"/>
  </r>
  <r>
    <x v="5"/>
    <x v="8"/>
    <x v="1"/>
    <x v="14"/>
    <x v="7460"/>
  </r>
  <r>
    <x v="5"/>
    <x v="9"/>
    <x v="0"/>
    <x v="0"/>
    <x v="7461"/>
  </r>
  <r>
    <x v="5"/>
    <x v="9"/>
    <x v="0"/>
    <x v="1"/>
    <x v="7462"/>
  </r>
  <r>
    <x v="5"/>
    <x v="9"/>
    <x v="0"/>
    <x v="2"/>
    <x v="7463"/>
  </r>
  <r>
    <x v="5"/>
    <x v="9"/>
    <x v="0"/>
    <x v="3"/>
    <x v="7464"/>
  </r>
  <r>
    <x v="5"/>
    <x v="9"/>
    <x v="0"/>
    <x v="4"/>
    <x v="7465"/>
  </r>
  <r>
    <x v="5"/>
    <x v="9"/>
    <x v="0"/>
    <x v="5"/>
    <x v="7466"/>
  </r>
  <r>
    <x v="5"/>
    <x v="9"/>
    <x v="0"/>
    <x v="6"/>
    <x v="7467"/>
  </r>
  <r>
    <x v="5"/>
    <x v="9"/>
    <x v="0"/>
    <x v="7"/>
    <x v="7468"/>
  </r>
  <r>
    <x v="5"/>
    <x v="9"/>
    <x v="0"/>
    <x v="8"/>
    <x v="7469"/>
  </r>
  <r>
    <x v="5"/>
    <x v="9"/>
    <x v="0"/>
    <x v="9"/>
    <x v="7470"/>
  </r>
  <r>
    <x v="5"/>
    <x v="9"/>
    <x v="0"/>
    <x v="10"/>
    <x v="7471"/>
  </r>
  <r>
    <x v="5"/>
    <x v="9"/>
    <x v="0"/>
    <x v="11"/>
    <x v="7472"/>
  </r>
  <r>
    <x v="5"/>
    <x v="9"/>
    <x v="0"/>
    <x v="12"/>
    <x v="7473"/>
  </r>
  <r>
    <x v="5"/>
    <x v="9"/>
    <x v="0"/>
    <x v="13"/>
    <x v="7474"/>
  </r>
  <r>
    <x v="5"/>
    <x v="9"/>
    <x v="0"/>
    <x v="14"/>
    <x v="7475"/>
  </r>
  <r>
    <x v="5"/>
    <x v="9"/>
    <x v="1"/>
    <x v="0"/>
    <x v="7461"/>
  </r>
  <r>
    <x v="5"/>
    <x v="9"/>
    <x v="1"/>
    <x v="1"/>
    <x v="7476"/>
  </r>
  <r>
    <x v="5"/>
    <x v="9"/>
    <x v="1"/>
    <x v="2"/>
    <x v="7477"/>
  </r>
  <r>
    <x v="5"/>
    <x v="9"/>
    <x v="1"/>
    <x v="3"/>
    <x v="7464"/>
  </r>
  <r>
    <x v="5"/>
    <x v="9"/>
    <x v="1"/>
    <x v="4"/>
    <x v="7478"/>
  </r>
  <r>
    <x v="5"/>
    <x v="9"/>
    <x v="1"/>
    <x v="5"/>
    <x v="7479"/>
  </r>
  <r>
    <x v="5"/>
    <x v="9"/>
    <x v="1"/>
    <x v="6"/>
    <x v="7480"/>
  </r>
  <r>
    <x v="5"/>
    <x v="9"/>
    <x v="1"/>
    <x v="7"/>
    <x v="7468"/>
  </r>
  <r>
    <x v="5"/>
    <x v="9"/>
    <x v="1"/>
    <x v="8"/>
    <x v="7481"/>
  </r>
  <r>
    <x v="5"/>
    <x v="9"/>
    <x v="1"/>
    <x v="9"/>
    <x v="7482"/>
  </r>
  <r>
    <x v="5"/>
    <x v="9"/>
    <x v="1"/>
    <x v="10"/>
    <x v="7483"/>
  </r>
  <r>
    <x v="5"/>
    <x v="9"/>
    <x v="1"/>
    <x v="11"/>
    <x v="7484"/>
  </r>
  <r>
    <x v="5"/>
    <x v="9"/>
    <x v="1"/>
    <x v="12"/>
    <x v="7473"/>
  </r>
  <r>
    <x v="5"/>
    <x v="9"/>
    <x v="1"/>
    <x v="13"/>
    <x v="7485"/>
  </r>
  <r>
    <x v="5"/>
    <x v="9"/>
    <x v="1"/>
    <x v="14"/>
    <x v="7486"/>
  </r>
  <r>
    <x v="5"/>
    <x v="10"/>
    <x v="0"/>
    <x v="0"/>
    <x v="7487"/>
  </r>
  <r>
    <x v="5"/>
    <x v="10"/>
    <x v="0"/>
    <x v="1"/>
    <x v="7488"/>
  </r>
  <r>
    <x v="5"/>
    <x v="10"/>
    <x v="0"/>
    <x v="2"/>
    <x v="7489"/>
  </r>
  <r>
    <x v="5"/>
    <x v="10"/>
    <x v="0"/>
    <x v="3"/>
    <x v="43"/>
  </r>
  <r>
    <x v="5"/>
    <x v="10"/>
    <x v="0"/>
    <x v="4"/>
    <x v="7490"/>
  </r>
  <r>
    <x v="5"/>
    <x v="10"/>
    <x v="0"/>
    <x v="5"/>
    <x v="7491"/>
  </r>
  <r>
    <x v="5"/>
    <x v="10"/>
    <x v="0"/>
    <x v="6"/>
    <x v="7492"/>
  </r>
  <r>
    <x v="5"/>
    <x v="10"/>
    <x v="0"/>
    <x v="7"/>
    <x v="7493"/>
  </r>
  <r>
    <x v="5"/>
    <x v="10"/>
    <x v="0"/>
    <x v="8"/>
    <x v="7494"/>
  </r>
  <r>
    <x v="5"/>
    <x v="10"/>
    <x v="0"/>
    <x v="9"/>
    <x v="7495"/>
  </r>
  <r>
    <x v="5"/>
    <x v="10"/>
    <x v="0"/>
    <x v="10"/>
    <x v="7496"/>
  </r>
  <r>
    <x v="5"/>
    <x v="10"/>
    <x v="0"/>
    <x v="11"/>
    <x v="7497"/>
  </r>
  <r>
    <x v="5"/>
    <x v="10"/>
    <x v="0"/>
    <x v="12"/>
    <x v="7498"/>
  </r>
  <r>
    <x v="5"/>
    <x v="10"/>
    <x v="0"/>
    <x v="13"/>
    <x v="7499"/>
  </r>
  <r>
    <x v="5"/>
    <x v="10"/>
    <x v="0"/>
    <x v="14"/>
    <x v="7500"/>
  </r>
  <r>
    <x v="5"/>
    <x v="10"/>
    <x v="1"/>
    <x v="0"/>
    <x v="7501"/>
  </r>
  <r>
    <x v="5"/>
    <x v="10"/>
    <x v="1"/>
    <x v="1"/>
    <x v="7488"/>
  </r>
  <r>
    <x v="5"/>
    <x v="10"/>
    <x v="1"/>
    <x v="2"/>
    <x v="7502"/>
  </r>
  <r>
    <x v="5"/>
    <x v="10"/>
    <x v="1"/>
    <x v="3"/>
    <x v="43"/>
  </r>
  <r>
    <x v="5"/>
    <x v="10"/>
    <x v="1"/>
    <x v="4"/>
    <x v="7503"/>
  </r>
  <r>
    <x v="5"/>
    <x v="10"/>
    <x v="1"/>
    <x v="5"/>
    <x v="7504"/>
  </r>
  <r>
    <x v="5"/>
    <x v="10"/>
    <x v="1"/>
    <x v="6"/>
    <x v="7505"/>
  </r>
  <r>
    <x v="5"/>
    <x v="10"/>
    <x v="1"/>
    <x v="7"/>
    <x v="7506"/>
  </r>
  <r>
    <x v="5"/>
    <x v="10"/>
    <x v="1"/>
    <x v="8"/>
    <x v="7507"/>
  </r>
  <r>
    <x v="5"/>
    <x v="10"/>
    <x v="1"/>
    <x v="9"/>
    <x v="7508"/>
  </r>
  <r>
    <x v="5"/>
    <x v="10"/>
    <x v="1"/>
    <x v="10"/>
    <x v="7509"/>
  </r>
  <r>
    <x v="5"/>
    <x v="10"/>
    <x v="1"/>
    <x v="11"/>
    <x v="7510"/>
  </r>
  <r>
    <x v="5"/>
    <x v="10"/>
    <x v="1"/>
    <x v="12"/>
    <x v="7511"/>
  </r>
  <r>
    <x v="5"/>
    <x v="10"/>
    <x v="1"/>
    <x v="13"/>
    <x v="7512"/>
  </r>
  <r>
    <x v="5"/>
    <x v="10"/>
    <x v="1"/>
    <x v="14"/>
    <x v="7513"/>
  </r>
  <r>
    <x v="5"/>
    <x v="11"/>
    <x v="0"/>
    <x v="0"/>
    <x v="7514"/>
  </r>
  <r>
    <x v="5"/>
    <x v="11"/>
    <x v="0"/>
    <x v="1"/>
    <x v="7515"/>
  </r>
  <r>
    <x v="5"/>
    <x v="11"/>
    <x v="0"/>
    <x v="2"/>
    <x v="7516"/>
  </r>
  <r>
    <x v="5"/>
    <x v="11"/>
    <x v="0"/>
    <x v="3"/>
    <x v="3"/>
  </r>
  <r>
    <x v="5"/>
    <x v="11"/>
    <x v="0"/>
    <x v="4"/>
    <x v="7517"/>
  </r>
  <r>
    <x v="5"/>
    <x v="11"/>
    <x v="0"/>
    <x v="5"/>
    <x v="7518"/>
  </r>
  <r>
    <x v="5"/>
    <x v="11"/>
    <x v="0"/>
    <x v="6"/>
    <x v="7519"/>
  </r>
  <r>
    <x v="5"/>
    <x v="11"/>
    <x v="0"/>
    <x v="7"/>
    <x v="7520"/>
  </r>
  <r>
    <x v="5"/>
    <x v="11"/>
    <x v="0"/>
    <x v="8"/>
    <x v="7521"/>
  </r>
  <r>
    <x v="5"/>
    <x v="11"/>
    <x v="0"/>
    <x v="9"/>
    <x v="7522"/>
  </r>
  <r>
    <x v="5"/>
    <x v="11"/>
    <x v="0"/>
    <x v="10"/>
    <x v="7523"/>
  </r>
  <r>
    <x v="5"/>
    <x v="11"/>
    <x v="0"/>
    <x v="11"/>
    <x v="7524"/>
  </r>
  <r>
    <x v="5"/>
    <x v="11"/>
    <x v="0"/>
    <x v="12"/>
    <x v="7525"/>
  </r>
  <r>
    <x v="5"/>
    <x v="11"/>
    <x v="0"/>
    <x v="13"/>
    <x v="7526"/>
  </r>
  <r>
    <x v="5"/>
    <x v="11"/>
    <x v="0"/>
    <x v="14"/>
    <x v="7527"/>
  </r>
  <r>
    <x v="5"/>
    <x v="11"/>
    <x v="1"/>
    <x v="0"/>
    <x v="7514"/>
  </r>
  <r>
    <x v="5"/>
    <x v="11"/>
    <x v="1"/>
    <x v="1"/>
    <x v="7528"/>
  </r>
  <r>
    <x v="5"/>
    <x v="11"/>
    <x v="1"/>
    <x v="2"/>
    <x v="846"/>
  </r>
  <r>
    <x v="5"/>
    <x v="11"/>
    <x v="1"/>
    <x v="3"/>
    <x v="3"/>
  </r>
  <r>
    <x v="5"/>
    <x v="11"/>
    <x v="1"/>
    <x v="4"/>
    <x v="7529"/>
  </r>
  <r>
    <x v="5"/>
    <x v="11"/>
    <x v="1"/>
    <x v="5"/>
    <x v="7518"/>
  </r>
  <r>
    <x v="5"/>
    <x v="11"/>
    <x v="1"/>
    <x v="6"/>
    <x v="7530"/>
  </r>
  <r>
    <x v="5"/>
    <x v="11"/>
    <x v="1"/>
    <x v="7"/>
    <x v="7520"/>
  </r>
  <r>
    <x v="5"/>
    <x v="11"/>
    <x v="1"/>
    <x v="8"/>
    <x v="7531"/>
  </r>
  <r>
    <x v="5"/>
    <x v="11"/>
    <x v="1"/>
    <x v="9"/>
    <x v="7522"/>
  </r>
  <r>
    <x v="5"/>
    <x v="11"/>
    <x v="1"/>
    <x v="10"/>
    <x v="7532"/>
  </r>
  <r>
    <x v="5"/>
    <x v="11"/>
    <x v="1"/>
    <x v="11"/>
    <x v="7533"/>
  </r>
  <r>
    <x v="5"/>
    <x v="11"/>
    <x v="1"/>
    <x v="12"/>
    <x v="7525"/>
  </r>
  <r>
    <x v="5"/>
    <x v="11"/>
    <x v="1"/>
    <x v="13"/>
    <x v="7526"/>
  </r>
  <r>
    <x v="5"/>
    <x v="11"/>
    <x v="1"/>
    <x v="14"/>
    <x v="7534"/>
  </r>
  <r>
    <x v="5"/>
    <x v="12"/>
    <x v="0"/>
    <x v="0"/>
    <x v="7535"/>
  </r>
  <r>
    <x v="5"/>
    <x v="12"/>
    <x v="0"/>
    <x v="1"/>
    <x v="7536"/>
  </r>
  <r>
    <x v="5"/>
    <x v="12"/>
    <x v="0"/>
    <x v="2"/>
    <x v="7537"/>
  </r>
  <r>
    <x v="5"/>
    <x v="12"/>
    <x v="0"/>
    <x v="3"/>
    <x v="3"/>
  </r>
  <r>
    <x v="5"/>
    <x v="12"/>
    <x v="0"/>
    <x v="4"/>
    <x v="7538"/>
  </r>
  <r>
    <x v="5"/>
    <x v="12"/>
    <x v="0"/>
    <x v="5"/>
    <x v="7539"/>
  </r>
  <r>
    <x v="5"/>
    <x v="12"/>
    <x v="0"/>
    <x v="6"/>
    <x v="7540"/>
  </r>
  <r>
    <x v="5"/>
    <x v="12"/>
    <x v="0"/>
    <x v="7"/>
    <x v="7541"/>
  </r>
  <r>
    <x v="5"/>
    <x v="12"/>
    <x v="0"/>
    <x v="8"/>
    <x v="7542"/>
  </r>
  <r>
    <x v="5"/>
    <x v="12"/>
    <x v="0"/>
    <x v="9"/>
    <x v="7543"/>
  </r>
  <r>
    <x v="5"/>
    <x v="12"/>
    <x v="0"/>
    <x v="10"/>
    <x v="7544"/>
  </r>
  <r>
    <x v="5"/>
    <x v="12"/>
    <x v="0"/>
    <x v="11"/>
    <x v="7545"/>
  </r>
  <r>
    <x v="5"/>
    <x v="12"/>
    <x v="0"/>
    <x v="12"/>
    <x v="7546"/>
  </r>
  <r>
    <x v="5"/>
    <x v="12"/>
    <x v="0"/>
    <x v="13"/>
    <x v="5695"/>
  </r>
  <r>
    <x v="5"/>
    <x v="12"/>
    <x v="0"/>
    <x v="14"/>
    <x v="7547"/>
  </r>
  <r>
    <x v="5"/>
    <x v="12"/>
    <x v="1"/>
    <x v="0"/>
    <x v="7535"/>
  </r>
  <r>
    <x v="5"/>
    <x v="12"/>
    <x v="1"/>
    <x v="1"/>
    <x v="7536"/>
  </r>
  <r>
    <x v="5"/>
    <x v="12"/>
    <x v="1"/>
    <x v="2"/>
    <x v="7548"/>
  </r>
  <r>
    <x v="5"/>
    <x v="12"/>
    <x v="1"/>
    <x v="3"/>
    <x v="43"/>
  </r>
  <r>
    <x v="5"/>
    <x v="12"/>
    <x v="1"/>
    <x v="4"/>
    <x v="7549"/>
  </r>
  <r>
    <x v="5"/>
    <x v="12"/>
    <x v="1"/>
    <x v="5"/>
    <x v="7539"/>
  </r>
  <r>
    <x v="5"/>
    <x v="12"/>
    <x v="1"/>
    <x v="6"/>
    <x v="7550"/>
  </r>
  <r>
    <x v="5"/>
    <x v="12"/>
    <x v="1"/>
    <x v="7"/>
    <x v="7541"/>
  </r>
  <r>
    <x v="5"/>
    <x v="12"/>
    <x v="1"/>
    <x v="8"/>
    <x v="7542"/>
  </r>
  <r>
    <x v="5"/>
    <x v="12"/>
    <x v="1"/>
    <x v="9"/>
    <x v="7551"/>
  </r>
  <r>
    <x v="5"/>
    <x v="12"/>
    <x v="1"/>
    <x v="10"/>
    <x v="7552"/>
  </r>
  <r>
    <x v="5"/>
    <x v="12"/>
    <x v="1"/>
    <x v="11"/>
    <x v="7553"/>
  </r>
  <r>
    <x v="5"/>
    <x v="12"/>
    <x v="1"/>
    <x v="12"/>
    <x v="7546"/>
  </r>
  <r>
    <x v="5"/>
    <x v="12"/>
    <x v="1"/>
    <x v="13"/>
    <x v="5695"/>
  </r>
  <r>
    <x v="5"/>
    <x v="12"/>
    <x v="1"/>
    <x v="14"/>
    <x v="7554"/>
  </r>
  <r>
    <x v="5"/>
    <x v="13"/>
    <x v="0"/>
    <x v="0"/>
    <x v="7555"/>
  </r>
  <r>
    <x v="5"/>
    <x v="13"/>
    <x v="0"/>
    <x v="1"/>
    <x v="7556"/>
  </r>
  <r>
    <x v="5"/>
    <x v="13"/>
    <x v="0"/>
    <x v="2"/>
    <x v="7557"/>
  </r>
  <r>
    <x v="5"/>
    <x v="13"/>
    <x v="0"/>
    <x v="3"/>
    <x v="3"/>
  </r>
  <r>
    <x v="5"/>
    <x v="13"/>
    <x v="0"/>
    <x v="4"/>
    <x v="7558"/>
  </r>
  <r>
    <x v="5"/>
    <x v="13"/>
    <x v="0"/>
    <x v="5"/>
    <x v="7559"/>
  </r>
  <r>
    <x v="5"/>
    <x v="13"/>
    <x v="0"/>
    <x v="6"/>
    <x v="7560"/>
  </r>
  <r>
    <x v="5"/>
    <x v="13"/>
    <x v="0"/>
    <x v="7"/>
    <x v="3"/>
  </r>
  <r>
    <x v="5"/>
    <x v="13"/>
    <x v="0"/>
    <x v="8"/>
    <x v="7561"/>
  </r>
  <r>
    <x v="5"/>
    <x v="13"/>
    <x v="0"/>
    <x v="9"/>
    <x v="7562"/>
  </r>
  <r>
    <x v="5"/>
    <x v="13"/>
    <x v="0"/>
    <x v="10"/>
    <x v="7563"/>
  </r>
  <r>
    <x v="5"/>
    <x v="13"/>
    <x v="0"/>
    <x v="11"/>
    <x v="7564"/>
  </r>
  <r>
    <x v="5"/>
    <x v="13"/>
    <x v="0"/>
    <x v="12"/>
    <x v="7565"/>
  </r>
  <r>
    <x v="5"/>
    <x v="13"/>
    <x v="0"/>
    <x v="13"/>
    <x v="7566"/>
  </r>
  <r>
    <x v="5"/>
    <x v="13"/>
    <x v="0"/>
    <x v="14"/>
    <x v="7567"/>
  </r>
  <r>
    <x v="5"/>
    <x v="13"/>
    <x v="1"/>
    <x v="0"/>
    <x v="7555"/>
  </r>
  <r>
    <x v="5"/>
    <x v="13"/>
    <x v="1"/>
    <x v="1"/>
    <x v="7556"/>
  </r>
  <r>
    <x v="5"/>
    <x v="13"/>
    <x v="1"/>
    <x v="2"/>
    <x v="7557"/>
  </r>
  <r>
    <x v="5"/>
    <x v="13"/>
    <x v="1"/>
    <x v="3"/>
    <x v="3"/>
  </r>
  <r>
    <x v="5"/>
    <x v="13"/>
    <x v="1"/>
    <x v="4"/>
    <x v="7558"/>
  </r>
  <r>
    <x v="5"/>
    <x v="13"/>
    <x v="1"/>
    <x v="5"/>
    <x v="7559"/>
  </r>
  <r>
    <x v="5"/>
    <x v="13"/>
    <x v="1"/>
    <x v="6"/>
    <x v="7560"/>
  </r>
  <r>
    <x v="5"/>
    <x v="13"/>
    <x v="1"/>
    <x v="7"/>
    <x v="3"/>
  </r>
  <r>
    <x v="5"/>
    <x v="13"/>
    <x v="1"/>
    <x v="8"/>
    <x v="7561"/>
  </r>
  <r>
    <x v="5"/>
    <x v="13"/>
    <x v="1"/>
    <x v="9"/>
    <x v="7562"/>
  </r>
  <r>
    <x v="5"/>
    <x v="13"/>
    <x v="1"/>
    <x v="10"/>
    <x v="7563"/>
  </r>
  <r>
    <x v="5"/>
    <x v="13"/>
    <x v="1"/>
    <x v="11"/>
    <x v="7564"/>
  </r>
  <r>
    <x v="5"/>
    <x v="13"/>
    <x v="1"/>
    <x v="12"/>
    <x v="7565"/>
  </r>
  <r>
    <x v="5"/>
    <x v="13"/>
    <x v="1"/>
    <x v="13"/>
    <x v="7566"/>
  </r>
  <r>
    <x v="5"/>
    <x v="13"/>
    <x v="1"/>
    <x v="14"/>
    <x v="7567"/>
  </r>
  <r>
    <x v="5"/>
    <x v="74"/>
    <x v="0"/>
    <x v="0"/>
    <x v="3"/>
  </r>
  <r>
    <x v="5"/>
    <x v="74"/>
    <x v="0"/>
    <x v="1"/>
    <x v="4346"/>
  </r>
  <r>
    <x v="5"/>
    <x v="74"/>
    <x v="0"/>
    <x v="2"/>
    <x v="3"/>
  </r>
  <r>
    <x v="5"/>
    <x v="74"/>
    <x v="0"/>
    <x v="3"/>
    <x v="3"/>
  </r>
  <r>
    <x v="5"/>
    <x v="74"/>
    <x v="0"/>
    <x v="4"/>
    <x v="3"/>
  </r>
  <r>
    <x v="5"/>
    <x v="74"/>
    <x v="0"/>
    <x v="5"/>
    <x v="3"/>
  </r>
  <r>
    <x v="5"/>
    <x v="74"/>
    <x v="0"/>
    <x v="6"/>
    <x v="7568"/>
  </r>
  <r>
    <x v="5"/>
    <x v="74"/>
    <x v="0"/>
    <x v="7"/>
    <x v="846"/>
  </r>
  <r>
    <x v="5"/>
    <x v="74"/>
    <x v="0"/>
    <x v="8"/>
    <x v="2343"/>
  </r>
  <r>
    <x v="5"/>
    <x v="74"/>
    <x v="0"/>
    <x v="9"/>
    <x v="7569"/>
  </r>
  <r>
    <x v="5"/>
    <x v="74"/>
    <x v="0"/>
    <x v="10"/>
    <x v="7570"/>
  </r>
  <r>
    <x v="5"/>
    <x v="74"/>
    <x v="0"/>
    <x v="11"/>
    <x v="7571"/>
  </r>
  <r>
    <x v="5"/>
    <x v="74"/>
    <x v="0"/>
    <x v="12"/>
    <x v="133"/>
  </r>
  <r>
    <x v="5"/>
    <x v="74"/>
    <x v="0"/>
    <x v="13"/>
    <x v="3"/>
  </r>
  <r>
    <x v="5"/>
    <x v="74"/>
    <x v="0"/>
    <x v="14"/>
    <x v="7572"/>
  </r>
  <r>
    <x v="5"/>
    <x v="74"/>
    <x v="1"/>
    <x v="0"/>
    <x v="3"/>
  </r>
  <r>
    <x v="5"/>
    <x v="74"/>
    <x v="1"/>
    <x v="1"/>
    <x v="4346"/>
  </r>
  <r>
    <x v="5"/>
    <x v="74"/>
    <x v="1"/>
    <x v="2"/>
    <x v="3"/>
  </r>
  <r>
    <x v="5"/>
    <x v="74"/>
    <x v="1"/>
    <x v="3"/>
    <x v="3"/>
  </r>
  <r>
    <x v="5"/>
    <x v="74"/>
    <x v="1"/>
    <x v="4"/>
    <x v="7573"/>
  </r>
  <r>
    <x v="5"/>
    <x v="74"/>
    <x v="1"/>
    <x v="5"/>
    <x v="3"/>
  </r>
  <r>
    <x v="5"/>
    <x v="74"/>
    <x v="1"/>
    <x v="6"/>
    <x v="7574"/>
  </r>
  <r>
    <x v="5"/>
    <x v="74"/>
    <x v="1"/>
    <x v="7"/>
    <x v="846"/>
  </r>
  <r>
    <x v="5"/>
    <x v="74"/>
    <x v="1"/>
    <x v="8"/>
    <x v="2343"/>
  </r>
  <r>
    <x v="5"/>
    <x v="74"/>
    <x v="1"/>
    <x v="9"/>
    <x v="7569"/>
  </r>
  <r>
    <x v="5"/>
    <x v="74"/>
    <x v="1"/>
    <x v="10"/>
    <x v="6527"/>
  </r>
  <r>
    <x v="5"/>
    <x v="74"/>
    <x v="1"/>
    <x v="11"/>
    <x v="7575"/>
  </r>
  <r>
    <x v="5"/>
    <x v="74"/>
    <x v="1"/>
    <x v="12"/>
    <x v="133"/>
  </r>
  <r>
    <x v="5"/>
    <x v="74"/>
    <x v="1"/>
    <x v="13"/>
    <x v="3"/>
  </r>
  <r>
    <x v="5"/>
    <x v="74"/>
    <x v="1"/>
    <x v="14"/>
    <x v="7576"/>
  </r>
  <r>
    <x v="5"/>
    <x v="14"/>
    <x v="0"/>
    <x v="0"/>
    <x v="3"/>
  </r>
  <r>
    <x v="5"/>
    <x v="14"/>
    <x v="0"/>
    <x v="1"/>
    <x v="7577"/>
  </r>
  <r>
    <x v="5"/>
    <x v="14"/>
    <x v="0"/>
    <x v="2"/>
    <x v="3"/>
  </r>
  <r>
    <x v="5"/>
    <x v="14"/>
    <x v="0"/>
    <x v="3"/>
    <x v="3"/>
  </r>
  <r>
    <x v="5"/>
    <x v="14"/>
    <x v="0"/>
    <x v="4"/>
    <x v="7578"/>
  </r>
  <r>
    <x v="5"/>
    <x v="14"/>
    <x v="0"/>
    <x v="5"/>
    <x v="3"/>
  </r>
  <r>
    <x v="5"/>
    <x v="14"/>
    <x v="0"/>
    <x v="6"/>
    <x v="7579"/>
  </r>
  <r>
    <x v="5"/>
    <x v="14"/>
    <x v="0"/>
    <x v="7"/>
    <x v="3"/>
  </r>
  <r>
    <x v="5"/>
    <x v="14"/>
    <x v="0"/>
    <x v="8"/>
    <x v="7580"/>
  </r>
  <r>
    <x v="5"/>
    <x v="14"/>
    <x v="0"/>
    <x v="9"/>
    <x v="7581"/>
  </r>
  <r>
    <x v="5"/>
    <x v="14"/>
    <x v="0"/>
    <x v="10"/>
    <x v="7582"/>
  </r>
  <r>
    <x v="5"/>
    <x v="14"/>
    <x v="0"/>
    <x v="11"/>
    <x v="7583"/>
  </r>
  <r>
    <x v="5"/>
    <x v="14"/>
    <x v="0"/>
    <x v="12"/>
    <x v="3"/>
  </r>
  <r>
    <x v="5"/>
    <x v="14"/>
    <x v="0"/>
    <x v="13"/>
    <x v="3"/>
  </r>
  <r>
    <x v="5"/>
    <x v="14"/>
    <x v="0"/>
    <x v="14"/>
    <x v="7584"/>
  </r>
  <r>
    <x v="5"/>
    <x v="14"/>
    <x v="1"/>
    <x v="0"/>
    <x v="3"/>
  </r>
  <r>
    <x v="5"/>
    <x v="14"/>
    <x v="1"/>
    <x v="1"/>
    <x v="7577"/>
  </r>
  <r>
    <x v="5"/>
    <x v="14"/>
    <x v="1"/>
    <x v="2"/>
    <x v="3"/>
  </r>
  <r>
    <x v="5"/>
    <x v="14"/>
    <x v="1"/>
    <x v="3"/>
    <x v="3"/>
  </r>
  <r>
    <x v="5"/>
    <x v="14"/>
    <x v="1"/>
    <x v="4"/>
    <x v="7578"/>
  </r>
  <r>
    <x v="5"/>
    <x v="14"/>
    <x v="1"/>
    <x v="5"/>
    <x v="3"/>
  </r>
  <r>
    <x v="5"/>
    <x v="14"/>
    <x v="1"/>
    <x v="6"/>
    <x v="7579"/>
  </r>
  <r>
    <x v="5"/>
    <x v="14"/>
    <x v="1"/>
    <x v="7"/>
    <x v="3"/>
  </r>
  <r>
    <x v="5"/>
    <x v="14"/>
    <x v="1"/>
    <x v="8"/>
    <x v="7580"/>
  </r>
  <r>
    <x v="5"/>
    <x v="14"/>
    <x v="1"/>
    <x v="9"/>
    <x v="7581"/>
  </r>
  <r>
    <x v="5"/>
    <x v="14"/>
    <x v="1"/>
    <x v="10"/>
    <x v="7582"/>
  </r>
  <r>
    <x v="5"/>
    <x v="14"/>
    <x v="1"/>
    <x v="11"/>
    <x v="7583"/>
  </r>
  <r>
    <x v="5"/>
    <x v="14"/>
    <x v="1"/>
    <x v="12"/>
    <x v="3"/>
  </r>
  <r>
    <x v="5"/>
    <x v="14"/>
    <x v="1"/>
    <x v="13"/>
    <x v="3"/>
  </r>
  <r>
    <x v="5"/>
    <x v="14"/>
    <x v="1"/>
    <x v="14"/>
    <x v="7584"/>
  </r>
  <r>
    <x v="5"/>
    <x v="15"/>
    <x v="0"/>
    <x v="0"/>
    <x v="7585"/>
  </r>
  <r>
    <x v="5"/>
    <x v="15"/>
    <x v="0"/>
    <x v="1"/>
    <x v="7586"/>
  </r>
  <r>
    <x v="5"/>
    <x v="15"/>
    <x v="0"/>
    <x v="2"/>
    <x v="7587"/>
  </r>
  <r>
    <x v="5"/>
    <x v="15"/>
    <x v="0"/>
    <x v="3"/>
    <x v="43"/>
  </r>
  <r>
    <x v="5"/>
    <x v="15"/>
    <x v="0"/>
    <x v="4"/>
    <x v="7588"/>
  </r>
  <r>
    <x v="5"/>
    <x v="15"/>
    <x v="0"/>
    <x v="5"/>
    <x v="7589"/>
  </r>
  <r>
    <x v="5"/>
    <x v="15"/>
    <x v="0"/>
    <x v="6"/>
    <x v="7590"/>
  </r>
  <r>
    <x v="5"/>
    <x v="15"/>
    <x v="0"/>
    <x v="7"/>
    <x v="7591"/>
  </r>
  <r>
    <x v="5"/>
    <x v="15"/>
    <x v="0"/>
    <x v="8"/>
    <x v="7592"/>
  </r>
  <r>
    <x v="5"/>
    <x v="15"/>
    <x v="0"/>
    <x v="9"/>
    <x v="7593"/>
  </r>
  <r>
    <x v="5"/>
    <x v="15"/>
    <x v="0"/>
    <x v="10"/>
    <x v="7594"/>
  </r>
  <r>
    <x v="5"/>
    <x v="15"/>
    <x v="0"/>
    <x v="11"/>
    <x v="7595"/>
  </r>
  <r>
    <x v="5"/>
    <x v="15"/>
    <x v="0"/>
    <x v="12"/>
    <x v="2510"/>
  </r>
  <r>
    <x v="5"/>
    <x v="15"/>
    <x v="0"/>
    <x v="13"/>
    <x v="7596"/>
  </r>
  <r>
    <x v="5"/>
    <x v="15"/>
    <x v="0"/>
    <x v="14"/>
    <x v="7597"/>
  </r>
  <r>
    <x v="5"/>
    <x v="15"/>
    <x v="1"/>
    <x v="0"/>
    <x v="7598"/>
  </r>
  <r>
    <x v="5"/>
    <x v="15"/>
    <x v="1"/>
    <x v="1"/>
    <x v="7599"/>
  </r>
  <r>
    <x v="5"/>
    <x v="15"/>
    <x v="1"/>
    <x v="2"/>
    <x v="7600"/>
  </r>
  <r>
    <x v="5"/>
    <x v="15"/>
    <x v="1"/>
    <x v="3"/>
    <x v="43"/>
  </r>
  <r>
    <x v="5"/>
    <x v="15"/>
    <x v="1"/>
    <x v="4"/>
    <x v="7601"/>
  </r>
  <r>
    <x v="5"/>
    <x v="15"/>
    <x v="1"/>
    <x v="5"/>
    <x v="7589"/>
  </r>
  <r>
    <x v="5"/>
    <x v="15"/>
    <x v="1"/>
    <x v="6"/>
    <x v="7602"/>
  </r>
  <r>
    <x v="5"/>
    <x v="15"/>
    <x v="1"/>
    <x v="7"/>
    <x v="7591"/>
  </r>
  <r>
    <x v="5"/>
    <x v="15"/>
    <x v="1"/>
    <x v="8"/>
    <x v="7592"/>
  </r>
  <r>
    <x v="5"/>
    <x v="15"/>
    <x v="1"/>
    <x v="9"/>
    <x v="7603"/>
  </r>
  <r>
    <x v="5"/>
    <x v="15"/>
    <x v="1"/>
    <x v="10"/>
    <x v="7604"/>
  </r>
  <r>
    <x v="5"/>
    <x v="15"/>
    <x v="1"/>
    <x v="11"/>
    <x v="7605"/>
  </r>
  <r>
    <x v="5"/>
    <x v="15"/>
    <x v="1"/>
    <x v="12"/>
    <x v="382"/>
  </r>
  <r>
    <x v="5"/>
    <x v="15"/>
    <x v="1"/>
    <x v="13"/>
    <x v="7596"/>
  </r>
  <r>
    <x v="5"/>
    <x v="15"/>
    <x v="1"/>
    <x v="14"/>
    <x v="7606"/>
  </r>
  <r>
    <x v="5"/>
    <x v="16"/>
    <x v="0"/>
    <x v="0"/>
    <x v="3"/>
  </r>
  <r>
    <x v="5"/>
    <x v="16"/>
    <x v="0"/>
    <x v="1"/>
    <x v="7607"/>
  </r>
  <r>
    <x v="5"/>
    <x v="16"/>
    <x v="0"/>
    <x v="2"/>
    <x v="7608"/>
  </r>
  <r>
    <x v="5"/>
    <x v="16"/>
    <x v="0"/>
    <x v="3"/>
    <x v="3"/>
  </r>
  <r>
    <x v="5"/>
    <x v="16"/>
    <x v="0"/>
    <x v="4"/>
    <x v="7609"/>
  </r>
  <r>
    <x v="5"/>
    <x v="16"/>
    <x v="0"/>
    <x v="5"/>
    <x v="7610"/>
  </r>
  <r>
    <x v="5"/>
    <x v="16"/>
    <x v="0"/>
    <x v="6"/>
    <x v="7611"/>
  </r>
  <r>
    <x v="5"/>
    <x v="16"/>
    <x v="0"/>
    <x v="7"/>
    <x v="7612"/>
  </r>
  <r>
    <x v="5"/>
    <x v="16"/>
    <x v="0"/>
    <x v="8"/>
    <x v="7613"/>
  </r>
  <r>
    <x v="5"/>
    <x v="16"/>
    <x v="0"/>
    <x v="9"/>
    <x v="7614"/>
  </r>
  <r>
    <x v="5"/>
    <x v="16"/>
    <x v="0"/>
    <x v="10"/>
    <x v="7615"/>
  </r>
  <r>
    <x v="5"/>
    <x v="16"/>
    <x v="0"/>
    <x v="11"/>
    <x v="7616"/>
  </r>
  <r>
    <x v="5"/>
    <x v="16"/>
    <x v="0"/>
    <x v="12"/>
    <x v="3"/>
  </r>
  <r>
    <x v="5"/>
    <x v="16"/>
    <x v="0"/>
    <x v="13"/>
    <x v="7617"/>
  </r>
  <r>
    <x v="5"/>
    <x v="16"/>
    <x v="0"/>
    <x v="14"/>
    <x v="7618"/>
  </r>
  <r>
    <x v="5"/>
    <x v="16"/>
    <x v="1"/>
    <x v="0"/>
    <x v="3"/>
  </r>
  <r>
    <x v="5"/>
    <x v="16"/>
    <x v="1"/>
    <x v="1"/>
    <x v="7619"/>
  </r>
  <r>
    <x v="5"/>
    <x v="16"/>
    <x v="1"/>
    <x v="2"/>
    <x v="43"/>
  </r>
  <r>
    <x v="5"/>
    <x v="16"/>
    <x v="1"/>
    <x v="3"/>
    <x v="3"/>
  </r>
  <r>
    <x v="5"/>
    <x v="16"/>
    <x v="1"/>
    <x v="4"/>
    <x v="7620"/>
  </r>
  <r>
    <x v="5"/>
    <x v="16"/>
    <x v="1"/>
    <x v="5"/>
    <x v="7610"/>
  </r>
  <r>
    <x v="5"/>
    <x v="16"/>
    <x v="1"/>
    <x v="6"/>
    <x v="7621"/>
  </r>
  <r>
    <x v="5"/>
    <x v="16"/>
    <x v="1"/>
    <x v="7"/>
    <x v="7622"/>
  </r>
  <r>
    <x v="5"/>
    <x v="16"/>
    <x v="1"/>
    <x v="8"/>
    <x v="7623"/>
  </r>
  <r>
    <x v="5"/>
    <x v="16"/>
    <x v="1"/>
    <x v="9"/>
    <x v="7624"/>
  </r>
  <r>
    <x v="5"/>
    <x v="16"/>
    <x v="1"/>
    <x v="10"/>
    <x v="7625"/>
  </r>
  <r>
    <x v="5"/>
    <x v="16"/>
    <x v="1"/>
    <x v="11"/>
    <x v="7626"/>
  </r>
  <r>
    <x v="5"/>
    <x v="16"/>
    <x v="1"/>
    <x v="12"/>
    <x v="3"/>
  </r>
  <r>
    <x v="5"/>
    <x v="16"/>
    <x v="1"/>
    <x v="13"/>
    <x v="7627"/>
  </r>
  <r>
    <x v="5"/>
    <x v="16"/>
    <x v="1"/>
    <x v="14"/>
    <x v="7628"/>
  </r>
  <r>
    <x v="5"/>
    <x v="17"/>
    <x v="0"/>
    <x v="0"/>
    <x v="3"/>
  </r>
  <r>
    <x v="5"/>
    <x v="17"/>
    <x v="0"/>
    <x v="1"/>
    <x v="3"/>
  </r>
  <r>
    <x v="5"/>
    <x v="17"/>
    <x v="0"/>
    <x v="2"/>
    <x v="3"/>
  </r>
  <r>
    <x v="5"/>
    <x v="17"/>
    <x v="0"/>
    <x v="3"/>
    <x v="3"/>
  </r>
  <r>
    <x v="5"/>
    <x v="17"/>
    <x v="0"/>
    <x v="4"/>
    <x v="3"/>
  </r>
  <r>
    <x v="5"/>
    <x v="17"/>
    <x v="0"/>
    <x v="5"/>
    <x v="3"/>
  </r>
  <r>
    <x v="5"/>
    <x v="17"/>
    <x v="0"/>
    <x v="6"/>
    <x v="7629"/>
  </r>
  <r>
    <x v="5"/>
    <x v="17"/>
    <x v="0"/>
    <x v="7"/>
    <x v="3496"/>
  </r>
  <r>
    <x v="5"/>
    <x v="17"/>
    <x v="0"/>
    <x v="8"/>
    <x v="3"/>
  </r>
  <r>
    <x v="5"/>
    <x v="17"/>
    <x v="0"/>
    <x v="9"/>
    <x v="7630"/>
  </r>
  <r>
    <x v="5"/>
    <x v="17"/>
    <x v="0"/>
    <x v="10"/>
    <x v="1856"/>
  </r>
  <r>
    <x v="5"/>
    <x v="17"/>
    <x v="0"/>
    <x v="11"/>
    <x v="7631"/>
  </r>
  <r>
    <x v="5"/>
    <x v="17"/>
    <x v="0"/>
    <x v="12"/>
    <x v="3"/>
  </r>
  <r>
    <x v="5"/>
    <x v="17"/>
    <x v="0"/>
    <x v="13"/>
    <x v="3"/>
  </r>
  <r>
    <x v="5"/>
    <x v="17"/>
    <x v="0"/>
    <x v="14"/>
    <x v="3"/>
  </r>
  <r>
    <x v="5"/>
    <x v="17"/>
    <x v="1"/>
    <x v="0"/>
    <x v="3"/>
  </r>
  <r>
    <x v="5"/>
    <x v="17"/>
    <x v="1"/>
    <x v="1"/>
    <x v="3"/>
  </r>
  <r>
    <x v="5"/>
    <x v="17"/>
    <x v="1"/>
    <x v="2"/>
    <x v="3"/>
  </r>
  <r>
    <x v="5"/>
    <x v="17"/>
    <x v="1"/>
    <x v="3"/>
    <x v="3"/>
  </r>
  <r>
    <x v="5"/>
    <x v="17"/>
    <x v="1"/>
    <x v="4"/>
    <x v="3"/>
  </r>
  <r>
    <x v="5"/>
    <x v="17"/>
    <x v="1"/>
    <x v="5"/>
    <x v="3"/>
  </r>
  <r>
    <x v="5"/>
    <x v="17"/>
    <x v="1"/>
    <x v="6"/>
    <x v="7629"/>
  </r>
  <r>
    <x v="5"/>
    <x v="17"/>
    <x v="1"/>
    <x v="7"/>
    <x v="3496"/>
  </r>
  <r>
    <x v="5"/>
    <x v="17"/>
    <x v="1"/>
    <x v="8"/>
    <x v="3"/>
  </r>
  <r>
    <x v="5"/>
    <x v="17"/>
    <x v="1"/>
    <x v="9"/>
    <x v="7630"/>
  </r>
  <r>
    <x v="5"/>
    <x v="17"/>
    <x v="1"/>
    <x v="10"/>
    <x v="1856"/>
  </r>
  <r>
    <x v="5"/>
    <x v="17"/>
    <x v="1"/>
    <x v="11"/>
    <x v="7631"/>
  </r>
  <r>
    <x v="5"/>
    <x v="17"/>
    <x v="1"/>
    <x v="12"/>
    <x v="3"/>
  </r>
  <r>
    <x v="5"/>
    <x v="17"/>
    <x v="1"/>
    <x v="13"/>
    <x v="3"/>
  </r>
  <r>
    <x v="5"/>
    <x v="17"/>
    <x v="1"/>
    <x v="14"/>
    <x v="3"/>
  </r>
  <r>
    <x v="5"/>
    <x v="18"/>
    <x v="0"/>
    <x v="0"/>
    <x v="2430"/>
  </r>
  <r>
    <x v="5"/>
    <x v="18"/>
    <x v="0"/>
    <x v="1"/>
    <x v="7632"/>
  </r>
  <r>
    <x v="5"/>
    <x v="18"/>
    <x v="0"/>
    <x v="2"/>
    <x v="7633"/>
  </r>
  <r>
    <x v="5"/>
    <x v="18"/>
    <x v="0"/>
    <x v="3"/>
    <x v="3"/>
  </r>
  <r>
    <x v="5"/>
    <x v="18"/>
    <x v="0"/>
    <x v="4"/>
    <x v="7634"/>
  </r>
  <r>
    <x v="5"/>
    <x v="18"/>
    <x v="0"/>
    <x v="5"/>
    <x v="7635"/>
  </r>
  <r>
    <x v="5"/>
    <x v="18"/>
    <x v="0"/>
    <x v="6"/>
    <x v="7636"/>
  </r>
  <r>
    <x v="5"/>
    <x v="18"/>
    <x v="0"/>
    <x v="7"/>
    <x v="3"/>
  </r>
  <r>
    <x v="5"/>
    <x v="18"/>
    <x v="0"/>
    <x v="8"/>
    <x v="7637"/>
  </r>
  <r>
    <x v="5"/>
    <x v="18"/>
    <x v="0"/>
    <x v="9"/>
    <x v="7638"/>
  </r>
  <r>
    <x v="5"/>
    <x v="18"/>
    <x v="0"/>
    <x v="10"/>
    <x v="7639"/>
  </r>
  <r>
    <x v="5"/>
    <x v="18"/>
    <x v="0"/>
    <x v="11"/>
    <x v="7640"/>
  </r>
  <r>
    <x v="5"/>
    <x v="18"/>
    <x v="0"/>
    <x v="12"/>
    <x v="5460"/>
  </r>
  <r>
    <x v="5"/>
    <x v="18"/>
    <x v="0"/>
    <x v="13"/>
    <x v="7641"/>
  </r>
  <r>
    <x v="5"/>
    <x v="18"/>
    <x v="0"/>
    <x v="14"/>
    <x v="7642"/>
  </r>
  <r>
    <x v="5"/>
    <x v="18"/>
    <x v="1"/>
    <x v="0"/>
    <x v="7643"/>
  </r>
  <r>
    <x v="5"/>
    <x v="18"/>
    <x v="1"/>
    <x v="1"/>
    <x v="7644"/>
  </r>
  <r>
    <x v="5"/>
    <x v="18"/>
    <x v="1"/>
    <x v="2"/>
    <x v="7645"/>
  </r>
  <r>
    <x v="5"/>
    <x v="18"/>
    <x v="1"/>
    <x v="3"/>
    <x v="43"/>
  </r>
  <r>
    <x v="5"/>
    <x v="18"/>
    <x v="1"/>
    <x v="4"/>
    <x v="7646"/>
  </r>
  <r>
    <x v="5"/>
    <x v="18"/>
    <x v="1"/>
    <x v="5"/>
    <x v="7635"/>
  </r>
  <r>
    <x v="5"/>
    <x v="18"/>
    <x v="1"/>
    <x v="6"/>
    <x v="7647"/>
  </r>
  <r>
    <x v="5"/>
    <x v="18"/>
    <x v="1"/>
    <x v="7"/>
    <x v="7648"/>
  </r>
  <r>
    <x v="5"/>
    <x v="18"/>
    <x v="1"/>
    <x v="8"/>
    <x v="7649"/>
  </r>
  <r>
    <x v="5"/>
    <x v="18"/>
    <x v="1"/>
    <x v="9"/>
    <x v="7638"/>
  </r>
  <r>
    <x v="5"/>
    <x v="18"/>
    <x v="1"/>
    <x v="10"/>
    <x v="7650"/>
  </r>
  <r>
    <x v="5"/>
    <x v="18"/>
    <x v="1"/>
    <x v="11"/>
    <x v="7651"/>
  </r>
  <r>
    <x v="5"/>
    <x v="18"/>
    <x v="1"/>
    <x v="12"/>
    <x v="7652"/>
  </r>
  <r>
    <x v="5"/>
    <x v="18"/>
    <x v="1"/>
    <x v="13"/>
    <x v="7641"/>
  </r>
  <r>
    <x v="5"/>
    <x v="18"/>
    <x v="1"/>
    <x v="14"/>
    <x v="7653"/>
  </r>
  <r>
    <x v="5"/>
    <x v="19"/>
    <x v="0"/>
    <x v="0"/>
    <x v="3"/>
  </r>
  <r>
    <x v="5"/>
    <x v="19"/>
    <x v="0"/>
    <x v="1"/>
    <x v="7654"/>
  </r>
  <r>
    <x v="5"/>
    <x v="19"/>
    <x v="0"/>
    <x v="2"/>
    <x v="3"/>
  </r>
  <r>
    <x v="5"/>
    <x v="19"/>
    <x v="0"/>
    <x v="3"/>
    <x v="3"/>
  </r>
  <r>
    <x v="5"/>
    <x v="19"/>
    <x v="0"/>
    <x v="4"/>
    <x v="3"/>
  </r>
  <r>
    <x v="5"/>
    <x v="19"/>
    <x v="0"/>
    <x v="5"/>
    <x v="3"/>
  </r>
  <r>
    <x v="5"/>
    <x v="19"/>
    <x v="0"/>
    <x v="6"/>
    <x v="7655"/>
  </r>
  <r>
    <x v="5"/>
    <x v="19"/>
    <x v="0"/>
    <x v="7"/>
    <x v="3"/>
  </r>
  <r>
    <x v="5"/>
    <x v="19"/>
    <x v="0"/>
    <x v="8"/>
    <x v="7429"/>
  </r>
  <r>
    <x v="5"/>
    <x v="19"/>
    <x v="0"/>
    <x v="9"/>
    <x v="1057"/>
  </r>
  <r>
    <x v="5"/>
    <x v="19"/>
    <x v="0"/>
    <x v="10"/>
    <x v="1878"/>
  </r>
  <r>
    <x v="5"/>
    <x v="19"/>
    <x v="0"/>
    <x v="11"/>
    <x v="7656"/>
  </r>
  <r>
    <x v="5"/>
    <x v="19"/>
    <x v="0"/>
    <x v="12"/>
    <x v="3"/>
  </r>
  <r>
    <x v="5"/>
    <x v="19"/>
    <x v="0"/>
    <x v="13"/>
    <x v="3"/>
  </r>
  <r>
    <x v="5"/>
    <x v="19"/>
    <x v="0"/>
    <x v="14"/>
    <x v="7657"/>
  </r>
  <r>
    <x v="5"/>
    <x v="19"/>
    <x v="1"/>
    <x v="0"/>
    <x v="3"/>
  </r>
  <r>
    <x v="5"/>
    <x v="19"/>
    <x v="1"/>
    <x v="1"/>
    <x v="7654"/>
  </r>
  <r>
    <x v="5"/>
    <x v="19"/>
    <x v="1"/>
    <x v="2"/>
    <x v="3"/>
  </r>
  <r>
    <x v="5"/>
    <x v="19"/>
    <x v="1"/>
    <x v="3"/>
    <x v="3"/>
  </r>
  <r>
    <x v="5"/>
    <x v="19"/>
    <x v="1"/>
    <x v="4"/>
    <x v="3"/>
  </r>
  <r>
    <x v="5"/>
    <x v="19"/>
    <x v="1"/>
    <x v="5"/>
    <x v="3"/>
  </r>
  <r>
    <x v="5"/>
    <x v="19"/>
    <x v="1"/>
    <x v="6"/>
    <x v="7655"/>
  </r>
  <r>
    <x v="5"/>
    <x v="19"/>
    <x v="1"/>
    <x v="7"/>
    <x v="3"/>
  </r>
  <r>
    <x v="5"/>
    <x v="19"/>
    <x v="1"/>
    <x v="8"/>
    <x v="7429"/>
  </r>
  <r>
    <x v="5"/>
    <x v="19"/>
    <x v="1"/>
    <x v="9"/>
    <x v="1057"/>
  </r>
  <r>
    <x v="5"/>
    <x v="19"/>
    <x v="1"/>
    <x v="10"/>
    <x v="1878"/>
  </r>
  <r>
    <x v="5"/>
    <x v="19"/>
    <x v="1"/>
    <x v="11"/>
    <x v="7656"/>
  </r>
  <r>
    <x v="5"/>
    <x v="19"/>
    <x v="1"/>
    <x v="12"/>
    <x v="3"/>
  </r>
  <r>
    <x v="5"/>
    <x v="19"/>
    <x v="1"/>
    <x v="13"/>
    <x v="3"/>
  </r>
  <r>
    <x v="5"/>
    <x v="19"/>
    <x v="1"/>
    <x v="14"/>
    <x v="7657"/>
  </r>
  <r>
    <x v="5"/>
    <x v="20"/>
    <x v="0"/>
    <x v="0"/>
    <x v="3"/>
  </r>
  <r>
    <x v="5"/>
    <x v="20"/>
    <x v="0"/>
    <x v="1"/>
    <x v="7658"/>
  </r>
  <r>
    <x v="5"/>
    <x v="20"/>
    <x v="0"/>
    <x v="2"/>
    <x v="3"/>
  </r>
  <r>
    <x v="5"/>
    <x v="20"/>
    <x v="0"/>
    <x v="3"/>
    <x v="7659"/>
  </r>
  <r>
    <x v="5"/>
    <x v="20"/>
    <x v="0"/>
    <x v="4"/>
    <x v="7660"/>
  </r>
  <r>
    <x v="5"/>
    <x v="20"/>
    <x v="0"/>
    <x v="5"/>
    <x v="7661"/>
  </r>
  <r>
    <x v="5"/>
    <x v="20"/>
    <x v="0"/>
    <x v="6"/>
    <x v="7662"/>
  </r>
  <r>
    <x v="5"/>
    <x v="20"/>
    <x v="0"/>
    <x v="7"/>
    <x v="7663"/>
  </r>
  <r>
    <x v="5"/>
    <x v="20"/>
    <x v="0"/>
    <x v="8"/>
    <x v="7664"/>
  </r>
  <r>
    <x v="5"/>
    <x v="20"/>
    <x v="0"/>
    <x v="9"/>
    <x v="7665"/>
  </r>
  <r>
    <x v="5"/>
    <x v="20"/>
    <x v="0"/>
    <x v="10"/>
    <x v="7666"/>
  </r>
  <r>
    <x v="5"/>
    <x v="20"/>
    <x v="0"/>
    <x v="11"/>
    <x v="7667"/>
  </r>
  <r>
    <x v="5"/>
    <x v="20"/>
    <x v="0"/>
    <x v="12"/>
    <x v="3"/>
  </r>
  <r>
    <x v="5"/>
    <x v="20"/>
    <x v="0"/>
    <x v="13"/>
    <x v="744"/>
  </r>
  <r>
    <x v="5"/>
    <x v="20"/>
    <x v="0"/>
    <x v="14"/>
    <x v="7668"/>
  </r>
  <r>
    <x v="5"/>
    <x v="20"/>
    <x v="1"/>
    <x v="0"/>
    <x v="3"/>
  </r>
  <r>
    <x v="5"/>
    <x v="20"/>
    <x v="1"/>
    <x v="1"/>
    <x v="7669"/>
  </r>
  <r>
    <x v="5"/>
    <x v="20"/>
    <x v="1"/>
    <x v="2"/>
    <x v="7670"/>
  </r>
  <r>
    <x v="5"/>
    <x v="20"/>
    <x v="1"/>
    <x v="3"/>
    <x v="43"/>
  </r>
  <r>
    <x v="5"/>
    <x v="20"/>
    <x v="1"/>
    <x v="4"/>
    <x v="7671"/>
  </r>
  <r>
    <x v="5"/>
    <x v="20"/>
    <x v="1"/>
    <x v="5"/>
    <x v="7661"/>
  </r>
  <r>
    <x v="5"/>
    <x v="20"/>
    <x v="1"/>
    <x v="6"/>
    <x v="7672"/>
  </r>
  <r>
    <x v="5"/>
    <x v="20"/>
    <x v="1"/>
    <x v="7"/>
    <x v="7663"/>
  </r>
  <r>
    <x v="5"/>
    <x v="20"/>
    <x v="1"/>
    <x v="8"/>
    <x v="7673"/>
  </r>
  <r>
    <x v="5"/>
    <x v="20"/>
    <x v="1"/>
    <x v="9"/>
    <x v="7674"/>
  </r>
  <r>
    <x v="5"/>
    <x v="20"/>
    <x v="1"/>
    <x v="10"/>
    <x v="7675"/>
  </r>
  <r>
    <x v="5"/>
    <x v="20"/>
    <x v="1"/>
    <x v="11"/>
    <x v="7676"/>
  </r>
  <r>
    <x v="5"/>
    <x v="20"/>
    <x v="1"/>
    <x v="12"/>
    <x v="7677"/>
  </r>
  <r>
    <x v="5"/>
    <x v="20"/>
    <x v="1"/>
    <x v="13"/>
    <x v="7678"/>
  </r>
  <r>
    <x v="5"/>
    <x v="20"/>
    <x v="1"/>
    <x v="14"/>
    <x v="7679"/>
  </r>
  <r>
    <x v="5"/>
    <x v="21"/>
    <x v="0"/>
    <x v="0"/>
    <x v="1075"/>
  </r>
  <r>
    <x v="5"/>
    <x v="21"/>
    <x v="0"/>
    <x v="1"/>
    <x v="7680"/>
  </r>
  <r>
    <x v="5"/>
    <x v="21"/>
    <x v="0"/>
    <x v="2"/>
    <x v="7681"/>
  </r>
  <r>
    <x v="5"/>
    <x v="21"/>
    <x v="0"/>
    <x v="3"/>
    <x v="7682"/>
  </r>
  <r>
    <x v="5"/>
    <x v="21"/>
    <x v="0"/>
    <x v="4"/>
    <x v="7683"/>
  </r>
  <r>
    <x v="5"/>
    <x v="21"/>
    <x v="0"/>
    <x v="5"/>
    <x v="7684"/>
  </r>
  <r>
    <x v="5"/>
    <x v="21"/>
    <x v="0"/>
    <x v="6"/>
    <x v="7685"/>
  </r>
  <r>
    <x v="5"/>
    <x v="21"/>
    <x v="0"/>
    <x v="7"/>
    <x v="7686"/>
  </r>
  <r>
    <x v="5"/>
    <x v="21"/>
    <x v="0"/>
    <x v="8"/>
    <x v="7687"/>
  </r>
  <r>
    <x v="5"/>
    <x v="21"/>
    <x v="0"/>
    <x v="9"/>
    <x v="7688"/>
  </r>
  <r>
    <x v="5"/>
    <x v="21"/>
    <x v="0"/>
    <x v="10"/>
    <x v="7689"/>
  </r>
  <r>
    <x v="5"/>
    <x v="21"/>
    <x v="0"/>
    <x v="11"/>
    <x v="7690"/>
  </r>
  <r>
    <x v="5"/>
    <x v="21"/>
    <x v="0"/>
    <x v="12"/>
    <x v="3"/>
  </r>
  <r>
    <x v="5"/>
    <x v="21"/>
    <x v="0"/>
    <x v="13"/>
    <x v="3"/>
  </r>
  <r>
    <x v="5"/>
    <x v="21"/>
    <x v="0"/>
    <x v="14"/>
    <x v="7691"/>
  </r>
  <r>
    <x v="5"/>
    <x v="21"/>
    <x v="1"/>
    <x v="0"/>
    <x v="7692"/>
  </r>
  <r>
    <x v="5"/>
    <x v="21"/>
    <x v="1"/>
    <x v="1"/>
    <x v="7680"/>
  </r>
  <r>
    <x v="5"/>
    <x v="21"/>
    <x v="1"/>
    <x v="2"/>
    <x v="43"/>
  </r>
  <r>
    <x v="5"/>
    <x v="21"/>
    <x v="1"/>
    <x v="3"/>
    <x v="7693"/>
  </r>
  <r>
    <x v="5"/>
    <x v="21"/>
    <x v="1"/>
    <x v="4"/>
    <x v="7694"/>
  </r>
  <r>
    <x v="5"/>
    <x v="21"/>
    <x v="1"/>
    <x v="5"/>
    <x v="7684"/>
  </r>
  <r>
    <x v="5"/>
    <x v="21"/>
    <x v="1"/>
    <x v="6"/>
    <x v="7695"/>
  </r>
  <r>
    <x v="5"/>
    <x v="21"/>
    <x v="1"/>
    <x v="7"/>
    <x v="7696"/>
  </r>
  <r>
    <x v="5"/>
    <x v="21"/>
    <x v="1"/>
    <x v="8"/>
    <x v="7697"/>
  </r>
  <r>
    <x v="5"/>
    <x v="21"/>
    <x v="1"/>
    <x v="9"/>
    <x v="7698"/>
  </r>
  <r>
    <x v="5"/>
    <x v="21"/>
    <x v="1"/>
    <x v="10"/>
    <x v="7699"/>
  </r>
  <r>
    <x v="5"/>
    <x v="21"/>
    <x v="1"/>
    <x v="11"/>
    <x v="7700"/>
  </r>
  <r>
    <x v="5"/>
    <x v="21"/>
    <x v="1"/>
    <x v="12"/>
    <x v="7701"/>
  </r>
  <r>
    <x v="5"/>
    <x v="21"/>
    <x v="1"/>
    <x v="13"/>
    <x v="3"/>
  </r>
  <r>
    <x v="5"/>
    <x v="21"/>
    <x v="1"/>
    <x v="14"/>
    <x v="7702"/>
  </r>
  <r>
    <x v="5"/>
    <x v="22"/>
    <x v="0"/>
    <x v="0"/>
    <x v="7703"/>
  </r>
  <r>
    <x v="5"/>
    <x v="22"/>
    <x v="0"/>
    <x v="1"/>
    <x v="7704"/>
  </r>
  <r>
    <x v="5"/>
    <x v="22"/>
    <x v="0"/>
    <x v="2"/>
    <x v="7705"/>
  </r>
  <r>
    <x v="5"/>
    <x v="22"/>
    <x v="0"/>
    <x v="3"/>
    <x v="7706"/>
  </r>
  <r>
    <x v="5"/>
    <x v="22"/>
    <x v="0"/>
    <x v="4"/>
    <x v="7707"/>
  </r>
  <r>
    <x v="5"/>
    <x v="22"/>
    <x v="0"/>
    <x v="5"/>
    <x v="2621"/>
  </r>
  <r>
    <x v="5"/>
    <x v="22"/>
    <x v="0"/>
    <x v="6"/>
    <x v="7708"/>
  </r>
  <r>
    <x v="5"/>
    <x v="22"/>
    <x v="0"/>
    <x v="7"/>
    <x v="3"/>
  </r>
  <r>
    <x v="5"/>
    <x v="22"/>
    <x v="0"/>
    <x v="8"/>
    <x v="7709"/>
  </r>
  <r>
    <x v="5"/>
    <x v="22"/>
    <x v="0"/>
    <x v="9"/>
    <x v="7710"/>
  </r>
  <r>
    <x v="5"/>
    <x v="22"/>
    <x v="0"/>
    <x v="10"/>
    <x v="7711"/>
  </r>
  <r>
    <x v="5"/>
    <x v="22"/>
    <x v="0"/>
    <x v="11"/>
    <x v="7712"/>
  </r>
  <r>
    <x v="5"/>
    <x v="22"/>
    <x v="0"/>
    <x v="12"/>
    <x v="3"/>
  </r>
  <r>
    <x v="5"/>
    <x v="22"/>
    <x v="0"/>
    <x v="13"/>
    <x v="1367"/>
  </r>
  <r>
    <x v="5"/>
    <x v="22"/>
    <x v="0"/>
    <x v="14"/>
    <x v="7713"/>
  </r>
  <r>
    <x v="5"/>
    <x v="22"/>
    <x v="1"/>
    <x v="0"/>
    <x v="7703"/>
  </r>
  <r>
    <x v="5"/>
    <x v="22"/>
    <x v="1"/>
    <x v="1"/>
    <x v="7704"/>
  </r>
  <r>
    <x v="5"/>
    <x v="22"/>
    <x v="1"/>
    <x v="2"/>
    <x v="7714"/>
  </r>
  <r>
    <x v="5"/>
    <x v="22"/>
    <x v="1"/>
    <x v="3"/>
    <x v="827"/>
  </r>
  <r>
    <x v="5"/>
    <x v="22"/>
    <x v="1"/>
    <x v="4"/>
    <x v="7715"/>
  </r>
  <r>
    <x v="5"/>
    <x v="22"/>
    <x v="1"/>
    <x v="5"/>
    <x v="43"/>
  </r>
  <r>
    <x v="5"/>
    <x v="22"/>
    <x v="1"/>
    <x v="6"/>
    <x v="7716"/>
  </r>
  <r>
    <x v="5"/>
    <x v="22"/>
    <x v="1"/>
    <x v="7"/>
    <x v="3"/>
  </r>
  <r>
    <x v="5"/>
    <x v="22"/>
    <x v="1"/>
    <x v="8"/>
    <x v="7717"/>
  </r>
  <r>
    <x v="5"/>
    <x v="22"/>
    <x v="1"/>
    <x v="9"/>
    <x v="7718"/>
  </r>
  <r>
    <x v="5"/>
    <x v="22"/>
    <x v="1"/>
    <x v="10"/>
    <x v="7719"/>
  </r>
  <r>
    <x v="5"/>
    <x v="22"/>
    <x v="1"/>
    <x v="11"/>
    <x v="7720"/>
  </r>
  <r>
    <x v="5"/>
    <x v="22"/>
    <x v="1"/>
    <x v="12"/>
    <x v="3"/>
  </r>
  <r>
    <x v="5"/>
    <x v="22"/>
    <x v="1"/>
    <x v="13"/>
    <x v="7721"/>
  </r>
  <r>
    <x v="5"/>
    <x v="22"/>
    <x v="1"/>
    <x v="14"/>
    <x v="7722"/>
  </r>
  <r>
    <x v="5"/>
    <x v="23"/>
    <x v="0"/>
    <x v="0"/>
    <x v="7723"/>
  </r>
  <r>
    <x v="5"/>
    <x v="23"/>
    <x v="0"/>
    <x v="1"/>
    <x v="7724"/>
  </r>
  <r>
    <x v="5"/>
    <x v="23"/>
    <x v="0"/>
    <x v="2"/>
    <x v="7725"/>
  </r>
  <r>
    <x v="5"/>
    <x v="23"/>
    <x v="0"/>
    <x v="3"/>
    <x v="7726"/>
  </r>
  <r>
    <x v="5"/>
    <x v="23"/>
    <x v="0"/>
    <x v="4"/>
    <x v="7727"/>
  </r>
  <r>
    <x v="5"/>
    <x v="23"/>
    <x v="0"/>
    <x v="5"/>
    <x v="7728"/>
  </r>
  <r>
    <x v="5"/>
    <x v="23"/>
    <x v="0"/>
    <x v="6"/>
    <x v="7729"/>
  </r>
  <r>
    <x v="5"/>
    <x v="23"/>
    <x v="0"/>
    <x v="7"/>
    <x v="7730"/>
  </r>
  <r>
    <x v="5"/>
    <x v="23"/>
    <x v="0"/>
    <x v="8"/>
    <x v="7731"/>
  </r>
  <r>
    <x v="5"/>
    <x v="23"/>
    <x v="0"/>
    <x v="9"/>
    <x v="7732"/>
  </r>
  <r>
    <x v="5"/>
    <x v="23"/>
    <x v="0"/>
    <x v="10"/>
    <x v="7733"/>
  </r>
  <r>
    <x v="5"/>
    <x v="23"/>
    <x v="0"/>
    <x v="11"/>
    <x v="7734"/>
  </r>
  <r>
    <x v="5"/>
    <x v="23"/>
    <x v="0"/>
    <x v="12"/>
    <x v="7735"/>
  </r>
  <r>
    <x v="5"/>
    <x v="23"/>
    <x v="0"/>
    <x v="13"/>
    <x v="7736"/>
  </r>
  <r>
    <x v="5"/>
    <x v="23"/>
    <x v="0"/>
    <x v="14"/>
    <x v="7737"/>
  </r>
  <r>
    <x v="5"/>
    <x v="23"/>
    <x v="1"/>
    <x v="0"/>
    <x v="7738"/>
  </r>
  <r>
    <x v="5"/>
    <x v="23"/>
    <x v="1"/>
    <x v="1"/>
    <x v="7739"/>
  </r>
  <r>
    <x v="5"/>
    <x v="23"/>
    <x v="1"/>
    <x v="2"/>
    <x v="7740"/>
  </r>
  <r>
    <x v="5"/>
    <x v="23"/>
    <x v="1"/>
    <x v="3"/>
    <x v="43"/>
  </r>
  <r>
    <x v="5"/>
    <x v="23"/>
    <x v="1"/>
    <x v="4"/>
    <x v="7741"/>
  </r>
  <r>
    <x v="5"/>
    <x v="23"/>
    <x v="1"/>
    <x v="5"/>
    <x v="7728"/>
  </r>
  <r>
    <x v="5"/>
    <x v="23"/>
    <x v="1"/>
    <x v="6"/>
    <x v="7742"/>
  </r>
  <r>
    <x v="5"/>
    <x v="23"/>
    <x v="1"/>
    <x v="7"/>
    <x v="7730"/>
  </r>
  <r>
    <x v="5"/>
    <x v="23"/>
    <x v="1"/>
    <x v="8"/>
    <x v="7743"/>
  </r>
  <r>
    <x v="5"/>
    <x v="23"/>
    <x v="1"/>
    <x v="9"/>
    <x v="7744"/>
  </r>
  <r>
    <x v="5"/>
    <x v="23"/>
    <x v="1"/>
    <x v="10"/>
    <x v="7745"/>
  </r>
  <r>
    <x v="5"/>
    <x v="23"/>
    <x v="1"/>
    <x v="11"/>
    <x v="7746"/>
  </r>
  <r>
    <x v="5"/>
    <x v="23"/>
    <x v="1"/>
    <x v="12"/>
    <x v="7747"/>
  </r>
  <r>
    <x v="5"/>
    <x v="23"/>
    <x v="1"/>
    <x v="13"/>
    <x v="7748"/>
  </r>
  <r>
    <x v="5"/>
    <x v="23"/>
    <x v="1"/>
    <x v="14"/>
    <x v="7749"/>
  </r>
  <r>
    <x v="5"/>
    <x v="24"/>
    <x v="0"/>
    <x v="0"/>
    <x v="7750"/>
  </r>
  <r>
    <x v="5"/>
    <x v="24"/>
    <x v="0"/>
    <x v="1"/>
    <x v="7751"/>
  </r>
  <r>
    <x v="5"/>
    <x v="24"/>
    <x v="0"/>
    <x v="2"/>
    <x v="7752"/>
  </r>
  <r>
    <x v="5"/>
    <x v="24"/>
    <x v="0"/>
    <x v="3"/>
    <x v="3"/>
  </r>
  <r>
    <x v="5"/>
    <x v="24"/>
    <x v="0"/>
    <x v="4"/>
    <x v="7753"/>
  </r>
  <r>
    <x v="5"/>
    <x v="24"/>
    <x v="0"/>
    <x v="5"/>
    <x v="3"/>
  </r>
  <r>
    <x v="5"/>
    <x v="24"/>
    <x v="0"/>
    <x v="6"/>
    <x v="7754"/>
  </r>
  <r>
    <x v="5"/>
    <x v="24"/>
    <x v="0"/>
    <x v="7"/>
    <x v="3"/>
  </r>
  <r>
    <x v="5"/>
    <x v="24"/>
    <x v="0"/>
    <x v="8"/>
    <x v="7755"/>
  </r>
  <r>
    <x v="5"/>
    <x v="24"/>
    <x v="0"/>
    <x v="9"/>
    <x v="7756"/>
  </r>
  <r>
    <x v="5"/>
    <x v="24"/>
    <x v="0"/>
    <x v="10"/>
    <x v="5649"/>
  </r>
  <r>
    <x v="5"/>
    <x v="24"/>
    <x v="0"/>
    <x v="11"/>
    <x v="7757"/>
  </r>
  <r>
    <x v="5"/>
    <x v="24"/>
    <x v="0"/>
    <x v="12"/>
    <x v="7758"/>
  </r>
  <r>
    <x v="5"/>
    <x v="24"/>
    <x v="0"/>
    <x v="13"/>
    <x v="7759"/>
  </r>
  <r>
    <x v="5"/>
    <x v="24"/>
    <x v="0"/>
    <x v="14"/>
    <x v="7760"/>
  </r>
  <r>
    <x v="5"/>
    <x v="24"/>
    <x v="1"/>
    <x v="0"/>
    <x v="7750"/>
  </r>
  <r>
    <x v="5"/>
    <x v="24"/>
    <x v="1"/>
    <x v="1"/>
    <x v="7751"/>
  </r>
  <r>
    <x v="5"/>
    <x v="24"/>
    <x v="1"/>
    <x v="2"/>
    <x v="7761"/>
  </r>
  <r>
    <x v="5"/>
    <x v="24"/>
    <x v="1"/>
    <x v="3"/>
    <x v="3"/>
  </r>
  <r>
    <x v="5"/>
    <x v="24"/>
    <x v="1"/>
    <x v="4"/>
    <x v="7753"/>
  </r>
  <r>
    <x v="5"/>
    <x v="24"/>
    <x v="1"/>
    <x v="5"/>
    <x v="3"/>
  </r>
  <r>
    <x v="5"/>
    <x v="24"/>
    <x v="1"/>
    <x v="6"/>
    <x v="7762"/>
  </r>
  <r>
    <x v="5"/>
    <x v="24"/>
    <x v="1"/>
    <x v="7"/>
    <x v="3"/>
  </r>
  <r>
    <x v="5"/>
    <x v="24"/>
    <x v="1"/>
    <x v="8"/>
    <x v="7763"/>
  </r>
  <r>
    <x v="5"/>
    <x v="24"/>
    <x v="1"/>
    <x v="9"/>
    <x v="7764"/>
  </r>
  <r>
    <x v="5"/>
    <x v="24"/>
    <x v="1"/>
    <x v="10"/>
    <x v="7765"/>
  </r>
  <r>
    <x v="5"/>
    <x v="24"/>
    <x v="1"/>
    <x v="11"/>
    <x v="7766"/>
  </r>
  <r>
    <x v="5"/>
    <x v="24"/>
    <x v="1"/>
    <x v="12"/>
    <x v="7758"/>
  </r>
  <r>
    <x v="5"/>
    <x v="24"/>
    <x v="1"/>
    <x v="13"/>
    <x v="7759"/>
  </r>
  <r>
    <x v="5"/>
    <x v="24"/>
    <x v="1"/>
    <x v="14"/>
    <x v="7767"/>
  </r>
  <r>
    <x v="5"/>
    <x v="25"/>
    <x v="0"/>
    <x v="0"/>
    <x v="7768"/>
  </r>
  <r>
    <x v="5"/>
    <x v="25"/>
    <x v="0"/>
    <x v="1"/>
    <x v="7769"/>
  </r>
  <r>
    <x v="5"/>
    <x v="25"/>
    <x v="0"/>
    <x v="2"/>
    <x v="7770"/>
  </r>
  <r>
    <x v="5"/>
    <x v="25"/>
    <x v="0"/>
    <x v="3"/>
    <x v="7771"/>
  </r>
  <r>
    <x v="5"/>
    <x v="25"/>
    <x v="0"/>
    <x v="4"/>
    <x v="7772"/>
  </r>
  <r>
    <x v="5"/>
    <x v="25"/>
    <x v="0"/>
    <x v="5"/>
    <x v="3"/>
  </r>
  <r>
    <x v="5"/>
    <x v="25"/>
    <x v="0"/>
    <x v="6"/>
    <x v="7773"/>
  </r>
  <r>
    <x v="5"/>
    <x v="25"/>
    <x v="0"/>
    <x v="7"/>
    <x v="7774"/>
  </r>
  <r>
    <x v="5"/>
    <x v="25"/>
    <x v="0"/>
    <x v="8"/>
    <x v="7775"/>
  </r>
  <r>
    <x v="5"/>
    <x v="25"/>
    <x v="0"/>
    <x v="9"/>
    <x v="7776"/>
  </r>
  <r>
    <x v="5"/>
    <x v="25"/>
    <x v="0"/>
    <x v="10"/>
    <x v="7777"/>
  </r>
  <r>
    <x v="5"/>
    <x v="25"/>
    <x v="0"/>
    <x v="11"/>
    <x v="7778"/>
  </r>
  <r>
    <x v="5"/>
    <x v="25"/>
    <x v="0"/>
    <x v="12"/>
    <x v="1077"/>
  </r>
  <r>
    <x v="5"/>
    <x v="25"/>
    <x v="0"/>
    <x v="13"/>
    <x v="5238"/>
  </r>
  <r>
    <x v="5"/>
    <x v="25"/>
    <x v="0"/>
    <x v="14"/>
    <x v="7779"/>
  </r>
  <r>
    <x v="5"/>
    <x v="25"/>
    <x v="1"/>
    <x v="0"/>
    <x v="7780"/>
  </r>
  <r>
    <x v="5"/>
    <x v="25"/>
    <x v="1"/>
    <x v="1"/>
    <x v="7781"/>
  </r>
  <r>
    <x v="5"/>
    <x v="25"/>
    <x v="1"/>
    <x v="2"/>
    <x v="43"/>
  </r>
  <r>
    <x v="5"/>
    <x v="25"/>
    <x v="1"/>
    <x v="3"/>
    <x v="7771"/>
  </r>
  <r>
    <x v="5"/>
    <x v="25"/>
    <x v="1"/>
    <x v="4"/>
    <x v="7782"/>
  </r>
  <r>
    <x v="5"/>
    <x v="25"/>
    <x v="1"/>
    <x v="5"/>
    <x v="3"/>
  </r>
  <r>
    <x v="5"/>
    <x v="25"/>
    <x v="1"/>
    <x v="6"/>
    <x v="7783"/>
  </r>
  <r>
    <x v="5"/>
    <x v="25"/>
    <x v="1"/>
    <x v="7"/>
    <x v="7774"/>
  </r>
  <r>
    <x v="5"/>
    <x v="25"/>
    <x v="1"/>
    <x v="8"/>
    <x v="7784"/>
  </r>
  <r>
    <x v="5"/>
    <x v="25"/>
    <x v="1"/>
    <x v="9"/>
    <x v="7776"/>
  </r>
  <r>
    <x v="5"/>
    <x v="25"/>
    <x v="1"/>
    <x v="10"/>
    <x v="7785"/>
  </r>
  <r>
    <x v="5"/>
    <x v="25"/>
    <x v="1"/>
    <x v="11"/>
    <x v="7714"/>
  </r>
  <r>
    <x v="5"/>
    <x v="25"/>
    <x v="1"/>
    <x v="12"/>
    <x v="3369"/>
  </r>
  <r>
    <x v="5"/>
    <x v="25"/>
    <x v="1"/>
    <x v="13"/>
    <x v="5238"/>
  </r>
  <r>
    <x v="5"/>
    <x v="25"/>
    <x v="1"/>
    <x v="14"/>
    <x v="3894"/>
  </r>
  <r>
    <x v="5"/>
    <x v="26"/>
    <x v="0"/>
    <x v="0"/>
    <x v="3"/>
  </r>
  <r>
    <x v="5"/>
    <x v="26"/>
    <x v="0"/>
    <x v="1"/>
    <x v="7786"/>
  </r>
  <r>
    <x v="5"/>
    <x v="26"/>
    <x v="0"/>
    <x v="2"/>
    <x v="7787"/>
  </r>
  <r>
    <x v="5"/>
    <x v="26"/>
    <x v="0"/>
    <x v="3"/>
    <x v="3"/>
  </r>
  <r>
    <x v="5"/>
    <x v="26"/>
    <x v="0"/>
    <x v="4"/>
    <x v="7788"/>
  </r>
  <r>
    <x v="5"/>
    <x v="26"/>
    <x v="0"/>
    <x v="5"/>
    <x v="7789"/>
  </r>
  <r>
    <x v="5"/>
    <x v="26"/>
    <x v="0"/>
    <x v="6"/>
    <x v="7790"/>
  </r>
  <r>
    <x v="5"/>
    <x v="26"/>
    <x v="0"/>
    <x v="7"/>
    <x v="7791"/>
  </r>
  <r>
    <x v="5"/>
    <x v="26"/>
    <x v="0"/>
    <x v="8"/>
    <x v="7792"/>
  </r>
  <r>
    <x v="5"/>
    <x v="26"/>
    <x v="0"/>
    <x v="9"/>
    <x v="7793"/>
  </r>
  <r>
    <x v="5"/>
    <x v="26"/>
    <x v="0"/>
    <x v="10"/>
    <x v="7794"/>
  </r>
  <r>
    <x v="5"/>
    <x v="26"/>
    <x v="0"/>
    <x v="11"/>
    <x v="7795"/>
  </r>
  <r>
    <x v="5"/>
    <x v="26"/>
    <x v="0"/>
    <x v="12"/>
    <x v="7796"/>
  </r>
  <r>
    <x v="5"/>
    <x v="26"/>
    <x v="0"/>
    <x v="13"/>
    <x v="7797"/>
  </r>
  <r>
    <x v="5"/>
    <x v="26"/>
    <x v="0"/>
    <x v="14"/>
    <x v="7798"/>
  </r>
  <r>
    <x v="5"/>
    <x v="26"/>
    <x v="1"/>
    <x v="0"/>
    <x v="7799"/>
  </r>
  <r>
    <x v="5"/>
    <x v="26"/>
    <x v="1"/>
    <x v="1"/>
    <x v="7786"/>
  </r>
  <r>
    <x v="5"/>
    <x v="26"/>
    <x v="1"/>
    <x v="2"/>
    <x v="7800"/>
  </r>
  <r>
    <x v="5"/>
    <x v="26"/>
    <x v="1"/>
    <x v="3"/>
    <x v="3"/>
  </r>
  <r>
    <x v="5"/>
    <x v="26"/>
    <x v="1"/>
    <x v="4"/>
    <x v="7801"/>
  </r>
  <r>
    <x v="5"/>
    <x v="26"/>
    <x v="1"/>
    <x v="5"/>
    <x v="7789"/>
  </r>
  <r>
    <x v="5"/>
    <x v="26"/>
    <x v="1"/>
    <x v="6"/>
    <x v="7802"/>
  </r>
  <r>
    <x v="5"/>
    <x v="26"/>
    <x v="1"/>
    <x v="7"/>
    <x v="7791"/>
  </r>
  <r>
    <x v="5"/>
    <x v="26"/>
    <x v="1"/>
    <x v="8"/>
    <x v="7803"/>
  </r>
  <r>
    <x v="5"/>
    <x v="26"/>
    <x v="1"/>
    <x v="9"/>
    <x v="7804"/>
  </r>
  <r>
    <x v="5"/>
    <x v="26"/>
    <x v="1"/>
    <x v="10"/>
    <x v="7805"/>
  </r>
  <r>
    <x v="5"/>
    <x v="26"/>
    <x v="1"/>
    <x v="11"/>
    <x v="7806"/>
  </r>
  <r>
    <x v="5"/>
    <x v="26"/>
    <x v="1"/>
    <x v="12"/>
    <x v="7807"/>
  </r>
  <r>
    <x v="5"/>
    <x v="26"/>
    <x v="1"/>
    <x v="13"/>
    <x v="7808"/>
  </r>
  <r>
    <x v="5"/>
    <x v="26"/>
    <x v="1"/>
    <x v="14"/>
    <x v="7809"/>
  </r>
  <r>
    <x v="5"/>
    <x v="27"/>
    <x v="0"/>
    <x v="0"/>
    <x v="3"/>
  </r>
  <r>
    <x v="5"/>
    <x v="27"/>
    <x v="0"/>
    <x v="1"/>
    <x v="7810"/>
  </r>
  <r>
    <x v="5"/>
    <x v="27"/>
    <x v="0"/>
    <x v="2"/>
    <x v="7811"/>
  </r>
  <r>
    <x v="5"/>
    <x v="27"/>
    <x v="0"/>
    <x v="3"/>
    <x v="3"/>
  </r>
  <r>
    <x v="5"/>
    <x v="27"/>
    <x v="0"/>
    <x v="4"/>
    <x v="7812"/>
  </r>
  <r>
    <x v="5"/>
    <x v="27"/>
    <x v="0"/>
    <x v="5"/>
    <x v="3"/>
  </r>
  <r>
    <x v="5"/>
    <x v="27"/>
    <x v="0"/>
    <x v="6"/>
    <x v="7813"/>
  </r>
  <r>
    <x v="5"/>
    <x v="27"/>
    <x v="0"/>
    <x v="7"/>
    <x v="7814"/>
  </r>
  <r>
    <x v="5"/>
    <x v="27"/>
    <x v="0"/>
    <x v="8"/>
    <x v="7815"/>
  </r>
  <r>
    <x v="5"/>
    <x v="27"/>
    <x v="0"/>
    <x v="9"/>
    <x v="7816"/>
  </r>
  <r>
    <x v="5"/>
    <x v="27"/>
    <x v="0"/>
    <x v="10"/>
    <x v="6373"/>
  </r>
  <r>
    <x v="5"/>
    <x v="27"/>
    <x v="0"/>
    <x v="11"/>
    <x v="7769"/>
  </r>
  <r>
    <x v="5"/>
    <x v="27"/>
    <x v="0"/>
    <x v="12"/>
    <x v="1916"/>
  </r>
  <r>
    <x v="5"/>
    <x v="27"/>
    <x v="0"/>
    <x v="13"/>
    <x v="7817"/>
  </r>
  <r>
    <x v="5"/>
    <x v="27"/>
    <x v="0"/>
    <x v="14"/>
    <x v="6409"/>
  </r>
  <r>
    <x v="5"/>
    <x v="27"/>
    <x v="1"/>
    <x v="0"/>
    <x v="3"/>
  </r>
  <r>
    <x v="5"/>
    <x v="27"/>
    <x v="1"/>
    <x v="1"/>
    <x v="7810"/>
  </r>
  <r>
    <x v="5"/>
    <x v="27"/>
    <x v="1"/>
    <x v="2"/>
    <x v="1274"/>
  </r>
  <r>
    <x v="5"/>
    <x v="27"/>
    <x v="1"/>
    <x v="3"/>
    <x v="3"/>
  </r>
  <r>
    <x v="5"/>
    <x v="27"/>
    <x v="1"/>
    <x v="4"/>
    <x v="4615"/>
  </r>
  <r>
    <x v="5"/>
    <x v="27"/>
    <x v="1"/>
    <x v="5"/>
    <x v="3"/>
  </r>
  <r>
    <x v="5"/>
    <x v="27"/>
    <x v="1"/>
    <x v="6"/>
    <x v="7818"/>
  </r>
  <r>
    <x v="5"/>
    <x v="27"/>
    <x v="1"/>
    <x v="7"/>
    <x v="7814"/>
  </r>
  <r>
    <x v="5"/>
    <x v="27"/>
    <x v="1"/>
    <x v="8"/>
    <x v="7819"/>
  </r>
  <r>
    <x v="5"/>
    <x v="27"/>
    <x v="1"/>
    <x v="9"/>
    <x v="7816"/>
  </r>
  <r>
    <x v="5"/>
    <x v="27"/>
    <x v="1"/>
    <x v="10"/>
    <x v="7820"/>
  </r>
  <r>
    <x v="5"/>
    <x v="27"/>
    <x v="1"/>
    <x v="11"/>
    <x v="7821"/>
  </r>
  <r>
    <x v="5"/>
    <x v="27"/>
    <x v="1"/>
    <x v="12"/>
    <x v="1916"/>
  </r>
  <r>
    <x v="5"/>
    <x v="27"/>
    <x v="1"/>
    <x v="13"/>
    <x v="7817"/>
  </r>
  <r>
    <x v="5"/>
    <x v="27"/>
    <x v="1"/>
    <x v="14"/>
    <x v="7822"/>
  </r>
  <r>
    <x v="5"/>
    <x v="28"/>
    <x v="0"/>
    <x v="0"/>
    <x v="3"/>
  </r>
  <r>
    <x v="5"/>
    <x v="28"/>
    <x v="0"/>
    <x v="1"/>
    <x v="4986"/>
  </r>
  <r>
    <x v="5"/>
    <x v="28"/>
    <x v="0"/>
    <x v="2"/>
    <x v="7823"/>
  </r>
  <r>
    <x v="5"/>
    <x v="28"/>
    <x v="0"/>
    <x v="3"/>
    <x v="3"/>
  </r>
  <r>
    <x v="5"/>
    <x v="28"/>
    <x v="0"/>
    <x v="4"/>
    <x v="3"/>
  </r>
  <r>
    <x v="5"/>
    <x v="28"/>
    <x v="0"/>
    <x v="5"/>
    <x v="3"/>
  </r>
  <r>
    <x v="5"/>
    <x v="28"/>
    <x v="0"/>
    <x v="6"/>
    <x v="7824"/>
  </r>
  <r>
    <x v="5"/>
    <x v="28"/>
    <x v="0"/>
    <x v="7"/>
    <x v="3"/>
  </r>
  <r>
    <x v="5"/>
    <x v="28"/>
    <x v="0"/>
    <x v="8"/>
    <x v="3"/>
  </r>
  <r>
    <x v="5"/>
    <x v="28"/>
    <x v="0"/>
    <x v="9"/>
    <x v="7825"/>
  </r>
  <r>
    <x v="5"/>
    <x v="28"/>
    <x v="0"/>
    <x v="10"/>
    <x v="6385"/>
  </r>
  <r>
    <x v="5"/>
    <x v="28"/>
    <x v="0"/>
    <x v="11"/>
    <x v="7826"/>
  </r>
  <r>
    <x v="5"/>
    <x v="28"/>
    <x v="0"/>
    <x v="12"/>
    <x v="3"/>
  </r>
  <r>
    <x v="5"/>
    <x v="28"/>
    <x v="0"/>
    <x v="13"/>
    <x v="3"/>
  </r>
  <r>
    <x v="5"/>
    <x v="28"/>
    <x v="0"/>
    <x v="14"/>
    <x v="43"/>
  </r>
  <r>
    <x v="5"/>
    <x v="28"/>
    <x v="1"/>
    <x v="0"/>
    <x v="3"/>
  </r>
  <r>
    <x v="5"/>
    <x v="28"/>
    <x v="1"/>
    <x v="1"/>
    <x v="4986"/>
  </r>
  <r>
    <x v="5"/>
    <x v="28"/>
    <x v="1"/>
    <x v="2"/>
    <x v="43"/>
  </r>
  <r>
    <x v="5"/>
    <x v="28"/>
    <x v="1"/>
    <x v="3"/>
    <x v="3"/>
  </r>
  <r>
    <x v="5"/>
    <x v="28"/>
    <x v="1"/>
    <x v="4"/>
    <x v="3"/>
  </r>
  <r>
    <x v="5"/>
    <x v="28"/>
    <x v="1"/>
    <x v="5"/>
    <x v="3"/>
  </r>
  <r>
    <x v="5"/>
    <x v="28"/>
    <x v="1"/>
    <x v="6"/>
    <x v="7827"/>
  </r>
  <r>
    <x v="5"/>
    <x v="28"/>
    <x v="1"/>
    <x v="7"/>
    <x v="3"/>
  </r>
  <r>
    <x v="5"/>
    <x v="28"/>
    <x v="1"/>
    <x v="8"/>
    <x v="3"/>
  </r>
  <r>
    <x v="5"/>
    <x v="28"/>
    <x v="1"/>
    <x v="9"/>
    <x v="7828"/>
  </r>
  <r>
    <x v="5"/>
    <x v="28"/>
    <x v="1"/>
    <x v="10"/>
    <x v="6388"/>
  </r>
  <r>
    <x v="5"/>
    <x v="28"/>
    <x v="1"/>
    <x v="11"/>
    <x v="6736"/>
  </r>
  <r>
    <x v="5"/>
    <x v="28"/>
    <x v="1"/>
    <x v="12"/>
    <x v="3"/>
  </r>
  <r>
    <x v="5"/>
    <x v="28"/>
    <x v="1"/>
    <x v="13"/>
    <x v="3"/>
  </r>
  <r>
    <x v="5"/>
    <x v="28"/>
    <x v="1"/>
    <x v="14"/>
    <x v="43"/>
  </r>
  <r>
    <x v="5"/>
    <x v="29"/>
    <x v="0"/>
    <x v="0"/>
    <x v="3"/>
  </r>
  <r>
    <x v="5"/>
    <x v="29"/>
    <x v="0"/>
    <x v="1"/>
    <x v="7829"/>
  </r>
  <r>
    <x v="5"/>
    <x v="29"/>
    <x v="0"/>
    <x v="2"/>
    <x v="7830"/>
  </r>
  <r>
    <x v="5"/>
    <x v="29"/>
    <x v="0"/>
    <x v="3"/>
    <x v="3"/>
  </r>
  <r>
    <x v="5"/>
    <x v="29"/>
    <x v="0"/>
    <x v="4"/>
    <x v="7831"/>
  </r>
  <r>
    <x v="5"/>
    <x v="29"/>
    <x v="0"/>
    <x v="5"/>
    <x v="3"/>
  </r>
  <r>
    <x v="5"/>
    <x v="29"/>
    <x v="0"/>
    <x v="6"/>
    <x v="7832"/>
  </r>
  <r>
    <x v="5"/>
    <x v="29"/>
    <x v="0"/>
    <x v="7"/>
    <x v="7833"/>
  </r>
  <r>
    <x v="5"/>
    <x v="29"/>
    <x v="0"/>
    <x v="8"/>
    <x v="3"/>
  </r>
  <r>
    <x v="5"/>
    <x v="29"/>
    <x v="0"/>
    <x v="9"/>
    <x v="7834"/>
  </r>
  <r>
    <x v="5"/>
    <x v="29"/>
    <x v="0"/>
    <x v="10"/>
    <x v="7835"/>
  </r>
  <r>
    <x v="5"/>
    <x v="29"/>
    <x v="0"/>
    <x v="11"/>
    <x v="4657"/>
  </r>
  <r>
    <x v="5"/>
    <x v="29"/>
    <x v="0"/>
    <x v="12"/>
    <x v="3"/>
  </r>
  <r>
    <x v="5"/>
    <x v="29"/>
    <x v="0"/>
    <x v="13"/>
    <x v="3"/>
  </r>
  <r>
    <x v="5"/>
    <x v="29"/>
    <x v="0"/>
    <x v="14"/>
    <x v="7836"/>
  </r>
  <r>
    <x v="5"/>
    <x v="29"/>
    <x v="1"/>
    <x v="0"/>
    <x v="3"/>
  </r>
  <r>
    <x v="5"/>
    <x v="29"/>
    <x v="1"/>
    <x v="1"/>
    <x v="4297"/>
  </r>
  <r>
    <x v="5"/>
    <x v="29"/>
    <x v="1"/>
    <x v="2"/>
    <x v="846"/>
  </r>
  <r>
    <x v="5"/>
    <x v="29"/>
    <x v="1"/>
    <x v="3"/>
    <x v="4987"/>
  </r>
  <r>
    <x v="5"/>
    <x v="29"/>
    <x v="1"/>
    <x v="4"/>
    <x v="7837"/>
  </r>
  <r>
    <x v="5"/>
    <x v="29"/>
    <x v="1"/>
    <x v="5"/>
    <x v="3"/>
  </r>
  <r>
    <x v="5"/>
    <x v="29"/>
    <x v="1"/>
    <x v="6"/>
    <x v="7838"/>
  </r>
  <r>
    <x v="5"/>
    <x v="29"/>
    <x v="1"/>
    <x v="7"/>
    <x v="7833"/>
  </r>
  <r>
    <x v="5"/>
    <x v="29"/>
    <x v="1"/>
    <x v="8"/>
    <x v="7839"/>
  </r>
  <r>
    <x v="5"/>
    <x v="29"/>
    <x v="1"/>
    <x v="9"/>
    <x v="7834"/>
  </r>
  <r>
    <x v="5"/>
    <x v="29"/>
    <x v="1"/>
    <x v="10"/>
    <x v="4055"/>
  </r>
  <r>
    <x v="5"/>
    <x v="29"/>
    <x v="1"/>
    <x v="11"/>
    <x v="37"/>
  </r>
  <r>
    <x v="5"/>
    <x v="29"/>
    <x v="1"/>
    <x v="12"/>
    <x v="3"/>
  </r>
  <r>
    <x v="5"/>
    <x v="29"/>
    <x v="1"/>
    <x v="13"/>
    <x v="3"/>
  </r>
  <r>
    <x v="5"/>
    <x v="29"/>
    <x v="1"/>
    <x v="14"/>
    <x v="1110"/>
  </r>
  <r>
    <x v="5"/>
    <x v="30"/>
    <x v="0"/>
    <x v="0"/>
    <x v="7840"/>
  </r>
  <r>
    <x v="5"/>
    <x v="30"/>
    <x v="0"/>
    <x v="1"/>
    <x v="1746"/>
  </r>
  <r>
    <x v="5"/>
    <x v="30"/>
    <x v="0"/>
    <x v="2"/>
    <x v="7841"/>
  </r>
  <r>
    <x v="5"/>
    <x v="30"/>
    <x v="0"/>
    <x v="3"/>
    <x v="3"/>
  </r>
  <r>
    <x v="5"/>
    <x v="30"/>
    <x v="0"/>
    <x v="4"/>
    <x v="7842"/>
  </r>
  <r>
    <x v="5"/>
    <x v="30"/>
    <x v="0"/>
    <x v="5"/>
    <x v="3"/>
  </r>
  <r>
    <x v="5"/>
    <x v="30"/>
    <x v="0"/>
    <x v="6"/>
    <x v="7843"/>
  </r>
  <r>
    <x v="5"/>
    <x v="30"/>
    <x v="0"/>
    <x v="7"/>
    <x v="7844"/>
  </r>
  <r>
    <x v="5"/>
    <x v="30"/>
    <x v="0"/>
    <x v="8"/>
    <x v="7845"/>
  </r>
  <r>
    <x v="5"/>
    <x v="30"/>
    <x v="0"/>
    <x v="9"/>
    <x v="7846"/>
  </r>
  <r>
    <x v="5"/>
    <x v="30"/>
    <x v="0"/>
    <x v="10"/>
    <x v="7847"/>
  </r>
  <r>
    <x v="5"/>
    <x v="30"/>
    <x v="0"/>
    <x v="11"/>
    <x v="900"/>
  </r>
  <r>
    <x v="5"/>
    <x v="30"/>
    <x v="0"/>
    <x v="12"/>
    <x v="7848"/>
  </r>
  <r>
    <x v="5"/>
    <x v="30"/>
    <x v="0"/>
    <x v="13"/>
    <x v="3"/>
  </r>
  <r>
    <x v="5"/>
    <x v="30"/>
    <x v="0"/>
    <x v="14"/>
    <x v="7849"/>
  </r>
  <r>
    <x v="5"/>
    <x v="30"/>
    <x v="1"/>
    <x v="0"/>
    <x v="7840"/>
  </r>
  <r>
    <x v="5"/>
    <x v="30"/>
    <x v="1"/>
    <x v="1"/>
    <x v="4986"/>
  </r>
  <r>
    <x v="5"/>
    <x v="30"/>
    <x v="1"/>
    <x v="2"/>
    <x v="43"/>
  </r>
  <r>
    <x v="5"/>
    <x v="30"/>
    <x v="1"/>
    <x v="3"/>
    <x v="3"/>
  </r>
  <r>
    <x v="5"/>
    <x v="30"/>
    <x v="1"/>
    <x v="4"/>
    <x v="7842"/>
  </r>
  <r>
    <x v="5"/>
    <x v="30"/>
    <x v="1"/>
    <x v="5"/>
    <x v="3"/>
  </r>
  <r>
    <x v="5"/>
    <x v="30"/>
    <x v="1"/>
    <x v="6"/>
    <x v="7843"/>
  </r>
  <r>
    <x v="5"/>
    <x v="30"/>
    <x v="1"/>
    <x v="7"/>
    <x v="7844"/>
  </r>
  <r>
    <x v="5"/>
    <x v="30"/>
    <x v="1"/>
    <x v="8"/>
    <x v="7845"/>
  </r>
  <r>
    <x v="5"/>
    <x v="30"/>
    <x v="1"/>
    <x v="9"/>
    <x v="7850"/>
  </r>
  <r>
    <x v="5"/>
    <x v="30"/>
    <x v="1"/>
    <x v="10"/>
    <x v="7851"/>
  </r>
  <r>
    <x v="5"/>
    <x v="30"/>
    <x v="1"/>
    <x v="11"/>
    <x v="7852"/>
  </r>
  <r>
    <x v="5"/>
    <x v="30"/>
    <x v="1"/>
    <x v="12"/>
    <x v="7848"/>
  </r>
  <r>
    <x v="5"/>
    <x v="30"/>
    <x v="1"/>
    <x v="13"/>
    <x v="3"/>
  </r>
  <r>
    <x v="5"/>
    <x v="30"/>
    <x v="1"/>
    <x v="14"/>
    <x v="3526"/>
  </r>
  <r>
    <x v="5"/>
    <x v="31"/>
    <x v="0"/>
    <x v="0"/>
    <x v="3"/>
  </r>
  <r>
    <x v="5"/>
    <x v="31"/>
    <x v="0"/>
    <x v="1"/>
    <x v="992"/>
  </r>
  <r>
    <x v="5"/>
    <x v="31"/>
    <x v="0"/>
    <x v="2"/>
    <x v="7853"/>
  </r>
  <r>
    <x v="5"/>
    <x v="31"/>
    <x v="0"/>
    <x v="3"/>
    <x v="3"/>
  </r>
  <r>
    <x v="5"/>
    <x v="31"/>
    <x v="0"/>
    <x v="4"/>
    <x v="7854"/>
  </r>
  <r>
    <x v="5"/>
    <x v="31"/>
    <x v="0"/>
    <x v="5"/>
    <x v="7855"/>
  </r>
  <r>
    <x v="5"/>
    <x v="31"/>
    <x v="0"/>
    <x v="6"/>
    <x v="7856"/>
  </r>
  <r>
    <x v="5"/>
    <x v="31"/>
    <x v="0"/>
    <x v="7"/>
    <x v="3"/>
  </r>
  <r>
    <x v="5"/>
    <x v="31"/>
    <x v="0"/>
    <x v="8"/>
    <x v="7857"/>
  </r>
  <r>
    <x v="5"/>
    <x v="31"/>
    <x v="0"/>
    <x v="9"/>
    <x v="7858"/>
  </r>
  <r>
    <x v="5"/>
    <x v="31"/>
    <x v="0"/>
    <x v="10"/>
    <x v="7859"/>
  </r>
  <r>
    <x v="5"/>
    <x v="31"/>
    <x v="0"/>
    <x v="11"/>
    <x v="7860"/>
  </r>
  <r>
    <x v="5"/>
    <x v="31"/>
    <x v="0"/>
    <x v="12"/>
    <x v="7861"/>
  </r>
  <r>
    <x v="5"/>
    <x v="31"/>
    <x v="0"/>
    <x v="13"/>
    <x v="7862"/>
  </r>
  <r>
    <x v="5"/>
    <x v="31"/>
    <x v="0"/>
    <x v="14"/>
    <x v="7863"/>
  </r>
  <r>
    <x v="5"/>
    <x v="31"/>
    <x v="1"/>
    <x v="0"/>
    <x v="7864"/>
  </r>
  <r>
    <x v="5"/>
    <x v="31"/>
    <x v="1"/>
    <x v="1"/>
    <x v="7865"/>
  </r>
  <r>
    <x v="5"/>
    <x v="31"/>
    <x v="1"/>
    <x v="2"/>
    <x v="4959"/>
  </r>
  <r>
    <x v="5"/>
    <x v="31"/>
    <x v="1"/>
    <x v="3"/>
    <x v="3"/>
  </r>
  <r>
    <x v="5"/>
    <x v="31"/>
    <x v="1"/>
    <x v="4"/>
    <x v="7866"/>
  </r>
  <r>
    <x v="5"/>
    <x v="31"/>
    <x v="1"/>
    <x v="5"/>
    <x v="7855"/>
  </r>
  <r>
    <x v="5"/>
    <x v="31"/>
    <x v="1"/>
    <x v="6"/>
    <x v="7867"/>
  </r>
  <r>
    <x v="5"/>
    <x v="31"/>
    <x v="1"/>
    <x v="7"/>
    <x v="3"/>
  </r>
  <r>
    <x v="5"/>
    <x v="31"/>
    <x v="1"/>
    <x v="8"/>
    <x v="7868"/>
  </r>
  <r>
    <x v="5"/>
    <x v="31"/>
    <x v="1"/>
    <x v="9"/>
    <x v="7869"/>
  </r>
  <r>
    <x v="5"/>
    <x v="31"/>
    <x v="1"/>
    <x v="10"/>
    <x v="7870"/>
  </r>
  <r>
    <x v="5"/>
    <x v="31"/>
    <x v="1"/>
    <x v="11"/>
    <x v="7871"/>
  </r>
  <r>
    <x v="5"/>
    <x v="31"/>
    <x v="1"/>
    <x v="12"/>
    <x v="7872"/>
  </r>
  <r>
    <x v="5"/>
    <x v="31"/>
    <x v="1"/>
    <x v="13"/>
    <x v="7862"/>
  </r>
  <r>
    <x v="5"/>
    <x v="31"/>
    <x v="1"/>
    <x v="14"/>
    <x v="7873"/>
  </r>
  <r>
    <x v="5"/>
    <x v="32"/>
    <x v="0"/>
    <x v="0"/>
    <x v="7874"/>
  </r>
  <r>
    <x v="5"/>
    <x v="32"/>
    <x v="0"/>
    <x v="1"/>
    <x v="7875"/>
  </r>
  <r>
    <x v="5"/>
    <x v="32"/>
    <x v="0"/>
    <x v="2"/>
    <x v="7876"/>
  </r>
  <r>
    <x v="5"/>
    <x v="32"/>
    <x v="0"/>
    <x v="3"/>
    <x v="3"/>
  </r>
  <r>
    <x v="5"/>
    <x v="32"/>
    <x v="0"/>
    <x v="4"/>
    <x v="7877"/>
  </r>
  <r>
    <x v="5"/>
    <x v="32"/>
    <x v="0"/>
    <x v="5"/>
    <x v="7878"/>
  </r>
  <r>
    <x v="5"/>
    <x v="32"/>
    <x v="0"/>
    <x v="6"/>
    <x v="7879"/>
  </r>
  <r>
    <x v="5"/>
    <x v="32"/>
    <x v="0"/>
    <x v="7"/>
    <x v="7880"/>
  </r>
  <r>
    <x v="5"/>
    <x v="32"/>
    <x v="0"/>
    <x v="8"/>
    <x v="7881"/>
  </r>
  <r>
    <x v="5"/>
    <x v="32"/>
    <x v="0"/>
    <x v="9"/>
    <x v="7882"/>
  </r>
  <r>
    <x v="5"/>
    <x v="32"/>
    <x v="0"/>
    <x v="10"/>
    <x v="7883"/>
  </r>
  <r>
    <x v="5"/>
    <x v="32"/>
    <x v="0"/>
    <x v="11"/>
    <x v="7884"/>
  </r>
  <r>
    <x v="5"/>
    <x v="32"/>
    <x v="0"/>
    <x v="12"/>
    <x v="6006"/>
  </r>
  <r>
    <x v="5"/>
    <x v="32"/>
    <x v="0"/>
    <x v="13"/>
    <x v="3"/>
  </r>
  <r>
    <x v="5"/>
    <x v="32"/>
    <x v="0"/>
    <x v="14"/>
    <x v="7885"/>
  </r>
  <r>
    <x v="5"/>
    <x v="32"/>
    <x v="1"/>
    <x v="0"/>
    <x v="7886"/>
  </r>
  <r>
    <x v="5"/>
    <x v="32"/>
    <x v="1"/>
    <x v="1"/>
    <x v="7887"/>
  </r>
  <r>
    <x v="5"/>
    <x v="32"/>
    <x v="1"/>
    <x v="2"/>
    <x v="7888"/>
  </r>
  <r>
    <x v="5"/>
    <x v="32"/>
    <x v="1"/>
    <x v="3"/>
    <x v="1100"/>
  </r>
  <r>
    <x v="5"/>
    <x v="32"/>
    <x v="1"/>
    <x v="4"/>
    <x v="7889"/>
  </r>
  <r>
    <x v="5"/>
    <x v="32"/>
    <x v="1"/>
    <x v="5"/>
    <x v="7890"/>
  </r>
  <r>
    <x v="5"/>
    <x v="32"/>
    <x v="1"/>
    <x v="6"/>
    <x v="7891"/>
  </r>
  <r>
    <x v="5"/>
    <x v="32"/>
    <x v="1"/>
    <x v="7"/>
    <x v="7892"/>
  </r>
  <r>
    <x v="5"/>
    <x v="32"/>
    <x v="1"/>
    <x v="8"/>
    <x v="7893"/>
  </r>
  <r>
    <x v="5"/>
    <x v="32"/>
    <x v="1"/>
    <x v="9"/>
    <x v="7894"/>
  </r>
  <r>
    <x v="5"/>
    <x v="32"/>
    <x v="1"/>
    <x v="10"/>
    <x v="7895"/>
  </r>
  <r>
    <x v="5"/>
    <x v="32"/>
    <x v="1"/>
    <x v="11"/>
    <x v="7896"/>
  </r>
  <r>
    <x v="5"/>
    <x v="32"/>
    <x v="1"/>
    <x v="12"/>
    <x v="7897"/>
  </r>
  <r>
    <x v="5"/>
    <x v="32"/>
    <x v="1"/>
    <x v="13"/>
    <x v="7898"/>
  </r>
  <r>
    <x v="5"/>
    <x v="32"/>
    <x v="1"/>
    <x v="14"/>
    <x v="7899"/>
  </r>
  <r>
    <x v="5"/>
    <x v="33"/>
    <x v="0"/>
    <x v="0"/>
    <x v="3"/>
  </r>
  <r>
    <x v="5"/>
    <x v="33"/>
    <x v="0"/>
    <x v="1"/>
    <x v="7900"/>
  </r>
  <r>
    <x v="5"/>
    <x v="33"/>
    <x v="0"/>
    <x v="2"/>
    <x v="7901"/>
  </r>
  <r>
    <x v="5"/>
    <x v="33"/>
    <x v="0"/>
    <x v="3"/>
    <x v="7902"/>
  </r>
  <r>
    <x v="5"/>
    <x v="33"/>
    <x v="0"/>
    <x v="4"/>
    <x v="7903"/>
  </r>
  <r>
    <x v="5"/>
    <x v="33"/>
    <x v="0"/>
    <x v="5"/>
    <x v="7904"/>
  </r>
  <r>
    <x v="5"/>
    <x v="33"/>
    <x v="0"/>
    <x v="6"/>
    <x v="2791"/>
  </r>
  <r>
    <x v="5"/>
    <x v="33"/>
    <x v="0"/>
    <x v="7"/>
    <x v="7905"/>
  </r>
  <r>
    <x v="5"/>
    <x v="33"/>
    <x v="0"/>
    <x v="8"/>
    <x v="7906"/>
  </r>
  <r>
    <x v="5"/>
    <x v="33"/>
    <x v="0"/>
    <x v="9"/>
    <x v="7907"/>
  </r>
  <r>
    <x v="5"/>
    <x v="33"/>
    <x v="0"/>
    <x v="10"/>
    <x v="7908"/>
  </r>
  <r>
    <x v="5"/>
    <x v="33"/>
    <x v="0"/>
    <x v="11"/>
    <x v="7909"/>
  </r>
  <r>
    <x v="5"/>
    <x v="33"/>
    <x v="0"/>
    <x v="12"/>
    <x v="3"/>
  </r>
  <r>
    <x v="5"/>
    <x v="33"/>
    <x v="0"/>
    <x v="13"/>
    <x v="3"/>
  </r>
  <r>
    <x v="5"/>
    <x v="33"/>
    <x v="0"/>
    <x v="14"/>
    <x v="7910"/>
  </r>
  <r>
    <x v="5"/>
    <x v="33"/>
    <x v="1"/>
    <x v="0"/>
    <x v="7911"/>
  </r>
  <r>
    <x v="5"/>
    <x v="33"/>
    <x v="1"/>
    <x v="1"/>
    <x v="7912"/>
  </r>
  <r>
    <x v="5"/>
    <x v="33"/>
    <x v="1"/>
    <x v="2"/>
    <x v="7913"/>
  </r>
  <r>
    <x v="5"/>
    <x v="33"/>
    <x v="1"/>
    <x v="3"/>
    <x v="7914"/>
  </r>
  <r>
    <x v="5"/>
    <x v="33"/>
    <x v="1"/>
    <x v="4"/>
    <x v="7915"/>
  </r>
  <r>
    <x v="5"/>
    <x v="33"/>
    <x v="1"/>
    <x v="5"/>
    <x v="7904"/>
  </r>
  <r>
    <x v="5"/>
    <x v="33"/>
    <x v="1"/>
    <x v="6"/>
    <x v="7916"/>
  </r>
  <r>
    <x v="5"/>
    <x v="33"/>
    <x v="1"/>
    <x v="7"/>
    <x v="7905"/>
  </r>
  <r>
    <x v="5"/>
    <x v="33"/>
    <x v="1"/>
    <x v="8"/>
    <x v="7917"/>
  </r>
  <r>
    <x v="5"/>
    <x v="33"/>
    <x v="1"/>
    <x v="9"/>
    <x v="7918"/>
  </r>
  <r>
    <x v="5"/>
    <x v="33"/>
    <x v="1"/>
    <x v="10"/>
    <x v="7919"/>
  </r>
  <r>
    <x v="5"/>
    <x v="33"/>
    <x v="1"/>
    <x v="11"/>
    <x v="7920"/>
  </r>
  <r>
    <x v="5"/>
    <x v="33"/>
    <x v="1"/>
    <x v="12"/>
    <x v="7921"/>
  </r>
  <r>
    <x v="5"/>
    <x v="33"/>
    <x v="1"/>
    <x v="13"/>
    <x v="7922"/>
  </r>
  <r>
    <x v="5"/>
    <x v="33"/>
    <x v="1"/>
    <x v="14"/>
    <x v="7923"/>
  </r>
  <r>
    <x v="5"/>
    <x v="34"/>
    <x v="0"/>
    <x v="0"/>
    <x v="3"/>
  </r>
  <r>
    <x v="5"/>
    <x v="34"/>
    <x v="0"/>
    <x v="1"/>
    <x v="7924"/>
  </r>
  <r>
    <x v="5"/>
    <x v="34"/>
    <x v="0"/>
    <x v="2"/>
    <x v="7925"/>
  </r>
  <r>
    <x v="5"/>
    <x v="34"/>
    <x v="0"/>
    <x v="3"/>
    <x v="3"/>
  </r>
  <r>
    <x v="5"/>
    <x v="34"/>
    <x v="0"/>
    <x v="4"/>
    <x v="7926"/>
  </r>
  <r>
    <x v="5"/>
    <x v="34"/>
    <x v="0"/>
    <x v="5"/>
    <x v="7927"/>
  </r>
  <r>
    <x v="5"/>
    <x v="34"/>
    <x v="0"/>
    <x v="6"/>
    <x v="7928"/>
  </r>
  <r>
    <x v="5"/>
    <x v="34"/>
    <x v="0"/>
    <x v="7"/>
    <x v="3"/>
  </r>
  <r>
    <x v="5"/>
    <x v="34"/>
    <x v="0"/>
    <x v="8"/>
    <x v="7929"/>
  </r>
  <r>
    <x v="5"/>
    <x v="34"/>
    <x v="0"/>
    <x v="9"/>
    <x v="7930"/>
  </r>
  <r>
    <x v="5"/>
    <x v="34"/>
    <x v="0"/>
    <x v="10"/>
    <x v="7931"/>
  </r>
  <r>
    <x v="5"/>
    <x v="34"/>
    <x v="0"/>
    <x v="11"/>
    <x v="7932"/>
  </r>
  <r>
    <x v="5"/>
    <x v="34"/>
    <x v="0"/>
    <x v="12"/>
    <x v="3"/>
  </r>
  <r>
    <x v="5"/>
    <x v="34"/>
    <x v="0"/>
    <x v="13"/>
    <x v="3"/>
  </r>
  <r>
    <x v="5"/>
    <x v="34"/>
    <x v="0"/>
    <x v="14"/>
    <x v="7933"/>
  </r>
  <r>
    <x v="5"/>
    <x v="34"/>
    <x v="1"/>
    <x v="0"/>
    <x v="7934"/>
  </r>
  <r>
    <x v="5"/>
    <x v="34"/>
    <x v="1"/>
    <x v="1"/>
    <x v="7935"/>
  </r>
  <r>
    <x v="5"/>
    <x v="34"/>
    <x v="1"/>
    <x v="2"/>
    <x v="43"/>
  </r>
  <r>
    <x v="5"/>
    <x v="34"/>
    <x v="1"/>
    <x v="3"/>
    <x v="43"/>
  </r>
  <r>
    <x v="5"/>
    <x v="34"/>
    <x v="1"/>
    <x v="4"/>
    <x v="7936"/>
  </r>
  <r>
    <x v="5"/>
    <x v="34"/>
    <x v="1"/>
    <x v="5"/>
    <x v="7927"/>
  </r>
  <r>
    <x v="5"/>
    <x v="34"/>
    <x v="1"/>
    <x v="6"/>
    <x v="7937"/>
  </r>
  <r>
    <x v="5"/>
    <x v="34"/>
    <x v="1"/>
    <x v="7"/>
    <x v="3"/>
  </r>
  <r>
    <x v="5"/>
    <x v="34"/>
    <x v="1"/>
    <x v="8"/>
    <x v="7938"/>
  </r>
  <r>
    <x v="5"/>
    <x v="34"/>
    <x v="1"/>
    <x v="9"/>
    <x v="7939"/>
  </r>
  <r>
    <x v="5"/>
    <x v="34"/>
    <x v="1"/>
    <x v="10"/>
    <x v="7940"/>
  </r>
  <r>
    <x v="5"/>
    <x v="34"/>
    <x v="1"/>
    <x v="11"/>
    <x v="7941"/>
  </r>
  <r>
    <x v="5"/>
    <x v="34"/>
    <x v="1"/>
    <x v="12"/>
    <x v="7942"/>
  </r>
  <r>
    <x v="5"/>
    <x v="34"/>
    <x v="1"/>
    <x v="13"/>
    <x v="3"/>
  </r>
  <r>
    <x v="5"/>
    <x v="34"/>
    <x v="1"/>
    <x v="14"/>
    <x v="7943"/>
  </r>
  <r>
    <x v="5"/>
    <x v="35"/>
    <x v="0"/>
    <x v="0"/>
    <x v="3"/>
  </r>
  <r>
    <x v="5"/>
    <x v="35"/>
    <x v="0"/>
    <x v="1"/>
    <x v="7944"/>
  </r>
  <r>
    <x v="5"/>
    <x v="35"/>
    <x v="0"/>
    <x v="2"/>
    <x v="7945"/>
  </r>
  <r>
    <x v="5"/>
    <x v="35"/>
    <x v="0"/>
    <x v="3"/>
    <x v="7555"/>
  </r>
  <r>
    <x v="5"/>
    <x v="35"/>
    <x v="0"/>
    <x v="4"/>
    <x v="7946"/>
  </r>
  <r>
    <x v="5"/>
    <x v="35"/>
    <x v="0"/>
    <x v="5"/>
    <x v="1254"/>
  </r>
  <r>
    <x v="5"/>
    <x v="35"/>
    <x v="0"/>
    <x v="6"/>
    <x v="7947"/>
  </r>
  <r>
    <x v="5"/>
    <x v="35"/>
    <x v="0"/>
    <x v="7"/>
    <x v="6353"/>
  </r>
  <r>
    <x v="5"/>
    <x v="35"/>
    <x v="0"/>
    <x v="8"/>
    <x v="7948"/>
  </r>
  <r>
    <x v="5"/>
    <x v="35"/>
    <x v="0"/>
    <x v="9"/>
    <x v="7949"/>
  </r>
  <r>
    <x v="5"/>
    <x v="35"/>
    <x v="0"/>
    <x v="10"/>
    <x v="7950"/>
  </r>
  <r>
    <x v="5"/>
    <x v="35"/>
    <x v="0"/>
    <x v="11"/>
    <x v="7951"/>
  </r>
  <r>
    <x v="5"/>
    <x v="35"/>
    <x v="0"/>
    <x v="12"/>
    <x v="4264"/>
  </r>
  <r>
    <x v="5"/>
    <x v="35"/>
    <x v="0"/>
    <x v="13"/>
    <x v="3"/>
  </r>
  <r>
    <x v="5"/>
    <x v="35"/>
    <x v="0"/>
    <x v="14"/>
    <x v="7952"/>
  </r>
  <r>
    <x v="5"/>
    <x v="35"/>
    <x v="1"/>
    <x v="0"/>
    <x v="7953"/>
  </r>
  <r>
    <x v="5"/>
    <x v="35"/>
    <x v="1"/>
    <x v="1"/>
    <x v="7954"/>
  </r>
  <r>
    <x v="5"/>
    <x v="35"/>
    <x v="1"/>
    <x v="2"/>
    <x v="43"/>
  </r>
  <r>
    <x v="5"/>
    <x v="35"/>
    <x v="1"/>
    <x v="3"/>
    <x v="7555"/>
  </r>
  <r>
    <x v="5"/>
    <x v="35"/>
    <x v="1"/>
    <x v="4"/>
    <x v="7955"/>
  </r>
  <r>
    <x v="5"/>
    <x v="35"/>
    <x v="1"/>
    <x v="5"/>
    <x v="1254"/>
  </r>
  <r>
    <x v="5"/>
    <x v="35"/>
    <x v="1"/>
    <x v="6"/>
    <x v="7956"/>
  </r>
  <r>
    <x v="5"/>
    <x v="35"/>
    <x v="1"/>
    <x v="7"/>
    <x v="6353"/>
  </r>
  <r>
    <x v="5"/>
    <x v="35"/>
    <x v="1"/>
    <x v="8"/>
    <x v="7957"/>
  </r>
  <r>
    <x v="5"/>
    <x v="35"/>
    <x v="1"/>
    <x v="9"/>
    <x v="7958"/>
  </r>
  <r>
    <x v="5"/>
    <x v="35"/>
    <x v="1"/>
    <x v="10"/>
    <x v="7959"/>
  </r>
  <r>
    <x v="5"/>
    <x v="35"/>
    <x v="1"/>
    <x v="11"/>
    <x v="7960"/>
  </r>
  <r>
    <x v="5"/>
    <x v="35"/>
    <x v="1"/>
    <x v="12"/>
    <x v="7961"/>
  </r>
  <r>
    <x v="5"/>
    <x v="35"/>
    <x v="1"/>
    <x v="13"/>
    <x v="3"/>
  </r>
  <r>
    <x v="5"/>
    <x v="35"/>
    <x v="1"/>
    <x v="14"/>
    <x v="7962"/>
  </r>
  <r>
    <x v="5"/>
    <x v="36"/>
    <x v="0"/>
    <x v="0"/>
    <x v="3"/>
  </r>
  <r>
    <x v="5"/>
    <x v="36"/>
    <x v="0"/>
    <x v="1"/>
    <x v="7963"/>
  </r>
  <r>
    <x v="5"/>
    <x v="36"/>
    <x v="0"/>
    <x v="2"/>
    <x v="3"/>
  </r>
  <r>
    <x v="5"/>
    <x v="36"/>
    <x v="0"/>
    <x v="3"/>
    <x v="3"/>
  </r>
  <r>
    <x v="5"/>
    <x v="36"/>
    <x v="0"/>
    <x v="4"/>
    <x v="3"/>
  </r>
  <r>
    <x v="5"/>
    <x v="36"/>
    <x v="0"/>
    <x v="5"/>
    <x v="3"/>
  </r>
  <r>
    <x v="5"/>
    <x v="36"/>
    <x v="0"/>
    <x v="6"/>
    <x v="7964"/>
  </r>
  <r>
    <x v="5"/>
    <x v="36"/>
    <x v="0"/>
    <x v="7"/>
    <x v="3"/>
  </r>
  <r>
    <x v="5"/>
    <x v="36"/>
    <x v="0"/>
    <x v="8"/>
    <x v="7965"/>
  </r>
  <r>
    <x v="5"/>
    <x v="36"/>
    <x v="0"/>
    <x v="9"/>
    <x v="7966"/>
  </r>
  <r>
    <x v="5"/>
    <x v="36"/>
    <x v="0"/>
    <x v="10"/>
    <x v="7967"/>
  </r>
  <r>
    <x v="5"/>
    <x v="36"/>
    <x v="0"/>
    <x v="11"/>
    <x v="7111"/>
  </r>
  <r>
    <x v="5"/>
    <x v="36"/>
    <x v="0"/>
    <x v="12"/>
    <x v="3"/>
  </r>
  <r>
    <x v="5"/>
    <x v="36"/>
    <x v="0"/>
    <x v="13"/>
    <x v="3"/>
  </r>
  <r>
    <x v="5"/>
    <x v="36"/>
    <x v="0"/>
    <x v="14"/>
    <x v="3"/>
  </r>
  <r>
    <x v="5"/>
    <x v="36"/>
    <x v="1"/>
    <x v="0"/>
    <x v="3"/>
  </r>
  <r>
    <x v="5"/>
    <x v="36"/>
    <x v="1"/>
    <x v="1"/>
    <x v="7963"/>
  </r>
  <r>
    <x v="5"/>
    <x v="36"/>
    <x v="1"/>
    <x v="2"/>
    <x v="3"/>
  </r>
  <r>
    <x v="5"/>
    <x v="36"/>
    <x v="1"/>
    <x v="3"/>
    <x v="3"/>
  </r>
  <r>
    <x v="5"/>
    <x v="36"/>
    <x v="1"/>
    <x v="4"/>
    <x v="3"/>
  </r>
  <r>
    <x v="5"/>
    <x v="36"/>
    <x v="1"/>
    <x v="5"/>
    <x v="3"/>
  </r>
  <r>
    <x v="5"/>
    <x v="36"/>
    <x v="1"/>
    <x v="6"/>
    <x v="7964"/>
  </r>
  <r>
    <x v="5"/>
    <x v="36"/>
    <x v="1"/>
    <x v="7"/>
    <x v="3"/>
  </r>
  <r>
    <x v="5"/>
    <x v="36"/>
    <x v="1"/>
    <x v="8"/>
    <x v="7965"/>
  </r>
  <r>
    <x v="5"/>
    <x v="36"/>
    <x v="1"/>
    <x v="9"/>
    <x v="7966"/>
  </r>
  <r>
    <x v="5"/>
    <x v="36"/>
    <x v="1"/>
    <x v="10"/>
    <x v="7967"/>
  </r>
  <r>
    <x v="5"/>
    <x v="36"/>
    <x v="1"/>
    <x v="11"/>
    <x v="7111"/>
  </r>
  <r>
    <x v="5"/>
    <x v="36"/>
    <x v="1"/>
    <x v="12"/>
    <x v="3"/>
  </r>
  <r>
    <x v="5"/>
    <x v="36"/>
    <x v="1"/>
    <x v="13"/>
    <x v="3"/>
  </r>
  <r>
    <x v="5"/>
    <x v="36"/>
    <x v="1"/>
    <x v="14"/>
    <x v="3"/>
  </r>
  <r>
    <x v="5"/>
    <x v="37"/>
    <x v="0"/>
    <x v="0"/>
    <x v="3"/>
  </r>
  <r>
    <x v="5"/>
    <x v="37"/>
    <x v="0"/>
    <x v="1"/>
    <x v="7968"/>
  </r>
  <r>
    <x v="5"/>
    <x v="37"/>
    <x v="0"/>
    <x v="2"/>
    <x v="7969"/>
  </r>
  <r>
    <x v="5"/>
    <x v="37"/>
    <x v="0"/>
    <x v="3"/>
    <x v="3"/>
  </r>
  <r>
    <x v="5"/>
    <x v="37"/>
    <x v="0"/>
    <x v="4"/>
    <x v="7970"/>
  </r>
  <r>
    <x v="5"/>
    <x v="37"/>
    <x v="0"/>
    <x v="5"/>
    <x v="3"/>
  </r>
  <r>
    <x v="5"/>
    <x v="37"/>
    <x v="0"/>
    <x v="6"/>
    <x v="7971"/>
  </r>
  <r>
    <x v="5"/>
    <x v="37"/>
    <x v="0"/>
    <x v="7"/>
    <x v="7972"/>
  </r>
  <r>
    <x v="5"/>
    <x v="37"/>
    <x v="0"/>
    <x v="8"/>
    <x v="7973"/>
  </r>
  <r>
    <x v="5"/>
    <x v="37"/>
    <x v="0"/>
    <x v="9"/>
    <x v="7974"/>
  </r>
  <r>
    <x v="5"/>
    <x v="37"/>
    <x v="0"/>
    <x v="10"/>
    <x v="7975"/>
  </r>
  <r>
    <x v="5"/>
    <x v="37"/>
    <x v="0"/>
    <x v="11"/>
    <x v="7976"/>
  </r>
  <r>
    <x v="5"/>
    <x v="37"/>
    <x v="0"/>
    <x v="12"/>
    <x v="3"/>
  </r>
  <r>
    <x v="5"/>
    <x v="37"/>
    <x v="0"/>
    <x v="13"/>
    <x v="7977"/>
  </r>
  <r>
    <x v="5"/>
    <x v="37"/>
    <x v="0"/>
    <x v="14"/>
    <x v="7978"/>
  </r>
  <r>
    <x v="5"/>
    <x v="37"/>
    <x v="1"/>
    <x v="0"/>
    <x v="3"/>
  </r>
  <r>
    <x v="5"/>
    <x v="37"/>
    <x v="1"/>
    <x v="1"/>
    <x v="7968"/>
  </r>
  <r>
    <x v="5"/>
    <x v="37"/>
    <x v="1"/>
    <x v="2"/>
    <x v="43"/>
  </r>
  <r>
    <x v="5"/>
    <x v="37"/>
    <x v="1"/>
    <x v="3"/>
    <x v="3"/>
  </r>
  <r>
    <x v="5"/>
    <x v="37"/>
    <x v="1"/>
    <x v="4"/>
    <x v="7979"/>
  </r>
  <r>
    <x v="5"/>
    <x v="37"/>
    <x v="1"/>
    <x v="5"/>
    <x v="3"/>
  </r>
  <r>
    <x v="5"/>
    <x v="37"/>
    <x v="1"/>
    <x v="6"/>
    <x v="7980"/>
  </r>
  <r>
    <x v="5"/>
    <x v="37"/>
    <x v="1"/>
    <x v="7"/>
    <x v="7972"/>
  </r>
  <r>
    <x v="5"/>
    <x v="37"/>
    <x v="1"/>
    <x v="8"/>
    <x v="7973"/>
  </r>
  <r>
    <x v="5"/>
    <x v="37"/>
    <x v="1"/>
    <x v="9"/>
    <x v="6073"/>
  </r>
  <r>
    <x v="5"/>
    <x v="37"/>
    <x v="1"/>
    <x v="10"/>
    <x v="7975"/>
  </r>
  <r>
    <x v="5"/>
    <x v="37"/>
    <x v="1"/>
    <x v="11"/>
    <x v="7981"/>
  </r>
  <r>
    <x v="5"/>
    <x v="37"/>
    <x v="1"/>
    <x v="12"/>
    <x v="3"/>
  </r>
  <r>
    <x v="5"/>
    <x v="37"/>
    <x v="1"/>
    <x v="13"/>
    <x v="7977"/>
  </r>
  <r>
    <x v="5"/>
    <x v="37"/>
    <x v="1"/>
    <x v="14"/>
    <x v="2817"/>
  </r>
  <r>
    <x v="5"/>
    <x v="75"/>
    <x v="0"/>
    <x v="0"/>
    <x v="3"/>
  </r>
  <r>
    <x v="5"/>
    <x v="75"/>
    <x v="0"/>
    <x v="1"/>
    <x v="7982"/>
  </r>
  <r>
    <x v="5"/>
    <x v="75"/>
    <x v="0"/>
    <x v="2"/>
    <x v="3"/>
  </r>
  <r>
    <x v="5"/>
    <x v="75"/>
    <x v="0"/>
    <x v="3"/>
    <x v="3"/>
  </r>
  <r>
    <x v="5"/>
    <x v="75"/>
    <x v="0"/>
    <x v="4"/>
    <x v="3"/>
  </r>
  <r>
    <x v="5"/>
    <x v="75"/>
    <x v="0"/>
    <x v="5"/>
    <x v="3"/>
  </r>
  <r>
    <x v="5"/>
    <x v="75"/>
    <x v="0"/>
    <x v="6"/>
    <x v="1234"/>
  </r>
  <r>
    <x v="5"/>
    <x v="75"/>
    <x v="0"/>
    <x v="7"/>
    <x v="3"/>
  </r>
  <r>
    <x v="5"/>
    <x v="75"/>
    <x v="0"/>
    <x v="8"/>
    <x v="7983"/>
  </r>
  <r>
    <x v="5"/>
    <x v="75"/>
    <x v="0"/>
    <x v="9"/>
    <x v="4287"/>
  </r>
  <r>
    <x v="5"/>
    <x v="75"/>
    <x v="0"/>
    <x v="10"/>
    <x v="7984"/>
  </r>
  <r>
    <x v="5"/>
    <x v="75"/>
    <x v="0"/>
    <x v="11"/>
    <x v="7985"/>
  </r>
  <r>
    <x v="5"/>
    <x v="75"/>
    <x v="0"/>
    <x v="12"/>
    <x v="3"/>
  </r>
  <r>
    <x v="5"/>
    <x v="75"/>
    <x v="0"/>
    <x v="13"/>
    <x v="3"/>
  </r>
  <r>
    <x v="5"/>
    <x v="75"/>
    <x v="0"/>
    <x v="14"/>
    <x v="7986"/>
  </r>
  <r>
    <x v="5"/>
    <x v="75"/>
    <x v="1"/>
    <x v="0"/>
    <x v="3"/>
  </r>
  <r>
    <x v="5"/>
    <x v="75"/>
    <x v="1"/>
    <x v="1"/>
    <x v="7982"/>
  </r>
  <r>
    <x v="5"/>
    <x v="75"/>
    <x v="1"/>
    <x v="2"/>
    <x v="3"/>
  </r>
  <r>
    <x v="5"/>
    <x v="75"/>
    <x v="1"/>
    <x v="3"/>
    <x v="3"/>
  </r>
  <r>
    <x v="5"/>
    <x v="75"/>
    <x v="1"/>
    <x v="4"/>
    <x v="3"/>
  </r>
  <r>
    <x v="5"/>
    <x v="75"/>
    <x v="1"/>
    <x v="5"/>
    <x v="3"/>
  </r>
  <r>
    <x v="5"/>
    <x v="75"/>
    <x v="1"/>
    <x v="6"/>
    <x v="1234"/>
  </r>
  <r>
    <x v="5"/>
    <x v="75"/>
    <x v="1"/>
    <x v="7"/>
    <x v="3"/>
  </r>
  <r>
    <x v="5"/>
    <x v="75"/>
    <x v="1"/>
    <x v="8"/>
    <x v="7983"/>
  </r>
  <r>
    <x v="5"/>
    <x v="75"/>
    <x v="1"/>
    <x v="9"/>
    <x v="4287"/>
  </r>
  <r>
    <x v="5"/>
    <x v="75"/>
    <x v="1"/>
    <x v="10"/>
    <x v="7984"/>
  </r>
  <r>
    <x v="5"/>
    <x v="75"/>
    <x v="1"/>
    <x v="11"/>
    <x v="7985"/>
  </r>
  <r>
    <x v="5"/>
    <x v="75"/>
    <x v="1"/>
    <x v="12"/>
    <x v="3"/>
  </r>
  <r>
    <x v="5"/>
    <x v="75"/>
    <x v="1"/>
    <x v="13"/>
    <x v="3"/>
  </r>
  <r>
    <x v="5"/>
    <x v="75"/>
    <x v="1"/>
    <x v="14"/>
    <x v="7986"/>
  </r>
  <r>
    <x v="5"/>
    <x v="38"/>
    <x v="0"/>
    <x v="0"/>
    <x v="7987"/>
  </r>
  <r>
    <x v="5"/>
    <x v="38"/>
    <x v="0"/>
    <x v="1"/>
    <x v="7988"/>
  </r>
  <r>
    <x v="5"/>
    <x v="38"/>
    <x v="0"/>
    <x v="2"/>
    <x v="7989"/>
  </r>
  <r>
    <x v="5"/>
    <x v="38"/>
    <x v="0"/>
    <x v="3"/>
    <x v="7990"/>
  </r>
  <r>
    <x v="5"/>
    <x v="38"/>
    <x v="0"/>
    <x v="4"/>
    <x v="7991"/>
  </r>
  <r>
    <x v="5"/>
    <x v="38"/>
    <x v="0"/>
    <x v="5"/>
    <x v="7992"/>
  </r>
  <r>
    <x v="5"/>
    <x v="38"/>
    <x v="0"/>
    <x v="6"/>
    <x v="7993"/>
  </r>
  <r>
    <x v="5"/>
    <x v="38"/>
    <x v="0"/>
    <x v="7"/>
    <x v="7994"/>
  </r>
  <r>
    <x v="5"/>
    <x v="38"/>
    <x v="0"/>
    <x v="8"/>
    <x v="7995"/>
  </r>
  <r>
    <x v="5"/>
    <x v="38"/>
    <x v="0"/>
    <x v="9"/>
    <x v="7996"/>
  </r>
  <r>
    <x v="5"/>
    <x v="38"/>
    <x v="0"/>
    <x v="10"/>
    <x v="7997"/>
  </r>
  <r>
    <x v="5"/>
    <x v="38"/>
    <x v="0"/>
    <x v="11"/>
    <x v="7998"/>
  </r>
  <r>
    <x v="5"/>
    <x v="38"/>
    <x v="0"/>
    <x v="12"/>
    <x v="7999"/>
  </r>
  <r>
    <x v="5"/>
    <x v="38"/>
    <x v="0"/>
    <x v="13"/>
    <x v="8000"/>
  </r>
  <r>
    <x v="5"/>
    <x v="38"/>
    <x v="0"/>
    <x v="14"/>
    <x v="8001"/>
  </r>
  <r>
    <x v="5"/>
    <x v="38"/>
    <x v="1"/>
    <x v="0"/>
    <x v="8002"/>
  </r>
  <r>
    <x v="5"/>
    <x v="38"/>
    <x v="1"/>
    <x v="1"/>
    <x v="8003"/>
  </r>
  <r>
    <x v="5"/>
    <x v="38"/>
    <x v="1"/>
    <x v="2"/>
    <x v="8004"/>
  </r>
  <r>
    <x v="5"/>
    <x v="38"/>
    <x v="1"/>
    <x v="3"/>
    <x v="8005"/>
  </r>
  <r>
    <x v="5"/>
    <x v="38"/>
    <x v="1"/>
    <x v="4"/>
    <x v="8006"/>
  </r>
  <r>
    <x v="5"/>
    <x v="38"/>
    <x v="1"/>
    <x v="5"/>
    <x v="8007"/>
  </r>
  <r>
    <x v="5"/>
    <x v="38"/>
    <x v="1"/>
    <x v="6"/>
    <x v="8008"/>
  </r>
  <r>
    <x v="5"/>
    <x v="38"/>
    <x v="1"/>
    <x v="7"/>
    <x v="8009"/>
  </r>
  <r>
    <x v="5"/>
    <x v="38"/>
    <x v="1"/>
    <x v="8"/>
    <x v="8010"/>
  </r>
  <r>
    <x v="5"/>
    <x v="38"/>
    <x v="1"/>
    <x v="9"/>
    <x v="8011"/>
  </r>
  <r>
    <x v="5"/>
    <x v="38"/>
    <x v="1"/>
    <x v="10"/>
    <x v="8012"/>
  </r>
  <r>
    <x v="5"/>
    <x v="38"/>
    <x v="1"/>
    <x v="11"/>
    <x v="8013"/>
  </r>
  <r>
    <x v="5"/>
    <x v="38"/>
    <x v="1"/>
    <x v="12"/>
    <x v="8014"/>
  </r>
  <r>
    <x v="5"/>
    <x v="38"/>
    <x v="1"/>
    <x v="13"/>
    <x v="8015"/>
  </r>
  <r>
    <x v="5"/>
    <x v="38"/>
    <x v="1"/>
    <x v="14"/>
    <x v="8016"/>
  </r>
  <r>
    <x v="5"/>
    <x v="39"/>
    <x v="0"/>
    <x v="0"/>
    <x v="8017"/>
  </r>
  <r>
    <x v="5"/>
    <x v="39"/>
    <x v="0"/>
    <x v="1"/>
    <x v="8018"/>
  </r>
  <r>
    <x v="5"/>
    <x v="39"/>
    <x v="0"/>
    <x v="2"/>
    <x v="8019"/>
  </r>
  <r>
    <x v="5"/>
    <x v="39"/>
    <x v="0"/>
    <x v="3"/>
    <x v="8020"/>
  </r>
  <r>
    <x v="5"/>
    <x v="39"/>
    <x v="0"/>
    <x v="4"/>
    <x v="8021"/>
  </r>
  <r>
    <x v="5"/>
    <x v="39"/>
    <x v="0"/>
    <x v="5"/>
    <x v="8022"/>
  </r>
  <r>
    <x v="5"/>
    <x v="39"/>
    <x v="0"/>
    <x v="6"/>
    <x v="8023"/>
  </r>
  <r>
    <x v="5"/>
    <x v="39"/>
    <x v="0"/>
    <x v="7"/>
    <x v="8024"/>
  </r>
  <r>
    <x v="5"/>
    <x v="39"/>
    <x v="0"/>
    <x v="8"/>
    <x v="8025"/>
  </r>
  <r>
    <x v="5"/>
    <x v="39"/>
    <x v="0"/>
    <x v="9"/>
    <x v="5017"/>
  </r>
  <r>
    <x v="5"/>
    <x v="39"/>
    <x v="0"/>
    <x v="10"/>
    <x v="8026"/>
  </r>
  <r>
    <x v="5"/>
    <x v="39"/>
    <x v="0"/>
    <x v="11"/>
    <x v="8027"/>
  </r>
  <r>
    <x v="5"/>
    <x v="39"/>
    <x v="0"/>
    <x v="12"/>
    <x v="3"/>
  </r>
  <r>
    <x v="5"/>
    <x v="39"/>
    <x v="0"/>
    <x v="13"/>
    <x v="3"/>
  </r>
  <r>
    <x v="5"/>
    <x v="39"/>
    <x v="0"/>
    <x v="14"/>
    <x v="5128"/>
  </r>
  <r>
    <x v="5"/>
    <x v="39"/>
    <x v="1"/>
    <x v="0"/>
    <x v="8028"/>
  </r>
  <r>
    <x v="5"/>
    <x v="39"/>
    <x v="1"/>
    <x v="1"/>
    <x v="8029"/>
  </r>
  <r>
    <x v="5"/>
    <x v="39"/>
    <x v="1"/>
    <x v="2"/>
    <x v="8030"/>
  </r>
  <r>
    <x v="5"/>
    <x v="39"/>
    <x v="1"/>
    <x v="3"/>
    <x v="8031"/>
  </r>
  <r>
    <x v="5"/>
    <x v="39"/>
    <x v="1"/>
    <x v="4"/>
    <x v="8032"/>
  </r>
  <r>
    <x v="5"/>
    <x v="39"/>
    <x v="1"/>
    <x v="5"/>
    <x v="8033"/>
  </r>
  <r>
    <x v="5"/>
    <x v="39"/>
    <x v="1"/>
    <x v="6"/>
    <x v="8034"/>
  </r>
  <r>
    <x v="5"/>
    <x v="39"/>
    <x v="1"/>
    <x v="7"/>
    <x v="8035"/>
  </r>
  <r>
    <x v="5"/>
    <x v="39"/>
    <x v="1"/>
    <x v="8"/>
    <x v="8036"/>
  </r>
  <r>
    <x v="5"/>
    <x v="39"/>
    <x v="1"/>
    <x v="9"/>
    <x v="8037"/>
  </r>
  <r>
    <x v="5"/>
    <x v="39"/>
    <x v="1"/>
    <x v="10"/>
    <x v="8038"/>
  </r>
  <r>
    <x v="5"/>
    <x v="39"/>
    <x v="1"/>
    <x v="11"/>
    <x v="8039"/>
  </r>
  <r>
    <x v="5"/>
    <x v="39"/>
    <x v="1"/>
    <x v="12"/>
    <x v="8040"/>
  </r>
  <r>
    <x v="5"/>
    <x v="39"/>
    <x v="1"/>
    <x v="13"/>
    <x v="8041"/>
  </r>
  <r>
    <x v="5"/>
    <x v="39"/>
    <x v="1"/>
    <x v="14"/>
    <x v="8042"/>
  </r>
  <r>
    <x v="5"/>
    <x v="40"/>
    <x v="0"/>
    <x v="0"/>
    <x v="1129"/>
  </r>
  <r>
    <x v="5"/>
    <x v="40"/>
    <x v="0"/>
    <x v="1"/>
    <x v="8043"/>
  </r>
  <r>
    <x v="5"/>
    <x v="40"/>
    <x v="0"/>
    <x v="2"/>
    <x v="8044"/>
  </r>
  <r>
    <x v="5"/>
    <x v="40"/>
    <x v="0"/>
    <x v="3"/>
    <x v="3"/>
  </r>
  <r>
    <x v="5"/>
    <x v="40"/>
    <x v="0"/>
    <x v="4"/>
    <x v="8045"/>
  </r>
  <r>
    <x v="5"/>
    <x v="40"/>
    <x v="0"/>
    <x v="5"/>
    <x v="8046"/>
  </r>
  <r>
    <x v="5"/>
    <x v="40"/>
    <x v="0"/>
    <x v="6"/>
    <x v="456"/>
  </r>
  <r>
    <x v="5"/>
    <x v="40"/>
    <x v="0"/>
    <x v="7"/>
    <x v="8047"/>
  </r>
  <r>
    <x v="5"/>
    <x v="40"/>
    <x v="0"/>
    <x v="8"/>
    <x v="8048"/>
  </r>
  <r>
    <x v="5"/>
    <x v="40"/>
    <x v="0"/>
    <x v="9"/>
    <x v="8049"/>
  </r>
  <r>
    <x v="5"/>
    <x v="40"/>
    <x v="0"/>
    <x v="10"/>
    <x v="8050"/>
  </r>
  <r>
    <x v="5"/>
    <x v="40"/>
    <x v="0"/>
    <x v="11"/>
    <x v="8051"/>
  </r>
  <r>
    <x v="5"/>
    <x v="40"/>
    <x v="0"/>
    <x v="12"/>
    <x v="8052"/>
  </r>
  <r>
    <x v="5"/>
    <x v="40"/>
    <x v="0"/>
    <x v="13"/>
    <x v="3"/>
  </r>
  <r>
    <x v="5"/>
    <x v="40"/>
    <x v="0"/>
    <x v="14"/>
    <x v="8053"/>
  </r>
  <r>
    <x v="5"/>
    <x v="40"/>
    <x v="1"/>
    <x v="0"/>
    <x v="8054"/>
  </r>
  <r>
    <x v="5"/>
    <x v="40"/>
    <x v="1"/>
    <x v="1"/>
    <x v="8055"/>
  </r>
  <r>
    <x v="5"/>
    <x v="40"/>
    <x v="1"/>
    <x v="2"/>
    <x v="8056"/>
  </r>
  <r>
    <x v="5"/>
    <x v="40"/>
    <x v="1"/>
    <x v="3"/>
    <x v="8057"/>
  </r>
  <r>
    <x v="5"/>
    <x v="40"/>
    <x v="1"/>
    <x v="4"/>
    <x v="8058"/>
  </r>
  <r>
    <x v="5"/>
    <x v="40"/>
    <x v="1"/>
    <x v="5"/>
    <x v="8059"/>
  </r>
  <r>
    <x v="5"/>
    <x v="40"/>
    <x v="1"/>
    <x v="6"/>
    <x v="8060"/>
  </r>
  <r>
    <x v="5"/>
    <x v="40"/>
    <x v="1"/>
    <x v="7"/>
    <x v="8047"/>
  </r>
  <r>
    <x v="5"/>
    <x v="40"/>
    <x v="1"/>
    <x v="8"/>
    <x v="8061"/>
  </r>
  <r>
    <x v="5"/>
    <x v="40"/>
    <x v="1"/>
    <x v="9"/>
    <x v="8062"/>
  </r>
  <r>
    <x v="5"/>
    <x v="40"/>
    <x v="1"/>
    <x v="10"/>
    <x v="8063"/>
  </r>
  <r>
    <x v="5"/>
    <x v="40"/>
    <x v="1"/>
    <x v="11"/>
    <x v="8064"/>
  </r>
  <r>
    <x v="5"/>
    <x v="40"/>
    <x v="1"/>
    <x v="12"/>
    <x v="8065"/>
  </r>
  <r>
    <x v="5"/>
    <x v="40"/>
    <x v="1"/>
    <x v="13"/>
    <x v="8066"/>
  </r>
  <r>
    <x v="5"/>
    <x v="40"/>
    <x v="1"/>
    <x v="14"/>
    <x v="8067"/>
  </r>
  <r>
    <x v="5"/>
    <x v="41"/>
    <x v="0"/>
    <x v="0"/>
    <x v="8068"/>
  </r>
  <r>
    <x v="5"/>
    <x v="41"/>
    <x v="0"/>
    <x v="1"/>
    <x v="8069"/>
  </r>
  <r>
    <x v="5"/>
    <x v="41"/>
    <x v="0"/>
    <x v="2"/>
    <x v="8070"/>
  </r>
  <r>
    <x v="5"/>
    <x v="41"/>
    <x v="0"/>
    <x v="3"/>
    <x v="3"/>
  </r>
  <r>
    <x v="5"/>
    <x v="41"/>
    <x v="0"/>
    <x v="4"/>
    <x v="8071"/>
  </r>
  <r>
    <x v="5"/>
    <x v="41"/>
    <x v="0"/>
    <x v="5"/>
    <x v="8072"/>
  </r>
  <r>
    <x v="5"/>
    <x v="41"/>
    <x v="0"/>
    <x v="6"/>
    <x v="8073"/>
  </r>
  <r>
    <x v="5"/>
    <x v="41"/>
    <x v="0"/>
    <x v="7"/>
    <x v="8074"/>
  </r>
  <r>
    <x v="5"/>
    <x v="41"/>
    <x v="0"/>
    <x v="8"/>
    <x v="8075"/>
  </r>
  <r>
    <x v="5"/>
    <x v="41"/>
    <x v="0"/>
    <x v="9"/>
    <x v="8076"/>
  </r>
  <r>
    <x v="5"/>
    <x v="41"/>
    <x v="0"/>
    <x v="10"/>
    <x v="8077"/>
  </r>
  <r>
    <x v="5"/>
    <x v="41"/>
    <x v="0"/>
    <x v="11"/>
    <x v="8078"/>
  </r>
  <r>
    <x v="5"/>
    <x v="41"/>
    <x v="0"/>
    <x v="12"/>
    <x v="8079"/>
  </r>
  <r>
    <x v="5"/>
    <x v="41"/>
    <x v="0"/>
    <x v="13"/>
    <x v="3"/>
  </r>
  <r>
    <x v="5"/>
    <x v="41"/>
    <x v="0"/>
    <x v="14"/>
    <x v="8080"/>
  </r>
  <r>
    <x v="5"/>
    <x v="41"/>
    <x v="1"/>
    <x v="0"/>
    <x v="8081"/>
  </r>
  <r>
    <x v="5"/>
    <x v="41"/>
    <x v="1"/>
    <x v="1"/>
    <x v="8082"/>
  </r>
  <r>
    <x v="5"/>
    <x v="41"/>
    <x v="1"/>
    <x v="2"/>
    <x v="8083"/>
  </r>
  <r>
    <x v="5"/>
    <x v="41"/>
    <x v="1"/>
    <x v="3"/>
    <x v="8084"/>
  </r>
  <r>
    <x v="5"/>
    <x v="41"/>
    <x v="1"/>
    <x v="4"/>
    <x v="8085"/>
  </r>
  <r>
    <x v="5"/>
    <x v="41"/>
    <x v="1"/>
    <x v="5"/>
    <x v="8086"/>
  </r>
  <r>
    <x v="5"/>
    <x v="41"/>
    <x v="1"/>
    <x v="6"/>
    <x v="8087"/>
  </r>
  <r>
    <x v="5"/>
    <x v="41"/>
    <x v="1"/>
    <x v="7"/>
    <x v="8074"/>
  </r>
  <r>
    <x v="5"/>
    <x v="41"/>
    <x v="1"/>
    <x v="8"/>
    <x v="8088"/>
  </r>
  <r>
    <x v="5"/>
    <x v="41"/>
    <x v="1"/>
    <x v="9"/>
    <x v="8076"/>
  </r>
  <r>
    <x v="5"/>
    <x v="41"/>
    <x v="1"/>
    <x v="10"/>
    <x v="8089"/>
  </r>
  <r>
    <x v="5"/>
    <x v="41"/>
    <x v="1"/>
    <x v="11"/>
    <x v="8090"/>
  </r>
  <r>
    <x v="5"/>
    <x v="41"/>
    <x v="1"/>
    <x v="12"/>
    <x v="8091"/>
  </r>
  <r>
    <x v="5"/>
    <x v="41"/>
    <x v="1"/>
    <x v="13"/>
    <x v="3"/>
  </r>
  <r>
    <x v="5"/>
    <x v="41"/>
    <x v="1"/>
    <x v="14"/>
    <x v="8092"/>
  </r>
  <r>
    <x v="5"/>
    <x v="42"/>
    <x v="0"/>
    <x v="0"/>
    <x v="3"/>
  </r>
  <r>
    <x v="5"/>
    <x v="42"/>
    <x v="0"/>
    <x v="1"/>
    <x v="8093"/>
  </r>
  <r>
    <x v="5"/>
    <x v="42"/>
    <x v="0"/>
    <x v="2"/>
    <x v="6488"/>
  </r>
  <r>
    <x v="5"/>
    <x v="42"/>
    <x v="0"/>
    <x v="3"/>
    <x v="3"/>
  </r>
  <r>
    <x v="5"/>
    <x v="42"/>
    <x v="0"/>
    <x v="4"/>
    <x v="8094"/>
  </r>
  <r>
    <x v="5"/>
    <x v="42"/>
    <x v="0"/>
    <x v="5"/>
    <x v="3"/>
  </r>
  <r>
    <x v="5"/>
    <x v="42"/>
    <x v="0"/>
    <x v="6"/>
    <x v="8095"/>
  </r>
  <r>
    <x v="5"/>
    <x v="42"/>
    <x v="0"/>
    <x v="7"/>
    <x v="8096"/>
  </r>
  <r>
    <x v="5"/>
    <x v="42"/>
    <x v="0"/>
    <x v="8"/>
    <x v="8097"/>
  </r>
  <r>
    <x v="5"/>
    <x v="42"/>
    <x v="0"/>
    <x v="9"/>
    <x v="8098"/>
  </r>
  <r>
    <x v="5"/>
    <x v="42"/>
    <x v="0"/>
    <x v="10"/>
    <x v="8099"/>
  </r>
  <r>
    <x v="5"/>
    <x v="42"/>
    <x v="0"/>
    <x v="11"/>
    <x v="8100"/>
  </r>
  <r>
    <x v="5"/>
    <x v="42"/>
    <x v="0"/>
    <x v="12"/>
    <x v="3"/>
  </r>
  <r>
    <x v="5"/>
    <x v="42"/>
    <x v="0"/>
    <x v="13"/>
    <x v="5695"/>
  </r>
  <r>
    <x v="5"/>
    <x v="42"/>
    <x v="0"/>
    <x v="14"/>
    <x v="8101"/>
  </r>
  <r>
    <x v="5"/>
    <x v="42"/>
    <x v="1"/>
    <x v="0"/>
    <x v="3"/>
  </r>
  <r>
    <x v="5"/>
    <x v="42"/>
    <x v="1"/>
    <x v="1"/>
    <x v="8102"/>
  </r>
  <r>
    <x v="5"/>
    <x v="42"/>
    <x v="1"/>
    <x v="2"/>
    <x v="846"/>
  </r>
  <r>
    <x v="5"/>
    <x v="42"/>
    <x v="1"/>
    <x v="3"/>
    <x v="43"/>
  </r>
  <r>
    <x v="5"/>
    <x v="42"/>
    <x v="1"/>
    <x v="4"/>
    <x v="8103"/>
  </r>
  <r>
    <x v="5"/>
    <x v="42"/>
    <x v="1"/>
    <x v="5"/>
    <x v="2076"/>
  </r>
  <r>
    <x v="5"/>
    <x v="42"/>
    <x v="1"/>
    <x v="6"/>
    <x v="8104"/>
  </r>
  <r>
    <x v="5"/>
    <x v="42"/>
    <x v="1"/>
    <x v="7"/>
    <x v="8096"/>
  </r>
  <r>
    <x v="5"/>
    <x v="42"/>
    <x v="1"/>
    <x v="8"/>
    <x v="8105"/>
  </r>
  <r>
    <x v="5"/>
    <x v="42"/>
    <x v="1"/>
    <x v="9"/>
    <x v="8098"/>
  </r>
  <r>
    <x v="5"/>
    <x v="42"/>
    <x v="1"/>
    <x v="10"/>
    <x v="2325"/>
  </r>
  <r>
    <x v="5"/>
    <x v="42"/>
    <x v="1"/>
    <x v="11"/>
    <x v="8106"/>
  </r>
  <r>
    <x v="5"/>
    <x v="42"/>
    <x v="1"/>
    <x v="12"/>
    <x v="3"/>
  </r>
  <r>
    <x v="5"/>
    <x v="42"/>
    <x v="1"/>
    <x v="13"/>
    <x v="5695"/>
  </r>
  <r>
    <x v="5"/>
    <x v="42"/>
    <x v="1"/>
    <x v="14"/>
    <x v="8107"/>
  </r>
  <r>
    <x v="5"/>
    <x v="43"/>
    <x v="0"/>
    <x v="0"/>
    <x v="8108"/>
  </r>
  <r>
    <x v="5"/>
    <x v="43"/>
    <x v="0"/>
    <x v="1"/>
    <x v="8109"/>
  </r>
  <r>
    <x v="5"/>
    <x v="43"/>
    <x v="0"/>
    <x v="2"/>
    <x v="4077"/>
  </r>
  <r>
    <x v="5"/>
    <x v="43"/>
    <x v="0"/>
    <x v="3"/>
    <x v="3"/>
  </r>
  <r>
    <x v="5"/>
    <x v="43"/>
    <x v="0"/>
    <x v="4"/>
    <x v="8110"/>
  </r>
  <r>
    <x v="5"/>
    <x v="43"/>
    <x v="0"/>
    <x v="5"/>
    <x v="3"/>
  </r>
  <r>
    <x v="5"/>
    <x v="43"/>
    <x v="0"/>
    <x v="6"/>
    <x v="8111"/>
  </r>
  <r>
    <x v="5"/>
    <x v="43"/>
    <x v="0"/>
    <x v="7"/>
    <x v="8112"/>
  </r>
  <r>
    <x v="5"/>
    <x v="43"/>
    <x v="0"/>
    <x v="8"/>
    <x v="8113"/>
  </r>
  <r>
    <x v="5"/>
    <x v="43"/>
    <x v="0"/>
    <x v="9"/>
    <x v="8114"/>
  </r>
  <r>
    <x v="5"/>
    <x v="43"/>
    <x v="0"/>
    <x v="10"/>
    <x v="8115"/>
  </r>
  <r>
    <x v="5"/>
    <x v="43"/>
    <x v="0"/>
    <x v="11"/>
    <x v="8116"/>
  </r>
  <r>
    <x v="5"/>
    <x v="43"/>
    <x v="0"/>
    <x v="12"/>
    <x v="8117"/>
  </r>
  <r>
    <x v="5"/>
    <x v="43"/>
    <x v="0"/>
    <x v="13"/>
    <x v="8118"/>
  </r>
  <r>
    <x v="5"/>
    <x v="43"/>
    <x v="0"/>
    <x v="14"/>
    <x v="8119"/>
  </r>
  <r>
    <x v="5"/>
    <x v="43"/>
    <x v="1"/>
    <x v="0"/>
    <x v="8108"/>
  </r>
  <r>
    <x v="5"/>
    <x v="43"/>
    <x v="1"/>
    <x v="1"/>
    <x v="8120"/>
  </r>
  <r>
    <x v="5"/>
    <x v="43"/>
    <x v="1"/>
    <x v="2"/>
    <x v="846"/>
  </r>
  <r>
    <x v="5"/>
    <x v="43"/>
    <x v="1"/>
    <x v="3"/>
    <x v="43"/>
  </r>
  <r>
    <x v="5"/>
    <x v="43"/>
    <x v="1"/>
    <x v="4"/>
    <x v="8110"/>
  </r>
  <r>
    <x v="5"/>
    <x v="43"/>
    <x v="1"/>
    <x v="5"/>
    <x v="3"/>
  </r>
  <r>
    <x v="5"/>
    <x v="43"/>
    <x v="1"/>
    <x v="6"/>
    <x v="8121"/>
  </r>
  <r>
    <x v="5"/>
    <x v="43"/>
    <x v="1"/>
    <x v="7"/>
    <x v="8112"/>
  </r>
  <r>
    <x v="5"/>
    <x v="43"/>
    <x v="1"/>
    <x v="8"/>
    <x v="8113"/>
  </r>
  <r>
    <x v="5"/>
    <x v="43"/>
    <x v="1"/>
    <x v="9"/>
    <x v="8114"/>
  </r>
  <r>
    <x v="5"/>
    <x v="43"/>
    <x v="1"/>
    <x v="10"/>
    <x v="8122"/>
  </r>
  <r>
    <x v="5"/>
    <x v="43"/>
    <x v="1"/>
    <x v="11"/>
    <x v="8123"/>
  </r>
  <r>
    <x v="5"/>
    <x v="43"/>
    <x v="1"/>
    <x v="12"/>
    <x v="8117"/>
  </r>
  <r>
    <x v="5"/>
    <x v="43"/>
    <x v="1"/>
    <x v="13"/>
    <x v="8118"/>
  </r>
  <r>
    <x v="5"/>
    <x v="43"/>
    <x v="1"/>
    <x v="14"/>
    <x v="8124"/>
  </r>
  <r>
    <x v="5"/>
    <x v="44"/>
    <x v="0"/>
    <x v="0"/>
    <x v="8125"/>
  </r>
  <r>
    <x v="5"/>
    <x v="44"/>
    <x v="0"/>
    <x v="1"/>
    <x v="8126"/>
  </r>
  <r>
    <x v="5"/>
    <x v="44"/>
    <x v="0"/>
    <x v="2"/>
    <x v="8127"/>
  </r>
  <r>
    <x v="5"/>
    <x v="44"/>
    <x v="0"/>
    <x v="3"/>
    <x v="3"/>
  </r>
  <r>
    <x v="5"/>
    <x v="44"/>
    <x v="0"/>
    <x v="4"/>
    <x v="8128"/>
  </r>
  <r>
    <x v="5"/>
    <x v="44"/>
    <x v="0"/>
    <x v="5"/>
    <x v="3"/>
  </r>
  <r>
    <x v="5"/>
    <x v="44"/>
    <x v="0"/>
    <x v="6"/>
    <x v="8129"/>
  </r>
  <r>
    <x v="5"/>
    <x v="44"/>
    <x v="0"/>
    <x v="7"/>
    <x v="8130"/>
  </r>
  <r>
    <x v="5"/>
    <x v="44"/>
    <x v="0"/>
    <x v="8"/>
    <x v="8131"/>
  </r>
  <r>
    <x v="5"/>
    <x v="44"/>
    <x v="0"/>
    <x v="9"/>
    <x v="8132"/>
  </r>
  <r>
    <x v="5"/>
    <x v="44"/>
    <x v="0"/>
    <x v="10"/>
    <x v="4896"/>
  </r>
  <r>
    <x v="5"/>
    <x v="44"/>
    <x v="0"/>
    <x v="11"/>
    <x v="8133"/>
  </r>
  <r>
    <x v="5"/>
    <x v="44"/>
    <x v="0"/>
    <x v="12"/>
    <x v="8134"/>
  </r>
  <r>
    <x v="5"/>
    <x v="44"/>
    <x v="0"/>
    <x v="13"/>
    <x v="3"/>
  </r>
  <r>
    <x v="5"/>
    <x v="44"/>
    <x v="0"/>
    <x v="14"/>
    <x v="8135"/>
  </r>
  <r>
    <x v="5"/>
    <x v="44"/>
    <x v="1"/>
    <x v="0"/>
    <x v="8125"/>
  </r>
  <r>
    <x v="5"/>
    <x v="44"/>
    <x v="1"/>
    <x v="1"/>
    <x v="8136"/>
  </r>
  <r>
    <x v="5"/>
    <x v="44"/>
    <x v="1"/>
    <x v="2"/>
    <x v="43"/>
  </r>
  <r>
    <x v="5"/>
    <x v="44"/>
    <x v="1"/>
    <x v="3"/>
    <x v="3"/>
  </r>
  <r>
    <x v="5"/>
    <x v="44"/>
    <x v="1"/>
    <x v="4"/>
    <x v="8137"/>
  </r>
  <r>
    <x v="5"/>
    <x v="44"/>
    <x v="1"/>
    <x v="5"/>
    <x v="3"/>
  </r>
  <r>
    <x v="5"/>
    <x v="44"/>
    <x v="1"/>
    <x v="6"/>
    <x v="2330"/>
  </r>
  <r>
    <x v="5"/>
    <x v="44"/>
    <x v="1"/>
    <x v="7"/>
    <x v="8130"/>
  </r>
  <r>
    <x v="5"/>
    <x v="44"/>
    <x v="1"/>
    <x v="8"/>
    <x v="8131"/>
  </r>
  <r>
    <x v="5"/>
    <x v="44"/>
    <x v="1"/>
    <x v="9"/>
    <x v="8138"/>
  </r>
  <r>
    <x v="5"/>
    <x v="44"/>
    <x v="1"/>
    <x v="10"/>
    <x v="8139"/>
  </r>
  <r>
    <x v="5"/>
    <x v="44"/>
    <x v="1"/>
    <x v="11"/>
    <x v="8140"/>
  </r>
  <r>
    <x v="5"/>
    <x v="44"/>
    <x v="1"/>
    <x v="12"/>
    <x v="8134"/>
  </r>
  <r>
    <x v="5"/>
    <x v="44"/>
    <x v="1"/>
    <x v="13"/>
    <x v="3"/>
  </r>
  <r>
    <x v="5"/>
    <x v="44"/>
    <x v="1"/>
    <x v="14"/>
    <x v="8141"/>
  </r>
  <r>
    <x v="5"/>
    <x v="45"/>
    <x v="0"/>
    <x v="0"/>
    <x v="3"/>
  </r>
  <r>
    <x v="5"/>
    <x v="45"/>
    <x v="0"/>
    <x v="1"/>
    <x v="8142"/>
  </r>
  <r>
    <x v="5"/>
    <x v="45"/>
    <x v="0"/>
    <x v="2"/>
    <x v="8143"/>
  </r>
  <r>
    <x v="5"/>
    <x v="45"/>
    <x v="0"/>
    <x v="3"/>
    <x v="6488"/>
  </r>
  <r>
    <x v="5"/>
    <x v="45"/>
    <x v="0"/>
    <x v="4"/>
    <x v="8144"/>
  </r>
  <r>
    <x v="5"/>
    <x v="45"/>
    <x v="0"/>
    <x v="5"/>
    <x v="8145"/>
  </r>
  <r>
    <x v="5"/>
    <x v="45"/>
    <x v="0"/>
    <x v="6"/>
    <x v="8146"/>
  </r>
  <r>
    <x v="5"/>
    <x v="45"/>
    <x v="0"/>
    <x v="7"/>
    <x v="8147"/>
  </r>
  <r>
    <x v="5"/>
    <x v="45"/>
    <x v="0"/>
    <x v="8"/>
    <x v="8148"/>
  </r>
  <r>
    <x v="5"/>
    <x v="45"/>
    <x v="0"/>
    <x v="9"/>
    <x v="8149"/>
  </r>
  <r>
    <x v="5"/>
    <x v="45"/>
    <x v="0"/>
    <x v="10"/>
    <x v="8150"/>
  </r>
  <r>
    <x v="5"/>
    <x v="45"/>
    <x v="0"/>
    <x v="11"/>
    <x v="4246"/>
  </r>
  <r>
    <x v="5"/>
    <x v="45"/>
    <x v="0"/>
    <x v="12"/>
    <x v="3"/>
  </r>
  <r>
    <x v="5"/>
    <x v="45"/>
    <x v="0"/>
    <x v="13"/>
    <x v="3"/>
  </r>
  <r>
    <x v="5"/>
    <x v="45"/>
    <x v="0"/>
    <x v="14"/>
    <x v="8151"/>
  </r>
  <r>
    <x v="5"/>
    <x v="45"/>
    <x v="1"/>
    <x v="0"/>
    <x v="8152"/>
  </r>
  <r>
    <x v="5"/>
    <x v="45"/>
    <x v="1"/>
    <x v="1"/>
    <x v="2504"/>
  </r>
  <r>
    <x v="5"/>
    <x v="45"/>
    <x v="1"/>
    <x v="2"/>
    <x v="4959"/>
  </r>
  <r>
    <x v="5"/>
    <x v="45"/>
    <x v="1"/>
    <x v="3"/>
    <x v="8153"/>
  </r>
  <r>
    <x v="5"/>
    <x v="45"/>
    <x v="1"/>
    <x v="4"/>
    <x v="8154"/>
  </r>
  <r>
    <x v="5"/>
    <x v="45"/>
    <x v="1"/>
    <x v="5"/>
    <x v="8145"/>
  </r>
  <r>
    <x v="5"/>
    <x v="45"/>
    <x v="1"/>
    <x v="6"/>
    <x v="8155"/>
  </r>
  <r>
    <x v="5"/>
    <x v="45"/>
    <x v="1"/>
    <x v="7"/>
    <x v="8147"/>
  </r>
  <r>
    <x v="5"/>
    <x v="45"/>
    <x v="1"/>
    <x v="8"/>
    <x v="8156"/>
  </r>
  <r>
    <x v="5"/>
    <x v="45"/>
    <x v="1"/>
    <x v="9"/>
    <x v="8157"/>
  </r>
  <r>
    <x v="5"/>
    <x v="45"/>
    <x v="1"/>
    <x v="10"/>
    <x v="8158"/>
  </r>
  <r>
    <x v="5"/>
    <x v="45"/>
    <x v="1"/>
    <x v="11"/>
    <x v="8159"/>
  </r>
  <r>
    <x v="5"/>
    <x v="45"/>
    <x v="1"/>
    <x v="12"/>
    <x v="8160"/>
  </r>
  <r>
    <x v="5"/>
    <x v="45"/>
    <x v="1"/>
    <x v="13"/>
    <x v="3"/>
  </r>
  <r>
    <x v="5"/>
    <x v="45"/>
    <x v="1"/>
    <x v="14"/>
    <x v="8161"/>
  </r>
  <r>
    <x v="5"/>
    <x v="46"/>
    <x v="0"/>
    <x v="0"/>
    <x v="8162"/>
  </r>
  <r>
    <x v="5"/>
    <x v="46"/>
    <x v="0"/>
    <x v="1"/>
    <x v="8163"/>
  </r>
  <r>
    <x v="5"/>
    <x v="46"/>
    <x v="0"/>
    <x v="2"/>
    <x v="8164"/>
  </r>
  <r>
    <x v="5"/>
    <x v="46"/>
    <x v="0"/>
    <x v="3"/>
    <x v="8165"/>
  </r>
  <r>
    <x v="5"/>
    <x v="46"/>
    <x v="0"/>
    <x v="4"/>
    <x v="8166"/>
  </r>
  <r>
    <x v="5"/>
    <x v="46"/>
    <x v="0"/>
    <x v="5"/>
    <x v="3"/>
  </r>
  <r>
    <x v="5"/>
    <x v="46"/>
    <x v="0"/>
    <x v="6"/>
    <x v="5624"/>
  </r>
  <r>
    <x v="5"/>
    <x v="46"/>
    <x v="0"/>
    <x v="7"/>
    <x v="8167"/>
  </r>
  <r>
    <x v="5"/>
    <x v="46"/>
    <x v="0"/>
    <x v="8"/>
    <x v="8168"/>
  </r>
  <r>
    <x v="5"/>
    <x v="46"/>
    <x v="0"/>
    <x v="9"/>
    <x v="8169"/>
  </r>
  <r>
    <x v="5"/>
    <x v="46"/>
    <x v="0"/>
    <x v="10"/>
    <x v="8170"/>
  </r>
  <r>
    <x v="5"/>
    <x v="46"/>
    <x v="0"/>
    <x v="11"/>
    <x v="8171"/>
  </r>
  <r>
    <x v="5"/>
    <x v="46"/>
    <x v="0"/>
    <x v="12"/>
    <x v="8172"/>
  </r>
  <r>
    <x v="5"/>
    <x v="46"/>
    <x v="0"/>
    <x v="13"/>
    <x v="3"/>
  </r>
  <r>
    <x v="5"/>
    <x v="46"/>
    <x v="0"/>
    <x v="14"/>
    <x v="8173"/>
  </r>
  <r>
    <x v="5"/>
    <x v="46"/>
    <x v="1"/>
    <x v="0"/>
    <x v="8162"/>
  </r>
  <r>
    <x v="5"/>
    <x v="46"/>
    <x v="1"/>
    <x v="1"/>
    <x v="8174"/>
  </r>
  <r>
    <x v="5"/>
    <x v="46"/>
    <x v="1"/>
    <x v="2"/>
    <x v="43"/>
  </r>
  <r>
    <x v="5"/>
    <x v="46"/>
    <x v="1"/>
    <x v="3"/>
    <x v="5479"/>
  </r>
  <r>
    <x v="5"/>
    <x v="46"/>
    <x v="1"/>
    <x v="4"/>
    <x v="8166"/>
  </r>
  <r>
    <x v="5"/>
    <x v="46"/>
    <x v="1"/>
    <x v="5"/>
    <x v="3"/>
  </r>
  <r>
    <x v="5"/>
    <x v="46"/>
    <x v="1"/>
    <x v="6"/>
    <x v="8175"/>
  </r>
  <r>
    <x v="5"/>
    <x v="46"/>
    <x v="1"/>
    <x v="7"/>
    <x v="8167"/>
  </r>
  <r>
    <x v="5"/>
    <x v="46"/>
    <x v="1"/>
    <x v="8"/>
    <x v="8176"/>
  </r>
  <r>
    <x v="5"/>
    <x v="46"/>
    <x v="1"/>
    <x v="9"/>
    <x v="8177"/>
  </r>
  <r>
    <x v="5"/>
    <x v="46"/>
    <x v="1"/>
    <x v="10"/>
    <x v="1425"/>
  </r>
  <r>
    <x v="5"/>
    <x v="46"/>
    <x v="1"/>
    <x v="11"/>
    <x v="8178"/>
  </r>
  <r>
    <x v="5"/>
    <x v="46"/>
    <x v="1"/>
    <x v="12"/>
    <x v="8172"/>
  </r>
  <r>
    <x v="5"/>
    <x v="46"/>
    <x v="1"/>
    <x v="13"/>
    <x v="3"/>
  </r>
  <r>
    <x v="5"/>
    <x v="46"/>
    <x v="1"/>
    <x v="14"/>
    <x v="2843"/>
  </r>
  <r>
    <x v="5"/>
    <x v="47"/>
    <x v="0"/>
    <x v="0"/>
    <x v="3"/>
  </r>
  <r>
    <x v="5"/>
    <x v="47"/>
    <x v="0"/>
    <x v="1"/>
    <x v="8179"/>
  </r>
  <r>
    <x v="5"/>
    <x v="47"/>
    <x v="0"/>
    <x v="2"/>
    <x v="3"/>
  </r>
  <r>
    <x v="5"/>
    <x v="47"/>
    <x v="0"/>
    <x v="3"/>
    <x v="8180"/>
  </r>
  <r>
    <x v="5"/>
    <x v="47"/>
    <x v="0"/>
    <x v="4"/>
    <x v="3"/>
  </r>
  <r>
    <x v="5"/>
    <x v="47"/>
    <x v="0"/>
    <x v="5"/>
    <x v="3"/>
  </r>
  <r>
    <x v="5"/>
    <x v="47"/>
    <x v="0"/>
    <x v="6"/>
    <x v="3246"/>
  </r>
  <r>
    <x v="5"/>
    <x v="47"/>
    <x v="0"/>
    <x v="7"/>
    <x v="3"/>
  </r>
  <r>
    <x v="5"/>
    <x v="47"/>
    <x v="0"/>
    <x v="8"/>
    <x v="3"/>
  </r>
  <r>
    <x v="5"/>
    <x v="47"/>
    <x v="0"/>
    <x v="9"/>
    <x v="8181"/>
  </r>
  <r>
    <x v="5"/>
    <x v="47"/>
    <x v="0"/>
    <x v="10"/>
    <x v="3"/>
  </r>
  <r>
    <x v="5"/>
    <x v="47"/>
    <x v="0"/>
    <x v="11"/>
    <x v="8182"/>
  </r>
  <r>
    <x v="5"/>
    <x v="47"/>
    <x v="0"/>
    <x v="12"/>
    <x v="3"/>
  </r>
  <r>
    <x v="5"/>
    <x v="47"/>
    <x v="0"/>
    <x v="13"/>
    <x v="3"/>
  </r>
  <r>
    <x v="5"/>
    <x v="47"/>
    <x v="0"/>
    <x v="14"/>
    <x v="3"/>
  </r>
  <r>
    <x v="5"/>
    <x v="47"/>
    <x v="1"/>
    <x v="0"/>
    <x v="3"/>
  </r>
  <r>
    <x v="5"/>
    <x v="47"/>
    <x v="1"/>
    <x v="1"/>
    <x v="8179"/>
  </r>
  <r>
    <x v="5"/>
    <x v="47"/>
    <x v="1"/>
    <x v="2"/>
    <x v="3"/>
  </r>
  <r>
    <x v="5"/>
    <x v="47"/>
    <x v="1"/>
    <x v="3"/>
    <x v="8180"/>
  </r>
  <r>
    <x v="5"/>
    <x v="47"/>
    <x v="1"/>
    <x v="4"/>
    <x v="3"/>
  </r>
  <r>
    <x v="5"/>
    <x v="47"/>
    <x v="1"/>
    <x v="5"/>
    <x v="3"/>
  </r>
  <r>
    <x v="5"/>
    <x v="47"/>
    <x v="1"/>
    <x v="6"/>
    <x v="3246"/>
  </r>
  <r>
    <x v="5"/>
    <x v="47"/>
    <x v="1"/>
    <x v="7"/>
    <x v="3"/>
  </r>
  <r>
    <x v="5"/>
    <x v="47"/>
    <x v="1"/>
    <x v="8"/>
    <x v="3"/>
  </r>
  <r>
    <x v="5"/>
    <x v="47"/>
    <x v="1"/>
    <x v="9"/>
    <x v="8181"/>
  </r>
  <r>
    <x v="5"/>
    <x v="47"/>
    <x v="1"/>
    <x v="10"/>
    <x v="3"/>
  </r>
  <r>
    <x v="5"/>
    <x v="47"/>
    <x v="1"/>
    <x v="11"/>
    <x v="8182"/>
  </r>
  <r>
    <x v="5"/>
    <x v="47"/>
    <x v="1"/>
    <x v="12"/>
    <x v="3"/>
  </r>
  <r>
    <x v="5"/>
    <x v="47"/>
    <x v="1"/>
    <x v="13"/>
    <x v="3"/>
  </r>
  <r>
    <x v="5"/>
    <x v="47"/>
    <x v="1"/>
    <x v="14"/>
    <x v="3"/>
  </r>
  <r>
    <x v="5"/>
    <x v="48"/>
    <x v="0"/>
    <x v="0"/>
    <x v="3"/>
  </r>
  <r>
    <x v="5"/>
    <x v="48"/>
    <x v="0"/>
    <x v="1"/>
    <x v="8183"/>
  </r>
  <r>
    <x v="5"/>
    <x v="48"/>
    <x v="0"/>
    <x v="2"/>
    <x v="8184"/>
  </r>
  <r>
    <x v="5"/>
    <x v="48"/>
    <x v="0"/>
    <x v="3"/>
    <x v="8084"/>
  </r>
  <r>
    <x v="5"/>
    <x v="48"/>
    <x v="0"/>
    <x v="4"/>
    <x v="8185"/>
  </r>
  <r>
    <x v="5"/>
    <x v="48"/>
    <x v="0"/>
    <x v="5"/>
    <x v="3"/>
  </r>
  <r>
    <x v="5"/>
    <x v="48"/>
    <x v="0"/>
    <x v="6"/>
    <x v="8186"/>
  </r>
  <r>
    <x v="5"/>
    <x v="48"/>
    <x v="0"/>
    <x v="7"/>
    <x v="6140"/>
  </r>
  <r>
    <x v="5"/>
    <x v="48"/>
    <x v="0"/>
    <x v="8"/>
    <x v="8187"/>
  </r>
  <r>
    <x v="5"/>
    <x v="48"/>
    <x v="0"/>
    <x v="9"/>
    <x v="8188"/>
  </r>
  <r>
    <x v="5"/>
    <x v="48"/>
    <x v="0"/>
    <x v="10"/>
    <x v="8189"/>
  </r>
  <r>
    <x v="5"/>
    <x v="48"/>
    <x v="0"/>
    <x v="11"/>
    <x v="8190"/>
  </r>
  <r>
    <x v="5"/>
    <x v="48"/>
    <x v="0"/>
    <x v="12"/>
    <x v="3"/>
  </r>
  <r>
    <x v="5"/>
    <x v="48"/>
    <x v="0"/>
    <x v="13"/>
    <x v="4769"/>
  </r>
  <r>
    <x v="5"/>
    <x v="48"/>
    <x v="0"/>
    <x v="14"/>
    <x v="8191"/>
  </r>
  <r>
    <x v="5"/>
    <x v="48"/>
    <x v="1"/>
    <x v="0"/>
    <x v="8192"/>
  </r>
  <r>
    <x v="5"/>
    <x v="48"/>
    <x v="1"/>
    <x v="1"/>
    <x v="493"/>
  </r>
  <r>
    <x v="5"/>
    <x v="48"/>
    <x v="1"/>
    <x v="2"/>
    <x v="8193"/>
  </r>
  <r>
    <x v="5"/>
    <x v="48"/>
    <x v="1"/>
    <x v="3"/>
    <x v="8194"/>
  </r>
  <r>
    <x v="5"/>
    <x v="48"/>
    <x v="1"/>
    <x v="4"/>
    <x v="8195"/>
  </r>
  <r>
    <x v="5"/>
    <x v="48"/>
    <x v="1"/>
    <x v="5"/>
    <x v="3"/>
  </r>
  <r>
    <x v="5"/>
    <x v="48"/>
    <x v="1"/>
    <x v="6"/>
    <x v="2166"/>
  </r>
  <r>
    <x v="5"/>
    <x v="48"/>
    <x v="1"/>
    <x v="7"/>
    <x v="6140"/>
  </r>
  <r>
    <x v="5"/>
    <x v="48"/>
    <x v="1"/>
    <x v="8"/>
    <x v="8187"/>
  </r>
  <r>
    <x v="5"/>
    <x v="48"/>
    <x v="1"/>
    <x v="9"/>
    <x v="8196"/>
  </r>
  <r>
    <x v="5"/>
    <x v="48"/>
    <x v="1"/>
    <x v="10"/>
    <x v="8197"/>
  </r>
  <r>
    <x v="5"/>
    <x v="48"/>
    <x v="1"/>
    <x v="11"/>
    <x v="8198"/>
  </r>
  <r>
    <x v="5"/>
    <x v="48"/>
    <x v="1"/>
    <x v="12"/>
    <x v="8199"/>
  </r>
  <r>
    <x v="5"/>
    <x v="48"/>
    <x v="1"/>
    <x v="13"/>
    <x v="4769"/>
  </r>
  <r>
    <x v="5"/>
    <x v="48"/>
    <x v="1"/>
    <x v="14"/>
    <x v="8200"/>
  </r>
  <r>
    <x v="5"/>
    <x v="49"/>
    <x v="0"/>
    <x v="0"/>
    <x v="3"/>
  </r>
  <r>
    <x v="5"/>
    <x v="49"/>
    <x v="0"/>
    <x v="1"/>
    <x v="1273"/>
  </r>
  <r>
    <x v="5"/>
    <x v="49"/>
    <x v="0"/>
    <x v="2"/>
    <x v="3"/>
  </r>
  <r>
    <x v="5"/>
    <x v="49"/>
    <x v="0"/>
    <x v="3"/>
    <x v="8201"/>
  </r>
  <r>
    <x v="5"/>
    <x v="49"/>
    <x v="0"/>
    <x v="4"/>
    <x v="8202"/>
  </r>
  <r>
    <x v="5"/>
    <x v="49"/>
    <x v="0"/>
    <x v="5"/>
    <x v="3"/>
  </r>
  <r>
    <x v="5"/>
    <x v="49"/>
    <x v="0"/>
    <x v="6"/>
    <x v="8203"/>
  </r>
  <r>
    <x v="5"/>
    <x v="49"/>
    <x v="0"/>
    <x v="7"/>
    <x v="8204"/>
  </r>
  <r>
    <x v="5"/>
    <x v="49"/>
    <x v="0"/>
    <x v="8"/>
    <x v="8205"/>
  </r>
  <r>
    <x v="5"/>
    <x v="49"/>
    <x v="0"/>
    <x v="9"/>
    <x v="8206"/>
  </r>
  <r>
    <x v="5"/>
    <x v="49"/>
    <x v="0"/>
    <x v="10"/>
    <x v="8207"/>
  </r>
  <r>
    <x v="5"/>
    <x v="49"/>
    <x v="0"/>
    <x v="11"/>
    <x v="8208"/>
  </r>
  <r>
    <x v="5"/>
    <x v="49"/>
    <x v="0"/>
    <x v="12"/>
    <x v="3"/>
  </r>
  <r>
    <x v="5"/>
    <x v="49"/>
    <x v="0"/>
    <x v="13"/>
    <x v="3"/>
  </r>
  <r>
    <x v="5"/>
    <x v="49"/>
    <x v="0"/>
    <x v="14"/>
    <x v="8209"/>
  </r>
  <r>
    <x v="5"/>
    <x v="49"/>
    <x v="1"/>
    <x v="0"/>
    <x v="3"/>
  </r>
  <r>
    <x v="5"/>
    <x v="49"/>
    <x v="1"/>
    <x v="1"/>
    <x v="1273"/>
  </r>
  <r>
    <x v="5"/>
    <x v="49"/>
    <x v="1"/>
    <x v="2"/>
    <x v="3"/>
  </r>
  <r>
    <x v="5"/>
    <x v="49"/>
    <x v="1"/>
    <x v="3"/>
    <x v="8201"/>
  </r>
  <r>
    <x v="5"/>
    <x v="49"/>
    <x v="1"/>
    <x v="4"/>
    <x v="8202"/>
  </r>
  <r>
    <x v="5"/>
    <x v="49"/>
    <x v="1"/>
    <x v="5"/>
    <x v="3"/>
  </r>
  <r>
    <x v="5"/>
    <x v="49"/>
    <x v="1"/>
    <x v="6"/>
    <x v="8203"/>
  </r>
  <r>
    <x v="5"/>
    <x v="49"/>
    <x v="1"/>
    <x v="7"/>
    <x v="8204"/>
  </r>
  <r>
    <x v="5"/>
    <x v="49"/>
    <x v="1"/>
    <x v="8"/>
    <x v="8205"/>
  </r>
  <r>
    <x v="5"/>
    <x v="49"/>
    <x v="1"/>
    <x v="9"/>
    <x v="8206"/>
  </r>
  <r>
    <x v="5"/>
    <x v="49"/>
    <x v="1"/>
    <x v="10"/>
    <x v="8207"/>
  </r>
  <r>
    <x v="5"/>
    <x v="49"/>
    <x v="1"/>
    <x v="11"/>
    <x v="8208"/>
  </r>
  <r>
    <x v="5"/>
    <x v="49"/>
    <x v="1"/>
    <x v="12"/>
    <x v="3"/>
  </r>
  <r>
    <x v="5"/>
    <x v="49"/>
    <x v="1"/>
    <x v="13"/>
    <x v="3"/>
  </r>
  <r>
    <x v="5"/>
    <x v="49"/>
    <x v="1"/>
    <x v="14"/>
    <x v="8209"/>
  </r>
  <r>
    <x v="5"/>
    <x v="50"/>
    <x v="0"/>
    <x v="0"/>
    <x v="3"/>
  </r>
  <r>
    <x v="5"/>
    <x v="50"/>
    <x v="0"/>
    <x v="1"/>
    <x v="8210"/>
  </r>
  <r>
    <x v="5"/>
    <x v="50"/>
    <x v="0"/>
    <x v="2"/>
    <x v="8211"/>
  </r>
  <r>
    <x v="5"/>
    <x v="50"/>
    <x v="0"/>
    <x v="3"/>
    <x v="3"/>
  </r>
  <r>
    <x v="5"/>
    <x v="50"/>
    <x v="0"/>
    <x v="4"/>
    <x v="8212"/>
  </r>
  <r>
    <x v="5"/>
    <x v="50"/>
    <x v="0"/>
    <x v="5"/>
    <x v="8213"/>
  </r>
  <r>
    <x v="5"/>
    <x v="50"/>
    <x v="0"/>
    <x v="6"/>
    <x v="8214"/>
  </r>
  <r>
    <x v="5"/>
    <x v="50"/>
    <x v="0"/>
    <x v="7"/>
    <x v="962"/>
  </r>
  <r>
    <x v="5"/>
    <x v="50"/>
    <x v="0"/>
    <x v="8"/>
    <x v="8215"/>
  </r>
  <r>
    <x v="5"/>
    <x v="50"/>
    <x v="0"/>
    <x v="9"/>
    <x v="8216"/>
  </r>
  <r>
    <x v="5"/>
    <x v="50"/>
    <x v="0"/>
    <x v="10"/>
    <x v="8217"/>
  </r>
  <r>
    <x v="5"/>
    <x v="50"/>
    <x v="0"/>
    <x v="11"/>
    <x v="8218"/>
  </r>
  <r>
    <x v="5"/>
    <x v="50"/>
    <x v="0"/>
    <x v="12"/>
    <x v="3"/>
  </r>
  <r>
    <x v="5"/>
    <x v="50"/>
    <x v="0"/>
    <x v="13"/>
    <x v="3"/>
  </r>
  <r>
    <x v="5"/>
    <x v="50"/>
    <x v="0"/>
    <x v="14"/>
    <x v="3303"/>
  </r>
  <r>
    <x v="5"/>
    <x v="50"/>
    <x v="1"/>
    <x v="0"/>
    <x v="3"/>
  </r>
  <r>
    <x v="5"/>
    <x v="50"/>
    <x v="1"/>
    <x v="1"/>
    <x v="8219"/>
  </r>
  <r>
    <x v="5"/>
    <x v="50"/>
    <x v="1"/>
    <x v="2"/>
    <x v="8220"/>
  </r>
  <r>
    <x v="5"/>
    <x v="50"/>
    <x v="1"/>
    <x v="3"/>
    <x v="8221"/>
  </r>
  <r>
    <x v="5"/>
    <x v="50"/>
    <x v="1"/>
    <x v="4"/>
    <x v="8222"/>
  </r>
  <r>
    <x v="5"/>
    <x v="50"/>
    <x v="1"/>
    <x v="5"/>
    <x v="8213"/>
  </r>
  <r>
    <x v="5"/>
    <x v="50"/>
    <x v="1"/>
    <x v="6"/>
    <x v="8223"/>
  </r>
  <r>
    <x v="5"/>
    <x v="50"/>
    <x v="1"/>
    <x v="7"/>
    <x v="8224"/>
  </r>
  <r>
    <x v="5"/>
    <x v="50"/>
    <x v="1"/>
    <x v="8"/>
    <x v="8225"/>
  </r>
  <r>
    <x v="5"/>
    <x v="50"/>
    <x v="1"/>
    <x v="9"/>
    <x v="8226"/>
  </r>
  <r>
    <x v="5"/>
    <x v="50"/>
    <x v="1"/>
    <x v="10"/>
    <x v="8227"/>
  </r>
  <r>
    <x v="5"/>
    <x v="50"/>
    <x v="1"/>
    <x v="11"/>
    <x v="8228"/>
  </r>
  <r>
    <x v="5"/>
    <x v="50"/>
    <x v="1"/>
    <x v="12"/>
    <x v="3"/>
  </r>
  <r>
    <x v="5"/>
    <x v="50"/>
    <x v="1"/>
    <x v="13"/>
    <x v="8229"/>
  </r>
  <r>
    <x v="5"/>
    <x v="50"/>
    <x v="1"/>
    <x v="14"/>
    <x v="873"/>
  </r>
  <r>
    <x v="5"/>
    <x v="51"/>
    <x v="0"/>
    <x v="0"/>
    <x v="3"/>
  </r>
  <r>
    <x v="5"/>
    <x v="51"/>
    <x v="0"/>
    <x v="1"/>
    <x v="8230"/>
  </r>
  <r>
    <x v="5"/>
    <x v="51"/>
    <x v="0"/>
    <x v="2"/>
    <x v="8231"/>
  </r>
  <r>
    <x v="5"/>
    <x v="51"/>
    <x v="0"/>
    <x v="3"/>
    <x v="6546"/>
  </r>
  <r>
    <x v="5"/>
    <x v="51"/>
    <x v="0"/>
    <x v="4"/>
    <x v="8232"/>
  </r>
  <r>
    <x v="5"/>
    <x v="51"/>
    <x v="0"/>
    <x v="5"/>
    <x v="8233"/>
  </r>
  <r>
    <x v="5"/>
    <x v="51"/>
    <x v="0"/>
    <x v="6"/>
    <x v="8234"/>
  </r>
  <r>
    <x v="5"/>
    <x v="51"/>
    <x v="0"/>
    <x v="7"/>
    <x v="1707"/>
  </r>
  <r>
    <x v="5"/>
    <x v="51"/>
    <x v="0"/>
    <x v="8"/>
    <x v="8235"/>
  </r>
  <r>
    <x v="5"/>
    <x v="51"/>
    <x v="0"/>
    <x v="9"/>
    <x v="8236"/>
  </r>
  <r>
    <x v="5"/>
    <x v="51"/>
    <x v="0"/>
    <x v="10"/>
    <x v="8237"/>
  </r>
  <r>
    <x v="5"/>
    <x v="51"/>
    <x v="0"/>
    <x v="11"/>
    <x v="294"/>
  </r>
  <r>
    <x v="5"/>
    <x v="51"/>
    <x v="0"/>
    <x v="12"/>
    <x v="3"/>
  </r>
  <r>
    <x v="5"/>
    <x v="51"/>
    <x v="0"/>
    <x v="13"/>
    <x v="8238"/>
  </r>
  <r>
    <x v="5"/>
    <x v="51"/>
    <x v="0"/>
    <x v="14"/>
    <x v="8239"/>
  </r>
  <r>
    <x v="5"/>
    <x v="51"/>
    <x v="1"/>
    <x v="0"/>
    <x v="8240"/>
  </r>
  <r>
    <x v="5"/>
    <x v="51"/>
    <x v="1"/>
    <x v="1"/>
    <x v="8241"/>
  </r>
  <r>
    <x v="5"/>
    <x v="51"/>
    <x v="1"/>
    <x v="2"/>
    <x v="43"/>
  </r>
  <r>
    <x v="5"/>
    <x v="51"/>
    <x v="1"/>
    <x v="3"/>
    <x v="6546"/>
  </r>
  <r>
    <x v="5"/>
    <x v="51"/>
    <x v="1"/>
    <x v="4"/>
    <x v="8242"/>
  </r>
  <r>
    <x v="5"/>
    <x v="51"/>
    <x v="1"/>
    <x v="5"/>
    <x v="8233"/>
  </r>
  <r>
    <x v="5"/>
    <x v="51"/>
    <x v="1"/>
    <x v="6"/>
    <x v="8243"/>
  </r>
  <r>
    <x v="5"/>
    <x v="51"/>
    <x v="1"/>
    <x v="7"/>
    <x v="573"/>
  </r>
  <r>
    <x v="5"/>
    <x v="51"/>
    <x v="1"/>
    <x v="8"/>
    <x v="8244"/>
  </r>
  <r>
    <x v="5"/>
    <x v="51"/>
    <x v="1"/>
    <x v="9"/>
    <x v="8245"/>
  </r>
  <r>
    <x v="5"/>
    <x v="51"/>
    <x v="1"/>
    <x v="10"/>
    <x v="8246"/>
  </r>
  <r>
    <x v="5"/>
    <x v="51"/>
    <x v="1"/>
    <x v="11"/>
    <x v="8247"/>
  </r>
  <r>
    <x v="5"/>
    <x v="51"/>
    <x v="1"/>
    <x v="12"/>
    <x v="1265"/>
  </r>
  <r>
    <x v="5"/>
    <x v="51"/>
    <x v="1"/>
    <x v="13"/>
    <x v="8248"/>
  </r>
  <r>
    <x v="5"/>
    <x v="51"/>
    <x v="1"/>
    <x v="14"/>
    <x v="8249"/>
  </r>
  <r>
    <x v="5"/>
    <x v="52"/>
    <x v="0"/>
    <x v="0"/>
    <x v="8250"/>
  </r>
  <r>
    <x v="5"/>
    <x v="52"/>
    <x v="0"/>
    <x v="1"/>
    <x v="8251"/>
  </r>
  <r>
    <x v="5"/>
    <x v="52"/>
    <x v="0"/>
    <x v="2"/>
    <x v="8252"/>
  </r>
  <r>
    <x v="5"/>
    <x v="52"/>
    <x v="0"/>
    <x v="3"/>
    <x v="8253"/>
  </r>
  <r>
    <x v="5"/>
    <x v="52"/>
    <x v="0"/>
    <x v="4"/>
    <x v="8254"/>
  </r>
  <r>
    <x v="5"/>
    <x v="52"/>
    <x v="0"/>
    <x v="5"/>
    <x v="8255"/>
  </r>
  <r>
    <x v="5"/>
    <x v="52"/>
    <x v="0"/>
    <x v="6"/>
    <x v="8256"/>
  </r>
  <r>
    <x v="5"/>
    <x v="52"/>
    <x v="0"/>
    <x v="7"/>
    <x v="2873"/>
  </r>
  <r>
    <x v="5"/>
    <x v="52"/>
    <x v="0"/>
    <x v="8"/>
    <x v="8257"/>
  </r>
  <r>
    <x v="5"/>
    <x v="52"/>
    <x v="0"/>
    <x v="9"/>
    <x v="8258"/>
  </r>
  <r>
    <x v="5"/>
    <x v="52"/>
    <x v="0"/>
    <x v="10"/>
    <x v="8259"/>
  </r>
  <r>
    <x v="5"/>
    <x v="52"/>
    <x v="0"/>
    <x v="11"/>
    <x v="8260"/>
  </r>
  <r>
    <x v="5"/>
    <x v="52"/>
    <x v="0"/>
    <x v="12"/>
    <x v="8261"/>
  </r>
  <r>
    <x v="5"/>
    <x v="52"/>
    <x v="0"/>
    <x v="13"/>
    <x v="3"/>
  </r>
  <r>
    <x v="5"/>
    <x v="52"/>
    <x v="0"/>
    <x v="14"/>
    <x v="8262"/>
  </r>
  <r>
    <x v="5"/>
    <x v="52"/>
    <x v="1"/>
    <x v="0"/>
    <x v="8263"/>
  </r>
  <r>
    <x v="5"/>
    <x v="52"/>
    <x v="1"/>
    <x v="1"/>
    <x v="8264"/>
  </r>
  <r>
    <x v="5"/>
    <x v="52"/>
    <x v="1"/>
    <x v="2"/>
    <x v="8265"/>
  </r>
  <r>
    <x v="5"/>
    <x v="52"/>
    <x v="1"/>
    <x v="3"/>
    <x v="8266"/>
  </r>
  <r>
    <x v="5"/>
    <x v="52"/>
    <x v="1"/>
    <x v="4"/>
    <x v="8267"/>
  </r>
  <r>
    <x v="5"/>
    <x v="52"/>
    <x v="1"/>
    <x v="5"/>
    <x v="8268"/>
  </r>
  <r>
    <x v="5"/>
    <x v="52"/>
    <x v="1"/>
    <x v="6"/>
    <x v="8269"/>
  </r>
  <r>
    <x v="5"/>
    <x v="52"/>
    <x v="1"/>
    <x v="7"/>
    <x v="2873"/>
  </r>
  <r>
    <x v="5"/>
    <x v="52"/>
    <x v="1"/>
    <x v="8"/>
    <x v="8270"/>
  </r>
  <r>
    <x v="5"/>
    <x v="52"/>
    <x v="1"/>
    <x v="9"/>
    <x v="8271"/>
  </r>
  <r>
    <x v="5"/>
    <x v="52"/>
    <x v="1"/>
    <x v="10"/>
    <x v="8272"/>
  </r>
  <r>
    <x v="5"/>
    <x v="52"/>
    <x v="1"/>
    <x v="11"/>
    <x v="8273"/>
  </r>
  <r>
    <x v="5"/>
    <x v="52"/>
    <x v="1"/>
    <x v="12"/>
    <x v="8274"/>
  </r>
  <r>
    <x v="5"/>
    <x v="52"/>
    <x v="1"/>
    <x v="13"/>
    <x v="3"/>
  </r>
  <r>
    <x v="5"/>
    <x v="52"/>
    <x v="1"/>
    <x v="14"/>
    <x v="8275"/>
  </r>
  <r>
    <x v="5"/>
    <x v="53"/>
    <x v="0"/>
    <x v="0"/>
    <x v="8276"/>
  </r>
  <r>
    <x v="5"/>
    <x v="53"/>
    <x v="0"/>
    <x v="1"/>
    <x v="8277"/>
  </r>
  <r>
    <x v="5"/>
    <x v="53"/>
    <x v="0"/>
    <x v="2"/>
    <x v="8278"/>
  </r>
  <r>
    <x v="5"/>
    <x v="53"/>
    <x v="0"/>
    <x v="3"/>
    <x v="3"/>
  </r>
  <r>
    <x v="5"/>
    <x v="53"/>
    <x v="0"/>
    <x v="4"/>
    <x v="8279"/>
  </r>
  <r>
    <x v="5"/>
    <x v="53"/>
    <x v="0"/>
    <x v="5"/>
    <x v="8280"/>
  </r>
  <r>
    <x v="5"/>
    <x v="53"/>
    <x v="0"/>
    <x v="6"/>
    <x v="8281"/>
  </r>
  <r>
    <x v="5"/>
    <x v="53"/>
    <x v="0"/>
    <x v="7"/>
    <x v="8282"/>
  </r>
  <r>
    <x v="5"/>
    <x v="53"/>
    <x v="0"/>
    <x v="8"/>
    <x v="8283"/>
  </r>
  <r>
    <x v="5"/>
    <x v="53"/>
    <x v="0"/>
    <x v="9"/>
    <x v="8284"/>
  </r>
  <r>
    <x v="5"/>
    <x v="53"/>
    <x v="0"/>
    <x v="10"/>
    <x v="8285"/>
  </r>
  <r>
    <x v="5"/>
    <x v="53"/>
    <x v="0"/>
    <x v="11"/>
    <x v="8286"/>
  </r>
  <r>
    <x v="5"/>
    <x v="53"/>
    <x v="0"/>
    <x v="12"/>
    <x v="8287"/>
  </r>
  <r>
    <x v="5"/>
    <x v="53"/>
    <x v="0"/>
    <x v="13"/>
    <x v="8288"/>
  </r>
  <r>
    <x v="5"/>
    <x v="53"/>
    <x v="0"/>
    <x v="14"/>
    <x v="8289"/>
  </r>
  <r>
    <x v="5"/>
    <x v="53"/>
    <x v="1"/>
    <x v="0"/>
    <x v="8276"/>
  </r>
  <r>
    <x v="5"/>
    <x v="53"/>
    <x v="1"/>
    <x v="1"/>
    <x v="8290"/>
  </r>
  <r>
    <x v="5"/>
    <x v="53"/>
    <x v="1"/>
    <x v="2"/>
    <x v="43"/>
  </r>
  <r>
    <x v="5"/>
    <x v="53"/>
    <x v="1"/>
    <x v="3"/>
    <x v="3"/>
  </r>
  <r>
    <x v="5"/>
    <x v="53"/>
    <x v="1"/>
    <x v="4"/>
    <x v="8291"/>
  </r>
  <r>
    <x v="5"/>
    <x v="53"/>
    <x v="1"/>
    <x v="5"/>
    <x v="8280"/>
  </r>
  <r>
    <x v="5"/>
    <x v="53"/>
    <x v="1"/>
    <x v="6"/>
    <x v="8292"/>
  </r>
  <r>
    <x v="5"/>
    <x v="53"/>
    <x v="1"/>
    <x v="7"/>
    <x v="8282"/>
  </r>
  <r>
    <x v="5"/>
    <x v="53"/>
    <x v="1"/>
    <x v="8"/>
    <x v="8293"/>
  </r>
  <r>
    <x v="5"/>
    <x v="53"/>
    <x v="1"/>
    <x v="9"/>
    <x v="8294"/>
  </r>
  <r>
    <x v="5"/>
    <x v="53"/>
    <x v="1"/>
    <x v="10"/>
    <x v="8295"/>
  </r>
  <r>
    <x v="5"/>
    <x v="53"/>
    <x v="1"/>
    <x v="11"/>
    <x v="8296"/>
  </r>
  <r>
    <x v="5"/>
    <x v="53"/>
    <x v="1"/>
    <x v="12"/>
    <x v="8287"/>
  </r>
  <r>
    <x v="5"/>
    <x v="53"/>
    <x v="1"/>
    <x v="13"/>
    <x v="8297"/>
  </r>
  <r>
    <x v="5"/>
    <x v="53"/>
    <x v="1"/>
    <x v="14"/>
    <x v="8298"/>
  </r>
  <r>
    <x v="5"/>
    <x v="54"/>
    <x v="0"/>
    <x v="0"/>
    <x v="3"/>
  </r>
  <r>
    <x v="5"/>
    <x v="54"/>
    <x v="0"/>
    <x v="1"/>
    <x v="7229"/>
  </r>
  <r>
    <x v="5"/>
    <x v="54"/>
    <x v="0"/>
    <x v="2"/>
    <x v="8299"/>
  </r>
  <r>
    <x v="5"/>
    <x v="54"/>
    <x v="0"/>
    <x v="3"/>
    <x v="3"/>
  </r>
  <r>
    <x v="5"/>
    <x v="54"/>
    <x v="0"/>
    <x v="4"/>
    <x v="8300"/>
  </r>
  <r>
    <x v="5"/>
    <x v="54"/>
    <x v="0"/>
    <x v="5"/>
    <x v="3"/>
  </r>
  <r>
    <x v="5"/>
    <x v="54"/>
    <x v="0"/>
    <x v="6"/>
    <x v="8301"/>
  </r>
  <r>
    <x v="5"/>
    <x v="54"/>
    <x v="0"/>
    <x v="7"/>
    <x v="3"/>
  </r>
  <r>
    <x v="5"/>
    <x v="54"/>
    <x v="0"/>
    <x v="8"/>
    <x v="8302"/>
  </r>
  <r>
    <x v="5"/>
    <x v="54"/>
    <x v="0"/>
    <x v="9"/>
    <x v="8303"/>
  </r>
  <r>
    <x v="5"/>
    <x v="54"/>
    <x v="0"/>
    <x v="10"/>
    <x v="8304"/>
  </r>
  <r>
    <x v="5"/>
    <x v="54"/>
    <x v="0"/>
    <x v="11"/>
    <x v="8305"/>
  </r>
  <r>
    <x v="5"/>
    <x v="54"/>
    <x v="0"/>
    <x v="12"/>
    <x v="3"/>
  </r>
  <r>
    <x v="5"/>
    <x v="54"/>
    <x v="0"/>
    <x v="13"/>
    <x v="3"/>
  </r>
  <r>
    <x v="5"/>
    <x v="54"/>
    <x v="0"/>
    <x v="14"/>
    <x v="8306"/>
  </r>
  <r>
    <x v="5"/>
    <x v="54"/>
    <x v="1"/>
    <x v="0"/>
    <x v="3"/>
  </r>
  <r>
    <x v="5"/>
    <x v="54"/>
    <x v="1"/>
    <x v="1"/>
    <x v="7229"/>
  </r>
  <r>
    <x v="5"/>
    <x v="54"/>
    <x v="1"/>
    <x v="2"/>
    <x v="43"/>
  </r>
  <r>
    <x v="5"/>
    <x v="54"/>
    <x v="1"/>
    <x v="3"/>
    <x v="3"/>
  </r>
  <r>
    <x v="5"/>
    <x v="54"/>
    <x v="1"/>
    <x v="4"/>
    <x v="8307"/>
  </r>
  <r>
    <x v="5"/>
    <x v="54"/>
    <x v="1"/>
    <x v="5"/>
    <x v="3"/>
  </r>
  <r>
    <x v="5"/>
    <x v="54"/>
    <x v="1"/>
    <x v="6"/>
    <x v="8308"/>
  </r>
  <r>
    <x v="5"/>
    <x v="54"/>
    <x v="1"/>
    <x v="7"/>
    <x v="3"/>
  </r>
  <r>
    <x v="5"/>
    <x v="54"/>
    <x v="1"/>
    <x v="8"/>
    <x v="8302"/>
  </r>
  <r>
    <x v="5"/>
    <x v="54"/>
    <x v="1"/>
    <x v="9"/>
    <x v="8303"/>
  </r>
  <r>
    <x v="5"/>
    <x v="54"/>
    <x v="1"/>
    <x v="10"/>
    <x v="8309"/>
  </r>
  <r>
    <x v="5"/>
    <x v="54"/>
    <x v="1"/>
    <x v="11"/>
    <x v="8310"/>
  </r>
  <r>
    <x v="5"/>
    <x v="54"/>
    <x v="1"/>
    <x v="12"/>
    <x v="3"/>
  </r>
  <r>
    <x v="5"/>
    <x v="54"/>
    <x v="1"/>
    <x v="13"/>
    <x v="3"/>
  </r>
  <r>
    <x v="5"/>
    <x v="54"/>
    <x v="1"/>
    <x v="14"/>
    <x v="8311"/>
  </r>
  <r>
    <x v="5"/>
    <x v="55"/>
    <x v="0"/>
    <x v="0"/>
    <x v="8312"/>
  </r>
  <r>
    <x v="5"/>
    <x v="55"/>
    <x v="0"/>
    <x v="1"/>
    <x v="8313"/>
  </r>
  <r>
    <x v="5"/>
    <x v="55"/>
    <x v="0"/>
    <x v="2"/>
    <x v="8314"/>
  </r>
  <r>
    <x v="5"/>
    <x v="55"/>
    <x v="0"/>
    <x v="3"/>
    <x v="3"/>
  </r>
  <r>
    <x v="5"/>
    <x v="55"/>
    <x v="0"/>
    <x v="4"/>
    <x v="8315"/>
  </r>
  <r>
    <x v="5"/>
    <x v="55"/>
    <x v="0"/>
    <x v="5"/>
    <x v="8316"/>
  </r>
  <r>
    <x v="5"/>
    <x v="55"/>
    <x v="0"/>
    <x v="6"/>
    <x v="8317"/>
  </r>
  <r>
    <x v="5"/>
    <x v="55"/>
    <x v="0"/>
    <x v="7"/>
    <x v="3"/>
  </r>
  <r>
    <x v="5"/>
    <x v="55"/>
    <x v="0"/>
    <x v="8"/>
    <x v="8318"/>
  </r>
  <r>
    <x v="5"/>
    <x v="55"/>
    <x v="0"/>
    <x v="9"/>
    <x v="8319"/>
  </r>
  <r>
    <x v="5"/>
    <x v="55"/>
    <x v="0"/>
    <x v="10"/>
    <x v="2023"/>
  </r>
  <r>
    <x v="5"/>
    <x v="55"/>
    <x v="0"/>
    <x v="11"/>
    <x v="8320"/>
  </r>
  <r>
    <x v="5"/>
    <x v="55"/>
    <x v="0"/>
    <x v="12"/>
    <x v="2510"/>
  </r>
  <r>
    <x v="5"/>
    <x v="55"/>
    <x v="0"/>
    <x v="13"/>
    <x v="3"/>
  </r>
  <r>
    <x v="5"/>
    <x v="55"/>
    <x v="0"/>
    <x v="14"/>
    <x v="1436"/>
  </r>
  <r>
    <x v="5"/>
    <x v="55"/>
    <x v="1"/>
    <x v="0"/>
    <x v="8312"/>
  </r>
  <r>
    <x v="5"/>
    <x v="55"/>
    <x v="1"/>
    <x v="1"/>
    <x v="8321"/>
  </r>
  <r>
    <x v="5"/>
    <x v="55"/>
    <x v="1"/>
    <x v="2"/>
    <x v="827"/>
  </r>
  <r>
    <x v="5"/>
    <x v="55"/>
    <x v="1"/>
    <x v="3"/>
    <x v="3"/>
  </r>
  <r>
    <x v="5"/>
    <x v="55"/>
    <x v="1"/>
    <x v="4"/>
    <x v="8322"/>
  </r>
  <r>
    <x v="5"/>
    <x v="55"/>
    <x v="1"/>
    <x v="5"/>
    <x v="8316"/>
  </r>
  <r>
    <x v="5"/>
    <x v="55"/>
    <x v="1"/>
    <x v="6"/>
    <x v="8323"/>
  </r>
  <r>
    <x v="5"/>
    <x v="55"/>
    <x v="1"/>
    <x v="7"/>
    <x v="3"/>
  </r>
  <r>
    <x v="5"/>
    <x v="55"/>
    <x v="1"/>
    <x v="8"/>
    <x v="8324"/>
  </r>
  <r>
    <x v="5"/>
    <x v="55"/>
    <x v="1"/>
    <x v="9"/>
    <x v="8325"/>
  </r>
  <r>
    <x v="5"/>
    <x v="55"/>
    <x v="1"/>
    <x v="10"/>
    <x v="8326"/>
  </r>
  <r>
    <x v="5"/>
    <x v="55"/>
    <x v="1"/>
    <x v="11"/>
    <x v="8327"/>
  </r>
  <r>
    <x v="5"/>
    <x v="55"/>
    <x v="1"/>
    <x v="12"/>
    <x v="2510"/>
  </r>
  <r>
    <x v="5"/>
    <x v="55"/>
    <x v="1"/>
    <x v="13"/>
    <x v="3"/>
  </r>
  <r>
    <x v="5"/>
    <x v="55"/>
    <x v="1"/>
    <x v="14"/>
    <x v="8328"/>
  </r>
  <r>
    <x v="5"/>
    <x v="56"/>
    <x v="0"/>
    <x v="0"/>
    <x v="3"/>
  </r>
  <r>
    <x v="5"/>
    <x v="56"/>
    <x v="0"/>
    <x v="1"/>
    <x v="8329"/>
  </r>
  <r>
    <x v="5"/>
    <x v="56"/>
    <x v="0"/>
    <x v="2"/>
    <x v="8330"/>
  </r>
  <r>
    <x v="5"/>
    <x v="56"/>
    <x v="0"/>
    <x v="3"/>
    <x v="3"/>
  </r>
  <r>
    <x v="5"/>
    <x v="56"/>
    <x v="0"/>
    <x v="4"/>
    <x v="8331"/>
  </r>
  <r>
    <x v="5"/>
    <x v="56"/>
    <x v="0"/>
    <x v="5"/>
    <x v="8332"/>
  </r>
  <r>
    <x v="5"/>
    <x v="56"/>
    <x v="0"/>
    <x v="6"/>
    <x v="8333"/>
  </r>
  <r>
    <x v="5"/>
    <x v="56"/>
    <x v="0"/>
    <x v="7"/>
    <x v="3"/>
  </r>
  <r>
    <x v="5"/>
    <x v="56"/>
    <x v="0"/>
    <x v="8"/>
    <x v="3"/>
  </r>
  <r>
    <x v="5"/>
    <x v="56"/>
    <x v="0"/>
    <x v="9"/>
    <x v="8334"/>
  </r>
  <r>
    <x v="5"/>
    <x v="56"/>
    <x v="0"/>
    <x v="10"/>
    <x v="8335"/>
  </r>
  <r>
    <x v="5"/>
    <x v="56"/>
    <x v="0"/>
    <x v="11"/>
    <x v="8336"/>
  </r>
  <r>
    <x v="5"/>
    <x v="56"/>
    <x v="0"/>
    <x v="12"/>
    <x v="3"/>
  </r>
  <r>
    <x v="5"/>
    <x v="56"/>
    <x v="0"/>
    <x v="13"/>
    <x v="3"/>
  </r>
  <r>
    <x v="5"/>
    <x v="56"/>
    <x v="0"/>
    <x v="14"/>
    <x v="8337"/>
  </r>
  <r>
    <x v="5"/>
    <x v="56"/>
    <x v="1"/>
    <x v="0"/>
    <x v="3"/>
  </r>
  <r>
    <x v="5"/>
    <x v="56"/>
    <x v="1"/>
    <x v="1"/>
    <x v="8338"/>
  </r>
  <r>
    <x v="5"/>
    <x v="56"/>
    <x v="1"/>
    <x v="2"/>
    <x v="8339"/>
  </r>
  <r>
    <x v="5"/>
    <x v="56"/>
    <x v="1"/>
    <x v="3"/>
    <x v="3"/>
  </r>
  <r>
    <x v="5"/>
    <x v="56"/>
    <x v="1"/>
    <x v="4"/>
    <x v="8340"/>
  </r>
  <r>
    <x v="5"/>
    <x v="56"/>
    <x v="1"/>
    <x v="5"/>
    <x v="8332"/>
  </r>
  <r>
    <x v="5"/>
    <x v="56"/>
    <x v="1"/>
    <x v="6"/>
    <x v="8341"/>
  </r>
  <r>
    <x v="5"/>
    <x v="56"/>
    <x v="1"/>
    <x v="7"/>
    <x v="3"/>
  </r>
  <r>
    <x v="5"/>
    <x v="56"/>
    <x v="1"/>
    <x v="8"/>
    <x v="8342"/>
  </r>
  <r>
    <x v="5"/>
    <x v="56"/>
    <x v="1"/>
    <x v="9"/>
    <x v="8343"/>
  </r>
  <r>
    <x v="5"/>
    <x v="56"/>
    <x v="1"/>
    <x v="10"/>
    <x v="8344"/>
  </r>
  <r>
    <x v="5"/>
    <x v="56"/>
    <x v="1"/>
    <x v="11"/>
    <x v="8345"/>
  </r>
  <r>
    <x v="5"/>
    <x v="56"/>
    <x v="1"/>
    <x v="12"/>
    <x v="3"/>
  </r>
  <r>
    <x v="5"/>
    <x v="56"/>
    <x v="1"/>
    <x v="13"/>
    <x v="3"/>
  </r>
  <r>
    <x v="5"/>
    <x v="56"/>
    <x v="1"/>
    <x v="14"/>
    <x v="8346"/>
  </r>
  <r>
    <x v="5"/>
    <x v="57"/>
    <x v="0"/>
    <x v="0"/>
    <x v="3"/>
  </r>
  <r>
    <x v="5"/>
    <x v="57"/>
    <x v="0"/>
    <x v="1"/>
    <x v="8347"/>
  </r>
  <r>
    <x v="5"/>
    <x v="57"/>
    <x v="0"/>
    <x v="2"/>
    <x v="8348"/>
  </r>
  <r>
    <x v="5"/>
    <x v="57"/>
    <x v="0"/>
    <x v="3"/>
    <x v="5647"/>
  </r>
  <r>
    <x v="5"/>
    <x v="57"/>
    <x v="0"/>
    <x v="4"/>
    <x v="8349"/>
  </r>
  <r>
    <x v="5"/>
    <x v="57"/>
    <x v="0"/>
    <x v="5"/>
    <x v="3"/>
  </r>
  <r>
    <x v="5"/>
    <x v="57"/>
    <x v="0"/>
    <x v="6"/>
    <x v="8350"/>
  </r>
  <r>
    <x v="5"/>
    <x v="57"/>
    <x v="0"/>
    <x v="7"/>
    <x v="3"/>
  </r>
  <r>
    <x v="5"/>
    <x v="57"/>
    <x v="0"/>
    <x v="8"/>
    <x v="8351"/>
  </r>
  <r>
    <x v="5"/>
    <x v="57"/>
    <x v="0"/>
    <x v="9"/>
    <x v="8352"/>
  </r>
  <r>
    <x v="5"/>
    <x v="57"/>
    <x v="0"/>
    <x v="10"/>
    <x v="1397"/>
  </r>
  <r>
    <x v="5"/>
    <x v="57"/>
    <x v="0"/>
    <x v="11"/>
    <x v="8353"/>
  </r>
  <r>
    <x v="5"/>
    <x v="57"/>
    <x v="0"/>
    <x v="12"/>
    <x v="3"/>
  </r>
  <r>
    <x v="5"/>
    <x v="57"/>
    <x v="0"/>
    <x v="13"/>
    <x v="2770"/>
  </r>
  <r>
    <x v="5"/>
    <x v="57"/>
    <x v="0"/>
    <x v="14"/>
    <x v="8354"/>
  </r>
  <r>
    <x v="5"/>
    <x v="57"/>
    <x v="1"/>
    <x v="0"/>
    <x v="8355"/>
  </r>
  <r>
    <x v="5"/>
    <x v="57"/>
    <x v="1"/>
    <x v="1"/>
    <x v="8356"/>
  </r>
  <r>
    <x v="5"/>
    <x v="57"/>
    <x v="1"/>
    <x v="2"/>
    <x v="8357"/>
  </r>
  <r>
    <x v="5"/>
    <x v="57"/>
    <x v="1"/>
    <x v="3"/>
    <x v="5647"/>
  </r>
  <r>
    <x v="5"/>
    <x v="57"/>
    <x v="1"/>
    <x v="4"/>
    <x v="8358"/>
  </r>
  <r>
    <x v="5"/>
    <x v="57"/>
    <x v="1"/>
    <x v="5"/>
    <x v="3"/>
  </r>
  <r>
    <x v="5"/>
    <x v="57"/>
    <x v="1"/>
    <x v="6"/>
    <x v="8359"/>
  </r>
  <r>
    <x v="5"/>
    <x v="57"/>
    <x v="1"/>
    <x v="7"/>
    <x v="3"/>
  </r>
  <r>
    <x v="5"/>
    <x v="57"/>
    <x v="1"/>
    <x v="8"/>
    <x v="8360"/>
  </r>
  <r>
    <x v="5"/>
    <x v="57"/>
    <x v="1"/>
    <x v="9"/>
    <x v="8361"/>
  </r>
  <r>
    <x v="5"/>
    <x v="57"/>
    <x v="1"/>
    <x v="10"/>
    <x v="8362"/>
  </r>
  <r>
    <x v="5"/>
    <x v="57"/>
    <x v="1"/>
    <x v="11"/>
    <x v="8363"/>
  </r>
  <r>
    <x v="5"/>
    <x v="57"/>
    <x v="1"/>
    <x v="12"/>
    <x v="8364"/>
  </r>
  <r>
    <x v="5"/>
    <x v="57"/>
    <x v="1"/>
    <x v="13"/>
    <x v="8365"/>
  </r>
  <r>
    <x v="5"/>
    <x v="57"/>
    <x v="1"/>
    <x v="14"/>
    <x v="8366"/>
  </r>
  <r>
    <x v="5"/>
    <x v="58"/>
    <x v="0"/>
    <x v="0"/>
    <x v="8367"/>
  </r>
  <r>
    <x v="5"/>
    <x v="58"/>
    <x v="0"/>
    <x v="1"/>
    <x v="8368"/>
  </r>
  <r>
    <x v="5"/>
    <x v="58"/>
    <x v="0"/>
    <x v="2"/>
    <x v="8369"/>
  </r>
  <r>
    <x v="5"/>
    <x v="58"/>
    <x v="0"/>
    <x v="3"/>
    <x v="3"/>
  </r>
  <r>
    <x v="5"/>
    <x v="58"/>
    <x v="0"/>
    <x v="4"/>
    <x v="8370"/>
  </r>
  <r>
    <x v="5"/>
    <x v="58"/>
    <x v="0"/>
    <x v="5"/>
    <x v="8371"/>
  </r>
  <r>
    <x v="5"/>
    <x v="58"/>
    <x v="0"/>
    <x v="6"/>
    <x v="8372"/>
  </r>
  <r>
    <x v="5"/>
    <x v="58"/>
    <x v="0"/>
    <x v="7"/>
    <x v="8373"/>
  </r>
  <r>
    <x v="5"/>
    <x v="58"/>
    <x v="0"/>
    <x v="8"/>
    <x v="8374"/>
  </r>
  <r>
    <x v="5"/>
    <x v="58"/>
    <x v="0"/>
    <x v="9"/>
    <x v="8375"/>
  </r>
  <r>
    <x v="5"/>
    <x v="58"/>
    <x v="0"/>
    <x v="10"/>
    <x v="8376"/>
  </r>
  <r>
    <x v="5"/>
    <x v="58"/>
    <x v="0"/>
    <x v="11"/>
    <x v="8377"/>
  </r>
  <r>
    <x v="5"/>
    <x v="58"/>
    <x v="0"/>
    <x v="12"/>
    <x v="8378"/>
  </r>
  <r>
    <x v="5"/>
    <x v="58"/>
    <x v="0"/>
    <x v="13"/>
    <x v="3"/>
  </r>
  <r>
    <x v="5"/>
    <x v="58"/>
    <x v="0"/>
    <x v="14"/>
    <x v="8379"/>
  </r>
  <r>
    <x v="5"/>
    <x v="58"/>
    <x v="1"/>
    <x v="0"/>
    <x v="8380"/>
  </r>
  <r>
    <x v="5"/>
    <x v="58"/>
    <x v="1"/>
    <x v="1"/>
    <x v="8381"/>
  </r>
  <r>
    <x v="5"/>
    <x v="58"/>
    <x v="1"/>
    <x v="2"/>
    <x v="43"/>
  </r>
  <r>
    <x v="5"/>
    <x v="58"/>
    <x v="1"/>
    <x v="3"/>
    <x v="8382"/>
  </r>
  <r>
    <x v="5"/>
    <x v="58"/>
    <x v="1"/>
    <x v="4"/>
    <x v="8383"/>
  </r>
  <r>
    <x v="5"/>
    <x v="58"/>
    <x v="1"/>
    <x v="5"/>
    <x v="8384"/>
  </r>
  <r>
    <x v="5"/>
    <x v="58"/>
    <x v="1"/>
    <x v="6"/>
    <x v="8385"/>
  </r>
  <r>
    <x v="5"/>
    <x v="58"/>
    <x v="1"/>
    <x v="7"/>
    <x v="8386"/>
  </r>
  <r>
    <x v="5"/>
    <x v="58"/>
    <x v="1"/>
    <x v="8"/>
    <x v="8387"/>
  </r>
  <r>
    <x v="5"/>
    <x v="58"/>
    <x v="1"/>
    <x v="9"/>
    <x v="8388"/>
  </r>
  <r>
    <x v="5"/>
    <x v="58"/>
    <x v="1"/>
    <x v="10"/>
    <x v="8389"/>
  </r>
  <r>
    <x v="5"/>
    <x v="58"/>
    <x v="1"/>
    <x v="11"/>
    <x v="8390"/>
  </r>
  <r>
    <x v="5"/>
    <x v="58"/>
    <x v="1"/>
    <x v="12"/>
    <x v="8391"/>
  </r>
  <r>
    <x v="5"/>
    <x v="58"/>
    <x v="1"/>
    <x v="13"/>
    <x v="8392"/>
  </r>
  <r>
    <x v="5"/>
    <x v="58"/>
    <x v="1"/>
    <x v="14"/>
    <x v="8393"/>
  </r>
  <r>
    <x v="5"/>
    <x v="59"/>
    <x v="0"/>
    <x v="0"/>
    <x v="8394"/>
  </r>
  <r>
    <x v="5"/>
    <x v="59"/>
    <x v="0"/>
    <x v="1"/>
    <x v="6006"/>
  </r>
  <r>
    <x v="5"/>
    <x v="59"/>
    <x v="0"/>
    <x v="2"/>
    <x v="8395"/>
  </r>
  <r>
    <x v="5"/>
    <x v="59"/>
    <x v="0"/>
    <x v="3"/>
    <x v="8396"/>
  </r>
  <r>
    <x v="5"/>
    <x v="59"/>
    <x v="0"/>
    <x v="4"/>
    <x v="8397"/>
  </r>
  <r>
    <x v="5"/>
    <x v="59"/>
    <x v="0"/>
    <x v="5"/>
    <x v="8398"/>
  </r>
  <r>
    <x v="5"/>
    <x v="59"/>
    <x v="0"/>
    <x v="6"/>
    <x v="8399"/>
  </r>
  <r>
    <x v="5"/>
    <x v="59"/>
    <x v="0"/>
    <x v="7"/>
    <x v="3"/>
  </r>
  <r>
    <x v="5"/>
    <x v="59"/>
    <x v="0"/>
    <x v="8"/>
    <x v="8400"/>
  </r>
  <r>
    <x v="5"/>
    <x v="59"/>
    <x v="0"/>
    <x v="9"/>
    <x v="8401"/>
  </r>
  <r>
    <x v="5"/>
    <x v="59"/>
    <x v="0"/>
    <x v="10"/>
    <x v="8402"/>
  </r>
  <r>
    <x v="5"/>
    <x v="59"/>
    <x v="0"/>
    <x v="11"/>
    <x v="8403"/>
  </r>
  <r>
    <x v="5"/>
    <x v="59"/>
    <x v="0"/>
    <x v="12"/>
    <x v="4019"/>
  </r>
  <r>
    <x v="5"/>
    <x v="59"/>
    <x v="0"/>
    <x v="13"/>
    <x v="3"/>
  </r>
  <r>
    <x v="5"/>
    <x v="59"/>
    <x v="0"/>
    <x v="14"/>
    <x v="8404"/>
  </r>
  <r>
    <x v="5"/>
    <x v="59"/>
    <x v="1"/>
    <x v="0"/>
    <x v="8405"/>
  </r>
  <r>
    <x v="5"/>
    <x v="59"/>
    <x v="1"/>
    <x v="1"/>
    <x v="8406"/>
  </r>
  <r>
    <x v="5"/>
    <x v="59"/>
    <x v="1"/>
    <x v="2"/>
    <x v="43"/>
  </r>
  <r>
    <x v="5"/>
    <x v="59"/>
    <x v="1"/>
    <x v="3"/>
    <x v="8396"/>
  </r>
  <r>
    <x v="5"/>
    <x v="59"/>
    <x v="1"/>
    <x v="4"/>
    <x v="8407"/>
  </r>
  <r>
    <x v="5"/>
    <x v="59"/>
    <x v="1"/>
    <x v="5"/>
    <x v="6247"/>
  </r>
  <r>
    <x v="5"/>
    <x v="59"/>
    <x v="1"/>
    <x v="6"/>
    <x v="8408"/>
  </r>
  <r>
    <x v="5"/>
    <x v="59"/>
    <x v="1"/>
    <x v="7"/>
    <x v="3"/>
  </r>
  <r>
    <x v="5"/>
    <x v="59"/>
    <x v="1"/>
    <x v="8"/>
    <x v="8409"/>
  </r>
  <r>
    <x v="5"/>
    <x v="59"/>
    <x v="1"/>
    <x v="9"/>
    <x v="8410"/>
  </r>
  <r>
    <x v="5"/>
    <x v="59"/>
    <x v="1"/>
    <x v="10"/>
    <x v="8411"/>
  </r>
  <r>
    <x v="5"/>
    <x v="59"/>
    <x v="1"/>
    <x v="11"/>
    <x v="8412"/>
  </r>
  <r>
    <x v="5"/>
    <x v="59"/>
    <x v="1"/>
    <x v="12"/>
    <x v="8413"/>
  </r>
  <r>
    <x v="5"/>
    <x v="59"/>
    <x v="1"/>
    <x v="13"/>
    <x v="3"/>
  </r>
  <r>
    <x v="5"/>
    <x v="59"/>
    <x v="1"/>
    <x v="14"/>
    <x v="8414"/>
  </r>
  <r>
    <x v="5"/>
    <x v="60"/>
    <x v="0"/>
    <x v="0"/>
    <x v="8415"/>
  </r>
  <r>
    <x v="5"/>
    <x v="60"/>
    <x v="0"/>
    <x v="1"/>
    <x v="8416"/>
  </r>
  <r>
    <x v="5"/>
    <x v="60"/>
    <x v="0"/>
    <x v="2"/>
    <x v="8417"/>
  </r>
  <r>
    <x v="5"/>
    <x v="60"/>
    <x v="0"/>
    <x v="3"/>
    <x v="3"/>
  </r>
  <r>
    <x v="5"/>
    <x v="60"/>
    <x v="0"/>
    <x v="4"/>
    <x v="8418"/>
  </r>
  <r>
    <x v="5"/>
    <x v="60"/>
    <x v="0"/>
    <x v="5"/>
    <x v="8419"/>
  </r>
  <r>
    <x v="5"/>
    <x v="60"/>
    <x v="0"/>
    <x v="6"/>
    <x v="8420"/>
  </r>
  <r>
    <x v="5"/>
    <x v="60"/>
    <x v="0"/>
    <x v="7"/>
    <x v="8421"/>
  </r>
  <r>
    <x v="5"/>
    <x v="60"/>
    <x v="0"/>
    <x v="8"/>
    <x v="8422"/>
  </r>
  <r>
    <x v="5"/>
    <x v="60"/>
    <x v="0"/>
    <x v="9"/>
    <x v="8423"/>
  </r>
  <r>
    <x v="5"/>
    <x v="60"/>
    <x v="0"/>
    <x v="10"/>
    <x v="8424"/>
  </r>
  <r>
    <x v="5"/>
    <x v="60"/>
    <x v="0"/>
    <x v="11"/>
    <x v="8425"/>
  </r>
  <r>
    <x v="5"/>
    <x v="60"/>
    <x v="0"/>
    <x v="12"/>
    <x v="8426"/>
  </r>
  <r>
    <x v="5"/>
    <x v="60"/>
    <x v="0"/>
    <x v="13"/>
    <x v="3"/>
  </r>
  <r>
    <x v="5"/>
    <x v="60"/>
    <x v="0"/>
    <x v="14"/>
    <x v="8427"/>
  </r>
  <r>
    <x v="5"/>
    <x v="60"/>
    <x v="1"/>
    <x v="0"/>
    <x v="8428"/>
  </r>
  <r>
    <x v="5"/>
    <x v="60"/>
    <x v="1"/>
    <x v="1"/>
    <x v="8429"/>
  </r>
  <r>
    <x v="5"/>
    <x v="60"/>
    <x v="1"/>
    <x v="2"/>
    <x v="8430"/>
  </r>
  <r>
    <x v="5"/>
    <x v="60"/>
    <x v="1"/>
    <x v="3"/>
    <x v="8431"/>
  </r>
  <r>
    <x v="5"/>
    <x v="60"/>
    <x v="1"/>
    <x v="4"/>
    <x v="8432"/>
  </r>
  <r>
    <x v="5"/>
    <x v="60"/>
    <x v="1"/>
    <x v="5"/>
    <x v="8433"/>
  </r>
  <r>
    <x v="5"/>
    <x v="60"/>
    <x v="1"/>
    <x v="6"/>
    <x v="8434"/>
  </r>
  <r>
    <x v="5"/>
    <x v="60"/>
    <x v="1"/>
    <x v="7"/>
    <x v="8421"/>
  </r>
  <r>
    <x v="5"/>
    <x v="60"/>
    <x v="1"/>
    <x v="8"/>
    <x v="8435"/>
  </r>
  <r>
    <x v="5"/>
    <x v="60"/>
    <x v="1"/>
    <x v="9"/>
    <x v="8436"/>
  </r>
  <r>
    <x v="5"/>
    <x v="60"/>
    <x v="1"/>
    <x v="10"/>
    <x v="8437"/>
  </r>
  <r>
    <x v="5"/>
    <x v="60"/>
    <x v="1"/>
    <x v="11"/>
    <x v="8438"/>
  </r>
  <r>
    <x v="5"/>
    <x v="60"/>
    <x v="1"/>
    <x v="12"/>
    <x v="8439"/>
  </r>
  <r>
    <x v="5"/>
    <x v="60"/>
    <x v="1"/>
    <x v="13"/>
    <x v="3"/>
  </r>
  <r>
    <x v="5"/>
    <x v="60"/>
    <x v="1"/>
    <x v="14"/>
    <x v="8440"/>
  </r>
  <r>
    <x v="5"/>
    <x v="61"/>
    <x v="0"/>
    <x v="0"/>
    <x v="8441"/>
  </r>
  <r>
    <x v="5"/>
    <x v="61"/>
    <x v="0"/>
    <x v="1"/>
    <x v="8442"/>
  </r>
  <r>
    <x v="5"/>
    <x v="61"/>
    <x v="0"/>
    <x v="2"/>
    <x v="8443"/>
  </r>
  <r>
    <x v="5"/>
    <x v="61"/>
    <x v="0"/>
    <x v="3"/>
    <x v="8444"/>
  </r>
  <r>
    <x v="5"/>
    <x v="61"/>
    <x v="0"/>
    <x v="4"/>
    <x v="8445"/>
  </r>
  <r>
    <x v="5"/>
    <x v="61"/>
    <x v="0"/>
    <x v="5"/>
    <x v="8446"/>
  </r>
  <r>
    <x v="5"/>
    <x v="61"/>
    <x v="0"/>
    <x v="6"/>
    <x v="8447"/>
  </r>
  <r>
    <x v="5"/>
    <x v="61"/>
    <x v="0"/>
    <x v="7"/>
    <x v="8448"/>
  </r>
  <r>
    <x v="5"/>
    <x v="61"/>
    <x v="0"/>
    <x v="8"/>
    <x v="8449"/>
  </r>
  <r>
    <x v="5"/>
    <x v="61"/>
    <x v="0"/>
    <x v="9"/>
    <x v="8450"/>
  </r>
  <r>
    <x v="5"/>
    <x v="61"/>
    <x v="0"/>
    <x v="10"/>
    <x v="8451"/>
  </r>
  <r>
    <x v="5"/>
    <x v="61"/>
    <x v="0"/>
    <x v="11"/>
    <x v="8452"/>
  </r>
  <r>
    <x v="5"/>
    <x v="61"/>
    <x v="0"/>
    <x v="12"/>
    <x v="8453"/>
  </r>
  <r>
    <x v="5"/>
    <x v="61"/>
    <x v="0"/>
    <x v="13"/>
    <x v="8454"/>
  </r>
  <r>
    <x v="5"/>
    <x v="61"/>
    <x v="0"/>
    <x v="14"/>
    <x v="8455"/>
  </r>
  <r>
    <x v="5"/>
    <x v="61"/>
    <x v="1"/>
    <x v="0"/>
    <x v="8456"/>
  </r>
  <r>
    <x v="5"/>
    <x v="61"/>
    <x v="1"/>
    <x v="1"/>
    <x v="8457"/>
  </r>
  <r>
    <x v="5"/>
    <x v="61"/>
    <x v="1"/>
    <x v="2"/>
    <x v="8458"/>
  </r>
  <r>
    <x v="5"/>
    <x v="61"/>
    <x v="1"/>
    <x v="3"/>
    <x v="8459"/>
  </r>
  <r>
    <x v="5"/>
    <x v="61"/>
    <x v="1"/>
    <x v="4"/>
    <x v="8460"/>
  </r>
  <r>
    <x v="5"/>
    <x v="61"/>
    <x v="1"/>
    <x v="5"/>
    <x v="8461"/>
  </r>
  <r>
    <x v="5"/>
    <x v="61"/>
    <x v="1"/>
    <x v="6"/>
    <x v="8462"/>
  </r>
  <r>
    <x v="5"/>
    <x v="61"/>
    <x v="1"/>
    <x v="7"/>
    <x v="8448"/>
  </r>
  <r>
    <x v="5"/>
    <x v="61"/>
    <x v="1"/>
    <x v="8"/>
    <x v="8463"/>
  </r>
  <r>
    <x v="5"/>
    <x v="61"/>
    <x v="1"/>
    <x v="9"/>
    <x v="8464"/>
  </r>
  <r>
    <x v="5"/>
    <x v="61"/>
    <x v="1"/>
    <x v="10"/>
    <x v="8465"/>
  </r>
  <r>
    <x v="5"/>
    <x v="61"/>
    <x v="1"/>
    <x v="11"/>
    <x v="8466"/>
  </r>
  <r>
    <x v="5"/>
    <x v="61"/>
    <x v="1"/>
    <x v="12"/>
    <x v="8467"/>
  </r>
  <r>
    <x v="5"/>
    <x v="61"/>
    <x v="1"/>
    <x v="13"/>
    <x v="8454"/>
  </r>
  <r>
    <x v="5"/>
    <x v="61"/>
    <x v="1"/>
    <x v="14"/>
    <x v="8468"/>
  </r>
  <r>
    <x v="5"/>
    <x v="62"/>
    <x v="0"/>
    <x v="0"/>
    <x v="3526"/>
  </r>
  <r>
    <x v="5"/>
    <x v="62"/>
    <x v="0"/>
    <x v="1"/>
    <x v="8469"/>
  </r>
  <r>
    <x v="5"/>
    <x v="62"/>
    <x v="0"/>
    <x v="2"/>
    <x v="6334"/>
  </r>
  <r>
    <x v="5"/>
    <x v="62"/>
    <x v="0"/>
    <x v="3"/>
    <x v="3"/>
  </r>
  <r>
    <x v="5"/>
    <x v="62"/>
    <x v="0"/>
    <x v="4"/>
    <x v="8470"/>
  </r>
  <r>
    <x v="5"/>
    <x v="62"/>
    <x v="0"/>
    <x v="5"/>
    <x v="8471"/>
  </r>
  <r>
    <x v="5"/>
    <x v="62"/>
    <x v="0"/>
    <x v="6"/>
    <x v="8472"/>
  </r>
  <r>
    <x v="5"/>
    <x v="62"/>
    <x v="0"/>
    <x v="7"/>
    <x v="3"/>
  </r>
  <r>
    <x v="5"/>
    <x v="62"/>
    <x v="0"/>
    <x v="8"/>
    <x v="8473"/>
  </r>
  <r>
    <x v="5"/>
    <x v="62"/>
    <x v="0"/>
    <x v="9"/>
    <x v="8474"/>
  </r>
  <r>
    <x v="5"/>
    <x v="62"/>
    <x v="0"/>
    <x v="10"/>
    <x v="8475"/>
  </r>
  <r>
    <x v="5"/>
    <x v="62"/>
    <x v="0"/>
    <x v="11"/>
    <x v="8476"/>
  </r>
  <r>
    <x v="5"/>
    <x v="62"/>
    <x v="0"/>
    <x v="12"/>
    <x v="4037"/>
  </r>
  <r>
    <x v="5"/>
    <x v="62"/>
    <x v="0"/>
    <x v="13"/>
    <x v="3"/>
  </r>
  <r>
    <x v="5"/>
    <x v="62"/>
    <x v="0"/>
    <x v="14"/>
    <x v="8477"/>
  </r>
  <r>
    <x v="5"/>
    <x v="62"/>
    <x v="1"/>
    <x v="0"/>
    <x v="3526"/>
  </r>
  <r>
    <x v="5"/>
    <x v="62"/>
    <x v="1"/>
    <x v="1"/>
    <x v="7751"/>
  </r>
  <r>
    <x v="5"/>
    <x v="62"/>
    <x v="1"/>
    <x v="2"/>
    <x v="43"/>
  </r>
  <r>
    <x v="5"/>
    <x v="62"/>
    <x v="1"/>
    <x v="3"/>
    <x v="8478"/>
  </r>
  <r>
    <x v="5"/>
    <x v="62"/>
    <x v="1"/>
    <x v="4"/>
    <x v="8479"/>
  </r>
  <r>
    <x v="5"/>
    <x v="62"/>
    <x v="1"/>
    <x v="5"/>
    <x v="8471"/>
  </r>
  <r>
    <x v="5"/>
    <x v="62"/>
    <x v="1"/>
    <x v="6"/>
    <x v="8480"/>
  </r>
  <r>
    <x v="5"/>
    <x v="62"/>
    <x v="1"/>
    <x v="7"/>
    <x v="3"/>
  </r>
  <r>
    <x v="5"/>
    <x v="62"/>
    <x v="1"/>
    <x v="8"/>
    <x v="8473"/>
  </r>
  <r>
    <x v="5"/>
    <x v="62"/>
    <x v="1"/>
    <x v="9"/>
    <x v="8474"/>
  </r>
  <r>
    <x v="5"/>
    <x v="62"/>
    <x v="1"/>
    <x v="10"/>
    <x v="8481"/>
  </r>
  <r>
    <x v="5"/>
    <x v="62"/>
    <x v="1"/>
    <x v="11"/>
    <x v="7908"/>
  </r>
  <r>
    <x v="5"/>
    <x v="62"/>
    <x v="1"/>
    <x v="12"/>
    <x v="4037"/>
  </r>
  <r>
    <x v="5"/>
    <x v="62"/>
    <x v="1"/>
    <x v="13"/>
    <x v="3"/>
  </r>
  <r>
    <x v="5"/>
    <x v="62"/>
    <x v="1"/>
    <x v="14"/>
    <x v="8482"/>
  </r>
  <r>
    <x v="5"/>
    <x v="63"/>
    <x v="0"/>
    <x v="0"/>
    <x v="3"/>
  </r>
  <r>
    <x v="5"/>
    <x v="63"/>
    <x v="0"/>
    <x v="1"/>
    <x v="8483"/>
  </r>
  <r>
    <x v="5"/>
    <x v="63"/>
    <x v="0"/>
    <x v="2"/>
    <x v="8484"/>
  </r>
  <r>
    <x v="5"/>
    <x v="63"/>
    <x v="0"/>
    <x v="3"/>
    <x v="3"/>
  </r>
  <r>
    <x v="5"/>
    <x v="63"/>
    <x v="0"/>
    <x v="4"/>
    <x v="1269"/>
  </r>
  <r>
    <x v="5"/>
    <x v="63"/>
    <x v="0"/>
    <x v="5"/>
    <x v="1796"/>
  </r>
  <r>
    <x v="5"/>
    <x v="63"/>
    <x v="0"/>
    <x v="6"/>
    <x v="2902"/>
  </r>
  <r>
    <x v="5"/>
    <x v="63"/>
    <x v="0"/>
    <x v="7"/>
    <x v="3"/>
  </r>
  <r>
    <x v="5"/>
    <x v="63"/>
    <x v="0"/>
    <x v="8"/>
    <x v="8485"/>
  </r>
  <r>
    <x v="5"/>
    <x v="63"/>
    <x v="0"/>
    <x v="9"/>
    <x v="8486"/>
  </r>
  <r>
    <x v="5"/>
    <x v="63"/>
    <x v="0"/>
    <x v="10"/>
    <x v="8487"/>
  </r>
  <r>
    <x v="5"/>
    <x v="63"/>
    <x v="0"/>
    <x v="11"/>
    <x v="8488"/>
  </r>
  <r>
    <x v="5"/>
    <x v="63"/>
    <x v="0"/>
    <x v="12"/>
    <x v="3"/>
  </r>
  <r>
    <x v="5"/>
    <x v="63"/>
    <x v="0"/>
    <x v="13"/>
    <x v="8489"/>
  </r>
  <r>
    <x v="5"/>
    <x v="63"/>
    <x v="0"/>
    <x v="14"/>
    <x v="8490"/>
  </r>
  <r>
    <x v="5"/>
    <x v="63"/>
    <x v="1"/>
    <x v="0"/>
    <x v="5736"/>
  </r>
  <r>
    <x v="5"/>
    <x v="63"/>
    <x v="1"/>
    <x v="1"/>
    <x v="8491"/>
  </r>
  <r>
    <x v="5"/>
    <x v="63"/>
    <x v="1"/>
    <x v="2"/>
    <x v="43"/>
  </r>
  <r>
    <x v="5"/>
    <x v="63"/>
    <x v="1"/>
    <x v="3"/>
    <x v="3"/>
  </r>
  <r>
    <x v="5"/>
    <x v="63"/>
    <x v="1"/>
    <x v="4"/>
    <x v="8492"/>
  </r>
  <r>
    <x v="5"/>
    <x v="63"/>
    <x v="1"/>
    <x v="5"/>
    <x v="1796"/>
  </r>
  <r>
    <x v="5"/>
    <x v="63"/>
    <x v="1"/>
    <x v="6"/>
    <x v="8493"/>
  </r>
  <r>
    <x v="5"/>
    <x v="63"/>
    <x v="1"/>
    <x v="7"/>
    <x v="3"/>
  </r>
  <r>
    <x v="5"/>
    <x v="63"/>
    <x v="1"/>
    <x v="8"/>
    <x v="8485"/>
  </r>
  <r>
    <x v="5"/>
    <x v="63"/>
    <x v="1"/>
    <x v="9"/>
    <x v="8494"/>
  </r>
  <r>
    <x v="5"/>
    <x v="63"/>
    <x v="1"/>
    <x v="10"/>
    <x v="8495"/>
  </r>
  <r>
    <x v="5"/>
    <x v="63"/>
    <x v="1"/>
    <x v="11"/>
    <x v="8496"/>
  </r>
  <r>
    <x v="5"/>
    <x v="63"/>
    <x v="1"/>
    <x v="12"/>
    <x v="7921"/>
  </r>
  <r>
    <x v="5"/>
    <x v="63"/>
    <x v="1"/>
    <x v="13"/>
    <x v="8489"/>
  </r>
  <r>
    <x v="5"/>
    <x v="63"/>
    <x v="1"/>
    <x v="14"/>
    <x v="8497"/>
  </r>
  <r>
    <x v="5"/>
    <x v="64"/>
    <x v="0"/>
    <x v="0"/>
    <x v="3"/>
  </r>
  <r>
    <x v="5"/>
    <x v="64"/>
    <x v="0"/>
    <x v="1"/>
    <x v="8498"/>
  </r>
  <r>
    <x v="5"/>
    <x v="64"/>
    <x v="0"/>
    <x v="2"/>
    <x v="8499"/>
  </r>
  <r>
    <x v="5"/>
    <x v="64"/>
    <x v="0"/>
    <x v="3"/>
    <x v="3"/>
  </r>
  <r>
    <x v="5"/>
    <x v="64"/>
    <x v="0"/>
    <x v="4"/>
    <x v="8500"/>
  </r>
  <r>
    <x v="5"/>
    <x v="64"/>
    <x v="0"/>
    <x v="5"/>
    <x v="3"/>
  </r>
  <r>
    <x v="5"/>
    <x v="64"/>
    <x v="0"/>
    <x v="6"/>
    <x v="8501"/>
  </r>
  <r>
    <x v="5"/>
    <x v="64"/>
    <x v="0"/>
    <x v="7"/>
    <x v="8502"/>
  </r>
  <r>
    <x v="5"/>
    <x v="64"/>
    <x v="0"/>
    <x v="8"/>
    <x v="8503"/>
  </r>
  <r>
    <x v="5"/>
    <x v="64"/>
    <x v="0"/>
    <x v="9"/>
    <x v="8504"/>
  </r>
  <r>
    <x v="5"/>
    <x v="64"/>
    <x v="0"/>
    <x v="10"/>
    <x v="8505"/>
  </r>
  <r>
    <x v="5"/>
    <x v="64"/>
    <x v="0"/>
    <x v="11"/>
    <x v="8506"/>
  </r>
  <r>
    <x v="5"/>
    <x v="64"/>
    <x v="0"/>
    <x v="12"/>
    <x v="3"/>
  </r>
  <r>
    <x v="5"/>
    <x v="64"/>
    <x v="0"/>
    <x v="13"/>
    <x v="3"/>
  </r>
  <r>
    <x v="5"/>
    <x v="64"/>
    <x v="0"/>
    <x v="14"/>
    <x v="8507"/>
  </r>
  <r>
    <x v="5"/>
    <x v="64"/>
    <x v="1"/>
    <x v="0"/>
    <x v="3"/>
  </r>
  <r>
    <x v="5"/>
    <x v="64"/>
    <x v="1"/>
    <x v="1"/>
    <x v="8508"/>
  </r>
  <r>
    <x v="5"/>
    <x v="64"/>
    <x v="1"/>
    <x v="2"/>
    <x v="4959"/>
  </r>
  <r>
    <x v="5"/>
    <x v="64"/>
    <x v="1"/>
    <x v="3"/>
    <x v="43"/>
  </r>
  <r>
    <x v="5"/>
    <x v="64"/>
    <x v="1"/>
    <x v="4"/>
    <x v="8500"/>
  </r>
  <r>
    <x v="5"/>
    <x v="64"/>
    <x v="1"/>
    <x v="5"/>
    <x v="3"/>
  </r>
  <r>
    <x v="5"/>
    <x v="64"/>
    <x v="1"/>
    <x v="6"/>
    <x v="8509"/>
  </r>
  <r>
    <x v="5"/>
    <x v="64"/>
    <x v="1"/>
    <x v="7"/>
    <x v="8502"/>
  </r>
  <r>
    <x v="5"/>
    <x v="64"/>
    <x v="1"/>
    <x v="8"/>
    <x v="8510"/>
  </r>
  <r>
    <x v="5"/>
    <x v="64"/>
    <x v="1"/>
    <x v="9"/>
    <x v="8511"/>
  </r>
  <r>
    <x v="5"/>
    <x v="64"/>
    <x v="1"/>
    <x v="10"/>
    <x v="8512"/>
  </r>
  <r>
    <x v="5"/>
    <x v="64"/>
    <x v="1"/>
    <x v="11"/>
    <x v="8513"/>
  </r>
  <r>
    <x v="5"/>
    <x v="64"/>
    <x v="1"/>
    <x v="12"/>
    <x v="3"/>
  </r>
  <r>
    <x v="5"/>
    <x v="64"/>
    <x v="1"/>
    <x v="13"/>
    <x v="3"/>
  </r>
  <r>
    <x v="5"/>
    <x v="64"/>
    <x v="1"/>
    <x v="14"/>
    <x v="917"/>
  </r>
  <r>
    <x v="5"/>
    <x v="65"/>
    <x v="0"/>
    <x v="0"/>
    <x v="8514"/>
  </r>
  <r>
    <x v="5"/>
    <x v="65"/>
    <x v="0"/>
    <x v="1"/>
    <x v="8515"/>
  </r>
  <r>
    <x v="5"/>
    <x v="65"/>
    <x v="0"/>
    <x v="2"/>
    <x v="8516"/>
  </r>
  <r>
    <x v="5"/>
    <x v="65"/>
    <x v="0"/>
    <x v="3"/>
    <x v="3"/>
  </r>
  <r>
    <x v="5"/>
    <x v="65"/>
    <x v="0"/>
    <x v="4"/>
    <x v="8517"/>
  </r>
  <r>
    <x v="5"/>
    <x v="65"/>
    <x v="0"/>
    <x v="5"/>
    <x v="8518"/>
  </r>
  <r>
    <x v="5"/>
    <x v="65"/>
    <x v="0"/>
    <x v="6"/>
    <x v="2167"/>
  </r>
  <r>
    <x v="5"/>
    <x v="65"/>
    <x v="0"/>
    <x v="7"/>
    <x v="6394"/>
  </r>
  <r>
    <x v="5"/>
    <x v="65"/>
    <x v="0"/>
    <x v="8"/>
    <x v="8519"/>
  </r>
  <r>
    <x v="5"/>
    <x v="65"/>
    <x v="0"/>
    <x v="9"/>
    <x v="8520"/>
  </r>
  <r>
    <x v="5"/>
    <x v="65"/>
    <x v="0"/>
    <x v="10"/>
    <x v="8521"/>
  </r>
  <r>
    <x v="5"/>
    <x v="65"/>
    <x v="0"/>
    <x v="11"/>
    <x v="8522"/>
  </r>
  <r>
    <x v="5"/>
    <x v="65"/>
    <x v="0"/>
    <x v="12"/>
    <x v="1065"/>
  </r>
  <r>
    <x v="5"/>
    <x v="65"/>
    <x v="0"/>
    <x v="13"/>
    <x v="3"/>
  </r>
  <r>
    <x v="5"/>
    <x v="65"/>
    <x v="0"/>
    <x v="14"/>
    <x v="8523"/>
  </r>
  <r>
    <x v="5"/>
    <x v="65"/>
    <x v="1"/>
    <x v="0"/>
    <x v="8524"/>
  </r>
  <r>
    <x v="5"/>
    <x v="65"/>
    <x v="1"/>
    <x v="1"/>
    <x v="7777"/>
  </r>
  <r>
    <x v="5"/>
    <x v="65"/>
    <x v="1"/>
    <x v="2"/>
    <x v="43"/>
  </r>
  <r>
    <x v="5"/>
    <x v="65"/>
    <x v="1"/>
    <x v="3"/>
    <x v="8525"/>
  </r>
  <r>
    <x v="5"/>
    <x v="65"/>
    <x v="1"/>
    <x v="4"/>
    <x v="8526"/>
  </r>
  <r>
    <x v="5"/>
    <x v="65"/>
    <x v="1"/>
    <x v="5"/>
    <x v="8518"/>
  </r>
  <r>
    <x v="5"/>
    <x v="65"/>
    <x v="1"/>
    <x v="6"/>
    <x v="8527"/>
  </r>
  <r>
    <x v="5"/>
    <x v="65"/>
    <x v="1"/>
    <x v="7"/>
    <x v="6394"/>
  </r>
  <r>
    <x v="5"/>
    <x v="65"/>
    <x v="1"/>
    <x v="8"/>
    <x v="8528"/>
  </r>
  <r>
    <x v="5"/>
    <x v="65"/>
    <x v="1"/>
    <x v="9"/>
    <x v="8529"/>
  </r>
  <r>
    <x v="5"/>
    <x v="65"/>
    <x v="1"/>
    <x v="10"/>
    <x v="8530"/>
  </r>
  <r>
    <x v="5"/>
    <x v="65"/>
    <x v="1"/>
    <x v="11"/>
    <x v="8531"/>
  </r>
  <r>
    <x v="5"/>
    <x v="65"/>
    <x v="1"/>
    <x v="12"/>
    <x v="8532"/>
  </r>
  <r>
    <x v="5"/>
    <x v="65"/>
    <x v="1"/>
    <x v="13"/>
    <x v="3"/>
  </r>
  <r>
    <x v="5"/>
    <x v="65"/>
    <x v="1"/>
    <x v="14"/>
    <x v="8533"/>
  </r>
  <r>
    <x v="5"/>
    <x v="66"/>
    <x v="0"/>
    <x v="0"/>
    <x v="1170"/>
  </r>
  <r>
    <x v="5"/>
    <x v="66"/>
    <x v="0"/>
    <x v="1"/>
    <x v="8534"/>
  </r>
  <r>
    <x v="5"/>
    <x v="66"/>
    <x v="0"/>
    <x v="2"/>
    <x v="8535"/>
  </r>
  <r>
    <x v="5"/>
    <x v="66"/>
    <x v="0"/>
    <x v="3"/>
    <x v="3"/>
  </r>
  <r>
    <x v="5"/>
    <x v="66"/>
    <x v="0"/>
    <x v="4"/>
    <x v="8536"/>
  </r>
  <r>
    <x v="5"/>
    <x v="66"/>
    <x v="0"/>
    <x v="5"/>
    <x v="8537"/>
  </r>
  <r>
    <x v="5"/>
    <x v="66"/>
    <x v="0"/>
    <x v="6"/>
    <x v="8538"/>
  </r>
  <r>
    <x v="5"/>
    <x v="66"/>
    <x v="0"/>
    <x v="7"/>
    <x v="8539"/>
  </r>
  <r>
    <x v="5"/>
    <x v="66"/>
    <x v="0"/>
    <x v="8"/>
    <x v="8540"/>
  </r>
  <r>
    <x v="5"/>
    <x v="66"/>
    <x v="0"/>
    <x v="9"/>
    <x v="8541"/>
  </r>
  <r>
    <x v="5"/>
    <x v="66"/>
    <x v="0"/>
    <x v="10"/>
    <x v="8542"/>
  </r>
  <r>
    <x v="5"/>
    <x v="66"/>
    <x v="0"/>
    <x v="11"/>
    <x v="8543"/>
  </r>
  <r>
    <x v="5"/>
    <x v="66"/>
    <x v="0"/>
    <x v="12"/>
    <x v="8544"/>
  </r>
  <r>
    <x v="5"/>
    <x v="66"/>
    <x v="0"/>
    <x v="13"/>
    <x v="2002"/>
  </r>
  <r>
    <x v="5"/>
    <x v="66"/>
    <x v="0"/>
    <x v="14"/>
    <x v="8545"/>
  </r>
  <r>
    <x v="5"/>
    <x v="66"/>
    <x v="1"/>
    <x v="0"/>
    <x v="1170"/>
  </r>
  <r>
    <x v="5"/>
    <x v="66"/>
    <x v="1"/>
    <x v="1"/>
    <x v="8546"/>
  </r>
  <r>
    <x v="5"/>
    <x v="66"/>
    <x v="1"/>
    <x v="2"/>
    <x v="8547"/>
  </r>
  <r>
    <x v="5"/>
    <x v="66"/>
    <x v="1"/>
    <x v="3"/>
    <x v="43"/>
  </r>
  <r>
    <x v="5"/>
    <x v="66"/>
    <x v="1"/>
    <x v="4"/>
    <x v="8548"/>
  </r>
  <r>
    <x v="5"/>
    <x v="66"/>
    <x v="1"/>
    <x v="5"/>
    <x v="8537"/>
  </r>
  <r>
    <x v="5"/>
    <x v="66"/>
    <x v="1"/>
    <x v="6"/>
    <x v="8549"/>
  </r>
  <r>
    <x v="5"/>
    <x v="66"/>
    <x v="1"/>
    <x v="7"/>
    <x v="8539"/>
  </r>
  <r>
    <x v="5"/>
    <x v="66"/>
    <x v="1"/>
    <x v="8"/>
    <x v="8550"/>
  </r>
  <r>
    <x v="5"/>
    <x v="66"/>
    <x v="1"/>
    <x v="9"/>
    <x v="8551"/>
  </r>
  <r>
    <x v="5"/>
    <x v="66"/>
    <x v="1"/>
    <x v="10"/>
    <x v="8552"/>
  </r>
  <r>
    <x v="5"/>
    <x v="66"/>
    <x v="1"/>
    <x v="11"/>
    <x v="8553"/>
  </r>
  <r>
    <x v="5"/>
    <x v="66"/>
    <x v="1"/>
    <x v="12"/>
    <x v="8544"/>
  </r>
  <r>
    <x v="5"/>
    <x v="66"/>
    <x v="1"/>
    <x v="13"/>
    <x v="2002"/>
  </r>
  <r>
    <x v="5"/>
    <x v="66"/>
    <x v="1"/>
    <x v="14"/>
    <x v="8554"/>
  </r>
  <r>
    <x v="5"/>
    <x v="67"/>
    <x v="0"/>
    <x v="0"/>
    <x v="3"/>
  </r>
  <r>
    <x v="5"/>
    <x v="67"/>
    <x v="0"/>
    <x v="1"/>
    <x v="8555"/>
  </r>
  <r>
    <x v="5"/>
    <x v="67"/>
    <x v="0"/>
    <x v="2"/>
    <x v="8556"/>
  </r>
  <r>
    <x v="5"/>
    <x v="67"/>
    <x v="0"/>
    <x v="3"/>
    <x v="43"/>
  </r>
  <r>
    <x v="5"/>
    <x v="67"/>
    <x v="0"/>
    <x v="4"/>
    <x v="8557"/>
  </r>
  <r>
    <x v="5"/>
    <x v="67"/>
    <x v="0"/>
    <x v="5"/>
    <x v="3"/>
  </r>
  <r>
    <x v="5"/>
    <x v="67"/>
    <x v="0"/>
    <x v="6"/>
    <x v="2115"/>
  </r>
  <r>
    <x v="5"/>
    <x v="67"/>
    <x v="0"/>
    <x v="7"/>
    <x v="1125"/>
  </r>
  <r>
    <x v="5"/>
    <x v="67"/>
    <x v="0"/>
    <x v="8"/>
    <x v="8558"/>
  </r>
  <r>
    <x v="5"/>
    <x v="67"/>
    <x v="0"/>
    <x v="9"/>
    <x v="8559"/>
  </r>
  <r>
    <x v="5"/>
    <x v="67"/>
    <x v="0"/>
    <x v="10"/>
    <x v="8560"/>
  </r>
  <r>
    <x v="5"/>
    <x v="67"/>
    <x v="0"/>
    <x v="11"/>
    <x v="8561"/>
  </r>
  <r>
    <x v="5"/>
    <x v="67"/>
    <x v="0"/>
    <x v="12"/>
    <x v="3"/>
  </r>
  <r>
    <x v="5"/>
    <x v="67"/>
    <x v="0"/>
    <x v="13"/>
    <x v="3"/>
  </r>
  <r>
    <x v="5"/>
    <x v="67"/>
    <x v="0"/>
    <x v="14"/>
    <x v="8562"/>
  </r>
  <r>
    <x v="5"/>
    <x v="67"/>
    <x v="1"/>
    <x v="0"/>
    <x v="3"/>
  </r>
  <r>
    <x v="5"/>
    <x v="67"/>
    <x v="1"/>
    <x v="1"/>
    <x v="4213"/>
  </r>
  <r>
    <x v="5"/>
    <x v="67"/>
    <x v="1"/>
    <x v="2"/>
    <x v="827"/>
  </r>
  <r>
    <x v="5"/>
    <x v="67"/>
    <x v="1"/>
    <x v="3"/>
    <x v="6411"/>
  </r>
  <r>
    <x v="5"/>
    <x v="67"/>
    <x v="1"/>
    <x v="4"/>
    <x v="8563"/>
  </r>
  <r>
    <x v="5"/>
    <x v="67"/>
    <x v="1"/>
    <x v="5"/>
    <x v="3"/>
  </r>
  <r>
    <x v="5"/>
    <x v="67"/>
    <x v="1"/>
    <x v="6"/>
    <x v="8564"/>
  </r>
  <r>
    <x v="5"/>
    <x v="67"/>
    <x v="1"/>
    <x v="7"/>
    <x v="1125"/>
  </r>
  <r>
    <x v="5"/>
    <x v="67"/>
    <x v="1"/>
    <x v="8"/>
    <x v="8565"/>
  </r>
  <r>
    <x v="5"/>
    <x v="67"/>
    <x v="1"/>
    <x v="9"/>
    <x v="8566"/>
  </r>
  <r>
    <x v="5"/>
    <x v="67"/>
    <x v="1"/>
    <x v="10"/>
    <x v="8567"/>
  </r>
  <r>
    <x v="5"/>
    <x v="67"/>
    <x v="1"/>
    <x v="11"/>
    <x v="8568"/>
  </r>
  <r>
    <x v="5"/>
    <x v="67"/>
    <x v="1"/>
    <x v="12"/>
    <x v="3"/>
  </r>
  <r>
    <x v="5"/>
    <x v="67"/>
    <x v="1"/>
    <x v="13"/>
    <x v="3"/>
  </r>
  <r>
    <x v="5"/>
    <x v="67"/>
    <x v="1"/>
    <x v="14"/>
    <x v="8569"/>
  </r>
  <r>
    <x v="5"/>
    <x v="68"/>
    <x v="0"/>
    <x v="0"/>
    <x v="3"/>
  </r>
  <r>
    <x v="5"/>
    <x v="68"/>
    <x v="0"/>
    <x v="1"/>
    <x v="8570"/>
  </r>
  <r>
    <x v="5"/>
    <x v="68"/>
    <x v="0"/>
    <x v="2"/>
    <x v="8571"/>
  </r>
  <r>
    <x v="5"/>
    <x v="68"/>
    <x v="0"/>
    <x v="3"/>
    <x v="3"/>
  </r>
  <r>
    <x v="5"/>
    <x v="68"/>
    <x v="0"/>
    <x v="4"/>
    <x v="8572"/>
  </r>
  <r>
    <x v="5"/>
    <x v="68"/>
    <x v="0"/>
    <x v="5"/>
    <x v="8573"/>
  </r>
  <r>
    <x v="5"/>
    <x v="68"/>
    <x v="0"/>
    <x v="6"/>
    <x v="8574"/>
  </r>
  <r>
    <x v="5"/>
    <x v="68"/>
    <x v="0"/>
    <x v="7"/>
    <x v="1386"/>
  </r>
  <r>
    <x v="5"/>
    <x v="68"/>
    <x v="0"/>
    <x v="8"/>
    <x v="8575"/>
  </r>
  <r>
    <x v="5"/>
    <x v="68"/>
    <x v="0"/>
    <x v="9"/>
    <x v="8576"/>
  </r>
  <r>
    <x v="5"/>
    <x v="68"/>
    <x v="0"/>
    <x v="10"/>
    <x v="8577"/>
  </r>
  <r>
    <x v="5"/>
    <x v="68"/>
    <x v="0"/>
    <x v="11"/>
    <x v="8578"/>
  </r>
  <r>
    <x v="5"/>
    <x v="68"/>
    <x v="0"/>
    <x v="12"/>
    <x v="3"/>
  </r>
  <r>
    <x v="5"/>
    <x v="68"/>
    <x v="0"/>
    <x v="13"/>
    <x v="4235"/>
  </r>
  <r>
    <x v="5"/>
    <x v="68"/>
    <x v="0"/>
    <x v="14"/>
    <x v="8579"/>
  </r>
  <r>
    <x v="5"/>
    <x v="68"/>
    <x v="1"/>
    <x v="0"/>
    <x v="3"/>
  </r>
  <r>
    <x v="5"/>
    <x v="68"/>
    <x v="1"/>
    <x v="1"/>
    <x v="8580"/>
  </r>
  <r>
    <x v="5"/>
    <x v="68"/>
    <x v="1"/>
    <x v="2"/>
    <x v="8581"/>
  </r>
  <r>
    <x v="5"/>
    <x v="68"/>
    <x v="1"/>
    <x v="3"/>
    <x v="3"/>
  </r>
  <r>
    <x v="5"/>
    <x v="68"/>
    <x v="1"/>
    <x v="4"/>
    <x v="8582"/>
  </r>
  <r>
    <x v="5"/>
    <x v="68"/>
    <x v="1"/>
    <x v="5"/>
    <x v="8573"/>
  </r>
  <r>
    <x v="5"/>
    <x v="68"/>
    <x v="1"/>
    <x v="6"/>
    <x v="8583"/>
  </r>
  <r>
    <x v="5"/>
    <x v="68"/>
    <x v="1"/>
    <x v="7"/>
    <x v="1386"/>
  </r>
  <r>
    <x v="5"/>
    <x v="68"/>
    <x v="1"/>
    <x v="8"/>
    <x v="8584"/>
  </r>
  <r>
    <x v="5"/>
    <x v="68"/>
    <x v="1"/>
    <x v="9"/>
    <x v="8576"/>
  </r>
  <r>
    <x v="5"/>
    <x v="68"/>
    <x v="1"/>
    <x v="10"/>
    <x v="8585"/>
  </r>
  <r>
    <x v="5"/>
    <x v="68"/>
    <x v="1"/>
    <x v="11"/>
    <x v="8586"/>
  </r>
  <r>
    <x v="5"/>
    <x v="68"/>
    <x v="1"/>
    <x v="12"/>
    <x v="3"/>
  </r>
  <r>
    <x v="5"/>
    <x v="68"/>
    <x v="1"/>
    <x v="13"/>
    <x v="4235"/>
  </r>
  <r>
    <x v="5"/>
    <x v="68"/>
    <x v="1"/>
    <x v="14"/>
    <x v="8587"/>
  </r>
  <r>
    <x v="5"/>
    <x v="69"/>
    <x v="0"/>
    <x v="0"/>
    <x v="3"/>
  </r>
  <r>
    <x v="5"/>
    <x v="69"/>
    <x v="0"/>
    <x v="1"/>
    <x v="8588"/>
  </r>
  <r>
    <x v="5"/>
    <x v="69"/>
    <x v="0"/>
    <x v="2"/>
    <x v="8589"/>
  </r>
  <r>
    <x v="5"/>
    <x v="69"/>
    <x v="0"/>
    <x v="3"/>
    <x v="3"/>
  </r>
  <r>
    <x v="5"/>
    <x v="69"/>
    <x v="0"/>
    <x v="4"/>
    <x v="8590"/>
  </r>
  <r>
    <x v="5"/>
    <x v="69"/>
    <x v="0"/>
    <x v="5"/>
    <x v="8591"/>
  </r>
  <r>
    <x v="5"/>
    <x v="69"/>
    <x v="0"/>
    <x v="6"/>
    <x v="8592"/>
  </r>
  <r>
    <x v="5"/>
    <x v="69"/>
    <x v="0"/>
    <x v="7"/>
    <x v="43"/>
  </r>
  <r>
    <x v="5"/>
    <x v="69"/>
    <x v="0"/>
    <x v="8"/>
    <x v="8593"/>
  </r>
  <r>
    <x v="5"/>
    <x v="69"/>
    <x v="0"/>
    <x v="9"/>
    <x v="8594"/>
  </r>
  <r>
    <x v="5"/>
    <x v="69"/>
    <x v="0"/>
    <x v="10"/>
    <x v="8595"/>
  </r>
  <r>
    <x v="5"/>
    <x v="69"/>
    <x v="0"/>
    <x v="11"/>
    <x v="8596"/>
  </r>
  <r>
    <x v="5"/>
    <x v="69"/>
    <x v="0"/>
    <x v="12"/>
    <x v="8597"/>
  </r>
  <r>
    <x v="5"/>
    <x v="69"/>
    <x v="0"/>
    <x v="13"/>
    <x v="8598"/>
  </r>
  <r>
    <x v="5"/>
    <x v="69"/>
    <x v="0"/>
    <x v="14"/>
    <x v="8599"/>
  </r>
  <r>
    <x v="5"/>
    <x v="69"/>
    <x v="1"/>
    <x v="0"/>
    <x v="8600"/>
  </r>
  <r>
    <x v="5"/>
    <x v="69"/>
    <x v="1"/>
    <x v="1"/>
    <x v="8601"/>
  </r>
  <r>
    <x v="5"/>
    <x v="69"/>
    <x v="1"/>
    <x v="2"/>
    <x v="308"/>
  </r>
  <r>
    <x v="5"/>
    <x v="69"/>
    <x v="1"/>
    <x v="3"/>
    <x v="3"/>
  </r>
  <r>
    <x v="5"/>
    <x v="69"/>
    <x v="1"/>
    <x v="4"/>
    <x v="8602"/>
  </r>
  <r>
    <x v="5"/>
    <x v="69"/>
    <x v="1"/>
    <x v="5"/>
    <x v="8603"/>
  </r>
  <r>
    <x v="5"/>
    <x v="69"/>
    <x v="1"/>
    <x v="6"/>
    <x v="8604"/>
  </r>
  <r>
    <x v="5"/>
    <x v="69"/>
    <x v="1"/>
    <x v="7"/>
    <x v="43"/>
  </r>
  <r>
    <x v="5"/>
    <x v="69"/>
    <x v="1"/>
    <x v="8"/>
    <x v="8605"/>
  </r>
  <r>
    <x v="5"/>
    <x v="69"/>
    <x v="1"/>
    <x v="9"/>
    <x v="8606"/>
  </r>
  <r>
    <x v="5"/>
    <x v="69"/>
    <x v="1"/>
    <x v="10"/>
    <x v="8607"/>
  </r>
  <r>
    <x v="5"/>
    <x v="69"/>
    <x v="1"/>
    <x v="11"/>
    <x v="8608"/>
  </r>
  <r>
    <x v="5"/>
    <x v="69"/>
    <x v="1"/>
    <x v="12"/>
    <x v="8609"/>
  </r>
  <r>
    <x v="5"/>
    <x v="69"/>
    <x v="1"/>
    <x v="13"/>
    <x v="8610"/>
  </r>
  <r>
    <x v="5"/>
    <x v="69"/>
    <x v="1"/>
    <x v="14"/>
    <x v="8611"/>
  </r>
  <r>
    <x v="5"/>
    <x v="70"/>
    <x v="0"/>
    <x v="0"/>
    <x v="8612"/>
  </r>
  <r>
    <x v="5"/>
    <x v="70"/>
    <x v="0"/>
    <x v="1"/>
    <x v="8613"/>
  </r>
  <r>
    <x v="5"/>
    <x v="70"/>
    <x v="0"/>
    <x v="2"/>
    <x v="8614"/>
  </r>
  <r>
    <x v="5"/>
    <x v="70"/>
    <x v="0"/>
    <x v="3"/>
    <x v="3"/>
  </r>
  <r>
    <x v="5"/>
    <x v="70"/>
    <x v="0"/>
    <x v="4"/>
    <x v="8615"/>
  </r>
  <r>
    <x v="5"/>
    <x v="70"/>
    <x v="0"/>
    <x v="5"/>
    <x v="3"/>
  </r>
  <r>
    <x v="5"/>
    <x v="70"/>
    <x v="0"/>
    <x v="6"/>
    <x v="1434"/>
  </r>
  <r>
    <x v="5"/>
    <x v="70"/>
    <x v="0"/>
    <x v="7"/>
    <x v="43"/>
  </r>
  <r>
    <x v="5"/>
    <x v="70"/>
    <x v="0"/>
    <x v="8"/>
    <x v="8616"/>
  </r>
  <r>
    <x v="5"/>
    <x v="70"/>
    <x v="0"/>
    <x v="9"/>
    <x v="8617"/>
  </r>
  <r>
    <x v="5"/>
    <x v="70"/>
    <x v="0"/>
    <x v="10"/>
    <x v="8618"/>
  </r>
  <r>
    <x v="5"/>
    <x v="70"/>
    <x v="0"/>
    <x v="11"/>
    <x v="8619"/>
  </r>
  <r>
    <x v="5"/>
    <x v="70"/>
    <x v="0"/>
    <x v="12"/>
    <x v="8620"/>
  </r>
  <r>
    <x v="5"/>
    <x v="70"/>
    <x v="0"/>
    <x v="13"/>
    <x v="3"/>
  </r>
  <r>
    <x v="5"/>
    <x v="70"/>
    <x v="0"/>
    <x v="14"/>
    <x v="8621"/>
  </r>
  <r>
    <x v="5"/>
    <x v="70"/>
    <x v="1"/>
    <x v="0"/>
    <x v="8612"/>
  </r>
  <r>
    <x v="5"/>
    <x v="70"/>
    <x v="1"/>
    <x v="1"/>
    <x v="8622"/>
  </r>
  <r>
    <x v="5"/>
    <x v="70"/>
    <x v="1"/>
    <x v="2"/>
    <x v="4959"/>
  </r>
  <r>
    <x v="5"/>
    <x v="70"/>
    <x v="1"/>
    <x v="3"/>
    <x v="8623"/>
  </r>
  <r>
    <x v="5"/>
    <x v="70"/>
    <x v="1"/>
    <x v="4"/>
    <x v="910"/>
  </r>
  <r>
    <x v="5"/>
    <x v="70"/>
    <x v="1"/>
    <x v="5"/>
    <x v="3"/>
  </r>
  <r>
    <x v="5"/>
    <x v="70"/>
    <x v="1"/>
    <x v="6"/>
    <x v="8624"/>
  </r>
  <r>
    <x v="5"/>
    <x v="70"/>
    <x v="1"/>
    <x v="7"/>
    <x v="43"/>
  </r>
  <r>
    <x v="5"/>
    <x v="70"/>
    <x v="1"/>
    <x v="8"/>
    <x v="8625"/>
  </r>
  <r>
    <x v="5"/>
    <x v="70"/>
    <x v="1"/>
    <x v="9"/>
    <x v="8617"/>
  </r>
  <r>
    <x v="5"/>
    <x v="70"/>
    <x v="1"/>
    <x v="10"/>
    <x v="8626"/>
  </r>
  <r>
    <x v="5"/>
    <x v="70"/>
    <x v="1"/>
    <x v="11"/>
    <x v="8627"/>
  </r>
  <r>
    <x v="5"/>
    <x v="70"/>
    <x v="1"/>
    <x v="12"/>
    <x v="8620"/>
  </r>
  <r>
    <x v="5"/>
    <x v="70"/>
    <x v="1"/>
    <x v="13"/>
    <x v="3"/>
  </r>
  <r>
    <x v="5"/>
    <x v="70"/>
    <x v="1"/>
    <x v="14"/>
    <x v="3433"/>
  </r>
  <r>
    <x v="5"/>
    <x v="71"/>
    <x v="0"/>
    <x v="0"/>
    <x v="3"/>
  </r>
  <r>
    <x v="5"/>
    <x v="71"/>
    <x v="0"/>
    <x v="1"/>
    <x v="4640"/>
  </r>
  <r>
    <x v="5"/>
    <x v="71"/>
    <x v="0"/>
    <x v="2"/>
    <x v="8628"/>
  </r>
  <r>
    <x v="5"/>
    <x v="71"/>
    <x v="0"/>
    <x v="3"/>
    <x v="3"/>
  </r>
  <r>
    <x v="5"/>
    <x v="71"/>
    <x v="0"/>
    <x v="4"/>
    <x v="8629"/>
  </r>
  <r>
    <x v="5"/>
    <x v="71"/>
    <x v="0"/>
    <x v="5"/>
    <x v="3"/>
  </r>
  <r>
    <x v="5"/>
    <x v="71"/>
    <x v="0"/>
    <x v="6"/>
    <x v="8630"/>
  </r>
  <r>
    <x v="5"/>
    <x v="71"/>
    <x v="0"/>
    <x v="7"/>
    <x v="2182"/>
  </r>
  <r>
    <x v="5"/>
    <x v="71"/>
    <x v="0"/>
    <x v="8"/>
    <x v="8631"/>
  </r>
  <r>
    <x v="5"/>
    <x v="71"/>
    <x v="0"/>
    <x v="9"/>
    <x v="8632"/>
  </r>
  <r>
    <x v="5"/>
    <x v="71"/>
    <x v="0"/>
    <x v="10"/>
    <x v="8633"/>
  </r>
  <r>
    <x v="5"/>
    <x v="71"/>
    <x v="0"/>
    <x v="11"/>
    <x v="8634"/>
  </r>
  <r>
    <x v="5"/>
    <x v="71"/>
    <x v="0"/>
    <x v="12"/>
    <x v="3"/>
  </r>
  <r>
    <x v="5"/>
    <x v="71"/>
    <x v="0"/>
    <x v="13"/>
    <x v="3"/>
  </r>
  <r>
    <x v="5"/>
    <x v="71"/>
    <x v="0"/>
    <x v="14"/>
    <x v="8635"/>
  </r>
  <r>
    <x v="5"/>
    <x v="71"/>
    <x v="1"/>
    <x v="0"/>
    <x v="8636"/>
  </r>
  <r>
    <x v="5"/>
    <x v="71"/>
    <x v="1"/>
    <x v="1"/>
    <x v="8637"/>
  </r>
  <r>
    <x v="5"/>
    <x v="71"/>
    <x v="1"/>
    <x v="2"/>
    <x v="846"/>
  </r>
  <r>
    <x v="5"/>
    <x v="71"/>
    <x v="1"/>
    <x v="3"/>
    <x v="938"/>
  </r>
  <r>
    <x v="5"/>
    <x v="71"/>
    <x v="1"/>
    <x v="4"/>
    <x v="8638"/>
  </r>
  <r>
    <x v="5"/>
    <x v="71"/>
    <x v="1"/>
    <x v="5"/>
    <x v="3"/>
  </r>
  <r>
    <x v="5"/>
    <x v="71"/>
    <x v="1"/>
    <x v="6"/>
    <x v="8639"/>
  </r>
  <r>
    <x v="5"/>
    <x v="71"/>
    <x v="1"/>
    <x v="7"/>
    <x v="2182"/>
  </r>
  <r>
    <x v="5"/>
    <x v="71"/>
    <x v="1"/>
    <x v="8"/>
    <x v="8631"/>
  </r>
  <r>
    <x v="5"/>
    <x v="71"/>
    <x v="1"/>
    <x v="9"/>
    <x v="8640"/>
  </r>
  <r>
    <x v="5"/>
    <x v="71"/>
    <x v="1"/>
    <x v="10"/>
    <x v="8641"/>
  </r>
  <r>
    <x v="5"/>
    <x v="71"/>
    <x v="1"/>
    <x v="11"/>
    <x v="8642"/>
  </r>
  <r>
    <x v="5"/>
    <x v="71"/>
    <x v="1"/>
    <x v="12"/>
    <x v="8643"/>
  </r>
  <r>
    <x v="5"/>
    <x v="71"/>
    <x v="1"/>
    <x v="13"/>
    <x v="3"/>
  </r>
  <r>
    <x v="5"/>
    <x v="71"/>
    <x v="1"/>
    <x v="14"/>
    <x v="8644"/>
  </r>
  <r>
    <x v="5"/>
    <x v="72"/>
    <x v="0"/>
    <x v="0"/>
    <x v="3"/>
  </r>
  <r>
    <x v="5"/>
    <x v="72"/>
    <x v="0"/>
    <x v="1"/>
    <x v="8645"/>
  </r>
  <r>
    <x v="5"/>
    <x v="72"/>
    <x v="0"/>
    <x v="2"/>
    <x v="8646"/>
  </r>
  <r>
    <x v="5"/>
    <x v="72"/>
    <x v="0"/>
    <x v="3"/>
    <x v="3"/>
  </r>
  <r>
    <x v="5"/>
    <x v="72"/>
    <x v="0"/>
    <x v="4"/>
    <x v="8647"/>
  </r>
  <r>
    <x v="5"/>
    <x v="72"/>
    <x v="0"/>
    <x v="5"/>
    <x v="3"/>
  </r>
  <r>
    <x v="5"/>
    <x v="72"/>
    <x v="0"/>
    <x v="6"/>
    <x v="8648"/>
  </r>
  <r>
    <x v="5"/>
    <x v="72"/>
    <x v="0"/>
    <x v="7"/>
    <x v="3"/>
  </r>
  <r>
    <x v="5"/>
    <x v="72"/>
    <x v="0"/>
    <x v="8"/>
    <x v="8649"/>
  </r>
  <r>
    <x v="5"/>
    <x v="72"/>
    <x v="0"/>
    <x v="9"/>
    <x v="8650"/>
  </r>
  <r>
    <x v="5"/>
    <x v="72"/>
    <x v="0"/>
    <x v="10"/>
    <x v="8651"/>
  </r>
  <r>
    <x v="5"/>
    <x v="72"/>
    <x v="0"/>
    <x v="11"/>
    <x v="8652"/>
  </r>
  <r>
    <x v="5"/>
    <x v="72"/>
    <x v="0"/>
    <x v="12"/>
    <x v="3"/>
  </r>
  <r>
    <x v="5"/>
    <x v="72"/>
    <x v="0"/>
    <x v="13"/>
    <x v="2091"/>
  </r>
  <r>
    <x v="5"/>
    <x v="72"/>
    <x v="0"/>
    <x v="14"/>
    <x v="8653"/>
  </r>
  <r>
    <x v="5"/>
    <x v="72"/>
    <x v="1"/>
    <x v="0"/>
    <x v="3"/>
  </r>
  <r>
    <x v="5"/>
    <x v="72"/>
    <x v="1"/>
    <x v="1"/>
    <x v="8654"/>
  </r>
  <r>
    <x v="5"/>
    <x v="72"/>
    <x v="1"/>
    <x v="2"/>
    <x v="8655"/>
  </r>
  <r>
    <x v="5"/>
    <x v="72"/>
    <x v="1"/>
    <x v="3"/>
    <x v="8656"/>
  </r>
  <r>
    <x v="5"/>
    <x v="72"/>
    <x v="1"/>
    <x v="4"/>
    <x v="8657"/>
  </r>
  <r>
    <x v="5"/>
    <x v="72"/>
    <x v="1"/>
    <x v="5"/>
    <x v="3"/>
  </r>
  <r>
    <x v="5"/>
    <x v="72"/>
    <x v="1"/>
    <x v="6"/>
    <x v="8658"/>
  </r>
  <r>
    <x v="5"/>
    <x v="72"/>
    <x v="1"/>
    <x v="7"/>
    <x v="3"/>
  </r>
  <r>
    <x v="5"/>
    <x v="72"/>
    <x v="1"/>
    <x v="8"/>
    <x v="8659"/>
  </r>
  <r>
    <x v="5"/>
    <x v="72"/>
    <x v="1"/>
    <x v="9"/>
    <x v="8660"/>
  </r>
  <r>
    <x v="5"/>
    <x v="72"/>
    <x v="1"/>
    <x v="10"/>
    <x v="8661"/>
  </r>
  <r>
    <x v="5"/>
    <x v="72"/>
    <x v="1"/>
    <x v="11"/>
    <x v="5653"/>
  </r>
  <r>
    <x v="5"/>
    <x v="72"/>
    <x v="1"/>
    <x v="12"/>
    <x v="3"/>
  </r>
  <r>
    <x v="5"/>
    <x v="72"/>
    <x v="1"/>
    <x v="13"/>
    <x v="2091"/>
  </r>
  <r>
    <x v="5"/>
    <x v="72"/>
    <x v="1"/>
    <x v="14"/>
    <x v="8662"/>
  </r>
  <r>
    <x v="5"/>
    <x v="73"/>
    <x v="0"/>
    <x v="0"/>
    <x v="3"/>
  </r>
  <r>
    <x v="5"/>
    <x v="73"/>
    <x v="0"/>
    <x v="1"/>
    <x v="5269"/>
  </r>
  <r>
    <x v="5"/>
    <x v="73"/>
    <x v="0"/>
    <x v="2"/>
    <x v="8663"/>
  </r>
  <r>
    <x v="5"/>
    <x v="73"/>
    <x v="0"/>
    <x v="3"/>
    <x v="3"/>
  </r>
  <r>
    <x v="5"/>
    <x v="73"/>
    <x v="0"/>
    <x v="4"/>
    <x v="8664"/>
  </r>
  <r>
    <x v="5"/>
    <x v="73"/>
    <x v="0"/>
    <x v="5"/>
    <x v="8665"/>
  </r>
  <r>
    <x v="5"/>
    <x v="73"/>
    <x v="0"/>
    <x v="6"/>
    <x v="8666"/>
  </r>
  <r>
    <x v="5"/>
    <x v="73"/>
    <x v="0"/>
    <x v="7"/>
    <x v="3"/>
  </r>
  <r>
    <x v="5"/>
    <x v="73"/>
    <x v="0"/>
    <x v="8"/>
    <x v="8667"/>
  </r>
  <r>
    <x v="5"/>
    <x v="73"/>
    <x v="0"/>
    <x v="9"/>
    <x v="8668"/>
  </r>
  <r>
    <x v="5"/>
    <x v="73"/>
    <x v="0"/>
    <x v="10"/>
    <x v="1464"/>
  </r>
  <r>
    <x v="5"/>
    <x v="73"/>
    <x v="0"/>
    <x v="11"/>
    <x v="8669"/>
  </r>
  <r>
    <x v="5"/>
    <x v="73"/>
    <x v="0"/>
    <x v="12"/>
    <x v="3"/>
  </r>
  <r>
    <x v="5"/>
    <x v="73"/>
    <x v="0"/>
    <x v="13"/>
    <x v="3"/>
  </r>
  <r>
    <x v="5"/>
    <x v="73"/>
    <x v="0"/>
    <x v="14"/>
    <x v="4695"/>
  </r>
  <r>
    <x v="5"/>
    <x v="73"/>
    <x v="1"/>
    <x v="0"/>
    <x v="8670"/>
  </r>
  <r>
    <x v="5"/>
    <x v="73"/>
    <x v="1"/>
    <x v="1"/>
    <x v="8671"/>
  </r>
  <r>
    <x v="5"/>
    <x v="73"/>
    <x v="1"/>
    <x v="2"/>
    <x v="43"/>
  </r>
  <r>
    <x v="5"/>
    <x v="73"/>
    <x v="1"/>
    <x v="3"/>
    <x v="3"/>
  </r>
  <r>
    <x v="5"/>
    <x v="73"/>
    <x v="1"/>
    <x v="4"/>
    <x v="8672"/>
  </r>
  <r>
    <x v="5"/>
    <x v="73"/>
    <x v="1"/>
    <x v="5"/>
    <x v="8665"/>
  </r>
  <r>
    <x v="5"/>
    <x v="73"/>
    <x v="1"/>
    <x v="6"/>
    <x v="8673"/>
  </r>
  <r>
    <x v="5"/>
    <x v="73"/>
    <x v="1"/>
    <x v="7"/>
    <x v="3"/>
  </r>
  <r>
    <x v="5"/>
    <x v="73"/>
    <x v="1"/>
    <x v="8"/>
    <x v="8674"/>
  </r>
  <r>
    <x v="5"/>
    <x v="73"/>
    <x v="1"/>
    <x v="9"/>
    <x v="8668"/>
  </r>
  <r>
    <x v="5"/>
    <x v="73"/>
    <x v="1"/>
    <x v="10"/>
    <x v="8498"/>
  </r>
  <r>
    <x v="5"/>
    <x v="73"/>
    <x v="1"/>
    <x v="11"/>
    <x v="8675"/>
  </r>
  <r>
    <x v="5"/>
    <x v="73"/>
    <x v="1"/>
    <x v="12"/>
    <x v="437"/>
  </r>
  <r>
    <x v="5"/>
    <x v="73"/>
    <x v="1"/>
    <x v="13"/>
    <x v="3"/>
  </r>
  <r>
    <x v="5"/>
    <x v="73"/>
    <x v="1"/>
    <x v="14"/>
    <x v="8676"/>
  </r>
  <r>
    <x v="6"/>
    <x v="0"/>
    <x v="0"/>
    <x v="0"/>
    <x v="8677"/>
  </r>
  <r>
    <x v="6"/>
    <x v="0"/>
    <x v="0"/>
    <x v="1"/>
    <x v="8678"/>
  </r>
  <r>
    <x v="6"/>
    <x v="0"/>
    <x v="0"/>
    <x v="2"/>
    <x v="8679"/>
  </r>
  <r>
    <x v="6"/>
    <x v="0"/>
    <x v="0"/>
    <x v="3"/>
    <x v="3"/>
  </r>
  <r>
    <x v="6"/>
    <x v="0"/>
    <x v="0"/>
    <x v="4"/>
    <x v="8680"/>
  </r>
  <r>
    <x v="6"/>
    <x v="0"/>
    <x v="0"/>
    <x v="5"/>
    <x v="8681"/>
  </r>
  <r>
    <x v="6"/>
    <x v="0"/>
    <x v="0"/>
    <x v="6"/>
    <x v="8682"/>
  </r>
  <r>
    <x v="6"/>
    <x v="0"/>
    <x v="0"/>
    <x v="7"/>
    <x v="8683"/>
  </r>
  <r>
    <x v="6"/>
    <x v="0"/>
    <x v="0"/>
    <x v="8"/>
    <x v="8684"/>
  </r>
  <r>
    <x v="6"/>
    <x v="0"/>
    <x v="0"/>
    <x v="9"/>
    <x v="8685"/>
  </r>
  <r>
    <x v="6"/>
    <x v="0"/>
    <x v="0"/>
    <x v="10"/>
    <x v="8686"/>
  </r>
  <r>
    <x v="6"/>
    <x v="0"/>
    <x v="0"/>
    <x v="11"/>
    <x v="8687"/>
  </r>
  <r>
    <x v="6"/>
    <x v="0"/>
    <x v="0"/>
    <x v="12"/>
    <x v="8688"/>
  </r>
  <r>
    <x v="6"/>
    <x v="0"/>
    <x v="0"/>
    <x v="13"/>
    <x v="3"/>
  </r>
  <r>
    <x v="6"/>
    <x v="0"/>
    <x v="0"/>
    <x v="14"/>
    <x v="8689"/>
  </r>
  <r>
    <x v="6"/>
    <x v="0"/>
    <x v="1"/>
    <x v="0"/>
    <x v="8690"/>
  </r>
  <r>
    <x v="6"/>
    <x v="0"/>
    <x v="1"/>
    <x v="1"/>
    <x v="8691"/>
  </r>
  <r>
    <x v="6"/>
    <x v="0"/>
    <x v="1"/>
    <x v="2"/>
    <x v="8692"/>
  </r>
  <r>
    <x v="6"/>
    <x v="0"/>
    <x v="1"/>
    <x v="3"/>
    <x v="8693"/>
  </r>
  <r>
    <x v="6"/>
    <x v="0"/>
    <x v="1"/>
    <x v="4"/>
    <x v="8694"/>
  </r>
  <r>
    <x v="6"/>
    <x v="0"/>
    <x v="1"/>
    <x v="5"/>
    <x v="8695"/>
  </r>
  <r>
    <x v="6"/>
    <x v="0"/>
    <x v="1"/>
    <x v="6"/>
    <x v="8696"/>
  </r>
  <r>
    <x v="6"/>
    <x v="0"/>
    <x v="1"/>
    <x v="7"/>
    <x v="8697"/>
  </r>
  <r>
    <x v="6"/>
    <x v="0"/>
    <x v="1"/>
    <x v="8"/>
    <x v="8698"/>
  </r>
  <r>
    <x v="6"/>
    <x v="0"/>
    <x v="1"/>
    <x v="9"/>
    <x v="8699"/>
  </r>
  <r>
    <x v="6"/>
    <x v="0"/>
    <x v="1"/>
    <x v="10"/>
    <x v="8700"/>
  </r>
  <r>
    <x v="6"/>
    <x v="0"/>
    <x v="1"/>
    <x v="11"/>
    <x v="8701"/>
  </r>
  <r>
    <x v="6"/>
    <x v="0"/>
    <x v="1"/>
    <x v="12"/>
    <x v="8702"/>
  </r>
  <r>
    <x v="6"/>
    <x v="0"/>
    <x v="1"/>
    <x v="13"/>
    <x v="8703"/>
  </r>
  <r>
    <x v="6"/>
    <x v="0"/>
    <x v="1"/>
    <x v="14"/>
    <x v="8704"/>
  </r>
  <r>
    <x v="6"/>
    <x v="1"/>
    <x v="0"/>
    <x v="0"/>
    <x v="8705"/>
  </r>
  <r>
    <x v="6"/>
    <x v="1"/>
    <x v="0"/>
    <x v="1"/>
    <x v="8706"/>
  </r>
  <r>
    <x v="6"/>
    <x v="1"/>
    <x v="0"/>
    <x v="2"/>
    <x v="8707"/>
  </r>
  <r>
    <x v="6"/>
    <x v="1"/>
    <x v="0"/>
    <x v="3"/>
    <x v="3"/>
  </r>
  <r>
    <x v="6"/>
    <x v="1"/>
    <x v="0"/>
    <x v="4"/>
    <x v="8708"/>
  </r>
  <r>
    <x v="6"/>
    <x v="1"/>
    <x v="0"/>
    <x v="5"/>
    <x v="8709"/>
  </r>
  <r>
    <x v="6"/>
    <x v="1"/>
    <x v="0"/>
    <x v="6"/>
    <x v="8710"/>
  </r>
  <r>
    <x v="6"/>
    <x v="1"/>
    <x v="0"/>
    <x v="7"/>
    <x v="8711"/>
  </r>
  <r>
    <x v="6"/>
    <x v="1"/>
    <x v="0"/>
    <x v="8"/>
    <x v="8712"/>
  </r>
  <r>
    <x v="6"/>
    <x v="1"/>
    <x v="0"/>
    <x v="9"/>
    <x v="8713"/>
  </r>
  <r>
    <x v="6"/>
    <x v="1"/>
    <x v="0"/>
    <x v="10"/>
    <x v="8714"/>
  </r>
  <r>
    <x v="6"/>
    <x v="1"/>
    <x v="0"/>
    <x v="11"/>
    <x v="8715"/>
  </r>
  <r>
    <x v="6"/>
    <x v="1"/>
    <x v="0"/>
    <x v="12"/>
    <x v="3"/>
  </r>
  <r>
    <x v="6"/>
    <x v="1"/>
    <x v="0"/>
    <x v="13"/>
    <x v="8716"/>
  </r>
  <r>
    <x v="6"/>
    <x v="1"/>
    <x v="0"/>
    <x v="14"/>
    <x v="8717"/>
  </r>
  <r>
    <x v="6"/>
    <x v="1"/>
    <x v="1"/>
    <x v="0"/>
    <x v="8705"/>
  </r>
  <r>
    <x v="6"/>
    <x v="1"/>
    <x v="1"/>
    <x v="1"/>
    <x v="8706"/>
  </r>
  <r>
    <x v="6"/>
    <x v="1"/>
    <x v="1"/>
    <x v="2"/>
    <x v="8718"/>
  </r>
  <r>
    <x v="6"/>
    <x v="1"/>
    <x v="1"/>
    <x v="3"/>
    <x v="3"/>
  </r>
  <r>
    <x v="6"/>
    <x v="1"/>
    <x v="1"/>
    <x v="4"/>
    <x v="8719"/>
  </r>
  <r>
    <x v="6"/>
    <x v="1"/>
    <x v="1"/>
    <x v="5"/>
    <x v="8709"/>
  </r>
  <r>
    <x v="6"/>
    <x v="1"/>
    <x v="1"/>
    <x v="6"/>
    <x v="8720"/>
  </r>
  <r>
    <x v="6"/>
    <x v="1"/>
    <x v="1"/>
    <x v="7"/>
    <x v="43"/>
  </r>
  <r>
    <x v="6"/>
    <x v="1"/>
    <x v="1"/>
    <x v="8"/>
    <x v="8721"/>
  </r>
  <r>
    <x v="6"/>
    <x v="1"/>
    <x v="1"/>
    <x v="9"/>
    <x v="8722"/>
  </r>
  <r>
    <x v="6"/>
    <x v="1"/>
    <x v="1"/>
    <x v="10"/>
    <x v="8723"/>
  </r>
  <r>
    <x v="6"/>
    <x v="1"/>
    <x v="1"/>
    <x v="11"/>
    <x v="8724"/>
  </r>
  <r>
    <x v="6"/>
    <x v="1"/>
    <x v="1"/>
    <x v="12"/>
    <x v="3"/>
  </r>
  <r>
    <x v="6"/>
    <x v="1"/>
    <x v="1"/>
    <x v="13"/>
    <x v="8725"/>
  </r>
  <r>
    <x v="6"/>
    <x v="1"/>
    <x v="1"/>
    <x v="14"/>
    <x v="8726"/>
  </r>
  <r>
    <x v="6"/>
    <x v="2"/>
    <x v="0"/>
    <x v="0"/>
    <x v="8727"/>
  </r>
  <r>
    <x v="6"/>
    <x v="2"/>
    <x v="0"/>
    <x v="1"/>
    <x v="8728"/>
  </r>
  <r>
    <x v="6"/>
    <x v="2"/>
    <x v="0"/>
    <x v="2"/>
    <x v="8729"/>
  </r>
  <r>
    <x v="6"/>
    <x v="2"/>
    <x v="0"/>
    <x v="3"/>
    <x v="965"/>
  </r>
  <r>
    <x v="6"/>
    <x v="2"/>
    <x v="0"/>
    <x v="4"/>
    <x v="8730"/>
  </r>
  <r>
    <x v="6"/>
    <x v="2"/>
    <x v="0"/>
    <x v="5"/>
    <x v="8731"/>
  </r>
  <r>
    <x v="6"/>
    <x v="2"/>
    <x v="0"/>
    <x v="6"/>
    <x v="8732"/>
  </r>
  <r>
    <x v="6"/>
    <x v="2"/>
    <x v="0"/>
    <x v="7"/>
    <x v="8733"/>
  </r>
  <r>
    <x v="6"/>
    <x v="2"/>
    <x v="0"/>
    <x v="8"/>
    <x v="8734"/>
  </r>
  <r>
    <x v="6"/>
    <x v="2"/>
    <x v="0"/>
    <x v="9"/>
    <x v="8735"/>
  </r>
  <r>
    <x v="6"/>
    <x v="2"/>
    <x v="0"/>
    <x v="10"/>
    <x v="8736"/>
  </r>
  <r>
    <x v="6"/>
    <x v="2"/>
    <x v="0"/>
    <x v="11"/>
    <x v="8737"/>
  </r>
  <r>
    <x v="6"/>
    <x v="2"/>
    <x v="0"/>
    <x v="12"/>
    <x v="1707"/>
  </r>
  <r>
    <x v="6"/>
    <x v="2"/>
    <x v="0"/>
    <x v="13"/>
    <x v="3"/>
  </r>
  <r>
    <x v="6"/>
    <x v="2"/>
    <x v="0"/>
    <x v="14"/>
    <x v="8738"/>
  </r>
  <r>
    <x v="6"/>
    <x v="2"/>
    <x v="1"/>
    <x v="0"/>
    <x v="8727"/>
  </r>
  <r>
    <x v="6"/>
    <x v="2"/>
    <x v="1"/>
    <x v="1"/>
    <x v="8739"/>
  </r>
  <r>
    <x v="6"/>
    <x v="2"/>
    <x v="1"/>
    <x v="2"/>
    <x v="8740"/>
  </r>
  <r>
    <x v="6"/>
    <x v="2"/>
    <x v="1"/>
    <x v="3"/>
    <x v="8741"/>
  </r>
  <r>
    <x v="6"/>
    <x v="2"/>
    <x v="1"/>
    <x v="4"/>
    <x v="8742"/>
  </r>
  <r>
    <x v="6"/>
    <x v="2"/>
    <x v="1"/>
    <x v="5"/>
    <x v="8743"/>
  </r>
  <r>
    <x v="6"/>
    <x v="2"/>
    <x v="1"/>
    <x v="6"/>
    <x v="8744"/>
  </r>
  <r>
    <x v="6"/>
    <x v="2"/>
    <x v="1"/>
    <x v="7"/>
    <x v="8733"/>
  </r>
  <r>
    <x v="6"/>
    <x v="2"/>
    <x v="1"/>
    <x v="8"/>
    <x v="8745"/>
  </r>
  <r>
    <x v="6"/>
    <x v="2"/>
    <x v="1"/>
    <x v="9"/>
    <x v="8746"/>
  </r>
  <r>
    <x v="6"/>
    <x v="2"/>
    <x v="1"/>
    <x v="10"/>
    <x v="8747"/>
  </r>
  <r>
    <x v="6"/>
    <x v="2"/>
    <x v="1"/>
    <x v="11"/>
    <x v="8748"/>
  </r>
  <r>
    <x v="6"/>
    <x v="2"/>
    <x v="1"/>
    <x v="12"/>
    <x v="1707"/>
  </r>
  <r>
    <x v="6"/>
    <x v="2"/>
    <x v="1"/>
    <x v="13"/>
    <x v="3"/>
  </r>
  <r>
    <x v="6"/>
    <x v="2"/>
    <x v="1"/>
    <x v="14"/>
    <x v="8749"/>
  </r>
  <r>
    <x v="6"/>
    <x v="3"/>
    <x v="0"/>
    <x v="0"/>
    <x v="8750"/>
  </r>
  <r>
    <x v="6"/>
    <x v="3"/>
    <x v="0"/>
    <x v="1"/>
    <x v="8751"/>
  </r>
  <r>
    <x v="6"/>
    <x v="3"/>
    <x v="0"/>
    <x v="2"/>
    <x v="8752"/>
  </r>
  <r>
    <x v="6"/>
    <x v="3"/>
    <x v="0"/>
    <x v="3"/>
    <x v="3"/>
  </r>
  <r>
    <x v="6"/>
    <x v="3"/>
    <x v="0"/>
    <x v="4"/>
    <x v="8753"/>
  </r>
  <r>
    <x v="6"/>
    <x v="3"/>
    <x v="0"/>
    <x v="5"/>
    <x v="8754"/>
  </r>
  <r>
    <x v="6"/>
    <x v="3"/>
    <x v="0"/>
    <x v="6"/>
    <x v="8755"/>
  </r>
  <r>
    <x v="6"/>
    <x v="3"/>
    <x v="0"/>
    <x v="7"/>
    <x v="2713"/>
  </r>
  <r>
    <x v="6"/>
    <x v="3"/>
    <x v="0"/>
    <x v="8"/>
    <x v="8756"/>
  </r>
  <r>
    <x v="6"/>
    <x v="3"/>
    <x v="0"/>
    <x v="9"/>
    <x v="8757"/>
  </r>
  <r>
    <x v="6"/>
    <x v="3"/>
    <x v="0"/>
    <x v="10"/>
    <x v="8758"/>
  </r>
  <r>
    <x v="6"/>
    <x v="3"/>
    <x v="0"/>
    <x v="11"/>
    <x v="8759"/>
  </r>
  <r>
    <x v="6"/>
    <x v="3"/>
    <x v="0"/>
    <x v="12"/>
    <x v="8760"/>
  </r>
  <r>
    <x v="6"/>
    <x v="3"/>
    <x v="0"/>
    <x v="13"/>
    <x v="8761"/>
  </r>
  <r>
    <x v="6"/>
    <x v="3"/>
    <x v="0"/>
    <x v="14"/>
    <x v="8762"/>
  </r>
  <r>
    <x v="6"/>
    <x v="3"/>
    <x v="1"/>
    <x v="0"/>
    <x v="8750"/>
  </r>
  <r>
    <x v="6"/>
    <x v="3"/>
    <x v="1"/>
    <x v="1"/>
    <x v="8763"/>
  </r>
  <r>
    <x v="6"/>
    <x v="3"/>
    <x v="1"/>
    <x v="2"/>
    <x v="827"/>
  </r>
  <r>
    <x v="6"/>
    <x v="3"/>
    <x v="1"/>
    <x v="3"/>
    <x v="3"/>
  </r>
  <r>
    <x v="6"/>
    <x v="3"/>
    <x v="1"/>
    <x v="4"/>
    <x v="8764"/>
  </r>
  <r>
    <x v="6"/>
    <x v="3"/>
    <x v="1"/>
    <x v="5"/>
    <x v="8754"/>
  </r>
  <r>
    <x v="6"/>
    <x v="3"/>
    <x v="1"/>
    <x v="6"/>
    <x v="8765"/>
  </r>
  <r>
    <x v="6"/>
    <x v="3"/>
    <x v="1"/>
    <x v="7"/>
    <x v="2713"/>
  </r>
  <r>
    <x v="6"/>
    <x v="3"/>
    <x v="1"/>
    <x v="8"/>
    <x v="8766"/>
  </r>
  <r>
    <x v="6"/>
    <x v="3"/>
    <x v="1"/>
    <x v="9"/>
    <x v="8767"/>
  </r>
  <r>
    <x v="6"/>
    <x v="3"/>
    <x v="1"/>
    <x v="10"/>
    <x v="8768"/>
  </r>
  <r>
    <x v="6"/>
    <x v="3"/>
    <x v="1"/>
    <x v="11"/>
    <x v="8769"/>
  </r>
  <r>
    <x v="6"/>
    <x v="3"/>
    <x v="1"/>
    <x v="12"/>
    <x v="8760"/>
  </r>
  <r>
    <x v="6"/>
    <x v="3"/>
    <x v="1"/>
    <x v="13"/>
    <x v="8770"/>
  </r>
  <r>
    <x v="6"/>
    <x v="3"/>
    <x v="1"/>
    <x v="14"/>
    <x v="8771"/>
  </r>
  <r>
    <x v="6"/>
    <x v="4"/>
    <x v="0"/>
    <x v="0"/>
    <x v="8772"/>
  </r>
  <r>
    <x v="6"/>
    <x v="4"/>
    <x v="0"/>
    <x v="1"/>
    <x v="8773"/>
  </r>
  <r>
    <x v="6"/>
    <x v="4"/>
    <x v="0"/>
    <x v="2"/>
    <x v="8774"/>
  </r>
  <r>
    <x v="6"/>
    <x v="4"/>
    <x v="0"/>
    <x v="3"/>
    <x v="3"/>
  </r>
  <r>
    <x v="6"/>
    <x v="4"/>
    <x v="0"/>
    <x v="4"/>
    <x v="8775"/>
  </r>
  <r>
    <x v="6"/>
    <x v="4"/>
    <x v="0"/>
    <x v="5"/>
    <x v="8776"/>
  </r>
  <r>
    <x v="6"/>
    <x v="4"/>
    <x v="0"/>
    <x v="6"/>
    <x v="8777"/>
  </r>
  <r>
    <x v="6"/>
    <x v="4"/>
    <x v="0"/>
    <x v="7"/>
    <x v="8778"/>
  </r>
  <r>
    <x v="6"/>
    <x v="4"/>
    <x v="0"/>
    <x v="8"/>
    <x v="8779"/>
  </r>
  <r>
    <x v="6"/>
    <x v="4"/>
    <x v="0"/>
    <x v="9"/>
    <x v="8780"/>
  </r>
  <r>
    <x v="6"/>
    <x v="4"/>
    <x v="0"/>
    <x v="10"/>
    <x v="8781"/>
  </r>
  <r>
    <x v="6"/>
    <x v="4"/>
    <x v="0"/>
    <x v="11"/>
    <x v="8782"/>
  </r>
  <r>
    <x v="6"/>
    <x v="4"/>
    <x v="0"/>
    <x v="12"/>
    <x v="8783"/>
  </r>
  <r>
    <x v="6"/>
    <x v="4"/>
    <x v="0"/>
    <x v="13"/>
    <x v="8784"/>
  </r>
  <r>
    <x v="6"/>
    <x v="4"/>
    <x v="0"/>
    <x v="14"/>
    <x v="8785"/>
  </r>
  <r>
    <x v="6"/>
    <x v="4"/>
    <x v="1"/>
    <x v="0"/>
    <x v="8772"/>
  </r>
  <r>
    <x v="6"/>
    <x v="4"/>
    <x v="1"/>
    <x v="1"/>
    <x v="8786"/>
  </r>
  <r>
    <x v="6"/>
    <x v="4"/>
    <x v="1"/>
    <x v="2"/>
    <x v="8787"/>
  </r>
  <r>
    <x v="6"/>
    <x v="4"/>
    <x v="1"/>
    <x v="3"/>
    <x v="3"/>
  </r>
  <r>
    <x v="6"/>
    <x v="4"/>
    <x v="1"/>
    <x v="4"/>
    <x v="8788"/>
  </r>
  <r>
    <x v="6"/>
    <x v="4"/>
    <x v="1"/>
    <x v="5"/>
    <x v="8789"/>
  </r>
  <r>
    <x v="6"/>
    <x v="4"/>
    <x v="1"/>
    <x v="6"/>
    <x v="8790"/>
  </r>
  <r>
    <x v="6"/>
    <x v="4"/>
    <x v="1"/>
    <x v="7"/>
    <x v="8791"/>
  </r>
  <r>
    <x v="6"/>
    <x v="4"/>
    <x v="1"/>
    <x v="8"/>
    <x v="8792"/>
  </r>
  <r>
    <x v="6"/>
    <x v="4"/>
    <x v="1"/>
    <x v="9"/>
    <x v="8793"/>
  </r>
  <r>
    <x v="6"/>
    <x v="4"/>
    <x v="1"/>
    <x v="10"/>
    <x v="8794"/>
  </r>
  <r>
    <x v="6"/>
    <x v="4"/>
    <x v="1"/>
    <x v="11"/>
    <x v="8795"/>
  </r>
  <r>
    <x v="6"/>
    <x v="4"/>
    <x v="1"/>
    <x v="12"/>
    <x v="8783"/>
  </r>
  <r>
    <x v="6"/>
    <x v="4"/>
    <x v="1"/>
    <x v="13"/>
    <x v="8796"/>
  </r>
  <r>
    <x v="6"/>
    <x v="4"/>
    <x v="1"/>
    <x v="14"/>
    <x v="8797"/>
  </r>
  <r>
    <x v="6"/>
    <x v="5"/>
    <x v="0"/>
    <x v="0"/>
    <x v="3"/>
  </r>
  <r>
    <x v="6"/>
    <x v="5"/>
    <x v="0"/>
    <x v="1"/>
    <x v="8798"/>
  </r>
  <r>
    <x v="6"/>
    <x v="5"/>
    <x v="0"/>
    <x v="2"/>
    <x v="8799"/>
  </r>
  <r>
    <x v="6"/>
    <x v="5"/>
    <x v="0"/>
    <x v="3"/>
    <x v="3"/>
  </r>
  <r>
    <x v="6"/>
    <x v="5"/>
    <x v="0"/>
    <x v="4"/>
    <x v="8800"/>
  </r>
  <r>
    <x v="6"/>
    <x v="5"/>
    <x v="0"/>
    <x v="5"/>
    <x v="8801"/>
  </r>
  <r>
    <x v="6"/>
    <x v="5"/>
    <x v="0"/>
    <x v="6"/>
    <x v="6364"/>
  </r>
  <r>
    <x v="6"/>
    <x v="5"/>
    <x v="0"/>
    <x v="7"/>
    <x v="8802"/>
  </r>
  <r>
    <x v="6"/>
    <x v="5"/>
    <x v="0"/>
    <x v="8"/>
    <x v="8803"/>
  </r>
  <r>
    <x v="6"/>
    <x v="5"/>
    <x v="0"/>
    <x v="9"/>
    <x v="8804"/>
  </r>
  <r>
    <x v="6"/>
    <x v="5"/>
    <x v="0"/>
    <x v="10"/>
    <x v="8805"/>
  </r>
  <r>
    <x v="6"/>
    <x v="5"/>
    <x v="0"/>
    <x v="11"/>
    <x v="8806"/>
  </r>
  <r>
    <x v="6"/>
    <x v="5"/>
    <x v="0"/>
    <x v="12"/>
    <x v="3"/>
  </r>
  <r>
    <x v="6"/>
    <x v="5"/>
    <x v="0"/>
    <x v="13"/>
    <x v="8807"/>
  </r>
  <r>
    <x v="6"/>
    <x v="5"/>
    <x v="0"/>
    <x v="14"/>
    <x v="8808"/>
  </r>
  <r>
    <x v="6"/>
    <x v="5"/>
    <x v="1"/>
    <x v="0"/>
    <x v="3"/>
  </r>
  <r>
    <x v="6"/>
    <x v="5"/>
    <x v="1"/>
    <x v="1"/>
    <x v="8798"/>
  </r>
  <r>
    <x v="6"/>
    <x v="5"/>
    <x v="1"/>
    <x v="2"/>
    <x v="8799"/>
  </r>
  <r>
    <x v="6"/>
    <x v="5"/>
    <x v="1"/>
    <x v="3"/>
    <x v="3"/>
  </r>
  <r>
    <x v="6"/>
    <x v="5"/>
    <x v="1"/>
    <x v="4"/>
    <x v="8800"/>
  </r>
  <r>
    <x v="6"/>
    <x v="5"/>
    <x v="1"/>
    <x v="5"/>
    <x v="8801"/>
  </r>
  <r>
    <x v="6"/>
    <x v="5"/>
    <x v="1"/>
    <x v="6"/>
    <x v="6364"/>
  </r>
  <r>
    <x v="6"/>
    <x v="5"/>
    <x v="1"/>
    <x v="7"/>
    <x v="8802"/>
  </r>
  <r>
    <x v="6"/>
    <x v="5"/>
    <x v="1"/>
    <x v="8"/>
    <x v="8803"/>
  </r>
  <r>
    <x v="6"/>
    <x v="5"/>
    <x v="1"/>
    <x v="9"/>
    <x v="8804"/>
  </r>
  <r>
    <x v="6"/>
    <x v="5"/>
    <x v="1"/>
    <x v="10"/>
    <x v="8805"/>
  </r>
  <r>
    <x v="6"/>
    <x v="5"/>
    <x v="1"/>
    <x v="11"/>
    <x v="8806"/>
  </r>
  <r>
    <x v="6"/>
    <x v="5"/>
    <x v="1"/>
    <x v="12"/>
    <x v="3"/>
  </r>
  <r>
    <x v="6"/>
    <x v="5"/>
    <x v="1"/>
    <x v="13"/>
    <x v="8807"/>
  </r>
  <r>
    <x v="6"/>
    <x v="5"/>
    <x v="1"/>
    <x v="14"/>
    <x v="8808"/>
  </r>
  <r>
    <x v="6"/>
    <x v="6"/>
    <x v="0"/>
    <x v="0"/>
    <x v="8809"/>
  </r>
  <r>
    <x v="6"/>
    <x v="6"/>
    <x v="0"/>
    <x v="1"/>
    <x v="8810"/>
  </r>
  <r>
    <x v="6"/>
    <x v="6"/>
    <x v="0"/>
    <x v="2"/>
    <x v="8811"/>
  </r>
  <r>
    <x v="6"/>
    <x v="6"/>
    <x v="0"/>
    <x v="3"/>
    <x v="8812"/>
  </r>
  <r>
    <x v="6"/>
    <x v="6"/>
    <x v="0"/>
    <x v="4"/>
    <x v="8813"/>
  </r>
  <r>
    <x v="6"/>
    <x v="6"/>
    <x v="0"/>
    <x v="5"/>
    <x v="8814"/>
  </r>
  <r>
    <x v="6"/>
    <x v="6"/>
    <x v="0"/>
    <x v="6"/>
    <x v="8815"/>
  </r>
  <r>
    <x v="6"/>
    <x v="6"/>
    <x v="0"/>
    <x v="7"/>
    <x v="8816"/>
  </r>
  <r>
    <x v="6"/>
    <x v="6"/>
    <x v="0"/>
    <x v="8"/>
    <x v="8817"/>
  </r>
  <r>
    <x v="6"/>
    <x v="6"/>
    <x v="0"/>
    <x v="9"/>
    <x v="8818"/>
  </r>
  <r>
    <x v="6"/>
    <x v="6"/>
    <x v="0"/>
    <x v="10"/>
    <x v="8819"/>
  </r>
  <r>
    <x v="6"/>
    <x v="6"/>
    <x v="0"/>
    <x v="11"/>
    <x v="8820"/>
  </r>
  <r>
    <x v="6"/>
    <x v="6"/>
    <x v="0"/>
    <x v="12"/>
    <x v="8821"/>
  </r>
  <r>
    <x v="6"/>
    <x v="6"/>
    <x v="0"/>
    <x v="13"/>
    <x v="43"/>
  </r>
  <r>
    <x v="6"/>
    <x v="6"/>
    <x v="0"/>
    <x v="14"/>
    <x v="8822"/>
  </r>
  <r>
    <x v="6"/>
    <x v="6"/>
    <x v="1"/>
    <x v="0"/>
    <x v="8809"/>
  </r>
  <r>
    <x v="6"/>
    <x v="6"/>
    <x v="1"/>
    <x v="1"/>
    <x v="8823"/>
  </r>
  <r>
    <x v="6"/>
    <x v="6"/>
    <x v="1"/>
    <x v="2"/>
    <x v="8824"/>
  </r>
  <r>
    <x v="6"/>
    <x v="6"/>
    <x v="1"/>
    <x v="3"/>
    <x v="8825"/>
  </r>
  <r>
    <x v="6"/>
    <x v="6"/>
    <x v="1"/>
    <x v="4"/>
    <x v="8826"/>
  </r>
  <r>
    <x v="6"/>
    <x v="6"/>
    <x v="1"/>
    <x v="5"/>
    <x v="8814"/>
  </r>
  <r>
    <x v="6"/>
    <x v="6"/>
    <x v="1"/>
    <x v="6"/>
    <x v="8827"/>
  </r>
  <r>
    <x v="6"/>
    <x v="6"/>
    <x v="1"/>
    <x v="7"/>
    <x v="8816"/>
  </r>
  <r>
    <x v="6"/>
    <x v="6"/>
    <x v="1"/>
    <x v="8"/>
    <x v="8828"/>
  </r>
  <r>
    <x v="6"/>
    <x v="6"/>
    <x v="1"/>
    <x v="9"/>
    <x v="8829"/>
  </r>
  <r>
    <x v="6"/>
    <x v="6"/>
    <x v="1"/>
    <x v="10"/>
    <x v="8830"/>
  </r>
  <r>
    <x v="6"/>
    <x v="6"/>
    <x v="1"/>
    <x v="11"/>
    <x v="8831"/>
  </r>
  <r>
    <x v="6"/>
    <x v="6"/>
    <x v="1"/>
    <x v="12"/>
    <x v="8821"/>
  </r>
  <r>
    <x v="6"/>
    <x v="6"/>
    <x v="1"/>
    <x v="13"/>
    <x v="43"/>
  </r>
  <r>
    <x v="6"/>
    <x v="6"/>
    <x v="1"/>
    <x v="14"/>
    <x v="8832"/>
  </r>
  <r>
    <x v="6"/>
    <x v="7"/>
    <x v="0"/>
    <x v="0"/>
    <x v="3"/>
  </r>
  <r>
    <x v="6"/>
    <x v="7"/>
    <x v="0"/>
    <x v="1"/>
    <x v="8833"/>
  </r>
  <r>
    <x v="6"/>
    <x v="7"/>
    <x v="0"/>
    <x v="2"/>
    <x v="3"/>
  </r>
  <r>
    <x v="6"/>
    <x v="7"/>
    <x v="0"/>
    <x v="3"/>
    <x v="3"/>
  </r>
  <r>
    <x v="6"/>
    <x v="7"/>
    <x v="0"/>
    <x v="4"/>
    <x v="8834"/>
  </r>
  <r>
    <x v="6"/>
    <x v="7"/>
    <x v="0"/>
    <x v="5"/>
    <x v="3"/>
  </r>
  <r>
    <x v="6"/>
    <x v="7"/>
    <x v="0"/>
    <x v="6"/>
    <x v="8835"/>
  </r>
  <r>
    <x v="6"/>
    <x v="7"/>
    <x v="0"/>
    <x v="7"/>
    <x v="3"/>
  </r>
  <r>
    <x v="6"/>
    <x v="7"/>
    <x v="0"/>
    <x v="8"/>
    <x v="8836"/>
  </r>
  <r>
    <x v="6"/>
    <x v="7"/>
    <x v="0"/>
    <x v="9"/>
    <x v="8837"/>
  </r>
  <r>
    <x v="6"/>
    <x v="7"/>
    <x v="0"/>
    <x v="10"/>
    <x v="5103"/>
  </r>
  <r>
    <x v="6"/>
    <x v="7"/>
    <x v="0"/>
    <x v="11"/>
    <x v="8838"/>
  </r>
  <r>
    <x v="6"/>
    <x v="7"/>
    <x v="0"/>
    <x v="12"/>
    <x v="3"/>
  </r>
  <r>
    <x v="6"/>
    <x v="7"/>
    <x v="0"/>
    <x v="13"/>
    <x v="3"/>
  </r>
  <r>
    <x v="6"/>
    <x v="7"/>
    <x v="0"/>
    <x v="14"/>
    <x v="8839"/>
  </r>
  <r>
    <x v="6"/>
    <x v="7"/>
    <x v="1"/>
    <x v="0"/>
    <x v="3"/>
  </r>
  <r>
    <x v="6"/>
    <x v="7"/>
    <x v="1"/>
    <x v="1"/>
    <x v="8833"/>
  </r>
  <r>
    <x v="6"/>
    <x v="7"/>
    <x v="1"/>
    <x v="2"/>
    <x v="3"/>
  </r>
  <r>
    <x v="6"/>
    <x v="7"/>
    <x v="1"/>
    <x v="3"/>
    <x v="3"/>
  </r>
  <r>
    <x v="6"/>
    <x v="7"/>
    <x v="1"/>
    <x v="4"/>
    <x v="8834"/>
  </r>
  <r>
    <x v="6"/>
    <x v="7"/>
    <x v="1"/>
    <x v="5"/>
    <x v="3"/>
  </r>
  <r>
    <x v="6"/>
    <x v="7"/>
    <x v="1"/>
    <x v="6"/>
    <x v="8835"/>
  </r>
  <r>
    <x v="6"/>
    <x v="7"/>
    <x v="1"/>
    <x v="7"/>
    <x v="3"/>
  </r>
  <r>
    <x v="6"/>
    <x v="7"/>
    <x v="1"/>
    <x v="8"/>
    <x v="8836"/>
  </r>
  <r>
    <x v="6"/>
    <x v="7"/>
    <x v="1"/>
    <x v="9"/>
    <x v="8837"/>
  </r>
  <r>
    <x v="6"/>
    <x v="7"/>
    <x v="1"/>
    <x v="10"/>
    <x v="5103"/>
  </r>
  <r>
    <x v="6"/>
    <x v="7"/>
    <x v="1"/>
    <x v="11"/>
    <x v="8838"/>
  </r>
  <r>
    <x v="6"/>
    <x v="7"/>
    <x v="1"/>
    <x v="12"/>
    <x v="3"/>
  </r>
  <r>
    <x v="6"/>
    <x v="7"/>
    <x v="1"/>
    <x v="13"/>
    <x v="3"/>
  </r>
  <r>
    <x v="6"/>
    <x v="7"/>
    <x v="1"/>
    <x v="14"/>
    <x v="8839"/>
  </r>
  <r>
    <x v="6"/>
    <x v="8"/>
    <x v="0"/>
    <x v="0"/>
    <x v="8840"/>
  </r>
  <r>
    <x v="6"/>
    <x v="8"/>
    <x v="0"/>
    <x v="1"/>
    <x v="8841"/>
  </r>
  <r>
    <x v="6"/>
    <x v="8"/>
    <x v="0"/>
    <x v="2"/>
    <x v="8842"/>
  </r>
  <r>
    <x v="6"/>
    <x v="8"/>
    <x v="0"/>
    <x v="3"/>
    <x v="3"/>
  </r>
  <r>
    <x v="6"/>
    <x v="8"/>
    <x v="0"/>
    <x v="4"/>
    <x v="8843"/>
  </r>
  <r>
    <x v="6"/>
    <x v="8"/>
    <x v="0"/>
    <x v="5"/>
    <x v="8844"/>
  </r>
  <r>
    <x v="6"/>
    <x v="8"/>
    <x v="0"/>
    <x v="6"/>
    <x v="8845"/>
  </r>
  <r>
    <x v="6"/>
    <x v="8"/>
    <x v="0"/>
    <x v="7"/>
    <x v="8846"/>
  </r>
  <r>
    <x v="6"/>
    <x v="8"/>
    <x v="0"/>
    <x v="8"/>
    <x v="8847"/>
  </r>
  <r>
    <x v="6"/>
    <x v="8"/>
    <x v="0"/>
    <x v="9"/>
    <x v="8848"/>
  </r>
  <r>
    <x v="6"/>
    <x v="8"/>
    <x v="0"/>
    <x v="10"/>
    <x v="8849"/>
  </r>
  <r>
    <x v="6"/>
    <x v="8"/>
    <x v="0"/>
    <x v="11"/>
    <x v="8850"/>
  </r>
  <r>
    <x v="6"/>
    <x v="8"/>
    <x v="0"/>
    <x v="12"/>
    <x v="8851"/>
  </r>
  <r>
    <x v="6"/>
    <x v="8"/>
    <x v="0"/>
    <x v="13"/>
    <x v="3"/>
  </r>
  <r>
    <x v="6"/>
    <x v="8"/>
    <x v="0"/>
    <x v="14"/>
    <x v="8852"/>
  </r>
  <r>
    <x v="6"/>
    <x v="8"/>
    <x v="1"/>
    <x v="0"/>
    <x v="8840"/>
  </r>
  <r>
    <x v="6"/>
    <x v="8"/>
    <x v="1"/>
    <x v="1"/>
    <x v="8853"/>
  </r>
  <r>
    <x v="6"/>
    <x v="8"/>
    <x v="1"/>
    <x v="2"/>
    <x v="8854"/>
  </r>
  <r>
    <x v="6"/>
    <x v="8"/>
    <x v="1"/>
    <x v="3"/>
    <x v="8855"/>
  </r>
  <r>
    <x v="6"/>
    <x v="8"/>
    <x v="1"/>
    <x v="4"/>
    <x v="8856"/>
  </r>
  <r>
    <x v="6"/>
    <x v="8"/>
    <x v="1"/>
    <x v="5"/>
    <x v="8857"/>
  </r>
  <r>
    <x v="6"/>
    <x v="8"/>
    <x v="1"/>
    <x v="6"/>
    <x v="8858"/>
  </r>
  <r>
    <x v="6"/>
    <x v="8"/>
    <x v="1"/>
    <x v="7"/>
    <x v="8846"/>
  </r>
  <r>
    <x v="6"/>
    <x v="8"/>
    <x v="1"/>
    <x v="8"/>
    <x v="8859"/>
  </r>
  <r>
    <x v="6"/>
    <x v="8"/>
    <x v="1"/>
    <x v="9"/>
    <x v="8860"/>
  </r>
  <r>
    <x v="6"/>
    <x v="8"/>
    <x v="1"/>
    <x v="10"/>
    <x v="8861"/>
  </r>
  <r>
    <x v="6"/>
    <x v="8"/>
    <x v="1"/>
    <x v="11"/>
    <x v="8862"/>
  </r>
  <r>
    <x v="6"/>
    <x v="8"/>
    <x v="1"/>
    <x v="12"/>
    <x v="8851"/>
  </r>
  <r>
    <x v="6"/>
    <x v="8"/>
    <x v="1"/>
    <x v="13"/>
    <x v="8863"/>
  </r>
  <r>
    <x v="6"/>
    <x v="8"/>
    <x v="1"/>
    <x v="14"/>
    <x v="8864"/>
  </r>
  <r>
    <x v="6"/>
    <x v="9"/>
    <x v="0"/>
    <x v="0"/>
    <x v="7848"/>
  </r>
  <r>
    <x v="6"/>
    <x v="9"/>
    <x v="0"/>
    <x v="1"/>
    <x v="8865"/>
  </r>
  <r>
    <x v="6"/>
    <x v="9"/>
    <x v="0"/>
    <x v="2"/>
    <x v="8866"/>
  </r>
  <r>
    <x v="6"/>
    <x v="9"/>
    <x v="0"/>
    <x v="3"/>
    <x v="8867"/>
  </r>
  <r>
    <x v="6"/>
    <x v="9"/>
    <x v="0"/>
    <x v="4"/>
    <x v="8868"/>
  </r>
  <r>
    <x v="6"/>
    <x v="9"/>
    <x v="0"/>
    <x v="5"/>
    <x v="8869"/>
  </r>
  <r>
    <x v="6"/>
    <x v="9"/>
    <x v="0"/>
    <x v="6"/>
    <x v="8870"/>
  </r>
  <r>
    <x v="6"/>
    <x v="9"/>
    <x v="0"/>
    <x v="7"/>
    <x v="8871"/>
  </r>
  <r>
    <x v="6"/>
    <x v="9"/>
    <x v="0"/>
    <x v="8"/>
    <x v="8872"/>
  </r>
  <r>
    <x v="6"/>
    <x v="9"/>
    <x v="0"/>
    <x v="9"/>
    <x v="8873"/>
  </r>
  <r>
    <x v="6"/>
    <x v="9"/>
    <x v="0"/>
    <x v="10"/>
    <x v="8874"/>
  </r>
  <r>
    <x v="6"/>
    <x v="9"/>
    <x v="0"/>
    <x v="11"/>
    <x v="8875"/>
  </r>
  <r>
    <x v="6"/>
    <x v="9"/>
    <x v="0"/>
    <x v="12"/>
    <x v="8876"/>
  </r>
  <r>
    <x v="6"/>
    <x v="9"/>
    <x v="0"/>
    <x v="13"/>
    <x v="7596"/>
  </r>
  <r>
    <x v="6"/>
    <x v="9"/>
    <x v="0"/>
    <x v="14"/>
    <x v="8877"/>
  </r>
  <r>
    <x v="6"/>
    <x v="9"/>
    <x v="1"/>
    <x v="0"/>
    <x v="7848"/>
  </r>
  <r>
    <x v="6"/>
    <x v="9"/>
    <x v="1"/>
    <x v="1"/>
    <x v="8878"/>
  </r>
  <r>
    <x v="6"/>
    <x v="9"/>
    <x v="1"/>
    <x v="2"/>
    <x v="43"/>
  </r>
  <r>
    <x v="6"/>
    <x v="9"/>
    <x v="1"/>
    <x v="3"/>
    <x v="8867"/>
  </r>
  <r>
    <x v="6"/>
    <x v="9"/>
    <x v="1"/>
    <x v="4"/>
    <x v="8879"/>
  </r>
  <r>
    <x v="6"/>
    <x v="9"/>
    <x v="1"/>
    <x v="5"/>
    <x v="8880"/>
  </r>
  <r>
    <x v="6"/>
    <x v="9"/>
    <x v="1"/>
    <x v="6"/>
    <x v="8881"/>
  </r>
  <r>
    <x v="6"/>
    <x v="9"/>
    <x v="1"/>
    <x v="7"/>
    <x v="8871"/>
  </r>
  <r>
    <x v="6"/>
    <x v="9"/>
    <x v="1"/>
    <x v="8"/>
    <x v="8882"/>
  </r>
  <r>
    <x v="6"/>
    <x v="9"/>
    <x v="1"/>
    <x v="9"/>
    <x v="8883"/>
  </r>
  <r>
    <x v="6"/>
    <x v="9"/>
    <x v="1"/>
    <x v="10"/>
    <x v="8884"/>
  </r>
  <r>
    <x v="6"/>
    <x v="9"/>
    <x v="1"/>
    <x v="11"/>
    <x v="8885"/>
  </r>
  <r>
    <x v="6"/>
    <x v="9"/>
    <x v="1"/>
    <x v="12"/>
    <x v="8876"/>
  </r>
  <r>
    <x v="6"/>
    <x v="9"/>
    <x v="1"/>
    <x v="13"/>
    <x v="8886"/>
  </r>
  <r>
    <x v="6"/>
    <x v="9"/>
    <x v="1"/>
    <x v="14"/>
    <x v="8887"/>
  </r>
  <r>
    <x v="6"/>
    <x v="10"/>
    <x v="0"/>
    <x v="0"/>
    <x v="3"/>
  </r>
  <r>
    <x v="6"/>
    <x v="10"/>
    <x v="0"/>
    <x v="1"/>
    <x v="8888"/>
  </r>
  <r>
    <x v="6"/>
    <x v="10"/>
    <x v="0"/>
    <x v="2"/>
    <x v="8889"/>
  </r>
  <r>
    <x v="6"/>
    <x v="10"/>
    <x v="0"/>
    <x v="3"/>
    <x v="43"/>
  </r>
  <r>
    <x v="6"/>
    <x v="10"/>
    <x v="0"/>
    <x v="4"/>
    <x v="8890"/>
  </r>
  <r>
    <x v="6"/>
    <x v="10"/>
    <x v="0"/>
    <x v="5"/>
    <x v="2688"/>
  </r>
  <r>
    <x v="6"/>
    <x v="10"/>
    <x v="0"/>
    <x v="6"/>
    <x v="8891"/>
  </r>
  <r>
    <x v="6"/>
    <x v="10"/>
    <x v="0"/>
    <x v="7"/>
    <x v="8892"/>
  </r>
  <r>
    <x v="6"/>
    <x v="10"/>
    <x v="0"/>
    <x v="8"/>
    <x v="8893"/>
  </r>
  <r>
    <x v="6"/>
    <x v="10"/>
    <x v="0"/>
    <x v="9"/>
    <x v="8894"/>
  </r>
  <r>
    <x v="6"/>
    <x v="10"/>
    <x v="0"/>
    <x v="10"/>
    <x v="8895"/>
  </r>
  <r>
    <x v="6"/>
    <x v="10"/>
    <x v="0"/>
    <x v="11"/>
    <x v="8896"/>
  </r>
  <r>
    <x v="6"/>
    <x v="10"/>
    <x v="0"/>
    <x v="12"/>
    <x v="3"/>
  </r>
  <r>
    <x v="6"/>
    <x v="10"/>
    <x v="0"/>
    <x v="13"/>
    <x v="8897"/>
  </r>
  <r>
    <x v="6"/>
    <x v="10"/>
    <x v="0"/>
    <x v="14"/>
    <x v="8898"/>
  </r>
  <r>
    <x v="6"/>
    <x v="10"/>
    <x v="1"/>
    <x v="0"/>
    <x v="3"/>
  </r>
  <r>
    <x v="6"/>
    <x v="10"/>
    <x v="1"/>
    <x v="1"/>
    <x v="8888"/>
  </r>
  <r>
    <x v="6"/>
    <x v="10"/>
    <x v="1"/>
    <x v="2"/>
    <x v="8899"/>
  </r>
  <r>
    <x v="6"/>
    <x v="10"/>
    <x v="1"/>
    <x v="3"/>
    <x v="43"/>
  </r>
  <r>
    <x v="6"/>
    <x v="10"/>
    <x v="1"/>
    <x v="4"/>
    <x v="8900"/>
  </r>
  <r>
    <x v="6"/>
    <x v="10"/>
    <x v="1"/>
    <x v="5"/>
    <x v="8901"/>
  </r>
  <r>
    <x v="6"/>
    <x v="10"/>
    <x v="1"/>
    <x v="6"/>
    <x v="8902"/>
  </r>
  <r>
    <x v="6"/>
    <x v="10"/>
    <x v="1"/>
    <x v="7"/>
    <x v="8892"/>
  </r>
  <r>
    <x v="6"/>
    <x v="10"/>
    <x v="1"/>
    <x v="8"/>
    <x v="8903"/>
  </r>
  <r>
    <x v="6"/>
    <x v="10"/>
    <x v="1"/>
    <x v="9"/>
    <x v="8904"/>
  </r>
  <r>
    <x v="6"/>
    <x v="10"/>
    <x v="1"/>
    <x v="10"/>
    <x v="8905"/>
  </r>
  <r>
    <x v="6"/>
    <x v="10"/>
    <x v="1"/>
    <x v="11"/>
    <x v="8906"/>
  </r>
  <r>
    <x v="6"/>
    <x v="10"/>
    <x v="1"/>
    <x v="12"/>
    <x v="3"/>
  </r>
  <r>
    <x v="6"/>
    <x v="10"/>
    <x v="1"/>
    <x v="13"/>
    <x v="8907"/>
  </r>
  <r>
    <x v="6"/>
    <x v="10"/>
    <x v="1"/>
    <x v="14"/>
    <x v="8908"/>
  </r>
  <r>
    <x v="6"/>
    <x v="11"/>
    <x v="0"/>
    <x v="0"/>
    <x v="3"/>
  </r>
  <r>
    <x v="6"/>
    <x v="11"/>
    <x v="0"/>
    <x v="1"/>
    <x v="8909"/>
  </r>
  <r>
    <x v="6"/>
    <x v="11"/>
    <x v="0"/>
    <x v="2"/>
    <x v="8910"/>
  </r>
  <r>
    <x v="6"/>
    <x v="11"/>
    <x v="0"/>
    <x v="3"/>
    <x v="846"/>
  </r>
  <r>
    <x v="6"/>
    <x v="11"/>
    <x v="0"/>
    <x v="4"/>
    <x v="8911"/>
  </r>
  <r>
    <x v="6"/>
    <x v="11"/>
    <x v="0"/>
    <x v="5"/>
    <x v="6900"/>
  </r>
  <r>
    <x v="6"/>
    <x v="11"/>
    <x v="0"/>
    <x v="6"/>
    <x v="8912"/>
  </r>
  <r>
    <x v="6"/>
    <x v="11"/>
    <x v="0"/>
    <x v="7"/>
    <x v="8913"/>
  </r>
  <r>
    <x v="6"/>
    <x v="11"/>
    <x v="0"/>
    <x v="8"/>
    <x v="8914"/>
  </r>
  <r>
    <x v="6"/>
    <x v="11"/>
    <x v="0"/>
    <x v="9"/>
    <x v="8915"/>
  </r>
  <r>
    <x v="6"/>
    <x v="11"/>
    <x v="0"/>
    <x v="10"/>
    <x v="8916"/>
  </r>
  <r>
    <x v="6"/>
    <x v="11"/>
    <x v="0"/>
    <x v="11"/>
    <x v="8917"/>
  </r>
  <r>
    <x v="6"/>
    <x v="11"/>
    <x v="0"/>
    <x v="12"/>
    <x v="3"/>
  </r>
  <r>
    <x v="6"/>
    <x v="11"/>
    <x v="0"/>
    <x v="13"/>
    <x v="3"/>
  </r>
  <r>
    <x v="6"/>
    <x v="11"/>
    <x v="0"/>
    <x v="14"/>
    <x v="8918"/>
  </r>
  <r>
    <x v="6"/>
    <x v="11"/>
    <x v="1"/>
    <x v="0"/>
    <x v="3"/>
  </r>
  <r>
    <x v="6"/>
    <x v="11"/>
    <x v="1"/>
    <x v="1"/>
    <x v="8919"/>
  </r>
  <r>
    <x v="6"/>
    <x v="11"/>
    <x v="1"/>
    <x v="2"/>
    <x v="43"/>
  </r>
  <r>
    <x v="6"/>
    <x v="11"/>
    <x v="1"/>
    <x v="3"/>
    <x v="846"/>
  </r>
  <r>
    <x v="6"/>
    <x v="11"/>
    <x v="1"/>
    <x v="4"/>
    <x v="8920"/>
  </r>
  <r>
    <x v="6"/>
    <x v="11"/>
    <x v="1"/>
    <x v="5"/>
    <x v="6900"/>
  </r>
  <r>
    <x v="6"/>
    <x v="11"/>
    <x v="1"/>
    <x v="6"/>
    <x v="8921"/>
  </r>
  <r>
    <x v="6"/>
    <x v="11"/>
    <x v="1"/>
    <x v="7"/>
    <x v="8913"/>
  </r>
  <r>
    <x v="6"/>
    <x v="11"/>
    <x v="1"/>
    <x v="8"/>
    <x v="8922"/>
  </r>
  <r>
    <x v="6"/>
    <x v="11"/>
    <x v="1"/>
    <x v="9"/>
    <x v="8923"/>
  </r>
  <r>
    <x v="6"/>
    <x v="11"/>
    <x v="1"/>
    <x v="10"/>
    <x v="8924"/>
  </r>
  <r>
    <x v="6"/>
    <x v="11"/>
    <x v="1"/>
    <x v="11"/>
    <x v="8925"/>
  </r>
  <r>
    <x v="6"/>
    <x v="11"/>
    <x v="1"/>
    <x v="12"/>
    <x v="3"/>
  </r>
  <r>
    <x v="6"/>
    <x v="11"/>
    <x v="1"/>
    <x v="13"/>
    <x v="3"/>
  </r>
  <r>
    <x v="6"/>
    <x v="11"/>
    <x v="1"/>
    <x v="14"/>
    <x v="8926"/>
  </r>
  <r>
    <x v="6"/>
    <x v="12"/>
    <x v="0"/>
    <x v="0"/>
    <x v="3"/>
  </r>
  <r>
    <x v="6"/>
    <x v="12"/>
    <x v="0"/>
    <x v="1"/>
    <x v="8927"/>
  </r>
  <r>
    <x v="6"/>
    <x v="12"/>
    <x v="0"/>
    <x v="2"/>
    <x v="8928"/>
  </r>
  <r>
    <x v="6"/>
    <x v="12"/>
    <x v="0"/>
    <x v="3"/>
    <x v="43"/>
  </r>
  <r>
    <x v="6"/>
    <x v="12"/>
    <x v="0"/>
    <x v="4"/>
    <x v="8929"/>
  </r>
  <r>
    <x v="6"/>
    <x v="12"/>
    <x v="0"/>
    <x v="5"/>
    <x v="8930"/>
  </r>
  <r>
    <x v="6"/>
    <x v="12"/>
    <x v="0"/>
    <x v="6"/>
    <x v="8931"/>
  </r>
  <r>
    <x v="6"/>
    <x v="12"/>
    <x v="0"/>
    <x v="7"/>
    <x v="8932"/>
  </r>
  <r>
    <x v="6"/>
    <x v="12"/>
    <x v="0"/>
    <x v="8"/>
    <x v="8933"/>
  </r>
  <r>
    <x v="6"/>
    <x v="12"/>
    <x v="0"/>
    <x v="9"/>
    <x v="8934"/>
  </r>
  <r>
    <x v="6"/>
    <x v="12"/>
    <x v="0"/>
    <x v="10"/>
    <x v="8935"/>
  </r>
  <r>
    <x v="6"/>
    <x v="12"/>
    <x v="0"/>
    <x v="11"/>
    <x v="8936"/>
  </r>
  <r>
    <x v="6"/>
    <x v="12"/>
    <x v="0"/>
    <x v="12"/>
    <x v="8937"/>
  </r>
  <r>
    <x v="6"/>
    <x v="12"/>
    <x v="0"/>
    <x v="13"/>
    <x v="3"/>
  </r>
  <r>
    <x v="6"/>
    <x v="12"/>
    <x v="0"/>
    <x v="14"/>
    <x v="8938"/>
  </r>
  <r>
    <x v="6"/>
    <x v="12"/>
    <x v="1"/>
    <x v="0"/>
    <x v="3"/>
  </r>
  <r>
    <x v="6"/>
    <x v="12"/>
    <x v="1"/>
    <x v="1"/>
    <x v="8927"/>
  </r>
  <r>
    <x v="6"/>
    <x v="12"/>
    <x v="1"/>
    <x v="2"/>
    <x v="43"/>
  </r>
  <r>
    <x v="6"/>
    <x v="12"/>
    <x v="1"/>
    <x v="3"/>
    <x v="43"/>
  </r>
  <r>
    <x v="6"/>
    <x v="12"/>
    <x v="1"/>
    <x v="4"/>
    <x v="8939"/>
  </r>
  <r>
    <x v="6"/>
    <x v="12"/>
    <x v="1"/>
    <x v="5"/>
    <x v="8930"/>
  </r>
  <r>
    <x v="6"/>
    <x v="12"/>
    <x v="1"/>
    <x v="6"/>
    <x v="8940"/>
  </r>
  <r>
    <x v="6"/>
    <x v="12"/>
    <x v="1"/>
    <x v="7"/>
    <x v="8932"/>
  </r>
  <r>
    <x v="6"/>
    <x v="12"/>
    <x v="1"/>
    <x v="8"/>
    <x v="8933"/>
  </r>
  <r>
    <x v="6"/>
    <x v="12"/>
    <x v="1"/>
    <x v="9"/>
    <x v="8941"/>
  </r>
  <r>
    <x v="6"/>
    <x v="12"/>
    <x v="1"/>
    <x v="10"/>
    <x v="8942"/>
  </r>
  <r>
    <x v="6"/>
    <x v="12"/>
    <x v="1"/>
    <x v="11"/>
    <x v="8943"/>
  </r>
  <r>
    <x v="6"/>
    <x v="12"/>
    <x v="1"/>
    <x v="12"/>
    <x v="8937"/>
  </r>
  <r>
    <x v="6"/>
    <x v="12"/>
    <x v="1"/>
    <x v="13"/>
    <x v="3"/>
  </r>
  <r>
    <x v="6"/>
    <x v="12"/>
    <x v="1"/>
    <x v="14"/>
    <x v="8944"/>
  </r>
  <r>
    <x v="6"/>
    <x v="13"/>
    <x v="0"/>
    <x v="0"/>
    <x v="8945"/>
  </r>
  <r>
    <x v="6"/>
    <x v="13"/>
    <x v="0"/>
    <x v="1"/>
    <x v="8946"/>
  </r>
  <r>
    <x v="6"/>
    <x v="13"/>
    <x v="0"/>
    <x v="2"/>
    <x v="8947"/>
  </r>
  <r>
    <x v="6"/>
    <x v="13"/>
    <x v="0"/>
    <x v="3"/>
    <x v="3"/>
  </r>
  <r>
    <x v="6"/>
    <x v="13"/>
    <x v="0"/>
    <x v="4"/>
    <x v="8948"/>
  </r>
  <r>
    <x v="6"/>
    <x v="13"/>
    <x v="0"/>
    <x v="5"/>
    <x v="8949"/>
  </r>
  <r>
    <x v="6"/>
    <x v="13"/>
    <x v="0"/>
    <x v="6"/>
    <x v="8950"/>
  </r>
  <r>
    <x v="6"/>
    <x v="13"/>
    <x v="0"/>
    <x v="7"/>
    <x v="3"/>
  </r>
  <r>
    <x v="6"/>
    <x v="13"/>
    <x v="0"/>
    <x v="8"/>
    <x v="8951"/>
  </r>
  <r>
    <x v="6"/>
    <x v="13"/>
    <x v="0"/>
    <x v="9"/>
    <x v="8952"/>
  </r>
  <r>
    <x v="6"/>
    <x v="13"/>
    <x v="0"/>
    <x v="10"/>
    <x v="8953"/>
  </r>
  <r>
    <x v="6"/>
    <x v="13"/>
    <x v="0"/>
    <x v="11"/>
    <x v="8954"/>
  </r>
  <r>
    <x v="6"/>
    <x v="13"/>
    <x v="0"/>
    <x v="12"/>
    <x v="8955"/>
  </r>
  <r>
    <x v="6"/>
    <x v="13"/>
    <x v="0"/>
    <x v="13"/>
    <x v="8956"/>
  </r>
  <r>
    <x v="6"/>
    <x v="13"/>
    <x v="0"/>
    <x v="14"/>
    <x v="8957"/>
  </r>
  <r>
    <x v="6"/>
    <x v="13"/>
    <x v="1"/>
    <x v="0"/>
    <x v="8945"/>
  </r>
  <r>
    <x v="6"/>
    <x v="13"/>
    <x v="1"/>
    <x v="1"/>
    <x v="8946"/>
  </r>
  <r>
    <x v="6"/>
    <x v="13"/>
    <x v="1"/>
    <x v="2"/>
    <x v="8947"/>
  </r>
  <r>
    <x v="6"/>
    <x v="13"/>
    <x v="1"/>
    <x v="3"/>
    <x v="3"/>
  </r>
  <r>
    <x v="6"/>
    <x v="13"/>
    <x v="1"/>
    <x v="4"/>
    <x v="8948"/>
  </r>
  <r>
    <x v="6"/>
    <x v="13"/>
    <x v="1"/>
    <x v="5"/>
    <x v="8949"/>
  </r>
  <r>
    <x v="6"/>
    <x v="13"/>
    <x v="1"/>
    <x v="6"/>
    <x v="8950"/>
  </r>
  <r>
    <x v="6"/>
    <x v="13"/>
    <x v="1"/>
    <x v="7"/>
    <x v="3"/>
  </r>
  <r>
    <x v="6"/>
    <x v="13"/>
    <x v="1"/>
    <x v="8"/>
    <x v="8951"/>
  </r>
  <r>
    <x v="6"/>
    <x v="13"/>
    <x v="1"/>
    <x v="9"/>
    <x v="8952"/>
  </r>
  <r>
    <x v="6"/>
    <x v="13"/>
    <x v="1"/>
    <x v="10"/>
    <x v="8953"/>
  </r>
  <r>
    <x v="6"/>
    <x v="13"/>
    <x v="1"/>
    <x v="11"/>
    <x v="8954"/>
  </r>
  <r>
    <x v="6"/>
    <x v="13"/>
    <x v="1"/>
    <x v="12"/>
    <x v="8955"/>
  </r>
  <r>
    <x v="6"/>
    <x v="13"/>
    <x v="1"/>
    <x v="13"/>
    <x v="8956"/>
  </r>
  <r>
    <x v="6"/>
    <x v="13"/>
    <x v="1"/>
    <x v="14"/>
    <x v="8957"/>
  </r>
  <r>
    <x v="6"/>
    <x v="14"/>
    <x v="0"/>
    <x v="0"/>
    <x v="8958"/>
  </r>
  <r>
    <x v="6"/>
    <x v="14"/>
    <x v="0"/>
    <x v="1"/>
    <x v="8959"/>
  </r>
  <r>
    <x v="6"/>
    <x v="14"/>
    <x v="0"/>
    <x v="2"/>
    <x v="3"/>
  </r>
  <r>
    <x v="6"/>
    <x v="14"/>
    <x v="0"/>
    <x v="3"/>
    <x v="3"/>
  </r>
  <r>
    <x v="6"/>
    <x v="14"/>
    <x v="0"/>
    <x v="4"/>
    <x v="8960"/>
  </r>
  <r>
    <x v="6"/>
    <x v="14"/>
    <x v="0"/>
    <x v="5"/>
    <x v="3"/>
  </r>
  <r>
    <x v="6"/>
    <x v="14"/>
    <x v="0"/>
    <x v="6"/>
    <x v="8961"/>
  </r>
  <r>
    <x v="6"/>
    <x v="14"/>
    <x v="0"/>
    <x v="7"/>
    <x v="8962"/>
  </r>
  <r>
    <x v="6"/>
    <x v="14"/>
    <x v="0"/>
    <x v="8"/>
    <x v="8963"/>
  </r>
  <r>
    <x v="6"/>
    <x v="14"/>
    <x v="0"/>
    <x v="9"/>
    <x v="8964"/>
  </r>
  <r>
    <x v="6"/>
    <x v="14"/>
    <x v="0"/>
    <x v="10"/>
    <x v="8965"/>
  </r>
  <r>
    <x v="6"/>
    <x v="14"/>
    <x v="0"/>
    <x v="11"/>
    <x v="8966"/>
  </r>
  <r>
    <x v="6"/>
    <x v="14"/>
    <x v="0"/>
    <x v="12"/>
    <x v="4242"/>
  </r>
  <r>
    <x v="6"/>
    <x v="14"/>
    <x v="0"/>
    <x v="13"/>
    <x v="3"/>
  </r>
  <r>
    <x v="6"/>
    <x v="14"/>
    <x v="0"/>
    <x v="14"/>
    <x v="5262"/>
  </r>
  <r>
    <x v="6"/>
    <x v="14"/>
    <x v="1"/>
    <x v="0"/>
    <x v="8958"/>
  </r>
  <r>
    <x v="6"/>
    <x v="14"/>
    <x v="1"/>
    <x v="1"/>
    <x v="8959"/>
  </r>
  <r>
    <x v="6"/>
    <x v="14"/>
    <x v="1"/>
    <x v="2"/>
    <x v="3"/>
  </r>
  <r>
    <x v="6"/>
    <x v="14"/>
    <x v="1"/>
    <x v="3"/>
    <x v="3"/>
  </r>
  <r>
    <x v="6"/>
    <x v="14"/>
    <x v="1"/>
    <x v="4"/>
    <x v="8960"/>
  </r>
  <r>
    <x v="6"/>
    <x v="14"/>
    <x v="1"/>
    <x v="5"/>
    <x v="3"/>
  </r>
  <r>
    <x v="6"/>
    <x v="14"/>
    <x v="1"/>
    <x v="6"/>
    <x v="8961"/>
  </r>
  <r>
    <x v="6"/>
    <x v="14"/>
    <x v="1"/>
    <x v="7"/>
    <x v="8962"/>
  </r>
  <r>
    <x v="6"/>
    <x v="14"/>
    <x v="1"/>
    <x v="8"/>
    <x v="8963"/>
  </r>
  <r>
    <x v="6"/>
    <x v="14"/>
    <x v="1"/>
    <x v="9"/>
    <x v="8964"/>
  </r>
  <r>
    <x v="6"/>
    <x v="14"/>
    <x v="1"/>
    <x v="10"/>
    <x v="8965"/>
  </r>
  <r>
    <x v="6"/>
    <x v="14"/>
    <x v="1"/>
    <x v="11"/>
    <x v="8966"/>
  </r>
  <r>
    <x v="6"/>
    <x v="14"/>
    <x v="1"/>
    <x v="12"/>
    <x v="4242"/>
  </r>
  <r>
    <x v="6"/>
    <x v="14"/>
    <x v="1"/>
    <x v="13"/>
    <x v="3"/>
  </r>
  <r>
    <x v="6"/>
    <x v="14"/>
    <x v="1"/>
    <x v="14"/>
    <x v="5262"/>
  </r>
  <r>
    <x v="6"/>
    <x v="15"/>
    <x v="0"/>
    <x v="0"/>
    <x v="5290"/>
  </r>
  <r>
    <x v="6"/>
    <x v="15"/>
    <x v="0"/>
    <x v="1"/>
    <x v="8967"/>
  </r>
  <r>
    <x v="6"/>
    <x v="15"/>
    <x v="0"/>
    <x v="2"/>
    <x v="8968"/>
  </r>
  <r>
    <x v="6"/>
    <x v="15"/>
    <x v="0"/>
    <x v="3"/>
    <x v="43"/>
  </r>
  <r>
    <x v="6"/>
    <x v="15"/>
    <x v="0"/>
    <x v="4"/>
    <x v="8969"/>
  </r>
  <r>
    <x v="6"/>
    <x v="15"/>
    <x v="0"/>
    <x v="5"/>
    <x v="8970"/>
  </r>
  <r>
    <x v="6"/>
    <x v="15"/>
    <x v="0"/>
    <x v="6"/>
    <x v="8971"/>
  </r>
  <r>
    <x v="6"/>
    <x v="15"/>
    <x v="0"/>
    <x v="7"/>
    <x v="8972"/>
  </r>
  <r>
    <x v="6"/>
    <x v="15"/>
    <x v="0"/>
    <x v="8"/>
    <x v="8973"/>
  </r>
  <r>
    <x v="6"/>
    <x v="15"/>
    <x v="0"/>
    <x v="9"/>
    <x v="8974"/>
  </r>
  <r>
    <x v="6"/>
    <x v="15"/>
    <x v="0"/>
    <x v="10"/>
    <x v="8975"/>
  </r>
  <r>
    <x v="6"/>
    <x v="15"/>
    <x v="0"/>
    <x v="11"/>
    <x v="8976"/>
  </r>
  <r>
    <x v="6"/>
    <x v="15"/>
    <x v="0"/>
    <x v="12"/>
    <x v="1436"/>
  </r>
  <r>
    <x v="6"/>
    <x v="15"/>
    <x v="0"/>
    <x v="13"/>
    <x v="8977"/>
  </r>
  <r>
    <x v="6"/>
    <x v="15"/>
    <x v="0"/>
    <x v="14"/>
    <x v="8978"/>
  </r>
  <r>
    <x v="6"/>
    <x v="15"/>
    <x v="1"/>
    <x v="0"/>
    <x v="8979"/>
  </r>
  <r>
    <x v="6"/>
    <x v="15"/>
    <x v="1"/>
    <x v="1"/>
    <x v="8980"/>
  </r>
  <r>
    <x v="6"/>
    <x v="15"/>
    <x v="1"/>
    <x v="2"/>
    <x v="8981"/>
  </r>
  <r>
    <x v="6"/>
    <x v="15"/>
    <x v="1"/>
    <x v="3"/>
    <x v="43"/>
  </r>
  <r>
    <x v="6"/>
    <x v="15"/>
    <x v="1"/>
    <x v="4"/>
    <x v="8982"/>
  </r>
  <r>
    <x v="6"/>
    <x v="15"/>
    <x v="1"/>
    <x v="5"/>
    <x v="8970"/>
  </r>
  <r>
    <x v="6"/>
    <x v="15"/>
    <x v="1"/>
    <x v="6"/>
    <x v="8983"/>
  </r>
  <r>
    <x v="6"/>
    <x v="15"/>
    <x v="1"/>
    <x v="7"/>
    <x v="8972"/>
  </r>
  <r>
    <x v="6"/>
    <x v="15"/>
    <x v="1"/>
    <x v="8"/>
    <x v="8984"/>
  </r>
  <r>
    <x v="6"/>
    <x v="15"/>
    <x v="1"/>
    <x v="9"/>
    <x v="8974"/>
  </r>
  <r>
    <x v="6"/>
    <x v="15"/>
    <x v="1"/>
    <x v="10"/>
    <x v="8985"/>
  </r>
  <r>
    <x v="6"/>
    <x v="15"/>
    <x v="1"/>
    <x v="11"/>
    <x v="8986"/>
  </r>
  <r>
    <x v="6"/>
    <x v="15"/>
    <x v="1"/>
    <x v="12"/>
    <x v="8987"/>
  </r>
  <r>
    <x v="6"/>
    <x v="15"/>
    <x v="1"/>
    <x v="13"/>
    <x v="8977"/>
  </r>
  <r>
    <x v="6"/>
    <x v="15"/>
    <x v="1"/>
    <x v="14"/>
    <x v="8988"/>
  </r>
  <r>
    <x v="6"/>
    <x v="16"/>
    <x v="0"/>
    <x v="0"/>
    <x v="8989"/>
  </r>
  <r>
    <x v="6"/>
    <x v="16"/>
    <x v="0"/>
    <x v="1"/>
    <x v="8990"/>
  </r>
  <r>
    <x v="6"/>
    <x v="16"/>
    <x v="0"/>
    <x v="2"/>
    <x v="8991"/>
  </r>
  <r>
    <x v="6"/>
    <x v="16"/>
    <x v="0"/>
    <x v="3"/>
    <x v="3"/>
  </r>
  <r>
    <x v="6"/>
    <x v="16"/>
    <x v="0"/>
    <x v="4"/>
    <x v="8992"/>
  </r>
  <r>
    <x v="6"/>
    <x v="16"/>
    <x v="0"/>
    <x v="5"/>
    <x v="8993"/>
  </r>
  <r>
    <x v="6"/>
    <x v="16"/>
    <x v="0"/>
    <x v="6"/>
    <x v="8994"/>
  </r>
  <r>
    <x v="6"/>
    <x v="16"/>
    <x v="0"/>
    <x v="7"/>
    <x v="7612"/>
  </r>
  <r>
    <x v="6"/>
    <x v="16"/>
    <x v="0"/>
    <x v="8"/>
    <x v="8995"/>
  </r>
  <r>
    <x v="6"/>
    <x v="16"/>
    <x v="0"/>
    <x v="9"/>
    <x v="8996"/>
  </r>
  <r>
    <x v="6"/>
    <x v="16"/>
    <x v="0"/>
    <x v="10"/>
    <x v="8997"/>
  </r>
  <r>
    <x v="6"/>
    <x v="16"/>
    <x v="0"/>
    <x v="11"/>
    <x v="8998"/>
  </r>
  <r>
    <x v="6"/>
    <x v="16"/>
    <x v="0"/>
    <x v="12"/>
    <x v="3"/>
  </r>
  <r>
    <x v="6"/>
    <x v="16"/>
    <x v="0"/>
    <x v="13"/>
    <x v="8999"/>
  </r>
  <r>
    <x v="6"/>
    <x v="16"/>
    <x v="0"/>
    <x v="14"/>
    <x v="9000"/>
  </r>
  <r>
    <x v="6"/>
    <x v="16"/>
    <x v="1"/>
    <x v="0"/>
    <x v="8989"/>
  </r>
  <r>
    <x v="6"/>
    <x v="16"/>
    <x v="1"/>
    <x v="1"/>
    <x v="9001"/>
  </r>
  <r>
    <x v="6"/>
    <x v="16"/>
    <x v="1"/>
    <x v="2"/>
    <x v="9002"/>
  </r>
  <r>
    <x v="6"/>
    <x v="16"/>
    <x v="1"/>
    <x v="3"/>
    <x v="3"/>
  </r>
  <r>
    <x v="6"/>
    <x v="16"/>
    <x v="1"/>
    <x v="4"/>
    <x v="9003"/>
  </r>
  <r>
    <x v="6"/>
    <x v="16"/>
    <x v="1"/>
    <x v="5"/>
    <x v="8993"/>
  </r>
  <r>
    <x v="6"/>
    <x v="16"/>
    <x v="1"/>
    <x v="6"/>
    <x v="4866"/>
  </r>
  <r>
    <x v="6"/>
    <x v="16"/>
    <x v="1"/>
    <x v="7"/>
    <x v="7612"/>
  </r>
  <r>
    <x v="6"/>
    <x v="16"/>
    <x v="1"/>
    <x v="8"/>
    <x v="9004"/>
  </r>
  <r>
    <x v="6"/>
    <x v="16"/>
    <x v="1"/>
    <x v="9"/>
    <x v="9005"/>
  </r>
  <r>
    <x v="6"/>
    <x v="16"/>
    <x v="1"/>
    <x v="10"/>
    <x v="9006"/>
  </r>
  <r>
    <x v="6"/>
    <x v="16"/>
    <x v="1"/>
    <x v="11"/>
    <x v="9007"/>
  </r>
  <r>
    <x v="6"/>
    <x v="16"/>
    <x v="1"/>
    <x v="12"/>
    <x v="3"/>
  </r>
  <r>
    <x v="6"/>
    <x v="16"/>
    <x v="1"/>
    <x v="13"/>
    <x v="8999"/>
  </r>
  <r>
    <x v="6"/>
    <x v="16"/>
    <x v="1"/>
    <x v="14"/>
    <x v="9008"/>
  </r>
  <r>
    <x v="6"/>
    <x v="17"/>
    <x v="0"/>
    <x v="0"/>
    <x v="3"/>
  </r>
  <r>
    <x v="6"/>
    <x v="17"/>
    <x v="0"/>
    <x v="1"/>
    <x v="3"/>
  </r>
  <r>
    <x v="6"/>
    <x v="17"/>
    <x v="0"/>
    <x v="2"/>
    <x v="3"/>
  </r>
  <r>
    <x v="6"/>
    <x v="17"/>
    <x v="0"/>
    <x v="3"/>
    <x v="3"/>
  </r>
  <r>
    <x v="6"/>
    <x v="17"/>
    <x v="0"/>
    <x v="4"/>
    <x v="3"/>
  </r>
  <r>
    <x v="6"/>
    <x v="17"/>
    <x v="0"/>
    <x v="5"/>
    <x v="3"/>
  </r>
  <r>
    <x v="6"/>
    <x v="17"/>
    <x v="0"/>
    <x v="6"/>
    <x v="6418"/>
  </r>
  <r>
    <x v="6"/>
    <x v="17"/>
    <x v="0"/>
    <x v="7"/>
    <x v="9009"/>
  </r>
  <r>
    <x v="6"/>
    <x v="17"/>
    <x v="0"/>
    <x v="8"/>
    <x v="3"/>
  </r>
  <r>
    <x v="6"/>
    <x v="17"/>
    <x v="0"/>
    <x v="9"/>
    <x v="9010"/>
  </r>
  <r>
    <x v="6"/>
    <x v="17"/>
    <x v="0"/>
    <x v="10"/>
    <x v="1856"/>
  </r>
  <r>
    <x v="6"/>
    <x v="17"/>
    <x v="0"/>
    <x v="11"/>
    <x v="9011"/>
  </r>
  <r>
    <x v="6"/>
    <x v="17"/>
    <x v="0"/>
    <x v="12"/>
    <x v="3"/>
  </r>
  <r>
    <x v="6"/>
    <x v="17"/>
    <x v="0"/>
    <x v="13"/>
    <x v="3"/>
  </r>
  <r>
    <x v="6"/>
    <x v="17"/>
    <x v="0"/>
    <x v="14"/>
    <x v="3"/>
  </r>
  <r>
    <x v="6"/>
    <x v="17"/>
    <x v="1"/>
    <x v="0"/>
    <x v="3"/>
  </r>
  <r>
    <x v="6"/>
    <x v="17"/>
    <x v="1"/>
    <x v="1"/>
    <x v="3"/>
  </r>
  <r>
    <x v="6"/>
    <x v="17"/>
    <x v="1"/>
    <x v="2"/>
    <x v="3"/>
  </r>
  <r>
    <x v="6"/>
    <x v="17"/>
    <x v="1"/>
    <x v="3"/>
    <x v="3"/>
  </r>
  <r>
    <x v="6"/>
    <x v="17"/>
    <x v="1"/>
    <x v="4"/>
    <x v="3"/>
  </r>
  <r>
    <x v="6"/>
    <x v="17"/>
    <x v="1"/>
    <x v="5"/>
    <x v="3"/>
  </r>
  <r>
    <x v="6"/>
    <x v="17"/>
    <x v="1"/>
    <x v="6"/>
    <x v="6418"/>
  </r>
  <r>
    <x v="6"/>
    <x v="17"/>
    <x v="1"/>
    <x v="7"/>
    <x v="9009"/>
  </r>
  <r>
    <x v="6"/>
    <x v="17"/>
    <x v="1"/>
    <x v="8"/>
    <x v="3"/>
  </r>
  <r>
    <x v="6"/>
    <x v="17"/>
    <x v="1"/>
    <x v="9"/>
    <x v="9010"/>
  </r>
  <r>
    <x v="6"/>
    <x v="17"/>
    <x v="1"/>
    <x v="10"/>
    <x v="1856"/>
  </r>
  <r>
    <x v="6"/>
    <x v="17"/>
    <x v="1"/>
    <x v="11"/>
    <x v="9011"/>
  </r>
  <r>
    <x v="6"/>
    <x v="17"/>
    <x v="1"/>
    <x v="12"/>
    <x v="3"/>
  </r>
  <r>
    <x v="6"/>
    <x v="17"/>
    <x v="1"/>
    <x v="13"/>
    <x v="3"/>
  </r>
  <r>
    <x v="6"/>
    <x v="17"/>
    <x v="1"/>
    <x v="14"/>
    <x v="3"/>
  </r>
  <r>
    <x v="6"/>
    <x v="18"/>
    <x v="0"/>
    <x v="0"/>
    <x v="9012"/>
  </r>
  <r>
    <x v="6"/>
    <x v="18"/>
    <x v="0"/>
    <x v="1"/>
    <x v="3"/>
  </r>
  <r>
    <x v="6"/>
    <x v="18"/>
    <x v="0"/>
    <x v="2"/>
    <x v="9013"/>
  </r>
  <r>
    <x v="6"/>
    <x v="18"/>
    <x v="0"/>
    <x v="3"/>
    <x v="3"/>
  </r>
  <r>
    <x v="6"/>
    <x v="18"/>
    <x v="0"/>
    <x v="4"/>
    <x v="9014"/>
  </r>
  <r>
    <x v="6"/>
    <x v="18"/>
    <x v="0"/>
    <x v="5"/>
    <x v="9015"/>
  </r>
  <r>
    <x v="6"/>
    <x v="18"/>
    <x v="0"/>
    <x v="6"/>
    <x v="9016"/>
  </r>
  <r>
    <x v="6"/>
    <x v="18"/>
    <x v="0"/>
    <x v="7"/>
    <x v="3"/>
  </r>
  <r>
    <x v="6"/>
    <x v="18"/>
    <x v="0"/>
    <x v="8"/>
    <x v="9017"/>
  </r>
  <r>
    <x v="6"/>
    <x v="18"/>
    <x v="0"/>
    <x v="9"/>
    <x v="4368"/>
  </r>
  <r>
    <x v="6"/>
    <x v="18"/>
    <x v="0"/>
    <x v="10"/>
    <x v="9018"/>
  </r>
  <r>
    <x v="6"/>
    <x v="18"/>
    <x v="0"/>
    <x v="11"/>
    <x v="9019"/>
  </r>
  <r>
    <x v="6"/>
    <x v="18"/>
    <x v="0"/>
    <x v="12"/>
    <x v="3"/>
  </r>
  <r>
    <x v="6"/>
    <x v="18"/>
    <x v="0"/>
    <x v="13"/>
    <x v="4276"/>
  </r>
  <r>
    <x v="6"/>
    <x v="18"/>
    <x v="0"/>
    <x v="14"/>
    <x v="9020"/>
  </r>
  <r>
    <x v="6"/>
    <x v="18"/>
    <x v="1"/>
    <x v="0"/>
    <x v="9012"/>
  </r>
  <r>
    <x v="6"/>
    <x v="18"/>
    <x v="1"/>
    <x v="1"/>
    <x v="43"/>
  </r>
  <r>
    <x v="6"/>
    <x v="18"/>
    <x v="1"/>
    <x v="2"/>
    <x v="9021"/>
  </r>
  <r>
    <x v="6"/>
    <x v="18"/>
    <x v="1"/>
    <x v="3"/>
    <x v="3"/>
  </r>
  <r>
    <x v="6"/>
    <x v="18"/>
    <x v="1"/>
    <x v="4"/>
    <x v="9022"/>
  </r>
  <r>
    <x v="6"/>
    <x v="18"/>
    <x v="1"/>
    <x v="5"/>
    <x v="9015"/>
  </r>
  <r>
    <x v="6"/>
    <x v="18"/>
    <x v="1"/>
    <x v="6"/>
    <x v="9023"/>
  </r>
  <r>
    <x v="6"/>
    <x v="18"/>
    <x v="1"/>
    <x v="7"/>
    <x v="43"/>
  </r>
  <r>
    <x v="6"/>
    <x v="18"/>
    <x v="1"/>
    <x v="8"/>
    <x v="9024"/>
  </r>
  <r>
    <x v="6"/>
    <x v="18"/>
    <x v="1"/>
    <x v="9"/>
    <x v="9025"/>
  </r>
  <r>
    <x v="6"/>
    <x v="18"/>
    <x v="1"/>
    <x v="10"/>
    <x v="9026"/>
  </r>
  <r>
    <x v="6"/>
    <x v="18"/>
    <x v="1"/>
    <x v="11"/>
    <x v="9027"/>
  </r>
  <r>
    <x v="6"/>
    <x v="18"/>
    <x v="1"/>
    <x v="12"/>
    <x v="7648"/>
  </r>
  <r>
    <x v="6"/>
    <x v="18"/>
    <x v="1"/>
    <x v="13"/>
    <x v="4276"/>
  </r>
  <r>
    <x v="6"/>
    <x v="18"/>
    <x v="1"/>
    <x v="14"/>
    <x v="9028"/>
  </r>
  <r>
    <x v="6"/>
    <x v="19"/>
    <x v="0"/>
    <x v="0"/>
    <x v="9029"/>
  </r>
  <r>
    <x v="6"/>
    <x v="19"/>
    <x v="0"/>
    <x v="1"/>
    <x v="4028"/>
  </r>
  <r>
    <x v="6"/>
    <x v="19"/>
    <x v="0"/>
    <x v="2"/>
    <x v="3"/>
  </r>
  <r>
    <x v="6"/>
    <x v="19"/>
    <x v="0"/>
    <x v="3"/>
    <x v="3"/>
  </r>
  <r>
    <x v="6"/>
    <x v="19"/>
    <x v="0"/>
    <x v="4"/>
    <x v="3"/>
  </r>
  <r>
    <x v="6"/>
    <x v="19"/>
    <x v="0"/>
    <x v="5"/>
    <x v="3"/>
  </r>
  <r>
    <x v="6"/>
    <x v="19"/>
    <x v="0"/>
    <x v="6"/>
    <x v="2065"/>
  </r>
  <r>
    <x v="6"/>
    <x v="19"/>
    <x v="0"/>
    <x v="7"/>
    <x v="3"/>
  </r>
  <r>
    <x v="6"/>
    <x v="19"/>
    <x v="0"/>
    <x v="8"/>
    <x v="9030"/>
  </r>
  <r>
    <x v="6"/>
    <x v="19"/>
    <x v="0"/>
    <x v="9"/>
    <x v="9031"/>
  </r>
  <r>
    <x v="6"/>
    <x v="19"/>
    <x v="0"/>
    <x v="10"/>
    <x v="1878"/>
  </r>
  <r>
    <x v="6"/>
    <x v="19"/>
    <x v="0"/>
    <x v="11"/>
    <x v="9032"/>
  </r>
  <r>
    <x v="6"/>
    <x v="19"/>
    <x v="0"/>
    <x v="12"/>
    <x v="9033"/>
  </r>
  <r>
    <x v="6"/>
    <x v="19"/>
    <x v="0"/>
    <x v="13"/>
    <x v="3"/>
  </r>
  <r>
    <x v="6"/>
    <x v="19"/>
    <x v="0"/>
    <x v="14"/>
    <x v="9034"/>
  </r>
  <r>
    <x v="6"/>
    <x v="19"/>
    <x v="1"/>
    <x v="0"/>
    <x v="9029"/>
  </r>
  <r>
    <x v="6"/>
    <x v="19"/>
    <x v="1"/>
    <x v="1"/>
    <x v="4028"/>
  </r>
  <r>
    <x v="6"/>
    <x v="19"/>
    <x v="1"/>
    <x v="2"/>
    <x v="3"/>
  </r>
  <r>
    <x v="6"/>
    <x v="19"/>
    <x v="1"/>
    <x v="3"/>
    <x v="3"/>
  </r>
  <r>
    <x v="6"/>
    <x v="19"/>
    <x v="1"/>
    <x v="4"/>
    <x v="3"/>
  </r>
  <r>
    <x v="6"/>
    <x v="19"/>
    <x v="1"/>
    <x v="5"/>
    <x v="3"/>
  </r>
  <r>
    <x v="6"/>
    <x v="19"/>
    <x v="1"/>
    <x v="6"/>
    <x v="2065"/>
  </r>
  <r>
    <x v="6"/>
    <x v="19"/>
    <x v="1"/>
    <x v="7"/>
    <x v="3"/>
  </r>
  <r>
    <x v="6"/>
    <x v="19"/>
    <x v="1"/>
    <x v="8"/>
    <x v="9030"/>
  </r>
  <r>
    <x v="6"/>
    <x v="19"/>
    <x v="1"/>
    <x v="9"/>
    <x v="9031"/>
  </r>
  <r>
    <x v="6"/>
    <x v="19"/>
    <x v="1"/>
    <x v="10"/>
    <x v="1878"/>
  </r>
  <r>
    <x v="6"/>
    <x v="19"/>
    <x v="1"/>
    <x v="11"/>
    <x v="9032"/>
  </r>
  <r>
    <x v="6"/>
    <x v="19"/>
    <x v="1"/>
    <x v="12"/>
    <x v="9033"/>
  </r>
  <r>
    <x v="6"/>
    <x v="19"/>
    <x v="1"/>
    <x v="13"/>
    <x v="3"/>
  </r>
  <r>
    <x v="6"/>
    <x v="19"/>
    <x v="1"/>
    <x v="14"/>
    <x v="9034"/>
  </r>
  <r>
    <x v="6"/>
    <x v="20"/>
    <x v="0"/>
    <x v="0"/>
    <x v="3"/>
  </r>
  <r>
    <x v="6"/>
    <x v="20"/>
    <x v="0"/>
    <x v="1"/>
    <x v="9035"/>
  </r>
  <r>
    <x v="6"/>
    <x v="20"/>
    <x v="0"/>
    <x v="2"/>
    <x v="9036"/>
  </r>
  <r>
    <x v="6"/>
    <x v="20"/>
    <x v="0"/>
    <x v="3"/>
    <x v="9037"/>
  </r>
  <r>
    <x v="6"/>
    <x v="20"/>
    <x v="0"/>
    <x v="4"/>
    <x v="9038"/>
  </r>
  <r>
    <x v="6"/>
    <x v="20"/>
    <x v="0"/>
    <x v="5"/>
    <x v="9039"/>
  </r>
  <r>
    <x v="6"/>
    <x v="20"/>
    <x v="0"/>
    <x v="6"/>
    <x v="9040"/>
  </r>
  <r>
    <x v="6"/>
    <x v="20"/>
    <x v="0"/>
    <x v="7"/>
    <x v="9041"/>
  </r>
  <r>
    <x v="6"/>
    <x v="20"/>
    <x v="0"/>
    <x v="8"/>
    <x v="9042"/>
  </r>
  <r>
    <x v="6"/>
    <x v="20"/>
    <x v="0"/>
    <x v="9"/>
    <x v="9043"/>
  </r>
  <r>
    <x v="6"/>
    <x v="20"/>
    <x v="0"/>
    <x v="10"/>
    <x v="3"/>
  </r>
  <r>
    <x v="6"/>
    <x v="20"/>
    <x v="0"/>
    <x v="11"/>
    <x v="9044"/>
  </r>
  <r>
    <x v="6"/>
    <x v="20"/>
    <x v="0"/>
    <x v="12"/>
    <x v="3"/>
  </r>
  <r>
    <x v="6"/>
    <x v="20"/>
    <x v="0"/>
    <x v="13"/>
    <x v="3"/>
  </r>
  <r>
    <x v="6"/>
    <x v="20"/>
    <x v="0"/>
    <x v="14"/>
    <x v="9045"/>
  </r>
  <r>
    <x v="6"/>
    <x v="20"/>
    <x v="1"/>
    <x v="0"/>
    <x v="9046"/>
  </r>
  <r>
    <x v="6"/>
    <x v="20"/>
    <x v="1"/>
    <x v="1"/>
    <x v="9047"/>
  </r>
  <r>
    <x v="6"/>
    <x v="20"/>
    <x v="1"/>
    <x v="2"/>
    <x v="43"/>
  </r>
  <r>
    <x v="6"/>
    <x v="20"/>
    <x v="1"/>
    <x v="3"/>
    <x v="9048"/>
  </r>
  <r>
    <x v="6"/>
    <x v="20"/>
    <x v="1"/>
    <x v="4"/>
    <x v="9049"/>
  </r>
  <r>
    <x v="6"/>
    <x v="20"/>
    <x v="1"/>
    <x v="5"/>
    <x v="9039"/>
  </r>
  <r>
    <x v="6"/>
    <x v="20"/>
    <x v="1"/>
    <x v="6"/>
    <x v="9050"/>
  </r>
  <r>
    <x v="6"/>
    <x v="20"/>
    <x v="1"/>
    <x v="7"/>
    <x v="9041"/>
  </r>
  <r>
    <x v="6"/>
    <x v="20"/>
    <x v="1"/>
    <x v="8"/>
    <x v="9051"/>
  </r>
  <r>
    <x v="6"/>
    <x v="20"/>
    <x v="1"/>
    <x v="9"/>
    <x v="9052"/>
  </r>
  <r>
    <x v="6"/>
    <x v="20"/>
    <x v="1"/>
    <x v="10"/>
    <x v="3"/>
  </r>
  <r>
    <x v="6"/>
    <x v="20"/>
    <x v="1"/>
    <x v="11"/>
    <x v="9053"/>
  </r>
  <r>
    <x v="6"/>
    <x v="20"/>
    <x v="1"/>
    <x v="12"/>
    <x v="7473"/>
  </r>
  <r>
    <x v="6"/>
    <x v="20"/>
    <x v="1"/>
    <x v="13"/>
    <x v="43"/>
  </r>
  <r>
    <x v="6"/>
    <x v="20"/>
    <x v="1"/>
    <x v="14"/>
    <x v="9054"/>
  </r>
  <r>
    <x v="6"/>
    <x v="21"/>
    <x v="0"/>
    <x v="0"/>
    <x v="3"/>
  </r>
  <r>
    <x v="6"/>
    <x v="21"/>
    <x v="0"/>
    <x v="1"/>
    <x v="855"/>
  </r>
  <r>
    <x v="6"/>
    <x v="21"/>
    <x v="0"/>
    <x v="2"/>
    <x v="9055"/>
  </r>
  <r>
    <x v="6"/>
    <x v="21"/>
    <x v="0"/>
    <x v="3"/>
    <x v="3"/>
  </r>
  <r>
    <x v="6"/>
    <x v="21"/>
    <x v="0"/>
    <x v="4"/>
    <x v="9056"/>
  </r>
  <r>
    <x v="6"/>
    <x v="21"/>
    <x v="0"/>
    <x v="5"/>
    <x v="9057"/>
  </r>
  <r>
    <x v="6"/>
    <x v="21"/>
    <x v="0"/>
    <x v="6"/>
    <x v="9058"/>
  </r>
  <r>
    <x v="6"/>
    <x v="21"/>
    <x v="0"/>
    <x v="7"/>
    <x v="3"/>
  </r>
  <r>
    <x v="6"/>
    <x v="21"/>
    <x v="0"/>
    <x v="8"/>
    <x v="9059"/>
  </r>
  <r>
    <x v="6"/>
    <x v="21"/>
    <x v="0"/>
    <x v="9"/>
    <x v="9060"/>
  </r>
  <r>
    <x v="6"/>
    <x v="21"/>
    <x v="0"/>
    <x v="10"/>
    <x v="9061"/>
  </r>
  <r>
    <x v="6"/>
    <x v="21"/>
    <x v="0"/>
    <x v="11"/>
    <x v="9062"/>
  </r>
  <r>
    <x v="6"/>
    <x v="21"/>
    <x v="0"/>
    <x v="12"/>
    <x v="3"/>
  </r>
  <r>
    <x v="6"/>
    <x v="21"/>
    <x v="0"/>
    <x v="13"/>
    <x v="3"/>
  </r>
  <r>
    <x v="6"/>
    <x v="21"/>
    <x v="0"/>
    <x v="14"/>
    <x v="9063"/>
  </r>
  <r>
    <x v="6"/>
    <x v="21"/>
    <x v="1"/>
    <x v="0"/>
    <x v="204"/>
  </r>
  <r>
    <x v="6"/>
    <x v="21"/>
    <x v="1"/>
    <x v="1"/>
    <x v="855"/>
  </r>
  <r>
    <x v="6"/>
    <x v="21"/>
    <x v="1"/>
    <x v="2"/>
    <x v="827"/>
  </r>
  <r>
    <x v="6"/>
    <x v="21"/>
    <x v="1"/>
    <x v="3"/>
    <x v="3"/>
  </r>
  <r>
    <x v="6"/>
    <x v="21"/>
    <x v="1"/>
    <x v="4"/>
    <x v="9064"/>
  </r>
  <r>
    <x v="6"/>
    <x v="21"/>
    <x v="1"/>
    <x v="5"/>
    <x v="9057"/>
  </r>
  <r>
    <x v="6"/>
    <x v="21"/>
    <x v="1"/>
    <x v="6"/>
    <x v="9065"/>
  </r>
  <r>
    <x v="6"/>
    <x v="21"/>
    <x v="1"/>
    <x v="7"/>
    <x v="3"/>
  </r>
  <r>
    <x v="6"/>
    <x v="21"/>
    <x v="1"/>
    <x v="8"/>
    <x v="9066"/>
  </r>
  <r>
    <x v="6"/>
    <x v="21"/>
    <x v="1"/>
    <x v="9"/>
    <x v="9067"/>
  </r>
  <r>
    <x v="6"/>
    <x v="21"/>
    <x v="1"/>
    <x v="10"/>
    <x v="9068"/>
  </r>
  <r>
    <x v="6"/>
    <x v="21"/>
    <x v="1"/>
    <x v="11"/>
    <x v="9069"/>
  </r>
  <r>
    <x v="6"/>
    <x v="21"/>
    <x v="1"/>
    <x v="12"/>
    <x v="9070"/>
  </r>
  <r>
    <x v="6"/>
    <x v="21"/>
    <x v="1"/>
    <x v="13"/>
    <x v="3"/>
  </r>
  <r>
    <x v="6"/>
    <x v="21"/>
    <x v="1"/>
    <x v="14"/>
    <x v="9071"/>
  </r>
  <r>
    <x v="6"/>
    <x v="22"/>
    <x v="0"/>
    <x v="0"/>
    <x v="9072"/>
  </r>
  <r>
    <x v="6"/>
    <x v="22"/>
    <x v="0"/>
    <x v="1"/>
    <x v="9073"/>
  </r>
  <r>
    <x v="6"/>
    <x v="22"/>
    <x v="0"/>
    <x v="2"/>
    <x v="9074"/>
  </r>
  <r>
    <x v="6"/>
    <x v="22"/>
    <x v="0"/>
    <x v="3"/>
    <x v="9075"/>
  </r>
  <r>
    <x v="6"/>
    <x v="22"/>
    <x v="0"/>
    <x v="4"/>
    <x v="9076"/>
  </r>
  <r>
    <x v="6"/>
    <x v="22"/>
    <x v="0"/>
    <x v="5"/>
    <x v="9077"/>
  </r>
  <r>
    <x v="6"/>
    <x v="22"/>
    <x v="0"/>
    <x v="6"/>
    <x v="9078"/>
  </r>
  <r>
    <x v="6"/>
    <x v="22"/>
    <x v="0"/>
    <x v="7"/>
    <x v="3"/>
  </r>
  <r>
    <x v="6"/>
    <x v="22"/>
    <x v="0"/>
    <x v="8"/>
    <x v="9079"/>
  </r>
  <r>
    <x v="6"/>
    <x v="22"/>
    <x v="0"/>
    <x v="9"/>
    <x v="9080"/>
  </r>
  <r>
    <x v="6"/>
    <x v="22"/>
    <x v="0"/>
    <x v="10"/>
    <x v="9081"/>
  </r>
  <r>
    <x v="6"/>
    <x v="22"/>
    <x v="0"/>
    <x v="11"/>
    <x v="9082"/>
  </r>
  <r>
    <x v="6"/>
    <x v="22"/>
    <x v="0"/>
    <x v="12"/>
    <x v="9083"/>
  </r>
  <r>
    <x v="6"/>
    <x v="22"/>
    <x v="0"/>
    <x v="13"/>
    <x v="9084"/>
  </r>
  <r>
    <x v="6"/>
    <x v="22"/>
    <x v="0"/>
    <x v="14"/>
    <x v="9085"/>
  </r>
  <r>
    <x v="6"/>
    <x v="22"/>
    <x v="1"/>
    <x v="0"/>
    <x v="9086"/>
  </r>
  <r>
    <x v="6"/>
    <x v="22"/>
    <x v="1"/>
    <x v="1"/>
    <x v="9073"/>
  </r>
  <r>
    <x v="6"/>
    <x v="22"/>
    <x v="1"/>
    <x v="2"/>
    <x v="9087"/>
  </r>
  <r>
    <x v="6"/>
    <x v="22"/>
    <x v="1"/>
    <x v="3"/>
    <x v="43"/>
  </r>
  <r>
    <x v="6"/>
    <x v="22"/>
    <x v="1"/>
    <x v="4"/>
    <x v="9088"/>
  </r>
  <r>
    <x v="6"/>
    <x v="22"/>
    <x v="1"/>
    <x v="5"/>
    <x v="9077"/>
  </r>
  <r>
    <x v="6"/>
    <x v="22"/>
    <x v="1"/>
    <x v="6"/>
    <x v="1074"/>
  </r>
  <r>
    <x v="6"/>
    <x v="22"/>
    <x v="1"/>
    <x v="7"/>
    <x v="3"/>
  </r>
  <r>
    <x v="6"/>
    <x v="22"/>
    <x v="1"/>
    <x v="8"/>
    <x v="9089"/>
  </r>
  <r>
    <x v="6"/>
    <x v="22"/>
    <x v="1"/>
    <x v="9"/>
    <x v="5745"/>
  </r>
  <r>
    <x v="6"/>
    <x v="22"/>
    <x v="1"/>
    <x v="10"/>
    <x v="9090"/>
  </r>
  <r>
    <x v="6"/>
    <x v="22"/>
    <x v="1"/>
    <x v="11"/>
    <x v="9091"/>
  </r>
  <r>
    <x v="6"/>
    <x v="22"/>
    <x v="1"/>
    <x v="12"/>
    <x v="9092"/>
  </r>
  <r>
    <x v="6"/>
    <x v="22"/>
    <x v="1"/>
    <x v="13"/>
    <x v="9084"/>
  </r>
  <r>
    <x v="6"/>
    <x v="22"/>
    <x v="1"/>
    <x v="14"/>
    <x v="9093"/>
  </r>
  <r>
    <x v="6"/>
    <x v="23"/>
    <x v="0"/>
    <x v="0"/>
    <x v="3"/>
  </r>
  <r>
    <x v="6"/>
    <x v="23"/>
    <x v="0"/>
    <x v="1"/>
    <x v="9094"/>
  </r>
  <r>
    <x v="6"/>
    <x v="23"/>
    <x v="0"/>
    <x v="2"/>
    <x v="9095"/>
  </r>
  <r>
    <x v="6"/>
    <x v="23"/>
    <x v="0"/>
    <x v="3"/>
    <x v="3"/>
  </r>
  <r>
    <x v="6"/>
    <x v="23"/>
    <x v="0"/>
    <x v="4"/>
    <x v="9096"/>
  </r>
  <r>
    <x v="6"/>
    <x v="23"/>
    <x v="0"/>
    <x v="5"/>
    <x v="9097"/>
  </r>
  <r>
    <x v="6"/>
    <x v="23"/>
    <x v="0"/>
    <x v="6"/>
    <x v="9098"/>
  </r>
  <r>
    <x v="6"/>
    <x v="23"/>
    <x v="0"/>
    <x v="7"/>
    <x v="3"/>
  </r>
  <r>
    <x v="6"/>
    <x v="23"/>
    <x v="0"/>
    <x v="8"/>
    <x v="9099"/>
  </r>
  <r>
    <x v="6"/>
    <x v="23"/>
    <x v="0"/>
    <x v="9"/>
    <x v="9100"/>
  </r>
  <r>
    <x v="6"/>
    <x v="23"/>
    <x v="0"/>
    <x v="10"/>
    <x v="9101"/>
  </r>
  <r>
    <x v="6"/>
    <x v="23"/>
    <x v="0"/>
    <x v="11"/>
    <x v="9102"/>
  </r>
  <r>
    <x v="6"/>
    <x v="23"/>
    <x v="0"/>
    <x v="12"/>
    <x v="3"/>
  </r>
  <r>
    <x v="6"/>
    <x v="23"/>
    <x v="0"/>
    <x v="13"/>
    <x v="5570"/>
  </r>
  <r>
    <x v="6"/>
    <x v="23"/>
    <x v="0"/>
    <x v="14"/>
    <x v="9103"/>
  </r>
  <r>
    <x v="6"/>
    <x v="23"/>
    <x v="1"/>
    <x v="0"/>
    <x v="9104"/>
  </r>
  <r>
    <x v="6"/>
    <x v="23"/>
    <x v="1"/>
    <x v="1"/>
    <x v="9105"/>
  </r>
  <r>
    <x v="6"/>
    <x v="23"/>
    <x v="1"/>
    <x v="2"/>
    <x v="9106"/>
  </r>
  <r>
    <x v="6"/>
    <x v="23"/>
    <x v="1"/>
    <x v="3"/>
    <x v="3"/>
  </r>
  <r>
    <x v="6"/>
    <x v="23"/>
    <x v="1"/>
    <x v="4"/>
    <x v="9107"/>
  </r>
  <r>
    <x v="6"/>
    <x v="23"/>
    <x v="1"/>
    <x v="5"/>
    <x v="9097"/>
  </r>
  <r>
    <x v="6"/>
    <x v="23"/>
    <x v="1"/>
    <x v="6"/>
    <x v="9108"/>
  </r>
  <r>
    <x v="6"/>
    <x v="23"/>
    <x v="1"/>
    <x v="7"/>
    <x v="3"/>
  </r>
  <r>
    <x v="6"/>
    <x v="23"/>
    <x v="1"/>
    <x v="8"/>
    <x v="9109"/>
  </r>
  <r>
    <x v="6"/>
    <x v="23"/>
    <x v="1"/>
    <x v="9"/>
    <x v="9110"/>
  </r>
  <r>
    <x v="6"/>
    <x v="23"/>
    <x v="1"/>
    <x v="10"/>
    <x v="9111"/>
  </r>
  <r>
    <x v="6"/>
    <x v="23"/>
    <x v="1"/>
    <x v="11"/>
    <x v="9112"/>
  </r>
  <r>
    <x v="6"/>
    <x v="23"/>
    <x v="1"/>
    <x v="12"/>
    <x v="9113"/>
  </r>
  <r>
    <x v="6"/>
    <x v="23"/>
    <x v="1"/>
    <x v="13"/>
    <x v="5570"/>
  </r>
  <r>
    <x v="6"/>
    <x v="23"/>
    <x v="1"/>
    <x v="14"/>
    <x v="9114"/>
  </r>
  <r>
    <x v="6"/>
    <x v="24"/>
    <x v="0"/>
    <x v="0"/>
    <x v="9115"/>
  </r>
  <r>
    <x v="6"/>
    <x v="24"/>
    <x v="0"/>
    <x v="1"/>
    <x v="3"/>
  </r>
  <r>
    <x v="6"/>
    <x v="24"/>
    <x v="0"/>
    <x v="2"/>
    <x v="6684"/>
  </r>
  <r>
    <x v="6"/>
    <x v="24"/>
    <x v="0"/>
    <x v="3"/>
    <x v="3"/>
  </r>
  <r>
    <x v="6"/>
    <x v="24"/>
    <x v="0"/>
    <x v="4"/>
    <x v="9116"/>
  </r>
  <r>
    <x v="6"/>
    <x v="24"/>
    <x v="0"/>
    <x v="5"/>
    <x v="3"/>
  </r>
  <r>
    <x v="6"/>
    <x v="24"/>
    <x v="0"/>
    <x v="6"/>
    <x v="9117"/>
  </r>
  <r>
    <x v="6"/>
    <x v="24"/>
    <x v="0"/>
    <x v="7"/>
    <x v="9118"/>
  </r>
  <r>
    <x v="6"/>
    <x v="24"/>
    <x v="0"/>
    <x v="8"/>
    <x v="9119"/>
  </r>
  <r>
    <x v="6"/>
    <x v="24"/>
    <x v="0"/>
    <x v="9"/>
    <x v="9120"/>
  </r>
  <r>
    <x v="6"/>
    <x v="24"/>
    <x v="0"/>
    <x v="10"/>
    <x v="9121"/>
  </r>
  <r>
    <x v="6"/>
    <x v="24"/>
    <x v="0"/>
    <x v="11"/>
    <x v="7076"/>
  </r>
  <r>
    <x v="6"/>
    <x v="24"/>
    <x v="0"/>
    <x v="12"/>
    <x v="9122"/>
  </r>
  <r>
    <x v="6"/>
    <x v="24"/>
    <x v="0"/>
    <x v="13"/>
    <x v="3"/>
  </r>
  <r>
    <x v="6"/>
    <x v="24"/>
    <x v="0"/>
    <x v="14"/>
    <x v="9123"/>
  </r>
  <r>
    <x v="6"/>
    <x v="24"/>
    <x v="1"/>
    <x v="0"/>
    <x v="9115"/>
  </r>
  <r>
    <x v="6"/>
    <x v="24"/>
    <x v="1"/>
    <x v="1"/>
    <x v="3"/>
  </r>
  <r>
    <x v="6"/>
    <x v="24"/>
    <x v="1"/>
    <x v="2"/>
    <x v="43"/>
  </r>
  <r>
    <x v="6"/>
    <x v="24"/>
    <x v="1"/>
    <x v="3"/>
    <x v="3"/>
  </r>
  <r>
    <x v="6"/>
    <x v="24"/>
    <x v="1"/>
    <x v="4"/>
    <x v="306"/>
  </r>
  <r>
    <x v="6"/>
    <x v="24"/>
    <x v="1"/>
    <x v="5"/>
    <x v="3"/>
  </r>
  <r>
    <x v="6"/>
    <x v="24"/>
    <x v="1"/>
    <x v="6"/>
    <x v="9124"/>
  </r>
  <r>
    <x v="6"/>
    <x v="24"/>
    <x v="1"/>
    <x v="7"/>
    <x v="9118"/>
  </r>
  <r>
    <x v="6"/>
    <x v="24"/>
    <x v="1"/>
    <x v="8"/>
    <x v="9125"/>
  </r>
  <r>
    <x v="6"/>
    <x v="24"/>
    <x v="1"/>
    <x v="9"/>
    <x v="9126"/>
  </r>
  <r>
    <x v="6"/>
    <x v="24"/>
    <x v="1"/>
    <x v="10"/>
    <x v="9127"/>
  </r>
  <r>
    <x v="6"/>
    <x v="24"/>
    <x v="1"/>
    <x v="11"/>
    <x v="9128"/>
  </r>
  <r>
    <x v="6"/>
    <x v="24"/>
    <x v="1"/>
    <x v="12"/>
    <x v="9122"/>
  </r>
  <r>
    <x v="6"/>
    <x v="24"/>
    <x v="1"/>
    <x v="13"/>
    <x v="3"/>
  </r>
  <r>
    <x v="6"/>
    <x v="24"/>
    <x v="1"/>
    <x v="14"/>
    <x v="9129"/>
  </r>
  <r>
    <x v="6"/>
    <x v="25"/>
    <x v="0"/>
    <x v="0"/>
    <x v="3524"/>
  </r>
  <r>
    <x v="6"/>
    <x v="25"/>
    <x v="0"/>
    <x v="1"/>
    <x v="6784"/>
  </r>
  <r>
    <x v="6"/>
    <x v="25"/>
    <x v="0"/>
    <x v="2"/>
    <x v="9083"/>
  </r>
  <r>
    <x v="6"/>
    <x v="25"/>
    <x v="0"/>
    <x v="3"/>
    <x v="3"/>
  </r>
  <r>
    <x v="6"/>
    <x v="25"/>
    <x v="0"/>
    <x v="4"/>
    <x v="4863"/>
  </r>
  <r>
    <x v="6"/>
    <x v="25"/>
    <x v="0"/>
    <x v="5"/>
    <x v="3"/>
  </r>
  <r>
    <x v="6"/>
    <x v="25"/>
    <x v="0"/>
    <x v="6"/>
    <x v="9130"/>
  </r>
  <r>
    <x v="6"/>
    <x v="25"/>
    <x v="0"/>
    <x v="7"/>
    <x v="2373"/>
  </r>
  <r>
    <x v="6"/>
    <x v="25"/>
    <x v="0"/>
    <x v="8"/>
    <x v="9131"/>
  </r>
  <r>
    <x v="6"/>
    <x v="25"/>
    <x v="0"/>
    <x v="9"/>
    <x v="9132"/>
  </r>
  <r>
    <x v="6"/>
    <x v="25"/>
    <x v="0"/>
    <x v="10"/>
    <x v="9133"/>
  </r>
  <r>
    <x v="6"/>
    <x v="25"/>
    <x v="0"/>
    <x v="11"/>
    <x v="9134"/>
  </r>
  <r>
    <x v="6"/>
    <x v="25"/>
    <x v="0"/>
    <x v="12"/>
    <x v="9135"/>
  </r>
  <r>
    <x v="6"/>
    <x v="25"/>
    <x v="0"/>
    <x v="13"/>
    <x v="3"/>
  </r>
  <r>
    <x v="6"/>
    <x v="25"/>
    <x v="0"/>
    <x v="14"/>
    <x v="851"/>
  </r>
  <r>
    <x v="6"/>
    <x v="25"/>
    <x v="1"/>
    <x v="0"/>
    <x v="3524"/>
  </r>
  <r>
    <x v="6"/>
    <x v="25"/>
    <x v="1"/>
    <x v="1"/>
    <x v="9136"/>
  </r>
  <r>
    <x v="6"/>
    <x v="25"/>
    <x v="1"/>
    <x v="2"/>
    <x v="827"/>
  </r>
  <r>
    <x v="6"/>
    <x v="25"/>
    <x v="1"/>
    <x v="3"/>
    <x v="43"/>
  </r>
  <r>
    <x v="6"/>
    <x v="25"/>
    <x v="1"/>
    <x v="4"/>
    <x v="9137"/>
  </r>
  <r>
    <x v="6"/>
    <x v="25"/>
    <x v="1"/>
    <x v="5"/>
    <x v="3"/>
  </r>
  <r>
    <x v="6"/>
    <x v="25"/>
    <x v="1"/>
    <x v="6"/>
    <x v="9138"/>
  </r>
  <r>
    <x v="6"/>
    <x v="25"/>
    <x v="1"/>
    <x v="7"/>
    <x v="2373"/>
  </r>
  <r>
    <x v="6"/>
    <x v="25"/>
    <x v="1"/>
    <x v="8"/>
    <x v="9139"/>
  </r>
  <r>
    <x v="6"/>
    <x v="25"/>
    <x v="1"/>
    <x v="9"/>
    <x v="9140"/>
  </r>
  <r>
    <x v="6"/>
    <x v="25"/>
    <x v="1"/>
    <x v="10"/>
    <x v="9141"/>
  </r>
  <r>
    <x v="6"/>
    <x v="25"/>
    <x v="1"/>
    <x v="11"/>
    <x v="9142"/>
  </r>
  <r>
    <x v="6"/>
    <x v="25"/>
    <x v="1"/>
    <x v="12"/>
    <x v="9135"/>
  </r>
  <r>
    <x v="6"/>
    <x v="25"/>
    <x v="1"/>
    <x v="13"/>
    <x v="3"/>
  </r>
  <r>
    <x v="6"/>
    <x v="25"/>
    <x v="1"/>
    <x v="14"/>
    <x v="9143"/>
  </r>
  <r>
    <x v="6"/>
    <x v="26"/>
    <x v="0"/>
    <x v="0"/>
    <x v="9144"/>
  </r>
  <r>
    <x v="6"/>
    <x v="26"/>
    <x v="0"/>
    <x v="1"/>
    <x v="9145"/>
  </r>
  <r>
    <x v="6"/>
    <x v="26"/>
    <x v="0"/>
    <x v="2"/>
    <x v="9146"/>
  </r>
  <r>
    <x v="6"/>
    <x v="26"/>
    <x v="0"/>
    <x v="3"/>
    <x v="3"/>
  </r>
  <r>
    <x v="6"/>
    <x v="26"/>
    <x v="0"/>
    <x v="4"/>
    <x v="1619"/>
  </r>
  <r>
    <x v="6"/>
    <x v="26"/>
    <x v="0"/>
    <x v="5"/>
    <x v="368"/>
  </r>
  <r>
    <x v="6"/>
    <x v="26"/>
    <x v="0"/>
    <x v="6"/>
    <x v="9147"/>
  </r>
  <r>
    <x v="6"/>
    <x v="26"/>
    <x v="0"/>
    <x v="7"/>
    <x v="9148"/>
  </r>
  <r>
    <x v="6"/>
    <x v="26"/>
    <x v="0"/>
    <x v="8"/>
    <x v="9149"/>
  </r>
  <r>
    <x v="6"/>
    <x v="26"/>
    <x v="0"/>
    <x v="9"/>
    <x v="1404"/>
  </r>
  <r>
    <x v="6"/>
    <x v="26"/>
    <x v="0"/>
    <x v="10"/>
    <x v="9150"/>
  </r>
  <r>
    <x v="6"/>
    <x v="26"/>
    <x v="0"/>
    <x v="11"/>
    <x v="9151"/>
  </r>
  <r>
    <x v="6"/>
    <x v="26"/>
    <x v="0"/>
    <x v="12"/>
    <x v="7987"/>
  </r>
  <r>
    <x v="6"/>
    <x v="26"/>
    <x v="0"/>
    <x v="13"/>
    <x v="9152"/>
  </r>
  <r>
    <x v="6"/>
    <x v="26"/>
    <x v="0"/>
    <x v="14"/>
    <x v="9153"/>
  </r>
  <r>
    <x v="6"/>
    <x v="26"/>
    <x v="1"/>
    <x v="0"/>
    <x v="9144"/>
  </r>
  <r>
    <x v="6"/>
    <x v="26"/>
    <x v="1"/>
    <x v="1"/>
    <x v="9145"/>
  </r>
  <r>
    <x v="6"/>
    <x v="26"/>
    <x v="1"/>
    <x v="2"/>
    <x v="9154"/>
  </r>
  <r>
    <x v="6"/>
    <x v="26"/>
    <x v="1"/>
    <x v="3"/>
    <x v="43"/>
  </r>
  <r>
    <x v="6"/>
    <x v="26"/>
    <x v="1"/>
    <x v="4"/>
    <x v="9155"/>
  </r>
  <r>
    <x v="6"/>
    <x v="26"/>
    <x v="1"/>
    <x v="5"/>
    <x v="368"/>
  </r>
  <r>
    <x v="6"/>
    <x v="26"/>
    <x v="1"/>
    <x v="6"/>
    <x v="9156"/>
  </r>
  <r>
    <x v="6"/>
    <x v="26"/>
    <x v="1"/>
    <x v="7"/>
    <x v="9157"/>
  </r>
  <r>
    <x v="6"/>
    <x v="26"/>
    <x v="1"/>
    <x v="8"/>
    <x v="9158"/>
  </r>
  <r>
    <x v="6"/>
    <x v="26"/>
    <x v="1"/>
    <x v="9"/>
    <x v="9159"/>
  </r>
  <r>
    <x v="6"/>
    <x v="26"/>
    <x v="1"/>
    <x v="10"/>
    <x v="9160"/>
  </r>
  <r>
    <x v="6"/>
    <x v="26"/>
    <x v="1"/>
    <x v="11"/>
    <x v="9161"/>
  </r>
  <r>
    <x v="6"/>
    <x v="26"/>
    <x v="1"/>
    <x v="12"/>
    <x v="7987"/>
  </r>
  <r>
    <x v="6"/>
    <x v="26"/>
    <x v="1"/>
    <x v="13"/>
    <x v="9162"/>
  </r>
  <r>
    <x v="6"/>
    <x v="26"/>
    <x v="1"/>
    <x v="14"/>
    <x v="9163"/>
  </r>
  <r>
    <x v="6"/>
    <x v="27"/>
    <x v="0"/>
    <x v="0"/>
    <x v="3"/>
  </r>
  <r>
    <x v="6"/>
    <x v="27"/>
    <x v="0"/>
    <x v="1"/>
    <x v="2134"/>
  </r>
  <r>
    <x v="6"/>
    <x v="27"/>
    <x v="0"/>
    <x v="2"/>
    <x v="9164"/>
  </r>
  <r>
    <x v="6"/>
    <x v="27"/>
    <x v="0"/>
    <x v="3"/>
    <x v="209"/>
  </r>
  <r>
    <x v="6"/>
    <x v="27"/>
    <x v="0"/>
    <x v="4"/>
    <x v="9165"/>
  </r>
  <r>
    <x v="6"/>
    <x v="27"/>
    <x v="0"/>
    <x v="5"/>
    <x v="3"/>
  </r>
  <r>
    <x v="6"/>
    <x v="27"/>
    <x v="0"/>
    <x v="6"/>
    <x v="9166"/>
  </r>
  <r>
    <x v="6"/>
    <x v="27"/>
    <x v="0"/>
    <x v="7"/>
    <x v="3"/>
  </r>
  <r>
    <x v="6"/>
    <x v="27"/>
    <x v="0"/>
    <x v="8"/>
    <x v="9167"/>
  </r>
  <r>
    <x v="6"/>
    <x v="27"/>
    <x v="0"/>
    <x v="9"/>
    <x v="9168"/>
  </r>
  <r>
    <x v="6"/>
    <x v="27"/>
    <x v="0"/>
    <x v="10"/>
    <x v="9169"/>
  </r>
  <r>
    <x v="6"/>
    <x v="27"/>
    <x v="0"/>
    <x v="11"/>
    <x v="9170"/>
  </r>
  <r>
    <x v="6"/>
    <x v="27"/>
    <x v="0"/>
    <x v="12"/>
    <x v="3"/>
  </r>
  <r>
    <x v="6"/>
    <x v="27"/>
    <x v="0"/>
    <x v="13"/>
    <x v="3"/>
  </r>
  <r>
    <x v="6"/>
    <x v="27"/>
    <x v="0"/>
    <x v="14"/>
    <x v="9171"/>
  </r>
  <r>
    <x v="6"/>
    <x v="27"/>
    <x v="1"/>
    <x v="0"/>
    <x v="3"/>
  </r>
  <r>
    <x v="6"/>
    <x v="27"/>
    <x v="1"/>
    <x v="1"/>
    <x v="2134"/>
  </r>
  <r>
    <x v="6"/>
    <x v="27"/>
    <x v="1"/>
    <x v="2"/>
    <x v="2381"/>
  </r>
  <r>
    <x v="6"/>
    <x v="27"/>
    <x v="1"/>
    <x v="3"/>
    <x v="209"/>
  </r>
  <r>
    <x v="6"/>
    <x v="27"/>
    <x v="1"/>
    <x v="4"/>
    <x v="9172"/>
  </r>
  <r>
    <x v="6"/>
    <x v="27"/>
    <x v="1"/>
    <x v="5"/>
    <x v="3"/>
  </r>
  <r>
    <x v="6"/>
    <x v="27"/>
    <x v="1"/>
    <x v="6"/>
    <x v="9173"/>
  </r>
  <r>
    <x v="6"/>
    <x v="27"/>
    <x v="1"/>
    <x v="7"/>
    <x v="3"/>
  </r>
  <r>
    <x v="6"/>
    <x v="27"/>
    <x v="1"/>
    <x v="8"/>
    <x v="9174"/>
  </r>
  <r>
    <x v="6"/>
    <x v="27"/>
    <x v="1"/>
    <x v="9"/>
    <x v="9175"/>
  </r>
  <r>
    <x v="6"/>
    <x v="27"/>
    <x v="1"/>
    <x v="10"/>
    <x v="5562"/>
  </r>
  <r>
    <x v="6"/>
    <x v="27"/>
    <x v="1"/>
    <x v="11"/>
    <x v="9176"/>
  </r>
  <r>
    <x v="6"/>
    <x v="27"/>
    <x v="1"/>
    <x v="12"/>
    <x v="3"/>
  </r>
  <r>
    <x v="6"/>
    <x v="27"/>
    <x v="1"/>
    <x v="13"/>
    <x v="3"/>
  </r>
  <r>
    <x v="6"/>
    <x v="27"/>
    <x v="1"/>
    <x v="14"/>
    <x v="9177"/>
  </r>
  <r>
    <x v="6"/>
    <x v="28"/>
    <x v="0"/>
    <x v="0"/>
    <x v="3"/>
  </r>
  <r>
    <x v="6"/>
    <x v="28"/>
    <x v="0"/>
    <x v="1"/>
    <x v="7836"/>
  </r>
  <r>
    <x v="6"/>
    <x v="28"/>
    <x v="0"/>
    <x v="2"/>
    <x v="9178"/>
  </r>
  <r>
    <x v="6"/>
    <x v="28"/>
    <x v="0"/>
    <x v="3"/>
    <x v="3"/>
  </r>
  <r>
    <x v="6"/>
    <x v="28"/>
    <x v="0"/>
    <x v="4"/>
    <x v="3"/>
  </r>
  <r>
    <x v="6"/>
    <x v="28"/>
    <x v="0"/>
    <x v="5"/>
    <x v="3"/>
  </r>
  <r>
    <x v="6"/>
    <x v="28"/>
    <x v="0"/>
    <x v="6"/>
    <x v="9179"/>
  </r>
  <r>
    <x v="6"/>
    <x v="28"/>
    <x v="0"/>
    <x v="7"/>
    <x v="3"/>
  </r>
  <r>
    <x v="6"/>
    <x v="28"/>
    <x v="0"/>
    <x v="8"/>
    <x v="9180"/>
  </r>
  <r>
    <x v="6"/>
    <x v="28"/>
    <x v="0"/>
    <x v="9"/>
    <x v="9181"/>
  </r>
  <r>
    <x v="6"/>
    <x v="28"/>
    <x v="0"/>
    <x v="10"/>
    <x v="9182"/>
  </r>
  <r>
    <x v="6"/>
    <x v="28"/>
    <x v="0"/>
    <x v="11"/>
    <x v="2697"/>
  </r>
  <r>
    <x v="6"/>
    <x v="28"/>
    <x v="0"/>
    <x v="12"/>
    <x v="3"/>
  </r>
  <r>
    <x v="6"/>
    <x v="28"/>
    <x v="0"/>
    <x v="13"/>
    <x v="3"/>
  </r>
  <r>
    <x v="6"/>
    <x v="28"/>
    <x v="0"/>
    <x v="14"/>
    <x v="43"/>
  </r>
  <r>
    <x v="6"/>
    <x v="28"/>
    <x v="1"/>
    <x v="0"/>
    <x v="3"/>
  </r>
  <r>
    <x v="6"/>
    <x v="28"/>
    <x v="1"/>
    <x v="1"/>
    <x v="7836"/>
  </r>
  <r>
    <x v="6"/>
    <x v="28"/>
    <x v="1"/>
    <x v="2"/>
    <x v="43"/>
  </r>
  <r>
    <x v="6"/>
    <x v="28"/>
    <x v="1"/>
    <x v="3"/>
    <x v="3"/>
  </r>
  <r>
    <x v="6"/>
    <x v="28"/>
    <x v="1"/>
    <x v="4"/>
    <x v="3"/>
  </r>
  <r>
    <x v="6"/>
    <x v="28"/>
    <x v="1"/>
    <x v="5"/>
    <x v="3"/>
  </r>
  <r>
    <x v="6"/>
    <x v="28"/>
    <x v="1"/>
    <x v="6"/>
    <x v="9183"/>
  </r>
  <r>
    <x v="6"/>
    <x v="28"/>
    <x v="1"/>
    <x v="7"/>
    <x v="3"/>
  </r>
  <r>
    <x v="6"/>
    <x v="28"/>
    <x v="1"/>
    <x v="8"/>
    <x v="9180"/>
  </r>
  <r>
    <x v="6"/>
    <x v="28"/>
    <x v="1"/>
    <x v="9"/>
    <x v="9184"/>
  </r>
  <r>
    <x v="6"/>
    <x v="28"/>
    <x v="1"/>
    <x v="10"/>
    <x v="1063"/>
  </r>
  <r>
    <x v="6"/>
    <x v="28"/>
    <x v="1"/>
    <x v="11"/>
    <x v="9185"/>
  </r>
  <r>
    <x v="6"/>
    <x v="28"/>
    <x v="1"/>
    <x v="12"/>
    <x v="3"/>
  </r>
  <r>
    <x v="6"/>
    <x v="28"/>
    <x v="1"/>
    <x v="13"/>
    <x v="3"/>
  </r>
  <r>
    <x v="6"/>
    <x v="28"/>
    <x v="1"/>
    <x v="14"/>
    <x v="43"/>
  </r>
  <r>
    <x v="6"/>
    <x v="29"/>
    <x v="0"/>
    <x v="0"/>
    <x v="3"/>
  </r>
  <r>
    <x v="6"/>
    <x v="29"/>
    <x v="0"/>
    <x v="1"/>
    <x v="9186"/>
  </r>
  <r>
    <x v="6"/>
    <x v="29"/>
    <x v="0"/>
    <x v="2"/>
    <x v="9187"/>
  </r>
  <r>
    <x v="6"/>
    <x v="29"/>
    <x v="0"/>
    <x v="3"/>
    <x v="3"/>
  </r>
  <r>
    <x v="6"/>
    <x v="29"/>
    <x v="0"/>
    <x v="4"/>
    <x v="357"/>
  </r>
  <r>
    <x v="6"/>
    <x v="29"/>
    <x v="0"/>
    <x v="5"/>
    <x v="3"/>
  </r>
  <r>
    <x v="6"/>
    <x v="29"/>
    <x v="0"/>
    <x v="6"/>
    <x v="9188"/>
  </r>
  <r>
    <x v="6"/>
    <x v="29"/>
    <x v="0"/>
    <x v="7"/>
    <x v="3"/>
  </r>
  <r>
    <x v="6"/>
    <x v="29"/>
    <x v="0"/>
    <x v="8"/>
    <x v="3"/>
  </r>
  <r>
    <x v="6"/>
    <x v="29"/>
    <x v="0"/>
    <x v="9"/>
    <x v="9189"/>
  </r>
  <r>
    <x v="6"/>
    <x v="29"/>
    <x v="0"/>
    <x v="10"/>
    <x v="7835"/>
  </r>
  <r>
    <x v="6"/>
    <x v="29"/>
    <x v="0"/>
    <x v="11"/>
    <x v="9190"/>
  </r>
  <r>
    <x v="6"/>
    <x v="29"/>
    <x v="0"/>
    <x v="12"/>
    <x v="3"/>
  </r>
  <r>
    <x v="6"/>
    <x v="29"/>
    <x v="0"/>
    <x v="13"/>
    <x v="3"/>
  </r>
  <r>
    <x v="6"/>
    <x v="29"/>
    <x v="0"/>
    <x v="14"/>
    <x v="9191"/>
  </r>
  <r>
    <x v="6"/>
    <x v="29"/>
    <x v="1"/>
    <x v="0"/>
    <x v="3"/>
  </r>
  <r>
    <x v="6"/>
    <x v="29"/>
    <x v="1"/>
    <x v="1"/>
    <x v="9192"/>
  </r>
  <r>
    <x v="6"/>
    <x v="29"/>
    <x v="1"/>
    <x v="2"/>
    <x v="43"/>
  </r>
  <r>
    <x v="6"/>
    <x v="29"/>
    <x v="1"/>
    <x v="3"/>
    <x v="9193"/>
  </r>
  <r>
    <x v="6"/>
    <x v="29"/>
    <x v="1"/>
    <x v="4"/>
    <x v="1820"/>
  </r>
  <r>
    <x v="6"/>
    <x v="29"/>
    <x v="1"/>
    <x v="5"/>
    <x v="3"/>
  </r>
  <r>
    <x v="6"/>
    <x v="29"/>
    <x v="1"/>
    <x v="6"/>
    <x v="9194"/>
  </r>
  <r>
    <x v="6"/>
    <x v="29"/>
    <x v="1"/>
    <x v="7"/>
    <x v="3"/>
  </r>
  <r>
    <x v="6"/>
    <x v="29"/>
    <x v="1"/>
    <x v="8"/>
    <x v="9195"/>
  </r>
  <r>
    <x v="6"/>
    <x v="29"/>
    <x v="1"/>
    <x v="9"/>
    <x v="9196"/>
  </r>
  <r>
    <x v="6"/>
    <x v="29"/>
    <x v="1"/>
    <x v="10"/>
    <x v="9197"/>
  </r>
  <r>
    <x v="6"/>
    <x v="29"/>
    <x v="1"/>
    <x v="11"/>
    <x v="1313"/>
  </r>
  <r>
    <x v="6"/>
    <x v="29"/>
    <x v="1"/>
    <x v="12"/>
    <x v="3"/>
  </r>
  <r>
    <x v="6"/>
    <x v="29"/>
    <x v="1"/>
    <x v="13"/>
    <x v="3"/>
  </r>
  <r>
    <x v="6"/>
    <x v="29"/>
    <x v="1"/>
    <x v="14"/>
    <x v="9198"/>
  </r>
  <r>
    <x v="6"/>
    <x v="30"/>
    <x v="0"/>
    <x v="0"/>
    <x v="3"/>
  </r>
  <r>
    <x v="6"/>
    <x v="30"/>
    <x v="0"/>
    <x v="1"/>
    <x v="9199"/>
  </r>
  <r>
    <x v="6"/>
    <x v="30"/>
    <x v="0"/>
    <x v="2"/>
    <x v="7074"/>
  </r>
  <r>
    <x v="6"/>
    <x v="30"/>
    <x v="0"/>
    <x v="3"/>
    <x v="3"/>
  </r>
  <r>
    <x v="6"/>
    <x v="30"/>
    <x v="0"/>
    <x v="4"/>
    <x v="9200"/>
  </r>
  <r>
    <x v="6"/>
    <x v="30"/>
    <x v="0"/>
    <x v="5"/>
    <x v="3"/>
  </r>
  <r>
    <x v="6"/>
    <x v="30"/>
    <x v="0"/>
    <x v="6"/>
    <x v="3735"/>
  </r>
  <r>
    <x v="6"/>
    <x v="30"/>
    <x v="0"/>
    <x v="7"/>
    <x v="3"/>
  </r>
  <r>
    <x v="6"/>
    <x v="30"/>
    <x v="0"/>
    <x v="8"/>
    <x v="9201"/>
  </r>
  <r>
    <x v="6"/>
    <x v="30"/>
    <x v="0"/>
    <x v="9"/>
    <x v="9202"/>
  </r>
  <r>
    <x v="6"/>
    <x v="30"/>
    <x v="0"/>
    <x v="10"/>
    <x v="6372"/>
  </r>
  <r>
    <x v="6"/>
    <x v="30"/>
    <x v="0"/>
    <x v="11"/>
    <x v="9203"/>
  </r>
  <r>
    <x v="6"/>
    <x v="30"/>
    <x v="0"/>
    <x v="12"/>
    <x v="3"/>
  </r>
  <r>
    <x v="6"/>
    <x v="30"/>
    <x v="0"/>
    <x v="13"/>
    <x v="3"/>
  </r>
  <r>
    <x v="6"/>
    <x v="30"/>
    <x v="0"/>
    <x v="14"/>
    <x v="1390"/>
  </r>
  <r>
    <x v="6"/>
    <x v="30"/>
    <x v="1"/>
    <x v="0"/>
    <x v="3"/>
  </r>
  <r>
    <x v="6"/>
    <x v="30"/>
    <x v="1"/>
    <x v="1"/>
    <x v="3821"/>
  </r>
  <r>
    <x v="6"/>
    <x v="30"/>
    <x v="1"/>
    <x v="2"/>
    <x v="827"/>
  </r>
  <r>
    <x v="6"/>
    <x v="30"/>
    <x v="1"/>
    <x v="3"/>
    <x v="3"/>
  </r>
  <r>
    <x v="6"/>
    <x v="30"/>
    <x v="1"/>
    <x v="4"/>
    <x v="9200"/>
  </r>
  <r>
    <x v="6"/>
    <x v="30"/>
    <x v="1"/>
    <x v="5"/>
    <x v="3"/>
  </r>
  <r>
    <x v="6"/>
    <x v="30"/>
    <x v="1"/>
    <x v="6"/>
    <x v="3735"/>
  </r>
  <r>
    <x v="6"/>
    <x v="30"/>
    <x v="1"/>
    <x v="7"/>
    <x v="3"/>
  </r>
  <r>
    <x v="6"/>
    <x v="30"/>
    <x v="1"/>
    <x v="8"/>
    <x v="9201"/>
  </r>
  <r>
    <x v="6"/>
    <x v="30"/>
    <x v="1"/>
    <x v="9"/>
    <x v="9202"/>
  </r>
  <r>
    <x v="6"/>
    <x v="30"/>
    <x v="1"/>
    <x v="10"/>
    <x v="9204"/>
  </r>
  <r>
    <x v="6"/>
    <x v="30"/>
    <x v="1"/>
    <x v="11"/>
    <x v="9205"/>
  </r>
  <r>
    <x v="6"/>
    <x v="30"/>
    <x v="1"/>
    <x v="12"/>
    <x v="3"/>
  </r>
  <r>
    <x v="6"/>
    <x v="30"/>
    <x v="1"/>
    <x v="13"/>
    <x v="3"/>
  </r>
  <r>
    <x v="6"/>
    <x v="30"/>
    <x v="1"/>
    <x v="14"/>
    <x v="9206"/>
  </r>
  <r>
    <x v="6"/>
    <x v="31"/>
    <x v="0"/>
    <x v="0"/>
    <x v="3"/>
  </r>
  <r>
    <x v="6"/>
    <x v="31"/>
    <x v="0"/>
    <x v="1"/>
    <x v="9207"/>
  </r>
  <r>
    <x v="6"/>
    <x v="31"/>
    <x v="0"/>
    <x v="2"/>
    <x v="9208"/>
  </r>
  <r>
    <x v="6"/>
    <x v="31"/>
    <x v="0"/>
    <x v="3"/>
    <x v="3"/>
  </r>
  <r>
    <x v="6"/>
    <x v="31"/>
    <x v="0"/>
    <x v="4"/>
    <x v="2140"/>
  </r>
  <r>
    <x v="6"/>
    <x v="31"/>
    <x v="0"/>
    <x v="5"/>
    <x v="9209"/>
  </r>
  <r>
    <x v="6"/>
    <x v="31"/>
    <x v="0"/>
    <x v="6"/>
    <x v="9210"/>
  </r>
  <r>
    <x v="6"/>
    <x v="31"/>
    <x v="0"/>
    <x v="7"/>
    <x v="3"/>
  </r>
  <r>
    <x v="6"/>
    <x v="31"/>
    <x v="0"/>
    <x v="8"/>
    <x v="9211"/>
  </r>
  <r>
    <x v="6"/>
    <x v="31"/>
    <x v="0"/>
    <x v="9"/>
    <x v="9212"/>
  </r>
  <r>
    <x v="6"/>
    <x v="31"/>
    <x v="0"/>
    <x v="10"/>
    <x v="9213"/>
  </r>
  <r>
    <x v="6"/>
    <x v="31"/>
    <x v="0"/>
    <x v="11"/>
    <x v="9214"/>
  </r>
  <r>
    <x v="6"/>
    <x v="31"/>
    <x v="0"/>
    <x v="12"/>
    <x v="9215"/>
  </r>
  <r>
    <x v="6"/>
    <x v="31"/>
    <x v="0"/>
    <x v="13"/>
    <x v="3"/>
  </r>
  <r>
    <x v="6"/>
    <x v="31"/>
    <x v="0"/>
    <x v="14"/>
    <x v="9216"/>
  </r>
  <r>
    <x v="6"/>
    <x v="31"/>
    <x v="1"/>
    <x v="0"/>
    <x v="3"/>
  </r>
  <r>
    <x v="6"/>
    <x v="31"/>
    <x v="1"/>
    <x v="1"/>
    <x v="9217"/>
  </r>
  <r>
    <x v="6"/>
    <x v="31"/>
    <x v="1"/>
    <x v="2"/>
    <x v="846"/>
  </r>
  <r>
    <x v="6"/>
    <x v="31"/>
    <x v="1"/>
    <x v="3"/>
    <x v="3"/>
  </r>
  <r>
    <x v="6"/>
    <x v="31"/>
    <x v="1"/>
    <x v="4"/>
    <x v="9218"/>
  </r>
  <r>
    <x v="6"/>
    <x v="31"/>
    <x v="1"/>
    <x v="5"/>
    <x v="9209"/>
  </r>
  <r>
    <x v="6"/>
    <x v="31"/>
    <x v="1"/>
    <x v="6"/>
    <x v="9219"/>
  </r>
  <r>
    <x v="6"/>
    <x v="31"/>
    <x v="1"/>
    <x v="7"/>
    <x v="3"/>
  </r>
  <r>
    <x v="6"/>
    <x v="31"/>
    <x v="1"/>
    <x v="8"/>
    <x v="9220"/>
  </r>
  <r>
    <x v="6"/>
    <x v="31"/>
    <x v="1"/>
    <x v="9"/>
    <x v="9221"/>
  </r>
  <r>
    <x v="6"/>
    <x v="31"/>
    <x v="1"/>
    <x v="10"/>
    <x v="9222"/>
  </r>
  <r>
    <x v="6"/>
    <x v="31"/>
    <x v="1"/>
    <x v="11"/>
    <x v="9223"/>
  </r>
  <r>
    <x v="6"/>
    <x v="31"/>
    <x v="1"/>
    <x v="12"/>
    <x v="9215"/>
  </r>
  <r>
    <x v="6"/>
    <x v="31"/>
    <x v="1"/>
    <x v="13"/>
    <x v="3"/>
  </r>
  <r>
    <x v="6"/>
    <x v="31"/>
    <x v="1"/>
    <x v="14"/>
    <x v="9224"/>
  </r>
  <r>
    <x v="6"/>
    <x v="32"/>
    <x v="0"/>
    <x v="0"/>
    <x v="3"/>
  </r>
  <r>
    <x v="6"/>
    <x v="32"/>
    <x v="0"/>
    <x v="1"/>
    <x v="9225"/>
  </r>
  <r>
    <x v="6"/>
    <x v="32"/>
    <x v="0"/>
    <x v="2"/>
    <x v="9226"/>
  </r>
  <r>
    <x v="6"/>
    <x v="32"/>
    <x v="0"/>
    <x v="3"/>
    <x v="3"/>
  </r>
  <r>
    <x v="6"/>
    <x v="32"/>
    <x v="0"/>
    <x v="4"/>
    <x v="9227"/>
  </r>
  <r>
    <x v="6"/>
    <x v="32"/>
    <x v="0"/>
    <x v="5"/>
    <x v="9228"/>
  </r>
  <r>
    <x v="6"/>
    <x v="32"/>
    <x v="0"/>
    <x v="6"/>
    <x v="9229"/>
  </r>
  <r>
    <x v="6"/>
    <x v="32"/>
    <x v="0"/>
    <x v="7"/>
    <x v="9230"/>
  </r>
  <r>
    <x v="6"/>
    <x v="32"/>
    <x v="0"/>
    <x v="8"/>
    <x v="9231"/>
  </r>
  <r>
    <x v="6"/>
    <x v="32"/>
    <x v="0"/>
    <x v="9"/>
    <x v="9232"/>
  </r>
  <r>
    <x v="6"/>
    <x v="32"/>
    <x v="0"/>
    <x v="10"/>
    <x v="9233"/>
  </r>
  <r>
    <x v="6"/>
    <x v="32"/>
    <x v="0"/>
    <x v="11"/>
    <x v="9234"/>
  </r>
  <r>
    <x v="6"/>
    <x v="32"/>
    <x v="0"/>
    <x v="12"/>
    <x v="3"/>
  </r>
  <r>
    <x v="6"/>
    <x v="32"/>
    <x v="0"/>
    <x v="13"/>
    <x v="3"/>
  </r>
  <r>
    <x v="6"/>
    <x v="32"/>
    <x v="0"/>
    <x v="14"/>
    <x v="9235"/>
  </r>
  <r>
    <x v="6"/>
    <x v="32"/>
    <x v="1"/>
    <x v="0"/>
    <x v="9236"/>
  </r>
  <r>
    <x v="6"/>
    <x v="32"/>
    <x v="1"/>
    <x v="1"/>
    <x v="9237"/>
  </r>
  <r>
    <x v="6"/>
    <x v="32"/>
    <x v="1"/>
    <x v="2"/>
    <x v="9238"/>
  </r>
  <r>
    <x v="6"/>
    <x v="32"/>
    <x v="1"/>
    <x v="3"/>
    <x v="9239"/>
  </r>
  <r>
    <x v="6"/>
    <x v="32"/>
    <x v="1"/>
    <x v="4"/>
    <x v="9240"/>
  </r>
  <r>
    <x v="6"/>
    <x v="32"/>
    <x v="1"/>
    <x v="5"/>
    <x v="9241"/>
  </r>
  <r>
    <x v="6"/>
    <x v="32"/>
    <x v="1"/>
    <x v="6"/>
    <x v="9242"/>
  </r>
  <r>
    <x v="6"/>
    <x v="32"/>
    <x v="1"/>
    <x v="7"/>
    <x v="9243"/>
  </r>
  <r>
    <x v="6"/>
    <x v="32"/>
    <x v="1"/>
    <x v="8"/>
    <x v="9244"/>
  </r>
  <r>
    <x v="6"/>
    <x v="32"/>
    <x v="1"/>
    <x v="9"/>
    <x v="9245"/>
  </r>
  <r>
    <x v="6"/>
    <x v="32"/>
    <x v="1"/>
    <x v="10"/>
    <x v="9246"/>
  </r>
  <r>
    <x v="6"/>
    <x v="32"/>
    <x v="1"/>
    <x v="11"/>
    <x v="9247"/>
  </r>
  <r>
    <x v="6"/>
    <x v="32"/>
    <x v="1"/>
    <x v="12"/>
    <x v="9248"/>
  </r>
  <r>
    <x v="6"/>
    <x v="32"/>
    <x v="1"/>
    <x v="13"/>
    <x v="2091"/>
  </r>
  <r>
    <x v="6"/>
    <x v="32"/>
    <x v="1"/>
    <x v="14"/>
    <x v="9249"/>
  </r>
  <r>
    <x v="6"/>
    <x v="33"/>
    <x v="0"/>
    <x v="0"/>
    <x v="3"/>
  </r>
  <r>
    <x v="6"/>
    <x v="33"/>
    <x v="0"/>
    <x v="1"/>
    <x v="9250"/>
  </r>
  <r>
    <x v="6"/>
    <x v="33"/>
    <x v="0"/>
    <x v="2"/>
    <x v="9251"/>
  </r>
  <r>
    <x v="6"/>
    <x v="33"/>
    <x v="0"/>
    <x v="3"/>
    <x v="9252"/>
  </r>
  <r>
    <x v="6"/>
    <x v="33"/>
    <x v="0"/>
    <x v="4"/>
    <x v="9253"/>
  </r>
  <r>
    <x v="6"/>
    <x v="33"/>
    <x v="0"/>
    <x v="5"/>
    <x v="9254"/>
  </r>
  <r>
    <x v="6"/>
    <x v="33"/>
    <x v="0"/>
    <x v="6"/>
    <x v="9255"/>
  </r>
  <r>
    <x v="6"/>
    <x v="33"/>
    <x v="0"/>
    <x v="7"/>
    <x v="9256"/>
  </r>
  <r>
    <x v="6"/>
    <x v="33"/>
    <x v="0"/>
    <x v="8"/>
    <x v="9257"/>
  </r>
  <r>
    <x v="6"/>
    <x v="33"/>
    <x v="0"/>
    <x v="9"/>
    <x v="9258"/>
  </r>
  <r>
    <x v="6"/>
    <x v="33"/>
    <x v="0"/>
    <x v="10"/>
    <x v="9259"/>
  </r>
  <r>
    <x v="6"/>
    <x v="33"/>
    <x v="0"/>
    <x v="11"/>
    <x v="9260"/>
  </r>
  <r>
    <x v="6"/>
    <x v="33"/>
    <x v="0"/>
    <x v="12"/>
    <x v="3"/>
  </r>
  <r>
    <x v="6"/>
    <x v="33"/>
    <x v="0"/>
    <x v="13"/>
    <x v="2112"/>
  </r>
  <r>
    <x v="6"/>
    <x v="33"/>
    <x v="0"/>
    <x v="14"/>
    <x v="9261"/>
  </r>
  <r>
    <x v="6"/>
    <x v="33"/>
    <x v="1"/>
    <x v="0"/>
    <x v="3"/>
  </r>
  <r>
    <x v="6"/>
    <x v="33"/>
    <x v="1"/>
    <x v="1"/>
    <x v="9262"/>
  </r>
  <r>
    <x v="6"/>
    <x v="33"/>
    <x v="1"/>
    <x v="2"/>
    <x v="9263"/>
  </r>
  <r>
    <x v="6"/>
    <x v="33"/>
    <x v="1"/>
    <x v="3"/>
    <x v="2188"/>
  </r>
  <r>
    <x v="6"/>
    <x v="33"/>
    <x v="1"/>
    <x v="4"/>
    <x v="9264"/>
  </r>
  <r>
    <x v="6"/>
    <x v="33"/>
    <x v="1"/>
    <x v="5"/>
    <x v="9254"/>
  </r>
  <r>
    <x v="6"/>
    <x v="33"/>
    <x v="1"/>
    <x v="6"/>
    <x v="9265"/>
  </r>
  <r>
    <x v="6"/>
    <x v="33"/>
    <x v="1"/>
    <x v="7"/>
    <x v="9266"/>
  </r>
  <r>
    <x v="6"/>
    <x v="33"/>
    <x v="1"/>
    <x v="8"/>
    <x v="9267"/>
  </r>
  <r>
    <x v="6"/>
    <x v="33"/>
    <x v="1"/>
    <x v="9"/>
    <x v="9268"/>
  </r>
  <r>
    <x v="6"/>
    <x v="33"/>
    <x v="1"/>
    <x v="10"/>
    <x v="9269"/>
  </r>
  <r>
    <x v="6"/>
    <x v="33"/>
    <x v="1"/>
    <x v="11"/>
    <x v="9270"/>
  </r>
  <r>
    <x v="6"/>
    <x v="33"/>
    <x v="1"/>
    <x v="12"/>
    <x v="3"/>
  </r>
  <r>
    <x v="6"/>
    <x v="33"/>
    <x v="1"/>
    <x v="13"/>
    <x v="2770"/>
  </r>
  <r>
    <x v="6"/>
    <x v="33"/>
    <x v="1"/>
    <x v="14"/>
    <x v="9271"/>
  </r>
  <r>
    <x v="6"/>
    <x v="34"/>
    <x v="0"/>
    <x v="0"/>
    <x v="3"/>
  </r>
  <r>
    <x v="6"/>
    <x v="34"/>
    <x v="0"/>
    <x v="1"/>
    <x v="9272"/>
  </r>
  <r>
    <x v="6"/>
    <x v="34"/>
    <x v="0"/>
    <x v="2"/>
    <x v="9273"/>
  </r>
  <r>
    <x v="6"/>
    <x v="34"/>
    <x v="0"/>
    <x v="3"/>
    <x v="3"/>
  </r>
  <r>
    <x v="6"/>
    <x v="34"/>
    <x v="0"/>
    <x v="4"/>
    <x v="9274"/>
  </r>
  <r>
    <x v="6"/>
    <x v="34"/>
    <x v="0"/>
    <x v="5"/>
    <x v="6073"/>
  </r>
  <r>
    <x v="6"/>
    <x v="34"/>
    <x v="0"/>
    <x v="6"/>
    <x v="9275"/>
  </r>
  <r>
    <x v="6"/>
    <x v="34"/>
    <x v="0"/>
    <x v="7"/>
    <x v="9276"/>
  </r>
  <r>
    <x v="6"/>
    <x v="34"/>
    <x v="0"/>
    <x v="8"/>
    <x v="9277"/>
  </r>
  <r>
    <x v="6"/>
    <x v="34"/>
    <x v="0"/>
    <x v="9"/>
    <x v="9278"/>
  </r>
  <r>
    <x v="6"/>
    <x v="34"/>
    <x v="0"/>
    <x v="10"/>
    <x v="9279"/>
  </r>
  <r>
    <x v="6"/>
    <x v="34"/>
    <x v="0"/>
    <x v="11"/>
    <x v="9280"/>
  </r>
  <r>
    <x v="6"/>
    <x v="34"/>
    <x v="0"/>
    <x v="12"/>
    <x v="3"/>
  </r>
  <r>
    <x v="6"/>
    <x v="34"/>
    <x v="0"/>
    <x v="13"/>
    <x v="392"/>
  </r>
  <r>
    <x v="6"/>
    <x v="34"/>
    <x v="0"/>
    <x v="14"/>
    <x v="9281"/>
  </r>
  <r>
    <x v="6"/>
    <x v="34"/>
    <x v="1"/>
    <x v="0"/>
    <x v="9282"/>
  </r>
  <r>
    <x v="6"/>
    <x v="34"/>
    <x v="1"/>
    <x v="1"/>
    <x v="9283"/>
  </r>
  <r>
    <x v="6"/>
    <x v="34"/>
    <x v="1"/>
    <x v="2"/>
    <x v="43"/>
  </r>
  <r>
    <x v="6"/>
    <x v="34"/>
    <x v="1"/>
    <x v="3"/>
    <x v="43"/>
  </r>
  <r>
    <x v="6"/>
    <x v="34"/>
    <x v="1"/>
    <x v="4"/>
    <x v="9284"/>
  </r>
  <r>
    <x v="6"/>
    <x v="34"/>
    <x v="1"/>
    <x v="5"/>
    <x v="6073"/>
  </r>
  <r>
    <x v="6"/>
    <x v="34"/>
    <x v="1"/>
    <x v="6"/>
    <x v="9285"/>
  </r>
  <r>
    <x v="6"/>
    <x v="34"/>
    <x v="1"/>
    <x v="7"/>
    <x v="9276"/>
  </r>
  <r>
    <x v="6"/>
    <x v="34"/>
    <x v="1"/>
    <x v="8"/>
    <x v="9286"/>
  </r>
  <r>
    <x v="6"/>
    <x v="34"/>
    <x v="1"/>
    <x v="9"/>
    <x v="9287"/>
  </r>
  <r>
    <x v="6"/>
    <x v="34"/>
    <x v="1"/>
    <x v="10"/>
    <x v="9288"/>
  </r>
  <r>
    <x v="6"/>
    <x v="34"/>
    <x v="1"/>
    <x v="11"/>
    <x v="9289"/>
  </r>
  <r>
    <x v="6"/>
    <x v="34"/>
    <x v="1"/>
    <x v="12"/>
    <x v="9290"/>
  </r>
  <r>
    <x v="6"/>
    <x v="34"/>
    <x v="1"/>
    <x v="13"/>
    <x v="392"/>
  </r>
  <r>
    <x v="6"/>
    <x v="34"/>
    <x v="1"/>
    <x v="14"/>
    <x v="9291"/>
  </r>
  <r>
    <x v="6"/>
    <x v="35"/>
    <x v="0"/>
    <x v="0"/>
    <x v="3"/>
  </r>
  <r>
    <x v="6"/>
    <x v="35"/>
    <x v="0"/>
    <x v="1"/>
    <x v="9292"/>
  </r>
  <r>
    <x v="6"/>
    <x v="35"/>
    <x v="0"/>
    <x v="2"/>
    <x v="9293"/>
  </r>
  <r>
    <x v="6"/>
    <x v="35"/>
    <x v="0"/>
    <x v="3"/>
    <x v="9294"/>
  </r>
  <r>
    <x v="6"/>
    <x v="35"/>
    <x v="0"/>
    <x v="4"/>
    <x v="9295"/>
  </r>
  <r>
    <x v="6"/>
    <x v="35"/>
    <x v="0"/>
    <x v="5"/>
    <x v="9296"/>
  </r>
  <r>
    <x v="6"/>
    <x v="35"/>
    <x v="0"/>
    <x v="6"/>
    <x v="9297"/>
  </r>
  <r>
    <x v="6"/>
    <x v="35"/>
    <x v="0"/>
    <x v="7"/>
    <x v="6353"/>
  </r>
  <r>
    <x v="6"/>
    <x v="35"/>
    <x v="0"/>
    <x v="8"/>
    <x v="9298"/>
  </r>
  <r>
    <x v="6"/>
    <x v="35"/>
    <x v="0"/>
    <x v="9"/>
    <x v="9299"/>
  </r>
  <r>
    <x v="6"/>
    <x v="35"/>
    <x v="0"/>
    <x v="10"/>
    <x v="9300"/>
  </r>
  <r>
    <x v="6"/>
    <x v="35"/>
    <x v="0"/>
    <x v="11"/>
    <x v="9301"/>
  </r>
  <r>
    <x v="6"/>
    <x v="35"/>
    <x v="0"/>
    <x v="12"/>
    <x v="3"/>
  </r>
  <r>
    <x v="6"/>
    <x v="35"/>
    <x v="0"/>
    <x v="13"/>
    <x v="9302"/>
  </r>
  <r>
    <x v="6"/>
    <x v="35"/>
    <x v="0"/>
    <x v="14"/>
    <x v="9303"/>
  </r>
  <r>
    <x v="6"/>
    <x v="35"/>
    <x v="1"/>
    <x v="0"/>
    <x v="3"/>
  </r>
  <r>
    <x v="6"/>
    <x v="35"/>
    <x v="1"/>
    <x v="1"/>
    <x v="9304"/>
  </r>
  <r>
    <x v="6"/>
    <x v="35"/>
    <x v="1"/>
    <x v="2"/>
    <x v="827"/>
  </r>
  <r>
    <x v="6"/>
    <x v="35"/>
    <x v="1"/>
    <x v="3"/>
    <x v="9294"/>
  </r>
  <r>
    <x v="6"/>
    <x v="35"/>
    <x v="1"/>
    <x v="4"/>
    <x v="9305"/>
  </r>
  <r>
    <x v="6"/>
    <x v="35"/>
    <x v="1"/>
    <x v="5"/>
    <x v="9296"/>
  </r>
  <r>
    <x v="6"/>
    <x v="35"/>
    <x v="1"/>
    <x v="6"/>
    <x v="9306"/>
  </r>
  <r>
    <x v="6"/>
    <x v="35"/>
    <x v="1"/>
    <x v="7"/>
    <x v="6353"/>
  </r>
  <r>
    <x v="6"/>
    <x v="35"/>
    <x v="1"/>
    <x v="8"/>
    <x v="9307"/>
  </r>
  <r>
    <x v="6"/>
    <x v="35"/>
    <x v="1"/>
    <x v="9"/>
    <x v="9308"/>
  </r>
  <r>
    <x v="6"/>
    <x v="35"/>
    <x v="1"/>
    <x v="10"/>
    <x v="9309"/>
  </r>
  <r>
    <x v="6"/>
    <x v="35"/>
    <x v="1"/>
    <x v="11"/>
    <x v="9310"/>
  </r>
  <r>
    <x v="6"/>
    <x v="35"/>
    <x v="1"/>
    <x v="12"/>
    <x v="3"/>
  </r>
  <r>
    <x v="6"/>
    <x v="35"/>
    <x v="1"/>
    <x v="13"/>
    <x v="9302"/>
  </r>
  <r>
    <x v="6"/>
    <x v="35"/>
    <x v="1"/>
    <x v="14"/>
    <x v="9311"/>
  </r>
  <r>
    <x v="6"/>
    <x v="36"/>
    <x v="0"/>
    <x v="0"/>
    <x v="3"/>
  </r>
  <r>
    <x v="6"/>
    <x v="36"/>
    <x v="0"/>
    <x v="1"/>
    <x v="5795"/>
  </r>
  <r>
    <x v="6"/>
    <x v="36"/>
    <x v="0"/>
    <x v="2"/>
    <x v="3"/>
  </r>
  <r>
    <x v="6"/>
    <x v="36"/>
    <x v="0"/>
    <x v="3"/>
    <x v="3"/>
  </r>
  <r>
    <x v="6"/>
    <x v="36"/>
    <x v="0"/>
    <x v="4"/>
    <x v="3"/>
  </r>
  <r>
    <x v="6"/>
    <x v="36"/>
    <x v="0"/>
    <x v="5"/>
    <x v="3"/>
  </r>
  <r>
    <x v="6"/>
    <x v="36"/>
    <x v="0"/>
    <x v="6"/>
    <x v="9312"/>
  </r>
  <r>
    <x v="6"/>
    <x v="36"/>
    <x v="0"/>
    <x v="7"/>
    <x v="3"/>
  </r>
  <r>
    <x v="6"/>
    <x v="36"/>
    <x v="0"/>
    <x v="8"/>
    <x v="3"/>
  </r>
  <r>
    <x v="6"/>
    <x v="36"/>
    <x v="0"/>
    <x v="9"/>
    <x v="9313"/>
  </r>
  <r>
    <x v="6"/>
    <x v="36"/>
    <x v="0"/>
    <x v="10"/>
    <x v="7967"/>
  </r>
  <r>
    <x v="6"/>
    <x v="36"/>
    <x v="0"/>
    <x v="11"/>
    <x v="9314"/>
  </r>
  <r>
    <x v="6"/>
    <x v="36"/>
    <x v="0"/>
    <x v="12"/>
    <x v="3"/>
  </r>
  <r>
    <x v="6"/>
    <x v="36"/>
    <x v="0"/>
    <x v="13"/>
    <x v="3"/>
  </r>
  <r>
    <x v="6"/>
    <x v="36"/>
    <x v="0"/>
    <x v="14"/>
    <x v="3"/>
  </r>
  <r>
    <x v="6"/>
    <x v="36"/>
    <x v="1"/>
    <x v="0"/>
    <x v="3"/>
  </r>
  <r>
    <x v="6"/>
    <x v="36"/>
    <x v="1"/>
    <x v="1"/>
    <x v="5795"/>
  </r>
  <r>
    <x v="6"/>
    <x v="36"/>
    <x v="1"/>
    <x v="2"/>
    <x v="3"/>
  </r>
  <r>
    <x v="6"/>
    <x v="36"/>
    <x v="1"/>
    <x v="3"/>
    <x v="3"/>
  </r>
  <r>
    <x v="6"/>
    <x v="36"/>
    <x v="1"/>
    <x v="4"/>
    <x v="3"/>
  </r>
  <r>
    <x v="6"/>
    <x v="36"/>
    <x v="1"/>
    <x v="5"/>
    <x v="3"/>
  </r>
  <r>
    <x v="6"/>
    <x v="36"/>
    <x v="1"/>
    <x v="6"/>
    <x v="9312"/>
  </r>
  <r>
    <x v="6"/>
    <x v="36"/>
    <x v="1"/>
    <x v="7"/>
    <x v="3"/>
  </r>
  <r>
    <x v="6"/>
    <x v="36"/>
    <x v="1"/>
    <x v="8"/>
    <x v="3"/>
  </r>
  <r>
    <x v="6"/>
    <x v="36"/>
    <x v="1"/>
    <x v="9"/>
    <x v="9313"/>
  </r>
  <r>
    <x v="6"/>
    <x v="36"/>
    <x v="1"/>
    <x v="10"/>
    <x v="7967"/>
  </r>
  <r>
    <x v="6"/>
    <x v="36"/>
    <x v="1"/>
    <x v="11"/>
    <x v="9314"/>
  </r>
  <r>
    <x v="6"/>
    <x v="36"/>
    <x v="1"/>
    <x v="12"/>
    <x v="3"/>
  </r>
  <r>
    <x v="6"/>
    <x v="36"/>
    <x v="1"/>
    <x v="13"/>
    <x v="3"/>
  </r>
  <r>
    <x v="6"/>
    <x v="36"/>
    <x v="1"/>
    <x v="14"/>
    <x v="3"/>
  </r>
  <r>
    <x v="6"/>
    <x v="37"/>
    <x v="0"/>
    <x v="0"/>
    <x v="3"/>
  </r>
  <r>
    <x v="6"/>
    <x v="37"/>
    <x v="0"/>
    <x v="1"/>
    <x v="9315"/>
  </r>
  <r>
    <x v="6"/>
    <x v="37"/>
    <x v="0"/>
    <x v="2"/>
    <x v="9316"/>
  </r>
  <r>
    <x v="6"/>
    <x v="37"/>
    <x v="0"/>
    <x v="3"/>
    <x v="3"/>
  </r>
  <r>
    <x v="6"/>
    <x v="37"/>
    <x v="0"/>
    <x v="4"/>
    <x v="9317"/>
  </r>
  <r>
    <x v="6"/>
    <x v="37"/>
    <x v="0"/>
    <x v="5"/>
    <x v="3"/>
  </r>
  <r>
    <x v="6"/>
    <x v="37"/>
    <x v="0"/>
    <x v="6"/>
    <x v="9318"/>
  </r>
  <r>
    <x v="6"/>
    <x v="37"/>
    <x v="0"/>
    <x v="7"/>
    <x v="9319"/>
  </r>
  <r>
    <x v="6"/>
    <x v="37"/>
    <x v="0"/>
    <x v="8"/>
    <x v="9320"/>
  </r>
  <r>
    <x v="6"/>
    <x v="37"/>
    <x v="0"/>
    <x v="9"/>
    <x v="9321"/>
  </r>
  <r>
    <x v="6"/>
    <x v="37"/>
    <x v="0"/>
    <x v="10"/>
    <x v="9322"/>
  </r>
  <r>
    <x v="6"/>
    <x v="37"/>
    <x v="0"/>
    <x v="11"/>
    <x v="9323"/>
  </r>
  <r>
    <x v="6"/>
    <x v="37"/>
    <x v="0"/>
    <x v="12"/>
    <x v="3"/>
  </r>
  <r>
    <x v="6"/>
    <x v="37"/>
    <x v="0"/>
    <x v="13"/>
    <x v="1245"/>
  </r>
  <r>
    <x v="6"/>
    <x v="37"/>
    <x v="0"/>
    <x v="14"/>
    <x v="9324"/>
  </r>
  <r>
    <x v="6"/>
    <x v="37"/>
    <x v="1"/>
    <x v="0"/>
    <x v="3"/>
  </r>
  <r>
    <x v="6"/>
    <x v="37"/>
    <x v="1"/>
    <x v="1"/>
    <x v="9315"/>
  </r>
  <r>
    <x v="6"/>
    <x v="37"/>
    <x v="1"/>
    <x v="2"/>
    <x v="43"/>
  </r>
  <r>
    <x v="6"/>
    <x v="37"/>
    <x v="1"/>
    <x v="3"/>
    <x v="3"/>
  </r>
  <r>
    <x v="6"/>
    <x v="37"/>
    <x v="1"/>
    <x v="4"/>
    <x v="9325"/>
  </r>
  <r>
    <x v="6"/>
    <x v="37"/>
    <x v="1"/>
    <x v="5"/>
    <x v="3"/>
  </r>
  <r>
    <x v="6"/>
    <x v="37"/>
    <x v="1"/>
    <x v="6"/>
    <x v="9326"/>
  </r>
  <r>
    <x v="6"/>
    <x v="37"/>
    <x v="1"/>
    <x v="7"/>
    <x v="9319"/>
  </r>
  <r>
    <x v="6"/>
    <x v="37"/>
    <x v="1"/>
    <x v="8"/>
    <x v="9320"/>
  </r>
  <r>
    <x v="6"/>
    <x v="37"/>
    <x v="1"/>
    <x v="9"/>
    <x v="9327"/>
  </r>
  <r>
    <x v="6"/>
    <x v="37"/>
    <x v="1"/>
    <x v="10"/>
    <x v="9322"/>
  </r>
  <r>
    <x v="6"/>
    <x v="37"/>
    <x v="1"/>
    <x v="11"/>
    <x v="9328"/>
  </r>
  <r>
    <x v="6"/>
    <x v="37"/>
    <x v="1"/>
    <x v="12"/>
    <x v="3"/>
  </r>
  <r>
    <x v="6"/>
    <x v="37"/>
    <x v="1"/>
    <x v="13"/>
    <x v="1245"/>
  </r>
  <r>
    <x v="6"/>
    <x v="37"/>
    <x v="1"/>
    <x v="14"/>
    <x v="9329"/>
  </r>
  <r>
    <x v="6"/>
    <x v="75"/>
    <x v="0"/>
    <x v="0"/>
    <x v="3"/>
  </r>
  <r>
    <x v="6"/>
    <x v="75"/>
    <x v="0"/>
    <x v="1"/>
    <x v="9330"/>
  </r>
  <r>
    <x v="6"/>
    <x v="75"/>
    <x v="0"/>
    <x v="2"/>
    <x v="3"/>
  </r>
  <r>
    <x v="6"/>
    <x v="75"/>
    <x v="0"/>
    <x v="3"/>
    <x v="9331"/>
  </r>
  <r>
    <x v="6"/>
    <x v="75"/>
    <x v="0"/>
    <x v="4"/>
    <x v="3"/>
  </r>
  <r>
    <x v="6"/>
    <x v="75"/>
    <x v="0"/>
    <x v="5"/>
    <x v="3"/>
  </r>
  <r>
    <x v="6"/>
    <x v="75"/>
    <x v="0"/>
    <x v="6"/>
    <x v="9332"/>
  </r>
  <r>
    <x v="6"/>
    <x v="75"/>
    <x v="0"/>
    <x v="7"/>
    <x v="9333"/>
  </r>
  <r>
    <x v="6"/>
    <x v="75"/>
    <x v="0"/>
    <x v="8"/>
    <x v="9334"/>
  </r>
  <r>
    <x v="6"/>
    <x v="75"/>
    <x v="0"/>
    <x v="9"/>
    <x v="9335"/>
  </r>
  <r>
    <x v="6"/>
    <x v="75"/>
    <x v="0"/>
    <x v="10"/>
    <x v="7984"/>
  </r>
  <r>
    <x v="6"/>
    <x v="75"/>
    <x v="0"/>
    <x v="11"/>
    <x v="9336"/>
  </r>
  <r>
    <x v="6"/>
    <x v="75"/>
    <x v="0"/>
    <x v="12"/>
    <x v="3"/>
  </r>
  <r>
    <x v="6"/>
    <x v="75"/>
    <x v="0"/>
    <x v="13"/>
    <x v="3"/>
  </r>
  <r>
    <x v="6"/>
    <x v="75"/>
    <x v="0"/>
    <x v="14"/>
    <x v="7096"/>
  </r>
  <r>
    <x v="6"/>
    <x v="75"/>
    <x v="1"/>
    <x v="0"/>
    <x v="3"/>
  </r>
  <r>
    <x v="6"/>
    <x v="75"/>
    <x v="1"/>
    <x v="1"/>
    <x v="9330"/>
  </r>
  <r>
    <x v="6"/>
    <x v="75"/>
    <x v="1"/>
    <x v="2"/>
    <x v="3"/>
  </r>
  <r>
    <x v="6"/>
    <x v="75"/>
    <x v="1"/>
    <x v="3"/>
    <x v="9331"/>
  </r>
  <r>
    <x v="6"/>
    <x v="75"/>
    <x v="1"/>
    <x v="4"/>
    <x v="3"/>
  </r>
  <r>
    <x v="6"/>
    <x v="75"/>
    <x v="1"/>
    <x v="5"/>
    <x v="3"/>
  </r>
  <r>
    <x v="6"/>
    <x v="75"/>
    <x v="1"/>
    <x v="6"/>
    <x v="9332"/>
  </r>
  <r>
    <x v="6"/>
    <x v="75"/>
    <x v="1"/>
    <x v="7"/>
    <x v="9333"/>
  </r>
  <r>
    <x v="6"/>
    <x v="75"/>
    <x v="1"/>
    <x v="8"/>
    <x v="9334"/>
  </r>
  <r>
    <x v="6"/>
    <x v="75"/>
    <x v="1"/>
    <x v="9"/>
    <x v="9335"/>
  </r>
  <r>
    <x v="6"/>
    <x v="75"/>
    <x v="1"/>
    <x v="10"/>
    <x v="7984"/>
  </r>
  <r>
    <x v="6"/>
    <x v="75"/>
    <x v="1"/>
    <x v="11"/>
    <x v="9336"/>
  </r>
  <r>
    <x v="6"/>
    <x v="75"/>
    <x v="1"/>
    <x v="12"/>
    <x v="3"/>
  </r>
  <r>
    <x v="6"/>
    <x v="75"/>
    <x v="1"/>
    <x v="13"/>
    <x v="3"/>
  </r>
  <r>
    <x v="6"/>
    <x v="75"/>
    <x v="1"/>
    <x v="14"/>
    <x v="7096"/>
  </r>
  <r>
    <x v="6"/>
    <x v="38"/>
    <x v="0"/>
    <x v="0"/>
    <x v="9337"/>
  </r>
  <r>
    <x v="6"/>
    <x v="38"/>
    <x v="0"/>
    <x v="1"/>
    <x v="9338"/>
  </r>
  <r>
    <x v="6"/>
    <x v="38"/>
    <x v="0"/>
    <x v="2"/>
    <x v="9339"/>
  </r>
  <r>
    <x v="6"/>
    <x v="38"/>
    <x v="0"/>
    <x v="3"/>
    <x v="4173"/>
  </r>
  <r>
    <x v="6"/>
    <x v="38"/>
    <x v="0"/>
    <x v="4"/>
    <x v="9340"/>
  </r>
  <r>
    <x v="6"/>
    <x v="38"/>
    <x v="0"/>
    <x v="5"/>
    <x v="9341"/>
  </r>
  <r>
    <x v="6"/>
    <x v="38"/>
    <x v="0"/>
    <x v="6"/>
    <x v="9342"/>
  </r>
  <r>
    <x v="6"/>
    <x v="38"/>
    <x v="0"/>
    <x v="7"/>
    <x v="3"/>
  </r>
  <r>
    <x v="6"/>
    <x v="38"/>
    <x v="0"/>
    <x v="8"/>
    <x v="9343"/>
  </r>
  <r>
    <x v="6"/>
    <x v="38"/>
    <x v="0"/>
    <x v="9"/>
    <x v="9344"/>
  </r>
  <r>
    <x v="6"/>
    <x v="38"/>
    <x v="0"/>
    <x v="10"/>
    <x v="9345"/>
  </r>
  <r>
    <x v="6"/>
    <x v="38"/>
    <x v="0"/>
    <x v="11"/>
    <x v="9346"/>
  </r>
  <r>
    <x v="6"/>
    <x v="38"/>
    <x v="0"/>
    <x v="12"/>
    <x v="9347"/>
  </r>
  <r>
    <x v="6"/>
    <x v="38"/>
    <x v="0"/>
    <x v="13"/>
    <x v="9348"/>
  </r>
  <r>
    <x v="6"/>
    <x v="38"/>
    <x v="0"/>
    <x v="14"/>
    <x v="9349"/>
  </r>
  <r>
    <x v="6"/>
    <x v="38"/>
    <x v="1"/>
    <x v="0"/>
    <x v="9350"/>
  </r>
  <r>
    <x v="6"/>
    <x v="38"/>
    <x v="1"/>
    <x v="1"/>
    <x v="9351"/>
  </r>
  <r>
    <x v="6"/>
    <x v="38"/>
    <x v="1"/>
    <x v="2"/>
    <x v="9352"/>
  </r>
  <r>
    <x v="6"/>
    <x v="38"/>
    <x v="1"/>
    <x v="3"/>
    <x v="9353"/>
  </r>
  <r>
    <x v="6"/>
    <x v="38"/>
    <x v="1"/>
    <x v="4"/>
    <x v="9354"/>
  </r>
  <r>
    <x v="6"/>
    <x v="38"/>
    <x v="1"/>
    <x v="5"/>
    <x v="9355"/>
  </r>
  <r>
    <x v="6"/>
    <x v="38"/>
    <x v="1"/>
    <x v="6"/>
    <x v="9356"/>
  </r>
  <r>
    <x v="6"/>
    <x v="38"/>
    <x v="1"/>
    <x v="7"/>
    <x v="9357"/>
  </r>
  <r>
    <x v="6"/>
    <x v="38"/>
    <x v="1"/>
    <x v="8"/>
    <x v="9358"/>
  </r>
  <r>
    <x v="6"/>
    <x v="38"/>
    <x v="1"/>
    <x v="9"/>
    <x v="9359"/>
  </r>
  <r>
    <x v="6"/>
    <x v="38"/>
    <x v="1"/>
    <x v="10"/>
    <x v="9360"/>
  </r>
  <r>
    <x v="6"/>
    <x v="38"/>
    <x v="1"/>
    <x v="11"/>
    <x v="9361"/>
  </r>
  <r>
    <x v="6"/>
    <x v="38"/>
    <x v="1"/>
    <x v="12"/>
    <x v="9362"/>
  </r>
  <r>
    <x v="6"/>
    <x v="38"/>
    <x v="1"/>
    <x v="13"/>
    <x v="9363"/>
  </r>
  <r>
    <x v="6"/>
    <x v="38"/>
    <x v="1"/>
    <x v="14"/>
    <x v="9364"/>
  </r>
  <r>
    <x v="6"/>
    <x v="39"/>
    <x v="0"/>
    <x v="0"/>
    <x v="9365"/>
  </r>
  <r>
    <x v="6"/>
    <x v="39"/>
    <x v="0"/>
    <x v="1"/>
    <x v="9366"/>
  </r>
  <r>
    <x v="6"/>
    <x v="39"/>
    <x v="0"/>
    <x v="2"/>
    <x v="9367"/>
  </r>
  <r>
    <x v="6"/>
    <x v="39"/>
    <x v="0"/>
    <x v="3"/>
    <x v="3"/>
  </r>
  <r>
    <x v="6"/>
    <x v="39"/>
    <x v="0"/>
    <x v="4"/>
    <x v="9368"/>
  </r>
  <r>
    <x v="6"/>
    <x v="39"/>
    <x v="0"/>
    <x v="5"/>
    <x v="9369"/>
  </r>
  <r>
    <x v="6"/>
    <x v="39"/>
    <x v="0"/>
    <x v="6"/>
    <x v="9370"/>
  </r>
  <r>
    <x v="6"/>
    <x v="39"/>
    <x v="0"/>
    <x v="7"/>
    <x v="499"/>
  </r>
  <r>
    <x v="6"/>
    <x v="39"/>
    <x v="0"/>
    <x v="8"/>
    <x v="9371"/>
  </r>
  <r>
    <x v="6"/>
    <x v="39"/>
    <x v="0"/>
    <x v="9"/>
    <x v="9372"/>
  </r>
  <r>
    <x v="6"/>
    <x v="39"/>
    <x v="0"/>
    <x v="10"/>
    <x v="9373"/>
  </r>
  <r>
    <x v="6"/>
    <x v="39"/>
    <x v="0"/>
    <x v="11"/>
    <x v="9374"/>
  </r>
  <r>
    <x v="6"/>
    <x v="39"/>
    <x v="0"/>
    <x v="12"/>
    <x v="3503"/>
  </r>
  <r>
    <x v="6"/>
    <x v="39"/>
    <x v="0"/>
    <x v="13"/>
    <x v="9375"/>
  </r>
  <r>
    <x v="6"/>
    <x v="39"/>
    <x v="0"/>
    <x v="14"/>
    <x v="9376"/>
  </r>
  <r>
    <x v="6"/>
    <x v="39"/>
    <x v="1"/>
    <x v="0"/>
    <x v="9377"/>
  </r>
  <r>
    <x v="6"/>
    <x v="39"/>
    <x v="1"/>
    <x v="1"/>
    <x v="9378"/>
  </r>
  <r>
    <x v="6"/>
    <x v="39"/>
    <x v="1"/>
    <x v="2"/>
    <x v="9379"/>
  </r>
  <r>
    <x v="6"/>
    <x v="39"/>
    <x v="1"/>
    <x v="3"/>
    <x v="9380"/>
  </r>
  <r>
    <x v="6"/>
    <x v="39"/>
    <x v="1"/>
    <x v="4"/>
    <x v="9381"/>
  </r>
  <r>
    <x v="6"/>
    <x v="39"/>
    <x v="1"/>
    <x v="5"/>
    <x v="9382"/>
  </r>
  <r>
    <x v="6"/>
    <x v="39"/>
    <x v="1"/>
    <x v="6"/>
    <x v="9383"/>
  </r>
  <r>
    <x v="6"/>
    <x v="39"/>
    <x v="1"/>
    <x v="7"/>
    <x v="9384"/>
  </r>
  <r>
    <x v="6"/>
    <x v="39"/>
    <x v="1"/>
    <x v="8"/>
    <x v="9385"/>
  </r>
  <r>
    <x v="6"/>
    <x v="39"/>
    <x v="1"/>
    <x v="9"/>
    <x v="9386"/>
  </r>
  <r>
    <x v="6"/>
    <x v="39"/>
    <x v="1"/>
    <x v="10"/>
    <x v="9387"/>
  </r>
  <r>
    <x v="6"/>
    <x v="39"/>
    <x v="1"/>
    <x v="11"/>
    <x v="9388"/>
  </r>
  <r>
    <x v="6"/>
    <x v="39"/>
    <x v="1"/>
    <x v="12"/>
    <x v="9389"/>
  </r>
  <r>
    <x v="6"/>
    <x v="39"/>
    <x v="1"/>
    <x v="13"/>
    <x v="9390"/>
  </r>
  <r>
    <x v="6"/>
    <x v="39"/>
    <x v="1"/>
    <x v="14"/>
    <x v="9391"/>
  </r>
  <r>
    <x v="6"/>
    <x v="40"/>
    <x v="0"/>
    <x v="0"/>
    <x v="3"/>
  </r>
  <r>
    <x v="6"/>
    <x v="40"/>
    <x v="0"/>
    <x v="1"/>
    <x v="9392"/>
  </r>
  <r>
    <x v="6"/>
    <x v="40"/>
    <x v="0"/>
    <x v="2"/>
    <x v="9393"/>
  </r>
  <r>
    <x v="6"/>
    <x v="40"/>
    <x v="0"/>
    <x v="3"/>
    <x v="3"/>
  </r>
  <r>
    <x v="6"/>
    <x v="40"/>
    <x v="0"/>
    <x v="4"/>
    <x v="9394"/>
  </r>
  <r>
    <x v="6"/>
    <x v="40"/>
    <x v="0"/>
    <x v="5"/>
    <x v="9395"/>
  </r>
  <r>
    <x v="6"/>
    <x v="40"/>
    <x v="0"/>
    <x v="6"/>
    <x v="9396"/>
  </r>
  <r>
    <x v="6"/>
    <x v="40"/>
    <x v="0"/>
    <x v="7"/>
    <x v="9397"/>
  </r>
  <r>
    <x v="6"/>
    <x v="40"/>
    <x v="0"/>
    <x v="8"/>
    <x v="9398"/>
  </r>
  <r>
    <x v="6"/>
    <x v="40"/>
    <x v="0"/>
    <x v="9"/>
    <x v="9399"/>
  </r>
  <r>
    <x v="6"/>
    <x v="40"/>
    <x v="0"/>
    <x v="10"/>
    <x v="9400"/>
  </r>
  <r>
    <x v="6"/>
    <x v="40"/>
    <x v="0"/>
    <x v="11"/>
    <x v="9401"/>
  </r>
  <r>
    <x v="6"/>
    <x v="40"/>
    <x v="0"/>
    <x v="12"/>
    <x v="3"/>
  </r>
  <r>
    <x v="6"/>
    <x v="40"/>
    <x v="0"/>
    <x v="13"/>
    <x v="3"/>
  </r>
  <r>
    <x v="6"/>
    <x v="40"/>
    <x v="0"/>
    <x v="14"/>
    <x v="2100"/>
  </r>
  <r>
    <x v="6"/>
    <x v="40"/>
    <x v="1"/>
    <x v="0"/>
    <x v="9402"/>
  </r>
  <r>
    <x v="6"/>
    <x v="40"/>
    <x v="1"/>
    <x v="1"/>
    <x v="9403"/>
  </r>
  <r>
    <x v="6"/>
    <x v="40"/>
    <x v="1"/>
    <x v="2"/>
    <x v="9404"/>
  </r>
  <r>
    <x v="6"/>
    <x v="40"/>
    <x v="1"/>
    <x v="3"/>
    <x v="43"/>
  </r>
  <r>
    <x v="6"/>
    <x v="40"/>
    <x v="1"/>
    <x v="4"/>
    <x v="9405"/>
  </r>
  <r>
    <x v="6"/>
    <x v="40"/>
    <x v="1"/>
    <x v="5"/>
    <x v="9406"/>
  </r>
  <r>
    <x v="6"/>
    <x v="40"/>
    <x v="1"/>
    <x v="6"/>
    <x v="9407"/>
  </r>
  <r>
    <x v="6"/>
    <x v="40"/>
    <x v="1"/>
    <x v="7"/>
    <x v="9397"/>
  </r>
  <r>
    <x v="6"/>
    <x v="40"/>
    <x v="1"/>
    <x v="8"/>
    <x v="9408"/>
  </r>
  <r>
    <x v="6"/>
    <x v="40"/>
    <x v="1"/>
    <x v="9"/>
    <x v="9409"/>
  </r>
  <r>
    <x v="6"/>
    <x v="40"/>
    <x v="1"/>
    <x v="10"/>
    <x v="9410"/>
  </r>
  <r>
    <x v="6"/>
    <x v="40"/>
    <x v="1"/>
    <x v="11"/>
    <x v="9411"/>
  </r>
  <r>
    <x v="6"/>
    <x v="40"/>
    <x v="1"/>
    <x v="12"/>
    <x v="9412"/>
  </r>
  <r>
    <x v="6"/>
    <x v="40"/>
    <x v="1"/>
    <x v="13"/>
    <x v="3"/>
  </r>
  <r>
    <x v="6"/>
    <x v="40"/>
    <x v="1"/>
    <x v="14"/>
    <x v="9413"/>
  </r>
  <r>
    <x v="6"/>
    <x v="41"/>
    <x v="0"/>
    <x v="0"/>
    <x v="3"/>
  </r>
  <r>
    <x v="6"/>
    <x v="41"/>
    <x v="0"/>
    <x v="1"/>
    <x v="9414"/>
  </r>
  <r>
    <x v="6"/>
    <x v="41"/>
    <x v="0"/>
    <x v="2"/>
    <x v="9415"/>
  </r>
  <r>
    <x v="6"/>
    <x v="41"/>
    <x v="0"/>
    <x v="3"/>
    <x v="3"/>
  </r>
  <r>
    <x v="6"/>
    <x v="41"/>
    <x v="0"/>
    <x v="4"/>
    <x v="9416"/>
  </r>
  <r>
    <x v="6"/>
    <x v="41"/>
    <x v="0"/>
    <x v="5"/>
    <x v="9417"/>
  </r>
  <r>
    <x v="6"/>
    <x v="41"/>
    <x v="0"/>
    <x v="6"/>
    <x v="9418"/>
  </r>
  <r>
    <x v="6"/>
    <x v="41"/>
    <x v="0"/>
    <x v="7"/>
    <x v="9419"/>
  </r>
  <r>
    <x v="6"/>
    <x v="41"/>
    <x v="0"/>
    <x v="8"/>
    <x v="9420"/>
  </r>
  <r>
    <x v="6"/>
    <x v="41"/>
    <x v="0"/>
    <x v="9"/>
    <x v="9421"/>
  </r>
  <r>
    <x v="6"/>
    <x v="41"/>
    <x v="0"/>
    <x v="10"/>
    <x v="9422"/>
  </r>
  <r>
    <x v="6"/>
    <x v="41"/>
    <x v="0"/>
    <x v="11"/>
    <x v="9423"/>
  </r>
  <r>
    <x v="6"/>
    <x v="41"/>
    <x v="0"/>
    <x v="12"/>
    <x v="3"/>
  </r>
  <r>
    <x v="6"/>
    <x v="41"/>
    <x v="0"/>
    <x v="13"/>
    <x v="3"/>
  </r>
  <r>
    <x v="6"/>
    <x v="41"/>
    <x v="0"/>
    <x v="14"/>
    <x v="9424"/>
  </r>
  <r>
    <x v="6"/>
    <x v="41"/>
    <x v="1"/>
    <x v="0"/>
    <x v="9425"/>
  </r>
  <r>
    <x v="6"/>
    <x v="41"/>
    <x v="1"/>
    <x v="1"/>
    <x v="9426"/>
  </r>
  <r>
    <x v="6"/>
    <x v="41"/>
    <x v="1"/>
    <x v="2"/>
    <x v="9427"/>
  </r>
  <r>
    <x v="6"/>
    <x v="41"/>
    <x v="1"/>
    <x v="3"/>
    <x v="9428"/>
  </r>
  <r>
    <x v="6"/>
    <x v="41"/>
    <x v="1"/>
    <x v="4"/>
    <x v="9429"/>
  </r>
  <r>
    <x v="6"/>
    <x v="41"/>
    <x v="1"/>
    <x v="5"/>
    <x v="9430"/>
  </r>
  <r>
    <x v="6"/>
    <x v="41"/>
    <x v="1"/>
    <x v="6"/>
    <x v="9431"/>
  </r>
  <r>
    <x v="6"/>
    <x v="41"/>
    <x v="1"/>
    <x v="7"/>
    <x v="9419"/>
  </r>
  <r>
    <x v="6"/>
    <x v="41"/>
    <x v="1"/>
    <x v="8"/>
    <x v="9432"/>
  </r>
  <r>
    <x v="6"/>
    <x v="41"/>
    <x v="1"/>
    <x v="9"/>
    <x v="9421"/>
  </r>
  <r>
    <x v="6"/>
    <x v="41"/>
    <x v="1"/>
    <x v="10"/>
    <x v="9433"/>
  </r>
  <r>
    <x v="6"/>
    <x v="41"/>
    <x v="1"/>
    <x v="11"/>
    <x v="9434"/>
  </r>
  <r>
    <x v="6"/>
    <x v="41"/>
    <x v="1"/>
    <x v="12"/>
    <x v="9435"/>
  </r>
  <r>
    <x v="6"/>
    <x v="41"/>
    <x v="1"/>
    <x v="13"/>
    <x v="9436"/>
  </r>
  <r>
    <x v="6"/>
    <x v="41"/>
    <x v="1"/>
    <x v="14"/>
    <x v="9437"/>
  </r>
  <r>
    <x v="6"/>
    <x v="42"/>
    <x v="0"/>
    <x v="0"/>
    <x v="3"/>
  </r>
  <r>
    <x v="6"/>
    <x v="42"/>
    <x v="0"/>
    <x v="1"/>
    <x v="9438"/>
  </r>
  <r>
    <x v="6"/>
    <x v="42"/>
    <x v="0"/>
    <x v="2"/>
    <x v="9439"/>
  </r>
  <r>
    <x v="6"/>
    <x v="42"/>
    <x v="0"/>
    <x v="3"/>
    <x v="3"/>
  </r>
  <r>
    <x v="6"/>
    <x v="42"/>
    <x v="0"/>
    <x v="4"/>
    <x v="9440"/>
  </r>
  <r>
    <x v="6"/>
    <x v="42"/>
    <x v="0"/>
    <x v="5"/>
    <x v="3"/>
  </r>
  <r>
    <x v="6"/>
    <x v="42"/>
    <x v="0"/>
    <x v="6"/>
    <x v="9441"/>
  </r>
  <r>
    <x v="6"/>
    <x v="42"/>
    <x v="0"/>
    <x v="7"/>
    <x v="9442"/>
  </r>
  <r>
    <x v="6"/>
    <x v="42"/>
    <x v="0"/>
    <x v="8"/>
    <x v="9443"/>
  </r>
  <r>
    <x v="6"/>
    <x v="42"/>
    <x v="0"/>
    <x v="9"/>
    <x v="9444"/>
  </r>
  <r>
    <x v="6"/>
    <x v="42"/>
    <x v="0"/>
    <x v="10"/>
    <x v="9445"/>
  </r>
  <r>
    <x v="6"/>
    <x v="42"/>
    <x v="0"/>
    <x v="11"/>
    <x v="9446"/>
  </r>
  <r>
    <x v="6"/>
    <x v="42"/>
    <x v="0"/>
    <x v="12"/>
    <x v="3"/>
  </r>
  <r>
    <x v="6"/>
    <x v="42"/>
    <x v="0"/>
    <x v="13"/>
    <x v="3"/>
  </r>
  <r>
    <x v="6"/>
    <x v="42"/>
    <x v="0"/>
    <x v="14"/>
    <x v="9447"/>
  </r>
  <r>
    <x v="6"/>
    <x v="42"/>
    <x v="1"/>
    <x v="0"/>
    <x v="9448"/>
  </r>
  <r>
    <x v="6"/>
    <x v="42"/>
    <x v="1"/>
    <x v="1"/>
    <x v="9449"/>
  </r>
  <r>
    <x v="6"/>
    <x v="42"/>
    <x v="1"/>
    <x v="2"/>
    <x v="43"/>
  </r>
  <r>
    <x v="6"/>
    <x v="42"/>
    <x v="1"/>
    <x v="3"/>
    <x v="43"/>
  </r>
  <r>
    <x v="6"/>
    <x v="42"/>
    <x v="1"/>
    <x v="4"/>
    <x v="9450"/>
  </r>
  <r>
    <x v="6"/>
    <x v="42"/>
    <x v="1"/>
    <x v="5"/>
    <x v="9451"/>
  </r>
  <r>
    <x v="6"/>
    <x v="42"/>
    <x v="1"/>
    <x v="6"/>
    <x v="9452"/>
  </r>
  <r>
    <x v="6"/>
    <x v="42"/>
    <x v="1"/>
    <x v="7"/>
    <x v="9442"/>
  </r>
  <r>
    <x v="6"/>
    <x v="42"/>
    <x v="1"/>
    <x v="8"/>
    <x v="9453"/>
  </r>
  <r>
    <x v="6"/>
    <x v="42"/>
    <x v="1"/>
    <x v="9"/>
    <x v="9444"/>
  </r>
  <r>
    <x v="6"/>
    <x v="42"/>
    <x v="1"/>
    <x v="10"/>
    <x v="9454"/>
  </r>
  <r>
    <x v="6"/>
    <x v="42"/>
    <x v="1"/>
    <x v="11"/>
    <x v="9455"/>
  </r>
  <r>
    <x v="6"/>
    <x v="42"/>
    <x v="1"/>
    <x v="12"/>
    <x v="9456"/>
  </r>
  <r>
    <x v="6"/>
    <x v="42"/>
    <x v="1"/>
    <x v="13"/>
    <x v="3"/>
  </r>
  <r>
    <x v="6"/>
    <x v="42"/>
    <x v="1"/>
    <x v="14"/>
    <x v="9457"/>
  </r>
  <r>
    <x v="6"/>
    <x v="43"/>
    <x v="0"/>
    <x v="0"/>
    <x v="3"/>
  </r>
  <r>
    <x v="6"/>
    <x v="43"/>
    <x v="0"/>
    <x v="1"/>
    <x v="9458"/>
  </r>
  <r>
    <x v="6"/>
    <x v="43"/>
    <x v="0"/>
    <x v="2"/>
    <x v="9459"/>
  </r>
  <r>
    <x v="6"/>
    <x v="43"/>
    <x v="0"/>
    <x v="3"/>
    <x v="3"/>
  </r>
  <r>
    <x v="6"/>
    <x v="43"/>
    <x v="0"/>
    <x v="4"/>
    <x v="9460"/>
  </r>
  <r>
    <x v="6"/>
    <x v="43"/>
    <x v="0"/>
    <x v="5"/>
    <x v="3"/>
  </r>
  <r>
    <x v="6"/>
    <x v="43"/>
    <x v="0"/>
    <x v="6"/>
    <x v="9461"/>
  </r>
  <r>
    <x v="6"/>
    <x v="43"/>
    <x v="0"/>
    <x v="7"/>
    <x v="9462"/>
  </r>
  <r>
    <x v="6"/>
    <x v="43"/>
    <x v="0"/>
    <x v="8"/>
    <x v="9463"/>
  </r>
  <r>
    <x v="6"/>
    <x v="43"/>
    <x v="0"/>
    <x v="9"/>
    <x v="9464"/>
  </r>
  <r>
    <x v="6"/>
    <x v="43"/>
    <x v="0"/>
    <x v="10"/>
    <x v="9465"/>
  </r>
  <r>
    <x v="6"/>
    <x v="43"/>
    <x v="0"/>
    <x v="11"/>
    <x v="9466"/>
  </r>
  <r>
    <x v="6"/>
    <x v="43"/>
    <x v="0"/>
    <x v="12"/>
    <x v="3"/>
  </r>
  <r>
    <x v="6"/>
    <x v="43"/>
    <x v="0"/>
    <x v="13"/>
    <x v="1531"/>
  </r>
  <r>
    <x v="6"/>
    <x v="43"/>
    <x v="0"/>
    <x v="14"/>
    <x v="9467"/>
  </r>
  <r>
    <x v="6"/>
    <x v="43"/>
    <x v="1"/>
    <x v="0"/>
    <x v="3"/>
  </r>
  <r>
    <x v="6"/>
    <x v="43"/>
    <x v="1"/>
    <x v="1"/>
    <x v="9468"/>
  </r>
  <r>
    <x v="6"/>
    <x v="43"/>
    <x v="1"/>
    <x v="2"/>
    <x v="9469"/>
  </r>
  <r>
    <x v="6"/>
    <x v="43"/>
    <x v="1"/>
    <x v="3"/>
    <x v="3"/>
  </r>
  <r>
    <x v="6"/>
    <x v="43"/>
    <x v="1"/>
    <x v="4"/>
    <x v="9460"/>
  </r>
  <r>
    <x v="6"/>
    <x v="43"/>
    <x v="1"/>
    <x v="5"/>
    <x v="3"/>
  </r>
  <r>
    <x v="6"/>
    <x v="43"/>
    <x v="1"/>
    <x v="6"/>
    <x v="9470"/>
  </r>
  <r>
    <x v="6"/>
    <x v="43"/>
    <x v="1"/>
    <x v="7"/>
    <x v="9462"/>
  </r>
  <r>
    <x v="6"/>
    <x v="43"/>
    <x v="1"/>
    <x v="8"/>
    <x v="9471"/>
  </r>
  <r>
    <x v="6"/>
    <x v="43"/>
    <x v="1"/>
    <x v="9"/>
    <x v="9472"/>
  </r>
  <r>
    <x v="6"/>
    <x v="43"/>
    <x v="1"/>
    <x v="10"/>
    <x v="8329"/>
  </r>
  <r>
    <x v="6"/>
    <x v="43"/>
    <x v="1"/>
    <x v="11"/>
    <x v="9473"/>
  </r>
  <r>
    <x v="6"/>
    <x v="43"/>
    <x v="1"/>
    <x v="12"/>
    <x v="3"/>
  </r>
  <r>
    <x v="6"/>
    <x v="43"/>
    <x v="1"/>
    <x v="13"/>
    <x v="1531"/>
  </r>
  <r>
    <x v="6"/>
    <x v="43"/>
    <x v="1"/>
    <x v="14"/>
    <x v="9474"/>
  </r>
  <r>
    <x v="6"/>
    <x v="44"/>
    <x v="0"/>
    <x v="0"/>
    <x v="3"/>
  </r>
  <r>
    <x v="6"/>
    <x v="44"/>
    <x v="0"/>
    <x v="1"/>
    <x v="9475"/>
  </r>
  <r>
    <x v="6"/>
    <x v="44"/>
    <x v="0"/>
    <x v="2"/>
    <x v="9476"/>
  </r>
  <r>
    <x v="6"/>
    <x v="44"/>
    <x v="0"/>
    <x v="3"/>
    <x v="3"/>
  </r>
  <r>
    <x v="6"/>
    <x v="44"/>
    <x v="0"/>
    <x v="4"/>
    <x v="9477"/>
  </r>
  <r>
    <x v="6"/>
    <x v="44"/>
    <x v="0"/>
    <x v="5"/>
    <x v="3"/>
  </r>
  <r>
    <x v="6"/>
    <x v="44"/>
    <x v="0"/>
    <x v="6"/>
    <x v="9478"/>
  </r>
  <r>
    <x v="6"/>
    <x v="44"/>
    <x v="0"/>
    <x v="7"/>
    <x v="9479"/>
  </r>
  <r>
    <x v="6"/>
    <x v="44"/>
    <x v="0"/>
    <x v="8"/>
    <x v="9480"/>
  </r>
  <r>
    <x v="6"/>
    <x v="44"/>
    <x v="0"/>
    <x v="9"/>
    <x v="9481"/>
  </r>
  <r>
    <x v="6"/>
    <x v="44"/>
    <x v="0"/>
    <x v="10"/>
    <x v="9482"/>
  </r>
  <r>
    <x v="6"/>
    <x v="44"/>
    <x v="0"/>
    <x v="11"/>
    <x v="9483"/>
  </r>
  <r>
    <x v="6"/>
    <x v="44"/>
    <x v="0"/>
    <x v="12"/>
    <x v="3"/>
  </r>
  <r>
    <x v="6"/>
    <x v="44"/>
    <x v="0"/>
    <x v="13"/>
    <x v="3"/>
  </r>
  <r>
    <x v="6"/>
    <x v="44"/>
    <x v="0"/>
    <x v="14"/>
    <x v="2979"/>
  </r>
  <r>
    <x v="6"/>
    <x v="44"/>
    <x v="1"/>
    <x v="0"/>
    <x v="3"/>
  </r>
  <r>
    <x v="6"/>
    <x v="44"/>
    <x v="1"/>
    <x v="1"/>
    <x v="9484"/>
  </r>
  <r>
    <x v="6"/>
    <x v="44"/>
    <x v="1"/>
    <x v="2"/>
    <x v="43"/>
  </r>
  <r>
    <x v="6"/>
    <x v="44"/>
    <x v="1"/>
    <x v="3"/>
    <x v="3"/>
  </r>
  <r>
    <x v="6"/>
    <x v="44"/>
    <x v="1"/>
    <x v="4"/>
    <x v="9485"/>
  </r>
  <r>
    <x v="6"/>
    <x v="44"/>
    <x v="1"/>
    <x v="5"/>
    <x v="3"/>
  </r>
  <r>
    <x v="6"/>
    <x v="44"/>
    <x v="1"/>
    <x v="6"/>
    <x v="9486"/>
  </r>
  <r>
    <x v="6"/>
    <x v="44"/>
    <x v="1"/>
    <x v="7"/>
    <x v="9479"/>
  </r>
  <r>
    <x v="6"/>
    <x v="44"/>
    <x v="1"/>
    <x v="8"/>
    <x v="9487"/>
  </r>
  <r>
    <x v="6"/>
    <x v="44"/>
    <x v="1"/>
    <x v="9"/>
    <x v="9488"/>
  </r>
  <r>
    <x v="6"/>
    <x v="44"/>
    <x v="1"/>
    <x v="10"/>
    <x v="9489"/>
  </r>
  <r>
    <x v="6"/>
    <x v="44"/>
    <x v="1"/>
    <x v="11"/>
    <x v="9490"/>
  </r>
  <r>
    <x v="6"/>
    <x v="44"/>
    <x v="1"/>
    <x v="12"/>
    <x v="3"/>
  </r>
  <r>
    <x v="6"/>
    <x v="44"/>
    <x v="1"/>
    <x v="13"/>
    <x v="3"/>
  </r>
  <r>
    <x v="6"/>
    <x v="44"/>
    <x v="1"/>
    <x v="14"/>
    <x v="9491"/>
  </r>
  <r>
    <x v="6"/>
    <x v="45"/>
    <x v="0"/>
    <x v="0"/>
    <x v="3"/>
  </r>
  <r>
    <x v="6"/>
    <x v="45"/>
    <x v="0"/>
    <x v="1"/>
    <x v="9492"/>
  </r>
  <r>
    <x v="6"/>
    <x v="45"/>
    <x v="0"/>
    <x v="2"/>
    <x v="9493"/>
  </r>
  <r>
    <x v="6"/>
    <x v="45"/>
    <x v="0"/>
    <x v="3"/>
    <x v="3"/>
  </r>
  <r>
    <x v="6"/>
    <x v="45"/>
    <x v="0"/>
    <x v="4"/>
    <x v="9494"/>
  </r>
  <r>
    <x v="6"/>
    <x v="45"/>
    <x v="0"/>
    <x v="5"/>
    <x v="9495"/>
  </r>
  <r>
    <x v="6"/>
    <x v="45"/>
    <x v="0"/>
    <x v="6"/>
    <x v="5102"/>
  </r>
  <r>
    <x v="6"/>
    <x v="45"/>
    <x v="0"/>
    <x v="7"/>
    <x v="5250"/>
  </r>
  <r>
    <x v="6"/>
    <x v="45"/>
    <x v="0"/>
    <x v="8"/>
    <x v="9496"/>
  </r>
  <r>
    <x v="6"/>
    <x v="45"/>
    <x v="0"/>
    <x v="9"/>
    <x v="9497"/>
  </r>
  <r>
    <x v="6"/>
    <x v="45"/>
    <x v="0"/>
    <x v="10"/>
    <x v="9498"/>
  </r>
  <r>
    <x v="6"/>
    <x v="45"/>
    <x v="0"/>
    <x v="11"/>
    <x v="2361"/>
  </r>
  <r>
    <x v="6"/>
    <x v="45"/>
    <x v="0"/>
    <x v="12"/>
    <x v="3"/>
  </r>
  <r>
    <x v="6"/>
    <x v="45"/>
    <x v="0"/>
    <x v="13"/>
    <x v="3"/>
  </r>
  <r>
    <x v="6"/>
    <x v="45"/>
    <x v="0"/>
    <x v="14"/>
    <x v="6544"/>
  </r>
  <r>
    <x v="6"/>
    <x v="45"/>
    <x v="1"/>
    <x v="0"/>
    <x v="3"/>
  </r>
  <r>
    <x v="6"/>
    <x v="45"/>
    <x v="1"/>
    <x v="1"/>
    <x v="9499"/>
  </r>
  <r>
    <x v="6"/>
    <x v="45"/>
    <x v="1"/>
    <x v="2"/>
    <x v="43"/>
  </r>
  <r>
    <x v="6"/>
    <x v="45"/>
    <x v="1"/>
    <x v="3"/>
    <x v="43"/>
  </r>
  <r>
    <x v="6"/>
    <x v="45"/>
    <x v="1"/>
    <x v="4"/>
    <x v="6897"/>
  </r>
  <r>
    <x v="6"/>
    <x v="45"/>
    <x v="1"/>
    <x v="5"/>
    <x v="9495"/>
  </r>
  <r>
    <x v="6"/>
    <x v="45"/>
    <x v="1"/>
    <x v="6"/>
    <x v="9500"/>
  </r>
  <r>
    <x v="6"/>
    <x v="45"/>
    <x v="1"/>
    <x v="7"/>
    <x v="5250"/>
  </r>
  <r>
    <x v="6"/>
    <x v="45"/>
    <x v="1"/>
    <x v="8"/>
    <x v="9501"/>
  </r>
  <r>
    <x v="6"/>
    <x v="45"/>
    <x v="1"/>
    <x v="9"/>
    <x v="9502"/>
  </r>
  <r>
    <x v="6"/>
    <x v="45"/>
    <x v="1"/>
    <x v="10"/>
    <x v="9503"/>
  </r>
  <r>
    <x v="6"/>
    <x v="45"/>
    <x v="1"/>
    <x v="11"/>
    <x v="4646"/>
  </r>
  <r>
    <x v="6"/>
    <x v="45"/>
    <x v="1"/>
    <x v="12"/>
    <x v="3"/>
  </r>
  <r>
    <x v="6"/>
    <x v="45"/>
    <x v="1"/>
    <x v="13"/>
    <x v="43"/>
  </r>
  <r>
    <x v="6"/>
    <x v="45"/>
    <x v="1"/>
    <x v="14"/>
    <x v="9504"/>
  </r>
  <r>
    <x v="6"/>
    <x v="46"/>
    <x v="0"/>
    <x v="0"/>
    <x v="3"/>
  </r>
  <r>
    <x v="6"/>
    <x v="46"/>
    <x v="0"/>
    <x v="1"/>
    <x v="9505"/>
  </r>
  <r>
    <x v="6"/>
    <x v="46"/>
    <x v="0"/>
    <x v="2"/>
    <x v="9506"/>
  </r>
  <r>
    <x v="6"/>
    <x v="46"/>
    <x v="0"/>
    <x v="3"/>
    <x v="3"/>
  </r>
  <r>
    <x v="6"/>
    <x v="46"/>
    <x v="0"/>
    <x v="4"/>
    <x v="965"/>
  </r>
  <r>
    <x v="6"/>
    <x v="46"/>
    <x v="0"/>
    <x v="5"/>
    <x v="9507"/>
  </r>
  <r>
    <x v="6"/>
    <x v="46"/>
    <x v="0"/>
    <x v="6"/>
    <x v="9508"/>
  </r>
  <r>
    <x v="6"/>
    <x v="46"/>
    <x v="0"/>
    <x v="7"/>
    <x v="9509"/>
  </r>
  <r>
    <x v="6"/>
    <x v="46"/>
    <x v="0"/>
    <x v="8"/>
    <x v="9510"/>
  </r>
  <r>
    <x v="6"/>
    <x v="46"/>
    <x v="0"/>
    <x v="9"/>
    <x v="9511"/>
  </r>
  <r>
    <x v="6"/>
    <x v="46"/>
    <x v="0"/>
    <x v="10"/>
    <x v="5100"/>
  </r>
  <r>
    <x v="6"/>
    <x v="46"/>
    <x v="0"/>
    <x v="11"/>
    <x v="4375"/>
  </r>
  <r>
    <x v="6"/>
    <x v="46"/>
    <x v="0"/>
    <x v="12"/>
    <x v="3"/>
  </r>
  <r>
    <x v="6"/>
    <x v="46"/>
    <x v="0"/>
    <x v="13"/>
    <x v="9512"/>
  </r>
  <r>
    <x v="6"/>
    <x v="46"/>
    <x v="0"/>
    <x v="14"/>
    <x v="9513"/>
  </r>
  <r>
    <x v="6"/>
    <x v="46"/>
    <x v="1"/>
    <x v="0"/>
    <x v="3"/>
  </r>
  <r>
    <x v="6"/>
    <x v="46"/>
    <x v="1"/>
    <x v="1"/>
    <x v="3882"/>
  </r>
  <r>
    <x v="6"/>
    <x v="46"/>
    <x v="1"/>
    <x v="2"/>
    <x v="43"/>
  </r>
  <r>
    <x v="6"/>
    <x v="46"/>
    <x v="1"/>
    <x v="3"/>
    <x v="9514"/>
  </r>
  <r>
    <x v="6"/>
    <x v="46"/>
    <x v="1"/>
    <x v="4"/>
    <x v="2922"/>
  </r>
  <r>
    <x v="6"/>
    <x v="46"/>
    <x v="1"/>
    <x v="5"/>
    <x v="9507"/>
  </r>
  <r>
    <x v="6"/>
    <x v="46"/>
    <x v="1"/>
    <x v="6"/>
    <x v="9515"/>
  </r>
  <r>
    <x v="6"/>
    <x v="46"/>
    <x v="1"/>
    <x v="7"/>
    <x v="9509"/>
  </r>
  <r>
    <x v="6"/>
    <x v="46"/>
    <x v="1"/>
    <x v="8"/>
    <x v="9516"/>
  </r>
  <r>
    <x v="6"/>
    <x v="46"/>
    <x v="1"/>
    <x v="9"/>
    <x v="9517"/>
  </r>
  <r>
    <x v="6"/>
    <x v="46"/>
    <x v="1"/>
    <x v="10"/>
    <x v="9518"/>
  </r>
  <r>
    <x v="6"/>
    <x v="46"/>
    <x v="1"/>
    <x v="11"/>
    <x v="9519"/>
  </r>
  <r>
    <x v="6"/>
    <x v="46"/>
    <x v="1"/>
    <x v="12"/>
    <x v="3"/>
  </r>
  <r>
    <x v="6"/>
    <x v="46"/>
    <x v="1"/>
    <x v="13"/>
    <x v="9512"/>
  </r>
  <r>
    <x v="6"/>
    <x v="46"/>
    <x v="1"/>
    <x v="14"/>
    <x v="9520"/>
  </r>
  <r>
    <x v="6"/>
    <x v="47"/>
    <x v="0"/>
    <x v="0"/>
    <x v="3"/>
  </r>
  <r>
    <x v="6"/>
    <x v="47"/>
    <x v="0"/>
    <x v="1"/>
    <x v="9521"/>
  </r>
  <r>
    <x v="6"/>
    <x v="47"/>
    <x v="0"/>
    <x v="2"/>
    <x v="3"/>
  </r>
  <r>
    <x v="6"/>
    <x v="47"/>
    <x v="0"/>
    <x v="3"/>
    <x v="9522"/>
  </r>
  <r>
    <x v="6"/>
    <x v="47"/>
    <x v="0"/>
    <x v="4"/>
    <x v="3"/>
  </r>
  <r>
    <x v="6"/>
    <x v="47"/>
    <x v="0"/>
    <x v="5"/>
    <x v="3"/>
  </r>
  <r>
    <x v="6"/>
    <x v="47"/>
    <x v="0"/>
    <x v="6"/>
    <x v="3524"/>
  </r>
  <r>
    <x v="6"/>
    <x v="47"/>
    <x v="0"/>
    <x v="7"/>
    <x v="3"/>
  </r>
  <r>
    <x v="6"/>
    <x v="47"/>
    <x v="0"/>
    <x v="8"/>
    <x v="3"/>
  </r>
  <r>
    <x v="6"/>
    <x v="47"/>
    <x v="0"/>
    <x v="9"/>
    <x v="9523"/>
  </r>
  <r>
    <x v="6"/>
    <x v="47"/>
    <x v="0"/>
    <x v="10"/>
    <x v="3"/>
  </r>
  <r>
    <x v="6"/>
    <x v="47"/>
    <x v="0"/>
    <x v="11"/>
    <x v="9524"/>
  </r>
  <r>
    <x v="6"/>
    <x v="47"/>
    <x v="0"/>
    <x v="12"/>
    <x v="3"/>
  </r>
  <r>
    <x v="6"/>
    <x v="47"/>
    <x v="0"/>
    <x v="13"/>
    <x v="3"/>
  </r>
  <r>
    <x v="6"/>
    <x v="47"/>
    <x v="0"/>
    <x v="14"/>
    <x v="3"/>
  </r>
  <r>
    <x v="6"/>
    <x v="47"/>
    <x v="1"/>
    <x v="0"/>
    <x v="3"/>
  </r>
  <r>
    <x v="6"/>
    <x v="47"/>
    <x v="1"/>
    <x v="1"/>
    <x v="9521"/>
  </r>
  <r>
    <x v="6"/>
    <x v="47"/>
    <x v="1"/>
    <x v="2"/>
    <x v="3"/>
  </r>
  <r>
    <x v="6"/>
    <x v="47"/>
    <x v="1"/>
    <x v="3"/>
    <x v="9522"/>
  </r>
  <r>
    <x v="6"/>
    <x v="47"/>
    <x v="1"/>
    <x v="4"/>
    <x v="3"/>
  </r>
  <r>
    <x v="6"/>
    <x v="47"/>
    <x v="1"/>
    <x v="5"/>
    <x v="3"/>
  </r>
  <r>
    <x v="6"/>
    <x v="47"/>
    <x v="1"/>
    <x v="6"/>
    <x v="3524"/>
  </r>
  <r>
    <x v="6"/>
    <x v="47"/>
    <x v="1"/>
    <x v="7"/>
    <x v="3"/>
  </r>
  <r>
    <x v="6"/>
    <x v="47"/>
    <x v="1"/>
    <x v="8"/>
    <x v="3"/>
  </r>
  <r>
    <x v="6"/>
    <x v="47"/>
    <x v="1"/>
    <x v="9"/>
    <x v="9523"/>
  </r>
  <r>
    <x v="6"/>
    <x v="47"/>
    <x v="1"/>
    <x v="10"/>
    <x v="3"/>
  </r>
  <r>
    <x v="6"/>
    <x v="47"/>
    <x v="1"/>
    <x v="11"/>
    <x v="9524"/>
  </r>
  <r>
    <x v="6"/>
    <x v="47"/>
    <x v="1"/>
    <x v="12"/>
    <x v="3"/>
  </r>
  <r>
    <x v="6"/>
    <x v="47"/>
    <x v="1"/>
    <x v="13"/>
    <x v="3"/>
  </r>
  <r>
    <x v="6"/>
    <x v="47"/>
    <x v="1"/>
    <x v="14"/>
    <x v="3"/>
  </r>
  <r>
    <x v="6"/>
    <x v="48"/>
    <x v="0"/>
    <x v="0"/>
    <x v="7616"/>
  </r>
  <r>
    <x v="6"/>
    <x v="48"/>
    <x v="0"/>
    <x v="1"/>
    <x v="9525"/>
  </r>
  <r>
    <x v="6"/>
    <x v="48"/>
    <x v="0"/>
    <x v="2"/>
    <x v="9526"/>
  </r>
  <r>
    <x v="6"/>
    <x v="48"/>
    <x v="0"/>
    <x v="3"/>
    <x v="9527"/>
  </r>
  <r>
    <x v="6"/>
    <x v="48"/>
    <x v="0"/>
    <x v="4"/>
    <x v="9528"/>
  </r>
  <r>
    <x v="6"/>
    <x v="48"/>
    <x v="0"/>
    <x v="5"/>
    <x v="3"/>
  </r>
  <r>
    <x v="6"/>
    <x v="48"/>
    <x v="0"/>
    <x v="6"/>
    <x v="9529"/>
  </r>
  <r>
    <x v="6"/>
    <x v="48"/>
    <x v="0"/>
    <x v="7"/>
    <x v="9530"/>
  </r>
  <r>
    <x v="6"/>
    <x v="48"/>
    <x v="0"/>
    <x v="8"/>
    <x v="9531"/>
  </r>
  <r>
    <x v="6"/>
    <x v="48"/>
    <x v="0"/>
    <x v="9"/>
    <x v="9532"/>
  </r>
  <r>
    <x v="6"/>
    <x v="48"/>
    <x v="0"/>
    <x v="10"/>
    <x v="1815"/>
  </r>
  <r>
    <x v="6"/>
    <x v="48"/>
    <x v="0"/>
    <x v="11"/>
    <x v="9533"/>
  </r>
  <r>
    <x v="6"/>
    <x v="48"/>
    <x v="0"/>
    <x v="12"/>
    <x v="1065"/>
  </r>
  <r>
    <x v="6"/>
    <x v="48"/>
    <x v="0"/>
    <x v="13"/>
    <x v="3"/>
  </r>
  <r>
    <x v="6"/>
    <x v="48"/>
    <x v="0"/>
    <x v="14"/>
    <x v="9534"/>
  </r>
  <r>
    <x v="6"/>
    <x v="48"/>
    <x v="1"/>
    <x v="0"/>
    <x v="7616"/>
  </r>
  <r>
    <x v="6"/>
    <x v="48"/>
    <x v="1"/>
    <x v="1"/>
    <x v="9535"/>
  </r>
  <r>
    <x v="6"/>
    <x v="48"/>
    <x v="1"/>
    <x v="2"/>
    <x v="9536"/>
  </r>
  <r>
    <x v="6"/>
    <x v="48"/>
    <x v="1"/>
    <x v="3"/>
    <x v="9537"/>
  </r>
  <r>
    <x v="6"/>
    <x v="48"/>
    <x v="1"/>
    <x v="4"/>
    <x v="9538"/>
  </r>
  <r>
    <x v="6"/>
    <x v="48"/>
    <x v="1"/>
    <x v="5"/>
    <x v="3"/>
  </r>
  <r>
    <x v="6"/>
    <x v="48"/>
    <x v="1"/>
    <x v="6"/>
    <x v="9539"/>
  </r>
  <r>
    <x v="6"/>
    <x v="48"/>
    <x v="1"/>
    <x v="7"/>
    <x v="9530"/>
  </r>
  <r>
    <x v="6"/>
    <x v="48"/>
    <x v="1"/>
    <x v="8"/>
    <x v="9540"/>
  </r>
  <r>
    <x v="6"/>
    <x v="48"/>
    <x v="1"/>
    <x v="9"/>
    <x v="9541"/>
  </r>
  <r>
    <x v="6"/>
    <x v="48"/>
    <x v="1"/>
    <x v="10"/>
    <x v="9542"/>
  </r>
  <r>
    <x v="6"/>
    <x v="48"/>
    <x v="1"/>
    <x v="11"/>
    <x v="9543"/>
  </r>
  <r>
    <x v="6"/>
    <x v="48"/>
    <x v="1"/>
    <x v="12"/>
    <x v="1065"/>
  </r>
  <r>
    <x v="6"/>
    <x v="48"/>
    <x v="1"/>
    <x v="13"/>
    <x v="3"/>
  </r>
  <r>
    <x v="6"/>
    <x v="48"/>
    <x v="1"/>
    <x v="14"/>
    <x v="9544"/>
  </r>
  <r>
    <x v="6"/>
    <x v="49"/>
    <x v="0"/>
    <x v="0"/>
    <x v="3"/>
  </r>
  <r>
    <x v="6"/>
    <x v="49"/>
    <x v="0"/>
    <x v="1"/>
    <x v="3"/>
  </r>
  <r>
    <x v="6"/>
    <x v="49"/>
    <x v="0"/>
    <x v="2"/>
    <x v="1273"/>
  </r>
  <r>
    <x v="6"/>
    <x v="49"/>
    <x v="0"/>
    <x v="3"/>
    <x v="9545"/>
  </r>
  <r>
    <x v="6"/>
    <x v="49"/>
    <x v="0"/>
    <x v="4"/>
    <x v="9546"/>
  </r>
  <r>
    <x v="6"/>
    <x v="49"/>
    <x v="0"/>
    <x v="5"/>
    <x v="3"/>
  </r>
  <r>
    <x v="6"/>
    <x v="49"/>
    <x v="0"/>
    <x v="6"/>
    <x v="9547"/>
  </r>
  <r>
    <x v="6"/>
    <x v="49"/>
    <x v="0"/>
    <x v="7"/>
    <x v="3"/>
  </r>
  <r>
    <x v="6"/>
    <x v="49"/>
    <x v="0"/>
    <x v="8"/>
    <x v="9548"/>
  </r>
  <r>
    <x v="6"/>
    <x v="49"/>
    <x v="0"/>
    <x v="9"/>
    <x v="9549"/>
  </r>
  <r>
    <x v="6"/>
    <x v="49"/>
    <x v="0"/>
    <x v="10"/>
    <x v="9550"/>
  </r>
  <r>
    <x v="6"/>
    <x v="49"/>
    <x v="0"/>
    <x v="11"/>
    <x v="9551"/>
  </r>
  <r>
    <x v="6"/>
    <x v="49"/>
    <x v="0"/>
    <x v="12"/>
    <x v="3"/>
  </r>
  <r>
    <x v="6"/>
    <x v="49"/>
    <x v="0"/>
    <x v="13"/>
    <x v="3"/>
  </r>
  <r>
    <x v="6"/>
    <x v="49"/>
    <x v="0"/>
    <x v="14"/>
    <x v="9552"/>
  </r>
  <r>
    <x v="6"/>
    <x v="49"/>
    <x v="1"/>
    <x v="0"/>
    <x v="3"/>
  </r>
  <r>
    <x v="6"/>
    <x v="49"/>
    <x v="1"/>
    <x v="1"/>
    <x v="3"/>
  </r>
  <r>
    <x v="6"/>
    <x v="49"/>
    <x v="1"/>
    <x v="2"/>
    <x v="1273"/>
  </r>
  <r>
    <x v="6"/>
    <x v="49"/>
    <x v="1"/>
    <x v="3"/>
    <x v="9545"/>
  </r>
  <r>
    <x v="6"/>
    <x v="49"/>
    <x v="1"/>
    <x v="4"/>
    <x v="9546"/>
  </r>
  <r>
    <x v="6"/>
    <x v="49"/>
    <x v="1"/>
    <x v="5"/>
    <x v="3"/>
  </r>
  <r>
    <x v="6"/>
    <x v="49"/>
    <x v="1"/>
    <x v="6"/>
    <x v="9547"/>
  </r>
  <r>
    <x v="6"/>
    <x v="49"/>
    <x v="1"/>
    <x v="7"/>
    <x v="3"/>
  </r>
  <r>
    <x v="6"/>
    <x v="49"/>
    <x v="1"/>
    <x v="8"/>
    <x v="9548"/>
  </r>
  <r>
    <x v="6"/>
    <x v="49"/>
    <x v="1"/>
    <x v="9"/>
    <x v="9549"/>
  </r>
  <r>
    <x v="6"/>
    <x v="49"/>
    <x v="1"/>
    <x v="10"/>
    <x v="9550"/>
  </r>
  <r>
    <x v="6"/>
    <x v="49"/>
    <x v="1"/>
    <x v="11"/>
    <x v="9551"/>
  </r>
  <r>
    <x v="6"/>
    <x v="49"/>
    <x v="1"/>
    <x v="12"/>
    <x v="3"/>
  </r>
  <r>
    <x v="6"/>
    <x v="49"/>
    <x v="1"/>
    <x v="13"/>
    <x v="3"/>
  </r>
  <r>
    <x v="6"/>
    <x v="49"/>
    <x v="1"/>
    <x v="14"/>
    <x v="9552"/>
  </r>
  <r>
    <x v="6"/>
    <x v="50"/>
    <x v="0"/>
    <x v="0"/>
    <x v="9553"/>
  </r>
  <r>
    <x v="6"/>
    <x v="50"/>
    <x v="0"/>
    <x v="1"/>
    <x v="9554"/>
  </r>
  <r>
    <x v="6"/>
    <x v="50"/>
    <x v="0"/>
    <x v="2"/>
    <x v="9555"/>
  </r>
  <r>
    <x v="6"/>
    <x v="50"/>
    <x v="0"/>
    <x v="3"/>
    <x v="3"/>
  </r>
  <r>
    <x v="6"/>
    <x v="50"/>
    <x v="0"/>
    <x v="4"/>
    <x v="9556"/>
  </r>
  <r>
    <x v="6"/>
    <x v="50"/>
    <x v="0"/>
    <x v="5"/>
    <x v="2530"/>
  </r>
  <r>
    <x v="6"/>
    <x v="50"/>
    <x v="0"/>
    <x v="6"/>
    <x v="9557"/>
  </r>
  <r>
    <x v="6"/>
    <x v="50"/>
    <x v="0"/>
    <x v="7"/>
    <x v="9558"/>
  </r>
  <r>
    <x v="6"/>
    <x v="50"/>
    <x v="0"/>
    <x v="8"/>
    <x v="9559"/>
  </r>
  <r>
    <x v="6"/>
    <x v="50"/>
    <x v="0"/>
    <x v="9"/>
    <x v="9560"/>
  </r>
  <r>
    <x v="6"/>
    <x v="50"/>
    <x v="0"/>
    <x v="10"/>
    <x v="9561"/>
  </r>
  <r>
    <x v="6"/>
    <x v="50"/>
    <x v="0"/>
    <x v="11"/>
    <x v="4632"/>
  </r>
  <r>
    <x v="6"/>
    <x v="50"/>
    <x v="0"/>
    <x v="12"/>
    <x v="9495"/>
  </r>
  <r>
    <x v="6"/>
    <x v="50"/>
    <x v="0"/>
    <x v="13"/>
    <x v="9562"/>
  </r>
  <r>
    <x v="6"/>
    <x v="50"/>
    <x v="0"/>
    <x v="14"/>
    <x v="9563"/>
  </r>
  <r>
    <x v="6"/>
    <x v="50"/>
    <x v="1"/>
    <x v="0"/>
    <x v="9553"/>
  </r>
  <r>
    <x v="6"/>
    <x v="50"/>
    <x v="1"/>
    <x v="1"/>
    <x v="9564"/>
  </r>
  <r>
    <x v="6"/>
    <x v="50"/>
    <x v="1"/>
    <x v="2"/>
    <x v="827"/>
  </r>
  <r>
    <x v="6"/>
    <x v="50"/>
    <x v="1"/>
    <x v="3"/>
    <x v="7723"/>
  </r>
  <r>
    <x v="6"/>
    <x v="50"/>
    <x v="1"/>
    <x v="4"/>
    <x v="9565"/>
  </r>
  <r>
    <x v="6"/>
    <x v="50"/>
    <x v="1"/>
    <x v="5"/>
    <x v="2530"/>
  </r>
  <r>
    <x v="6"/>
    <x v="50"/>
    <x v="1"/>
    <x v="6"/>
    <x v="9566"/>
  </r>
  <r>
    <x v="6"/>
    <x v="50"/>
    <x v="1"/>
    <x v="7"/>
    <x v="9567"/>
  </r>
  <r>
    <x v="6"/>
    <x v="50"/>
    <x v="1"/>
    <x v="8"/>
    <x v="9568"/>
  </r>
  <r>
    <x v="6"/>
    <x v="50"/>
    <x v="1"/>
    <x v="9"/>
    <x v="9569"/>
  </r>
  <r>
    <x v="6"/>
    <x v="50"/>
    <x v="1"/>
    <x v="10"/>
    <x v="9570"/>
  </r>
  <r>
    <x v="6"/>
    <x v="50"/>
    <x v="1"/>
    <x v="11"/>
    <x v="9571"/>
  </r>
  <r>
    <x v="6"/>
    <x v="50"/>
    <x v="1"/>
    <x v="12"/>
    <x v="9495"/>
  </r>
  <r>
    <x v="6"/>
    <x v="50"/>
    <x v="1"/>
    <x v="13"/>
    <x v="9562"/>
  </r>
  <r>
    <x v="6"/>
    <x v="50"/>
    <x v="1"/>
    <x v="14"/>
    <x v="9572"/>
  </r>
  <r>
    <x v="6"/>
    <x v="51"/>
    <x v="0"/>
    <x v="0"/>
    <x v="3"/>
  </r>
  <r>
    <x v="6"/>
    <x v="51"/>
    <x v="0"/>
    <x v="1"/>
    <x v="9573"/>
  </r>
  <r>
    <x v="6"/>
    <x v="51"/>
    <x v="0"/>
    <x v="2"/>
    <x v="9574"/>
  </r>
  <r>
    <x v="6"/>
    <x v="51"/>
    <x v="0"/>
    <x v="3"/>
    <x v="3"/>
  </r>
  <r>
    <x v="6"/>
    <x v="51"/>
    <x v="0"/>
    <x v="4"/>
    <x v="9575"/>
  </r>
  <r>
    <x v="6"/>
    <x v="51"/>
    <x v="0"/>
    <x v="5"/>
    <x v="9576"/>
  </r>
  <r>
    <x v="6"/>
    <x v="51"/>
    <x v="0"/>
    <x v="6"/>
    <x v="9577"/>
  </r>
  <r>
    <x v="6"/>
    <x v="51"/>
    <x v="0"/>
    <x v="7"/>
    <x v="4264"/>
  </r>
  <r>
    <x v="6"/>
    <x v="51"/>
    <x v="0"/>
    <x v="8"/>
    <x v="9578"/>
  </r>
  <r>
    <x v="6"/>
    <x v="51"/>
    <x v="0"/>
    <x v="9"/>
    <x v="9579"/>
  </r>
  <r>
    <x v="6"/>
    <x v="51"/>
    <x v="0"/>
    <x v="10"/>
    <x v="9580"/>
  </r>
  <r>
    <x v="6"/>
    <x v="51"/>
    <x v="0"/>
    <x v="11"/>
    <x v="9581"/>
  </r>
  <r>
    <x v="6"/>
    <x v="51"/>
    <x v="0"/>
    <x v="12"/>
    <x v="3"/>
  </r>
  <r>
    <x v="6"/>
    <x v="51"/>
    <x v="0"/>
    <x v="13"/>
    <x v="5238"/>
  </r>
  <r>
    <x v="6"/>
    <x v="51"/>
    <x v="0"/>
    <x v="14"/>
    <x v="9582"/>
  </r>
  <r>
    <x v="6"/>
    <x v="51"/>
    <x v="1"/>
    <x v="0"/>
    <x v="3"/>
  </r>
  <r>
    <x v="6"/>
    <x v="51"/>
    <x v="1"/>
    <x v="1"/>
    <x v="8398"/>
  </r>
  <r>
    <x v="6"/>
    <x v="51"/>
    <x v="1"/>
    <x v="2"/>
    <x v="846"/>
  </r>
  <r>
    <x v="6"/>
    <x v="51"/>
    <x v="1"/>
    <x v="3"/>
    <x v="3"/>
  </r>
  <r>
    <x v="6"/>
    <x v="51"/>
    <x v="1"/>
    <x v="4"/>
    <x v="9583"/>
  </r>
  <r>
    <x v="6"/>
    <x v="51"/>
    <x v="1"/>
    <x v="5"/>
    <x v="9576"/>
  </r>
  <r>
    <x v="6"/>
    <x v="51"/>
    <x v="1"/>
    <x v="6"/>
    <x v="9584"/>
  </r>
  <r>
    <x v="6"/>
    <x v="51"/>
    <x v="1"/>
    <x v="7"/>
    <x v="9585"/>
  </r>
  <r>
    <x v="6"/>
    <x v="51"/>
    <x v="1"/>
    <x v="8"/>
    <x v="9586"/>
  </r>
  <r>
    <x v="6"/>
    <x v="51"/>
    <x v="1"/>
    <x v="9"/>
    <x v="9587"/>
  </r>
  <r>
    <x v="6"/>
    <x v="51"/>
    <x v="1"/>
    <x v="10"/>
    <x v="9588"/>
  </r>
  <r>
    <x v="6"/>
    <x v="51"/>
    <x v="1"/>
    <x v="11"/>
    <x v="9589"/>
  </r>
  <r>
    <x v="6"/>
    <x v="51"/>
    <x v="1"/>
    <x v="12"/>
    <x v="3"/>
  </r>
  <r>
    <x v="6"/>
    <x v="51"/>
    <x v="1"/>
    <x v="13"/>
    <x v="392"/>
  </r>
  <r>
    <x v="6"/>
    <x v="51"/>
    <x v="1"/>
    <x v="14"/>
    <x v="9590"/>
  </r>
  <r>
    <x v="6"/>
    <x v="52"/>
    <x v="0"/>
    <x v="0"/>
    <x v="9591"/>
  </r>
  <r>
    <x v="6"/>
    <x v="52"/>
    <x v="0"/>
    <x v="1"/>
    <x v="9592"/>
  </r>
  <r>
    <x v="6"/>
    <x v="52"/>
    <x v="0"/>
    <x v="2"/>
    <x v="9593"/>
  </r>
  <r>
    <x v="6"/>
    <x v="52"/>
    <x v="0"/>
    <x v="3"/>
    <x v="1065"/>
  </r>
  <r>
    <x v="6"/>
    <x v="52"/>
    <x v="0"/>
    <x v="4"/>
    <x v="9594"/>
  </r>
  <r>
    <x v="6"/>
    <x v="52"/>
    <x v="0"/>
    <x v="5"/>
    <x v="9595"/>
  </r>
  <r>
    <x v="6"/>
    <x v="52"/>
    <x v="0"/>
    <x v="6"/>
    <x v="3526"/>
  </r>
  <r>
    <x v="6"/>
    <x v="52"/>
    <x v="0"/>
    <x v="7"/>
    <x v="4005"/>
  </r>
  <r>
    <x v="6"/>
    <x v="52"/>
    <x v="0"/>
    <x v="8"/>
    <x v="9596"/>
  </r>
  <r>
    <x v="6"/>
    <x v="52"/>
    <x v="0"/>
    <x v="9"/>
    <x v="9597"/>
  </r>
  <r>
    <x v="6"/>
    <x v="52"/>
    <x v="0"/>
    <x v="10"/>
    <x v="9598"/>
  </r>
  <r>
    <x v="6"/>
    <x v="52"/>
    <x v="0"/>
    <x v="11"/>
    <x v="9599"/>
  </r>
  <r>
    <x v="6"/>
    <x v="52"/>
    <x v="0"/>
    <x v="12"/>
    <x v="649"/>
  </r>
  <r>
    <x v="6"/>
    <x v="52"/>
    <x v="0"/>
    <x v="13"/>
    <x v="9600"/>
  </r>
  <r>
    <x v="6"/>
    <x v="52"/>
    <x v="0"/>
    <x v="14"/>
    <x v="9601"/>
  </r>
  <r>
    <x v="6"/>
    <x v="52"/>
    <x v="1"/>
    <x v="0"/>
    <x v="9602"/>
  </r>
  <r>
    <x v="6"/>
    <x v="52"/>
    <x v="1"/>
    <x v="1"/>
    <x v="9603"/>
  </r>
  <r>
    <x v="6"/>
    <x v="52"/>
    <x v="1"/>
    <x v="2"/>
    <x v="9604"/>
  </r>
  <r>
    <x v="6"/>
    <x v="52"/>
    <x v="1"/>
    <x v="3"/>
    <x v="9605"/>
  </r>
  <r>
    <x v="6"/>
    <x v="52"/>
    <x v="1"/>
    <x v="4"/>
    <x v="9606"/>
  </r>
  <r>
    <x v="6"/>
    <x v="52"/>
    <x v="1"/>
    <x v="5"/>
    <x v="7550"/>
  </r>
  <r>
    <x v="6"/>
    <x v="52"/>
    <x v="1"/>
    <x v="6"/>
    <x v="9607"/>
  </r>
  <r>
    <x v="6"/>
    <x v="52"/>
    <x v="1"/>
    <x v="7"/>
    <x v="4005"/>
  </r>
  <r>
    <x v="6"/>
    <x v="52"/>
    <x v="1"/>
    <x v="8"/>
    <x v="9608"/>
  </r>
  <r>
    <x v="6"/>
    <x v="52"/>
    <x v="1"/>
    <x v="9"/>
    <x v="9609"/>
  </r>
  <r>
    <x v="6"/>
    <x v="52"/>
    <x v="1"/>
    <x v="10"/>
    <x v="9610"/>
  </r>
  <r>
    <x v="6"/>
    <x v="52"/>
    <x v="1"/>
    <x v="11"/>
    <x v="9611"/>
  </r>
  <r>
    <x v="6"/>
    <x v="52"/>
    <x v="1"/>
    <x v="12"/>
    <x v="9612"/>
  </r>
  <r>
    <x v="6"/>
    <x v="52"/>
    <x v="1"/>
    <x v="13"/>
    <x v="9600"/>
  </r>
  <r>
    <x v="6"/>
    <x v="52"/>
    <x v="1"/>
    <x v="14"/>
    <x v="9613"/>
  </r>
  <r>
    <x v="6"/>
    <x v="53"/>
    <x v="0"/>
    <x v="0"/>
    <x v="3"/>
  </r>
  <r>
    <x v="6"/>
    <x v="53"/>
    <x v="0"/>
    <x v="1"/>
    <x v="9614"/>
  </r>
  <r>
    <x v="6"/>
    <x v="53"/>
    <x v="0"/>
    <x v="2"/>
    <x v="6067"/>
  </r>
  <r>
    <x v="6"/>
    <x v="53"/>
    <x v="0"/>
    <x v="3"/>
    <x v="3"/>
  </r>
  <r>
    <x v="6"/>
    <x v="53"/>
    <x v="0"/>
    <x v="4"/>
    <x v="9615"/>
  </r>
  <r>
    <x v="6"/>
    <x v="53"/>
    <x v="0"/>
    <x v="5"/>
    <x v="9616"/>
  </r>
  <r>
    <x v="6"/>
    <x v="53"/>
    <x v="0"/>
    <x v="6"/>
    <x v="9617"/>
  </r>
  <r>
    <x v="6"/>
    <x v="53"/>
    <x v="0"/>
    <x v="7"/>
    <x v="9157"/>
  </r>
  <r>
    <x v="6"/>
    <x v="53"/>
    <x v="0"/>
    <x v="8"/>
    <x v="9618"/>
  </r>
  <r>
    <x v="6"/>
    <x v="53"/>
    <x v="0"/>
    <x v="9"/>
    <x v="9619"/>
  </r>
  <r>
    <x v="6"/>
    <x v="53"/>
    <x v="0"/>
    <x v="10"/>
    <x v="9620"/>
  </r>
  <r>
    <x v="6"/>
    <x v="53"/>
    <x v="0"/>
    <x v="11"/>
    <x v="9621"/>
  </r>
  <r>
    <x v="6"/>
    <x v="53"/>
    <x v="0"/>
    <x v="12"/>
    <x v="3"/>
  </r>
  <r>
    <x v="6"/>
    <x v="53"/>
    <x v="0"/>
    <x v="13"/>
    <x v="9622"/>
  </r>
  <r>
    <x v="6"/>
    <x v="53"/>
    <x v="0"/>
    <x v="14"/>
    <x v="9623"/>
  </r>
  <r>
    <x v="6"/>
    <x v="53"/>
    <x v="1"/>
    <x v="0"/>
    <x v="3"/>
  </r>
  <r>
    <x v="6"/>
    <x v="53"/>
    <x v="1"/>
    <x v="1"/>
    <x v="9624"/>
  </r>
  <r>
    <x v="6"/>
    <x v="53"/>
    <x v="1"/>
    <x v="2"/>
    <x v="9625"/>
  </r>
  <r>
    <x v="6"/>
    <x v="53"/>
    <x v="1"/>
    <x v="3"/>
    <x v="3"/>
  </r>
  <r>
    <x v="6"/>
    <x v="53"/>
    <x v="1"/>
    <x v="4"/>
    <x v="9626"/>
  </r>
  <r>
    <x v="6"/>
    <x v="53"/>
    <x v="1"/>
    <x v="5"/>
    <x v="9616"/>
  </r>
  <r>
    <x v="6"/>
    <x v="53"/>
    <x v="1"/>
    <x v="6"/>
    <x v="9627"/>
  </r>
  <r>
    <x v="6"/>
    <x v="53"/>
    <x v="1"/>
    <x v="7"/>
    <x v="9157"/>
  </r>
  <r>
    <x v="6"/>
    <x v="53"/>
    <x v="1"/>
    <x v="8"/>
    <x v="9628"/>
  </r>
  <r>
    <x v="6"/>
    <x v="53"/>
    <x v="1"/>
    <x v="9"/>
    <x v="9629"/>
  </r>
  <r>
    <x v="6"/>
    <x v="53"/>
    <x v="1"/>
    <x v="10"/>
    <x v="9630"/>
  </r>
  <r>
    <x v="6"/>
    <x v="53"/>
    <x v="1"/>
    <x v="11"/>
    <x v="9631"/>
  </r>
  <r>
    <x v="6"/>
    <x v="53"/>
    <x v="1"/>
    <x v="12"/>
    <x v="3"/>
  </r>
  <r>
    <x v="6"/>
    <x v="53"/>
    <x v="1"/>
    <x v="13"/>
    <x v="9632"/>
  </r>
  <r>
    <x v="6"/>
    <x v="53"/>
    <x v="1"/>
    <x v="14"/>
    <x v="9633"/>
  </r>
  <r>
    <x v="6"/>
    <x v="54"/>
    <x v="0"/>
    <x v="0"/>
    <x v="312"/>
  </r>
  <r>
    <x v="6"/>
    <x v="54"/>
    <x v="0"/>
    <x v="1"/>
    <x v="9634"/>
  </r>
  <r>
    <x v="6"/>
    <x v="54"/>
    <x v="0"/>
    <x v="2"/>
    <x v="2925"/>
  </r>
  <r>
    <x v="6"/>
    <x v="54"/>
    <x v="0"/>
    <x v="3"/>
    <x v="3"/>
  </r>
  <r>
    <x v="6"/>
    <x v="54"/>
    <x v="0"/>
    <x v="4"/>
    <x v="9635"/>
  </r>
  <r>
    <x v="6"/>
    <x v="54"/>
    <x v="0"/>
    <x v="5"/>
    <x v="3"/>
  </r>
  <r>
    <x v="6"/>
    <x v="54"/>
    <x v="0"/>
    <x v="6"/>
    <x v="9636"/>
  </r>
  <r>
    <x v="6"/>
    <x v="54"/>
    <x v="0"/>
    <x v="7"/>
    <x v="9637"/>
  </r>
  <r>
    <x v="6"/>
    <x v="54"/>
    <x v="0"/>
    <x v="8"/>
    <x v="9638"/>
  </r>
  <r>
    <x v="6"/>
    <x v="54"/>
    <x v="0"/>
    <x v="9"/>
    <x v="9639"/>
  </r>
  <r>
    <x v="6"/>
    <x v="54"/>
    <x v="0"/>
    <x v="10"/>
    <x v="9640"/>
  </r>
  <r>
    <x v="6"/>
    <x v="54"/>
    <x v="0"/>
    <x v="11"/>
    <x v="9641"/>
  </r>
  <r>
    <x v="6"/>
    <x v="54"/>
    <x v="0"/>
    <x v="12"/>
    <x v="3"/>
  </r>
  <r>
    <x v="6"/>
    <x v="54"/>
    <x v="0"/>
    <x v="13"/>
    <x v="3"/>
  </r>
  <r>
    <x v="6"/>
    <x v="54"/>
    <x v="0"/>
    <x v="14"/>
    <x v="9642"/>
  </r>
  <r>
    <x v="6"/>
    <x v="54"/>
    <x v="1"/>
    <x v="0"/>
    <x v="312"/>
  </r>
  <r>
    <x v="6"/>
    <x v="54"/>
    <x v="1"/>
    <x v="1"/>
    <x v="9634"/>
  </r>
  <r>
    <x v="6"/>
    <x v="54"/>
    <x v="1"/>
    <x v="2"/>
    <x v="43"/>
  </r>
  <r>
    <x v="6"/>
    <x v="54"/>
    <x v="1"/>
    <x v="3"/>
    <x v="3"/>
  </r>
  <r>
    <x v="6"/>
    <x v="54"/>
    <x v="1"/>
    <x v="4"/>
    <x v="9643"/>
  </r>
  <r>
    <x v="6"/>
    <x v="54"/>
    <x v="1"/>
    <x v="5"/>
    <x v="3"/>
  </r>
  <r>
    <x v="6"/>
    <x v="54"/>
    <x v="1"/>
    <x v="6"/>
    <x v="9644"/>
  </r>
  <r>
    <x v="6"/>
    <x v="54"/>
    <x v="1"/>
    <x v="7"/>
    <x v="9637"/>
  </r>
  <r>
    <x v="6"/>
    <x v="54"/>
    <x v="1"/>
    <x v="8"/>
    <x v="9638"/>
  </r>
  <r>
    <x v="6"/>
    <x v="54"/>
    <x v="1"/>
    <x v="9"/>
    <x v="9639"/>
  </r>
  <r>
    <x v="6"/>
    <x v="54"/>
    <x v="1"/>
    <x v="10"/>
    <x v="9645"/>
  </r>
  <r>
    <x v="6"/>
    <x v="54"/>
    <x v="1"/>
    <x v="11"/>
    <x v="9646"/>
  </r>
  <r>
    <x v="6"/>
    <x v="54"/>
    <x v="1"/>
    <x v="12"/>
    <x v="3"/>
  </r>
  <r>
    <x v="6"/>
    <x v="54"/>
    <x v="1"/>
    <x v="13"/>
    <x v="3"/>
  </r>
  <r>
    <x v="6"/>
    <x v="54"/>
    <x v="1"/>
    <x v="14"/>
    <x v="9647"/>
  </r>
  <r>
    <x v="6"/>
    <x v="55"/>
    <x v="0"/>
    <x v="0"/>
    <x v="990"/>
  </r>
  <r>
    <x v="6"/>
    <x v="55"/>
    <x v="0"/>
    <x v="1"/>
    <x v="9648"/>
  </r>
  <r>
    <x v="6"/>
    <x v="55"/>
    <x v="0"/>
    <x v="2"/>
    <x v="9649"/>
  </r>
  <r>
    <x v="6"/>
    <x v="55"/>
    <x v="0"/>
    <x v="3"/>
    <x v="3"/>
  </r>
  <r>
    <x v="6"/>
    <x v="55"/>
    <x v="0"/>
    <x v="4"/>
    <x v="9650"/>
  </r>
  <r>
    <x v="6"/>
    <x v="55"/>
    <x v="0"/>
    <x v="5"/>
    <x v="9651"/>
  </r>
  <r>
    <x v="6"/>
    <x v="55"/>
    <x v="0"/>
    <x v="6"/>
    <x v="9652"/>
  </r>
  <r>
    <x v="6"/>
    <x v="55"/>
    <x v="0"/>
    <x v="7"/>
    <x v="3"/>
  </r>
  <r>
    <x v="6"/>
    <x v="55"/>
    <x v="0"/>
    <x v="8"/>
    <x v="9653"/>
  </r>
  <r>
    <x v="6"/>
    <x v="55"/>
    <x v="0"/>
    <x v="9"/>
    <x v="9654"/>
  </r>
  <r>
    <x v="6"/>
    <x v="55"/>
    <x v="0"/>
    <x v="10"/>
    <x v="9655"/>
  </r>
  <r>
    <x v="6"/>
    <x v="55"/>
    <x v="0"/>
    <x v="11"/>
    <x v="9656"/>
  </r>
  <r>
    <x v="6"/>
    <x v="55"/>
    <x v="0"/>
    <x v="12"/>
    <x v="9657"/>
  </r>
  <r>
    <x v="6"/>
    <x v="55"/>
    <x v="0"/>
    <x v="13"/>
    <x v="3"/>
  </r>
  <r>
    <x v="6"/>
    <x v="55"/>
    <x v="0"/>
    <x v="14"/>
    <x v="9658"/>
  </r>
  <r>
    <x v="6"/>
    <x v="55"/>
    <x v="1"/>
    <x v="0"/>
    <x v="990"/>
  </r>
  <r>
    <x v="6"/>
    <x v="55"/>
    <x v="1"/>
    <x v="1"/>
    <x v="9648"/>
  </r>
  <r>
    <x v="6"/>
    <x v="55"/>
    <x v="1"/>
    <x v="2"/>
    <x v="846"/>
  </r>
  <r>
    <x v="6"/>
    <x v="55"/>
    <x v="1"/>
    <x v="3"/>
    <x v="3"/>
  </r>
  <r>
    <x v="6"/>
    <x v="55"/>
    <x v="1"/>
    <x v="4"/>
    <x v="9659"/>
  </r>
  <r>
    <x v="6"/>
    <x v="55"/>
    <x v="1"/>
    <x v="5"/>
    <x v="9651"/>
  </r>
  <r>
    <x v="6"/>
    <x v="55"/>
    <x v="1"/>
    <x v="6"/>
    <x v="9660"/>
  </r>
  <r>
    <x v="6"/>
    <x v="55"/>
    <x v="1"/>
    <x v="7"/>
    <x v="3"/>
  </r>
  <r>
    <x v="6"/>
    <x v="55"/>
    <x v="1"/>
    <x v="8"/>
    <x v="9661"/>
  </r>
  <r>
    <x v="6"/>
    <x v="55"/>
    <x v="1"/>
    <x v="9"/>
    <x v="9654"/>
  </r>
  <r>
    <x v="6"/>
    <x v="55"/>
    <x v="1"/>
    <x v="10"/>
    <x v="9662"/>
  </r>
  <r>
    <x v="6"/>
    <x v="55"/>
    <x v="1"/>
    <x v="11"/>
    <x v="9663"/>
  </r>
  <r>
    <x v="6"/>
    <x v="55"/>
    <x v="1"/>
    <x v="12"/>
    <x v="9657"/>
  </r>
  <r>
    <x v="6"/>
    <x v="55"/>
    <x v="1"/>
    <x v="13"/>
    <x v="3"/>
  </r>
  <r>
    <x v="6"/>
    <x v="55"/>
    <x v="1"/>
    <x v="14"/>
    <x v="9664"/>
  </r>
  <r>
    <x v="6"/>
    <x v="56"/>
    <x v="0"/>
    <x v="0"/>
    <x v="3"/>
  </r>
  <r>
    <x v="6"/>
    <x v="56"/>
    <x v="0"/>
    <x v="1"/>
    <x v="9665"/>
  </r>
  <r>
    <x v="6"/>
    <x v="56"/>
    <x v="0"/>
    <x v="2"/>
    <x v="9666"/>
  </r>
  <r>
    <x v="6"/>
    <x v="56"/>
    <x v="0"/>
    <x v="3"/>
    <x v="9667"/>
  </r>
  <r>
    <x v="6"/>
    <x v="56"/>
    <x v="0"/>
    <x v="4"/>
    <x v="9668"/>
  </r>
  <r>
    <x v="6"/>
    <x v="56"/>
    <x v="0"/>
    <x v="5"/>
    <x v="9669"/>
  </r>
  <r>
    <x v="6"/>
    <x v="56"/>
    <x v="0"/>
    <x v="6"/>
    <x v="9670"/>
  </r>
  <r>
    <x v="6"/>
    <x v="56"/>
    <x v="0"/>
    <x v="7"/>
    <x v="3911"/>
  </r>
  <r>
    <x v="6"/>
    <x v="56"/>
    <x v="0"/>
    <x v="8"/>
    <x v="9671"/>
  </r>
  <r>
    <x v="6"/>
    <x v="56"/>
    <x v="0"/>
    <x v="9"/>
    <x v="9672"/>
  </r>
  <r>
    <x v="6"/>
    <x v="56"/>
    <x v="0"/>
    <x v="10"/>
    <x v="9673"/>
  </r>
  <r>
    <x v="6"/>
    <x v="56"/>
    <x v="0"/>
    <x v="11"/>
    <x v="9674"/>
  </r>
  <r>
    <x v="6"/>
    <x v="56"/>
    <x v="0"/>
    <x v="12"/>
    <x v="3"/>
  </r>
  <r>
    <x v="6"/>
    <x v="56"/>
    <x v="0"/>
    <x v="13"/>
    <x v="3"/>
  </r>
  <r>
    <x v="6"/>
    <x v="56"/>
    <x v="0"/>
    <x v="14"/>
    <x v="9675"/>
  </r>
  <r>
    <x v="6"/>
    <x v="56"/>
    <x v="1"/>
    <x v="0"/>
    <x v="3"/>
  </r>
  <r>
    <x v="6"/>
    <x v="56"/>
    <x v="1"/>
    <x v="1"/>
    <x v="9676"/>
  </r>
  <r>
    <x v="6"/>
    <x v="56"/>
    <x v="1"/>
    <x v="2"/>
    <x v="827"/>
  </r>
  <r>
    <x v="6"/>
    <x v="56"/>
    <x v="1"/>
    <x v="3"/>
    <x v="9667"/>
  </r>
  <r>
    <x v="6"/>
    <x v="56"/>
    <x v="1"/>
    <x v="4"/>
    <x v="9677"/>
  </r>
  <r>
    <x v="6"/>
    <x v="56"/>
    <x v="1"/>
    <x v="5"/>
    <x v="9669"/>
  </r>
  <r>
    <x v="6"/>
    <x v="56"/>
    <x v="1"/>
    <x v="6"/>
    <x v="9678"/>
  </r>
  <r>
    <x v="6"/>
    <x v="56"/>
    <x v="1"/>
    <x v="7"/>
    <x v="3911"/>
  </r>
  <r>
    <x v="6"/>
    <x v="56"/>
    <x v="1"/>
    <x v="8"/>
    <x v="9671"/>
  </r>
  <r>
    <x v="6"/>
    <x v="56"/>
    <x v="1"/>
    <x v="9"/>
    <x v="9672"/>
  </r>
  <r>
    <x v="6"/>
    <x v="56"/>
    <x v="1"/>
    <x v="10"/>
    <x v="9679"/>
  </r>
  <r>
    <x v="6"/>
    <x v="56"/>
    <x v="1"/>
    <x v="11"/>
    <x v="9680"/>
  </r>
  <r>
    <x v="6"/>
    <x v="56"/>
    <x v="1"/>
    <x v="12"/>
    <x v="3"/>
  </r>
  <r>
    <x v="6"/>
    <x v="56"/>
    <x v="1"/>
    <x v="13"/>
    <x v="3"/>
  </r>
  <r>
    <x v="6"/>
    <x v="56"/>
    <x v="1"/>
    <x v="14"/>
    <x v="6482"/>
  </r>
  <r>
    <x v="6"/>
    <x v="57"/>
    <x v="0"/>
    <x v="0"/>
    <x v="3"/>
  </r>
  <r>
    <x v="6"/>
    <x v="57"/>
    <x v="0"/>
    <x v="1"/>
    <x v="9681"/>
  </r>
  <r>
    <x v="6"/>
    <x v="57"/>
    <x v="0"/>
    <x v="2"/>
    <x v="9682"/>
  </r>
  <r>
    <x v="6"/>
    <x v="57"/>
    <x v="0"/>
    <x v="3"/>
    <x v="9683"/>
  </r>
  <r>
    <x v="6"/>
    <x v="57"/>
    <x v="0"/>
    <x v="4"/>
    <x v="9684"/>
  </r>
  <r>
    <x v="6"/>
    <x v="57"/>
    <x v="0"/>
    <x v="5"/>
    <x v="3"/>
  </r>
  <r>
    <x v="6"/>
    <x v="57"/>
    <x v="0"/>
    <x v="6"/>
    <x v="9685"/>
  </r>
  <r>
    <x v="6"/>
    <x v="57"/>
    <x v="0"/>
    <x v="7"/>
    <x v="3"/>
  </r>
  <r>
    <x v="6"/>
    <x v="57"/>
    <x v="0"/>
    <x v="8"/>
    <x v="9686"/>
  </r>
  <r>
    <x v="6"/>
    <x v="57"/>
    <x v="0"/>
    <x v="9"/>
    <x v="9687"/>
  </r>
  <r>
    <x v="6"/>
    <x v="57"/>
    <x v="0"/>
    <x v="10"/>
    <x v="9688"/>
  </r>
  <r>
    <x v="6"/>
    <x v="57"/>
    <x v="0"/>
    <x v="11"/>
    <x v="9689"/>
  </r>
  <r>
    <x v="6"/>
    <x v="57"/>
    <x v="0"/>
    <x v="12"/>
    <x v="3"/>
  </r>
  <r>
    <x v="6"/>
    <x v="57"/>
    <x v="0"/>
    <x v="13"/>
    <x v="3"/>
  </r>
  <r>
    <x v="6"/>
    <x v="57"/>
    <x v="0"/>
    <x v="14"/>
    <x v="9690"/>
  </r>
  <r>
    <x v="6"/>
    <x v="57"/>
    <x v="1"/>
    <x v="0"/>
    <x v="9691"/>
  </r>
  <r>
    <x v="6"/>
    <x v="57"/>
    <x v="1"/>
    <x v="1"/>
    <x v="9692"/>
  </r>
  <r>
    <x v="6"/>
    <x v="57"/>
    <x v="1"/>
    <x v="2"/>
    <x v="9693"/>
  </r>
  <r>
    <x v="6"/>
    <x v="57"/>
    <x v="1"/>
    <x v="3"/>
    <x v="43"/>
  </r>
  <r>
    <x v="6"/>
    <x v="57"/>
    <x v="1"/>
    <x v="4"/>
    <x v="9694"/>
  </r>
  <r>
    <x v="6"/>
    <x v="57"/>
    <x v="1"/>
    <x v="5"/>
    <x v="3"/>
  </r>
  <r>
    <x v="6"/>
    <x v="57"/>
    <x v="1"/>
    <x v="6"/>
    <x v="9695"/>
  </r>
  <r>
    <x v="6"/>
    <x v="57"/>
    <x v="1"/>
    <x v="7"/>
    <x v="3"/>
  </r>
  <r>
    <x v="6"/>
    <x v="57"/>
    <x v="1"/>
    <x v="8"/>
    <x v="9696"/>
  </r>
  <r>
    <x v="6"/>
    <x v="57"/>
    <x v="1"/>
    <x v="9"/>
    <x v="9697"/>
  </r>
  <r>
    <x v="6"/>
    <x v="57"/>
    <x v="1"/>
    <x v="10"/>
    <x v="9698"/>
  </r>
  <r>
    <x v="6"/>
    <x v="57"/>
    <x v="1"/>
    <x v="11"/>
    <x v="9699"/>
  </r>
  <r>
    <x v="6"/>
    <x v="57"/>
    <x v="1"/>
    <x v="12"/>
    <x v="9700"/>
  </r>
  <r>
    <x v="6"/>
    <x v="57"/>
    <x v="1"/>
    <x v="13"/>
    <x v="3"/>
  </r>
  <r>
    <x v="6"/>
    <x v="57"/>
    <x v="1"/>
    <x v="14"/>
    <x v="9701"/>
  </r>
  <r>
    <x v="6"/>
    <x v="58"/>
    <x v="0"/>
    <x v="0"/>
    <x v="9702"/>
  </r>
  <r>
    <x v="6"/>
    <x v="58"/>
    <x v="0"/>
    <x v="1"/>
    <x v="9703"/>
  </r>
  <r>
    <x v="6"/>
    <x v="58"/>
    <x v="0"/>
    <x v="2"/>
    <x v="9704"/>
  </r>
  <r>
    <x v="6"/>
    <x v="58"/>
    <x v="0"/>
    <x v="3"/>
    <x v="9705"/>
  </r>
  <r>
    <x v="6"/>
    <x v="58"/>
    <x v="0"/>
    <x v="4"/>
    <x v="9706"/>
  </r>
  <r>
    <x v="6"/>
    <x v="58"/>
    <x v="0"/>
    <x v="5"/>
    <x v="9707"/>
  </r>
  <r>
    <x v="6"/>
    <x v="58"/>
    <x v="0"/>
    <x v="6"/>
    <x v="9708"/>
  </r>
  <r>
    <x v="6"/>
    <x v="58"/>
    <x v="0"/>
    <x v="7"/>
    <x v="9709"/>
  </r>
  <r>
    <x v="6"/>
    <x v="58"/>
    <x v="0"/>
    <x v="8"/>
    <x v="9710"/>
  </r>
  <r>
    <x v="6"/>
    <x v="58"/>
    <x v="0"/>
    <x v="9"/>
    <x v="9711"/>
  </r>
  <r>
    <x v="6"/>
    <x v="58"/>
    <x v="0"/>
    <x v="10"/>
    <x v="9712"/>
  </r>
  <r>
    <x v="6"/>
    <x v="58"/>
    <x v="0"/>
    <x v="11"/>
    <x v="9713"/>
  </r>
  <r>
    <x v="6"/>
    <x v="58"/>
    <x v="0"/>
    <x v="12"/>
    <x v="2112"/>
  </r>
  <r>
    <x v="6"/>
    <x v="58"/>
    <x v="0"/>
    <x v="13"/>
    <x v="9714"/>
  </r>
  <r>
    <x v="6"/>
    <x v="58"/>
    <x v="0"/>
    <x v="14"/>
    <x v="9715"/>
  </r>
  <r>
    <x v="6"/>
    <x v="58"/>
    <x v="1"/>
    <x v="0"/>
    <x v="9702"/>
  </r>
  <r>
    <x v="6"/>
    <x v="58"/>
    <x v="1"/>
    <x v="1"/>
    <x v="8876"/>
  </r>
  <r>
    <x v="6"/>
    <x v="58"/>
    <x v="1"/>
    <x v="2"/>
    <x v="9716"/>
  </r>
  <r>
    <x v="6"/>
    <x v="58"/>
    <x v="1"/>
    <x v="3"/>
    <x v="9717"/>
  </r>
  <r>
    <x v="6"/>
    <x v="58"/>
    <x v="1"/>
    <x v="4"/>
    <x v="9718"/>
  </r>
  <r>
    <x v="6"/>
    <x v="58"/>
    <x v="1"/>
    <x v="5"/>
    <x v="9719"/>
  </r>
  <r>
    <x v="6"/>
    <x v="58"/>
    <x v="1"/>
    <x v="6"/>
    <x v="9720"/>
  </r>
  <r>
    <x v="6"/>
    <x v="58"/>
    <x v="1"/>
    <x v="7"/>
    <x v="9721"/>
  </r>
  <r>
    <x v="6"/>
    <x v="58"/>
    <x v="1"/>
    <x v="8"/>
    <x v="9722"/>
  </r>
  <r>
    <x v="6"/>
    <x v="58"/>
    <x v="1"/>
    <x v="9"/>
    <x v="9723"/>
  </r>
  <r>
    <x v="6"/>
    <x v="58"/>
    <x v="1"/>
    <x v="10"/>
    <x v="9724"/>
  </r>
  <r>
    <x v="6"/>
    <x v="58"/>
    <x v="1"/>
    <x v="11"/>
    <x v="9725"/>
  </r>
  <r>
    <x v="6"/>
    <x v="58"/>
    <x v="1"/>
    <x v="12"/>
    <x v="9726"/>
  </r>
  <r>
    <x v="6"/>
    <x v="58"/>
    <x v="1"/>
    <x v="13"/>
    <x v="9727"/>
  </r>
  <r>
    <x v="6"/>
    <x v="58"/>
    <x v="1"/>
    <x v="14"/>
    <x v="9728"/>
  </r>
  <r>
    <x v="6"/>
    <x v="59"/>
    <x v="0"/>
    <x v="0"/>
    <x v="9729"/>
  </r>
  <r>
    <x v="6"/>
    <x v="59"/>
    <x v="0"/>
    <x v="1"/>
    <x v="9730"/>
  </r>
  <r>
    <x v="6"/>
    <x v="59"/>
    <x v="0"/>
    <x v="2"/>
    <x v="9731"/>
  </r>
  <r>
    <x v="6"/>
    <x v="59"/>
    <x v="0"/>
    <x v="3"/>
    <x v="9732"/>
  </r>
  <r>
    <x v="6"/>
    <x v="59"/>
    <x v="0"/>
    <x v="4"/>
    <x v="9733"/>
  </r>
  <r>
    <x v="6"/>
    <x v="59"/>
    <x v="0"/>
    <x v="5"/>
    <x v="9734"/>
  </r>
  <r>
    <x v="6"/>
    <x v="59"/>
    <x v="0"/>
    <x v="6"/>
    <x v="9735"/>
  </r>
  <r>
    <x v="6"/>
    <x v="59"/>
    <x v="0"/>
    <x v="7"/>
    <x v="1999"/>
  </r>
  <r>
    <x v="6"/>
    <x v="59"/>
    <x v="0"/>
    <x v="8"/>
    <x v="9736"/>
  </r>
  <r>
    <x v="6"/>
    <x v="59"/>
    <x v="0"/>
    <x v="9"/>
    <x v="9737"/>
  </r>
  <r>
    <x v="6"/>
    <x v="59"/>
    <x v="0"/>
    <x v="10"/>
    <x v="9738"/>
  </r>
  <r>
    <x v="6"/>
    <x v="59"/>
    <x v="0"/>
    <x v="11"/>
    <x v="9739"/>
  </r>
  <r>
    <x v="6"/>
    <x v="59"/>
    <x v="0"/>
    <x v="12"/>
    <x v="9740"/>
  </r>
  <r>
    <x v="6"/>
    <x v="59"/>
    <x v="0"/>
    <x v="13"/>
    <x v="9741"/>
  </r>
  <r>
    <x v="6"/>
    <x v="59"/>
    <x v="0"/>
    <x v="14"/>
    <x v="9742"/>
  </r>
  <r>
    <x v="6"/>
    <x v="59"/>
    <x v="1"/>
    <x v="0"/>
    <x v="9729"/>
  </r>
  <r>
    <x v="6"/>
    <x v="59"/>
    <x v="1"/>
    <x v="1"/>
    <x v="9743"/>
  </r>
  <r>
    <x v="6"/>
    <x v="59"/>
    <x v="1"/>
    <x v="2"/>
    <x v="43"/>
  </r>
  <r>
    <x v="6"/>
    <x v="59"/>
    <x v="1"/>
    <x v="3"/>
    <x v="9732"/>
  </r>
  <r>
    <x v="6"/>
    <x v="59"/>
    <x v="1"/>
    <x v="4"/>
    <x v="9744"/>
  </r>
  <r>
    <x v="6"/>
    <x v="59"/>
    <x v="1"/>
    <x v="5"/>
    <x v="9745"/>
  </r>
  <r>
    <x v="6"/>
    <x v="59"/>
    <x v="1"/>
    <x v="6"/>
    <x v="9746"/>
  </r>
  <r>
    <x v="6"/>
    <x v="59"/>
    <x v="1"/>
    <x v="7"/>
    <x v="1999"/>
  </r>
  <r>
    <x v="6"/>
    <x v="59"/>
    <x v="1"/>
    <x v="8"/>
    <x v="9747"/>
  </r>
  <r>
    <x v="6"/>
    <x v="59"/>
    <x v="1"/>
    <x v="9"/>
    <x v="9748"/>
  </r>
  <r>
    <x v="6"/>
    <x v="59"/>
    <x v="1"/>
    <x v="10"/>
    <x v="9749"/>
  </r>
  <r>
    <x v="6"/>
    <x v="59"/>
    <x v="1"/>
    <x v="11"/>
    <x v="9750"/>
  </r>
  <r>
    <x v="6"/>
    <x v="59"/>
    <x v="1"/>
    <x v="12"/>
    <x v="9740"/>
  </r>
  <r>
    <x v="6"/>
    <x v="59"/>
    <x v="1"/>
    <x v="13"/>
    <x v="9751"/>
  </r>
  <r>
    <x v="6"/>
    <x v="59"/>
    <x v="1"/>
    <x v="14"/>
    <x v="9752"/>
  </r>
  <r>
    <x v="6"/>
    <x v="60"/>
    <x v="0"/>
    <x v="0"/>
    <x v="9753"/>
  </r>
  <r>
    <x v="6"/>
    <x v="60"/>
    <x v="0"/>
    <x v="1"/>
    <x v="9754"/>
  </r>
  <r>
    <x v="6"/>
    <x v="60"/>
    <x v="0"/>
    <x v="2"/>
    <x v="9755"/>
  </r>
  <r>
    <x v="6"/>
    <x v="60"/>
    <x v="0"/>
    <x v="3"/>
    <x v="9756"/>
  </r>
  <r>
    <x v="6"/>
    <x v="60"/>
    <x v="0"/>
    <x v="4"/>
    <x v="9757"/>
  </r>
  <r>
    <x v="6"/>
    <x v="60"/>
    <x v="0"/>
    <x v="5"/>
    <x v="9758"/>
  </r>
  <r>
    <x v="6"/>
    <x v="60"/>
    <x v="0"/>
    <x v="6"/>
    <x v="9759"/>
  </r>
  <r>
    <x v="6"/>
    <x v="60"/>
    <x v="0"/>
    <x v="7"/>
    <x v="9760"/>
  </r>
  <r>
    <x v="6"/>
    <x v="60"/>
    <x v="0"/>
    <x v="8"/>
    <x v="9761"/>
  </r>
  <r>
    <x v="6"/>
    <x v="60"/>
    <x v="0"/>
    <x v="9"/>
    <x v="9762"/>
  </r>
  <r>
    <x v="6"/>
    <x v="60"/>
    <x v="0"/>
    <x v="10"/>
    <x v="9763"/>
  </r>
  <r>
    <x v="6"/>
    <x v="60"/>
    <x v="0"/>
    <x v="11"/>
    <x v="9764"/>
  </r>
  <r>
    <x v="6"/>
    <x v="60"/>
    <x v="0"/>
    <x v="12"/>
    <x v="4972"/>
  </r>
  <r>
    <x v="6"/>
    <x v="60"/>
    <x v="0"/>
    <x v="13"/>
    <x v="3"/>
  </r>
  <r>
    <x v="6"/>
    <x v="60"/>
    <x v="0"/>
    <x v="14"/>
    <x v="9765"/>
  </r>
  <r>
    <x v="6"/>
    <x v="60"/>
    <x v="1"/>
    <x v="0"/>
    <x v="9766"/>
  </r>
  <r>
    <x v="6"/>
    <x v="60"/>
    <x v="1"/>
    <x v="1"/>
    <x v="9767"/>
  </r>
  <r>
    <x v="6"/>
    <x v="60"/>
    <x v="1"/>
    <x v="2"/>
    <x v="9768"/>
  </r>
  <r>
    <x v="6"/>
    <x v="60"/>
    <x v="1"/>
    <x v="3"/>
    <x v="9756"/>
  </r>
  <r>
    <x v="6"/>
    <x v="60"/>
    <x v="1"/>
    <x v="4"/>
    <x v="9769"/>
  </r>
  <r>
    <x v="6"/>
    <x v="60"/>
    <x v="1"/>
    <x v="5"/>
    <x v="9770"/>
  </r>
  <r>
    <x v="6"/>
    <x v="60"/>
    <x v="1"/>
    <x v="6"/>
    <x v="9771"/>
  </r>
  <r>
    <x v="6"/>
    <x v="60"/>
    <x v="1"/>
    <x v="7"/>
    <x v="9772"/>
  </r>
  <r>
    <x v="6"/>
    <x v="60"/>
    <x v="1"/>
    <x v="8"/>
    <x v="9773"/>
  </r>
  <r>
    <x v="6"/>
    <x v="60"/>
    <x v="1"/>
    <x v="9"/>
    <x v="9774"/>
  </r>
  <r>
    <x v="6"/>
    <x v="60"/>
    <x v="1"/>
    <x v="10"/>
    <x v="9775"/>
  </r>
  <r>
    <x v="6"/>
    <x v="60"/>
    <x v="1"/>
    <x v="11"/>
    <x v="9776"/>
  </r>
  <r>
    <x v="6"/>
    <x v="60"/>
    <x v="1"/>
    <x v="12"/>
    <x v="3289"/>
  </r>
  <r>
    <x v="6"/>
    <x v="60"/>
    <x v="1"/>
    <x v="13"/>
    <x v="3"/>
  </r>
  <r>
    <x v="6"/>
    <x v="60"/>
    <x v="1"/>
    <x v="14"/>
    <x v="9777"/>
  </r>
  <r>
    <x v="6"/>
    <x v="61"/>
    <x v="0"/>
    <x v="0"/>
    <x v="5401"/>
  </r>
  <r>
    <x v="6"/>
    <x v="61"/>
    <x v="0"/>
    <x v="1"/>
    <x v="9778"/>
  </r>
  <r>
    <x v="6"/>
    <x v="61"/>
    <x v="0"/>
    <x v="2"/>
    <x v="9779"/>
  </r>
  <r>
    <x v="6"/>
    <x v="61"/>
    <x v="0"/>
    <x v="3"/>
    <x v="3"/>
  </r>
  <r>
    <x v="6"/>
    <x v="61"/>
    <x v="0"/>
    <x v="4"/>
    <x v="9780"/>
  </r>
  <r>
    <x v="6"/>
    <x v="61"/>
    <x v="0"/>
    <x v="5"/>
    <x v="9781"/>
  </r>
  <r>
    <x v="6"/>
    <x v="61"/>
    <x v="0"/>
    <x v="6"/>
    <x v="9782"/>
  </r>
  <r>
    <x v="6"/>
    <x v="61"/>
    <x v="0"/>
    <x v="7"/>
    <x v="9783"/>
  </r>
  <r>
    <x v="6"/>
    <x v="61"/>
    <x v="0"/>
    <x v="8"/>
    <x v="9784"/>
  </r>
  <r>
    <x v="6"/>
    <x v="61"/>
    <x v="0"/>
    <x v="9"/>
    <x v="9785"/>
  </r>
  <r>
    <x v="6"/>
    <x v="61"/>
    <x v="0"/>
    <x v="10"/>
    <x v="9786"/>
  </r>
  <r>
    <x v="6"/>
    <x v="61"/>
    <x v="0"/>
    <x v="11"/>
    <x v="9787"/>
  </r>
  <r>
    <x v="6"/>
    <x v="61"/>
    <x v="0"/>
    <x v="12"/>
    <x v="9788"/>
  </r>
  <r>
    <x v="6"/>
    <x v="61"/>
    <x v="0"/>
    <x v="13"/>
    <x v="9789"/>
  </r>
  <r>
    <x v="6"/>
    <x v="61"/>
    <x v="0"/>
    <x v="14"/>
    <x v="9790"/>
  </r>
  <r>
    <x v="6"/>
    <x v="61"/>
    <x v="1"/>
    <x v="0"/>
    <x v="9791"/>
  </r>
  <r>
    <x v="6"/>
    <x v="61"/>
    <x v="1"/>
    <x v="1"/>
    <x v="9792"/>
  </r>
  <r>
    <x v="6"/>
    <x v="61"/>
    <x v="1"/>
    <x v="2"/>
    <x v="9793"/>
  </r>
  <r>
    <x v="6"/>
    <x v="61"/>
    <x v="1"/>
    <x v="3"/>
    <x v="9794"/>
  </r>
  <r>
    <x v="6"/>
    <x v="61"/>
    <x v="1"/>
    <x v="4"/>
    <x v="9795"/>
  </r>
  <r>
    <x v="6"/>
    <x v="61"/>
    <x v="1"/>
    <x v="5"/>
    <x v="9796"/>
  </r>
  <r>
    <x v="6"/>
    <x v="61"/>
    <x v="1"/>
    <x v="6"/>
    <x v="9797"/>
  </r>
  <r>
    <x v="6"/>
    <x v="61"/>
    <x v="1"/>
    <x v="7"/>
    <x v="9783"/>
  </r>
  <r>
    <x v="6"/>
    <x v="61"/>
    <x v="1"/>
    <x v="8"/>
    <x v="9798"/>
  </r>
  <r>
    <x v="6"/>
    <x v="61"/>
    <x v="1"/>
    <x v="9"/>
    <x v="9799"/>
  </r>
  <r>
    <x v="6"/>
    <x v="61"/>
    <x v="1"/>
    <x v="10"/>
    <x v="9800"/>
  </r>
  <r>
    <x v="6"/>
    <x v="61"/>
    <x v="1"/>
    <x v="11"/>
    <x v="9801"/>
  </r>
  <r>
    <x v="6"/>
    <x v="61"/>
    <x v="1"/>
    <x v="12"/>
    <x v="9802"/>
  </r>
  <r>
    <x v="6"/>
    <x v="61"/>
    <x v="1"/>
    <x v="13"/>
    <x v="9803"/>
  </r>
  <r>
    <x v="6"/>
    <x v="61"/>
    <x v="1"/>
    <x v="14"/>
    <x v="9804"/>
  </r>
  <r>
    <x v="6"/>
    <x v="62"/>
    <x v="0"/>
    <x v="0"/>
    <x v="846"/>
  </r>
  <r>
    <x v="6"/>
    <x v="62"/>
    <x v="0"/>
    <x v="1"/>
    <x v="9805"/>
  </r>
  <r>
    <x v="6"/>
    <x v="62"/>
    <x v="0"/>
    <x v="2"/>
    <x v="9806"/>
  </r>
  <r>
    <x v="6"/>
    <x v="62"/>
    <x v="0"/>
    <x v="3"/>
    <x v="9807"/>
  </r>
  <r>
    <x v="6"/>
    <x v="62"/>
    <x v="0"/>
    <x v="4"/>
    <x v="9808"/>
  </r>
  <r>
    <x v="6"/>
    <x v="62"/>
    <x v="0"/>
    <x v="5"/>
    <x v="2620"/>
  </r>
  <r>
    <x v="6"/>
    <x v="62"/>
    <x v="0"/>
    <x v="6"/>
    <x v="9809"/>
  </r>
  <r>
    <x v="6"/>
    <x v="62"/>
    <x v="0"/>
    <x v="7"/>
    <x v="3"/>
  </r>
  <r>
    <x v="6"/>
    <x v="62"/>
    <x v="0"/>
    <x v="8"/>
    <x v="9810"/>
  </r>
  <r>
    <x v="6"/>
    <x v="62"/>
    <x v="0"/>
    <x v="9"/>
    <x v="9811"/>
  </r>
  <r>
    <x v="6"/>
    <x v="62"/>
    <x v="0"/>
    <x v="10"/>
    <x v="9812"/>
  </r>
  <r>
    <x v="6"/>
    <x v="62"/>
    <x v="0"/>
    <x v="11"/>
    <x v="9524"/>
  </r>
  <r>
    <x v="6"/>
    <x v="62"/>
    <x v="0"/>
    <x v="12"/>
    <x v="1707"/>
  </r>
  <r>
    <x v="6"/>
    <x v="62"/>
    <x v="0"/>
    <x v="13"/>
    <x v="3"/>
  </r>
  <r>
    <x v="6"/>
    <x v="62"/>
    <x v="0"/>
    <x v="14"/>
    <x v="9813"/>
  </r>
  <r>
    <x v="6"/>
    <x v="62"/>
    <x v="1"/>
    <x v="0"/>
    <x v="846"/>
  </r>
  <r>
    <x v="6"/>
    <x v="62"/>
    <x v="1"/>
    <x v="1"/>
    <x v="9814"/>
  </r>
  <r>
    <x v="6"/>
    <x v="62"/>
    <x v="1"/>
    <x v="2"/>
    <x v="43"/>
  </r>
  <r>
    <x v="6"/>
    <x v="62"/>
    <x v="1"/>
    <x v="3"/>
    <x v="9815"/>
  </r>
  <r>
    <x v="6"/>
    <x v="62"/>
    <x v="1"/>
    <x v="4"/>
    <x v="9816"/>
  </r>
  <r>
    <x v="6"/>
    <x v="62"/>
    <x v="1"/>
    <x v="5"/>
    <x v="2620"/>
  </r>
  <r>
    <x v="6"/>
    <x v="62"/>
    <x v="1"/>
    <x v="6"/>
    <x v="9817"/>
  </r>
  <r>
    <x v="6"/>
    <x v="62"/>
    <x v="1"/>
    <x v="7"/>
    <x v="3"/>
  </r>
  <r>
    <x v="6"/>
    <x v="62"/>
    <x v="1"/>
    <x v="8"/>
    <x v="9818"/>
  </r>
  <r>
    <x v="6"/>
    <x v="62"/>
    <x v="1"/>
    <x v="9"/>
    <x v="9819"/>
  </r>
  <r>
    <x v="6"/>
    <x v="62"/>
    <x v="1"/>
    <x v="10"/>
    <x v="9820"/>
  </r>
  <r>
    <x v="6"/>
    <x v="62"/>
    <x v="1"/>
    <x v="11"/>
    <x v="9821"/>
  </r>
  <r>
    <x v="6"/>
    <x v="62"/>
    <x v="1"/>
    <x v="12"/>
    <x v="1707"/>
  </r>
  <r>
    <x v="6"/>
    <x v="62"/>
    <x v="1"/>
    <x v="13"/>
    <x v="3"/>
  </r>
  <r>
    <x v="6"/>
    <x v="62"/>
    <x v="1"/>
    <x v="14"/>
    <x v="9822"/>
  </r>
  <r>
    <x v="6"/>
    <x v="63"/>
    <x v="0"/>
    <x v="0"/>
    <x v="3"/>
  </r>
  <r>
    <x v="6"/>
    <x v="63"/>
    <x v="0"/>
    <x v="1"/>
    <x v="9823"/>
  </r>
  <r>
    <x v="6"/>
    <x v="63"/>
    <x v="0"/>
    <x v="2"/>
    <x v="9824"/>
  </r>
  <r>
    <x v="6"/>
    <x v="63"/>
    <x v="0"/>
    <x v="3"/>
    <x v="9083"/>
  </r>
  <r>
    <x v="6"/>
    <x v="63"/>
    <x v="0"/>
    <x v="4"/>
    <x v="9825"/>
  </r>
  <r>
    <x v="6"/>
    <x v="63"/>
    <x v="0"/>
    <x v="5"/>
    <x v="9826"/>
  </r>
  <r>
    <x v="6"/>
    <x v="63"/>
    <x v="0"/>
    <x v="6"/>
    <x v="925"/>
  </r>
  <r>
    <x v="6"/>
    <x v="63"/>
    <x v="0"/>
    <x v="7"/>
    <x v="3"/>
  </r>
  <r>
    <x v="6"/>
    <x v="63"/>
    <x v="0"/>
    <x v="8"/>
    <x v="2018"/>
  </r>
  <r>
    <x v="6"/>
    <x v="63"/>
    <x v="0"/>
    <x v="9"/>
    <x v="9827"/>
  </r>
  <r>
    <x v="6"/>
    <x v="63"/>
    <x v="0"/>
    <x v="10"/>
    <x v="2832"/>
  </r>
  <r>
    <x v="6"/>
    <x v="63"/>
    <x v="0"/>
    <x v="11"/>
    <x v="572"/>
  </r>
  <r>
    <x v="6"/>
    <x v="63"/>
    <x v="0"/>
    <x v="12"/>
    <x v="3"/>
  </r>
  <r>
    <x v="6"/>
    <x v="63"/>
    <x v="0"/>
    <x v="13"/>
    <x v="5238"/>
  </r>
  <r>
    <x v="6"/>
    <x v="63"/>
    <x v="0"/>
    <x v="14"/>
    <x v="4604"/>
  </r>
  <r>
    <x v="6"/>
    <x v="63"/>
    <x v="1"/>
    <x v="0"/>
    <x v="3"/>
  </r>
  <r>
    <x v="6"/>
    <x v="63"/>
    <x v="1"/>
    <x v="1"/>
    <x v="9828"/>
  </r>
  <r>
    <x v="6"/>
    <x v="63"/>
    <x v="1"/>
    <x v="2"/>
    <x v="9829"/>
  </r>
  <r>
    <x v="6"/>
    <x v="63"/>
    <x v="1"/>
    <x v="3"/>
    <x v="43"/>
  </r>
  <r>
    <x v="6"/>
    <x v="63"/>
    <x v="1"/>
    <x v="4"/>
    <x v="9830"/>
  </r>
  <r>
    <x v="6"/>
    <x v="63"/>
    <x v="1"/>
    <x v="5"/>
    <x v="9826"/>
  </r>
  <r>
    <x v="6"/>
    <x v="63"/>
    <x v="1"/>
    <x v="6"/>
    <x v="9831"/>
  </r>
  <r>
    <x v="6"/>
    <x v="63"/>
    <x v="1"/>
    <x v="7"/>
    <x v="3"/>
  </r>
  <r>
    <x v="6"/>
    <x v="63"/>
    <x v="1"/>
    <x v="8"/>
    <x v="9832"/>
  </r>
  <r>
    <x v="6"/>
    <x v="63"/>
    <x v="1"/>
    <x v="9"/>
    <x v="9833"/>
  </r>
  <r>
    <x v="6"/>
    <x v="63"/>
    <x v="1"/>
    <x v="10"/>
    <x v="9834"/>
  </r>
  <r>
    <x v="6"/>
    <x v="63"/>
    <x v="1"/>
    <x v="11"/>
    <x v="9835"/>
  </r>
  <r>
    <x v="6"/>
    <x v="63"/>
    <x v="1"/>
    <x v="12"/>
    <x v="3"/>
  </r>
  <r>
    <x v="6"/>
    <x v="63"/>
    <x v="1"/>
    <x v="13"/>
    <x v="5238"/>
  </r>
  <r>
    <x v="6"/>
    <x v="63"/>
    <x v="1"/>
    <x v="14"/>
    <x v="9836"/>
  </r>
  <r>
    <x v="6"/>
    <x v="64"/>
    <x v="0"/>
    <x v="0"/>
    <x v="3"/>
  </r>
  <r>
    <x v="6"/>
    <x v="64"/>
    <x v="0"/>
    <x v="1"/>
    <x v="9837"/>
  </r>
  <r>
    <x v="6"/>
    <x v="64"/>
    <x v="0"/>
    <x v="2"/>
    <x v="9838"/>
  </r>
  <r>
    <x v="6"/>
    <x v="64"/>
    <x v="0"/>
    <x v="3"/>
    <x v="3"/>
  </r>
  <r>
    <x v="6"/>
    <x v="64"/>
    <x v="0"/>
    <x v="4"/>
    <x v="9839"/>
  </r>
  <r>
    <x v="6"/>
    <x v="64"/>
    <x v="0"/>
    <x v="5"/>
    <x v="3"/>
  </r>
  <r>
    <x v="6"/>
    <x v="64"/>
    <x v="0"/>
    <x v="6"/>
    <x v="9840"/>
  </r>
  <r>
    <x v="6"/>
    <x v="64"/>
    <x v="0"/>
    <x v="7"/>
    <x v="3"/>
  </r>
  <r>
    <x v="6"/>
    <x v="64"/>
    <x v="0"/>
    <x v="8"/>
    <x v="9841"/>
  </r>
  <r>
    <x v="6"/>
    <x v="64"/>
    <x v="0"/>
    <x v="9"/>
    <x v="9842"/>
  </r>
  <r>
    <x v="6"/>
    <x v="64"/>
    <x v="0"/>
    <x v="10"/>
    <x v="9624"/>
  </r>
  <r>
    <x v="6"/>
    <x v="64"/>
    <x v="0"/>
    <x v="11"/>
    <x v="9843"/>
  </r>
  <r>
    <x v="6"/>
    <x v="64"/>
    <x v="0"/>
    <x v="12"/>
    <x v="3"/>
  </r>
  <r>
    <x v="6"/>
    <x v="64"/>
    <x v="0"/>
    <x v="13"/>
    <x v="3"/>
  </r>
  <r>
    <x v="6"/>
    <x v="64"/>
    <x v="0"/>
    <x v="14"/>
    <x v="9844"/>
  </r>
  <r>
    <x v="6"/>
    <x v="64"/>
    <x v="1"/>
    <x v="0"/>
    <x v="3"/>
  </r>
  <r>
    <x v="6"/>
    <x v="64"/>
    <x v="1"/>
    <x v="1"/>
    <x v="9845"/>
  </r>
  <r>
    <x v="6"/>
    <x v="64"/>
    <x v="1"/>
    <x v="2"/>
    <x v="9846"/>
  </r>
  <r>
    <x v="6"/>
    <x v="64"/>
    <x v="1"/>
    <x v="3"/>
    <x v="43"/>
  </r>
  <r>
    <x v="6"/>
    <x v="64"/>
    <x v="1"/>
    <x v="4"/>
    <x v="9839"/>
  </r>
  <r>
    <x v="6"/>
    <x v="64"/>
    <x v="1"/>
    <x v="5"/>
    <x v="3"/>
  </r>
  <r>
    <x v="6"/>
    <x v="64"/>
    <x v="1"/>
    <x v="6"/>
    <x v="9847"/>
  </r>
  <r>
    <x v="6"/>
    <x v="64"/>
    <x v="1"/>
    <x v="7"/>
    <x v="3"/>
  </r>
  <r>
    <x v="6"/>
    <x v="64"/>
    <x v="1"/>
    <x v="8"/>
    <x v="9848"/>
  </r>
  <r>
    <x v="6"/>
    <x v="64"/>
    <x v="1"/>
    <x v="9"/>
    <x v="9842"/>
  </r>
  <r>
    <x v="6"/>
    <x v="64"/>
    <x v="1"/>
    <x v="10"/>
    <x v="9849"/>
  </r>
  <r>
    <x v="6"/>
    <x v="64"/>
    <x v="1"/>
    <x v="11"/>
    <x v="9850"/>
  </r>
  <r>
    <x v="6"/>
    <x v="64"/>
    <x v="1"/>
    <x v="12"/>
    <x v="3"/>
  </r>
  <r>
    <x v="6"/>
    <x v="64"/>
    <x v="1"/>
    <x v="13"/>
    <x v="3"/>
  </r>
  <r>
    <x v="6"/>
    <x v="64"/>
    <x v="1"/>
    <x v="14"/>
    <x v="9851"/>
  </r>
  <r>
    <x v="6"/>
    <x v="65"/>
    <x v="0"/>
    <x v="0"/>
    <x v="3"/>
  </r>
  <r>
    <x v="6"/>
    <x v="65"/>
    <x v="0"/>
    <x v="1"/>
    <x v="9852"/>
  </r>
  <r>
    <x v="6"/>
    <x v="65"/>
    <x v="0"/>
    <x v="2"/>
    <x v="2892"/>
  </r>
  <r>
    <x v="6"/>
    <x v="65"/>
    <x v="0"/>
    <x v="3"/>
    <x v="3"/>
  </r>
  <r>
    <x v="6"/>
    <x v="65"/>
    <x v="0"/>
    <x v="4"/>
    <x v="9853"/>
  </r>
  <r>
    <x v="6"/>
    <x v="65"/>
    <x v="0"/>
    <x v="5"/>
    <x v="9854"/>
  </r>
  <r>
    <x v="6"/>
    <x v="65"/>
    <x v="0"/>
    <x v="6"/>
    <x v="9855"/>
  </r>
  <r>
    <x v="6"/>
    <x v="65"/>
    <x v="0"/>
    <x v="7"/>
    <x v="43"/>
  </r>
  <r>
    <x v="6"/>
    <x v="65"/>
    <x v="0"/>
    <x v="8"/>
    <x v="9856"/>
  </r>
  <r>
    <x v="6"/>
    <x v="65"/>
    <x v="0"/>
    <x v="9"/>
    <x v="9857"/>
  </r>
  <r>
    <x v="6"/>
    <x v="65"/>
    <x v="0"/>
    <x v="10"/>
    <x v="9858"/>
  </r>
  <r>
    <x v="6"/>
    <x v="65"/>
    <x v="0"/>
    <x v="11"/>
    <x v="9859"/>
  </r>
  <r>
    <x v="6"/>
    <x v="65"/>
    <x v="0"/>
    <x v="12"/>
    <x v="3"/>
  </r>
  <r>
    <x v="6"/>
    <x v="65"/>
    <x v="0"/>
    <x v="13"/>
    <x v="3"/>
  </r>
  <r>
    <x v="6"/>
    <x v="65"/>
    <x v="0"/>
    <x v="14"/>
    <x v="9860"/>
  </r>
  <r>
    <x v="6"/>
    <x v="65"/>
    <x v="1"/>
    <x v="0"/>
    <x v="9861"/>
  </r>
  <r>
    <x v="6"/>
    <x v="65"/>
    <x v="1"/>
    <x v="1"/>
    <x v="9862"/>
  </r>
  <r>
    <x v="6"/>
    <x v="65"/>
    <x v="1"/>
    <x v="2"/>
    <x v="4959"/>
  </r>
  <r>
    <x v="6"/>
    <x v="65"/>
    <x v="1"/>
    <x v="3"/>
    <x v="9863"/>
  </r>
  <r>
    <x v="6"/>
    <x v="65"/>
    <x v="1"/>
    <x v="4"/>
    <x v="9864"/>
  </r>
  <r>
    <x v="6"/>
    <x v="65"/>
    <x v="1"/>
    <x v="5"/>
    <x v="9854"/>
  </r>
  <r>
    <x v="6"/>
    <x v="65"/>
    <x v="1"/>
    <x v="6"/>
    <x v="9865"/>
  </r>
  <r>
    <x v="6"/>
    <x v="65"/>
    <x v="1"/>
    <x v="7"/>
    <x v="43"/>
  </r>
  <r>
    <x v="6"/>
    <x v="65"/>
    <x v="1"/>
    <x v="8"/>
    <x v="9866"/>
  </r>
  <r>
    <x v="6"/>
    <x v="65"/>
    <x v="1"/>
    <x v="9"/>
    <x v="9867"/>
  </r>
  <r>
    <x v="6"/>
    <x v="65"/>
    <x v="1"/>
    <x v="10"/>
    <x v="9868"/>
  </r>
  <r>
    <x v="6"/>
    <x v="65"/>
    <x v="1"/>
    <x v="11"/>
    <x v="9869"/>
  </r>
  <r>
    <x v="6"/>
    <x v="65"/>
    <x v="1"/>
    <x v="12"/>
    <x v="9870"/>
  </r>
  <r>
    <x v="6"/>
    <x v="65"/>
    <x v="1"/>
    <x v="13"/>
    <x v="3"/>
  </r>
  <r>
    <x v="6"/>
    <x v="65"/>
    <x v="1"/>
    <x v="14"/>
    <x v="9871"/>
  </r>
  <r>
    <x v="6"/>
    <x v="66"/>
    <x v="0"/>
    <x v="0"/>
    <x v="9872"/>
  </r>
  <r>
    <x v="6"/>
    <x v="66"/>
    <x v="0"/>
    <x v="1"/>
    <x v="9873"/>
  </r>
  <r>
    <x v="6"/>
    <x v="66"/>
    <x v="0"/>
    <x v="2"/>
    <x v="9874"/>
  </r>
  <r>
    <x v="6"/>
    <x v="66"/>
    <x v="0"/>
    <x v="3"/>
    <x v="3"/>
  </r>
  <r>
    <x v="6"/>
    <x v="66"/>
    <x v="0"/>
    <x v="4"/>
    <x v="9875"/>
  </r>
  <r>
    <x v="6"/>
    <x v="66"/>
    <x v="0"/>
    <x v="5"/>
    <x v="9876"/>
  </r>
  <r>
    <x v="6"/>
    <x v="66"/>
    <x v="0"/>
    <x v="6"/>
    <x v="9877"/>
  </r>
  <r>
    <x v="6"/>
    <x v="66"/>
    <x v="0"/>
    <x v="7"/>
    <x v="3"/>
  </r>
  <r>
    <x v="6"/>
    <x v="66"/>
    <x v="0"/>
    <x v="8"/>
    <x v="9878"/>
  </r>
  <r>
    <x v="6"/>
    <x v="66"/>
    <x v="0"/>
    <x v="9"/>
    <x v="9879"/>
  </r>
  <r>
    <x v="6"/>
    <x v="66"/>
    <x v="0"/>
    <x v="10"/>
    <x v="9880"/>
  </r>
  <r>
    <x v="6"/>
    <x v="66"/>
    <x v="0"/>
    <x v="11"/>
    <x v="9881"/>
  </r>
  <r>
    <x v="6"/>
    <x v="66"/>
    <x v="0"/>
    <x v="12"/>
    <x v="9882"/>
  </r>
  <r>
    <x v="6"/>
    <x v="66"/>
    <x v="0"/>
    <x v="13"/>
    <x v="9883"/>
  </r>
  <r>
    <x v="6"/>
    <x v="66"/>
    <x v="0"/>
    <x v="14"/>
    <x v="9884"/>
  </r>
  <r>
    <x v="6"/>
    <x v="66"/>
    <x v="1"/>
    <x v="0"/>
    <x v="9885"/>
  </r>
  <r>
    <x v="6"/>
    <x v="66"/>
    <x v="1"/>
    <x v="1"/>
    <x v="9886"/>
  </r>
  <r>
    <x v="6"/>
    <x v="66"/>
    <x v="1"/>
    <x v="2"/>
    <x v="9887"/>
  </r>
  <r>
    <x v="6"/>
    <x v="66"/>
    <x v="1"/>
    <x v="3"/>
    <x v="3"/>
  </r>
  <r>
    <x v="6"/>
    <x v="66"/>
    <x v="1"/>
    <x v="4"/>
    <x v="9888"/>
  </r>
  <r>
    <x v="6"/>
    <x v="66"/>
    <x v="1"/>
    <x v="5"/>
    <x v="9876"/>
  </r>
  <r>
    <x v="6"/>
    <x v="66"/>
    <x v="1"/>
    <x v="6"/>
    <x v="9889"/>
  </r>
  <r>
    <x v="6"/>
    <x v="66"/>
    <x v="1"/>
    <x v="7"/>
    <x v="3"/>
  </r>
  <r>
    <x v="6"/>
    <x v="66"/>
    <x v="1"/>
    <x v="8"/>
    <x v="9890"/>
  </r>
  <r>
    <x v="6"/>
    <x v="66"/>
    <x v="1"/>
    <x v="9"/>
    <x v="9891"/>
  </r>
  <r>
    <x v="6"/>
    <x v="66"/>
    <x v="1"/>
    <x v="10"/>
    <x v="9892"/>
  </r>
  <r>
    <x v="6"/>
    <x v="66"/>
    <x v="1"/>
    <x v="11"/>
    <x v="9893"/>
  </r>
  <r>
    <x v="6"/>
    <x v="66"/>
    <x v="1"/>
    <x v="12"/>
    <x v="9894"/>
  </r>
  <r>
    <x v="6"/>
    <x v="66"/>
    <x v="1"/>
    <x v="13"/>
    <x v="9895"/>
  </r>
  <r>
    <x v="6"/>
    <x v="66"/>
    <x v="1"/>
    <x v="14"/>
    <x v="9896"/>
  </r>
  <r>
    <x v="6"/>
    <x v="67"/>
    <x v="0"/>
    <x v="0"/>
    <x v="3"/>
  </r>
  <r>
    <x v="6"/>
    <x v="67"/>
    <x v="0"/>
    <x v="1"/>
    <x v="9897"/>
  </r>
  <r>
    <x v="6"/>
    <x v="67"/>
    <x v="0"/>
    <x v="2"/>
    <x v="9898"/>
  </r>
  <r>
    <x v="6"/>
    <x v="67"/>
    <x v="0"/>
    <x v="3"/>
    <x v="9899"/>
  </r>
  <r>
    <x v="6"/>
    <x v="67"/>
    <x v="0"/>
    <x v="4"/>
    <x v="9900"/>
  </r>
  <r>
    <x v="6"/>
    <x v="67"/>
    <x v="0"/>
    <x v="5"/>
    <x v="3"/>
  </r>
  <r>
    <x v="6"/>
    <x v="67"/>
    <x v="0"/>
    <x v="6"/>
    <x v="9901"/>
  </r>
  <r>
    <x v="6"/>
    <x v="67"/>
    <x v="0"/>
    <x v="7"/>
    <x v="9902"/>
  </r>
  <r>
    <x v="6"/>
    <x v="67"/>
    <x v="0"/>
    <x v="8"/>
    <x v="9903"/>
  </r>
  <r>
    <x v="6"/>
    <x v="67"/>
    <x v="0"/>
    <x v="9"/>
    <x v="9904"/>
  </r>
  <r>
    <x v="6"/>
    <x v="67"/>
    <x v="0"/>
    <x v="10"/>
    <x v="9905"/>
  </r>
  <r>
    <x v="6"/>
    <x v="67"/>
    <x v="0"/>
    <x v="11"/>
    <x v="9906"/>
  </r>
  <r>
    <x v="6"/>
    <x v="67"/>
    <x v="0"/>
    <x v="12"/>
    <x v="3"/>
  </r>
  <r>
    <x v="6"/>
    <x v="67"/>
    <x v="0"/>
    <x v="13"/>
    <x v="1245"/>
  </r>
  <r>
    <x v="6"/>
    <x v="67"/>
    <x v="0"/>
    <x v="14"/>
    <x v="9907"/>
  </r>
  <r>
    <x v="6"/>
    <x v="67"/>
    <x v="1"/>
    <x v="0"/>
    <x v="3"/>
  </r>
  <r>
    <x v="6"/>
    <x v="67"/>
    <x v="1"/>
    <x v="1"/>
    <x v="1925"/>
  </r>
  <r>
    <x v="6"/>
    <x v="67"/>
    <x v="1"/>
    <x v="2"/>
    <x v="827"/>
  </r>
  <r>
    <x v="6"/>
    <x v="67"/>
    <x v="1"/>
    <x v="3"/>
    <x v="9908"/>
  </r>
  <r>
    <x v="6"/>
    <x v="67"/>
    <x v="1"/>
    <x v="4"/>
    <x v="9909"/>
  </r>
  <r>
    <x v="6"/>
    <x v="67"/>
    <x v="1"/>
    <x v="5"/>
    <x v="3"/>
  </r>
  <r>
    <x v="6"/>
    <x v="67"/>
    <x v="1"/>
    <x v="6"/>
    <x v="9910"/>
  </r>
  <r>
    <x v="6"/>
    <x v="67"/>
    <x v="1"/>
    <x v="7"/>
    <x v="9902"/>
  </r>
  <r>
    <x v="6"/>
    <x v="67"/>
    <x v="1"/>
    <x v="8"/>
    <x v="9911"/>
  </r>
  <r>
    <x v="6"/>
    <x v="67"/>
    <x v="1"/>
    <x v="9"/>
    <x v="9912"/>
  </r>
  <r>
    <x v="6"/>
    <x v="67"/>
    <x v="1"/>
    <x v="10"/>
    <x v="9913"/>
  </r>
  <r>
    <x v="6"/>
    <x v="67"/>
    <x v="1"/>
    <x v="11"/>
    <x v="9914"/>
  </r>
  <r>
    <x v="6"/>
    <x v="67"/>
    <x v="1"/>
    <x v="12"/>
    <x v="3"/>
  </r>
  <r>
    <x v="6"/>
    <x v="67"/>
    <x v="1"/>
    <x v="13"/>
    <x v="9915"/>
  </r>
  <r>
    <x v="6"/>
    <x v="67"/>
    <x v="1"/>
    <x v="14"/>
    <x v="9916"/>
  </r>
  <r>
    <x v="6"/>
    <x v="68"/>
    <x v="0"/>
    <x v="0"/>
    <x v="9917"/>
  </r>
  <r>
    <x v="6"/>
    <x v="68"/>
    <x v="0"/>
    <x v="1"/>
    <x v="9918"/>
  </r>
  <r>
    <x v="6"/>
    <x v="68"/>
    <x v="0"/>
    <x v="2"/>
    <x v="9919"/>
  </r>
  <r>
    <x v="6"/>
    <x v="68"/>
    <x v="0"/>
    <x v="3"/>
    <x v="3"/>
  </r>
  <r>
    <x v="6"/>
    <x v="68"/>
    <x v="0"/>
    <x v="4"/>
    <x v="9920"/>
  </r>
  <r>
    <x v="6"/>
    <x v="68"/>
    <x v="0"/>
    <x v="5"/>
    <x v="9921"/>
  </r>
  <r>
    <x v="6"/>
    <x v="68"/>
    <x v="0"/>
    <x v="6"/>
    <x v="9922"/>
  </r>
  <r>
    <x v="6"/>
    <x v="68"/>
    <x v="0"/>
    <x v="7"/>
    <x v="9923"/>
  </r>
  <r>
    <x v="6"/>
    <x v="68"/>
    <x v="0"/>
    <x v="8"/>
    <x v="9924"/>
  </r>
  <r>
    <x v="6"/>
    <x v="68"/>
    <x v="0"/>
    <x v="9"/>
    <x v="9925"/>
  </r>
  <r>
    <x v="6"/>
    <x v="68"/>
    <x v="0"/>
    <x v="10"/>
    <x v="9926"/>
  </r>
  <r>
    <x v="6"/>
    <x v="68"/>
    <x v="0"/>
    <x v="11"/>
    <x v="9927"/>
  </r>
  <r>
    <x v="6"/>
    <x v="68"/>
    <x v="0"/>
    <x v="12"/>
    <x v="9928"/>
  </r>
  <r>
    <x v="6"/>
    <x v="68"/>
    <x v="0"/>
    <x v="13"/>
    <x v="9390"/>
  </r>
  <r>
    <x v="6"/>
    <x v="68"/>
    <x v="0"/>
    <x v="14"/>
    <x v="9929"/>
  </r>
  <r>
    <x v="6"/>
    <x v="68"/>
    <x v="1"/>
    <x v="0"/>
    <x v="9917"/>
  </r>
  <r>
    <x v="6"/>
    <x v="68"/>
    <x v="1"/>
    <x v="1"/>
    <x v="9930"/>
  </r>
  <r>
    <x v="6"/>
    <x v="68"/>
    <x v="1"/>
    <x v="2"/>
    <x v="9931"/>
  </r>
  <r>
    <x v="6"/>
    <x v="68"/>
    <x v="1"/>
    <x v="3"/>
    <x v="3"/>
  </r>
  <r>
    <x v="6"/>
    <x v="68"/>
    <x v="1"/>
    <x v="4"/>
    <x v="9932"/>
  </r>
  <r>
    <x v="6"/>
    <x v="68"/>
    <x v="1"/>
    <x v="5"/>
    <x v="9921"/>
  </r>
  <r>
    <x v="6"/>
    <x v="68"/>
    <x v="1"/>
    <x v="6"/>
    <x v="9933"/>
  </r>
  <r>
    <x v="6"/>
    <x v="68"/>
    <x v="1"/>
    <x v="7"/>
    <x v="9923"/>
  </r>
  <r>
    <x v="6"/>
    <x v="68"/>
    <x v="1"/>
    <x v="8"/>
    <x v="9934"/>
  </r>
  <r>
    <x v="6"/>
    <x v="68"/>
    <x v="1"/>
    <x v="9"/>
    <x v="9925"/>
  </r>
  <r>
    <x v="6"/>
    <x v="68"/>
    <x v="1"/>
    <x v="10"/>
    <x v="9935"/>
  </r>
  <r>
    <x v="6"/>
    <x v="68"/>
    <x v="1"/>
    <x v="11"/>
    <x v="9936"/>
  </r>
  <r>
    <x v="6"/>
    <x v="68"/>
    <x v="1"/>
    <x v="12"/>
    <x v="9928"/>
  </r>
  <r>
    <x v="6"/>
    <x v="68"/>
    <x v="1"/>
    <x v="13"/>
    <x v="9390"/>
  </r>
  <r>
    <x v="6"/>
    <x v="68"/>
    <x v="1"/>
    <x v="14"/>
    <x v="9937"/>
  </r>
  <r>
    <x v="6"/>
    <x v="69"/>
    <x v="0"/>
    <x v="0"/>
    <x v="9168"/>
  </r>
  <r>
    <x v="6"/>
    <x v="69"/>
    <x v="0"/>
    <x v="1"/>
    <x v="9938"/>
  </r>
  <r>
    <x v="6"/>
    <x v="69"/>
    <x v="0"/>
    <x v="2"/>
    <x v="9939"/>
  </r>
  <r>
    <x v="6"/>
    <x v="69"/>
    <x v="0"/>
    <x v="3"/>
    <x v="3"/>
  </r>
  <r>
    <x v="6"/>
    <x v="69"/>
    <x v="0"/>
    <x v="4"/>
    <x v="9940"/>
  </r>
  <r>
    <x v="6"/>
    <x v="69"/>
    <x v="0"/>
    <x v="5"/>
    <x v="9941"/>
  </r>
  <r>
    <x v="6"/>
    <x v="69"/>
    <x v="0"/>
    <x v="6"/>
    <x v="9942"/>
  </r>
  <r>
    <x v="6"/>
    <x v="69"/>
    <x v="0"/>
    <x v="7"/>
    <x v="5044"/>
  </r>
  <r>
    <x v="6"/>
    <x v="69"/>
    <x v="0"/>
    <x v="8"/>
    <x v="9943"/>
  </r>
  <r>
    <x v="6"/>
    <x v="69"/>
    <x v="0"/>
    <x v="9"/>
    <x v="9944"/>
  </r>
  <r>
    <x v="6"/>
    <x v="69"/>
    <x v="0"/>
    <x v="10"/>
    <x v="9945"/>
  </r>
  <r>
    <x v="6"/>
    <x v="69"/>
    <x v="0"/>
    <x v="11"/>
    <x v="9946"/>
  </r>
  <r>
    <x v="6"/>
    <x v="69"/>
    <x v="0"/>
    <x v="12"/>
    <x v="9947"/>
  </r>
  <r>
    <x v="6"/>
    <x v="69"/>
    <x v="0"/>
    <x v="13"/>
    <x v="3"/>
  </r>
  <r>
    <x v="6"/>
    <x v="69"/>
    <x v="0"/>
    <x v="14"/>
    <x v="9948"/>
  </r>
  <r>
    <x v="6"/>
    <x v="69"/>
    <x v="1"/>
    <x v="0"/>
    <x v="9168"/>
  </r>
  <r>
    <x v="6"/>
    <x v="69"/>
    <x v="1"/>
    <x v="1"/>
    <x v="9949"/>
  </r>
  <r>
    <x v="6"/>
    <x v="69"/>
    <x v="1"/>
    <x v="2"/>
    <x v="9950"/>
  </r>
  <r>
    <x v="6"/>
    <x v="69"/>
    <x v="1"/>
    <x v="3"/>
    <x v="3"/>
  </r>
  <r>
    <x v="6"/>
    <x v="69"/>
    <x v="1"/>
    <x v="4"/>
    <x v="9951"/>
  </r>
  <r>
    <x v="6"/>
    <x v="69"/>
    <x v="1"/>
    <x v="5"/>
    <x v="9952"/>
  </r>
  <r>
    <x v="6"/>
    <x v="69"/>
    <x v="1"/>
    <x v="6"/>
    <x v="9953"/>
  </r>
  <r>
    <x v="6"/>
    <x v="69"/>
    <x v="1"/>
    <x v="7"/>
    <x v="5044"/>
  </r>
  <r>
    <x v="6"/>
    <x v="69"/>
    <x v="1"/>
    <x v="8"/>
    <x v="9954"/>
  </r>
  <r>
    <x v="6"/>
    <x v="69"/>
    <x v="1"/>
    <x v="9"/>
    <x v="9955"/>
  </r>
  <r>
    <x v="6"/>
    <x v="69"/>
    <x v="1"/>
    <x v="10"/>
    <x v="9956"/>
  </r>
  <r>
    <x v="6"/>
    <x v="69"/>
    <x v="1"/>
    <x v="11"/>
    <x v="9957"/>
  </r>
  <r>
    <x v="6"/>
    <x v="69"/>
    <x v="1"/>
    <x v="12"/>
    <x v="9947"/>
  </r>
  <r>
    <x v="6"/>
    <x v="69"/>
    <x v="1"/>
    <x v="13"/>
    <x v="3"/>
  </r>
  <r>
    <x v="6"/>
    <x v="69"/>
    <x v="1"/>
    <x v="14"/>
    <x v="9958"/>
  </r>
  <r>
    <x v="6"/>
    <x v="70"/>
    <x v="0"/>
    <x v="0"/>
    <x v="3"/>
  </r>
  <r>
    <x v="6"/>
    <x v="70"/>
    <x v="0"/>
    <x v="1"/>
    <x v="9959"/>
  </r>
  <r>
    <x v="6"/>
    <x v="70"/>
    <x v="0"/>
    <x v="2"/>
    <x v="9960"/>
  </r>
  <r>
    <x v="6"/>
    <x v="70"/>
    <x v="0"/>
    <x v="3"/>
    <x v="9961"/>
  </r>
  <r>
    <x v="6"/>
    <x v="70"/>
    <x v="0"/>
    <x v="4"/>
    <x v="9962"/>
  </r>
  <r>
    <x v="6"/>
    <x v="70"/>
    <x v="0"/>
    <x v="5"/>
    <x v="3"/>
  </r>
  <r>
    <x v="6"/>
    <x v="70"/>
    <x v="0"/>
    <x v="6"/>
    <x v="9963"/>
  </r>
  <r>
    <x v="6"/>
    <x v="70"/>
    <x v="0"/>
    <x v="7"/>
    <x v="43"/>
  </r>
  <r>
    <x v="6"/>
    <x v="70"/>
    <x v="0"/>
    <x v="8"/>
    <x v="9964"/>
  </r>
  <r>
    <x v="6"/>
    <x v="70"/>
    <x v="0"/>
    <x v="9"/>
    <x v="9965"/>
  </r>
  <r>
    <x v="6"/>
    <x v="70"/>
    <x v="0"/>
    <x v="10"/>
    <x v="9966"/>
  </r>
  <r>
    <x v="6"/>
    <x v="70"/>
    <x v="0"/>
    <x v="11"/>
    <x v="9967"/>
  </r>
  <r>
    <x v="6"/>
    <x v="70"/>
    <x v="0"/>
    <x v="12"/>
    <x v="3"/>
  </r>
  <r>
    <x v="6"/>
    <x v="70"/>
    <x v="0"/>
    <x v="13"/>
    <x v="3"/>
  </r>
  <r>
    <x v="6"/>
    <x v="70"/>
    <x v="0"/>
    <x v="14"/>
    <x v="1748"/>
  </r>
  <r>
    <x v="6"/>
    <x v="70"/>
    <x v="1"/>
    <x v="0"/>
    <x v="3"/>
  </r>
  <r>
    <x v="6"/>
    <x v="70"/>
    <x v="1"/>
    <x v="1"/>
    <x v="9968"/>
  </r>
  <r>
    <x v="6"/>
    <x v="70"/>
    <x v="1"/>
    <x v="2"/>
    <x v="43"/>
  </r>
  <r>
    <x v="6"/>
    <x v="70"/>
    <x v="1"/>
    <x v="3"/>
    <x v="9969"/>
  </r>
  <r>
    <x v="6"/>
    <x v="70"/>
    <x v="1"/>
    <x v="4"/>
    <x v="9970"/>
  </r>
  <r>
    <x v="6"/>
    <x v="70"/>
    <x v="1"/>
    <x v="5"/>
    <x v="3"/>
  </r>
  <r>
    <x v="6"/>
    <x v="70"/>
    <x v="1"/>
    <x v="6"/>
    <x v="2731"/>
  </r>
  <r>
    <x v="6"/>
    <x v="70"/>
    <x v="1"/>
    <x v="7"/>
    <x v="43"/>
  </r>
  <r>
    <x v="6"/>
    <x v="70"/>
    <x v="1"/>
    <x v="8"/>
    <x v="9971"/>
  </r>
  <r>
    <x v="6"/>
    <x v="70"/>
    <x v="1"/>
    <x v="9"/>
    <x v="9972"/>
  </r>
  <r>
    <x v="6"/>
    <x v="70"/>
    <x v="1"/>
    <x v="10"/>
    <x v="9973"/>
  </r>
  <r>
    <x v="6"/>
    <x v="70"/>
    <x v="1"/>
    <x v="11"/>
    <x v="9974"/>
  </r>
  <r>
    <x v="6"/>
    <x v="70"/>
    <x v="1"/>
    <x v="12"/>
    <x v="3"/>
  </r>
  <r>
    <x v="6"/>
    <x v="70"/>
    <x v="1"/>
    <x v="13"/>
    <x v="4276"/>
  </r>
  <r>
    <x v="6"/>
    <x v="70"/>
    <x v="1"/>
    <x v="14"/>
    <x v="9975"/>
  </r>
  <r>
    <x v="6"/>
    <x v="71"/>
    <x v="0"/>
    <x v="0"/>
    <x v="3"/>
  </r>
  <r>
    <x v="6"/>
    <x v="71"/>
    <x v="0"/>
    <x v="1"/>
    <x v="9976"/>
  </r>
  <r>
    <x v="6"/>
    <x v="71"/>
    <x v="0"/>
    <x v="2"/>
    <x v="9977"/>
  </r>
  <r>
    <x v="6"/>
    <x v="71"/>
    <x v="0"/>
    <x v="3"/>
    <x v="3"/>
  </r>
  <r>
    <x v="6"/>
    <x v="71"/>
    <x v="0"/>
    <x v="4"/>
    <x v="9978"/>
  </r>
  <r>
    <x v="6"/>
    <x v="71"/>
    <x v="0"/>
    <x v="5"/>
    <x v="3"/>
  </r>
  <r>
    <x v="6"/>
    <x v="71"/>
    <x v="0"/>
    <x v="6"/>
    <x v="9979"/>
  </r>
  <r>
    <x v="6"/>
    <x v="71"/>
    <x v="0"/>
    <x v="7"/>
    <x v="3"/>
  </r>
  <r>
    <x v="6"/>
    <x v="71"/>
    <x v="0"/>
    <x v="8"/>
    <x v="9980"/>
  </r>
  <r>
    <x v="6"/>
    <x v="71"/>
    <x v="0"/>
    <x v="9"/>
    <x v="9981"/>
  </r>
  <r>
    <x v="6"/>
    <x v="71"/>
    <x v="0"/>
    <x v="10"/>
    <x v="9982"/>
  </r>
  <r>
    <x v="6"/>
    <x v="71"/>
    <x v="0"/>
    <x v="11"/>
    <x v="9983"/>
  </r>
  <r>
    <x v="6"/>
    <x v="71"/>
    <x v="0"/>
    <x v="12"/>
    <x v="3"/>
  </r>
  <r>
    <x v="6"/>
    <x v="71"/>
    <x v="0"/>
    <x v="13"/>
    <x v="3"/>
  </r>
  <r>
    <x v="6"/>
    <x v="71"/>
    <x v="0"/>
    <x v="14"/>
    <x v="9984"/>
  </r>
  <r>
    <x v="6"/>
    <x v="71"/>
    <x v="1"/>
    <x v="0"/>
    <x v="3"/>
  </r>
  <r>
    <x v="6"/>
    <x v="71"/>
    <x v="1"/>
    <x v="1"/>
    <x v="9985"/>
  </r>
  <r>
    <x v="6"/>
    <x v="71"/>
    <x v="1"/>
    <x v="2"/>
    <x v="827"/>
  </r>
  <r>
    <x v="6"/>
    <x v="71"/>
    <x v="1"/>
    <x v="3"/>
    <x v="938"/>
  </r>
  <r>
    <x v="6"/>
    <x v="71"/>
    <x v="1"/>
    <x v="4"/>
    <x v="9986"/>
  </r>
  <r>
    <x v="6"/>
    <x v="71"/>
    <x v="1"/>
    <x v="5"/>
    <x v="3"/>
  </r>
  <r>
    <x v="6"/>
    <x v="71"/>
    <x v="1"/>
    <x v="6"/>
    <x v="9987"/>
  </r>
  <r>
    <x v="6"/>
    <x v="71"/>
    <x v="1"/>
    <x v="7"/>
    <x v="3"/>
  </r>
  <r>
    <x v="6"/>
    <x v="71"/>
    <x v="1"/>
    <x v="8"/>
    <x v="9988"/>
  </r>
  <r>
    <x v="6"/>
    <x v="71"/>
    <x v="1"/>
    <x v="9"/>
    <x v="9989"/>
  </r>
  <r>
    <x v="6"/>
    <x v="71"/>
    <x v="1"/>
    <x v="10"/>
    <x v="9990"/>
  </r>
  <r>
    <x v="6"/>
    <x v="71"/>
    <x v="1"/>
    <x v="11"/>
    <x v="9991"/>
  </r>
  <r>
    <x v="6"/>
    <x v="71"/>
    <x v="1"/>
    <x v="12"/>
    <x v="3"/>
  </r>
  <r>
    <x v="6"/>
    <x v="71"/>
    <x v="1"/>
    <x v="13"/>
    <x v="3"/>
  </r>
  <r>
    <x v="6"/>
    <x v="71"/>
    <x v="1"/>
    <x v="14"/>
    <x v="5814"/>
  </r>
  <r>
    <x v="6"/>
    <x v="72"/>
    <x v="0"/>
    <x v="0"/>
    <x v="9992"/>
  </r>
  <r>
    <x v="6"/>
    <x v="72"/>
    <x v="0"/>
    <x v="1"/>
    <x v="9993"/>
  </r>
  <r>
    <x v="6"/>
    <x v="72"/>
    <x v="0"/>
    <x v="2"/>
    <x v="9994"/>
  </r>
  <r>
    <x v="6"/>
    <x v="72"/>
    <x v="0"/>
    <x v="3"/>
    <x v="1265"/>
  </r>
  <r>
    <x v="6"/>
    <x v="72"/>
    <x v="0"/>
    <x v="4"/>
    <x v="9995"/>
  </r>
  <r>
    <x v="6"/>
    <x v="72"/>
    <x v="0"/>
    <x v="5"/>
    <x v="3"/>
  </r>
  <r>
    <x v="6"/>
    <x v="72"/>
    <x v="0"/>
    <x v="6"/>
    <x v="9996"/>
  </r>
  <r>
    <x v="6"/>
    <x v="72"/>
    <x v="0"/>
    <x v="7"/>
    <x v="9997"/>
  </r>
  <r>
    <x v="6"/>
    <x v="72"/>
    <x v="0"/>
    <x v="8"/>
    <x v="9998"/>
  </r>
  <r>
    <x v="6"/>
    <x v="72"/>
    <x v="0"/>
    <x v="9"/>
    <x v="5792"/>
  </r>
  <r>
    <x v="6"/>
    <x v="72"/>
    <x v="0"/>
    <x v="10"/>
    <x v="9999"/>
  </r>
  <r>
    <x v="6"/>
    <x v="72"/>
    <x v="0"/>
    <x v="11"/>
    <x v="10000"/>
  </r>
  <r>
    <x v="6"/>
    <x v="72"/>
    <x v="0"/>
    <x v="12"/>
    <x v="3"/>
  </r>
  <r>
    <x v="6"/>
    <x v="72"/>
    <x v="0"/>
    <x v="13"/>
    <x v="7641"/>
  </r>
  <r>
    <x v="6"/>
    <x v="72"/>
    <x v="0"/>
    <x v="14"/>
    <x v="10001"/>
  </r>
  <r>
    <x v="6"/>
    <x v="72"/>
    <x v="1"/>
    <x v="0"/>
    <x v="9992"/>
  </r>
  <r>
    <x v="6"/>
    <x v="72"/>
    <x v="1"/>
    <x v="1"/>
    <x v="10002"/>
  </r>
  <r>
    <x v="6"/>
    <x v="72"/>
    <x v="1"/>
    <x v="2"/>
    <x v="10003"/>
  </r>
  <r>
    <x v="6"/>
    <x v="72"/>
    <x v="1"/>
    <x v="3"/>
    <x v="10004"/>
  </r>
  <r>
    <x v="6"/>
    <x v="72"/>
    <x v="1"/>
    <x v="4"/>
    <x v="10005"/>
  </r>
  <r>
    <x v="6"/>
    <x v="72"/>
    <x v="1"/>
    <x v="5"/>
    <x v="3"/>
  </r>
  <r>
    <x v="6"/>
    <x v="72"/>
    <x v="1"/>
    <x v="6"/>
    <x v="4003"/>
  </r>
  <r>
    <x v="6"/>
    <x v="72"/>
    <x v="1"/>
    <x v="7"/>
    <x v="9997"/>
  </r>
  <r>
    <x v="6"/>
    <x v="72"/>
    <x v="1"/>
    <x v="8"/>
    <x v="10006"/>
  </r>
  <r>
    <x v="6"/>
    <x v="72"/>
    <x v="1"/>
    <x v="9"/>
    <x v="10007"/>
  </r>
  <r>
    <x v="6"/>
    <x v="72"/>
    <x v="1"/>
    <x v="10"/>
    <x v="10008"/>
  </r>
  <r>
    <x v="6"/>
    <x v="72"/>
    <x v="1"/>
    <x v="11"/>
    <x v="10009"/>
  </r>
  <r>
    <x v="6"/>
    <x v="72"/>
    <x v="1"/>
    <x v="12"/>
    <x v="3"/>
  </r>
  <r>
    <x v="6"/>
    <x v="72"/>
    <x v="1"/>
    <x v="13"/>
    <x v="7641"/>
  </r>
  <r>
    <x v="6"/>
    <x v="72"/>
    <x v="1"/>
    <x v="14"/>
    <x v="10010"/>
  </r>
  <r>
    <x v="6"/>
    <x v="73"/>
    <x v="0"/>
    <x v="0"/>
    <x v="10011"/>
  </r>
  <r>
    <x v="6"/>
    <x v="73"/>
    <x v="0"/>
    <x v="1"/>
    <x v="1119"/>
  </r>
  <r>
    <x v="6"/>
    <x v="73"/>
    <x v="0"/>
    <x v="2"/>
    <x v="10012"/>
  </r>
  <r>
    <x v="6"/>
    <x v="73"/>
    <x v="0"/>
    <x v="3"/>
    <x v="3"/>
  </r>
  <r>
    <x v="6"/>
    <x v="73"/>
    <x v="0"/>
    <x v="4"/>
    <x v="10013"/>
  </r>
  <r>
    <x v="6"/>
    <x v="73"/>
    <x v="0"/>
    <x v="5"/>
    <x v="10014"/>
  </r>
  <r>
    <x v="6"/>
    <x v="73"/>
    <x v="0"/>
    <x v="6"/>
    <x v="10015"/>
  </r>
  <r>
    <x v="6"/>
    <x v="73"/>
    <x v="0"/>
    <x v="7"/>
    <x v="3"/>
  </r>
  <r>
    <x v="6"/>
    <x v="73"/>
    <x v="0"/>
    <x v="8"/>
    <x v="10016"/>
  </r>
  <r>
    <x v="6"/>
    <x v="73"/>
    <x v="0"/>
    <x v="9"/>
    <x v="10017"/>
  </r>
  <r>
    <x v="6"/>
    <x v="73"/>
    <x v="0"/>
    <x v="10"/>
    <x v="9254"/>
  </r>
  <r>
    <x v="6"/>
    <x v="73"/>
    <x v="0"/>
    <x v="11"/>
    <x v="10018"/>
  </r>
  <r>
    <x v="6"/>
    <x v="73"/>
    <x v="0"/>
    <x v="12"/>
    <x v="10019"/>
  </r>
  <r>
    <x v="6"/>
    <x v="73"/>
    <x v="0"/>
    <x v="13"/>
    <x v="3"/>
  </r>
  <r>
    <x v="6"/>
    <x v="73"/>
    <x v="0"/>
    <x v="14"/>
    <x v="10020"/>
  </r>
  <r>
    <x v="6"/>
    <x v="73"/>
    <x v="1"/>
    <x v="0"/>
    <x v="10011"/>
  </r>
  <r>
    <x v="6"/>
    <x v="73"/>
    <x v="1"/>
    <x v="1"/>
    <x v="2707"/>
  </r>
  <r>
    <x v="6"/>
    <x v="73"/>
    <x v="1"/>
    <x v="2"/>
    <x v="827"/>
  </r>
  <r>
    <x v="6"/>
    <x v="73"/>
    <x v="1"/>
    <x v="3"/>
    <x v="3"/>
  </r>
  <r>
    <x v="6"/>
    <x v="73"/>
    <x v="1"/>
    <x v="4"/>
    <x v="3296"/>
  </r>
  <r>
    <x v="6"/>
    <x v="73"/>
    <x v="1"/>
    <x v="5"/>
    <x v="10014"/>
  </r>
  <r>
    <x v="6"/>
    <x v="73"/>
    <x v="1"/>
    <x v="6"/>
    <x v="10021"/>
  </r>
  <r>
    <x v="6"/>
    <x v="73"/>
    <x v="1"/>
    <x v="7"/>
    <x v="3"/>
  </r>
  <r>
    <x v="6"/>
    <x v="73"/>
    <x v="1"/>
    <x v="8"/>
    <x v="10022"/>
  </r>
  <r>
    <x v="6"/>
    <x v="73"/>
    <x v="1"/>
    <x v="9"/>
    <x v="10023"/>
  </r>
  <r>
    <x v="6"/>
    <x v="73"/>
    <x v="1"/>
    <x v="10"/>
    <x v="8498"/>
  </r>
  <r>
    <x v="6"/>
    <x v="73"/>
    <x v="1"/>
    <x v="11"/>
    <x v="10024"/>
  </r>
  <r>
    <x v="6"/>
    <x v="73"/>
    <x v="1"/>
    <x v="12"/>
    <x v="10019"/>
  </r>
  <r>
    <x v="6"/>
    <x v="73"/>
    <x v="1"/>
    <x v="13"/>
    <x v="3"/>
  </r>
  <r>
    <x v="6"/>
    <x v="73"/>
    <x v="1"/>
    <x v="14"/>
    <x v="10025"/>
  </r>
  <r>
    <x v="7"/>
    <x v="0"/>
    <x v="0"/>
    <x v="0"/>
    <x v="10026"/>
  </r>
  <r>
    <x v="7"/>
    <x v="0"/>
    <x v="0"/>
    <x v="1"/>
    <x v="10027"/>
  </r>
  <r>
    <x v="7"/>
    <x v="0"/>
    <x v="0"/>
    <x v="2"/>
    <x v="10028"/>
  </r>
  <r>
    <x v="7"/>
    <x v="0"/>
    <x v="0"/>
    <x v="3"/>
    <x v="10029"/>
  </r>
  <r>
    <x v="7"/>
    <x v="0"/>
    <x v="0"/>
    <x v="4"/>
    <x v="10030"/>
  </r>
  <r>
    <x v="7"/>
    <x v="0"/>
    <x v="0"/>
    <x v="5"/>
    <x v="10031"/>
  </r>
  <r>
    <x v="7"/>
    <x v="0"/>
    <x v="0"/>
    <x v="6"/>
    <x v="10032"/>
  </r>
  <r>
    <x v="7"/>
    <x v="0"/>
    <x v="0"/>
    <x v="7"/>
    <x v="10033"/>
  </r>
  <r>
    <x v="7"/>
    <x v="0"/>
    <x v="0"/>
    <x v="8"/>
    <x v="10034"/>
  </r>
  <r>
    <x v="7"/>
    <x v="0"/>
    <x v="0"/>
    <x v="9"/>
    <x v="10035"/>
  </r>
  <r>
    <x v="7"/>
    <x v="0"/>
    <x v="0"/>
    <x v="10"/>
    <x v="10036"/>
  </r>
  <r>
    <x v="7"/>
    <x v="0"/>
    <x v="0"/>
    <x v="11"/>
    <x v="10037"/>
  </r>
  <r>
    <x v="7"/>
    <x v="0"/>
    <x v="0"/>
    <x v="12"/>
    <x v="2540"/>
  </r>
  <r>
    <x v="7"/>
    <x v="0"/>
    <x v="0"/>
    <x v="13"/>
    <x v="10038"/>
  </r>
  <r>
    <x v="7"/>
    <x v="0"/>
    <x v="0"/>
    <x v="14"/>
    <x v="10039"/>
  </r>
  <r>
    <x v="7"/>
    <x v="0"/>
    <x v="1"/>
    <x v="0"/>
    <x v="10040"/>
  </r>
  <r>
    <x v="7"/>
    <x v="0"/>
    <x v="1"/>
    <x v="1"/>
    <x v="10041"/>
  </r>
  <r>
    <x v="7"/>
    <x v="0"/>
    <x v="1"/>
    <x v="2"/>
    <x v="10042"/>
  </r>
  <r>
    <x v="7"/>
    <x v="0"/>
    <x v="1"/>
    <x v="3"/>
    <x v="10043"/>
  </r>
  <r>
    <x v="7"/>
    <x v="0"/>
    <x v="1"/>
    <x v="4"/>
    <x v="10044"/>
  </r>
  <r>
    <x v="7"/>
    <x v="0"/>
    <x v="1"/>
    <x v="5"/>
    <x v="10045"/>
  </r>
  <r>
    <x v="7"/>
    <x v="0"/>
    <x v="1"/>
    <x v="6"/>
    <x v="10046"/>
  </r>
  <r>
    <x v="7"/>
    <x v="0"/>
    <x v="1"/>
    <x v="7"/>
    <x v="10047"/>
  </r>
  <r>
    <x v="7"/>
    <x v="0"/>
    <x v="1"/>
    <x v="8"/>
    <x v="10048"/>
  </r>
  <r>
    <x v="7"/>
    <x v="0"/>
    <x v="1"/>
    <x v="9"/>
    <x v="10049"/>
  </r>
  <r>
    <x v="7"/>
    <x v="0"/>
    <x v="1"/>
    <x v="10"/>
    <x v="10050"/>
  </r>
  <r>
    <x v="7"/>
    <x v="0"/>
    <x v="1"/>
    <x v="11"/>
    <x v="10051"/>
  </r>
  <r>
    <x v="7"/>
    <x v="0"/>
    <x v="1"/>
    <x v="12"/>
    <x v="10052"/>
  </r>
  <r>
    <x v="7"/>
    <x v="0"/>
    <x v="1"/>
    <x v="13"/>
    <x v="10053"/>
  </r>
  <r>
    <x v="7"/>
    <x v="0"/>
    <x v="1"/>
    <x v="14"/>
    <x v="10054"/>
  </r>
  <r>
    <x v="7"/>
    <x v="1"/>
    <x v="0"/>
    <x v="0"/>
    <x v="10055"/>
  </r>
  <r>
    <x v="7"/>
    <x v="1"/>
    <x v="0"/>
    <x v="1"/>
    <x v="10056"/>
  </r>
  <r>
    <x v="7"/>
    <x v="1"/>
    <x v="0"/>
    <x v="2"/>
    <x v="10057"/>
  </r>
  <r>
    <x v="7"/>
    <x v="1"/>
    <x v="0"/>
    <x v="3"/>
    <x v="3"/>
  </r>
  <r>
    <x v="7"/>
    <x v="1"/>
    <x v="0"/>
    <x v="4"/>
    <x v="10058"/>
  </r>
  <r>
    <x v="7"/>
    <x v="1"/>
    <x v="0"/>
    <x v="5"/>
    <x v="10059"/>
  </r>
  <r>
    <x v="7"/>
    <x v="1"/>
    <x v="0"/>
    <x v="6"/>
    <x v="10060"/>
  </r>
  <r>
    <x v="7"/>
    <x v="1"/>
    <x v="0"/>
    <x v="7"/>
    <x v="10061"/>
  </r>
  <r>
    <x v="7"/>
    <x v="1"/>
    <x v="0"/>
    <x v="8"/>
    <x v="10062"/>
  </r>
  <r>
    <x v="7"/>
    <x v="1"/>
    <x v="0"/>
    <x v="9"/>
    <x v="10063"/>
  </r>
  <r>
    <x v="7"/>
    <x v="1"/>
    <x v="0"/>
    <x v="10"/>
    <x v="10064"/>
  </r>
  <r>
    <x v="7"/>
    <x v="1"/>
    <x v="0"/>
    <x v="11"/>
    <x v="10065"/>
  </r>
  <r>
    <x v="7"/>
    <x v="1"/>
    <x v="0"/>
    <x v="12"/>
    <x v="10066"/>
  </r>
  <r>
    <x v="7"/>
    <x v="1"/>
    <x v="0"/>
    <x v="13"/>
    <x v="10067"/>
  </r>
  <r>
    <x v="7"/>
    <x v="1"/>
    <x v="0"/>
    <x v="14"/>
    <x v="10068"/>
  </r>
  <r>
    <x v="7"/>
    <x v="1"/>
    <x v="1"/>
    <x v="0"/>
    <x v="10055"/>
  </r>
  <r>
    <x v="7"/>
    <x v="1"/>
    <x v="1"/>
    <x v="1"/>
    <x v="10056"/>
  </r>
  <r>
    <x v="7"/>
    <x v="1"/>
    <x v="1"/>
    <x v="2"/>
    <x v="10069"/>
  </r>
  <r>
    <x v="7"/>
    <x v="1"/>
    <x v="1"/>
    <x v="3"/>
    <x v="3"/>
  </r>
  <r>
    <x v="7"/>
    <x v="1"/>
    <x v="1"/>
    <x v="4"/>
    <x v="10070"/>
  </r>
  <r>
    <x v="7"/>
    <x v="1"/>
    <x v="1"/>
    <x v="5"/>
    <x v="10059"/>
  </r>
  <r>
    <x v="7"/>
    <x v="1"/>
    <x v="1"/>
    <x v="6"/>
    <x v="10071"/>
  </r>
  <r>
    <x v="7"/>
    <x v="1"/>
    <x v="1"/>
    <x v="7"/>
    <x v="43"/>
  </r>
  <r>
    <x v="7"/>
    <x v="1"/>
    <x v="1"/>
    <x v="8"/>
    <x v="10072"/>
  </r>
  <r>
    <x v="7"/>
    <x v="1"/>
    <x v="1"/>
    <x v="9"/>
    <x v="10073"/>
  </r>
  <r>
    <x v="7"/>
    <x v="1"/>
    <x v="1"/>
    <x v="10"/>
    <x v="10074"/>
  </r>
  <r>
    <x v="7"/>
    <x v="1"/>
    <x v="1"/>
    <x v="11"/>
    <x v="10075"/>
  </r>
  <r>
    <x v="7"/>
    <x v="1"/>
    <x v="1"/>
    <x v="12"/>
    <x v="10066"/>
  </r>
  <r>
    <x v="7"/>
    <x v="1"/>
    <x v="1"/>
    <x v="13"/>
    <x v="10076"/>
  </r>
  <r>
    <x v="7"/>
    <x v="1"/>
    <x v="1"/>
    <x v="14"/>
    <x v="10077"/>
  </r>
  <r>
    <x v="7"/>
    <x v="2"/>
    <x v="0"/>
    <x v="0"/>
    <x v="9212"/>
  </r>
  <r>
    <x v="7"/>
    <x v="2"/>
    <x v="0"/>
    <x v="1"/>
    <x v="10078"/>
  </r>
  <r>
    <x v="7"/>
    <x v="2"/>
    <x v="0"/>
    <x v="2"/>
    <x v="10079"/>
  </r>
  <r>
    <x v="7"/>
    <x v="2"/>
    <x v="0"/>
    <x v="3"/>
    <x v="10080"/>
  </r>
  <r>
    <x v="7"/>
    <x v="2"/>
    <x v="0"/>
    <x v="4"/>
    <x v="10081"/>
  </r>
  <r>
    <x v="7"/>
    <x v="2"/>
    <x v="0"/>
    <x v="5"/>
    <x v="10082"/>
  </r>
  <r>
    <x v="7"/>
    <x v="2"/>
    <x v="0"/>
    <x v="6"/>
    <x v="10083"/>
  </r>
  <r>
    <x v="7"/>
    <x v="2"/>
    <x v="0"/>
    <x v="7"/>
    <x v="2510"/>
  </r>
  <r>
    <x v="7"/>
    <x v="2"/>
    <x v="0"/>
    <x v="8"/>
    <x v="10084"/>
  </r>
  <r>
    <x v="7"/>
    <x v="2"/>
    <x v="0"/>
    <x v="9"/>
    <x v="10085"/>
  </r>
  <r>
    <x v="7"/>
    <x v="2"/>
    <x v="0"/>
    <x v="10"/>
    <x v="10086"/>
  </r>
  <r>
    <x v="7"/>
    <x v="2"/>
    <x v="0"/>
    <x v="11"/>
    <x v="10087"/>
  </r>
  <r>
    <x v="7"/>
    <x v="2"/>
    <x v="0"/>
    <x v="12"/>
    <x v="10088"/>
  </r>
  <r>
    <x v="7"/>
    <x v="2"/>
    <x v="0"/>
    <x v="13"/>
    <x v="3"/>
  </r>
  <r>
    <x v="7"/>
    <x v="2"/>
    <x v="0"/>
    <x v="14"/>
    <x v="10089"/>
  </r>
  <r>
    <x v="7"/>
    <x v="2"/>
    <x v="1"/>
    <x v="0"/>
    <x v="9212"/>
  </r>
  <r>
    <x v="7"/>
    <x v="2"/>
    <x v="1"/>
    <x v="1"/>
    <x v="10090"/>
  </r>
  <r>
    <x v="7"/>
    <x v="2"/>
    <x v="1"/>
    <x v="2"/>
    <x v="10091"/>
  </r>
  <r>
    <x v="7"/>
    <x v="2"/>
    <x v="1"/>
    <x v="3"/>
    <x v="10092"/>
  </r>
  <r>
    <x v="7"/>
    <x v="2"/>
    <x v="1"/>
    <x v="4"/>
    <x v="10093"/>
  </r>
  <r>
    <x v="7"/>
    <x v="2"/>
    <x v="1"/>
    <x v="5"/>
    <x v="10094"/>
  </r>
  <r>
    <x v="7"/>
    <x v="2"/>
    <x v="1"/>
    <x v="6"/>
    <x v="7964"/>
  </r>
  <r>
    <x v="7"/>
    <x v="2"/>
    <x v="1"/>
    <x v="7"/>
    <x v="2510"/>
  </r>
  <r>
    <x v="7"/>
    <x v="2"/>
    <x v="1"/>
    <x v="8"/>
    <x v="10095"/>
  </r>
  <r>
    <x v="7"/>
    <x v="2"/>
    <x v="1"/>
    <x v="9"/>
    <x v="10096"/>
  </r>
  <r>
    <x v="7"/>
    <x v="2"/>
    <x v="1"/>
    <x v="10"/>
    <x v="10097"/>
  </r>
  <r>
    <x v="7"/>
    <x v="2"/>
    <x v="1"/>
    <x v="11"/>
    <x v="10098"/>
  </r>
  <r>
    <x v="7"/>
    <x v="2"/>
    <x v="1"/>
    <x v="12"/>
    <x v="10088"/>
  </r>
  <r>
    <x v="7"/>
    <x v="2"/>
    <x v="1"/>
    <x v="13"/>
    <x v="3"/>
  </r>
  <r>
    <x v="7"/>
    <x v="2"/>
    <x v="1"/>
    <x v="14"/>
    <x v="10099"/>
  </r>
  <r>
    <x v="7"/>
    <x v="3"/>
    <x v="0"/>
    <x v="0"/>
    <x v="1746"/>
  </r>
  <r>
    <x v="7"/>
    <x v="3"/>
    <x v="0"/>
    <x v="1"/>
    <x v="10100"/>
  </r>
  <r>
    <x v="7"/>
    <x v="3"/>
    <x v="0"/>
    <x v="2"/>
    <x v="10101"/>
  </r>
  <r>
    <x v="7"/>
    <x v="3"/>
    <x v="0"/>
    <x v="3"/>
    <x v="3"/>
  </r>
  <r>
    <x v="7"/>
    <x v="3"/>
    <x v="0"/>
    <x v="4"/>
    <x v="10102"/>
  </r>
  <r>
    <x v="7"/>
    <x v="3"/>
    <x v="0"/>
    <x v="5"/>
    <x v="10103"/>
  </r>
  <r>
    <x v="7"/>
    <x v="3"/>
    <x v="0"/>
    <x v="6"/>
    <x v="10104"/>
  </r>
  <r>
    <x v="7"/>
    <x v="3"/>
    <x v="0"/>
    <x v="7"/>
    <x v="3"/>
  </r>
  <r>
    <x v="7"/>
    <x v="3"/>
    <x v="0"/>
    <x v="8"/>
    <x v="10105"/>
  </r>
  <r>
    <x v="7"/>
    <x v="3"/>
    <x v="0"/>
    <x v="9"/>
    <x v="10106"/>
  </r>
  <r>
    <x v="7"/>
    <x v="3"/>
    <x v="0"/>
    <x v="10"/>
    <x v="10107"/>
  </r>
  <r>
    <x v="7"/>
    <x v="3"/>
    <x v="0"/>
    <x v="11"/>
    <x v="10108"/>
  </r>
  <r>
    <x v="7"/>
    <x v="3"/>
    <x v="0"/>
    <x v="12"/>
    <x v="10109"/>
  </r>
  <r>
    <x v="7"/>
    <x v="3"/>
    <x v="0"/>
    <x v="13"/>
    <x v="10110"/>
  </r>
  <r>
    <x v="7"/>
    <x v="3"/>
    <x v="0"/>
    <x v="14"/>
    <x v="10111"/>
  </r>
  <r>
    <x v="7"/>
    <x v="3"/>
    <x v="1"/>
    <x v="0"/>
    <x v="1746"/>
  </r>
  <r>
    <x v="7"/>
    <x v="3"/>
    <x v="1"/>
    <x v="1"/>
    <x v="10112"/>
  </r>
  <r>
    <x v="7"/>
    <x v="3"/>
    <x v="1"/>
    <x v="2"/>
    <x v="43"/>
  </r>
  <r>
    <x v="7"/>
    <x v="3"/>
    <x v="1"/>
    <x v="3"/>
    <x v="3"/>
  </r>
  <r>
    <x v="7"/>
    <x v="3"/>
    <x v="1"/>
    <x v="4"/>
    <x v="10113"/>
  </r>
  <r>
    <x v="7"/>
    <x v="3"/>
    <x v="1"/>
    <x v="5"/>
    <x v="10103"/>
  </r>
  <r>
    <x v="7"/>
    <x v="3"/>
    <x v="1"/>
    <x v="6"/>
    <x v="10114"/>
  </r>
  <r>
    <x v="7"/>
    <x v="3"/>
    <x v="1"/>
    <x v="7"/>
    <x v="3"/>
  </r>
  <r>
    <x v="7"/>
    <x v="3"/>
    <x v="1"/>
    <x v="8"/>
    <x v="10115"/>
  </r>
  <r>
    <x v="7"/>
    <x v="3"/>
    <x v="1"/>
    <x v="9"/>
    <x v="10116"/>
  </r>
  <r>
    <x v="7"/>
    <x v="3"/>
    <x v="1"/>
    <x v="10"/>
    <x v="10117"/>
  </r>
  <r>
    <x v="7"/>
    <x v="3"/>
    <x v="1"/>
    <x v="11"/>
    <x v="10118"/>
  </r>
  <r>
    <x v="7"/>
    <x v="3"/>
    <x v="1"/>
    <x v="12"/>
    <x v="10109"/>
  </r>
  <r>
    <x v="7"/>
    <x v="3"/>
    <x v="1"/>
    <x v="13"/>
    <x v="10110"/>
  </r>
  <r>
    <x v="7"/>
    <x v="3"/>
    <x v="1"/>
    <x v="14"/>
    <x v="10119"/>
  </r>
  <r>
    <x v="7"/>
    <x v="4"/>
    <x v="0"/>
    <x v="0"/>
    <x v="10120"/>
  </r>
  <r>
    <x v="7"/>
    <x v="4"/>
    <x v="0"/>
    <x v="1"/>
    <x v="10121"/>
  </r>
  <r>
    <x v="7"/>
    <x v="4"/>
    <x v="0"/>
    <x v="2"/>
    <x v="10122"/>
  </r>
  <r>
    <x v="7"/>
    <x v="4"/>
    <x v="0"/>
    <x v="3"/>
    <x v="10123"/>
  </r>
  <r>
    <x v="7"/>
    <x v="4"/>
    <x v="0"/>
    <x v="4"/>
    <x v="10124"/>
  </r>
  <r>
    <x v="7"/>
    <x v="4"/>
    <x v="0"/>
    <x v="5"/>
    <x v="10125"/>
  </r>
  <r>
    <x v="7"/>
    <x v="4"/>
    <x v="0"/>
    <x v="6"/>
    <x v="10126"/>
  </r>
  <r>
    <x v="7"/>
    <x v="4"/>
    <x v="0"/>
    <x v="7"/>
    <x v="10127"/>
  </r>
  <r>
    <x v="7"/>
    <x v="4"/>
    <x v="0"/>
    <x v="8"/>
    <x v="10128"/>
  </r>
  <r>
    <x v="7"/>
    <x v="4"/>
    <x v="0"/>
    <x v="9"/>
    <x v="10129"/>
  </r>
  <r>
    <x v="7"/>
    <x v="4"/>
    <x v="0"/>
    <x v="10"/>
    <x v="10130"/>
  </r>
  <r>
    <x v="7"/>
    <x v="4"/>
    <x v="0"/>
    <x v="11"/>
    <x v="10131"/>
  </r>
  <r>
    <x v="7"/>
    <x v="4"/>
    <x v="0"/>
    <x v="12"/>
    <x v="3"/>
  </r>
  <r>
    <x v="7"/>
    <x v="4"/>
    <x v="0"/>
    <x v="13"/>
    <x v="10132"/>
  </r>
  <r>
    <x v="7"/>
    <x v="4"/>
    <x v="0"/>
    <x v="14"/>
    <x v="10133"/>
  </r>
  <r>
    <x v="7"/>
    <x v="4"/>
    <x v="1"/>
    <x v="0"/>
    <x v="10120"/>
  </r>
  <r>
    <x v="7"/>
    <x v="4"/>
    <x v="1"/>
    <x v="1"/>
    <x v="10134"/>
  </r>
  <r>
    <x v="7"/>
    <x v="4"/>
    <x v="1"/>
    <x v="2"/>
    <x v="10135"/>
  </r>
  <r>
    <x v="7"/>
    <x v="4"/>
    <x v="1"/>
    <x v="3"/>
    <x v="10123"/>
  </r>
  <r>
    <x v="7"/>
    <x v="4"/>
    <x v="1"/>
    <x v="4"/>
    <x v="10136"/>
  </r>
  <r>
    <x v="7"/>
    <x v="4"/>
    <x v="1"/>
    <x v="5"/>
    <x v="10137"/>
  </r>
  <r>
    <x v="7"/>
    <x v="4"/>
    <x v="1"/>
    <x v="6"/>
    <x v="10138"/>
  </r>
  <r>
    <x v="7"/>
    <x v="4"/>
    <x v="1"/>
    <x v="7"/>
    <x v="10127"/>
  </r>
  <r>
    <x v="7"/>
    <x v="4"/>
    <x v="1"/>
    <x v="8"/>
    <x v="10139"/>
  </r>
  <r>
    <x v="7"/>
    <x v="4"/>
    <x v="1"/>
    <x v="9"/>
    <x v="10140"/>
  </r>
  <r>
    <x v="7"/>
    <x v="4"/>
    <x v="1"/>
    <x v="10"/>
    <x v="10141"/>
  </r>
  <r>
    <x v="7"/>
    <x v="4"/>
    <x v="1"/>
    <x v="11"/>
    <x v="10142"/>
  </r>
  <r>
    <x v="7"/>
    <x v="4"/>
    <x v="1"/>
    <x v="12"/>
    <x v="3"/>
  </r>
  <r>
    <x v="7"/>
    <x v="4"/>
    <x v="1"/>
    <x v="13"/>
    <x v="10143"/>
  </r>
  <r>
    <x v="7"/>
    <x v="4"/>
    <x v="1"/>
    <x v="14"/>
    <x v="10144"/>
  </r>
  <r>
    <x v="7"/>
    <x v="5"/>
    <x v="0"/>
    <x v="0"/>
    <x v="10145"/>
  </r>
  <r>
    <x v="7"/>
    <x v="5"/>
    <x v="0"/>
    <x v="1"/>
    <x v="10146"/>
  </r>
  <r>
    <x v="7"/>
    <x v="5"/>
    <x v="0"/>
    <x v="2"/>
    <x v="10147"/>
  </r>
  <r>
    <x v="7"/>
    <x v="5"/>
    <x v="0"/>
    <x v="3"/>
    <x v="3"/>
  </r>
  <r>
    <x v="7"/>
    <x v="5"/>
    <x v="0"/>
    <x v="4"/>
    <x v="10148"/>
  </r>
  <r>
    <x v="7"/>
    <x v="5"/>
    <x v="0"/>
    <x v="5"/>
    <x v="10149"/>
  </r>
  <r>
    <x v="7"/>
    <x v="5"/>
    <x v="0"/>
    <x v="6"/>
    <x v="4870"/>
  </r>
  <r>
    <x v="7"/>
    <x v="5"/>
    <x v="0"/>
    <x v="7"/>
    <x v="10150"/>
  </r>
  <r>
    <x v="7"/>
    <x v="5"/>
    <x v="0"/>
    <x v="8"/>
    <x v="10151"/>
  </r>
  <r>
    <x v="7"/>
    <x v="5"/>
    <x v="0"/>
    <x v="9"/>
    <x v="10152"/>
  </r>
  <r>
    <x v="7"/>
    <x v="5"/>
    <x v="0"/>
    <x v="10"/>
    <x v="10153"/>
  </r>
  <r>
    <x v="7"/>
    <x v="5"/>
    <x v="0"/>
    <x v="11"/>
    <x v="10154"/>
  </r>
  <r>
    <x v="7"/>
    <x v="5"/>
    <x v="0"/>
    <x v="12"/>
    <x v="10155"/>
  </r>
  <r>
    <x v="7"/>
    <x v="5"/>
    <x v="0"/>
    <x v="13"/>
    <x v="10156"/>
  </r>
  <r>
    <x v="7"/>
    <x v="5"/>
    <x v="0"/>
    <x v="14"/>
    <x v="10157"/>
  </r>
  <r>
    <x v="7"/>
    <x v="5"/>
    <x v="1"/>
    <x v="0"/>
    <x v="10145"/>
  </r>
  <r>
    <x v="7"/>
    <x v="5"/>
    <x v="1"/>
    <x v="1"/>
    <x v="10146"/>
  </r>
  <r>
    <x v="7"/>
    <x v="5"/>
    <x v="1"/>
    <x v="2"/>
    <x v="10147"/>
  </r>
  <r>
    <x v="7"/>
    <x v="5"/>
    <x v="1"/>
    <x v="3"/>
    <x v="3"/>
  </r>
  <r>
    <x v="7"/>
    <x v="5"/>
    <x v="1"/>
    <x v="4"/>
    <x v="10148"/>
  </r>
  <r>
    <x v="7"/>
    <x v="5"/>
    <x v="1"/>
    <x v="5"/>
    <x v="10149"/>
  </r>
  <r>
    <x v="7"/>
    <x v="5"/>
    <x v="1"/>
    <x v="6"/>
    <x v="4870"/>
  </r>
  <r>
    <x v="7"/>
    <x v="5"/>
    <x v="1"/>
    <x v="7"/>
    <x v="10150"/>
  </r>
  <r>
    <x v="7"/>
    <x v="5"/>
    <x v="1"/>
    <x v="8"/>
    <x v="10151"/>
  </r>
  <r>
    <x v="7"/>
    <x v="5"/>
    <x v="1"/>
    <x v="9"/>
    <x v="10152"/>
  </r>
  <r>
    <x v="7"/>
    <x v="5"/>
    <x v="1"/>
    <x v="10"/>
    <x v="10153"/>
  </r>
  <r>
    <x v="7"/>
    <x v="5"/>
    <x v="1"/>
    <x v="11"/>
    <x v="10154"/>
  </r>
  <r>
    <x v="7"/>
    <x v="5"/>
    <x v="1"/>
    <x v="12"/>
    <x v="10155"/>
  </r>
  <r>
    <x v="7"/>
    <x v="5"/>
    <x v="1"/>
    <x v="13"/>
    <x v="10156"/>
  </r>
  <r>
    <x v="7"/>
    <x v="5"/>
    <x v="1"/>
    <x v="14"/>
    <x v="10157"/>
  </r>
  <r>
    <x v="7"/>
    <x v="6"/>
    <x v="0"/>
    <x v="0"/>
    <x v="10158"/>
  </r>
  <r>
    <x v="7"/>
    <x v="6"/>
    <x v="0"/>
    <x v="1"/>
    <x v="10159"/>
  </r>
  <r>
    <x v="7"/>
    <x v="6"/>
    <x v="0"/>
    <x v="2"/>
    <x v="10160"/>
  </r>
  <r>
    <x v="7"/>
    <x v="6"/>
    <x v="0"/>
    <x v="3"/>
    <x v="3"/>
  </r>
  <r>
    <x v="7"/>
    <x v="6"/>
    <x v="0"/>
    <x v="4"/>
    <x v="10161"/>
  </r>
  <r>
    <x v="7"/>
    <x v="6"/>
    <x v="0"/>
    <x v="5"/>
    <x v="10162"/>
  </r>
  <r>
    <x v="7"/>
    <x v="6"/>
    <x v="0"/>
    <x v="6"/>
    <x v="10163"/>
  </r>
  <r>
    <x v="7"/>
    <x v="6"/>
    <x v="0"/>
    <x v="7"/>
    <x v="10164"/>
  </r>
  <r>
    <x v="7"/>
    <x v="6"/>
    <x v="0"/>
    <x v="8"/>
    <x v="10165"/>
  </r>
  <r>
    <x v="7"/>
    <x v="6"/>
    <x v="0"/>
    <x v="9"/>
    <x v="10166"/>
  </r>
  <r>
    <x v="7"/>
    <x v="6"/>
    <x v="0"/>
    <x v="10"/>
    <x v="10167"/>
  </r>
  <r>
    <x v="7"/>
    <x v="6"/>
    <x v="0"/>
    <x v="11"/>
    <x v="10168"/>
  </r>
  <r>
    <x v="7"/>
    <x v="6"/>
    <x v="0"/>
    <x v="12"/>
    <x v="3"/>
  </r>
  <r>
    <x v="7"/>
    <x v="6"/>
    <x v="0"/>
    <x v="13"/>
    <x v="10169"/>
  </r>
  <r>
    <x v="7"/>
    <x v="6"/>
    <x v="0"/>
    <x v="14"/>
    <x v="10170"/>
  </r>
  <r>
    <x v="7"/>
    <x v="6"/>
    <x v="1"/>
    <x v="0"/>
    <x v="10171"/>
  </r>
  <r>
    <x v="7"/>
    <x v="6"/>
    <x v="1"/>
    <x v="1"/>
    <x v="10172"/>
  </r>
  <r>
    <x v="7"/>
    <x v="6"/>
    <x v="1"/>
    <x v="2"/>
    <x v="10173"/>
  </r>
  <r>
    <x v="7"/>
    <x v="6"/>
    <x v="1"/>
    <x v="3"/>
    <x v="3"/>
  </r>
  <r>
    <x v="7"/>
    <x v="6"/>
    <x v="1"/>
    <x v="4"/>
    <x v="10174"/>
  </r>
  <r>
    <x v="7"/>
    <x v="6"/>
    <x v="1"/>
    <x v="5"/>
    <x v="10175"/>
  </r>
  <r>
    <x v="7"/>
    <x v="6"/>
    <x v="1"/>
    <x v="6"/>
    <x v="10176"/>
  </r>
  <r>
    <x v="7"/>
    <x v="6"/>
    <x v="1"/>
    <x v="7"/>
    <x v="10164"/>
  </r>
  <r>
    <x v="7"/>
    <x v="6"/>
    <x v="1"/>
    <x v="8"/>
    <x v="10177"/>
  </r>
  <r>
    <x v="7"/>
    <x v="6"/>
    <x v="1"/>
    <x v="9"/>
    <x v="10178"/>
  </r>
  <r>
    <x v="7"/>
    <x v="6"/>
    <x v="1"/>
    <x v="10"/>
    <x v="10119"/>
  </r>
  <r>
    <x v="7"/>
    <x v="6"/>
    <x v="1"/>
    <x v="11"/>
    <x v="10179"/>
  </r>
  <r>
    <x v="7"/>
    <x v="6"/>
    <x v="1"/>
    <x v="12"/>
    <x v="10180"/>
  </r>
  <r>
    <x v="7"/>
    <x v="6"/>
    <x v="1"/>
    <x v="13"/>
    <x v="10169"/>
  </r>
  <r>
    <x v="7"/>
    <x v="6"/>
    <x v="1"/>
    <x v="14"/>
    <x v="10181"/>
  </r>
  <r>
    <x v="7"/>
    <x v="7"/>
    <x v="0"/>
    <x v="0"/>
    <x v="3"/>
  </r>
  <r>
    <x v="7"/>
    <x v="7"/>
    <x v="0"/>
    <x v="1"/>
    <x v="10182"/>
  </r>
  <r>
    <x v="7"/>
    <x v="7"/>
    <x v="0"/>
    <x v="2"/>
    <x v="3"/>
  </r>
  <r>
    <x v="7"/>
    <x v="7"/>
    <x v="0"/>
    <x v="3"/>
    <x v="3"/>
  </r>
  <r>
    <x v="7"/>
    <x v="7"/>
    <x v="0"/>
    <x v="4"/>
    <x v="10183"/>
  </r>
  <r>
    <x v="7"/>
    <x v="7"/>
    <x v="0"/>
    <x v="5"/>
    <x v="3"/>
  </r>
  <r>
    <x v="7"/>
    <x v="7"/>
    <x v="0"/>
    <x v="6"/>
    <x v="10184"/>
  </r>
  <r>
    <x v="7"/>
    <x v="7"/>
    <x v="0"/>
    <x v="7"/>
    <x v="3"/>
  </r>
  <r>
    <x v="7"/>
    <x v="7"/>
    <x v="0"/>
    <x v="8"/>
    <x v="10185"/>
  </r>
  <r>
    <x v="7"/>
    <x v="7"/>
    <x v="0"/>
    <x v="9"/>
    <x v="10186"/>
  </r>
  <r>
    <x v="7"/>
    <x v="7"/>
    <x v="0"/>
    <x v="10"/>
    <x v="10187"/>
  </r>
  <r>
    <x v="7"/>
    <x v="7"/>
    <x v="0"/>
    <x v="11"/>
    <x v="10188"/>
  </r>
  <r>
    <x v="7"/>
    <x v="7"/>
    <x v="0"/>
    <x v="12"/>
    <x v="3"/>
  </r>
  <r>
    <x v="7"/>
    <x v="7"/>
    <x v="0"/>
    <x v="13"/>
    <x v="3"/>
  </r>
  <r>
    <x v="7"/>
    <x v="7"/>
    <x v="0"/>
    <x v="14"/>
    <x v="10189"/>
  </r>
  <r>
    <x v="7"/>
    <x v="7"/>
    <x v="1"/>
    <x v="0"/>
    <x v="3"/>
  </r>
  <r>
    <x v="7"/>
    <x v="7"/>
    <x v="1"/>
    <x v="1"/>
    <x v="10182"/>
  </r>
  <r>
    <x v="7"/>
    <x v="7"/>
    <x v="1"/>
    <x v="2"/>
    <x v="3"/>
  </r>
  <r>
    <x v="7"/>
    <x v="7"/>
    <x v="1"/>
    <x v="3"/>
    <x v="3"/>
  </r>
  <r>
    <x v="7"/>
    <x v="7"/>
    <x v="1"/>
    <x v="4"/>
    <x v="10183"/>
  </r>
  <r>
    <x v="7"/>
    <x v="7"/>
    <x v="1"/>
    <x v="5"/>
    <x v="3"/>
  </r>
  <r>
    <x v="7"/>
    <x v="7"/>
    <x v="1"/>
    <x v="6"/>
    <x v="10184"/>
  </r>
  <r>
    <x v="7"/>
    <x v="7"/>
    <x v="1"/>
    <x v="7"/>
    <x v="3"/>
  </r>
  <r>
    <x v="7"/>
    <x v="7"/>
    <x v="1"/>
    <x v="8"/>
    <x v="10185"/>
  </r>
  <r>
    <x v="7"/>
    <x v="7"/>
    <x v="1"/>
    <x v="9"/>
    <x v="10186"/>
  </r>
  <r>
    <x v="7"/>
    <x v="7"/>
    <x v="1"/>
    <x v="10"/>
    <x v="10187"/>
  </r>
  <r>
    <x v="7"/>
    <x v="7"/>
    <x v="1"/>
    <x v="11"/>
    <x v="10188"/>
  </r>
  <r>
    <x v="7"/>
    <x v="7"/>
    <x v="1"/>
    <x v="12"/>
    <x v="3"/>
  </r>
  <r>
    <x v="7"/>
    <x v="7"/>
    <x v="1"/>
    <x v="13"/>
    <x v="3"/>
  </r>
  <r>
    <x v="7"/>
    <x v="7"/>
    <x v="1"/>
    <x v="14"/>
    <x v="10189"/>
  </r>
  <r>
    <x v="7"/>
    <x v="8"/>
    <x v="0"/>
    <x v="0"/>
    <x v="10190"/>
  </r>
  <r>
    <x v="7"/>
    <x v="8"/>
    <x v="0"/>
    <x v="1"/>
    <x v="10191"/>
  </r>
  <r>
    <x v="7"/>
    <x v="8"/>
    <x v="0"/>
    <x v="2"/>
    <x v="10192"/>
  </r>
  <r>
    <x v="7"/>
    <x v="8"/>
    <x v="0"/>
    <x v="3"/>
    <x v="3"/>
  </r>
  <r>
    <x v="7"/>
    <x v="8"/>
    <x v="0"/>
    <x v="4"/>
    <x v="10193"/>
  </r>
  <r>
    <x v="7"/>
    <x v="8"/>
    <x v="0"/>
    <x v="5"/>
    <x v="10194"/>
  </r>
  <r>
    <x v="7"/>
    <x v="8"/>
    <x v="0"/>
    <x v="6"/>
    <x v="10195"/>
  </r>
  <r>
    <x v="7"/>
    <x v="8"/>
    <x v="0"/>
    <x v="7"/>
    <x v="10196"/>
  </r>
  <r>
    <x v="7"/>
    <x v="8"/>
    <x v="0"/>
    <x v="8"/>
    <x v="10197"/>
  </r>
  <r>
    <x v="7"/>
    <x v="8"/>
    <x v="0"/>
    <x v="9"/>
    <x v="10198"/>
  </r>
  <r>
    <x v="7"/>
    <x v="8"/>
    <x v="0"/>
    <x v="10"/>
    <x v="10199"/>
  </r>
  <r>
    <x v="7"/>
    <x v="8"/>
    <x v="0"/>
    <x v="11"/>
    <x v="10200"/>
  </r>
  <r>
    <x v="7"/>
    <x v="8"/>
    <x v="0"/>
    <x v="12"/>
    <x v="10201"/>
  </r>
  <r>
    <x v="7"/>
    <x v="8"/>
    <x v="0"/>
    <x v="13"/>
    <x v="10202"/>
  </r>
  <r>
    <x v="7"/>
    <x v="8"/>
    <x v="0"/>
    <x v="14"/>
    <x v="10203"/>
  </r>
  <r>
    <x v="7"/>
    <x v="8"/>
    <x v="1"/>
    <x v="0"/>
    <x v="10204"/>
  </r>
  <r>
    <x v="7"/>
    <x v="8"/>
    <x v="1"/>
    <x v="1"/>
    <x v="10205"/>
  </r>
  <r>
    <x v="7"/>
    <x v="8"/>
    <x v="1"/>
    <x v="2"/>
    <x v="10206"/>
  </r>
  <r>
    <x v="7"/>
    <x v="8"/>
    <x v="1"/>
    <x v="3"/>
    <x v="10207"/>
  </r>
  <r>
    <x v="7"/>
    <x v="8"/>
    <x v="1"/>
    <x v="4"/>
    <x v="10208"/>
  </r>
  <r>
    <x v="7"/>
    <x v="8"/>
    <x v="1"/>
    <x v="5"/>
    <x v="10209"/>
  </r>
  <r>
    <x v="7"/>
    <x v="8"/>
    <x v="1"/>
    <x v="6"/>
    <x v="10210"/>
  </r>
  <r>
    <x v="7"/>
    <x v="8"/>
    <x v="1"/>
    <x v="7"/>
    <x v="10196"/>
  </r>
  <r>
    <x v="7"/>
    <x v="8"/>
    <x v="1"/>
    <x v="8"/>
    <x v="10211"/>
  </r>
  <r>
    <x v="7"/>
    <x v="8"/>
    <x v="1"/>
    <x v="9"/>
    <x v="10212"/>
  </r>
  <r>
    <x v="7"/>
    <x v="8"/>
    <x v="1"/>
    <x v="10"/>
    <x v="10213"/>
  </r>
  <r>
    <x v="7"/>
    <x v="8"/>
    <x v="1"/>
    <x v="11"/>
    <x v="10214"/>
  </r>
  <r>
    <x v="7"/>
    <x v="8"/>
    <x v="1"/>
    <x v="12"/>
    <x v="10215"/>
  </r>
  <r>
    <x v="7"/>
    <x v="8"/>
    <x v="1"/>
    <x v="13"/>
    <x v="10216"/>
  </r>
  <r>
    <x v="7"/>
    <x v="8"/>
    <x v="1"/>
    <x v="14"/>
    <x v="10217"/>
  </r>
  <r>
    <x v="7"/>
    <x v="9"/>
    <x v="0"/>
    <x v="0"/>
    <x v="3"/>
  </r>
  <r>
    <x v="7"/>
    <x v="9"/>
    <x v="0"/>
    <x v="1"/>
    <x v="10218"/>
  </r>
  <r>
    <x v="7"/>
    <x v="9"/>
    <x v="0"/>
    <x v="2"/>
    <x v="10219"/>
  </r>
  <r>
    <x v="7"/>
    <x v="9"/>
    <x v="0"/>
    <x v="3"/>
    <x v="10220"/>
  </r>
  <r>
    <x v="7"/>
    <x v="9"/>
    <x v="0"/>
    <x v="4"/>
    <x v="10221"/>
  </r>
  <r>
    <x v="7"/>
    <x v="9"/>
    <x v="0"/>
    <x v="5"/>
    <x v="10222"/>
  </r>
  <r>
    <x v="7"/>
    <x v="9"/>
    <x v="0"/>
    <x v="6"/>
    <x v="10223"/>
  </r>
  <r>
    <x v="7"/>
    <x v="9"/>
    <x v="0"/>
    <x v="7"/>
    <x v="9230"/>
  </r>
  <r>
    <x v="7"/>
    <x v="9"/>
    <x v="0"/>
    <x v="8"/>
    <x v="10224"/>
  </r>
  <r>
    <x v="7"/>
    <x v="9"/>
    <x v="0"/>
    <x v="9"/>
    <x v="10225"/>
  </r>
  <r>
    <x v="7"/>
    <x v="9"/>
    <x v="0"/>
    <x v="10"/>
    <x v="10226"/>
  </r>
  <r>
    <x v="7"/>
    <x v="9"/>
    <x v="0"/>
    <x v="11"/>
    <x v="10227"/>
  </r>
  <r>
    <x v="7"/>
    <x v="9"/>
    <x v="0"/>
    <x v="12"/>
    <x v="3"/>
  </r>
  <r>
    <x v="7"/>
    <x v="9"/>
    <x v="0"/>
    <x v="13"/>
    <x v="3"/>
  </r>
  <r>
    <x v="7"/>
    <x v="9"/>
    <x v="0"/>
    <x v="14"/>
    <x v="10228"/>
  </r>
  <r>
    <x v="7"/>
    <x v="9"/>
    <x v="1"/>
    <x v="0"/>
    <x v="3"/>
  </r>
  <r>
    <x v="7"/>
    <x v="9"/>
    <x v="1"/>
    <x v="1"/>
    <x v="10229"/>
  </r>
  <r>
    <x v="7"/>
    <x v="9"/>
    <x v="1"/>
    <x v="2"/>
    <x v="43"/>
  </r>
  <r>
    <x v="7"/>
    <x v="9"/>
    <x v="1"/>
    <x v="3"/>
    <x v="10220"/>
  </r>
  <r>
    <x v="7"/>
    <x v="9"/>
    <x v="1"/>
    <x v="4"/>
    <x v="10230"/>
  </r>
  <r>
    <x v="7"/>
    <x v="9"/>
    <x v="1"/>
    <x v="5"/>
    <x v="10231"/>
  </r>
  <r>
    <x v="7"/>
    <x v="9"/>
    <x v="1"/>
    <x v="6"/>
    <x v="10232"/>
  </r>
  <r>
    <x v="7"/>
    <x v="9"/>
    <x v="1"/>
    <x v="7"/>
    <x v="9230"/>
  </r>
  <r>
    <x v="7"/>
    <x v="9"/>
    <x v="1"/>
    <x v="8"/>
    <x v="10233"/>
  </r>
  <r>
    <x v="7"/>
    <x v="9"/>
    <x v="1"/>
    <x v="9"/>
    <x v="10234"/>
  </r>
  <r>
    <x v="7"/>
    <x v="9"/>
    <x v="1"/>
    <x v="10"/>
    <x v="10235"/>
  </r>
  <r>
    <x v="7"/>
    <x v="9"/>
    <x v="1"/>
    <x v="11"/>
    <x v="10236"/>
  </r>
  <r>
    <x v="7"/>
    <x v="9"/>
    <x v="1"/>
    <x v="12"/>
    <x v="3"/>
  </r>
  <r>
    <x v="7"/>
    <x v="9"/>
    <x v="1"/>
    <x v="13"/>
    <x v="10237"/>
  </r>
  <r>
    <x v="7"/>
    <x v="9"/>
    <x v="1"/>
    <x v="14"/>
    <x v="10238"/>
  </r>
  <r>
    <x v="7"/>
    <x v="10"/>
    <x v="0"/>
    <x v="0"/>
    <x v="10239"/>
  </r>
  <r>
    <x v="7"/>
    <x v="10"/>
    <x v="0"/>
    <x v="1"/>
    <x v="10240"/>
  </r>
  <r>
    <x v="7"/>
    <x v="10"/>
    <x v="0"/>
    <x v="2"/>
    <x v="10241"/>
  </r>
  <r>
    <x v="7"/>
    <x v="10"/>
    <x v="0"/>
    <x v="3"/>
    <x v="43"/>
  </r>
  <r>
    <x v="7"/>
    <x v="10"/>
    <x v="0"/>
    <x v="4"/>
    <x v="10242"/>
  </r>
  <r>
    <x v="7"/>
    <x v="10"/>
    <x v="0"/>
    <x v="5"/>
    <x v="10243"/>
  </r>
  <r>
    <x v="7"/>
    <x v="10"/>
    <x v="0"/>
    <x v="6"/>
    <x v="10244"/>
  </r>
  <r>
    <x v="7"/>
    <x v="10"/>
    <x v="0"/>
    <x v="7"/>
    <x v="10245"/>
  </r>
  <r>
    <x v="7"/>
    <x v="10"/>
    <x v="0"/>
    <x v="8"/>
    <x v="10246"/>
  </r>
  <r>
    <x v="7"/>
    <x v="10"/>
    <x v="0"/>
    <x v="9"/>
    <x v="10247"/>
  </r>
  <r>
    <x v="7"/>
    <x v="10"/>
    <x v="0"/>
    <x v="10"/>
    <x v="10248"/>
  </r>
  <r>
    <x v="7"/>
    <x v="10"/>
    <x v="0"/>
    <x v="11"/>
    <x v="10249"/>
  </r>
  <r>
    <x v="7"/>
    <x v="10"/>
    <x v="0"/>
    <x v="12"/>
    <x v="3"/>
  </r>
  <r>
    <x v="7"/>
    <x v="10"/>
    <x v="0"/>
    <x v="13"/>
    <x v="3"/>
  </r>
  <r>
    <x v="7"/>
    <x v="10"/>
    <x v="0"/>
    <x v="14"/>
    <x v="10250"/>
  </r>
  <r>
    <x v="7"/>
    <x v="10"/>
    <x v="1"/>
    <x v="0"/>
    <x v="10239"/>
  </r>
  <r>
    <x v="7"/>
    <x v="10"/>
    <x v="1"/>
    <x v="1"/>
    <x v="10240"/>
  </r>
  <r>
    <x v="7"/>
    <x v="10"/>
    <x v="1"/>
    <x v="2"/>
    <x v="4959"/>
  </r>
  <r>
    <x v="7"/>
    <x v="10"/>
    <x v="1"/>
    <x v="3"/>
    <x v="43"/>
  </r>
  <r>
    <x v="7"/>
    <x v="10"/>
    <x v="1"/>
    <x v="4"/>
    <x v="10251"/>
  </r>
  <r>
    <x v="7"/>
    <x v="10"/>
    <x v="1"/>
    <x v="5"/>
    <x v="10252"/>
  </r>
  <r>
    <x v="7"/>
    <x v="10"/>
    <x v="1"/>
    <x v="6"/>
    <x v="10253"/>
  </r>
  <r>
    <x v="7"/>
    <x v="10"/>
    <x v="1"/>
    <x v="7"/>
    <x v="10245"/>
  </r>
  <r>
    <x v="7"/>
    <x v="10"/>
    <x v="1"/>
    <x v="8"/>
    <x v="10254"/>
  </r>
  <r>
    <x v="7"/>
    <x v="10"/>
    <x v="1"/>
    <x v="9"/>
    <x v="10255"/>
  </r>
  <r>
    <x v="7"/>
    <x v="10"/>
    <x v="1"/>
    <x v="10"/>
    <x v="10256"/>
  </r>
  <r>
    <x v="7"/>
    <x v="10"/>
    <x v="1"/>
    <x v="11"/>
    <x v="10257"/>
  </r>
  <r>
    <x v="7"/>
    <x v="10"/>
    <x v="1"/>
    <x v="12"/>
    <x v="3"/>
  </r>
  <r>
    <x v="7"/>
    <x v="10"/>
    <x v="1"/>
    <x v="13"/>
    <x v="3"/>
  </r>
  <r>
    <x v="7"/>
    <x v="10"/>
    <x v="1"/>
    <x v="14"/>
    <x v="10258"/>
  </r>
  <r>
    <x v="7"/>
    <x v="11"/>
    <x v="0"/>
    <x v="0"/>
    <x v="10259"/>
  </r>
  <r>
    <x v="7"/>
    <x v="11"/>
    <x v="0"/>
    <x v="1"/>
    <x v="10260"/>
  </r>
  <r>
    <x v="7"/>
    <x v="11"/>
    <x v="0"/>
    <x v="2"/>
    <x v="10261"/>
  </r>
  <r>
    <x v="7"/>
    <x v="11"/>
    <x v="0"/>
    <x v="3"/>
    <x v="43"/>
  </r>
  <r>
    <x v="7"/>
    <x v="11"/>
    <x v="0"/>
    <x v="4"/>
    <x v="10262"/>
  </r>
  <r>
    <x v="7"/>
    <x v="11"/>
    <x v="0"/>
    <x v="5"/>
    <x v="720"/>
  </r>
  <r>
    <x v="7"/>
    <x v="11"/>
    <x v="0"/>
    <x v="6"/>
    <x v="10263"/>
  </r>
  <r>
    <x v="7"/>
    <x v="11"/>
    <x v="0"/>
    <x v="7"/>
    <x v="2373"/>
  </r>
  <r>
    <x v="7"/>
    <x v="11"/>
    <x v="0"/>
    <x v="8"/>
    <x v="10264"/>
  </r>
  <r>
    <x v="7"/>
    <x v="11"/>
    <x v="0"/>
    <x v="9"/>
    <x v="10265"/>
  </r>
  <r>
    <x v="7"/>
    <x v="11"/>
    <x v="0"/>
    <x v="10"/>
    <x v="10266"/>
  </r>
  <r>
    <x v="7"/>
    <x v="11"/>
    <x v="0"/>
    <x v="11"/>
    <x v="10267"/>
  </r>
  <r>
    <x v="7"/>
    <x v="11"/>
    <x v="0"/>
    <x v="12"/>
    <x v="9135"/>
  </r>
  <r>
    <x v="7"/>
    <x v="11"/>
    <x v="0"/>
    <x v="13"/>
    <x v="10268"/>
  </r>
  <r>
    <x v="7"/>
    <x v="11"/>
    <x v="0"/>
    <x v="14"/>
    <x v="10269"/>
  </r>
  <r>
    <x v="7"/>
    <x v="11"/>
    <x v="1"/>
    <x v="0"/>
    <x v="10259"/>
  </r>
  <r>
    <x v="7"/>
    <x v="11"/>
    <x v="1"/>
    <x v="1"/>
    <x v="10270"/>
  </r>
  <r>
    <x v="7"/>
    <x v="11"/>
    <x v="1"/>
    <x v="2"/>
    <x v="43"/>
  </r>
  <r>
    <x v="7"/>
    <x v="11"/>
    <x v="1"/>
    <x v="3"/>
    <x v="43"/>
  </r>
  <r>
    <x v="7"/>
    <x v="11"/>
    <x v="1"/>
    <x v="4"/>
    <x v="10271"/>
  </r>
  <r>
    <x v="7"/>
    <x v="11"/>
    <x v="1"/>
    <x v="5"/>
    <x v="720"/>
  </r>
  <r>
    <x v="7"/>
    <x v="11"/>
    <x v="1"/>
    <x v="6"/>
    <x v="10272"/>
  </r>
  <r>
    <x v="7"/>
    <x v="11"/>
    <x v="1"/>
    <x v="7"/>
    <x v="2373"/>
  </r>
  <r>
    <x v="7"/>
    <x v="11"/>
    <x v="1"/>
    <x v="8"/>
    <x v="10273"/>
  </r>
  <r>
    <x v="7"/>
    <x v="11"/>
    <x v="1"/>
    <x v="9"/>
    <x v="10274"/>
  </r>
  <r>
    <x v="7"/>
    <x v="11"/>
    <x v="1"/>
    <x v="10"/>
    <x v="10275"/>
  </r>
  <r>
    <x v="7"/>
    <x v="11"/>
    <x v="1"/>
    <x v="11"/>
    <x v="10276"/>
  </r>
  <r>
    <x v="7"/>
    <x v="11"/>
    <x v="1"/>
    <x v="12"/>
    <x v="10277"/>
  </r>
  <r>
    <x v="7"/>
    <x v="11"/>
    <x v="1"/>
    <x v="13"/>
    <x v="43"/>
  </r>
  <r>
    <x v="7"/>
    <x v="11"/>
    <x v="1"/>
    <x v="14"/>
    <x v="10278"/>
  </r>
  <r>
    <x v="7"/>
    <x v="12"/>
    <x v="0"/>
    <x v="0"/>
    <x v="10279"/>
  </r>
  <r>
    <x v="7"/>
    <x v="12"/>
    <x v="0"/>
    <x v="1"/>
    <x v="10280"/>
  </r>
  <r>
    <x v="7"/>
    <x v="12"/>
    <x v="0"/>
    <x v="2"/>
    <x v="10281"/>
  </r>
  <r>
    <x v="7"/>
    <x v="12"/>
    <x v="0"/>
    <x v="3"/>
    <x v="43"/>
  </r>
  <r>
    <x v="7"/>
    <x v="12"/>
    <x v="0"/>
    <x v="4"/>
    <x v="10282"/>
  </r>
  <r>
    <x v="7"/>
    <x v="12"/>
    <x v="0"/>
    <x v="5"/>
    <x v="2390"/>
  </r>
  <r>
    <x v="7"/>
    <x v="12"/>
    <x v="0"/>
    <x v="6"/>
    <x v="10283"/>
  </r>
  <r>
    <x v="7"/>
    <x v="12"/>
    <x v="0"/>
    <x v="7"/>
    <x v="2373"/>
  </r>
  <r>
    <x v="7"/>
    <x v="12"/>
    <x v="0"/>
    <x v="8"/>
    <x v="9720"/>
  </r>
  <r>
    <x v="7"/>
    <x v="12"/>
    <x v="0"/>
    <x v="9"/>
    <x v="10284"/>
  </r>
  <r>
    <x v="7"/>
    <x v="12"/>
    <x v="0"/>
    <x v="10"/>
    <x v="10285"/>
  </r>
  <r>
    <x v="7"/>
    <x v="12"/>
    <x v="0"/>
    <x v="11"/>
    <x v="10286"/>
  </r>
  <r>
    <x v="7"/>
    <x v="12"/>
    <x v="0"/>
    <x v="12"/>
    <x v="9135"/>
  </r>
  <r>
    <x v="7"/>
    <x v="12"/>
    <x v="0"/>
    <x v="13"/>
    <x v="3"/>
  </r>
  <r>
    <x v="7"/>
    <x v="12"/>
    <x v="0"/>
    <x v="14"/>
    <x v="10287"/>
  </r>
  <r>
    <x v="7"/>
    <x v="12"/>
    <x v="1"/>
    <x v="0"/>
    <x v="10279"/>
  </r>
  <r>
    <x v="7"/>
    <x v="12"/>
    <x v="1"/>
    <x v="1"/>
    <x v="10280"/>
  </r>
  <r>
    <x v="7"/>
    <x v="12"/>
    <x v="1"/>
    <x v="2"/>
    <x v="846"/>
  </r>
  <r>
    <x v="7"/>
    <x v="12"/>
    <x v="1"/>
    <x v="3"/>
    <x v="43"/>
  </r>
  <r>
    <x v="7"/>
    <x v="12"/>
    <x v="1"/>
    <x v="4"/>
    <x v="10288"/>
  </r>
  <r>
    <x v="7"/>
    <x v="12"/>
    <x v="1"/>
    <x v="5"/>
    <x v="2390"/>
  </r>
  <r>
    <x v="7"/>
    <x v="12"/>
    <x v="1"/>
    <x v="6"/>
    <x v="10289"/>
  </r>
  <r>
    <x v="7"/>
    <x v="12"/>
    <x v="1"/>
    <x v="7"/>
    <x v="2373"/>
  </r>
  <r>
    <x v="7"/>
    <x v="12"/>
    <x v="1"/>
    <x v="8"/>
    <x v="9720"/>
  </r>
  <r>
    <x v="7"/>
    <x v="12"/>
    <x v="1"/>
    <x v="9"/>
    <x v="10284"/>
  </r>
  <r>
    <x v="7"/>
    <x v="12"/>
    <x v="1"/>
    <x v="10"/>
    <x v="10290"/>
  </r>
  <r>
    <x v="7"/>
    <x v="12"/>
    <x v="1"/>
    <x v="11"/>
    <x v="10291"/>
  </r>
  <r>
    <x v="7"/>
    <x v="12"/>
    <x v="1"/>
    <x v="12"/>
    <x v="9135"/>
  </r>
  <r>
    <x v="7"/>
    <x v="12"/>
    <x v="1"/>
    <x v="13"/>
    <x v="3"/>
  </r>
  <r>
    <x v="7"/>
    <x v="12"/>
    <x v="1"/>
    <x v="14"/>
    <x v="10292"/>
  </r>
  <r>
    <x v="7"/>
    <x v="13"/>
    <x v="0"/>
    <x v="0"/>
    <x v="10293"/>
  </r>
  <r>
    <x v="7"/>
    <x v="13"/>
    <x v="0"/>
    <x v="1"/>
    <x v="10294"/>
  </r>
  <r>
    <x v="7"/>
    <x v="13"/>
    <x v="0"/>
    <x v="2"/>
    <x v="10295"/>
  </r>
  <r>
    <x v="7"/>
    <x v="13"/>
    <x v="0"/>
    <x v="3"/>
    <x v="3"/>
  </r>
  <r>
    <x v="7"/>
    <x v="13"/>
    <x v="0"/>
    <x v="4"/>
    <x v="10296"/>
  </r>
  <r>
    <x v="7"/>
    <x v="13"/>
    <x v="0"/>
    <x v="5"/>
    <x v="10297"/>
  </r>
  <r>
    <x v="7"/>
    <x v="13"/>
    <x v="0"/>
    <x v="6"/>
    <x v="10298"/>
  </r>
  <r>
    <x v="7"/>
    <x v="13"/>
    <x v="0"/>
    <x v="7"/>
    <x v="3"/>
  </r>
  <r>
    <x v="7"/>
    <x v="13"/>
    <x v="0"/>
    <x v="8"/>
    <x v="10299"/>
  </r>
  <r>
    <x v="7"/>
    <x v="13"/>
    <x v="0"/>
    <x v="9"/>
    <x v="10300"/>
  </r>
  <r>
    <x v="7"/>
    <x v="13"/>
    <x v="0"/>
    <x v="10"/>
    <x v="10301"/>
  </r>
  <r>
    <x v="7"/>
    <x v="13"/>
    <x v="0"/>
    <x v="11"/>
    <x v="10302"/>
  </r>
  <r>
    <x v="7"/>
    <x v="13"/>
    <x v="0"/>
    <x v="12"/>
    <x v="10303"/>
  </r>
  <r>
    <x v="7"/>
    <x v="13"/>
    <x v="0"/>
    <x v="13"/>
    <x v="7596"/>
  </r>
  <r>
    <x v="7"/>
    <x v="13"/>
    <x v="0"/>
    <x v="14"/>
    <x v="10304"/>
  </r>
  <r>
    <x v="7"/>
    <x v="13"/>
    <x v="1"/>
    <x v="0"/>
    <x v="10293"/>
  </r>
  <r>
    <x v="7"/>
    <x v="13"/>
    <x v="1"/>
    <x v="1"/>
    <x v="10294"/>
  </r>
  <r>
    <x v="7"/>
    <x v="13"/>
    <x v="1"/>
    <x v="2"/>
    <x v="10295"/>
  </r>
  <r>
    <x v="7"/>
    <x v="13"/>
    <x v="1"/>
    <x v="3"/>
    <x v="3"/>
  </r>
  <r>
    <x v="7"/>
    <x v="13"/>
    <x v="1"/>
    <x v="4"/>
    <x v="10296"/>
  </r>
  <r>
    <x v="7"/>
    <x v="13"/>
    <x v="1"/>
    <x v="5"/>
    <x v="10297"/>
  </r>
  <r>
    <x v="7"/>
    <x v="13"/>
    <x v="1"/>
    <x v="6"/>
    <x v="10298"/>
  </r>
  <r>
    <x v="7"/>
    <x v="13"/>
    <x v="1"/>
    <x v="7"/>
    <x v="3"/>
  </r>
  <r>
    <x v="7"/>
    <x v="13"/>
    <x v="1"/>
    <x v="8"/>
    <x v="10299"/>
  </r>
  <r>
    <x v="7"/>
    <x v="13"/>
    <x v="1"/>
    <x v="9"/>
    <x v="10300"/>
  </r>
  <r>
    <x v="7"/>
    <x v="13"/>
    <x v="1"/>
    <x v="10"/>
    <x v="10301"/>
  </r>
  <r>
    <x v="7"/>
    <x v="13"/>
    <x v="1"/>
    <x v="11"/>
    <x v="10302"/>
  </r>
  <r>
    <x v="7"/>
    <x v="13"/>
    <x v="1"/>
    <x v="12"/>
    <x v="10303"/>
  </r>
  <r>
    <x v="7"/>
    <x v="13"/>
    <x v="1"/>
    <x v="13"/>
    <x v="7596"/>
  </r>
  <r>
    <x v="7"/>
    <x v="13"/>
    <x v="1"/>
    <x v="14"/>
    <x v="10304"/>
  </r>
  <r>
    <x v="7"/>
    <x v="14"/>
    <x v="0"/>
    <x v="0"/>
    <x v="10305"/>
  </r>
  <r>
    <x v="7"/>
    <x v="14"/>
    <x v="0"/>
    <x v="1"/>
    <x v="10306"/>
  </r>
  <r>
    <x v="7"/>
    <x v="14"/>
    <x v="0"/>
    <x v="2"/>
    <x v="3"/>
  </r>
  <r>
    <x v="7"/>
    <x v="14"/>
    <x v="0"/>
    <x v="3"/>
    <x v="3"/>
  </r>
  <r>
    <x v="7"/>
    <x v="14"/>
    <x v="0"/>
    <x v="4"/>
    <x v="4693"/>
  </r>
  <r>
    <x v="7"/>
    <x v="14"/>
    <x v="0"/>
    <x v="5"/>
    <x v="3"/>
  </r>
  <r>
    <x v="7"/>
    <x v="14"/>
    <x v="0"/>
    <x v="6"/>
    <x v="10307"/>
  </r>
  <r>
    <x v="7"/>
    <x v="14"/>
    <x v="0"/>
    <x v="7"/>
    <x v="10308"/>
  </r>
  <r>
    <x v="7"/>
    <x v="14"/>
    <x v="0"/>
    <x v="8"/>
    <x v="10309"/>
  </r>
  <r>
    <x v="7"/>
    <x v="14"/>
    <x v="0"/>
    <x v="9"/>
    <x v="10310"/>
  </r>
  <r>
    <x v="7"/>
    <x v="14"/>
    <x v="0"/>
    <x v="10"/>
    <x v="10311"/>
  </r>
  <r>
    <x v="7"/>
    <x v="14"/>
    <x v="0"/>
    <x v="11"/>
    <x v="10312"/>
  </r>
  <r>
    <x v="7"/>
    <x v="14"/>
    <x v="0"/>
    <x v="12"/>
    <x v="2151"/>
  </r>
  <r>
    <x v="7"/>
    <x v="14"/>
    <x v="0"/>
    <x v="13"/>
    <x v="3"/>
  </r>
  <r>
    <x v="7"/>
    <x v="14"/>
    <x v="0"/>
    <x v="14"/>
    <x v="10313"/>
  </r>
  <r>
    <x v="7"/>
    <x v="14"/>
    <x v="1"/>
    <x v="0"/>
    <x v="10305"/>
  </r>
  <r>
    <x v="7"/>
    <x v="14"/>
    <x v="1"/>
    <x v="1"/>
    <x v="10306"/>
  </r>
  <r>
    <x v="7"/>
    <x v="14"/>
    <x v="1"/>
    <x v="2"/>
    <x v="3"/>
  </r>
  <r>
    <x v="7"/>
    <x v="14"/>
    <x v="1"/>
    <x v="3"/>
    <x v="3"/>
  </r>
  <r>
    <x v="7"/>
    <x v="14"/>
    <x v="1"/>
    <x v="4"/>
    <x v="4693"/>
  </r>
  <r>
    <x v="7"/>
    <x v="14"/>
    <x v="1"/>
    <x v="5"/>
    <x v="3"/>
  </r>
  <r>
    <x v="7"/>
    <x v="14"/>
    <x v="1"/>
    <x v="6"/>
    <x v="10314"/>
  </r>
  <r>
    <x v="7"/>
    <x v="14"/>
    <x v="1"/>
    <x v="7"/>
    <x v="10308"/>
  </r>
  <r>
    <x v="7"/>
    <x v="14"/>
    <x v="1"/>
    <x v="8"/>
    <x v="10309"/>
  </r>
  <r>
    <x v="7"/>
    <x v="14"/>
    <x v="1"/>
    <x v="9"/>
    <x v="10315"/>
  </r>
  <r>
    <x v="7"/>
    <x v="14"/>
    <x v="1"/>
    <x v="10"/>
    <x v="10311"/>
  </r>
  <r>
    <x v="7"/>
    <x v="14"/>
    <x v="1"/>
    <x v="11"/>
    <x v="10312"/>
  </r>
  <r>
    <x v="7"/>
    <x v="14"/>
    <x v="1"/>
    <x v="12"/>
    <x v="2151"/>
  </r>
  <r>
    <x v="7"/>
    <x v="14"/>
    <x v="1"/>
    <x v="13"/>
    <x v="3"/>
  </r>
  <r>
    <x v="7"/>
    <x v="14"/>
    <x v="1"/>
    <x v="14"/>
    <x v="10313"/>
  </r>
  <r>
    <x v="7"/>
    <x v="15"/>
    <x v="0"/>
    <x v="0"/>
    <x v="10316"/>
  </r>
  <r>
    <x v="7"/>
    <x v="15"/>
    <x v="0"/>
    <x v="1"/>
    <x v="10317"/>
  </r>
  <r>
    <x v="7"/>
    <x v="15"/>
    <x v="0"/>
    <x v="2"/>
    <x v="10318"/>
  </r>
  <r>
    <x v="7"/>
    <x v="15"/>
    <x v="0"/>
    <x v="3"/>
    <x v="3"/>
  </r>
  <r>
    <x v="7"/>
    <x v="15"/>
    <x v="0"/>
    <x v="4"/>
    <x v="10319"/>
  </r>
  <r>
    <x v="7"/>
    <x v="15"/>
    <x v="0"/>
    <x v="5"/>
    <x v="10320"/>
  </r>
  <r>
    <x v="7"/>
    <x v="15"/>
    <x v="0"/>
    <x v="6"/>
    <x v="10321"/>
  </r>
  <r>
    <x v="7"/>
    <x v="15"/>
    <x v="0"/>
    <x v="7"/>
    <x v="10322"/>
  </r>
  <r>
    <x v="7"/>
    <x v="15"/>
    <x v="0"/>
    <x v="8"/>
    <x v="10323"/>
  </r>
  <r>
    <x v="7"/>
    <x v="15"/>
    <x v="0"/>
    <x v="9"/>
    <x v="10324"/>
  </r>
  <r>
    <x v="7"/>
    <x v="15"/>
    <x v="0"/>
    <x v="10"/>
    <x v="10325"/>
  </r>
  <r>
    <x v="7"/>
    <x v="15"/>
    <x v="0"/>
    <x v="11"/>
    <x v="10326"/>
  </r>
  <r>
    <x v="7"/>
    <x v="15"/>
    <x v="0"/>
    <x v="12"/>
    <x v="10327"/>
  </r>
  <r>
    <x v="7"/>
    <x v="15"/>
    <x v="0"/>
    <x v="13"/>
    <x v="10328"/>
  </r>
  <r>
    <x v="7"/>
    <x v="15"/>
    <x v="0"/>
    <x v="14"/>
    <x v="5033"/>
  </r>
  <r>
    <x v="7"/>
    <x v="15"/>
    <x v="1"/>
    <x v="0"/>
    <x v="10329"/>
  </r>
  <r>
    <x v="7"/>
    <x v="15"/>
    <x v="1"/>
    <x v="1"/>
    <x v="2501"/>
  </r>
  <r>
    <x v="7"/>
    <x v="15"/>
    <x v="1"/>
    <x v="2"/>
    <x v="10330"/>
  </r>
  <r>
    <x v="7"/>
    <x v="15"/>
    <x v="1"/>
    <x v="3"/>
    <x v="3"/>
  </r>
  <r>
    <x v="7"/>
    <x v="15"/>
    <x v="1"/>
    <x v="4"/>
    <x v="10331"/>
  </r>
  <r>
    <x v="7"/>
    <x v="15"/>
    <x v="1"/>
    <x v="5"/>
    <x v="10320"/>
  </r>
  <r>
    <x v="7"/>
    <x v="15"/>
    <x v="1"/>
    <x v="6"/>
    <x v="10332"/>
  </r>
  <r>
    <x v="7"/>
    <x v="15"/>
    <x v="1"/>
    <x v="7"/>
    <x v="10322"/>
  </r>
  <r>
    <x v="7"/>
    <x v="15"/>
    <x v="1"/>
    <x v="8"/>
    <x v="10323"/>
  </r>
  <r>
    <x v="7"/>
    <x v="15"/>
    <x v="1"/>
    <x v="9"/>
    <x v="10324"/>
  </r>
  <r>
    <x v="7"/>
    <x v="15"/>
    <x v="1"/>
    <x v="10"/>
    <x v="10333"/>
  </r>
  <r>
    <x v="7"/>
    <x v="15"/>
    <x v="1"/>
    <x v="11"/>
    <x v="10334"/>
  </r>
  <r>
    <x v="7"/>
    <x v="15"/>
    <x v="1"/>
    <x v="12"/>
    <x v="10335"/>
  </r>
  <r>
    <x v="7"/>
    <x v="15"/>
    <x v="1"/>
    <x v="13"/>
    <x v="10328"/>
  </r>
  <r>
    <x v="7"/>
    <x v="15"/>
    <x v="1"/>
    <x v="14"/>
    <x v="10336"/>
  </r>
  <r>
    <x v="7"/>
    <x v="16"/>
    <x v="0"/>
    <x v="0"/>
    <x v="3"/>
  </r>
  <r>
    <x v="7"/>
    <x v="16"/>
    <x v="0"/>
    <x v="1"/>
    <x v="10337"/>
  </r>
  <r>
    <x v="7"/>
    <x v="16"/>
    <x v="0"/>
    <x v="2"/>
    <x v="10338"/>
  </r>
  <r>
    <x v="7"/>
    <x v="16"/>
    <x v="0"/>
    <x v="3"/>
    <x v="3"/>
  </r>
  <r>
    <x v="7"/>
    <x v="16"/>
    <x v="0"/>
    <x v="4"/>
    <x v="10339"/>
  </r>
  <r>
    <x v="7"/>
    <x v="16"/>
    <x v="0"/>
    <x v="5"/>
    <x v="10340"/>
  </r>
  <r>
    <x v="7"/>
    <x v="16"/>
    <x v="0"/>
    <x v="6"/>
    <x v="10341"/>
  </r>
  <r>
    <x v="7"/>
    <x v="16"/>
    <x v="0"/>
    <x v="7"/>
    <x v="10342"/>
  </r>
  <r>
    <x v="7"/>
    <x v="16"/>
    <x v="0"/>
    <x v="8"/>
    <x v="10343"/>
  </r>
  <r>
    <x v="7"/>
    <x v="16"/>
    <x v="0"/>
    <x v="9"/>
    <x v="10344"/>
  </r>
  <r>
    <x v="7"/>
    <x v="16"/>
    <x v="0"/>
    <x v="10"/>
    <x v="10345"/>
  </r>
  <r>
    <x v="7"/>
    <x v="16"/>
    <x v="0"/>
    <x v="11"/>
    <x v="10346"/>
  </r>
  <r>
    <x v="7"/>
    <x v="16"/>
    <x v="0"/>
    <x v="12"/>
    <x v="3"/>
  </r>
  <r>
    <x v="7"/>
    <x v="16"/>
    <x v="0"/>
    <x v="13"/>
    <x v="10347"/>
  </r>
  <r>
    <x v="7"/>
    <x v="16"/>
    <x v="0"/>
    <x v="14"/>
    <x v="10348"/>
  </r>
  <r>
    <x v="7"/>
    <x v="16"/>
    <x v="1"/>
    <x v="0"/>
    <x v="10349"/>
  </r>
  <r>
    <x v="7"/>
    <x v="16"/>
    <x v="1"/>
    <x v="1"/>
    <x v="10350"/>
  </r>
  <r>
    <x v="7"/>
    <x v="16"/>
    <x v="1"/>
    <x v="2"/>
    <x v="10351"/>
  </r>
  <r>
    <x v="7"/>
    <x v="16"/>
    <x v="1"/>
    <x v="3"/>
    <x v="3"/>
  </r>
  <r>
    <x v="7"/>
    <x v="16"/>
    <x v="1"/>
    <x v="4"/>
    <x v="10352"/>
  </r>
  <r>
    <x v="7"/>
    <x v="16"/>
    <x v="1"/>
    <x v="5"/>
    <x v="10340"/>
  </r>
  <r>
    <x v="7"/>
    <x v="16"/>
    <x v="1"/>
    <x v="6"/>
    <x v="10353"/>
  </r>
  <r>
    <x v="7"/>
    <x v="16"/>
    <x v="1"/>
    <x v="7"/>
    <x v="10342"/>
  </r>
  <r>
    <x v="7"/>
    <x v="16"/>
    <x v="1"/>
    <x v="8"/>
    <x v="10354"/>
  </r>
  <r>
    <x v="7"/>
    <x v="16"/>
    <x v="1"/>
    <x v="9"/>
    <x v="10355"/>
  </r>
  <r>
    <x v="7"/>
    <x v="16"/>
    <x v="1"/>
    <x v="10"/>
    <x v="10356"/>
  </r>
  <r>
    <x v="7"/>
    <x v="16"/>
    <x v="1"/>
    <x v="11"/>
    <x v="3214"/>
  </r>
  <r>
    <x v="7"/>
    <x v="16"/>
    <x v="1"/>
    <x v="12"/>
    <x v="43"/>
  </r>
  <r>
    <x v="7"/>
    <x v="16"/>
    <x v="1"/>
    <x v="13"/>
    <x v="10347"/>
  </r>
  <r>
    <x v="7"/>
    <x v="16"/>
    <x v="1"/>
    <x v="14"/>
    <x v="10357"/>
  </r>
  <r>
    <x v="7"/>
    <x v="17"/>
    <x v="0"/>
    <x v="0"/>
    <x v="3"/>
  </r>
  <r>
    <x v="7"/>
    <x v="17"/>
    <x v="0"/>
    <x v="1"/>
    <x v="3"/>
  </r>
  <r>
    <x v="7"/>
    <x v="17"/>
    <x v="0"/>
    <x v="2"/>
    <x v="3"/>
  </r>
  <r>
    <x v="7"/>
    <x v="17"/>
    <x v="0"/>
    <x v="3"/>
    <x v="3"/>
  </r>
  <r>
    <x v="7"/>
    <x v="17"/>
    <x v="0"/>
    <x v="4"/>
    <x v="3"/>
  </r>
  <r>
    <x v="7"/>
    <x v="17"/>
    <x v="0"/>
    <x v="5"/>
    <x v="3"/>
  </r>
  <r>
    <x v="7"/>
    <x v="17"/>
    <x v="0"/>
    <x v="6"/>
    <x v="10358"/>
  </r>
  <r>
    <x v="7"/>
    <x v="17"/>
    <x v="0"/>
    <x v="7"/>
    <x v="10359"/>
  </r>
  <r>
    <x v="7"/>
    <x v="17"/>
    <x v="0"/>
    <x v="8"/>
    <x v="3"/>
  </r>
  <r>
    <x v="7"/>
    <x v="17"/>
    <x v="0"/>
    <x v="9"/>
    <x v="10360"/>
  </r>
  <r>
    <x v="7"/>
    <x v="17"/>
    <x v="0"/>
    <x v="10"/>
    <x v="1856"/>
  </r>
  <r>
    <x v="7"/>
    <x v="17"/>
    <x v="0"/>
    <x v="11"/>
    <x v="10150"/>
  </r>
  <r>
    <x v="7"/>
    <x v="17"/>
    <x v="0"/>
    <x v="12"/>
    <x v="3"/>
  </r>
  <r>
    <x v="7"/>
    <x v="17"/>
    <x v="0"/>
    <x v="13"/>
    <x v="3"/>
  </r>
  <r>
    <x v="7"/>
    <x v="17"/>
    <x v="0"/>
    <x v="14"/>
    <x v="3"/>
  </r>
  <r>
    <x v="7"/>
    <x v="17"/>
    <x v="1"/>
    <x v="0"/>
    <x v="3"/>
  </r>
  <r>
    <x v="7"/>
    <x v="17"/>
    <x v="1"/>
    <x v="1"/>
    <x v="3"/>
  </r>
  <r>
    <x v="7"/>
    <x v="17"/>
    <x v="1"/>
    <x v="2"/>
    <x v="3"/>
  </r>
  <r>
    <x v="7"/>
    <x v="17"/>
    <x v="1"/>
    <x v="3"/>
    <x v="3"/>
  </r>
  <r>
    <x v="7"/>
    <x v="17"/>
    <x v="1"/>
    <x v="4"/>
    <x v="3"/>
  </r>
  <r>
    <x v="7"/>
    <x v="17"/>
    <x v="1"/>
    <x v="5"/>
    <x v="3"/>
  </r>
  <r>
    <x v="7"/>
    <x v="17"/>
    <x v="1"/>
    <x v="6"/>
    <x v="10358"/>
  </r>
  <r>
    <x v="7"/>
    <x v="17"/>
    <x v="1"/>
    <x v="7"/>
    <x v="10359"/>
  </r>
  <r>
    <x v="7"/>
    <x v="17"/>
    <x v="1"/>
    <x v="8"/>
    <x v="3"/>
  </r>
  <r>
    <x v="7"/>
    <x v="17"/>
    <x v="1"/>
    <x v="9"/>
    <x v="10360"/>
  </r>
  <r>
    <x v="7"/>
    <x v="17"/>
    <x v="1"/>
    <x v="10"/>
    <x v="1856"/>
  </r>
  <r>
    <x v="7"/>
    <x v="17"/>
    <x v="1"/>
    <x v="11"/>
    <x v="10150"/>
  </r>
  <r>
    <x v="7"/>
    <x v="17"/>
    <x v="1"/>
    <x v="12"/>
    <x v="3"/>
  </r>
  <r>
    <x v="7"/>
    <x v="17"/>
    <x v="1"/>
    <x v="13"/>
    <x v="3"/>
  </r>
  <r>
    <x v="7"/>
    <x v="17"/>
    <x v="1"/>
    <x v="14"/>
    <x v="3"/>
  </r>
  <r>
    <x v="7"/>
    <x v="18"/>
    <x v="0"/>
    <x v="0"/>
    <x v="3"/>
  </r>
  <r>
    <x v="7"/>
    <x v="18"/>
    <x v="0"/>
    <x v="1"/>
    <x v="3"/>
  </r>
  <r>
    <x v="7"/>
    <x v="18"/>
    <x v="0"/>
    <x v="2"/>
    <x v="10361"/>
  </r>
  <r>
    <x v="7"/>
    <x v="18"/>
    <x v="0"/>
    <x v="3"/>
    <x v="3"/>
  </r>
  <r>
    <x v="7"/>
    <x v="18"/>
    <x v="0"/>
    <x v="4"/>
    <x v="10362"/>
  </r>
  <r>
    <x v="7"/>
    <x v="18"/>
    <x v="0"/>
    <x v="5"/>
    <x v="10363"/>
  </r>
  <r>
    <x v="7"/>
    <x v="18"/>
    <x v="0"/>
    <x v="6"/>
    <x v="10364"/>
  </r>
  <r>
    <x v="7"/>
    <x v="18"/>
    <x v="0"/>
    <x v="7"/>
    <x v="3"/>
  </r>
  <r>
    <x v="7"/>
    <x v="18"/>
    <x v="0"/>
    <x v="8"/>
    <x v="10365"/>
  </r>
  <r>
    <x v="7"/>
    <x v="18"/>
    <x v="0"/>
    <x v="9"/>
    <x v="10366"/>
  </r>
  <r>
    <x v="7"/>
    <x v="18"/>
    <x v="0"/>
    <x v="10"/>
    <x v="10367"/>
  </r>
  <r>
    <x v="7"/>
    <x v="18"/>
    <x v="0"/>
    <x v="11"/>
    <x v="10368"/>
  </r>
  <r>
    <x v="7"/>
    <x v="18"/>
    <x v="0"/>
    <x v="12"/>
    <x v="3"/>
  </r>
  <r>
    <x v="7"/>
    <x v="18"/>
    <x v="0"/>
    <x v="13"/>
    <x v="2751"/>
  </r>
  <r>
    <x v="7"/>
    <x v="18"/>
    <x v="0"/>
    <x v="14"/>
    <x v="10369"/>
  </r>
  <r>
    <x v="7"/>
    <x v="18"/>
    <x v="1"/>
    <x v="0"/>
    <x v="3"/>
  </r>
  <r>
    <x v="7"/>
    <x v="18"/>
    <x v="1"/>
    <x v="1"/>
    <x v="3"/>
  </r>
  <r>
    <x v="7"/>
    <x v="18"/>
    <x v="1"/>
    <x v="2"/>
    <x v="10370"/>
  </r>
  <r>
    <x v="7"/>
    <x v="18"/>
    <x v="1"/>
    <x v="3"/>
    <x v="3"/>
  </r>
  <r>
    <x v="7"/>
    <x v="18"/>
    <x v="1"/>
    <x v="4"/>
    <x v="10371"/>
  </r>
  <r>
    <x v="7"/>
    <x v="18"/>
    <x v="1"/>
    <x v="5"/>
    <x v="10363"/>
  </r>
  <r>
    <x v="7"/>
    <x v="18"/>
    <x v="1"/>
    <x v="6"/>
    <x v="10372"/>
  </r>
  <r>
    <x v="7"/>
    <x v="18"/>
    <x v="1"/>
    <x v="7"/>
    <x v="10373"/>
  </r>
  <r>
    <x v="7"/>
    <x v="18"/>
    <x v="1"/>
    <x v="8"/>
    <x v="10374"/>
  </r>
  <r>
    <x v="7"/>
    <x v="18"/>
    <x v="1"/>
    <x v="9"/>
    <x v="10375"/>
  </r>
  <r>
    <x v="7"/>
    <x v="18"/>
    <x v="1"/>
    <x v="10"/>
    <x v="10376"/>
  </r>
  <r>
    <x v="7"/>
    <x v="18"/>
    <x v="1"/>
    <x v="11"/>
    <x v="10377"/>
  </r>
  <r>
    <x v="7"/>
    <x v="18"/>
    <x v="1"/>
    <x v="12"/>
    <x v="3"/>
  </r>
  <r>
    <x v="7"/>
    <x v="18"/>
    <x v="1"/>
    <x v="13"/>
    <x v="2751"/>
  </r>
  <r>
    <x v="7"/>
    <x v="18"/>
    <x v="1"/>
    <x v="14"/>
    <x v="10378"/>
  </r>
  <r>
    <x v="7"/>
    <x v="19"/>
    <x v="0"/>
    <x v="0"/>
    <x v="3"/>
  </r>
  <r>
    <x v="7"/>
    <x v="19"/>
    <x v="0"/>
    <x v="1"/>
    <x v="4557"/>
  </r>
  <r>
    <x v="7"/>
    <x v="19"/>
    <x v="0"/>
    <x v="2"/>
    <x v="3"/>
  </r>
  <r>
    <x v="7"/>
    <x v="19"/>
    <x v="0"/>
    <x v="3"/>
    <x v="3"/>
  </r>
  <r>
    <x v="7"/>
    <x v="19"/>
    <x v="0"/>
    <x v="4"/>
    <x v="3"/>
  </r>
  <r>
    <x v="7"/>
    <x v="19"/>
    <x v="0"/>
    <x v="5"/>
    <x v="3"/>
  </r>
  <r>
    <x v="7"/>
    <x v="19"/>
    <x v="0"/>
    <x v="6"/>
    <x v="10379"/>
  </r>
  <r>
    <x v="7"/>
    <x v="19"/>
    <x v="0"/>
    <x v="7"/>
    <x v="3"/>
  </r>
  <r>
    <x v="7"/>
    <x v="19"/>
    <x v="0"/>
    <x v="8"/>
    <x v="3"/>
  </r>
  <r>
    <x v="7"/>
    <x v="19"/>
    <x v="0"/>
    <x v="9"/>
    <x v="10380"/>
  </r>
  <r>
    <x v="7"/>
    <x v="19"/>
    <x v="0"/>
    <x v="10"/>
    <x v="10381"/>
  </r>
  <r>
    <x v="7"/>
    <x v="19"/>
    <x v="0"/>
    <x v="11"/>
    <x v="10382"/>
  </r>
  <r>
    <x v="7"/>
    <x v="19"/>
    <x v="0"/>
    <x v="12"/>
    <x v="3"/>
  </r>
  <r>
    <x v="7"/>
    <x v="19"/>
    <x v="0"/>
    <x v="13"/>
    <x v="3"/>
  </r>
  <r>
    <x v="7"/>
    <x v="19"/>
    <x v="0"/>
    <x v="14"/>
    <x v="10383"/>
  </r>
  <r>
    <x v="7"/>
    <x v="19"/>
    <x v="1"/>
    <x v="0"/>
    <x v="3"/>
  </r>
  <r>
    <x v="7"/>
    <x v="19"/>
    <x v="1"/>
    <x v="1"/>
    <x v="4557"/>
  </r>
  <r>
    <x v="7"/>
    <x v="19"/>
    <x v="1"/>
    <x v="2"/>
    <x v="3"/>
  </r>
  <r>
    <x v="7"/>
    <x v="19"/>
    <x v="1"/>
    <x v="3"/>
    <x v="3"/>
  </r>
  <r>
    <x v="7"/>
    <x v="19"/>
    <x v="1"/>
    <x v="4"/>
    <x v="3"/>
  </r>
  <r>
    <x v="7"/>
    <x v="19"/>
    <x v="1"/>
    <x v="5"/>
    <x v="3"/>
  </r>
  <r>
    <x v="7"/>
    <x v="19"/>
    <x v="1"/>
    <x v="6"/>
    <x v="10379"/>
  </r>
  <r>
    <x v="7"/>
    <x v="19"/>
    <x v="1"/>
    <x v="7"/>
    <x v="3"/>
  </r>
  <r>
    <x v="7"/>
    <x v="19"/>
    <x v="1"/>
    <x v="8"/>
    <x v="3"/>
  </r>
  <r>
    <x v="7"/>
    <x v="19"/>
    <x v="1"/>
    <x v="9"/>
    <x v="10380"/>
  </r>
  <r>
    <x v="7"/>
    <x v="19"/>
    <x v="1"/>
    <x v="10"/>
    <x v="10381"/>
  </r>
  <r>
    <x v="7"/>
    <x v="19"/>
    <x v="1"/>
    <x v="11"/>
    <x v="10382"/>
  </r>
  <r>
    <x v="7"/>
    <x v="19"/>
    <x v="1"/>
    <x v="12"/>
    <x v="3"/>
  </r>
  <r>
    <x v="7"/>
    <x v="19"/>
    <x v="1"/>
    <x v="13"/>
    <x v="3"/>
  </r>
  <r>
    <x v="7"/>
    <x v="19"/>
    <x v="1"/>
    <x v="14"/>
    <x v="10383"/>
  </r>
  <r>
    <x v="7"/>
    <x v="20"/>
    <x v="0"/>
    <x v="0"/>
    <x v="3"/>
  </r>
  <r>
    <x v="7"/>
    <x v="20"/>
    <x v="0"/>
    <x v="1"/>
    <x v="10384"/>
  </r>
  <r>
    <x v="7"/>
    <x v="20"/>
    <x v="0"/>
    <x v="2"/>
    <x v="10385"/>
  </r>
  <r>
    <x v="7"/>
    <x v="20"/>
    <x v="0"/>
    <x v="3"/>
    <x v="10386"/>
  </r>
  <r>
    <x v="7"/>
    <x v="20"/>
    <x v="0"/>
    <x v="4"/>
    <x v="10387"/>
  </r>
  <r>
    <x v="7"/>
    <x v="20"/>
    <x v="0"/>
    <x v="5"/>
    <x v="10388"/>
  </r>
  <r>
    <x v="7"/>
    <x v="20"/>
    <x v="0"/>
    <x v="6"/>
    <x v="10389"/>
  </r>
  <r>
    <x v="7"/>
    <x v="20"/>
    <x v="0"/>
    <x v="7"/>
    <x v="10390"/>
  </r>
  <r>
    <x v="7"/>
    <x v="20"/>
    <x v="0"/>
    <x v="8"/>
    <x v="10391"/>
  </r>
  <r>
    <x v="7"/>
    <x v="20"/>
    <x v="0"/>
    <x v="9"/>
    <x v="10392"/>
  </r>
  <r>
    <x v="7"/>
    <x v="20"/>
    <x v="0"/>
    <x v="10"/>
    <x v="3"/>
  </r>
  <r>
    <x v="7"/>
    <x v="20"/>
    <x v="0"/>
    <x v="11"/>
    <x v="10393"/>
  </r>
  <r>
    <x v="7"/>
    <x v="20"/>
    <x v="0"/>
    <x v="12"/>
    <x v="3"/>
  </r>
  <r>
    <x v="7"/>
    <x v="20"/>
    <x v="0"/>
    <x v="13"/>
    <x v="10394"/>
  </r>
  <r>
    <x v="7"/>
    <x v="20"/>
    <x v="0"/>
    <x v="14"/>
    <x v="10395"/>
  </r>
  <r>
    <x v="7"/>
    <x v="20"/>
    <x v="1"/>
    <x v="0"/>
    <x v="3"/>
  </r>
  <r>
    <x v="7"/>
    <x v="20"/>
    <x v="1"/>
    <x v="1"/>
    <x v="10396"/>
  </r>
  <r>
    <x v="7"/>
    <x v="20"/>
    <x v="1"/>
    <x v="2"/>
    <x v="43"/>
  </r>
  <r>
    <x v="7"/>
    <x v="20"/>
    <x v="1"/>
    <x v="3"/>
    <x v="43"/>
  </r>
  <r>
    <x v="7"/>
    <x v="20"/>
    <x v="1"/>
    <x v="4"/>
    <x v="10397"/>
  </r>
  <r>
    <x v="7"/>
    <x v="20"/>
    <x v="1"/>
    <x v="5"/>
    <x v="10388"/>
  </r>
  <r>
    <x v="7"/>
    <x v="20"/>
    <x v="1"/>
    <x v="6"/>
    <x v="10398"/>
  </r>
  <r>
    <x v="7"/>
    <x v="20"/>
    <x v="1"/>
    <x v="7"/>
    <x v="10390"/>
  </r>
  <r>
    <x v="7"/>
    <x v="20"/>
    <x v="1"/>
    <x v="8"/>
    <x v="10399"/>
  </r>
  <r>
    <x v="7"/>
    <x v="20"/>
    <x v="1"/>
    <x v="9"/>
    <x v="10400"/>
  </r>
  <r>
    <x v="7"/>
    <x v="20"/>
    <x v="1"/>
    <x v="10"/>
    <x v="4429"/>
  </r>
  <r>
    <x v="7"/>
    <x v="20"/>
    <x v="1"/>
    <x v="11"/>
    <x v="10401"/>
  </r>
  <r>
    <x v="7"/>
    <x v="20"/>
    <x v="1"/>
    <x v="12"/>
    <x v="3"/>
  </r>
  <r>
    <x v="7"/>
    <x v="20"/>
    <x v="1"/>
    <x v="13"/>
    <x v="10394"/>
  </r>
  <r>
    <x v="7"/>
    <x v="20"/>
    <x v="1"/>
    <x v="14"/>
    <x v="10402"/>
  </r>
  <r>
    <x v="7"/>
    <x v="21"/>
    <x v="0"/>
    <x v="0"/>
    <x v="3"/>
  </r>
  <r>
    <x v="7"/>
    <x v="21"/>
    <x v="0"/>
    <x v="1"/>
    <x v="10403"/>
  </r>
  <r>
    <x v="7"/>
    <x v="21"/>
    <x v="0"/>
    <x v="2"/>
    <x v="10404"/>
  </r>
  <r>
    <x v="7"/>
    <x v="21"/>
    <x v="0"/>
    <x v="3"/>
    <x v="3"/>
  </r>
  <r>
    <x v="7"/>
    <x v="21"/>
    <x v="0"/>
    <x v="4"/>
    <x v="10405"/>
  </r>
  <r>
    <x v="7"/>
    <x v="21"/>
    <x v="0"/>
    <x v="5"/>
    <x v="10406"/>
  </r>
  <r>
    <x v="7"/>
    <x v="21"/>
    <x v="0"/>
    <x v="6"/>
    <x v="10407"/>
  </r>
  <r>
    <x v="7"/>
    <x v="21"/>
    <x v="0"/>
    <x v="7"/>
    <x v="970"/>
  </r>
  <r>
    <x v="7"/>
    <x v="21"/>
    <x v="0"/>
    <x v="8"/>
    <x v="10408"/>
  </r>
  <r>
    <x v="7"/>
    <x v="21"/>
    <x v="0"/>
    <x v="9"/>
    <x v="10409"/>
  </r>
  <r>
    <x v="7"/>
    <x v="21"/>
    <x v="0"/>
    <x v="10"/>
    <x v="10410"/>
  </r>
  <r>
    <x v="7"/>
    <x v="21"/>
    <x v="0"/>
    <x v="11"/>
    <x v="10411"/>
  </r>
  <r>
    <x v="7"/>
    <x v="21"/>
    <x v="0"/>
    <x v="12"/>
    <x v="3"/>
  </r>
  <r>
    <x v="7"/>
    <x v="21"/>
    <x v="0"/>
    <x v="13"/>
    <x v="10412"/>
  </r>
  <r>
    <x v="7"/>
    <x v="21"/>
    <x v="0"/>
    <x v="14"/>
    <x v="10413"/>
  </r>
  <r>
    <x v="7"/>
    <x v="21"/>
    <x v="1"/>
    <x v="0"/>
    <x v="3"/>
  </r>
  <r>
    <x v="7"/>
    <x v="21"/>
    <x v="1"/>
    <x v="1"/>
    <x v="10403"/>
  </r>
  <r>
    <x v="7"/>
    <x v="21"/>
    <x v="1"/>
    <x v="2"/>
    <x v="846"/>
  </r>
  <r>
    <x v="7"/>
    <x v="21"/>
    <x v="1"/>
    <x v="3"/>
    <x v="3"/>
  </r>
  <r>
    <x v="7"/>
    <x v="21"/>
    <x v="1"/>
    <x v="4"/>
    <x v="10414"/>
  </r>
  <r>
    <x v="7"/>
    <x v="21"/>
    <x v="1"/>
    <x v="5"/>
    <x v="10406"/>
  </r>
  <r>
    <x v="7"/>
    <x v="21"/>
    <x v="1"/>
    <x v="6"/>
    <x v="10415"/>
  </r>
  <r>
    <x v="7"/>
    <x v="21"/>
    <x v="1"/>
    <x v="7"/>
    <x v="970"/>
  </r>
  <r>
    <x v="7"/>
    <x v="21"/>
    <x v="1"/>
    <x v="8"/>
    <x v="10416"/>
  </r>
  <r>
    <x v="7"/>
    <x v="21"/>
    <x v="1"/>
    <x v="9"/>
    <x v="10417"/>
  </r>
  <r>
    <x v="7"/>
    <x v="21"/>
    <x v="1"/>
    <x v="10"/>
    <x v="10418"/>
  </r>
  <r>
    <x v="7"/>
    <x v="21"/>
    <x v="1"/>
    <x v="11"/>
    <x v="10419"/>
  </r>
  <r>
    <x v="7"/>
    <x v="21"/>
    <x v="1"/>
    <x v="12"/>
    <x v="3"/>
  </r>
  <r>
    <x v="7"/>
    <x v="21"/>
    <x v="1"/>
    <x v="13"/>
    <x v="10412"/>
  </r>
  <r>
    <x v="7"/>
    <x v="21"/>
    <x v="1"/>
    <x v="14"/>
    <x v="10420"/>
  </r>
  <r>
    <x v="7"/>
    <x v="22"/>
    <x v="0"/>
    <x v="0"/>
    <x v="3"/>
  </r>
  <r>
    <x v="7"/>
    <x v="22"/>
    <x v="0"/>
    <x v="1"/>
    <x v="2876"/>
  </r>
  <r>
    <x v="7"/>
    <x v="22"/>
    <x v="0"/>
    <x v="2"/>
    <x v="10421"/>
  </r>
  <r>
    <x v="7"/>
    <x v="22"/>
    <x v="0"/>
    <x v="3"/>
    <x v="3"/>
  </r>
  <r>
    <x v="7"/>
    <x v="22"/>
    <x v="0"/>
    <x v="4"/>
    <x v="10422"/>
  </r>
  <r>
    <x v="7"/>
    <x v="22"/>
    <x v="0"/>
    <x v="5"/>
    <x v="6678"/>
  </r>
  <r>
    <x v="7"/>
    <x v="22"/>
    <x v="0"/>
    <x v="6"/>
    <x v="10423"/>
  </r>
  <r>
    <x v="7"/>
    <x v="22"/>
    <x v="0"/>
    <x v="7"/>
    <x v="10424"/>
  </r>
  <r>
    <x v="7"/>
    <x v="22"/>
    <x v="0"/>
    <x v="8"/>
    <x v="10425"/>
  </r>
  <r>
    <x v="7"/>
    <x v="22"/>
    <x v="0"/>
    <x v="9"/>
    <x v="10426"/>
  </r>
  <r>
    <x v="7"/>
    <x v="22"/>
    <x v="0"/>
    <x v="10"/>
    <x v="4368"/>
  </r>
  <r>
    <x v="7"/>
    <x v="22"/>
    <x v="0"/>
    <x v="11"/>
    <x v="10427"/>
  </r>
  <r>
    <x v="7"/>
    <x v="22"/>
    <x v="0"/>
    <x v="12"/>
    <x v="3"/>
  </r>
  <r>
    <x v="7"/>
    <x v="22"/>
    <x v="0"/>
    <x v="13"/>
    <x v="2091"/>
  </r>
  <r>
    <x v="7"/>
    <x v="22"/>
    <x v="0"/>
    <x v="14"/>
    <x v="10428"/>
  </r>
  <r>
    <x v="7"/>
    <x v="22"/>
    <x v="1"/>
    <x v="0"/>
    <x v="3"/>
  </r>
  <r>
    <x v="7"/>
    <x v="22"/>
    <x v="1"/>
    <x v="1"/>
    <x v="2876"/>
  </r>
  <r>
    <x v="7"/>
    <x v="22"/>
    <x v="1"/>
    <x v="2"/>
    <x v="10429"/>
  </r>
  <r>
    <x v="7"/>
    <x v="22"/>
    <x v="1"/>
    <x v="3"/>
    <x v="10430"/>
  </r>
  <r>
    <x v="7"/>
    <x v="22"/>
    <x v="1"/>
    <x v="4"/>
    <x v="10431"/>
  </r>
  <r>
    <x v="7"/>
    <x v="22"/>
    <x v="1"/>
    <x v="5"/>
    <x v="6678"/>
  </r>
  <r>
    <x v="7"/>
    <x v="22"/>
    <x v="1"/>
    <x v="6"/>
    <x v="10432"/>
  </r>
  <r>
    <x v="7"/>
    <x v="22"/>
    <x v="1"/>
    <x v="7"/>
    <x v="10424"/>
  </r>
  <r>
    <x v="7"/>
    <x v="22"/>
    <x v="1"/>
    <x v="8"/>
    <x v="10433"/>
  </r>
  <r>
    <x v="7"/>
    <x v="22"/>
    <x v="1"/>
    <x v="9"/>
    <x v="10434"/>
  </r>
  <r>
    <x v="7"/>
    <x v="22"/>
    <x v="1"/>
    <x v="10"/>
    <x v="10435"/>
  </r>
  <r>
    <x v="7"/>
    <x v="22"/>
    <x v="1"/>
    <x v="11"/>
    <x v="10436"/>
  </r>
  <r>
    <x v="7"/>
    <x v="22"/>
    <x v="1"/>
    <x v="12"/>
    <x v="3"/>
  </r>
  <r>
    <x v="7"/>
    <x v="22"/>
    <x v="1"/>
    <x v="13"/>
    <x v="10437"/>
  </r>
  <r>
    <x v="7"/>
    <x v="22"/>
    <x v="1"/>
    <x v="14"/>
    <x v="10438"/>
  </r>
  <r>
    <x v="7"/>
    <x v="23"/>
    <x v="0"/>
    <x v="0"/>
    <x v="10439"/>
  </r>
  <r>
    <x v="7"/>
    <x v="23"/>
    <x v="0"/>
    <x v="1"/>
    <x v="10440"/>
  </r>
  <r>
    <x v="7"/>
    <x v="23"/>
    <x v="0"/>
    <x v="2"/>
    <x v="10441"/>
  </r>
  <r>
    <x v="7"/>
    <x v="23"/>
    <x v="0"/>
    <x v="3"/>
    <x v="3"/>
  </r>
  <r>
    <x v="7"/>
    <x v="23"/>
    <x v="0"/>
    <x v="4"/>
    <x v="10442"/>
  </r>
  <r>
    <x v="7"/>
    <x v="23"/>
    <x v="0"/>
    <x v="5"/>
    <x v="10443"/>
  </r>
  <r>
    <x v="7"/>
    <x v="23"/>
    <x v="0"/>
    <x v="6"/>
    <x v="10444"/>
  </r>
  <r>
    <x v="7"/>
    <x v="23"/>
    <x v="0"/>
    <x v="7"/>
    <x v="3"/>
  </r>
  <r>
    <x v="7"/>
    <x v="23"/>
    <x v="0"/>
    <x v="8"/>
    <x v="10445"/>
  </r>
  <r>
    <x v="7"/>
    <x v="23"/>
    <x v="0"/>
    <x v="9"/>
    <x v="10446"/>
  </r>
  <r>
    <x v="7"/>
    <x v="23"/>
    <x v="0"/>
    <x v="10"/>
    <x v="10447"/>
  </r>
  <r>
    <x v="7"/>
    <x v="23"/>
    <x v="0"/>
    <x v="11"/>
    <x v="10448"/>
  </r>
  <r>
    <x v="7"/>
    <x v="23"/>
    <x v="0"/>
    <x v="12"/>
    <x v="9136"/>
  </r>
  <r>
    <x v="7"/>
    <x v="23"/>
    <x v="0"/>
    <x v="13"/>
    <x v="10449"/>
  </r>
  <r>
    <x v="7"/>
    <x v="23"/>
    <x v="0"/>
    <x v="14"/>
    <x v="10450"/>
  </r>
  <r>
    <x v="7"/>
    <x v="23"/>
    <x v="1"/>
    <x v="0"/>
    <x v="10451"/>
  </r>
  <r>
    <x v="7"/>
    <x v="23"/>
    <x v="1"/>
    <x v="1"/>
    <x v="10440"/>
  </r>
  <r>
    <x v="7"/>
    <x v="23"/>
    <x v="1"/>
    <x v="2"/>
    <x v="10452"/>
  </r>
  <r>
    <x v="7"/>
    <x v="23"/>
    <x v="1"/>
    <x v="3"/>
    <x v="3"/>
  </r>
  <r>
    <x v="7"/>
    <x v="23"/>
    <x v="1"/>
    <x v="4"/>
    <x v="10453"/>
  </r>
  <r>
    <x v="7"/>
    <x v="23"/>
    <x v="1"/>
    <x v="5"/>
    <x v="10443"/>
  </r>
  <r>
    <x v="7"/>
    <x v="23"/>
    <x v="1"/>
    <x v="6"/>
    <x v="10454"/>
  </r>
  <r>
    <x v="7"/>
    <x v="23"/>
    <x v="1"/>
    <x v="7"/>
    <x v="3"/>
  </r>
  <r>
    <x v="7"/>
    <x v="23"/>
    <x v="1"/>
    <x v="8"/>
    <x v="10455"/>
  </r>
  <r>
    <x v="7"/>
    <x v="23"/>
    <x v="1"/>
    <x v="9"/>
    <x v="10456"/>
  </r>
  <r>
    <x v="7"/>
    <x v="23"/>
    <x v="1"/>
    <x v="10"/>
    <x v="10457"/>
  </r>
  <r>
    <x v="7"/>
    <x v="23"/>
    <x v="1"/>
    <x v="11"/>
    <x v="10458"/>
  </r>
  <r>
    <x v="7"/>
    <x v="23"/>
    <x v="1"/>
    <x v="12"/>
    <x v="10459"/>
  </r>
  <r>
    <x v="7"/>
    <x v="23"/>
    <x v="1"/>
    <x v="13"/>
    <x v="10449"/>
  </r>
  <r>
    <x v="7"/>
    <x v="23"/>
    <x v="1"/>
    <x v="14"/>
    <x v="10460"/>
  </r>
  <r>
    <x v="7"/>
    <x v="24"/>
    <x v="0"/>
    <x v="0"/>
    <x v="3"/>
  </r>
  <r>
    <x v="7"/>
    <x v="24"/>
    <x v="0"/>
    <x v="1"/>
    <x v="3"/>
  </r>
  <r>
    <x v="7"/>
    <x v="24"/>
    <x v="0"/>
    <x v="2"/>
    <x v="10461"/>
  </r>
  <r>
    <x v="7"/>
    <x v="24"/>
    <x v="0"/>
    <x v="3"/>
    <x v="3"/>
  </r>
  <r>
    <x v="7"/>
    <x v="24"/>
    <x v="0"/>
    <x v="4"/>
    <x v="10462"/>
  </r>
  <r>
    <x v="7"/>
    <x v="24"/>
    <x v="0"/>
    <x v="5"/>
    <x v="3"/>
  </r>
  <r>
    <x v="7"/>
    <x v="24"/>
    <x v="0"/>
    <x v="6"/>
    <x v="10463"/>
  </r>
  <r>
    <x v="7"/>
    <x v="24"/>
    <x v="0"/>
    <x v="7"/>
    <x v="10464"/>
  </r>
  <r>
    <x v="7"/>
    <x v="24"/>
    <x v="0"/>
    <x v="8"/>
    <x v="10465"/>
  </r>
  <r>
    <x v="7"/>
    <x v="24"/>
    <x v="0"/>
    <x v="9"/>
    <x v="10466"/>
  </r>
  <r>
    <x v="7"/>
    <x v="24"/>
    <x v="0"/>
    <x v="10"/>
    <x v="4526"/>
  </r>
  <r>
    <x v="7"/>
    <x v="24"/>
    <x v="0"/>
    <x v="11"/>
    <x v="10467"/>
  </r>
  <r>
    <x v="7"/>
    <x v="24"/>
    <x v="0"/>
    <x v="12"/>
    <x v="3"/>
  </r>
  <r>
    <x v="7"/>
    <x v="24"/>
    <x v="0"/>
    <x v="13"/>
    <x v="10468"/>
  </r>
  <r>
    <x v="7"/>
    <x v="24"/>
    <x v="0"/>
    <x v="14"/>
    <x v="10469"/>
  </r>
  <r>
    <x v="7"/>
    <x v="24"/>
    <x v="1"/>
    <x v="0"/>
    <x v="43"/>
  </r>
  <r>
    <x v="7"/>
    <x v="24"/>
    <x v="1"/>
    <x v="1"/>
    <x v="3"/>
  </r>
  <r>
    <x v="7"/>
    <x v="24"/>
    <x v="1"/>
    <x v="2"/>
    <x v="43"/>
  </r>
  <r>
    <x v="7"/>
    <x v="24"/>
    <x v="1"/>
    <x v="3"/>
    <x v="3"/>
  </r>
  <r>
    <x v="7"/>
    <x v="24"/>
    <x v="1"/>
    <x v="4"/>
    <x v="10462"/>
  </r>
  <r>
    <x v="7"/>
    <x v="24"/>
    <x v="1"/>
    <x v="5"/>
    <x v="3"/>
  </r>
  <r>
    <x v="7"/>
    <x v="24"/>
    <x v="1"/>
    <x v="6"/>
    <x v="10470"/>
  </r>
  <r>
    <x v="7"/>
    <x v="24"/>
    <x v="1"/>
    <x v="7"/>
    <x v="10464"/>
  </r>
  <r>
    <x v="7"/>
    <x v="24"/>
    <x v="1"/>
    <x v="8"/>
    <x v="10471"/>
  </r>
  <r>
    <x v="7"/>
    <x v="24"/>
    <x v="1"/>
    <x v="9"/>
    <x v="10472"/>
  </r>
  <r>
    <x v="7"/>
    <x v="24"/>
    <x v="1"/>
    <x v="10"/>
    <x v="10473"/>
  </r>
  <r>
    <x v="7"/>
    <x v="24"/>
    <x v="1"/>
    <x v="11"/>
    <x v="10474"/>
  </r>
  <r>
    <x v="7"/>
    <x v="24"/>
    <x v="1"/>
    <x v="12"/>
    <x v="3"/>
  </r>
  <r>
    <x v="7"/>
    <x v="24"/>
    <x v="1"/>
    <x v="13"/>
    <x v="10468"/>
  </r>
  <r>
    <x v="7"/>
    <x v="24"/>
    <x v="1"/>
    <x v="14"/>
    <x v="9302"/>
  </r>
  <r>
    <x v="7"/>
    <x v="25"/>
    <x v="0"/>
    <x v="0"/>
    <x v="10475"/>
  </r>
  <r>
    <x v="7"/>
    <x v="25"/>
    <x v="0"/>
    <x v="1"/>
    <x v="10476"/>
  </r>
  <r>
    <x v="7"/>
    <x v="25"/>
    <x v="0"/>
    <x v="2"/>
    <x v="10477"/>
  </r>
  <r>
    <x v="7"/>
    <x v="25"/>
    <x v="0"/>
    <x v="3"/>
    <x v="3"/>
  </r>
  <r>
    <x v="7"/>
    <x v="25"/>
    <x v="0"/>
    <x v="4"/>
    <x v="10478"/>
  </r>
  <r>
    <x v="7"/>
    <x v="25"/>
    <x v="0"/>
    <x v="5"/>
    <x v="3"/>
  </r>
  <r>
    <x v="7"/>
    <x v="25"/>
    <x v="0"/>
    <x v="6"/>
    <x v="10479"/>
  </r>
  <r>
    <x v="7"/>
    <x v="25"/>
    <x v="0"/>
    <x v="7"/>
    <x v="3"/>
  </r>
  <r>
    <x v="7"/>
    <x v="25"/>
    <x v="0"/>
    <x v="8"/>
    <x v="3"/>
  </r>
  <r>
    <x v="7"/>
    <x v="25"/>
    <x v="0"/>
    <x v="9"/>
    <x v="10480"/>
  </r>
  <r>
    <x v="7"/>
    <x v="25"/>
    <x v="0"/>
    <x v="10"/>
    <x v="9133"/>
  </r>
  <r>
    <x v="7"/>
    <x v="25"/>
    <x v="0"/>
    <x v="11"/>
    <x v="10481"/>
  </r>
  <r>
    <x v="7"/>
    <x v="25"/>
    <x v="0"/>
    <x v="12"/>
    <x v="3"/>
  </r>
  <r>
    <x v="7"/>
    <x v="25"/>
    <x v="0"/>
    <x v="13"/>
    <x v="3"/>
  </r>
  <r>
    <x v="7"/>
    <x v="25"/>
    <x v="0"/>
    <x v="14"/>
    <x v="10482"/>
  </r>
  <r>
    <x v="7"/>
    <x v="25"/>
    <x v="1"/>
    <x v="0"/>
    <x v="10475"/>
  </r>
  <r>
    <x v="7"/>
    <x v="25"/>
    <x v="1"/>
    <x v="1"/>
    <x v="10482"/>
  </r>
  <r>
    <x v="7"/>
    <x v="25"/>
    <x v="1"/>
    <x v="2"/>
    <x v="846"/>
  </r>
  <r>
    <x v="7"/>
    <x v="25"/>
    <x v="1"/>
    <x v="3"/>
    <x v="3"/>
  </r>
  <r>
    <x v="7"/>
    <x v="25"/>
    <x v="1"/>
    <x v="4"/>
    <x v="10483"/>
  </r>
  <r>
    <x v="7"/>
    <x v="25"/>
    <x v="1"/>
    <x v="5"/>
    <x v="3"/>
  </r>
  <r>
    <x v="7"/>
    <x v="25"/>
    <x v="1"/>
    <x v="6"/>
    <x v="10484"/>
  </r>
  <r>
    <x v="7"/>
    <x v="25"/>
    <x v="1"/>
    <x v="7"/>
    <x v="3"/>
  </r>
  <r>
    <x v="7"/>
    <x v="25"/>
    <x v="1"/>
    <x v="8"/>
    <x v="3"/>
  </r>
  <r>
    <x v="7"/>
    <x v="25"/>
    <x v="1"/>
    <x v="9"/>
    <x v="10485"/>
  </r>
  <r>
    <x v="7"/>
    <x v="25"/>
    <x v="1"/>
    <x v="10"/>
    <x v="10486"/>
  </r>
  <r>
    <x v="7"/>
    <x v="25"/>
    <x v="1"/>
    <x v="11"/>
    <x v="10487"/>
  </r>
  <r>
    <x v="7"/>
    <x v="25"/>
    <x v="1"/>
    <x v="12"/>
    <x v="3"/>
  </r>
  <r>
    <x v="7"/>
    <x v="25"/>
    <x v="1"/>
    <x v="13"/>
    <x v="3"/>
  </r>
  <r>
    <x v="7"/>
    <x v="25"/>
    <x v="1"/>
    <x v="14"/>
    <x v="10488"/>
  </r>
  <r>
    <x v="7"/>
    <x v="26"/>
    <x v="0"/>
    <x v="0"/>
    <x v="10489"/>
  </r>
  <r>
    <x v="7"/>
    <x v="26"/>
    <x v="0"/>
    <x v="1"/>
    <x v="10490"/>
  </r>
  <r>
    <x v="7"/>
    <x v="26"/>
    <x v="0"/>
    <x v="2"/>
    <x v="2427"/>
  </r>
  <r>
    <x v="7"/>
    <x v="26"/>
    <x v="0"/>
    <x v="3"/>
    <x v="3"/>
  </r>
  <r>
    <x v="7"/>
    <x v="26"/>
    <x v="0"/>
    <x v="4"/>
    <x v="10491"/>
  </r>
  <r>
    <x v="7"/>
    <x v="26"/>
    <x v="0"/>
    <x v="5"/>
    <x v="10492"/>
  </r>
  <r>
    <x v="7"/>
    <x v="26"/>
    <x v="0"/>
    <x v="6"/>
    <x v="10493"/>
  </r>
  <r>
    <x v="7"/>
    <x v="26"/>
    <x v="0"/>
    <x v="7"/>
    <x v="3"/>
  </r>
  <r>
    <x v="7"/>
    <x v="26"/>
    <x v="0"/>
    <x v="8"/>
    <x v="10494"/>
  </r>
  <r>
    <x v="7"/>
    <x v="26"/>
    <x v="0"/>
    <x v="9"/>
    <x v="10495"/>
  </r>
  <r>
    <x v="7"/>
    <x v="26"/>
    <x v="0"/>
    <x v="10"/>
    <x v="10496"/>
  </r>
  <r>
    <x v="7"/>
    <x v="26"/>
    <x v="0"/>
    <x v="11"/>
    <x v="10497"/>
  </r>
  <r>
    <x v="7"/>
    <x v="26"/>
    <x v="0"/>
    <x v="12"/>
    <x v="3"/>
  </r>
  <r>
    <x v="7"/>
    <x v="26"/>
    <x v="0"/>
    <x v="13"/>
    <x v="10498"/>
  </r>
  <r>
    <x v="7"/>
    <x v="26"/>
    <x v="0"/>
    <x v="14"/>
    <x v="10499"/>
  </r>
  <r>
    <x v="7"/>
    <x v="26"/>
    <x v="1"/>
    <x v="0"/>
    <x v="10500"/>
  </r>
  <r>
    <x v="7"/>
    <x v="26"/>
    <x v="1"/>
    <x v="1"/>
    <x v="10490"/>
  </r>
  <r>
    <x v="7"/>
    <x v="26"/>
    <x v="1"/>
    <x v="2"/>
    <x v="10501"/>
  </r>
  <r>
    <x v="7"/>
    <x v="26"/>
    <x v="1"/>
    <x v="3"/>
    <x v="3"/>
  </r>
  <r>
    <x v="7"/>
    <x v="26"/>
    <x v="1"/>
    <x v="4"/>
    <x v="10502"/>
  </r>
  <r>
    <x v="7"/>
    <x v="26"/>
    <x v="1"/>
    <x v="5"/>
    <x v="10492"/>
  </r>
  <r>
    <x v="7"/>
    <x v="26"/>
    <x v="1"/>
    <x v="6"/>
    <x v="10503"/>
  </r>
  <r>
    <x v="7"/>
    <x v="26"/>
    <x v="1"/>
    <x v="7"/>
    <x v="3"/>
  </r>
  <r>
    <x v="7"/>
    <x v="26"/>
    <x v="1"/>
    <x v="8"/>
    <x v="10504"/>
  </r>
  <r>
    <x v="7"/>
    <x v="26"/>
    <x v="1"/>
    <x v="9"/>
    <x v="10505"/>
  </r>
  <r>
    <x v="7"/>
    <x v="26"/>
    <x v="1"/>
    <x v="10"/>
    <x v="10506"/>
  </r>
  <r>
    <x v="7"/>
    <x v="26"/>
    <x v="1"/>
    <x v="11"/>
    <x v="10507"/>
  </r>
  <r>
    <x v="7"/>
    <x v="26"/>
    <x v="1"/>
    <x v="12"/>
    <x v="3"/>
  </r>
  <r>
    <x v="7"/>
    <x v="26"/>
    <x v="1"/>
    <x v="13"/>
    <x v="10498"/>
  </r>
  <r>
    <x v="7"/>
    <x v="26"/>
    <x v="1"/>
    <x v="14"/>
    <x v="10508"/>
  </r>
  <r>
    <x v="7"/>
    <x v="27"/>
    <x v="0"/>
    <x v="0"/>
    <x v="3"/>
  </r>
  <r>
    <x v="7"/>
    <x v="27"/>
    <x v="0"/>
    <x v="1"/>
    <x v="10509"/>
  </r>
  <r>
    <x v="7"/>
    <x v="27"/>
    <x v="0"/>
    <x v="2"/>
    <x v="10510"/>
  </r>
  <r>
    <x v="7"/>
    <x v="27"/>
    <x v="0"/>
    <x v="3"/>
    <x v="10511"/>
  </r>
  <r>
    <x v="7"/>
    <x v="27"/>
    <x v="0"/>
    <x v="4"/>
    <x v="10512"/>
  </r>
  <r>
    <x v="7"/>
    <x v="27"/>
    <x v="0"/>
    <x v="5"/>
    <x v="3"/>
  </r>
  <r>
    <x v="7"/>
    <x v="27"/>
    <x v="0"/>
    <x v="6"/>
    <x v="10513"/>
  </r>
  <r>
    <x v="7"/>
    <x v="27"/>
    <x v="0"/>
    <x v="7"/>
    <x v="3"/>
  </r>
  <r>
    <x v="7"/>
    <x v="27"/>
    <x v="0"/>
    <x v="8"/>
    <x v="10514"/>
  </r>
  <r>
    <x v="7"/>
    <x v="27"/>
    <x v="0"/>
    <x v="9"/>
    <x v="10515"/>
  </r>
  <r>
    <x v="7"/>
    <x v="27"/>
    <x v="0"/>
    <x v="10"/>
    <x v="10516"/>
  </r>
  <r>
    <x v="7"/>
    <x v="27"/>
    <x v="0"/>
    <x v="11"/>
    <x v="10517"/>
  </r>
  <r>
    <x v="7"/>
    <x v="27"/>
    <x v="0"/>
    <x v="12"/>
    <x v="3"/>
  </r>
  <r>
    <x v="7"/>
    <x v="27"/>
    <x v="0"/>
    <x v="13"/>
    <x v="134"/>
  </r>
  <r>
    <x v="7"/>
    <x v="27"/>
    <x v="0"/>
    <x v="14"/>
    <x v="10518"/>
  </r>
  <r>
    <x v="7"/>
    <x v="27"/>
    <x v="1"/>
    <x v="0"/>
    <x v="3"/>
  </r>
  <r>
    <x v="7"/>
    <x v="27"/>
    <x v="1"/>
    <x v="1"/>
    <x v="10509"/>
  </r>
  <r>
    <x v="7"/>
    <x v="27"/>
    <x v="1"/>
    <x v="2"/>
    <x v="10519"/>
  </r>
  <r>
    <x v="7"/>
    <x v="27"/>
    <x v="1"/>
    <x v="3"/>
    <x v="10511"/>
  </r>
  <r>
    <x v="7"/>
    <x v="27"/>
    <x v="1"/>
    <x v="4"/>
    <x v="10520"/>
  </r>
  <r>
    <x v="7"/>
    <x v="27"/>
    <x v="1"/>
    <x v="5"/>
    <x v="3"/>
  </r>
  <r>
    <x v="7"/>
    <x v="27"/>
    <x v="1"/>
    <x v="6"/>
    <x v="10521"/>
  </r>
  <r>
    <x v="7"/>
    <x v="27"/>
    <x v="1"/>
    <x v="7"/>
    <x v="3"/>
  </r>
  <r>
    <x v="7"/>
    <x v="27"/>
    <x v="1"/>
    <x v="8"/>
    <x v="10514"/>
  </r>
  <r>
    <x v="7"/>
    <x v="27"/>
    <x v="1"/>
    <x v="9"/>
    <x v="10515"/>
  </r>
  <r>
    <x v="7"/>
    <x v="27"/>
    <x v="1"/>
    <x v="10"/>
    <x v="10522"/>
  </r>
  <r>
    <x v="7"/>
    <x v="27"/>
    <x v="1"/>
    <x v="11"/>
    <x v="10523"/>
  </r>
  <r>
    <x v="7"/>
    <x v="27"/>
    <x v="1"/>
    <x v="12"/>
    <x v="3"/>
  </r>
  <r>
    <x v="7"/>
    <x v="27"/>
    <x v="1"/>
    <x v="13"/>
    <x v="134"/>
  </r>
  <r>
    <x v="7"/>
    <x v="27"/>
    <x v="1"/>
    <x v="14"/>
    <x v="10524"/>
  </r>
  <r>
    <x v="7"/>
    <x v="28"/>
    <x v="0"/>
    <x v="0"/>
    <x v="3"/>
  </r>
  <r>
    <x v="7"/>
    <x v="28"/>
    <x v="0"/>
    <x v="1"/>
    <x v="10525"/>
  </r>
  <r>
    <x v="7"/>
    <x v="28"/>
    <x v="0"/>
    <x v="2"/>
    <x v="2045"/>
  </r>
  <r>
    <x v="7"/>
    <x v="28"/>
    <x v="0"/>
    <x v="3"/>
    <x v="3"/>
  </r>
  <r>
    <x v="7"/>
    <x v="28"/>
    <x v="0"/>
    <x v="4"/>
    <x v="3"/>
  </r>
  <r>
    <x v="7"/>
    <x v="28"/>
    <x v="0"/>
    <x v="5"/>
    <x v="3"/>
  </r>
  <r>
    <x v="7"/>
    <x v="28"/>
    <x v="0"/>
    <x v="6"/>
    <x v="10526"/>
  </r>
  <r>
    <x v="7"/>
    <x v="28"/>
    <x v="0"/>
    <x v="7"/>
    <x v="10527"/>
  </r>
  <r>
    <x v="7"/>
    <x v="28"/>
    <x v="0"/>
    <x v="8"/>
    <x v="3484"/>
  </r>
  <r>
    <x v="7"/>
    <x v="28"/>
    <x v="0"/>
    <x v="9"/>
    <x v="10528"/>
  </r>
  <r>
    <x v="7"/>
    <x v="28"/>
    <x v="0"/>
    <x v="10"/>
    <x v="10529"/>
  </r>
  <r>
    <x v="7"/>
    <x v="28"/>
    <x v="0"/>
    <x v="11"/>
    <x v="10530"/>
  </r>
  <r>
    <x v="7"/>
    <x v="28"/>
    <x v="0"/>
    <x v="12"/>
    <x v="3"/>
  </r>
  <r>
    <x v="7"/>
    <x v="28"/>
    <x v="0"/>
    <x v="13"/>
    <x v="3"/>
  </r>
  <r>
    <x v="7"/>
    <x v="28"/>
    <x v="0"/>
    <x v="14"/>
    <x v="43"/>
  </r>
  <r>
    <x v="7"/>
    <x v="28"/>
    <x v="1"/>
    <x v="0"/>
    <x v="3"/>
  </r>
  <r>
    <x v="7"/>
    <x v="28"/>
    <x v="1"/>
    <x v="1"/>
    <x v="10525"/>
  </r>
  <r>
    <x v="7"/>
    <x v="28"/>
    <x v="1"/>
    <x v="2"/>
    <x v="846"/>
  </r>
  <r>
    <x v="7"/>
    <x v="28"/>
    <x v="1"/>
    <x v="3"/>
    <x v="3"/>
  </r>
  <r>
    <x v="7"/>
    <x v="28"/>
    <x v="1"/>
    <x v="4"/>
    <x v="3"/>
  </r>
  <r>
    <x v="7"/>
    <x v="28"/>
    <x v="1"/>
    <x v="5"/>
    <x v="3"/>
  </r>
  <r>
    <x v="7"/>
    <x v="28"/>
    <x v="1"/>
    <x v="6"/>
    <x v="10531"/>
  </r>
  <r>
    <x v="7"/>
    <x v="28"/>
    <x v="1"/>
    <x v="7"/>
    <x v="10527"/>
  </r>
  <r>
    <x v="7"/>
    <x v="28"/>
    <x v="1"/>
    <x v="8"/>
    <x v="3484"/>
  </r>
  <r>
    <x v="7"/>
    <x v="28"/>
    <x v="1"/>
    <x v="9"/>
    <x v="10532"/>
  </r>
  <r>
    <x v="7"/>
    <x v="28"/>
    <x v="1"/>
    <x v="10"/>
    <x v="5621"/>
  </r>
  <r>
    <x v="7"/>
    <x v="28"/>
    <x v="1"/>
    <x v="11"/>
    <x v="3243"/>
  </r>
  <r>
    <x v="7"/>
    <x v="28"/>
    <x v="1"/>
    <x v="12"/>
    <x v="3"/>
  </r>
  <r>
    <x v="7"/>
    <x v="28"/>
    <x v="1"/>
    <x v="13"/>
    <x v="3"/>
  </r>
  <r>
    <x v="7"/>
    <x v="28"/>
    <x v="1"/>
    <x v="14"/>
    <x v="43"/>
  </r>
  <r>
    <x v="7"/>
    <x v="29"/>
    <x v="0"/>
    <x v="0"/>
    <x v="3"/>
  </r>
  <r>
    <x v="7"/>
    <x v="29"/>
    <x v="0"/>
    <x v="1"/>
    <x v="10533"/>
  </r>
  <r>
    <x v="7"/>
    <x v="29"/>
    <x v="0"/>
    <x v="2"/>
    <x v="10534"/>
  </r>
  <r>
    <x v="7"/>
    <x v="29"/>
    <x v="0"/>
    <x v="3"/>
    <x v="3"/>
  </r>
  <r>
    <x v="7"/>
    <x v="29"/>
    <x v="0"/>
    <x v="4"/>
    <x v="10535"/>
  </r>
  <r>
    <x v="7"/>
    <x v="29"/>
    <x v="0"/>
    <x v="5"/>
    <x v="3"/>
  </r>
  <r>
    <x v="7"/>
    <x v="29"/>
    <x v="0"/>
    <x v="6"/>
    <x v="10536"/>
  </r>
  <r>
    <x v="7"/>
    <x v="29"/>
    <x v="0"/>
    <x v="7"/>
    <x v="10537"/>
  </r>
  <r>
    <x v="7"/>
    <x v="29"/>
    <x v="0"/>
    <x v="8"/>
    <x v="3"/>
  </r>
  <r>
    <x v="7"/>
    <x v="29"/>
    <x v="0"/>
    <x v="9"/>
    <x v="10538"/>
  </r>
  <r>
    <x v="7"/>
    <x v="29"/>
    <x v="0"/>
    <x v="10"/>
    <x v="7835"/>
  </r>
  <r>
    <x v="7"/>
    <x v="29"/>
    <x v="0"/>
    <x v="11"/>
    <x v="10539"/>
  </r>
  <r>
    <x v="7"/>
    <x v="29"/>
    <x v="0"/>
    <x v="12"/>
    <x v="3"/>
  </r>
  <r>
    <x v="7"/>
    <x v="29"/>
    <x v="0"/>
    <x v="13"/>
    <x v="3"/>
  </r>
  <r>
    <x v="7"/>
    <x v="29"/>
    <x v="0"/>
    <x v="14"/>
    <x v="10540"/>
  </r>
  <r>
    <x v="7"/>
    <x v="29"/>
    <x v="1"/>
    <x v="0"/>
    <x v="3"/>
  </r>
  <r>
    <x v="7"/>
    <x v="29"/>
    <x v="1"/>
    <x v="1"/>
    <x v="10541"/>
  </r>
  <r>
    <x v="7"/>
    <x v="29"/>
    <x v="1"/>
    <x v="2"/>
    <x v="43"/>
  </r>
  <r>
    <x v="7"/>
    <x v="29"/>
    <x v="1"/>
    <x v="3"/>
    <x v="426"/>
  </r>
  <r>
    <x v="7"/>
    <x v="29"/>
    <x v="1"/>
    <x v="4"/>
    <x v="10542"/>
  </r>
  <r>
    <x v="7"/>
    <x v="29"/>
    <x v="1"/>
    <x v="5"/>
    <x v="3"/>
  </r>
  <r>
    <x v="7"/>
    <x v="29"/>
    <x v="1"/>
    <x v="6"/>
    <x v="10543"/>
  </r>
  <r>
    <x v="7"/>
    <x v="29"/>
    <x v="1"/>
    <x v="7"/>
    <x v="10537"/>
  </r>
  <r>
    <x v="7"/>
    <x v="29"/>
    <x v="1"/>
    <x v="8"/>
    <x v="3"/>
  </r>
  <r>
    <x v="7"/>
    <x v="29"/>
    <x v="1"/>
    <x v="9"/>
    <x v="10544"/>
  </r>
  <r>
    <x v="7"/>
    <x v="29"/>
    <x v="1"/>
    <x v="10"/>
    <x v="10545"/>
  </r>
  <r>
    <x v="7"/>
    <x v="29"/>
    <x v="1"/>
    <x v="11"/>
    <x v="3246"/>
  </r>
  <r>
    <x v="7"/>
    <x v="29"/>
    <x v="1"/>
    <x v="12"/>
    <x v="3"/>
  </r>
  <r>
    <x v="7"/>
    <x v="29"/>
    <x v="1"/>
    <x v="13"/>
    <x v="3"/>
  </r>
  <r>
    <x v="7"/>
    <x v="29"/>
    <x v="1"/>
    <x v="14"/>
    <x v="10546"/>
  </r>
  <r>
    <x v="7"/>
    <x v="30"/>
    <x v="0"/>
    <x v="0"/>
    <x v="3"/>
  </r>
  <r>
    <x v="7"/>
    <x v="30"/>
    <x v="0"/>
    <x v="1"/>
    <x v="3428"/>
  </r>
  <r>
    <x v="7"/>
    <x v="30"/>
    <x v="0"/>
    <x v="2"/>
    <x v="10547"/>
  </r>
  <r>
    <x v="7"/>
    <x v="30"/>
    <x v="0"/>
    <x v="3"/>
    <x v="3796"/>
  </r>
  <r>
    <x v="7"/>
    <x v="30"/>
    <x v="0"/>
    <x v="4"/>
    <x v="3268"/>
  </r>
  <r>
    <x v="7"/>
    <x v="30"/>
    <x v="0"/>
    <x v="5"/>
    <x v="3"/>
  </r>
  <r>
    <x v="7"/>
    <x v="30"/>
    <x v="0"/>
    <x v="6"/>
    <x v="10548"/>
  </r>
  <r>
    <x v="7"/>
    <x v="30"/>
    <x v="0"/>
    <x v="7"/>
    <x v="3"/>
  </r>
  <r>
    <x v="7"/>
    <x v="30"/>
    <x v="0"/>
    <x v="8"/>
    <x v="10549"/>
  </r>
  <r>
    <x v="7"/>
    <x v="30"/>
    <x v="0"/>
    <x v="9"/>
    <x v="10550"/>
  </r>
  <r>
    <x v="7"/>
    <x v="30"/>
    <x v="0"/>
    <x v="10"/>
    <x v="1122"/>
  </r>
  <r>
    <x v="7"/>
    <x v="30"/>
    <x v="0"/>
    <x v="11"/>
    <x v="10551"/>
  </r>
  <r>
    <x v="7"/>
    <x v="30"/>
    <x v="0"/>
    <x v="12"/>
    <x v="3"/>
  </r>
  <r>
    <x v="7"/>
    <x v="30"/>
    <x v="0"/>
    <x v="13"/>
    <x v="3"/>
  </r>
  <r>
    <x v="7"/>
    <x v="30"/>
    <x v="0"/>
    <x v="14"/>
    <x v="10552"/>
  </r>
  <r>
    <x v="7"/>
    <x v="30"/>
    <x v="1"/>
    <x v="0"/>
    <x v="3"/>
  </r>
  <r>
    <x v="7"/>
    <x v="30"/>
    <x v="1"/>
    <x v="1"/>
    <x v="1070"/>
  </r>
  <r>
    <x v="7"/>
    <x v="30"/>
    <x v="1"/>
    <x v="2"/>
    <x v="43"/>
  </r>
  <r>
    <x v="7"/>
    <x v="30"/>
    <x v="1"/>
    <x v="3"/>
    <x v="3796"/>
  </r>
  <r>
    <x v="7"/>
    <x v="30"/>
    <x v="1"/>
    <x v="4"/>
    <x v="3268"/>
  </r>
  <r>
    <x v="7"/>
    <x v="30"/>
    <x v="1"/>
    <x v="5"/>
    <x v="3"/>
  </r>
  <r>
    <x v="7"/>
    <x v="30"/>
    <x v="1"/>
    <x v="6"/>
    <x v="10548"/>
  </r>
  <r>
    <x v="7"/>
    <x v="30"/>
    <x v="1"/>
    <x v="7"/>
    <x v="3"/>
  </r>
  <r>
    <x v="7"/>
    <x v="30"/>
    <x v="1"/>
    <x v="8"/>
    <x v="10549"/>
  </r>
  <r>
    <x v="7"/>
    <x v="30"/>
    <x v="1"/>
    <x v="9"/>
    <x v="10550"/>
  </r>
  <r>
    <x v="7"/>
    <x v="30"/>
    <x v="1"/>
    <x v="10"/>
    <x v="10553"/>
  </r>
  <r>
    <x v="7"/>
    <x v="30"/>
    <x v="1"/>
    <x v="11"/>
    <x v="10554"/>
  </r>
  <r>
    <x v="7"/>
    <x v="30"/>
    <x v="1"/>
    <x v="12"/>
    <x v="3"/>
  </r>
  <r>
    <x v="7"/>
    <x v="30"/>
    <x v="1"/>
    <x v="13"/>
    <x v="3"/>
  </r>
  <r>
    <x v="7"/>
    <x v="30"/>
    <x v="1"/>
    <x v="14"/>
    <x v="10555"/>
  </r>
  <r>
    <x v="7"/>
    <x v="31"/>
    <x v="0"/>
    <x v="0"/>
    <x v="3"/>
  </r>
  <r>
    <x v="7"/>
    <x v="31"/>
    <x v="0"/>
    <x v="1"/>
    <x v="10556"/>
  </r>
  <r>
    <x v="7"/>
    <x v="31"/>
    <x v="0"/>
    <x v="2"/>
    <x v="10557"/>
  </r>
  <r>
    <x v="7"/>
    <x v="31"/>
    <x v="0"/>
    <x v="3"/>
    <x v="939"/>
  </r>
  <r>
    <x v="7"/>
    <x v="31"/>
    <x v="0"/>
    <x v="4"/>
    <x v="10558"/>
  </r>
  <r>
    <x v="7"/>
    <x v="31"/>
    <x v="0"/>
    <x v="5"/>
    <x v="10559"/>
  </r>
  <r>
    <x v="7"/>
    <x v="31"/>
    <x v="0"/>
    <x v="6"/>
    <x v="10560"/>
  </r>
  <r>
    <x v="7"/>
    <x v="31"/>
    <x v="0"/>
    <x v="7"/>
    <x v="8172"/>
  </r>
  <r>
    <x v="7"/>
    <x v="31"/>
    <x v="0"/>
    <x v="8"/>
    <x v="10561"/>
  </r>
  <r>
    <x v="7"/>
    <x v="31"/>
    <x v="0"/>
    <x v="9"/>
    <x v="10562"/>
  </r>
  <r>
    <x v="7"/>
    <x v="31"/>
    <x v="0"/>
    <x v="10"/>
    <x v="10563"/>
  </r>
  <r>
    <x v="7"/>
    <x v="31"/>
    <x v="0"/>
    <x v="11"/>
    <x v="10564"/>
  </r>
  <r>
    <x v="7"/>
    <x v="31"/>
    <x v="0"/>
    <x v="12"/>
    <x v="3"/>
  </r>
  <r>
    <x v="7"/>
    <x v="31"/>
    <x v="0"/>
    <x v="13"/>
    <x v="3"/>
  </r>
  <r>
    <x v="7"/>
    <x v="31"/>
    <x v="0"/>
    <x v="14"/>
    <x v="10565"/>
  </r>
  <r>
    <x v="7"/>
    <x v="31"/>
    <x v="1"/>
    <x v="0"/>
    <x v="3"/>
  </r>
  <r>
    <x v="7"/>
    <x v="31"/>
    <x v="1"/>
    <x v="1"/>
    <x v="10566"/>
  </r>
  <r>
    <x v="7"/>
    <x v="31"/>
    <x v="1"/>
    <x v="2"/>
    <x v="43"/>
  </r>
  <r>
    <x v="7"/>
    <x v="31"/>
    <x v="1"/>
    <x v="3"/>
    <x v="43"/>
  </r>
  <r>
    <x v="7"/>
    <x v="31"/>
    <x v="1"/>
    <x v="4"/>
    <x v="10567"/>
  </r>
  <r>
    <x v="7"/>
    <x v="31"/>
    <x v="1"/>
    <x v="5"/>
    <x v="10559"/>
  </r>
  <r>
    <x v="7"/>
    <x v="31"/>
    <x v="1"/>
    <x v="6"/>
    <x v="10568"/>
  </r>
  <r>
    <x v="7"/>
    <x v="31"/>
    <x v="1"/>
    <x v="7"/>
    <x v="8172"/>
  </r>
  <r>
    <x v="7"/>
    <x v="31"/>
    <x v="1"/>
    <x v="8"/>
    <x v="6881"/>
  </r>
  <r>
    <x v="7"/>
    <x v="31"/>
    <x v="1"/>
    <x v="9"/>
    <x v="10562"/>
  </r>
  <r>
    <x v="7"/>
    <x v="31"/>
    <x v="1"/>
    <x v="10"/>
    <x v="10569"/>
  </r>
  <r>
    <x v="7"/>
    <x v="31"/>
    <x v="1"/>
    <x v="11"/>
    <x v="10570"/>
  </r>
  <r>
    <x v="7"/>
    <x v="31"/>
    <x v="1"/>
    <x v="12"/>
    <x v="3"/>
  </r>
  <r>
    <x v="7"/>
    <x v="31"/>
    <x v="1"/>
    <x v="13"/>
    <x v="3"/>
  </r>
  <r>
    <x v="7"/>
    <x v="31"/>
    <x v="1"/>
    <x v="14"/>
    <x v="10571"/>
  </r>
  <r>
    <x v="7"/>
    <x v="32"/>
    <x v="0"/>
    <x v="0"/>
    <x v="10572"/>
  </r>
  <r>
    <x v="7"/>
    <x v="32"/>
    <x v="0"/>
    <x v="1"/>
    <x v="1893"/>
  </r>
  <r>
    <x v="7"/>
    <x v="32"/>
    <x v="0"/>
    <x v="2"/>
    <x v="10573"/>
  </r>
  <r>
    <x v="7"/>
    <x v="32"/>
    <x v="0"/>
    <x v="3"/>
    <x v="445"/>
  </r>
  <r>
    <x v="7"/>
    <x v="32"/>
    <x v="0"/>
    <x v="4"/>
    <x v="10574"/>
  </r>
  <r>
    <x v="7"/>
    <x v="32"/>
    <x v="0"/>
    <x v="5"/>
    <x v="10575"/>
  </r>
  <r>
    <x v="7"/>
    <x v="32"/>
    <x v="0"/>
    <x v="6"/>
    <x v="10576"/>
  </r>
  <r>
    <x v="7"/>
    <x v="32"/>
    <x v="0"/>
    <x v="7"/>
    <x v="10308"/>
  </r>
  <r>
    <x v="7"/>
    <x v="32"/>
    <x v="0"/>
    <x v="8"/>
    <x v="10577"/>
  </r>
  <r>
    <x v="7"/>
    <x v="32"/>
    <x v="0"/>
    <x v="9"/>
    <x v="10578"/>
  </r>
  <r>
    <x v="7"/>
    <x v="32"/>
    <x v="0"/>
    <x v="10"/>
    <x v="10579"/>
  </r>
  <r>
    <x v="7"/>
    <x v="32"/>
    <x v="0"/>
    <x v="11"/>
    <x v="10580"/>
  </r>
  <r>
    <x v="7"/>
    <x v="32"/>
    <x v="0"/>
    <x v="12"/>
    <x v="494"/>
  </r>
  <r>
    <x v="7"/>
    <x v="32"/>
    <x v="0"/>
    <x v="13"/>
    <x v="744"/>
  </r>
  <r>
    <x v="7"/>
    <x v="32"/>
    <x v="0"/>
    <x v="14"/>
    <x v="10581"/>
  </r>
  <r>
    <x v="7"/>
    <x v="32"/>
    <x v="1"/>
    <x v="0"/>
    <x v="10572"/>
  </r>
  <r>
    <x v="7"/>
    <x v="32"/>
    <x v="1"/>
    <x v="1"/>
    <x v="10582"/>
  </r>
  <r>
    <x v="7"/>
    <x v="32"/>
    <x v="1"/>
    <x v="2"/>
    <x v="10583"/>
  </r>
  <r>
    <x v="7"/>
    <x v="32"/>
    <x v="1"/>
    <x v="3"/>
    <x v="10584"/>
  </r>
  <r>
    <x v="7"/>
    <x v="32"/>
    <x v="1"/>
    <x v="4"/>
    <x v="10585"/>
  </r>
  <r>
    <x v="7"/>
    <x v="32"/>
    <x v="1"/>
    <x v="5"/>
    <x v="10586"/>
  </r>
  <r>
    <x v="7"/>
    <x v="32"/>
    <x v="1"/>
    <x v="6"/>
    <x v="10587"/>
  </r>
  <r>
    <x v="7"/>
    <x v="32"/>
    <x v="1"/>
    <x v="7"/>
    <x v="10588"/>
  </r>
  <r>
    <x v="7"/>
    <x v="32"/>
    <x v="1"/>
    <x v="8"/>
    <x v="10589"/>
  </r>
  <r>
    <x v="7"/>
    <x v="32"/>
    <x v="1"/>
    <x v="9"/>
    <x v="10590"/>
  </r>
  <r>
    <x v="7"/>
    <x v="32"/>
    <x v="1"/>
    <x v="10"/>
    <x v="10591"/>
  </r>
  <r>
    <x v="7"/>
    <x v="32"/>
    <x v="1"/>
    <x v="11"/>
    <x v="10592"/>
  </r>
  <r>
    <x v="7"/>
    <x v="32"/>
    <x v="1"/>
    <x v="12"/>
    <x v="494"/>
  </r>
  <r>
    <x v="7"/>
    <x v="32"/>
    <x v="1"/>
    <x v="13"/>
    <x v="744"/>
  </r>
  <r>
    <x v="7"/>
    <x v="32"/>
    <x v="1"/>
    <x v="14"/>
    <x v="10593"/>
  </r>
  <r>
    <x v="7"/>
    <x v="33"/>
    <x v="0"/>
    <x v="0"/>
    <x v="3"/>
  </r>
  <r>
    <x v="7"/>
    <x v="33"/>
    <x v="0"/>
    <x v="1"/>
    <x v="10594"/>
  </r>
  <r>
    <x v="7"/>
    <x v="33"/>
    <x v="0"/>
    <x v="2"/>
    <x v="10595"/>
  </r>
  <r>
    <x v="7"/>
    <x v="33"/>
    <x v="0"/>
    <x v="3"/>
    <x v="10596"/>
  </r>
  <r>
    <x v="7"/>
    <x v="33"/>
    <x v="0"/>
    <x v="4"/>
    <x v="10597"/>
  </r>
  <r>
    <x v="7"/>
    <x v="33"/>
    <x v="0"/>
    <x v="5"/>
    <x v="10598"/>
  </r>
  <r>
    <x v="7"/>
    <x v="33"/>
    <x v="0"/>
    <x v="6"/>
    <x v="10599"/>
  </r>
  <r>
    <x v="7"/>
    <x v="33"/>
    <x v="0"/>
    <x v="7"/>
    <x v="3"/>
  </r>
  <r>
    <x v="7"/>
    <x v="33"/>
    <x v="0"/>
    <x v="8"/>
    <x v="10600"/>
  </r>
  <r>
    <x v="7"/>
    <x v="33"/>
    <x v="0"/>
    <x v="9"/>
    <x v="10601"/>
  </r>
  <r>
    <x v="7"/>
    <x v="33"/>
    <x v="0"/>
    <x v="10"/>
    <x v="10602"/>
  </r>
  <r>
    <x v="7"/>
    <x v="33"/>
    <x v="0"/>
    <x v="11"/>
    <x v="10603"/>
  </r>
  <r>
    <x v="7"/>
    <x v="33"/>
    <x v="0"/>
    <x v="12"/>
    <x v="3"/>
  </r>
  <r>
    <x v="7"/>
    <x v="33"/>
    <x v="0"/>
    <x v="13"/>
    <x v="10604"/>
  </r>
  <r>
    <x v="7"/>
    <x v="33"/>
    <x v="0"/>
    <x v="14"/>
    <x v="4888"/>
  </r>
  <r>
    <x v="7"/>
    <x v="33"/>
    <x v="1"/>
    <x v="0"/>
    <x v="3"/>
  </r>
  <r>
    <x v="7"/>
    <x v="33"/>
    <x v="1"/>
    <x v="1"/>
    <x v="10605"/>
  </r>
  <r>
    <x v="7"/>
    <x v="33"/>
    <x v="1"/>
    <x v="2"/>
    <x v="10606"/>
  </r>
  <r>
    <x v="7"/>
    <x v="33"/>
    <x v="1"/>
    <x v="3"/>
    <x v="10607"/>
  </r>
  <r>
    <x v="7"/>
    <x v="33"/>
    <x v="1"/>
    <x v="4"/>
    <x v="10608"/>
  </r>
  <r>
    <x v="7"/>
    <x v="33"/>
    <x v="1"/>
    <x v="5"/>
    <x v="10598"/>
  </r>
  <r>
    <x v="7"/>
    <x v="33"/>
    <x v="1"/>
    <x v="6"/>
    <x v="10609"/>
  </r>
  <r>
    <x v="7"/>
    <x v="33"/>
    <x v="1"/>
    <x v="7"/>
    <x v="10279"/>
  </r>
  <r>
    <x v="7"/>
    <x v="33"/>
    <x v="1"/>
    <x v="8"/>
    <x v="10610"/>
  </r>
  <r>
    <x v="7"/>
    <x v="33"/>
    <x v="1"/>
    <x v="9"/>
    <x v="10611"/>
  </r>
  <r>
    <x v="7"/>
    <x v="33"/>
    <x v="1"/>
    <x v="10"/>
    <x v="10612"/>
  </r>
  <r>
    <x v="7"/>
    <x v="33"/>
    <x v="1"/>
    <x v="11"/>
    <x v="10613"/>
  </r>
  <r>
    <x v="7"/>
    <x v="33"/>
    <x v="1"/>
    <x v="12"/>
    <x v="3"/>
  </r>
  <r>
    <x v="7"/>
    <x v="33"/>
    <x v="1"/>
    <x v="13"/>
    <x v="10614"/>
  </r>
  <r>
    <x v="7"/>
    <x v="33"/>
    <x v="1"/>
    <x v="14"/>
    <x v="10615"/>
  </r>
  <r>
    <x v="7"/>
    <x v="34"/>
    <x v="0"/>
    <x v="0"/>
    <x v="3"/>
  </r>
  <r>
    <x v="7"/>
    <x v="34"/>
    <x v="0"/>
    <x v="1"/>
    <x v="10616"/>
  </r>
  <r>
    <x v="7"/>
    <x v="34"/>
    <x v="0"/>
    <x v="2"/>
    <x v="4454"/>
  </r>
  <r>
    <x v="7"/>
    <x v="34"/>
    <x v="0"/>
    <x v="3"/>
    <x v="3"/>
  </r>
  <r>
    <x v="7"/>
    <x v="34"/>
    <x v="0"/>
    <x v="4"/>
    <x v="10617"/>
  </r>
  <r>
    <x v="7"/>
    <x v="34"/>
    <x v="0"/>
    <x v="5"/>
    <x v="10618"/>
  </r>
  <r>
    <x v="7"/>
    <x v="34"/>
    <x v="0"/>
    <x v="6"/>
    <x v="10619"/>
  </r>
  <r>
    <x v="7"/>
    <x v="34"/>
    <x v="0"/>
    <x v="7"/>
    <x v="10620"/>
  </r>
  <r>
    <x v="7"/>
    <x v="34"/>
    <x v="0"/>
    <x v="8"/>
    <x v="10621"/>
  </r>
  <r>
    <x v="7"/>
    <x v="34"/>
    <x v="0"/>
    <x v="9"/>
    <x v="10622"/>
  </r>
  <r>
    <x v="7"/>
    <x v="34"/>
    <x v="0"/>
    <x v="10"/>
    <x v="10623"/>
  </r>
  <r>
    <x v="7"/>
    <x v="34"/>
    <x v="0"/>
    <x v="11"/>
    <x v="10624"/>
  </r>
  <r>
    <x v="7"/>
    <x v="34"/>
    <x v="0"/>
    <x v="12"/>
    <x v="3"/>
  </r>
  <r>
    <x v="7"/>
    <x v="34"/>
    <x v="0"/>
    <x v="13"/>
    <x v="10625"/>
  </r>
  <r>
    <x v="7"/>
    <x v="34"/>
    <x v="0"/>
    <x v="14"/>
    <x v="10626"/>
  </r>
  <r>
    <x v="7"/>
    <x v="34"/>
    <x v="1"/>
    <x v="0"/>
    <x v="10349"/>
  </r>
  <r>
    <x v="7"/>
    <x v="34"/>
    <x v="1"/>
    <x v="1"/>
    <x v="10627"/>
  </r>
  <r>
    <x v="7"/>
    <x v="34"/>
    <x v="1"/>
    <x v="2"/>
    <x v="4341"/>
  </r>
  <r>
    <x v="7"/>
    <x v="34"/>
    <x v="1"/>
    <x v="3"/>
    <x v="43"/>
  </r>
  <r>
    <x v="7"/>
    <x v="34"/>
    <x v="1"/>
    <x v="4"/>
    <x v="10628"/>
  </r>
  <r>
    <x v="7"/>
    <x v="34"/>
    <x v="1"/>
    <x v="5"/>
    <x v="10618"/>
  </r>
  <r>
    <x v="7"/>
    <x v="34"/>
    <x v="1"/>
    <x v="6"/>
    <x v="10629"/>
  </r>
  <r>
    <x v="7"/>
    <x v="34"/>
    <x v="1"/>
    <x v="7"/>
    <x v="10620"/>
  </r>
  <r>
    <x v="7"/>
    <x v="34"/>
    <x v="1"/>
    <x v="8"/>
    <x v="10630"/>
  </r>
  <r>
    <x v="7"/>
    <x v="34"/>
    <x v="1"/>
    <x v="9"/>
    <x v="10622"/>
  </r>
  <r>
    <x v="7"/>
    <x v="34"/>
    <x v="1"/>
    <x v="10"/>
    <x v="10631"/>
  </r>
  <r>
    <x v="7"/>
    <x v="34"/>
    <x v="1"/>
    <x v="11"/>
    <x v="10632"/>
  </r>
  <r>
    <x v="7"/>
    <x v="34"/>
    <x v="1"/>
    <x v="12"/>
    <x v="10633"/>
  </r>
  <r>
    <x v="7"/>
    <x v="34"/>
    <x v="1"/>
    <x v="13"/>
    <x v="10625"/>
  </r>
  <r>
    <x v="7"/>
    <x v="34"/>
    <x v="1"/>
    <x v="14"/>
    <x v="10634"/>
  </r>
  <r>
    <x v="7"/>
    <x v="35"/>
    <x v="0"/>
    <x v="0"/>
    <x v="3"/>
  </r>
  <r>
    <x v="7"/>
    <x v="35"/>
    <x v="0"/>
    <x v="1"/>
    <x v="10635"/>
  </r>
  <r>
    <x v="7"/>
    <x v="35"/>
    <x v="0"/>
    <x v="2"/>
    <x v="10636"/>
  </r>
  <r>
    <x v="7"/>
    <x v="35"/>
    <x v="0"/>
    <x v="3"/>
    <x v="10637"/>
  </r>
  <r>
    <x v="7"/>
    <x v="35"/>
    <x v="0"/>
    <x v="4"/>
    <x v="10638"/>
  </r>
  <r>
    <x v="7"/>
    <x v="35"/>
    <x v="0"/>
    <x v="5"/>
    <x v="10639"/>
  </r>
  <r>
    <x v="7"/>
    <x v="35"/>
    <x v="0"/>
    <x v="6"/>
    <x v="10640"/>
  </r>
  <r>
    <x v="7"/>
    <x v="35"/>
    <x v="0"/>
    <x v="7"/>
    <x v="3"/>
  </r>
  <r>
    <x v="7"/>
    <x v="35"/>
    <x v="0"/>
    <x v="8"/>
    <x v="10641"/>
  </r>
  <r>
    <x v="7"/>
    <x v="35"/>
    <x v="0"/>
    <x v="9"/>
    <x v="10642"/>
  </r>
  <r>
    <x v="7"/>
    <x v="35"/>
    <x v="0"/>
    <x v="10"/>
    <x v="7811"/>
  </r>
  <r>
    <x v="7"/>
    <x v="35"/>
    <x v="0"/>
    <x v="11"/>
    <x v="10643"/>
  </r>
  <r>
    <x v="7"/>
    <x v="35"/>
    <x v="0"/>
    <x v="12"/>
    <x v="3"/>
  </r>
  <r>
    <x v="7"/>
    <x v="35"/>
    <x v="0"/>
    <x v="13"/>
    <x v="3"/>
  </r>
  <r>
    <x v="7"/>
    <x v="35"/>
    <x v="0"/>
    <x v="14"/>
    <x v="10644"/>
  </r>
  <r>
    <x v="7"/>
    <x v="35"/>
    <x v="1"/>
    <x v="0"/>
    <x v="3"/>
  </r>
  <r>
    <x v="7"/>
    <x v="35"/>
    <x v="1"/>
    <x v="1"/>
    <x v="10645"/>
  </r>
  <r>
    <x v="7"/>
    <x v="35"/>
    <x v="1"/>
    <x v="2"/>
    <x v="43"/>
  </r>
  <r>
    <x v="7"/>
    <x v="35"/>
    <x v="1"/>
    <x v="3"/>
    <x v="10637"/>
  </r>
  <r>
    <x v="7"/>
    <x v="35"/>
    <x v="1"/>
    <x v="4"/>
    <x v="10646"/>
  </r>
  <r>
    <x v="7"/>
    <x v="35"/>
    <x v="1"/>
    <x v="5"/>
    <x v="10639"/>
  </r>
  <r>
    <x v="7"/>
    <x v="35"/>
    <x v="1"/>
    <x v="6"/>
    <x v="10647"/>
  </r>
  <r>
    <x v="7"/>
    <x v="35"/>
    <x v="1"/>
    <x v="7"/>
    <x v="43"/>
  </r>
  <r>
    <x v="7"/>
    <x v="35"/>
    <x v="1"/>
    <x v="8"/>
    <x v="10648"/>
  </r>
  <r>
    <x v="7"/>
    <x v="35"/>
    <x v="1"/>
    <x v="9"/>
    <x v="10649"/>
  </r>
  <r>
    <x v="7"/>
    <x v="35"/>
    <x v="1"/>
    <x v="10"/>
    <x v="10650"/>
  </r>
  <r>
    <x v="7"/>
    <x v="35"/>
    <x v="1"/>
    <x v="11"/>
    <x v="10651"/>
  </r>
  <r>
    <x v="7"/>
    <x v="35"/>
    <x v="1"/>
    <x v="12"/>
    <x v="3"/>
  </r>
  <r>
    <x v="7"/>
    <x v="35"/>
    <x v="1"/>
    <x v="13"/>
    <x v="3"/>
  </r>
  <r>
    <x v="7"/>
    <x v="35"/>
    <x v="1"/>
    <x v="14"/>
    <x v="10652"/>
  </r>
  <r>
    <x v="7"/>
    <x v="36"/>
    <x v="0"/>
    <x v="0"/>
    <x v="3"/>
  </r>
  <r>
    <x v="7"/>
    <x v="36"/>
    <x v="0"/>
    <x v="1"/>
    <x v="5329"/>
  </r>
  <r>
    <x v="7"/>
    <x v="36"/>
    <x v="0"/>
    <x v="2"/>
    <x v="3"/>
  </r>
  <r>
    <x v="7"/>
    <x v="36"/>
    <x v="0"/>
    <x v="3"/>
    <x v="3"/>
  </r>
  <r>
    <x v="7"/>
    <x v="36"/>
    <x v="0"/>
    <x v="4"/>
    <x v="3"/>
  </r>
  <r>
    <x v="7"/>
    <x v="36"/>
    <x v="0"/>
    <x v="5"/>
    <x v="3"/>
  </r>
  <r>
    <x v="7"/>
    <x v="36"/>
    <x v="0"/>
    <x v="6"/>
    <x v="10653"/>
  </r>
  <r>
    <x v="7"/>
    <x v="36"/>
    <x v="0"/>
    <x v="7"/>
    <x v="3"/>
  </r>
  <r>
    <x v="7"/>
    <x v="36"/>
    <x v="0"/>
    <x v="8"/>
    <x v="3"/>
  </r>
  <r>
    <x v="7"/>
    <x v="36"/>
    <x v="0"/>
    <x v="9"/>
    <x v="10654"/>
  </r>
  <r>
    <x v="7"/>
    <x v="36"/>
    <x v="0"/>
    <x v="10"/>
    <x v="7967"/>
  </r>
  <r>
    <x v="7"/>
    <x v="36"/>
    <x v="0"/>
    <x v="11"/>
    <x v="10655"/>
  </r>
  <r>
    <x v="7"/>
    <x v="36"/>
    <x v="0"/>
    <x v="12"/>
    <x v="3"/>
  </r>
  <r>
    <x v="7"/>
    <x v="36"/>
    <x v="0"/>
    <x v="13"/>
    <x v="3"/>
  </r>
  <r>
    <x v="7"/>
    <x v="36"/>
    <x v="0"/>
    <x v="14"/>
    <x v="3"/>
  </r>
  <r>
    <x v="7"/>
    <x v="36"/>
    <x v="1"/>
    <x v="0"/>
    <x v="3"/>
  </r>
  <r>
    <x v="7"/>
    <x v="36"/>
    <x v="1"/>
    <x v="1"/>
    <x v="5329"/>
  </r>
  <r>
    <x v="7"/>
    <x v="36"/>
    <x v="1"/>
    <x v="2"/>
    <x v="3"/>
  </r>
  <r>
    <x v="7"/>
    <x v="36"/>
    <x v="1"/>
    <x v="3"/>
    <x v="3"/>
  </r>
  <r>
    <x v="7"/>
    <x v="36"/>
    <x v="1"/>
    <x v="4"/>
    <x v="3"/>
  </r>
  <r>
    <x v="7"/>
    <x v="36"/>
    <x v="1"/>
    <x v="5"/>
    <x v="3"/>
  </r>
  <r>
    <x v="7"/>
    <x v="36"/>
    <x v="1"/>
    <x v="6"/>
    <x v="10653"/>
  </r>
  <r>
    <x v="7"/>
    <x v="36"/>
    <x v="1"/>
    <x v="7"/>
    <x v="3"/>
  </r>
  <r>
    <x v="7"/>
    <x v="36"/>
    <x v="1"/>
    <x v="8"/>
    <x v="3"/>
  </r>
  <r>
    <x v="7"/>
    <x v="36"/>
    <x v="1"/>
    <x v="9"/>
    <x v="10654"/>
  </r>
  <r>
    <x v="7"/>
    <x v="36"/>
    <x v="1"/>
    <x v="10"/>
    <x v="7967"/>
  </r>
  <r>
    <x v="7"/>
    <x v="36"/>
    <x v="1"/>
    <x v="11"/>
    <x v="10655"/>
  </r>
  <r>
    <x v="7"/>
    <x v="36"/>
    <x v="1"/>
    <x v="12"/>
    <x v="3"/>
  </r>
  <r>
    <x v="7"/>
    <x v="36"/>
    <x v="1"/>
    <x v="13"/>
    <x v="3"/>
  </r>
  <r>
    <x v="7"/>
    <x v="36"/>
    <x v="1"/>
    <x v="14"/>
    <x v="3"/>
  </r>
  <r>
    <x v="7"/>
    <x v="37"/>
    <x v="0"/>
    <x v="0"/>
    <x v="3"/>
  </r>
  <r>
    <x v="7"/>
    <x v="37"/>
    <x v="0"/>
    <x v="1"/>
    <x v="1122"/>
  </r>
  <r>
    <x v="7"/>
    <x v="37"/>
    <x v="0"/>
    <x v="2"/>
    <x v="10307"/>
  </r>
  <r>
    <x v="7"/>
    <x v="37"/>
    <x v="0"/>
    <x v="3"/>
    <x v="3"/>
  </r>
  <r>
    <x v="7"/>
    <x v="37"/>
    <x v="0"/>
    <x v="4"/>
    <x v="10656"/>
  </r>
  <r>
    <x v="7"/>
    <x v="37"/>
    <x v="0"/>
    <x v="5"/>
    <x v="3"/>
  </r>
  <r>
    <x v="7"/>
    <x v="37"/>
    <x v="0"/>
    <x v="6"/>
    <x v="10657"/>
  </r>
  <r>
    <x v="7"/>
    <x v="37"/>
    <x v="0"/>
    <x v="7"/>
    <x v="10658"/>
  </r>
  <r>
    <x v="7"/>
    <x v="37"/>
    <x v="0"/>
    <x v="8"/>
    <x v="10659"/>
  </r>
  <r>
    <x v="7"/>
    <x v="37"/>
    <x v="0"/>
    <x v="9"/>
    <x v="10660"/>
  </r>
  <r>
    <x v="7"/>
    <x v="37"/>
    <x v="0"/>
    <x v="10"/>
    <x v="10661"/>
  </r>
  <r>
    <x v="7"/>
    <x v="37"/>
    <x v="0"/>
    <x v="11"/>
    <x v="10662"/>
  </r>
  <r>
    <x v="7"/>
    <x v="37"/>
    <x v="0"/>
    <x v="12"/>
    <x v="3"/>
  </r>
  <r>
    <x v="7"/>
    <x v="37"/>
    <x v="0"/>
    <x v="13"/>
    <x v="1245"/>
  </r>
  <r>
    <x v="7"/>
    <x v="37"/>
    <x v="0"/>
    <x v="14"/>
    <x v="10663"/>
  </r>
  <r>
    <x v="7"/>
    <x v="37"/>
    <x v="1"/>
    <x v="0"/>
    <x v="3"/>
  </r>
  <r>
    <x v="7"/>
    <x v="37"/>
    <x v="1"/>
    <x v="1"/>
    <x v="1122"/>
  </r>
  <r>
    <x v="7"/>
    <x v="37"/>
    <x v="1"/>
    <x v="2"/>
    <x v="43"/>
  </r>
  <r>
    <x v="7"/>
    <x v="37"/>
    <x v="1"/>
    <x v="3"/>
    <x v="3"/>
  </r>
  <r>
    <x v="7"/>
    <x v="37"/>
    <x v="1"/>
    <x v="4"/>
    <x v="10664"/>
  </r>
  <r>
    <x v="7"/>
    <x v="37"/>
    <x v="1"/>
    <x v="5"/>
    <x v="3"/>
  </r>
  <r>
    <x v="7"/>
    <x v="37"/>
    <x v="1"/>
    <x v="6"/>
    <x v="10665"/>
  </r>
  <r>
    <x v="7"/>
    <x v="37"/>
    <x v="1"/>
    <x v="7"/>
    <x v="2711"/>
  </r>
  <r>
    <x v="7"/>
    <x v="37"/>
    <x v="1"/>
    <x v="8"/>
    <x v="10659"/>
  </r>
  <r>
    <x v="7"/>
    <x v="37"/>
    <x v="1"/>
    <x v="9"/>
    <x v="10666"/>
  </r>
  <r>
    <x v="7"/>
    <x v="37"/>
    <x v="1"/>
    <x v="10"/>
    <x v="10661"/>
  </r>
  <r>
    <x v="7"/>
    <x v="37"/>
    <x v="1"/>
    <x v="11"/>
    <x v="10667"/>
  </r>
  <r>
    <x v="7"/>
    <x v="37"/>
    <x v="1"/>
    <x v="12"/>
    <x v="3"/>
  </r>
  <r>
    <x v="7"/>
    <x v="37"/>
    <x v="1"/>
    <x v="13"/>
    <x v="1245"/>
  </r>
  <r>
    <x v="7"/>
    <x v="37"/>
    <x v="1"/>
    <x v="14"/>
    <x v="10668"/>
  </r>
  <r>
    <x v="7"/>
    <x v="75"/>
    <x v="0"/>
    <x v="0"/>
    <x v="3"/>
  </r>
  <r>
    <x v="7"/>
    <x v="75"/>
    <x v="0"/>
    <x v="1"/>
    <x v="9192"/>
  </r>
  <r>
    <x v="7"/>
    <x v="75"/>
    <x v="0"/>
    <x v="2"/>
    <x v="3"/>
  </r>
  <r>
    <x v="7"/>
    <x v="75"/>
    <x v="0"/>
    <x v="3"/>
    <x v="3"/>
  </r>
  <r>
    <x v="7"/>
    <x v="75"/>
    <x v="0"/>
    <x v="4"/>
    <x v="3"/>
  </r>
  <r>
    <x v="7"/>
    <x v="75"/>
    <x v="0"/>
    <x v="5"/>
    <x v="3"/>
  </r>
  <r>
    <x v="7"/>
    <x v="75"/>
    <x v="0"/>
    <x v="6"/>
    <x v="10669"/>
  </r>
  <r>
    <x v="7"/>
    <x v="75"/>
    <x v="0"/>
    <x v="7"/>
    <x v="3"/>
  </r>
  <r>
    <x v="7"/>
    <x v="75"/>
    <x v="0"/>
    <x v="8"/>
    <x v="10670"/>
  </r>
  <r>
    <x v="7"/>
    <x v="75"/>
    <x v="0"/>
    <x v="9"/>
    <x v="10671"/>
  </r>
  <r>
    <x v="7"/>
    <x v="75"/>
    <x v="0"/>
    <x v="10"/>
    <x v="9930"/>
  </r>
  <r>
    <x v="7"/>
    <x v="75"/>
    <x v="0"/>
    <x v="11"/>
    <x v="10672"/>
  </r>
  <r>
    <x v="7"/>
    <x v="75"/>
    <x v="0"/>
    <x v="12"/>
    <x v="3"/>
  </r>
  <r>
    <x v="7"/>
    <x v="75"/>
    <x v="0"/>
    <x v="13"/>
    <x v="3"/>
  </r>
  <r>
    <x v="7"/>
    <x v="75"/>
    <x v="0"/>
    <x v="14"/>
    <x v="10673"/>
  </r>
  <r>
    <x v="7"/>
    <x v="75"/>
    <x v="1"/>
    <x v="0"/>
    <x v="3"/>
  </r>
  <r>
    <x v="7"/>
    <x v="75"/>
    <x v="1"/>
    <x v="1"/>
    <x v="9192"/>
  </r>
  <r>
    <x v="7"/>
    <x v="75"/>
    <x v="1"/>
    <x v="2"/>
    <x v="3"/>
  </r>
  <r>
    <x v="7"/>
    <x v="75"/>
    <x v="1"/>
    <x v="3"/>
    <x v="3"/>
  </r>
  <r>
    <x v="7"/>
    <x v="75"/>
    <x v="1"/>
    <x v="4"/>
    <x v="3"/>
  </r>
  <r>
    <x v="7"/>
    <x v="75"/>
    <x v="1"/>
    <x v="5"/>
    <x v="3"/>
  </r>
  <r>
    <x v="7"/>
    <x v="75"/>
    <x v="1"/>
    <x v="6"/>
    <x v="10669"/>
  </r>
  <r>
    <x v="7"/>
    <x v="75"/>
    <x v="1"/>
    <x v="7"/>
    <x v="3"/>
  </r>
  <r>
    <x v="7"/>
    <x v="75"/>
    <x v="1"/>
    <x v="8"/>
    <x v="10670"/>
  </r>
  <r>
    <x v="7"/>
    <x v="75"/>
    <x v="1"/>
    <x v="9"/>
    <x v="10671"/>
  </r>
  <r>
    <x v="7"/>
    <x v="75"/>
    <x v="1"/>
    <x v="10"/>
    <x v="9930"/>
  </r>
  <r>
    <x v="7"/>
    <x v="75"/>
    <x v="1"/>
    <x v="11"/>
    <x v="10672"/>
  </r>
  <r>
    <x v="7"/>
    <x v="75"/>
    <x v="1"/>
    <x v="12"/>
    <x v="3"/>
  </r>
  <r>
    <x v="7"/>
    <x v="75"/>
    <x v="1"/>
    <x v="13"/>
    <x v="3"/>
  </r>
  <r>
    <x v="7"/>
    <x v="75"/>
    <x v="1"/>
    <x v="14"/>
    <x v="10673"/>
  </r>
  <r>
    <x v="7"/>
    <x v="38"/>
    <x v="0"/>
    <x v="0"/>
    <x v="8448"/>
  </r>
  <r>
    <x v="7"/>
    <x v="38"/>
    <x v="0"/>
    <x v="1"/>
    <x v="10674"/>
  </r>
  <r>
    <x v="7"/>
    <x v="38"/>
    <x v="0"/>
    <x v="2"/>
    <x v="10675"/>
  </r>
  <r>
    <x v="7"/>
    <x v="38"/>
    <x v="0"/>
    <x v="3"/>
    <x v="3"/>
  </r>
  <r>
    <x v="7"/>
    <x v="38"/>
    <x v="0"/>
    <x v="4"/>
    <x v="10676"/>
  </r>
  <r>
    <x v="7"/>
    <x v="38"/>
    <x v="0"/>
    <x v="5"/>
    <x v="10677"/>
  </r>
  <r>
    <x v="7"/>
    <x v="38"/>
    <x v="0"/>
    <x v="6"/>
    <x v="10678"/>
  </r>
  <r>
    <x v="7"/>
    <x v="38"/>
    <x v="0"/>
    <x v="7"/>
    <x v="3"/>
  </r>
  <r>
    <x v="7"/>
    <x v="38"/>
    <x v="0"/>
    <x v="8"/>
    <x v="10679"/>
  </r>
  <r>
    <x v="7"/>
    <x v="38"/>
    <x v="0"/>
    <x v="9"/>
    <x v="10680"/>
  </r>
  <r>
    <x v="7"/>
    <x v="38"/>
    <x v="0"/>
    <x v="10"/>
    <x v="10681"/>
  </r>
  <r>
    <x v="7"/>
    <x v="38"/>
    <x v="0"/>
    <x v="11"/>
    <x v="10682"/>
  </r>
  <r>
    <x v="7"/>
    <x v="38"/>
    <x v="0"/>
    <x v="12"/>
    <x v="10683"/>
  </r>
  <r>
    <x v="7"/>
    <x v="38"/>
    <x v="0"/>
    <x v="13"/>
    <x v="10684"/>
  </r>
  <r>
    <x v="7"/>
    <x v="38"/>
    <x v="0"/>
    <x v="14"/>
    <x v="10685"/>
  </r>
  <r>
    <x v="7"/>
    <x v="38"/>
    <x v="1"/>
    <x v="0"/>
    <x v="10686"/>
  </r>
  <r>
    <x v="7"/>
    <x v="38"/>
    <x v="1"/>
    <x v="1"/>
    <x v="10687"/>
  </r>
  <r>
    <x v="7"/>
    <x v="38"/>
    <x v="1"/>
    <x v="2"/>
    <x v="10688"/>
  </r>
  <r>
    <x v="7"/>
    <x v="38"/>
    <x v="1"/>
    <x v="3"/>
    <x v="10689"/>
  </r>
  <r>
    <x v="7"/>
    <x v="38"/>
    <x v="1"/>
    <x v="4"/>
    <x v="10690"/>
  </r>
  <r>
    <x v="7"/>
    <x v="38"/>
    <x v="1"/>
    <x v="5"/>
    <x v="10691"/>
  </r>
  <r>
    <x v="7"/>
    <x v="38"/>
    <x v="1"/>
    <x v="6"/>
    <x v="10692"/>
  </r>
  <r>
    <x v="7"/>
    <x v="38"/>
    <x v="1"/>
    <x v="7"/>
    <x v="10693"/>
  </r>
  <r>
    <x v="7"/>
    <x v="38"/>
    <x v="1"/>
    <x v="8"/>
    <x v="10694"/>
  </r>
  <r>
    <x v="7"/>
    <x v="38"/>
    <x v="1"/>
    <x v="9"/>
    <x v="10695"/>
  </r>
  <r>
    <x v="7"/>
    <x v="38"/>
    <x v="1"/>
    <x v="10"/>
    <x v="10696"/>
  </r>
  <r>
    <x v="7"/>
    <x v="38"/>
    <x v="1"/>
    <x v="11"/>
    <x v="10697"/>
  </r>
  <r>
    <x v="7"/>
    <x v="38"/>
    <x v="1"/>
    <x v="12"/>
    <x v="10698"/>
  </r>
  <r>
    <x v="7"/>
    <x v="38"/>
    <x v="1"/>
    <x v="13"/>
    <x v="10699"/>
  </r>
  <r>
    <x v="7"/>
    <x v="38"/>
    <x v="1"/>
    <x v="14"/>
    <x v="10700"/>
  </r>
  <r>
    <x v="7"/>
    <x v="39"/>
    <x v="0"/>
    <x v="0"/>
    <x v="3"/>
  </r>
  <r>
    <x v="7"/>
    <x v="39"/>
    <x v="0"/>
    <x v="1"/>
    <x v="10701"/>
  </r>
  <r>
    <x v="7"/>
    <x v="39"/>
    <x v="0"/>
    <x v="2"/>
    <x v="10702"/>
  </r>
  <r>
    <x v="7"/>
    <x v="39"/>
    <x v="0"/>
    <x v="3"/>
    <x v="2510"/>
  </r>
  <r>
    <x v="7"/>
    <x v="39"/>
    <x v="0"/>
    <x v="4"/>
    <x v="10703"/>
  </r>
  <r>
    <x v="7"/>
    <x v="39"/>
    <x v="0"/>
    <x v="5"/>
    <x v="10704"/>
  </r>
  <r>
    <x v="7"/>
    <x v="39"/>
    <x v="0"/>
    <x v="6"/>
    <x v="10705"/>
  </r>
  <r>
    <x v="7"/>
    <x v="39"/>
    <x v="0"/>
    <x v="7"/>
    <x v="10706"/>
  </r>
  <r>
    <x v="7"/>
    <x v="39"/>
    <x v="0"/>
    <x v="8"/>
    <x v="10608"/>
  </r>
  <r>
    <x v="7"/>
    <x v="39"/>
    <x v="0"/>
    <x v="9"/>
    <x v="10707"/>
  </r>
  <r>
    <x v="7"/>
    <x v="39"/>
    <x v="0"/>
    <x v="10"/>
    <x v="10708"/>
  </r>
  <r>
    <x v="7"/>
    <x v="39"/>
    <x v="0"/>
    <x v="11"/>
    <x v="10709"/>
  </r>
  <r>
    <x v="7"/>
    <x v="39"/>
    <x v="0"/>
    <x v="12"/>
    <x v="3"/>
  </r>
  <r>
    <x v="7"/>
    <x v="39"/>
    <x v="0"/>
    <x v="13"/>
    <x v="10710"/>
  </r>
  <r>
    <x v="7"/>
    <x v="39"/>
    <x v="0"/>
    <x v="14"/>
    <x v="10711"/>
  </r>
  <r>
    <x v="7"/>
    <x v="39"/>
    <x v="1"/>
    <x v="0"/>
    <x v="10712"/>
  </r>
  <r>
    <x v="7"/>
    <x v="39"/>
    <x v="1"/>
    <x v="1"/>
    <x v="10713"/>
  </r>
  <r>
    <x v="7"/>
    <x v="39"/>
    <x v="1"/>
    <x v="2"/>
    <x v="10714"/>
  </r>
  <r>
    <x v="7"/>
    <x v="39"/>
    <x v="1"/>
    <x v="3"/>
    <x v="10715"/>
  </r>
  <r>
    <x v="7"/>
    <x v="39"/>
    <x v="1"/>
    <x v="4"/>
    <x v="10716"/>
  </r>
  <r>
    <x v="7"/>
    <x v="39"/>
    <x v="1"/>
    <x v="5"/>
    <x v="10717"/>
  </r>
  <r>
    <x v="7"/>
    <x v="39"/>
    <x v="1"/>
    <x v="6"/>
    <x v="10718"/>
  </r>
  <r>
    <x v="7"/>
    <x v="39"/>
    <x v="1"/>
    <x v="7"/>
    <x v="10719"/>
  </r>
  <r>
    <x v="7"/>
    <x v="39"/>
    <x v="1"/>
    <x v="8"/>
    <x v="10720"/>
  </r>
  <r>
    <x v="7"/>
    <x v="39"/>
    <x v="1"/>
    <x v="9"/>
    <x v="10721"/>
  </r>
  <r>
    <x v="7"/>
    <x v="39"/>
    <x v="1"/>
    <x v="10"/>
    <x v="10722"/>
  </r>
  <r>
    <x v="7"/>
    <x v="39"/>
    <x v="1"/>
    <x v="11"/>
    <x v="10723"/>
  </r>
  <r>
    <x v="7"/>
    <x v="39"/>
    <x v="1"/>
    <x v="12"/>
    <x v="10724"/>
  </r>
  <r>
    <x v="7"/>
    <x v="39"/>
    <x v="1"/>
    <x v="13"/>
    <x v="10725"/>
  </r>
  <r>
    <x v="7"/>
    <x v="39"/>
    <x v="1"/>
    <x v="14"/>
    <x v="10726"/>
  </r>
  <r>
    <x v="7"/>
    <x v="40"/>
    <x v="0"/>
    <x v="0"/>
    <x v="5314"/>
  </r>
  <r>
    <x v="7"/>
    <x v="40"/>
    <x v="0"/>
    <x v="1"/>
    <x v="10727"/>
  </r>
  <r>
    <x v="7"/>
    <x v="40"/>
    <x v="0"/>
    <x v="2"/>
    <x v="10728"/>
  </r>
  <r>
    <x v="7"/>
    <x v="40"/>
    <x v="0"/>
    <x v="3"/>
    <x v="3"/>
  </r>
  <r>
    <x v="7"/>
    <x v="40"/>
    <x v="0"/>
    <x v="4"/>
    <x v="10729"/>
  </r>
  <r>
    <x v="7"/>
    <x v="40"/>
    <x v="0"/>
    <x v="5"/>
    <x v="10730"/>
  </r>
  <r>
    <x v="7"/>
    <x v="40"/>
    <x v="0"/>
    <x v="6"/>
    <x v="10731"/>
  </r>
  <r>
    <x v="7"/>
    <x v="40"/>
    <x v="0"/>
    <x v="7"/>
    <x v="10732"/>
  </r>
  <r>
    <x v="7"/>
    <x v="40"/>
    <x v="0"/>
    <x v="8"/>
    <x v="10733"/>
  </r>
  <r>
    <x v="7"/>
    <x v="40"/>
    <x v="0"/>
    <x v="9"/>
    <x v="10734"/>
  </r>
  <r>
    <x v="7"/>
    <x v="40"/>
    <x v="0"/>
    <x v="10"/>
    <x v="10735"/>
  </r>
  <r>
    <x v="7"/>
    <x v="40"/>
    <x v="0"/>
    <x v="11"/>
    <x v="10736"/>
  </r>
  <r>
    <x v="7"/>
    <x v="40"/>
    <x v="0"/>
    <x v="12"/>
    <x v="10737"/>
  </r>
  <r>
    <x v="7"/>
    <x v="40"/>
    <x v="0"/>
    <x v="13"/>
    <x v="3"/>
  </r>
  <r>
    <x v="7"/>
    <x v="40"/>
    <x v="0"/>
    <x v="14"/>
    <x v="10738"/>
  </r>
  <r>
    <x v="7"/>
    <x v="40"/>
    <x v="1"/>
    <x v="0"/>
    <x v="10739"/>
  </r>
  <r>
    <x v="7"/>
    <x v="40"/>
    <x v="1"/>
    <x v="1"/>
    <x v="10740"/>
  </r>
  <r>
    <x v="7"/>
    <x v="40"/>
    <x v="1"/>
    <x v="2"/>
    <x v="43"/>
  </r>
  <r>
    <x v="7"/>
    <x v="40"/>
    <x v="1"/>
    <x v="3"/>
    <x v="43"/>
  </r>
  <r>
    <x v="7"/>
    <x v="40"/>
    <x v="1"/>
    <x v="4"/>
    <x v="10741"/>
  </r>
  <r>
    <x v="7"/>
    <x v="40"/>
    <x v="1"/>
    <x v="5"/>
    <x v="10742"/>
  </r>
  <r>
    <x v="7"/>
    <x v="40"/>
    <x v="1"/>
    <x v="6"/>
    <x v="10743"/>
  </r>
  <r>
    <x v="7"/>
    <x v="40"/>
    <x v="1"/>
    <x v="7"/>
    <x v="10732"/>
  </r>
  <r>
    <x v="7"/>
    <x v="40"/>
    <x v="1"/>
    <x v="8"/>
    <x v="10744"/>
  </r>
  <r>
    <x v="7"/>
    <x v="40"/>
    <x v="1"/>
    <x v="9"/>
    <x v="2076"/>
  </r>
  <r>
    <x v="7"/>
    <x v="40"/>
    <x v="1"/>
    <x v="10"/>
    <x v="10745"/>
  </r>
  <r>
    <x v="7"/>
    <x v="40"/>
    <x v="1"/>
    <x v="11"/>
    <x v="10746"/>
  </r>
  <r>
    <x v="7"/>
    <x v="40"/>
    <x v="1"/>
    <x v="12"/>
    <x v="10747"/>
  </r>
  <r>
    <x v="7"/>
    <x v="40"/>
    <x v="1"/>
    <x v="13"/>
    <x v="43"/>
  </r>
  <r>
    <x v="7"/>
    <x v="40"/>
    <x v="1"/>
    <x v="14"/>
    <x v="10748"/>
  </r>
  <r>
    <x v="7"/>
    <x v="41"/>
    <x v="0"/>
    <x v="0"/>
    <x v="3"/>
  </r>
  <r>
    <x v="7"/>
    <x v="41"/>
    <x v="0"/>
    <x v="1"/>
    <x v="10749"/>
  </r>
  <r>
    <x v="7"/>
    <x v="41"/>
    <x v="0"/>
    <x v="2"/>
    <x v="10750"/>
  </r>
  <r>
    <x v="7"/>
    <x v="41"/>
    <x v="0"/>
    <x v="3"/>
    <x v="3"/>
  </r>
  <r>
    <x v="7"/>
    <x v="41"/>
    <x v="0"/>
    <x v="4"/>
    <x v="10751"/>
  </r>
  <r>
    <x v="7"/>
    <x v="41"/>
    <x v="0"/>
    <x v="5"/>
    <x v="10752"/>
  </r>
  <r>
    <x v="7"/>
    <x v="41"/>
    <x v="0"/>
    <x v="6"/>
    <x v="10753"/>
  </r>
  <r>
    <x v="7"/>
    <x v="41"/>
    <x v="0"/>
    <x v="7"/>
    <x v="10754"/>
  </r>
  <r>
    <x v="7"/>
    <x v="41"/>
    <x v="0"/>
    <x v="8"/>
    <x v="10755"/>
  </r>
  <r>
    <x v="7"/>
    <x v="41"/>
    <x v="0"/>
    <x v="9"/>
    <x v="10756"/>
  </r>
  <r>
    <x v="7"/>
    <x v="41"/>
    <x v="0"/>
    <x v="10"/>
    <x v="10757"/>
  </r>
  <r>
    <x v="7"/>
    <x v="41"/>
    <x v="0"/>
    <x v="11"/>
    <x v="10758"/>
  </r>
  <r>
    <x v="7"/>
    <x v="41"/>
    <x v="0"/>
    <x v="12"/>
    <x v="3"/>
  </r>
  <r>
    <x v="7"/>
    <x v="41"/>
    <x v="0"/>
    <x v="13"/>
    <x v="3"/>
  </r>
  <r>
    <x v="7"/>
    <x v="41"/>
    <x v="0"/>
    <x v="14"/>
    <x v="10759"/>
  </r>
  <r>
    <x v="7"/>
    <x v="41"/>
    <x v="1"/>
    <x v="0"/>
    <x v="6861"/>
  </r>
  <r>
    <x v="7"/>
    <x v="41"/>
    <x v="1"/>
    <x v="1"/>
    <x v="10760"/>
  </r>
  <r>
    <x v="7"/>
    <x v="41"/>
    <x v="1"/>
    <x v="2"/>
    <x v="10761"/>
  </r>
  <r>
    <x v="7"/>
    <x v="41"/>
    <x v="1"/>
    <x v="3"/>
    <x v="10762"/>
  </r>
  <r>
    <x v="7"/>
    <x v="41"/>
    <x v="1"/>
    <x v="4"/>
    <x v="10763"/>
  </r>
  <r>
    <x v="7"/>
    <x v="41"/>
    <x v="1"/>
    <x v="5"/>
    <x v="10764"/>
  </r>
  <r>
    <x v="7"/>
    <x v="41"/>
    <x v="1"/>
    <x v="6"/>
    <x v="10765"/>
  </r>
  <r>
    <x v="7"/>
    <x v="41"/>
    <x v="1"/>
    <x v="7"/>
    <x v="10754"/>
  </r>
  <r>
    <x v="7"/>
    <x v="41"/>
    <x v="1"/>
    <x v="8"/>
    <x v="10766"/>
  </r>
  <r>
    <x v="7"/>
    <x v="41"/>
    <x v="1"/>
    <x v="9"/>
    <x v="10756"/>
  </r>
  <r>
    <x v="7"/>
    <x v="41"/>
    <x v="1"/>
    <x v="10"/>
    <x v="10767"/>
  </r>
  <r>
    <x v="7"/>
    <x v="41"/>
    <x v="1"/>
    <x v="11"/>
    <x v="10768"/>
  </r>
  <r>
    <x v="7"/>
    <x v="41"/>
    <x v="1"/>
    <x v="12"/>
    <x v="10769"/>
  </r>
  <r>
    <x v="7"/>
    <x v="41"/>
    <x v="1"/>
    <x v="13"/>
    <x v="10770"/>
  </r>
  <r>
    <x v="7"/>
    <x v="41"/>
    <x v="1"/>
    <x v="14"/>
    <x v="10771"/>
  </r>
  <r>
    <x v="7"/>
    <x v="42"/>
    <x v="0"/>
    <x v="0"/>
    <x v="3"/>
  </r>
  <r>
    <x v="7"/>
    <x v="42"/>
    <x v="0"/>
    <x v="1"/>
    <x v="10772"/>
  </r>
  <r>
    <x v="7"/>
    <x v="42"/>
    <x v="0"/>
    <x v="2"/>
    <x v="10534"/>
  </r>
  <r>
    <x v="7"/>
    <x v="42"/>
    <x v="0"/>
    <x v="3"/>
    <x v="3"/>
  </r>
  <r>
    <x v="7"/>
    <x v="42"/>
    <x v="0"/>
    <x v="4"/>
    <x v="10773"/>
  </r>
  <r>
    <x v="7"/>
    <x v="42"/>
    <x v="0"/>
    <x v="5"/>
    <x v="3"/>
  </r>
  <r>
    <x v="7"/>
    <x v="42"/>
    <x v="0"/>
    <x v="6"/>
    <x v="10774"/>
  </r>
  <r>
    <x v="7"/>
    <x v="42"/>
    <x v="0"/>
    <x v="7"/>
    <x v="10775"/>
  </r>
  <r>
    <x v="7"/>
    <x v="42"/>
    <x v="0"/>
    <x v="8"/>
    <x v="10776"/>
  </r>
  <r>
    <x v="7"/>
    <x v="42"/>
    <x v="0"/>
    <x v="9"/>
    <x v="10777"/>
  </r>
  <r>
    <x v="7"/>
    <x v="42"/>
    <x v="0"/>
    <x v="10"/>
    <x v="10778"/>
  </r>
  <r>
    <x v="7"/>
    <x v="42"/>
    <x v="0"/>
    <x v="11"/>
    <x v="10779"/>
  </r>
  <r>
    <x v="7"/>
    <x v="42"/>
    <x v="0"/>
    <x v="12"/>
    <x v="3"/>
  </r>
  <r>
    <x v="7"/>
    <x v="42"/>
    <x v="0"/>
    <x v="13"/>
    <x v="3"/>
  </r>
  <r>
    <x v="7"/>
    <x v="42"/>
    <x v="0"/>
    <x v="14"/>
    <x v="10780"/>
  </r>
  <r>
    <x v="7"/>
    <x v="42"/>
    <x v="1"/>
    <x v="0"/>
    <x v="3"/>
  </r>
  <r>
    <x v="7"/>
    <x v="42"/>
    <x v="1"/>
    <x v="1"/>
    <x v="10781"/>
  </r>
  <r>
    <x v="7"/>
    <x v="42"/>
    <x v="1"/>
    <x v="2"/>
    <x v="43"/>
  </r>
  <r>
    <x v="7"/>
    <x v="42"/>
    <x v="1"/>
    <x v="3"/>
    <x v="43"/>
  </r>
  <r>
    <x v="7"/>
    <x v="42"/>
    <x v="1"/>
    <x v="4"/>
    <x v="10782"/>
  </r>
  <r>
    <x v="7"/>
    <x v="42"/>
    <x v="1"/>
    <x v="5"/>
    <x v="3"/>
  </r>
  <r>
    <x v="7"/>
    <x v="42"/>
    <x v="1"/>
    <x v="6"/>
    <x v="5725"/>
  </r>
  <r>
    <x v="7"/>
    <x v="42"/>
    <x v="1"/>
    <x v="7"/>
    <x v="10775"/>
  </r>
  <r>
    <x v="7"/>
    <x v="42"/>
    <x v="1"/>
    <x v="8"/>
    <x v="10776"/>
  </r>
  <r>
    <x v="7"/>
    <x v="42"/>
    <x v="1"/>
    <x v="9"/>
    <x v="10777"/>
  </r>
  <r>
    <x v="7"/>
    <x v="42"/>
    <x v="1"/>
    <x v="10"/>
    <x v="10783"/>
  </r>
  <r>
    <x v="7"/>
    <x v="42"/>
    <x v="1"/>
    <x v="11"/>
    <x v="10784"/>
  </r>
  <r>
    <x v="7"/>
    <x v="42"/>
    <x v="1"/>
    <x v="12"/>
    <x v="3"/>
  </r>
  <r>
    <x v="7"/>
    <x v="42"/>
    <x v="1"/>
    <x v="13"/>
    <x v="3"/>
  </r>
  <r>
    <x v="7"/>
    <x v="42"/>
    <x v="1"/>
    <x v="14"/>
    <x v="10785"/>
  </r>
  <r>
    <x v="7"/>
    <x v="43"/>
    <x v="0"/>
    <x v="0"/>
    <x v="3"/>
  </r>
  <r>
    <x v="7"/>
    <x v="43"/>
    <x v="0"/>
    <x v="1"/>
    <x v="10786"/>
  </r>
  <r>
    <x v="7"/>
    <x v="43"/>
    <x v="0"/>
    <x v="2"/>
    <x v="10787"/>
  </r>
  <r>
    <x v="7"/>
    <x v="43"/>
    <x v="0"/>
    <x v="3"/>
    <x v="10788"/>
  </r>
  <r>
    <x v="7"/>
    <x v="43"/>
    <x v="0"/>
    <x v="4"/>
    <x v="9808"/>
  </r>
  <r>
    <x v="7"/>
    <x v="43"/>
    <x v="0"/>
    <x v="5"/>
    <x v="3"/>
  </r>
  <r>
    <x v="7"/>
    <x v="43"/>
    <x v="0"/>
    <x v="6"/>
    <x v="10789"/>
  </r>
  <r>
    <x v="7"/>
    <x v="43"/>
    <x v="0"/>
    <x v="7"/>
    <x v="10790"/>
  </r>
  <r>
    <x v="7"/>
    <x v="43"/>
    <x v="0"/>
    <x v="8"/>
    <x v="10791"/>
  </r>
  <r>
    <x v="7"/>
    <x v="43"/>
    <x v="0"/>
    <x v="9"/>
    <x v="10792"/>
  </r>
  <r>
    <x v="7"/>
    <x v="43"/>
    <x v="0"/>
    <x v="10"/>
    <x v="10793"/>
  </r>
  <r>
    <x v="7"/>
    <x v="43"/>
    <x v="0"/>
    <x v="11"/>
    <x v="10794"/>
  </r>
  <r>
    <x v="7"/>
    <x v="43"/>
    <x v="0"/>
    <x v="12"/>
    <x v="3"/>
  </r>
  <r>
    <x v="7"/>
    <x v="43"/>
    <x v="0"/>
    <x v="13"/>
    <x v="1274"/>
  </r>
  <r>
    <x v="7"/>
    <x v="43"/>
    <x v="0"/>
    <x v="14"/>
    <x v="10795"/>
  </r>
  <r>
    <x v="7"/>
    <x v="43"/>
    <x v="1"/>
    <x v="0"/>
    <x v="3"/>
  </r>
  <r>
    <x v="7"/>
    <x v="43"/>
    <x v="1"/>
    <x v="1"/>
    <x v="10796"/>
  </r>
  <r>
    <x v="7"/>
    <x v="43"/>
    <x v="1"/>
    <x v="2"/>
    <x v="10797"/>
  </r>
  <r>
    <x v="7"/>
    <x v="43"/>
    <x v="1"/>
    <x v="3"/>
    <x v="10788"/>
  </r>
  <r>
    <x v="7"/>
    <x v="43"/>
    <x v="1"/>
    <x v="4"/>
    <x v="9808"/>
  </r>
  <r>
    <x v="7"/>
    <x v="43"/>
    <x v="1"/>
    <x v="5"/>
    <x v="3"/>
  </r>
  <r>
    <x v="7"/>
    <x v="43"/>
    <x v="1"/>
    <x v="6"/>
    <x v="10798"/>
  </r>
  <r>
    <x v="7"/>
    <x v="43"/>
    <x v="1"/>
    <x v="7"/>
    <x v="10790"/>
  </r>
  <r>
    <x v="7"/>
    <x v="43"/>
    <x v="1"/>
    <x v="8"/>
    <x v="3258"/>
  </r>
  <r>
    <x v="7"/>
    <x v="43"/>
    <x v="1"/>
    <x v="9"/>
    <x v="10799"/>
  </r>
  <r>
    <x v="7"/>
    <x v="43"/>
    <x v="1"/>
    <x v="10"/>
    <x v="10800"/>
  </r>
  <r>
    <x v="7"/>
    <x v="43"/>
    <x v="1"/>
    <x v="11"/>
    <x v="10801"/>
  </r>
  <r>
    <x v="7"/>
    <x v="43"/>
    <x v="1"/>
    <x v="12"/>
    <x v="3"/>
  </r>
  <r>
    <x v="7"/>
    <x v="43"/>
    <x v="1"/>
    <x v="13"/>
    <x v="1274"/>
  </r>
  <r>
    <x v="7"/>
    <x v="43"/>
    <x v="1"/>
    <x v="14"/>
    <x v="10802"/>
  </r>
  <r>
    <x v="7"/>
    <x v="44"/>
    <x v="0"/>
    <x v="0"/>
    <x v="3"/>
  </r>
  <r>
    <x v="7"/>
    <x v="44"/>
    <x v="0"/>
    <x v="1"/>
    <x v="10803"/>
  </r>
  <r>
    <x v="7"/>
    <x v="44"/>
    <x v="0"/>
    <x v="2"/>
    <x v="173"/>
  </r>
  <r>
    <x v="7"/>
    <x v="44"/>
    <x v="0"/>
    <x v="3"/>
    <x v="3"/>
  </r>
  <r>
    <x v="7"/>
    <x v="44"/>
    <x v="0"/>
    <x v="4"/>
    <x v="10804"/>
  </r>
  <r>
    <x v="7"/>
    <x v="44"/>
    <x v="0"/>
    <x v="5"/>
    <x v="3"/>
  </r>
  <r>
    <x v="7"/>
    <x v="44"/>
    <x v="0"/>
    <x v="6"/>
    <x v="10805"/>
  </r>
  <r>
    <x v="7"/>
    <x v="44"/>
    <x v="0"/>
    <x v="7"/>
    <x v="10806"/>
  </r>
  <r>
    <x v="7"/>
    <x v="44"/>
    <x v="0"/>
    <x v="8"/>
    <x v="10807"/>
  </r>
  <r>
    <x v="7"/>
    <x v="44"/>
    <x v="0"/>
    <x v="9"/>
    <x v="10808"/>
  </r>
  <r>
    <x v="7"/>
    <x v="44"/>
    <x v="0"/>
    <x v="10"/>
    <x v="10809"/>
  </r>
  <r>
    <x v="7"/>
    <x v="44"/>
    <x v="0"/>
    <x v="11"/>
    <x v="10810"/>
  </r>
  <r>
    <x v="7"/>
    <x v="44"/>
    <x v="0"/>
    <x v="12"/>
    <x v="3"/>
  </r>
  <r>
    <x v="7"/>
    <x v="44"/>
    <x v="0"/>
    <x v="13"/>
    <x v="3"/>
  </r>
  <r>
    <x v="7"/>
    <x v="44"/>
    <x v="0"/>
    <x v="14"/>
    <x v="10811"/>
  </r>
  <r>
    <x v="7"/>
    <x v="44"/>
    <x v="1"/>
    <x v="0"/>
    <x v="3"/>
  </r>
  <r>
    <x v="7"/>
    <x v="44"/>
    <x v="1"/>
    <x v="1"/>
    <x v="3893"/>
  </r>
  <r>
    <x v="7"/>
    <x v="44"/>
    <x v="1"/>
    <x v="2"/>
    <x v="43"/>
  </r>
  <r>
    <x v="7"/>
    <x v="44"/>
    <x v="1"/>
    <x v="3"/>
    <x v="3"/>
  </r>
  <r>
    <x v="7"/>
    <x v="44"/>
    <x v="1"/>
    <x v="4"/>
    <x v="10812"/>
  </r>
  <r>
    <x v="7"/>
    <x v="44"/>
    <x v="1"/>
    <x v="5"/>
    <x v="3"/>
  </r>
  <r>
    <x v="7"/>
    <x v="44"/>
    <x v="1"/>
    <x v="6"/>
    <x v="10813"/>
  </r>
  <r>
    <x v="7"/>
    <x v="44"/>
    <x v="1"/>
    <x v="7"/>
    <x v="10806"/>
  </r>
  <r>
    <x v="7"/>
    <x v="44"/>
    <x v="1"/>
    <x v="8"/>
    <x v="10807"/>
  </r>
  <r>
    <x v="7"/>
    <x v="44"/>
    <x v="1"/>
    <x v="9"/>
    <x v="10808"/>
  </r>
  <r>
    <x v="7"/>
    <x v="44"/>
    <x v="1"/>
    <x v="10"/>
    <x v="10814"/>
  </r>
  <r>
    <x v="7"/>
    <x v="44"/>
    <x v="1"/>
    <x v="11"/>
    <x v="10815"/>
  </r>
  <r>
    <x v="7"/>
    <x v="44"/>
    <x v="1"/>
    <x v="12"/>
    <x v="3"/>
  </r>
  <r>
    <x v="7"/>
    <x v="44"/>
    <x v="1"/>
    <x v="13"/>
    <x v="3"/>
  </r>
  <r>
    <x v="7"/>
    <x v="44"/>
    <x v="1"/>
    <x v="14"/>
    <x v="5269"/>
  </r>
  <r>
    <x v="7"/>
    <x v="45"/>
    <x v="0"/>
    <x v="0"/>
    <x v="3"/>
  </r>
  <r>
    <x v="7"/>
    <x v="45"/>
    <x v="0"/>
    <x v="1"/>
    <x v="2164"/>
  </r>
  <r>
    <x v="7"/>
    <x v="45"/>
    <x v="0"/>
    <x v="2"/>
    <x v="8068"/>
  </r>
  <r>
    <x v="7"/>
    <x v="45"/>
    <x v="0"/>
    <x v="3"/>
    <x v="3"/>
  </r>
  <r>
    <x v="7"/>
    <x v="45"/>
    <x v="0"/>
    <x v="4"/>
    <x v="10816"/>
  </r>
  <r>
    <x v="7"/>
    <x v="45"/>
    <x v="0"/>
    <x v="5"/>
    <x v="10817"/>
  </r>
  <r>
    <x v="7"/>
    <x v="45"/>
    <x v="0"/>
    <x v="6"/>
    <x v="10818"/>
  </r>
  <r>
    <x v="7"/>
    <x v="45"/>
    <x v="0"/>
    <x v="7"/>
    <x v="3791"/>
  </r>
  <r>
    <x v="7"/>
    <x v="45"/>
    <x v="0"/>
    <x v="8"/>
    <x v="10819"/>
  </r>
  <r>
    <x v="7"/>
    <x v="45"/>
    <x v="0"/>
    <x v="9"/>
    <x v="10820"/>
  </r>
  <r>
    <x v="7"/>
    <x v="45"/>
    <x v="0"/>
    <x v="10"/>
    <x v="10821"/>
  </r>
  <r>
    <x v="7"/>
    <x v="45"/>
    <x v="0"/>
    <x v="11"/>
    <x v="10822"/>
  </r>
  <r>
    <x v="7"/>
    <x v="45"/>
    <x v="0"/>
    <x v="12"/>
    <x v="3"/>
  </r>
  <r>
    <x v="7"/>
    <x v="45"/>
    <x v="0"/>
    <x v="13"/>
    <x v="3"/>
  </r>
  <r>
    <x v="7"/>
    <x v="45"/>
    <x v="0"/>
    <x v="14"/>
    <x v="10823"/>
  </r>
  <r>
    <x v="7"/>
    <x v="45"/>
    <x v="1"/>
    <x v="0"/>
    <x v="10824"/>
  </r>
  <r>
    <x v="7"/>
    <x v="45"/>
    <x v="1"/>
    <x v="1"/>
    <x v="10825"/>
  </r>
  <r>
    <x v="7"/>
    <x v="45"/>
    <x v="1"/>
    <x v="2"/>
    <x v="43"/>
  </r>
  <r>
    <x v="7"/>
    <x v="45"/>
    <x v="1"/>
    <x v="3"/>
    <x v="43"/>
  </r>
  <r>
    <x v="7"/>
    <x v="45"/>
    <x v="1"/>
    <x v="4"/>
    <x v="10826"/>
  </r>
  <r>
    <x v="7"/>
    <x v="45"/>
    <x v="1"/>
    <x v="5"/>
    <x v="10817"/>
  </r>
  <r>
    <x v="7"/>
    <x v="45"/>
    <x v="1"/>
    <x v="6"/>
    <x v="10827"/>
  </r>
  <r>
    <x v="7"/>
    <x v="45"/>
    <x v="1"/>
    <x v="7"/>
    <x v="3791"/>
  </r>
  <r>
    <x v="7"/>
    <x v="45"/>
    <x v="1"/>
    <x v="8"/>
    <x v="10828"/>
  </r>
  <r>
    <x v="7"/>
    <x v="45"/>
    <x v="1"/>
    <x v="9"/>
    <x v="10820"/>
  </r>
  <r>
    <x v="7"/>
    <x v="45"/>
    <x v="1"/>
    <x v="10"/>
    <x v="7525"/>
  </r>
  <r>
    <x v="7"/>
    <x v="45"/>
    <x v="1"/>
    <x v="11"/>
    <x v="10829"/>
  </r>
  <r>
    <x v="7"/>
    <x v="45"/>
    <x v="1"/>
    <x v="12"/>
    <x v="2002"/>
  </r>
  <r>
    <x v="7"/>
    <x v="45"/>
    <x v="1"/>
    <x v="13"/>
    <x v="10830"/>
  </r>
  <r>
    <x v="7"/>
    <x v="45"/>
    <x v="1"/>
    <x v="14"/>
    <x v="10831"/>
  </r>
  <r>
    <x v="7"/>
    <x v="46"/>
    <x v="0"/>
    <x v="0"/>
    <x v="3"/>
  </r>
  <r>
    <x v="7"/>
    <x v="46"/>
    <x v="0"/>
    <x v="1"/>
    <x v="10832"/>
  </r>
  <r>
    <x v="7"/>
    <x v="46"/>
    <x v="0"/>
    <x v="2"/>
    <x v="10833"/>
  </r>
  <r>
    <x v="7"/>
    <x v="46"/>
    <x v="0"/>
    <x v="3"/>
    <x v="3"/>
  </r>
  <r>
    <x v="7"/>
    <x v="46"/>
    <x v="0"/>
    <x v="4"/>
    <x v="10834"/>
  </r>
  <r>
    <x v="7"/>
    <x v="46"/>
    <x v="0"/>
    <x v="5"/>
    <x v="9979"/>
  </r>
  <r>
    <x v="7"/>
    <x v="46"/>
    <x v="0"/>
    <x v="6"/>
    <x v="10835"/>
  </r>
  <r>
    <x v="7"/>
    <x v="46"/>
    <x v="0"/>
    <x v="7"/>
    <x v="10485"/>
  </r>
  <r>
    <x v="7"/>
    <x v="46"/>
    <x v="0"/>
    <x v="8"/>
    <x v="10836"/>
  </r>
  <r>
    <x v="7"/>
    <x v="46"/>
    <x v="0"/>
    <x v="9"/>
    <x v="10837"/>
  </r>
  <r>
    <x v="7"/>
    <x v="46"/>
    <x v="0"/>
    <x v="10"/>
    <x v="6198"/>
  </r>
  <r>
    <x v="7"/>
    <x v="46"/>
    <x v="0"/>
    <x v="11"/>
    <x v="10838"/>
  </r>
  <r>
    <x v="7"/>
    <x v="46"/>
    <x v="0"/>
    <x v="12"/>
    <x v="3"/>
  </r>
  <r>
    <x v="7"/>
    <x v="46"/>
    <x v="0"/>
    <x v="13"/>
    <x v="3"/>
  </r>
  <r>
    <x v="7"/>
    <x v="46"/>
    <x v="0"/>
    <x v="14"/>
    <x v="10839"/>
  </r>
  <r>
    <x v="7"/>
    <x v="46"/>
    <x v="1"/>
    <x v="0"/>
    <x v="3"/>
  </r>
  <r>
    <x v="7"/>
    <x v="46"/>
    <x v="1"/>
    <x v="1"/>
    <x v="10840"/>
  </r>
  <r>
    <x v="7"/>
    <x v="46"/>
    <x v="1"/>
    <x v="2"/>
    <x v="43"/>
  </r>
  <r>
    <x v="7"/>
    <x v="46"/>
    <x v="1"/>
    <x v="3"/>
    <x v="3193"/>
  </r>
  <r>
    <x v="7"/>
    <x v="46"/>
    <x v="1"/>
    <x v="4"/>
    <x v="10834"/>
  </r>
  <r>
    <x v="7"/>
    <x v="46"/>
    <x v="1"/>
    <x v="5"/>
    <x v="9979"/>
  </r>
  <r>
    <x v="7"/>
    <x v="46"/>
    <x v="1"/>
    <x v="6"/>
    <x v="10841"/>
  </r>
  <r>
    <x v="7"/>
    <x v="46"/>
    <x v="1"/>
    <x v="7"/>
    <x v="10485"/>
  </r>
  <r>
    <x v="7"/>
    <x v="46"/>
    <x v="1"/>
    <x v="8"/>
    <x v="10842"/>
  </r>
  <r>
    <x v="7"/>
    <x v="46"/>
    <x v="1"/>
    <x v="9"/>
    <x v="5051"/>
  </r>
  <r>
    <x v="7"/>
    <x v="46"/>
    <x v="1"/>
    <x v="10"/>
    <x v="10843"/>
  </r>
  <r>
    <x v="7"/>
    <x v="46"/>
    <x v="1"/>
    <x v="11"/>
    <x v="10844"/>
  </r>
  <r>
    <x v="7"/>
    <x v="46"/>
    <x v="1"/>
    <x v="12"/>
    <x v="3"/>
  </r>
  <r>
    <x v="7"/>
    <x v="46"/>
    <x v="1"/>
    <x v="13"/>
    <x v="3"/>
  </r>
  <r>
    <x v="7"/>
    <x v="46"/>
    <x v="1"/>
    <x v="14"/>
    <x v="10845"/>
  </r>
  <r>
    <x v="7"/>
    <x v="47"/>
    <x v="0"/>
    <x v="0"/>
    <x v="3"/>
  </r>
  <r>
    <x v="7"/>
    <x v="47"/>
    <x v="0"/>
    <x v="1"/>
    <x v="1992"/>
  </r>
  <r>
    <x v="7"/>
    <x v="47"/>
    <x v="0"/>
    <x v="2"/>
    <x v="3"/>
  </r>
  <r>
    <x v="7"/>
    <x v="47"/>
    <x v="0"/>
    <x v="3"/>
    <x v="3"/>
  </r>
  <r>
    <x v="7"/>
    <x v="47"/>
    <x v="0"/>
    <x v="4"/>
    <x v="3"/>
  </r>
  <r>
    <x v="7"/>
    <x v="47"/>
    <x v="0"/>
    <x v="5"/>
    <x v="3"/>
  </r>
  <r>
    <x v="7"/>
    <x v="47"/>
    <x v="0"/>
    <x v="6"/>
    <x v="10846"/>
  </r>
  <r>
    <x v="7"/>
    <x v="47"/>
    <x v="0"/>
    <x v="7"/>
    <x v="10847"/>
  </r>
  <r>
    <x v="7"/>
    <x v="47"/>
    <x v="0"/>
    <x v="8"/>
    <x v="3"/>
  </r>
  <r>
    <x v="7"/>
    <x v="47"/>
    <x v="0"/>
    <x v="9"/>
    <x v="10848"/>
  </r>
  <r>
    <x v="7"/>
    <x v="47"/>
    <x v="0"/>
    <x v="10"/>
    <x v="3"/>
  </r>
  <r>
    <x v="7"/>
    <x v="47"/>
    <x v="0"/>
    <x v="11"/>
    <x v="10849"/>
  </r>
  <r>
    <x v="7"/>
    <x v="47"/>
    <x v="0"/>
    <x v="12"/>
    <x v="3"/>
  </r>
  <r>
    <x v="7"/>
    <x v="47"/>
    <x v="0"/>
    <x v="13"/>
    <x v="3"/>
  </r>
  <r>
    <x v="7"/>
    <x v="47"/>
    <x v="0"/>
    <x v="14"/>
    <x v="3"/>
  </r>
  <r>
    <x v="7"/>
    <x v="47"/>
    <x v="1"/>
    <x v="0"/>
    <x v="3"/>
  </r>
  <r>
    <x v="7"/>
    <x v="47"/>
    <x v="1"/>
    <x v="1"/>
    <x v="1992"/>
  </r>
  <r>
    <x v="7"/>
    <x v="47"/>
    <x v="1"/>
    <x v="2"/>
    <x v="3"/>
  </r>
  <r>
    <x v="7"/>
    <x v="47"/>
    <x v="1"/>
    <x v="3"/>
    <x v="3"/>
  </r>
  <r>
    <x v="7"/>
    <x v="47"/>
    <x v="1"/>
    <x v="4"/>
    <x v="3"/>
  </r>
  <r>
    <x v="7"/>
    <x v="47"/>
    <x v="1"/>
    <x v="5"/>
    <x v="3"/>
  </r>
  <r>
    <x v="7"/>
    <x v="47"/>
    <x v="1"/>
    <x v="6"/>
    <x v="10846"/>
  </r>
  <r>
    <x v="7"/>
    <x v="47"/>
    <x v="1"/>
    <x v="7"/>
    <x v="10847"/>
  </r>
  <r>
    <x v="7"/>
    <x v="47"/>
    <x v="1"/>
    <x v="8"/>
    <x v="3"/>
  </r>
  <r>
    <x v="7"/>
    <x v="47"/>
    <x v="1"/>
    <x v="9"/>
    <x v="10848"/>
  </r>
  <r>
    <x v="7"/>
    <x v="47"/>
    <x v="1"/>
    <x v="10"/>
    <x v="3"/>
  </r>
  <r>
    <x v="7"/>
    <x v="47"/>
    <x v="1"/>
    <x v="11"/>
    <x v="10849"/>
  </r>
  <r>
    <x v="7"/>
    <x v="47"/>
    <x v="1"/>
    <x v="12"/>
    <x v="3"/>
  </r>
  <r>
    <x v="7"/>
    <x v="47"/>
    <x v="1"/>
    <x v="13"/>
    <x v="3"/>
  </r>
  <r>
    <x v="7"/>
    <x v="47"/>
    <x v="1"/>
    <x v="14"/>
    <x v="3"/>
  </r>
  <r>
    <x v="7"/>
    <x v="48"/>
    <x v="0"/>
    <x v="0"/>
    <x v="3"/>
  </r>
  <r>
    <x v="7"/>
    <x v="48"/>
    <x v="0"/>
    <x v="1"/>
    <x v="10850"/>
  </r>
  <r>
    <x v="7"/>
    <x v="48"/>
    <x v="0"/>
    <x v="2"/>
    <x v="10851"/>
  </r>
  <r>
    <x v="7"/>
    <x v="48"/>
    <x v="0"/>
    <x v="3"/>
    <x v="10852"/>
  </r>
  <r>
    <x v="7"/>
    <x v="48"/>
    <x v="0"/>
    <x v="4"/>
    <x v="10853"/>
  </r>
  <r>
    <x v="7"/>
    <x v="48"/>
    <x v="0"/>
    <x v="5"/>
    <x v="3"/>
  </r>
  <r>
    <x v="7"/>
    <x v="48"/>
    <x v="0"/>
    <x v="6"/>
    <x v="3"/>
  </r>
  <r>
    <x v="7"/>
    <x v="48"/>
    <x v="0"/>
    <x v="7"/>
    <x v="10854"/>
  </r>
  <r>
    <x v="7"/>
    <x v="48"/>
    <x v="0"/>
    <x v="8"/>
    <x v="10855"/>
  </r>
  <r>
    <x v="7"/>
    <x v="48"/>
    <x v="0"/>
    <x v="9"/>
    <x v="10856"/>
  </r>
  <r>
    <x v="7"/>
    <x v="48"/>
    <x v="0"/>
    <x v="10"/>
    <x v="10857"/>
  </r>
  <r>
    <x v="7"/>
    <x v="48"/>
    <x v="0"/>
    <x v="11"/>
    <x v="10858"/>
  </r>
  <r>
    <x v="7"/>
    <x v="48"/>
    <x v="0"/>
    <x v="12"/>
    <x v="3"/>
  </r>
  <r>
    <x v="7"/>
    <x v="48"/>
    <x v="0"/>
    <x v="13"/>
    <x v="5002"/>
  </r>
  <r>
    <x v="7"/>
    <x v="48"/>
    <x v="0"/>
    <x v="14"/>
    <x v="10859"/>
  </r>
  <r>
    <x v="7"/>
    <x v="48"/>
    <x v="1"/>
    <x v="0"/>
    <x v="3"/>
  </r>
  <r>
    <x v="7"/>
    <x v="48"/>
    <x v="1"/>
    <x v="1"/>
    <x v="10860"/>
  </r>
  <r>
    <x v="7"/>
    <x v="48"/>
    <x v="1"/>
    <x v="2"/>
    <x v="6897"/>
  </r>
  <r>
    <x v="7"/>
    <x v="48"/>
    <x v="1"/>
    <x v="3"/>
    <x v="10861"/>
  </r>
  <r>
    <x v="7"/>
    <x v="48"/>
    <x v="1"/>
    <x v="4"/>
    <x v="10862"/>
  </r>
  <r>
    <x v="7"/>
    <x v="48"/>
    <x v="1"/>
    <x v="5"/>
    <x v="3"/>
  </r>
  <r>
    <x v="7"/>
    <x v="48"/>
    <x v="1"/>
    <x v="6"/>
    <x v="3"/>
  </r>
  <r>
    <x v="7"/>
    <x v="48"/>
    <x v="1"/>
    <x v="7"/>
    <x v="10854"/>
  </r>
  <r>
    <x v="7"/>
    <x v="48"/>
    <x v="1"/>
    <x v="8"/>
    <x v="10855"/>
  </r>
  <r>
    <x v="7"/>
    <x v="48"/>
    <x v="1"/>
    <x v="9"/>
    <x v="156"/>
  </r>
  <r>
    <x v="7"/>
    <x v="48"/>
    <x v="1"/>
    <x v="10"/>
    <x v="10863"/>
  </r>
  <r>
    <x v="7"/>
    <x v="48"/>
    <x v="1"/>
    <x v="11"/>
    <x v="10864"/>
  </r>
  <r>
    <x v="7"/>
    <x v="48"/>
    <x v="1"/>
    <x v="12"/>
    <x v="3"/>
  </r>
  <r>
    <x v="7"/>
    <x v="48"/>
    <x v="1"/>
    <x v="13"/>
    <x v="10865"/>
  </r>
  <r>
    <x v="7"/>
    <x v="48"/>
    <x v="1"/>
    <x v="14"/>
    <x v="10866"/>
  </r>
  <r>
    <x v="7"/>
    <x v="49"/>
    <x v="0"/>
    <x v="0"/>
    <x v="3"/>
  </r>
  <r>
    <x v="7"/>
    <x v="49"/>
    <x v="0"/>
    <x v="1"/>
    <x v="1273"/>
  </r>
  <r>
    <x v="7"/>
    <x v="49"/>
    <x v="0"/>
    <x v="2"/>
    <x v="3"/>
  </r>
  <r>
    <x v="7"/>
    <x v="49"/>
    <x v="0"/>
    <x v="3"/>
    <x v="10867"/>
  </r>
  <r>
    <x v="7"/>
    <x v="49"/>
    <x v="0"/>
    <x v="4"/>
    <x v="10868"/>
  </r>
  <r>
    <x v="7"/>
    <x v="49"/>
    <x v="0"/>
    <x v="5"/>
    <x v="3"/>
  </r>
  <r>
    <x v="7"/>
    <x v="49"/>
    <x v="0"/>
    <x v="6"/>
    <x v="10869"/>
  </r>
  <r>
    <x v="7"/>
    <x v="49"/>
    <x v="0"/>
    <x v="7"/>
    <x v="3"/>
  </r>
  <r>
    <x v="7"/>
    <x v="49"/>
    <x v="0"/>
    <x v="8"/>
    <x v="2560"/>
  </r>
  <r>
    <x v="7"/>
    <x v="49"/>
    <x v="0"/>
    <x v="9"/>
    <x v="10870"/>
  </r>
  <r>
    <x v="7"/>
    <x v="49"/>
    <x v="0"/>
    <x v="10"/>
    <x v="10871"/>
  </r>
  <r>
    <x v="7"/>
    <x v="49"/>
    <x v="0"/>
    <x v="11"/>
    <x v="10872"/>
  </r>
  <r>
    <x v="7"/>
    <x v="49"/>
    <x v="0"/>
    <x v="12"/>
    <x v="3"/>
  </r>
  <r>
    <x v="7"/>
    <x v="49"/>
    <x v="0"/>
    <x v="13"/>
    <x v="3"/>
  </r>
  <r>
    <x v="7"/>
    <x v="49"/>
    <x v="0"/>
    <x v="14"/>
    <x v="10873"/>
  </r>
  <r>
    <x v="7"/>
    <x v="49"/>
    <x v="1"/>
    <x v="0"/>
    <x v="3"/>
  </r>
  <r>
    <x v="7"/>
    <x v="49"/>
    <x v="1"/>
    <x v="1"/>
    <x v="1273"/>
  </r>
  <r>
    <x v="7"/>
    <x v="49"/>
    <x v="1"/>
    <x v="2"/>
    <x v="3"/>
  </r>
  <r>
    <x v="7"/>
    <x v="49"/>
    <x v="1"/>
    <x v="3"/>
    <x v="10867"/>
  </r>
  <r>
    <x v="7"/>
    <x v="49"/>
    <x v="1"/>
    <x v="4"/>
    <x v="10868"/>
  </r>
  <r>
    <x v="7"/>
    <x v="49"/>
    <x v="1"/>
    <x v="5"/>
    <x v="3"/>
  </r>
  <r>
    <x v="7"/>
    <x v="49"/>
    <x v="1"/>
    <x v="6"/>
    <x v="10869"/>
  </r>
  <r>
    <x v="7"/>
    <x v="49"/>
    <x v="1"/>
    <x v="7"/>
    <x v="3"/>
  </r>
  <r>
    <x v="7"/>
    <x v="49"/>
    <x v="1"/>
    <x v="8"/>
    <x v="2560"/>
  </r>
  <r>
    <x v="7"/>
    <x v="49"/>
    <x v="1"/>
    <x v="9"/>
    <x v="10870"/>
  </r>
  <r>
    <x v="7"/>
    <x v="49"/>
    <x v="1"/>
    <x v="10"/>
    <x v="10871"/>
  </r>
  <r>
    <x v="7"/>
    <x v="49"/>
    <x v="1"/>
    <x v="11"/>
    <x v="10872"/>
  </r>
  <r>
    <x v="7"/>
    <x v="49"/>
    <x v="1"/>
    <x v="12"/>
    <x v="3"/>
  </r>
  <r>
    <x v="7"/>
    <x v="49"/>
    <x v="1"/>
    <x v="13"/>
    <x v="3"/>
  </r>
  <r>
    <x v="7"/>
    <x v="49"/>
    <x v="1"/>
    <x v="14"/>
    <x v="10873"/>
  </r>
  <r>
    <x v="7"/>
    <x v="50"/>
    <x v="0"/>
    <x v="0"/>
    <x v="3"/>
  </r>
  <r>
    <x v="7"/>
    <x v="50"/>
    <x v="0"/>
    <x v="1"/>
    <x v="10874"/>
  </r>
  <r>
    <x v="7"/>
    <x v="50"/>
    <x v="0"/>
    <x v="2"/>
    <x v="10875"/>
  </r>
  <r>
    <x v="7"/>
    <x v="50"/>
    <x v="0"/>
    <x v="3"/>
    <x v="3"/>
  </r>
  <r>
    <x v="7"/>
    <x v="50"/>
    <x v="0"/>
    <x v="4"/>
    <x v="10876"/>
  </r>
  <r>
    <x v="7"/>
    <x v="50"/>
    <x v="0"/>
    <x v="5"/>
    <x v="10877"/>
  </r>
  <r>
    <x v="7"/>
    <x v="50"/>
    <x v="0"/>
    <x v="6"/>
    <x v="10878"/>
  </r>
  <r>
    <x v="7"/>
    <x v="50"/>
    <x v="0"/>
    <x v="7"/>
    <x v="3"/>
  </r>
  <r>
    <x v="7"/>
    <x v="50"/>
    <x v="0"/>
    <x v="8"/>
    <x v="10879"/>
  </r>
  <r>
    <x v="7"/>
    <x v="50"/>
    <x v="0"/>
    <x v="9"/>
    <x v="10880"/>
  </r>
  <r>
    <x v="7"/>
    <x v="50"/>
    <x v="0"/>
    <x v="10"/>
    <x v="10881"/>
  </r>
  <r>
    <x v="7"/>
    <x v="50"/>
    <x v="0"/>
    <x v="11"/>
    <x v="10882"/>
  </r>
  <r>
    <x v="7"/>
    <x v="50"/>
    <x v="0"/>
    <x v="12"/>
    <x v="10883"/>
  </r>
  <r>
    <x v="7"/>
    <x v="50"/>
    <x v="0"/>
    <x v="13"/>
    <x v="1531"/>
  </r>
  <r>
    <x v="7"/>
    <x v="50"/>
    <x v="0"/>
    <x v="14"/>
    <x v="10884"/>
  </r>
  <r>
    <x v="7"/>
    <x v="50"/>
    <x v="1"/>
    <x v="0"/>
    <x v="4164"/>
  </r>
  <r>
    <x v="7"/>
    <x v="50"/>
    <x v="1"/>
    <x v="1"/>
    <x v="10885"/>
  </r>
  <r>
    <x v="7"/>
    <x v="50"/>
    <x v="1"/>
    <x v="2"/>
    <x v="3891"/>
  </r>
  <r>
    <x v="7"/>
    <x v="50"/>
    <x v="1"/>
    <x v="3"/>
    <x v="10886"/>
  </r>
  <r>
    <x v="7"/>
    <x v="50"/>
    <x v="1"/>
    <x v="4"/>
    <x v="10887"/>
  </r>
  <r>
    <x v="7"/>
    <x v="50"/>
    <x v="1"/>
    <x v="5"/>
    <x v="10877"/>
  </r>
  <r>
    <x v="7"/>
    <x v="50"/>
    <x v="1"/>
    <x v="6"/>
    <x v="10888"/>
  </r>
  <r>
    <x v="7"/>
    <x v="50"/>
    <x v="1"/>
    <x v="7"/>
    <x v="1240"/>
  </r>
  <r>
    <x v="7"/>
    <x v="50"/>
    <x v="1"/>
    <x v="8"/>
    <x v="10889"/>
  </r>
  <r>
    <x v="7"/>
    <x v="50"/>
    <x v="1"/>
    <x v="9"/>
    <x v="10890"/>
  </r>
  <r>
    <x v="7"/>
    <x v="50"/>
    <x v="1"/>
    <x v="10"/>
    <x v="10891"/>
  </r>
  <r>
    <x v="7"/>
    <x v="50"/>
    <x v="1"/>
    <x v="11"/>
    <x v="10892"/>
  </r>
  <r>
    <x v="7"/>
    <x v="50"/>
    <x v="1"/>
    <x v="12"/>
    <x v="10893"/>
  </r>
  <r>
    <x v="7"/>
    <x v="50"/>
    <x v="1"/>
    <x v="13"/>
    <x v="1531"/>
  </r>
  <r>
    <x v="7"/>
    <x v="50"/>
    <x v="1"/>
    <x v="14"/>
    <x v="10894"/>
  </r>
  <r>
    <x v="7"/>
    <x v="51"/>
    <x v="0"/>
    <x v="0"/>
    <x v="3"/>
  </r>
  <r>
    <x v="7"/>
    <x v="51"/>
    <x v="0"/>
    <x v="1"/>
    <x v="10895"/>
  </r>
  <r>
    <x v="7"/>
    <x v="51"/>
    <x v="0"/>
    <x v="2"/>
    <x v="10896"/>
  </r>
  <r>
    <x v="7"/>
    <x v="51"/>
    <x v="0"/>
    <x v="3"/>
    <x v="10897"/>
  </r>
  <r>
    <x v="7"/>
    <x v="51"/>
    <x v="0"/>
    <x v="4"/>
    <x v="10898"/>
  </r>
  <r>
    <x v="7"/>
    <x v="51"/>
    <x v="0"/>
    <x v="5"/>
    <x v="10899"/>
  </r>
  <r>
    <x v="7"/>
    <x v="51"/>
    <x v="0"/>
    <x v="6"/>
    <x v="10900"/>
  </r>
  <r>
    <x v="7"/>
    <x v="51"/>
    <x v="0"/>
    <x v="7"/>
    <x v="3"/>
  </r>
  <r>
    <x v="7"/>
    <x v="51"/>
    <x v="0"/>
    <x v="8"/>
    <x v="10901"/>
  </r>
  <r>
    <x v="7"/>
    <x v="51"/>
    <x v="0"/>
    <x v="9"/>
    <x v="10902"/>
  </r>
  <r>
    <x v="7"/>
    <x v="51"/>
    <x v="0"/>
    <x v="10"/>
    <x v="10903"/>
  </r>
  <r>
    <x v="7"/>
    <x v="51"/>
    <x v="0"/>
    <x v="11"/>
    <x v="10904"/>
  </r>
  <r>
    <x v="7"/>
    <x v="51"/>
    <x v="0"/>
    <x v="12"/>
    <x v="3"/>
  </r>
  <r>
    <x v="7"/>
    <x v="51"/>
    <x v="0"/>
    <x v="13"/>
    <x v="1265"/>
  </r>
  <r>
    <x v="7"/>
    <x v="51"/>
    <x v="0"/>
    <x v="14"/>
    <x v="10905"/>
  </r>
  <r>
    <x v="7"/>
    <x v="51"/>
    <x v="1"/>
    <x v="0"/>
    <x v="6347"/>
  </r>
  <r>
    <x v="7"/>
    <x v="51"/>
    <x v="1"/>
    <x v="1"/>
    <x v="5723"/>
  </r>
  <r>
    <x v="7"/>
    <x v="51"/>
    <x v="1"/>
    <x v="2"/>
    <x v="10906"/>
  </r>
  <r>
    <x v="7"/>
    <x v="51"/>
    <x v="1"/>
    <x v="3"/>
    <x v="10907"/>
  </r>
  <r>
    <x v="7"/>
    <x v="51"/>
    <x v="1"/>
    <x v="4"/>
    <x v="10908"/>
  </r>
  <r>
    <x v="7"/>
    <x v="51"/>
    <x v="1"/>
    <x v="5"/>
    <x v="10899"/>
  </r>
  <r>
    <x v="7"/>
    <x v="51"/>
    <x v="1"/>
    <x v="6"/>
    <x v="10909"/>
  </r>
  <r>
    <x v="7"/>
    <x v="51"/>
    <x v="1"/>
    <x v="7"/>
    <x v="3"/>
  </r>
  <r>
    <x v="7"/>
    <x v="51"/>
    <x v="1"/>
    <x v="8"/>
    <x v="10910"/>
  </r>
  <r>
    <x v="7"/>
    <x v="51"/>
    <x v="1"/>
    <x v="9"/>
    <x v="10911"/>
  </r>
  <r>
    <x v="7"/>
    <x v="51"/>
    <x v="1"/>
    <x v="10"/>
    <x v="10912"/>
  </r>
  <r>
    <x v="7"/>
    <x v="51"/>
    <x v="1"/>
    <x v="11"/>
    <x v="10913"/>
  </r>
  <r>
    <x v="7"/>
    <x v="51"/>
    <x v="1"/>
    <x v="12"/>
    <x v="939"/>
  </r>
  <r>
    <x v="7"/>
    <x v="51"/>
    <x v="1"/>
    <x v="13"/>
    <x v="10914"/>
  </r>
  <r>
    <x v="7"/>
    <x v="51"/>
    <x v="1"/>
    <x v="14"/>
    <x v="10915"/>
  </r>
  <r>
    <x v="7"/>
    <x v="52"/>
    <x v="0"/>
    <x v="0"/>
    <x v="10916"/>
  </r>
  <r>
    <x v="7"/>
    <x v="52"/>
    <x v="0"/>
    <x v="1"/>
    <x v="10917"/>
  </r>
  <r>
    <x v="7"/>
    <x v="52"/>
    <x v="0"/>
    <x v="2"/>
    <x v="10918"/>
  </r>
  <r>
    <x v="7"/>
    <x v="52"/>
    <x v="0"/>
    <x v="3"/>
    <x v="3"/>
  </r>
  <r>
    <x v="7"/>
    <x v="52"/>
    <x v="0"/>
    <x v="4"/>
    <x v="10919"/>
  </r>
  <r>
    <x v="7"/>
    <x v="52"/>
    <x v="0"/>
    <x v="5"/>
    <x v="10920"/>
  </r>
  <r>
    <x v="7"/>
    <x v="52"/>
    <x v="0"/>
    <x v="6"/>
    <x v="10921"/>
  </r>
  <r>
    <x v="7"/>
    <x v="52"/>
    <x v="0"/>
    <x v="7"/>
    <x v="10922"/>
  </r>
  <r>
    <x v="7"/>
    <x v="52"/>
    <x v="0"/>
    <x v="8"/>
    <x v="10923"/>
  </r>
  <r>
    <x v="7"/>
    <x v="52"/>
    <x v="0"/>
    <x v="9"/>
    <x v="10924"/>
  </r>
  <r>
    <x v="7"/>
    <x v="52"/>
    <x v="0"/>
    <x v="10"/>
    <x v="10925"/>
  </r>
  <r>
    <x v="7"/>
    <x v="52"/>
    <x v="0"/>
    <x v="11"/>
    <x v="10926"/>
  </r>
  <r>
    <x v="7"/>
    <x v="52"/>
    <x v="0"/>
    <x v="12"/>
    <x v="10927"/>
  </r>
  <r>
    <x v="7"/>
    <x v="52"/>
    <x v="0"/>
    <x v="13"/>
    <x v="10928"/>
  </r>
  <r>
    <x v="7"/>
    <x v="52"/>
    <x v="0"/>
    <x v="14"/>
    <x v="10929"/>
  </r>
  <r>
    <x v="7"/>
    <x v="52"/>
    <x v="1"/>
    <x v="0"/>
    <x v="10930"/>
  </r>
  <r>
    <x v="7"/>
    <x v="52"/>
    <x v="1"/>
    <x v="1"/>
    <x v="10931"/>
  </r>
  <r>
    <x v="7"/>
    <x v="52"/>
    <x v="1"/>
    <x v="2"/>
    <x v="10932"/>
  </r>
  <r>
    <x v="7"/>
    <x v="52"/>
    <x v="1"/>
    <x v="3"/>
    <x v="10933"/>
  </r>
  <r>
    <x v="7"/>
    <x v="52"/>
    <x v="1"/>
    <x v="4"/>
    <x v="10934"/>
  </r>
  <r>
    <x v="7"/>
    <x v="52"/>
    <x v="1"/>
    <x v="5"/>
    <x v="10935"/>
  </r>
  <r>
    <x v="7"/>
    <x v="52"/>
    <x v="1"/>
    <x v="6"/>
    <x v="10936"/>
  </r>
  <r>
    <x v="7"/>
    <x v="52"/>
    <x v="1"/>
    <x v="7"/>
    <x v="10937"/>
  </r>
  <r>
    <x v="7"/>
    <x v="52"/>
    <x v="1"/>
    <x v="8"/>
    <x v="10938"/>
  </r>
  <r>
    <x v="7"/>
    <x v="52"/>
    <x v="1"/>
    <x v="9"/>
    <x v="10939"/>
  </r>
  <r>
    <x v="7"/>
    <x v="52"/>
    <x v="1"/>
    <x v="10"/>
    <x v="10940"/>
  </r>
  <r>
    <x v="7"/>
    <x v="52"/>
    <x v="1"/>
    <x v="11"/>
    <x v="10941"/>
  </r>
  <r>
    <x v="7"/>
    <x v="52"/>
    <x v="1"/>
    <x v="12"/>
    <x v="10942"/>
  </r>
  <r>
    <x v="7"/>
    <x v="52"/>
    <x v="1"/>
    <x v="13"/>
    <x v="10943"/>
  </r>
  <r>
    <x v="7"/>
    <x v="52"/>
    <x v="1"/>
    <x v="14"/>
    <x v="10944"/>
  </r>
  <r>
    <x v="7"/>
    <x v="53"/>
    <x v="0"/>
    <x v="0"/>
    <x v="10945"/>
  </r>
  <r>
    <x v="7"/>
    <x v="53"/>
    <x v="0"/>
    <x v="1"/>
    <x v="10946"/>
  </r>
  <r>
    <x v="7"/>
    <x v="53"/>
    <x v="0"/>
    <x v="2"/>
    <x v="10947"/>
  </r>
  <r>
    <x v="7"/>
    <x v="53"/>
    <x v="0"/>
    <x v="3"/>
    <x v="3"/>
  </r>
  <r>
    <x v="7"/>
    <x v="53"/>
    <x v="0"/>
    <x v="4"/>
    <x v="10948"/>
  </r>
  <r>
    <x v="7"/>
    <x v="53"/>
    <x v="0"/>
    <x v="5"/>
    <x v="10949"/>
  </r>
  <r>
    <x v="7"/>
    <x v="53"/>
    <x v="0"/>
    <x v="6"/>
    <x v="10950"/>
  </r>
  <r>
    <x v="7"/>
    <x v="53"/>
    <x v="0"/>
    <x v="7"/>
    <x v="3"/>
  </r>
  <r>
    <x v="7"/>
    <x v="53"/>
    <x v="0"/>
    <x v="8"/>
    <x v="10951"/>
  </r>
  <r>
    <x v="7"/>
    <x v="53"/>
    <x v="0"/>
    <x v="9"/>
    <x v="10952"/>
  </r>
  <r>
    <x v="7"/>
    <x v="53"/>
    <x v="0"/>
    <x v="10"/>
    <x v="10953"/>
  </r>
  <r>
    <x v="7"/>
    <x v="53"/>
    <x v="0"/>
    <x v="11"/>
    <x v="10954"/>
  </r>
  <r>
    <x v="7"/>
    <x v="53"/>
    <x v="0"/>
    <x v="12"/>
    <x v="10955"/>
  </r>
  <r>
    <x v="7"/>
    <x v="53"/>
    <x v="0"/>
    <x v="13"/>
    <x v="3"/>
  </r>
  <r>
    <x v="7"/>
    <x v="53"/>
    <x v="0"/>
    <x v="14"/>
    <x v="10956"/>
  </r>
  <r>
    <x v="7"/>
    <x v="53"/>
    <x v="1"/>
    <x v="0"/>
    <x v="10945"/>
  </r>
  <r>
    <x v="7"/>
    <x v="53"/>
    <x v="1"/>
    <x v="1"/>
    <x v="1179"/>
  </r>
  <r>
    <x v="7"/>
    <x v="53"/>
    <x v="1"/>
    <x v="2"/>
    <x v="10957"/>
  </r>
  <r>
    <x v="7"/>
    <x v="53"/>
    <x v="1"/>
    <x v="3"/>
    <x v="3"/>
  </r>
  <r>
    <x v="7"/>
    <x v="53"/>
    <x v="1"/>
    <x v="4"/>
    <x v="10958"/>
  </r>
  <r>
    <x v="7"/>
    <x v="53"/>
    <x v="1"/>
    <x v="5"/>
    <x v="10949"/>
  </r>
  <r>
    <x v="7"/>
    <x v="53"/>
    <x v="1"/>
    <x v="6"/>
    <x v="10959"/>
  </r>
  <r>
    <x v="7"/>
    <x v="53"/>
    <x v="1"/>
    <x v="7"/>
    <x v="3"/>
  </r>
  <r>
    <x v="7"/>
    <x v="53"/>
    <x v="1"/>
    <x v="8"/>
    <x v="10960"/>
  </r>
  <r>
    <x v="7"/>
    <x v="53"/>
    <x v="1"/>
    <x v="9"/>
    <x v="3257"/>
  </r>
  <r>
    <x v="7"/>
    <x v="53"/>
    <x v="1"/>
    <x v="10"/>
    <x v="10961"/>
  </r>
  <r>
    <x v="7"/>
    <x v="53"/>
    <x v="1"/>
    <x v="11"/>
    <x v="10962"/>
  </r>
  <r>
    <x v="7"/>
    <x v="53"/>
    <x v="1"/>
    <x v="12"/>
    <x v="3484"/>
  </r>
  <r>
    <x v="7"/>
    <x v="53"/>
    <x v="1"/>
    <x v="13"/>
    <x v="10963"/>
  </r>
  <r>
    <x v="7"/>
    <x v="53"/>
    <x v="1"/>
    <x v="14"/>
    <x v="10964"/>
  </r>
  <r>
    <x v="7"/>
    <x v="54"/>
    <x v="0"/>
    <x v="0"/>
    <x v="3"/>
  </r>
  <r>
    <x v="7"/>
    <x v="54"/>
    <x v="0"/>
    <x v="1"/>
    <x v="10965"/>
  </r>
  <r>
    <x v="7"/>
    <x v="54"/>
    <x v="0"/>
    <x v="2"/>
    <x v="3983"/>
  </r>
  <r>
    <x v="7"/>
    <x v="54"/>
    <x v="0"/>
    <x v="3"/>
    <x v="3"/>
  </r>
  <r>
    <x v="7"/>
    <x v="54"/>
    <x v="0"/>
    <x v="4"/>
    <x v="10966"/>
  </r>
  <r>
    <x v="7"/>
    <x v="54"/>
    <x v="0"/>
    <x v="5"/>
    <x v="3"/>
  </r>
  <r>
    <x v="7"/>
    <x v="54"/>
    <x v="0"/>
    <x v="6"/>
    <x v="10967"/>
  </r>
  <r>
    <x v="7"/>
    <x v="54"/>
    <x v="0"/>
    <x v="7"/>
    <x v="1986"/>
  </r>
  <r>
    <x v="7"/>
    <x v="54"/>
    <x v="0"/>
    <x v="8"/>
    <x v="10968"/>
  </r>
  <r>
    <x v="7"/>
    <x v="54"/>
    <x v="0"/>
    <x v="9"/>
    <x v="10969"/>
  </r>
  <r>
    <x v="7"/>
    <x v="54"/>
    <x v="0"/>
    <x v="10"/>
    <x v="10970"/>
  </r>
  <r>
    <x v="7"/>
    <x v="54"/>
    <x v="0"/>
    <x v="11"/>
    <x v="10971"/>
  </r>
  <r>
    <x v="7"/>
    <x v="54"/>
    <x v="0"/>
    <x v="12"/>
    <x v="3"/>
  </r>
  <r>
    <x v="7"/>
    <x v="54"/>
    <x v="0"/>
    <x v="13"/>
    <x v="3"/>
  </r>
  <r>
    <x v="7"/>
    <x v="54"/>
    <x v="0"/>
    <x v="14"/>
    <x v="10972"/>
  </r>
  <r>
    <x v="7"/>
    <x v="54"/>
    <x v="1"/>
    <x v="0"/>
    <x v="3"/>
  </r>
  <r>
    <x v="7"/>
    <x v="54"/>
    <x v="1"/>
    <x v="1"/>
    <x v="10965"/>
  </r>
  <r>
    <x v="7"/>
    <x v="54"/>
    <x v="1"/>
    <x v="2"/>
    <x v="43"/>
  </r>
  <r>
    <x v="7"/>
    <x v="54"/>
    <x v="1"/>
    <x v="3"/>
    <x v="3"/>
  </r>
  <r>
    <x v="7"/>
    <x v="54"/>
    <x v="1"/>
    <x v="4"/>
    <x v="10973"/>
  </r>
  <r>
    <x v="7"/>
    <x v="54"/>
    <x v="1"/>
    <x v="5"/>
    <x v="3"/>
  </r>
  <r>
    <x v="7"/>
    <x v="54"/>
    <x v="1"/>
    <x v="6"/>
    <x v="10974"/>
  </r>
  <r>
    <x v="7"/>
    <x v="54"/>
    <x v="1"/>
    <x v="7"/>
    <x v="1986"/>
  </r>
  <r>
    <x v="7"/>
    <x v="54"/>
    <x v="1"/>
    <x v="8"/>
    <x v="10968"/>
  </r>
  <r>
    <x v="7"/>
    <x v="54"/>
    <x v="1"/>
    <x v="9"/>
    <x v="10969"/>
  </r>
  <r>
    <x v="7"/>
    <x v="54"/>
    <x v="1"/>
    <x v="10"/>
    <x v="10975"/>
  </r>
  <r>
    <x v="7"/>
    <x v="54"/>
    <x v="1"/>
    <x v="11"/>
    <x v="10976"/>
  </r>
  <r>
    <x v="7"/>
    <x v="54"/>
    <x v="1"/>
    <x v="12"/>
    <x v="3"/>
  </r>
  <r>
    <x v="7"/>
    <x v="54"/>
    <x v="1"/>
    <x v="13"/>
    <x v="3"/>
  </r>
  <r>
    <x v="7"/>
    <x v="54"/>
    <x v="1"/>
    <x v="14"/>
    <x v="10977"/>
  </r>
  <r>
    <x v="7"/>
    <x v="55"/>
    <x v="0"/>
    <x v="0"/>
    <x v="10978"/>
  </r>
  <r>
    <x v="7"/>
    <x v="55"/>
    <x v="0"/>
    <x v="1"/>
    <x v="10979"/>
  </r>
  <r>
    <x v="7"/>
    <x v="55"/>
    <x v="0"/>
    <x v="2"/>
    <x v="10980"/>
  </r>
  <r>
    <x v="7"/>
    <x v="55"/>
    <x v="0"/>
    <x v="3"/>
    <x v="3"/>
  </r>
  <r>
    <x v="7"/>
    <x v="55"/>
    <x v="0"/>
    <x v="4"/>
    <x v="5259"/>
  </r>
  <r>
    <x v="7"/>
    <x v="55"/>
    <x v="0"/>
    <x v="5"/>
    <x v="3427"/>
  </r>
  <r>
    <x v="7"/>
    <x v="55"/>
    <x v="0"/>
    <x v="6"/>
    <x v="10981"/>
  </r>
  <r>
    <x v="7"/>
    <x v="55"/>
    <x v="0"/>
    <x v="7"/>
    <x v="3"/>
  </r>
  <r>
    <x v="7"/>
    <x v="55"/>
    <x v="0"/>
    <x v="8"/>
    <x v="6099"/>
  </r>
  <r>
    <x v="7"/>
    <x v="55"/>
    <x v="0"/>
    <x v="9"/>
    <x v="10982"/>
  </r>
  <r>
    <x v="7"/>
    <x v="55"/>
    <x v="0"/>
    <x v="10"/>
    <x v="10983"/>
  </r>
  <r>
    <x v="7"/>
    <x v="55"/>
    <x v="0"/>
    <x v="11"/>
    <x v="10984"/>
  </r>
  <r>
    <x v="7"/>
    <x v="55"/>
    <x v="0"/>
    <x v="12"/>
    <x v="493"/>
  </r>
  <r>
    <x v="7"/>
    <x v="55"/>
    <x v="0"/>
    <x v="13"/>
    <x v="3"/>
  </r>
  <r>
    <x v="7"/>
    <x v="55"/>
    <x v="0"/>
    <x v="14"/>
    <x v="4758"/>
  </r>
  <r>
    <x v="7"/>
    <x v="55"/>
    <x v="1"/>
    <x v="0"/>
    <x v="10978"/>
  </r>
  <r>
    <x v="7"/>
    <x v="55"/>
    <x v="1"/>
    <x v="1"/>
    <x v="10979"/>
  </r>
  <r>
    <x v="7"/>
    <x v="55"/>
    <x v="1"/>
    <x v="2"/>
    <x v="827"/>
  </r>
  <r>
    <x v="7"/>
    <x v="55"/>
    <x v="1"/>
    <x v="3"/>
    <x v="3"/>
  </r>
  <r>
    <x v="7"/>
    <x v="55"/>
    <x v="1"/>
    <x v="4"/>
    <x v="10985"/>
  </r>
  <r>
    <x v="7"/>
    <x v="55"/>
    <x v="1"/>
    <x v="5"/>
    <x v="3427"/>
  </r>
  <r>
    <x v="7"/>
    <x v="55"/>
    <x v="1"/>
    <x v="6"/>
    <x v="10986"/>
  </r>
  <r>
    <x v="7"/>
    <x v="55"/>
    <x v="1"/>
    <x v="7"/>
    <x v="3"/>
  </r>
  <r>
    <x v="7"/>
    <x v="55"/>
    <x v="1"/>
    <x v="8"/>
    <x v="10987"/>
  </r>
  <r>
    <x v="7"/>
    <x v="55"/>
    <x v="1"/>
    <x v="9"/>
    <x v="10982"/>
  </r>
  <r>
    <x v="7"/>
    <x v="55"/>
    <x v="1"/>
    <x v="10"/>
    <x v="3732"/>
  </r>
  <r>
    <x v="7"/>
    <x v="55"/>
    <x v="1"/>
    <x v="11"/>
    <x v="5271"/>
  </r>
  <r>
    <x v="7"/>
    <x v="55"/>
    <x v="1"/>
    <x v="12"/>
    <x v="493"/>
  </r>
  <r>
    <x v="7"/>
    <x v="55"/>
    <x v="1"/>
    <x v="13"/>
    <x v="3"/>
  </r>
  <r>
    <x v="7"/>
    <x v="55"/>
    <x v="1"/>
    <x v="14"/>
    <x v="10988"/>
  </r>
  <r>
    <x v="7"/>
    <x v="56"/>
    <x v="0"/>
    <x v="0"/>
    <x v="3"/>
  </r>
  <r>
    <x v="7"/>
    <x v="56"/>
    <x v="0"/>
    <x v="1"/>
    <x v="10989"/>
  </r>
  <r>
    <x v="7"/>
    <x v="56"/>
    <x v="0"/>
    <x v="2"/>
    <x v="10990"/>
  </r>
  <r>
    <x v="7"/>
    <x v="56"/>
    <x v="0"/>
    <x v="3"/>
    <x v="3"/>
  </r>
  <r>
    <x v="7"/>
    <x v="56"/>
    <x v="0"/>
    <x v="4"/>
    <x v="10991"/>
  </r>
  <r>
    <x v="7"/>
    <x v="56"/>
    <x v="0"/>
    <x v="5"/>
    <x v="10992"/>
  </r>
  <r>
    <x v="7"/>
    <x v="56"/>
    <x v="0"/>
    <x v="6"/>
    <x v="10993"/>
  </r>
  <r>
    <x v="7"/>
    <x v="56"/>
    <x v="0"/>
    <x v="7"/>
    <x v="3"/>
  </r>
  <r>
    <x v="7"/>
    <x v="56"/>
    <x v="0"/>
    <x v="8"/>
    <x v="10994"/>
  </r>
  <r>
    <x v="7"/>
    <x v="56"/>
    <x v="0"/>
    <x v="9"/>
    <x v="10995"/>
  </r>
  <r>
    <x v="7"/>
    <x v="56"/>
    <x v="0"/>
    <x v="10"/>
    <x v="10996"/>
  </r>
  <r>
    <x v="7"/>
    <x v="56"/>
    <x v="0"/>
    <x v="11"/>
    <x v="10997"/>
  </r>
  <r>
    <x v="7"/>
    <x v="56"/>
    <x v="0"/>
    <x v="12"/>
    <x v="3"/>
  </r>
  <r>
    <x v="7"/>
    <x v="56"/>
    <x v="0"/>
    <x v="13"/>
    <x v="649"/>
  </r>
  <r>
    <x v="7"/>
    <x v="56"/>
    <x v="0"/>
    <x v="14"/>
    <x v="10998"/>
  </r>
  <r>
    <x v="7"/>
    <x v="56"/>
    <x v="1"/>
    <x v="0"/>
    <x v="3"/>
  </r>
  <r>
    <x v="7"/>
    <x v="56"/>
    <x v="1"/>
    <x v="1"/>
    <x v="10999"/>
  </r>
  <r>
    <x v="7"/>
    <x v="56"/>
    <x v="1"/>
    <x v="2"/>
    <x v="43"/>
  </r>
  <r>
    <x v="7"/>
    <x v="56"/>
    <x v="1"/>
    <x v="3"/>
    <x v="3"/>
  </r>
  <r>
    <x v="7"/>
    <x v="56"/>
    <x v="1"/>
    <x v="4"/>
    <x v="11000"/>
  </r>
  <r>
    <x v="7"/>
    <x v="56"/>
    <x v="1"/>
    <x v="5"/>
    <x v="10992"/>
  </r>
  <r>
    <x v="7"/>
    <x v="56"/>
    <x v="1"/>
    <x v="6"/>
    <x v="11001"/>
  </r>
  <r>
    <x v="7"/>
    <x v="56"/>
    <x v="1"/>
    <x v="7"/>
    <x v="3"/>
  </r>
  <r>
    <x v="7"/>
    <x v="56"/>
    <x v="1"/>
    <x v="8"/>
    <x v="10994"/>
  </r>
  <r>
    <x v="7"/>
    <x v="56"/>
    <x v="1"/>
    <x v="9"/>
    <x v="11002"/>
  </r>
  <r>
    <x v="7"/>
    <x v="56"/>
    <x v="1"/>
    <x v="10"/>
    <x v="11003"/>
  </r>
  <r>
    <x v="7"/>
    <x v="56"/>
    <x v="1"/>
    <x v="11"/>
    <x v="11004"/>
  </r>
  <r>
    <x v="7"/>
    <x v="56"/>
    <x v="1"/>
    <x v="12"/>
    <x v="3"/>
  </r>
  <r>
    <x v="7"/>
    <x v="56"/>
    <x v="1"/>
    <x v="13"/>
    <x v="649"/>
  </r>
  <r>
    <x v="7"/>
    <x v="56"/>
    <x v="1"/>
    <x v="14"/>
    <x v="11005"/>
  </r>
  <r>
    <x v="7"/>
    <x v="57"/>
    <x v="0"/>
    <x v="0"/>
    <x v="3"/>
  </r>
  <r>
    <x v="7"/>
    <x v="57"/>
    <x v="0"/>
    <x v="1"/>
    <x v="11006"/>
  </r>
  <r>
    <x v="7"/>
    <x v="57"/>
    <x v="0"/>
    <x v="2"/>
    <x v="5688"/>
  </r>
  <r>
    <x v="7"/>
    <x v="57"/>
    <x v="0"/>
    <x v="3"/>
    <x v="3"/>
  </r>
  <r>
    <x v="7"/>
    <x v="57"/>
    <x v="0"/>
    <x v="4"/>
    <x v="11007"/>
  </r>
  <r>
    <x v="7"/>
    <x v="57"/>
    <x v="0"/>
    <x v="5"/>
    <x v="3"/>
  </r>
  <r>
    <x v="7"/>
    <x v="57"/>
    <x v="0"/>
    <x v="6"/>
    <x v="11008"/>
  </r>
  <r>
    <x v="7"/>
    <x v="57"/>
    <x v="0"/>
    <x v="7"/>
    <x v="11009"/>
  </r>
  <r>
    <x v="7"/>
    <x v="57"/>
    <x v="0"/>
    <x v="8"/>
    <x v="11010"/>
  </r>
  <r>
    <x v="7"/>
    <x v="57"/>
    <x v="0"/>
    <x v="9"/>
    <x v="3970"/>
  </r>
  <r>
    <x v="7"/>
    <x v="57"/>
    <x v="0"/>
    <x v="10"/>
    <x v="2750"/>
  </r>
  <r>
    <x v="7"/>
    <x v="57"/>
    <x v="0"/>
    <x v="11"/>
    <x v="11011"/>
  </r>
  <r>
    <x v="7"/>
    <x v="57"/>
    <x v="0"/>
    <x v="12"/>
    <x v="3"/>
  </r>
  <r>
    <x v="7"/>
    <x v="57"/>
    <x v="0"/>
    <x v="13"/>
    <x v="11012"/>
  </r>
  <r>
    <x v="7"/>
    <x v="57"/>
    <x v="0"/>
    <x v="14"/>
    <x v="11013"/>
  </r>
  <r>
    <x v="7"/>
    <x v="57"/>
    <x v="1"/>
    <x v="0"/>
    <x v="11014"/>
  </r>
  <r>
    <x v="7"/>
    <x v="57"/>
    <x v="1"/>
    <x v="1"/>
    <x v="1742"/>
  </r>
  <r>
    <x v="7"/>
    <x v="57"/>
    <x v="1"/>
    <x v="2"/>
    <x v="11015"/>
  </r>
  <r>
    <x v="7"/>
    <x v="57"/>
    <x v="1"/>
    <x v="3"/>
    <x v="3"/>
  </r>
  <r>
    <x v="7"/>
    <x v="57"/>
    <x v="1"/>
    <x v="4"/>
    <x v="11016"/>
  </r>
  <r>
    <x v="7"/>
    <x v="57"/>
    <x v="1"/>
    <x v="5"/>
    <x v="3"/>
  </r>
  <r>
    <x v="7"/>
    <x v="57"/>
    <x v="1"/>
    <x v="6"/>
    <x v="11017"/>
  </r>
  <r>
    <x v="7"/>
    <x v="57"/>
    <x v="1"/>
    <x v="7"/>
    <x v="11009"/>
  </r>
  <r>
    <x v="7"/>
    <x v="57"/>
    <x v="1"/>
    <x v="8"/>
    <x v="11018"/>
  </r>
  <r>
    <x v="7"/>
    <x v="57"/>
    <x v="1"/>
    <x v="9"/>
    <x v="11019"/>
  </r>
  <r>
    <x v="7"/>
    <x v="57"/>
    <x v="1"/>
    <x v="10"/>
    <x v="11020"/>
  </r>
  <r>
    <x v="7"/>
    <x v="57"/>
    <x v="1"/>
    <x v="11"/>
    <x v="11021"/>
  </r>
  <r>
    <x v="7"/>
    <x v="57"/>
    <x v="1"/>
    <x v="12"/>
    <x v="11022"/>
  </r>
  <r>
    <x v="7"/>
    <x v="57"/>
    <x v="1"/>
    <x v="13"/>
    <x v="11012"/>
  </r>
  <r>
    <x v="7"/>
    <x v="57"/>
    <x v="1"/>
    <x v="14"/>
    <x v="11023"/>
  </r>
  <r>
    <x v="7"/>
    <x v="58"/>
    <x v="0"/>
    <x v="0"/>
    <x v="11024"/>
  </r>
  <r>
    <x v="7"/>
    <x v="58"/>
    <x v="0"/>
    <x v="1"/>
    <x v="11025"/>
  </r>
  <r>
    <x v="7"/>
    <x v="58"/>
    <x v="0"/>
    <x v="2"/>
    <x v="11026"/>
  </r>
  <r>
    <x v="7"/>
    <x v="58"/>
    <x v="0"/>
    <x v="3"/>
    <x v="3"/>
  </r>
  <r>
    <x v="7"/>
    <x v="58"/>
    <x v="0"/>
    <x v="4"/>
    <x v="11027"/>
  </r>
  <r>
    <x v="7"/>
    <x v="58"/>
    <x v="0"/>
    <x v="5"/>
    <x v="11028"/>
  </r>
  <r>
    <x v="7"/>
    <x v="58"/>
    <x v="0"/>
    <x v="6"/>
    <x v="11029"/>
  </r>
  <r>
    <x v="7"/>
    <x v="58"/>
    <x v="0"/>
    <x v="7"/>
    <x v="11030"/>
  </r>
  <r>
    <x v="7"/>
    <x v="58"/>
    <x v="0"/>
    <x v="8"/>
    <x v="11031"/>
  </r>
  <r>
    <x v="7"/>
    <x v="58"/>
    <x v="0"/>
    <x v="9"/>
    <x v="11032"/>
  </r>
  <r>
    <x v="7"/>
    <x v="58"/>
    <x v="0"/>
    <x v="10"/>
    <x v="11033"/>
  </r>
  <r>
    <x v="7"/>
    <x v="58"/>
    <x v="0"/>
    <x v="11"/>
    <x v="11034"/>
  </r>
  <r>
    <x v="7"/>
    <x v="58"/>
    <x v="0"/>
    <x v="12"/>
    <x v="620"/>
  </r>
  <r>
    <x v="7"/>
    <x v="58"/>
    <x v="0"/>
    <x v="13"/>
    <x v="11035"/>
  </r>
  <r>
    <x v="7"/>
    <x v="58"/>
    <x v="0"/>
    <x v="14"/>
    <x v="11036"/>
  </r>
  <r>
    <x v="7"/>
    <x v="58"/>
    <x v="1"/>
    <x v="0"/>
    <x v="11037"/>
  </r>
  <r>
    <x v="7"/>
    <x v="58"/>
    <x v="1"/>
    <x v="1"/>
    <x v="11038"/>
  </r>
  <r>
    <x v="7"/>
    <x v="58"/>
    <x v="1"/>
    <x v="2"/>
    <x v="11039"/>
  </r>
  <r>
    <x v="7"/>
    <x v="58"/>
    <x v="1"/>
    <x v="3"/>
    <x v="11040"/>
  </r>
  <r>
    <x v="7"/>
    <x v="58"/>
    <x v="1"/>
    <x v="4"/>
    <x v="11041"/>
  </r>
  <r>
    <x v="7"/>
    <x v="58"/>
    <x v="1"/>
    <x v="5"/>
    <x v="11042"/>
  </r>
  <r>
    <x v="7"/>
    <x v="58"/>
    <x v="1"/>
    <x v="6"/>
    <x v="11043"/>
  </r>
  <r>
    <x v="7"/>
    <x v="58"/>
    <x v="1"/>
    <x v="7"/>
    <x v="11044"/>
  </r>
  <r>
    <x v="7"/>
    <x v="58"/>
    <x v="1"/>
    <x v="8"/>
    <x v="11045"/>
  </r>
  <r>
    <x v="7"/>
    <x v="58"/>
    <x v="1"/>
    <x v="9"/>
    <x v="11046"/>
  </r>
  <r>
    <x v="7"/>
    <x v="58"/>
    <x v="1"/>
    <x v="10"/>
    <x v="11047"/>
  </r>
  <r>
    <x v="7"/>
    <x v="58"/>
    <x v="1"/>
    <x v="11"/>
    <x v="11048"/>
  </r>
  <r>
    <x v="7"/>
    <x v="58"/>
    <x v="1"/>
    <x v="12"/>
    <x v="620"/>
  </r>
  <r>
    <x v="7"/>
    <x v="58"/>
    <x v="1"/>
    <x v="13"/>
    <x v="11049"/>
  </r>
  <r>
    <x v="7"/>
    <x v="58"/>
    <x v="1"/>
    <x v="14"/>
    <x v="11050"/>
  </r>
  <r>
    <x v="7"/>
    <x v="59"/>
    <x v="0"/>
    <x v="0"/>
    <x v="11051"/>
  </r>
  <r>
    <x v="7"/>
    <x v="59"/>
    <x v="0"/>
    <x v="1"/>
    <x v="11052"/>
  </r>
  <r>
    <x v="7"/>
    <x v="59"/>
    <x v="0"/>
    <x v="2"/>
    <x v="389"/>
  </r>
  <r>
    <x v="7"/>
    <x v="59"/>
    <x v="0"/>
    <x v="3"/>
    <x v="2380"/>
  </r>
  <r>
    <x v="7"/>
    <x v="59"/>
    <x v="0"/>
    <x v="4"/>
    <x v="11053"/>
  </r>
  <r>
    <x v="7"/>
    <x v="59"/>
    <x v="0"/>
    <x v="5"/>
    <x v="11054"/>
  </r>
  <r>
    <x v="7"/>
    <x v="59"/>
    <x v="0"/>
    <x v="6"/>
    <x v="11055"/>
  </r>
  <r>
    <x v="7"/>
    <x v="59"/>
    <x v="0"/>
    <x v="7"/>
    <x v="3"/>
  </r>
  <r>
    <x v="7"/>
    <x v="59"/>
    <x v="0"/>
    <x v="8"/>
    <x v="11056"/>
  </r>
  <r>
    <x v="7"/>
    <x v="59"/>
    <x v="0"/>
    <x v="9"/>
    <x v="11057"/>
  </r>
  <r>
    <x v="7"/>
    <x v="59"/>
    <x v="0"/>
    <x v="10"/>
    <x v="11058"/>
  </r>
  <r>
    <x v="7"/>
    <x v="59"/>
    <x v="0"/>
    <x v="11"/>
    <x v="11059"/>
  </r>
  <r>
    <x v="7"/>
    <x v="59"/>
    <x v="0"/>
    <x v="12"/>
    <x v="939"/>
  </r>
  <r>
    <x v="7"/>
    <x v="59"/>
    <x v="0"/>
    <x v="13"/>
    <x v="3"/>
  </r>
  <r>
    <x v="7"/>
    <x v="59"/>
    <x v="0"/>
    <x v="14"/>
    <x v="11060"/>
  </r>
  <r>
    <x v="7"/>
    <x v="59"/>
    <x v="1"/>
    <x v="0"/>
    <x v="11061"/>
  </r>
  <r>
    <x v="7"/>
    <x v="59"/>
    <x v="1"/>
    <x v="1"/>
    <x v="5696"/>
  </r>
  <r>
    <x v="7"/>
    <x v="59"/>
    <x v="1"/>
    <x v="2"/>
    <x v="43"/>
  </r>
  <r>
    <x v="7"/>
    <x v="59"/>
    <x v="1"/>
    <x v="3"/>
    <x v="2380"/>
  </r>
  <r>
    <x v="7"/>
    <x v="59"/>
    <x v="1"/>
    <x v="4"/>
    <x v="11062"/>
  </r>
  <r>
    <x v="7"/>
    <x v="59"/>
    <x v="1"/>
    <x v="5"/>
    <x v="11063"/>
  </r>
  <r>
    <x v="7"/>
    <x v="59"/>
    <x v="1"/>
    <x v="6"/>
    <x v="11064"/>
  </r>
  <r>
    <x v="7"/>
    <x v="59"/>
    <x v="1"/>
    <x v="7"/>
    <x v="3"/>
  </r>
  <r>
    <x v="7"/>
    <x v="59"/>
    <x v="1"/>
    <x v="8"/>
    <x v="11065"/>
  </r>
  <r>
    <x v="7"/>
    <x v="59"/>
    <x v="1"/>
    <x v="9"/>
    <x v="11066"/>
  </r>
  <r>
    <x v="7"/>
    <x v="59"/>
    <x v="1"/>
    <x v="10"/>
    <x v="11067"/>
  </r>
  <r>
    <x v="7"/>
    <x v="59"/>
    <x v="1"/>
    <x v="11"/>
    <x v="11068"/>
  </r>
  <r>
    <x v="7"/>
    <x v="59"/>
    <x v="1"/>
    <x v="12"/>
    <x v="11069"/>
  </r>
  <r>
    <x v="7"/>
    <x v="59"/>
    <x v="1"/>
    <x v="13"/>
    <x v="3"/>
  </r>
  <r>
    <x v="7"/>
    <x v="59"/>
    <x v="1"/>
    <x v="14"/>
    <x v="11070"/>
  </r>
  <r>
    <x v="7"/>
    <x v="60"/>
    <x v="0"/>
    <x v="0"/>
    <x v="11071"/>
  </r>
  <r>
    <x v="7"/>
    <x v="60"/>
    <x v="0"/>
    <x v="1"/>
    <x v="11072"/>
  </r>
  <r>
    <x v="7"/>
    <x v="60"/>
    <x v="0"/>
    <x v="2"/>
    <x v="11073"/>
  </r>
  <r>
    <x v="7"/>
    <x v="60"/>
    <x v="0"/>
    <x v="3"/>
    <x v="3"/>
  </r>
  <r>
    <x v="7"/>
    <x v="60"/>
    <x v="0"/>
    <x v="4"/>
    <x v="11074"/>
  </r>
  <r>
    <x v="7"/>
    <x v="60"/>
    <x v="0"/>
    <x v="5"/>
    <x v="11075"/>
  </r>
  <r>
    <x v="7"/>
    <x v="60"/>
    <x v="0"/>
    <x v="6"/>
    <x v="11076"/>
  </r>
  <r>
    <x v="7"/>
    <x v="60"/>
    <x v="0"/>
    <x v="7"/>
    <x v="3"/>
  </r>
  <r>
    <x v="7"/>
    <x v="60"/>
    <x v="0"/>
    <x v="8"/>
    <x v="11077"/>
  </r>
  <r>
    <x v="7"/>
    <x v="60"/>
    <x v="0"/>
    <x v="9"/>
    <x v="11078"/>
  </r>
  <r>
    <x v="7"/>
    <x v="60"/>
    <x v="0"/>
    <x v="10"/>
    <x v="11079"/>
  </r>
  <r>
    <x v="7"/>
    <x v="60"/>
    <x v="0"/>
    <x v="11"/>
    <x v="11080"/>
  </r>
  <r>
    <x v="7"/>
    <x v="60"/>
    <x v="0"/>
    <x v="12"/>
    <x v="845"/>
  </r>
  <r>
    <x v="7"/>
    <x v="60"/>
    <x v="0"/>
    <x v="13"/>
    <x v="3"/>
  </r>
  <r>
    <x v="7"/>
    <x v="60"/>
    <x v="0"/>
    <x v="14"/>
    <x v="11081"/>
  </r>
  <r>
    <x v="7"/>
    <x v="60"/>
    <x v="1"/>
    <x v="0"/>
    <x v="11082"/>
  </r>
  <r>
    <x v="7"/>
    <x v="60"/>
    <x v="1"/>
    <x v="1"/>
    <x v="11083"/>
  </r>
  <r>
    <x v="7"/>
    <x v="60"/>
    <x v="1"/>
    <x v="2"/>
    <x v="11084"/>
  </r>
  <r>
    <x v="7"/>
    <x v="60"/>
    <x v="1"/>
    <x v="3"/>
    <x v="11085"/>
  </r>
  <r>
    <x v="7"/>
    <x v="60"/>
    <x v="1"/>
    <x v="4"/>
    <x v="11086"/>
  </r>
  <r>
    <x v="7"/>
    <x v="60"/>
    <x v="1"/>
    <x v="5"/>
    <x v="11087"/>
  </r>
  <r>
    <x v="7"/>
    <x v="60"/>
    <x v="1"/>
    <x v="6"/>
    <x v="11088"/>
  </r>
  <r>
    <x v="7"/>
    <x v="60"/>
    <x v="1"/>
    <x v="7"/>
    <x v="3"/>
  </r>
  <r>
    <x v="7"/>
    <x v="60"/>
    <x v="1"/>
    <x v="8"/>
    <x v="11089"/>
  </r>
  <r>
    <x v="7"/>
    <x v="60"/>
    <x v="1"/>
    <x v="9"/>
    <x v="11090"/>
  </r>
  <r>
    <x v="7"/>
    <x v="60"/>
    <x v="1"/>
    <x v="10"/>
    <x v="11091"/>
  </r>
  <r>
    <x v="7"/>
    <x v="60"/>
    <x v="1"/>
    <x v="11"/>
    <x v="11092"/>
  </r>
  <r>
    <x v="7"/>
    <x v="60"/>
    <x v="1"/>
    <x v="12"/>
    <x v="11093"/>
  </r>
  <r>
    <x v="7"/>
    <x v="60"/>
    <x v="1"/>
    <x v="13"/>
    <x v="11094"/>
  </r>
  <r>
    <x v="7"/>
    <x v="60"/>
    <x v="1"/>
    <x v="14"/>
    <x v="11095"/>
  </r>
  <r>
    <x v="7"/>
    <x v="61"/>
    <x v="0"/>
    <x v="0"/>
    <x v="3"/>
  </r>
  <r>
    <x v="7"/>
    <x v="61"/>
    <x v="0"/>
    <x v="1"/>
    <x v="11096"/>
  </r>
  <r>
    <x v="7"/>
    <x v="61"/>
    <x v="0"/>
    <x v="2"/>
    <x v="11097"/>
  </r>
  <r>
    <x v="7"/>
    <x v="61"/>
    <x v="0"/>
    <x v="3"/>
    <x v="3"/>
  </r>
  <r>
    <x v="7"/>
    <x v="61"/>
    <x v="0"/>
    <x v="4"/>
    <x v="11098"/>
  </r>
  <r>
    <x v="7"/>
    <x v="61"/>
    <x v="0"/>
    <x v="5"/>
    <x v="11099"/>
  </r>
  <r>
    <x v="7"/>
    <x v="61"/>
    <x v="0"/>
    <x v="6"/>
    <x v="11100"/>
  </r>
  <r>
    <x v="7"/>
    <x v="61"/>
    <x v="0"/>
    <x v="7"/>
    <x v="3"/>
  </r>
  <r>
    <x v="7"/>
    <x v="61"/>
    <x v="0"/>
    <x v="8"/>
    <x v="11101"/>
  </r>
  <r>
    <x v="7"/>
    <x v="61"/>
    <x v="0"/>
    <x v="9"/>
    <x v="11102"/>
  </r>
  <r>
    <x v="7"/>
    <x v="61"/>
    <x v="0"/>
    <x v="10"/>
    <x v="11103"/>
  </r>
  <r>
    <x v="7"/>
    <x v="61"/>
    <x v="0"/>
    <x v="11"/>
    <x v="11104"/>
  </r>
  <r>
    <x v="7"/>
    <x v="61"/>
    <x v="0"/>
    <x v="12"/>
    <x v="3"/>
  </r>
  <r>
    <x v="7"/>
    <x v="61"/>
    <x v="0"/>
    <x v="13"/>
    <x v="5610"/>
  </r>
  <r>
    <x v="7"/>
    <x v="61"/>
    <x v="0"/>
    <x v="14"/>
    <x v="11105"/>
  </r>
  <r>
    <x v="7"/>
    <x v="61"/>
    <x v="1"/>
    <x v="0"/>
    <x v="3"/>
  </r>
  <r>
    <x v="7"/>
    <x v="61"/>
    <x v="1"/>
    <x v="1"/>
    <x v="11106"/>
  </r>
  <r>
    <x v="7"/>
    <x v="61"/>
    <x v="1"/>
    <x v="2"/>
    <x v="11107"/>
  </r>
  <r>
    <x v="7"/>
    <x v="61"/>
    <x v="1"/>
    <x v="3"/>
    <x v="11108"/>
  </r>
  <r>
    <x v="7"/>
    <x v="61"/>
    <x v="1"/>
    <x v="4"/>
    <x v="11109"/>
  </r>
  <r>
    <x v="7"/>
    <x v="61"/>
    <x v="1"/>
    <x v="5"/>
    <x v="11110"/>
  </r>
  <r>
    <x v="7"/>
    <x v="61"/>
    <x v="1"/>
    <x v="6"/>
    <x v="11111"/>
  </r>
  <r>
    <x v="7"/>
    <x v="61"/>
    <x v="1"/>
    <x v="7"/>
    <x v="3"/>
  </r>
  <r>
    <x v="7"/>
    <x v="61"/>
    <x v="1"/>
    <x v="8"/>
    <x v="11112"/>
  </r>
  <r>
    <x v="7"/>
    <x v="61"/>
    <x v="1"/>
    <x v="9"/>
    <x v="11113"/>
  </r>
  <r>
    <x v="7"/>
    <x v="61"/>
    <x v="1"/>
    <x v="10"/>
    <x v="11114"/>
  </r>
  <r>
    <x v="7"/>
    <x v="61"/>
    <x v="1"/>
    <x v="11"/>
    <x v="11115"/>
  </r>
  <r>
    <x v="7"/>
    <x v="61"/>
    <x v="1"/>
    <x v="12"/>
    <x v="3"/>
  </r>
  <r>
    <x v="7"/>
    <x v="61"/>
    <x v="1"/>
    <x v="13"/>
    <x v="11116"/>
  </r>
  <r>
    <x v="7"/>
    <x v="61"/>
    <x v="1"/>
    <x v="14"/>
    <x v="11117"/>
  </r>
  <r>
    <x v="7"/>
    <x v="62"/>
    <x v="0"/>
    <x v="0"/>
    <x v="3"/>
  </r>
  <r>
    <x v="7"/>
    <x v="62"/>
    <x v="0"/>
    <x v="1"/>
    <x v="813"/>
  </r>
  <r>
    <x v="7"/>
    <x v="62"/>
    <x v="0"/>
    <x v="2"/>
    <x v="11118"/>
  </r>
  <r>
    <x v="7"/>
    <x v="62"/>
    <x v="0"/>
    <x v="3"/>
    <x v="3"/>
  </r>
  <r>
    <x v="7"/>
    <x v="62"/>
    <x v="0"/>
    <x v="4"/>
    <x v="11119"/>
  </r>
  <r>
    <x v="7"/>
    <x v="62"/>
    <x v="0"/>
    <x v="5"/>
    <x v="11120"/>
  </r>
  <r>
    <x v="7"/>
    <x v="62"/>
    <x v="0"/>
    <x v="6"/>
    <x v="11121"/>
  </r>
  <r>
    <x v="7"/>
    <x v="62"/>
    <x v="0"/>
    <x v="7"/>
    <x v="3"/>
  </r>
  <r>
    <x v="7"/>
    <x v="62"/>
    <x v="0"/>
    <x v="8"/>
    <x v="11122"/>
  </r>
  <r>
    <x v="7"/>
    <x v="62"/>
    <x v="0"/>
    <x v="9"/>
    <x v="11123"/>
  </r>
  <r>
    <x v="7"/>
    <x v="62"/>
    <x v="0"/>
    <x v="10"/>
    <x v="11124"/>
  </r>
  <r>
    <x v="7"/>
    <x v="62"/>
    <x v="0"/>
    <x v="11"/>
    <x v="11125"/>
  </r>
  <r>
    <x v="7"/>
    <x v="62"/>
    <x v="0"/>
    <x v="12"/>
    <x v="3"/>
  </r>
  <r>
    <x v="7"/>
    <x v="62"/>
    <x v="0"/>
    <x v="13"/>
    <x v="1274"/>
  </r>
  <r>
    <x v="7"/>
    <x v="62"/>
    <x v="0"/>
    <x v="14"/>
    <x v="11126"/>
  </r>
  <r>
    <x v="7"/>
    <x v="62"/>
    <x v="1"/>
    <x v="0"/>
    <x v="3"/>
  </r>
  <r>
    <x v="7"/>
    <x v="62"/>
    <x v="1"/>
    <x v="1"/>
    <x v="3525"/>
  </r>
  <r>
    <x v="7"/>
    <x v="62"/>
    <x v="1"/>
    <x v="2"/>
    <x v="4991"/>
  </r>
  <r>
    <x v="7"/>
    <x v="62"/>
    <x v="1"/>
    <x v="3"/>
    <x v="43"/>
  </r>
  <r>
    <x v="7"/>
    <x v="62"/>
    <x v="1"/>
    <x v="4"/>
    <x v="4328"/>
  </r>
  <r>
    <x v="7"/>
    <x v="62"/>
    <x v="1"/>
    <x v="5"/>
    <x v="11127"/>
  </r>
  <r>
    <x v="7"/>
    <x v="62"/>
    <x v="1"/>
    <x v="6"/>
    <x v="11128"/>
  </r>
  <r>
    <x v="7"/>
    <x v="62"/>
    <x v="1"/>
    <x v="7"/>
    <x v="3"/>
  </r>
  <r>
    <x v="7"/>
    <x v="62"/>
    <x v="1"/>
    <x v="8"/>
    <x v="11129"/>
  </r>
  <r>
    <x v="7"/>
    <x v="62"/>
    <x v="1"/>
    <x v="9"/>
    <x v="11130"/>
  </r>
  <r>
    <x v="7"/>
    <x v="62"/>
    <x v="1"/>
    <x v="10"/>
    <x v="11131"/>
  </r>
  <r>
    <x v="7"/>
    <x v="62"/>
    <x v="1"/>
    <x v="11"/>
    <x v="11132"/>
  </r>
  <r>
    <x v="7"/>
    <x v="62"/>
    <x v="1"/>
    <x v="12"/>
    <x v="3"/>
  </r>
  <r>
    <x v="7"/>
    <x v="62"/>
    <x v="1"/>
    <x v="13"/>
    <x v="1274"/>
  </r>
  <r>
    <x v="7"/>
    <x v="62"/>
    <x v="1"/>
    <x v="14"/>
    <x v="11133"/>
  </r>
  <r>
    <x v="7"/>
    <x v="63"/>
    <x v="0"/>
    <x v="0"/>
    <x v="3"/>
  </r>
  <r>
    <x v="7"/>
    <x v="63"/>
    <x v="0"/>
    <x v="1"/>
    <x v="11134"/>
  </r>
  <r>
    <x v="7"/>
    <x v="63"/>
    <x v="0"/>
    <x v="2"/>
    <x v="11135"/>
  </r>
  <r>
    <x v="7"/>
    <x v="63"/>
    <x v="0"/>
    <x v="3"/>
    <x v="3"/>
  </r>
  <r>
    <x v="7"/>
    <x v="63"/>
    <x v="0"/>
    <x v="4"/>
    <x v="11136"/>
  </r>
  <r>
    <x v="7"/>
    <x v="63"/>
    <x v="0"/>
    <x v="5"/>
    <x v="11137"/>
  </r>
  <r>
    <x v="7"/>
    <x v="63"/>
    <x v="0"/>
    <x v="6"/>
    <x v="11138"/>
  </r>
  <r>
    <x v="7"/>
    <x v="63"/>
    <x v="0"/>
    <x v="7"/>
    <x v="3"/>
  </r>
  <r>
    <x v="7"/>
    <x v="63"/>
    <x v="0"/>
    <x v="8"/>
    <x v="11139"/>
  </r>
  <r>
    <x v="7"/>
    <x v="63"/>
    <x v="0"/>
    <x v="9"/>
    <x v="5249"/>
  </r>
  <r>
    <x v="7"/>
    <x v="63"/>
    <x v="0"/>
    <x v="10"/>
    <x v="11140"/>
  </r>
  <r>
    <x v="7"/>
    <x v="63"/>
    <x v="0"/>
    <x v="11"/>
    <x v="11141"/>
  </r>
  <r>
    <x v="7"/>
    <x v="63"/>
    <x v="0"/>
    <x v="12"/>
    <x v="3"/>
  </r>
  <r>
    <x v="7"/>
    <x v="63"/>
    <x v="0"/>
    <x v="13"/>
    <x v="1245"/>
  </r>
  <r>
    <x v="7"/>
    <x v="63"/>
    <x v="0"/>
    <x v="14"/>
    <x v="11142"/>
  </r>
  <r>
    <x v="7"/>
    <x v="63"/>
    <x v="1"/>
    <x v="0"/>
    <x v="3"/>
  </r>
  <r>
    <x v="7"/>
    <x v="63"/>
    <x v="1"/>
    <x v="1"/>
    <x v="11143"/>
  </r>
  <r>
    <x v="7"/>
    <x v="63"/>
    <x v="1"/>
    <x v="2"/>
    <x v="11144"/>
  </r>
  <r>
    <x v="7"/>
    <x v="63"/>
    <x v="1"/>
    <x v="3"/>
    <x v="43"/>
  </r>
  <r>
    <x v="7"/>
    <x v="63"/>
    <x v="1"/>
    <x v="4"/>
    <x v="11145"/>
  </r>
  <r>
    <x v="7"/>
    <x v="63"/>
    <x v="1"/>
    <x v="5"/>
    <x v="11137"/>
  </r>
  <r>
    <x v="7"/>
    <x v="63"/>
    <x v="1"/>
    <x v="6"/>
    <x v="4171"/>
  </r>
  <r>
    <x v="7"/>
    <x v="63"/>
    <x v="1"/>
    <x v="7"/>
    <x v="3"/>
  </r>
  <r>
    <x v="7"/>
    <x v="63"/>
    <x v="1"/>
    <x v="8"/>
    <x v="11139"/>
  </r>
  <r>
    <x v="7"/>
    <x v="63"/>
    <x v="1"/>
    <x v="9"/>
    <x v="5249"/>
  </r>
  <r>
    <x v="7"/>
    <x v="63"/>
    <x v="1"/>
    <x v="10"/>
    <x v="11146"/>
  </r>
  <r>
    <x v="7"/>
    <x v="63"/>
    <x v="1"/>
    <x v="11"/>
    <x v="11147"/>
  </r>
  <r>
    <x v="7"/>
    <x v="63"/>
    <x v="1"/>
    <x v="12"/>
    <x v="3"/>
  </r>
  <r>
    <x v="7"/>
    <x v="63"/>
    <x v="1"/>
    <x v="13"/>
    <x v="1245"/>
  </r>
  <r>
    <x v="7"/>
    <x v="63"/>
    <x v="1"/>
    <x v="14"/>
    <x v="11148"/>
  </r>
  <r>
    <x v="7"/>
    <x v="64"/>
    <x v="0"/>
    <x v="0"/>
    <x v="11149"/>
  </r>
  <r>
    <x v="7"/>
    <x v="64"/>
    <x v="0"/>
    <x v="1"/>
    <x v="11150"/>
  </r>
  <r>
    <x v="7"/>
    <x v="64"/>
    <x v="0"/>
    <x v="2"/>
    <x v="554"/>
  </r>
  <r>
    <x v="7"/>
    <x v="64"/>
    <x v="0"/>
    <x v="3"/>
    <x v="3"/>
  </r>
  <r>
    <x v="7"/>
    <x v="64"/>
    <x v="0"/>
    <x v="4"/>
    <x v="11151"/>
  </r>
  <r>
    <x v="7"/>
    <x v="64"/>
    <x v="0"/>
    <x v="5"/>
    <x v="3"/>
  </r>
  <r>
    <x v="7"/>
    <x v="64"/>
    <x v="0"/>
    <x v="6"/>
    <x v="11152"/>
  </r>
  <r>
    <x v="7"/>
    <x v="64"/>
    <x v="0"/>
    <x v="7"/>
    <x v="3"/>
  </r>
  <r>
    <x v="7"/>
    <x v="64"/>
    <x v="0"/>
    <x v="8"/>
    <x v="11153"/>
  </r>
  <r>
    <x v="7"/>
    <x v="64"/>
    <x v="0"/>
    <x v="9"/>
    <x v="11154"/>
  </r>
  <r>
    <x v="7"/>
    <x v="64"/>
    <x v="0"/>
    <x v="10"/>
    <x v="11155"/>
  </r>
  <r>
    <x v="7"/>
    <x v="64"/>
    <x v="0"/>
    <x v="11"/>
    <x v="11156"/>
  </r>
  <r>
    <x v="7"/>
    <x v="64"/>
    <x v="0"/>
    <x v="12"/>
    <x v="3520"/>
  </r>
  <r>
    <x v="7"/>
    <x v="64"/>
    <x v="0"/>
    <x v="13"/>
    <x v="11157"/>
  </r>
  <r>
    <x v="7"/>
    <x v="64"/>
    <x v="0"/>
    <x v="14"/>
    <x v="11158"/>
  </r>
  <r>
    <x v="7"/>
    <x v="64"/>
    <x v="1"/>
    <x v="0"/>
    <x v="11149"/>
  </r>
  <r>
    <x v="7"/>
    <x v="64"/>
    <x v="1"/>
    <x v="1"/>
    <x v="11159"/>
  </r>
  <r>
    <x v="7"/>
    <x v="64"/>
    <x v="1"/>
    <x v="2"/>
    <x v="11160"/>
  </r>
  <r>
    <x v="7"/>
    <x v="64"/>
    <x v="1"/>
    <x v="3"/>
    <x v="43"/>
  </r>
  <r>
    <x v="7"/>
    <x v="64"/>
    <x v="1"/>
    <x v="4"/>
    <x v="11151"/>
  </r>
  <r>
    <x v="7"/>
    <x v="64"/>
    <x v="1"/>
    <x v="5"/>
    <x v="3"/>
  </r>
  <r>
    <x v="7"/>
    <x v="64"/>
    <x v="1"/>
    <x v="6"/>
    <x v="11161"/>
  </r>
  <r>
    <x v="7"/>
    <x v="64"/>
    <x v="1"/>
    <x v="7"/>
    <x v="3"/>
  </r>
  <r>
    <x v="7"/>
    <x v="64"/>
    <x v="1"/>
    <x v="8"/>
    <x v="11162"/>
  </r>
  <r>
    <x v="7"/>
    <x v="64"/>
    <x v="1"/>
    <x v="9"/>
    <x v="11163"/>
  </r>
  <r>
    <x v="7"/>
    <x v="64"/>
    <x v="1"/>
    <x v="10"/>
    <x v="11164"/>
  </r>
  <r>
    <x v="7"/>
    <x v="64"/>
    <x v="1"/>
    <x v="11"/>
    <x v="11165"/>
  </r>
  <r>
    <x v="7"/>
    <x v="64"/>
    <x v="1"/>
    <x v="12"/>
    <x v="3520"/>
  </r>
  <r>
    <x v="7"/>
    <x v="64"/>
    <x v="1"/>
    <x v="13"/>
    <x v="11157"/>
  </r>
  <r>
    <x v="7"/>
    <x v="64"/>
    <x v="1"/>
    <x v="14"/>
    <x v="11166"/>
  </r>
  <r>
    <x v="7"/>
    <x v="65"/>
    <x v="0"/>
    <x v="0"/>
    <x v="3"/>
  </r>
  <r>
    <x v="7"/>
    <x v="65"/>
    <x v="0"/>
    <x v="1"/>
    <x v="3565"/>
  </r>
  <r>
    <x v="7"/>
    <x v="65"/>
    <x v="0"/>
    <x v="2"/>
    <x v="11167"/>
  </r>
  <r>
    <x v="7"/>
    <x v="65"/>
    <x v="0"/>
    <x v="3"/>
    <x v="3"/>
  </r>
  <r>
    <x v="7"/>
    <x v="65"/>
    <x v="0"/>
    <x v="4"/>
    <x v="11168"/>
  </r>
  <r>
    <x v="7"/>
    <x v="65"/>
    <x v="0"/>
    <x v="5"/>
    <x v="9843"/>
  </r>
  <r>
    <x v="7"/>
    <x v="65"/>
    <x v="0"/>
    <x v="6"/>
    <x v="757"/>
  </r>
  <r>
    <x v="7"/>
    <x v="65"/>
    <x v="0"/>
    <x v="7"/>
    <x v="43"/>
  </r>
  <r>
    <x v="7"/>
    <x v="65"/>
    <x v="0"/>
    <x v="8"/>
    <x v="11169"/>
  </r>
  <r>
    <x v="7"/>
    <x v="65"/>
    <x v="0"/>
    <x v="9"/>
    <x v="11170"/>
  </r>
  <r>
    <x v="7"/>
    <x v="65"/>
    <x v="0"/>
    <x v="10"/>
    <x v="11171"/>
  </r>
  <r>
    <x v="7"/>
    <x v="65"/>
    <x v="0"/>
    <x v="11"/>
    <x v="11172"/>
  </r>
  <r>
    <x v="7"/>
    <x v="65"/>
    <x v="0"/>
    <x v="12"/>
    <x v="3"/>
  </r>
  <r>
    <x v="7"/>
    <x v="65"/>
    <x v="0"/>
    <x v="13"/>
    <x v="5002"/>
  </r>
  <r>
    <x v="7"/>
    <x v="65"/>
    <x v="0"/>
    <x v="14"/>
    <x v="11173"/>
  </r>
  <r>
    <x v="7"/>
    <x v="65"/>
    <x v="1"/>
    <x v="0"/>
    <x v="3"/>
  </r>
  <r>
    <x v="7"/>
    <x v="65"/>
    <x v="1"/>
    <x v="1"/>
    <x v="9862"/>
  </r>
  <r>
    <x v="7"/>
    <x v="65"/>
    <x v="1"/>
    <x v="2"/>
    <x v="43"/>
  </r>
  <r>
    <x v="7"/>
    <x v="65"/>
    <x v="1"/>
    <x v="3"/>
    <x v="3"/>
  </r>
  <r>
    <x v="7"/>
    <x v="65"/>
    <x v="1"/>
    <x v="4"/>
    <x v="11174"/>
  </r>
  <r>
    <x v="7"/>
    <x v="65"/>
    <x v="1"/>
    <x v="5"/>
    <x v="11175"/>
  </r>
  <r>
    <x v="7"/>
    <x v="65"/>
    <x v="1"/>
    <x v="6"/>
    <x v="11176"/>
  </r>
  <r>
    <x v="7"/>
    <x v="65"/>
    <x v="1"/>
    <x v="7"/>
    <x v="43"/>
  </r>
  <r>
    <x v="7"/>
    <x v="65"/>
    <x v="1"/>
    <x v="8"/>
    <x v="11177"/>
  </r>
  <r>
    <x v="7"/>
    <x v="65"/>
    <x v="1"/>
    <x v="9"/>
    <x v="11178"/>
  </r>
  <r>
    <x v="7"/>
    <x v="65"/>
    <x v="1"/>
    <x v="10"/>
    <x v="11179"/>
  </r>
  <r>
    <x v="7"/>
    <x v="65"/>
    <x v="1"/>
    <x v="11"/>
    <x v="11180"/>
  </r>
  <r>
    <x v="7"/>
    <x v="65"/>
    <x v="1"/>
    <x v="12"/>
    <x v="3"/>
  </r>
  <r>
    <x v="7"/>
    <x v="65"/>
    <x v="1"/>
    <x v="13"/>
    <x v="11181"/>
  </r>
  <r>
    <x v="7"/>
    <x v="65"/>
    <x v="1"/>
    <x v="14"/>
    <x v="11182"/>
  </r>
  <r>
    <x v="7"/>
    <x v="66"/>
    <x v="0"/>
    <x v="0"/>
    <x v="11183"/>
  </r>
  <r>
    <x v="7"/>
    <x v="66"/>
    <x v="0"/>
    <x v="1"/>
    <x v="11184"/>
  </r>
  <r>
    <x v="7"/>
    <x v="66"/>
    <x v="0"/>
    <x v="2"/>
    <x v="11185"/>
  </r>
  <r>
    <x v="7"/>
    <x v="66"/>
    <x v="0"/>
    <x v="3"/>
    <x v="3"/>
  </r>
  <r>
    <x v="7"/>
    <x v="66"/>
    <x v="0"/>
    <x v="4"/>
    <x v="11186"/>
  </r>
  <r>
    <x v="7"/>
    <x v="66"/>
    <x v="0"/>
    <x v="5"/>
    <x v="11187"/>
  </r>
  <r>
    <x v="7"/>
    <x v="66"/>
    <x v="0"/>
    <x v="6"/>
    <x v="11188"/>
  </r>
  <r>
    <x v="7"/>
    <x v="66"/>
    <x v="0"/>
    <x v="7"/>
    <x v="11189"/>
  </r>
  <r>
    <x v="7"/>
    <x v="66"/>
    <x v="0"/>
    <x v="8"/>
    <x v="11190"/>
  </r>
  <r>
    <x v="7"/>
    <x v="66"/>
    <x v="0"/>
    <x v="9"/>
    <x v="11191"/>
  </r>
  <r>
    <x v="7"/>
    <x v="66"/>
    <x v="0"/>
    <x v="10"/>
    <x v="11192"/>
  </r>
  <r>
    <x v="7"/>
    <x v="66"/>
    <x v="0"/>
    <x v="11"/>
    <x v="11193"/>
  </r>
  <r>
    <x v="7"/>
    <x v="66"/>
    <x v="0"/>
    <x v="12"/>
    <x v="8618"/>
  </r>
  <r>
    <x v="7"/>
    <x v="66"/>
    <x v="0"/>
    <x v="13"/>
    <x v="11194"/>
  </r>
  <r>
    <x v="7"/>
    <x v="66"/>
    <x v="0"/>
    <x v="14"/>
    <x v="11195"/>
  </r>
  <r>
    <x v="7"/>
    <x v="66"/>
    <x v="1"/>
    <x v="0"/>
    <x v="11183"/>
  </r>
  <r>
    <x v="7"/>
    <x v="66"/>
    <x v="1"/>
    <x v="1"/>
    <x v="11196"/>
  </r>
  <r>
    <x v="7"/>
    <x v="66"/>
    <x v="1"/>
    <x v="2"/>
    <x v="11197"/>
  </r>
  <r>
    <x v="7"/>
    <x v="66"/>
    <x v="1"/>
    <x v="3"/>
    <x v="3"/>
  </r>
  <r>
    <x v="7"/>
    <x v="66"/>
    <x v="1"/>
    <x v="4"/>
    <x v="11198"/>
  </r>
  <r>
    <x v="7"/>
    <x v="66"/>
    <x v="1"/>
    <x v="5"/>
    <x v="11187"/>
  </r>
  <r>
    <x v="7"/>
    <x v="66"/>
    <x v="1"/>
    <x v="6"/>
    <x v="11199"/>
  </r>
  <r>
    <x v="7"/>
    <x v="66"/>
    <x v="1"/>
    <x v="7"/>
    <x v="11189"/>
  </r>
  <r>
    <x v="7"/>
    <x v="66"/>
    <x v="1"/>
    <x v="8"/>
    <x v="11200"/>
  </r>
  <r>
    <x v="7"/>
    <x v="66"/>
    <x v="1"/>
    <x v="9"/>
    <x v="11201"/>
  </r>
  <r>
    <x v="7"/>
    <x v="66"/>
    <x v="1"/>
    <x v="10"/>
    <x v="11202"/>
  </r>
  <r>
    <x v="7"/>
    <x v="66"/>
    <x v="1"/>
    <x v="11"/>
    <x v="11203"/>
  </r>
  <r>
    <x v="7"/>
    <x v="66"/>
    <x v="1"/>
    <x v="12"/>
    <x v="8618"/>
  </r>
  <r>
    <x v="7"/>
    <x v="66"/>
    <x v="1"/>
    <x v="13"/>
    <x v="11194"/>
  </r>
  <r>
    <x v="7"/>
    <x v="66"/>
    <x v="1"/>
    <x v="14"/>
    <x v="11204"/>
  </r>
  <r>
    <x v="7"/>
    <x v="67"/>
    <x v="0"/>
    <x v="0"/>
    <x v="3"/>
  </r>
  <r>
    <x v="7"/>
    <x v="67"/>
    <x v="0"/>
    <x v="1"/>
    <x v="11205"/>
  </r>
  <r>
    <x v="7"/>
    <x v="67"/>
    <x v="0"/>
    <x v="2"/>
    <x v="11206"/>
  </r>
  <r>
    <x v="7"/>
    <x v="67"/>
    <x v="0"/>
    <x v="3"/>
    <x v="3"/>
  </r>
  <r>
    <x v="7"/>
    <x v="67"/>
    <x v="0"/>
    <x v="4"/>
    <x v="11207"/>
  </r>
  <r>
    <x v="7"/>
    <x v="67"/>
    <x v="0"/>
    <x v="5"/>
    <x v="3"/>
  </r>
  <r>
    <x v="7"/>
    <x v="67"/>
    <x v="0"/>
    <x v="6"/>
    <x v="11208"/>
  </r>
  <r>
    <x v="7"/>
    <x v="67"/>
    <x v="0"/>
    <x v="7"/>
    <x v="11209"/>
  </r>
  <r>
    <x v="7"/>
    <x v="67"/>
    <x v="0"/>
    <x v="8"/>
    <x v="8047"/>
  </r>
  <r>
    <x v="7"/>
    <x v="67"/>
    <x v="0"/>
    <x v="9"/>
    <x v="11210"/>
  </r>
  <r>
    <x v="7"/>
    <x v="67"/>
    <x v="0"/>
    <x v="10"/>
    <x v="11211"/>
  </r>
  <r>
    <x v="7"/>
    <x v="67"/>
    <x v="0"/>
    <x v="11"/>
    <x v="11212"/>
  </r>
  <r>
    <x v="7"/>
    <x v="67"/>
    <x v="0"/>
    <x v="12"/>
    <x v="3"/>
  </r>
  <r>
    <x v="7"/>
    <x v="67"/>
    <x v="0"/>
    <x v="13"/>
    <x v="3"/>
  </r>
  <r>
    <x v="7"/>
    <x v="67"/>
    <x v="0"/>
    <x v="14"/>
    <x v="11213"/>
  </r>
  <r>
    <x v="7"/>
    <x v="67"/>
    <x v="1"/>
    <x v="0"/>
    <x v="3"/>
  </r>
  <r>
    <x v="7"/>
    <x v="67"/>
    <x v="1"/>
    <x v="1"/>
    <x v="1793"/>
  </r>
  <r>
    <x v="7"/>
    <x v="67"/>
    <x v="1"/>
    <x v="2"/>
    <x v="11214"/>
  </r>
  <r>
    <x v="7"/>
    <x v="67"/>
    <x v="1"/>
    <x v="3"/>
    <x v="43"/>
  </r>
  <r>
    <x v="7"/>
    <x v="67"/>
    <x v="1"/>
    <x v="4"/>
    <x v="11215"/>
  </r>
  <r>
    <x v="7"/>
    <x v="67"/>
    <x v="1"/>
    <x v="5"/>
    <x v="10547"/>
  </r>
  <r>
    <x v="7"/>
    <x v="67"/>
    <x v="1"/>
    <x v="6"/>
    <x v="11216"/>
  </r>
  <r>
    <x v="7"/>
    <x v="67"/>
    <x v="1"/>
    <x v="7"/>
    <x v="11209"/>
  </r>
  <r>
    <x v="7"/>
    <x v="67"/>
    <x v="1"/>
    <x v="8"/>
    <x v="11217"/>
  </r>
  <r>
    <x v="7"/>
    <x v="67"/>
    <x v="1"/>
    <x v="9"/>
    <x v="11218"/>
  </r>
  <r>
    <x v="7"/>
    <x v="67"/>
    <x v="1"/>
    <x v="10"/>
    <x v="11219"/>
  </r>
  <r>
    <x v="7"/>
    <x v="67"/>
    <x v="1"/>
    <x v="11"/>
    <x v="11220"/>
  </r>
  <r>
    <x v="7"/>
    <x v="67"/>
    <x v="1"/>
    <x v="12"/>
    <x v="3"/>
  </r>
  <r>
    <x v="7"/>
    <x v="67"/>
    <x v="1"/>
    <x v="13"/>
    <x v="3"/>
  </r>
  <r>
    <x v="7"/>
    <x v="67"/>
    <x v="1"/>
    <x v="14"/>
    <x v="11221"/>
  </r>
  <r>
    <x v="7"/>
    <x v="68"/>
    <x v="0"/>
    <x v="0"/>
    <x v="11222"/>
  </r>
  <r>
    <x v="7"/>
    <x v="68"/>
    <x v="0"/>
    <x v="1"/>
    <x v="11223"/>
  </r>
  <r>
    <x v="7"/>
    <x v="68"/>
    <x v="0"/>
    <x v="2"/>
    <x v="11224"/>
  </r>
  <r>
    <x v="7"/>
    <x v="68"/>
    <x v="0"/>
    <x v="3"/>
    <x v="3"/>
  </r>
  <r>
    <x v="7"/>
    <x v="68"/>
    <x v="0"/>
    <x v="4"/>
    <x v="11225"/>
  </r>
  <r>
    <x v="7"/>
    <x v="68"/>
    <x v="0"/>
    <x v="5"/>
    <x v="11226"/>
  </r>
  <r>
    <x v="7"/>
    <x v="68"/>
    <x v="0"/>
    <x v="6"/>
    <x v="11227"/>
  </r>
  <r>
    <x v="7"/>
    <x v="68"/>
    <x v="0"/>
    <x v="7"/>
    <x v="11228"/>
  </r>
  <r>
    <x v="7"/>
    <x v="68"/>
    <x v="0"/>
    <x v="8"/>
    <x v="11229"/>
  </r>
  <r>
    <x v="7"/>
    <x v="68"/>
    <x v="0"/>
    <x v="9"/>
    <x v="11230"/>
  </r>
  <r>
    <x v="7"/>
    <x v="68"/>
    <x v="0"/>
    <x v="10"/>
    <x v="11231"/>
  </r>
  <r>
    <x v="7"/>
    <x v="68"/>
    <x v="0"/>
    <x v="11"/>
    <x v="11232"/>
  </r>
  <r>
    <x v="7"/>
    <x v="68"/>
    <x v="0"/>
    <x v="12"/>
    <x v="11233"/>
  </r>
  <r>
    <x v="7"/>
    <x v="68"/>
    <x v="0"/>
    <x v="13"/>
    <x v="11234"/>
  </r>
  <r>
    <x v="7"/>
    <x v="68"/>
    <x v="0"/>
    <x v="14"/>
    <x v="11235"/>
  </r>
  <r>
    <x v="7"/>
    <x v="68"/>
    <x v="1"/>
    <x v="0"/>
    <x v="11236"/>
  </r>
  <r>
    <x v="7"/>
    <x v="68"/>
    <x v="1"/>
    <x v="1"/>
    <x v="7850"/>
  </r>
  <r>
    <x v="7"/>
    <x v="68"/>
    <x v="1"/>
    <x v="2"/>
    <x v="11237"/>
  </r>
  <r>
    <x v="7"/>
    <x v="68"/>
    <x v="1"/>
    <x v="3"/>
    <x v="3"/>
  </r>
  <r>
    <x v="7"/>
    <x v="68"/>
    <x v="1"/>
    <x v="4"/>
    <x v="11238"/>
  </r>
  <r>
    <x v="7"/>
    <x v="68"/>
    <x v="1"/>
    <x v="5"/>
    <x v="11226"/>
  </r>
  <r>
    <x v="7"/>
    <x v="68"/>
    <x v="1"/>
    <x v="6"/>
    <x v="11239"/>
  </r>
  <r>
    <x v="7"/>
    <x v="68"/>
    <x v="1"/>
    <x v="7"/>
    <x v="11228"/>
  </r>
  <r>
    <x v="7"/>
    <x v="68"/>
    <x v="1"/>
    <x v="8"/>
    <x v="11240"/>
  </r>
  <r>
    <x v="7"/>
    <x v="68"/>
    <x v="1"/>
    <x v="9"/>
    <x v="11230"/>
  </r>
  <r>
    <x v="7"/>
    <x v="68"/>
    <x v="1"/>
    <x v="10"/>
    <x v="11241"/>
  </r>
  <r>
    <x v="7"/>
    <x v="68"/>
    <x v="1"/>
    <x v="11"/>
    <x v="11242"/>
  </r>
  <r>
    <x v="7"/>
    <x v="68"/>
    <x v="1"/>
    <x v="12"/>
    <x v="11243"/>
  </r>
  <r>
    <x v="7"/>
    <x v="68"/>
    <x v="1"/>
    <x v="13"/>
    <x v="11234"/>
  </r>
  <r>
    <x v="7"/>
    <x v="68"/>
    <x v="1"/>
    <x v="14"/>
    <x v="11244"/>
  </r>
  <r>
    <x v="7"/>
    <x v="69"/>
    <x v="0"/>
    <x v="0"/>
    <x v="3"/>
  </r>
  <r>
    <x v="7"/>
    <x v="69"/>
    <x v="0"/>
    <x v="1"/>
    <x v="11245"/>
  </r>
  <r>
    <x v="7"/>
    <x v="69"/>
    <x v="0"/>
    <x v="2"/>
    <x v="11246"/>
  </r>
  <r>
    <x v="7"/>
    <x v="69"/>
    <x v="0"/>
    <x v="3"/>
    <x v="392"/>
  </r>
  <r>
    <x v="7"/>
    <x v="69"/>
    <x v="0"/>
    <x v="4"/>
    <x v="11247"/>
  </r>
  <r>
    <x v="7"/>
    <x v="69"/>
    <x v="0"/>
    <x v="5"/>
    <x v="11248"/>
  </r>
  <r>
    <x v="7"/>
    <x v="69"/>
    <x v="0"/>
    <x v="6"/>
    <x v="11249"/>
  </r>
  <r>
    <x v="7"/>
    <x v="69"/>
    <x v="0"/>
    <x v="7"/>
    <x v="11250"/>
  </r>
  <r>
    <x v="7"/>
    <x v="69"/>
    <x v="0"/>
    <x v="8"/>
    <x v="11251"/>
  </r>
  <r>
    <x v="7"/>
    <x v="69"/>
    <x v="0"/>
    <x v="9"/>
    <x v="11252"/>
  </r>
  <r>
    <x v="7"/>
    <x v="69"/>
    <x v="0"/>
    <x v="10"/>
    <x v="11253"/>
  </r>
  <r>
    <x v="7"/>
    <x v="69"/>
    <x v="0"/>
    <x v="11"/>
    <x v="11254"/>
  </r>
  <r>
    <x v="7"/>
    <x v="69"/>
    <x v="0"/>
    <x v="12"/>
    <x v="3"/>
  </r>
  <r>
    <x v="7"/>
    <x v="69"/>
    <x v="0"/>
    <x v="13"/>
    <x v="11255"/>
  </r>
  <r>
    <x v="7"/>
    <x v="69"/>
    <x v="0"/>
    <x v="14"/>
    <x v="11256"/>
  </r>
  <r>
    <x v="7"/>
    <x v="69"/>
    <x v="1"/>
    <x v="0"/>
    <x v="3"/>
  </r>
  <r>
    <x v="7"/>
    <x v="69"/>
    <x v="1"/>
    <x v="1"/>
    <x v="11245"/>
  </r>
  <r>
    <x v="7"/>
    <x v="69"/>
    <x v="1"/>
    <x v="2"/>
    <x v="11257"/>
  </r>
  <r>
    <x v="7"/>
    <x v="69"/>
    <x v="1"/>
    <x v="3"/>
    <x v="392"/>
  </r>
  <r>
    <x v="7"/>
    <x v="69"/>
    <x v="1"/>
    <x v="4"/>
    <x v="11258"/>
  </r>
  <r>
    <x v="7"/>
    <x v="69"/>
    <x v="1"/>
    <x v="5"/>
    <x v="11259"/>
  </r>
  <r>
    <x v="7"/>
    <x v="69"/>
    <x v="1"/>
    <x v="6"/>
    <x v="11260"/>
  </r>
  <r>
    <x v="7"/>
    <x v="69"/>
    <x v="1"/>
    <x v="7"/>
    <x v="11250"/>
  </r>
  <r>
    <x v="7"/>
    <x v="69"/>
    <x v="1"/>
    <x v="8"/>
    <x v="11261"/>
  </r>
  <r>
    <x v="7"/>
    <x v="69"/>
    <x v="1"/>
    <x v="9"/>
    <x v="11262"/>
  </r>
  <r>
    <x v="7"/>
    <x v="69"/>
    <x v="1"/>
    <x v="10"/>
    <x v="11263"/>
  </r>
  <r>
    <x v="7"/>
    <x v="69"/>
    <x v="1"/>
    <x v="11"/>
    <x v="11264"/>
  </r>
  <r>
    <x v="7"/>
    <x v="69"/>
    <x v="1"/>
    <x v="12"/>
    <x v="3"/>
  </r>
  <r>
    <x v="7"/>
    <x v="69"/>
    <x v="1"/>
    <x v="13"/>
    <x v="11265"/>
  </r>
  <r>
    <x v="7"/>
    <x v="69"/>
    <x v="1"/>
    <x v="14"/>
    <x v="11266"/>
  </r>
  <r>
    <x v="7"/>
    <x v="70"/>
    <x v="0"/>
    <x v="0"/>
    <x v="3"/>
  </r>
  <r>
    <x v="7"/>
    <x v="70"/>
    <x v="0"/>
    <x v="1"/>
    <x v="11267"/>
  </r>
  <r>
    <x v="7"/>
    <x v="70"/>
    <x v="0"/>
    <x v="2"/>
    <x v="11268"/>
  </r>
  <r>
    <x v="7"/>
    <x v="70"/>
    <x v="0"/>
    <x v="3"/>
    <x v="3"/>
  </r>
  <r>
    <x v="7"/>
    <x v="70"/>
    <x v="0"/>
    <x v="4"/>
    <x v="4148"/>
  </r>
  <r>
    <x v="7"/>
    <x v="70"/>
    <x v="0"/>
    <x v="5"/>
    <x v="3"/>
  </r>
  <r>
    <x v="7"/>
    <x v="70"/>
    <x v="0"/>
    <x v="6"/>
    <x v="11269"/>
  </r>
  <r>
    <x v="7"/>
    <x v="70"/>
    <x v="0"/>
    <x v="7"/>
    <x v="11270"/>
  </r>
  <r>
    <x v="7"/>
    <x v="70"/>
    <x v="0"/>
    <x v="8"/>
    <x v="11271"/>
  </r>
  <r>
    <x v="7"/>
    <x v="70"/>
    <x v="0"/>
    <x v="9"/>
    <x v="11272"/>
  </r>
  <r>
    <x v="7"/>
    <x v="70"/>
    <x v="0"/>
    <x v="10"/>
    <x v="11273"/>
  </r>
  <r>
    <x v="7"/>
    <x v="70"/>
    <x v="0"/>
    <x v="11"/>
    <x v="11274"/>
  </r>
  <r>
    <x v="7"/>
    <x v="70"/>
    <x v="0"/>
    <x v="12"/>
    <x v="3"/>
  </r>
  <r>
    <x v="7"/>
    <x v="70"/>
    <x v="0"/>
    <x v="13"/>
    <x v="3"/>
  </r>
  <r>
    <x v="7"/>
    <x v="70"/>
    <x v="0"/>
    <x v="14"/>
    <x v="11275"/>
  </r>
  <r>
    <x v="7"/>
    <x v="70"/>
    <x v="1"/>
    <x v="0"/>
    <x v="3"/>
  </r>
  <r>
    <x v="7"/>
    <x v="70"/>
    <x v="1"/>
    <x v="1"/>
    <x v="11276"/>
  </r>
  <r>
    <x v="7"/>
    <x v="70"/>
    <x v="1"/>
    <x v="2"/>
    <x v="846"/>
  </r>
  <r>
    <x v="7"/>
    <x v="70"/>
    <x v="1"/>
    <x v="3"/>
    <x v="43"/>
  </r>
  <r>
    <x v="7"/>
    <x v="70"/>
    <x v="1"/>
    <x v="4"/>
    <x v="11277"/>
  </r>
  <r>
    <x v="7"/>
    <x v="70"/>
    <x v="1"/>
    <x v="5"/>
    <x v="3"/>
  </r>
  <r>
    <x v="7"/>
    <x v="70"/>
    <x v="1"/>
    <x v="6"/>
    <x v="3134"/>
  </r>
  <r>
    <x v="7"/>
    <x v="70"/>
    <x v="1"/>
    <x v="7"/>
    <x v="11270"/>
  </r>
  <r>
    <x v="7"/>
    <x v="70"/>
    <x v="1"/>
    <x v="8"/>
    <x v="11278"/>
  </r>
  <r>
    <x v="7"/>
    <x v="70"/>
    <x v="1"/>
    <x v="9"/>
    <x v="6670"/>
  </r>
  <r>
    <x v="7"/>
    <x v="70"/>
    <x v="1"/>
    <x v="10"/>
    <x v="11279"/>
  </r>
  <r>
    <x v="7"/>
    <x v="70"/>
    <x v="1"/>
    <x v="11"/>
    <x v="11280"/>
  </r>
  <r>
    <x v="7"/>
    <x v="70"/>
    <x v="1"/>
    <x v="12"/>
    <x v="3"/>
  </r>
  <r>
    <x v="7"/>
    <x v="70"/>
    <x v="1"/>
    <x v="13"/>
    <x v="3"/>
  </r>
  <r>
    <x v="7"/>
    <x v="70"/>
    <x v="1"/>
    <x v="14"/>
    <x v="11281"/>
  </r>
  <r>
    <x v="7"/>
    <x v="71"/>
    <x v="0"/>
    <x v="0"/>
    <x v="3"/>
  </r>
  <r>
    <x v="7"/>
    <x v="71"/>
    <x v="0"/>
    <x v="1"/>
    <x v="11282"/>
  </r>
  <r>
    <x v="7"/>
    <x v="71"/>
    <x v="0"/>
    <x v="2"/>
    <x v="11283"/>
  </r>
  <r>
    <x v="7"/>
    <x v="71"/>
    <x v="0"/>
    <x v="3"/>
    <x v="3"/>
  </r>
  <r>
    <x v="7"/>
    <x v="71"/>
    <x v="0"/>
    <x v="4"/>
    <x v="11284"/>
  </r>
  <r>
    <x v="7"/>
    <x v="71"/>
    <x v="0"/>
    <x v="5"/>
    <x v="3"/>
  </r>
  <r>
    <x v="7"/>
    <x v="71"/>
    <x v="0"/>
    <x v="6"/>
    <x v="11285"/>
  </r>
  <r>
    <x v="7"/>
    <x v="71"/>
    <x v="0"/>
    <x v="7"/>
    <x v="11286"/>
  </r>
  <r>
    <x v="7"/>
    <x v="71"/>
    <x v="0"/>
    <x v="8"/>
    <x v="11287"/>
  </r>
  <r>
    <x v="7"/>
    <x v="71"/>
    <x v="0"/>
    <x v="9"/>
    <x v="11288"/>
  </r>
  <r>
    <x v="7"/>
    <x v="71"/>
    <x v="0"/>
    <x v="10"/>
    <x v="11289"/>
  </r>
  <r>
    <x v="7"/>
    <x v="71"/>
    <x v="0"/>
    <x v="11"/>
    <x v="11290"/>
  </r>
  <r>
    <x v="7"/>
    <x v="71"/>
    <x v="0"/>
    <x v="12"/>
    <x v="3"/>
  </r>
  <r>
    <x v="7"/>
    <x v="71"/>
    <x v="0"/>
    <x v="13"/>
    <x v="3"/>
  </r>
  <r>
    <x v="7"/>
    <x v="71"/>
    <x v="0"/>
    <x v="14"/>
    <x v="11291"/>
  </r>
  <r>
    <x v="7"/>
    <x v="71"/>
    <x v="1"/>
    <x v="0"/>
    <x v="11292"/>
  </r>
  <r>
    <x v="7"/>
    <x v="71"/>
    <x v="1"/>
    <x v="1"/>
    <x v="11293"/>
  </r>
  <r>
    <x v="7"/>
    <x v="71"/>
    <x v="1"/>
    <x v="2"/>
    <x v="846"/>
  </r>
  <r>
    <x v="7"/>
    <x v="71"/>
    <x v="1"/>
    <x v="3"/>
    <x v="43"/>
  </r>
  <r>
    <x v="7"/>
    <x v="71"/>
    <x v="1"/>
    <x v="4"/>
    <x v="11294"/>
  </r>
  <r>
    <x v="7"/>
    <x v="71"/>
    <x v="1"/>
    <x v="5"/>
    <x v="11295"/>
  </r>
  <r>
    <x v="7"/>
    <x v="71"/>
    <x v="1"/>
    <x v="6"/>
    <x v="11296"/>
  </r>
  <r>
    <x v="7"/>
    <x v="71"/>
    <x v="1"/>
    <x v="7"/>
    <x v="11286"/>
  </r>
  <r>
    <x v="7"/>
    <x v="71"/>
    <x v="1"/>
    <x v="8"/>
    <x v="11297"/>
  </r>
  <r>
    <x v="7"/>
    <x v="71"/>
    <x v="1"/>
    <x v="9"/>
    <x v="11298"/>
  </r>
  <r>
    <x v="7"/>
    <x v="71"/>
    <x v="1"/>
    <x v="10"/>
    <x v="11299"/>
  </r>
  <r>
    <x v="7"/>
    <x v="71"/>
    <x v="1"/>
    <x v="11"/>
    <x v="5009"/>
  </r>
  <r>
    <x v="7"/>
    <x v="71"/>
    <x v="1"/>
    <x v="12"/>
    <x v="11300"/>
  </r>
  <r>
    <x v="7"/>
    <x v="71"/>
    <x v="1"/>
    <x v="13"/>
    <x v="3"/>
  </r>
  <r>
    <x v="7"/>
    <x v="71"/>
    <x v="1"/>
    <x v="14"/>
    <x v="11301"/>
  </r>
  <r>
    <x v="7"/>
    <x v="72"/>
    <x v="0"/>
    <x v="0"/>
    <x v="11302"/>
  </r>
  <r>
    <x v="7"/>
    <x v="72"/>
    <x v="0"/>
    <x v="1"/>
    <x v="11303"/>
  </r>
  <r>
    <x v="7"/>
    <x v="72"/>
    <x v="0"/>
    <x v="2"/>
    <x v="11304"/>
  </r>
  <r>
    <x v="7"/>
    <x v="72"/>
    <x v="0"/>
    <x v="3"/>
    <x v="3"/>
  </r>
  <r>
    <x v="7"/>
    <x v="72"/>
    <x v="0"/>
    <x v="4"/>
    <x v="11305"/>
  </r>
  <r>
    <x v="7"/>
    <x v="72"/>
    <x v="0"/>
    <x v="5"/>
    <x v="3"/>
  </r>
  <r>
    <x v="7"/>
    <x v="72"/>
    <x v="0"/>
    <x v="6"/>
    <x v="11306"/>
  </r>
  <r>
    <x v="7"/>
    <x v="72"/>
    <x v="0"/>
    <x v="7"/>
    <x v="11307"/>
  </r>
  <r>
    <x v="7"/>
    <x v="72"/>
    <x v="0"/>
    <x v="8"/>
    <x v="11308"/>
  </r>
  <r>
    <x v="7"/>
    <x v="72"/>
    <x v="0"/>
    <x v="9"/>
    <x v="11309"/>
  </r>
  <r>
    <x v="7"/>
    <x v="72"/>
    <x v="0"/>
    <x v="10"/>
    <x v="11310"/>
  </r>
  <r>
    <x v="7"/>
    <x v="72"/>
    <x v="0"/>
    <x v="11"/>
    <x v="11311"/>
  </r>
  <r>
    <x v="7"/>
    <x v="72"/>
    <x v="0"/>
    <x v="12"/>
    <x v="3484"/>
  </r>
  <r>
    <x v="7"/>
    <x v="72"/>
    <x v="0"/>
    <x v="13"/>
    <x v="5238"/>
  </r>
  <r>
    <x v="7"/>
    <x v="72"/>
    <x v="0"/>
    <x v="14"/>
    <x v="11312"/>
  </r>
  <r>
    <x v="7"/>
    <x v="72"/>
    <x v="1"/>
    <x v="0"/>
    <x v="11313"/>
  </r>
  <r>
    <x v="7"/>
    <x v="72"/>
    <x v="1"/>
    <x v="1"/>
    <x v="11314"/>
  </r>
  <r>
    <x v="7"/>
    <x v="72"/>
    <x v="1"/>
    <x v="2"/>
    <x v="11315"/>
  </r>
  <r>
    <x v="7"/>
    <x v="72"/>
    <x v="1"/>
    <x v="3"/>
    <x v="43"/>
  </r>
  <r>
    <x v="7"/>
    <x v="72"/>
    <x v="1"/>
    <x v="4"/>
    <x v="11316"/>
  </r>
  <r>
    <x v="7"/>
    <x v="72"/>
    <x v="1"/>
    <x v="5"/>
    <x v="11317"/>
  </r>
  <r>
    <x v="7"/>
    <x v="72"/>
    <x v="1"/>
    <x v="6"/>
    <x v="11318"/>
  </r>
  <r>
    <x v="7"/>
    <x v="72"/>
    <x v="1"/>
    <x v="7"/>
    <x v="11307"/>
  </r>
  <r>
    <x v="7"/>
    <x v="72"/>
    <x v="1"/>
    <x v="8"/>
    <x v="11319"/>
  </r>
  <r>
    <x v="7"/>
    <x v="72"/>
    <x v="1"/>
    <x v="9"/>
    <x v="11320"/>
  </r>
  <r>
    <x v="7"/>
    <x v="72"/>
    <x v="1"/>
    <x v="10"/>
    <x v="11321"/>
  </r>
  <r>
    <x v="7"/>
    <x v="72"/>
    <x v="1"/>
    <x v="11"/>
    <x v="11322"/>
  </r>
  <r>
    <x v="7"/>
    <x v="72"/>
    <x v="1"/>
    <x v="12"/>
    <x v="9870"/>
  </r>
  <r>
    <x v="7"/>
    <x v="72"/>
    <x v="1"/>
    <x v="13"/>
    <x v="11323"/>
  </r>
  <r>
    <x v="7"/>
    <x v="72"/>
    <x v="1"/>
    <x v="14"/>
    <x v="11324"/>
  </r>
  <r>
    <x v="7"/>
    <x v="73"/>
    <x v="0"/>
    <x v="0"/>
    <x v="11325"/>
  </r>
  <r>
    <x v="7"/>
    <x v="73"/>
    <x v="0"/>
    <x v="1"/>
    <x v="11326"/>
  </r>
  <r>
    <x v="7"/>
    <x v="73"/>
    <x v="0"/>
    <x v="2"/>
    <x v="11327"/>
  </r>
  <r>
    <x v="7"/>
    <x v="73"/>
    <x v="0"/>
    <x v="3"/>
    <x v="3"/>
  </r>
  <r>
    <x v="7"/>
    <x v="73"/>
    <x v="0"/>
    <x v="4"/>
    <x v="11328"/>
  </r>
  <r>
    <x v="7"/>
    <x v="73"/>
    <x v="0"/>
    <x v="5"/>
    <x v="3"/>
  </r>
  <r>
    <x v="7"/>
    <x v="73"/>
    <x v="0"/>
    <x v="6"/>
    <x v="11309"/>
  </r>
  <r>
    <x v="7"/>
    <x v="73"/>
    <x v="0"/>
    <x v="7"/>
    <x v="11051"/>
  </r>
  <r>
    <x v="7"/>
    <x v="73"/>
    <x v="0"/>
    <x v="8"/>
    <x v="11329"/>
  </r>
  <r>
    <x v="7"/>
    <x v="73"/>
    <x v="0"/>
    <x v="9"/>
    <x v="11330"/>
  </r>
  <r>
    <x v="7"/>
    <x v="73"/>
    <x v="0"/>
    <x v="10"/>
    <x v="11331"/>
  </r>
  <r>
    <x v="7"/>
    <x v="73"/>
    <x v="0"/>
    <x v="11"/>
    <x v="6356"/>
  </r>
  <r>
    <x v="7"/>
    <x v="73"/>
    <x v="0"/>
    <x v="12"/>
    <x v="1875"/>
  </r>
  <r>
    <x v="7"/>
    <x v="73"/>
    <x v="0"/>
    <x v="13"/>
    <x v="3"/>
  </r>
  <r>
    <x v="7"/>
    <x v="73"/>
    <x v="0"/>
    <x v="14"/>
    <x v="11332"/>
  </r>
  <r>
    <x v="7"/>
    <x v="73"/>
    <x v="1"/>
    <x v="0"/>
    <x v="11325"/>
  </r>
  <r>
    <x v="7"/>
    <x v="73"/>
    <x v="1"/>
    <x v="1"/>
    <x v="11333"/>
  </r>
  <r>
    <x v="7"/>
    <x v="73"/>
    <x v="1"/>
    <x v="2"/>
    <x v="846"/>
  </r>
  <r>
    <x v="7"/>
    <x v="73"/>
    <x v="1"/>
    <x v="3"/>
    <x v="3"/>
  </r>
  <r>
    <x v="7"/>
    <x v="73"/>
    <x v="1"/>
    <x v="4"/>
    <x v="11334"/>
  </r>
  <r>
    <x v="7"/>
    <x v="73"/>
    <x v="1"/>
    <x v="5"/>
    <x v="3"/>
  </r>
  <r>
    <x v="7"/>
    <x v="73"/>
    <x v="1"/>
    <x v="6"/>
    <x v="3645"/>
  </r>
  <r>
    <x v="7"/>
    <x v="73"/>
    <x v="1"/>
    <x v="7"/>
    <x v="11051"/>
  </r>
  <r>
    <x v="7"/>
    <x v="73"/>
    <x v="1"/>
    <x v="8"/>
    <x v="11335"/>
  </r>
  <r>
    <x v="7"/>
    <x v="73"/>
    <x v="1"/>
    <x v="9"/>
    <x v="11330"/>
  </r>
  <r>
    <x v="7"/>
    <x v="73"/>
    <x v="1"/>
    <x v="10"/>
    <x v="11336"/>
  </r>
  <r>
    <x v="7"/>
    <x v="73"/>
    <x v="1"/>
    <x v="11"/>
    <x v="11337"/>
  </r>
  <r>
    <x v="7"/>
    <x v="73"/>
    <x v="1"/>
    <x v="12"/>
    <x v="1875"/>
  </r>
  <r>
    <x v="7"/>
    <x v="73"/>
    <x v="1"/>
    <x v="13"/>
    <x v="3"/>
  </r>
  <r>
    <x v="7"/>
    <x v="73"/>
    <x v="1"/>
    <x v="14"/>
    <x v="11338"/>
  </r>
  <r>
    <x v="8"/>
    <x v="0"/>
    <x v="0"/>
    <x v="0"/>
    <x v="11339"/>
  </r>
  <r>
    <x v="8"/>
    <x v="0"/>
    <x v="0"/>
    <x v="1"/>
    <x v="11340"/>
  </r>
  <r>
    <x v="8"/>
    <x v="0"/>
    <x v="0"/>
    <x v="2"/>
    <x v="11341"/>
  </r>
  <r>
    <x v="8"/>
    <x v="0"/>
    <x v="0"/>
    <x v="3"/>
    <x v="11342"/>
  </r>
  <r>
    <x v="8"/>
    <x v="0"/>
    <x v="0"/>
    <x v="4"/>
    <x v="11343"/>
  </r>
  <r>
    <x v="8"/>
    <x v="0"/>
    <x v="0"/>
    <x v="5"/>
    <x v="11344"/>
  </r>
  <r>
    <x v="8"/>
    <x v="0"/>
    <x v="0"/>
    <x v="6"/>
    <x v="11345"/>
  </r>
  <r>
    <x v="8"/>
    <x v="0"/>
    <x v="0"/>
    <x v="7"/>
    <x v="11346"/>
  </r>
  <r>
    <x v="8"/>
    <x v="0"/>
    <x v="0"/>
    <x v="8"/>
    <x v="11347"/>
  </r>
  <r>
    <x v="8"/>
    <x v="0"/>
    <x v="0"/>
    <x v="9"/>
    <x v="11348"/>
  </r>
  <r>
    <x v="8"/>
    <x v="0"/>
    <x v="0"/>
    <x v="10"/>
    <x v="11349"/>
  </r>
  <r>
    <x v="8"/>
    <x v="0"/>
    <x v="0"/>
    <x v="11"/>
    <x v="11350"/>
  </r>
  <r>
    <x v="8"/>
    <x v="0"/>
    <x v="0"/>
    <x v="12"/>
    <x v="11351"/>
  </r>
  <r>
    <x v="8"/>
    <x v="0"/>
    <x v="0"/>
    <x v="13"/>
    <x v="11352"/>
  </r>
  <r>
    <x v="8"/>
    <x v="0"/>
    <x v="0"/>
    <x v="14"/>
    <x v="11353"/>
  </r>
  <r>
    <x v="8"/>
    <x v="0"/>
    <x v="1"/>
    <x v="0"/>
    <x v="11354"/>
  </r>
  <r>
    <x v="8"/>
    <x v="0"/>
    <x v="1"/>
    <x v="1"/>
    <x v="11355"/>
  </r>
  <r>
    <x v="8"/>
    <x v="0"/>
    <x v="1"/>
    <x v="2"/>
    <x v="11356"/>
  </r>
  <r>
    <x v="8"/>
    <x v="0"/>
    <x v="1"/>
    <x v="3"/>
    <x v="11357"/>
  </r>
  <r>
    <x v="8"/>
    <x v="0"/>
    <x v="1"/>
    <x v="4"/>
    <x v="11358"/>
  </r>
  <r>
    <x v="8"/>
    <x v="0"/>
    <x v="1"/>
    <x v="5"/>
    <x v="11359"/>
  </r>
  <r>
    <x v="8"/>
    <x v="0"/>
    <x v="1"/>
    <x v="6"/>
    <x v="11360"/>
  </r>
  <r>
    <x v="8"/>
    <x v="0"/>
    <x v="1"/>
    <x v="7"/>
    <x v="11361"/>
  </r>
  <r>
    <x v="8"/>
    <x v="0"/>
    <x v="1"/>
    <x v="8"/>
    <x v="11362"/>
  </r>
  <r>
    <x v="8"/>
    <x v="0"/>
    <x v="1"/>
    <x v="9"/>
    <x v="11363"/>
  </r>
  <r>
    <x v="8"/>
    <x v="0"/>
    <x v="1"/>
    <x v="10"/>
    <x v="11364"/>
  </r>
  <r>
    <x v="8"/>
    <x v="0"/>
    <x v="1"/>
    <x v="11"/>
    <x v="11365"/>
  </r>
  <r>
    <x v="8"/>
    <x v="0"/>
    <x v="1"/>
    <x v="12"/>
    <x v="11366"/>
  </r>
  <r>
    <x v="8"/>
    <x v="0"/>
    <x v="1"/>
    <x v="13"/>
    <x v="11367"/>
  </r>
  <r>
    <x v="8"/>
    <x v="0"/>
    <x v="1"/>
    <x v="14"/>
    <x v="11368"/>
  </r>
  <r>
    <x v="8"/>
    <x v="1"/>
    <x v="0"/>
    <x v="0"/>
    <x v="11369"/>
  </r>
  <r>
    <x v="8"/>
    <x v="1"/>
    <x v="0"/>
    <x v="1"/>
    <x v="11370"/>
  </r>
  <r>
    <x v="8"/>
    <x v="1"/>
    <x v="0"/>
    <x v="2"/>
    <x v="11371"/>
  </r>
  <r>
    <x v="8"/>
    <x v="1"/>
    <x v="0"/>
    <x v="3"/>
    <x v="3"/>
  </r>
  <r>
    <x v="8"/>
    <x v="1"/>
    <x v="0"/>
    <x v="4"/>
    <x v="11372"/>
  </r>
  <r>
    <x v="8"/>
    <x v="1"/>
    <x v="0"/>
    <x v="5"/>
    <x v="11373"/>
  </r>
  <r>
    <x v="8"/>
    <x v="1"/>
    <x v="0"/>
    <x v="6"/>
    <x v="11374"/>
  </r>
  <r>
    <x v="8"/>
    <x v="1"/>
    <x v="0"/>
    <x v="7"/>
    <x v="11375"/>
  </r>
  <r>
    <x v="8"/>
    <x v="1"/>
    <x v="0"/>
    <x v="8"/>
    <x v="11376"/>
  </r>
  <r>
    <x v="8"/>
    <x v="1"/>
    <x v="0"/>
    <x v="9"/>
    <x v="535"/>
  </r>
  <r>
    <x v="8"/>
    <x v="1"/>
    <x v="0"/>
    <x v="10"/>
    <x v="11377"/>
  </r>
  <r>
    <x v="8"/>
    <x v="1"/>
    <x v="0"/>
    <x v="11"/>
    <x v="11378"/>
  </r>
  <r>
    <x v="8"/>
    <x v="1"/>
    <x v="0"/>
    <x v="12"/>
    <x v="11379"/>
  </r>
  <r>
    <x v="8"/>
    <x v="1"/>
    <x v="0"/>
    <x v="13"/>
    <x v="11380"/>
  </r>
  <r>
    <x v="8"/>
    <x v="1"/>
    <x v="0"/>
    <x v="14"/>
    <x v="11381"/>
  </r>
  <r>
    <x v="8"/>
    <x v="1"/>
    <x v="1"/>
    <x v="0"/>
    <x v="11382"/>
  </r>
  <r>
    <x v="8"/>
    <x v="1"/>
    <x v="1"/>
    <x v="1"/>
    <x v="11370"/>
  </r>
  <r>
    <x v="8"/>
    <x v="1"/>
    <x v="1"/>
    <x v="2"/>
    <x v="11383"/>
  </r>
  <r>
    <x v="8"/>
    <x v="1"/>
    <x v="1"/>
    <x v="3"/>
    <x v="3"/>
  </r>
  <r>
    <x v="8"/>
    <x v="1"/>
    <x v="1"/>
    <x v="4"/>
    <x v="11384"/>
  </r>
  <r>
    <x v="8"/>
    <x v="1"/>
    <x v="1"/>
    <x v="5"/>
    <x v="11373"/>
  </r>
  <r>
    <x v="8"/>
    <x v="1"/>
    <x v="1"/>
    <x v="6"/>
    <x v="11385"/>
  </r>
  <r>
    <x v="8"/>
    <x v="1"/>
    <x v="1"/>
    <x v="7"/>
    <x v="43"/>
  </r>
  <r>
    <x v="8"/>
    <x v="1"/>
    <x v="1"/>
    <x v="8"/>
    <x v="11386"/>
  </r>
  <r>
    <x v="8"/>
    <x v="1"/>
    <x v="1"/>
    <x v="9"/>
    <x v="11387"/>
  </r>
  <r>
    <x v="8"/>
    <x v="1"/>
    <x v="1"/>
    <x v="10"/>
    <x v="11388"/>
  </r>
  <r>
    <x v="8"/>
    <x v="1"/>
    <x v="1"/>
    <x v="11"/>
    <x v="11389"/>
  </r>
  <r>
    <x v="8"/>
    <x v="1"/>
    <x v="1"/>
    <x v="12"/>
    <x v="11379"/>
  </r>
  <r>
    <x v="8"/>
    <x v="1"/>
    <x v="1"/>
    <x v="13"/>
    <x v="11390"/>
  </r>
  <r>
    <x v="8"/>
    <x v="1"/>
    <x v="1"/>
    <x v="14"/>
    <x v="11391"/>
  </r>
  <r>
    <x v="8"/>
    <x v="2"/>
    <x v="0"/>
    <x v="0"/>
    <x v="3"/>
  </r>
  <r>
    <x v="8"/>
    <x v="2"/>
    <x v="0"/>
    <x v="1"/>
    <x v="11392"/>
  </r>
  <r>
    <x v="8"/>
    <x v="2"/>
    <x v="0"/>
    <x v="2"/>
    <x v="11393"/>
  </r>
  <r>
    <x v="8"/>
    <x v="2"/>
    <x v="0"/>
    <x v="3"/>
    <x v="3"/>
  </r>
  <r>
    <x v="8"/>
    <x v="2"/>
    <x v="0"/>
    <x v="4"/>
    <x v="11394"/>
  </r>
  <r>
    <x v="8"/>
    <x v="2"/>
    <x v="0"/>
    <x v="5"/>
    <x v="11395"/>
  </r>
  <r>
    <x v="8"/>
    <x v="2"/>
    <x v="0"/>
    <x v="6"/>
    <x v="11396"/>
  </r>
  <r>
    <x v="8"/>
    <x v="2"/>
    <x v="0"/>
    <x v="7"/>
    <x v="3"/>
  </r>
  <r>
    <x v="8"/>
    <x v="2"/>
    <x v="0"/>
    <x v="8"/>
    <x v="11397"/>
  </r>
  <r>
    <x v="8"/>
    <x v="2"/>
    <x v="0"/>
    <x v="9"/>
    <x v="11398"/>
  </r>
  <r>
    <x v="8"/>
    <x v="2"/>
    <x v="0"/>
    <x v="10"/>
    <x v="4459"/>
  </r>
  <r>
    <x v="8"/>
    <x v="2"/>
    <x v="0"/>
    <x v="11"/>
    <x v="11399"/>
  </r>
  <r>
    <x v="8"/>
    <x v="2"/>
    <x v="0"/>
    <x v="12"/>
    <x v="3"/>
  </r>
  <r>
    <x v="8"/>
    <x v="2"/>
    <x v="0"/>
    <x v="13"/>
    <x v="3"/>
  </r>
  <r>
    <x v="8"/>
    <x v="2"/>
    <x v="0"/>
    <x v="14"/>
    <x v="11400"/>
  </r>
  <r>
    <x v="8"/>
    <x v="2"/>
    <x v="1"/>
    <x v="0"/>
    <x v="3"/>
  </r>
  <r>
    <x v="8"/>
    <x v="2"/>
    <x v="1"/>
    <x v="1"/>
    <x v="11401"/>
  </r>
  <r>
    <x v="8"/>
    <x v="2"/>
    <x v="1"/>
    <x v="2"/>
    <x v="11402"/>
  </r>
  <r>
    <x v="8"/>
    <x v="2"/>
    <x v="1"/>
    <x v="3"/>
    <x v="11403"/>
  </r>
  <r>
    <x v="8"/>
    <x v="2"/>
    <x v="1"/>
    <x v="4"/>
    <x v="11404"/>
  </r>
  <r>
    <x v="8"/>
    <x v="2"/>
    <x v="1"/>
    <x v="5"/>
    <x v="11405"/>
  </r>
  <r>
    <x v="8"/>
    <x v="2"/>
    <x v="1"/>
    <x v="6"/>
    <x v="11406"/>
  </r>
  <r>
    <x v="8"/>
    <x v="2"/>
    <x v="1"/>
    <x v="7"/>
    <x v="3"/>
  </r>
  <r>
    <x v="8"/>
    <x v="2"/>
    <x v="1"/>
    <x v="8"/>
    <x v="11407"/>
  </r>
  <r>
    <x v="8"/>
    <x v="2"/>
    <x v="1"/>
    <x v="9"/>
    <x v="11408"/>
  </r>
  <r>
    <x v="8"/>
    <x v="2"/>
    <x v="1"/>
    <x v="10"/>
    <x v="11409"/>
  </r>
  <r>
    <x v="8"/>
    <x v="2"/>
    <x v="1"/>
    <x v="11"/>
    <x v="11410"/>
  </r>
  <r>
    <x v="8"/>
    <x v="2"/>
    <x v="1"/>
    <x v="12"/>
    <x v="3"/>
  </r>
  <r>
    <x v="8"/>
    <x v="2"/>
    <x v="1"/>
    <x v="13"/>
    <x v="3"/>
  </r>
  <r>
    <x v="8"/>
    <x v="2"/>
    <x v="1"/>
    <x v="14"/>
    <x v="7980"/>
  </r>
  <r>
    <x v="8"/>
    <x v="3"/>
    <x v="0"/>
    <x v="0"/>
    <x v="2071"/>
  </r>
  <r>
    <x v="8"/>
    <x v="3"/>
    <x v="0"/>
    <x v="1"/>
    <x v="11411"/>
  </r>
  <r>
    <x v="8"/>
    <x v="3"/>
    <x v="0"/>
    <x v="2"/>
    <x v="11412"/>
  </r>
  <r>
    <x v="8"/>
    <x v="3"/>
    <x v="0"/>
    <x v="3"/>
    <x v="3"/>
  </r>
  <r>
    <x v="8"/>
    <x v="3"/>
    <x v="0"/>
    <x v="4"/>
    <x v="11413"/>
  </r>
  <r>
    <x v="8"/>
    <x v="3"/>
    <x v="0"/>
    <x v="5"/>
    <x v="11414"/>
  </r>
  <r>
    <x v="8"/>
    <x v="3"/>
    <x v="0"/>
    <x v="6"/>
    <x v="11415"/>
  </r>
  <r>
    <x v="8"/>
    <x v="3"/>
    <x v="0"/>
    <x v="7"/>
    <x v="8172"/>
  </r>
  <r>
    <x v="8"/>
    <x v="3"/>
    <x v="0"/>
    <x v="8"/>
    <x v="11416"/>
  </r>
  <r>
    <x v="8"/>
    <x v="3"/>
    <x v="0"/>
    <x v="9"/>
    <x v="11417"/>
  </r>
  <r>
    <x v="8"/>
    <x v="3"/>
    <x v="0"/>
    <x v="10"/>
    <x v="11418"/>
  </r>
  <r>
    <x v="8"/>
    <x v="3"/>
    <x v="0"/>
    <x v="11"/>
    <x v="11419"/>
  </r>
  <r>
    <x v="8"/>
    <x v="3"/>
    <x v="0"/>
    <x v="12"/>
    <x v="11420"/>
  </r>
  <r>
    <x v="8"/>
    <x v="3"/>
    <x v="0"/>
    <x v="13"/>
    <x v="11421"/>
  </r>
  <r>
    <x v="8"/>
    <x v="3"/>
    <x v="0"/>
    <x v="14"/>
    <x v="11422"/>
  </r>
  <r>
    <x v="8"/>
    <x v="3"/>
    <x v="1"/>
    <x v="0"/>
    <x v="2071"/>
  </r>
  <r>
    <x v="8"/>
    <x v="3"/>
    <x v="1"/>
    <x v="1"/>
    <x v="11423"/>
  </r>
  <r>
    <x v="8"/>
    <x v="3"/>
    <x v="1"/>
    <x v="2"/>
    <x v="43"/>
  </r>
  <r>
    <x v="8"/>
    <x v="3"/>
    <x v="1"/>
    <x v="3"/>
    <x v="3"/>
  </r>
  <r>
    <x v="8"/>
    <x v="3"/>
    <x v="1"/>
    <x v="4"/>
    <x v="11424"/>
  </r>
  <r>
    <x v="8"/>
    <x v="3"/>
    <x v="1"/>
    <x v="5"/>
    <x v="11414"/>
  </r>
  <r>
    <x v="8"/>
    <x v="3"/>
    <x v="1"/>
    <x v="6"/>
    <x v="11425"/>
  </r>
  <r>
    <x v="8"/>
    <x v="3"/>
    <x v="1"/>
    <x v="7"/>
    <x v="8172"/>
  </r>
  <r>
    <x v="8"/>
    <x v="3"/>
    <x v="1"/>
    <x v="8"/>
    <x v="11426"/>
  </r>
  <r>
    <x v="8"/>
    <x v="3"/>
    <x v="1"/>
    <x v="9"/>
    <x v="11417"/>
  </r>
  <r>
    <x v="8"/>
    <x v="3"/>
    <x v="1"/>
    <x v="10"/>
    <x v="11427"/>
  </r>
  <r>
    <x v="8"/>
    <x v="3"/>
    <x v="1"/>
    <x v="11"/>
    <x v="11428"/>
  </r>
  <r>
    <x v="8"/>
    <x v="3"/>
    <x v="1"/>
    <x v="12"/>
    <x v="11420"/>
  </r>
  <r>
    <x v="8"/>
    <x v="3"/>
    <x v="1"/>
    <x v="13"/>
    <x v="11421"/>
  </r>
  <r>
    <x v="8"/>
    <x v="3"/>
    <x v="1"/>
    <x v="14"/>
    <x v="11429"/>
  </r>
  <r>
    <x v="8"/>
    <x v="4"/>
    <x v="0"/>
    <x v="0"/>
    <x v="3"/>
  </r>
  <r>
    <x v="8"/>
    <x v="4"/>
    <x v="0"/>
    <x v="1"/>
    <x v="11430"/>
  </r>
  <r>
    <x v="8"/>
    <x v="4"/>
    <x v="0"/>
    <x v="2"/>
    <x v="11431"/>
  </r>
  <r>
    <x v="8"/>
    <x v="4"/>
    <x v="0"/>
    <x v="3"/>
    <x v="11432"/>
  </r>
  <r>
    <x v="8"/>
    <x v="4"/>
    <x v="0"/>
    <x v="4"/>
    <x v="11433"/>
  </r>
  <r>
    <x v="8"/>
    <x v="4"/>
    <x v="0"/>
    <x v="5"/>
    <x v="11434"/>
  </r>
  <r>
    <x v="8"/>
    <x v="4"/>
    <x v="0"/>
    <x v="6"/>
    <x v="11435"/>
  </r>
  <r>
    <x v="8"/>
    <x v="4"/>
    <x v="0"/>
    <x v="7"/>
    <x v="3"/>
  </r>
  <r>
    <x v="8"/>
    <x v="4"/>
    <x v="0"/>
    <x v="8"/>
    <x v="11436"/>
  </r>
  <r>
    <x v="8"/>
    <x v="4"/>
    <x v="0"/>
    <x v="9"/>
    <x v="11437"/>
  </r>
  <r>
    <x v="8"/>
    <x v="4"/>
    <x v="0"/>
    <x v="10"/>
    <x v="11438"/>
  </r>
  <r>
    <x v="8"/>
    <x v="4"/>
    <x v="0"/>
    <x v="11"/>
    <x v="11439"/>
  </r>
  <r>
    <x v="8"/>
    <x v="4"/>
    <x v="0"/>
    <x v="12"/>
    <x v="11440"/>
  </r>
  <r>
    <x v="8"/>
    <x v="4"/>
    <x v="0"/>
    <x v="13"/>
    <x v="11441"/>
  </r>
  <r>
    <x v="8"/>
    <x v="4"/>
    <x v="0"/>
    <x v="14"/>
    <x v="11442"/>
  </r>
  <r>
    <x v="8"/>
    <x v="4"/>
    <x v="1"/>
    <x v="0"/>
    <x v="3"/>
  </r>
  <r>
    <x v="8"/>
    <x v="4"/>
    <x v="1"/>
    <x v="1"/>
    <x v="11443"/>
  </r>
  <r>
    <x v="8"/>
    <x v="4"/>
    <x v="1"/>
    <x v="2"/>
    <x v="11444"/>
  </r>
  <r>
    <x v="8"/>
    <x v="4"/>
    <x v="1"/>
    <x v="3"/>
    <x v="11432"/>
  </r>
  <r>
    <x v="8"/>
    <x v="4"/>
    <x v="1"/>
    <x v="4"/>
    <x v="11445"/>
  </r>
  <r>
    <x v="8"/>
    <x v="4"/>
    <x v="1"/>
    <x v="5"/>
    <x v="11446"/>
  </r>
  <r>
    <x v="8"/>
    <x v="4"/>
    <x v="1"/>
    <x v="6"/>
    <x v="11447"/>
  </r>
  <r>
    <x v="8"/>
    <x v="4"/>
    <x v="1"/>
    <x v="7"/>
    <x v="3"/>
  </r>
  <r>
    <x v="8"/>
    <x v="4"/>
    <x v="1"/>
    <x v="8"/>
    <x v="11448"/>
  </r>
  <r>
    <x v="8"/>
    <x v="4"/>
    <x v="1"/>
    <x v="9"/>
    <x v="11449"/>
  </r>
  <r>
    <x v="8"/>
    <x v="4"/>
    <x v="1"/>
    <x v="10"/>
    <x v="11450"/>
  </r>
  <r>
    <x v="8"/>
    <x v="4"/>
    <x v="1"/>
    <x v="11"/>
    <x v="11451"/>
  </r>
  <r>
    <x v="8"/>
    <x v="4"/>
    <x v="1"/>
    <x v="12"/>
    <x v="11452"/>
  </r>
  <r>
    <x v="8"/>
    <x v="4"/>
    <x v="1"/>
    <x v="13"/>
    <x v="11453"/>
  </r>
  <r>
    <x v="8"/>
    <x v="4"/>
    <x v="1"/>
    <x v="14"/>
    <x v="11454"/>
  </r>
  <r>
    <x v="8"/>
    <x v="5"/>
    <x v="0"/>
    <x v="0"/>
    <x v="3"/>
  </r>
  <r>
    <x v="8"/>
    <x v="5"/>
    <x v="0"/>
    <x v="1"/>
    <x v="11455"/>
  </r>
  <r>
    <x v="8"/>
    <x v="5"/>
    <x v="0"/>
    <x v="2"/>
    <x v="11456"/>
  </r>
  <r>
    <x v="8"/>
    <x v="5"/>
    <x v="0"/>
    <x v="3"/>
    <x v="3"/>
  </r>
  <r>
    <x v="8"/>
    <x v="5"/>
    <x v="0"/>
    <x v="4"/>
    <x v="11457"/>
  </r>
  <r>
    <x v="8"/>
    <x v="5"/>
    <x v="0"/>
    <x v="5"/>
    <x v="11458"/>
  </r>
  <r>
    <x v="8"/>
    <x v="5"/>
    <x v="0"/>
    <x v="6"/>
    <x v="11459"/>
  </r>
  <r>
    <x v="8"/>
    <x v="5"/>
    <x v="0"/>
    <x v="7"/>
    <x v="10813"/>
  </r>
  <r>
    <x v="8"/>
    <x v="5"/>
    <x v="0"/>
    <x v="8"/>
    <x v="11460"/>
  </r>
  <r>
    <x v="8"/>
    <x v="5"/>
    <x v="0"/>
    <x v="9"/>
    <x v="11461"/>
  </r>
  <r>
    <x v="8"/>
    <x v="5"/>
    <x v="0"/>
    <x v="10"/>
    <x v="11462"/>
  </r>
  <r>
    <x v="8"/>
    <x v="5"/>
    <x v="0"/>
    <x v="11"/>
    <x v="11463"/>
  </r>
  <r>
    <x v="8"/>
    <x v="5"/>
    <x v="0"/>
    <x v="12"/>
    <x v="3"/>
  </r>
  <r>
    <x v="8"/>
    <x v="5"/>
    <x v="0"/>
    <x v="13"/>
    <x v="11464"/>
  </r>
  <r>
    <x v="8"/>
    <x v="5"/>
    <x v="0"/>
    <x v="14"/>
    <x v="11465"/>
  </r>
  <r>
    <x v="8"/>
    <x v="5"/>
    <x v="1"/>
    <x v="0"/>
    <x v="3"/>
  </r>
  <r>
    <x v="8"/>
    <x v="5"/>
    <x v="1"/>
    <x v="1"/>
    <x v="11455"/>
  </r>
  <r>
    <x v="8"/>
    <x v="5"/>
    <x v="1"/>
    <x v="2"/>
    <x v="11456"/>
  </r>
  <r>
    <x v="8"/>
    <x v="5"/>
    <x v="1"/>
    <x v="3"/>
    <x v="3"/>
  </r>
  <r>
    <x v="8"/>
    <x v="5"/>
    <x v="1"/>
    <x v="4"/>
    <x v="11457"/>
  </r>
  <r>
    <x v="8"/>
    <x v="5"/>
    <x v="1"/>
    <x v="5"/>
    <x v="11458"/>
  </r>
  <r>
    <x v="8"/>
    <x v="5"/>
    <x v="1"/>
    <x v="6"/>
    <x v="11459"/>
  </r>
  <r>
    <x v="8"/>
    <x v="5"/>
    <x v="1"/>
    <x v="7"/>
    <x v="10813"/>
  </r>
  <r>
    <x v="8"/>
    <x v="5"/>
    <x v="1"/>
    <x v="8"/>
    <x v="11460"/>
  </r>
  <r>
    <x v="8"/>
    <x v="5"/>
    <x v="1"/>
    <x v="9"/>
    <x v="11461"/>
  </r>
  <r>
    <x v="8"/>
    <x v="5"/>
    <x v="1"/>
    <x v="10"/>
    <x v="11462"/>
  </r>
  <r>
    <x v="8"/>
    <x v="5"/>
    <x v="1"/>
    <x v="11"/>
    <x v="11463"/>
  </r>
  <r>
    <x v="8"/>
    <x v="5"/>
    <x v="1"/>
    <x v="12"/>
    <x v="3"/>
  </r>
  <r>
    <x v="8"/>
    <x v="5"/>
    <x v="1"/>
    <x v="13"/>
    <x v="11464"/>
  </r>
  <r>
    <x v="8"/>
    <x v="5"/>
    <x v="1"/>
    <x v="14"/>
    <x v="11465"/>
  </r>
  <r>
    <x v="8"/>
    <x v="6"/>
    <x v="0"/>
    <x v="0"/>
    <x v="11466"/>
  </r>
  <r>
    <x v="8"/>
    <x v="6"/>
    <x v="0"/>
    <x v="1"/>
    <x v="11467"/>
  </r>
  <r>
    <x v="8"/>
    <x v="6"/>
    <x v="0"/>
    <x v="2"/>
    <x v="11468"/>
  </r>
  <r>
    <x v="8"/>
    <x v="6"/>
    <x v="0"/>
    <x v="3"/>
    <x v="11469"/>
  </r>
  <r>
    <x v="8"/>
    <x v="6"/>
    <x v="0"/>
    <x v="4"/>
    <x v="11470"/>
  </r>
  <r>
    <x v="8"/>
    <x v="6"/>
    <x v="0"/>
    <x v="5"/>
    <x v="11471"/>
  </r>
  <r>
    <x v="8"/>
    <x v="6"/>
    <x v="0"/>
    <x v="6"/>
    <x v="11472"/>
  </r>
  <r>
    <x v="8"/>
    <x v="6"/>
    <x v="0"/>
    <x v="7"/>
    <x v="3"/>
  </r>
  <r>
    <x v="8"/>
    <x v="6"/>
    <x v="0"/>
    <x v="8"/>
    <x v="11473"/>
  </r>
  <r>
    <x v="8"/>
    <x v="6"/>
    <x v="0"/>
    <x v="9"/>
    <x v="11474"/>
  </r>
  <r>
    <x v="8"/>
    <x v="6"/>
    <x v="0"/>
    <x v="10"/>
    <x v="11475"/>
  </r>
  <r>
    <x v="8"/>
    <x v="6"/>
    <x v="0"/>
    <x v="11"/>
    <x v="11476"/>
  </r>
  <r>
    <x v="8"/>
    <x v="6"/>
    <x v="0"/>
    <x v="12"/>
    <x v="11477"/>
  </r>
  <r>
    <x v="8"/>
    <x v="6"/>
    <x v="0"/>
    <x v="13"/>
    <x v="11478"/>
  </r>
  <r>
    <x v="8"/>
    <x v="6"/>
    <x v="0"/>
    <x v="14"/>
    <x v="11479"/>
  </r>
  <r>
    <x v="8"/>
    <x v="6"/>
    <x v="1"/>
    <x v="0"/>
    <x v="11466"/>
  </r>
  <r>
    <x v="8"/>
    <x v="6"/>
    <x v="1"/>
    <x v="1"/>
    <x v="11480"/>
  </r>
  <r>
    <x v="8"/>
    <x v="6"/>
    <x v="1"/>
    <x v="2"/>
    <x v="11481"/>
  </r>
  <r>
    <x v="8"/>
    <x v="6"/>
    <x v="1"/>
    <x v="3"/>
    <x v="11482"/>
  </r>
  <r>
    <x v="8"/>
    <x v="6"/>
    <x v="1"/>
    <x v="4"/>
    <x v="11483"/>
  </r>
  <r>
    <x v="8"/>
    <x v="6"/>
    <x v="1"/>
    <x v="5"/>
    <x v="11471"/>
  </r>
  <r>
    <x v="8"/>
    <x v="6"/>
    <x v="1"/>
    <x v="6"/>
    <x v="11484"/>
  </r>
  <r>
    <x v="8"/>
    <x v="6"/>
    <x v="1"/>
    <x v="7"/>
    <x v="3"/>
  </r>
  <r>
    <x v="8"/>
    <x v="6"/>
    <x v="1"/>
    <x v="8"/>
    <x v="11485"/>
  </r>
  <r>
    <x v="8"/>
    <x v="6"/>
    <x v="1"/>
    <x v="9"/>
    <x v="11486"/>
  </r>
  <r>
    <x v="8"/>
    <x v="6"/>
    <x v="1"/>
    <x v="10"/>
    <x v="11487"/>
  </r>
  <r>
    <x v="8"/>
    <x v="6"/>
    <x v="1"/>
    <x v="11"/>
    <x v="11488"/>
  </r>
  <r>
    <x v="8"/>
    <x v="6"/>
    <x v="1"/>
    <x v="12"/>
    <x v="43"/>
  </r>
  <r>
    <x v="8"/>
    <x v="6"/>
    <x v="1"/>
    <x v="13"/>
    <x v="11478"/>
  </r>
  <r>
    <x v="8"/>
    <x v="6"/>
    <x v="1"/>
    <x v="14"/>
    <x v="11489"/>
  </r>
  <r>
    <x v="8"/>
    <x v="7"/>
    <x v="0"/>
    <x v="0"/>
    <x v="3"/>
  </r>
  <r>
    <x v="8"/>
    <x v="7"/>
    <x v="0"/>
    <x v="1"/>
    <x v="3"/>
  </r>
  <r>
    <x v="8"/>
    <x v="7"/>
    <x v="0"/>
    <x v="2"/>
    <x v="3"/>
  </r>
  <r>
    <x v="8"/>
    <x v="7"/>
    <x v="0"/>
    <x v="3"/>
    <x v="3"/>
  </r>
  <r>
    <x v="8"/>
    <x v="7"/>
    <x v="0"/>
    <x v="4"/>
    <x v="3"/>
  </r>
  <r>
    <x v="8"/>
    <x v="7"/>
    <x v="0"/>
    <x v="5"/>
    <x v="3"/>
  </r>
  <r>
    <x v="8"/>
    <x v="7"/>
    <x v="0"/>
    <x v="6"/>
    <x v="11490"/>
  </r>
  <r>
    <x v="8"/>
    <x v="7"/>
    <x v="0"/>
    <x v="7"/>
    <x v="3"/>
  </r>
  <r>
    <x v="8"/>
    <x v="7"/>
    <x v="0"/>
    <x v="8"/>
    <x v="11491"/>
  </r>
  <r>
    <x v="8"/>
    <x v="7"/>
    <x v="0"/>
    <x v="9"/>
    <x v="11492"/>
  </r>
  <r>
    <x v="8"/>
    <x v="7"/>
    <x v="0"/>
    <x v="10"/>
    <x v="11493"/>
  </r>
  <r>
    <x v="8"/>
    <x v="7"/>
    <x v="0"/>
    <x v="11"/>
    <x v="11494"/>
  </r>
  <r>
    <x v="8"/>
    <x v="7"/>
    <x v="0"/>
    <x v="12"/>
    <x v="3"/>
  </r>
  <r>
    <x v="8"/>
    <x v="7"/>
    <x v="0"/>
    <x v="13"/>
    <x v="3"/>
  </r>
  <r>
    <x v="8"/>
    <x v="7"/>
    <x v="0"/>
    <x v="14"/>
    <x v="3"/>
  </r>
  <r>
    <x v="8"/>
    <x v="7"/>
    <x v="1"/>
    <x v="0"/>
    <x v="3"/>
  </r>
  <r>
    <x v="8"/>
    <x v="7"/>
    <x v="1"/>
    <x v="1"/>
    <x v="3"/>
  </r>
  <r>
    <x v="8"/>
    <x v="7"/>
    <x v="1"/>
    <x v="2"/>
    <x v="3"/>
  </r>
  <r>
    <x v="8"/>
    <x v="7"/>
    <x v="1"/>
    <x v="3"/>
    <x v="3"/>
  </r>
  <r>
    <x v="8"/>
    <x v="7"/>
    <x v="1"/>
    <x v="4"/>
    <x v="3"/>
  </r>
  <r>
    <x v="8"/>
    <x v="7"/>
    <x v="1"/>
    <x v="5"/>
    <x v="3"/>
  </r>
  <r>
    <x v="8"/>
    <x v="7"/>
    <x v="1"/>
    <x v="6"/>
    <x v="11490"/>
  </r>
  <r>
    <x v="8"/>
    <x v="7"/>
    <x v="1"/>
    <x v="7"/>
    <x v="3"/>
  </r>
  <r>
    <x v="8"/>
    <x v="7"/>
    <x v="1"/>
    <x v="8"/>
    <x v="11491"/>
  </r>
  <r>
    <x v="8"/>
    <x v="7"/>
    <x v="1"/>
    <x v="9"/>
    <x v="11492"/>
  </r>
  <r>
    <x v="8"/>
    <x v="7"/>
    <x v="1"/>
    <x v="10"/>
    <x v="11493"/>
  </r>
  <r>
    <x v="8"/>
    <x v="7"/>
    <x v="1"/>
    <x v="11"/>
    <x v="11494"/>
  </r>
  <r>
    <x v="8"/>
    <x v="7"/>
    <x v="1"/>
    <x v="12"/>
    <x v="3"/>
  </r>
  <r>
    <x v="8"/>
    <x v="7"/>
    <x v="1"/>
    <x v="13"/>
    <x v="3"/>
  </r>
  <r>
    <x v="8"/>
    <x v="7"/>
    <x v="1"/>
    <x v="14"/>
    <x v="3"/>
  </r>
  <r>
    <x v="8"/>
    <x v="8"/>
    <x v="0"/>
    <x v="0"/>
    <x v="11495"/>
  </r>
  <r>
    <x v="8"/>
    <x v="8"/>
    <x v="0"/>
    <x v="1"/>
    <x v="11496"/>
  </r>
  <r>
    <x v="8"/>
    <x v="8"/>
    <x v="0"/>
    <x v="2"/>
    <x v="11497"/>
  </r>
  <r>
    <x v="8"/>
    <x v="8"/>
    <x v="0"/>
    <x v="3"/>
    <x v="3"/>
  </r>
  <r>
    <x v="8"/>
    <x v="8"/>
    <x v="0"/>
    <x v="4"/>
    <x v="11498"/>
  </r>
  <r>
    <x v="8"/>
    <x v="8"/>
    <x v="0"/>
    <x v="5"/>
    <x v="11499"/>
  </r>
  <r>
    <x v="8"/>
    <x v="8"/>
    <x v="0"/>
    <x v="6"/>
    <x v="11500"/>
  </r>
  <r>
    <x v="8"/>
    <x v="8"/>
    <x v="0"/>
    <x v="7"/>
    <x v="11501"/>
  </r>
  <r>
    <x v="8"/>
    <x v="8"/>
    <x v="0"/>
    <x v="8"/>
    <x v="11502"/>
  </r>
  <r>
    <x v="8"/>
    <x v="8"/>
    <x v="0"/>
    <x v="9"/>
    <x v="11503"/>
  </r>
  <r>
    <x v="8"/>
    <x v="8"/>
    <x v="0"/>
    <x v="10"/>
    <x v="11504"/>
  </r>
  <r>
    <x v="8"/>
    <x v="8"/>
    <x v="0"/>
    <x v="11"/>
    <x v="11505"/>
  </r>
  <r>
    <x v="8"/>
    <x v="8"/>
    <x v="0"/>
    <x v="12"/>
    <x v="11506"/>
  </r>
  <r>
    <x v="8"/>
    <x v="8"/>
    <x v="0"/>
    <x v="13"/>
    <x v="11507"/>
  </r>
  <r>
    <x v="8"/>
    <x v="8"/>
    <x v="0"/>
    <x v="14"/>
    <x v="11508"/>
  </r>
  <r>
    <x v="8"/>
    <x v="8"/>
    <x v="1"/>
    <x v="0"/>
    <x v="11509"/>
  </r>
  <r>
    <x v="8"/>
    <x v="8"/>
    <x v="1"/>
    <x v="1"/>
    <x v="11510"/>
  </r>
  <r>
    <x v="8"/>
    <x v="8"/>
    <x v="1"/>
    <x v="2"/>
    <x v="11511"/>
  </r>
  <r>
    <x v="8"/>
    <x v="8"/>
    <x v="1"/>
    <x v="3"/>
    <x v="11512"/>
  </r>
  <r>
    <x v="8"/>
    <x v="8"/>
    <x v="1"/>
    <x v="4"/>
    <x v="11513"/>
  </r>
  <r>
    <x v="8"/>
    <x v="8"/>
    <x v="1"/>
    <x v="5"/>
    <x v="11514"/>
  </r>
  <r>
    <x v="8"/>
    <x v="8"/>
    <x v="1"/>
    <x v="6"/>
    <x v="11515"/>
  </r>
  <r>
    <x v="8"/>
    <x v="8"/>
    <x v="1"/>
    <x v="7"/>
    <x v="11501"/>
  </r>
  <r>
    <x v="8"/>
    <x v="8"/>
    <x v="1"/>
    <x v="8"/>
    <x v="11516"/>
  </r>
  <r>
    <x v="8"/>
    <x v="8"/>
    <x v="1"/>
    <x v="9"/>
    <x v="11517"/>
  </r>
  <r>
    <x v="8"/>
    <x v="8"/>
    <x v="1"/>
    <x v="10"/>
    <x v="11518"/>
  </r>
  <r>
    <x v="8"/>
    <x v="8"/>
    <x v="1"/>
    <x v="11"/>
    <x v="11519"/>
  </r>
  <r>
    <x v="8"/>
    <x v="8"/>
    <x v="1"/>
    <x v="12"/>
    <x v="11520"/>
  </r>
  <r>
    <x v="8"/>
    <x v="8"/>
    <x v="1"/>
    <x v="13"/>
    <x v="11521"/>
  </r>
  <r>
    <x v="8"/>
    <x v="8"/>
    <x v="1"/>
    <x v="14"/>
    <x v="11522"/>
  </r>
  <r>
    <x v="8"/>
    <x v="9"/>
    <x v="0"/>
    <x v="0"/>
    <x v="11523"/>
  </r>
  <r>
    <x v="8"/>
    <x v="9"/>
    <x v="0"/>
    <x v="1"/>
    <x v="11524"/>
  </r>
  <r>
    <x v="8"/>
    <x v="9"/>
    <x v="0"/>
    <x v="2"/>
    <x v="11525"/>
  </r>
  <r>
    <x v="8"/>
    <x v="9"/>
    <x v="0"/>
    <x v="3"/>
    <x v="10840"/>
  </r>
  <r>
    <x v="8"/>
    <x v="9"/>
    <x v="0"/>
    <x v="4"/>
    <x v="11526"/>
  </r>
  <r>
    <x v="8"/>
    <x v="9"/>
    <x v="0"/>
    <x v="5"/>
    <x v="11527"/>
  </r>
  <r>
    <x v="8"/>
    <x v="9"/>
    <x v="0"/>
    <x v="6"/>
    <x v="11528"/>
  </r>
  <r>
    <x v="8"/>
    <x v="9"/>
    <x v="0"/>
    <x v="7"/>
    <x v="3"/>
  </r>
  <r>
    <x v="8"/>
    <x v="9"/>
    <x v="0"/>
    <x v="8"/>
    <x v="11529"/>
  </r>
  <r>
    <x v="8"/>
    <x v="9"/>
    <x v="0"/>
    <x v="9"/>
    <x v="11530"/>
  </r>
  <r>
    <x v="8"/>
    <x v="9"/>
    <x v="0"/>
    <x v="10"/>
    <x v="11531"/>
  </r>
  <r>
    <x v="8"/>
    <x v="9"/>
    <x v="0"/>
    <x v="11"/>
    <x v="11532"/>
  </r>
  <r>
    <x v="8"/>
    <x v="9"/>
    <x v="0"/>
    <x v="12"/>
    <x v="620"/>
  </r>
  <r>
    <x v="8"/>
    <x v="9"/>
    <x v="0"/>
    <x v="13"/>
    <x v="11533"/>
  </r>
  <r>
    <x v="8"/>
    <x v="9"/>
    <x v="0"/>
    <x v="14"/>
    <x v="11534"/>
  </r>
  <r>
    <x v="8"/>
    <x v="9"/>
    <x v="1"/>
    <x v="0"/>
    <x v="11523"/>
  </r>
  <r>
    <x v="8"/>
    <x v="9"/>
    <x v="1"/>
    <x v="1"/>
    <x v="11535"/>
  </r>
  <r>
    <x v="8"/>
    <x v="9"/>
    <x v="1"/>
    <x v="2"/>
    <x v="11533"/>
  </r>
  <r>
    <x v="8"/>
    <x v="9"/>
    <x v="1"/>
    <x v="3"/>
    <x v="10840"/>
  </r>
  <r>
    <x v="8"/>
    <x v="9"/>
    <x v="1"/>
    <x v="4"/>
    <x v="11536"/>
  </r>
  <r>
    <x v="8"/>
    <x v="9"/>
    <x v="1"/>
    <x v="5"/>
    <x v="11537"/>
  </r>
  <r>
    <x v="8"/>
    <x v="9"/>
    <x v="1"/>
    <x v="6"/>
    <x v="11538"/>
  </r>
  <r>
    <x v="8"/>
    <x v="9"/>
    <x v="1"/>
    <x v="7"/>
    <x v="3"/>
  </r>
  <r>
    <x v="8"/>
    <x v="9"/>
    <x v="1"/>
    <x v="8"/>
    <x v="11539"/>
  </r>
  <r>
    <x v="8"/>
    <x v="9"/>
    <x v="1"/>
    <x v="9"/>
    <x v="11540"/>
  </r>
  <r>
    <x v="8"/>
    <x v="9"/>
    <x v="1"/>
    <x v="10"/>
    <x v="11541"/>
  </r>
  <r>
    <x v="8"/>
    <x v="9"/>
    <x v="1"/>
    <x v="11"/>
    <x v="11542"/>
  </r>
  <r>
    <x v="8"/>
    <x v="9"/>
    <x v="1"/>
    <x v="12"/>
    <x v="620"/>
  </r>
  <r>
    <x v="8"/>
    <x v="9"/>
    <x v="1"/>
    <x v="13"/>
    <x v="43"/>
  </r>
  <r>
    <x v="8"/>
    <x v="9"/>
    <x v="1"/>
    <x v="14"/>
    <x v="11543"/>
  </r>
  <r>
    <x v="8"/>
    <x v="10"/>
    <x v="0"/>
    <x v="0"/>
    <x v="3"/>
  </r>
  <r>
    <x v="8"/>
    <x v="10"/>
    <x v="0"/>
    <x v="1"/>
    <x v="11544"/>
  </r>
  <r>
    <x v="8"/>
    <x v="10"/>
    <x v="0"/>
    <x v="2"/>
    <x v="11545"/>
  </r>
  <r>
    <x v="8"/>
    <x v="10"/>
    <x v="0"/>
    <x v="3"/>
    <x v="43"/>
  </r>
  <r>
    <x v="8"/>
    <x v="10"/>
    <x v="0"/>
    <x v="4"/>
    <x v="11546"/>
  </r>
  <r>
    <x v="8"/>
    <x v="10"/>
    <x v="0"/>
    <x v="5"/>
    <x v="11547"/>
  </r>
  <r>
    <x v="8"/>
    <x v="10"/>
    <x v="0"/>
    <x v="6"/>
    <x v="11548"/>
  </r>
  <r>
    <x v="8"/>
    <x v="10"/>
    <x v="0"/>
    <x v="7"/>
    <x v="3"/>
  </r>
  <r>
    <x v="8"/>
    <x v="10"/>
    <x v="0"/>
    <x v="8"/>
    <x v="11549"/>
  </r>
  <r>
    <x v="8"/>
    <x v="10"/>
    <x v="0"/>
    <x v="9"/>
    <x v="11550"/>
  </r>
  <r>
    <x v="8"/>
    <x v="10"/>
    <x v="0"/>
    <x v="10"/>
    <x v="11551"/>
  </r>
  <r>
    <x v="8"/>
    <x v="10"/>
    <x v="0"/>
    <x v="11"/>
    <x v="11552"/>
  </r>
  <r>
    <x v="8"/>
    <x v="10"/>
    <x v="0"/>
    <x v="12"/>
    <x v="3"/>
  </r>
  <r>
    <x v="8"/>
    <x v="10"/>
    <x v="0"/>
    <x v="13"/>
    <x v="11553"/>
  </r>
  <r>
    <x v="8"/>
    <x v="10"/>
    <x v="0"/>
    <x v="14"/>
    <x v="11554"/>
  </r>
  <r>
    <x v="8"/>
    <x v="10"/>
    <x v="1"/>
    <x v="0"/>
    <x v="3"/>
  </r>
  <r>
    <x v="8"/>
    <x v="10"/>
    <x v="1"/>
    <x v="1"/>
    <x v="11544"/>
  </r>
  <r>
    <x v="8"/>
    <x v="10"/>
    <x v="1"/>
    <x v="2"/>
    <x v="11555"/>
  </r>
  <r>
    <x v="8"/>
    <x v="10"/>
    <x v="1"/>
    <x v="3"/>
    <x v="43"/>
  </r>
  <r>
    <x v="8"/>
    <x v="10"/>
    <x v="1"/>
    <x v="4"/>
    <x v="11556"/>
  </r>
  <r>
    <x v="8"/>
    <x v="10"/>
    <x v="1"/>
    <x v="5"/>
    <x v="11557"/>
  </r>
  <r>
    <x v="8"/>
    <x v="10"/>
    <x v="1"/>
    <x v="6"/>
    <x v="11558"/>
  </r>
  <r>
    <x v="8"/>
    <x v="10"/>
    <x v="1"/>
    <x v="7"/>
    <x v="3"/>
  </r>
  <r>
    <x v="8"/>
    <x v="10"/>
    <x v="1"/>
    <x v="8"/>
    <x v="11559"/>
  </r>
  <r>
    <x v="8"/>
    <x v="10"/>
    <x v="1"/>
    <x v="9"/>
    <x v="11560"/>
  </r>
  <r>
    <x v="8"/>
    <x v="10"/>
    <x v="1"/>
    <x v="10"/>
    <x v="11561"/>
  </r>
  <r>
    <x v="8"/>
    <x v="10"/>
    <x v="1"/>
    <x v="11"/>
    <x v="11562"/>
  </r>
  <r>
    <x v="8"/>
    <x v="10"/>
    <x v="1"/>
    <x v="12"/>
    <x v="3"/>
  </r>
  <r>
    <x v="8"/>
    <x v="10"/>
    <x v="1"/>
    <x v="13"/>
    <x v="11563"/>
  </r>
  <r>
    <x v="8"/>
    <x v="10"/>
    <x v="1"/>
    <x v="14"/>
    <x v="11564"/>
  </r>
  <r>
    <x v="8"/>
    <x v="11"/>
    <x v="0"/>
    <x v="0"/>
    <x v="3"/>
  </r>
  <r>
    <x v="8"/>
    <x v="11"/>
    <x v="0"/>
    <x v="1"/>
    <x v="11565"/>
  </r>
  <r>
    <x v="8"/>
    <x v="11"/>
    <x v="0"/>
    <x v="2"/>
    <x v="11566"/>
  </r>
  <r>
    <x v="8"/>
    <x v="11"/>
    <x v="0"/>
    <x v="3"/>
    <x v="5238"/>
  </r>
  <r>
    <x v="8"/>
    <x v="11"/>
    <x v="0"/>
    <x v="4"/>
    <x v="11567"/>
  </r>
  <r>
    <x v="8"/>
    <x v="11"/>
    <x v="0"/>
    <x v="5"/>
    <x v="11568"/>
  </r>
  <r>
    <x v="8"/>
    <x v="11"/>
    <x v="0"/>
    <x v="6"/>
    <x v="11569"/>
  </r>
  <r>
    <x v="8"/>
    <x v="11"/>
    <x v="0"/>
    <x v="7"/>
    <x v="3"/>
  </r>
  <r>
    <x v="8"/>
    <x v="11"/>
    <x v="0"/>
    <x v="8"/>
    <x v="11570"/>
  </r>
  <r>
    <x v="8"/>
    <x v="11"/>
    <x v="0"/>
    <x v="9"/>
    <x v="11571"/>
  </r>
  <r>
    <x v="8"/>
    <x v="11"/>
    <x v="0"/>
    <x v="10"/>
    <x v="11572"/>
  </r>
  <r>
    <x v="8"/>
    <x v="11"/>
    <x v="0"/>
    <x v="11"/>
    <x v="11573"/>
  </r>
  <r>
    <x v="8"/>
    <x v="11"/>
    <x v="0"/>
    <x v="12"/>
    <x v="3"/>
  </r>
  <r>
    <x v="8"/>
    <x v="11"/>
    <x v="0"/>
    <x v="13"/>
    <x v="3"/>
  </r>
  <r>
    <x v="8"/>
    <x v="11"/>
    <x v="0"/>
    <x v="14"/>
    <x v="11574"/>
  </r>
  <r>
    <x v="8"/>
    <x v="11"/>
    <x v="1"/>
    <x v="0"/>
    <x v="3"/>
  </r>
  <r>
    <x v="8"/>
    <x v="11"/>
    <x v="1"/>
    <x v="1"/>
    <x v="11565"/>
  </r>
  <r>
    <x v="8"/>
    <x v="11"/>
    <x v="1"/>
    <x v="2"/>
    <x v="43"/>
  </r>
  <r>
    <x v="8"/>
    <x v="11"/>
    <x v="1"/>
    <x v="3"/>
    <x v="5238"/>
  </r>
  <r>
    <x v="8"/>
    <x v="11"/>
    <x v="1"/>
    <x v="4"/>
    <x v="11575"/>
  </r>
  <r>
    <x v="8"/>
    <x v="11"/>
    <x v="1"/>
    <x v="5"/>
    <x v="11568"/>
  </r>
  <r>
    <x v="8"/>
    <x v="11"/>
    <x v="1"/>
    <x v="6"/>
    <x v="11576"/>
  </r>
  <r>
    <x v="8"/>
    <x v="11"/>
    <x v="1"/>
    <x v="7"/>
    <x v="3"/>
  </r>
  <r>
    <x v="8"/>
    <x v="11"/>
    <x v="1"/>
    <x v="8"/>
    <x v="11577"/>
  </r>
  <r>
    <x v="8"/>
    <x v="11"/>
    <x v="1"/>
    <x v="9"/>
    <x v="11578"/>
  </r>
  <r>
    <x v="8"/>
    <x v="11"/>
    <x v="1"/>
    <x v="10"/>
    <x v="11579"/>
  </r>
  <r>
    <x v="8"/>
    <x v="11"/>
    <x v="1"/>
    <x v="11"/>
    <x v="11580"/>
  </r>
  <r>
    <x v="8"/>
    <x v="11"/>
    <x v="1"/>
    <x v="12"/>
    <x v="3"/>
  </r>
  <r>
    <x v="8"/>
    <x v="11"/>
    <x v="1"/>
    <x v="13"/>
    <x v="3"/>
  </r>
  <r>
    <x v="8"/>
    <x v="11"/>
    <x v="1"/>
    <x v="14"/>
    <x v="11581"/>
  </r>
  <r>
    <x v="8"/>
    <x v="12"/>
    <x v="0"/>
    <x v="0"/>
    <x v="3"/>
  </r>
  <r>
    <x v="8"/>
    <x v="12"/>
    <x v="0"/>
    <x v="1"/>
    <x v="11582"/>
  </r>
  <r>
    <x v="8"/>
    <x v="12"/>
    <x v="0"/>
    <x v="2"/>
    <x v="11583"/>
  </r>
  <r>
    <x v="8"/>
    <x v="12"/>
    <x v="0"/>
    <x v="3"/>
    <x v="43"/>
  </r>
  <r>
    <x v="8"/>
    <x v="12"/>
    <x v="0"/>
    <x v="4"/>
    <x v="11584"/>
  </r>
  <r>
    <x v="8"/>
    <x v="12"/>
    <x v="0"/>
    <x v="5"/>
    <x v="11585"/>
  </r>
  <r>
    <x v="8"/>
    <x v="12"/>
    <x v="0"/>
    <x v="6"/>
    <x v="11586"/>
  </r>
  <r>
    <x v="8"/>
    <x v="12"/>
    <x v="0"/>
    <x v="7"/>
    <x v="43"/>
  </r>
  <r>
    <x v="8"/>
    <x v="12"/>
    <x v="0"/>
    <x v="8"/>
    <x v="11587"/>
  </r>
  <r>
    <x v="8"/>
    <x v="12"/>
    <x v="0"/>
    <x v="9"/>
    <x v="11588"/>
  </r>
  <r>
    <x v="8"/>
    <x v="12"/>
    <x v="0"/>
    <x v="10"/>
    <x v="11589"/>
  </r>
  <r>
    <x v="8"/>
    <x v="12"/>
    <x v="0"/>
    <x v="11"/>
    <x v="11590"/>
  </r>
  <r>
    <x v="8"/>
    <x v="12"/>
    <x v="0"/>
    <x v="12"/>
    <x v="3"/>
  </r>
  <r>
    <x v="8"/>
    <x v="12"/>
    <x v="0"/>
    <x v="13"/>
    <x v="3"/>
  </r>
  <r>
    <x v="8"/>
    <x v="12"/>
    <x v="0"/>
    <x v="14"/>
    <x v="11591"/>
  </r>
  <r>
    <x v="8"/>
    <x v="12"/>
    <x v="1"/>
    <x v="0"/>
    <x v="3"/>
  </r>
  <r>
    <x v="8"/>
    <x v="12"/>
    <x v="1"/>
    <x v="1"/>
    <x v="11582"/>
  </r>
  <r>
    <x v="8"/>
    <x v="12"/>
    <x v="1"/>
    <x v="2"/>
    <x v="846"/>
  </r>
  <r>
    <x v="8"/>
    <x v="12"/>
    <x v="1"/>
    <x v="3"/>
    <x v="43"/>
  </r>
  <r>
    <x v="8"/>
    <x v="12"/>
    <x v="1"/>
    <x v="4"/>
    <x v="11592"/>
  </r>
  <r>
    <x v="8"/>
    <x v="12"/>
    <x v="1"/>
    <x v="5"/>
    <x v="11585"/>
  </r>
  <r>
    <x v="8"/>
    <x v="12"/>
    <x v="1"/>
    <x v="6"/>
    <x v="11593"/>
  </r>
  <r>
    <x v="8"/>
    <x v="12"/>
    <x v="1"/>
    <x v="7"/>
    <x v="43"/>
  </r>
  <r>
    <x v="8"/>
    <x v="12"/>
    <x v="1"/>
    <x v="8"/>
    <x v="11594"/>
  </r>
  <r>
    <x v="8"/>
    <x v="12"/>
    <x v="1"/>
    <x v="9"/>
    <x v="11595"/>
  </r>
  <r>
    <x v="8"/>
    <x v="12"/>
    <x v="1"/>
    <x v="10"/>
    <x v="11596"/>
  </r>
  <r>
    <x v="8"/>
    <x v="12"/>
    <x v="1"/>
    <x v="11"/>
    <x v="11597"/>
  </r>
  <r>
    <x v="8"/>
    <x v="12"/>
    <x v="1"/>
    <x v="12"/>
    <x v="3"/>
  </r>
  <r>
    <x v="8"/>
    <x v="12"/>
    <x v="1"/>
    <x v="13"/>
    <x v="3"/>
  </r>
  <r>
    <x v="8"/>
    <x v="12"/>
    <x v="1"/>
    <x v="14"/>
    <x v="11598"/>
  </r>
  <r>
    <x v="8"/>
    <x v="13"/>
    <x v="0"/>
    <x v="0"/>
    <x v="3"/>
  </r>
  <r>
    <x v="8"/>
    <x v="13"/>
    <x v="0"/>
    <x v="1"/>
    <x v="11599"/>
  </r>
  <r>
    <x v="8"/>
    <x v="13"/>
    <x v="0"/>
    <x v="2"/>
    <x v="3"/>
  </r>
  <r>
    <x v="8"/>
    <x v="13"/>
    <x v="0"/>
    <x v="3"/>
    <x v="3"/>
  </r>
  <r>
    <x v="8"/>
    <x v="13"/>
    <x v="0"/>
    <x v="4"/>
    <x v="11600"/>
  </r>
  <r>
    <x v="8"/>
    <x v="13"/>
    <x v="0"/>
    <x v="5"/>
    <x v="11601"/>
  </r>
  <r>
    <x v="8"/>
    <x v="13"/>
    <x v="0"/>
    <x v="6"/>
    <x v="11602"/>
  </r>
  <r>
    <x v="8"/>
    <x v="13"/>
    <x v="0"/>
    <x v="7"/>
    <x v="9157"/>
  </r>
  <r>
    <x v="8"/>
    <x v="13"/>
    <x v="0"/>
    <x v="8"/>
    <x v="11603"/>
  </r>
  <r>
    <x v="8"/>
    <x v="13"/>
    <x v="0"/>
    <x v="9"/>
    <x v="11604"/>
  </r>
  <r>
    <x v="8"/>
    <x v="13"/>
    <x v="0"/>
    <x v="10"/>
    <x v="11605"/>
  </r>
  <r>
    <x v="8"/>
    <x v="13"/>
    <x v="0"/>
    <x v="11"/>
    <x v="11606"/>
  </r>
  <r>
    <x v="8"/>
    <x v="13"/>
    <x v="0"/>
    <x v="12"/>
    <x v="3"/>
  </r>
  <r>
    <x v="8"/>
    <x v="13"/>
    <x v="0"/>
    <x v="13"/>
    <x v="3"/>
  </r>
  <r>
    <x v="8"/>
    <x v="13"/>
    <x v="0"/>
    <x v="14"/>
    <x v="11607"/>
  </r>
  <r>
    <x v="8"/>
    <x v="13"/>
    <x v="1"/>
    <x v="0"/>
    <x v="3"/>
  </r>
  <r>
    <x v="8"/>
    <x v="13"/>
    <x v="1"/>
    <x v="1"/>
    <x v="11599"/>
  </r>
  <r>
    <x v="8"/>
    <x v="13"/>
    <x v="1"/>
    <x v="2"/>
    <x v="11608"/>
  </r>
  <r>
    <x v="8"/>
    <x v="13"/>
    <x v="1"/>
    <x v="3"/>
    <x v="3"/>
  </r>
  <r>
    <x v="8"/>
    <x v="13"/>
    <x v="1"/>
    <x v="4"/>
    <x v="11609"/>
  </r>
  <r>
    <x v="8"/>
    <x v="13"/>
    <x v="1"/>
    <x v="5"/>
    <x v="11610"/>
  </r>
  <r>
    <x v="8"/>
    <x v="13"/>
    <x v="1"/>
    <x v="6"/>
    <x v="11611"/>
  </r>
  <r>
    <x v="8"/>
    <x v="13"/>
    <x v="1"/>
    <x v="7"/>
    <x v="9157"/>
  </r>
  <r>
    <x v="8"/>
    <x v="13"/>
    <x v="1"/>
    <x v="8"/>
    <x v="11612"/>
  </r>
  <r>
    <x v="8"/>
    <x v="13"/>
    <x v="1"/>
    <x v="9"/>
    <x v="11613"/>
  </r>
  <r>
    <x v="8"/>
    <x v="13"/>
    <x v="1"/>
    <x v="10"/>
    <x v="11614"/>
  </r>
  <r>
    <x v="8"/>
    <x v="13"/>
    <x v="1"/>
    <x v="11"/>
    <x v="11615"/>
  </r>
  <r>
    <x v="8"/>
    <x v="13"/>
    <x v="1"/>
    <x v="12"/>
    <x v="3"/>
  </r>
  <r>
    <x v="8"/>
    <x v="13"/>
    <x v="1"/>
    <x v="13"/>
    <x v="3"/>
  </r>
  <r>
    <x v="8"/>
    <x v="13"/>
    <x v="1"/>
    <x v="14"/>
    <x v="11616"/>
  </r>
  <r>
    <x v="8"/>
    <x v="14"/>
    <x v="0"/>
    <x v="0"/>
    <x v="11617"/>
  </r>
  <r>
    <x v="8"/>
    <x v="14"/>
    <x v="0"/>
    <x v="1"/>
    <x v="11618"/>
  </r>
  <r>
    <x v="8"/>
    <x v="14"/>
    <x v="0"/>
    <x v="2"/>
    <x v="3"/>
  </r>
  <r>
    <x v="8"/>
    <x v="14"/>
    <x v="0"/>
    <x v="3"/>
    <x v="2592"/>
  </r>
  <r>
    <x v="8"/>
    <x v="14"/>
    <x v="0"/>
    <x v="4"/>
    <x v="11619"/>
  </r>
  <r>
    <x v="8"/>
    <x v="14"/>
    <x v="0"/>
    <x v="5"/>
    <x v="10552"/>
  </r>
  <r>
    <x v="8"/>
    <x v="14"/>
    <x v="0"/>
    <x v="6"/>
    <x v="7399"/>
  </r>
  <r>
    <x v="8"/>
    <x v="14"/>
    <x v="0"/>
    <x v="7"/>
    <x v="3600"/>
  </r>
  <r>
    <x v="8"/>
    <x v="14"/>
    <x v="0"/>
    <x v="8"/>
    <x v="11620"/>
  </r>
  <r>
    <x v="8"/>
    <x v="14"/>
    <x v="0"/>
    <x v="9"/>
    <x v="11621"/>
  </r>
  <r>
    <x v="8"/>
    <x v="14"/>
    <x v="0"/>
    <x v="10"/>
    <x v="11622"/>
  </r>
  <r>
    <x v="8"/>
    <x v="14"/>
    <x v="0"/>
    <x v="11"/>
    <x v="11623"/>
  </r>
  <r>
    <x v="8"/>
    <x v="14"/>
    <x v="0"/>
    <x v="12"/>
    <x v="3197"/>
  </r>
  <r>
    <x v="8"/>
    <x v="14"/>
    <x v="0"/>
    <x v="13"/>
    <x v="3"/>
  </r>
  <r>
    <x v="8"/>
    <x v="14"/>
    <x v="0"/>
    <x v="14"/>
    <x v="11624"/>
  </r>
  <r>
    <x v="8"/>
    <x v="14"/>
    <x v="1"/>
    <x v="0"/>
    <x v="11617"/>
  </r>
  <r>
    <x v="8"/>
    <x v="14"/>
    <x v="1"/>
    <x v="1"/>
    <x v="11618"/>
  </r>
  <r>
    <x v="8"/>
    <x v="14"/>
    <x v="1"/>
    <x v="2"/>
    <x v="3"/>
  </r>
  <r>
    <x v="8"/>
    <x v="14"/>
    <x v="1"/>
    <x v="3"/>
    <x v="2592"/>
  </r>
  <r>
    <x v="8"/>
    <x v="14"/>
    <x v="1"/>
    <x v="4"/>
    <x v="11619"/>
  </r>
  <r>
    <x v="8"/>
    <x v="14"/>
    <x v="1"/>
    <x v="5"/>
    <x v="10552"/>
  </r>
  <r>
    <x v="8"/>
    <x v="14"/>
    <x v="1"/>
    <x v="6"/>
    <x v="7399"/>
  </r>
  <r>
    <x v="8"/>
    <x v="14"/>
    <x v="1"/>
    <x v="7"/>
    <x v="3600"/>
  </r>
  <r>
    <x v="8"/>
    <x v="14"/>
    <x v="1"/>
    <x v="8"/>
    <x v="11620"/>
  </r>
  <r>
    <x v="8"/>
    <x v="14"/>
    <x v="1"/>
    <x v="9"/>
    <x v="11621"/>
  </r>
  <r>
    <x v="8"/>
    <x v="14"/>
    <x v="1"/>
    <x v="10"/>
    <x v="11622"/>
  </r>
  <r>
    <x v="8"/>
    <x v="14"/>
    <x v="1"/>
    <x v="11"/>
    <x v="11623"/>
  </r>
  <r>
    <x v="8"/>
    <x v="14"/>
    <x v="1"/>
    <x v="12"/>
    <x v="3197"/>
  </r>
  <r>
    <x v="8"/>
    <x v="14"/>
    <x v="1"/>
    <x v="13"/>
    <x v="3"/>
  </r>
  <r>
    <x v="8"/>
    <x v="14"/>
    <x v="1"/>
    <x v="14"/>
    <x v="11624"/>
  </r>
  <r>
    <x v="8"/>
    <x v="15"/>
    <x v="0"/>
    <x v="0"/>
    <x v="11625"/>
  </r>
  <r>
    <x v="8"/>
    <x v="15"/>
    <x v="0"/>
    <x v="1"/>
    <x v="11626"/>
  </r>
  <r>
    <x v="8"/>
    <x v="15"/>
    <x v="0"/>
    <x v="2"/>
    <x v="11627"/>
  </r>
  <r>
    <x v="8"/>
    <x v="15"/>
    <x v="0"/>
    <x v="3"/>
    <x v="43"/>
  </r>
  <r>
    <x v="8"/>
    <x v="15"/>
    <x v="0"/>
    <x v="4"/>
    <x v="11628"/>
  </r>
  <r>
    <x v="8"/>
    <x v="15"/>
    <x v="0"/>
    <x v="5"/>
    <x v="11629"/>
  </r>
  <r>
    <x v="8"/>
    <x v="15"/>
    <x v="0"/>
    <x v="6"/>
    <x v="11630"/>
  </r>
  <r>
    <x v="8"/>
    <x v="15"/>
    <x v="0"/>
    <x v="7"/>
    <x v="11631"/>
  </r>
  <r>
    <x v="8"/>
    <x v="15"/>
    <x v="0"/>
    <x v="8"/>
    <x v="11632"/>
  </r>
  <r>
    <x v="8"/>
    <x v="15"/>
    <x v="0"/>
    <x v="9"/>
    <x v="11633"/>
  </r>
  <r>
    <x v="8"/>
    <x v="15"/>
    <x v="0"/>
    <x v="10"/>
    <x v="11634"/>
  </r>
  <r>
    <x v="8"/>
    <x v="15"/>
    <x v="0"/>
    <x v="11"/>
    <x v="11635"/>
  </r>
  <r>
    <x v="8"/>
    <x v="15"/>
    <x v="0"/>
    <x v="12"/>
    <x v="11636"/>
  </r>
  <r>
    <x v="8"/>
    <x v="15"/>
    <x v="0"/>
    <x v="13"/>
    <x v="11637"/>
  </r>
  <r>
    <x v="8"/>
    <x v="15"/>
    <x v="0"/>
    <x v="14"/>
    <x v="11638"/>
  </r>
  <r>
    <x v="8"/>
    <x v="15"/>
    <x v="1"/>
    <x v="0"/>
    <x v="11639"/>
  </r>
  <r>
    <x v="8"/>
    <x v="15"/>
    <x v="1"/>
    <x v="1"/>
    <x v="11640"/>
  </r>
  <r>
    <x v="8"/>
    <x v="15"/>
    <x v="1"/>
    <x v="2"/>
    <x v="11641"/>
  </r>
  <r>
    <x v="8"/>
    <x v="15"/>
    <x v="1"/>
    <x v="3"/>
    <x v="43"/>
  </r>
  <r>
    <x v="8"/>
    <x v="15"/>
    <x v="1"/>
    <x v="4"/>
    <x v="11642"/>
  </r>
  <r>
    <x v="8"/>
    <x v="15"/>
    <x v="1"/>
    <x v="5"/>
    <x v="11629"/>
  </r>
  <r>
    <x v="8"/>
    <x v="15"/>
    <x v="1"/>
    <x v="6"/>
    <x v="11643"/>
  </r>
  <r>
    <x v="8"/>
    <x v="15"/>
    <x v="1"/>
    <x v="7"/>
    <x v="11631"/>
  </r>
  <r>
    <x v="8"/>
    <x v="15"/>
    <x v="1"/>
    <x v="8"/>
    <x v="11644"/>
  </r>
  <r>
    <x v="8"/>
    <x v="15"/>
    <x v="1"/>
    <x v="9"/>
    <x v="3611"/>
  </r>
  <r>
    <x v="8"/>
    <x v="15"/>
    <x v="1"/>
    <x v="10"/>
    <x v="11645"/>
  </r>
  <r>
    <x v="8"/>
    <x v="15"/>
    <x v="1"/>
    <x v="11"/>
    <x v="11646"/>
  </r>
  <r>
    <x v="8"/>
    <x v="15"/>
    <x v="1"/>
    <x v="12"/>
    <x v="11647"/>
  </r>
  <r>
    <x v="8"/>
    <x v="15"/>
    <x v="1"/>
    <x v="13"/>
    <x v="11648"/>
  </r>
  <r>
    <x v="8"/>
    <x v="15"/>
    <x v="1"/>
    <x v="14"/>
    <x v="8404"/>
  </r>
  <r>
    <x v="8"/>
    <x v="16"/>
    <x v="0"/>
    <x v="0"/>
    <x v="11649"/>
  </r>
  <r>
    <x v="8"/>
    <x v="16"/>
    <x v="0"/>
    <x v="1"/>
    <x v="11650"/>
  </r>
  <r>
    <x v="8"/>
    <x v="16"/>
    <x v="0"/>
    <x v="2"/>
    <x v="11651"/>
  </r>
  <r>
    <x v="8"/>
    <x v="16"/>
    <x v="0"/>
    <x v="3"/>
    <x v="3"/>
  </r>
  <r>
    <x v="8"/>
    <x v="16"/>
    <x v="0"/>
    <x v="4"/>
    <x v="11652"/>
  </r>
  <r>
    <x v="8"/>
    <x v="16"/>
    <x v="0"/>
    <x v="5"/>
    <x v="11653"/>
  </r>
  <r>
    <x v="8"/>
    <x v="16"/>
    <x v="0"/>
    <x v="6"/>
    <x v="11654"/>
  </r>
  <r>
    <x v="8"/>
    <x v="16"/>
    <x v="0"/>
    <x v="7"/>
    <x v="6353"/>
  </r>
  <r>
    <x v="8"/>
    <x v="16"/>
    <x v="0"/>
    <x v="8"/>
    <x v="11655"/>
  </r>
  <r>
    <x v="8"/>
    <x v="16"/>
    <x v="0"/>
    <x v="9"/>
    <x v="11656"/>
  </r>
  <r>
    <x v="8"/>
    <x v="16"/>
    <x v="0"/>
    <x v="10"/>
    <x v="11657"/>
  </r>
  <r>
    <x v="8"/>
    <x v="16"/>
    <x v="0"/>
    <x v="11"/>
    <x v="11658"/>
  </r>
  <r>
    <x v="8"/>
    <x v="16"/>
    <x v="0"/>
    <x v="12"/>
    <x v="3"/>
  </r>
  <r>
    <x v="8"/>
    <x v="16"/>
    <x v="0"/>
    <x v="13"/>
    <x v="11659"/>
  </r>
  <r>
    <x v="8"/>
    <x v="16"/>
    <x v="0"/>
    <x v="14"/>
    <x v="11660"/>
  </r>
  <r>
    <x v="8"/>
    <x v="16"/>
    <x v="1"/>
    <x v="0"/>
    <x v="11649"/>
  </r>
  <r>
    <x v="8"/>
    <x v="16"/>
    <x v="1"/>
    <x v="1"/>
    <x v="11661"/>
  </r>
  <r>
    <x v="8"/>
    <x v="16"/>
    <x v="1"/>
    <x v="2"/>
    <x v="11662"/>
  </r>
  <r>
    <x v="8"/>
    <x v="16"/>
    <x v="1"/>
    <x v="3"/>
    <x v="3"/>
  </r>
  <r>
    <x v="8"/>
    <x v="16"/>
    <x v="1"/>
    <x v="4"/>
    <x v="11663"/>
  </r>
  <r>
    <x v="8"/>
    <x v="16"/>
    <x v="1"/>
    <x v="5"/>
    <x v="11653"/>
  </r>
  <r>
    <x v="8"/>
    <x v="16"/>
    <x v="1"/>
    <x v="6"/>
    <x v="11664"/>
  </r>
  <r>
    <x v="8"/>
    <x v="16"/>
    <x v="1"/>
    <x v="7"/>
    <x v="6353"/>
  </r>
  <r>
    <x v="8"/>
    <x v="16"/>
    <x v="1"/>
    <x v="8"/>
    <x v="11665"/>
  </r>
  <r>
    <x v="8"/>
    <x v="16"/>
    <x v="1"/>
    <x v="9"/>
    <x v="11666"/>
  </r>
  <r>
    <x v="8"/>
    <x v="16"/>
    <x v="1"/>
    <x v="10"/>
    <x v="11667"/>
  </r>
  <r>
    <x v="8"/>
    <x v="16"/>
    <x v="1"/>
    <x v="11"/>
    <x v="11668"/>
  </r>
  <r>
    <x v="8"/>
    <x v="16"/>
    <x v="1"/>
    <x v="12"/>
    <x v="3"/>
  </r>
  <r>
    <x v="8"/>
    <x v="16"/>
    <x v="1"/>
    <x v="13"/>
    <x v="11659"/>
  </r>
  <r>
    <x v="8"/>
    <x v="16"/>
    <x v="1"/>
    <x v="14"/>
    <x v="11669"/>
  </r>
  <r>
    <x v="8"/>
    <x v="17"/>
    <x v="0"/>
    <x v="0"/>
    <x v="3"/>
  </r>
  <r>
    <x v="8"/>
    <x v="17"/>
    <x v="0"/>
    <x v="1"/>
    <x v="3"/>
  </r>
  <r>
    <x v="8"/>
    <x v="17"/>
    <x v="0"/>
    <x v="2"/>
    <x v="3"/>
  </r>
  <r>
    <x v="8"/>
    <x v="17"/>
    <x v="0"/>
    <x v="3"/>
    <x v="3"/>
  </r>
  <r>
    <x v="8"/>
    <x v="17"/>
    <x v="0"/>
    <x v="4"/>
    <x v="3"/>
  </r>
  <r>
    <x v="8"/>
    <x v="17"/>
    <x v="0"/>
    <x v="5"/>
    <x v="3"/>
  </r>
  <r>
    <x v="8"/>
    <x v="17"/>
    <x v="0"/>
    <x v="6"/>
    <x v="11670"/>
  </r>
  <r>
    <x v="8"/>
    <x v="17"/>
    <x v="0"/>
    <x v="7"/>
    <x v="4535"/>
  </r>
  <r>
    <x v="8"/>
    <x v="17"/>
    <x v="0"/>
    <x v="8"/>
    <x v="3"/>
  </r>
  <r>
    <x v="8"/>
    <x v="17"/>
    <x v="0"/>
    <x v="9"/>
    <x v="11671"/>
  </r>
  <r>
    <x v="8"/>
    <x v="17"/>
    <x v="0"/>
    <x v="10"/>
    <x v="1856"/>
  </r>
  <r>
    <x v="8"/>
    <x v="17"/>
    <x v="0"/>
    <x v="11"/>
    <x v="11672"/>
  </r>
  <r>
    <x v="8"/>
    <x v="17"/>
    <x v="0"/>
    <x v="12"/>
    <x v="3"/>
  </r>
  <r>
    <x v="8"/>
    <x v="17"/>
    <x v="0"/>
    <x v="13"/>
    <x v="3"/>
  </r>
  <r>
    <x v="8"/>
    <x v="17"/>
    <x v="0"/>
    <x v="14"/>
    <x v="3"/>
  </r>
  <r>
    <x v="8"/>
    <x v="17"/>
    <x v="1"/>
    <x v="0"/>
    <x v="3"/>
  </r>
  <r>
    <x v="8"/>
    <x v="17"/>
    <x v="1"/>
    <x v="1"/>
    <x v="3"/>
  </r>
  <r>
    <x v="8"/>
    <x v="17"/>
    <x v="1"/>
    <x v="2"/>
    <x v="3"/>
  </r>
  <r>
    <x v="8"/>
    <x v="17"/>
    <x v="1"/>
    <x v="3"/>
    <x v="3"/>
  </r>
  <r>
    <x v="8"/>
    <x v="17"/>
    <x v="1"/>
    <x v="4"/>
    <x v="3"/>
  </r>
  <r>
    <x v="8"/>
    <x v="17"/>
    <x v="1"/>
    <x v="5"/>
    <x v="3"/>
  </r>
  <r>
    <x v="8"/>
    <x v="17"/>
    <x v="1"/>
    <x v="6"/>
    <x v="11670"/>
  </r>
  <r>
    <x v="8"/>
    <x v="17"/>
    <x v="1"/>
    <x v="7"/>
    <x v="4535"/>
  </r>
  <r>
    <x v="8"/>
    <x v="17"/>
    <x v="1"/>
    <x v="8"/>
    <x v="3"/>
  </r>
  <r>
    <x v="8"/>
    <x v="17"/>
    <x v="1"/>
    <x v="9"/>
    <x v="11671"/>
  </r>
  <r>
    <x v="8"/>
    <x v="17"/>
    <x v="1"/>
    <x v="10"/>
    <x v="1856"/>
  </r>
  <r>
    <x v="8"/>
    <x v="17"/>
    <x v="1"/>
    <x v="11"/>
    <x v="11672"/>
  </r>
  <r>
    <x v="8"/>
    <x v="17"/>
    <x v="1"/>
    <x v="12"/>
    <x v="3"/>
  </r>
  <r>
    <x v="8"/>
    <x v="17"/>
    <x v="1"/>
    <x v="13"/>
    <x v="3"/>
  </r>
  <r>
    <x v="8"/>
    <x v="17"/>
    <x v="1"/>
    <x v="14"/>
    <x v="3"/>
  </r>
  <r>
    <x v="8"/>
    <x v="18"/>
    <x v="0"/>
    <x v="0"/>
    <x v="3"/>
  </r>
  <r>
    <x v="8"/>
    <x v="18"/>
    <x v="0"/>
    <x v="1"/>
    <x v="3"/>
  </r>
  <r>
    <x v="8"/>
    <x v="18"/>
    <x v="0"/>
    <x v="2"/>
    <x v="11673"/>
  </r>
  <r>
    <x v="8"/>
    <x v="18"/>
    <x v="0"/>
    <x v="3"/>
    <x v="11674"/>
  </r>
  <r>
    <x v="8"/>
    <x v="18"/>
    <x v="0"/>
    <x v="4"/>
    <x v="11675"/>
  </r>
  <r>
    <x v="8"/>
    <x v="18"/>
    <x v="0"/>
    <x v="5"/>
    <x v="11676"/>
  </r>
  <r>
    <x v="8"/>
    <x v="18"/>
    <x v="0"/>
    <x v="6"/>
    <x v="11677"/>
  </r>
  <r>
    <x v="8"/>
    <x v="18"/>
    <x v="0"/>
    <x v="7"/>
    <x v="3"/>
  </r>
  <r>
    <x v="8"/>
    <x v="18"/>
    <x v="0"/>
    <x v="8"/>
    <x v="11678"/>
  </r>
  <r>
    <x v="8"/>
    <x v="18"/>
    <x v="0"/>
    <x v="9"/>
    <x v="11209"/>
  </r>
  <r>
    <x v="8"/>
    <x v="18"/>
    <x v="0"/>
    <x v="10"/>
    <x v="11679"/>
  </r>
  <r>
    <x v="8"/>
    <x v="18"/>
    <x v="0"/>
    <x v="11"/>
    <x v="11680"/>
  </r>
  <r>
    <x v="8"/>
    <x v="18"/>
    <x v="0"/>
    <x v="12"/>
    <x v="3"/>
  </r>
  <r>
    <x v="8"/>
    <x v="18"/>
    <x v="0"/>
    <x v="13"/>
    <x v="7641"/>
  </r>
  <r>
    <x v="8"/>
    <x v="18"/>
    <x v="0"/>
    <x v="14"/>
    <x v="11681"/>
  </r>
  <r>
    <x v="8"/>
    <x v="18"/>
    <x v="1"/>
    <x v="0"/>
    <x v="3"/>
  </r>
  <r>
    <x v="8"/>
    <x v="18"/>
    <x v="1"/>
    <x v="1"/>
    <x v="3"/>
  </r>
  <r>
    <x v="8"/>
    <x v="18"/>
    <x v="1"/>
    <x v="2"/>
    <x v="11682"/>
  </r>
  <r>
    <x v="8"/>
    <x v="18"/>
    <x v="1"/>
    <x v="3"/>
    <x v="11674"/>
  </r>
  <r>
    <x v="8"/>
    <x v="18"/>
    <x v="1"/>
    <x v="4"/>
    <x v="11683"/>
  </r>
  <r>
    <x v="8"/>
    <x v="18"/>
    <x v="1"/>
    <x v="5"/>
    <x v="11676"/>
  </r>
  <r>
    <x v="8"/>
    <x v="18"/>
    <x v="1"/>
    <x v="6"/>
    <x v="11684"/>
  </r>
  <r>
    <x v="8"/>
    <x v="18"/>
    <x v="1"/>
    <x v="7"/>
    <x v="11685"/>
  </r>
  <r>
    <x v="8"/>
    <x v="18"/>
    <x v="1"/>
    <x v="8"/>
    <x v="11678"/>
  </r>
  <r>
    <x v="8"/>
    <x v="18"/>
    <x v="1"/>
    <x v="9"/>
    <x v="11686"/>
  </r>
  <r>
    <x v="8"/>
    <x v="18"/>
    <x v="1"/>
    <x v="10"/>
    <x v="11687"/>
  </r>
  <r>
    <x v="8"/>
    <x v="18"/>
    <x v="1"/>
    <x v="11"/>
    <x v="11688"/>
  </r>
  <r>
    <x v="8"/>
    <x v="18"/>
    <x v="1"/>
    <x v="12"/>
    <x v="3"/>
  </r>
  <r>
    <x v="8"/>
    <x v="18"/>
    <x v="1"/>
    <x v="13"/>
    <x v="7641"/>
  </r>
  <r>
    <x v="8"/>
    <x v="18"/>
    <x v="1"/>
    <x v="14"/>
    <x v="11689"/>
  </r>
  <r>
    <x v="8"/>
    <x v="19"/>
    <x v="0"/>
    <x v="0"/>
    <x v="3"/>
  </r>
  <r>
    <x v="8"/>
    <x v="19"/>
    <x v="0"/>
    <x v="1"/>
    <x v="9206"/>
  </r>
  <r>
    <x v="8"/>
    <x v="19"/>
    <x v="0"/>
    <x v="2"/>
    <x v="3"/>
  </r>
  <r>
    <x v="8"/>
    <x v="19"/>
    <x v="0"/>
    <x v="3"/>
    <x v="3"/>
  </r>
  <r>
    <x v="8"/>
    <x v="19"/>
    <x v="0"/>
    <x v="4"/>
    <x v="3"/>
  </r>
  <r>
    <x v="8"/>
    <x v="19"/>
    <x v="0"/>
    <x v="5"/>
    <x v="3"/>
  </r>
  <r>
    <x v="8"/>
    <x v="19"/>
    <x v="0"/>
    <x v="6"/>
    <x v="11690"/>
  </r>
  <r>
    <x v="8"/>
    <x v="19"/>
    <x v="0"/>
    <x v="7"/>
    <x v="3"/>
  </r>
  <r>
    <x v="8"/>
    <x v="19"/>
    <x v="0"/>
    <x v="8"/>
    <x v="6353"/>
  </r>
  <r>
    <x v="8"/>
    <x v="19"/>
    <x v="0"/>
    <x v="9"/>
    <x v="11691"/>
  </r>
  <r>
    <x v="8"/>
    <x v="19"/>
    <x v="0"/>
    <x v="10"/>
    <x v="11692"/>
  </r>
  <r>
    <x v="8"/>
    <x v="19"/>
    <x v="0"/>
    <x v="11"/>
    <x v="11693"/>
  </r>
  <r>
    <x v="8"/>
    <x v="19"/>
    <x v="0"/>
    <x v="12"/>
    <x v="3"/>
  </r>
  <r>
    <x v="8"/>
    <x v="19"/>
    <x v="0"/>
    <x v="13"/>
    <x v="3"/>
  </r>
  <r>
    <x v="8"/>
    <x v="19"/>
    <x v="0"/>
    <x v="14"/>
    <x v="11694"/>
  </r>
  <r>
    <x v="8"/>
    <x v="19"/>
    <x v="1"/>
    <x v="0"/>
    <x v="3"/>
  </r>
  <r>
    <x v="8"/>
    <x v="19"/>
    <x v="1"/>
    <x v="1"/>
    <x v="9206"/>
  </r>
  <r>
    <x v="8"/>
    <x v="19"/>
    <x v="1"/>
    <x v="2"/>
    <x v="3"/>
  </r>
  <r>
    <x v="8"/>
    <x v="19"/>
    <x v="1"/>
    <x v="3"/>
    <x v="3"/>
  </r>
  <r>
    <x v="8"/>
    <x v="19"/>
    <x v="1"/>
    <x v="4"/>
    <x v="3"/>
  </r>
  <r>
    <x v="8"/>
    <x v="19"/>
    <x v="1"/>
    <x v="5"/>
    <x v="3"/>
  </r>
  <r>
    <x v="8"/>
    <x v="19"/>
    <x v="1"/>
    <x v="6"/>
    <x v="11690"/>
  </r>
  <r>
    <x v="8"/>
    <x v="19"/>
    <x v="1"/>
    <x v="7"/>
    <x v="3"/>
  </r>
  <r>
    <x v="8"/>
    <x v="19"/>
    <x v="1"/>
    <x v="8"/>
    <x v="6353"/>
  </r>
  <r>
    <x v="8"/>
    <x v="19"/>
    <x v="1"/>
    <x v="9"/>
    <x v="11691"/>
  </r>
  <r>
    <x v="8"/>
    <x v="19"/>
    <x v="1"/>
    <x v="10"/>
    <x v="11692"/>
  </r>
  <r>
    <x v="8"/>
    <x v="19"/>
    <x v="1"/>
    <x v="11"/>
    <x v="11693"/>
  </r>
  <r>
    <x v="8"/>
    <x v="19"/>
    <x v="1"/>
    <x v="12"/>
    <x v="3"/>
  </r>
  <r>
    <x v="8"/>
    <x v="19"/>
    <x v="1"/>
    <x v="13"/>
    <x v="3"/>
  </r>
  <r>
    <x v="8"/>
    <x v="19"/>
    <x v="1"/>
    <x v="14"/>
    <x v="11694"/>
  </r>
  <r>
    <x v="8"/>
    <x v="20"/>
    <x v="0"/>
    <x v="0"/>
    <x v="11695"/>
  </r>
  <r>
    <x v="8"/>
    <x v="20"/>
    <x v="0"/>
    <x v="1"/>
    <x v="11696"/>
  </r>
  <r>
    <x v="8"/>
    <x v="20"/>
    <x v="0"/>
    <x v="2"/>
    <x v="11697"/>
  </r>
  <r>
    <x v="8"/>
    <x v="20"/>
    <x v="0"/>
    <x v="3"/>
    <x v="3"/>
  </r>
  <r>
    <x v="8"/>
    <x v="20"/>
    <x v="0"/>
    <x v="4"/>
    <x v="11698"/>
  </r>
  <r>
    <x v="8"/>
    <x v="20"/>
    <x v="0"/>
    <x v="5"/>
    <x v="3"/>
  </r>
  <r>
    <x v="8"/>
    <x v="20"/>
    <x v="0"/>
    <x v="6"/>
    <x v="11699"/>
  </r>
  <r>
    <x v="8"/>
    <x v="20"/>
    <x v="0"/>
    <x v="7"/>
    <x v="11700"/>
  </r>
  <r>
    <x v="8"/>
    <x v="20"/>
    <x v="0"/>
    <x v="8"/>
    <x v="11701"/>
  </r>
  <r>
    <x v="8"/>
    <x v="20"/>
    <x v="0"/>
    <x v="9"/>
    <x v="11702"/>
  </r>
  <r>
    <x v="8"/>
    <x v="20"/>
    <x v="0"/>
    <x v="10"/>
    <x v="11703"/>
  </r>
  <r>
    <x v="8"/>
    <x v="20"/>
    <x v="0"/>
    <x v="11"/>
    <x v="11704"/>
  </r>
  <r>
    <x v="8"/>
    <x v="20"/>
    <x v="0"/>
    <x v="12"/>
    <x v="3"/>
  </r>
  <r>
    <x v="8"/>
    <x v="20"/>
    <x v="0"/>
    <x v="13"/>
    <x v="2751"/>
  </r>
  <r>
    <x v="8"/>
    <x v="20"/>
    <x v="0"/>
    <x v="14"/>
    <x v="11705"/>
  </r>
  <r>
    <x v="8"/>
    <x v="20"/>
    <x v="1"/>
    <x v="0"/>
    <x v="11695"/>
  </r>
  <r>
    <x v="8"/>
    <x v="20"/>
    <x v="1"/>
    <x v="1"/>
    <x v="11706"/>
  </r>
  <r>
    <x v="8"/>
    <x v="20"/>
    <x v="1"/>
    <x v="2"/>
    <x v="43"/>
  </r>
  <r>
    <x v="8"/>
    <x v="20"/>
    <x v="1"/>
    <x v="3"/>
    <x v="3"/>
  </r>
  <r>
    <x v="8"/>
    <x v="20"/>
    <x v="1"/>
    <x v="4"/>
    <x v="11707"/>
  </r>
  <r>
    <x v="8"/>
    <x v="20"/>
    <x v="1"/>
    <x v="5"/>
    <x v="3"/>
  </r>
  <r>
    <x v="8"/>
    <x v="20"/>
    <x v="1"/>
    <x v="6"/>
    <x v="3488"/>
  </r>
  <r>
    <x v="8"/>
    <x v="20"/>
    <x v="1"/>
    <x v="7"/>
    <x v="11700"/>
  </r>
  <r>
    <x v="8"/>
    <x v="20"/>
    <x v="1"/>
    <x v="8"/>
    <x v="11708"/>
  </r>
  <r>
    <x v="8"/>
    <x v="20"/>
    <x v="1"/>
    <x v="9"/>
    <x v="11709"/>
  </r>
  <r>
    <x v="8"/>
    <x v="20"/>
    <x v="1"/>
    <x v="10"/>
    <x v="11710"/>
  </r>
  <r>
    <x v="8"/>
    <x v="20"/>
    <x v="1"/>
    <x v="11"/>
    <x v="11711"/>
  </r>
  <r>
    <x v="8"/>
    <x v="20"/>
    <x v="1"/>
    <x v="12"/>
    <x v="3"/>
  </r>
  <r>
    <x v="8"/>
    <x v="20"/>
    <x v="1"/>
    <x v="13"/>
    <x v="2751"/>
  </r>
  <r>
    <x v="8"/>
    <x v="20"/>
    <x v="1"/>
    <x v="14"/>
    <x v="11712"/>
  </r>
  <r>
    <x v="8"/>
    <x v="21"/>
    <x v="0"/>
    <x v="0"/>
    <x v="3"/>
  </r>
  <r>
    <x v="8"/>
    <x v="21"/>
    <x v="0"/>
    <x v="1"/>
    <x v="11713"/>
  </r>
  <r>
    <x v="8"/>
    <x v="21"/>
    <x v="0"/>
    <x v="2"/>
    <x v="11714"/>
  </r>
  <r>
    <x v="8"/>
    <x v="21"/>
    <x v="0"/>
    <x v="3"/>
    <x v="3"/>
  </r>
  <r>
    <x v="8"/>
    <x v="21"/>
    <x v="0"/>
    <x v="4"/>
    <x v="11715"/>
  </r>
  <r>
    <x v="8"/>
    <x v="21"/>
    <x v="0"/>
    <x v="5"/>
    <x v="6765"/>
  </r>
  <r>
    <x v="8"/>
    <x v="21"/>
    <x v="0"/>
    <x v="6"/>
    <x v="11716"/>
  </r>
  <r>
    <x v="8"/>
    <x v="21"/>
    <x v="0"/>
    <x v="7"/>
    <x v="43"/>
  </r>
  <r>
    <x v="8"/>
    <x v="21"/>
    <x v="0"/>
    <x v="8"/>
    <x v="11717"/>
  </r>
  <r>
    <x v="8"/>
    <x v="21"/>
    <x v="0"/>
    <x v="9"/>
    <x v="11718"/>
  </r>
  <r>
    <x v="8"/>
    <x v="21"/>
    <x v="0"/>
    <x v="10"/>
    <x v="11719"/>
  </r>
  <r>
    <x v="8"/>
    <x v="21"/>
    <x v="0"/>
    <x v="11"/>
    <x v="11720"/>
  </r>
  <r>
    <x v="8"/>
    <x v="21"/>
    <x v="0"/>
    <x v="12"/>
    <x v="3"/>
  </r>
  <r>
    <x v="8"/>
    <x v="21"/>
    <x v="0"/>
    <x v="13"/>
    <x v="1274"/>
  </r>
  <r>
    <x v="8"/>
    <x v="21"/>
    <x v="0"/>
    <x v="14"/>
    <x v="11721"/>
  </r>
  <r>
    <x v="8"/>
    <x v="21"/>
    <x v="1"/>
    <x v="0"/>
    <x v="3"/>
  </r>
  <r>
    <x v="8"/>
    <x v="21"/>
    <x v="1"/>
    <x v="1"/>
    <x v="11713"/>
  </r>
  <r>
    <x v="8"/>
    <x v="21"/>
    <x v="1"/>
    <x v="2"/>
    <x v="827"/>
  </r>
  <r>
    <x v="8"/>
    <x v="21"/>
    <x v="1"/>
    <x v="3"/>
    <x v="3"/>
  </r>
  <r>
    <x v="8"/>
    <x v="21"/>
    <x v="1"/>
    <x v="4"/>
    <x v="11722"/>
  </r>
  <r>
    <x v="8"/>
    <x v="21"/>
    <x v="1"/>
    <x v="5"/>
    <x v="6765"/>
  </r>
  <r>
    <x v="8"/>
    <x v="21"/>
    <x v="1"/>
    <x v="6"/>
    <x v="1738"/>
  </r>
  <r>
    <x v="8"/>
    <x v="21"/>
    <x v="1"/>
    <x v="7"/>
    <x v="43"/>
  </r>
  <r>
    <x v="8"/>
    <x v="21"/>
    <x v="1"/>
    <x v="8"/>
    <x v="11723"/>
  </r>
  <r>
    <x v="8"/>
    <x v="21"/>
    <x v="1"/>
    <x v="9"/>
    <x v="11724"/>
  </r>
  <r>
    <x v="8"/>
    <x v="21"/>
    <x v="1"/>
    <x v="10"/>
    <x v="11725"/>
  </r>
  <r>
    <x v="8"/>
    <x v="21"/>
    <x v="1"/>
    <x v="11"/>
    <x v="11726"/>
  </r>
  <r>
    <x v="8"/>
    <x v="21"/>
    <x v="1"/>
    <x v="12"/>
    <x v="3"/>
  </r>
  <r>
    <x v="8"/>
    <x v="21"/>
    <x v="1"/>
    <x v="13"/>
    <x v="1274"/>
  </r>
  <r>
    <x v="8"/>
    <x v="21"/>
    <x v="1"/>
    <x v="14"/>
    <x v="11727"/>
  </r>
  <r>
    <x v="8"/>
    <x v="22"/>
    <x v="0"/>
    <x v="0"/>
    <x v="11728"/>
  </r>
  <r>
    <x v="8"/>
    <x v="22"/>
    <x v="0"/>
    <x v="1"/>
    <x v="11729"/>
  </r>
  <r>
    <x v="8"/>
    <x v="22"/>
    <x v="0"/>
    <x v="2"/>
    <x v="11730"/>
  </r>
  <r>
    <x v="8"/>
    <x v="22"/>
    <x v="0"/>
    <x v="3"/>
    <x v="3"/>
  </r>
  <r>
    <x v="8"/>
    <x v="22"/>
    <x v="0"/>
    <x v="4"/>
    <x v="11731"/>
  </r>
  <r>
    <x v="8"/>
    <x v="22"/>
    <x v="0"/>
    <x v="5"/>
    <x v="11732"/>
  </r>
  <r>
    <x v="8"/>
    <x v="22"/>
    <x v="0"/>
    <x v="6"/>
    <x v="11733"/>
  </r>
  <r>
    <x v="8"/>
    <x v="22"/>
    <x v="0"/>
    <x v="7"/>
    <x v="11295"/>
  </r>
  <r>
    <x v="8"/>
    <x v="22"/>
    <x v="0"/>
    <x v="8"/>
    <x v="11734"/>
  </r>
  <r>
    <x v="8"/>
    <x v="22"/>
    <x v="0"/>
    <x v="9"/>
    <x v="11735"/>
  </r>
  <r>
    <x v="8"/>
    <x v="22"/>
    <x v="0"/>
    <x v="10"/>
    <x v="11736"/>
  </r>
  <r>
    <x v="8"/>
    <x v="22"/>
    <x v="0"/>
    <x v="11"/>
    <x v="11737"/>
  </r>
  <r>
    <x v="8"/>
    <x v="22"/>
    <x v="0"/>
    <x v="12"/>
    <x v="11738"/>
  </r>
  <r>
    <x v="8"/>
    <x v="22"/>
    <x v="0"/>
    <x v="13"/>
    <x v="3"/>
  </r>
  <r>
    <x v="8"/>
    <x v="22"/>
    <x v="0"/>
    <x v="14"/>
    <x v="11739"/>
  </r>
  <r>
    <x v="8"/>
    <x v="22"/>
    <x v="1"/>
    <x v="0"/>
    <x v="11728"/>
  </r>
  <r>
    <x v="8"/>
    <x v="22"/>
    <x v="1"/>
    <x v="1"/>
    <x v="11740"/>
  </r>
  <r>
    <x v="8"/>
    <x v="22"/>
    <x v="1"/>
    <x v="2"/>
    <x v="11741"/>
  </r>
  <r>
    <x v="8"/>
    <x v="22"/>
    <x v="1"/>
    <x v="3"/>
    <x v="3"/>
  </r>
  <r>
    <x v="8"/>
    <x v="22"/>
    <x v="1"/>
    <x v="4"/>
    <x v="11742"/>
  </r>
  <r>
    <x v="8"/>
    <x v="22"/>
    <x v="1"/>
    <x v="5"/>
    <x v="11732"/>
  </r>
  <r>
    <x v="8"/>
    <x v="22"/>
    <x v="1"/>
    <x v="6"/>
    <x v="11743"/>
  </r>
  <r>
    <x v="8"/>
    <x v="22"/>
    <x v="1"/>
    <x v="7"/>
    <x v="11295"/>
  </r>
  <r>
    <x v="8"/>
    <x v="22"/>
    <x v="1"/>
    <x v="8"/>
    <x v="11744"/>
  </r>
  <r>
    <x v="8"/>
    <x v="22"/>
    <x v="1"/>
    <x v="9"/>
    <x v="11735"/>
  </r>
  <r>
    <x v="8"/>
    <x v="22"/>
    <x v="1"/>
    <x v="10"/>
    <x v="11745"/>
  </r>
  <r>
    <x v="8"/>
    <x v="22"/>
    <x v="1"/>
    <x v="11"/>
    <x v="11746"/>
  </r>
  <r>
    <x v="8"/>
    <x v="22"/>
    <x v="1"/>
    <x v="12"/>
    <x v="11738"/>
  </r>
  <r>
    <x v="8"/>
    <x v="22"/>
    <x v="1"/>
    <x v="13"/>
    <x v="3"/>
  </r>
  <r>
    <x v="8"/>
    <x v="22"/>
    <x v="1"/>
    <x v="14"/>
    <x v="10954"/>
  </r>
  <r>
    <x v="8"/>
    <x v="23"/>
    <x v="0"/>
    <x v="0"/>
    <x v="11747"/>
  </r>
  <r>
    <x v="8"/>
    <x v="23"/>
    <x v="0"/>
    <x v="1"/>
    <x v="11748"/>
  </r>
  <r>
    <x v="8"/>
    <x v="23"/>
    <x v="0"/>
    <x v="2"/>
    <x v="11749"/>
  </r>
  <r>
    <x v="8"/>
    <x v="23"/>
    <x v="0"/>
    <x v="3"/>
    <x v="11750"/>
  </r>
  <r>
    <x v="8"/>
    <x v="23"/>
    <x v="0"/>
    <x v="4"/>
    <x v="11751"/>
  </r>
  <r>
    <x v="8"/>
    <x v="23"/>
    <x v="0"/>
    <x v="5"/>
    <x v="11752"/>
  </r>
  <r>
    <x v="8"/>
    <x v="23"/>
    <x v="0"/>
    <x v="6"/>
    <x v="11753"/>
  </r>
  <r>
    <x v="8"/>
    <x v="23"/>
    <x v="0"/>
    <x v="7"/>
    <x v="3"/>
  </r>
  <r>
    <x v="8"/>
    <x v="23"/>
    <x v="0"/>
    <x v="8"/>
    <x v="11754"/>
  </r>
  <r>
    <x v="8"/>
    <x v="23"/>
    <x v="0"/>
    <x v="9"/>
    <x v="11755"/>
  </r>
  <r>
    <x v="8"/>
    <x v="23"/>
    <x v="0"/>
    <x v="10"/>
    <x v="11756"/>
  </r>
  <r>
    <x v="8"/>
    <x v="23"/>
    <x v="0"/>
    <x v="11"/>
    <x v="11757"/>
  </r>
  <r>
    <x v="8"/>
    <x v="23"/>
    <x v="0"/>
    <x v="12"/>
    <x v="11758"/>
  </r>
  <r>
    <x v="8"/>
    <x v="23"/>
    <x v="0"/>
    <x v="13"/>
    <x v="11759"/>
  </r>
  <r>
    <x v="8"/>
    <x v="23"/>
    <x v="0"/>
    <x v="14"/>
    <x v="11760"/>
  </r>
  <r>
    <x v="8"/>
    <x v="23"/>
    <x v="1"/>
    <x v="0"/>
    <x v="11761"/>
  </r>
  <r>
    <x v="8"/>
    <x v="23"/>
    <x v="1"/>
    <x v="1"/>
    <x v="11762"/>
  </r>
  <r>
    <x v="8"/>
    <x v="23"/>
    <x v="1"/>
    <x v="2"/>
    <x v="11763"/>
  </r>
  <r>
    <x v="8"/>
    <x v="23"/>
    <x v="1"/>
    <x v="3"/>
    <x v="11750"/>
  </r>
  <r>
    <x v="8"/>
    <x v="23"/>
    <x v="1"/>
    <x v="4"/>
    <x v="11764"/>
  </r>
  <r>
    <x v="8"/>
    <x v="23"/>
    <x v="1"/>
    <x v="5"/>
    <x v="11752"/>
  </r>
  <r>
    <x v="8"/>
    <x v="23"/>
    <x v="1"/>
    <x v="6"/>
    <x v="11765"/>
  </r>
  <r>
    <x v="8"/>
    <x v="23"/>
    <x v="1"/>
    <x v="7"/>
    <x v="3"/>
  </r>
  <r>
    <x v="8"/>
    <x v="23"/>
    <x v="1"/>
    <x v="8"/>
    <x v="11766"/>
  </r>
  <r>
    <x v="8"/>
    <x v="23"/>
    <x v="1"/>
    <x v="9"/>
    <x v="11767"/>
  </r>
  <r>
    <x v="8"/>
    <x v="23"/>
    <x v="1"/>
    <x v="10"/>
    <x v="11768"/>
  </r>
  <r>
    <x v="8"/>
    <x v="23"/>
    <x v="1"/>
    <x v="11"/>
    <x v="11769"/>
  </r>
  <r>
    <x v="8"/>
    <x v="23"/>
    <x v="1"/>
    <x v="12"/>
    <x v="11770"/>
  </r>
  <r>
    <x v="8"/>
    <x v="23"/>
    <x v="1"/>
    <x v="13"/>
    <x v="11771"/>
  </r>
  <r>
    <x v="8"/>
    <x v="23"/>
    <x v="1"/>
    <x v="14"/>
    <x v="11772"/>
  </r>
  <r>
    <x v="8"/>
    <x v="24"/>
    <x v="0"/>
    <x v="0"/>
    <x v="3"/>
  </r>
  <r>
    <x v="8"/>
    <x v="24"/>
    <x v="0"/>
    <x v="1"/>
    <x v="1639"/>
  </r>
  <r>
    <x v="8"/>
    <x v="24"/>
    <x v="0"/>
    <x v="2"/>
    <x v="11773"/>
  </r>
  <r>
    <x v="8"/>
    <x v="24"/>
    <x v="0"/>
    <x v="3"/>
    <x v="3"/>
  </r>
  <r>
    <x v="8"/>
    <x v="24"/>
    <x v="0"/>
    <x v="4"/>
    <x v="11774"/>
  </r>
  <r>
    <x v="8"/>
    <x v="24"/>
    <x v="0"/>
    <x v="5"/>
    <x v="3"/>
  </r>
  <r>
    <x v="8"/>
    <x v="24"/>
    <x v="0"/>
    <x v="6"/>
    <x v="11775"/>
  </r>
  <r>
    <x v="8"/>
    <x v="24"/>
    <x v="0"/>
    <x v="7"/>
    <x v="3"/>
  </r>
  <r>
    <x v="8"/>
    <x v="24"/>
    <x v="0"/>
    <x v="8"/>
    <x v="11776"/>
  </r>
  <r>
    <x v="8"/>
    <x v="24"/>
    <x v="0"/>
    <x v="9"/>
    <x v="11777"/>
  </r>
  <r>
    <x v="8"/>
    <x v="24"/>
    <x v="0"/>
    <x v="10"/>
    <x v="7217"/>
  </r>
  <r>
    <x v="8"/>
    <x v="24"/>
    <x v="0"/>
    <x v="11"/>
    <x v="11778"/>
  </r>
  <r>
    <x v="8"/>
    <x v="24"/>
    <x v="0"/>
    <x v="12"/>
    <x v="3"/>
  </r>
  <r>
    <x v="8"/>
    <x v="24"/>
    <x v="0"/>
    <x v="13"/>
    <x v="4972"/>
  </r>
  <r>
    <x v="8"/>
    <x v="24"/>
    <x v="0"/>
    <x v="14"/>
    <x v="11779"/>
  </r>
  <r>
    <x v="8"/>
    <x v="24"/>
    <x v="1"/>
    <x v="0"/>
    <x v="3"/>
  </r>
  <r>
    <x v="8"/>
    <x v="24"/>
    <x v="1"/>
    <x v="1"/>
    <x v="1639"/>
  </r>
  <r>
    <x v="8"/>
    <x v="24"/>
    <x v="1"/>
    <x v="2"/>
    <x v="43"/>
  </r>
  <r>
    <x v="8"/>
    <x v="24"/>
    <x v="1"/>
    <x v="3"/>
    <x v="3"/>
  </r>
  <r>
    <x v="8"/>
    <x v="24"/>
    <x v="1"/>
    <x v="4"/>
    <x v="11780"/>
  </r>
  <r>
    <x v="8"/>
    <x v="24"/>
    <x v="1"/>
    <x v="5"/>
    <x v="3"/>
  </r>
  <r>
    <x v="8"/>
    <x v="24"/>
    <x v="1"/>
    <x v="6"/>
    <x v="11781"/>
  </r>
  <r>
    <x v="8"/>
    <x v="24"/>
    <x v="1"/>
    <x v="7"/>
    <x v="3"/>
  </r>
  <r>
    <x v="8"/>
    <x v="24"/>
    <x v="1"/>
    <x v="8"/>
    <x v="11782"/>
  </r>
  <r>
    <x v="8"/>
    <x v="24"/>
    <x v="1"/>
    <x v="9"/>
    <x v="11783"/>
  </r>
  <r>
    <x v="8"/>
    <x v="24"/>
    <x v="1"/>
    <x v="10"/>
    <x v="11784"/>
  </r>
  <r>
    <x v="8"/>
    <x v="24"/>
    <x v="1"/>
    <x v="11"/>
    <x v="11785"/>
  </r>
  <r>
    <x v="8"/>
    <x v="24"/>
    <x v="1"/>
    <x v="12"/>
    <x v="3"/>
  </r>
  <r>
    <x v="8"/>
    <x v="24"/>
    <x v="1"/>
    <x v="13"/>
    <x v="4972"/>
  </r>
  <r>
    <x v="8"/>
    <x v="24"/>
    <x v="1"/>
    <x v="14"/>
    <x v="11786"/>
  </r>
  <r>
    <x v="8"/>
    <x v="25"/>
    <x v="0"/>
    <x v="0"/>
    <x v="3"/>
  </r>
  <r>
    <x v="8"/>
    <x v="25"/>
    <x v="0"/>
    <x v="1"/>
    <x v="11787"/>
  </r>
  <r>
    <x v="8"/>
    <x v="25"/>
    <x v="0"/>
    <x v="2"/>
    <x v="11788"/>
  </r>
  <r>
    <x v="8"/>
    <x v="25"/>
    <x v="0"/>
    <x v="3"/>
    <x v="3"/>
  </r>
  <r>
    <x v="8"/>
    <x v="25"/>
    <x v="0"/>
    <x v="4"/>
    <x v="11789"/>
  </r>
  <r>
    <x v="8"/>
    <x v="25"/>
    <x v="0"/>
    <x v="5"/>
    <x v="3"/>
  </r>
  <r>
    <x v="8"/>
    <x v="25"/>
    <x v="0"/>
    <x v="6"/>
    <x v="9009"/>
  </r>
  <r>
    <x v="8"/>
    <x v="25"/>
    <x v="0"/>
    <x v="7"/>
    <x v="3"/>
  </r>
  <r>
    <x v="8"/>
    <x v="25"/>
    <x v="0"/>
    <x v="8"/>
    <x v="10732"/>
  </r>
  <r>
    <x v="8"/>
    <x v="25"/>
    <x v="0"/>
    <x v="9"/>
    <x v="11790"/>
  </r>
  <r>
    <x v="8"/>
    <x v="25"/>
    <x v="0"/>
    <x v="10"/>
    <x v="11791"/>
  </r>
  <r>
    <x v="8"/>
    <x v="25"/>
    <x v="0"/>
    <x v="11"/>
    <x v="11792"/>
  </r>
  <r>
    <x v="8"/>
    <x v="25"/>
    <x v="0"/>
    <x v="12"/>
    <x v="3"/>
  </r>
  <r>
    <x v="8"/>
    <x v="25"/>
    <x v="0"/>
    <x v="13"/>
    <x v="3"/>
  </r>
  <r>
    <x v="8"/>
    <x v="25"/>
    <x v="0"/>
    <x v="14"/>
    <x v="3371"/>
  </r>
  <r>
    <x v="8"/>
    <x v="25"/>
    <x v="1"/>
    <x v="0"/>
    <x v="3"/>
  </r>
  <r>
    <x v="8"/>
    <x v="25"/>
    <x v="1"/>
    <x v="1"/>
    <x v="11793"/>
  </r>
  <r>
    <x v="8"/>
    <x v="25"/>
    <x v="1"/>
    <x v="2"/>
    <x v="11794"/>
  </r>
  <r>
    <x v="8"/>
    <x v="25"/>
    <x v="1"/>
    <x v="3"/>
    <x v="3"/>
  </r>
  <r>
    <x v="8"/>
    <x v="25"/>
    <x v="1"/>
    <x v="4"/>
    <x v="11795"/>
  </r>
  <r>
    <x v="8"/>
    <x v="25"/>
    <x v="1"/>
    <x v="5"/>
    <x v="3"/>
  </r>
  <r>
    <x v="8"/>
    <x v="25"/>
    <x v="1"/>
    <x v="6"/>
    <x v="11796"/>
  </r>
  <r>
    <x v="8"/>
    <x v="25"/>
    <x v="1"/>
    <x v="7"/>
    <x v="3"/>
  </r>
  <r>
    <x v="8"/>
    <x v="25"/>
    <x v="1"/>
    <x v="8"/>
    <x v="10732"/>
  </r>
  <r>
    <x v="8"/>
    <x v="25"/>
    <x v="1"/>
    <x v="9"/>
    <x v="11797"/>
  </r>
  <r>
    <x v="8"/>
    <x v="25"/>
    <x v="1"/>
    <x v="10"/>
    <x v="11798"/>
  </r>
  <r>
    <x v="8"/>
    <x v="25"/>
    <x v="1"/>
    <x v="11"/>
    <x v="11799"/>
  </r>
  <r>
    <x v="8"/>
    <x v="25"/>
    <x v="1"/>
    <x v="12"/>
    <x v="3"/>
  </r>
  <r>
    <x v="8"/>
    <x v="25"/>
    <x v="1"/>
    <x v="13"/>
    <x v="3"/>
  </r>
  <r>
    <x v="8"/>
    <x v="25"/>
    <x v="1"/>
    <x v="14"/>
    <x v="11800"/>
  </r>
  <r>
    <x v="8"/>
    <x v="26"/>
    <x v="0"/>
    <x v="0"/>
    <x v="11801"/>
  </r>
  <r>
    <x v="8"/>
    <x v="26"/>
    <x v="0"/>
    <x v="1"/>
    <x v="11802"/>
  </r>
  <r>
    <x v="8"/>
    <x v="26"/>
    <x v="0"/>
    <x v="2"/>
    <x v="11803"/>
  </r>
  <r>
    <x v="8"/>
    <x v="26"/>
    <x v="0"/>
    <x v="3"/>
    <x v="3"/>
  </r>
  <r>
    <x v="8"/>
    <x v="26"/>
    <x v="0"/>
    <x v="4"/>
    <x v="11804"/>
  </r>
  <r>
    <x v="8"/>
    <x v="26"/>
    <x v="0"/>
    <x v="5"/>
    <x v="11805"/>
  </r>
  <r>
    <x v="8"/>
    <x v="26"/>
    <x v="0"/>
    <x v="6"/>
    <x v="11806"/>
  </r>
  <r>
    <x v="8"/>
    <x v="26"/>
    <x v="0"/>
    <x v="7"/>
    <x v="3"/>
  </r>
  <r>
    <x v="8"/>
    <x v="26"/>
    <x v="0"/>
    <x v="8"/>
    <x v="3"/>
  </r>
  <r>
    <x v="8"/>
    <x v="26"/>
    <x v="0"/>
    <x v="9"/>
    <x v="11807"/>
  </r>
  <r>
    <x v="8"/>
    <x v="26"/>
    <x v="0"/>
    <x v="10"/>
    <x v="11808"/>
  </r>
  <r>
    <x v="8"/>
    <x v="26"/>
    <x v="0"/>
    <x v="11"/>
    <x v="11809"/>
  </r>
  <r>
    <x v="8"/>
    <x v="26"/>
    <x v="0"/>
    <x v="12"/>
    <x v="3"/>
  </r>
  <r>
    <x v="8"/>
    <x v="26"/>
    <x v="0"/>
    <x v="13"/>
    <x v="2151"/>
  </r>
  <r>
    <x v="8"/>
    <x v="26"/>
    <x v="0"/>
    <x v="14"/>
    <x v="11810"/>
  </r>
  <r>
    <x v="8"/>
    <x v="26"/>
    <x v="1"/>
    <x v="0"/>
    <x v="11811"/>
  </r>
  <r>
    <x v="8"/>
    <x v="26"/>
    <x v="1"/>
    <x v="1"/>
    <x v="11802"/>
  </r>
  <r>
    <x v="8"/>
    <x v="26"/>
    <x v="1"/>
    <x v="2"/>
    <x v="2708"/>
  </r>
  <r>
    <x v="8"/>
    <x v="26"/>
    <x v="1"/>
    <x v="3"/>
    <x v="3"/>
  </r>
  <r>
    <x v="8"/>
    <x v="26"/>
    <x v="1"/>
    <x v="4"/>
    <x v="11812"/>
  </r>
  <r>
    <x v="8"/>
    <x v="26"/>
    <x v="1"/>
    <x v="5"/>
    <x v="11805"/>
  </r>
  <r>
    <x v="8"/>
    <x v="26"/>
    <x v="1"/>
    <x v="6"/>
    <x v="11813"/>
  </r>
  <r>
    <x v="8"/>
    <x v="26"/>
    <x v="1"/>
    <x v="7"/>
    <x v="3"/>
  </r>
  <r>
    <x v="8"/>
    <x v="26"/>
    <x v="1"/>
    <x v="8"/>
    <x v="11814"/>
  </r>
  <r>
    <x v="8"/>
    <x v="26"/>
    <x v="1"/>
    <x v="9"/>
    <x v="11815"/>
  </r>
  <r>
    <x v="8"/>
    <x v="26"/>
    <x v="1"/>
    <x v="10"/>
    <x v="6663"/>
  </r>
  <r>
    <x v="8"/>
    <x v="26"/>
    <x v="1"/>
    <x v="11"/>
    <x v="11816"/>
  </r>
  <r>
    <x v="8"/>
    <x v="26"/>
    <x v="1"/>
    <x v="12"/>
    <x v="11817"/>
  </r>
  <r>
    <x v="8"/>
    <x v="26"/>
    <x v="1"/>
    <x v="13"/>
    <x v="11818"/>
  </r>
  <r>
    <x v="8"/>
    <x v="26"/>
    <x v="1"/>
    <x v="14"/>
    <x v="11819"/>
  </r>
  <r>
    <x v="8"/>
    <x v="27"/>
    <x v="0"/>
    <x v="0"/>
    <x v="11820"/>
  </r>
  <r>
    <x v="8"/>
    <x v="27"/>
    <x v="0"/>
    <x v="1"/>
    <x v="11821"/>
  </r>
  <r>
    <x v="8"/>
    <x v="27"/>
    <x v="0"/>
    <x v="2"/>
    <x v="11822"/>
  </r>
  <r>
    <x v="8"/>
    <x v="27"/>
    <x v="0"/>
    <x v="3"/>
    <x v="3"/>
  </r>
  <r>
    <x v="8"/>
    <x v="27"/>
    <x v="0"/>
    <x v="4"/>
    <x v="11823"/>
  </r>
  <r>
    <x v="8"/>
    <x v="27"/>
    <x v="0"/>
    <x v="5"/>
    <x v="3"/>
  </r>
  <r>
    <x v="8"/>
    <x v="27"/>
    <x v="0"/>
    <x v="6"/>
    <x v="11824"/>
  </r>
  <r>
    <x v="8"/>
    <x v="27"/>
    <x v="0"/>
    <x v="7"/>
    <x v="6101"/>
  </r>
  <r>
    <x v="8"/>
    <x v="27"/>
    <x v="0"/>
    <x v="8"/>
    <x v="11825"/>
  </r>
  <r>
    <x v="8"/>
    <x v="27"/>
    <x v="0"/>
    <x v="9"/>
    <x v="11826"/>
  </r>
  <r>
    <x v="8"/>
    <x v="27"/>
    <x v="0"/>
    <x v="10"/>
    <x v="11827"/>
  </r>
  <r>
    <x v="8"/>
    <x v="27"/>
    <x v="0"/>
    <x v="11"/>
    <x v="11828"/>
  </r>
  <r>
    <x v="8"/>
    <x v="27"/>
    <x v="0"/>
    <x v="12"/>
    <x v="437"/>
  </r>
  <r>
    <x v="8"/>
    <x v="27"/>
    <x v="0"/>
    <x v="13"/>
    <x v="3"/>
  </r>
  <r>
    <x v="8"/>
    <x v="27"/>
    <x v="0"/>
    <x v="14"/>
    <x v="8477"/>
  </r>
  <r>
    <x v="8"/>
    <x v="27"/>
    <x v="1"/>
    <x v="0"/>
    <x v="11820"/>
  </r>
  <r>
    <x v="8"/>
    <x v="27"/>
    <x v="1"/>
    <x v="1"/>
    <x v="11821"/>
  </r>
  <r>
    <x v="8"/>
    <x v="27"/>
    <x v="1"/>
    <x v="2"/>
    <x v="43"/>
  </r>
  <r>
    <x v="8"/>
    <x v="27"/>
    <x v="1"/>
    <x v="3"/>
    <x v="3"/>
  </r>
  <r>
    <x v="8"/>
    <x v="27"/>
    <x v="1"/>
    <x v="4"/>
    <x v="11829"/>
  </r>
  <r>
    <x v="8"/>
    <x v="27"/>
    <x v="1"/>
    <x v="5"/>
    <x v="3"/>
  </r>
  <r>
    <x v="8"/>
    <x v="27"/>
    <x v="1"/>
    <x v="6"/>
    <x v="11830"/>
  </r>
  <r>
    <x v="8"/>
    <x v="27"/>
    <x v="1"/>
    <x v="7"/>
    <x v="6101"/>
  </r>
  <r>
    <x v="8"/>
    <x v="27"/>
    <x v="1"/>
    <x v="8"/>
    <x v="11831"/>
  </r>
  <r>
    <x v="8"/>
    <x v="27"/>
    <x v="1"/>
    <x v="9"/>
    <x v="11832"/>
  </r>
  <r>
    <x v="8"/>
    <x v="27"/>
    <x v="1"/>
    <x v="10"/>
    <x v="11833"/>
  </r>
  <r>
    <x v="8"/>
    <x v="27"/>
    <x v="1"/>
    <x v="11"/>
    <x v="7024"/>
  </r>
  <r>
    <x v="8"/>
    <x v="27"/>
    <x v="1"/>
    <x v="12"/>
    <x v="437"/>
  </r>
  <r>
    <x v="8"/>
    <x v="27"/>
    <x v="1"/>
    <x v="13"/>
    <x v="3"/>
  </r>
  <r>
    <x v="8"/>
    <x v="27"/>
    <x v="1"/>
    <x v="14"/>
    <x v="11834"/>
  </r>
  <r>
    <x v="8"/>
    <x v="28"/>
    <x v="0"/>
    <x v="0"/>
    <x v="3"/>
  </r>
  <r>
    <x v="8"/>
    <x v="28"/>
    <x v="0"/>
    <x v="1"/>
    <x v="11835"/>
  </r>
  <r>
    <x v="8"/>
    <x v="28"/>
    <x v="0"/>
    <x v="2"/>
    <x v="2024"/>
  </r>
  <r>
    <x v="8"/>
    <x v="28"/>
    <x v="0"/>
    <x v="3"/>
    <x v="3"/>
  </r>
  <r>
    <x v="8"/>
    <x v="28"/>
    <x v="0"/>
    <x v="4"/>
    <x v="3"/>
  </r>
  <r>
    <x v="8"/>
    <x v="28"/>
    <x v="0"/>
    <x v="5"/>
    <x v="3"/>
  </r>
  <r>
    <x v="8"/>
    <x v="28"/>
    <x v="0"/>
    <x v="6"/>
    <x v="3132"/>
  </r>
  <r>
    <x v="8"/>
    <x v="28"/>
    <x v="0"/>
    <x v="7"/>
    <x v="3"/>
  </r>
  <r>
    <x v="8"/>
    <x v="28"/>
    <x v="0"/>
    <x v="8"/>
    <x v="11836"/>
  </r>
  <r>
    <x v="8"/>
    <x v="28"/>
    <x v="0"/>
    <x v="9"/>
    <x v="11837"/>
  </r>
  <r>
    <x v="8"/>
    <x v="28"/>
    <x v="0"/>
    <x v="10"/>
    <x v="11838"/>
  </r>
  <r>
    <x v="8"/>
    <x v="28"/>
    <x v="0"/>
    <x v="11"/>
    <x v="11839"/>
  </r>
  <r>
    <x v="8"/>
    <x v="28"/>
    <x v="0"/>
    <x v="12"/>
    <x v="3"/>
  </r>
  <r>
    <x v="8"/>
    <x v="28"/>
    <x v="0"/>
    <x v="13"/>
    <x v="3"/>
  </r>
  <r>
    <x v="8"/>
    <x v="28"/>
    <x v="0"/>
    <x v="14"/>
    <x v="43"/>
  </r>
  <r>
    <x v="8"/>
    <x v="28"/>
    <x v="1"/>
    <x v="0"/>
    <x v="3"/>
  </r>
  <r>
    <x v="8"/>
    <x v="28"/>
    <x v="1"/>
    <x v="1"/>
    <x v="11835"/>
  </r>
  <r>
    <x v="8"/>
    <x v="28"/>
    <x v="1"/>
    <x v="2"/>
    <x v="43"/>
  </r>
  <r>
    <x v="8"/>
    <x v="28"/>
    <x v="1"/>
    <x v="3"/>
    <x v="3"/>
  </r>
  <r>
    <x v="8"/>
    <x v="28"/>
    <x v="1"/>
    <x v="4"/>
    <x v="3"/>
  </r>
  <r>
    <x v="8"/>
    <x v="28"/>
    <x v="1"/>
    <x v="5"/>
    <x v="3"/>
  </r>
  <r>
    <x v="8"/>
    <x v="28"/>
    <x v="1"/>
    <x v="6"/>
    <x v="11840"/>
  </r>
  <r>
    <x v="8"/>
    <x v="28"/>
    <x v="1"/>
    <x v="7"/>
    <x v="3"/>
  </r>
  <r>
    <x v="8"/>
    <x v="28"/>
    <x v="1"/>
    <x v="8"/>
    <x v="11836"/>
  </r>
  <r>
    <x v="8"/>
    <x v="28"/>
    <x v="1"/>
    <x v="9"/>
    <x v="11841"/>
  </r>
  <r>
    <x v="8"/>
    <x v="28"/>
    <x v="1"/>
    <x v="10"/>
    <x v="11842"/>
  </r>
  <r>
    <x v="8"/>
    <x v="28"/>
    <x v="1"/>
    <x v="11"/>
    <x v="11843"/>
  </r>
  <r>
    <x v="8"/>
    <x v="28"/>
    <x v="1"/>
    <x v="12"/>
    <x v="3"/>
  </r>
  <r>
    <x v="8"/>
    <x v="28"/>
    <x v="1"/>
    <x v="13"/>
    <x v="3"/>
  </r>
  <r>
    <x v="8"/>
    <x v="28"/>
    <x v="1"/>
    <x v="14"/>
    <x v="43"/>
  </r>
  <r>
    <x v="8"/>
    <x v="29"/>
    <x v="0"/>
    <x v="0"/>
    <x v="3"/>
  </r>
  <r>
    <x v="8"/>
    <x v="29"/>
    <x v="0"/>
    <x v="1"/>
    <x v="11844"/>
  </r>
  <r>
    <x v="8"/>
    <x v="29"/>
    <x v="0"/>
    <x v="2"/>
    <x v="11845"/>
  </r>
  <r>
    <x v="8"/>
    <x v="29"/>
    <x v="0"/>
    <x v="3"/>
    <x v="3"/>
  </r>
  <r>
    <x v="8"/>
    <x v="29"/>
    <x v="0"/>
    <x v="4"/>
    <x v="11846"/>
  </r>
  <r>
    <x v="8"/>
    <x v="29"/>
    <x v="0"/>
    <x v="5"/>
    <x v="3"/>
  </r>
  <r>
    <x v="8"/>
    <x v="29"/>
    <x v="0"/>
    <x v="6"/>
    <x v="2755"/>
  </r>
  <r>
    <x v="8"/>
    <x v="29"/>
    <x v="0"/>
    <x v="7"/>
    <x v="3"/>
  </r>
  <r>
    <x v="8"/>
    <x v="29"/>
    <x v="0"/>
    <x v="8"/>
    <x v="11847"/>
  </r>
  <r>
    <x v="8"/>
    <x v="29"/>
    <x v="0"/>
    <x v="9"/>
    <x v="11848"/>
  </r>
  <r>
    <x v="8"/>
    <x v="29"/>
    <x v="0"/>
    <x v="10"/>
    <x v="7835"/>
  </r>
  <r>
    <x v="8"/>
    <x v="29"/>
    <x v="0"/>
    <x v="11"/>
    <x v="11849"/>
  </r>
  <r>
    <x v="8"/>
    <x v="29"/>
    <x v="0"/>
    <x v="12"/>
    <x v="3"/>
  </r>
  <r>
    <x v="8"/>
    <x v="29"/>
    <x v="0"/>
    <x v="13"/>
    <x v="3"/>
  </r>
  <r>
    <x v="8"/>
    <x v="29"/>
    <x v="0"/>
    <x v="14"/>
    <x v="2145"/>
  </r>
  <r>
    <x v="8"/>
    <x v="29"/>
    <x v="1"/>
    <x v="0"/>
    <x v="3"/>
  </r>
  <r>
    <x v="8"/>
    <x v="29"/>
    <x v="1"/>
    <x v="1"/>
    <x v="11850"/>
  </r>
  <r>
    <x v="8"/>
    <x v="29"/>
    <x v="1"/>
    <x v="2"/>
    <x v="827"/>
  </r>
  <r>
    <x v="8"/>
    <x v="29"/>
    <x v="1"/>
    <x v="3"/>
    <x v="11851"/>
  </r>
  <r>
    <x v="8"/>
    <x v="29"/>
    <x v="1"/>
    <x v="4"/>
    <x v="11846"/>
  </r>
  <r>
    <x v="8"/>
    <x v="29"/>
    <x v="1"/>
    <x v="5"/>
    <x v="3"/>
  </r>
  <r>
    <x v="8"/>
    <x v="29"/>
    <x v="1"/>
    <x v="6"/>
    <x v="11852"/>
  </r>
  <r>
    <x v="8"/>
    <x v="29"/>
    <x v="1"/>
    <x v="7"/>
    <x v="3"/>
  </r>
  <r>
    <x v="8"/>
    <x v="29"/>
    <x v="1"/>
    <x v="8"/>
    <x v="11847"/>
  </r>
  <r>
    <x v="8"/>
    <x v="29"/>
    <x v="1"/>
    <x v="9"/>
    <x v="11853"/>
  </r>
  <r>
    <x v="8"/>
    <x v="29"/>
    <x v="1"/>
    <x v="10"/>
    <x v="10545"/>
  </r>
  <r>
    <x v="8"/>
    <x v="29"/>
    <x v="1"/>
    <x v="11"/>
    <x v="11854"/>
  </r>
  <r>
    <x v="8"/>
    <x v="29"/>
    <x v="1"/>
    <x v="12"/>
    <x v="3"/>
  </r>
  <r>
    <x v="8"/>
    <x v="29"/>
    <x v="1"/>
    <x v="13"/>
    <x v="3"/>
  </r>
  <r>
    <x v="8"/>
    <x v="29"/>
    <x v="1"/>
    <x v="14"/>
    <x v="2330"/>
  </r>
  <r>
    <x v="8"/>
    <x v="30"/>
    <x v="0"/>
    <x v="0"/>
    <x v="3"/>
  </r>
  <r>
    <x v="8"/>
    <x v="30"/>
    <x v="0"/>
    <x v="1"/>
    <x v="11855"/>
  </r>
  <r>
    <x v="8"/>
    <x v="30"/>
    <x v="0"/>
    <x v="2"/>
    <x v="11856"/>
  </r>
  <r>
    <x v="8"/>
    <x v="30"/>
    <x v="0"/>
    <x v="3"/>
    <x v="3"/>
  </r>
  <r>
    <x v="8"/>
    <x v="30"/>
    <x v="0"/>
    <x v="4"/>
    <x v="11857"/>
  </r>
  <r>
    <x v="8"/>
    <x v="30"/>
    <x v="0"/>
    <x v="5"/>
    <x v="3"/>
  </r>
  <r>
    <x v="8"/>
    <x v="30"/>
    <x v="0"/>
    <x v="6"/>
    <x v="11858"/>
  </r>
  <r>
    <x v="8"/>
    <x v="30"/>
    <x v="0"/>
    <x v="7"/>
    <x v="11859"/>
  </r>
  <r>
    <x v="8"/>
    <x v="30"/>
    <x v="0"/>
    <x v="8"/>
    <x v="11860"/>
  </r>
  <r>
    <x v="8"/>
    <x v="30"/>
    <x v="0"/>
    <x v="9"/>
    <x v="11861"/>
  </r>
  <r>
    <x v="8"/>
    <x v="30"/>
    <x v="0"/>
    <x v="10"/>
    <x v="2934"/>
  </r>
  <r>
    <x v="8"/>
    <x v="30"/>
    <x v="0"/>
    <x v="11"/>
    <x v="11862"/>
  </r>
  <r>
    <x v="8"/>
    <x v="30"/>
    <x v="0"/>
    <x v="12"/>
    <x v="9930"/>
  </r>
  <r>
    <x v="8"/>
    <x v="30"/>
    <x v="0"/>
    <x v="13"/>
    <x v="3"/>
  </r>
  <r>
    <x v="8"/>
    <x v="30"/>
    <x v="0"/>
    <x v="14"/>
    <x v="11863"/>
  </r>
  <r>
    <x v="8"/>
    <x v="30"/>
    <x v="1"/>
    <x v="0"/>
    <x v="3"/>
  </r>
  <r>
    <x v="8"/>
    <x v="30"/>
    <x v="1"/>
    <x v="1"/>
    <x v="4991"/>
  </r>
  <r>
    <x v="8"/>
    <x v="30"/>
    <x v="1"/>
    <x v="2"/>
    <x v="11864"/>
  </r>
  <r>
    <x v="8"/>
    <x v="30"/>
    <x v="1"/>
    <x v="3"/>
    <x v="3"/>
  </r>
  <r>
    <x v="8"/>
    <x v="30"/>
    <x v="1"/>
    <x v="4"/>
    <x v="11857"/>
  </r>
  <r>
    <x v="8"/>
    <x v="30"/>
    <x v="1"/>
    <x v="5"/>
    <x v="3"/>
  </r>
  <r>
    <x v="8"/>
    <x v="30"/>
    <x v="1"/>
    <x v="6"/>
    <x v="11865"/>
  </r>
  <r>
    <x v="8"/>
    <x v="30"/>
    <x v="1"/>
    <x v="7"/>
    <x v="11859"/>
  </r>
  <r>
    <x v="8"/>
    <x v="30"/>
    <x v="1"/>
    <x v="8"/>
    <x v="11866"/>
  </r>
  <r>
    <x v="8"/>
    <x v="30"/>
    <x v="1"/>
    <x v="9"/>
    <x v="11867"/>
  </r>
  <r>
    <x v="8"/>
    <x v="30"/>
    <x v="1"/>
    <x v="10"/>
    <x v="11868"/>
  </r>
  <r>
    <x v="8"/>
    <x v="30"/>
    <x v="1"/>
    <x v="11"/>
    <x v="11869"/>
  </r>
  <r>
    <x v="8"/>
    <x v="30"/>
    <x v="1"/>
    <x v="12"/>
    <x v="43"/>
  </r>
  <r>
    <x v="8"/>
    <x v="30"/>
    <x v="1"/>
    <x v="13"/>
    <x v="3"/>
  </r>
  <r>
    <x v="8"/>
    <x v="30"/>
    <x v="1"/>
    <x v="14"/>
    <x v="574"/>
  </r>
  <r>
    <x v="8"/>
    <x v="31"/>
    <x v="0"/>
    <x v="0"/>
    <x v="3773"/>
  </r>
  <r>
    <x v="8"/>
    <x v="31"/>
    <x v="0"/>
    <x v="1"/>
    <x v="11870"/>
  </r>
  <r>
    <x v="8"/>
    <x v="31"/>
    <x v="0"/>
    <x v="2"/>
    <x v="11871"/>
  </r>
  <r>
    <x v="8"/>
    <x v="31"/>
    <x v="0"/>
    <x v="3"/>
    <x v="3"/>
  </r>
  <r>
    <x v="8"/>
    <x v="31"/>
    <x v="0"/>
    <x v="4"/>
    <x v="11872"/>
  </r>
  <r>
    <x v="8"/>
    <x v="31"/>
    <x v="0"/>
    <x v="5"/>
    <x v="3337"/>
  </r>
  <r>
    <x v="8"/>
    <x v="31"/>
    <x v="0"/>
    <x v="6"/>
    <x v="11873"/>
  </r>
  <r>
    <x v="8"/>
    <x v="31"/>
    <x v="0"/>
    <x v="7"/>
    <x v="11874"/>
  </r>
  <r>
    <x v="8"/>
    <x v="31"/>
    <x v="0"/>
    <x v="8"/>
    <x v="11875"/>
  </r>
  <r>
    <x v="8"/>
    <x v="31"/>
    <x v="0"/>
    <x v="9"/>
    <x v="11876"/>
  </r>
  <r>
    <x v="8"/>
    <x v="31"/>
    <x v="0"/>
    <x v="10"/>
    <x v="49"/>
  </r>
  <r>
    <x v="8"/>
    <x v="31"/>
    <x v="0"/>
    <x v="11"/>
    <x v="11877"/>
  </r>
  <r>
    <x v="8"/>
    <x v="31"/>
    <x v="0"/>
    <x v="12"/>
    <x v="6704"/>
  </r>
  <r>
    <x v="8"/>
    <x v="31"/>
    <x v="0"/>
    <x v="13"/>
    <x v="3"/>
  </r>
  <r>
    <x v="8"/>
    <x v="31"/>
    <x v="0"/>
    <x v="14"/>
    <x v="11878"/>
  </r>
  <r>
    <x v="8"/>
    <x v="31"/>
    <x v="1"/>
    <x v="0"/>
    <x v="3773"/>
  </r>
  <r>
    <x v="8"/>
    <x v="31"/>
    <x v="1"/>
    <x v="1"/>
    <x v="3424"/>
  </r>
  <r>
    <x v="8"/>
    <x v="31"/>
    <x v="1"/>
    <x v="2"/>
    <x v="827"/>
  </r>
  <r>
    <x v="8"/>
    <x v="31"/>
    <x v="1"/>
    <x v="3"/>
    <x v="3"/>
  </r>
  <r>
    <x v="8"/>
    <x v="31"/>
    <x v="1"/>
    <x v="4"/>
    <x v="11879"/>
  </r>
  <r>
    <x v="8"/>
    <x v="31"/>
    <x v="1"/>
    <x v="5"/>
    <x v="3337"/>
  </r>
  <r>
    <x v="8"/>
    <x v="31"/>
    <x v="1"/>
    <x v="6"/>
    <x v="11880"/>
  </r>
  <r>
    <x v="8"/>
    <x v="31"/>
    <x v="1"/>
    <x v="7"/>
    <x v="11874"/>
  </r>
  <r>
    <x v="8"/>
    <x v="31"/>
    <x v="1"/>
    <x v="8"/>
    <x v="11875"/>
  </r>
  <r>
    <x v="8"/>
    <x v="31"/>
    <x v="1"/>
    <x v="9"/>
    <x v="11876"/>
  </r>
  <r>
    <x v="8"/>
    <x v="31"/>
    <x v="1"/>
    <x v="10"/>
    <x v="11881"/>
  </r>
  <r>
    <x v="8"/>
    <x v="31"/>
    <x v="1"/>
    <x v="11"/>
    <x v="11882"/>
  </r>
  <r>
    <x v="8"/>
    <x v="31"/>
    <x v="1"/>
    <x v="12"/>
    <x v="6704"/>
  </r>
  <r>
    <x v="8"/>
    <x v="31"/>
    <x v="1"/>
    <x v="13"/>
    <x v="3"/>
  </r>
  <r>
    <x v="8"/>
    <x v="31"/>
    <x v="1"/>
    <x v="14"/>
    <x v="11883"/>
  </r>
  <r>
    <x v="8"/>
    <x v="32"/>
    <x v="0"/>
    <x v="0"/>
    <x v="3"/>
  </r>
  <r>
    <x v="8"/>
    <x v="32"/>
    <x v="0"/>
    <x v="1"/>
    <x v="11884"/>
  </r>
  <r>
    <x v="8"/>
    <x v="32"/>
    <x v="0"/>
    <x v="2"/>
    <x v="11885"/>
  </r>
  <r>
    <x v="8"/>
    <x v="32"/>
    <x v="0"/>
    <x v="3"/>
    <x v="3"/>
  </r>
  <r>
    <x v="8"/>
    <x v="32"/>
    <x v="0"/>
    <x v="4"/>
    <x v="11886"/>
  </r>
  <r>
    <x v="8"/>
    <x v="32"/>
    <x v="0"/>
    <x v="5"/>
    <x v="11887"/>
  </r>
  <r>
    <x v="8"/>
    <x v="32"/>
    <x v="0"/>
    <x v="6"/>
    <x v="11888"/>
  </r>
  <r>
    <x v="8"/>
    <x v="32"/>
    <x v="0"/>
    <x v="7"/>
    <x v="11889"/>
  </r>
  <r>
    <x v="8"/>
    <x v="32"/>
    <x v="0"/>
    <x v="8"/>
    <x v="11890"/>
  </r>
  <r>
    <x v="8"/>
    <x v="32"/>
    <x v="0"/>
    <x v="9"/>
    <x v="11891"/>
  </r>
  <r>
    <x v="8"/>
    <x v="32"/>
    <x v="0"/>
    <x v="10"/>
    <x v="11892"/>
  </r>
  <r>
    <x v="8"/>
    <x v="32"/>
    <x v="0"/>
    <x v="11"/>
    <x v="11893"/>
  </r>
  <r>
    <x v="8"/>
    <x v="32"/>
    <x v="0"/>
    <x v="12"/>
    <x v="3"/>
  </r>
  <r>
    <x v="8"/>
    <x v="32"/>
    <x v="0"/>
    <x v="13"/>
    <x v="11894"/>
  </r>
  <r>
    <x v="8"/>
    <x v="32"/>
    <x v="0"/>
    <x v="14"/>
    <x v="11895"/>
  </r>
  <r>
    <x v="8"/>
    <x v="32"/>
    <x v="1"/>
    <x v="0"/>
    <x v="11896"/>
  </r>
  <r>
    <x v="8"/>
    <x v="32"/>
    <x v="1"/>
    <x v="1"/>
    <x v="11897"/>
  </r>
  <r>
    <x v="8"/>
    <x v="32"/>
    <x v="1"/>
    <x v="2"/>
    <x v="11898"/>
  </r>
  <r>
    <x v="8"/>
    <x v="32"/>
    <x v="1"/>
    <x v="3"/>
    <x v="11899"/>
  </r>
  <r>
    <x v="8"/>
    <x v="32"/>
    <x v="1"/>
    <x v="4"/>
    <x v="11900"/>
  </r>
  <r>
    <x v="8"/>
    <x v="32"/>
    <x v="1"/>
    <x v="5"/>
    <x v="11901"/>
  </r>
  <r>
    <x v="8"/>
    <x v="32"/>
    <x v="1"/>
    <x v="6"/>
    <x v="11902"/>
  </r>
  <r>
    <x v="8"/>
    <x v="32"/>
    <x v="1"/>
    <x v="7"/>
    <x v="11903"/>
  </r>
  <r>
    <x v="8"/>
    <x v="32"/>
    <x v="1"/>
    <x v="8"/>
    <x v="11904"/>
  </r>
  <r>
    <x v="8"/>
    <x v="32"/>
    <x v="1"/>
    <x v="9"/>
    <x v="7574"/>
  </r>
  <r>
    <x v="8"/>
    <x v="32"/>
    <x v="1"/>
    <x v="10"/>
    <x v="11905"/>
  </r>
  <r>
    <x v="8"/>
    <x v="32"/>
    <x v="1"/>
    <x v="11"/>
    <x v="11906"/>
  </r>
  <r>
    <x v="8"/>
    <x v="32"/>
    <x v="1"/>
    <x v="12"/>
    <x v="1245"/>
  </r>
  <r>
    <x v="8"/>
    <x v="32"/>
    <x v="1"/>
    <x v="13"/>
    <x v="11907"/>
  </r>
  <r>
    <x v="8"/>
    <x v="32"/>
    <x v="1"/>
    <x v="14"/>
    <x v="11908"/>
  </r>
  <r>
    <x v="8"/>
    <x v="33"/>
    <x v="0"/>
    <x v="0"/>
    <x v="3"/>
  </r>
  <r>
    <x v="8"/>
    <x v="33"/>
    <x v="0"/>
    <x v="1"/>
    <x v="11909"/>
  </r>
  <r>
    <x v="8"/>
    <x v="33"/>
    <x v="0"/>
    <x v="2"/>
    <x v="11910"/>
  </r>
  <r>
    <x v="8"/>
    <x v="33"/>
    <x v="0"/>
    <x v="3"/>
    <x v="11911"/>
  </r>
  <r>
    <x v="8"/>
    <x v="33"/>
    <x v="0"/>
    <x v="4"/>
    <x v="11912"/>
  </r>
  <r>
    <x v="8"/>
    <x v="33"/>
    <x v="0"/>
    <x v="5"/>
    <x v="11913"/>
  </r>
  <r>
    <x v="8"/>
    <x v="33"/>
    <x v="0"/>
    <x v="6"/>
    <x v="11914"/>
  </r>
  <r>
    <x v="8"/>
    <x v="33"/>
    <x v="0"/>
    <x v="7"/>
    <x v="11915"/>
  </r>
  <r>
    <x v="8"/>
    <x v="33"/>
    <x v="0"/>
    <x v="8"/>
    <x v="11916"/>
  </r>
  <r>
    <x v="8"/>
    <x v="33"/>
    <x v="0"/>
    <x v="9"/>
    <x v="11917"/>
  </r>
  <r>
    <x v="8"/>
    <x v="33"/>
    <x v="0"/>
    <x v="10"/>
    <x v="8867"/>
  </r>
  <r>
    <x v="8"/>
    <x v="33"/>
    <x v="0"/>
    <x v="11"/>
    <x v="11918"/>
  </r>
  <r>
    <x v="8"/>
    <x v="33"/>
    <x v="0"/>
    <x v="12"/>
    <x v="43"/>
  </r>
  <r>
    <x v="8"/>
    <x v="33"/>
    <x v="0"/>
    <x v="13"/>
    <x v="3"/>
  </r>
  <r>
    <x v="8"/>
    <x v="33"/>
    <x v="0"/>
    <x v="14"/>
    <x v="11919"/>
  </r>
  <r>
    <x v="8"/>
    <x v="33"/>
    <x v="1"/>
    <x v="0"/>
    <x v="3"/>
  </r>
  <r>
    <x v="8"/>
    <x v="33"/>
    <x v="1"/>
    <x v="1"/>
    <x v="11920"/>
  </r>
  <r>
    <x v="8"/>
    <x v="33"/>
    <x v="1"/>
    <x v="2"/>
    <x v="43"/>
  </r>
  <r>
    <x v="8"/>
    <x v="33"/>
    <x v="1"/>
    <x v="3"/>
    <x v="11921"/>
  </r>
  <r>
    <x v="8"/>
    <x v="33"/>
    <x v="1"/>
    <x v="4"/>
    <x v="11922"/>
  </r>
  <r>
    <x v="8"/>
    <x v="33"/>
    <x v="1"/>
    <x v="5"/>
    <x v="11913"/>
  </r>
  <r>
    <x v="8"/>
    <x v="33"/>
    <x v="1"/>
    <x v="6"/>
    <x v="11173"/>
  </r>
  <r>
    <x v="8"/>
    <x v="33"/>
    <x v="1"/>
    <x v="7"/>
    <x v="11923"/>
  </r>
  <r>
    <x v="8"/>
    <x v="33"/>
    <x v="1"/>
    <x v="8"/>
    <x v="11924"/>
  </r>
  <r>
    <x v="8"/>
    <x v="33"/>
    <x v="1"/>
    <x v="9"/>
    <x v="11925"/>
  </r>
  <r>
    <x v="8"/>
    <x v="33"/>
    <x v="1"/>
    <x v="10"/>
    <x v="11926"/>
  </r>
  <r>
    <x v="8"/>
    <x v="33"/>
    <x v="1"/>
    <x v="11"/>
    <x v="11927"/>
  </r>
  <r>
    <x v="8"/>
    <x v="33"/>
    <x v="1"/>
    <x v="12"/>
    <x v="43"/>
  </r>
  <r>
    <x v="8"/>
    <x v="33"/>
    <x v="1"/>
    <x v="13"/>
    <x v="7921"/>
  </r>
  <r>
    <x v="8"/>
    <x v="33"/>
    <x v="1"/>
    <x v="14"/>
    <x v="11928"/>
  </r>
  <r>
    <x v="8"/>
    <x v="34"/>
    <x v="0"/>
    <x v="0"/>
    <x v="3"/>
  </r>
  <r>
    <x v="8"/>
    <x v="34"/>
    <x v="0"/>
    <x v="1"/>
    <x v="11929"/>
  </r>
  <r>
    <x v="8"/>
    <x v="34"/>
    <x v="0"/>
    <x v="2"/>
    <x v="11930"/>
  </r>
  <r>
    <x v="8"/>
    <x v="34"/>
    <x v="0"/>
    <x v="3"/>
    <x v="3"/>
  </r>
  <r>
    <x v="8"/>
    <x v="34"/>
    <x v="0"/>
    <x v="4"/>
    <x v="11931"/>
  </r>
  <r>
    <x v="8"/>
    <x v="34"/>
    <x v="0"/>
    <x v="5"/>
    <x v="11932"/>
  </r>
  <r>
    <x v="8"/>
    <x v="34"/>
    <x v="0"/>
    <x v="6"/>
    <x v="11933"/>
  </r>
  <r>
    <x v="8"/>
    <x v="34"/>
    <x v="0"/>
    <x v="7"/>
    <x v="3"/>
  </r>
  <r>
    <x v="8"/>
    <x v="34"/>
    <x v="0"/>
    <x v="8"/>
    <x v="11934"/>
  </r>
  <r>
    <x v="8"/>
    <x v="34"/>
    <x v="0"/>
    <x v="9"/>
    <x v="11935"/>
  </r>
  <r>
    <x v="8"/>
    <x v="34"/>
    <x v="0"/>
    <x v="10"/>
    <x v="11936"/>
  </r>
  <r>
    <x v="8"/>
    <x v="34"/>
    <x v="0"/>
    <x v="11"/>
    <x v="11937"/>
  </r>
  <r>
    <x v="8"/>
    <x v="34"/>
    <x v="0"/>
    <x v="12"/>
    <x v="3"/>
  </r>
  <r>
    <x v="8"/>
    <x v="34"/>
    <x v="0"/>
    <x v="13"/>
    <x v="7596"/>
  </r>
  <r>
    <x v="8"/>
    <x v="34"/>
    <x v="0"/>
    <x v="14"/>
    <x v="11938"/>
  </r>
  <r>
    <x v="8"/>
    <x v="34"/>
    <x v="1"/>
    <x v="0"/>
    <x v="3"/>
  </r>
  <r>
    <x v="8"/>
    <x v="34"/>
    <x v="1"/>
    <x v="1"/>
    <x v="11939"/>
  </r>
  <r>
    <x v="8"/>
    <x v="34"/>
    <x v="1"/>
    <x v="2"/>
    <x v="11940"/>
  </r>
  <r>
    <x v="8"/>
    <x v="34"/>
    <x v="1"/>
    <x v="3"/>
    <x v="43"/>
  </r>
  <r>
    <x v="8"/>
    <x v="34"/>
    <x v="1"/>
    <x v="4"/>
    <x v="11941"/>
  </r>
  <r>
    <x v="8"/>
    <x v="34"/>
    <x v="1"/>
    <x v="5"/>
    <x v="11932"/>
  </r>
  <r>
    <x v="8"/>
    <x v="34"/>
    <x v="1"/>
    <x v="6"/>
    <x v="11942"/>
  </r>
  <r>
    <x v="8"/>
    <x v="34"/>
    <x v="1"/>
    <x v="7"/>
    <x v="3"/>
  </r>
  <r>
    <x v="8"/>
    <x v="34"/>
    <x v="1"/>
    <x v="8"/>
    <x v="11943"/>
  </r>
  <r>
    <x v="8"/>
    <x v="34"/>
    <x v="1"/>
    <x v="9"/>
    <x v="11944"/>
  </r>
  <r>
    <x v="8"/>
    <x v="34"/>
    <x v="1"/>
    <x v="10"/>
    <x v="11945"/>
  </r>
  <r>
    <x v="8"/>
    <x v="34"/>
    <x v="1"/>
    <x v="11"/>
    <x v="11946"/>
  </r>
  <r>
    <x v="8"/>
    <x v="34"/>
    <x v="1"/>
    <x v="12"/>
    <x v="3"/>
  </r>
  <r>
    <x v="8"/>
    <x v="34"/>
    <x v="1"/>
    <x v="13"/>
    <x v="7596"/>
  </r>
  <r>
    <x v="8"/>
    <x v="34"/>
    <x v="1"/>
    <x v="14"/>
    <x v="11947"/>
  </r>
  <r>
    <x v="8"/>
    <x v="35"/>
    <x v="0"/>
    <x v="0"/>
    <x v="3"/>
  </r>
  <r>
    <x v="8"/>
    <x v="35"/>
    <x v="0"/>
    <x v="1"/>
    <x v="11948"/>
  </r>
  <r>
    <x v="8"/>
    <x v="35"/>
    <x v="0"/>
    <x v="2"/>
    <x v="11949"/>
  </r>
  <r>
    <x v="8"/>
    <x v="35"/>
    <x v="0"/>
    <x v="3"/>
    <x v="11950"/>
  </r>
  <r>
    <x v="8"/>
    <x v="35"/>
    <x v="0"/>
    <x v="4"/>
    <x v="11951"/>
  </r>
  <r>
    <x v="8"/>
    <x v="35"/>
    <x v="0"/>
    <x v="5"/>
    <x v="6728"/>
  </r>
  <r>
    <x v="8"/>
    <x v="35"/>
    <x v="0"/>
    <x v="6"/>
    <x v="1151"/>
  </r>
  <r>
    <x v="8"/>
    <x v="35"/>
    <x v="0"/>
    <x v="7"/>
    <x v="2182"/>
  </r>
  <r>
    <x v="8"/>
    <x v="35"/>
    <x v="0"/>
    <x v="8"/>
    <x v="11952"/>
  </r>
  <r>
    <x v="8"/>
    <x v="35"/>
    <x v="0"/>
    <x v="9"/>
    <x v="11953"/>
  </r>
  <r>
    <x v="8"/>
    <x v="35"/>
    <x v="0"/>
    <x v="10"/>
    <x v="11954"/>
  </r>
  <r>
    <x v="8"/>
    <x v="35"/>
    <x v="0"/>
    <x v="11"/>
    <x v="11955"/>
  </r>
  <r>
    <x v="8"/>
    <x v="35"/>
    <x v="0"/>
    <x v="12"/>
    <x v="1707"/>
  </r>
  <r>
    <x v="8"/>
    <x v="35"/>
    <x v="0"/>
    <x v="13"/>
    <x v="3"/>
  </r>
  <r>
    <x v="8"/>
    <x v="35"/>
    <x v="0"/>
    <x v="14"/>
    <x v="3102"/>
  </r>
  <r>
    <x v="8"/>
    <x v="35"/>
    <x v="1"/>
    <x v="0"/>
    <x v="3"/>
  </r>
  <r>
    <x v="8"/>
    <x v="35"/>
    <x v="1"/>
    <x v="1"/>
    <x v="11956"/>
  </r>
  <r>
    <x v="8"/>
    <x v="35"/>
    <x v="1"/>
    <x v="2"/>
    <x v="43"/>
  </r>
  <r>
    <x v="8"/>
    <x v="35"/>
    <x v="1"/>
    <x v="3"/>
    <x v="11950"/>
  </r>
  <r>
    <x v="8"/>
    <x v="35"/>
    <x v="1"/>
    <x v="4"/>
    <x v="11957"/>
  </r>
  <r>
    <x v="8"/>
    <x v="35"/>
    <x v="1"/>
    <x v="5"/>
    <x v="6728"/>
  </r>
  <r>
    <x v="8"/>
    <x v="35"/>
    <x v="1"/>
    <x v="6"/>
    <x v="11958"/>
  </r>
  <r>
    <x v="8"/>
    <x v="35"/>
    <x v="1"/>
    <x v="7"/>
    <x v="2182"/>
  </r>
  <r>
    <x v="8"/>
    <x v="35"/>
    <x v="1"/>
    <x v="8"/>
    <x v="11959"/>
  </r>
  <r>
    <x v="8"/>
    <x v="35"/>
    <x v="1"/>
    <x v="9"/>
    <x v="11960"/>
  </r>
  <r>
    <x v="8"/>
    <x v="35"/>
    <x v="1"/>
    <x v="10"/>
    <x v="11961"/>
  </r>
  <r>
    <x v="8"/>
    <x v="35"/>
    <x v="1"/>
    <x v="11"/>
    <x v="11962"/>
  </r>
  <r>
    <x v="8"/>
    <x v="35"/>
    <x v="1"/>
    <x v="12"/>
    <x v="1707"/>
  </r>
  <r>
    <x v="8"/>
    <x v="35"/>
    <x v="1"/>
    <x v="13"/>
    <x v="3"/>
  </r>
  <r>
    <x v="8"/>
    <x v="35"/>
    <x v="1"/>
    <x v="14"/>
    <x v="11963"/>
  </r>
  <r>
    <x v="8"/>
    <x v="36"/>
    <x v="0"/>
    <x v="0"/>
    <x v="3"/>
  </r>
  <r>
    <x v="8"/>
    <x v="36"/>
    <x v="0"/>
    <x v="1"/>
    <x v="11964"/>
  </r>
  <r>
    <x v="8"/>
    <x v="36"/>
    <x v="0"/>
    <x v="2"/>
    <x v="3"/>
  </r>
  <r>
    <x v="8"/>
    <x v="36"/>
    <x v="0"/>
    <x v="3"/>
    <x v="3"/>
  </r>
  <r>
    <x v="8"/>
    <x v="36"/>
    <x v="0"/>
    <x v="4"/>
    <x v="3"/>
  </r>
  <r>
    <x v="8"/>
    <x v="36"/>
    <x v="0"/>
    <x v="5"/>
    <x v="3"/>
  </r>
  <r>
    <x v="8"/>
    <x v="36"/>
    <x v="0"/>
    <x v="6"/>
    <x v="11965"/>
  </r>
  <r>
    <x v="8"/>
    <x v="36"/>
    <x v="0"/>
    <x v="7"/>
    <x v="3"/>
  </r>
  <r>
    <x v="8"/>
    <x v="36"/>
    <x v="0"/>
    <x v="8"/>
    <x v="3"/>
  </r>
  <r>
    <x v="8"/>
    <x v="36"/>
    <x v="0"/>
    <x v="9"/>
    <x v="11966"/>
  </r>
  <r>
    <x v="8"/>
    <x v="36"/>
    <x v="0"/>
    <x v="10"/>
    <x v="7967"/>
  </r>
  <r>
    <x v="8"/>
    <x v="36"/>
    <x v="0"/>
    <x v="11"/>
    <x v="2198"/>
  </r>
  <r>
    <x v="8"/>
    <x v="36"/>
    <x v="0"/>
    <x v="12"/>
    <x v="3"/>
  </r>
  <r>
    <x v="8"/>
    <x v="36"/>
    <x v="0"/>
    <x v="13"/>
    <x v="3"/>
  </r>
  <r>
    <x v="8"/>
    <x v="36"/>
    <x v="0"/>
    <x v="14"/>
    <x v="3"/>
  </r>
  <r>
    <x v="8"/>
    <x v="36"/>
    <x v="1"/>
    <x v="0"/>
    <x v="3"/>
  </r>
  <r>
    <x v="8"/>
    <x v="36"/>
    <x v="1"/>
    <x v="1"/>
    <x v="11964"/>
  </r>
  <r>
    <x v="8"/>
    <x v="36"/>
    <x v="1"/>
    <x v="2"/>
    <x v="3"/>
  </r>
  <r>
    <x v="8"/>
    <x v="36"/>
    <x v="1"/>
    <x v="3"/>
    <x v="3"/>
  </r>
  <r>
    <x v="8"/>
    <x v="36"/>
    <x v="1"/>
    <x v="4"/>
    <x v="3"/>
  </r>
  <r>
    <x v="8"/>
    <x v="36"/>
    <x v="1"/>
    <x v="5"/>
    <x v="3"/>
  </r>
  <r>
    <x v="8"/>
    <x v="36"/>
    <x v="1"/>
    <x v="6"/>
    <x v="11965"/>
  </r>
  <r>
    <x v="8"/>
    <x v="36"/>
    <x v="1"/>
    <x v="7"/>
    <x v="3"/>
  </r>
  <r>
    <x v="8"/>
    <x v="36"/>
    <x v="1"/>
    <x v="8"/>
    <x v="3"/>
  </r>
  <r>
    <x v="8"/>
    <x v="36"/>
    <x v="1"/>
    <x v="9"/>
    <x v="11966"/>
  </r>
  <r>
    <x v="8"/>
    <x v="36"/>
    <x v="1"/>
    <x v="10"/>
    <x v="7967"/>
  </r>
  <r>
    <x v="8"/>
    <x v="36"/>
    <x v="1"/>
    <x v="11"/>
    <x v="2198"/>
  </r>
  <r>
    <x v="8"/>
    <x v="36"/>
    <x v="1"/>
    <x v="12"/>
    <x v="3"/>
  </r>
  <r>
    <x v="8"/>
    <x v="36"/>
    <x v="1"/>
    <x v="13"/>
    <x v="3"/>
  </r>
  <r>
    <x v="8"/>
    <x v="36"/>
    <x v="1"/>
    <x v="14"/>
    <x v="3"/>
  </r>
  <r>
    <x v="8"/>
    <x v="37"/>
    <x v="0"/>
    <x v="0"/>
    <x v="3"/>
  </r>
  <r>
    <x v="8"/>
    <x v="37"/>
    <x v="0"/>
    <x v="1"/>
    <x v="11967"/>
  </r>
  <r>
    <x v="8"/>
    <x v="37"/>
    <x v="0"/>
    <x v="2"/>
    <x v="11968"/>
  </r>
  <r>
    <x v="8"/>
    <x v="37"/>
    <x v="0"/>
    <x v="3"/>
    <x v="3"/>
  </r>
  <r>
    <x v="8"/>
    <x v="37"/>
    <x v="0"/>
    <x v="4"/>
    <x v="11969"/>
  </r>
  <r>
    <x v="8"/>
    <x v="37"/>
    <x v="0"/>
    <x v="5"/>
    <x v="3"/>
  </r>
  <r>
    <x v="8"/>
    <x v="37"/>
    <x v="0"/>
    <x v="6"/>
    <x v="5645"/>
  </r>
  <r>
    <x v="8"/>
    <x v="37"/>
    <x v="0"/>
    <x v="7"/>
    <x v="11970"/>
  </r>
  <r>
    <x v="8"/>
    <x v="37"/>
    <x v="0"/>
    <x v="8"/>
    <x v="11971"/>
  </r>
  <r>
    <x v="8"/>
    <x v="37"/>
    <x v="0"/>
    <x v="9"/>
    <x v="11972"/>
  </r>
  <r>
    <x v="8"/>
    <x v="37"/>
    <x v="0"/>
    <x v="10"/>
    <x v="11973"/>
  </r>
  <r>
    <x v="8"/>
    <x v="37"/>
    <x v="0"/>
    <x v="11"/>
    <x v="11974"/>
  </r>
  <r>
    <x v="8"/>
    <x v="37"/>
    <x v="0"/>
    <x v="12"/>
    <x v="3"/>
  </r>
  <r>
    <x v="8"/>
    <x v="37"/>
    <x v="0"/>
    <x v="13"/>
    <x v="3"/>
  </r>
  <r>
    <x v="8"/>
    <x v="37"/>
    <x v="0"/>
    <x v="14"/>
    <x v="11975"/>
  </r>
  <r>
    <x v="8"/>
    <x v="37"/>
    <x v="1"/>
    <x v="0"/>
    <x v="3"/>
  </r>
  <r>
    <x v="8"/>
    <x v="37"/>
    <x v="1"/>
    <x v="1"/>
    <x v="11967"/>
  </r>
  <r>
    <x v="8"/>
    <x v="37"/>
    <x v="1"/>
    <x v="2"/>
    <x v="43"/>
  </r>
  <r>
    <x v="8"/>
    <x v="37"/>
    <x v="1"/>
    <x v="3"/>
    <x v="3"/>
  </r>
  <r>
    <x v="8"/>
    <x v="37"/>
    <x v="1"/>
    <x v="4"/>
    <x v="11976"/>
  </r>
  <r>
    <x v="8"/>
    <x v="37"/>
    <x v="1"/>
    <x v="5"/>
    <x v="3"/>
  </r>
  <r>
    <x v="8"/>
    <x v="37"/>
    <x v="1"/>
    <x v="6"/>
    <x v="11977"/>
  </r>
  <r>
    <x v="8"/>
    <x v="37"/>
    <x v="1"/>
    <x v="7"/>
    <x v="11970"/>
  </r>
  <r>
    <x v="8"/>
    <x v="37"/>
    <x v="1"/>
    <x v="8"/>
    <x v="11971"/>
  </r>
  <r>
    <x v="8"/>
    <x v="37"/>
    <x v="1"/>
    <x v="9"/>
    <x v="11978"/>
  </r>
  <r>
    <x v="8"/>
    <x v="37"/>
    <x v="1"/>
    <x v="10"/>
    <x v="11973"/>
  </r>
  <r>
    <x v="8"/>
    <x v="37"/>
    <x v="1"/>
    <x v="11"/>
    <x v="11979"/>
  </r>
  <r>
    <x v="8"/>
    <x v="37"/>
    <x v="1"/>
    <x v="12"/>
    <x v="3"/>
  </r>
  <r>
    <x v="8"/>
    <x v="37"/>
    <x v="1"/>
    <x v="13"/>
    <x v="3"/>
  </r>
  <r>
    <x v="8"/>
    <x v="37"/>
    <x v="1"/>
    <x v="14"/>
    <x v="11980"/>
  </r>
  <r>
    <x v="8"/>
    <x v="75"/>
    <x v="0"/>
    <x v="0"/>
    <x v="3"/>
  </r>
  <r>
    <x v="8"/>
    <x v="75"/>
    <x v="0"/>
    <x v="1"/>
    <x v="11692"/>
  </r>
  <r>
    <x v="8"/>
    <x v="75"/>
    <x v="0"/>
    <x v="2"/>
    <x v="3"/>
  </r>
  <r>
    <x v="8"/>
    <x v="75"/>
    <x v="0"/>
    <x v="3"/>
    <x v="3"/>
  </r>
  <r>
    <x v="8"/>
    <x v="75"/>
    <x v="0"/>
    <x v="4"/>
    <x v="3"/>
  </r>
  <r>
    <x v="8"/>
    <x v="75"/>
    <x v="0"/>
    <x v="5"/>
    <x v="3"/>
  </r>
  <r>
    <x v="8"/>
    <x v="75"/>
    <x v="0"/>
    <x v="6"/>
    <x v="11981"/>
  </r>
  <r>
    <x v="8"/>
    <x v="75"/>
    <x v="0"/>
    <x v="7"/>
    <x v="3"/>
  </r>
  <r>
    <x v="8"/>
    <x v="75"/>
    <x v="0"/>
    <x v="8"/>
    <x v="3"/>
  </r>
  <r>
    <x v="8"/>
    <x v="75"/>
    <x v="0"/>
    <x v="9"/>
    <x v="11982"/>
  </r>
  <r>
    <x v="8"/>
    <x v="75"/>
    <x v="0"/>
    <x v="10"/>
    <x v="9930"/>
  </r>
  <r>
    <x v="8"/>
    <x v="75"/>
    <x v="0"/>
    <x v="11"/>
    <x v="11983"/>
  </r>
  <r>
    <x v="8"/>
    <x v="75"/>
    <x v="0"/>
    <x v="12"/>
    <x v="3"/>
  </r>
  <r>
    <x v="8"/>
    <x v="75"/>
    <x v="0"/>
    <x v="13"/>
    <x v="3"/>
  </r>
  <r>
    <x v="8"/>
    <x v="75"/>
    <x v="0"/>
    <x v="14"/>
    <x v="6874"/>
  </r>
  <r>
    <x v="8"/>
    <x v="75"/>
    <x v="1"/>
    <x v="0"/>
    <x v="3"/>
  </r>
  <r>
    <x v="8"/>
    <x v="75"/>
    <x v="1"/>
    <x v="1"/>
    <x v="11692"/>
  </r>
  <r>
    <x v="8"/>
    <x v="75"/>
    <x v="1"/>
    <x v="2"/>
    <x v="3"/>
  </r>
  <r>
    <x v="8"/>
    <x v="75"/>
    <x v="1"/>
    <x v="3"/>
    <x v="3"/>
  </r>
  <r>
    <x v="8"/>
    <x v="75"/>
    <x v="1"/>
    <x v="4"/>
    <x v="3"/>
  </r>
  <r>
    <x v="8"/>
    <x v="75"/>
    <x v="1"/>
    <x v="5"/>
    <x v="3"/>
  </r>
  <r>
    <x v="8"/>
    <x v="75"/>
    <x v="1"/>
    <x v="6"/>
    <x v="11981"/>
  </r>
  <r>
    <x v="8"/>
    <x v="75"/>
    <x v="1"/>
    <x v="7"/>
    <x v="3"/>
  </r>
  <r>
    <x v="8"/>
    <x v="75"/>
    <x v="1"/>
    <x v="8"/>
    <x v="3"/>
  </r>
  <r>
    <x v="8"/>
    <x v="75"/>
    <x v="1"/>
    <x v="9"/>
    <x v="11982"/>
  </r>
  <r>
    <x v="8"/>
    <x v="75"/>
    <x v="1"/>
    <x v="10"/>
    <x v="9930"/>
  </r>
  <r>
    <x v="8"/>
    <x v="75"/>
    <x v="1"/>
    <x v="11"/>
    <x v="11983"/>
  </r>
  <r>
    <x v="8"/>
    <x v="75"/>
    <x v="1"/>
    <x v="12"/>
    <x v="3"/>
  </r>
  <r>
    <x v="8"/>
    <x v="75"/>
    <x v="1"/>
    <x v="13"/>
    <x v="3"/>
  </r>
  <r>
    <x v="8"/>
    <x v="75"/>
    <x v="1"/>
    <x v="14"/>
    <x v="6874"/>
  </r>
  <r>
    <x v="8"/>
    <x v="38"/>
    <x v="0"/>
    <x v="0"/>
    <x v="11984"/>
  </r>
  <r>
    <x v="8"/>
    <x v="38"/>
    <x v="0"/>
    <x v="1"/>
    <x v="11985"/>
  </r>
  <r>
    <x v="8"/>
    <x v="38"/>
    <x v="0"/>
    <x v="2"/>
    <x v="11986"/>
  </r>
  <r>
    <x v="8"/>
    <x v="38"/>
    <x v="0"/>
    <x v="3"/>
    <x v="3"/>
  </r>
  <r>
    <x v="8"/>
    <x v="38"/>
    <x v="0"/>
    <x v="4"/>
    <x v="11987"/>
  </r>
  <r>
    <x v="8"/>
    <x v="38"/>
    <x v="0"/>
    <x v="5"/>
    <x v="11988"/>
  </r>
  <r>
    <x v="8"/>
    <x v="38"/>
    <x v="0"/>
    <x v="6"/>
    <x v="11989"/>
  </r>
  <r>
    <x v="8"/>
    <x v="38"/>
    <x v="0"/>
    <x v="7"/>
    <x v="3"/>
  </r>
  <r>
    <x v="8"/>
    <x v="38"/>
    <x v="0"/>
    <x v="8"/>
    <x v="11990"/>
  </r>
  <r>
    <x v="8"/>
    <x v="38"/>
    <x v="0"/>
    <x v="9"/>
    <x v="11991"/>
  </r>
  <r>
    <x v="8"/>
    <x v="38"/>
    <x v="0"/>
    <x v="10"/>
    <x v="11992"/>
  </r>
  <r>
    <x v="8"/>
    <x v="38"/>
    <x v="0"/>
    <x v="11"/>
    <x v="11993"/>
  </r>
  <r>
    <x v="8"/>
    <x v="38"/>
    <x v="0"/>
    <x v="12"/>
    <x v="11994"/>
  </r>
  <r>
    <x v="8"/>
    <x v="38"/>
    <x v="0"/>
    <x v="13"/>
    <x v="11995"/>
  </r>
  <r>
    <x v="8"/>
    <x v="38"/>
    <x v="0"/>
    <x v="14"/>
    <x v="11996"/>
  </r>
  <r>
    <x v="8"/>
    <x v="38"/>
    <x v="1"/>
    <x v="0"/>
    <x v="11997"/>
  </r>
  <r>
    <x v="8"/>
    <x v="38"/>
    <x v="1"/>
    <x v="1"/>
    <x v="11998"/>
  </r>
  <r>
    <x v="8"/>
    <x v="38"/>
    <x v="1"/>
    <x v="2"/>
    <x v="11999"/>
  </r>
  <r>
    <x v="8"/>
    <x v="38"/>
    <x v="1"/>
    <x v="3"/>
    <x v="12000"/>
  </r>
  <r>
    <x v="8"/>
    <x v="38"/>
    <x v="1"/>
    <x v="4"/>
    <x v="12001"/>
  </r>
  <r>
    <x v="8"/>
    <x v="38"/>
    <x v="1"/>
    <x v="5"/>
    <x v="12002"/>
  </r>
  <r>
    <x v="8"/>
    <x v="38"/>
    <x v="1"/>
    <x v="6"/>
    <x v="12003"/>
  </r>
  <r>
    <x v="8"/>
    <x v="38"/>
    <x v="1"/>
    <x v="7"/>
    <x v="12004"/>
  </r>
  <r>
    <x v="8"/>
    <x v="38"/>
    <x v="1"/>
    <x v="8"/>
    <x v="12005"/>
  </r>
  <r>
    <x v="8"/>
    <x v="38"/>
    <x v="1"/>
    <x v="9"/>
    <x v="12006"/>
  </r>
  <r>
    <x v="8"/>
    <x v="38"/>
    <x v="1"/>
    <x v="10"/>
    <x v="12007"/>
  </r>
  <r>
    <x v="8"/>
    <x v="38"/>
    <x v="1"/>
    <x v="11"/>
    <x v="12008"/>
  </r>
  <r>
    <x v="8"/>
    <x v="38"/>
    <x v="1"/>
    <x v="12"/>
    <x v="12009"/>
  </r>
  <r>
    <x v="8"/>
    <x v="38"/>
    <x v="1"/>
    <x v="13"/>
    <x v="12010"/>
  </r>
  <r>
    <x v="8"/>
    <x v="38"/>
    <x v="1"/>
    <x v="14"/>
    <x v="12011"/>
  </r>
  <r>
    <x v="8"/>
    <x v="39"/>
    <x v="0"/>
    <x v="0"/>
    <x v="2598"/>
  </r>
  <r>
    <x v="8"/>
    <x v="39"/>
    <x v="0"/>
    <x v="1"/>
    <x v="12012"/>
  </r>
  <r>
    <x v="8"/>
    <x v="39"/>
    <x v="0"/>
    <x v="2"/>
    <x v="12013"/>
  </r>
  <r>
    <x v="8"/>
    <x v="39"/>
    <x v="0"/>
    <x v="3"/>
    <x v="12014"/>
  </r>
  <r>
    <x v="8"/>
    <x v="39"/>
    <x v="0"/>
    <x v="4"/>
    <x v="12015"/>
  </r>
  <r>
    <x v="8"/>
    <x v="39"/>
    <x v="0"/>
    <x v="5"/>
    <x v="12016"/>
  </r>
  <r>
    <x v="8"/>
    <x v="39"/>
    <x v="0"/>
    <x v="6"/>
    <x v="1468"/>
  </r>
  <r>
    <x v="8"/>
    <x v="39"/>
    <x v="0"/>
    <x v="7"/>
    <x v="12017"/>
  </r>
  <r>
    <x v="8"/>
    <x v="39"/>
    <x v="0"/>
    <x v="8"/>
    <x v="12018"/>
  </r>
  <r>
    <x v="8"/>
    <x v="39"/>
    <x v="0"/>
    <x v="9"/>
    <x v="12019"/>
  </r>
  <r>
    <x v="8"/>
    <x v="39"/>
    <x v="0"/>
    <x v="10"/>
    <x v="12020"/>
  </r>
  <r>
    <x v="8"/>
    <x v="39"/>
    <x v="0"/>
    <x v="11"/>
    <x v="12021"/>
  </r>
  <r>
    <x v="8"/>
    <x v="39"/>
    <x v="0"/>
    <x v="12"/>
    <x v="334"/>
  </r>
  <r>
    <x v="8"/>
    <x v="39"/>
    <x v="0"/>
    <x v="13"/>
    <x v="12022"/>
  </r>
  <r>
    <x v="8"/>
    <x v="39"/>
    <x v="0"/>
    <x v="14"/>
    <x v="12023"/>
  </r>
  <r>
    <x v="8"/>
    <x v="39"/>
    <x v="1"/>
    <x v="0"/>
    <x v="7914"/>
  </r>
  <r>
    <x v="8"/>
    <x v="39"/>
    <x v="1"/>
    <x v="1"/>
    <x v="12024"/>
  </r>
  <r>
    <x v="8"/>
    <x v="39"/>
    <x v="1"/>
    <x v="2"/>
    <x v="12025"/>
  </r>
  <r>
    <x v="8"/>
    <x v="39"/>
    <x v="1"/>
    <x v="3"/>
    <x v="12026"/>
  </r>
  <r>
    <x v="8"/>
    <x v="39"/>
    <x v="1"/>
    <x v="4"/>
    <x v="12027"/>
  </r>
  <r>
    <x v="8"/>
    <x v="39"/>
    <x v="1"/>
    <x v="5"/>
    <x v="12028"/>
  </r>
  <r>
    <x v="8"/>
    <x v="39"/>
    <x v="1"/>
    <x v="6"/>
    <x v="12029"/>
  </r>
  <r>
    <x v="8"/>
    <x v="39"/>
    <x v="1"/>
    <x v="7"/>
    <x v="12030"/>
  </r>
  <r>
    <x v="8"/>
    <x v="39"/>
    <x v="1"/>
    <x v="8"/>
    <x v="12031"/>
  </r>
  <r>
    <x v="8"/>
    <x v="39"/>
    <x v="1"/>
    <x v="9"/>
    <x v="12032"/>
  </r>
  <r>
    <x v="8"/>
    <x v="39"/>
    <x v="1"/>
    <x v="10"/>
    <x v="12033"/>
  </r>
  <r>
    <x v="8"/>
    <x v="39"/>
    <x v="1"/>
    <x v="11"/>
    <x v="12034"/>
  </r>
  <r>
    <x v="8"/>
    <x v="39"/>
    <x v="1"/>
    <x v="12"/>
    <x v="12035"/>
  </r>
  <r>
    <x v="8"/>
    <x v="39"/>
    <x v="1"/>
    <x v="13"/>
    <x v="12036"/>
  </r>
  <r>
    <x v="8"/>
    <x v="39"/>
    <x v="1"/>
    <x v="14"/>
    <x v="12037"/>
  </r>
  <r>
    <x v="8"/>
    <x v="40"/>
    <x v="0"/>
    <x v="0"/>
    <x v="3"/>
  </r>
  <r>
    <x v="8"/>
    <x v="40"/>
    <x v="0"/>
    <x v="1"/>
    <x v="12038"/>
  </r>
  <r>
    <x v="8"/>
    <x v="40"/>
    <x v="0"/>
    <x v="2"/>
    <x v="12039"/>
  </r>
  <r>
    <x v="8"/>
    <x v="40"/>
    <x v="0"/>
    <x v="3"/>
    <x v="3"/>
  </r>
  <r>
    <x v="8"/>
    <x v="40"/>
    <x v="0"/>
    <x v="4"/>
    <x v="12040"/>
  </r>
  <r>
    <x v="8"/>
    <x v="40"/>
    <x v="0"/>
    <x v="5"/>
    <x v="12041"/>
  </r>
  <r>
    <x v="8"/>
    <x v="40"/>
    <x v="0"/>
    <x v="6"/>
    <x v="12042"/>
  </r>
  <r>
    <x v="8"/>
    <x v="40"/>
    <x v="0"/>
    <x v="7"/>
    <x v="6546"/>
  </r>
  <r>
    <x v="8"/>
    <x v="40"/>
    <x v="0"/>
    <x v="8"/>
    <x v="12043"/>
  </r>
  <r>
    <x v="8"/>
    <x v="40"/>
    <x v="0"/>
    <x v="9"/>
    <x v="12044"/>
  </r>
  <r>
    <x v="8"/>
    <x v="40"/>
    <x v="0"/>
    <x v="10"/>
    <x v="12045"/>
  </r>
  <r>
    <x v="8"/>
    <x v="40"/>
    <x v="0"/>
    <x v="11"/>
    <x v="12046"/>
  </r>
  <r>
    <x v="8"/>
    <x v="40"/>
    <x v="0"/>
    <x v="12"/>
    <x v="3"/>
  </r>
  <r>
    <x v="8"/>
    <x v="40"/>
    <x v="0"/>
    <x v="13"/>
    <x v="3"/>
  </r>
  <r>
    <x v="8"/>
    <x v="40"/>
    <x v="0"/>
    <x v="14"/>
    <x v="12047"/>
  </r>
  <r>
    <x v="8"/>
    <x v="40"/>
    <x v="1"/>
    <x v="0"/>
    <x v="12048"/>
  </r>
  <r>
    <x v="8"/>
    <x v="40"/>
    <x v="1"/>
    <x v="1"/>
    <x v="12049"/>
  </r>
  <r>
    <x v="8"/>
    <x v="40"/>
    <x v="1"/>
    <x v="2"/>
    <x v="43"/>
  </r>
  <r>
    <x v="8"/>
    <x v="40"/>
    <x v="1"/>
    <x v="3"/>
    <x v="43"/>
  </r>
  <r>
    <x v="8"/>
    <x v="40"/>
    <x v="1"/>
    <x v="4"/>
    <x v="12050"/>
  </r>
  <r>
    <x v="8"/>
    <x v="40"/>
    <x v="1"/>
    <x v="5"/>
    <x v="12051"/>
  </r>
  <r>
    <x v="8"/>
    <x v="40"/>
    <x v="1"/>
    <x v="6"/>
    <x v="12052"/>
  </r>
  <r>
    <x v="8"/>
    <x v="40"/>
    <x v="1"/>
    <x v="7"/>
    <x v="6546"/>
  </r>
  <r>
    <x v="8"/>
    <x v="40"/>
    <x v="1"/>
    <x v="8"/>
    <x v="12053"/>
  </r>
  <r>
    <x v="8"/>
    <x v="40"/>
    <x v="1"/>
    <x v="9"/>
    <x v="12054"/>
  </r>
  <r>
    <x v="8"/>
    <x v="40"/>
    <x v="1"/>
    <x v="10"/>
    <x v="12055"/>
  </r>
  <r>
    <x v="8"/>
    <x v="40"/>
    <x v="1"/>
    <x v="11"/>
    <x v="12056"/>
  </r>
  <r>
    <x v="8"/>
    <x v="40"/>
    <x v="1"/>
    <x v="12"/>
    <x v="1326"/>
  </r>
  <r>
    <x v="8"/>
    <x v="40"/>
    <x v="1"/>
    <x v="13"/>
    <x v="3"/>
  </r>
  <r>
    <x v="8"/>
    <x v="40"/>
    <x v="1"/>
    <x v="14"/>
    <x v="12057"/>
  </r>
  <r>
    <x v="8"/>
    <x v="41"/>
    <x v="0"/>
    <x v="0"/>
    <x v="3"/>
  </r>
  <r>
    <x v="8"/>
    <x v="41"/>
    <x v="0"/>
    <x v="1"/>
    <x v="12058"/>
  </r>
  <r>
    <x v="8"/>
    <x v="41"/>
    <x v="0"/>
    <x v="2"/>
    <x v="12059"/>
  </r>
  <r>
    <x v="8"/>
    <x v="41"/>
    <x v="0"/>
    <x v="3"/>
    <x v="3"/>
  </r>
  <r>
    <x v="8"/>
    <x v="41"/>
    <x v="0"/>
    <x v="4"/>
    <x v="12060"/>
  </r>
  <r>
    <x v="8"/>
    <x v="41"/>
    <x v="0"/>
    <x v="5"/>
    <x v="12061"/>
  </r>
  <r>
    <x v="8"/>
    <x v="41"/>
    <x v="0"/>
    <x v="6"/>
    <x v="12062"/>
  </r>
  <r>
    <x v="8"/>
    <x v="41"/>
    <x v="0"/>
    <x v="7"/>
    <x v="7983"/>
  </r>
  <r>
    <x v="8"/>
    <x v="41"/>
    <x v="0"/>
    <x v="8"/>
    <x v="12063"/>
  </r>
  <r>
    <x v="8"/>
    <x v="41"/>
    <x v="0"/>
    <x v="9"/>
    <x v="12064"/>
  </r>
  <r>
    <x v="8"/>
    <x v="41"/>
    <x v="0"/>
    <x v="10"/>
    <x v="12065"/>
  </r>
  <r>
    <x v="8"/>
    <x v="41"/>
    <x v="0"/>
    <x v="11"/>
    <x v="12066"/>
  </r>
  <r>
    <x v="8"/>
    <x v="41"/>
    <x v="0"/>
    <x v="12"/>
    <x v="3"/>
  </r>
  <r>
    <x v="8"/>
    <x v="41"/>
    <x v="0"/>
    <x v="13"/>
    <x v="1054"/>
  </r>
  <r>
    <x v="8"/>
    <x v="41"/>
    <x v="0"/>
    <x v="14"/>
    <x v="12067"/>
  </r>
  <r>
    <x v="8"/>
    <x v="41"/>
    <x v="1"/>
    <x v="0"/>
    <x v="12068"/>
  </r>
  <r>
    <x v="8"/>
    <x v="41"/>
    <x v="1"/>
    <x v="1"/>
    <x v="12069"/>
  </r>
  <r>
    <x v="8"/>
    <x v="41"/>
    <x v="1"/>
    <x v="2"/>
    <x v="43"/>
  </r>
  <r>
    <x v="8"/>
    <x v="41"/>
    <x v="1"/>
    <x v="3"/>
    <x v="12070"/>
  </r>
  <r>
    <x v="8"/>
    <x v="41"/>
    <x v="1"/>
    <x v="4"/>
    <x v="12071"/>
  </r>
  <r>
    <x v="8"/>
    <x v="41"/>
    <x v="1"/>
    <x v="5"/>
    <x v="12072"/>
  </r>
  <r>
    <x v="8"/>
    <x v="41"/>
    <x v="1"/>
    <x v="6"/>
    <x v="8472"/>
  </r>
  <r>
    <x v="8"/>
    <x v="41"/>
    <x v="1"/>
    <x v="7"/>
    <x v="7983"/>
  </r>
  <r>
    <x v="8"/>
    <x v="41"/>
    <x v="1"/>
    <x v="8"/>
    <x v="12073"/>
  </r>
  <r>
    <x v="8"/>
    <x v="41"/>
    <x v="1"/>
    <x v="9"/>
    <x v="12064"/>
  </r>
  <r>
    <x v="8"/>
    <x v="41"/>
    <x v="1"/>
    <x v="10"/>
    <x v="12074"/>
  </r>
  <r>
    <x v="8"/>
    <x v="41"/>
    <x v="1"/>
    <x v="11"/>
    <x v="12075"/>
  </r>
  <r>
    <x v="8"/>
    <x v="41"/>
    <x v="1"/>
    <x v="12"/>
    <x v="12076"/>
  </r>
  <r>
    <x v="8"/>
    <x v="41"/>
    <x v="1"/>
    <x v="13"/>
    <x v="12077"/>
  </r>
  <r>
    <x v="8"/>
    <x v="41"/>
    <x v="1"/>
    <x v="14"/>
    <x v="12078"/>
  </r>
  <r>
    <x v="8"/>
    <x v="42"/>
    <x v="0"/>
    <x v="0"/>
    <x v="3"/>
  </r>
  <r>
    <x v="8"/>
    <x v="42"/>
    <x v="0"/>
    <x v="1"/>
    <x v="12079"/>
  </r>
  <r>
    <x v="8"/>
    <x v="42"/>
    <x v="0"/>
    <x v="2"/>
    <x v="12080"/>
  </r>
  <r>
    <x v="8"/>
    <x v="42"/>
    <x v="0"/>
    <x v="3"/>
    <x v="3"/>
  </r>
  <r>
    <x v="8"/>
    <x v="42"/>
    <x v="0"/>
    <x v="4"/>
    <x v="12081"/>
  </r>
  <r>
    <x v="8"/>
    <x v="42"/>
    <x v="0"/>
    <x v="5"/>
    <x v="3"/>
  </r>
  <r>
    <x v="8"/>
    <x v="42"/>
    <x v="0"/>
    <x v="6"/>
    <x v="12082"/>
  </r>
  <r>
    <x v="8"/>
    <x v="42"/>
    <x v="0"/>
    <x v="7"/>
    <x v="12083"/>
  </r>
  <r>
    <x v="8"/>
    <x v="42"/>
    <x v="0"/>
    <x v="8"/>
    <x v="12084"/>
  </r>
  <r>
    <x v="8"/>
    <x v="42"/>
    <x v="0"/>
    <x v="9"/>
    <x v="12085"/>
  </r>
  <r>
    <x v="8"/>
    <x v="42"/>
    <x v="0"/>
    <x v="10"/>
    <x v="12086"/>
  </r>
  <r>
    <x v="8"/>
    <x v="42"/>
    <x v="0"/>
    <x v="11"/>
    <x v="12087"/>
  </r>
  <r>
    <x v="8"/>
    <x v="42"/>
    <x v="0"/>
    <x v="12"/>
    <x v="3"/>
  </r>
  <r>
    <x v="8"/>
    <x v="42"/>
    <x v="0"/>
    <x v="13"/>
    <x v="3"/>
  </r>
  <r>
    <x v="8"/>
    <x v="42"/>
    <x v="0"/>
    <x v="14"/>
    <x v="8836"/>
  </r>
  <r>
    <x v="8"/>
    <x v="42"/>
    <x v="1"/>
    <x v="0"/>
    <x v="3"/>
  </r>
  <r>
    <x v="8"/>
    <x v="42"/>
    <x v="1"/>
    <x v="1"/>
    <x v="12088"/>
  </r>
  <r>
    <x v="8"/>
    <x v="42"/>
    <x v="1"/>
    <x v="2"/>
    <x v="43"/>
  </r>
  <r>
    <x v="8"/>
    <x v="42"/>
    <x v="1"/>
    <x v="3"/>
    <x v="43"/>
  </r>
  <r>
    <x v="8"/>
    <x v="42"/>
    <x v="1"/>
    <x v="4"/>
    <x v="12089"/>
  </r>
  <r>
    <x v="8"/>
    <x v="42"/>
    <x v="1"/>
    <x v="5"/>
    <x v="3"/>
  </r>
  <r>
    <x v="8"/>
    <x v="42"/>
    <x v="1"/>
    <x v="6"/>
    <x v="2404"/>
  </r>
  <r>
    <x v="8"/>
    <x v="42"/>
    <x v="1"/>
    <x v="7"/>
    <x v="12083"/>
  </r>
  <r>
    <x v="8"/>
    <x v="42"/>
    <x v="1"/>
    <x v="8"/>
    <x v="12084"/>
  </r>
  <r>
    <x v="8"/>
    <x v="42"/>
    <x v="1"/>
    <x v="9"/>
    <x v="12085"/>
  </r>
  <r>
    <x v="8"/>
    <x v="42"/>
    <x v="1"/>
    <x v="10"/>
    <x v="12090"/>
  </r>
  <r>
    <x v="8"/>
    <x v="42"/>
    <x v="1"/>
    <x v="11"/>
    <x v="12091"/>
  </r>
  <r>
    <x v="8"/>
    <x v="42"/>
    <x v="1"/>
    <x v="12"/>
    <x v="3"/>
  </r>
  <r>
    <x v="8"/>
    <x v="42"/>
    <x v="1"/>
    <x v="13"/>
    <x v="3"/>
  </r>
  <r>
    <x v="8"/>
    <x v="42"/>
    <x v="1"/>
    <x v="14"/>
    <x v="4012"/>
  </r>
  <r>
    <x v="8"/>
    <x v="43"/>
    <x v="0"/>
    <x v="0"/>
    <x v="12092"/>
  </r>
  <r>
    <x v="8"/>
    <x v="43"/>
    <x v="0"/>
    <x v="1"/>
    <x v="12093"/>
  </r>
  <r>
    <x v="8"/>
    <x v="43"/>
    <x v="0"/>
    <x v="2"/>
    <x v="624"/>
  </r>
  <r>
    <x v="8"/>
    <x v="43"/>
    <x v="0"/>
    <x v="3"/>
    <x v="12094"/>
  </r>
  <r>
    <x v="8"/>
    <x v="43"/>
    <x v="0"/>
    <x v="4"/>
    <x v="12095"/>
  </r>
  <r>
    <x v="8"/>
    <x v="43"/>
    <x v="0"/>
    <x v="5"/>
    <x v="3"/>
  </r>
  <r>
    <x v="8"/>
    <x v="43"/>
    <x v="0"/>
    <x v="6"/>
    <x v="12096"/>
  </r>
  <r>
    <x v="8"/>
    <x v="43"/>
    <x v="0"/>
    <x v="7"/>
    <x v="6070"/>
  </r>
  <r>
    <x v="8"/>
    <x v="43"/>
    <x v="0"/>
    <x v="8"/>
    <x v="12097"/>
  </r>
  <r>
    <x v="8"/>
    <x v="43"/>
    <x v="0"/>
    <x v="9"/>
    <x v="6401"/>
  </r>
  <r>
    <x v="8"/>
    <x v="43"/>
    <x v="0"/>
    <x v="10"/>
    <x v="12098"/>
  </r>
  <r>
    <x v="8"/>
    <x v="43"/>
    <x v="0"/>
    <x v="11"/>
    <x v="12099"/>
  </r>
  <r>
    <x v="8"/>
    <x v="43"/>
    <x v="0"/>
    <x v="12"/>
    <x v="2510"/>
  </r>
  <r>
    <x v="8"/>
    <x v="43"/>
    <x v="0"/>
    <x v="13"/>
    <x v="3"/>
  </r>
  <r>
    <x v="8"/>
    <x v="43"/>
    <x v="0"/>
    <x v="14"/>
    <x v="12100"/>
  </r>
  <r>
    <x v="8"/>
    <x v="43"/>
    <x v="1"/>
    <x v="0"/>
    <x v="12092"/>
  </r>
  <r>
    <x v="8"/>
    <x v="43"/>
    <x v="1"/>
    <x v="1"/>
    <x v="12101"/>
  </r>
  <r>
    <x v="8"/>
    <x v="43"/>
    <x v="1"/>
    <x v="2"/>
    <x v="43"/>
  </r>
  <r>
    <x v="8"/>
    <x v="43"/>
    <x v="1"/>
    <x v="3"/>
    <x v="12094"/>
  </r>
  <r>
    <x v="8"/>
    <x v="43"/>
    <x v="1"/>
    <x v="4"/>
    <x v="12095"/>
  </r>
  <r>
    <x v="8"/>
    <x v="43"/>
    <x v="1"/>
    <x v="5"/>
    <x v="3"/>
  </r>
  <r>
    <x v="8"/>
    <x v="43"/>
    <x v="1"/>
    <x v="6"/>
    <x v="12096"/>
  </r>
  <r>
    <x v="8"/>
    <x v="43"/>
    <x v="1"/>
    <x v="7"/>
    <x v="6070"/>
  </r>
  <r>
    <x v="8"/>
    <x v="43"/>
    <x v="1"/>
    <x v="8"/>
    <x v="12102"/>
  </r>
  <r>
    <x v="8"/>
    <x v="43"/>
    <x v="1"/>
    <x v="9"/>
    <x v="6401"/>
  </r>
  <r>
    <x v="8"/>
    <x v="43"/>
    <x v="1"/>
    <x v="10"/>
    <x v="12103"/>
  </r>
  <r>
    <x v="8"/>
    <x v="43"/>
    <x v="1"/>
    <x v="11"/>
    <x v="12104"/>
  </r>
  <r>
    <x v="8"/>
    <x v="43"/>
    <x v="1"/>
    <x v="12"/>
    <x v="2510"/>
  </r>
  <r>
    <x v="8"/>
    <x v="43"/>
    <x v="1"/>
    <x v="13"/>
    <x v="3"/>
  </r>
  <r>
    <x v="8"/>
    <x v="43"/>
    <x v="1"/>
    <x v="14"/>
    <x v="12105"/>
  </r>
  <r>
    <x v="8"/>
    <x v="44"/>
    <x v="0"/>
    <x v="0"/>
    <x v="3"/>
  </r>
  <r>
    <x v="8"/>
    <x v="44"/>
    <x v="0"/>
    <x v="1"/>
    <x v="12106"/>
  </r>
  <r>
    <x v="8"/>
    <x v="44"/>
    <x v="0"/>
    <x v="2"/>
    <x v="1992"/>
  </r>
  <r>
    <x v="8"/>
    <x v="44"/>
    <x v="0"/>
    <x v="3"/>
    <x v="3"/>
  </r>
  <r>
    <x v="8"/>
    <x v="44"/>
    <x v="0"/>
    <x v="4"/>
    <x v="12107"/>
  </r>
  <r>
    <x v="8"/>
    <x v="44"/>
    <x v="0"/>
    <x v="5"/>
    <x v="3"/>
  </r>
  <r>
    <x v="8"/>
    <x v="44"/>
    <x v="0"/>
    <x v="6"/>
    <x v="12108"/>
  </r>
  <r>
    <x v="8"/>
    <x v="44"/>
    <x v="0"/>
    <x v="7"/>
    <x v="11896"/>
  </r>
  <r>
    <x v="8"/>
    <x v="44"/>
    <x v="0"/>
    <x v="8"/>
    <x v="12109"/>
  </r>
  <r>
    <x v="8"/>
    <x v="44"/>
    <x v="0"/>
    <x v="9"/>
    <x v="12110"/>
  </r>
  <r>
    <x v="8"/>
    <x v="44"/>
    <x v="0"/>
    <x v="10"/>
    <x v="12111"/>
  </r>
  <r>
    <x v="8"/>
    <x v="44"/>
    <x v="0"/>
    <x v="11"/>
    <x v="12112"/>
  </r>
  <r>
    <x v="8"/>
    <x v="44"/>
    <x v="0"/>
    <x v="12"/>
    <x v="3"/>
  </r>
  <r>
    <x v="8"/>
    <x v="44"/>
    <x v="0"/>
    <x v="13"/>
    <x v="3"/>
  </r>
  <r>
    <x v="8"/>
    <x v="44"/>
    <x v="0"/>
    <x v="14"/>
    <x v="10669"/>
  </r>
  <r>
    <x v="8"/>
    <x v="44"/>
    <x v="1"/>
    <x v="0"/>
    <x v="3"/>
  </r>
  <r>
    <x v="8"/>
    <x v="44"/>
    <x v="1"/>
    <x v="1"/>
    <x v="10482"/>
  </r>
  <r>
    <x v="8"/>
    <x v="44"/>
    <x v="1"/>
    <x v="2"/>
    <x v="43"/>
  </r>
  <r>
    <x v="8"/>
    <x v="44"/>
    <x v="1"/>
    <x v="3"/>
    <x v="3"/>
  </r>
  <r>
    <x v="8"/>
    <x v="44"/>
    <x v="1"/>
    <x v="4"/>
    <x v="12113"/>
  </r>
  <r>
    <x v="8"/>
    <x v="44"/>
    <x v="1"/>
    <x v="5"/>
    <x v="3"/>
  </r>
  <r>
    <x v="8"/>
    <x v="44"/>
    <x v="1"/>
    <x v="6"/>
    <x v="12108"/>
  </r>
  <r>
    <x v="8"/>
    <x v="44"/>
    <x v="1"/>
    <x v="7"/>
    <x v="11896"/>
  </r>
  <r>
    <x v="8"/>
    <x v="44"/>
    <x v="1"/>
    <x v="8"/>
    <x v="12109"/>
  </r>
  <r>
    <x v="8"/>
    <x v="44"/>
    <x v="1"/>
    <x v="9"/>
    <x v="12110"/>
  </r>
  <r>
    <x v="8"/>
    <x v="44"/>
    <x v="1"/>
    <x v="10"/>
    <x v="12114"/>
  </r>
  <r>
    <x v="8"/>
    <x v="44"/>
    <x v="1"/>
    <x v="11"/>
    <x v="12115"/>
  </r>
  <r>
    <x v="8"/>
    <x v="44"/>
    <x v="1"/>
    <x v="12"/>
    <x v="3"/>
  </r>
  <r>
    <x v="8"/>
    <x v="44"/>
    <x v="1"/>
    <x v="13"/>
    <x v="3"/>
  </r>
  <r>
    <x v="8"/>
    <x v="44"/>
    <x v="1"/>
    <x v="14"/>
    <x v="12116"/>
  </r>
  <r>
    <x v="8"/>
    <x v="45"/>
    <x v="0"/>
    <x v="0"/>
    <x v="3"/>
  </r>
  <r>
    <x v="8"/>
    <x v="45"/>
    <x v="0"/>
    <x v="1"/>
    <x v="12117"/>
  </r>
  <r>
    <x v="8"/>
    <x v="45"/>
    <x v="0"/>
    <x v="2"/>
    <x v="12118"/>
  </r>
  <r>
    <x v="8"/>
    <x v="45"/>
    <x v="0"/>
    <x v="3"/>
    <x v="3"/>
  </r>
  <r>
    <x v="8"/>
    <x v="45"/>
    <x v="0"/>
    <x v="4"/>
    <x v="12119"/>
  </r>
  <r>
    <x v="8"/>
    <x v="45"/>
    <x v="0"/>
    <x v="5"/>
    <x v="12120"/>
  </r>
  <r>
    <x v="8"/>
    <x v="45"/>
    <x v="0"/>
    <x v="6"/>
    <x v="12121"/>
  </r>
  <r>
    <x v="8"/>
    <x v="45"/>
    <x v="0"/>
    <x v="7"/>
    <x v="12122"/>
  </r>
  <r>
    <x v="8"/>
    <x v="45"/>
    <x v="0"/>
    <x v="8"/>
    <x v="3608"/>
  </r>
  <r>
    <x v="8"/>
    <x v="45"/>
    <x v="0"/>
    <x v="9"/>
    <x v="12123"/>
  </r>
  <r>
    <x v="8"/>
    <x v="45"/>
    <x v="0"/>
    <x v="10"/>
    <x v="12124"/>
  </r>
  <r>
    <x v="8"/>
    <x v="45"/>
    <x v="0"/>
    <x v="11"/>
    <x v="12125"/>
  </r>
  <r>
    <x v="8"/>
    <x v="45"/>
    <x v="0"/>
    <x v="12"/>
    <x v="3"/>
  </r>
  <r>
    <x v="8"/>
    <x v="45"/>
    <x v="0"/>
    <x v="13"/>
    <x v="3"/>
  </r>
  <r>
    <x v="8"/>
    <x v="45"/>
    <x v="0"/>
    <x v="14"/>
    <x v="11452"/>
  </r>
  <r>
    <x v="8"/>
    <x v="45"/>
    <x v="1"/>
    <x v="0"/>
    <x v="3"/>
  </r>
  <r>
    <x v="8"/>
    <x v="45"/>
    <x v="1"/>
    <x v="1"/>
    <x v="12126"/>
  </r>
  <r>
    <x v="8"/>
    <x v="45"/>
    <x v="1"/>
    <x v="2"/>
    <x v="43"/>
  </r>
  <r>
    <x v="8"/>
    <x v="45"/>
    <x v="1"/>
    <x v="3"/>
    <x v="43"/>
  </r>
  <r>
    <x v="8"/>
    <x v="45"/>
    <x v="1"/>
    <x v="4"/>
    <x v="2423"/>
  </r>
  <r>
    <x v="8"/>
    <x v="45"/>
    <x v="1"/>
    <x v="5"/>
    <x v="12120"/>
  </r>
  <r>
    <x v="8"/>
    <x v="45"/>
    <x v="1"/>
    <x v="6"/>
    <x v="12127"/>
  </r>
  <r>
    <x v="8"/>
    <x v="45"/>
    <x v="1"/>
    <x v="7"/>
    <x v="12122"/>
  </r>
  <r>
    <x v="8"/>
    <x v="45"/>
    <x v="1"/>
    <x v="8"/>
    <x v="12128"/>
  </r>
  <r>
    <x v="8"/>
    <x v="45"/>
    <x v="1"/>
    <x v="9"/>
    <x v="12123"/>
  </r>
  <r>
    <x v="8"/>
    <x v="45"/>
    <x v="1"/>
    <x v="10"/>
    <x v="12129"/>
  </r>
  <r>
    <x v="8"/>
    <x v="45"/>
    <x v="1"/>
    <x v="11"/>
    <x v="1346"/>
  </r>
  <r>
    <x v="8"/>
    <x v="45"/>
    <x v="1"/>
    <x v="12"/>
    <x v="3"/>
  </r>
  <r>
    <x v="8"/>
    <x v="45"/>
    <x v="1"/>
    <x v="13"/>
    <x v="3"/>
  </r>
  <r>
    <x v="8"/>
    <x v="45"/>
    <x v="1"/>
    <x v="14"/>
    <x v="12130"/>
  </r>
  <r>
    <x v="8"/>
    <x v="46"/>
    <x v="0"/>
    <x v="0"/>
    <x v="3"/>
  </r>
  <r>
    <x v="8"/>
    <x v="46"/>
    <x v="0"/>
    <x v="1"/>
    <x v="12131"/>
  </r>
  <r>
    <x v="8"/>
    <x v="46"/>
    <x v="0"/>
    <x v="2"/>
    <x v="12132"/>
  </r>
  <r>
    <x v="8"/>
    <x v="46"/>
    <x v="0"/>
    <x v="3"/>
    <x v="9876"/>
  </r>
  <r>
    <x v="8"/>
    <x v="46"/>
    <x v="0"/>
    <x v="4"/>
    <x v="1970"/>
  </r>
  <r>
    <x v="8"/>
    <x v="46"/>
    <x v="0"/>
    <x v="5"/>
    <x v="12133"/>
  </r>
  <r>
    <x v="8"/>
    <x v="46"/>
    <x v="0"/>
    <x v="6"/>
    <x v="12134"/>
  </r>
  <r>
    <x v="8"/>
    <x v="46"/>
    <x v="0"/>
    <x v="7"/>
    <x v="12135"/>
  </r>
  <r>
    <x v="8"/>
    <x v="46"/>
    <x v="0"/>
    <x v="8"/>
    <x v="12136"/>
  </r>
  <r>
    <x v="8"/>
    <x v="46"/>
    <x v="0"/>
    <x v="9"/>
    <x v="12137"/>
  </r>
  <r>
    <x v="8"/>
    <x v="46"/>
    <x v="0"/>
    <x v="10"/>
    <x v="12138"/>
  </r>
  <r>
    <x v="8"/>
    <x v="46"/>
    <x v="0"/>
    <x v="11"/>
    <x v="12139"/>
  </r>
  <r>
    <x v="8"/>
    <x v="46"/>
    <x v="0"/>
    <x v="12"/>
    <x v="3"/>
  </r>
  <r>
    <x v="8"/>
    <x v="46"/>
    <x v="0"/>
    <x v="13"/>
    <x v="3"/>
  </r>
  <r>
    <x v="8"/>
    <x v="46"/>
    <x v="0"/>
    <x v="14"/>
    <x v="3586"/>
  </r>
  <r>
    <x v="8"/>
    <x v="46"/>
    <x v="1"/>
    <x v="0"/>
    <x v="3"/>
  </r>
  <r>
    <x v="8"/>
    <x v="46"/>
    <x v="1"/>
    <x v="1"/>
    <x v="12140"/>
  </r>
  <r>
    <x v="8"/>
    <x v="46"/>
    <x v="1"/>
    <x v="2"/>
    <x v="12141"/>
  </r>
  <r>
    <x v="8"/>
    <x v="46"/>
    <x v="1"/>
    <x v="3"/>
    <x v="9876"/>
  </r>
  <r>
    <x v="8"/>
    <x v="46"/>
    <x v="1"/>
    <x v="4"/>
    <x v="1970"/>
  </r>
  <r>
    <x v="8"/>
    <x v="46"/>
    <x v="1"/>
    <x v="5"/>
    <x v="12133"/>
  </r>
  <r>
    <x v="8"/>
    <x v="46"/>
    <x v="1"/>
    <x v="6"/>
    <x v="909"/>
  </r>
  <r>
    <x v="8"/>
    <x v="46"/>
    <x v="1"/>
    <x v="7"/>
    <x v="12135"/>
  </r>
  <r>
    <x v="8"/>
    <x v="46"/>
    <x v="1"/>
    <x v="8"/>
    <x v="12142"/>
  </r>
  <r>
    <x v="8"/>
    <x v="46"/>
    <x v="1"/>
    <x v="9"/>
    <x v="12143"/>
  </r>
  <r>
    <x v="8"/>
    <x v="46"/>
    <x v="1"/>
    <x v="10"/>
    <x v="12144"/>
  </r>
  <r>
    <x v="8"/>
    <x v="46"/>
    <x v="1"/>
    <x v="11"/>
    <x v="12145"/>
  </r>
  <r>
    <x v="8"/>
    <x v="46"/>
    <x v="1"/>
    <x v="12"/>
    <x v="3"/>
  </r>
  <r>
    <x v="8"/>
    <x v="46"/>
    <x v="1"/>
    <x v="13"/>
    <x v="3"/>
  </r>
  <r>
    <x v="8"/>
    <x v="46"/>
    <x v="1"/>
    <x v="14"/>
    <x v="12146"/>
  </r>
  <r>
    <x v="8"/>
    <x v="47"/>
    <x v="0"/>
    <x v="0"/>
    <x v="3"/>
  </r>
  <r>
    <x v="8"/>
    <x v="47"/>
    <x v="0"/>
    <x v="1"/>
    <x v="12147"/>
  </r>
  <r>
    <x v="8"/>
    <x v="47"/>
    <x v="0"/>
    <x v="2"/>
    <x v="3"/>
  </r>
  <r>
    <x v="8"/>
    <x v="47"/>
    <x v="0"/>
    <x v="3"/>
    <x v="12148"/>
  </r>
  <r>
    <x v="8"/>
    <x v="47"/>
    <x v="0"/>
    <x v="4"/>
    <x v="3"/>
  </r>
  <r>
    <x v="8"/>
    <x v="47"/>
    <x v="0"/>
    <x v="5"/>
    <x v="3"/>
  </r>
  <r>
    <x v="8"/>
    <x v="47"/>
    <x v="0"/>
    <x v="6"/>
    <x v="12149"/>
  </r>
  <r>
    <x v="8"/>
    <x v="47"/>
    <x v="0"/>
    <x v="7"/>
    <x v="12150"/>
  </r>
  <r>
    <x v="8"/>
    <x v="47"/>
    <x v="0"/>
    <x v="8"/>
    <x v="3"/>
  </r>
  <r>
    <x v="8"/>
    <x v="47"/>
    <x v="0"/>
    <x v="9"/>
    <x v="12151"/>
  </r>
  <r>
    <x v="8"/>
    <x v="47"/>
    <x v="0"/>
    <x v="10"/>
    <x v="3"/>
  </r>
  <r>
    <x v="8"/>
    <x v="47"/>
    <x v="0"/>
    <x v="11"/>
    <x v="3562"/>
  </r>
  <r>
    <x v="8"/>
    <x v="47"/>
    <x v="0"/>
    <x v="12"/>
    <x v="3"/>
  </r>
  <r>
    <x v="8"/>
    <x v="47"/>
    <x v="0"/>
    <x v="13"/>
    <x v="3"/>
  </r>
  <r>
    <x v="8"/>
    <x v="47"/>
    <x v="0"/>
    <x v="14"/>
    <x v="3"/>
  </r>
  <r>
    <x v="8"/>
    <x v="47"/>
    <x v="1"/>
    <x v="0"/>
    <x v="3"/>
  </r>
  <r>
    <x v="8"/>
    <x v="47"/>
    <x v="1"/>
    <x v="1"/>
    <x v="12147"/>
  </r>
  <r>
    <x v="8"/>
    <x v="47"/>
    <x v="1"/>
    <x v="2"/>
    <x v="3"/>
  </r>
  <r>
    <x v="8"/>
    <x v="47"/>
    <x v="1"/>
    <x v="3"/>
    <x v="12148"/>
  </r>
  <r>
    <x v="8"/>
    <x v="47"/>
    <x v="1"/>
    <x v="4"/>
    <x v="3"/>
  </r>
  <r>
    <x v="8"/>
    <x v="47"/>
    <x v="1"/>
    <x v="5"/>
    <x v="3"/>
  </r>
  <r>
    <x v="8"/>
    <x v="47"/>
    <x v="1"/>
    <x v="6"/>
    <x v="12149"/>
  </r>
  <r>
    <x v="8"/>
    <x v="47"/>
    <x v="1"/>
    <x v="7"/>
    <x v="12150"/>
  </r>
  <r>
    <x v="8"/>
    <x v="47"/>
    <x v="1"/>
    <x v="8"/>
    <x v="3"/>
  </r>
  <r>
    <x v="8"/>
    <x v="47"/>
    <x v="1"/>
    <x v="9"/>
    <x v="12151"/>
  </r>
  <r>
    <x v="8"/>
    <x v="47"/>
    <x v="1"/>
    <x v="10"/>
    <x v="3"/>
  </r>
  <r>
    <x v="8"/>
    <x v="47"/>
    <x v="1"/>
    <x v="11"/>
    <x v="3562"/>
  </r>
  <r>
    <x v="8"/>
    <x v="47"/>
    <x v="1"/>
    <x v="12"/>
    <x v="3"/>
  </r>
  <r>
    <x v="8"/>
    <x v="47"/>
    <x v="1"/>
    <x v="13"/>
    <x v="3"/>
  </r>
  <r>
    <x v="8"/>
    <x v="47"/>
    <x v="1"/>
    <x v="14"/>
    <x v="3"/>
  </r>
  <r>
    <x v="8"/>
    <x v="48"/>
    <x v="0"/>
    <x v="0"/>
    <x v="12152"/>
  </r>
  <r>
    <x v="8"/>
    <x v="48"/>
    <x v="0"/>
    <x v="1"/>
    <x v="12153"/>
  </r>
  <r>
    <x v="8"/>
    <x v="48"/>
    <x v="0"/>
    <x v="2"/>
    <x v="9966"/>
  </r>
  <r>
    <x v="8"/>
    <x v="48"/>
    <x v="0"/>
    <x v="3"/>
    <x v="3"/>
  </r>
  <r>
    <x v="8"/>
    <x v="48"/>
    <x v="0"/>
    <x v="4"/>
    <x v="12154"/>
  </r>
  <r>
    <x v="8"/>
    <x v="48"/>
    <x v="0"/>
    <x v="5"/>
    <x v="3"/>
  </r>
  <r>
    <x v="8"/>
    <x v="48"/>
    <x v="0"/>
    <x v="6"/>
    <x v="12155"/>
  </r>
  <r>
    <x v="8"/>
    <x v="48"/>
    <x v="0"/>
    <x v="7"/>
    <x v="12156"/>
  </r>
  <r>
    <x v="8"/>
    <x v="48"/>
    <x v="0"/>
    <x v="8"/>
    <x v="12157"/>
  </r>
  <r>
    <x v="8"/>
    <x v="48"/>
    <x v="0"/>
    <x v="9"/>
    <x v="437"/>
  </r>
  <r>
    <x v="8"/>
    <x v="48"/>
    <x v="0"/>
    <x v="10"/>
    <x v="12158"/>
  </r>
  <r>
    <x v="8"/>
    <x v="48"/>
    <x v="0"/>
    <x v="11"/>
    <x v="12159"/>
  </r>
  <r>
    <x v="8"/>
    <x v="48"/>
    <x v="0"/>
    <x v="12"/>
    <x v="3"/>
  </r>
  <r>
    <x v="8"/>
    <x v="48"/>
    <x v="0"/>
    <x v="13"/>
    <x v="12160"/>
  </r>
  <r>
    <x v="8"/>
    <x v="48"/>
    <x v="0"/>
    <x v="14"/>
    <x v="1724"/>
  </r>
  <r>
    <x v="8"/>
    <x v="48"/>
    <x v="1"/>
    <x v="0"/>
    <x v="12152"/>
  </r>
  <r>
    <x v="8"/>
    <x v="48"/>
    <x v="1"/>
    <x v="1"/>
    <x v="12161"/>
  </r>
  <r>
    <x v="8"/>
    <x v="48"/>
    <x v="1"/>
    <x v="2"/>
    <x v="12162"/>
  </r>
  <r>
    <x v="8"/>
    <x v="48"/>
    <x v="1"/>
    <x v="3"/>
    <x v="12163"/>
  </r>
  <r>
    <x v="8"/>
    <x v="48"/>
    <x v="1"/>
    <x v="4"/>
    <x v="12164"/>
  </r>
  <r>
    <x v="8"/>
    <x v="48"/>
    <x v="1"/>
    <x v="5"/>
    <x v="3"/>
  </r>
  <r>
    <x v="8"/>
    <x v="48"/>
    <x v="1"/>
    <x v="6"/>
    <x v="12165"/>
  </r>
  <r>
    <x v="8"/>
    <x v="48"/>
    <x v="1"/>
    <x v="7"/>
    <x v="12166"/>
  </r>
  <r>
    <x v="8"/>
    <x v="48"/>
    <x v="1"/>
    <x v="8"/>
    <x v="12167"/>
  </r>
  <r>
    <x v="8"/>
    <x v="48"/>
    <x v="1"/>
    <x v="9"/>
    <x v="12168"/>
  </r>
  <r>
    <x v="8"/>
    <x v="48"/>
    <x v="1"/>
    <x v="10"/>
    <x v="12169"/>
  </r>
  <r>
    <x v="8"/>
    <x v="48"/>
    <x v="1"/>
    <x v="11"/>
    <x v="12170"/>
  </r>
  <r>
    <x v="8"/>
    <x v="48"/>
    <x v="1"/>
    <x v="12"/>
    <x v="3"/>
  </r>
  <r>
    <x v="8"/>
    <x v="48"/>
    <x v="1"/>
    <x v="13"/>
    <x v="12160"/>
  </r>
  <r>
    <x v="8"/>
    <x v="48"/>
    <x v="1"/>
    <x v="14"/>
    <x v="12171"/>
  </r>
  <r>
    <x v="8"/>
    <x v="49"/>
    <x v="0"/>
    <x v="0"/>
    <x v="3"/>
  </r>
  <r>
    <x v="8"/>
    <x v="49"/>
    <x v="0"/>
    <x v="1"/>
    <x v="1273"/>
  </r>
  <r>
    <x v="8"/>
    <x v="49"/>
    <x v="0"/>
    <x v="2"/>
    <x v="3"/>
  </r>
  <r>
    <x v="8"/>
    <x v="49"/>
    <x v="0"/>
    <x v="3"/>
    <x v="5328"/>
  </r>
  <r>
    <x v="8"/>
    <x v="49"/>
    <x v="0"/>
    <x v="4"/>
    <x v="12172"/>
  </r>
  <r>
    <x v="8"/>
    <x v="49"/>
    <x v="0"/>
    <x v="5"/>
    <x v="3"/>
  </r>
  <r>
    <x v="8"/>
    <x v="49"/>
    <x v="0"/>
    <x v="6"/>
    <x v="12173"/>
  </r>
  <r>
    <x v="8"/>
    <x v="49"/>
    <x v="0"/>
    <x v="7"/>
    <x v="3"/>
  </r>
  <r>
    <x v="8"/>
    <x v="49"/>
    <x v="0"/>
    <x v="8"/>
    <x v="3"/>
  </r>
  <r>
    <x v="8"/>
    <x v="49"/>
    <x v="0"/>
    <x v="9"/>
    <x v="12174"/>
  </r>
  <r>
    <x v="8"/>
    <x v="49"/>
    <x v="0"/>
    <x v="10"/>
    <x v="12175"/>
  </r>
  <r>
    <x v="8"/>
    <x v="49"/>
    <x v="0"/>
    <x v="11"/>
    <x v="12176"/>
  </r>
  <r>
    <x v="8"/>
    <x v="49"/>
    <x v="0"/>
    <x v="12"/>
    <x v="3"/>
  </r>
  <r>
    <x v="8"/>
    <x v="49"/>
    <x v="0"/>
    <x v="13"/>
    <x v="3"/>
  </r>
  <r>
    <x v="8"/>
    <x v="49"/>
    <x v="0"/>
    <x v="14"/>
    <x v="1246"/>
  </r>
  <r>
    <x v="8"/>
    <x v="49"/>
    <x v="1"/>
    <x v="0"/>
    <x v="3"/>
  </r>
  <r>
    <x v="8"/>
    <x v="49"/>
    <x v="1"/>
    <x v="1"/>
    <x v="1273"/>
  </r>
  <r>
    <x v="8"/>
    <x v="49"/>
    <x v="1"/>
    <x v="2"/>
    <x v="3"/>
  </r>
  <r>
    <x v="8"/>
    <x v="49"/>
    <x v="1"/>
    <x v="3"/>
    <x v="5328"/>
  </r>
  <r>
    <x v="8"/>
    <x v="49"/>
    <x v="1"/>
    <x v="4"/>
    <x v="12172"/>
  </r>
  <r>
    <x v="8"/>
    <x v="49"/>
    <x v="1"/>
    <x v="5"/>
    <x v="3"/>
  </r>
  <r>
    <x v="8"/>
    <x v="49"/>
    <x v="1"/>
    <x v="6"/>
    <x v="12173"/>
  </r>
  <r>
    <x v="8"/>
    <x v="49"/>
    <x v="1"/>
    <x v="7"/>
    <x v="3"/>
  </r>
  <r>
    <x v="8"/>
    <x v="49"/>
    <x v="1"/>
    <x v="8"/>
    <x v="3"/>
  </r>
  <r>
    <x v="8"/>
    <x v="49"/>
    <x v="1"/>
    <x v="9"/>
    <x v="12174"/>
  </r>
  <r>
    <x v="8"/>
    <x v="49"/>
    <x v="1"/>
    <x v="10"/>
    <x v="12175"/>
  </r>
  <r>
    <x v="8"/>
    <x v="49"/>
    <x v="1"/>
    <x v="11"/>
    <x v="12176"/>
  </r>
  <r>
    <x v="8"/>
    <x v="49"/>
    <x v="1"/>
    <x v="12"/>
    <x v="3"/>
  </r>
  <r>
    <x v="8"/>
    <x v="49"/>
    <x v="1"/>
    <x v="13"/>
    <x v="3"/>
  </r>
  <r>
    <x v="8"/>
    <x v="49"/>
    <x v="1"/>
    <x v="14"/>
    <x v="1246"/>
  </r>
  <r>
    <x v="8"/>
    <x v="50"/>
    <x v="0"/>
    <x v="0"/>
    <x v="3"/>
  </r>
  <r>
    <x v="8"/>
    <x v="50"/>
    <x v="0"/>
    <x v="1"/>
    <x v="12177"/>
  </r>
  <r>
    <x v="8"/>
    <x v="50"/>
    <x v="0"/>
    <x v="2"/>
    <x v="12178"/>
  </r>
  <r>
    <x v="8"/>
    <x v="50"/>
    <x v="0"/>
    <x v="3"/>
    <x v="3"/>
  </r>
  <r>
    <x v="8"/>
    <x v="50"/>
    <x v="0"/>
    <x v="4"/>
    <x v="12179"/>
  </r>
  <r>
    <x v="8"/>
    <x v="50"/>
    <x v="0"/>
    <x v="5"/>
    <x v="12180"/>
  </r>
  <r>
    <x v="8"/>
    <x v="50"/>
    <x v="0"/>
    <x v="6"/>
    <x v="12181"/>
  </r>
  <r>
    <x v="8"/>
    <x v="50"/>
    <x v="0"/>
    <x v="7"/>
    <x v="12182"/>
  </r>
  <r>
    <x v="8"/>
    <x v="50"/>
    <x v="0"/>
    <x v="8"/>
    <x v="6635"/>
  </r>
  <r>
    <x v="8"/>
    <x v="50"/>
    <x v="0"/>
    <x v="9"/>
    <x v="12183"/>
  </r>
  <r>
    <x v="8"/>
    <x v="50"/>
    <x v="0"/>
    <x v="10"/>
    <x v="12184"/>
  </r>
  <r>
    <x v="8"/>
    <x v="50"/>
    <x v="0"/>
    <x v="11"/>
    <x v="12185"/>
  </r>
  <r>
    <x v="8"/>
    <x v="50"/>
    <x v="0"/>
    <x v="12"/>
    <x v="3"/>
  </r>
  <r>
    <x v="8"/>
    <x v="50"/>
    <x v="0"/>
    <x v="13"/>
    <x v="3"/>
  </r>
  <r>
    <x v="8"/>
    <x v="50"/>
    <x v="0"/>
    <x v="14"/>
    <x v="12186"/>
  </r>
  <r>
    <x v="8"/>
    <x v="50"/>
    <x v="1"/>
    <x v="0"/>
    <x v="3"/>
  </r>
  <r>
    <x v="8"/>
    <x v="50"/>
    <x v="1"/>
    <x v="1"/>
    <x v="12187"/>
  </r>
  <r>
    <x v="8"/>
    <x v="50"/>
    <x v="1"/>
    <x v="2"/>
    <x v="12188"/>
  </r>
  <r>
    <x v="8"/>
    <x v="50"/>
    <x v="1"/>
    <x v="3"/>
    <x v="2078"/>
  </r>
  <r>
    <x v="8"/>
    <x v="50"/>
    <x v="1"/>
    <x v="4"/>
    <x v="12189"/>
  </r>
  <r>
    <x v="8"/>
    <x v="50"/>
    <x v="1"/>
    <x v="5"/>
    <x v="12180"/>
  </r>
  <r>
    <x v="8"/>
    <x v="50"/>
    <x v="1"/>
    <x v="6"/>
    <x v="12190"/>
  </r>
  <r>
    <x v="8"/>
    <x v="50"/>
    <x v="1"/>
    <x v="7"/>
    <x v="5169"/>
  </r>
  <r>
    <x v="8"/>
    <x v="50"/>
    <x v="1"/>
    <x v="8"/>
    <x v="12191"/>
  </r>
  <r>
    <x v="8"/>
    <x v="50"/>
    <x v="1"/>
    <x v="9"/>
    <x v="12192"/>
  </r>
  <r>
    <x v="8"/>
    <x v="50"/>
    <x v="1"/>
    <x v="10"/>
    <x v="12193"/>
  </r>
  <r>
    <x v="8"/>
    <x v="50"/>
    <x v="1"/>
    <x v="11"/>
    <x v="12194"/>
  </r>
  <r>
    <x v="8"/>
    <x v="50"/>
    <x v="1"/>
    <x v="12"/>
    <x v="3"/>
  </r>
  <r>
    <x v="8"/>
    <x v="50"/>
    <x v="1"/>
    <x v="13"/>
    <x v="43"/>
  </r>
  <r>
    <x v="8"/>
    <x v="50"/>
    <x v="1"/>
    <x v="14"/>
    <x v="12195"/>
  </r>
  <r>
    <x v="8"/>
    <x v="51"/>
    <x v="0"/>
    <x v="0"/>
    <x v="3"/>
  </r>
  <r>
    <x v="8"/>
    <x v="51"/>
    <x v="0"/>
    <x v="1"/>
    <x v="12196"/>
  </r>
  <r>
    <x v="8"/>
    <x v="51"/>
    <x v="0"/>
    <x v="2"/>
    <x v="12197"/>
  </r>
  <r>
    <x v="8"/>
    <x v="51"/>
    <x v="0"/>
    <x v="3"/>
    <x v="1065"/>
  </r>
  <r>
    <x v="8"/>
    <x v="51"/>
    <x v="0"/>
    <x v="4"/>
    <x v="12198"/>
  </r>
  <r>
    <x v="8"/>
    <x v="51"/>
    <x v="0"/>
    <x v="5"/>
    <x v="12199"/>
  </r>
  <r>
    <x v="8"/>
    <x v="51"/>
    <x v="0"/>
    <x v="6"/>
    <x v="6880"/>
  </r>
  <r>
    <x v="8"/>
    <x v="51"/>
    <x v="0"/>
    <x v="7"/>
    <x v="3"/>
  </r>
  <r>
    <x v="8"/>
    <x v="51"/>
    <x v="0"/>
    <x v="8"/>
    <x v="12200"/>
  </r>
  <r>
    <x v="8"/>
    <x v="51"/>
    <x v="0"/>
    <x v="9"/>
    <x v="12201"/>
  </r>
  <r>
    <x v="8"/>
    <x v="51"/>
    <x v="0"/>
    <x v="10"/>
    <x v="12202"/>
  </r>
  <r>
    <x v="8"/>
    <x v="51"/>
    <x v="0"/>
    <x v="11"/>
    <x v="12203"/>
  </r>
  <r>
    <x v="8"/>
    <x v="51"/>
    <x v="0"/>
    <x v="12"/>
    <x v="3"/>
  </r>
  <r>
    <x v="8"/>
    <x v="51"/>
    <x v="0"/>
    <x v="13"/>
    <x v="12204"/>
  </r>
  <r>
    <x v="8"/>
    <x v="51"/>
    <x v="0"/>
    <x v="14"/>
    <x v="12205"/>
  </r>
  <r>
    <x v="8"/>
    <x v="51"/>
    <x v="1"/>
    <x v="0"/>
    <x v="3"/>
  </r>
  <r>
    <x v="8"/>
    <x v="51"/>
    <x v="1"/>
    <x v="1"/>
    <x v="12206"/>
  </r>
  <r>
    <x v="8"/>
    <x v="51"/>
    <x v="1"/>
    <x v="2"/>
    <x v="12207"/>
  </r>
  <r>
    <x v="8"/>
    <x v="51"/>
    <x v="1"/>
    <x v="3"/>
    <x v="1065"/>
  </r>
  <r>
    <x v="8"/>
    <x v="51"/>
    <x v="1"/>
    <x v="4"/>
    <x v="12208"/>
  </r>
  <r>
    <x v="8"/>
    <x v="51"/>
    <x v="1"/>
    <x v="5"/>
    <x v="12199"/>
  </r>
  <r>
    <x v="8"/>
    <x v="51"/>
    <x v="1"/>
    <x v="6"/>
    <x v="12209"/>
  </r>
  <r>
    <x v="8"/>
    <x v="51"/>
    <x v="1"/>
    <x v="7"/>
    <x v="3"/>
  </r>
  <r>
    <x v="8"/>
    <x v="51"/>
    <x v="1"/>
    <x v="8"/>
    <x v="12210"/>
  </r>
  <r>
    <x v="8"/>
    <x v="51"/>
    <x v="1"/>
    <x v="9"/>
    <x v="12211"/>
  </r>
  <r>
    <x v="8"/>
    <x v="51"/>
    <x v="1"/>
    <x v="10"/>
    <x v="12212"/>
  </r>
  <r>
    <x v="8"/>
    <x v="51"/>
    <x v="1"/>
    <x v="11"/>
    <x v="12213"/>
  </r>
  <r>
    <x v="8"/>
    <x v="51"/>
    <x v="1"/>
    <x v="12"/>
    <x v="3"/>
  </r>
  <r>
    <x v="8"/>
    <x v="51"/>
    <x v="1"/>
    <x v="13"/>
    <x v="12214"/>
  </r>
  <r>
    <x v="8"/>
    <x v="51"/>
    <x v="1"/>
    <x v="14"/>
    <x v="12215"/>
  </r>
  <r>
    <x v="8"/>
    <x v="52"/>
    <x v="0"/>
    <x v="0"/>
    <x v="12216"/>
  </r>
  <r>
    <x v="8"/>
    <x v="52"/>
    <x v="0"/>
    <x v="1"/>
    <x v="12217"/>
  </r>
  <r>
    <x v="8"/>
    <x v="52"/>
    <x v="0"/>
    <x v="2"/>
    <x v="12218"/>
  </r>
  <r>
    <x v="8"/>
    <x v="52"/>
    <x v="0"/>
    <x v="3"/>
    <x v="3"/>
  </r>
  <r>
    <x v="8"/>
    <x v="52"/>
    <x v="0"/>
    <x v="4"/>
    <x v="12219"/>
  </r>
  <r>
    <x v="8"/>
    <x v="52"/>
    <x v="0"/>
    <x v="5"/>
    <x v="12220"/>
  </r>
  <r>
    <x v="8"/>
    <x v="52"/>
    <x v="0"/>
    <x v="6"/>
    <x v="12221"/>
  </r>
  <r>
    <x v="8"/>
    <x v="52"/>
    <x v="0"/>
    <x v="7"/>
    <x v="3"/>
  </r>
  <r>
    <x v="8"/>
    <x v="52"/>
    <x v="0"/>
    <x v="8"/>
    <x v="12222"/>
  </r>
  <r>
    <x v="8"/>
    <x v="52"/>
    <x v="0"/>
    <x v="9"/>
    <x v="12223"/>
  </r>
  <r>
    <x v="8"/>
    <x v="52"/>
    <x v="0"/>
    <x v="10"/>
    <x v="12224"/>
  </r>
  <r>
    <x v="8"/>
    <x v="52"/>
    <x v="0"/>
    <x v="11"/>
    <x v="12225"/>
  </r>
  <r>
    <x v="8"/>
    <x v="52"/>
    <x v="0"/>
    <x v="12"/>
    <x v="12226"/>
  </r>
  <r>
    <x v="8"/>
    <x v="52"/>
    <x v="0"/>
    <x v="13"/>
    <x v="12227"/>
  </r>
  <r>
    <x v="8"/>
    <x v="52"/>
    <x v="0"/>
    <x v="14"/>
    <x v="12228"/>
  </r>
  <r>
    <x v="8"/>
    <x v="52"/>
    <x v="1"/>
    <x v="0"/>
    <x v="12229"/>
  </r>
  <r>
    <x v="8"/>
    <x v="52"/>
    <x v="1"/>
    <x v="1"/>
    <x v="12230"/>
  </r>
  <r>
    <x v="8"/>
    <x v="52"/>
    <x v="1"/>
    <x v="2"/>
    <x v="12231"/>
  </r>
  <r>
    <x v="8"/>
    <x v="52"/>
    <x v="1"/>
    <x v="3"/>
    <x v="12232"/>
  </r>
  <r>
    <x v="8"/>
    <x v="52"/>
    <x v="1"/>
    <x v="4"/>
    <x v="12233"/>
  </r>
  <r>
    <x v="8"/>
    <x v="52"/>
    <x v="1"/>
    <x v="5"/>
    <x v="12234"/>
  </r>
  <r>
    <x v="8"/>
    <x v="52"/>
    <x v="1"/>
    <x v="6"/>
    <x v="12235"/>
  </r>
  <r>
    <x v="8"/>
    <x v="52"/>
    <x v="1"/>
    <x v="7"/>
    <x v="3558"/>
  </r>
  <r>
    <x v="8"/>
    <x v="52"/>
    <x v="1"/>
    <x v="8"/>
    <x v="12236"/>
  </r>
  <r>
    <x v="8"/>
    <x v="52"/>
    <x v="1"/>
    <x v="9"/>
    <x v="12237"/>
  </r>
  <r>
    <x v="8"/>
    <x v="52"/>
    <x v="1"/>
    <x v="10"/>
    <x v="12238"/>
  </r>
  <r>
    <x v="8"/>
    <x v="52"/>
    <x v="1"/>
    <x v="11"/>
    <x v="12239"/>
  </r>
  <r>
    <x v="8"/>
    <x v="52"/>
    <x v="1"/>
    <x v="12"/>
    <x v="12240"/>
  </r>
  <r>
    <x v="8"/>
    <x v="52"/>
    <x v="1"/>
    <x v="13"/>
    <x v="12227"/>
  </r>
  <r>
    <x v="8"/>
    <x v="52"/>
    <x v="1"/>
    <x v="14"/>
    <x v="12241"/>
  </r>
  <r>
    <x v="8"/>
    <x v="53"/>
    <x v="0"/>
    <x v="0"/>
    <x v="3"/>
  </r>
  <r>
    <x v="8"/>
    <x v="53"/>
    <x v="0"/>
    <x v="1"/>
    <x v="12242"/>
  </r>
  <r>
    <x v="8"/>
    <x v="53"/>
    <x v="0"/>
    <x v="2"/>
    <x v="12243"/>
  </r>
  <r>
    <x v="8"/>
    <x v="53"/>
    <x v="0"/>
    <x v="3"/>
    <x v="3"/>
  </r>
  <r>
    <x v="8"/>
    <x v="53"/>
    <x v="0"/>
    <x v="4"/>
    <x v="12244"/>
  </r>
  <r>
    <x v="8"/>
    <x v="53"/>
    <x v="0"/>
    <x v="5"/>
    <x v="12245"/>
  </r>
  <r>
    <x v="8"/>
    <x v="53"/>
    <x v="0"/>
    <x v="6"/>
    <x v="12246"/>
  </r>
  <r>
    <x v="8"/>
    <x v="53"/>
    <x v="0"/>
    <x v="7"/>
    <x v="8509"/>
  </r>
  <r>
    <x v="8"/>
    <x v="53"/>
    <x v="0"/>
    <x v="8"/>
    <x v="12247"/>
  </r>
  <r>
    <x v="8"/>
    <x v="53"/>
    <x v="0"/>
    <x v="9"/>
    <x v="10883"/>
  </r>
  <r>
    <x v="8"/>
    <x v="53"/>
    <x v="0"/>
    <x v="10"/>
    <x v="12248"/>
  </r>
  <r>
    <x v="8"/>
    <x v="53"/>
    <x v="0"/>
    <x v="11"/>
    <x v="12249"/>
  </r>
  <r>
    <x v="8"/>
    <x v="53"/>
    <x v="0"/>
    <x v="12"/>
    <x v="3"/>
  </r>
  <r>
    <x v="8"/>
    <x v="53"/>
    <x v="0"/>
    <x v="13"/>
    <x v="3"/>
  </r>
  <r>
    <x v="8"/>
    <x v="53"/>
    <x v="0"/>
    <x v="14"/>
    <x v="12250"/>
  </r>
  <r>
    <x v="8"/>
    <x v="53"/>
    <x v="1"/>
    <x v="0"/>
    <x v="3"/>
  </r>
  <r>
    <x v="8"/>
    <x v="53"/>
    <x v="1"/>
    <x v="1"/>
    <x v="4794"/>
  </r>
  <r>
    <x v="8"/>
    <x v="53"/>
    <x v="1"/>
    <x v="2"/>
    <x v="12251"/>
  </r>
  <r>
    <x v="8"/>
    <x v="53"/>
    <x v="1"/>
    <x v="3"/>
    <x v="3"/>
  </r>
  <r>
    <x v="8"/>
    <x v="53"/>
    <x v="1"/>
    <x v="4"/>
    <x v="12252"/>
  </r>
  <r>
    <x v="8"/>
    <x v="53"/>
    <x v="1"/>
    <x v="5"/>
    <x v="12245"/>
  </r>
  <r>
    <x v="8"/>
    <x v="53"/>
    <x v="1"/>
    <x v="6"/>
    <x v="12253"/>
  </r>
  <r>
    <x v="8"/>
    <x v="53"/>
    <x v="1"/>
    <x v="7"/>
    <x v="8509"/>
  </r>
  <r>
    <x v="8"/>
    <x v="53"/>
    <x v="1"/>
    <x v="8"/>
    <x v="12254"/>
  </r>
  <r>
    <x v="8"/>
    <x v="53"/>
    <x v="1"/>
    <x v="9"/>
    <x v="203"/>
  </r>
  <r>
    <x v="8"/>
    <x v="53"/>
    <x v="1"/>
    <x v="10"/>
    <x v="12255"/>
  </r>
  <r>
    <x v="8"/>
    <x v="53"/>
    <x v="1"/>
    <x v="11"/>
    <x v="12256"/>
  </r>
  <r>
    <x v="8"/>
    <x v="53"/>
    <x v="1"/>
    <x v="12"/>
    <x v="43"/>
  </r>
  <r>
    <x v="8"/>
    <x v="53"/>
    <x v="1"/>
    <x v="13"/>
    <x v="3"/>
  </r>
  <r>
    <x v="8"/>
    <x v="53"/>
    <x v="1"/>
    <x v="14"/>
    <x v="12257"/>
  </r>
  <r>
    <x v="8"/>
    <x v="54"/>
    <x v="0"/>
    <x v="0"/>
    <x v="3"/>
  </r>
  <r>
    <x v="8"/>
    <x v="54"/>
    <x v="0"/>
    <x v="1"/>
    <x v="12258"/>
  </r>
  <r>
    <x v="8"/>
    <x v="54"/>
    <x v="0"/>
    <x v="2"/>
    <x v="12259"/>
  </r>
  <r>
    <x v="8"/>
    <x v="54"/>
    <x v="0"/>
    <x v="3"/>
    <x v="3"/>
  </r>
  <r>
    <x v="8"/>
    <x v="54"/>
    <x v="0"/>
    <x v="4"/>
    <x v="12260"/>
  </r>
  <r>
    <x v="8"/>
    <x v="54"/>
    <x v="0"/>
    <x v="5"/>
    <x v="3"/>
  </r>
  <r>
    <x v="8"/>
    <x v="54"/>
    <x v="0"/>
    <x v="6"/>
    <x v="12261"/>
  </r>
  <r>
    <x v="8"/>
    <x v="54"/>
    <x v="0"/>
    <x v="7"/>
    <x v="3"/>
  </r>
  <r>
    <x v="8"/>
    <x v="54"/>
    <x v="0"/>
    <x v="8"/>
    <x v="12262"/>
  </r>
  <r>
    <x v="8"/>
    <x v="54"/>
    <x v="0"/>
    <x v="9"/>
    <x v="12263"/>
  </r>
  <r>
    <x v="8"/>
    <x v="54"/>
    <x v="0"/>
    <x v="10"/>
    <x v="12264"/>
  </r>
  <r>
    <x v="8"/>
    <x v="54"/>
    <x v="0"/>
    <x v="11"/>
    <x v="12265"/>
  </r>
  <r>
    <x v="8"/>
    <x v="54"/>
    <x v="0"/>
    <x v="12"/>
    <x v="3"/>
  </r>
  <r>
    <x v="8"/>
    <x v="54"/>
    <x v="0"/>
    <x v="13"/>
    <x v="12266"/>
  </r>
  <r>
    <x v="8"/>
    <x v="54"/>
    <x v="0"/>
    <x v="14"/>
    <x v="12267"/>
  </r>
  <r>
    <x v="8"/>
    <x v="54"/>
    <x v="1"/>
    <x v="0"/>
    <x v="3"/>
  </r>
  <r>
    <x v="8"/>
    <x v="54"/>
    <x v="1"/>
    <x v="1"/>
    <x v="12258"/>
  </r>
  <r>
    <x v="8"/>
    <x v="54"/>
    <x v="1"/>
    <x v="2"/>
    <x v="43"/>
  </r>
  <r>
    <x v="8"/>
    <x v="54"/>
    <x v="1"/>
    <x v="3"/>
    <x v="3"/>
  </r>
  <r>
    <x v="8"/>
    <x v="54"/>
    <x v="1"/>
    <x v="4"/>
    <x v="12268"/>
  </r>
  <r>
    <x v="8"/>
    <x v="54"/>
    <x v="1"/>
    <x v="5"/>
    <x v="3"/>
  </r>
  <r>
    <x v="8"/>
    <x v="54"/>
    <x v="1"/>
    <x v="6"/>
    <x v="12261"/>
  </r>
  <r>
    <x v="8"/>
    <x v="54"/>
    <x v="1"/>
    <x v="7"/>
    <x v="3"/>
  </r>
  <r>
    <x v="8"/>
    <x v="54"/>
    <x v="1"/>
    <x v="8"/>
    <x v="12262"/>
  </r>
  <r>
    <x v="8"/>
    <x v="54"/>
    <x v="1"/>
    <x v="9"/>
    <x v="12263"/>
  </r>
  <r>
    <x v="8"/>
    <x v="54"/>
    <x v="1"/>
    <x v="10"/>
    <x v="12269"/>
  </r>
  <r>
    <x v="8"/>
    <x v="54"/>
    <x v="1"/>
    <x v="11"/>
    <x v="7316"/>
  </r>
  <r>
    <x v="8"/>
    <x v="54"/>
    <x v="1"/>
    <x v="12"/>
    <x v="3"/>
  </r>
  <r>
    <x v="8"/>
    <x v="54"/>
    <x v="1"/>
    <x v="13"/>
    <x v="12266"/>
  </r>
  <r>
    <x v="8"/>
    <x v="54"/>
    <x v="1"/>
    <x v="14"/>
    <x v="12270"/>
  </r>
  <r>
    <x v="8"/>
    <x v="55"/>
    <x v="0"/>
    <x v="0"/>
    <x v="3"/>
  </r>
  <r>
    <x v="8"/>
    <x v="55"/>
    <x v="0"/>
    <x v="1"/>
    <x v="12271"/>
  </r>
  <r>
    <x v="8"/>
    <x v="55"/>
    <x v="0"/>
    <x v="2"/>
    <x v="12272"/>
  </r>
  <r>
    <x v="8"/>
    <x v="55"/>
    <x v="0"/>
    <x v="3"/>
    <x v="3"/>
  </r>
  <r>
    <x v="8"/>
    <x v="55"/>
    <x v="0"/>
    <x v="4"/>
    <x v="12273"/>
  </r>
  <r>
    <x v="8"/>
    <x v="55"/>
    <x v="0"/>
    <x v="5"/>
    <x v="4002"/>
  </r>
  <r>
    <x v="8"/>
    <x v="55"/>
    <x v="0"/>
    <x v="6"/>
    <x v="12274"/>
  </r>
  <r>
    <x v="8"/>
    <x v="55"/>
    <x v="0"/>
    <x v="7"/>
    <x v="3"/>
  </r>
  <r>
    <x v="8"/>
    <x v="55"/>
    <x v="0"/>
    <x v="8"/>
    <x v="12275"/>
  </r>
  <r>
    <x v="8"/>
    <x v="55"/>
    <x v="0"/>
    <x v="9"/>
    <x v="12276"/>
  </r>
  <r>
    <x v="8"/>
    <x v="55"/>
    <x v="0"/>
    <x v="10"/>
    <x v="12277"/>
  </r>
  <r>
    <x v="8"/>
    <x v="55"/>
    <x v="0"/>
    <x v="11"/>
    <x v="12278"/>
  </r>
  <r>
    <x v="8"/>
    <x v="55"/>
    <x v="0"/>
    <x v="12"/>
    <x v="3"/>
  </r>
  <r>
    <x v="8"/>
    <x v="55"/>
    <x v="0"/>
    <x v="13"/>
    <x v="3"/>
  </r>
  <r>
    <x v="8"/>
    <x v="55"/>
    <x v="0"/>
    <x v="14"/>
    <x v="12279"/>
  </r>
  <r>
    <x v="8"/>
    <x v="55"/>
    <x v="1"/>
    <x v="0"/>
    <x v="3"/>
  </r>
  <r>
    <x v="8"/>
    <x v="55"/>
    <x v="1"/>
    <x v="1"/>
    <x v="12271"/>
  </r>
  <r>
    <x v="8"/>
    <x v="55"/>
    <x v="1"/>
    <x v="2"/>
    <x v="43"/>
  </r>
  <r>
    <x v="8"/>
    <x v="55"/>
    <x v="1"/>
    <x v="3"/>
    <x v="3"/>
  </r>
  <r>
    <x v="8"/>
    <x v="55"/>
    <x v="1"/>
    <x v="4"/>
    <x v="12280"/>
  </r>
  <r>
    <x v="8"/>
    <x v="55"/>
    <x v="1"/>
    <x v="5"/>
    <x v="4002"/>
  </r>
  <r>
    <x v="8"/>
    <x v="55"/>
    <x v="1"/>
    <x v="6"/>
    <x v="2410"/>
  </r>
  <r>
    <x v="8"/>
    <x v="55"/>
    <x v="1"/>
    <x v="7"/>
    <x v="3"/>
  </r>
  <r>
    <x v="8"/>
    <x v="55"/>
    <x v="1"/>
    <x v="8"/>
    <x v="12281"/>
  </r>
  <r>
    <x v="8"/>
    <x v="55"/>
    <x v="1"/>
    <x v="9"/>
    <x v="12282"/>
  </r>
  <r>
    <x v="8"/>
    <x v="55"/>
    <x v="1"/>
    <x v="10"/>
    <x v="12283"/>
  </r>
  <r>
    <x v="8"/>
    <x v="55"/>
    <x v="1"/>
    <x v="11"/>
    <x v="12284"/>
  </r>
  <r>
    <x v="8"/>
    <x v="55"/>
    <x v="1"/>
    <x v="12"/>
    <x v="3"/>
  </r>
  <r>
    <x v="8"/>
    <x v="55"/>
    <x v="1"/>
    <x v="13"/>
    <x v="3"/>
  </r>
  <r>
    <x v="8"/>
    <x v="55"/>
    <x v="1"/>
    <x v="14"/>
    <x v="12285"/>
  </r>
  <r>
    <x v="8"/>
    <x v="56"/>
    <x v="0"/>
    <x v="0"/>
    <x v="2093"/>
  </r>
  <r>
    <x v="8"/>
    <x v="56"/>
    <x v="0"/>
    <x v="1"/>
    <x v="12286"/>
  </r>
  <r>
    <x v="8"/>
    <x v="56"/>
    <x v="0"/>
    <x v="2"/>
    <x v="12287"/>
  </r>
  <r>
    <x v="8"/>
    <x v="56"/>
    <x v="0"/>
    <x v="3"/>
    <x v="3"/>
  </r>
  <r>
    <x v="8"/>
    <x v="56"/>
    <x v="0"/>
    <x v="4"/>
    <x v="12288"/>
  </r>
  <r>
    <x v="8"/>
    <x v="56"/>
    <x v="0"/>
    <x v="5"/>
    <x v="8299"/>
  </r>
  <r>
    <x v="8"/>
    <x v="56"/>
    <x v="0"/>
    <x v="6"/>
    <x v="12289"/>
  </r>
  <r>
    <x v="8"/>
    <x v="56"/>
    <x v="0"/>
    <x v="7"/>
    <x v="12290"/>
  </r>
  <r>
    <x v="8"/>
    <x v="56"/>
    <x v="0"/>
    <x v="8"/>
    <x v="12291"/>
  </r>
  <r>
    <x v="8"/>
    <x v="56"/>
    <x v="0"/>
    <x v="9"/>
    <x v="12292"/>
  </r>
  <r>
    <x v="8"/>
    <x v="56"/>
    <x v="0"/>
    <x v="10"/>
    <x v="9529"/>
  </r>
  <r>
    <x v="8"/>
    <x v="56"/>
    <x v="0"/>
    <x v="11"/>
    <x v="12293"/>
  </r>
  <r>
    <x v="8"/>
    <x v="56"/>
    <x v="0"/>
    <x v="12"/>
    <x v="12294"/>
  </r>
  <r>
    <x v="8"/>
    <x v="56"/>
    <x v="0"/>
    <x v="13"/>
    <x v="1274"/>
  </r>
  <r>
    <x v="8"/>
    <x v="56"/>
    <x v="0"/>
    <x v="14"/>
    <x v="12295"/>
  </r>
  <r>
    <x v="8"/>
    <x v="56"/>
    <x v="1"/>
    <x v="0"/>
    <x v="2093"/>
  </r>
  <r>
    <x v="8"/>
    <x v="56"/>
    <x v="1"/>
    <x v="1"/>
    <x v="12296"/>
  </r>
  <r>
    <x v="8"/>
    <x v="56"/>
    <x v="1"/>
    <x v="2"/>
    <x v="12297"/>
  </r>
  <r>
    <x v="8"/>
    <x v="56"/>
    <x v="1"/>
    <x v="3"/>
    <x v="3"/>
  </r>
  <r>
    <x v="8"/>
    <x v="56"/>
    <x v="1"/>
    <x v="4"/>
    <x v="12298"/>
  </r>
  <r>
    <x v="8"/>
    <x v="56"/>
    <x v="1"/>
    <x v="5"/>
    <x v="8299"/>
  </r>
  <r>
    <x v="8"/>
    <x v="56"/>
    <x v="1"/>
    <x v="6"/>
    <x v="12299"/>
  </r>
  <r>
    <x v="8"/>
    <x v="56"/>
    <x v="1"/>
    <x v="7"/>
    <x v="12290"/>
  </r>
  <r>
    <x v="8"/>
    <x v="56"/>
    <x v="1"/>
    <x v="8"/>
    <x v="12300"/>
  </r>
  <r>
    <x v="8"/>
    <x v="56"/>
    <x v="1"/>
    <x v="9"/>
    <x v="12301"/>
  </r>
  <r>
    <x v="8"/>
    <x v="56"/>
    <x v="1"/>
    <x v="10"/>
    <x v="12302"/>
  </r>
  <r>
    <x v="8"/>
    <x v="56"/>
    <x v="1"/>
    <x v="11"/>
    <x v="12303"/>
  </r>
  <r>
    <x v="8"/>
    <x v="56"/>
    <x v="1"/>
    <x v="12"/>
    <x v="12294"/>
  </r>
  <r>
    <x v="8"/>
    <x v="56"/>
    <x v="1"/>
    <x v="13"/>
    <x v="1274"/>
  </r>
  <r>
    <x v="8"/>
    <x v="56"/>
    <x v="1"/>
    <x v="14"/>
    <x v="12304"/>
  </r>
  <r>
    <x v="8"/>
    <x v="57"/>
    <x v="0"/>
    <x v="0"/>
    <x v="12305"/>
  </r>
  <r>
    <x v="8"/>
    <x v="57"/>
    <x v="0"/>
    <x v="1"/>
    <x v="12306"/>
  </r>
  <r>
    <x v="8"/>
    <x v="57"/>
    <x v="0"/>
    <x v="2"/>
    <x v="12307"/>
  </r>
  <r>
    <x v="8"/>
    <x v="57"/>
    <x v="0"/>
    <x v="3"/>
    <x v="3"/>
  </r>
  <r>
    <x v="8"/>
    <x v="57"/>
    <x v="0"/>
    <x v="4"/>
    <x v="12308"/>
  </r>
  <r>
    <x v="8"/>
    <x v="57"/>
    <x v="0"/>
    <x v="5"/>
    <x v="3"/>
  </r>
  <r>
    <x v="8"/>
    <x v="57"/>
    <x v="0"/>
    <x v="6"/>
    <x v="6797"/>
  </r>
  <r>
    <x v="8"/>
    <x v="57"/>
    <x v="0"/>
    <x v="7"/>
    <x v="12309"/>
  </r>
  <r>
    <x v="8"/>
    <x v="57"/>
    <x v="0"/>
    <x v="8"/>
    <x v="12310"/>
  </r>
  <r>
    <x v="8"/>
    <x v="57"/>
    <x v="0"/>
    <x v="9"/>
    <x v="12311"/>
  </r>
  <r>
    <x v="8"/>
    <x v="57"/>
    <x v="0"/>
    <x v="10"/>
    <x v="12312"/>
  </r>
  <r>
    <x v="8"/>
    <x v="57"/>
    <x v="0"/>
    <x v="11"/>
    <x v="12313"/>
  </r>
  <r>
    <x v="8"/>
    <x v="57"/>
    <x v="0"/>
    <x v="12"/>
    <x v="12314"/>
  </r>
  <r>
    <x v="8"/>
    <x v="57"/>
    <x v="0"/>
    <x v="13"/>
    <x v="12315"/>
  </r>
  <r>
    <x v="8"/>
    <x v="57"/>
    <x v="0"/>
    <x v="14"/>
    <x v="12316"/>
  </r>
  <r>
    <x v="8"/>
    <x v="57"/>
    <x v="1"/>
    <x v="0"/>
    <x v="12305"/>
  </r>
  <r>
    <x v="8"/>
    <x v="57"/>
    <x v="1"/>
    <x v="1"/>
    <x v="12317"/>
  </r>
  <r>
    <x v="8"/>
    <x v="57"/>
    <x v="1"/>
    <x v="2"/>
    <x v="827"/>
  </r>
  <r>
    <x v="8"/>
    <x v="57"/>
    <x v="1"/>
    <x v="3"/>
    <x v="3"/>
  </r>
  <r>
    <x v="8"/>
    <x v="57"/>
    <x v="1"/>
    <x v="4"/>
    <x v="12318"/>
  </r>
  <r>
    <x v="8"/>
    <x v="57"/>
    <x v="1"/>
    <x v="5"/>
    <x v="5310"/>
  </r>
  <r>
    <x v="8"/>
    <x v="57"/>
    <x v="1"/>
    <x v="6"/>
    <x v="12319"/>
  </r>
  <r>
    <x v="8"/>
    <x v="57"/>
    <x v="1"/>
    <x v="7"/>
    <x v="12309"/>
  </r>
  <r>
    <x v="8"/>
    <x v="57"/>
    <x v="1"/>
    <x v="8"/>
    <x v="12320"/>
  </r>
  <r>
    <x v="8"/>
    <x v="57"/>
    <x v="1"/>
    <x v="9"/>
    <x v="12321"/>
  </r>
  <r>
    <x v="8"/>
    <x v="57"/>
    <x v="1"/>
    <x v="10"/>
    <x v="12322"/>
  </r>
  <r>
    <x v="8"/>
    <x v="57"/>
    <x v="1"/>
    <x v="11"/>
    <x v="4157"/>
  </r>
  <r>
    <x v="8"/>
    <x v="57"/>
    <x v="1"/>
    <x v="12"/>
    <x v="12323"/>
  </r>
  <r>
    <x v="8"/>
    <x v="57"/>
    <x v="1"/>
    <x v="13"/>
    <x v="12315"/>
  </r>
  <r>
    <x v="8"/>
    <x v="57"/>
    <x v="1"/>
    <x v="14"/>
    <x v="12324"/>
  </r>
  <r>
    <x v="8"/>
    <x v="58"/>
    <x v="0"/>
    <x v="0"/>
    <x v="12325"/>
  </r>
  <r>
    <x v="8"/>
    <x v="58"/>
    <x v="0"/>
    <x v="1"/>
    <x v="12326"/>
  </r>
  <r>
    <x v="8"/>
    <x v="58"/>
    <x v="0"/>
    <x v="2"/>
    <x v="12327"/>
  </r>
  <r>
    <x v="8"/>
    <x v="58"/>
    <x v="0"/>
    <x v="3"/>
    <x v="3"/>
  </r>
  <r>
    <x v="8"/>
    <x v="58"/>
    <x v="0"/>
    <x v="4"/>
    <x v="12328"/>
  </r>
  <r>
    <x v="8"/>
    <x v="58"/>
    <x v="0"/>
    <x v="5"/>
    <x v="12329"/>
  </r>
  <r>
    <x v="8"/>
    <x v="58"/>
    <x v="0"/>
    <x v="6"/>
    <x v="12330"/>
  </r>
  <r>
    <x v="8"/>
    <x v="58"/>
    <x v="0"/>
    <x v="7"/>
    <x v="1125"/>
  </r>
  <r>
    <x v="8"/>
    <x v="58"/>
    <x v="0"/>
    <x v="8"/>
    <x v="12331"/>
  </r>
  <r>
    <x v="8"/>
    <x v="58"/>
    <x v="0"/>
    <x v="9"/>
    <x v="12332"/>
  </r>
  <r>
    <x v="8"/>
    <x v="58"/>
    <x v="0"/>
    <x v="10"/>
    <x v="12333"/>
  </r>
  <r>
    <x v="8"/>
    <x v="58"/>
    <x v="0"/>
    <x v="11"/>
    <x v="12334"/>
  </r>
  <r>
    <x v="8"/>
    <x v="58"/>
    <x v="0"/>
    <x v="12"/>
    <x v="12335"/>
  </r>
  <r>
    <x v="8"/>
    <x v="58"/>
    <x v="0"/>
    <x v="13"/>
    <x v="12336"/>
  </r>
  <r>
    <x v="8"/>
    <x v="58"/>
    <x v="0"/>
    <x v="14"/>
    <x v="12337"/>
  </r>
  <r>
    <x v="8"/>
    <x v="58"/>
    <x v="1"/>
    <x v="0"/>
    <x v="12325"/>
  </r>
  <r>
    <x v="8"/>
    <x v="58"/>
    <x v="1"/>
    <x v="1"/>
    <x v="12338"/>
  </r>
  <r>
    <x v="8"/>
    <x v="58"/>
    <x v="1"/>
    <x v="2"/>
    <x v="12339"/>
  </r>
  <r>
    <x v="8"/>
    <x v="58"/>
    <x v="1"/>
    <x v="3"/>
    <x v="12340"/>
  </r>
  <r>
    <x v="8"/>
    <x v="58"/>
    <x v="1"/>
    <x v="4"/>
    <x v="12341"/>
  </r>
  <r>
    <x v="8"/>
    <x v="58"/>
    <x v="1"/>
    <x v="5"/>
    <x v="12342"/>
  </r>
  <r>
    <x v="8"/>
    <x v="58"/>
    <x v="1"/>
    <x v="6"/>
    <x v="12343"/>
  </r>
  <r>
    <x v="8"/>
    <x v="58"/>
    <x v="1"/>
    <x v="7"/>
    <x v="12344"/>
  </r>
  <r>
    <x v="8"/>
    <x v="58"/>
    <x v="1"/>
    <x v="8"/>
    <x v="12345"/>
  </r>
  <r>
    <x v="8"/>
    <x v="58"/>
    <x v="1"/>
    <x v="9"/>
    <x v="12346"/>
  </r>
  <r>
    <x v="8"/>
    <x v="58"/>
    <x v="1"/>
    <x v="10"/>
    <x v="12347"/>
  </r>
  <r>
    <x v="8"/>
    <x v="58"/>
    <x v="1"/>
    <x v="11"/>
    <x v="12348"/>
  </r>
  <r>
    <x v="8"/>
    <x v="58"/>
    <x v="1"/>
    <x v="12"/>
    <x v="12335"/>
  </r>
  <r>
    <x v="8"/>
    <x v="58"/>
    <x v="1"/>
    <x v="13"/>
    <x v="12336"/>
  </r>
  <r>
    <x v="8"/>
    <x v="58"/>
    <x v="1"/>
    <x v="14"/>
    <x v="12349"/>
  </r>
  <r>
    <x v="8"/>
    <x v="59"/>
    <x v="0"/>
    <x v="0"/>
    <x v="3"/>
  </r>
  <r>
    <x v="8"/>
    <x v="59"/>
    <x v="0"/>
    <x v="1"/>
    <x v="12350"/>
  </r>
  <r>
    <x v="8"/>
    <x v="59"/>
    <x v="0"/>
    <x v="2"/>
    <x v="12351"/>
  </r>
  <r>
    <x v="8"/>
    <x v="59"/>
    <x v="0"/>
    <x v="3"/>
    <x v="12352"/>
  </r>
  <r>
    <x v="8"/>
    <x v="59"/>
    <x v="0"/>
    <x v="4"/>
    <x v="12353"/>
  </r>
  <r>
    <x v="8"/>
    <x v="59"/>
    <x v="0"/>
    <x v="5"/>
    <x v="12354"/>
  </r>
  <r>
    <x v="8"/>
    <x v="59"/>
    <x v="0"/>
    <x v="6"/>
    <x v="12355"/>
  </r>
  <r>
    <x v="8"/>
    <x v="59"/>
    <x v="0"/>
    <x v="7"/>
    <x v="9157"/>
  </r>
  <r>
    <x v="8"/>
    <x v="59"/>
    <x v="0"/>
    <x v="8"/>
    <x v="12356"/>
  </r>
  <r>
    <x v="8"/>
    <x v="59"/>
    <x v="0"/>
    <x v="9"/>
    <x v="12357"/>
  </r>
  <r>
    <x v="8"/>
    <x v="59"/>
    <x v="0"/>
    <x v="10"/>
    <x v="12358"/>
  </r>
  <r>
    <x v="8"/>
    <x v="59"/>
    <x v="0"/>
    <x v="11"/>
    <x v="12359"/>
  </r>
  <r>
    <x v="8"/>
    <x v="59"/>
    <x v="0"/>
    <x v="12"/>
    <x v="12360"/>
  </r>
  <r>
    <x v="8"/>
    <x v="59"/>
    <x v="0"/>
    <x v="13"/>
    <x v="3"/>
  </r>
  <r>
    <x v="8"/>
    <x v="59"/>
    <x v="0"/>
    <x v="14"/>
    <x v="12361"/>
  </r>
  <r>
    <x v="8"/>
    <x v="59"/>
    <x v="1"/>
    <x v="0"/>
    <x v="12362"/>
  </r>
  <r>
    <x v="8"/>
    <x v="59"/>
    <x v="1"/>
    <x v="1"/>
    <x v="12363"/>
  </r>
  <r>
    <x v="8"/>
    <x v="59"/>
    <x v="1"/>
    <x v="2"/>
    <x v="43"/>
  </r>
  <r>
    <x v="8"/>
    <x v="59"/>
    <x v="1"/>
    <x v="3"/>
    <x v="12352"/>
  </r>
  <r>
    <x v="8"/>
    <x v="59"/>
    <x v="1"/>
    <x v="4"/>
    <x v="12364"/>
  </r>
  <r>
    <x v="8"/>
    <x v="59"/>
    <x v="1"/>
    <x v="5"/>
    <x v="12365"/>
  </r>
  <r>
    <x v="8"/>
    <x v="59"/>
    <x v="1"/>
    <x v="6"/>
    <x v="12366"/>
  </r>
  <r>
    <x v="8"/>
    <x v="59"/>
    <x v="1"/>
    <x v="7"/>
    <x v="9157"/>
  </r>
  <r>
    <x v="8"/>
    <x v="59"/>
    <x v="1"/>
    <x v="8"/>
    <x v="12367"/>
  </r>
  <r>
    <x v="8"/>
    <x v="59"/>
    <x v="1"/>
    <x v="9"/>
    <x v="12368"/>
  </r>
  <r>
    <x v="8"/>
    <x v="59"/>
    <x v="1"/>
    <x v="10"/>
    <x v="12369"/>
  </r>
  <r>
    <x v="8"/>
    <x v="59"/>
    <x v="1"/>
    <x v="11"/>
    <x v="12370"/>
  </r>
  <r>
    <x v="8"/>
    <x v="59"/>
    <x v="1"/>
    <x v="12"/>
    <x v="12371"/>
  </r>
  <r>
    <x v="8"/>
    <x v="59"/>
    <x v="1"/>
    <x v="13"/>
    <x v="3"/>
  </r>
  <r>
    <x v="8"/>
    <x v="59"/>
    <x v="1"/>
    <x v="14"/>
    <x v="12372"/>
  </r>
  <r>
    <x v="8"/>
    <x v="60"/>
    <x v="0"/>
    <x v="0"/>
    <x v="12373"/>
  </r>
  <r>
    <x v="8"/>
    <x v="60"/>
    <x v="0"/>
    <x v="1"/>
    <x v="12374"/>
  </r>
  <r>
    <x v="8"/>
    <x v="60"/>
    <x v="0"/>
    <x v="2"/>
    <x v="12375"/>
  </r>
  <r>
    <x v="8"/>
    <x v="60"/>
    <x v="0"/>
    <x v="3"/>
    <x v="2776"/>
  </r>
  <r>
    <x v="8"/>
    <x v="60"/>
    <x v="0"/>
    <x v="4"/>
    <x v="12376"/>
  </r>
  <r>
    <x v="8"/>
    <x v="60"/>
    <x v="0"/>
    <x v="5"/>
    <x v="12377"/>
  </r>
  <r>
    <x v="8"/>
    <x v="60"/>
    <x v="0"/>
    <x v="6"/>
    <x v="12378"/>
  </r>
  <r>
    <x v="8"/>
    <x v="60"/>
    <x v="0"/>
    <x v="7"/>
    <x v="3"/>
  </r>
  <r>
    <x v="8"/>
    <x v="60"/>
    <x v="0"/>
    <x v="8"/>
    <x v="12379"/>
  </r>
  <r>
    <x v="8"/>
    <x v="60"/>
    <x v="0"/>
    <x v="9"/>
    <x v="12380"/>
  </r>
  <r>
    <x v="8"/>
    <x v="60"/>
    <x v="0"/>
    <x v="10"/>
    <x v="12381"/>
  </r>
  <r>
    <x v="8"/>
    <x v="60"/>
    <x v="0"/>
    <x v="11"/>
    <x v="12382"/>
  </r>
  <r>
    <x v="8"/>
    <x v="60"/>
    <x v="0"/>
    <x v="12"/>
    <x v="12383"/>
  </r>
  <r>
    <x v="8"/>
    <x v="60"/>
    <x v="0"/>
    <x v="13"/>
    <x v="3"/>
  </r>
  <r>
    <x v="8"/>
    <x v="60"/>
    <x v="0"/>
    <x v="14"/>
    <x v="12384"/>
  </r>
  <r>
    <x v="8"/>
    <x v="60"/>
    <x v="1"/>
    <x v="0"/>
    <x v="12385"/>
  </r>
  <r>
    <x v="8"/>
    <x v="60"/>
    <x v="1"/>
    <x v="1"/>
    <x v="12386"/>
  </r>
  <r>
    <x v="8"/>
    <x v="60"/>
    <x v="1"/>
    <x v="2"/>
    <x v="12387"/>
  </r>
  <r>
    <x v="8"/>
    <x v="60"/>
    <x v="1"/>
    <x v="3"/>
    <x v="12167"/>
  </r>
  <r>
    <x v="8"/>
    <x v="60"/>
    <x v="1"/>
    <x v="4"/>
    <x v="12388"/>
  </r>
  <r>
    <x v="8"/>
    <x v="60"/>
    <x v="1"/>
    <x v="5"/>
    <x v="12389"/>
  </r>
  <r>
    <x v="8"/>
    <x v="60"/>
    <x v="1"/>
    <x v="6"/>
    <x v="12390"/>
  </r>
  <r>
    <x v="8"/>
    <x v="60"/>
    <x v="1"/>
    <x v="7"/>
    <x v="3"/>
  </r>
  <r>
    <x v="8"/>
    <x v="60"/>
    <x v="1"/>
    <x v="8"/>
    <x v="12391"/>
  </r>
  <r>
    <x v="8"/>
    <x v="60"/>
    <x v="1"/>
    <x v="9"/>
    <x v="12392"/>
  </r>
  <r>
    <x v="8"/>
    <x v="60"/>
    <x v="1"/>
    <x v="10"/>
    <x v="12393"/>
  </r>
  <r>
    <x v="8"/>
    <x v="60"/>
    <x v="1"/>
    <x v="11"/>
    <x v="12394"/>
  </r>
  <r>
    <x v="8"/>
    <x v="60"/>
    <x v="1"/>
    <x v="12"/>
    <x v="12395"/>
  </r>
  <r>
    <x v="8"/>
    <x v="60"/>
    <x v="1"/>
    <x v="13"/>
    <x v="3"/>
  </r>
  <r>
    <x v="8"/>
    <x v="60"/>
    <x v="1"/>
    <x v="14"/>
    <x v="12396"/>
  </r>
  <r>
    <x v="8"/>
    <x v="61"/>
    <x v="0"/>
    <x v="0"/>
    <x v="12397"/>
  </r>
  <r>
    <x v="8"/>
    <x v="61"/>
    <x v="0"/>
    <x v="1"/>
    <x v="12398"/>
  </r>
  <r>
    <x v="8"/>
    <x v="61"/>
    <x v="0"/>
    <x v="2"/>
    <x v="12399"/>
  </r>
  <r>
    <x v="8"/>
    <x v="61"/>
    <x v="0"/>
    <x v="3"/>
    <x v="3"/>
  </r>
  <r>
    <x v="8"/>
    <x v="61"/>
    <x v="0"/>
    <x v="4"/>
    <x v="12400"/>
  </r>
  <r>
    <x v="8"/>
    <x v="61"/>
    <x v="0"/>
    <x v="5"/>
    <x v="12401"/>
  </r>
  <r>
    <x v="8"/>
    <x v="61"/>
    <x v="0"/>
    <x v="6"/>
    <x v="12402"/>
  </r>
  <r>
    <x v="8"/>
    <x v="61"/>
    <x v="0"/>
    <x v="7"/>
    <x v="12403"/>
  </r>
  <r>
    <x v="8"/>
    <x v="61"/>
    <x v="0"/>
    <x v="8"/>
    <x v="12404"/>
  </r>
  <r>
    <x v="8"/>
    <x v="61"/>
    <x v="0"/>
    <x v="9"/>
    <x v="12405"/>
  </r>
  <r>
    <x v="8"/>
    <x v="61"/>
    <x v="0"/>
    <x v="10"/>
    <x v="12406"/>
  </r>
  <r>
    <x v="8"/>
    <x v="61"/>
    <x v="0"/>
    <x v="11"/>
    <x v="12407"/>
  </r>
  <r>
    <x v="8"/>
    <x v="61"/>
    <x v="0"/>
    <x v="12"/>
    <x v="7473"/>
  </r>
  <r>
    <x v="8"/>
    <x v="61"/>
    <x v="0"/>
    <x v="13"/>
    <x v="12408"/>
  </r>
  <r>
    <x v="8"/>
    <x v="61"/>
    <x v="0"/>
    <x v="14"/>
    <x v="4225"/>
  </r>
  <r>
    <x v="8"/>
    <x v="61"/>
    <x v="1"/>
    <x v="0"/>
    <x v="12397"/>
  </r>
  <r>
    <x v="8"/>
    <x v="61"/>
    <x v="1"/>
    <x v="1"/>
    <x v="12409"/>
  </r>
  <r>
    <x v="8"/>
    <x v="61"/>
    <x v="1"/>
    <x v="2"/>
    <x v="12410"/>
  </r>
  <r>
    <x v="8"/>
    <x v="61"/>
    <x v="1"/>
    <x v="3"/>
    <x v="12411"/>
  </r>
  <r>
    <x v="8"/>
    <x v="61"/>
    <x v="1"/>
    <x v="4"/>
    <x v="12412"/>
  </r>
  <r>
    <x v="8"/>
    <x v="61"/>
    <x v="1"/>
    <x v="5"/>
    <x v="12413"/>
  </r>
  <r>
    <x v="8"/>
    <x v="61"/>
    <x v="1"/>
    <x v="6"/>
    <x v="12414"/>
  </r>
  <r>
    <x v="8"/>
    <x v="61"/>
    <x v="1"/>
    <x v="7"/>
    <x v="12403"/>
  </r>
  <r>
    <x v="8"/>
    <x v="61"/>
    <x v="1"/>
    <x v="8"/>
    <x v="12415"/>
  </r>
  <r>
    <x v="8"/>
    <x v="61"/>
    <x v="1"/>
    <x v="9"/>
    <x v="12416"/>
  </r>
  <r>
    <x v="8"/>
    <x v="61"/>
    <x v="1"/>
    <x v="10"/>
    <x v="12417"/>
  </r>
  <r>
    <x v="8"/>
    <x v="61"/>
    <x v="1"/>
    <x v="11"/>
    <x v="12418"/>
  </r>
  <r>
    <x v="8"/>
    <x v="61"/>
    <x v="1"/>
    <x v="12"/>
    <x v="7473"/>
  </r>
  <r>
    <x v="8"/>
    <x v="61"/>
    <x v="1"/>
    <x v="13"/>
    <x v="12419"/>
  </r>
  <r>
    <x v="8"/>
    <x v="61"/>
    <x v="1"/>
    <x v="14"/>
    <x v="12420"/>
  </r>
  <r>
    <x v="8"/>
    <x v="62"/>
    <x v="0"/>
    <x v="0"/>
    <x v="3"/>
  </r>
  <r>
    <x v="8"/>
    <x v="62"/>
    <x v="0"/>
    <x v="1"/>
    <x v="12421"/>
  </r>
  <r>
    <x v="8"/>
    <x v="62"/>
    <x v="0"/>
    <x v="2"/>
    <x v="12422"/>
  </r>
  <r>
    <x v="8"/>
    <x v="62"/>
    <x v="0"/>
    <x v="3"/>
    <x v="3"/>
  </r>
  <r>
    <x v="8"/>
    <x v="62"/>
    <x v="0"/>
    <x v="4"/>
    <x v="12423"/>
  </r>
  <r>
    <x v="8"/>
    <x v="62"/>
    <x v="0"/>
    <x v="5"/>
    <x v="12424"/>
  </r>
  <r>
    <x v="8"/>
    <x v="62"/>
    <x v="0"/>
    <x v="6"/>
    <x v="12425"/>
  </r>
  <r>
    <x v="8"/>
    <x v="62"/>
    <x v="0"/>
    <x v="7"/>
    <x v="12426"/>
  </r>
  <r>
    <x v="8"/>
    <x v="62"/>
    <x v="0"/>
    <x v="8"/>
    <x v="12427"/>
  </r>
  <r>
    <x v="8"/>
    <x v="62"/>
    <x v="0"/>
    <x v="9"/>
    <x v="12428"/>
  </r>
  <r>
    <x v="8"/>
    <x v="62"/>
    <x v="0"/>
    <x v="10"/>
    <x v="12429"/>
  </r>
  <r>
    <x v="8"/>
    <x v="62"/>
    <x v="0"/>
    <x v="11"/>
    <x v="12430"/>
  </r>
  <r>
    <x v="8"/>
    <x v="62"/>
    <x v="0"/>
    <x v="12"/>
    <x v="1432"/>
  </r>
  <r>
    <x v="8"/>
    <x v="62"/>
    <x v="0"/>
    <x v="13"/>
    <x v="5238"/>
  </r>
  <r>
    <x v="8"/>
    <x v="62"/>
    <x v="0"/>
    <x v="14"/>
    <x v="6709"/>
  </r>
  <r>
    <x v="8"/>
    <x v="62"/>
    <x v="1"/>
    <x v="0"/>
    <x v="3"/>
  </r>
  <r>
    <x v="8"/>
    <x v="62"/>
    <x v="1"/>
    <x v="1"/>
    <x v="12431"/>
  </r>
  <r>
    <x v="8"/>
    <x v="62"/>
    <x v="1"/>
    <x v="2"/>
    <x v="12432"/>
  </r>
  <r>
    <x v="8"/>
    <x v="62"/>
    <x v="1"/>
    <x v="3"/>
    <x v="12373"/>
  </r>
  <r>
    <x v="8"/>
    <x v="62"/>
    <x v="1"/>
    <x v="4"/>
    <x v="12433"/>
  </r>
  <r>
    <x v="8"/>
    <x v="62"/>
    <x v="1"/>
    <x v="5"/>
    <x v="12424"/>
  </r>
  <r>
    <x v="8"/>
    <x v="62"/>
    <x v="1"/>
    <x v="6"/>
    <x v="12434"/>
  </r>
  <r>
    <x v="8"/>
    <x v="62"/>
    <x v="1"/>
    <x v="7"/>
    <x v="12426"/>
  </r>
  <r>
    <x v="8"/>
    <x v="62"/>
    <x v="1"/>
    <x v="8"/>
    <x v="12435"/>
  </r>
  <r>
    <x v="8"/>
    <x v="62"/>
    <x v="1"/>
    <x v="9"/>
    <x v="12436"/>
  </r>
  <r>
    <x v="8"/>
    <x v="62"/>
    <x v="1"/>
    <x v="10"/>
    <x v="11743"/>
  </r>
  <r>
    <x v="8"/>
    <x v="62"/>
    <x v="1"/>
    <x v="11"/>
    <x v="12437"/>
  </r>
  <r>
    <x v="8"/>
    <x v="62"/>
    <x v="1"/>
    <x v="12"/>
    <x v="1432"/>
  </r>
  <r>
    <x v="8"/>
    <x v="62"/>
    <x v="1"/>
    <x v="13"/>
    <x v="5238"/>
  </r>
  <r>
    <x v="8"/>
    <x v="62"/>
    <x v="1"/>
    <x v="14"/>
    <x v="12438"/>
  </r>
  <r>
    <x v="8"/>
    <x v="63"/>
    <x v="0"/>
    <x v="0"/>
    <x v="3"/>
  </r>
  <r>
    <x v="8"/>
    <x v="63"/>
    <x v="0"/>
    <x v="1"/>
    <x v="12439"/>
  </r>
  <r>
    <x v="8"/>
    <x v="63"/>
    <x v="0"/>
    <x v="2"/>
    <x v="12440"/>
  </r>
  <r>
    <x v="8"/>
    <x v="63"/>
    <x v="0"/>
    <x v="3"/>
    <x v="3"/>
  </r>
  <r>
    <x v="8"/>
    <x v="63"/>
    <x v="0"/>
    <x v="4"/>
    <x v="12441"/>
  </r>
  <r>
    <x v="8"/>
    <x v="63"/>
    <x v="0"/>
    <x v="5"/>
    <x v="12442"/>
  </r>
  <r>
    <x v="8"/>
    <x v="63"/>
    <x v="0"/>
    <x v="6"/>
    <x v="12443"/>
  </r>
  <r>
    <x v="8"/>
    <x v="63"/>
    <x v="0"/>
    <x v="7"/>
    <x v="4535"/>
  </r>
  <r>
    <x v="8"/>
    <x v="63"/>
    <x v="0"/>
    <x v="8"/>
    <x v="3"/>
  </r>
  <r>
    <x v="8"/>
    <x v="63"/>
    <x v="0"/>
    <x v="9"/>
    <x v="12444"/>
  </r>
  <r>
    <x v="8"/>
    <x v="63"/>
    <x v="0"/>
    <x v="10"/>
    <x v="12445"/>
  </r>
  <r>
    <x v="8"/>
    <x v="63"/>
    <x v="0"/>
    <x v="11"/>
    <x v="12446"/>
  </r>
  <r>
    <x v="8"/>
    <x v="63"/>
    <x v="0"/>
    <x v="12"/>
    <x v="3"/>
  </r>
  <r>
    <x v="8"/>
    <x v="63"/>
    <x v="0"/>
    <x v="13"/>
    <x v="2112"/>
  </r>
  <r>
    <x v="8"/>
    <x v="63"/>
    <x v="0"/>
    <x v="14"/>
    <x v="12447"/>
  </r>
  <r>
    <x v="8"/>
    <x v="63"/>
    <x v="1"/>
    <x v="0"/>
    <x v="12448"/>
  </r>
  <r>
    <x v="8"/>
    <x v="63"/>
    <x v="1"/>
    <x v="1"/>
    <x v="12449"/>
  </r>
  <r>
    <x v="8"/>
    <x v="63"/>
    <x v="1"/>
    <x v="2"/>
    <x v="12450"/>
  </r>
  <r>
    <x v="8"/>
    <x v="63"/>
    <x v="1"/>
    <x v="3"/>
    <x v="43"/>
  </r>
  <r>
    <x v="8"/>
    <x v="63"/>
    <x v="1"/>
    <x v="4"/>
    <x v="12451"/>
  </r>
  <r>
    <x v="8"/>
    <x v="63"/>
    <x v="1"/>
    <x v="5"/>
    <x v="12442"/>
  </r>
  <r>
    <x v="8"/>
    <x v="63"/>
    <x v="1"/>
    <x v="6"/>
    <x v="12452"/>
  </r>
  <r>
    <x v="8"/>
    <x v="63"/>
    <x v="1"/>
    <x v="7"/>
    <x v="4535"/>
  </r>
  <r>
    <x v="8"/>
    <x v="63"/>
    <x v="1"/>
    <x v="8"/>
    <x v="3"/>
  </r>
  <r>
    <x v="8"/>
    <x v="63"/>
    <x v="1"/>
    <x v="9"/>
    <x v="12453"/>
  </r>
  <r>
    <x v="8"/>
    <x v="63"/>
    <x v="1"/>
    <x v="10"/>
    <x v="12454"/>
  </r>
  <r>
    <x v="8"/>
    <x v="63"/>
    <x v="1"/>
    <x v="11"/>
    <x v="12455"/>
  </r>
  <r>
    <x v="8"/>
    <x v="63"/>
    <x v="1"/>
    <x v="12"/>
    <x v="12456"/>
  </r>
  <r>
    <x v="8"/>
    <x v="63"/>
    <x v="1"/>
    <x v="13"/>
    <x v="2112"/>
  </r>
  <r>
    <x v="8"/>
    <x v="63"/>
    <x v="1"/>
    <x v="14"/>
    <x v="12457"/>
  </r>
  <r>
    <x v="8"/>
    <x v="64"/>
    <x v="0"/>
    <x v="0"/>
    <x v="3"/>
  </r>
  <r>
    <x v="8"/>
    <x v="64"/>
    <x v="0"/>
    <x v="1"/>
    <x v="12458"/>
  </r>
  <r>
    <x v="8"/>
    <x v="64"/>
    <x v="0"/>
    <x v="2"/>
    <x v="12459"/>
  </r>
  <r>
    <x v="8"/>
    <x v="64"/>
    <x v="0"/>
    <x v="3"/>
    <x v="3"/>
  </r>
  <r>
    <x v="8"/>
    <x v="64"/>
    <x v="0"/>
    <x v="4"/>
    <x v="12460"/>
  </r>
  <r>
    <x v="8"/>
    <x v="64"/>
    <x v="0"/>
    <x v="5"/>
    <x v="3"/>
  </r>
  <r>
    <x v="8"/>
    <x v="64"/>
    <x v="0"/>
    <x v="6"/>
    <x v="12461"/>
  </r>
  <r>
    <x v="8"/>
    <x v="64"/>
    <x v="0"/>
    <x v="7"/>
    <x v="12462"/>
  </r>
  <r>
    <x v="8"/>
    <x v="64"/>
    <x v="0"/>
    <x v="8"/>
    <x v="12463"/>
  </r>
  <r>
    <x v="8"/>
    <x v="64"/>
    <x v="0"/>
    <x v="9"/>
    <x v="12464"/>
  </r>
  <r>
    <x v="8"/>
    <x v="64"/>
    <x v="0"/>
    <x v="10"/>
    <x v="12465"/>
  </r>
  <r>
    <x v="8"/>
    <x v="64"/>
    <x v="0"/>
    <x v="11"/>
    <x v="12466"/>
  </r>
  <r>
    <x v="8"/>
    <x v="64"/>
    <x v="0"/>
    <x v="12"/>
    <x v="3"/>
  </r>
  <r>
    <x v="8"/>
    <x v="64"/>
    <x v="0"/>
    <x v="13"/>
    <x v="3"/>
  </r>
  <r>
    <x v="8"/>
    <x v="64"/>
    <x v="0"/>
    <x v="14"/>
    <x v="12467"/>
  </r>
  <r>
    <x v="8"/>
    <x v="64"/>
    <x v="1"/>
    <x v="0"/>
    <x v="3"/>
  </r>
  <r>
    <x v="8"/>
    <x v="64"/>
    <x v="1"/>
    <x v="1"/>
    <x v="12468"/>
  </r>
  <r>
    <x v="8"/>
    <x v="64"/>
    <x v="1"/>
    <x v="2"/>
    <x v="846"/>
  </r>
  <r>
    <x v="8"/>
    <x v="64"/>
    <x v="1"/>
    <x v="3"/>
    <x v="43"/>
  </r>
  <r>
    <x v="8"/>
    <x v="64"/>
    <x v="1"/>
    <x v="4"/>
    <x v="12460"/>
  </r>
  <r>
    <x v="8"/>
    <x v="64"/>
    <x v="1"/>
    <x v="5"/>
    <x v="3"/>
  </r>
  <r>
    <x v="8"/>
    <x v="64"/>
    <x v="1"/>
    <x v="6"/>
    <x v="12469"/>
  </r>
  <r>
    <x v="8"/>
    <x v="64"/>
    <x v="1"/>
    <x v="7"/>
    <x v="12462"/>
  </r>
  <r>
    <x v="8"/>
    <x v="64"/>
    <x v="1"/>
    <x v="8"/>
    <x v="12463"/>
  </r>
  <r>
    <x v="8"/>
    <x v="64"/>
    <x v="1"/>
    <x v="9"/>
    <x v="12470"/>
  </r>
  <r>
    <x v="8"/>
    <x v="64"/>
    <x v="1"/>
    <x v="10"/>
    <x v="12471"/>
  </r>
  <r>
    <x v="8"/>
    <x v="64"/>
    <x v="1"/>
    <x v="11"/>
    <x v="12472"/>
  </r>
  <r>
    <x v="8"/>
    <x v="64"/>
    <x v="1"/>
    <x v="12"/>
    <x v="3"/>
  </r>
  <r>
    <x v="8"/>
    <x v="64"/>
    <x v="1"/>
    <x v="13"/>
    <x v="3"/>
  </r>
  <r>
    <x v="8"/>
    <x v="64"/>
    <x v="1"/>
    <x v="14"/>
    <x v="12473"/>
  </r>
  <r>
    <x v="8"/>
    <x v="65"/>
    <x v="0"/>
    <x v="0"/>
    <x v="3"/>
  </r>
  <r>
    <x v="8"/>
    <x v="65"/>
    <x v="0"/>
    <x v="1"/>
    <x v="12474"/>
  </r>
  <r>
    <x v="8"/>
    <x v="65"/>
    <x v="0"/>
    <x v="2"/>
    <x v="12475"/>
  </r>
  <r>
    <x v="8"/>
    <x v="65"/>
    <x v="0"/>
    <x v="3"/>
    <x v="3"/>
  </r>
  <r>
    <x v="8"/>
    <x v="65"/>
    <x v="0"/>
    <x v="4"/>
    <x v="12476"/>
  </r>
  <r>
    <x v="8"/>
    <x v="65"/>
    <x v="0"/>
    <x v="5"/>
    <x v="12477"/>
  </r>
  <r>
    <x v="8"/>
    <x v="65"/>
    <x v="0"/>
    <x v="6"/>
    <x v="12478"/>
  </r>
  <r>
    <x v="8"/>
    <x v="65"/>
    <x v="0"/>
    <x v="7"/>
    <x v="11700"/>
  </r>
  <r>
    <x v="8"/>
    <x v="65"/>
    <x v="0"/>
    <x v="8"/>
    <x v="12479"/>
  </r>
  <r>
    <x v="8"/>
    <x v="65"/>
    <x v="0"/>
    <x v="9"/>
    <x v="12480"/>
  </r>
  <r>
    <x v="8"/>
    <x v="65"/>
    <x v="0"/>
    <x v="10"/>
    <x v="12481"/>
  </r>
  <r>
    <x v="8"/>
    <x v="65"/>
    <x v="0"/>
    <x v="11"/>
    <x v="12482"/>
  </r>
  <r>
    <x v="8"/>
    <x v="65"/>
    <x v="0"/>
    <x v="12"/>
    <x v="3"/>
  </r>
  <r>
    <x v="8"/>
    <x v="65"/>
    <x v="0"/>
    <x v="13"/>
    <x v="3"/>
  </r>
  <r>
    <x v="8"/>
    <x v="65"/>
    <x v="0"/>
    <x v="14"/>
    <x v="12483"/>
  </r>
  <r>
    <x v="8"/>
    <x v="65"/>
    <x v="1"/>
    <x v="0"/>
    <x v="3"/>
  </r>
  <r>
    <x v="8"/>
    <x v="65"/>
    <x v="1"/>
    <x v="1"/>
    <x v="12484"/>
  </r>
  <r>
    <x v="8"/>
    <x v="65"/>
    <x v="1"/>
    <x v="2"/>
    <x v="846"/>
  </r>
  <r>
    <x v="8"/>
    <x v="65"/>
    <x v="1"/>
    <x v="3"/>
    <x v="12485"/>
  </r>
  <r>
    <x v="8"/>
    <x v="65"/>
    <x v="1"/>
    <x v="4"/>
    <x v="12486"/>
  </r>
  <r>
    <x v="8"/>
    <x v="65"/>
    <x v="1"/>
    <x v="5"/>
    <x v="12477"/>
  </r>
  <r>
    <x v="8"/>
    <x v="65"/>
    <x v="1"/>
    <x v="6"/>
    <x v="7789"/>
  </r>
  <r>
    <x v="8"/>
    <x v="65"/>
    <x v="1"/>
    <x v="7"/>
    <x v="11700"/>
  </r>
  <r>
    <x v="8"/>
    <x v="65"/>
    <x v="1"/>
    <x v="8"/>
    <x v="12487"/>
  </r>
  <r>
    <x v="8"/>
    <x v="65"/>
    <x v="1"/>
    <x v="9"/>
    <x v="12480"/>
  </r>
  <r>
    <x v="8"/>
    <x v="65"/>
    <x v="1"/>
    <x v="10"/>
    <x v="12488"/>
  </r>
  <r>
    <x v="8"/>
    <x v="65"/>
    <x v="1"/>
    <x v="11"/>
    <x v="12489"/>
  </r>
  <r>
    <x v="8"/>
    <x v="65"/>
    <x v="1"/>
    <x v="12"/>
    <x v="3"/>
  </r>
  <r>
    <x v="8"/>
    <x v="65"/>
    <x v="1"/>
    <x v="13"/>
    <x v="3"/>
  </r>
  <r>
    <x v="8"/>
    <x v="65"/>
    <x v="1"/>
    <x v="14"/>
    <x v="12490"/>
  </r>
  <r>
    <x v="8"/>
    <x v="66"/>
    <x v="0"/>
    <x v="0"/>
    <x v="12453"/>
  </r>
  <r>
    <x v="8"/>
    <x v="66"/>
    <x v="0"/>
    <x v="1"/>
    <x v="12491"/>
  </r>
  <r>
    <x v="8"/>
    <x v="66"/>
    <x v="0"/>
    <x v="2"/>
    <x v="12492"/>
  </r>
  <r>
    <x v="8"/>
    <x v="66"/>
    <x v="0"/>
    <x v="3"/>
    <x v="3"/>
  </r>
  <r>
    <x v="8"/>
    <x v="66"/>
    <x v="0"/>
    <x v="4"/>
    <x v="12493"/>
  </r>
  <r>
    <x v="8"/>
    <x v="66"/>
    <x v="0"/>
    <x v="5"/>
    <x v="12494"/>
  </r>
  <r>
    <x v="8"/>
    <x v="66"/>
    <x v="0"/>
    <x v="6"/>
    <x v="12495"/>
  </r>
  <r>
    <x v="8"/>
    <x v="66"/>
    <x v="0"/>
    <x v="7"/>
    <x v="12496"/>
  </r>
  <r>
    <x v="8"/>
    <x v="66"/>
    <x v="0"/>
    <x v="8"/>
    <x v="12497"/>
  </r>
  <r>
    <x v="8"/>
    <x v="66"/>
    <x v="0"/>
    <x v="9"/>
    <x v="6070"/>
  </r>
  <r>
    <x v="8"/>
    <x v="66"/>
    <x v="0"/>
    <x v="10"/>
    <x v="12498"/>
  </r>
  <r>
    <x v="8"/>
    <x v="66"/>
    <x v="0"/>
    <x v="11"/>
    <x v="12499"/>
  </r>
  <r>
    <x v="8"/>
    <x v="66"/>
    <x v="0"/>
    <x v="12"/>
    <x v="3350"/>
  </r>
  <r>
    <x v="8"/>
    <x v="66"/>
    <x v="0"/>
    <x v="13"/>
    <x v="12500"/>
  </r>
  <r>
    <x v="8"/>
    <x v="66"/>
    <x v="0"/>
    <x v="14"/>
    <x v="12501"/>
  </r>
  <r>
    <x v="8"/>
    <x v="66"/>
    <x v="1"/>
    <x v="0"/>
    <x v="12453"/>
  </r>
  <r>
    <x v="8"/>
    <x v="66"/>
    <x v="1"/>
    <x v="1"/>
    <x v="12502"/>
  </r>
  <r>
    <x v="8"/>
    <x v="66"/>
    <x v="1"/>
    <x v="2"/>
    <x v="12503"/>
  </r>
  <r>
    <x v="8"/>
    <x v="66"/>
    <x v="1"/>
    <x v="3"/>
    <x v="12504"/>
  </r>
  <r>
    <x v="8"/>
    <x v="66"/>
    <x v="1"/>
    <x v="4"/>
    <x v="12505"/>
  </r>
  <r>
    <x v="8"/>
    <x v="66"/>
    <x v="1"/>
    <x v="5"/>
    <x v="12494"/>
  </r>
  <r>
    <x v="8"/>
    <x v="66"/>
    <x v="1"/>
    <x v="6"/>
    <x v="12506"/>
  </r>
  <r>
    <x v="8"/>
    <x v="66"/>
    <x v="1"/>
    <x v="7"/>
    <x v="43"/>
  </r>
  <r>
    <x v="8"/>
    <x v="66"/>
    <x v="1"/>
    <x v="8"/>
    <x v="12507"/>
  </r>
  <r>
    <x v="8"/>
    <x v="66"/>
    <x v="1"/>
    <x v="9"/>
    <x v="12508"/>
  </r>
  <r>
    <x v="8"/>
    <x v="66"/>
    <x v="1"/>
    <x v="10"/>
    <x v="12509"/>
  </r>
  <r>
    <x v="8"/>
    <x v="66"/>
    <x v="1"/>
    <x v="11"/>
    <x v="12510"/>
  </r>
  <r>
    <x v="8"/>
    <x v="66"/>
    <x v="1"/>
    <x v="12"/>
    <x v="3350"/>
  </r>
  <r>
    <x v="8"/>
    <x v="66"/>
    <x v="1"/>
    <x v="13"/>
    <x v="12511"/>
  </r>
  <r>
    <x v="8"/>
    <x v="66"/>
    <x v="1"/>
    <x v="14"/>
    <x v="5509"/>
  </r>
  <r>
    <x v="8"/>
    <x v="67"/>
    <x v="0"/>
    <x v="0"/>
    <x v="3"/>
  </r>
  <r>
    <x v="8"/>
    <x v="67"/>
    <x v="0"/>
    <x v="1"/>
    <x v="12512"/>
  </r>
  <r>
    <x v="8"/>
    <x v="67"/>
    <x v="0"/>
    <x v="2"/>
    <x v="12513"/>
  </r>
  <r>
    <x v="8"/>
    <x v="67"/>
    <x v="0"/>
    <x v="3"/>
    <x v="3"/>
  </r>
  <r>
    <x v="8"/>
    <x v="67"/>
    <x v="0"/>
    <x v="4"/>
    <x v="12514"/>
  </r>
  <r>
    <x v="8"/>
    <x v="67"/>
    <x v="0"/>
    <x v="5"/>
    <x v="3"/>
  </r>
  <r>
    <x v="8"/>
    <x v="67"/>
    <x v="0"/>
    <x v="6"/>
    <x v="12515"/>
  </r>
  <r>
    <x v="8"/>
    <x v="67"/>
    <x v="0"/>
    <x v="7"/>
    <x v="12516"/>
  </r>
  <r>
    <x v="8"/>
    <x v="67"/>
    <x v="0"/>
    <x v="8"/>
    <x v="12517"/>
  </r>
  <r>
    <x v="8"/>
    <x v="67"/>
    <x v="0"/>
    <x v="9"/>
    <x v="12518"/>
  </r>
  <r>
    <x v="8"/>
    <x v="67"/>
    <x v="0"/>
    <x v="10"/>
    <x v="12519"/>
  </r>
  <r>
    <x v="8"/>
    <x v="67"/>
    <x v="0"/>
    <x v="11"/>
    <x v="12520"/>
  </r>
  <r>
    <x v="8"/>
    <x v="67"/>
    <x v="0"/>
    <x v="12"/>
    <x v="3"/>
  </r>
  <r>
    <x v="8"/>
    <x v="67"/>
    <x v="0"/>
    <x v="13"/>
    <x v="3"/>
  </r>
  <r>
    <x v="8"/>
    <x v="67"/>
    <x v="0"/>
    <x v="14"/>
    <x v="12521"/>
  </r>
  <r>
    <x v="8"/>
    <x v="67"/>
    <x v="1"/>
    <x v="0"/>
    <x v="3"/>
  </r>
  <r>
    <x v="8"/>
    <x v="67"/>
    <x v="1"/>
    <x v="1"/>
    <x v="12522"/>
  </r>
  <r>
    <x v="8"/>
    <x v="67"/>
    <x v="1"/>
    <x v="2"/>
    <x v="12523"/>
  </r>
  <r>
    <x v="8"/>
    <x v="67"/>
    <x v="1"/>
    <x v="3"/>
    <x v="12524"/>
  </r>
  <r>
    <x v="8"/>
    <x v="67"/>
    <x v="1"/>
    <x v="4"/>
    <x v="12525"/>
  </r>
  <r>
    <x v="8"/>
    <x v="67"/>
    <x v="1"/>
    <x v="5"/>
    <x v="3"/>
  </r>
  <r>
    <x v="8"/>
    <x v="67"/>
    <x v="1"/>
    <x v="6"/>
    <x v="12526"/>
  </r>
  <r>
    <x v="8"/>
    <x v="67"/>
    <x v="1"/>
    <x v="7"/>
    <x v="12516"/>
  </r>
  <r>
    <x v="8"/>
    <x v="67"/>
    <x v="1"/>
    <x v="8"/>
    <x v="12527"/>
  </r>
  <r>
    <x v="8"/>
    <x v="67"/>
    <x v="1"/>
    <x v="9"/>
    <x v="11387"/>
  </r>
  <r>
    <x v="8"/>
    <x v="67"/>
    <x v="1"/>
    <x v="10"/>
    <x v="12528"/>
  </r>
  <r>
    <x v="8"/>
    <x v="67"/>
    <x v="1"/>
    <x v="11"/>
    <x v="12529"/>
  </r>
  <r>
    <x v="8"/>
    <x v="67"/>
    <x v="1"/>
    <x v="12"/>
    <x v="3"/>
  </r>
  <r>
    <x v="8"/>
    <x v="67"/>
    <x v="1"/>
    <x v="13"/>
    <x v="3"/>
  </r>
  <r>
    <x v="8"/>
    <x v="67"/>
    <x v="1"/>
    <x v="14"/>
    <x v="12530"/>
  </r>
  <r>
    <x v="8"/>
    <x v="68"/>
    <x v="0"/>
    <x v="0"/>
    <x v="6229"/>
  </r>
  <r>
    <x v="8"/>
    <x v="68"/>
    <x v="0"/>
    <x v="1"/>
    <x v="12531"/>
  </r>
  <r>
    <x v="8"/>
    <x v="68"/>
    <x v="0"/>
    <x v="2"/>
    <x v="12532"/>
  </r>
  <r>
    <x v="8"/>
    <x v="68"/>
    <x v="0"/>
    <x v="3"/>
    <x v="12533"/>
  </r>
  <r>
    <x v="8"/>
    <x v="68"/>
    <x v="0"/>
    <x v="4"/>
    <x v="12534"/>
  </r>
  <r>
    <x v="8"/>
    <x v="68"/>
    <x v="0"/>
    <x v="5"/>
    <x v="12535"/>
  </r>
  <r>
    <x v="8"/>
    <x v="68"/>
    <x v="0"/>
    <x v="6"/>
    <x v="3801"/>
  </r>
  <r>
    <x v="8"/>
    <x v="68"/>
    <x v="0"/>
    <x v="7"/>
    <x v="12536"/>
  </r>
  <r>
    <x v="8"/>
    <x v="68"/>
    <x v="0"/>
    <x v="8"/>
    <x v="12537"/>
  </r>
  <r>
    <x v="8"/>
    <x v="68"/>
    <x v="0"/>
    <x v="9"/>
    <x v="574"/>
  </r>
  <r>
    <x v="8"/>
    <x v="68"/>
    <x v="0"/>
    <x v="10"/>
    <x v="12538"/>
  </r>
  <r>
    <x v="8"/>
    <x v="68"/>
    <x v="0"/>
    <x v="11"/>
    <x v="12539"/>
  </r>
  <r>
    <x v="8"/>
    <x v="68"/>
    <x v="0"/>
    <x v="12"/>
    <x v="12540"/>
  </r>
  <r>
    <x v="8"/>
    <x v="68"/>
    <x v="0"/>
    <x v="13"/>
    <x v="3"/>
  </r>
  <r>
    <x v="8"/>
    <x v="68"/>
    <x v="0"/>
    <x v="14"/>
    <x v="12541"/>
  </r>
  <r>
    <x v="8"/>
    <x v="68"/>
    <x v="1"/>
    <x v="0"/>
    <x v="12542"/>
  </r>
  <r>
    <x v="8"/>
    <x v="68"/>
    <x v="1"/>
    <x v="1"/>
    <x v="12543"/>
  </r>
  <r>
    <x v="8"/>
    <x v="68"/>
    <x v="1"/>
    <x v="2"/>
    <x v="4768"/>
  </r>
  <r>
    <x v="8"/>
    <x v="68"/>
    <x v="1"/>
    <x v="3"/>
    <x v="12533"/>
  </r>
  <r>
    <x v="8"/>
    <x v="68"/>
    <x v="1"/>
    <x v="4"/>
    <x v="12544"/>
  </r>
  <r>
    <x v="8"/>
    <x v="68"/>
    <x v="1"/>
    <x v="5"/>
    <x v="12535"/>
  </r>
  <r>
    <x v="8"/>
    <x v="68"/>
    <x v="1"/>
    <x v="6"/>
    <x v="12545"/>
  </r>
  <r>
    <x v="8"/>
    <x v="68"/>
    <x v="1"/>
    <x v="7"/>
    <x v="12536"/>
  </r>
  <r>
    <x v="8"/>
    <x v="68"/>
    <x v="1"/>
    <x v="8"/>
    <x v="12537"/>
  </r>
  <r>
    <x v="8"/>
    <x v="68"/>
    <x v="1"/>
    <x v="9"/>
    <x v="574"/>
  </r>
  <r>
    <x v="8"/>
    <x v="68"/>
    <x v="1"/>
    <x v="10"/>
    <x v="12546"/>
  </r>
  <r>
    <x v="8"/>
    <x v="68"/>
    <x v="1"/>
    <x v="11"/>
    <x v="12547"/>
  </r>
  <r>
    <x v="8"/>
    <x v="68"/>
    <x v="1"/>
    <x v="12"/>
    <x v="12548"/>
  </r>
  <r>
    <x v="8"/>
    <x v="68"/>
    <x v="1"/>
    <x v="13"/>
    <x v="12549"/>
  </r>
  <r>
    <x v="8"/>
    <x v="68"/>
    <x v="1"/>
    <x v="14"/>
    <x v="12550"/>
  </r>
  <r>
    <x v="8"/>
    <x v="69"/>
    <x v="0"/>
    <x v="0"/>
    <x v="3"/>
  </r>
  <r>
    <x v="8"/>
    <x v="69"/>
    <x v="0"/>
    <x v="1"/>
    <x v="12551"/>
  </r>
  <r>
    <x v="8"/>
    <x v="69"/>
    <x v="0"/>
    <x v="2"/>
    <x v="12552"/>
  </r>
  <r>
    <x v="8"/>
    <x v="69"/>
    <x v="0"/>
    <x v="3"/>
    <x v="12553"/>
  </r>
  <r>
    <x v="8"/>
    <x v="69"/>
    <x v="0"/>
    <x v="4"/>
    <x v="12554"/>
  </r>
  <r>
    <x v="8"/>
    <x v="69"/>
    <x v="0"/>
    <x v="5"/>
    <x v="12555"/>
  </r>
  <r>
    <x v="8"/>
    <x v="69"/>
    <x v="0"/>
    <x v="6"/>
    <x v="12556"/>
  </r>
  <r>
    <x v="8"/>
    <x v="69"/>
    <x v="0"/>
    <x v="7"/>
    <x v="12557"/>
  </r>
  <r>
    <x v="8"/>
    <x v="69"/>
    <x v="0"/>
    <x v="8"/>
    <x v="12558"/>
  </r>
  <r>
    <x v="8"/>
    <x v="69"/>
    <x v="0"/>
    <x v="9"/>
    <x v="12559"/>
  </r>
  <r>
    <x v="8"/>
    <x v="69"/>
    <x v="0"/>
    <x v="10"/>
    <x v="12560"/>
  </r>
  <r>
    <x v="8"/>
    <x v="69"/>
    <x v="0"/>
    <x v="11"/>
    <x v="12561"/>
  </r>
  <r>
    <x v="8"/>
    <x v="69"/>
    <x v="0"/>
    <x v="12"/>
    <x v="3"/>
  </r>
  <r>
    <x v="8"/>
    <x v="69"/>
    <x v="0"/>
    <x v="13"/>
    <x v="3"/>
  </r>
  <r>
    <x v="8"/>
    <x v="69"/>
    <x v="0"/>
    <x v="14"/>
    <x v="12562"/>
  </r>
  <r>
    <x v="8"/>
    <x v="69"/>
    <x v="1"/>
    <x v="0"/>
    <x v="3"/>
  </r>
  <r>
    <x v="8"/>
    <x v="69"/>
    <x v="1"/>
    <x v="1"/>
    <x v="8576"/>
  </r>
  <r>
    <x v="8"/>
    <x v="69"/>
    <x v="1"/>
    <x v="2"/>
    <x v="12563"/>
  </r>
  <r>
    <x v="8"/>
    <x v="69"/>
    <x v="1"/>
    <x v="3"/>
    <x v="12553"/>
  </r>
  <r>
    <x v="8"/>
    <x v="69"/>
    <x v="1"/>
    <x v="4"/>
    <x v="12564"/>
  </r>
  <r>
    <x v="8"/>
    <x v="69"/>
    <x v="1"/>
    <x v="5"/>
    <x v="12565"/>
  </r>
  <r>
    <x v="8"/>
    <x v="69"/>
    <x v="1"/>
    <x v="6"/>
    <x v="12566"/>
  </r>
  <r>
    <x v="8"/>
    <x v="69"/>
    <x v="1"/>
    <x v="7"/>
    <x v="12557"/>
  </r>
  <r>
    <x v="8"/>
    <x v="69"/>
    <x v="1"/>
    <x v="8"/>
    <x v="12567"/>
  </r>
  <r>
    <x v="8"/>
    <x v="69"/>
    <x v="1"/>
    <x v="9"/>
    <x v="12568"/>
  </r>
  <r>
    <x v="8"/>
    <x v="69"/>
    <x v="1"/>
    <x v="10"/>
    <x v="12569"/>
  </r>
  <r>
    <x v="8"/>
    <x v="69"/>
    <x v="1"/>
    <x v="11"/>
    <x v="12570"/>
  </r>
  <r>
    <x v="8"/>
    <x v="69"/>
    <x v="1"/>
    <x v="12"/>
    <x v="43"/>
  </r>
  <r>
    <x v="8"/>
    <x v="69"/>
    <x v="1"/>
    <x v="13"/>
    <x v="43"/>
  </r>
  <r>
    <x v="8"/>
    <x v="69"/>
    <x v="1"/>
    <x v="14"/>
    <x v="12571"/>
  </r>
  <r>
    <x v="8"/>
    <x v="70"/>
    <x v="0"/>
    <x v="0"/>
    <x v="12572"/>
  </r>
  <r>
    <x v="8"/>
    <x v="70"/>
    <x v="0"/>
    <x v="1"/>
    <x v="12573"/>
  </r>
  <r>
    <x v="8"/>
    <x v="70"/>
    <x v="0"/>
    <x v="2"/>
    <x v="12574"/>
  </r>
  <r>
    <x v="8"/>
    <x v="70"/>
    <x v="0"/>
    <x v="3"/>
    <x v="3"/>
  </r>
  <r>
    <x v="8"/>
    <x v="70"/>
    <x v="0"/>
    <x v="4"/>
    <x v="12575"/>
  </r>
  <r>
    <x v="8"/>
    <x v="70"/>
    <x v="0"/>
    <x v="5"/>
    <x v="3"/>
  </r>
  <r>
    <x v="8"/>
    <x v="70"/>
    <x v="0"/>
    <x v="6"/>
    <x v="12576"/>
  </r>
  <r>
    <x v="8"/>
    <x v="70"/>
    <x v="0"/>
    <x v="7"/>
    <x v="3"/>
  </r>
  <r>
    <x v="8"/>
    <x v="70"/>
    <x v="0"/>
    <x v="8"/>
    <x v="12577"/>
  </r>
  <r>
    <x v="8"/>
    <x v="70"/>
    <x v="0"/>
    <x v="9"/>
    <x v="12578"/>
  </r>
  <r>
    <x v="8"/>
    <x v="70"/>
    <x v="0"/>
    <x v="10"/>
    <x v="12579"/>
  </r>
  <r>
    <x v="8"/>
    <x v="70"/>
    <x v="0"/>
    <x v="11"/>
    <x v="12580"/>
  </r>
  <r>
    <x v="8"/>
    <x v="70"/>
    <x v="0"/>
    <x v="12"/>
    <x v="2510"/>
  </r>
  <r>
    <x v="8"/>
    <x v="70"/>
    <x v="0"/>
    <x v="13"/>
    <x v="3"/>
  </r>
  <r>
    <x v="8"/>
    <x v="70"/>
    <x v="0"/>
    <x v="14"/>
    <x v="12581"/>
  </r>
  <r>
    <x v="8"/>
    <x v="70"/>
    <x v="1"/>
    <x v="0"/>
    <x v="12572"/>
  </r>
  <r>
    <x v="8"/>
    <x v="70"/>
    <x v="1"/>
    <x v="1"/>
    <x v="11001"/>
  </r>
  <r>
    <x v="8"/>
    <x v="70"/>
    <x v="1"/>
    <x v="2"/>
    <x v="827"/>
  </r>
  <r>
    <x v="8"/>
    <x v="70"/>
    <x v="1"/>
    <x v="3"/>
    <x v="2859"/>
  </r>
  <r>
    <x v="8"/>
    <x v="70"/>
    <x v="1"/>
    <x v="4"/>
    <x v="12582"/>
  </r>
  <r>
    <x v="8"/>
    <x v="70"/>
    <x v="1"/>
    <x v="5"/>
    <x v="3"/>
  </r>
  <r>
    <x v="8"/>
    <x v="70"/>
    <x v="1"/>
    <x v="6"/>
    <x v="11923"/>
  </r>
  <r>
    <x v="8"/>
    <x v="70"/>
    <x v="1"/>
    <x v="7"/>
    <x v="3"/>
  </r>
  <r>
    <x v="8"/>
    <x v="70"/>
    <x v="1"/>
    <x v="8"/>
    <x v="12583"/>
  </r>
  <r>
    <x v="8"/>
    <x v="70"/>
    <x v="1"/>
    <x v="9"/>
    <x v="12584"/>
  </r>
  <r>
    <x v="8"/>
    <x v="70"/>
    <x v="1"/>
    <x v="10"/>
    <x v="12585"/>
  </r>
  <r>
    <x v="8"/>
    <x v="70"/>
    <x v="1"/>
    <x v="11"/>
    <x v="12586"/>
  </r>
  <r>
    <x v="8"/>
    <x v="70"/>
    <x v="1"/>
    <x v="12"/>
    <x v="2510"/>
  </r>
  <r>
    <x v="8"/>
    <x v="70"/>
    <x v="1"/>
    <x v="13"/>
    <x v="3"/>
  </r>
  <r>
    <x v="8"/>
    <x v="70"/>
    <x v="1"/>
    <x v="14"/>
    <x v="12587"/>
  </r>
  <r>
    <x v="8"/>
    <x v="71"/>
    <x v="0"/>
    <x v="0"/>
    <x v="3"/>
  </r>
  <r>
    <x v="8"/>
    <x v="71"/>
    <x v="0"/>
    <x v="1"/>
    <x v="12588"/>
  </r>
  <r>
    <x v="8"/>
    <x v="71"/>
    <x v="0"/>
    <x v="2"/>
    <x v="1073"/>
  </r>
  <r>
    <x v="8"/>
    <x v="71"/>
    <x v="0"/>
    <x v="3"/>
    <x v="3"/>
  </r>
  <r>
    <x v="8"/>
    <x v="71"/>
    <x v="0"/>
    <x v="4"/>
    <x v="8836"/>
  </r>
  <r>
    <x v="8"/>
    <x v="71"/>
    <x v="0"/>
    <x v="5"/>
    <x v="3"/>
  </r>
  <r>
    <x v="8"/>
    <x v="71"/>
    <x v="0"/>
    <x v="6"/>
    <x v="12589"/>
  </r>
  <r>
    <x v="8"/>
    <x v="71"/>
    <x v="0"/>
    <x v="7"/>
    <x v="12590"/>
  </r>
  <r>
    <x v="8"/>
    <x v="71"/>
    <x v="0"/>
    <x v="8"/>
    <x v="12591"/>
  </r>
  <r>
    <x v="8"/>
    <x v="71"/>
    <x v="0"/>
    <x v="9"/>
    <x v="12592"/>
  </r>
  <r>
    <x v="8"/>
    <x v="71"/>
    <x v="0"/>
    <x v="10"/>
    <x v="12593"/>
  </r>
  <r>
    <x v="8"/>
    <x v="71"/>
    <x v="0"/>
    <x v="11"/>
    <x v="12594"/>
  </r>
  <r>
    <x v="8"/>
    <x v="71"/>
    <x v="0"/>
    <x v="12"/>
    <x v="3"/>
  </r>
  <r>
    <x v="8"/>
    <x v="71"/>
    <x v="0"/>
    <x v="13"/>
    <x v="3"/>
  </r>
  <r>
    <x v="8"/>
    <x v="71"/>
    <x v="0"/>
    <x v="14"/>
    <x v="12595"/>
  </r>
  <r>
    <x v="8"/>
    <x v="71"/>
    <x v="1"/>
    <x v="0"/>
    <x v="3"/>
  </r>
  <r>
    <x v="8"/>
    <x v="71"/>
    <x v="1"/>
    <x v="1"/>
    <x v="4958"/>
  </r>
  <r>
    <x v="8"/>
    <x v="71"/>
    <x v="1"/>
    <x v="2"/>
    <x v="43"/>
  </r>
  <r>
    <x v="8"/>
    <x v="71"/>
    <x v="1"/>
    <x v="3"/>
    <x v="3720"/>
  </r>
  <r>
    <x v="8"/>
    <x v="71"/>
    <x v="1"/>
    <x v="4"/>
    <x v="12596"/>
  </r>
  <r>
    <x v="8"/>
    <x v="71"/>
    <x v="1"/>
    <x v="5"/>
    <x v="3"/>
  </r>
  <r>
    <x v="8"/>
    <x v="71"/>
    <x v="1"/>
    <x v="6"/>
    <x v="12597"/>
  </r>
  <r>
    <x v="8"/>
    <x v="71"/>
    <x v="1"/>
    <x v="7"/>
    <x v="12590"/>
  </r>
  <r>
    <x v="8"/>
    <x v="71"/>
    <x v="1"/>
    <x v="8"/>
    <x v="12591"/>
  </r>
  <r>
    <x v="8"/>
    <x v="71"/>
    <x v="1"/>
    <x v="9"/>
    <x v="12598"/>
  </r>
  <r>
    <x v="8"/>
    <x v="71"/>
    <x v="1"/>
    <x v="10"/>
    <x v="12599"/>
  </r>
  <r>
    <x v="8"/>
    <x v="71"/>
    <x v="1"/>
    <x v="11"/>
    <x v="2228"/>
  </r>
  <r>
    <x v="8"/>
    <x v="71"/>
    <x v="1"/>
    <x v="12"/>
    <x v="3"/>
  </r>
  <r>
    <x v="8"/>
    <x v="71"/>
    <x v="1"/>
    <x v="13"/>
    <x v="3"/>
  </r>
  <r>
    <x v="8"/>
    <x v="71"/>
    <x v="1"/>
    <x v="14"/>
    <x v="12600"/>
  </r>
  <r>
    <x v="8"/>
    <x v="72"/>
    <x v="0"/>
    <x v="0"/>
    <x v="3"/>
  </r>
  <r>
    <x v="8"/>
    <x v="72"/>
    <x v="0"/>
    <x v="1"/>
    <x v="7103"/>
  </r>
  <r>
    <x v="8"/>
    <x v="72"/>
    <x v="0"/>
    <x v="2"/>
    <x v="12601"/>
  </r>
  <r>
    <x v="8"/>
    <x v="72"/>
    <x v="0"/>
    <x v="3"/>
    <x v="3"/>
  </r>
  <r>
    <x v="8"/>
    <x v="72"/>
    <x v="0"/>
    <x v="4"/>
    <x v="12602"/>
  </r>
  <r>
    <x v="8"/>
    <x v="72"/>
    <x v="0"/>
    <x v="5"/>
    <x v="3"/>
  </r>
  <r>
    <x v="8"/>
    <x v="72"/>
    <x v="0"/>
    <x v="6"/>
    <x v="12603"/>
  </r>
  <r>
    <x v="8"/>
    <x v="72"/>
    <x v="0"/>
    <x v="7"/>
    <x v="12326"/>
  </r>
  <r>
    <x v="8"/>
    <x v="72"/>
    <x v="0"/>
    <x v="8"/>
    <x v="12604"/>
  </r>
  <r>
    <x v="8"/>
    <x v="72"/>
    <x v="0"/>
    <x v="9"/>
    <x v="8119"/>
  </r>
  <r>
    <x v="8"/>
    <x v="72"/>
    <x v="0"/>
    <x v="10"/>
    <x v="12605"/>
  </r>
  <r>
    <x v="8"/>
    <x v="72"/>
    <x v="0"/>
    <x v="11"/>
    <x v="12606"/>
  </r>
  <r>
    <x v="8"/>
    <x v="72"/>
    <x v="0"/>
    <x v="12"/>
    <x v="3"/>
  </r>
  <r>
    <x v="8"/>
    <x v="72"/>
    <x v="0"/>
    <x v="13"/>
    <x v="12607"/>
  </r>
  <r>
    <x v="8"/>
    <x v="72"/>
    <x v="0"/>
    <x v="14"/>
    <x v="12608"/>
  </r>
  <r>
    <x v="8"/>
    <x v="72"/>
    <x v="1"/>
    <x v="0"/>
    <x v="3"/>
  </r>
  <r>
    <x v="8"/>
    <x v="72"/>
    <x v="1"/>
    <x v="1"/>
    <x v="12609"/>
  </r>
  <r>
    <x v="8"/>
    <x v="72"/>
    <x v="1"/>
    <x v="2"/>
    <x v="12610"/>
  </r>
  <r>
    <x v="8"/>
    <x v="72"/>
    <x v="1"/>
    <x v="3"/>
    <x v="12611"/>
  </r>
  <r>
    <x v="8"/>
    <x v="72"/>
    <x v="1"/>
    <x v="4"/>
    <x v="12612"/>
  </r>
  <r>
    <x v="8"/>
    <x v="72"/>
    <x v="1"/>
    <x v="5"/>
    <x v="3"/>
  </r>
  <r>
    <x v="8"/>
    <x v="72"/>
    <x v="1"/>
    <x v="6"/>
    <x v="12613"/>
  </r>
  <r>
    <x v="8"/>
    <x v="72"/>
    <x v="1"/>
    <x v="7"/>
    <x v="12614"/>
  </r>
  <r>
    <x v="8"/>
    <x v="72"/>
    <x v="1"/>
    <x v="8"/>
    <x v="12615"/>
  </r>
  <r>
    <x v="8"/>
    <x v="72"/>
    <x v="1"/>
    <x v="9"/>
    <x v="12616"/>
  </r>
  <r>
    <x v="8"/>
    <x v="72"/>
    <x v="1"/>
    <x v="10"/>
    <x v="12617"/>
  </r>
  <r>
    <x v="8"/>
    <x v="72"/>
    <x v="1"/>
    <x v="11"/>
    <x v="12618"/>
  </r>
  <r>
    <x v="8"/>
    <x v="72"/>
    <x v="1"/>
    <x v="12"/>
    <x v="3"/>
  </r>
  <r>
    <x v="8"/>
    <x v="72"/>
    <x v="1"/>
    <x v="13"/>
    <x v="12607"/>
  </r>
  <r>
    <x v="8"/>
    <x v="72"/>
    <x v="1"/>
    <x v="14"/>
    <x v="12619"/>
  </r>
  <r>
    <x v="8"/>
    <x v="73"/>
    <x v="0"/>
    <x v="0"/>
    <x v="3"/>
  </r>
  <r>
    <x v="8"/>
    <x v="73"/>
    <x v="0"/>
    <x v="1"/>
    <x v="12620"/>
  </r>
  <r>
    <x v="8"/>
    <x v="73"/>
    <x v="0"/>
    <x v="2"/>
    <x v="12621"/>
  </r>
  <r>
    <x v="8"/>
    <x v="73"/>
    <x v="0"/>
    <x v="3"/>
    <x v="3"/>
  </r>
  <r>
    <x v="8"/>
    <x v="73"/>
    <x v="0"/>
    <x v="4"/>
    <x v="12622"/>
  </r>
  <r>
    <x v="8"/>
    <x v="73"/>
    <x v="0"/>
    <x v="5"/>
    <x v="3"/>
  </r>
  <r>
    <x v="8"/>
    <x v="73"/>
    <x v="0"/>
    <x v="6"/>
    <x v="12623"/>
  </r>
  <r>
    <x v="8"/>
    <x v="73"/>
    <x v="0"/>
    <x v="7"/>
    <x v="8205"/>
  </r>
  <r>
    <x v="8"/>
    <x v="73"/>
    <x v="0"/>
    <x v="8"/>
    <x v="12624"/>
  </r>
  <r>
    <x v="8"/>
    <x v="73"/>
    <x v="0"/>
    <x v="9"/>
    <x v="12625"/>
  </r>
  <r>
    <x v="8"/>
    <x v="73"/>
    <x v="0"/>
    <x v="10"/>
    <x v="12626"/>
  </r>
  <r>
    <x v="8"/>
    <x v="73"/>
    <x v="0"/>
    <x v="11"/>
    <x v="12627"/>
  </r>
  <r>
    <x v="8"/>
    <x v="73"/>
    <x v="0"/>
    <x v="12"/>
    <x v="3"/>
  </r>
  <r>
    <x v="8"/>
    <x v="73"/>
    <x v="0"/>
    <x v="13"/>
    <x v="3"/>
  </r>
  <r>
    <x v="8"/>
    <x v="73"/>
    <x v="0"/>
    <x v="14"/>
    <x v="12628"/>
  </r>
  <r>
    <x v="8"/>
    <x v="73"/>
    <x v="1"/>
    <x v="0"/>
    <x v="3"/>
  </r>
  <r>
    <x v="8"/>
    <x v="73"/>
    <x v="1"/>
    <x v="1"/>
    <x v="12629"/>
  </r>
  <r>
    <x v="8"/>
    <x v="73"/>
    <x v="1"/>
    <x v="2"/>
    <x v="43"/>
  </r>
  <r>
    <x v="8"/>
    <x v="73"/>
    <x v="1"/>
    <x v="3"/>
    <x v="3"/>
  </r>
  <r>
    <x v="8"/>
    <x v="73"/>
    <x v="1"/>
    <x v="4"/>
    <x v="12630"/>
  </r>
  <r>
    <x v="8"/>
    <x v="73"/>
    <x v="1"/>
    <x v="5"/>
    <x v="3"/>
  </r>
  <r>
    <x v="8"/>
    <x v="73"/>
    <x v="1"/>
    <x v="6"/>
    <x v="12631"/>
  </r>
  <r>
    <x v="8"/>
    <x v="73"/>
    <x v="1"/>
    <x v="7"/>
    <x v="8205"/>
  </r>
  <r>
    <x v="8"/>
    <x v="73"/>
    <x v="1"/>
    <x v="8"/>
    <x v="12632"/>
  </r>
  <r>
    <x v="8"/>
    <x v="73"/>
    <x v="1"/>
    <x v="9"/>
    <x v="12633"/>
  </r>
  <r>
    <x v="8"/>
    <x v="73"/>
    <x v="1"/>
    <x v="10"/>
    <x v="12634"/>
  </r>
  <r>
    <x v="8"/>
    <x v="73"/>
    <x v="1"/>
    <x v="11"/>
    <x v="12635"/>
  </r>
  <r>
    <x v="8"/>
    <x v="73"/>
    <x v="1"/>
    <x v="12"/>
    <x v="3"/>
  </r>
  <r>
    <x v="8"/>
    <x v="73"/>
    <x v="1"/>
    <x v="13"/>
    <x v="3"/>
  </r>
  <r>
    <x v="8"/>
    <x v="73"/>
    <x v="1"/>
    <x v="14"/>
    <x v="12636"/>
  </r>
  <r>
    <x v="9"/>
    <x v="0"/>
    <x v="0"/>
    <x v="0"/>
    <x v="12637"/>
  </r>
  <r>
    <x v="9"/>
    <x v="0"/>
    <x v="0"/>
    <x v="1"/>
    <x v="12638"/>
  </r>
  <r>
    <x v="9"/>
    <x v="0"/>
    <x v="0"/>
    <x v="2"/>
    <x v="12639"/>
  </r>
  <r>
    <x v="9"/>
    <x v="0"/>
    <x v="0"/>
    <x v="3"/>
    <x v="12640"/>
  </r>
  <r>
    <x v="9"/>
    <x v="0"/>
    <x v="0"/>
    <x v="4"/>
    <x v="12641"/>
  </r>
  <r>
    <x v="9"/>
    <x v="0"/>
    <x v="0"/>
    <x v="5"/>
    <x v="12642"/>
  </r>
  <r>
    <x v="9"/>
    <x v="0"/>
    <x v="0"/>
    <x v="6"/>
    <x v="12643"/>
  </r>
  <r>
    <x v="9"/>
    <x v="0"/>
    <x v="0"/>
    <x v="7"/>
    <x v="12644"/>
  </r>
  <r>
    <x v="9"/>
    <x v="0"/>
    <x v="0"/>
    <x v="8"/>
    <x v="12645"/>
  </r>
  <r>
    <x v="9"/>
    <x v="0"/>
    <x v="0"/>
    <x v="9"/>
    <x v="12646"/>
  </r>
  <r>
    <x v="9"/>
    <x v="0"/>
    <x v="0"/>
    <x v="10"/>
    <x v="12647"/>
  </r>
  <r>
    <x v="9"/>
    <x v="0"/>
    <x v="0"/>
    <x v="11"/>
    <x v="12648"/>
  </r>
  <r>
    <x v="9"/>
    <x v="0"/>
    <x v="0"/>
    <x v="12"/>
    <x v="12649"/>
  </r>
  <r>
    <x v="9"/>
    <x v="0"/>
    <x v="0"/>
    <x v="13"/>
    <x v="12650"/>
  </r>
  <r>
    <x v="9"/>
    <x v="0"/>
    <x v="0"/>
    <x v="14"/>
    <x v="12651"/>
  </r>
  <r>
    <x v="9"/>
    <x v="0"/>
    <x v="1"/>
    <x v="0"/>
    <x v="12652"/>
  </r>
  <r>
    <x v="9"/>
    <x v="0"/>
    <x v="1"/>
    <x v="1"/>
    <x v="12653"/>
  </r>
  <r>
    <x v="9"/>
    <x v="0"/>
    <x v="1"/>
    <x v="2"/>
    <x v="12654"/>
  </r>
  <r>
    <x v="9"/>
    <x v="0"/>
    <x v="1"/>
    <x v="3"/>
    <x v="12655"/>
  </r>
  <r>
    <x v="9"/>
    <x v="0"/>
    <x v="1"/>
    <x v="4"/>
    <x v="12656"/>
  </r>
  <r>
    <x v="9"/>
    <x v="0"/>
    <x v="1"/>
    <x v="5"/>
    <x v="12657"/>
  </r>
  <r>
    <x v="9"/>
    <x v="0"/>
    <x v="1"/>
    <x v="6"/>
    <x v="12658"/>
  </r>
  <r>
    <x v="9"/>
    <x v="0"/>
    <x v="1"/>
    <x v="7"/>
    <x v="12659"/>
  </r>
  <r>
    <x v="9"/>
    <x v="0"/>
    <x v="1"/>
    <x v="8"/>
    <x v="12660"/>
  </r>
  <r>
    <x v="9"/>
    <x v="0"/>
    <x v="1"/>
    <x v="9"/>
    <x v="12661"/>
  </r>
  <r>
    <x v="9"/>
    <x v="0"/>
    <x v="1"/>
    <x v="10"/>
    <x v="12662"/>
  </r>
  <r>
    <x v="9"/>
    <x v="0"/>
    <x v="1"/>
    <x v="11"/>
    <x v="12663"/>
  </r>
  <r>
    <x v="9"/>
    <x v="0"/>
    <x v="1"/>
    <x v="12"/>
    <x v="12664"/>
  </r>
  <r>
    <x v="9"/>
    <x v="0"/>
    <x v="1"/>
    <x v="13"/>
    <x v="12665"/>
  </r>
  <r>
    <x v="9"/>
    <x v="0"/>
    <x v="1"/>
    <x v="14"/>
    <x v="12666"/>
  </r>
  <r>
    <x v="9"/>
    <x v="1"/>
    <x v="0"/>
    <x v="0"/>
    <x v="12667"/>
  </r>
  <r>
    <x v="9"/>
    <x v="1"/>
    <x v="0"/>
    <x v="1"/>
    <x v="12668"/>
  </r>
  <r>
    <x v="9"/>
    <x v="1"/>
    <x v="0"/>
    <x v="2"/>
    <x v="12669"/>
  </r>
  <r>
    <x v="9"/>
    <x v="1"/>
    <x v="0"/>
    <x v="3"/>
    <x v="3"/>
  </r>
  <r>
    <x v="9"/>
    <x v="1"/>
    <x v="0"/>
    <x v="4"/>
    <x v="12670"/>
  </r>
  <r>
    <x v="9"/>
    <x v="1"/>
    <x v="0"/>
    <x v="5"/>
    <x v="12671"/>
  </r>
  <r>
    <x v="9"/>
    <x v="1"/>
    <x v="0"/>
    <x v="6"/>
    <x v="12672"/>
  </r>
  <r>
    <x v="9"/>
    <x v="1"/>
    <x v="0"/>
    <x v="7"/>
    <x v="12673"/>
  </r>
  <r>
    <x v="9"/>
    <x v="1"/>
    <x v="0"/>
    <x v="8"/>
    <x v="12674"/>
  </r>
  <r>
    <x v="9"/>
    <x v="1"/>
    <x v="0"/>
    <x v="9"/>
    <x v="12675"/>
  </r>
  <r>
    <x v="9"/>
    <x v="1"/>
    <x v="0"/>
    <x v="10"/>
    <x v="12676"/>
  </r>
  <r>
    <x v="9"/>
    <x v="1"/>
    <x v="0"/>
    <x v="11"/>
    <x v="12677"/>
  </r>
  <r>
    <x v="9"/>
    <x v="1"/>
    <x v="0"/>
    <x v="12"/>
    <x v="12678"/>
  </r>
  <r>
    <x v="9"/>
    <x v="1"/>
    <x v="0"/>
    <x v="13"/>
    <x v="12679"/>
  </r>
  <r>
    <x v="9"/>
    <x v="1"/>
    <x v="0"/>
    <x v="14"/>
    <x v="12680"/>
  </r>
  <r>
    <x v="9"/>
    <x v="1"/>
    <x v="1"/>
    <x v="0"/>
    <x v="12667"/>
  </r>
  <r>
    <x v="9"/>
    <x v="1"/>
    <x v="1"/>
    <x v="1"/>
    <x v="12681"/>
  </r>
  <r>
    <x v="9"/>
    <x v="1"/>
    <x v="1"/>
    <x v="2"/>
    <x v="12682"/>
  </r>
  <r>
    <x v="9"/>
    <x v="1"/>
    <x v="1"/>
    <x v="3"/>
    <x v="3"/>
  </r>
  <r>
    <x v="9"/>
    <x v="1"/>
    <x v="1"/>
    <x v="4"/>
    <x v="12683"/>
  </r>
  <r>
    <x v="9"/>
    <x v="1"/>
    <x v="1"/>
    <x v="5"/>
    <x v="12671"/>
  </r>
  <r>
    <x v="9"/>
    <x v="1"/>
    <x v="1"/>
    <x v="6"/>
    <x v="12684"/>
  </r>
  <r>
    <x v="9"/>
    <x v="1"/>
    <x v="1"/>
    <x v="7"/>
    <x v="5304"/>
  </r>
  <r>
    <x v="9"/>
    <x v="1"/>
    <x v="1"/>
    <x v="8"/>
    <x v="12685"/>
  </r>
  <r>
    <x v="9"/>
    <x v="1"/>
    <x v="1"/>
    <x v="9"/>
    <x v="12686"/>
  </r>
  <r>
    <x v="9"/>
    <x v="1"/>
    <x v="1"/>
    <x v="10"/>
    <x v="12687"/>
  </r>
  <r>
    <x v="9"/>
    <x v="1"/>
    <x v="1"/>
    <x v="11"/>
    <x v="12688"/>
  </r>
  <r>
    <x v="9"/>
    <x v="1"/>
    <x v="1"/>
    <x v="12"/>
    <x v="12678"/>
  </r>
  <r>
    <x v="9"/>
    <x v="1"/>
    <x v="1"/>
    <x v="13"/>
    <x v="12689"/>
  </r>
  <r>
    <x v="9"/>
    <x v="1"/>
    <x v="1"/>
    <x v="14"/>
    <x v="12690"/>
  </r>
  <r>
    <x v="9"/>
    <x v="2"/>
    <x v="0"/>
    <x v="0"/>
    <x v="12691"/>
  </r>
  <r>
    <x v="9"/>
    <x v="2"/>
    <x v="0"/>
    <x v="1"/>
    <x v="12692"/>
  </r>
  <r>
    <x v="9"/>
    <x v="2"/>
    <x v="0"/>
    <x v="2"/>
    <x v="12693"/>
  </r>
  <r>
    <x v="9"/>
    <x v="2"/>
    <x v="0"/>
    <x v="3"/>
    <x v="3"/>
  </r>
  <r>
    <x v="9"/>
    <x v="2"/>
    <x v="0"/>
    <x v="4"/>
    <x v="12694"/>
  </r>
  <r>
    <x v="9"/>
    <x v="2"/>
    <x v="0"/>
    <x v="5"/>
    <x v="12695"/>
  </r>
  <r>
    <x v="9"/>
    <x v="2"/>
    <x v="0"/>
    <x v="6"/>
    <x v="12696"/>
  </r>
  <r>
    <x v="9"/>
    <x v="2"/>
    <x v="0"/>
    <x v="7"/>
    <x v="12697"/>
  </r>
  <r>
    <x v="9"/>
    <x v="2"/>
    <x v="0"/>
    <x v="8"/>
    <x v="12698"/>
  </r>
  <r>
    <x v="9"/>
    <x v="2"/>
    <x v="0"/>
    <x v="9"/>
    <x v="12699"/>
  </r>
  <r>
    <x v="9"/>
    <x v="2"/>
    <x v="0"/>
    <x v="10"/>
    <x v="12700"/>
  </r>
  <r>
    <x v="9"/>
    <x v="2"/>
    <x v="0"/>
    <x v="11"/>
    <x v="12701"/>
  </r>
  <r>
    <x v="9"/>
    <x v="2"/>
    <x v="0"/>
    <x v="12"/>
    <x v="12702"/>
  </r>
  <r>
    <x v="9"/>
    <x v="2"/>
    <x v="0"/>
    <x v="13"/>
    <x v="3"/>
  </r>
  <r>
    <x v="9"/>
    <x v="2"/>
    <x v="0"/>
    <x v="14"/>
    <x v="12703"/>
  </r>
  <r>
    <x v="9"/>
    <x v="2"/>
    <x v="1"/>
    <x v="0"/>
    <x v="12691"/>
  </r>
  <r>
    <x v="9"/>
    <x v="2"/>
    <x v="1"/>
    <x v="1"/>
    <x v="5745"/>
  </r>
  <r>
    <x v="9"/>
    <x v="2"/>
    <x v="1"/>
    <x v="2"/>
    <x v="12704"/>
  </r>
  <r>
    <x v="9"/>
    <x v="2"/>
    <x v="1"/>
    <x v="3"/>
    <x v="702"/>
  </r>
  <r>
    <x v="9"/>
    <x v="2"/>
    <x v="1"/>
    <x v="4"/>
    <x v="12705"/>
  </r>
  <r>
    <x v="9"/>
    <x v="2"/>
    <x v="1"/>
    <x v="5"/>
    <x v="12706"/>
  </r>
  <r>
    <x v="9"/>
    <x v="2"/>
    <x v="1"/>
    <x v="6"/>
    <x v="12707"/>
  </r>
  <r>
    <x v="9"/>
    <x v="2"/>
    <x v="1"/>
    <x v="7"/>
    <x v="12697"/>
  </r>
  <r>
    <x v="9"/>
    <x v="2"/>
    <x v="1"/>
    <x v="8"/>
    <x v="12708"/>
  </r>
  <r>
    <x v="9"/>
    <x v="2"/>
    <x v="1"/>
    <x v="9"/>
    <x v="11474"/>
  </r>
  <r>
    <x v="9"/>
    <x v="2"/>
    <x v="1"/>
    <x v="10"/>
    <x v="12709"/>
  </r>
  <r>
    <x v="9"/>
    <x v="2"/>
    <x v="1"/>
    <x v="11"/>
    <x v="12710"/>
  </r>
  <r>
    <x v="9"/>
    <x v="2"/>
    <x v="1"/>
    <x v="12"/>
    <x v="12702"/>
  </r>
  <r>
    <x v="9"/>
    <x v="2"/>
    <x v="1"/>
    <x v="13"/>
    <x v="3"/>
  </r>
  <r>
    <x v="9"/>
    <x v="2"/>
    <x v="1"/>
    <x v="14"/>
    <x v="12711"/>
  </r>
  <r>
    <x v="9"/>
    <x v="3"/>
    <x v="0"/>
    <x v="0"/>
    <x v="12712"/>
  </r>
  <r>
    <x v="9"/>
    <x v="3"/>
    <x v="0"/>
    <x v="1"/>
    <x v="12713"/>
  </r>
  <r>
    <x v="9"/>
    <x v="3"/>
    <x v="0"/>
    <x v="2"/>
    <x v="12714"/>
  </r>
  <r>
    <x v="9"/>
    <x v="3"/>
    <x v="0"/>
    <x v="3"/>
    <x v="3"/>
  </r>
  <r>
    <x v="9"/>
    <x v="3"/>
    <x v="0"/>
    <x v="4"/>
    <x v="12715"/>
  </r>
  <r>
    <x v="9"/>
    <x v="3"/>
    <x v="0"/>
    <x v="5"/>
    <x v="12716"/>
  </r>
  <r>
    <x v="9"/>
    <x v="3"/>
    <x v="0"/>
    <x v="6"/>
    <x v="12717"/>
  </r>
  <r>
    <x v="9"/>
    <x v="3"/>
    <x v="0"/>
    <x v="7"/>
    <x v="12718"/>
  </r>
  <r>
    <x v="9"/>
    <x v="3"/>
    <x v="0"/>
    <x v="8"/>
    <x v="12719"/>
  </r>
  <r>
    <x v="9"/>
    <x v="3"/>
    <x v="0"/>
    <x v="9"/>
    <x v="12720"/>
  </r>
  <r>
    <x v="9"/>
    <x v="3"/>
    <x v="0"/>
    <x v="10"/>
    <x v="12721"/>
  </r>
  <r>
    <x v="9"/>
    <x v="3"/>
    <x v="0"/>
    <x v="11"/>
    <x v="12722"/>
  </r>
  <r>
    <x v="9"/>
    <x v="3"/>
    <x v="0"/>
    <x v="12"/>
    <x v="2540"/>
  </r>
  <r>
    <x v="9"/>
    <x v="3"/>
    <x v="0"/>
    <x v="13"/>
    <x v="12723"/>
  </r>
  <r>
    <x v="9"/>
    <x v="3"/>
    <x v="0"/>
    <x v="14"/>
    <x v="12724"/>
  </r>
  <r>
    <x v="9"/>
    <x v="3"/>
    <x v="1"/>
    <x v="0"/>
    <x v="12712"/>
  </r>
  <r>
    <x v="9"/>
    <x v="3"/>
    <x v="1"/>
    <x v="1"/>
    <x v="12725"/>
  </r>
  <r>
    <x v="9"/>
    <x v="3"/>
    <x v="1"/>
    <x v="2"/>
    <x v="827"/>
  </r>
  <r>
    <x v="9"/>
    <x v="3"/>
    <x v="1"/>
    <x v="3"/>
    <x v="3"/>
  </r>
  <r>
    <x v="9"/>
    <x v="3"/>
    <x v="1"/>
    <x v="4"/>
    <x v="12726"/>
  </r>
  <r>
    <x v="9"/>
    <x v="3"/>
    <x v="1"/>
    <x v="5"/>
    <x v="12716"/>
  </r>
  <r>
    <x v="9"/>
    <x v="3"/>
    <x v="1"/>
    <x v="6"/>
    <x v="791"/>
  </r>
  <r>
    <x v="9"/>
    <x v="3"/>
    <x v="1"/>
    <x v="7"/>
    <x v="12718"/>
  </r>
  <r>
    <x v="9"/>
    <x v="3"/>
    <x v="1"/>
    <x v="8"/>
    <x v="12727"/>
  </r>
  <r>
    <x v="9"/>
    <x v="3"/>
    <x v="1"/>
    <x v="9"/>
    <x v="12728"/>
  </r>
  <r>
    <x v="9"/>
    <x v="3"/>
    <x v="1"/>
    <x v="10"/>
    <x v="12729"/>
  </r>
  <r>
    <x v="9"/>
    <x v="3"/>
    <x v="1"/>
    <x v="11"/>
    <x v="12730"/>
  </r>
  <r>
    <x v="9"/>
    <x v="3"/>
    <x v="1"/>
    <x v="12"/>
    <x v="2540"/>
  </r>
  <r>
    <x v="9"/>
    <x v="3"/>
    <x v="1"/>
    <x v="13"/>
    <x v="12731"/>
  </r>
  <r>
    <x v="9"/>
    <x v="3"/>
    <x v="1"/>
    <x v="14"/>
    <x v="12732"/>
  </r>
  <r>
    <x v="9"/>
    <x v="4"/>
    <x v="0"/>
    <x v="0"/>
    <x v="12733"/>
  </r>
  <r>
    <x v="9"/>
    <x v="4"/>
    <x v="0"/>
    <x v="1"/>
    <x v="12734"/>
  </r>
  <r>
    <x v="9"/>
    <x v="4"/>
    <x v="0"/>
    <x v="2"/>
    <x v="12735"/>
  </r>
  <r>
    <x v="9"/>
    <x v="4"/>
    <x v="0"/>
    <x v="3"/>
    <x v="12736"/>
  </r>
  <r>
    <x v="9"/>
    <x v="4"/>
    <x v="0"/>
    <x v="4"/>
    <x v="12737"/>
  </r>
  <r>
    <x v="9"/>
    <x v="4"/>
    <x v="0"/>
    <x v="5"/>
    <x v="12738"/>
  </r>
  <r>
    <x v="9"/>
    <x v="4"/>
    <x v="0"/>
    <x v="6"/>
    <x v="12739"/>
  </r>
  <r>
    <x v="9"/>
    <x v="4"/>
    <x v="0"/>
    <x v="7"/>
    <x v="10794"/>
  </r>
  <r>
    <x v="9"/>
    <x v="4"/>
    <x v="0"/>
    <x v="8"/>
    <x v="12740"/>
  </r>
  <r>
    <x v="9"/>
    <x v="4"/>
    <x v="0"/>
    <x v="9"/>
    <x v="12741"/>
  </r>
  <r>
    <x v="9"/>
    <x v="4"/>
    <x v="0"/>
    <x v="10"/>
    <x v="12742"/>
  </r>
  <r>
    <x v="9"/>
    <x v="4"/>
    <x v="0"/>
    <x v="11"/>
    <x v="12743"/>
  </r>
  <r>
    <x v="9"/>
    <x v="4"/>
    <x v="0"/>
    <x v="12"/>
    <x v="12744"/>
  </r>
  <r>
    <x v="9"/>
    <x v="4"/>
    <x v="0"/>
    <x v="13"/>
    <x v="12745"/>
  </r>
  <r>
    <x v="9"/>
    <x v="4"/>
    <x v="0"/>
    <x v="14"/>
    <x v="12746"/>
  </r>
  <r>
    <x v="9"/>
    <x v="4"/>
    <x v="1"/>
    <x v="0"/>
    <x v="12747"/>
  </r>
  <r>
    <x v="9"/>
    <x v="4"/>
    <x v="1"/>
    <x v="1"/>
    <x v="12748"/>
  </r>
  <r>
    <x v="9"/>
    <x v="4"/>
    <x v="1"/>
    <x v="2"/>
    <x v="12749"/>
  </r>
  <r>
    <x v="9"/>
    <x v="4"/>
    <x v="1"/>
    <x v="3"/>
    <x v="12736"/>
  </r>
  <r>
    <x v="9"/>
    <x v="4"/>
    <x v="1"/>
    <x v="4"/>
    <x v="12750"/>
  </r>
  <r>
    <x v="9"/>
    <x v="4"/>
    <x v="1"/>
    <x v="5"/>
    <x v="12751"/>
  </r>
  <r>
    <x v="9"/>
    <x v="4"/>
    <x v="1"/>
    <x v="6"/>
    <x v="12752"/>
  </r>
  <r>
    <x v="9"/>
    <x v="4"/>
    <x v="1"/>
    <x v="7"/>
    <x v="12753"/>
  </r>
  <r>
    <x v="9"/>
    <x v="4"/>
    <x v="1"/>
    <x v="8"/>
    <x v="12754"/>
  </r>
  <r>
    <x v="9"/>
    <x v="4"/>
    <x v="1"/>
    <x v="9"/>
    <x v="12755"/>
  </r>
  <r>
    <x v="9"/>
    <x v="4"/>
    <x v="1"/>
    <x v="10"/>
    <x v="12756"/>
  </r>
  <r>
    <x v="9"/>
    <x v="4"/>
    <x v="1"/>
    <x v="11"/>
    <x v="12757"/>
  </r>
  <r>
    <x v="9"/>
    <x v="4"/>
    <x v="1"/>
    <x v="12"/>
    <x v="12744"/>
  </r>
  <r>
    <x v="9"/>
    <x v="4"/>
    <x v="1"/>
    <x v="13"/>
    <x v="12758"/>
  </r>
  <r>
    <x v="9"/>
    <x v="4"/>
    <x v="1"/>
    <x v="14"/>
    <x v="12759"/>
  </r>
  <r>
    <x v="9"/>
    <x v="5"/>
    <x v="0"/>
    <x v="0"/>
    <x v="9863"/>
  </r>
  <r>
    <x v="9"/>
    <x v="5"/>
    <x v="0"/>
    <x v="1"/>
    <x v="12760"/>
  </r>
  <r>
    <x v="9"/>
    <x v="5"/>
    <x v="0"/>
    <x v="2"/>
    <x v="12761"/>
  </r>
  <r>
    <x v="9"/>
    <x v="5"/>
    <x v="0"/>
    <x v="3"/>
    <x v="12762"/>
  </r>
  <r>
    <x v="9"/>
    <x v="5"/>
    <x v="0"/>
    <x v="4"/>
    <x v="12763"/>
  </r>
  <r>
    <x v="9"/>
    <x v="5"/>
    <x v="0"/>
    <x v="5"/>
    <x v="12764"/>
  </r>
  <r>
    <x v="9"/>
    <x v="5"/>
    <x v="0"/>
    <x v="6"/>
    <x v="12765"/>
  </r>
  <r>
    <x v="9"/>
    <x v="5"/>
    <x v="0"/>
    <x v="7"/>
    <x v="951"/>
  </r>
  <r>
    <x v="9"/>
    <x v="5"/>
    <x v="0"/>
    <x v="8"/>
    <x v="12766"/>
  </r>
  <r>
    <x v="9"/>
    <x v="5"/>
    <x v="0"/>
    <x v="9"/>
    <x v="12767"/>
  </r>
  <r>
    <x v="9"/>
    <x v="5"/>
    <x v="0"/>
    <x v="10"/>
    <x v="12768"/>
  </r>
  <r>
    <x v="9"/>
    <x v="5"/>
    <x v="0"/>
    <x v="11"/>
    <x v="12769"/>
  </r>
  <r>
    <x v="9"/>
    <x v="5"/>
    <x v="0"/>
    <x v="12"/>
    <x v="9135"/>
  </r>
  <r>
    <x v="9"/>
    <x v="5"/>
    <x v="0"/>
    <x v="13"/>
    <x v="3"/>
  </r>
  <r>
    <x v="9"/>
    <x v="5"/>
    <x v="0"/>
    <x v="14"/>
    <x v="12770"/>
  </r>
  <r>
    <x v="9"/>
    <x v="5"/>
    <x v="1"/>
    <x v="0"/>
    <x v="9863"/>
  </r>
  <r>
    <x v="9"/>
    <x v="5"/>
    <x v="1"/>
    <x v="1"/>
    <x v="12760"/>
  </r>
  <r>
    <x v="9"/>
    <x v="5"/>
    <x v="1"/>
    <x v="2"/>
    <x v="12771"/>
  </r>
  <r>
    <x v="9"/>
    <x v="5"/>
    <x v="1"/>
    <x v="3"/>
    <x v="12762"/>
  </r>
  <r>
    <x v="9"/>
    <x v="5"/>
    <x v="1"/>
    <x v="4"/>
    <x v="12763"/>
  </r>
  <r>
    <x v="9"/>
    <x v="5"/>
    <x v="1"/>
    <x v="5"/>
    <x v="12764"/>
  </r>
  <r>
    <x v="9"/>
    <x v="5"/>
    <x v="1"/>
    <x v="6"/>
    <x v="12765"/>
  </r>
  <r>
    <x v="9"/>
    <x v="5"/>
    <x v="1"/>
    <x v="7"/>
    <x v="951"/>
  </r>
  <r>
    <x v="9"/>
    <x v="5"/>
    <x v="1"/>
    <x v="8"/>
    <x v="12772"/>
  </r>
  <r>
    <x v="9"/>
    <x v="5"/>
    <x v="1"/>
    <x v="9"/>
    <x v="12773"/>
  </r>
  <r>
    <x v="9"/>
    <x v="5"/>
    <x v="1"/>
    <x v="10"/>
    <x v="12774"/>
  </r>
  <r>
    <x v="9"/>
    <x v="5"/>
    <x v="1"/>
    <x v="11"/>
    <x v="12775"/>
  </r>
  <r>
    <x v="9"/>
    <x v="5"/>
    <x v="1"/>
    <x v="12"/>
    <x v="9135"/>
  </r>
  <r>
    <x v="9"/>
    <x v="5"/>
    <x v="1"/>
    <x v="13"/>
    <x v="3"/>
  </r>
  <r>
    <x v="9"/>
    <x v="5"/>
    <x v="1"/>
    <x v="14"/>
    <x v="12770"/>
  </r>
  <r>
    <x v="9"/>
    <x v="6"/>
    <x v="0"/>
    <x v="0"/>
    <x v="3"/>
  </r>
  <r>
    <x v="9"/>
    <x v="6"/>
    <x v="0"/>
    <x v="1"/>
    <x v="12776"/>
  </r>
  <r>
    <x v="9"/>
    <x v="6"/>
    <x v="0"/>
    <x v="2"/>
    <x v="12777"/>
  </r>
  <r>
    <x v="9"/>
    <x v="6"/>
    <x v="0"/>
    <x v="3"/>
    <x v="3"/>
  </r>
  <r>
    <x v="9"/>
    <x v="6"/>
    <x v="0"/>
    <x v="4"/>
    <x v="12778"/>
  </r>
  <r>
    <x v="9"/>
    <x v="6"/>
    <x v="0"/>
    <x v="5"/>
    <x v="12779"/>
  </r>
  <r>
    <x v="9"/>
    <x v="6"/>
    <x v="0"/>
    <x v="6"/>
    <x v="12780"/>
  </r>
  <r>
    <x v="9"/>
    <x v="6"/>
    <x v="0"/>
    <x v="7"/>
    <x v="12781"/>
  </r>
  <r>
    <x v="9"/>
    <x v="6"/>
    <x v="0"/>
    <x v="8"/>
    <x v="12782"/>
  </r>
  <r>
    <x v="9"/>
    <x v="6"/>
    <x v="0"/>
    <x v="9"/>
    <x v="12783"/>
  </r>
  <r>
    <x v="9"/>
    <x v="6"/>
    <x v="0"/>
    <x v="10"/>
    <x v="12784"/>
  </r>
  <r>
    <x v="9"/>
    <x v="6"/>
    <x v="0"/>
    <x v="11"/>
    <x v="5629"/>
  </r>
  <r>
    <x v="9"/>
    <x v="6"/>
    <x v="0"/>
    <x v="12"/>
    <x v="3"/>
  </r>
  <r>
    <x v="9"/>
    <x v="6"/>
    <x v="0"/>
    <x v="13"/>
    <x v="12785"/>
  </r>
  <r>
    <x v="9"/>
    <x v="6"/>
    <x v="0"/>
    <x v="14"/>
    <x v="12786"/>
  </r>
  <r>
    <x v="9"/>
    <x v="6"/>
    <x v="1"/>
    <x v="0"/>
    <x v="3"/>
  </r>
  <r>
    <x v="9"/>
    <x v="6"/>
    <x v="1"/>
    <x v="1"/>
    <x v="12787"/>
  </r>
  <r>
    <x v="9"/>
    <x v="6"/>
    <x v="1"/>
    <x v="2"/>
    <x v="12788"/>
  </r>
  <r>
    <x v="9"/>
    <x v="6"/>
    <x v="1"/>
    <x v="3"/>
    <x v="12789"/>
  </r>
  <r>
    <x v="9"/>
    <x v="6"/>
    <x v="1"/>
    <x v="4"/>
    <x v="12790"/>
  </r>
  <r>
    <x v="9"/>
    <x v="6"/>
    <x v="1"/>
    <x v="5"/>
    <x v="12779"/>
  </r>
  <r>
    <x v="9"/>
    <x v="6"/>
    <x v="1"/>
    <x v="6"/>
    <x v="12791"/>
  </r>
  <r>
    <x v="9"/>
    <x v="6"/>
    <x v="1"/>
    <x v="7"/>
    <x v="12781"/>
  </r>
  <r>
    <x v="9"/>
    <x v="6"/>
    <x v="1"/>
    <x v="8"/>
    <x v="12792"/>
  </r>
  <r>
    <x v="9"/>
    <x v="6"/>
    <x v="1"/>
    <x v="9"/>
    <x v="12793"/>
  </r>
  <r>
    <x v="9"/>
    <x v="6"/>
    <x v="1"/>
    <x v="10"/>
    <x v="12794"/>
  </r>
  <r>
    <x v="9"/>
    <x v="6"/>
    <x v="1"/>
    <x v="11"/>
    <x v="9885"/>
  </r>
  <r>
    <x v="9"/>
    <x v="6"/>
    <x v="1"/>
    <x v="12"/>
    <x v="3"/>
  </r>
  <r>
    <x v="9"/>
    <x v="6"/>
    <x v="1"/>
    <x v="13"/>
    <x v="12795"/>
  </r>
  <r>
    <x v="9"/>
    <x v="6"/>
    <x v="1"/>
    <x v="14"/>
    <x v="12796"/>
  </r>
  <r>
    <x v="9"/>
    <x v="7"/>
    <x v="0"/>
    <x v="0"/>
    <x v="3"/>
  </r>
  <r>
    <x v="9"/>
    <x v="7"/>
    <x v="0"/>
    <x v="1"/>
    <x v="3"/>
  </r>
  <r>
    <x v="9"/>
    <x v="7"/>
    <x v="0"/>
    <x v="2"/>
    <x v="3"/>
  </r>
  <r>
    <x v="9"/>
    <x v="7"/>
    <x v="0"/>
    <x v="3"/>
    <x v="3"/>
  </r>
  <r>
    <x v="9"/>
    <x v="7"/>
    <x v="0"/>
    <x v="4"/>
    <x v="3"/>
  </r>
  <r>
    <x v="9"/>
    <x v="7"/>
    <x v="0"/>
    <x v="5"/>
    <x v="3"/>
  </r>
  <r>
    <x v="9"/>
    <x v="7"/>
    <x v="0"/>
    <x v="6"/>
    <x v="12797"/>
  </r>
  <r>
    <x v="9"/>
    <x v="7"/>
    <x v="0"/>
    <x v="7"/>
    <x v="3"/>
  </r>
  <r>
    <x v="9"/>
    <x v="7"/>
    <x v="0"/>
    <x v="8"/>
    <x v="12798"/>
  </r>
  <r>
    <x v="9"/>
    <x v="7"/>
    <x v="0"/>
    <x v="9"/>
    <x v="12799"/>
  </r>
  <r>
    <x v="9"/>
    <x v="7"/>
    <x v="0"/>
    <x v="10"/>
    <x v="12800"/>
  </r>
  <r>
    <x v="9"/>
    <x v="7"/>
    <x v="0"/>
    <x v="11"/>
    <x v="12801"/>
  </r>
  <r>
    <x v="9"/>
    <x v="7"/>
    <x v="0"/>
    <x v="12"/>
    <x v="3"/>
  </r>
  <r>
    <x v="9"/>
    <x v="7"/>
    <x v="0"/>
    <x v="13"/>
    <x v="3"/>
  </r>
  <r>
    <x v="9"/>
    <x v="7"/>
    <x v="0"/>
    <x v="14"/>
    <x v="3"/>
  </r>
  <r>
    <x v="9"/>
    <x v="7"/>
    <x v="1"/>
    <x v="0"/>
    <x v="3"/>
  </r>
  <r>
    <x v="9"/>
    <x v="7"/>
    <x v="1"/>
    <x v="1"/>
    <x v="3"/>
  </r>
  <r>
    <x v="9"/>
    <x v="7"/>
    <x v="1"/>
    <x v="2"/>
    <x v="3"/>
  </r>
  <r>
    <x v="9"/>
    <x v="7"/>
    <x v="1"/>
    <x v="3"/>
    <x v="3"/>
  </r>
  <r>
    <x v="9"/>
    <x v="7"/>
    <x v="1"/>
    <x v="4"/>
    <x v="3"/>
  </r>
  <r>
    <x v="9"/>
    <x v="7"/>
    <x v="1"/>
    <x v="5"/>
    <x v="3"/>
  </r>
  <r>
    <x v="9"/>
    <x v="7"/>
    <x v="1"/>
    <x v="6"/>
    <x v="12797"/>
  </r>
  <r>
    <x v="9"/>
    <x v="7"/>
    <x v="1"/>
    <x v="7"/>
    <x v="3"/>
  </r>
  <r>
    <x v="9"/>
    <x v="7"/>
    <x v="1"/>
    <x v="8"/>
    <x v="12798"/>
  </r>
  <r>
    <x v="9"/>
    <x v="7"/>
    <x v="1"/>
    <x v="9"/>
    <x v="12799"/>
  </r>
  <r>
    <x v="9"/>
    <x v="7"/>
    <x v="1"/>
    <x v="10"/>
    <x v="12800"/>
  </r>
  <r>
    <x v="9"/>
    <x v="7"/>
    <x v="1"/>
    <x v="11"/>
    <x v="12801"/>
  </r>
  <r>
    <x v="9"/>
    <x v="7"/>
    <x v="1"/>
    <x v="12"/>
    <x v="3"/>
  </r>
  <r>
    <x v="9"/>
    <x v="7"/>
    <x v="1"/>
    <x v="13"/>
    <x v="3"/>
  </r>
  <r>
    <x v="9"/>
    <x v="7"/>
    <x v="1"/>
    <x v="14"/>
    <x v="3"/>
  </r>
  <r>
    <x v="9"/>
    <x v="8"/>
    <x v="0"/>
    <x v="0"/>
    <x v="12802"/>
  </r>
  <r>
    <x v="9"/>
    <x v="8"/>
    <x v="0"/>
    <x v="1"/>
    <x v="2240"/>
  </r>
  <r>
    <x v="9"/>
    <x v="8"/>
    <x v="0"/>
    <x v="2"/>
    <x v="12803"/>
  </r>
  <r>
    <x v="9"/>
    <x v="8"/>
    <x v="0"/>
    <x v="3"/>
    <x v="12804"/>
  </r>
  <r>
    <x v="9"/>
    <x v="8"/>
    <x v="0"/>
    <x v="4"/>
    <x v="12805"/>
  </r>
  <r>
    <x v="9"/>
    <x v="8"/>
    <x v="0"/>
    <x v="5"/>
    <x v="12806"/>
  </r>
  <r>
    <x v="9"/>
    <x v="8"/>
    <x v="0"/>
    <x v="6"/>
    <x v="12807"/>
  </r>
  <r>
    <x v="9"/>
    <x v="8"/>
    <x v="0"/>
    <x v="7"/>
    <x v="12808"/>
  </r>
  <r>
    <x v="9"/>
    <x v="8"/>
    <x v="0"/>
    <x v="8"/>
    <x v="12809"/>
  </r>
  <r>
    <x v="9"/>
    <x v="8"/>
    <x v="0"/>
    <x v="9"/>
    <x v="12810"/>
  </r>
  <r>
    <x v="9"/>
    <x v="8"/>
    <x v="0"/>
    <x v="10"/>
    <x v="12811"/>
  </r>
  <r>
    <x v="9"/>
    <x v="8"/>
    <x v="0"/>
    <x v="11"/>
    <x v="10318"/>
  </r>
  <r>
    <x v="9"/>
    <x v="8"/>
    <x v="0"/>
    <x v="12"/>
    <x v="12812"/>
  </r>
  <r>
    <x v="9"/>
    <x v="8"/>
    <x v="0"/>
    <x v="13"/>
    <x v="3"/>
  </r>
  <r>
    <x v="9"/>
    <x v="8"/>
    <x v="0"/>
    <x v="14"/>
    <x v="12813"/>
  </r>
  <r>
    <x v="9"/>
    <x v="8"/>
    <x v="1"/>
    <x v="0"/>
    <x v="12814"/>
  </r>
  <r>
    <x v="9"/>
    <x v="8"/>
    <x v="1"/>
    <x v="1"/>
    <x v="10994"/>
  </r>
  <r>
    <x v="9"/>
    <x v="8"/>
    <x v="1"/>
    <x v="2"/>
    <x v="12815"/>
  </r>
  <r>
    <x v="9"/>
    <x v="8"/>
    <x v="1"/>
    <x v="3"/>
    <x v="12816"/>
  </r>
  <r>
    <x v="9"/>
    <x v="8"/>
    <x v="1"/>
    <x v="4"/>
    <x v="12817"/>
  </r>
  <r>
    <x v="9"/>
    <x v="8"/>
    <x v="1"/>
    <x v="5"/>
    <x v="12818"/>
  </r>
  <r>
    <x v="9"/>
    <x v="8"/>
    <x v="1"/>
    <x v="6"/>
    <x v="12819"/>
  </r>
  <r>
    <x v="9"/>
    <x v="8"/>
    <x v="1"/>
    <x v="7"/>
    <x v="12808"/>
  </r>
  <r>
    <x v="9"/>
    <x v="8"/>
    <x v="1"/>
    <x v="8"/>
    <x v="12820"/>
  </r>
  <r>
    <x v="9"/>
    <x v="8"/>
    <x v="1"/>
    <x v="9"/>
    <x v="12821"/>
  </r>
  <r>
    <x v="9"/>
    <x v="8"/>
    <x v="1"/>
    <x v="10"/>
    <x v="12822"/>
  </r>
  <r>
    <x v="9"/>
    <x v="8"/>
    <x v="1"/>
    <x v="11"/>
    <x v="12823"/>
  </r>
  <r>
    <x v="9"/>
    <x v="8"/>
    <x v="1"/>
    <x v="12"/>
    <x v="12824"/>
  </r>
  <r>
    <x v="9"/>
    <x v="8"/>
    <x v="1"/>
    <x v="13"/>
    <x v="3"/>
  </r>
  <r>
    <x v="9"/>
    <x v="8"/>
    <x v="1"/>
    <x v="14"/>
    <x v="12825"/>
  </r>
  <r>
    <x v="9"/>
    <x v="9"/>
    <x v="0"/>
    <x v="0"/>
    <x v="3"/>
  </r>
  <r>
    <x v="9"/>
    <x v="9"/>
    <x v="0"/>
    <x v="1"/>
    <x v="12826"/>
  </r>
  <r>
    <x v="9"/>
    <x v="9"/>
    <x v="0"/>
    <x v="2"/>
    <x v="12827"/>
  </r>
  <r>
    <x v="9"/>
    <x v="9"/>
    <x v="0"/>
    <x v="3"/>
    <x v="12828"/>
  </r>
  <r>
    <x v="9"/>
    <x v="9"/>
    <x v="0"/>
    <x v="4"/>
    <x v="12829"/>
  </r>
  <r>
    <x v="9"/>
    <x v="9"/>
    <x v="0"/>
    <x v="5"/>
    <x v="12830"/>
  </r>
  <r>
    <x v="9"/>
    <x v="9"/>
    <x v="0"/>
    <x v="6"/>
    <x v="12831"/>
  </r>
  <r>
    <x v="9"/>
    <x v="9"/>
    <x v="0"/>
    <x v="7"/>
    <x v="12832"/>
  </r>
  <r>
    <x v="9"/>
    <x v="9"/>
    <x v="0"/>
    <x v="8"/>
    <x v="12833"/>
  </r>
  <r>
    <x v="9"/>
    <x v="9"/>
    <x v="0"/>
    <x v="9"/>
    <x v="12834"/>
  </r>
  <r>
    <x v="9"/>
    <x v="9"/>
    <x v="0"/>
    <x v="10"/>
    <x v="12835"/>
  </r>
  <r>
    <x v="9"/>
    <x v="9"/>
    <x v="0"/>
    <x v="11"/>
    <x v="12836"/>
  </r>
  <r>
    <x v="9"/>
    <x v="9"/>
    <x v="0"/>
    <x v="12"/>
    <x v="12837"/>
  </r>
  <r>
    <x v="9"/>
    <x v="9"/>
    <x v="0"/>
    <x v="13"/>
    <x v="3"/>
  </r>
  <r>
    <x v="9"/>
    <x v="9"/>
    <x v="0"/>
    <x v="14"/>
    <x v="12838"/>
  </r>
  <r>
    <x v="9"/>
    <x v="9"/>
    <x v="1"/>
    <x v="0"/>
    <x v="3"/>
  </r>
  <r>
    <x v="9"/>
    <x v="9"/>
    <x v="1"/>
    <x v="1"/>
    <x v="12839"/>
  </r>
  <r>
    <x v="9"/>
    <x v="9"/>
    <x v="1"/>
    <x v="2"/>
    <x v="43"/>
  </r>
  <r>
    <x v="9"/>
    <x v="9"/>
    <x v="1"/>
    <x v="3"/>
    <x v="12828"/>
  </r>
  <r>
    <x v="9"/>
    <x v="9"/>
    <x v="1"/>
    <x v="4"/>
    <x v="12840"/>
  </r>
  <r>
    <x v="9"/>
    <x v="9"/>
    <x v="1"/>
    <x v="5"/>
    <x v="12841"/>
  </r>
  <r>
    <x v="9"/>
    <x v="9"/>
    <x v="1"/>
    <x v="6"/>
    <x v="12842"/>
  </r>
  <r>
    <x v="9"/>
    <x v="9"/>
    <x v="1"/>
    <x v="7"/>
    <x v="12832"/>
  </r>
  <r>
    <x v="9"/>
    <x v="9"/>
    <x v="1"/>
    <x v="8"/>
    <x v="12843"/>
  </r>
  <r>
    <x v="9"/>
    <x v="9"/>
    <x v="1"/>
    <x v="9"/>
    <x v="12844"/>
  </r>
  <r>
    <x v="9"/>
    <x v="9"/>
    <x v="1"/>
    <x v="10"/>
    <x v="12845"/>
  </r>
  <r>
    <x v="9"/>
    <x v="9"/>
    <x v="1"/>
    <x v="11"/>
    <x v="12846"/>
  </r>
  <r>
    <x v="9"/>
    <x v="9"/>
    <x v="1"/>
    <x v="12"/>
    <x v="12837"/>
  </r>
  <r>
    <x v="9"/>
    <x v="9"/>
    <x v="1"/>
    <x v="13"/>
    <x v="3"/>
  </r>
  <r>
    <x v="9"/>
    <x v="9"/>
    <x v="1"/>
    <x v="14"/>
    <x v="12847"/>
  </r>
  <r>
    <x v="9"/>
    <x v="10"/>
    <x v="0"/>
    <x v="0"/>
    <x v="3"/>
  </r>
  <r>
    <x v="9"/>
    <x v="10"/>
    <x v="0"/>
    <x v="1"/>
    <x v="12848"/>
  </r>
  <r>
    <x v="9"/>
    <x v="10"/>
    <x v="0"/>
    <x v="2"/>
    <x v="12849"/>
  </r>
  <r>
    <x v="9"/>
    <x v="10"/>
    <x v="0"/>
    <x v="3"/>
    <x v="12850"/>
  </r>
  <r>
    <x v="9"/>
    <x v="10"/>
    <x v="0"/>
    <x v="4"/>
    <x v="12851"/>
  </r>
  <r>
    <x v="9"/>
    <x v="10"/>
    <x v="0"/>
    <x v="5"/>
    <x v="12852"/>
  </r>
  <r>
    <x v="9"/>
    <x v="10"/>
    <x v="0"/>
    <x v="6"/>
    <x v="12853"/>
  </r>
  <r>
    <x v="9"/>
    <x v="10"/>
    <x v="0"/>
    <x v="7"/>
    <x v="3"/>
  </r>
  <r>
    <x v="9"/>
    <x v="10"/>
    <x v="0"/>
    <x v="8"/>
    <x v="12854"/>
  </r>
  <r>
    <x v="9"/>
    <x v="10"/>
    <x v="0"/>
    <x v="9"/>
    <x v="12855"/>
  </r>
  <r>
    <x v="9"/>
    <x v="10"/>
    <x v="0"/>
    <x v="10"/>
    <x v="12856"/>
  </r>
  <r>
    <x v="9"/>
    <x v="10"/>
    <x v="0"/>
    <x v="11"/>
    <x v="12857"/>
  </r>
  <r>
    <x v="9"/>
    <x v="10"/>
    <x v="0"/>
    <x v="12"/>
    <x v="3"/>
  </r>
  <r>
    <x v="9"/>
    <x v="10"/>
    <x v="0"/>
    <x v="13"/>
    <x v="3"/>
  </r>
  <r>
    <x v="9"/>
    <x v="10"/>
    <x v="0"/>
    <x v="14"/>
    <x v="12858"/>
  </r>
  <r>
    <x v="9"/>
    <x v="10"/>
    <x v="1"/>
    <x v="0"/>
    <x v="3"/>
  </r>
  <r>
    <x v="9"/>
    <x v="10"/>
    <x v="1"/>
    <x v="1"/>
    <x v="12848"/>
  </r>
  <r>
    <x v="9"/>
    <x v="10"/>
    <x v="1"/>
    <x v="2"/>
    <x v="12859"/>
  </r>
  <r>
    <x v="9"/>
    <x v="10"/>
    <x v="1"/>
    <x v="3"/>
    <x v="12850"/>
  </r>
  <r>
    <x v="9"/>
    <x v="10"/>
    <x v="1"/>
    <x v="4"/>
    <x v="12860"/>
  </r>
  <r>
    <x v="9"/>
    <x v="10"/>
    <x v="1"/>
    <x v="5"/>
    <x v="12861"/>
  </r>
  <r>
    <x v="9"/>
    <x v="10"/>
    <x v="1"/>
    <x v="6"/>
    <x v="12862"/>
  </r>
  <r>
    <x v="9"/>
    <x v="10"/>
    <x v="1"/>
    <x v="7"/>
    <x v="3"/>
  </r>
  <r>
    <x v="9"/>
    <x v="10"/>
    <x v="1"/>
    <x v="8"/>
    <x v="12863"/>
  </r>
  <r>
    <x v="9"/>
    <x v="10"/>
    <x v="1"/>
    <x v="9"/>
    <x v="12864"/>
  </r>
  <r>
    <x v="9"/>
    <x v="10"/>
    <x v="1"/>
    <x v="10"/>
    <x v="12865"/>
  </r>
  <r>
    <x v="9"/>
    <x v="10"/>
    <x v="1"/>
    <x v="11"/>
    <x v="12866"/>
  </r>
  <r>
    <x v="9"/>
    <x v="10"/>
    <x v="1"/>
    <x v="12"/>
    <x v="3"/>
  </r>
  <r>
    <x v="9"/>
    <x v="10"/>
    <x v="1"/>
    <x v="13"/>
    <x v="12867"/>
  </r>
  <r>
    <x v="9"/>
    <x v="10"/>
    <x v="1"/>
    <x v="14"/>
    <x v="12868"/>
  </r>
  <r>
    <x v="9"/>
    <x v="11"/>
    <x v="0"/>
    <x v="0"/>
    <x v="12869"/>
  </r>
  <r>
    <x v="9"/>
    <x v="11"/>
    <x v="0"/>
    <x v="1"/>
    <x v="12870"/>
  </r>
  <r>
    <x v="9"/>
    <x v="11"/>
    <x v="0"/>
    <x v="2"/>
    <x v="12871"/>
  </r>
  <r>
    <x v="9"/>
    <x v="11"/>
    <x v="0"/>
    <x v="3"/>
    <x v="3"/>
  </r>
  <r>
    <x v="9"/>
    <x v="11"/>
    <x v="0"/>
    <x v="4"/>
    <x v="12872"/>
  </r>
  <r>
    <x v="9"/>
    <x v="11"/>
    <x v="0"/>
    <x v="5"/>
    <x v="12873"/>
  </r>
  <r>
    <x v="9"/>
    <x v="11"/>
    <x v="0"/>
    <x v="6"/>
    <x v="12874"/>
  </r>
  <r>
    <x v="9"/>
    <x v="11"/>
    <x v="0"/>
    <x v="7"/>
    <x v="12875"/>
  </r>
  <r>
    <x v="9"/>
    <x v="11"/>
    <x v="0"/>
    <x v="8"/>
    <x v="12876"/>
  </r>
  <r>
    <x v="9"/>
    <x v="11"/>
    <x v="0"/>
    <x v="9"/>
    <x v="12877"/>
  </r>
  <r>
    <x v="9"/>
    <x v="11"/>
    <x v="0"/>
    <x v="10"/>
    <x v="12878"/>
  </r>
  <r>
    <x v="9"/>
    <x v="11"/>
    <x v="0"/>
    <x v="11"/>
    <x v="12879"/>
  </r>
  <r>
    <x v="9"/>
    <x v="11"/>
    <x v="0"/>
    <x v="12"/>
    <x v="3"/>
  </r>
  <r>
    <x v="9"/>
    <x v="11"/>
    <x v="0"/>
    <x v="13"/>
    <x v="3"/>
  </r>
  <r>
    <x v="9"/>
    <x v="11"/>
    <x v="0"/>
    <x v="14"/>
    <x v="12880"/>
  </r>
  <r>
    <x v="9"/>
    <x v="11"/>
    <x v="1"/>
    <x v="0"/>
    <x v="12869"/>
  </r>
  <r>
    <x v="9"/>
    <x v="11"/>
    <x v="1"/>
    <x v="1"/>
    <x v="12870"/>
  </r>
  <r>
    <x v="9"/>
    <x v="11"/>
    <x v="1"/>
    <x v="2"/>
    <x v="43"/>
  </r>
  <r>
    <x v="9"/>
    <x v="11"/>
    <x v="1"/>
    <x v="3"/>
    <x v="3"/>
  </r>
  <r>
    <x v="9"/>
    <x v="11"/>
    <x v="1"/>
    <x v="4"/>
    <x v="12881"/>
  </r>
  <r>
    <x v="9"/>
    <x v="11"/>
    <x v="1"/>
    <x v="5"/>
    <x v="12873"/>
  </r>
  <r>
    <x v="9"/>
    <x v="11"/>
    <x v="1"/>
    <x v="6"/>
    <x v="12882"/>
  </r>
  <r>
    <x v="9"/>
    <x v="11"/>
    <x v="1"/>
    <x v="7"/>
    <x v="12875"/>
  </r>
  <r>
    <x v="9"/>
    <x v="11"/>
    <x v="1"/>
    <x v="8"/>
    <x v="12876"/>
  </r>
  <r>
    <x v="9"/>
    <x v="11"/>
    <x v="1"/>
    <x v="9"/>
    <x v="12877"/>
  </r>
  <r>
    <x v="9"/>
    <x v="11"/>
    <x v="1"/>
    <x v="10"/>
    <x v="12883"/>
  </r>
  <r>
    <x v="9"/>
    <x v="11"/>
    <x v="1"/>
    <x v="11"/>
    <x v="12884"/>
  </r>
  <r>
    <x v="9"/>
    <x v="11"/>
    <x v="1"/>
    <x v="12"/>
    <x v="3"/>
  </r>
  <r>
    <x v="9"/>
    <x v="11"/>
    <x v="1"/>
    <x v="13"/>
    <x v="3"/>
  </r>
  <r>
    <x v="9"/>
    <x v="11"/>
    <x v="1"/>
    <x v="14"/>
    <x v="12885"/>
  </r>
  <r>
    <x v="9"/>
    <x v="12"/>
    <x v="0"/>
    <x v="0"/>
    <x v="12886"/>
  </r>
  <r>
    <x v="9"/>
    <x v="12"/>
    <x v="0"/>
    <x v="1"/>
    <x v="3"/>
  </r>
  <r>
    <x v="9"/>
    <x v="12"/>
    <x v="0"/>
    <x v="2"/>
    <x v="12887"/>
  </r>
  <r>
    <x v="9"/>
    <x v="12"/>
    <x v="0"/>
    <x v="3"/>
    <x v="3"/>
  </r>
  <r>
    <x v="9"/>
    <x v="12"/>
    <x v="0"/>
    <x v="4"/>
    <x v="12888"/>
  </r>
  <r>
    <x v="9"/>
    <x v="12"/>
    <x v="0"/>
    <x v="5"/>
    <x v="12889"/>
  </r>
  <r>
    <x v="9"/>
    <x v="12"/>
    <x v="0"/>
    <x v="6"/>
    <x v="12890"/>
  </r>
  <r>
    <x v="9"/>
    <x v="12"/>
    <x v="0"/>
    <x v="7"/>
    <x v="12891"/>
  </r>
  <r>
    <x v="9"/>
    <x v="12"/>
    <x v="0"/>
    <x v="8"/>
    <x v="12892"/>
  </r>
  <r>
    <x v="9"/>
    <x v="12"/>
    <x v="0"/>
    <x v="9"/>
    <x v="12893"/>
  </r>
  <r>
    <x v="9"/>
    <x v="12"/>
    <x v="0"/>
    <x v="10"/>
    <x v="12894"/>
  </r>
  <r>
    <x v="9"/>
    <x v="12"/>
    <x v="0"/>
    <x v="11"/>
    <x v="12895"/>
  </r>
  <r>
    <x v="9"/>
    <x v="12"/>
    <x v="0"/>
    <x v="12"/>
    <x v="12896"/>
  </r>
  <r>
    <x v="9"/>
    <x v="12"/>
    <x v="0"/>
    <x v="13"/>
    <x v="3"/>
  </r>
  <r>
    <x v="9"/>
    <x v="12"/>
    <x v="0"/>
    <x v="14"/>
    <x v="12897"/>
  </r>
  <r>
    <x v="9"/>
    <x v="12"/>
    <x v="1"/>
    <x v="0"/>
    <x v="12886"/>
  </r>
  <r>
    <x v="9"/>
    <x v="12"/>
    <x v="1"/>
    <x v="1"/>
    <x v="3"/>
  </r>
  <r>
    <x v="9"/>
    <x v="12"/>
    <x v="1"/>
    <x v="2"/>
    <x v="43"/>
  </r>
  <r>
    <x v="9"/>
    <x v="12"/>
    <x v="1"/>
    <x v="3"/>
    <x v="3"/>
  </r>
  <r>
    <x v="9"/>
    <x v="12"/>
    <x v="1"/>
    <x v="4"/>
    <x v="12898"/>
  </r>
  <r>
    <x v="9"/>
    <x v="12"/>
    <x v="1"/>
    <x v="5"/>
    <x v="12889"/>
  </r>
  <r>
    <x v="9"/>
    <x v="12"/>
    <x v="1"/>
    <x v="6"/>
    <x v="12899"/>
  </r>
  <r>
    <x v="9"/>
    <x v="12"/>
    <x v="1"/>
    <x v="7"/>
    <x v="12891"/>
  </r>
  <r>
    <x v="9"/>
    <x v="12"/>
    <x v="1"/>
    <x v="8"/>
    <x v="12900"/>
  </r>
  <r>
    <x v="9"/>
    <x v="12"/>
    <x v="1"/>
    <x v="9"/>
    <x v="12893"/>
  </r>
  <r>
    <x v="9"/>
    <x v="12"/>
    <x v="1"/>
    <x v="10"/>
    <x v="12901"/>
  </r>
  <r>
    <x v="9"/>
    <x v="12"/>
    <x v="1"/>
    <x v="11"/>
    <x v="12902"/>
  </r>
  <r>
    <x v="9"/>
    <x v="12"/>
    <x v="1"/>
    <x v="12"/>
    <x v="12896"/>
  </r>
  <r>
    <x v="9"/>
    <x v="12"/>
    <x v="1"/>
    <x v="13"/>
    <x v="3"/>
  </r>
  <r>
    <x v="9"/>
    <x v="12"/>
    <x v="1"/>
    <x v="14"/>
    <x v="12897"/>
  </r>
  <r>
    <x v="9"/>
    <x v="13"/>
    <x v="0"/>
    <x v="0"/>
    <x v="3"/>
  </r>
  <r>
    <x v="9"/>
    <x v="13"/>
    <x v="0"/>
    <x v="1"/>
    <x v="12903"/>
  </r>
  <r>
    <x v="9"/>
    <x v="13"/>
    <x v="0"/>
    <x v="2"/>
    <x v="12904"/>
  </r>
  <r>
    <x v="9"/>
    <x v="13"/>
    <x v="0"/>
    <x v="3"/>
    <x v="3"/>
  </r>
  <r>
    <x v="9"/>
    <x v="13"/>
    <x v="0"/>
    <x v="4"/>
    <x v="12905"/>
  </r>
  <r>
    <x v="9"/>
    <x v="13"/>
    <x v="0"/>
    <x v="5"/>
    <x v="12906"/>
  </r>
  <r>
    <x v="9"/>
    <x v="13"/>
    <x v="0"/>
    <x v="6"/>
    <x v="12907"/>
  </r>
  <r>
    <x v="9"/>
    <x v="13"/>
    <x v="0"/>
    <x v="7"/>
    <x v="3"/>
  </r>
  <r>
    <x v="9"/>
    <x v="13"/>
    <x v="0"/>
    <x v="8"/>
    <x v="12908"/>
  </r>
  <r>
    <x v="9"/>
    <x v="13"/>
    <x v="0"/>
    <x v="9"/>
    <x v="12909"/>
  </r>
  <r>
    <x v="9"/>
    <x v="13"/>
    <x v="0"/>
    <x v="10"/>
    <x v="12910"/>
  </r>
  <r>
    <x v="9"/>
    <x v="13"/>
    <x v="0"/>
    <x v="11"/>
    <x v="12911"/>
  </r>
  <r>
    <x v="9"/>
    <x v="13"/>
    <x v="0"/>
    <x v="12"/>
    <x v="3"/>
  </r>
  <r>
    <x v="9"/>
    <x v="13"/>
    <x v="0"/>
    <x v="13"/>
    <x v="12912"/>
  </r>
  <r>
    <x v="9"/>
    <x v="13"/>
    <x v="0"/>
    <x v="14"/>
    <x v="12913"/>
  </r>
  <r>
    <x v="9"/>
    <x v="13"/>
    <x v="1"/>
    <x v="0"/>
    <x v="3"/>
  </r>
  <r>
    <x v="9"/>
    <x v="13"/>
    <x v="1"/>
    <x v="1"/>
    <x v="12903"/>
  </r>
  <r>
    <x v="9"/>
    <x v="13"/>
    <x v="1"/>
    <x v="2"/>
    <x v="12914"/>
  </r>
  <r>
    <x v="9"/>
    <x v="13"/>
    <x v="1"/>
    <x v="3"/>
    <x v="3"/>
  </r>
  <r>
    <x v="9"/>
    <x v="13"/>
    <x v="1"/>
    <x v="4"/>
    <x v="12915"/>
  </r>
  <r>
    <x v="9"/>
    <x v="13"/>
    <x v="1"/>
    <x v="5"/>
    <x v="12916"/>
  </r>
  <r>
    <x v="9"/>
    <x v="13"/>
    <x v="1"/>
    <x v="6"/>
    <x v="12917"/>
  </r>
  <r>
    <x v="9"/>
    <x v="13"/>
    <x v="1"/>
    <x v="7"/>
    <x v="3"/>
  </r>
  <r>
    <x v="9"/>
    <x v="13"/>
    <x v="1"/>
    <x v="8"/>
    <x v="12918"/>
  </r>
  <r>
    <x v="9"/>
    <x v="13"/>
    <x v="1"/>
    <x v="9"/>
    <x v="12919"/>
  </r>
  <r>
    <x v="9"/>
    <x v="13"/>
    <x v="1"/>
    <x v="10"/>
    <x v="12920"/>
  </r>
  <r>
    <x v="9"/>
    <x v="13"/>
    <x v="1"/>
    <x v="11"/>
    <x v="12921"/>
  </r>
  <r>
    <x v="9"/>
    <x v="13"/>
    <x v="1"/>
    <x v="12"/>
    <x v="3"/>
  </r>
  <r>
    <x v="9"/>
    <x v="13"/>
    <x v="1"/>
    <x v="13"/>
    <x v="12922"/>
  </r>
  <r>
    <x v="9"/>
    <x v="13"/>
    <x v="1"/>
    <x v="14"/>
    <x v="12923"/>
  </r>
  <r>
    <x v="9"/>
    <x v="14"/>
    <x v="0"/>
    <x v="0"/>
    <x v="3"/>
  </r>
  <r>
    <x v="9"/>
    <x v="14"/>
    <x v="0"/>
    <x v="1"/>
    <x v="12924"/>
  </r>
  <r>
    <x v="9"/>
    <x v="14"/>
    <x v="0"/>
    <x v="2"/>
    <x v="3"/>
  </r>
  <r>
    <x v="9"/>
    <x v="14"/>
    <x v="0"/>
    <x v="3"/>
    <x v="3365"/>
  </r>
  <r>
    <x v="9"/>
    <x v="14"/>
    <x v="0"/>
    <x v="4"/>
    <x v="6845"/>
  </r>
  <r>
    <x v="9"/>
    <x v="14"/>
    <x v="0"/>
    <x v="5"/>
    <x v="1419"/>
  </r>
  <r>
    <x v="9"/>
    <x v="14"/>
    <x v="0"/>
    <x v="6"/>
    <x v="12925"/>
  </r>
  <r>
    <x v="9"/>
    <x v="14"/>
    <x v="0"/>
    <x v="7"/>
    <x v="3"/>
  </r>
  <r>
    <x v="9"/>
    <x v="14"/>
    <x v="0"/>
    <x v="8"/>
    <x v="12926"/>
  </r>
  <r>
    <x v="9"/>
    <x v="14"/>
    <x v="0"/>
    <x v="9"/>
    <x v="12927"/>
  </r>
  <r>
    <x v="9"/>
    <x v="14"/>
    <x v="0"/>
    <x v="10"/>
    <x v="12928"/>
  </r>
  <r>
    <x v="9"/>
    <x v="14"/>
    <x v="0"/>
    <x v="11"/>
    <x v="12929"/>
  </r>
  <r>
    <x v="9"/>
    <x v="14"/>
    <x v="0"/>
    <x v="12"/>
    <x v="3"/>
  </r>
  <r>
    <x v="9"/>
    <x v="14"/>
    <x v="0"/>
    <x v="13"/>
    <x v="5238"/>
  </r>
  <r>
    <x v="9"/>
    <x v="14"/>
    <x v="0"/>
    <x v="14"/>
    <x v="1462"/>
  </r>
  <r>
    <x v="9"/>
    <x v="14"/>
    <x v="1"/>
    <x v="0"/>
    <x v="3"/>
  </r>
  <r>
    <x v="9"/>
    <x v="14"/>
    <x v="1"/>
    <x v="1"/>
    <x v="12924"/>
  </r>
  <r>
    <x v="9"/>
    <x v="14"/>
    <x v="1"/>
    <x v="2"/>
    <x v="3"/>
  </r>
  <r>
    <x v="9"/>
    <x v="14"/>
    <x v="1"/>
    <x v="3"/>
    <x v="3365"/>
  </r>
  <r>
    <x v="9"/>
    <x v="14"/>
    <x v="1"/>
    <x v="4"/>
    <x v="6845"/>
  </r>
  <r>
    <x v="9"/>
    <x v="14"/>
    <x v="1"/>
    <x v="5"/>
    <x v="1419"/>
  </r>
  <r>
    <x v="9"/>
    <x v="14"/>
    <x v="1"/>
    <x v="6"/>
    <x v="12925"/>
  </r>
  <r>
    <x v="9"/>
    <x v="14"/>
    <x v="1"/>
    <x v="7"/>
    <x v="3"/>
  </r>
  <r>
    <x v="9"/>
    <x v="14"/>
    <x v="1"/>
    <x v="8"/>
    <x v="12926"/>
  </r>
  <r>
    <x v="9"/>
    <x v="14"/>
    <x v="1"/>
    <x v="9"/>
    <x v="12927"/>
  </r>
  <r>
    <x v="9"/>
    <x v="14"/>
    <x v="1"/>
    <x v="10"/>
    <x v="12928"/>
  </r>
  <r>
    <x v="9"/>
    <x v="14"/>
    <x v="1"/>
    <x v="11"/>
    <x v="12929"/>
  </r>
  <r>
    <x v="9"/>
    <x v="14"/>
    <x v="1"/>
    <x v="12"/>
    <x v="3"/>
  </r>
  <r>
    <x v="9"/>
    <x v="14"/>
    <x v="1"/>
    <x v="13"/>
    <x v="5238"/>
  </r>
  <r>
    <x v="9"/>
    <x v="14"/>
    <x v="1"/>
    <x v="14"/>
    <x v="1462"/>
  </r>
  <r>
    <x v="9"/>
    <x v="15"/>
    <x v="0"/>
    <x v="0"/>
    <x v="12930"/>
  </r>
  <r>
    <x v="9"/>
    <x v="15"/>
    <x v="0"/>
    <x v="1"/>
    <x v="12931"/>
  </r>
  <r>
    <x v="9"/>
    <x v="15"/>
    <x v="0"/>
    <x v="2"/>
    <x v="12932"/>
  </r>
  <r>
    <x v="9"/>
    <x v="15"/>
    <x v="0"/>
    <x v="3"/>
    <x v="12933"/>
  </r>
  <r>
    <x v="9"/>
    <x v="15"/>
    <x v="0"/>
    <x v="4"/>
    <x v="12934"/>
  </r>
  <r>
    <x v="9"/>
    <x v="15"/>
    <x v="0"/>
    <x v="5"/>
    <x v="12935"/>
  </r>
  <r>
    <x v="9"/>
    <x v="15"/>
    <x v="0"/>
    <x v="6"/>
    <x v="12936"/>
  </r>
  <r>
    <x v="9"/>
    <x v="15"/>
    <x v="0"/>
    <x v="7"/>
    <x v="12937"/>
  </r>
  <r>
    <x v="9"/>
    <x v="15"/>
    <x v="0"/>
    <x v="8"/>
    <x v="12938"/>
  </r>
  <r>
    <x v="9"/>
    <x v="15"/>
    <x v="0"/>
    <x v="9"/>
    <x v="12939"/>
  </r>
  <r>
    <x v="9"/>
    <x v="15"/>
    <x v="0"/>
    <x v="10"/>
    <x v="12940"/>
  </r>
  <r>
    <x v="9"/>
    <x v="15"/>
    <x v="0"/>
    <x v="11"/>
    <x v="12941"/>
  </r>
  <r>
    <x v="9"/>
    <x v="15"/>
    <x v="0"/>
    <x v="12"/>
    <x v="3"/>
  </r>
  <r>
    <x v="9"/>
    <x v="15"/>
    <x v="0"/>
    <x v="13"/>
    <x v="12942"/>
  </r>
  <r>
    <x v="9"/>
    <x v="15"/>
    <x v="0"/>
    <x v="14"/>
    <x v="12943"/>
  </r>
  <r>
    <x v="9"/>
    <x v="15"/>
    <x v="1"/>
    <x v="0"/>
    <x v="12944"/>
  </r>
  <r>
    <x v="9"/>
    <x v="15"/>
    <x v="1"/>
    <x v="1"/>
    <x v="12945"/>
  </r>
  <r>
    <x v="9"/>
    <x v="15"/>
    <x v="1"/>
    <x v="2"/>
    <x v="43"/>
  </r>
  <r>
    <x v="9"/>
    <x v="15"/>
    <x v="1"/>
    <x v="3"/>
    <x v="12946"/>
  </r>
  <r>
    <x v="9"/>
    <x v="15"/>
    <x v="1"/>
    <x v="4"/>
    <x v="12947"/>
  </r>
  <r>
    <x v="9"/>
    <x v="15"/>
    <x v="1"/>
    <x v="5"/>
    <x v="12935"/>
  </r>
  <r>
    <x v="9"/>
    <x v="15"/>
    <x v="1"/>
    <x v="6"/>
    <x v="12948"/>
  </r>
  <r>
    <x v="9"/>
    <x v="15"/>
    <x v="1"/>
    <x v="7"/>
    <x v="12949"/>
  </r>
  <r>
    <x v="9"/>
    <x v="15"/>
    <x v="1"/>
    <x v="8"/>
    <x v="12950"/>
  </r>
  <r>
    <x v="9"/>
    <x v="15"/>
    <x v="1"/>
    <x v="9"/>
    <x v="12951"/>
  </r>
  <r>
    <x v="9"/>
    <x v="15"/>
    <x v="1"/>
    <x v="10"/>
    <x v="12952"/>
  </r>
  <r>
    <x v="9"/>
    <x v="15"/>
    <x v="1"/>
    <x v="11"/>
    <x v="12953"/>
  </r>
  <r>
    <x v="9"/>
    <x v="15"/>
    <x v="1"/>
    <x v="12"/>
    <x v="12954"/>
  </r>
  <r>
    <x v="9"/>
    <x v="15"/>
    <x v="1"/>
    <x v="13"/>
    <x v="12955"/>
  </r>
  <r>
    <x v="9"/>
    <x v="15"/>
    <x v="1"/>
    <x v="14"/>
    <x v="12956"/>
  </r>
  <r>
    <x v="9"/>
    <x v="16"/>
    <x v="0"/>
    <x v="0"/>
    <x v="3"/>
  </r>
  <r>
    <x v="9"/>
    <x v="16"/>
    <x v="0"/>
    <x v="1"/>
    <x v="12957"/>
  </r>
  <r>
    <x v="9"/>
    <x v="16"/>
    <x v="0"/>
    <x v="2"/>
    <x v="12958"/>
  </r>
  <r>
    <x v="9"/>
    <x v="16"/>
    <x v="0"/>
    <x v="3"/>
    <x v="12959"/>
  </r>
  <r>
    <x v="9"/>
    <x v="16"/>
    <x v="0"/>
    <x v="4"/>
    <x v="12960"/>
  </r>
  <r>
    <x v="9"/>
    <x v="16"/>
    <x v="0"/>
    <x v="5"/>
    <x v="12961"/>
  </r>
  <r>
    <x v="9"/>
    <x v="16"/>
    <x v="0"/>
    <x v="6"/>
    <x v="12962"/>
  </r>
  <r>
    <x v="9"/>
    <x v="16"/>
    <x v="0"/>
    <x v="7"/>
    <x v="3"/>
  </r>
  <r>
    <x v="9"/>
    <x v="16"/>
    <x v="0"/>
    <x v="8"/>
    <x v="12963"/>
  </r>
  <r>
    <x v="9"/>
    <x v="16"/>
    <x v="0"/>
    <x v="9"/>
    <x v="12964"/>
  </r>
  <r>
    <x v="9"/>
    <x v="16"/>
    <x v="0"/>
    <x v="10"/>
    <x v="12965"/>
  </r>
  <r>
    <x v="9"/>
    <x v="16"/>
    <x v="0"/>
    <x v="11"/>
    <x v="12966"/>
  </r>
  <r>
    <x v="9"/>
    <x v="16"/>
    <x v="0"/>
    <x v="12"/>
    <x v="3"/>
  </r>
  <r>
    <x v="9"/>
    <x v="16"/>
    <x v="0"/>
    <x v="13"/>
    <x v="12967"/>
  </r>
  <r>
    <x v="9"/>
    <x v="16"/>
    <x v="0"/>
    <x v="14"/>
    <x v="12968"/>
  </r>
  <r>
    <x v="9"/>
    <x v="16"/>
    <x v="1"/>
    <x v="0"/>
    <x v="3"/>
  </r>
  <r>
    <x v="9"/>
    <x v="16"/>
    <x v="1"/>
    <x v="1"/>
    <x v="12969"/>
  </r>
  <r>
    <x v="9"/>
    <x v="16"/>
    <x v="1"/>
    <x v="2"/>
    <x v="12970"/>
  </r>
  <r>
    <x v="9"/>
    <x v="16"/>
    <x v="1"/>
    <x v="3"/>
    <x v="12971"/>
  </r>
  <r>
    <x v="9"/>
    <x v="16"/>
    <x v="1"/>
    <x v="4"/>
    <x v="12972"/>
  </r>
  <r>
    <x v="9"/>
    <x v="16"/>
    <x v="1"/>
    <x v="5"/>
    <x v="12961"/>
  </r>
  <r>
    <x v="9"/>
    <x v="16"/>
    <x v="1"/>
    <x v="6"/>
    <x v="4763"/>
  </r>
  <r>
    <x v="9"/>
    <x v="16"/>
    <x v="1"/>
    <x v="7"/>
    <x v="3"/>
  </r>
  <r>
    <x v="9"/>
    <x v="16"/>
    <x v="1"/>
    <x v="8"/>
    <x v="12973"/>
  </r>
  <r>
    <x v="9"/>
    <x v="16"/>
    <x v="1"/>
    <x v="9"/>
    <x v="12974"/>
  </r>
  <r>
    <x v="9"/>
    <x v="16"/>
    <x v="1"/>
    <x v="10"/>
    <x v="12975"/>
  </r>
  <r>
    <x v="9"/>
    <x v="16"/>
    <x v="1"/>
    <x v="11"/>
    <x v="12976"/>
  </r>
  <r>
    <x v="9"/>
    <x v="16"/>
    <x v="1"/>
    <x v="12"/>
    <x v="3"/>
  </r>
  <r>
    <x v="9"/>
    <x v="16"/>
    <x v="1"/>
    <x v="13"/>
    <x v="12967"/>
  </r>
  <r>
    <x v="9"/>
    <x v="16"/>
    <x v="1"/>
    <x v="14"/>
    <x v="12977"/>
  </r>
  <r>
    <x v="9"/>
    <x v="17"/>
    <x v="0"/>
    <x v="0"/>
    <x v="3"/>
  </r>
  <r>
    <x v="9"/>
    <x v="17"/>
    <x v="0"/>
    <x v="1"/>
    <x v="3"/>
  </r>
  <r>
    <x v="9"/>
    <x v="17"/>
    <x v="0"/>
    <x v="2"/>
    <x v="3"/>
  </r>
  <r>
    <x v="9"/>
    <x v="17"/>
    <x v="0"/>
    <x v="3"/>
    <x v="3"/>
  </r>
  <r>
    <x v="9"/>
    <x v="17"/>
    <x v="0"/>
    <x v="4"/>
    <x v="3"/>
  </r>
  <r>
    <x v="9"/>
    <x v="17"/>
    <x v="0"/>
    <x v="5"/>
    <x v="3"/>
  </r>
  <r>
    <x v="9"/>
    <x v="17"/>
    <x v="0"/>
    <x v="6"/>
    <x v="12978"/>
  </r>
  <r>
    <x v="9"/>
    <x v="17"/>
    <x v="0"/>
    <x v="7"/>
    <x v="11325"/>
  </r>
  <r>
    <x v="9"/>
    <x v="17"/>
    <x v="0"/>
    <x v="8"/>
    <x v="3"/>
  </r>
  <r>
    <x v="9"/>
    <x v="17"/>
    <x v="0"/>
    <x v="9"/>
    <x v="12979"/>
  </r>
  <r>
    <x v="9"/>
    <x v="17"/>
    <x v="0"/>
    <x v="10"/>
    <x v="1856"/>
  </r>
  <r>
    <x v="9"/>
    <x v="17"/>
    <x v="0"/>
    <x v="11"/>
    <x v="12980"/>
  </r>
  <r>
    <x v="9"/>
    <x v="17"/>
    <x v="0"/>
    <x v="12"/>
    <x v="3"/>
  </r>
  <r>
    <x v="9"/>
    <x v="17"/>
    <x v="0"/>
    <x v="13"/>
    <x v="3"/>
  </r>
  <r>
    <x v="9"/>
    <x v="17"/>
    <x v="0"/>
    <x v="14"/>
    <x v="3"/>
  </r>
  <r>
    <x v="9"/>
    <x v="17"/>
    <x v="1"/>
    <x v="0"/>
    <x v="3"/>
  </r>
  <r>
    <x v="9"/>
    <x v="17"/>
    <x v="1"/>
    <x v="1"/>
    <x v="3"/>
  </r>
  <r>
    <x v="9"/>
    <x v="17"/>
    <x v="1"/>
    <x v="2"/>
    <x v="3"/>
  </r>
  <r>
    <x v="9"/>
    <x v="17"/>
    <x v="1"/>
    <x v="3"/>
    <x v="3"/>
  </r>
  <r>
    <x v="9"/>
    <x v="17"/>
    <x v="1"/>
    <x v="4"/>
    <x v="3"/>
  </r>
  <r>
    <x v="9"/>
    <x v="17"/>
    <x v="1"/>
    <x v="5"/>
    <x v="3"/>
  </r>
  <r>
    <x v="9"/>
    <x v="17"/>
    <x v="1"/>
    <x v="6"/>
    <x v="12978"/>
  </r>
  <r>
    <x v="9"/>
    <x v="17"/>
    <x v="1"/>
    <x v="7"/>
    <x v="11325"/>
  </r>
  <r>
    <x v="9"/>
    <x v="17"/>
    <x v="1"/>
    <x v="8"/>
    <x v="3"/>
  </r>
  <r>
    <x v="9"/>
    <x v="17"/>
    <x v="1"/>
    <x v="9"/>
    <x v="12979"/>
  </r>
  <r>
    <x v="9"/>
    <x v="17"/>
    <x v="1"/>
    <x v="10"/>
    <x v="1856"/>
  </r>
  <r>
    <x v="9"/>
    <x v="17"/>
    <x v="1"/>
    <x v="11"/>
    <x v="12980"/>
  </r>
  <r>
    <x v="9"/>
    <x v="17"/>
    <x v="1"/>
    <x v="12"/>
    <x v="3"/>
  </r>
  <r>
    <x v="9"/>
    <x v="17"/>
    <x v="1"/>
    <x v="13"/>
    <x v="3"/>
  </r>
  <r>
    <x v="9"/>
    <x v="17"/>
    <x v="1"/>
    <x v="14"/>
    <x v="3"/>
  </r>
  <r>
    <x v="9"/>
    <x v="18"/>
    <x v="0"/>
    <x v="0"/>
    <x v="12981"/>
  </r>
  <r>
    <x v="9"/>
    <x v="18"/>
    <x v="0"/>
    <x v="1"/>
    <x v="3"/>
  </r>
  <r>
    <x v="9"/>
    <x v="18"/>
    <x v="0"/>
    <x v="2"/>
    <x v="12982"/>
  </r>
  <r>
    <x v="9"/>
    <x v="18"/>
    <x v="0"/>
    <x v="3"/>
    <x v="3"/>
  </r>
  <r>
    <x v="9"/>
    <x v="18"/>
    <x v="0"/>
    <x v="4"/>
    <x v="12983"/>
  </r>
  <r>
    <x v="9"/>
    <x v="18"/>
    <x v="0"/>
    <x v="5"/>
    <x v="12984"/>
  </r>
  <r>
    <x v="9"/>
    <x v="18"/>
    <x v="0"/>
    <x v="6"/>
    <x v="12985"/>
  </r>
  <r>
    <x v="9"/>
    <x v="18"/>
    <x v="0"/>
    <x v="7"/>
    <x v="3"/>
  </r>
  <r>
    <x v="9"/>
    <x v="18"/>
    <x v="0"/>
    <x v="8"/>
    <x v="12986"/>
  </r>
  <r>
    <x v="9"/>
    <x v="18"/>
    <x v="0"/>
    <x v="9"/>
    <x v="12987"/>
  </r>
  <r>
    <x v="9"/>
    <x v="18"/>
    <x v="0"/>
    <x v="10"/>
    <x v="12988"/>
  </r>
  <r>
    <x v="9"/>
    <x v="18"/>
    <x v="0"/>
    <x v="11"/>
    <x v="12989"/>
  </r>
  <r>
    <x v="9"/>
    <x v="18"/>
    <x v="0"/>
    <x v="12"/>
    <x v="12990"/>
  </r>
  <r>
    <x v="9"/>
    <x v="18"/>
    <x v="0"/>
    <x v="13"/>
    <x v="2770"/>
  </r>
  <r>
    <x v="9"/>
    <x v="18"/>
    <x v="0"/>
    <x v="14"/>
    <x v="12991"/>
  </r>
  <r>
    <x v="9"/>
    <x v="18"/>
    <x v="1"/>
    <x v="0"/>
    <x v="12981"/>
  </r>
  <r>
    <x v="9"/>
    <x v="18"/>
    <x v="1"/>
    <x v="1"/>
    <x v="3"/>
  </r>
  <r>
    <x v="9"/>
    <x v="18"/>
    <x v="1"/>
    <x v="2"/>
    <x v="12992"/>
  </r>
  <r>
    <x v="9"/>
    <x v="18"/>
    <x v="1"/>
    <x v="3"/>
    <x v="3"/>
  </r>
  <r>
    <x v="9"/>
    <x v="18"/>
    <x v="1"/>
    <x v="4"/>
    <x v="12993"/>
  </r>
  <r>
    <x v="9"/>
    <x v="18"/>
    <x v="1"/>
    <x v="5"/>
    <x v="12984"/>
  </r>
  <r>
    <x v="9"/>
    <x v="18"/>
    <x v="1"/>
    <x v="6"/>
    <x v="12994"/>
  </r>
  <r>
    <x v="9"/>
    <x v="18"/>
    <x v="1"/>
    <x v="7"/>
    <x v="12995"/>
  </r>
  <r>
    <x v="9"/>
    <x v="18"/>
    <x v="1"/>
    <x v="8"/>
    <x v="12996"/>
  </r>
  <r>
    <x v="9"/>
    <x v="18"/>
    <x v="1"/>
    <x v="9"/>
    <x v="12987"/>
  </r>
  <r>
    <x v="9"/>
    <x v="18"/>
    <x v="1"/>
    <x v="10"/>
    <x v="12997"/>
  </r>
  <r>
    <x v="9"/>
    <x v="18"/>
    <x v="1"/>
    <x v="11"/>
    <x v="12998"/>
  </r>
  <r>
    <x v="9"/>
    <x v="18"/>
    <x v="1"/>
    <x v="12"/>
    <x v="12990"/>
  </r>
  <r>
    <x v="9"/>
    <x v="18"/>
    <x v="1"/>
    <x v="13"/>
    <x v="2770"/>
  </r>
  <r>
    <x v="9"/>
    <x v="18"/>
    <x v="1"/>
    <x v="14"/>
    <x v="12999"/>
  </r>
  <r>
    <x v="9"/>
    <x v="19"/>
    <x v="0"/>
    <x v="0"/>
    <x v="3"/>
  </r>
  <r>
    <x v="9"/>
    <x v="19"/>
    <x v="0"/>
    <x v="1"/>
    <x v="3"/>
  </r>
  <r>
    <x v="9"/>
    <x v="19"/>
    <x v="0"/>
    <x v="2"/>
    <x v="3"/>
  </r>
  <r>
    <x v="9"/>
    <x v="19"/>
    <x v="0"/>
    <x v="3"/>
    <x v="3"/>
  </r>
  <r>
    <x v="9"/>
    <x v="19"/>
    <x v="0"/>
    <x v="4"/>
    <x v="3"/>
  </r>
  <r>
    <x v="9"/>
    <x v="19"/>
    <x v="0"/>
    <x v="5"/>
    <x v="3"/>
  </r>
  <r>
    <x v="9"/>
    <x v="19"/>
    <x v="0"/>
    <x v="6"/>
    <x v="13000"/>
  </r>
  <r>
    <x v="9"/>
    <x v="19"/>
    <x v="0"/>
    <x v="7"/>
    <x v="3"/>
  </r>
  <r>
    <x v="9"/>
    <x v="19"/>
    <x v="0"/>
    <x v="8"/>
    <x v="3"/>
  </r>
  <r>
    <x v="9"/>
    <x v="19"/>
    <x v="0"/>
    <x v="9"/>
    <x v="13001"/>
  </r>
  <r>
    <x v="9"/>
    <x v="19"/>
    <x v="0"/>
    <x v="10"/>
    <x v="13002"/>
  </r>
  <r>
    <x v="9"/>
    <x v="19"/>
    <x v="0"/>
    <x v="11"/>
    <x v="13003"/>
  </r>
  <r>
    <x v="9"/>
    <x v="19"/>
    <x v="0"/>
    <x v="12"/>
    <x v="3"/>
  </r>
  <r>
    <x v="9"/>
    <x v="19"/>
    <x v="0"/>
    <x v="13"/>
    <x v="3"/>
  </r>
  <r>
    <x v="9"/>
    <x v="19"/>
    <x v="0"/>
    <x v="14"/>
    <x v="13004"/>
  </r>
  <r>
    <x v="9"/>
    <x v="19"/>
    <x v="1"/>
    <x v="0"/>
    <x v="3"/>
  </r>
  <r>
    <x v="9"/>
    <x v="19"/>
    <x v="1"/>
    <x v="1"/>
    <x v="3"/>
  </r>
  <r>
    <x v="9"/>
    <x v="19"/>
    <x v="1"/>
    <x v="2"/>
    <x v="3"/>
  </r>
  <r>
    <x v="9"/>
    <x v="19"/>
    <x v="1"/>
    <x v="3"/>
    <x v="3"/>
  </r>
  <r>
    <x v="9"/>
    <x v="19"/>
    <x v="1"/>
    <x v="4"/>
    <x v="3"/>
  </r>
  <r>
    <x v="9"/>
    <x v="19"/>
    <x v="1"/>
    <x v="5"/>
    <x v="3"/>
  </r>
  <r>
    <x v="9"/>
    <x v="19"/>
    <x v="1"/>
    <x v="6"/>
    <x v="13000"/>
  </r>
  <r>
    <x v="9"/>
    <x v="19"/>
    <x v="1"/>
    <x v="7"/>
    <x v="3"/>
  </r>
  <r>
    <x v="9"/>
    <x v="19"/>
    <x v="1"/>
    <x v="8"/>
    <x v="3"/>
  </r>
  <r>
    <x v="9"/>
    <x v="19"/>
    <x v="1"/>
    <x v="9"/>
    <x v="13001"/>
  </r>
  <r>
    <x v="9"/>
    <x v="19"/>
    <x v="1"/>
    <x v="10"/>
    <x v="13002"/>
  </r>
  <r>
    <x v="9"/>
    <x v="19"/>
    <x v="1"/>
    <x v="11"/>
    <x v="13003"/>
  </r>
  <r>
    <x v="9"/>
    <x v="19"/>
    <x v="1"/>
    <x v="12"/>
    <x v="3"/>
  </r>
  <r>
    <x v="9"/>
    <x v="19"/>
    <x v="1"/>
    <x v="13"/>
    <x v="3"/>
  </r>
  <r>
    <x v="9"/>
    <x v="19"/>
    <x v="1"/>
    <x v="14"/>
    <x v="13004"/>
  </r>
  <r>
    <x v="9"/>
    <x v="20"/>
    <x v="0"/>
    <x v="0"/>
    <x v="3"/>
  </r>
  <r>
    <x v="9"/>
    <x v="20"/>
    <x v="0"/>
    <x v="1"/>
    <x v="13005"/>
  </r>
  <r>
    <x v="9"/>
    <x v="20"/>
    <x v="0"/>
    <x v="2"/>
    <x v="2443"/>
  </r>
  <r>
    <x v="9"/>
    <x v="20"/>
    <x v="0"/>
    <x v="3"/>
    <x v="3"/>
  </r>
  <r>
    <x v="9"/>
    <x v="20"/>
    <x v="0"/>
    <x v="4"/>
    <x v="13006"/>
  </r>
  <r>
    <x v="9"/>
    <x v="20"/>
    <x v="0"/>
    <x v="5"/>
    <x v="13007"/>
  </r>
  <r>
    <x v="9"/>
    <x v="20"/>
    <x v="0"/>
    <x v="6"/>
    <x v="11973"/>
  </r>
  <r>
    <x v="9"/>
    <x v="20"/>
    <x v="0"/>
    <x v="7"/>
    <x v="3"/>
  </r>
  <r>
    <x v="9"/>
    <x v="20"/>
    <x v="0"/>
    <x v="8"/>
    <x v="13008"/>
  </r>
  <r>
    <x v="9"/>
    <x v="20"/>
    <x v="0"/>
    <x v="9"/>
    <x v="13009"/>
  </r>
  <r>
    <x v="9"/>
    <x v="20"/>
    <x v="0"/>
    <x v="10"/>
    <x v="13010"/>
  </r>
  <r>
    <x v="9"/>
    <x v="20"/>
    <x v="0"/>
    <x v="11"/>
    <x v="13011"/>
  </r>
  <r>
    <x v="9"/>
    <x v="20"/>
    <x v="0"/>
    <x v="12"/>
    <x v="3"/>
  </r>
  <r>
    <x v="9"/>
    <x v="20"/>
    <x v="0"/>
    <x v="13"/>
    <x v="3"/>
  </r>
  <r>
    <x v="9"/>
    <x v="20"/>
    <x v="0"/>
    <x v="14"/>
    <x v="11808"/>
  </r>
  <r>
    <x v="9"/>
    <x v="20"/>
    <x v="1"/>
    <x v="0"/>
    <x v="3"/>
  </r>
  <r>
    <x v="9"/>
    <x v="20"/>
    <x v="1"/>
    <x v="1"/>
    <x v="13012"/>
  </r>
  <r>
    <x v="9"/>
    <x v="20"/>
    <x v="1"/>
    <x v="2"/>
    <x v="13013"/>
  </r>
  <r>
    <x v="9"/>
    <x v="20"/>
    <x v="1"/>
    <x v="3"/>
    <x v="3"/>
  </r>
  <r>
    <x v="9"/>
    <x v="20"/>
    <x v="1"/>
    <x v="4"/>
    <x v="13014"/>
  </r>
  <r>
    <x v="9"/>
    <x v="20"/>
    <x v="1"/>
    <x v="5"/>
    <x v="13007"/>
  </r>
  <r>
    <x v="9"/>
    <x v="20"/>
    <x v="1"/>
    <x v="6"/>
    <x v="13015"/>
  </r>
  <r>
    <x v="9"/>
    <x v="20"/>
    <x v="1"/>
    <x v="7"/>
    <x v="3"/>
  </r>
  <r>
    <x v="9"/>
    <x v="20"/>
    <x v="1"/>
    <x v="8"/>
    <x v="13016"/>
  </r>
  <r>
    <x v="9"/>
    <x v="20"/>
    <x v="1"/>
    <x v="9"/>
    <x v="13017"/>
  </r>
  <r>
    <x v="9"/>
    <x v="20"/>
    <x v="1"/>
    <x v="10"/>
    <x v="13018"/>
  </r>
  <r>
    <x v="9"/>
    <x v="20"/>
    <x v="1"/>
    <x v="11"/>
    <x v="13019"/>
  </r>
  <r>
    <x v="9"/>
    <x v="20"/>
    <x v="1"/>
    <x v="12"/>
    <x v="3"/>
  </r>
  <r>
    <x v="9"/>
    <x v="20"/>
    <x v="1"/>
    <x v="13"/>
    <x v="3"/>
  </r>
  <r>
    <x v="9"/>
    <x v="20"/>
    <x v="1"/>
    <x v="14"/>
    <x v="13020"/>
  </r>
  <r>
    <x v="9"/>
    <x v="21"/>
    <x v="0"/>
    <x v="0"/>
    <x v="3"/>
  </r>
  <r>
    <x v="9"/>
    <x v="21"/>
    <x v="0"/>
    <x v="1"/>
    <x v="3"/>
  </r>
  <r>
    <x v="9"/>
    <x v="21"/>
    <x v="0"/>
    <x v="2"/>
    <x v="13021"/>
  </r>
  <r>
    <x v="9"/>
    <x v="21"/>
    <x v="0"/>
    <x v="3"/>
    <x v="3"/>
  </r>
  <r>
    <x v="9"/>
    <x v="21"/>
    <x v="0"/>
    <x v="4"/>
    <x v="13022"/>
  </r>
  <r>
    <x v="9"/>
    <x v="21"/>
    <x v="0"/>
    <x v="5"/>
    <x v="13023"/>
  </r>
  <r>
    <x v="9"/>
    <x v="21"/>
    <x v="0"/>
    <x v="6"/>
    <x v="13024"/>
  </r>
  <r>
    <x v="9"/>
    <x v="21"/>
    <x v="0"/>
    <x v="7"/>
    <x v="13025"/>
  </r>
  <r>
    <x v="9"/>
    <x v="21"/>
    <x v="0"/>
    <x v="8"/>
    <x v="13026"/>
  </r>
  <r>
    <x v="9"/>
    <x v="21"/>
    <x v="0"/>
    <x v="9"/>
    <x v="13027"/>
  </r>
  <r>
    <x v="9"/>
    <x v="21"/>
    <x v="0"/>
    <x v="10"/>
    <x v="13028"/>
  </r>
  <r>
    <x v="9"/>
    <x v="21"/>
    <x v="0"/>
    <x v="11"/>
    <x v="13029"/>
  </r>
  <r>
    <x v="9"/>
    <x v="21"/>
    <x v="0"/>
    <x v="12"/>
    <x v="3"/>
  </r>
  <r>
    <x v="9"/>
    <x v="21"/>
    <x v="0"/>
    <x v="13"/>
    <x v="5695"/>
  </r>
  <r>
    <x v="9"/>
    <x v="21"/>
    <x v="0"/>
    <x v="14"/>
    <x v="13030"/>
  </r>
  <r>
    <x v="9"/>
    <x v="21"/>
    <x v="1"/>
    <x v="0"/>
    <x v="3"/>
  </r>
  <r>
    <x v="9"/>
    <x v="21"/>
    <x v="1"/>
    <x v="1"/>
    <x v="3"/>
  </r>
  <r>
    <x v="9"/>
    <x v="21"/>
    <x v="1"/>
    <x v="2"/>
    <x v="43"/>
  </r>
  <r>
    <x v="9"/>
    <x v="21"/>
    <x v="1"/>
    <x v="3"/>
    <x v="3"/>
  </r>
  <r>
    <x v="9"/>
    <x v="21"/>
    <x v="1"/>
    <x v="4"/>
    <x v="13031"/>
  </r>
  <r>
    <x v="9"/>
    <x v="21"/>
    <x v="1"/>
    <x v="5"/>
    <x v="13023"/>
  </r>
  <r>
    <x v="9"/>
    <x v="21"/>
    <x v="1"/>
    <x v="6"/>
    <x v="13032"/>
  </r>
  <r>
    <x v="9"/>
    <x v="21"/>
    <x v="1"/>
    <x v="7"/>
    <x v="13025"/>
  </r>
  <r>
    <x v="9"/>
    <x v="21"/>
    <x v="1"/>
    <x v="8"/>
    <x v="13033"/>
  </r>
  <r>
    <x v="9"/>
    <x v="21"/>
    <x v="1"/>
    <x v="9"/>
    <x v="13034"/>
  </r>
  <r>
    <x v="9"/>
    <x v="21"/>
    <x v="1"/>
    <x v="10"/>
    <x v="13035"/>
  </r>
  <r>
    <x v="9"/>
    <x v="21"/>
    <x v="1"/>
    <x v="11"/>
    <x v="13036"/>
  </r>
  <r>
    <x v="9"/>
    <x v="21"/>
    <x v="1"/>
    <x v="12"/>
    <x v="3"/>
  </r>
  <r>
    <x v="9"/>
    <x v="21"/>
    <x v="1"/>
    <x v="13"/>
    <x v="5695"/>
  </r>
  <r>
    <x v="9"/>
    <x v="21"/>
    <x v="1"/>
    <x v="14"/>
    <x v="9851"/>
  </r>
  <r>
    <x v="9"/>
    <x v="22"/>
    <x v="0"/>
    <x v="0"/>
    <x v="13037"/>
  </r>
  <r>
    <x v="9"/>
    <x v="22"/>
    <x v="0"/>
    <x v="1"/>
    <x v="13038"/>
  </r>
  <r>
    <x v="9"/>
    <x v="22"/>
    <x v="0"/>
    <x v="2"/>
    <x v="13039"/>
  </r>
  <r>
    <x v="9"/>
    <x v="22"/>
    <x v="0"/>
    <x v="3"/>
    <x v="3"/>
  </r>
  <r>
    <x v="9"/>
    <x v="22"/>
    <x v="0"/>
    <x v="4"/>
    <x v="13040"/>
  </r>
  <r>
    <x v="9"/>
    <x v="22"/>
    <x v="0"/>
    <x v="5"/>
    <x v="13041"/>
  </r>
  <r>
    <x v="9"/>
    <x v="22"/>
    <x v="0"/>
    <x v="6"/>
    <x v="13042"/>
  </r>
  <r>
    <x v="9"/>
    <x v="22"/>
    <x v="0"/>
    <x v="7"/>
    <x v="13043"/>
  </r>
  <r>
    <x v="9"/>
    <x v="22"/>
    <x v="0"/>
    <x v="8"/>
    <x v="13044"/>
  </r>
  <r>
    <x v="9"/>
    <x v="22"/>
    <x v="0"/>
    <x v="9"/>
    <x v="888"/>
  </r>
  <r>
    <x v="9"/>
    <x v="22"/>
    <x v="0"/>
    <x v="10"/>
    <x v="13045"/>
  </r>
  <r>
    <x v="9"/>
    <x v="22"/>
    <x v="0"/>
    <x v="11"/>
    <x v="13046"/>
  </r>
  <r>
    <x v="9"/>
    <x v="22"/>
    <x v="0"/>
    <x v="12"/>
    <x v="13047"/>
  </r>
  <r>
    <x v="9"/>
    <x v="22"/>
    <x v="0"/>
    <x v="13"/>
    <x v="13048"/>
  </r>
  <r>
    <x v="9"/>
    <x v="22"/>
    <x v="0"/>
    <x v="14"/>
    <x v="13049"/>
  </r>
  <r>
    <x v="9"/>
    <x v="22"/>
    <x v="1"/>
    <x v="0"/>
    <x v="13037"/>
  </r>
  <r>
    <x v="9"/>
    <x v="22"/>
    <x v="1"/>
    <x v="1"/>
    <x v="43"/>
  </r>
  <r>
    <x v="9"/>
    <x v="22"/>
    <x v="1"/>
    <x v="2"/>
    <x v="13050"/>
  </r>
  <r>
    <x v="9"/>
    <x v="22"/>
    <x v="1"/>
    <x v="3"/>
    <x v="3"/>
  </r>
  <r>
    <x v="9"/>
    <x v="22"/>
    <x v="1"/>
    <x v="4"/>
    <x v="13051"/>
  </r>
  <r>
    <x v="9"/>
    <x v="22"/>
    <x v="1"/>
    <x v="5"/>
    <x v="13041"/>
  </r>
  <r>
    <x v="9"/>
    <x v="22"/>
    <x v="1"/>
    <x v="6"/>
    <x v="13052"/>
  </r>
  <r>
    <x v="9"/>
    <x v="22"/>
    <x v="1"/>
    <x v="7"/>
    <x v="13043"/>
  </r>
  <r>
    <x v="9"/>
    <x v="22"/>
    <x v="1"/>
    <x v="8"/>
    <x v="13053"/>
  </r>
  <r>
    <x v="9"/>
    <x v="22"/>
    <x v="1"/>
    <x v="9"/>
    <x v="13054"/>
  </r>
  <r>
    <x v="9"/>
    <x v="22"/>
    <x v="1"/>
    <x v="10"/>
    <x v="13055"/>
  </r>
  <r>
    <x v="9"/>
    <x v="22"/>
    <x v="1"/>
    <x v="11"/>
    <x v="13056"/>
  </r>
  <r>
    <x v="9"/>
    <x v="22"/>
    <x v="1"/>
    <x v="12"/>
    <x v="13047"/>
  </r>
  <r>
    <x v="9"/>
    <x v="22"/>
    <x v="1"/>
    <x v="13"/>
    <x v="12835"/>
  </r>
  <r>
    <x v="9"/>
    <x v="22"/>
    <x v="1"/>
    <x v="14"/>
    <x v="13057"/>
  </r>
  <r>
    <x v="9"/>
    <x v="23"/>
    <x v="0"/>
    <x v="0"/>
    <x v="13058"/>
  </r>
  <r>
    <x v="9"/>
    <x v="23"/>
    <x v="0"/>
    <x v="1"/>
    <x v="13059"/>
  </r>
  <r>
    <x v="9"/>
    <x v="23"/>
    <x v="0"/>
    <x v="2"/>
    <x v="13060"/>
  </r>
  <r>
    <x v="9"/>
    <x v="23"/>
    <x v="0"/>
    <x v="3"/>
    <x v="3"/>
  </r>
  <r>
    <x v="9"/>
    <x v="23"/>
    <x v="0"/>
    <x v="4"/>
    <x v="13061"/>
  </r>
  <r>
    <x v="9"/>
    <x v="23"/>
    <x v="0"/>
    <x v="5"/>
    <x v="13062"/>
  </r>
  <r>
    <x v="9"/>
    <x v="23"/>
    <x v="0"/>
    <x v="6"/>
    <x v="13063"/>
  </r>
  <r>
    <x v="9"/>
    <x v="23"/>
    <x v="0"/>
    <x v="7"/>
    <x v="3"/>
  </r>
  <r>
    <x v="9"/>
    <x v="23"/>
    <x v="0"/>
    <x v="8"/>
    <x v="13064"/>
  </r>
  <r>
    <x v="9"/>
    <x v="23"/>
    <x v="0"/>
    <x v="9"/>
    <x v="13065"/>
  </r>
  <r>
    <x v="9"/>
    <x v="23"/>
    <x v="0"/>
    <x v="10"/>
    <x v="13066"/>
  </r>
  <r>
    <x v="9"/>
    <x v="23"/>
    <x v="0"/>
    <x v="11"/>
    <x v="13067"/>
  </r>
  <r>
    <x v="9"/>
    <x v="23"/>
    <x v="0"/>
    <x v="12"/>
    <x v="13068"/>
  </r>
  <r>
    <x v="9"/>
    <x v="23"/>
    <x v="0"/>
    <x v="13"/>
    <x v="13069"/>
  </r>
  <r>
    <x v="9"/>
    <x v="23"/>
    <x v="0"/>
    <x v="14"/>
    <x v="13070"/>
  </r>
  <r>
    <x v="9"/>
    <x v="23"/>
    <x v="1"/>
    <x v="0"/>
    <x v="13071"/>
  </r>
  <r>
    <x v="9"/>
    <x v="23"/>
    <x v="1"/>
    <x v="1"/>
    <x v="13072"/>
  </r>
  <r>
    <x v="9"/>
    <x v="23"/>
    <x v="1"/>
    <x v="2"/>
    <x v="7700"/>
  </r>
  <r>
    <x v="9"/>
    <x v="23"/>
    <x v="1"/>
    <x v="3"/>
    <x v="3"/>
  </r>
  <r>
    <x v="9"/>
    <x v="23"/>
    <x v="1"/>
    <x v="4"/>
    <x v="13073"/>
  </r>
  <r>
    <x v="9"/>
    <x v="23"/>
    <x v="1"/>
    <x v="5"/>
    <x v="13062"/>
  </r>
  <r>
    <x v="9"/>
    <x v="23"/>
    <x v="1"/>
    <x v="6"/>
    <x v="13074"/>
  </r>
  <r>
    <x v="9"/>
    <x v="23"/>
    <x v="1"/>
    <x v="7"/>
    <x v="3"/>
  </r>
  <r>
    <x v="9"/>
    <x v="23"/>
    <x v="1"/>
    <x v="8"/>
    <x v="13075"/>
  </r>
  <r>
    <x v="9"/>
    <x v="23"/>
    <x v="1"/>
    <x v="9"/>
    <x v="13076"/>
  </r>
  <r>
    <x v="9"/>
    <x v="23"/>
    <x v="1"/>
    <x v="10"/>
    <x v="13077"/>
  </r>
  <r>
    <x v="9"/>
    <x v="23"/>
    <x v="1"/>
    <x v="11"/>
    <x v="13078"/>
  </r>
  <r>
    <x v="9"/>
    <x v="23"/>
    <x v="1"/>
    <x v="12"/>
    <x v="13079"/>
  </r>
  <r>
    <x v="9"/>
    <x v="23"/>
    <x v="1"/>
    <x v="13"/>
    <x v="13080"/>
  </r>
  <r>
    <x v="9"/>
    <x v="23"/>
    <x v="1"/>
    <x v="14"/>
    <x v="13081"/>
  </r>
  <r>
    <x v="9"/>
    <x v="24"/>
    <x v="0"/>
    <x v="0"/>
    <x v="13082"/>
  </r>
  <r>
    <x v="9"/>
    <x v="24"/>
    <x v="0"/>
    <x v="1"/>
    <x v="13083"/>
  </r>
  <r>
    <x v="9"/>
    <x v="24"/>
    <x v="0"/>
    <x v="2"/>
    <x v="13084"/>
  </r>
  <r>
    <x v="9"/>
    <x v="24"/>
    <x v="0"/>
    <x v="3"/>
    <x v="3"/>
  </r>
  <r>
    <x v="9"/>
    <x v="24"/>
    <x v="0"/>
    <x v="4"/>
    <x v="6148"/>
  </r>
  <r>
    <x v="9"/>
    <x v="24"/>
    <x v="0"/>
    <x v="5"/>
    <x v="3"/>
  </r>
  <r>
    <x v="9"/>
    <x v="24"/>
    <x v="0"/>
    <x v="6"/>
    <x v="13085"/>
  </r>
  <r>
    <x v="9"/>
    <x v="24"/>
    <x v="0"/>
    <x v="7"/>
    <x v="2373"/>
  </r>
  <r>
    <x v="9"/>
    <x v="24"/>
    <x v="0"/>
    <x v="8"/>
    <x v="13086"/>
  </r>
  <r>
    <x v="9"/>
    <x v="24"/>
    <x v="0"/>
    <x v="9"/>
    <x v="6738"/>
  </r>
  <r>
    <x v="9"/>
    <x v="24"/>
    <x v="0"/>
    <x v="10"/>
    <x v="13087"/>
  </r>
  <r>
    <x v="9"/>
    <x v="24"/>
    <x v="0"/>
    <x v="11"/>
    <x v="13088"/>
  </r>
  <r>
    <x v="9"/>
    <x v="24"/>
    <x v="0"/>
    <x v="12"/>
    <x v="817"/>
  </r>
  <r>
    <x v="9"/>
    <x v="24"/>
    <x v="0"/>
    <x v="13"/>
    <x v="3"/>
  </r>
  <r>
    <x v="9"/>
    <x v="24"/>
    <x v="0"/>
    <x v="14"/>
    <x v="13089"/>
  </r>
  <r>
    <x v="9"/>
    <x v="24"/>
    <x v="1"/>
    <x v="0"/>
    <x v="13082"/>
  </r>
  <r>
    <x v="9"/>
    <x v="24"/>
    <x v="1"/>
    <x v="1"/>
    <x v="13083"/>
  </r>
  <r>
    <x v="9"/>
    <x v="24"/>
    <x v="1"/>
    <x v="2"/>
    <x v="43"/>
  </r>
  <r>
    <x v="9"/>
    <x v="24"/>
    <x v="1"/>
    <x v="3"/>
    <x v="3"/>
  </r>
  <r>
    <x v="9"/>
    <x v="24"/>
    <x v="1"/>
    <x v="4"/>
    <x v="13090"/>
  </r>
  <r>
    <x v="9"/>
    <x v="24"/>
    <x v="1"/>
    <x v="5"/>
    <x v="3"/>
  </r>
  <r>
    <x v="9"/>
    <x v="24"/>
    <x v="1"/>
    <x v="6"/>
    <x v="13091"/>
  </r>
  <r>
    <x v="9"/>
    <x v="24"/>
    <x v="1"/>
    <x v="7"/>
    <x v="2373"/>
  </r>
  <r>
    <x v="9"/>
    <x v="24"/>
    <x v="1"/>
    <x v="8"/>
    <x v="13092"/>
  </r>
  <r>
    <x v="9"/>
    <x v="24"/>
    <x v="1"/>
    <x v="9"/>
    <x v="137"/>
  </r>
  <r>
    <x v="9"/>
    <x v="24"/>
    <x v="1"/>
    <x v="10"/>
    <x v="13093"/>
  </r>
  <r>
    <x v="9"/>
    <x v="24"/>
    <x v="1"/>
    <x v="11"/>
    <x v="13094"/>
  </r>
  <r>
    <x v="9"/>
    <x v="24"/>
    <x v="1"/>
    <x v="12"/>
    <x v="817"/>
  </r>
  <r>
    <x v="9"/>
    <x v="24"/>
    <x v="1"/>
    <x v="13"/>
    <x v="3"/>
  </r>
  <r>
    <x v="9"/>
    <x v="24"/>
    <x v="1"/>
    <x v="14"/>
    <x v="13095"/>
  </r>
  <r>
    <x v="9"/>
    <x v="25"/>
    <x v="0"/>
    <x v="0"/>
    <x v="3"/>
  </r>
  <r>
    <x v="9"/>
    <x v="25"/>
    <x v="0"/>
    <x v="1"/>
    <x v="13096"/>
  </r>
  <r>
    <x v="9"/>
    <x v="25"/>
    <x v="0"/>
    <x v="2"/>
    <x v="13097"/>
  </r>
  <r>
    <x v="9"/>
    <x v="25"/>
    <x v="0"/>
    <x v="3"/>
    <x v="3"/>
  </r>
  <r>
    <x v="9"/>
    <x v="25"/>
    <x v="0"/>
    <x v="4"/>
    <x v="13098"/>
  </r>
  <r>
    <x v="9"/>
    <x v="25"/>
    <x v="0"/>
    <x v="5"/>
    <x v="3"/>
  </r>
  <r>
    <x v="9"/>
    <x v="25"/>
    <x v="0"/>
    <x v="6"/>
    <x v="5453"/>
  </r>
  <r>
    <x v="9"/>
    <x v="25"/>
    <x v="0"/>
    <x v="7"/>
    <x v="3"/>
  </r>
  <r>
    <x v="9"/>
    <x v="25"/>
    <x v="0"/>
    <x v="8"/>
    <x v="13099"/>
  </r>
  <r>
    <x v="9"/>
    <x v="25"/>
    <x v="0"/>
    <x v="9"/>
    <x v="13100"/>
  </r>
  <r>
    <x v="9"/>
    <x v="25"/>
    <x v="0"/>
    <x v="10"/>
    <x v="13101"/>
  </r>
  <r>
    <x v="9"/>
    <x v="25"/>
    <x v="0"/>
    <x v="11"/>
    <x v="13102"/>
  </r>
  <r>
    <x v="9"/>
    <x v="25"/>
    <x v="0"/>
    <x v="12"/>
    <x v="3"/>
  </r>
  <r>
    <x v="9"/>
    <x v="25"/>
    <x v="0"/>
    <x v="13"/>
    <x v="13103"/>
  </r>
  <r>
    <x v="9"/>
    <x v="25"/>
    <x v="0"/>
    <x v="14"/>
    <x v="13104"/>
  </r>
  <r>
    <x v="9"/>
    <x v="25"/>
    <x v="1"/>
    <x v="0"/>
    <x v="3"/>
  </r>
  <r>
    <x v="9"/>
    <x v="25"/>
    <x v="1"/>
    <x v="1"/>
    <x v="43"/>
  </r>
  <r>
    <x v="9"/>
    <x v="25"/>
    <x v="1"/>
    <x v="2"/>
    <x v="13105"/>
  </r>
  <r>
    <x v="9"/>
    <x v="25"/>
    <x v="1"/>
    <x v="3"/>
    <x v="3"/>
  </r>
  <r>
    <x v="9"/>
    <x v="25"/>
    <x v="1"/>
    <x v="4"/>
    <x v="13106"/>
  </r>
  <r>
    <x v="9"/>
    <x v="25"/>
    <x v="1"/>
    <x v="5"/>
    <x v="3"/>
  </r>
  <r>
    <x v="9"/>
    <x v="25"/>
    <x v="1"/>
    <x v="6"/>
    <x v="9188"/>
  </r>
  <r>
    <x v="9"/>
    <x v="25"/>
    <x v="1"/>
    <x v="7"/>
    <x v="3"/>
  </r>
  <r>
    <x v="9"/>
    <x v="25"/>
    <x v="1"/>
    <x v="8"/>
    <x v="13107"/>
  </r>
  <r>
    <x v="9"/>
    <x v="25"/>
    <x v="1"/>
    <x v="9"/>
    <x v="13108"/>
  </r>
  <r>
    <x v="9"/>
    <x v="25"/>
    <x v="1"/>
    <x v="10"/>
    <x v="13109"/>
  </r>
  <r>
    <x v="9"/>
    <x v="25"/>
    <x v="1"/>
    <x v="11"/>
    <x v="13110"/>
  </r>
  <r>
    <x v="9"/>
    <x v="25"/>
    <x v="1"/>
    <x v="12"/>
    <x v="3"/>
  </r>
  <r>
    <x v="9"/>
    <x v="25"/>
    <x v="1"/>
    <x v="13"/>
    <x v="13103"/>
  </r>
  <r>
    <x v="9"/>
    <x v="25"/>
    <x v="1"/>
    <x v="14"/>
    <x v="13111"/>
  </r>
  <r>
    <x v="9"/>
    <x v="26"/>
    <x v="0"/>
    <x v="0"/>
    <x v="3"/>
  </r>
  <r>
    <x v="9"/>
    <x v="26"/>
    <x v="0"/>
    <x v="1"/>
    <x v="3"/>
  </r>
  <r>
    <x v="9"/>
    <x v="26"/>
    <x v="0"/>
    <x v="2"/>
    <x v="13112"/>
  </r>
  <r>
    <x v="9"/>
    <x v="26"/>
    <x v="0"/>
    <x v="3"/>
    <x v="13113"/>
  </r>
  <r>
    <x v="9"/>
    <x v="26"/>
    <x v="0"/>
    <x v="4"/>
    <x v="13114"/>
  </r>
  <r>
    <x v="9"/>
    <x v="26"/>
    <x v="0"/>
    <x v="5"/>
    <x v="13115"/>
  </r>
  <r>
    <x v="9"/>
    <x v="26"/>
    <x v="0"/>
    <x v="6"/>
    <x v="13116"/>
  </r>
  <r>
    <x v="9"/>
    <x v="26"/>
    <x v="0"/>
    <x v="7"/>
    <x v="3"/>
  </r>
  <r>
    <x v="9"/>
    <x v="26"/>
    <x v="0"/>
    <x v="8"/>
    <x v="13117"/>
  </r>
  <r>
    <x v="9"/>
    <x v="26"/>
    <x v="0"/>
    <x v="9"/>
    <x v="252"/>
  </r>
  <r>
    <x v="9"/>
    <x v="26"/>
    <x v="0"/>
    <x v="10"/>
    <x v="13118"/>
  </r>
  <r>
    <x v="9"/>
    <x v="26"/>
    <x v="0"/>
    <x v="11"/>
    <x v="13119"/>
  </r>
  <r>
    <x v="9"/>
    <x v="26"/>
    <x v="0"/>
    <x v="12"/>
    <x v="3"/>
  </r>
  <r>
    <x v="9"/>
    <x v="26"/>
    <x v="0"/>
    <x v="13"/>
    <x v="4972"/>
  </r>
  <r>
    <x v="9"/>
    <x v="26"/>
    <x v="0"/>
    <x v="14"/>
    <x v="13120"/>
  </r>
  <r>
    <x v="9"/>
    <x v="26"/>
    <x v="1"/>
    <x v="0"/>
    <x v="2335"/>
  </r>
  <r>
    <x v="9"/>
    <x v="26"/>
    <x v="1"/>
    <x v="1"/>
    <x v="3"/>
  </r>
  <r>
    <x v="9"/>
    <x v="26"/>
    <x v="1"/>
    <x v="2"/>
    <x v="13121"/>
  </r>
  <r>
    <x v="9"/>
    <x v="26"/>
    <x v="1"/>
    <x v="3"/>
    <x v="13113"/>
  </r>
  <r>
    <x v="9"/>
    <x v="26"/>
    <x v="1"/>
    <x v="4"/>
    <x v="13122"/>
  </r>
  <r>
    <x v="9"/>
    <x v="26"/>
    <x v="1"/>
    <x v="5"/>
    <x v="13115"/>
  </r>
  <r>
    <x v="9"/>
    <x v="26"/>
    <x v="1"/>
    <x v="6"/>
    <x v="5657"/>
  </r>
  <r>
    <x v="9"/>
    <x v="26"/>
    <x v="1"/>
    <x v="7"/>
    <x v="3"/>
  </r>
  <r>
    <x v="9"/>
    <x v="26"/>
    <x v="1"/>
    <x v="8"/>
    <x v="12313"/>
  </r>
  <r>
    <x v="9"/>
    <x v="26"/>
    <x v="1"/>
    <x v="9"/>
    <x v="13123"/>
  </r>
  <r>
    <x v="9"/>
    <x v="26"/>
    <x v="1"/>
    <x v="10"/>
    <x v="13124"/>
  </r>
  <r>
    <x v="9"/>
    <x v="26"/>
    <x v="1"/>
    <x v="11"/>
    <x v="13125"/>
  </r>
  <r>
    <x v="9"/>
    <x v="26"/>
    <x v="1"/>
    <x v="12"/>
    <x v="5647"/>
  </r>
  <r>
    <x v="9"/>
    <x v="26"/>
    <x v="1"/>
    <x v="13"/>
    <x v="13126"/>
  </r>
  <r>
    <x v="9"/>
    <x v="26"/>
    <x v="1"/>
    <x v="14"/>
    <x v="13127"/>
  </r>
  <r>
    <x v="9"/>
    <x v="27"/>
    <x v="0"/>
    <x v="0"/>
    <x v="3"/>
  </r>
  <r>
    <x v="9"/>
    <x v="27"/>
    <x v="0"/>
    <x v="1"/>
    <x v="3871"/>
  </r>
  <r>
    <x v="9"/>
    <x v="27"/>
    <x v="0"/>
    <x v="2"/>
    <x v="13128"/>
  </r>
  <r>
    <x v="9"/>
    <x v="27"/>
    <x v="0"/>
    <x v="3"/>
    <x v="3"/>
  </r>
  <r>
    <x v="9"/>
    <x v="27"/>
    <x v="0"/>
    <x v="4"/>
    <x v="13129"/>
  </r>
  <r>
    <x v="9"/>
    <x v="27"/>
    <x v="0"/>
    <x v="5"/>
    <x v="3"/>
  </r>
  <r>
    <x v="9"/>
    <x v="27"/>
    <x v="0"/>
    <x v="6"/>
    <x v="13130"/>
  </r>
  <r>
    <x v="9"/>
    <x v="27"/>
    <x v="0"/>
    <x v="7"/>
    <x v="13131"/>
  </r>
  <r>
    <x v="9"/>
    <x v="27"/>
    <x v="0"/>
    <x v="8"/>
    <x v="13132"/>
  </r>
  <r>
    <x v="9"/>
    <x v="27"/>
    <x v="0"/>
    <x v="9"/>
    <x v="8240"/>
  </r>
  <r>
    <x v="9"/>
    <x v="27"/>
    <x v="0"/>
    <x v="10"/>
    <x v="13133"/>
  </r>
  <r>
    <x v="9"/>
    <x v="27"/>
    <x v="0"/>
    <x v="11"/>
    <x v="13134"/>
  </r>
  <r>
    <x v="9"/>
    <x v="27"/>
    <x v="0"/>
    <x v="12"/>
    <x v="3"/>
  </r>
  <r>
    <x v="9"/>
    <x v="27"/>
    <x v="0"/>
    <x v="13"/>
    <x v="3"/>
  </r>
  <r>
    <x v="9"/>
    <x v="27"/>
    <x v="0"/>
    <x v="14"/>
    <x v="9500"/>
  </r>
  <r>
    <x v="9"/>
    <x v="27"/>
    <x v="1"/>
    <x v="0"/>
    <x v="3"/>
  </r>
  <r>
    <x v="9"/>
    <x v="27"/>
    <x v="1"/>
    <x v="1"/>
    <x v="3871"/>
  </r>
  <r>
    <x v="9"/>
    <x v="27"/>
    <x v="1"/>
    <x v="2"/>
    <x v="43"/>
  </r>
  <r>
    <x v="9"/>
    <x v="27"/>
    <x v="1"/>
    <x v="3"/>
    <x v="3"/>
  </r>
  <r>
    <x v="9"/>
    <x v="27"/>
    <x v="1"/>
    <x v="4"/>
    <x v="2772"/>
  </r>
  <r>
    <x v="9"/>
    <x v="27"/>
    <x v="1"/>
    <x v="5"/>
    <x v="3"/>
  </r>
  <r>
    <x v="9"/>
    <x v="27"/>
    <x v="1"/>
    <x v="6"/>
    <x v="221"/>
  </r>
  <r>
    <x v="9"/>
    <x v="27"/>
    <x v="1"/>
    <x v="7"/>
    <x v="13131"/>
  </r>
  <r>
    <x v="9"/>
    <x v="27"/>
    <x v="1"/>
    <x v="8"/>
    <x v="13135"/>
  </r>
  <r>
    <x v="9"/>
    <x v="27"/>
    <x v="1"/>
    <x v="9"/>
    <x v="13136"/>
  </r>
  <r>
    <x v="9"/>
    <x v="27"/>
    <x v="1"/>
    <x v="10"/>
    <x v="13137"/>
  </r>
  <r>
    <x v="9"/>
    <x v="27"/>
    <x v="1"/>
    <x v="11"/>
    <x v="8472"/>
  </r>
  <r>
    <x v="9"/>
    <x v="27"/>
    <x v="1"/>
    <x v="12"/>
    <x v="3"/>
  </r>
  <r>
    <x v="9"/>
    <x v="27"/>
    <x v="1"/>
    <x v="13"/>
    <x v="3"/>
  </r>
  <r>
    <x v="9"/>
    <x v="27"/>
    <x v="1"/>
    <x v="14"/>
    <x v="13138"/>
  </r>
  <r>
    <x v="9"/>
    <x v="28"/>
    <x v="0"/>
    <x v="0"/>
    <x v="3"/>
  </r>
  <r>
    <x v="9"/>
    <x v="28"/>
    <x v="0"/>
    <x v="1"/>
    <x v="13139"/>
  </r>
  <r>
    <x v="9"/>
    <x v="28"/>
    <x v="0"/>
    <x v="2"/>
    <x v="13140"/>
  </r>
  <r>
    <x v="9"/>
    <x v="28"/>
    <x v="0"/>
    <x v="3"/>
    <x v="3"/>
  </r>
  <r>
    <x v="9"/>
    <x v="28"/>
    <x v="0"/>
    <x v="4"/>
    <x v="3"/>
  </r>
  <r>
    <x v="9"/>
    <x v="28"/>
    <x v="0"/>
    <x v="5"/>
    <x v="3"/>
  </r>
  <r>
    <x v="9"/>
    <x v="28"/>
    <x v="0"/>
    <x v="6"/>
    <x v="13141"/>
  </r>
  <r>
    <x v="9"/>
    <x v="28"/>
    <x v="0"/>
    <x v="7"/>
    <x v="13142"/>
  </r>
  <r>
    <x v="9"/>
    <x v="28"/>
    <x v="0"/>
    <x v="8"/>
    <x v="3"/>
  </r>
  <r>
    <x v="9"/>
    <x v="28"/>
    <x v="0"/>
    <x v="9"/>
    <x v="13143"/>
  </r>
  <r>
    <x v="9"/>
    <x v="28"/>
    <x v="0"/>
    <x v="10"/>
    <x v="1981"/>
  </r>
  <r>
    <x v="9"/>
    <x v="28"/>
    <x v="0"/>
    <x v="11"/>
    <x v="9315"/>
  </r>
  <r>
    <x v="9"/>
    <x v="28"/>
    <x v="0"/>
    <x v="12"/>
    <x v="3"/>
  </r>
  <r>
    <x v="9"/>
    <x v="28"/>
    <x v="0"/>
    <x v="13"/>
    <x v="3"/>
  </r>
  <r>
    <x v="9"/>
    <x v="28"/>
    <x v="0"/>
    <x v="14"/>
    <x v="13144"/>
  </r>
  <r>
    <x v="9"/>
    <x v="28"/>
    <x v="1"/>
    <x v="0"/>
    <x v="3"/>
  </r>
  <r>
    <x v="9"/>
    <x v="28"/>
    <x v="1"/>
    <x v="1"/>
    <x v="13139"/>
  </r>
  <r>
    <x v="9"/>
    <x v="28"/>
    <x v="1"/>
    <x v="2"/>
    <x v="43"/>
  </r>
  <r>
    <x v="9"/>
    <x v="28"/>
    <x v="1"/>
    <x v="3"/>
    <x v="3"/>
  </r>
  <r>
    <x v="9"/>
    <x v="28"/>
    <x v="1"/>
    <x v="4"/>
    <x v="3"/>
  </r>
  <r>
    <x v="9"/>
    <x v="28"/>
    <x v="1"/>
    <x v="5"/>
    <x v="3"/>
  </r>
  <r>
    <x v="9"/>
    <x v="28"/>
    <x v="1"/>
    <x v="6"/>
    <x v="13145"/>
  </r>
  <r>
    <x v="9"/>
    <x v="28"/>
    <x v="1"/>
    <x v="7"/>
    <x v="13142"/>
  </r>
  <r>
    <x v="9"/>
    <x v="28"/>
    <x v="1"/>
    <x v="8"/>
    <x v="3"/>
  </r>
  <r>
    <x v="9"/>
    <x v="28"/>
    <x v="1"/>
    <x v="9"/>
    <x v="13146"/>
  </r>
  <r>
    <x v="9"/>
    <x v="28"/>
    <x v="1"/>
    <x v="10"/>
    <x v="13147"/>
  </r>
  <r>
    <x v="9"/>
    <x v="28"/>
    <x v="1"/>
    <x v="11"/>
    <x v="13148"/>
  </r>
  <r>
    <x v="9"/>
    <x v="28"/>
    <x v="1"/>
    <x v="12"/>
    <x v="3"/>
  </r>
  <r>
    <x v="9"/>
    <x v="28"/>
    <x v="1"/>
    <x v="13"/>
    <x v="3"/>
  </r>
  <r>
    <x v="9"/>
    <x v="28"/>
    <x v="1"/>
    <x v="14"/>
    <x v="13144"/>
  </r>
  <r>
    <x v="9"/>
    <x v="29"/>
    <x v="0"/>
    <x v="0"/>
    <x v="3"/>
  </r>
  <r>
    <x v="9"/>
    <x v="29"/>
    <x v="0"/>
    <x v="1"/>
    <x v="13149"/>
  </r>
  <r>
    <x v="9"/>
    <x v="29"/>
    <x v="0"/>
    <x v="2"/>
    <x v="13150"/>
  </r>
  <r>
    <x v="9"/>
    <x v="29"/>
    <x v="0"/>
    <x v="3"/>
    <x v="529"/>
  </r>
  <r>
    <x v="9"/>
    <x v="29"/>
    <x v="0"/>
    <x v="4"/>
    <x v="13151"/>
  </r>
  <r>
    <x v="9"/>
    <x v="29"/>
    <x v="0"/>
    <x v="5"/>
    <x v="3"/>
  </r>
  <r>
    <x v="9"/>
    <x v="29"/>
    <x v="0"/>
    <x v="6"/>
    <x v="13152"/>
  </r>
  <r>
    <x v="9"/>
    <x v="29"/>
    <x v="0"/>
    <x v="7"/>
    <x v="13153"/>
  </r>
  <r>
    <x v="9"/>
    <x v="29"/>
    <x v="0"/>
    <x v="8"/>
    <x v="3"/>
  </r>
  <r>
    <x v="9"/>
    <x v="29"/>
    <x v="0"/>
    <x v="9"/>
    <x v="13154"/>
  </r>
  <r>
    <x v="9"/>
    <x v="29"/>
    <x v="0"/>
    <x v="10"/>
    <x v="3735"/>
  </r>
  <r>
    <x v="9"/>
    <x v="29"/>
    <x v="0"/>
    <x v="11"/>
    <x v="13155"/>
  </r>
  <r>
    <x v="9"/>
    <x v="29"/>
    <x v="0"/>
    <x v="12"/>
    <x v="3"/>
  </r>
  <r>
    <x v="9"/>
    <x v="29"/>
    <x v="0"/>
    <x v="13"/>
    <x v="3"/>
  </r>
  <r>
    <x v="9"/>
    <x v="29"/>
    <x v="0"/>
    <x v="14"/>
    <x v="13156"/>
  </r>
  <r>
    <x v="9"/>
    <x v="29"/>
    <x v="1"/>
    <x v="0"/>
    <x v="3"/>
  </r>
  <r>
    <x v="9"/>
    <x v="29"/>
    <x v="1"/>
    <x v="1"/>
    <x v="13157"/>
  </r>
  <r>
    <x v="9"/>
    <x v="29"/>
    <x v="1"/>
    <x v="2"/>
    <x v="846"/>
  </r>
  <r>
    <x v="9"/>
    <x v="29"/>
    <x v="1"/>
    <x v="3"/>
    <x v="13158"/>
  </r>
  <r>
    <x v="9"/>
    <x v="29"/>
    <x v="1"/>
    <x v="4"/>
    <x v="13151"/>
  </r>
  <r>
    <x v="9"/>
    <x v="29"/>
    <x v="1"/>
    <x v="5"/>
    <x v="3"/>
  </r>
  <r>
    <x v="9"/>
    <x v="29"/>
    <x v="1"/>
    <x v="6"/>
    <x v="13159"/>
  </r>
  <r>
    <x v="9"/>
    <x v="29"/>
    <x v="1"/>
    <x v="7"/>
    <x v="13153"/>
  </r>
  <r>
    <x v="9"/>
    <x v="29"/>
    <x v="1"/>
    <x v="8"/>
    <x v="13160"/>
  </r>
  <r>
    <x v="9"/>
    <x v="29"/>
    <x v="1"/>
    <x v="9"/>
    <x v="13154"/>
  </r>
  <r>
    <x v="9"/>
    <x v="29"/>
    <x v="1"/>
    <x v="10"/>
    <x v="13161"/>
  </r>
  <r>
    <x v="9"/>
    <x v="29"/>
    <x v="1"/>
    <x v="11"/>
    <x v="13162"/>
  </r>
  <r>
    <x v="9"/>
    <x v="29"/>
    <x v="1"/>
    <x v="12"/>
    <x v="3"/>
  </r>
  <r>
    <x v="9"/>
    <x v="29"/>
    <x v="1"/>
    <x v="13"/>
    <x v="3"/>
  </r>
  <r>
    <x v="9"/>
    <x v="29"/>
    <x v="1"/>
    <x v="14"/>
    <x v="4213"/>
  </r>
  <r>
    <x v="9"/>
    <x v="30"/>
    <x v="0"/>
    <x v="0"/>
    <x v="3"/>
  </r>
  <r>
    <x v="9"/>
    <x v="30"/>
    <x v="0"/>
    <x v="1"/>
    <x v="551"/>
  </r>
  <r>
    <x v="9"/>
    <x v="30"/>
    <x v="0"/>
    <x v="2"/>
    <x v="13163"/>
  </r>
  <r>
    <x v="9"/>
    <x v="30"/>
    <x v="0"/>
    <x v="3"/>
    <x v="3"/>
  </r>
  <r>
    <x v="9"/>
    <x v="30"/>
    <x v="0"/>
    <x v="4"/>
    <x v="13164"/>
  </r>
  <r>
    <x v="9"/>
    <x v="30"/>
    <x v="0"/>
    <x v="5"/>
    <x v="3"/>
  </r>
  <r>
    <x v="9"/>
    <x v="30"/>
    <x v="0"/>
    <x v="6"/>
    <x v="13165"/>
  </r>
  <r>
    <x v="9"/>
    <x v="30"/>
    <x v="0"/>
    <x v="7"/>
    <x v="3"/>
  </r>
  <r>
    <x v="9"/>
    <x v="30"/>
    <x v="0"/>
    <x v="8"/>
    <x v="4013"/>
  </r>
  <r>
    <x v="9"/>
    <x v="30"/>
    <x v="0"/>
    <x v="9"/>
    <x v="13166"/>
  </r>
  <r>
    <x v="9"/>
    <x v="30"/>
    <x v="0"/>
    <x v="10"/>
    <x v="13167"/>
  </r>
  <r>
    <x v="9"/>
    <x v="30"/>
    <x v="0"/>
    <x v="11"/>
    <x v="13168"/>
  </r>
  <r>
    <x v="9"/>
    <x v="30"/>
    <x v="0"/>
    <x v="12"/>
    <x v="3"/>
  </r>
  <r>
    <x v="9"/>
    <x v="30"/>
    <x v="0"/>
    <x v="13"/>
    <x v="3"/>
  </r>
  <r>
    <x v="9"/>
    <x v="30"/>
    <x v="0"/>
    <x v="14"/>
    <x v="4990"/>
  </r>
  <r>
    <x v="9"/>
    <x v="30"/>
    <x v="1"/>
    <x v="0"/>
    <x v="3"/>
  </r>
  <r>
    <x v="9"/>
    <x v="30"/>
    <x v="1"/>
    <x v="1"/>
    <x v="43"/>
  </r>
  <r>
    <x v="9"/>
    <x v="30"/>
    <x v="1"/>
    <x v="2"/>
    <x v="13169"/>
  </r>
  <r>
    <x v="9"/>
    <x v="30"/>
    <x v="1"/>
    <x v="3"/>
    <x v="3"/>
  </r>
  <r>
    <x v="9"/>
    <x v="30"/>
    <x v="1"/>
    <x v="4"/>
    <x v="13164"/>
  </r>
  <r>
    <x v="9"/>
    <x v="30"/>
    <x v="1"/>
    <x v="5"/>
    <x v="3"/>
  </r>
  <r>
    <x v="9"/>
    <x v="30"/>
    <x v="1"/>
    <x v="6"/>
    <x v="13170"/>
  </r>
  <r>
    <x v="9"/>
    <x v="30"/>
    <x v="1"/>
    <x v="7"/>
    <x v="3"/>
  </r>
  <r>
    <x v="9"/>
    <x v="30"/>
    <x v="1"/>
    <x v="8"/>
    <x v="13171"/>
  </r>
  <r>
    <x v="9"/>
    <x v="30"/>
    <x v="1"/>
    <x v="9"/>
    <x v="13166"/>
  </r>
  <r>
    <x v="9"/>
    <x v="30"/>
    <x v="1"/>
    <x v="10"/>
    <x v="8151"/>
  </r>
  <r>
    <x v="9"/>
    <x v="30"/>
    <x v="1"/>
    <x v="11"/>
    <x v="13172"/>
  </r>
  <r>
    <x v="9"/>
    <x v="30"/>
    <x v="1"/>
    <x v="12"/>
    <x v="3"/>
  </r>
  <r>
    <x v="9"/>
    <x v="30"/>
    <x v="1"/>
    <x v="13"/>
    <x v="3"/>
  </r>
  <r>
    <x v="9"/>
    <x v="30"/>
    <x v="1"/>
    <x v="14"/>
    <x v="3989"/>
  </r>
  <r>
    <x v="9"/>
    <x v="31"/>
    <x v="0"/>
    <x v="0"/>
    <x v="3"/>
  </r>
  <r>
    <x v="9"/>
    <x v="31"/>
    <x v="0"/>
    <x v="1"/>
    <x v="13173"/>
  </r>
  <r>
    <x v="9"/>
    <x v="31"/>
    <x v="0"/>
    <x v="2"/>
    <x v="13174"/>
  </r>
  <r>
    <x v="9"/>
    <x v="31"/>
    <x v="0"/>
    <x v="3"/>
    <x v="3"/>
  </r>
  <r>
    <x v="9"/>
    <x v="31"/>
    <x v="0"/>
    <x v="4"/>
    <x v="13175"/>
  </r>
  <r>
    <x v="9"/>
    <x v="31"/>
    <x v="0"/>
    <x v="5"/>
    <x v="10469"/>
  </r>
  <r>
    <x v="9"/>
    <x v="31"/>
    <x v="0"/>
    <x v="6"/>
    <x v="13176"/>
  </r>
  <r>
    <x v="9"/>
    <x v="31"/>
    <x v="0"/>
    <x v="7"/>
    <x v="3"/>
  </r>
  <r>
    <x v="9"/>
    <x v="31"/>
    <x v="0"/>
    <x v="8"/>
    <x v="13177"/>
  </r>
  <r>
    <x v="9"/>
    <x v="31"/>
    <x v="0"/>
    <x v="9"/>
    <x v="13178"/>
  </r>
  <r>
    <x v="9"/>
    <x v="31"/>
    <x v="0"/>
    <x v="10"/>
    <x v="13179"/>
  </r>
  <r>
    <x v="9"/>
    <x v="31"/>
    <x v="0"/>
    <x v="11"/>
    <x v="11944"/>
  </r>
  <r>
    <x v="9"/>
    <x v="31"/>
    <x v="0"/>
    <x v="12"/>
    <x v="13180"/>
  </r>
  <r>
    <x v="9"/>
    <x v="31"/>
    <x v="0"/>
    <x v="13"/>
    <x v="1274"/>
  </r>
  <r>
    <x v="9"/>
    <x v="31"/>
    <x v="0"/>
    <x v="14"/>
    <x v="13181"/>
  </r>
  <r>
    <x v="9"/>
    <x v="31"/>
    <x v="1"/>
    <x v="0"/>
    <x v="3"/>
  </r>
  <r>
    <x v="9"/>
    <x v="31"/>
    <x v="1"/>
    <x v="1"/>
    <x v="43"/>
  </r>
  <r>
    <x v="9"/>
    <x v="31"/>
    <x v="1"/>
    <x v="2"/>
    <x v="43"/>
  </r>
  <r>
    <x v="9"/>
    <x v="31"/>
    <x v="1"/>
    <x v="3"/>
    <x v="3"/>
  </r>
  <r>
    <x v="9"/>
    <x v="31"/>
    <x v="1"/>
    <x v="4"/>
    <x v="13182"/>
  </r>
  <r>
    <x v="9"/>
    <x v="31"/>
    <x v="1"/>
    <x v="5"/>
    <x v="10469"/>
  </r>
  <r>
    <x v="9"/>
    <x v="31"/>
    <x v="1"/>
    <x v="6"/>
    <x v="13183"/>
  </r>
  <r>
    <x v="9"/>
    <x v="31"/>
    <x v="1"/>
    <x v="7"/>
    <x v="3"/>
  </r>
  <r>
    <x v="9"/>
    <x v="31"/>
    <x v="1"/>
    <x v="8"/>
    <x v="13184"/>
  </r>
  <r>
    <x v="9"/>
    <x v="31"/>
    <x v="1"/>
    <x v="9"/>
    <x v="13185"/>
  </r>
  <r>
    <x v="9"/>
    <x v="31"/>
    <x v="1"/>
    <x v="10"/>
    <x v="12565"/>
  </r>
  <r>
    <x v="9"/>
    <x v="31"/>
    <x v="1"/>
    <x v="11"/>
    <x v="13186"/>
  </r>
  <r>
    <x v="9"/>
    <x v="31"/>
    <x v="1"/>
    <x v="12"/>
    <x v="13180"/>
  </r>
  <r>
    <x v="9"/>
    <x v="31"/>
    <x v="1"/>
    <x v="13"/>
    <x v="2770"/>
  </r>
  <r>
    <x v="9"/>
    <x v="31"/>
    <x v="1"/>
    <x v="14"/>
    <x v="10793"/>
  </r>
  <r>
    <x v="9"/>
    <x v="32"/>
    <x v="0"/>
    <x v="0"/>
    <x v="13187"/>
  </r>
  <r>
    <x v="9"/>
    <x v="32"/>
    <x v="0"/>
    <x v="1"/>
    <x v="13188"/>
  </r>
  <r>
    <x v="9"/>
    <x v="32"/>
    <x v="0"/>
    <x v="2"/>
    <x v="13189"/>
  </r>
  <r>
    <x v="9"/>
    <x v="32"/>
    <x v="0"/>
    <x v="3"/>
    <x v="3"/>
  </r>
  <r>
    <x v="9"/>
    <x v="32"/>
    <x v="0"/>
    <x v="4"/>
    <x v="13190"/>
  </r>
  <r>
    <x v="9"/>
    <x v="32"/>
    <x v="0"/>
    <x v="5"/>
    <x v="13191"/>
  </r>
  <r>
    <x v="9"/>
    <x v="32"/>
    <x v="0"/>
    <x v="6"/>
    <x v="13192"/>
  </r>
  <r>
    <x v="9"/>
    <x v="32"/>
    <x v="0"/>
    <x v="7"/>
    <x v="13193"/>
  </r>
  <r>
    <x v="9"/>
    <x v="32"/>
    <x v="0"/>
    <x v="8"/>
    <x v="13194"/>
  </r>
  <r>
    <x v="9"/>
    <x v="32"/>
    <x v="0"/>
    <x v="9"/>
    <x v="13195"/>
  </r>
  <r>
    <x v="9"/>
    <x v="32"/>
    <x v="0"/>
    <x v="10"/>
    <x v="13196"/>
  </r>
  <r>
    <x v="9"/>
    <x v="32"/>
    <x v="0"/>
    <x v="11"/>
    <x v="13197"/>
  </r>
  <r>
    <x v="9"/>
    <x v="32"/>
    <x v="0"/>
    <x v="12"/>
    <x v="13198"/>
  </r>
  <r>
    <x v="9"/>
    <x v="32"/>
    <x v="0"/>
    <x v="13"/>
    <x v="13199"/>
  </r>
  <r>
    <x v="9"/>
    <x v="32"/>
    <x v="0"/>
    <x v="14"/>
    <x v="13200"/>
  </r>
  <r>
    <x v="9"/>
    <x v="32"/>
    <x v="1"/>
    <x v="0"/>
    <x v="13201"/>
  </r>
  <r>
    <x v="9"/>
    <x v="32"/>
    <x v="1"/>
    <x v="1"/>
    <x v="13202"/>
  </r>
  <r>
    <x v="9"/>
    <x v="32"/>
    <x v="1"/>
    <x v="2"/>
    <x v="13203"/>
  </r>
  <r>
    <x v="9"/>
    <x v="32"/>
    <x v="1"/>
    <x v="3"/>
    <x v="13204"/>
  </r>
  <r>
    <x v="9"/>
    <x v="32"/>
    <x v="1"/>
    <x v="4"/>
    <x v="13205"/>
  </r>
  <r>
    <x v="9"/>
    <x v="32"/>
    <x v="1"/>
    <x v="5"/>
    <x v="13206"/>
  </r>
  <r>
    <x v="9"/>
    <x v="32"/>
    <x v="1"/>
    <x v="6"/>
    <x v="13207"/>
  </r>
  <r>
    <x v="9"/>
    <x v="32"/>
    <x v="1"/>
    <x v="7"/>
    <x v="5567"/>
  </r>
  <r>
    <x v="9"/>
    <x v="32"/>
    <x v="1"/>
    <x v="8"/>
    <x v="13208"/>
  </r>
  <r>
    <x v="9"/>
    <x v="32"/>
    <x v="1"/>
    <x v="9"/>
    <x v="13209"/>
  </r>
  <r>
    <x v="9"/>
    <x v="32"/>
    <x v="1"/>
    <x v="10"/>
    <x v="13210"/>
  </r>
  <r>
    <x v="9"/>
    <x v="32"/>
    <x v="1"/>
    <x v="11"/>
    <x v="13211"/>
  </r>
  <r>
    <x v="9"/>
    <x v="32"/>
    <x v="1"/>
    <x v="12"/>
    <x v="13212"/>
  </r>
  <r>
    <x v="9"/>
    <x v="32"/>
    <x v="1"/>
    <x v="13"/>
    <x v="13199"/>
  </r>
  <r>
    <x v="9"/>
    <x v="32"/>
    <x v="1"/>
    <x v="14"/>
    <x v="13213"/>
  </r>
  <r>
    <x v="9"/>
    <x v="33"/>
    <x v="0"/>
    <x v="0"/>
    <x v="3"/>
  </r>
  <r>
    <x v="9"/>
    <x v="33"/>
    <x v="0"/>
    <x v="1"/>
    <x v="13214"/>
  </r>
  <r>
    <x v="9"/>
    <x v="33"/>
    <x v="0"/>
    <x v="2"/>
    <x v="13215"/>
  </r>
  <r>
    <x v="9"/>
    <x v="33"/>
    <x v="0"/>
    <x v="3"/>
    <x v="13216"/>
  </r>
  <r>
    <x v="9"/>
    <x v="33"/>
    <x v="0"/>
    <x v="4"/>
    <x v="13217"/>
  </r>
  <r>
    <x v="9"/>
    <x v="33"/>
    <x v="0"/>
    <x v="5"/>
    <x v="243"/>
  </r>
  <r>
    <x v="9"/>
    <x v="33"/>
    <x v="0"/>
    <x v="6"/>
    <x v="12296"/>
  </r>
  <r>
    <x v="9"/>
    <x v="33"/>
    <x v="0"/>
    <x v="7"/>
    <x v="3"/>
  </r>
  <r>
    <x v="9"/>
    <x v="33"/>
    <x v="0"/>
    <x v="8"/>
    <x v="13218"/>
  </r>
  <r>
    <x v="9"/>
    <x v="33"/>
    <x v="0"/>
    <x v="9"/>
    <x v="13219"/>
  </r>
  <r>
    <x v="9"/>
    <x v="33"/>
    <x v="0"/>
    <x v="10"/>
    <x v="13220"/>
  </r>
  <r>
    <x v="9"/>
    <x v="33"/>
    <x v="0"/>
    <x v="11"/>
    <x v="12200"/>
  </r>
  <r>
    <x v="9"/>
    <x v="33"/>
    <x v="0"/>
    <x v="12"/>
    <x v="3"/>
  </r>
  <r>
    <x v="9"/>
    <x v="33"/>
    <x v="0"/>
    <x v="13"/>
    <x v="4769"/>
  </r>
  <r>
    <x v="9"/>
    <x v="33"/>
    <x v="0"/>
    <x v="14"/>
    <x v="13221"/>
  </r>
  <r>
    <x v="9"/>
    <x v="33"/>
    <x v="1"/>
    <x v="0"/>
    <x v="3"/>
  </r>
  <r>
    <x v="9"/>
    <x v="33"/>
    <x v="1"/>
    <x v="1"/>
    <x v="13222"/>
  </r>
  <r>
    <x v="9"/>
    <x v="33"/>
    <x v="1"/>
    <x v="2"/>
    <x v="43"/>
  </r>
  <r>
    <x v="9"/>
    <x v="33"/>
    <x v="1"/>
    <x v="3"/>
    <x v="13223"/>
  </r>
  <r>
    <x v="9"/>
    <x v="33"/>
    <x v="1"/>
    <x v="4"/>
    <x v="13224"/>
  </r>
  <r>
    <x v="9"/>
    <x v="33"/>
    <x v="1"/>
    <x v="5"/>
    <x v="243"/>
  </r>
  <r>
    <x v="9"/>
    <x v="33"/>
    <x v="1"/>
    <x v="6"/>
    <x v="2071"/>
  </r>
  <r>
    <x v="9"/>
    <x v="33"/>
    <x v="1"/>
    <x v="7"/>
    <x v="3"/>
  </r>
  <r>
    <x v="9"/>
    <x v="33"/>
    <x v="1"/>
    <x v="8"/>
    <x v="13225"/>
  </r>
  <r>
    <x v="9"/>
    <x v="33"/>
    <x v="1"/>
    <x v="9"/>
    <x v="13219"/>
  </r>
  <r>
    <x v="9"/>
    <x v="33"/>
    <x v="1"/>
    <x v="10"/>
    <x v="13226"/>
  </r>
  <r>
    <x v="9"/>
    <x v="33"/>
    <x v="1"/>
    <x v="11"/>
    <x v="13227"/>
  </r>
  <r>
    <x v="9"/>
    <x v="33"/>
    <x v="1"/>
    <x v="12"/>
    <x v="3"/>
  </r>
  <r>
    <x v="9"/>
    <x v="33"/>
    <x v="1"/>
    <x v="13"/>
    <x v="2152"/>
  </r>
  <r>
    <x v="9"/>
    <x v="33"/>
    <x v="1"/>
    <x v="14"/>
    <x v="13228"/>
  </r>
  <r>
    <x v="9"/>
    <x v="34"/>
    <x v="0"/>
    <x v="0"/>
    <x v="3"/>
  </r>
  <r>
    <x v="9"/>
    <x v="34"/>
    <x v="0"/>
    <x v="1"/>
    <x v="13229"/>
  </r>
  <r>
    <x v="9"/>
    <x v="34"/>
    <x v="0"/>
    <x v="2"/>
    <x v="13230"/>
  </r>
  <r>
    <x v="9"/>
    <x v="34"/>
    <x v="0"/>
    <x v="3"/>
    <x v="3"/>
  </r>
  <r>
    <x v="9"/>
    <x v="34"/>
    <x v="0"/>
    <x v="4"/>
    <x v="13231"/>
  </r>
  <r>
    <x v="9"/>
    <x v="34"/>
    <x v="0"/>
    <x v="5"/>
    <x v="11474"/>
  </r>
  <r>
    <x v="9"/>
    <x v="34"/>
    <x v="0"/>
    <x v="6"/>
    <x v="13232"/>
  </r>
  <r>
    <x v="9"/>
    <x v="34"/>
    <x v="0"/>
    <x v="7"/>
    <x v="3"/>
  </r>
  <r>
    <x v="9"/>
    <x v="34"/>
    <x v="0"/>
    <x v="8"/>
    <x v="13233"/>
  </r>
  <r>
    <x v="9"/>
    <x v="34"/>
    <x v="0"/>
    <x v="9"/>
    <x v="13234"/>
  </r>
  <r>
    <x v="9"/>
    <x v="34"/>
    <x v="0"/>
    <x v="10"/>
    <x v="13235"/>
  </r>
  <r>
    <x v="9"/>
    <x v="34"/>
    <x v="0"/>
    <x v="11"/>
    <x v="13236"/>
  </r>
  <r>
    <x v="9"/>
    <x v="34"/>
    <x v="0"/>
    <x v="12"/>
    <x v="3"/>
  </r>
  <r>
    <x v="9"/>
    <x v="34"/>
    <x v="0"/>
    <x v="13"/>
    <x v="10437"/>
  </r>
  <r>
    <x v="9"/>
    <x v="34"/>
    <x v="0"/>
    <x v="14"/>
    <x v="13237"/>
  </r>
  <r>
    <x v="9"/>
    <x v="34"/>
    <x v="1"/>
    <x v="0"/>
    <x v="3"/>
  </r>
  <r>
    <x v="9"/>
    <x v="34"/>
    <x v="1"/>
    <x v="1"/>
    <x v="13238"/>
  </r>
  <r>
    <x v="9"/>
    <x v="34"/>
    <x v="1"/>
    <x v="2"/>
    <x v="13239"/>
  </r>
  <r>
    <x v="9"/>
    <x v="34"/>
    <x v="1"/>
    <x v="3"/>
    <x v="3"/>
  </r>
  <r>
    <x v="9"/>
    <x v="34"/>
    <x v="1"/>
    <x v="4"/>
    <x v="13240"/>
  </r>
  <r>
    <x v="9"/>
    <x v="34"/>
    <x v="1"/>
    <x v="5"/>
    <x v="11474"/>
  </r>
  <r>
    <x v="9"/>
    <x v="34"/>
    <x v="1"/>
    <x v="6"/>
    <x v="13241"/>
  </r>
  <r>
    <x v="9"/>
    <x v="34"/>
    <x v="1"/>
    <x v="7"/>
    <x v="3"/>
  </r>
  <r>
    <x v="9"/>
    <x v="34"/>
    <x v="1"/>
    <x v="8"/>
    <x v="13242"/>
  </r>
  <r>
    <x v="9"/>
    <x v="34"/>
    <x v="1"/>
    <x v="9"/>
    <x v="2093"/>
  </r>
  <r>
    <x v="9"/>
    <x v="34"/>
    <x v="1"/>
    <x v="10"/>
    <x v="13243"/>
  </r>
  <r>
    <x v="9"/>
    <x v="34"/>
    <x v="1"/>
    <x v="11"/>
    <x v="13244"/>
  </r>
  <r>
    <x v="9"/>
    <x v="34"/>
    <x v="1"/>
    <x v="12"/>
    <x v="3"/>
  </r>
  <r>
    <x v="9"/>
    <x v="34"/>
    <x v="1"/>
    <x v="13"/>
    <x v="10437"/>
  </r>
  <r>
    <x v="9"/>
    <x v="34"/>
    <x v="1"/>
    <x v="14"/>
    <x v="13245"/>
  </r>
  <r>
    <x v="9"/>
    <x v="35"/>
    <x v="0"/>
    <x v="0"/>
    <x v="3"/>
  </r>
  <r>
    <x v="9"/>
    <x v="35"/>
    <x v="0"/>
    <x v="1"/>
    <x v="13246"/>
  </r>
  <r>
    <x v="9"/>
    <x v="35"/>
    <x v="0"/>
    <x v="2"/>
    <x v="13247"/>
  </r>
  <r>
    <x v="9"/>
    <x v="35"/>
    <x v="0"/>
    <x v="3"/>
    <x v="8096"/>
  </r>
  <r>
    <x v="9"/>
    <x v="35"/>
    <x v="0"/>
    <x v="4"/>
    <x v="13248"/>
  </r>
  <r>
    <x v="9"/>
    <x v="35"/>
    <x v="0"/>
    <x v="5"/>
    <x v="360"/>
  </r>
  <r>
    <x v="9"/>
    <x v="35"/>
    <x v="0"/>
    <x v="6"/>
    <x v="837"/>
  </r>
  <r>
    <x v="9"/>
    <x v="35"/>
    <x v="0"/>
    <x v="7"/>
    <x v="3"/>
  </r>
  <r>
    <x v="9"/>
    <x v="35"/>
    <x v="0"/>
    <x v="8"/>
    <x v="13249"/>
  </r>
  <r>
    <x v="9"/>
    <x v="35"/>
    <x v="0"/>
    <x v="9"/>
    <x v="13250"/>
  </r>
  <r>
    <x v="9"/>
    <x v="35"/>
    <x v="0"/>
    <x v="10"/>
    <x v="13251"/>
  </r>
  <r>
    <x v="9"/>
    <x v="35"/>
    <x v="0"/>
    <x v="11"/>
    <x v="852"/>
  </r>
  <r>
    <x v="9"/>
    <x v="35"/>
    <x v="0"/>
    <x v="12"/>
    <x v="3"/>
  </r>
  <r>
    <x v="9"/>
    <x v="35"/>
    <x v="0"/>
    <x v="13"/>
    <x v="3"/>
  </r>
  <r>
    <x v="9"/>
    <x v="35"/>
    <x v="0"/>
    <x v="14"/>
    <x v="4165"/>
  </r>
  <r>
    <x v="9"/>
    <x v="35"/>
    <x v="1"/>
    <x v="0"/>
    <x v="3"/>
  </r>
  <r>
    <x v="9"/>
    <x v="35"/>
    <x v="1"/>
    <x v="1"/>
    <x v="13252"/>
  </r>
  <r>
    <x v="9"/>
    <x v="35"/>
    <x v="1"/>
    <x v="2"/>
    <x v="43"/>
  </r>
  <r>
    <x v="9"/>
    <x v="35"/>
    <x v="1"/>
    <x v="3"/>
    <x v="8096"/>
  </r>
  <r>
    <x v="9"/>
    <x v="35"/>
    <x v="1"/>
    <x v="4"/>
    <x v="13253"/>
  </r>
  <r>
    <x v="9"/>
    <x v="35"/>
    <x v="1"/>
    <x v="5"/>
    <x v="360"/>
  </r>
  <r>
    <x v="9"/>
    <x v="35"/>
    <x v="1"/>
    <x v="6"/>
    <x v="13254"/>
  </r>
  <r>
    <x v="9"/>
    <x v="35"/>
    <x v="1"/>
    <x v="7"/>
    <x v="3"/>
  </r>
  <r>
    <x v="9"/>
    <x v="35"/>
    <x v="1"/>
    <x v="8"/>
    <x v="13255"/>
  </r>
  <r>
    <x v="9"/>
    <x v="35"/>
    <x v="1"/>
    <x v="9"/>
    <x v="13256"/>
  </r>
  <r>
    <x v="9"/>
    <x v="35"/>
    <x v="1"/>
    <x v="10"/>
    <x v="13257"/>
  </r>
  <r>
    <x v="9"/>
    <x v="35"/>
    <x v="1"/>
    <x v="11"/>
    <x v="13258"/>
  </r>
  <r>
    <x v="9"/>
    <x v="35"/>
    <x v="1"/>
    <x v="12"/>
    <x v="3"/>
  </r>
  <r>
    <x v="9"/>
    <x v="35"/>
    <x v="1"/>
    <x v="13"/>
    <x v="3"/>
  </r>
  <r>
    <x v="9"/>
    <x v="35"/>
    <x v="1"/>
    <x v="14"/>
    <x v="13259"/>
  </r>
  <r>
    <x v="9"/>
    <x v="36"/>
    <x v="0"/>
    <x v="0"/>
    <x v="3"/>
  </r>
  <r>
    <x v="9"/>
    <x v="36"/>
    <x v="0"/>
    <x v="1"/>
    <x v="12148"/>
  </r>
  <r>
    <x v="9"/>
    <x v="36"/>
    <x v="0"/>
    <x v="2"/>
    <x v="3"/>
  </r>
  <r>
    <x v="9"/>
    <x v="36"/>
    <x v="0"/>
    <x v="3"/>
    <x v="3"/>
  </r>
  <r>
    <x v="9"/>
    <x v="36"/>
    <x v="0"/>
    <x v="4"/>
    <x v="3"/>
  </r>
  <r>
    <x v="9"/>
    <x v="36"/>
    <x v="0"/>
    <x v="5"/>
    <x v="3"/>
  </r>
  <r>
    <x v="9"/>
    <x v="36"/>
    <x v="0"/>
    <x v="6"/>
    <x v="13260"/>
  </r>
  <r>
    <x v="9"/>
    <x v="36"/>
    <x v="0"/>
    <x v="7"/>
    <x v="3"/>
  </r>
  <r>
    <x v="9"/>
    <x v="36"/>
    <x v="0"/>
    <x v="8"/>
    <x v="3"/>
  </r>
  <r>
    <x v="9"/>
    <x v="36"/>
    <x v="0"/>
    <x v="9"/>
    <x v="2164"/>
  </r>
  <r>
    <x v="9"/>
    <x v="36"/>
    <x v="0"/>
    <x v="10"/>
    <x v="7967"/>
  </r>
  <r>
    <x v="9"/>
    <x v="36"/>
    <x v="0"/>
    <x v="11"/>
    <x v="1991"/>
  </r>
  <r>
    <x v="9"/>
    <x v="36"/>
    <x v="0"/>
    <x v="12"/>
    <x v="3"/>
  </r>
  <r>
    <x v="9"/>
    <x v="36"/>
    <x v="0"/>
    <x v="13"/>
    <x v="3"/>
  </r>
  <r>
    <x v="9"/>
    <x v="36"/>
    <x v="0"/>
    <x v="14"/>
    <x v="3"/>
  </r>
  <r>
    <x v="9"/>
    <x v="36"/>
    <x v="1"/>
    <x v="0"/>
    <x v="3"/>
  </r>
  <r>
    <x v="9"/>
    <x v="36"/>
    <x v="1"/>
    <x v="1"/>
    <x v="12148"/>
  </r>
  <r>
    <x v="9"/>
    <x v="36"/>
    <x v="1"/>
    <x v="2"/>
    <x v="3"/>
  </r>
  <r>
    <x v="9"/>
    <x v="36"/>
    <x v="1"/>
    <x v="3"/>
    <x v="3"/>
  </r>
  <r>
    <x v="9"/>
    <x v="36"/>
    <x v="1"/>
    <x v="4"/>
    <x v="3"/>
  </r>
  <r>
    <x v="9"/>
    <x v="36"/>
    <x v="1"/>
    <x v="5"/>
    <x v="3"/>
  </r>
  <r>
    <x v="9"/>
    <x v="36"/>
    <x v="1"/>
    <x v="6"/>
    <x v="13260"/>
  </r>
  <r>
    <x v="9"/>
    <x v="36"/>
    <x v="1"/>
    <x v="7"/>
    <x v="3"/>
  </r>
  <r>
    <x v="9"/>
    <x v="36"/>
    <x v="1"/>
    <x v="8"/>
    <x v="3"/>
  </r>
  <r>
    <x v="9"/>
    <x v="36"/>
    <x v="1"/>
    <x v="9"/>
    <x v="2164"/>
  </r>
  <r>
    <x v="9"/>
    <x v="36"/>
    <x v="1"/>
    <x v="10"/>
    <x v="7967"/>
  </r>
  <r>
    <x v="9"/>
    <x v="36"/>
    <x v="1"/>
    <x v="11"/>
    <x v="1991"/>
  </r>
  <r>
    <x v="9"/>
    <x v="36"/>
    <x v="1"/>
    <x v="12"/>
    <x v="3"/>
  </r>
  <r>
    <x v="9"/>
    <x v="36"/>
    <x v="1"/>
    <x v="13"/>
    <x v="3"/>
  </r>
  <r>
    <x v="9"/>
    <x v="36"/>
    <x v="1"/>
    <x v="14"/>
    <x v="3"/>
  </r>
  <r>
    <x v="9"/>
    <x v="37"/>
    <x v="0"/>
    <x v="0"/>
    <x v="3"/>
  </r>
  <r>
    <x v="9"/>
    <x v="37"/>
    <x v="0"/>
    <x v="1"/>
    <x v="983"/>
  </r>
  <r>
    <x v="9"/>
    <x v="37"/>
    <x v="0"/>
    <x v="2"/>
    <x v="13261"/>
  </r>
  <r>
    <x v="9"/>
    <x v="37"/>
    <x v="0"/>
    <x v="3"/>
    <x v="3"/>
  </r>
  <r>
    <x v="9"/>
    <x v="37"/>
    <x v="0"/>
    <x v="4"/>
    <x v="13262"/>
  </r>
  <r>
    <x v="9"/>
    <x v="37"/>
    <x v="0"/>
    <x v="5"/>
    <x v="3"/>
  </r>
  <r>
    <x v="9"/>
    <x v="37"/>
    <x v="0"/>
    <x v="6"/>
    <x v="13263"/>
  </r>
  <r>
    <x v="9"/>
    <x v="37"/>
    <x v="0"/>
    <x v="7"/>
    <x v="2690"/>
  </r>
  <r>
    <x v="9"/>
    <x v="37"/>
    <x v="0"/>
    <x v="8"/>
    <x v="13264"/>
  </r>
  <r>
    <x v="9"/>
    <x v="37"/>
    <x v="0"/>
    <x v="9"/>
    <x v="13265"/>
  </r>
  <r>
    <x v="9"/>
    <x v="37"/>
    <x v="0"/>
    <x v="10"/>
    <x v="13266"/>
  </r>
  <r>
    <x v="9"/>
    <x v="37"/>
    <x v="0"/>
    <x v="11"/>
    <x v="13267"/>
  </r>
  <r>
    <x v="9"/>
    <x v="37"/>
    <x v="0"/>
    <x v="12"/>
    <x v="3"/>
  </r>
  <r>
    <x v="9"/>
    <x v="37"/>
    <x v="0"/>
    <x v="13"/>
    <x v="1245"/>
  </r>
  <r>
    <x v="9"/>
    <x v="37"/>
    <x v="0"/>
    <x v="14"/>
    <x v="13268"/>
  </r>
  <r>
    <x v="9"/>
    <x v="37"/>
    <x v="1"/>
    <x v="0"/>
    <x v="3"/>
  </r>
  <r>
    <x v="9"/>
    <x v="37"/>
    <x v="1"/>
    <x v="1"/>
    <x v="983"/>
  </r>
  <r>
    <x v="9"/>
    <x v="37"/>
    <x v="1"/>
    <x v="2"/>
    <x v="43"/>
  </r>
  <r>
    <x v="9"/>
    <x v="37"/>
    <x v="1"/>
    <x v="3"/>
    <x v="3"/>
  </r>
  <r>
    <x v="9"/>
    <x v="37"/>
    <x v="1"/>
    <x v="4"/>
    <x v="13269"/>
  </r>
  <r>
    <x v="9"/>
    <x v="37"/>
    <x v="1"/>
    <x v="5"/>
    <x v="3"/>
  </r>
  <r>
    <x v="9"/>
    <x v="37"/>
    <x v="1"/>
    <x v="6"/>
    <x v="13270"/>
  </r>
  <r>
    <x v="9"/>
    <x v="37"/>
    <x v="1"/>
    <x v="7"/>
    <x v="2690"/>
  </r>
  <r>
    <x v="9"/>
    <x v="37"/>
    <x v="1"/>
    <x v="8"/>
    <x v="13264"/>
  </r>
  <r>
    <x v="9"/>
    <x v="37"/>
    <x v="1"/>
    <x v="9"/>
    <x v="13271"/>
  </r>
  <r>
    <x v="9"/>
    <x v="37"/>
    <x v="1"/>
    <x v="10"/>
    <x v="13266"/>
  </r>
  <r>
    <x v="9"/>
    <x v="37"/>
    <x v="1"/>
    <x v="11"/>
    <x v="13272"/>
  </r>
  <r>
    <x v="9"/>
    <x v="37"/>
    <x v="1"/>
    <x v="12"/>
    <x v="3"/>
  </r>
  <r>
    <x v="9"/>
    <x v="37"/>
    <x v="1"/>
    <x v="13"/>
    <x v="1245"/>
  </r>
  <r>
    <x v="9"/>
    <x v="37"/>
    <x v="1"/>
    <x v="14"/>
    <x v="13273"/>
  </r>
  <r>
    <x v="9"/>
    <x v="75"/>
    <x v="0"/>
    <x v="0"/>
    <x v="3"/>
  </r>
  <r>
    <x v="9"/>
    <x v="75"/>
    <x v="0"/>
    <x v="1"/>
    <x v="13274"/>
  </r>
  <r>
    <x v="9"/>
    <x v="75"/>
    <x v="0"/>
    <x v="2"/>
    <x v="3"/>
  </r>
  <r>
    <x v="9"/>
    <x v="75"/>
    <x v="0"/>
    <x v="3"/>
    <x v="3"/>
  </r>
  <r>
    <x v="9"/>
    <x v="75"/>
    <x v="0"/>
    <x v="4"/>
    <x v="3"/>
  </r>
  <r>
    <x v="9"/>
    <x v="75"/>
    <x v="0"/>
    <x v="5"/>
    <x v="3"/>
  </r>
  <r>
    <x v="9"/>
    <x v="75"/>
    <x v="0"/>
    <x v="6"/>
    <x v="13275"/>
  </r>
  <r>
    <x v="9"/>
    <x v="75"/>
    <x v="0"/>
    <x v="7"/>
    <x v="3"/>
  </r>
  <r>
    <x v="9"/>
    <x v="75"/>
    <x v="0"/>
    <x v="8"/>
    <x v="3"/>
  </r>
  <r>
    <x v="9"/>
    <x v="75"/>
    <x v="0"/>
    <x v="9"/>
    <x v="13276"/>
  </r>
  <r>
    <x v="9"/>
    <x v="75"/>
    <x v="0"/>
    <x v="10"/>
    <x v="13277"/>
  </r>
  <r>
    <x v="9"/>
    <x v="75"/>
    <x v="0"/>
    <x v="11"/>
    <x v="13278"/>
  </r>
  <r>
    <x v="9"/>
    <x v="75"/>
    <x v="0"/>
    <x v="12"/>
    <x v="3"/>
  </r>
  <r>
    <x v="9"/>
    <x v="75"/>
    <x v="0"/>
    <x v="13"/>
    <x v="3"/>
  </r>
  <r>
    <x v="9"/>
    <x v="75"/>
    <x v="0"/>
    <x v="14"/>
    <x v="13279"/>
  </r>
  <r>
    <x v="9"/>
    <x v="75"/>
    <x v="1"/>
    <x v="0"/>
    <x v="3"/>
  </r>
  <r>
    <x v="9"/>
    <x v="75"/>
    <x v="1"/>
    <x v="1"/>
    <x v="13274"/>
  </r>
  <r>
    <x v="9"/>
    <x v="75"/>
    <x v="1"/>
    <x v="2"/>
    <x v="3"/>
  </r>
  <r>
    <x v="9"/>
    <x v="75"/>
    <x v="1"/>
    <x v="3"/>
    <x v="3"/>
  </r>
  <r>
    <x v="9"/>
    <x v="75"/>
    <x v="1"/>
    <x v="4"/>
    <x v="3"/>
  </r>
  <r>
    <x v="9"/>
    <x v="75"/>
    <x v="1"/>
    <x v="5"/>
    <x v="3"/>
  </r>
  <r>
    <x v="9"/>
    <x v="75"/>
    <x v="1"/>
    <x v="6"/>
    <x v="13275"/>
  </r>
  <r>
    <x v="9"/>
    <x v="75"/>
    <x v="1"/>
    <x v="7"/>
    <x v="3"/>
  </r>
  <r>
    <x v="9"/>
    <x v="75"/>
    <x v="1"/>
    <x v="8"/>
    <x v="3"/>
  </r>
  <r>
    <x v="9"/>
    <x v="75"/>
    <x v="1"/>
    <x v="9"/>
    <x v="13276"/>
  </r>
  <r>
    <x v="9"/>
    <x v="75"/>
    <x v="1"/>
    <x v="10"/>
    <x v="13277"/>
  </r>
  <r>
    <x v="9"/>
    <x v="75"/>
    <x v="1"/>
    <x v="11"/>
    <x v="13278"/>
  </r>
  <r>
    <x v="9"/>
    <x v="75"/>
    <x v="1"/>
    <x v="12"/>
    <x v="3"/>
  </r>
  <r>
    <x v="9"/>
    <x v="75"/>
    <x v="1"/>
    <x v="13"/>
    <x v="3"/>
  </r>
  <r>
    <x v="9"/>
    <x v="75"/>
    <x v="1"/>
    <x v="14"/>
    <x v="13279"/>
  </r>
  <r>
    <x v="9"/>
    <x v="38"/>
    <x v="0"/>
    <x v="0"/>
    <x v="13280"/>
  </r>
  <r>
    <x v="9"/>
    <x v="38"/>
    <x v="0"/>
    <x v="1"/>
    <x v="13281"/>
  </r>
  <r>
    <x v="9"/>
    <x v="38"/>
    <x v="0"/>
    <x v="2"/>
    <x v="13282"/>
  </r>
  <r>
    <x v="9"/>
    <x v="38"/>
    <x v="0"/>
    <x v="3"/>
    <x v="3"/>
  </r>
  <r>
    <x v="9"/>
    <x v="38"/>
    <x v="0"/>
    <x v="4"/>
    <x v="13283"/>
  </r>
  <r>
    <x v="9"/>
    <x v="38"/>
    <x v="0"/>
    <x v="5"/>
    <x v="13284"/>
  </r>
  <r>
    <x v="9"/>
    <x v="38"/>
    <x v="0"/>
    <x v="6"/>
    <x v="13285"/>
  </r>
  <r>
    <x v="9"/>
    <x v="38"/>
    <x v="0"/>
    <x v="7"/>
    <x v="3"/>
  </r>
  <r>
    <x v="9"/>
    <x v="38"/>
    <x v="0"/>
    <x v="8"/>
    <x v="13286"/>
  </r>
  <r>
    <x v="9"/>
    <x v="38"/>
    <x v="0"/>
    <x v="9"/>
    <x v="13287"/>
  </r>
  <r>
    <x v="9"/>
    <x v="38"/>
    <x v="0"/>
    <x v="10"/>
    <x v="13288"/>
  </r>
  <r>
    <x v="9"/>
    <x v="38"/>
    <x v="0"/>
    <x v="11"/>
    <x v="13289"/>
  </r>
  <r>
    <x v="9"/>
    <x v="38"/>
    <x v="0"/>
    <x v="12"/>
    <x v="13290"/>
  </r>
  <r>
    <x v="9"/>
    <x v="38"/>
    <x v="0"/>
    <x v="13"/>
    <x v="3"/>
  </r>
  <r>
    <x v="9"/>
    <x v="38"/>
    <x v="0"/>
    <x v="14"/>
    <x v="13291"/>
  </r>
  <r>
    <x v="9"/>
    <x v="38"/>
    <x v="1"/>
    <x v="0"/>
    <x v="13292"/>
  </r>
  <r>
    <x v="9"/>
    <x v="38"/>
    <x v="1"/>
    <x v="1"/>
    <x v="13293"/>
  </r>
  <r>
    <x v="9"/>
    <x v="38"/>
    <x v="1"/>
    <x v="2"/>
    <x v="13294"/>
  </r>
  <r>
    <x v="9"/>
    <x v="38"/>
    <x v="1"/>
    <x v="3"/>
    <x v="13295"/>
  </r>
  <r>
    <x v="9"/>
    <x v="38"/>
    <x v="1"/>
    <x v="4"/>
    <x v="13296"/>
  </r>
  <r>
    <x v="9"/>
    <x v="38"/>
    <x v="1"/>
    <x v="5"/>
    <x v="13297"/>
  </r>
  <r>
    <x v="9"/>
    <x v="38"/>
    <x v="1"/>
    <x v="6"/>
    <x v="13298"/>
  </r>
  <r>
    <x v="9"/>
    <x v="38"/>
    <x v="1"/>
    <x v="7"/>
    <x v="13299"/>
  </r>
  <r>
    <x v="9"/>
    <x v="38"/>
    <x v="1"/>
    <x v="8"/>
    <x v="13300"/>
  </r>
  <r>
    <x v="9"/>
    <x v="38"/>
    <x v="1"/>
    <x v="9"/>
    <x v="13301"/>
  </r>
  <r>
    <x v="9"/>
    <x v="38"/>
    <x v="1"/>
    <x v="10"/>
    <x v="13302"/>
  </r>
  <r>
    <x v="9"/>
    <x v="38"/>
    <x v="1"/>
    <x v="11"/>
    <x v="13303"/>
  </r>
  <r>
    <x v="9"/>
    <x v="38"/>
    <x v="1"/>
    <x v="12"/>
    <x v="13304"/>
  </r>
  <r>
    <x v="9"/>
    <x v="38"/>
    <x v="1"/>
    <x v="13"/>
    <x v="3"/>
  </r>
  <r>
    <x v="9"/>
    <x v="38"/>
    <x v="1"/>
    <x v="14"/>
    <x v="13305"/>
  </r>
  <r>
    <x v="9"/>
    <x v="39"/>
    <x v="0"/>
    <x v="0"/>
    <x v="13306"/>
  </r>
  <r>
    <x v="9"/>
    <x v="39"/>
    <x v="0"/>
    <x v="1"/>
    <x v="13307"/>
  </r>
  <r>
    <x v="9"/>
    <x v="39"/>
    <x v="0"/>
    <x v="2"/>
    <x v="13308"/>
  </r>
  <r>
    <x v="9"/>
    <x v="39"/>
    <x v="0"/>
    <x v="3"/>
    <x v="13309"/>
  </r>
  <r>
    <x v="9"/>
    <x v="39"/>
    <x v="0"/>
    <x v="4"/>
    <x v="13310"/>
  </r>
  <r>
    <x v="9"/>
    <x v="39"/>
    <x v="0"/>
    <x v="5"/>
    <x v="13311"/>
  </r>
  <r>
    <x v="9"/>
    <x v="39"/>
    <x v="0"/>
    <x v="6"/>
    <x v="13312"/>
  </r>
  <r>
    <x v="9"/>
    <x v="39"/>
    <x v="0"/>
    <x v="7"/>
    <x v="13313"/>
  </r>
  <r>
    <x v="9"/>
    <x v="39"/>
    <x v="0"/>
    <x v="8"/>
    <x v="13314"/>
  </r>
  <r>
    <x v="9"/>
    <x v="39"/>
    <x v="0"/>
    <x v="9"/>
    <x v="13315"/>
  </r>
  <r>
    <x v="9"/>
    <x v="39"/>
    <x v="0"/>
    <x v="10"/>
    <x v="13316"/>
  </r>
  <r>
    <x v="9"/>
    <x v="39"/>
    <x v="0"/>
    <x v="11"/>
    <x v="13317"/>
  </r>
  <r>
    <x v="9"/>
    <x v="39"/>
    <x v="0"/>
    <x v="12"/>
    <x v="13318"/>
  </r>
  <r>
    <x v="9"/>
    <x v="39"/>
    <x v="0"/>
    <x v="13"/>
    <x v="3"/>
  </r>
  <r>
    <x v="9"/>
    <x v="39"/>
    <x v="0"/>
    <x v="14"/>
    <x v="13319"/>
  </r>
  <r>
    <x v="9"/>
    <x v="39"/>
    <x v="1"/>
    <x v="0"/>
    <x v="13320"/>
  </r>
  <r>
    <x v="9"/>
    <x v="39"/>
    <x v="1"/>
    <x v="1"/>
    <x v="10665"/>
  </r>
  <r>
    <x v="9"/>
    <x v="39"/>
    <x v="1"/>
    <x v="2"/>
    <x v="13321"/>
  </r>
  <r>
    <x v="9"/>
    <x v="39"/>
    <x v="1"/>
    <x v="3"/>
    <x v="13322"/>
  </r>
  <r>
    <x v="9"/>
    <x v="39"/>
    <x v="1"/>
    <x v="4"/>
    <x v="13323"/>
  </r>
  <r>
    <x v="9"/>
    <x v="39"/>
    <x v="1"/>
    <x v="5"/>
    <x v="13324"/>
  </r>
  <r>
    <x v="9"/>
    <x v="39"/>
    <x v="1"/>
    <x v="6"/>
    <x v="13325"/>
  </r>
  <r>
    <x v="9"/>
    <x v="39"/>
    <x v="1"/>
    <x v="7"/>
    <x v="13326"/>
  </r>
  <r>
    <x v="9"/>
    <x v="39"/>
    <x v="1"/>
    <x v="8"/>
    <x v="13327"/>
  </r>
  <r>
    <x v="9"/>
    <x v="39"/>
    <x v="1"/>
    <x v="9"/>
    <x v="13328"/>
  </r>
  <r>
    <x v="9"/>
    <x v="39"/>
    <x v="1"/>
    <x v="10"/>
    <x v="13329"/>
  </r>
  <r>
    <x v="9"/>
    <x v="39"/>
    <x v="1"/>
    <x v="11"/>
    <x v="13330"/>
  </r>
  <r>
    <x v="9"/>
    <x v="39"/>
    <x v="1"/>
    <x v="12"/>
    <x v="7134"/>
  </r>
  <r>
    <x v="9"/>
    <x v="39"/>
    <x v="1"/>
    <x v="13"/>
    <x v="13331"/>
  </r>
  <r>
    <x v="9"/>
    <x v="39"/>
    <x v="1"/>
    <x v="14"/>
    <x v="13332"/>
  </r>
  <r>
    <x v="9"/>
    <x v="40"/>
    <x v="0"/>
    <x v="0"/>
    <x v="13144"/>
  </r>
  <r>
    <x v="9"/>
    <x v="40"/>
    <x v="0"/>
    <x v="1"/>
    <x v="13333"/>
  </r>
  <r>
    <x v="9"/>
    <x v="40"/>
    <x v="0"/>
    <x v="2"/>
    <x v="13334"/>
  </r>
  <r>
    <x v="9"/>
    <x v="40"/>
    <x v="0"/>
    <x v="3"/>
    <x v="3"/>
  </r>
  <r>
    <x v="9"/>
    <x v="40"/>
    <x v="0"/>
    <x v="4"/>
    <x v="13335"/>
  </r>
  <r>
    <x v="9"/>
    <x v="40"/>
    <x v="0"/>
    <x v="5"/>
    <x v="13336"/>
  </r>
  <r>
    <x v="9"/>
    <x v="40"/>
    <x v="0"/>
    <x v="6"/>
    <x v="13337"/>
  </r>
  <r>
    <x v="9"/>
    <x v="40"/>
    <x v="0"/>
    <x v="7"/>
    <x v="13338"/>
  </r>
  <r>
    <x v="9"/>
    <x v="40"/>
    <x v="0"/>
    <x v="8"/>
    <x v="13339"/>
  </r>
  <r>
    <x v="9"/>
    <x v="40"/>
    <x v="0"/>
    <x v="9"/>
    <x v="13340"/>
  </r>
  <r>
    <x v="9"/>
    <x v="40"/>
    <x v="0"/>
    <x v="10"/>
    <x v="13341"/>
  </r>
  <r>
    <x v="9"/>
    <x v="40"/>
    <x v="0"/>
    <x v="11"/>
    <x v="13342"/>
  </r>
  <r>
    <x v="9"/>
    <x v="40"/>
    <x v="0"/>
    <x v="12"/>
    <x v="3517"/>
  </r>
  <r>
    <x v="9"/>
    <x v="40"/>
    <x v="0"/>
    <x v="13"/>
    <x v="13343"/>
  </r>
  <r>
    <x v="9"/>
    <x v="40"/>
    <x v="0"/>
    <x v="14"/>
    <x v="13344"/>
  </r>
  <r>
    <x v="9"/>
    <x v="40"/>
    <x v="1"/>
    <x v="0"/>
    <x v="13345"/>
  </r>
  <r>
    <x v="9"/>
    <x v="40"/>
    <x v="1"/>
    <x v="1"/>
    <x v="10525"/>
  </r>
  <r>
    <x v="9"/>
    <x v="40"/>
    <x v="1"/>
    <x v="2"/>
    <x v="43"/>
  </r>
  <r>
    <x v="9"/>
    <x v="40"/>
    <x v="1"/>
    <x v="3"/>
    <x v="3"/>
  </r>
  <r>
    <x v="9"/>
    <x v="40"/>
    <x v="1"/>
    <x v="4"/>
    <x v="13346"/>
  </r>
  <r>
    <x v="9"/>
    <x v="40"/>
    <x v="1"/>
    <x v="5"/>
    <x v="13347"/>
  </r>
  <r>
    <x v="9"/>
    <x v="40"/>
    <x v="1"/>
    <x v="6"/>
    <x v="13348"/>
  </r>
  <r>
    <x v="9"/>
    <x v="40"/>
    <x v="1"/>
    <x v="7"/>
    <x v="13338"/>
  </r>
  <r>
    <x v="9"/>
    <x v="40"/>
    <x v="1"/>
    <x v="8"/>
    <x v="13349"/>
  </r>
  <r>
    <x v="9"/>
    <x v="40"/>
    <x v="1"/>
    <x v="9"/>
    <x v="13350"/>
  </r>
  <r>
    <x v="9"/>
    <x v="40"/>
    <x v="1"/>
    <x v="10"/>
    <x v="13351"/>
  </r>
  <r>
    <x v="9"/>
    <x v="40"/>
    <x v="1"/>
    <x v="11"/>
    <x v="13352"/>
  </r>
  <r>
    <x v="9"/>
    <x v="40"/>
    <x v="1"/>
    <x v="12"/>
    <x v="13353"/>
  </r>
  <r>
    <x v="9"/>
    <x v="40"/>
    <x v="1"/>
    <x v="13"/>
    <x v="13343"/>
  </r>
  <r>
    <x v="9"/>
    <x v="40"/>
    <x v="1"/>
    <x v="14"/>
    <x v="13354"/>
  </r>
  <r>
    <x v="9"/>
    <x v="41"/>
    <x v="0"/>
    <x v="0"/>
    <x v="9191"/>
  </r>
  <r>
    <x v="9"/>
    <x v="41"/>
    <x v="0"/>
    <x v="1"/>
    <x v="13355"/>
  </r>
  <r>
    <x v="9"/>
    <x v="41"/>
    <x v="0"/>
    <x v="2"/>
    <x v="13356"/>
  </r>
  <r>
    <x v="9"/>
    <x v="41"/>
    <x v="0"/>
    <x v="3"/>
    <x v="3"/>
  </r>
  <r>
    <x v="9"/>
    <x v="41"/>
    <x v="0"/>
    <x v="4"/>
    <x v="13357"/>
  </r>
  <r>
    <x v="9"/>
    <x v="41"/>
    <x v="0"/>
    <x v="5"/>
    <x v="13358"/>
  </r>
  <r>
    <x v="9"/>
    <x v="41"/>
    <x v="0"/>
    <x v="6"/>
    <x v="13359"/>
  </r>
  <r>
    <x v="9"/>
    <x v="41"/>
    <x v="0"/>
    <x v="7"/>
    <x v="3"/>
  </r>
  <r>
    <x v="9"/>
    <x v="41"/>
    <x v="0"/>
    <x v="8"/>
    <x v="13360"/>
  </r>
  <r>
    <x v="9"/>
    <x v="41"/>
    <x v="0"/>
    <x v="9"/>
    <x v="13361"/>
  </r>
  <r>
    <x v="9"/>
    <x v="41"/>
    <x v="0"/>
    <x v="10"/>
    <x v="13362"/>
  </r>
  <r>
    <x v="9"/>
    <x v="41"/>
    <x v="0"/>
    <x v="11"/>
    <x v="13363"/>
  </r>
  <r>
    <x v="9"/>
    <x v="41"/>
    <x v="0"/>
    <x v="12"/>
    <x v="13364"/>
  </r>
  <r>
    <x v="9"/>
    <x v="41"/>
    <x v="0"/>
    <x v="13"/>
    <x v="3"/>
  </r>
  <r>
    <x v="9"/>
    <x v="41"/>
    <x v="0"/>
    <x v="14"/>
    <x v="13365"/>
  </r>
  <r>
    <x v="9"/>
    <x v="41"/>
    <x v="1"/>
    <x v="0"/>
    <x v="13366"/>
  </r>
  <r>
    <x v="9"/>
    <x v="41"/>
    <x v="1"/>
    <x v="1"/>
    <x v="13367"/>
  </r>
  <r>
    <x v="9"/>
    <x v="41"/>
    <x v="1"/>
    <x v="2"/>
    <x v="43"/>
  </r>
  <r>
    <x v="9"/>
    <x v="41"/>
    <x v="1"/>
    <x v="3"/>
    <x v="13368"/>
  </r>
  <r>
    <x v="9"/>
    <x v="41"/>
    <x v="1"/>
    <x v="4"/>
    <x v="13369"/>
  </r>
  <r>
    <x v="9"/>
    <x v="41"/>
    <x v="1"/>
    <x v="5"/>
    <x v="13370"/>
  </r>
  <r>
    <x v="9"/>
    <x v="41"/>
    <x v="1"/>
    <x v="6"/>
    <x v="13371"/>
  </r>
  <r>
    <x v="9"/>
    <x v="41"/>
    <x v="1"/>
    <x v="7"/>
    <x v="3"/>
  </r>
  <r>
    <x v="9"/>
    <x v="41"/>
    <x v="1"/>
    <x v="8"/>
    <x v="13372"/>
  </r>
  <r>
    <x v="9"/>
    <x v="41"/>
    <x v="1"/>
    <x v="9"/>
    <x v="13361"/>
  </r>
  <r>
    <x v="9"/>
    <x v="41"/>
    <x v="1"/>
    <x v="10"/>
    <x v="13373"/>
  </r>
  <r>
    <x v="9"/>
    <x v="41"/>
    <x v="1"/>
    <x v="11"/>
    <x v="7437"/>
  </r>
  <r>
    <x v="9"/>
    <x v="41"/>
    <x v="1"/>
    <x v="12"/>
    <x v="13374"/>
  </r>
  <r>
    <x v="9"/>
    <x v="41"/>
    <x v="1"/>
    <x v="13"/>
    <x v="3"/>
  </r>
  <r>
    <x v="9"/>
    <x v="41"/>
    <x v="1"/>
    <x v="14"/>
    <x v="13375"/>
  </r>
  <r>
    <x v="9"/>
    <x v="42"/>
    <x v="0"/>
    <x v="0"/>
    <x v="13376"/>
  </r>
  <r>
    <x v="9"/>
    <x v="42"/>
    <x v="0"/>
    <x v="1"/>
    <x v="13377"/>
  </r>
  <r>
    <x v="9"/>
    <x v="42"/>
    <x v="0"/>
    <x v="2"/>
    <x v="13378"/>
  </r>
  <r>
    <x v="9"/>
    <x v="42"/>
    <x v="0"/>
    <x v="3"/>
    <x v="3"/>
  </r>
  <r>
    <x v="9"/>
    <x v="42"/>
    <x v="0"/>
    <x v="4"/>
    <x v="5335"/>
  </r>
  <r>
    <x v="9"/>
    <x v="42"/>
    <x v="0"/>
    <x v="5"/>
    <x v="3"/>
  </r>
  <r>
    <x v="9"/>
    <x v="42"/>
    <x v="0"/>
    <x v="6"/>
    <x v="13379"/>
  </r>
  <r>
    <x v="9"/>
    <x v="42"/>
    <x v="0"/>
    <x v="7"/>
    <x v="3"/>
  </r>
  <r>
    <x v="9"/>
    <x v="42"/>
    <x v="0"/>
    <x v="8"/>
    <x v="13380"/>
  </r>
  <r>
    <x v="9"/>
    <x v="42"/>
    <x v="0"/>
    <x v="9"/>
    <x v="13381"/>
  </r>
  <r>
    <x v="9"/>
    <x v="42"/>
    <x v="0"/>
    <x v="10"/>
    <x v="13382"/>
  </r>
  <r>
    <x v="9"/>
    <x v="42"/>
    <x v="0"/>
    <x v="11"/>
    <x v="13383"/>
  </r>
  <r>
    <x v="9"/>
    <x v="42"/>
    <x v="0"/>
    <x v="12"/>
    <x v="13384"/>
  </r>
  <r>
    <x v="9"/>
    <x v="42"/>
    <x v="0"/>
    <x v="13"/>
    <x v="3"/>
  </r>
  <r>
    <x v="9"/>
    <x v="42"/>
    <x v="0"/>
    <x v="14"/>
    <x v="13385"/>
  </r>
  <r>
    <x v="9"/>
    <x v="42"/>
    <x v="1"/>
    <x v="0"/>
    <x v="13376"/>
  </r>
  <r>
    <x v="9"/>
    <x v="42"/>
    <x v="1"/>
    <x v="1"/>
    <x v="43"/>
  </r>
  <r>
    <x v="9"/>
    <x v="42"/>
    <x v="1"/>
    <x v="2"/>
    <x v="43"/>
  </r>
  <r>
    <x v="9"/>
    <x v="42"/>
    <x v="1"/>
    <x v="3"/>
    <x v="3"/>
  </r>
  <r>
    <x v="9"/>
    <x v="42"/>
    <x v="1"/>
    <x v="4"/>
    <x v="13386"/>
  </r>
  <r>
    <x v="9"/>
    <x v="42"/>
    <x v="1"/>
    <x v="5"/>
    <x v="3"/>
  </r>
  <r>
    <x v="9"/>
    <x v="42"/>
    <x v="1"/>
    <x v="6"/>
    <x v="13387"/>
  </r>
  <r>
    <x v="9"/>
    <x v="42"/>
    <x v="1"/>
    <x v="7"/>
    <x v="3"/>
  </r>
  <r>
    <x v="9"/>
    <x v="42"/>
    <x v="1"/>
    <x v="8"/>
    <x v="13380"/>
  </r>
  <r>
    <x v="9"/>
    <x v="42"/>
    <x v="1"/>
    <x v="9"/>
    <x v="13388"/>
  </r>
  <r>
    <x v="9"/>
    <x v="42"/>
    <x v="1"/>
    <x v="10"/>
    <x v="4648"/>
  </r>
  <r>
    <x v="9"/>
    <x v="42"/>
    <x v="1"/>
    <x v="11"/>
    <x v="13389"/>
  </r>
  <r>
    <x v="9"/>
    <x v="42"/>
    <x v="1"/>
    <x v="12"/>
    <x v="13390"/>
  </r>
  <r>
    <x v="9"/>
    <x v="42"/>
    <x v="1"/>
    <x v="13"/>
    <x v="3"/>
  </r>
  <r>
    <x v="9"/>
    <x v="42"/>
    <x v="1"/>
    <x v="14"/>
    <x v="13391"/>
  </r>
  <r>
    <x v="9"/>
    <x v="43"/>
    <x v="0"/>
    <x v="0"/>
    <x v="3"/>
  </r>
  <r>
    <x v="9"/>
    <x v="43"/>
    <x v="0"/>
    <x v="1"/>
    <x v="13392"/>
  </r>
  <r>
    <x v="9"/>
    <x v="43"/>
    <x v="0"/>
    <x v="2"/>
    <x v="13393"/>
  </r>
  <r>
    <x v="9"/>
    <x v="43"/>
    <x v="0"/>
    <x v="3"/>
    <x v="13394"/>
  </r>
  <r>
    <x v="9"/>
    <x v="43"/>
    <x v="0"/>
    <x v="4"/>
    <x v="13395"/>
  </r>
  <r>
    <x v="9"/>
    <x v="43"/>
    <x v="0"/>
    <x v="5"/>
    <x v="3"/>
  </r>
  <r>
    <x v="9"/>
    <x v="43"/>
    <x v="0"/>
    <x v="6"/>
    <x v="13396"/>
  </r>
  <r>
    <x v="9"/>
    <x v="43"/>
    <x v="0"/>
    <x v="7"/>
    <x v="13397"/>
  </r>
  <r>
    <x v="9"/>
    <x v="43"/>
    <x v="0"/>
    <x v="8"/>
    <x v="13398"/>
  </r>
  <r>
    <x v="9"/>
    <x v="43"/>
    <x v="0"/>
    <x v="9"/>
    <x v="13399"/>
  </r>
  <r>
    <x v="9"/>
    <x v="43"/>
    <x v="0"/>
    <x v="10"/>
    <x v="13400"/>
  </r>
  <r>
    <x v="9"/>
    <x v="43"/>
    <x v="0"/>
    <x v="11"/>
    <x v="13401"/>
  </r>
  <r>
    <x v="9"/>
    <x v="43"/>
    <x v="0"/>
    <x v="12"/>
    <x v="3"/>
  </r>
  <r>
    <x v="9"/>
    <x v="43"/>
    <x v="0"/>
    <x v="13"/>
    <x v="13402"/>
  </r>
  <r>
    <x v="9"/>
    <x v="43"/>
    <x v="0"/>
    <x v="14"/>
    <x v="13403"/>
  </r>
  <r>
    <x v="9"/>
    <x v="43"/>
    <x v="1"/>
    <x v="0"/>
    <x v="3"/>
  </r>
  <r>
    <x v="9"/>
    <x v="43"/>
    <x v="1"/>
    <x v="1"/>
    <x v="43"/>
  </r>
  <r>
    <x v="9"/>
    <x v="43"/>
    <x v="1"/>
    <x v="2"/>
    <x v="43"/>
  </r>
  <r>
    <x v="9"/>
    <x v="43"/>
    <x v="1"/>
    <x v="3"/>
    <x v="13394"/>
  </r>
  <r>
    <x v="9"/>
    <x v="43"/>
    <x v="1"/>
    <x v="4"/>
    <x v="13395"/>
  </r>
  <r>
    <x v="9"/>
    <x v="43"/>
    <x v="1"/>
    <x v="5"/>
    <x v="3"/>
  </r>
  <r>
    <x v="9"/>
    <x v="43"/>
    <x v="1"/>
    <x v="6"/>
    <x v="13396"/>
  </r>
  <r>
    <x v="9"/>
    <x v="43"/>
    <x v="1"/>
    <x v="7"/>
    <x v="13397"/>
  </r>
  <r>
    <x v="9"/>
    <x v="43"/>
    <x v="1"/>
    <x v="8"/>
    <x v="13404"/>
  </r>
  <r>
    <x v="9"/>
    <x v="43"/>
    <x v="1"/>
    <x v="9"/>
    <x v="13399"/>
  </r>
  <r>
    <x v="9"/>
    <x v="43"/>
    <x v="1"/>
    <x v="10"/>
    <x v="11884"/>
  </r>
  <r>
    <x v="9"/>
    <x v="43"/>
    <x v="1"/>
    <x v="11"/>
    <x v="13405"/>
  </r>
  <r>
    <x v="9"/>
    <x v="43"/>
    <x v="1"/>
    <x v="12"/>
    <x v="3"/>
  </r>
  <r>
    <x v="9"/>
    <x v="43"/>
    <x v="1"/>
    <x v="13"/>
    <x v="13402"/>
  </r>
  <r>
    <x v="9"/>
    <x v="43"/>
    <x v="1"/>
    <x v="14"/>
    <x v="13406"/>
  </r>
  <r>
    <x v="9"/>
    <x v="44"/>
    <x v="0"/>
    <x v="0"/>
    <x v="3"/>
  </r>
  <r>
    <x v="9"/>
    <x v="44"/>
    <x v="0"/>
    <x v="1"/>
    <x v="8665"/>
  </r>
  <r>
    <x v="9"/>
    <x v="44"/>
    <x v="0"/>
    <x v="2"/>
    <x v="13407"/>
  </r>
  <r>
    <x v="9"/>
    <x v="44"/>
    <x v="0"/>
    <x v="3"/>
    <x v="3"/>
  </r>
  <r>
    <x v="9"/>
    <x v="44"/>
    <x v="0"/>
    <x v="4"/>
    <x v="3"/>
  </r>
  <r>
    <x v="9"/>
    <x v="44"/>
    <x v="0"/>
    <x v="5"/>
    <x v="3"/>
  </r>
  <r>
    <x v="9"/>
    <x v="44"/>
    <x v="0"/>
    <x v="6"/>
    <x v="13408"/>
  </r>
  <r>
    <x v="9"/>
    <x v="44"/>
    <x v="0"/>
    <x v="7"/>
    <x v="3"/>
  </r>
  <r>
    <x v="9"/>
    <x v="44"/>
    <x v="0"/>
    <x v="8"/>
    <x v="13409"/>
  </r>
  <r>
    <x v="9"/>
    <x v="44"/>
    <x v="0"/>
    <x v="9"/>
    <x v="13410"/>
  </r>
  <r>
    <x v="9"/>
    <x v="44"/>
    <x v="0"/>
    <x v="10"/>
    <x v="13411"/>
  </r>
  <r>
    <x v="9"/>
    <x v="44"/>
    <x v="0"/>
    <x v="11"/>
    <x v="1569"/>
  </r>
  <r>
    <x v="9"/>
    <x v="44"/>
    <x v="0"/>
    <x v="12"/>
    <x v="3"/>
  </r>
  <r>
    <x v="9"/>
    <x v="44"/>
    <x v="0"/>
    <x v="13"/>
    <x v="3"/>
  </r>
  <r>
    <x v="9"/>
    <x v="44"/>
    <x v="0"/>
    <x v="14"/>
    <x v="13412"/>
  </r>
  <r>
    <x v="9"/>
    <x v="44"/>
    <x v="1"/>
    <x v="0"/>
    <x v="3"/>
  </r>
  <r>
    <x v="9"/>
    <x v="44"/>
    <x v="1"/>
    <x v="1"/>
    <x v="43"/>
  </r>
  <r>
    <x v="9"/>
    <x v="44"/>
    <x v="1"/>
    <x v="2"/>
    <x v="43"/>
  </r>
  <r>
    <x v="9"/>
    <x v="44"/>
    <x v="1"/>
    <x v="3"/>
    <x v="3"/>
  </r>
  <r>
    <x v="9"/>
    <x v="44"/>
    <x v="1"/>
    <x v="4"/>
    <x v="13413"/>
  </r>
  <r>
    <x v="9"/>
    <x v="44"/>
    <x v="1"/>
    <x v="5"/>
    <x v="3"/>
  </r>
  <r>
    <x v="9"/>
    <x v="44"/>
    <x v="1"/>
    <x v="6"/>
    <x v="13408"/>
  </r>
  <r>
    <x v="9"/>
    <x v="44"/>
    <x v="1"/>
    <x v="7"/>
    <x v="3"/>
  </r>
  <r>
    <x v="9"/>
    <x v="44"/>
    <x v="1"/>
    <x v="8"/>
    <x v="13409"/>
  </r>
  <r>
    <x v="9"/>
    <x v="44"/>
    <x v="1"/>
    <x v="9"/>
    <x v="13410"/>
  </r>
  <r>
    <x v="9"/>
    <x v="44"/>
    <x v="1"/>
    <x v="10"/>
    <x v="4483"/>
  </r>
  <r>
    <x v="9"/>
    <x v="44"/>
    <x v="1"/>
    <x v="11"/>
    <x v="7911"/>
  </r>
  <r>
    <x v="9"/>
    <x v="44"/>
    <x v="1"/>
    <x v="12"/>
    <x v="3"/>
  </r>
  <r>
    <x v="9"/>
    <x v="44"/>
    <x v="1"/>
    <x v="13"/>
    <x v="3"/>
  </r>
  <r>
    <x v="9"/>
    <x v="44"/>
    <x v="1"/>
    <x v="14"/>
    <x v="13414"/>
  </r>
  <r>
    <x v="9"/>
    <x v="45"/>
    <x v="0"/>
    <x v="0"/>
    <x v="3"/>
  </r>
  <r>
    <x v="9"/>
    <x v="45"/>
    <x v="0"/>
    <x v="1"/>
    <x v="6759"/>
  </r>
  <r>
    <x v="9"/>
    <x v="45"/>
    <x v="0"/>
    <x v="2"/>
    <x v="13415"/>
  </r>
  <r>
    <x v="9"/>
    <x v="45"/>
    <x v="0"/>
    <x v="3"/>
    <x v="3"/>
  </r>
  <r>
    <x v="9"/>
    <x v="45"/>
    <x v="0"/>
    <x v="4"/>
    <x v="13416"/>
  </r>
  <r>
    <x v="9"/>
    <x v="45"/>
    <x v="0"/>
    <x v="5"/>
    <x v="13417"/>
  </r>
  <r>
    <x v="9"/>
    <x v="45"/>
    <x v="0"/>
    <x v="6"/>
    <x v="492"/>
  </r>
  <r>
    <x v="9"/>
    <x v="45"/>
    <x v="0"/>
    <x v="7"/>
    <x v="3"/>
  </r>
  <r>
    <x v="9"/>
    <x v="45"/>
    <x v="0"/>
    <x v="8"/>
    <x v="13418"/>
  </r>
  <r>
    <x v="9"/>
    <x v="45"/>
    <x v="0"/>
    <x v="9"/>
    <x v="13419"/>
  </r>
  <r>
    <x v="9"/>
    <x v="45"/>
    <x v="0"/>
    <x v="10"/>
    <x v="13420"/>
  </r>
  <r>
    <x v="9"/>
    <x v="45"/>
    <x v="0"/>
    <x v="11"/>
    <x v="13421"/>
  </r>
  <r>
    <x v="9"/>
    <x v="45"/>
    <x v="0"/>
    <x v="12"/>
    <x v="3"/>
  </r>
  <r>
    <x v="9"/>
    <x v="45"/>
    <x v="0"/>
    <x v="13"/>
    <x v="3"/>
  </r>
  <r>
    <x v="9"/>
    <x v="45"/>
    <x v="0"/>
    <x v="14"/>
    <x v="1798"/>
  </r>
  <r>
    <x v="9"/>
    <x v="45"/>
    <x v="1"/>
    <x v="0"/>
    <x v="3"/>
  </r>
  <r>
    <x v="9"/>
    <x v="45"/>
    <x v="1"/>
    <x v="1"/>
    <x v="43"/>
  </r>
  <r>
    <x v="9"/>
    <x v="45"/>
    <x v="1"/>
    <x v="2"/>
    <x v="43"/>
  </r>
  <r>
    <x v="9"/>
    <x v="45"/>
    <x v="1"/>
    <x v="3"/>
    <x v="3"/>
  </r>
  <r>
    <x v="9"/>
    <x v="45"/>
    <x v="1"/>
    <x v="4"/>
    <x v="13422"/>
  </r>
  <r>
    <x v="9"/>
    <x v="45"/>
    <x v="1"/>
    <x v="5"/>
    <x v="13417"/>
  </r>
  <r>
    <x v="9"/>
    <x v="45"/>
    <x v="1"/>
    <x v="6"/>
    <x v="13423"/>
  </r>
  <r>
    <x v="9"/>
    <x v="45"/>
    <x v="1"/>
    <x v="7"/>
    <x v="3"/>
  </r>
  <r>
    <x v="9"/>
    <x v="45"/>
    <x v="1"/>
    <x v="8"/>
    <x v="13424"/>
  </r>
  <r>
    <x v="9"/>
    <x v="45"/>
    <x v="1"/>
    <x v="9"/>
    <x v="13419"/>
  </r>
  <r>
    <x v="9"/>
    <x v="45"/>
    <x v="1"/>
    <x v="10"/>
    <x v="13425"/>
  </r>
  <r>
    <x v="9"/>
    <x v="45"/>
    <x v="1"/>
    <x v="11"/>
    <x v="5488"/>
  </r>
  <r>
    <x v="9"/>
    <x v="45"/>
    <x v="1"/>
    <x v="12"/>
    <x v="3"/>
  </r>
  <r>
    <x v="9"/>
    <x v="45"/>
    <x v="1"/>
    <x v="13"/>
    <x v="3"/>
  </r>
  <r>
    <x v="9"/>
    <x v="45"/>
    <x v="1"/>
    <x v="14"/>
    <x v="13426"/>
  </r>
  <r>
    <x v="9"/>
    <x v="46"/>
    <x v="0"/>
    <x v="0"/>
    <x v="3"/>
  </r>
  <r>
    <x v="9"/>
    <x v="46"/>
    <x v="0"/>
    <x v="1"/>
    <x v="13427"/>
  </r>
  <r>
    <x v="9"/>
    <x v="46"/>
    <x v="0"/>
    <x v="2"/>
    <x v="13428"/>
  </r>
  <r>
    <x v="9"/>
    <x v="46"/>
    <x v="0"/>
    <x v="3"/>
    <x v="13429"/>
  </r>
  <r>
    <x v="9"/>
    <x v="46"/>
    <x v="0"/>
    <x v="4"/>
    <x v="13430"/>
  </r>
  <r>
    <x v="9"/>
    <x v="46"/>
    <x v="0"/>
    <x v="5"/>
    <x v="13431"/>
  </r>
  <r>
    <x v="9"/>
    <x v="46"/>
    <x v="0"/>
    <x v="6"/>
    <x v="4003"/>
  </r>
  <r>
    <x v="9"/>
    <x v="46"/>
    <x v="0"/>
    <x v="7"/>
    <x v="13432"/>
  </r>
  <r>
    <x v="9"/>
    <x v="46"/>
    <x v="0"/>
    <x v="8"/>
    <x v="13433"/>
  </r>
  <r>
    <x v="9"/>
    <x v="46"/>
    <x v="0"/>
    <x v="9"/>
    <x v="13434"/>
  </r>
  <r>
    <x v="9"/>
    <x v="46"/>
    <x v="0"/>
    <x v="10"/>
    <x v="13435"/>
  </r>
  <r>
    <x v="9"/>
    <x v="46"/>
    <x v="0"/>
    <x v="11"/>
    <x v="13436"/>
  </r>
  <r>
    <x v="9"/>
    <x v="46"/>
    <x v="0"/>
    <x v="12"/>
    <x v="3"/>
  </r>
  <r>
    <x v="9"/>
    <x v="46"/>
    <x v="0"/>
    <x v="13"/>
    <x v="3"/>
  </r>
  <r>
    <x v="9"/>
    <x v="46"/>
    <x v="0"/>
    <x v="14"/>
    <x v="882"/>
  </r>
  <r>
    <x v="9"/>
    <x v="46"/>
    <x v="1"/>
    <x v="0"/>
    <x v="3"/>
  </r>
  <r>
    <x v="9"/>
    <x v="46"/>
    <x v="1"/>
    <x v="1"/>
    <x v="5829"/>
  </r>
  <r>
    <x v="9"/>
    <x v="46"/>
    <x v="1"/>
    <x v="2"/>
    <x v="43"/>
  </r>
  <r>
    <x v="9"/>
    <x v="46"/>
    <x v="1"/>
    <x v="3"/>
    <x v="13429"/>
  </r>
  <r>
    <x v="9"/>
    <x v="46"/>
    <x v="1"/>
    <x v="4"/>
    <x v="13430"/>
  </r>
  <r>
    <x v="9"/>
    <x v="46"/>
    <x v="1"/>
    <x v="5"/>
    <x v="13431"/>
  </r>
  <r>
    <x v="9"/>
    <x v="46"/>
    <x v="1"/>
    <x v="6"/>
    <x v="13437"/>
  </r>
  <r>
    <x v="9"/>
    <x v="46"/>
    <x v="1"/>
    <x v="7"/>
    <x v="13432"/>
  </r>
  <r>
    <x v="9"/>
    <x v="46"/>
    <x v="1"/>
    <x v="8"/>
    <x v="13438"/>
  </r>
  <r>
    <x v="9"/>
    <x v="46"/>
    <x v="1"/>
    <x v="9"/>
    <x v="13439"/>
  </r>
  <r>
    <x v="9"/>
    <x v="46"/>
    <x v="1"/>
    <x v="10"/>
    <x v="13440"/>
  </r>
  <r>
    <x v="9"/>
    <x v="46"/>
    <x v="1"/>
    <x v="11"/>
    <x v="13441"/>
  </r>
  <r>
    <x v="9"/>
    <x v="46"/>
    <x v="1"/>
    <x v="12"/>
    <x v="3"/>
  </r>
  <r>
    <x v="9"/>
    <x v="46"/>
    <x v="1"/>
    <x v="13"/>
    <x v="3"/>
  </r>
  <r>
    <x v="9"/>
    <x v="46"/>
    <x v="1"/>
    <x v="14"/>
    <x v="13442"/>
  </r>
  <r>
    <x v="9"/>
    <x v="47"/>
    <x v="0"/>
    <x v="0"/>
    <x v="3"/>
  </r>
  <r>
    <x v="9"/>
    <x v="47"/>
    <x v="0"/>
    <x v="1"/>
    <x v="3"/>
  </r>
  <r>
    <x v="9"/>
    <x v="47"/>
    <x v="0"/>
    <x v="2"/>
    <x v="3"/>
  </r>
  <r>
    <x v="9"/>
    <x v="47"/>
    <x v="0"/>
    <x v="3"/>
    <x v="13443"/>
  </r>
  <r>
    <x v="9"/>
    <x v="47"/>
    <x v="0"/>
    <x v="4"/>
    <x v="3"/>
  </r>
  <r>
    <x v="9"/>
    <x v="47"/>
    <x v="0"/>
    <x v="5"/>
    <x v="3"/>
  </r>
  <r>
    <x v="9"/>
    <x v="47"/>
    <x v="0"/>
    <x v="6"/>
    <x v="13444"/>
  </r>
  <r>
    <x v="9"/>
    <x v="47"/>
    <x v="0"/>
    <x v="7"/>
    <x v="13445"/>
  </r>
  <r>
    <x v="9"/>
    <x v="47"/>
    <x v="0"/>
    <x v="8"/>
    <x v="3"/>
  </r>
  <r>
    <x v="9"/>
    <x v="47"/>
    <x v="0"/>
    <x v="9"/>
    <x v="13446"/>
  </r>
  <r>
    <x v="9"/>
    <x v="47"/>
    <x v="0"/>
    <x v="10"/>
    <x v="3"/>
  </r>
  <r>
    <x v="9"/>
    <x v="47"/>
    <x v="0"/>
    <x v="11"/>
    <x v="13447"/>
  </r>
  <r>
    <x v="9"/>
    <x v="47"/>
    <x v="0"/>
    <x v="12"/>
    <x v="3"/>
  </r>
  <r>
    <x v="9"/>
    <x v="47"/>
    <x v="0"/>
    <x v="13"/>
    <x v="3"/>
  </r>
  <r>
    <x v="9"/>
    <x v="47"/>
    <x v="0"/>
    <x v="14"/>
    <x v="3"/>
  </r>
  <r>
    <x v="9"/>
    <x v="47"/>
    <x v="1"/>
    <x v="0"/>
    <x v="3"/>
  </r>
  <r>
    <x v="9"/>
    <x v="47"/>
    <x v="1"/>
    <x v="1"/>
    <x v="3"/>
  </r>
  <r>
    <x v="9"/>
    <x v="47"/>
    <x v="1"/>
    <x v="2"/>
    <x v="3"/>
  </r>
  <r>
    <x v="9"/>
    <x v="47"/>
    <x v="1"/>
    <x v="3"/>
    <x v="13443"/>
  </r>
  <r>
    <x v="9"/>
    <x v="47"/>
    <x v="1"/>
    <x v="4"/>
    <x v="3"/>
  </r>
  <r>
    <x v="9"/>
    <x v="47"/>
    <x v="1"/>
    <x v="5"/>
    <x v="3"/>
  </r>
  <r>
    <x v="9"/>
    <x v="47"/>
    <x v="1"/>
    <x v="6"/>
    <x v="13444"/>
  </r>
  <r>
    <x v="9"/>
    <x v="47"/>
    <x v="1"/>
    <x v="7"/>
    <x v="13445"/>
  </r>
  <r>
    <x v="9"/>
    <x v="47"/>
    <x v="1"/>
    <x v="8"/>
    <x v="3"/>
  </r>
  <r>
    <x v="9"/>
    <x v="47"/>
    <x v="1"/>
    <x v="9"/>
    <x v="13446"/>
  </r>
  <r>
    <x v="9"/>
    <x v="47"/>
    <x v="1"/>
    <x v="10"/>
    <x v="3"/>
  </r>
  <r>
    <x v="9"/>
    <x v="47"/>
    <x v="1"/>
    <x v="11"/>
    <x v="13447"/>
  </r>
  <r>
    <x v="9"/>
    <x v="47"/>
    <x v="1"/>
    <x v="12"/>
    <x v="3"/>
  </r>
  <r>
    <x v="9"/>
    <x v="47"/>
    <x v="1"/>
    <x v="13"/>
    <x v="3"/>
  </r>
  <r>
    <x v="9"/>
    <x v="47"/>
    <x v="1"/>
    <x v="14"/>
    <x v="3"/>
  </r>
  <r>
    <x v="9"/>
    <x v="48"/>
    <x v="0"/>
    <x v="0"/>
    <x v="13448"/>
  </r>
  <r>
    <x v="9"/>
    <x v="48"/>
    <x v="0"/>
    <x v="1"/>
    <x v="13449"/>
  </r>
  <r>
    <x v="9"/>
    <x v="48"/>
    <x v="0"/>
    <x v="2"/>
    <x v="13450"/>
  </r>
  <r>
    <x v="9"/>
    <x v="48"/>
    <x v="0"/>
    <x v="3"/>
    <x v="13451"/>
  </r>
  <r>
    <x v="9"/>
    <x v="48"/>
    <x v="0"/>
    <x v="4"/>
    <x v="13452"/>
  </r>
  <r>
    <x v="9"/>
    <x v="48"/>
    <x v="0"/>
    <x v="5"/>
    <x v="3"/>
  </r>
  <r>
    <x v="9"/>
    <x v="48"/>
    <x v="0"/>
    <x v="6"/>
    <x v="6947"/>
  </r>
  <r>
    <x v="9"/>
    <x v="48"/>
    <x v="0"/>
    <x v="7"/>
    <x v="3190"/>
  </r>
  <r>
    <x v="9"/>
    <x v="48"/>
    <x v="0"/>
    <x v="8"/>
    <x v="13453"/>
  </r>
  <r>
    <x v="9"/>
    <x v="48"/>
    <x v="0"/>
    <x v="9"/>
    <x v="13454"/>
  </r>
  <r>
    <x v="9"/>
    <x v="48"/>
    <x v="0"/>
    <x v="10"/>
    <x v="13455"/>
  </r>
  <r>
    <x v="9"/>
    <x v="48"/>
    <x v="0"/>
    <x v="11"/>
    <x v="3295"/>
  </r>
  <r>
    <x v="9"/>
    <x v="48"/>
    <x v="0"/>
    <x v="12"/>
    <x v="1916"/>
  </r>
  <r>
    <x v="9"/>
    <x v="48"/>
    <x v="0"/>
    <x v="13"/>
    <x v="3"/>
  </r>
  <r>
    <x v="9"/>
    <x v="48"/>
    <x v="0"/>
    <x v="14"/>
    <x v="13456"/>
  </r>
  <r>
    <x v="9"/>
    <x v="48"/>
    <x v="1"/>
    <x v="0"/>
    <x v="13457"/>
  </r>
  <r>
    <x v="9"/>
    <x v="48"/>
    <x v="1"/>
    <x v="1"/>
    <x v="13458"/>
  </r>
  <r>
    <x v="9"/>
    <x v="48"/>
    <x v="1"/>
    <x v="2"/>
    <x v="13459"/>
  </r>
  <r>
    <x v="9"/>
    <x v="48"/>
    <x v="1"/>
    <x v="3"/>
    <x v="13460"/>
  </r>
  <r>
    <x v="9"/>
    <x v="48"/>
    <x v="1"/>
    <x v="4"/>
    <x v="13461"/>
  </r>
  <r>
    <x v="9"/>
    <x v="48"/>
    <x v="1"/>
    <x v="5"/>
    <x v="3"/>
  </r>
  <r>
    <x v="9"/>
    <x v="48"/>
    <x v="1"/>
    <x v="6"/>
    <x v="13462"/>
  </r>
  <r>
    <x v="9"/>
    <x v="48"/>
    <x v="1"/>
    <x v="7"/>
    <x v="13463"/>
  </r>
  <r>
    <x v="9"/>
    <x v="48"/>
    <x v="1"/>
    <x v="8"/>
    <x v="13464"/>
  </r>
  <r>
    <x v="9"/>
    <x v="48"/>
    <x v="1"/>
    <x v="9"/>
    <x v="12061"/>
  </r>
  <r>
    <x v="9"/>
    <x v="48"/>
    <x v="1"/>
    <x v="10"/>
    <x v="13465"/>
  </r>
  <r>
    <x v="9"/>
    <x v="48"/>
    <x v="1"/>
    <x v="11"/>
    <x v="13466"/>
  </r>
  <r>
    <x v="9"/>
    <x v="48"/>
    <x v="1"/>
    <x v="12"/>
    <x v="13467"/>
  </r>
  <r>
    <x v="9"/>
    <x v="48"/>
    <x v="1"/>
    <x v="13"/>
    <x v="3"/>
  </r>
  <r>
    <x v="9"/>
    <x v="48"/>
    <x v="1"/>
    <x v="14"/>
    <x v="13468"/>
  </r>
  <r>
    <x v="9"/>
    <x v="49"/>
    <x v="0"/>
    <x v="0"/>
    <x v="3"/>
  </r>
  <r>
    <x v="9"/>
    <x v="49"/>
    <x v="0"/>
    <x v="1"/>
    <x v="3"/>
  </r>
  <r>
    <x v="9"/>
    <x v="49"/>
    <x v="0"/>
    <x v="2"/>
    <x v="3"/>
  </r>
  <r>
    <x v="9"/>
    <x v="49"/>
    <x v="0"/>
    <x v="3"/>
    <x v="3"/>
  </r>
  <r>
    <x v="9"/>
    <x v="49"/>
    <x v="0"/>
    <x v="4"/>
    <x v="13469"/>
  </r>
  <r>
    <x v="9"/>
    <x v="49"/>
    <x v="0"/>
    <x v="5"/>
    <x v="3"/>
  </r>
  <r>
    <x v="9"/>
    <x v="49"/>
    <x v="0"/>
    <x v="6"/>
    <x v="13470"/>
  </r>
  <r>
    <x v="9"/>
    <x v="49"/>
    <x v="0"/>
    <x v="7"/>
    <x v="3"/>
  </r>
  <r>
    <x v="9"/>
    <x v="49"/>
    <x v="0"/>
    <x v="8"/>
    <x v="3"/>
  </r>
  <r>
    <x v="9"/>
    <x v="49"/>
    <x v="0"/>
    <x v="9"/>
    <x v="13471"/>
  </r>
  <r>
    <x v="9"/>
    <x v="49"/>
    <x v="0"/>
    <x v="10"/>
    <x v="12175"/>
  </r>
  <r>
    <x v="9"/>
    <x v="49"/>
    <x v="0"/>
    <x v="11"/>
    <x v="13472"/>
  </r>
  <r>
    <x v="9"/>
    <x v="49"/>
    <x v="0"/>
    <x v="12"/>
    <x v="3"/>
  </r>
  <r>
    <x v="9"/>
    <x v="49"/>
    <x v="0"/>
    <x v="13"/>
    <x v="3"/>
  </r>
  <r>
    <x v="9"/>
    <x v="49"/>
    <x v="0"/>
    <x v="14"/>
    <x v="13473"/>
  </r>
  <r>
    <x v="9"/>
    <x v="49"/>
    <x v="1"/>
    <x v="0"/>
    <x v="3"/>
  </r>
  <r>
    <x v="9"/>
    <x v="49"/>
    <x v="1"/>
    <x v="1"/>
    <x v="3"/>
  </r>
  <r>
    <x v="9"/>
    <x v="49"/>
    <x v="1"/>
    <x v="2"/>
    <x v="3"/>
  </r>
  <r>
    <x v="9"/>
    <x v="49"/>
    <x v="1"/>
    <x v="3"/>
    <x v="3"/>
  </r>
  <r>
    <x v="9"/>
    <x v="49"/>
    <x v="1"/>
    <x v="4"/>
    <x v="13469"/>
  </r>
  <r>
    <x v="9"/>
    <x v="49"/>
    <x v="1"/>
    <x v="5"/>
    <x v="3"/>
  </r>
  <r>
    <x v="9"/>
    <x v="49"/>
    <x v="1"/>
    <x v="6"/>
    <x v="13470"/>
  </r>
  <r>
    <x v="9"/>
    <x v="49"/>
    <x v="1"/>
    <x v="7"/>
    <x v="3"/>
  </r>
  <r>
    <x v="9"/>
    <x v="49"/>
    <x v="1"/>
    <x v="8"/>
    <x v="3"/>
  </r>
  <r>
    <x v="9"/>
    <x v="49"/>
    <x v="1"/>
    <x v="9"/>
    <x v="13471"/>
  </r>
  <r>
    <x v="9"/>
    <x v="49"/>
    <x v="1"/>
    <x v="10"/>
    <x v="12175"/>
  </r>
  <r>
    <x v="9"/>
    <x v="49"/>
    <x v="1"/>
    <x v="11"/>
    <x v="13472"/>
  </r>
  <r>
    <x v="9"/>
    <x v="49"/>
    <x v="1"/>
    <x v="12"/>
    <x v="3"/>
  </r>
  <r>
    <x v="9"/>
    <x v="49"/>
    <x v="1"/>
    <x v="13"/>
    <x v="3"/>
  </r>
  <r>
    <x v="9"/>
    <x v="49"/>
    <x v="1"/>
    <x v="14"/>
    <x v="13473"/>
  </r>
  <r>
    <x v="9"/>
    <x v="50"/>
    <x v="0"/>
    <x v="0"/>
    <x v="13474"/>
  </r>
  <r>
    <x v="9"/>
    <x v="50"/>
    <x v="0"/>
    <x v="1"/>
    <x v="13475"/>
  </r>
  <r>
    <x v="9"/>
    <x v="50"/>
    <x v="0"/>
    <x v="2"/>
    <x v="13476"/>
  </r>
  <r>
    <x v="9"/>
    <x v="50"/>
    <x v="0"/>
    <x v="3"/>
    <x v="3"/>
  </r>
  <r>
    <x v="9"/>
    <x v="50"/>
    <x v="0"/>
    <x v="4"/>
    <x v="13477"/>
  </r>
  <r>
    <x v="9"/>
    <x v="50"/>
    <x v="0"/>
    <x v="5"/>
    <x v="13478"/>
  </r>
  <r>
    <x v="9"/>
    <x v="50"/>
    <x v="0"/>
    <x v="6"/>
    <x v="13479"/>
  </r>
  <r>
    <x v="9"/>
    <x v="50"/>
    <x v="0"/>
    <x v="7"/>
    <x v="3"/>
  </r>
  <r>
    <x v="9"/>
    <x v="50"/>
    <x v="0"/>
    <x v="8"/>
    <x v="13480"/>
  </r>
  <r>
    <x v="9"/>
    <x v="50"/>
    <x v="0"/>
    <x v="9"/>
    <x v="13481"/>
  </r>
  <r>
    <x v="9"/>
    <x v="50"/>
    <x v="0"/>
    <x v="10"/>
    <x v="13482"/>
  </r>
  <r>
    <x v="9"/>
    <x v="50"/>
    <x v="0"/>
    <x v="11"/>
    <x v="13483"/>
  </r>
  <r>
    <x v="9"/>
    <x v="50"/>
    <x v="0"/>
    <x v="12"/>
    <x v="10886"/>
  </r>
  <r>
    <x v="9"/>
    <x v="50"/>
    <x v="0"/>
    <x v="13"/>
    <x v="13484"/>
  </r>
  <r>
    <x v="9"/>
    <x v="50"/>
    <x v="0"/>
    <x v="14"/>
    <x v="2723"/>
  </r>
  <r>
    <x v="9"/>
    <x v="50"/>
    <x v="1"/>
    <x v="0"/>
    <x v="13485"/>
  </r>
  <r>
    <x v="9"/>
    <x v="50"/>
    <x v="1"/>
    <x v="1"/>
    <x v="43"/>
  </r>
  <r>
    <x v="9"/>
    <x v="50"/>
    <x v="1"/>
    <x v="2"/>
    <x v="43"/>
  </r>
  <r>
    <x v="9"/>
    <x v="50"/>
    <x v="1"/>
    <x v="3"/>
    <x v="13486"/>
  </r>
  <r>
    <x v="9"/>
    <x v="50"/>
    <x v="1"/>
    <x v="4"/>
    <x v="13487"/>
  </r>
  <r>
    <x v="9"/>
    <x v="50"/>
    <x v="1"/>
    <x v="5"/>
    <x v="13478"/>
  </r>
  <r>
    <x v="9"/>
    <x v="50"/>
    <x v="1"/>
    <x v="6"/>
    <x v="13488"/>
  </r>
  <r>
    <x v="9"/>
    <x v="50"/>
    <x v="1"/>
    <x v="7"/>
    <x v="12290"/>
  </r>
  <r>
    <x v="9"/>
    <x v="50"/>
    <x v="1"/>
    <x v="8"/>
    <x v="13489"/>
  </r>
  <r>
    <x v="9"/>
    <x v="50"/>
    <x v="1"/>
    <x v="9"/>
    <x v="13481"/>
  </r>
  <r>
    <x v="9"/>
    <x v="50"/>
    <x v="1"/>
    <x v="10"/>
    <x v="13490"/>
  </r>
  <r>
    <x v="9"/>
    <x v="50"/>
    <x v="1"/>
    <x v="11"/>
    <x v="13491"/>
  </r>
  <r>
    <x v="9"/>
    <x v="50"/>
    <x v="1"/>
    <x v="12"/>
    <x v="13492"/>
  </r>
  <r>
    <x v="9"/>
    <x v="50"/>
    <x v="1"/>
    <x v="13"/>
    <x v="13484"/>
  </r>
  <r>
    <x v="9"/>
    <x v="50"/>
    <x v="1"/>
    <x v="14"/>
    <x v="13493"/>
  </r>
  <r>
    <x v="9"/>
    <x v="51"/>
    <x v="0"/>
    <x v="0"/>
    <x v="3"/>
  </r>
  <r>
    <x v="9"/>
    <x v="51"/>
    <x v="0"/>
    <x v="1"/>
    <x v="13494"/>
  </r>
  <r>
    <x v="9"/>
    <x v="51"/>
    <x v="0"/>
    <x v="2"/>
    <x v="13495"/>
  </r>
  <r>
    <x v="9"/>
    <x v="51"/>
    <x v="0"/>
    <x v="3"/>
    <x v="3"/>
  </r>
  <r>
    <x v="9"/>
    <x v="51"/>
    <x v="0"/>
    <x v="4"/>
    <x v="11978"/>
  </r>
  <r>
    <x v="9"/>
    <x v="51"/>
    <x v="0"/>
    <x v="5"/>
    <x v="13496"/>
  </r>
  <r>
    <x v="9"/>
    <x v="51"/>
    <x v="0"/>
    <x v="6"/>
    <x v="13497"/>
  </r>
  <r>
    <x v="9"/>
    <x v="51"/>
    <x v="0"/>
    <x v="7"/>
    <x v="3"/>
  </r>
  <r>
    <x v="9"/>
    <x v="51"/>
    <x v="0"/>
    <x v="8"/>
    <x v="13498"/>
  </r>
  <r>
    <x v="9"/>
    <x v="51"/>
    <x v="0"/>
    <x v="9"/>
    <x v="13499"/>
  </r>
  <r>
    <x v="9"/>
    <x v="51"/>
    <x v="0"/>
    <x v="10"/>
    <x v="13500"/>
  </r>
  <r>
    <x v="9"/>
    <x v="51"/>
    <x v="0"/>
    <x v="11"/>
    <x v="13501"/>
  </r>
  <r>
    <x v="9"/>
    <x v="51"/>
    <x v="0"/>
    <x v="12"/>
    <x v="3"/>
  </r>
  <r>
    <x v="9"/>
    <x v="51"/>
    <x v="0"/>
    <x v="13"/>
    <x v="3"/>
  </r>
  <r>
    <x v="9"/>
    <x v="51"/>
    <x v="0"/>
    <x v="14"/>
    <x v="4809"/>
  </r>
  <r>
    <x v="9"/>
    <x v="51"/>
    <x v="1"/>
    <x v="0"/>
    <x v="3"/>
  </r>
  <r>
    <x v="9"/>
    <x v="51"/>
    <x v="1"/>
    <x v="1"/>
    <x v="43"/>
  </r>
  <r>
    <x v="9"/>
    <x v="51"/>
    <x v="1"/>
    <x v="2"/>
    <x v="13502"/>
  </r>
  <r>
    <x v="9"/>
    <x v="51"/>
    <x v="1"/>
    <x v="3"/>
    <x v="3"/>
  </r>
  <r>
    <x v="9"/>
    <x v="51"/>
    <x v="1"/>
    <x v="4"/>
    <x v="13503"/>
  </r>
  <r>
    <x v="9"/>
    <x v="51"/>
    <x v="1"/>
    <x v="5"/>
    <x v="13496"/>
  </r>
  <r>
    <x v="9"/>
    <x v="51"/>
    <x v="1"/>
    <x v="6"/>
    <x v="13504"/>
  </r>
  <r>
    <x v="9"/>
    <x v="51"/>
    <x v="1"/>
    <x v="7"/>
    <x v="3"/>
  </r>
  <r>
    <x v="9"/>
    <x v="51"/>
    <x v="1"/>
    <x v="8"/>
    <x v="13505"/>
  </r>
  <r>
    <x v="9"/>
    <x v="51"/>
    <x v="1"/>
    <x v="9"/>
    <x v="13506"/>
  </r>
  <r>
    <x v="9"/>
    <x v="51"/>
    <x v="1"/>
    <x v="10"/>
    <x v="13507"/>
  </r>
  <r>
    <x v="9"/>
    <x v="51"/>
    <x v="1"/>
    <x v="11"/>
    <x v="13508"/>
  </r>
  <r>
    <x v="9"/>
    <x v="51"/>
    <x v="1"/>
    <x v="12"/>
    <x v="3"/>
  </r>
  <r>
    <x v="9"/>
    <x v="51"/>
    <x v="1"/>
    <x v="13"/>
    <x v="3"/>
  </r>
  <r>
    <x v="9"/>
    <x v="51"/>
    <x v="1"/>
    <x v="14"/>
    <x v="13509"/>
  </r>
  <r>
    <x v="9"/>
    <x v="52"/>
    <x v="0"/>
    <x v="0"/>
    <x v="13510"/>
  </r>
  <r>
    <x v="9"/>
    <x v="52"/>
    <x v="0"/>
    <x v="1"/>
    <x v="13511"/>
  </r>
  <r>
    <x v="9"/>
    <x v="52"/>
    <x v="0"/>
    <x v="2"/>
    <x v="13512"/>
  </r>
  <r>
    <x v="9"/>
    <x v="52"/>
    <x v="0"/>
    <x v="3"/>
    <x v="1265"/>
  </r>
  <r>
    <x v="9"/>
    <x v="52"/>
    <x v="0"/>
    <x v="4"/>
    <x v="13513"/>
  </r>
  <r>
    <x v="9"/>
    <x v="52"/>
    <x v="0"/>
    <x v="5"/>
    <x v="13514"/>
  </r>
  <r>
    <x v="9"/>
    <x v="52"/>
    <x v="0"/>
    <x v="6"/>
    <x v="13515"/>
  </r>
  <r>
    <x v="9"/>
    <x v="52"/>
    <x v="0"/>
    <x v="7"/>
    <x v="3"/>
  </r>
  <r>
    <x v="9"/>
    <x v="52"/>
    <x v="0"/>
    <x v="8"/>
    <x v="13516"/>
  </r>
  <r>
    <x v="9"/>
    <x v="52"/>
    <x v="0"/>
    <x v="9"/>
    <x v="13517"/>
  </r>
  <r>
    <x v="9"/>
    <x v="52"/>
    <x v="0"/>
    <x v="10"/>
    <x v="13518"/>
  </r>
  <r>
    <x v="9"/>
    <x v="52"/>
    <x v="0"/>
    <x v="11"/>
    <x v="13519"/>
  </r>
  <r>
    <x v="9"/>
    <x v="52"/>
    <x v="0"/>
    <x v="12"/>
    <x v="3"/>
  </r>
  <r>
    <x v="9"/>
    <x v="52"/>
    <x v="0"/>
    <x v="13"/>
    <x v="13520"/>
  </r>
  <r>
    <x v="9"/>
    <x v="52"/>
    <x v="0"/>
    <x v="14"/>
    <x v="13521"/>
  </r>
  <r>
    <x v="9"/>
    <x v="52"/>
    <x v="1"/>
    <x v="0"/>
    <x v="13522"/>
  </r>
  <r>
    <x v="9"/>
    <x v="52"/>
    <x v="1"/>
    <x v="1"/>
    <x v="13523"/>
  </r>
  <r>
    <x v="9"/>
    <x v="52"/>
    <x v="1"/>
    <x v="2"/>
    <x v="5123"/>
  </r>
  <r>
    <x v="9"/>
    <x v="52"/>
    <x v="1"/>
    <x v="3"/>
    <x v="13524"/>
  </r>
  <r>
    <x v="9"/>
    <x v="52"/>
    <x v="1"/>
    <x v="4"/>
    <x v="13525"/>
  </r>
  <r>
    <x v="9"/>
    <x v="52"/>
    <x v="1"/>
    <x v="5"/>
    <x v="13526"/>
  </r>
  <r>
    <x v="9"/>
    <x v="52"/>
    <x v="1"/>
    <x v="6"/>
    <x v="13527"/>
  </r>
  <r>
    <x v="9"/>
    <x v="52"/>
    <x v="1"/>
    <x v="7"/>
    <x v="3558"/>
  </r>
  <r>
    <x v="9"/>
    <x v="52"/>
    <x v="1"/>
    <x v="8"/>
    <x v="13528"/>
  </r>
  <r>
    <x v="9"/>
    <x v="52"/>
    <x v="1"/>
    <x v="9"/>
    <x v="13529"/>
  </r>
  <r>
    <x v="9"/>
    <x v="52"/>
    <x v="1"/>
    <x v="10"/>
    <x v="13530"/>
  </r>
  <r>
    <x v="9"/>
    <x v="52"/>
    <x v="1"/>
    <x v="11"/>
    <x v="13531"/>
  </r>
  <r>
    <x v="9"/>
    <x v="52"/>
    <x v="1"/>
    <x v="12"/>
    <x v="13532"/>
  </r>
  <r>
    <x v="9"/>
    <x v="52"/>
    <x v="1"/>
    <x v="13"/>
    <x v="13520"/>
  </r>
  <r>
    <x v="9"/>
    <x v="52"/>
    <x v="1"/>
    <x v="14"/>
    <x v="13533"/>
  </r>
  <r>
    <x v="9"/>
    <x v="53"/>
    <x v="0"/>
    <x v="0"/>
    <x v="13534"/>
  </r>
  <r>
    <x v="9"/>
    <x v="53"/>
    <x v="0"/>
    <x v="1"/>
    <x v="13535"/>
  </r>
  <r>
    <x v="9"/>
    <x v="53"/>
    <x v="0"/>
    <x v="2"/>
    <x v="13536"/>
  </r>
  <r>
    <x v="9"/>
    <x v="53"/>
    <x v="0"/>
    <x v="3"/>
    <x v="13537"/>
  </r>
  <r>
    <x v="9"/>
    <x v="53"/>
    <x v="0"/>
    <x v="4"/>
    <x v="13538"/>
  </r>
  <r>
    <x v="9"/>
    <x v="53"/>
    <x v="0"/>
    <x v="5"/>
    <x v="13539"/>
  </r>
  <r>
    <x v="9"/>
    <x v="53"/>
    <x v="0"/>
    <x v="6"/>
    <x v="13540"/>
  </r>
  <r>
    <x v="9"/>
    <x v="53"/>
    <x v="0"/>
    <x v="7"/>
    <x v="13541"/>
  </r>
  <r>
    <x v="9"/>
    <x v="53"/>
    <x v="0"/>
    <x v="8"/>
    <x v="216"/>
  </r>
  <r>
    <x v="9"/>
    <x v="53"/>
    <x v="0"/>
    <x v="9"/>
    <x v="13542"/>
  </r>
  <r>
    <x v="9"/>
    <x v="53"/>
    <x v="0"/>
    <x v="10"/>
    <x v="13543"/>
  </r>
  <r>
    <x v="9"/>
    <x v="53"/>
    <x v="0"/>
    <x v="11"/>
    <x v="13544"/>
  </r>
  <r>
    <x v="9"/>
    <x v="53"/>
    <x v="0"/>
    <x v="12"/>
    <x v="6339"/>
  </r>
  <r>
    <x v="9"/>
    <x v="53"/>
    <x v="0"/>
    <x v="13"/>
    <x v="3"/>
  </r>
  <r>
    <x v="9"/>
    <x v="53"/>
    <x v="0"/>
    <x v="14"/>
    <x v="1880"/>
  </r>
  <r>
    <x v="9"/>
    <x v="53"/>
    <x v="1"/>
    <x v="0"/>
    <x v="13545"/>
  </r>
  <r>
    <x v="9"/>
    <x v="53"/>
    <x v="1"/>
    <x v="1"/>
    <x v="583"/>
  </r>
  <r>
    <x v="9"/>
    <x v="53"/>
    <x v="1"/>
    <x v="2"/>
    <x v="13546"/>
  </r>
  <r>
    <x v="9"/>
    <x v="53"/>
    <x v="1"/>
    <x v="3"/>
    <x v="13547"/>
  </r>
  <r>
    <x v="9"/>
    <x v="53"/>
    <x v="1"/>
    <x v="4"/>
    <x v="13548"/>
  </r>
  <r>
    <x v="9"/>
    <x v="53"/>
    <x v="1"/>
    <x v="5"/>
    <x v="13539"/>
  </r>
  <r>
    <x v="9"/>
    <x v="53"/>
    <x v="1"/>
    <x v="6"/>
    <x v="13549"/>
  </r>
  <r>
    <x v="9"/>
    <x v="53"/>
    <x v="1"/>
    <x v="7"/>
    <x v="13550"/>
  </r>
  <r>
    <x v="9"/>
    <x v="53"/>
    <x v="1"/>
    <x v="8"/>
    <x v="216"/>
  </r>
  <r>
    <x v="9"/>
    <x v="53"/>
    <x v="1"/>
    <x v="9"/>
    <x v="13551"/>
  </r>
  <r>
    <x v="9"/>
    <x v="53"/>
    <x v="1"/>
    <x v="10"/>
    <x v="13552"/>
  </r>
  <r>
    <x v="9"/>
    <x v="53"/>
    <x v="1"/>
    <x v="11"/>
    <x v="13553"/>
  </r>
  <r>
    <x v="9"/>
    <x v="53"/>
    <x v="1"/>
    <x v="12"/>
    <x v="13554"/>
  </r>
  <r>
    <x v="9"/>
    <x v="53"/>
    <x v="1"/>
    <x v="13"/>
    <x v="13555"/>
  </r>
  <r>
    <x v="9"/>
    <x v="53"/>
    <x v="1"/>
    <x v="14"/>
    <x v="13556"/>
  </r>
  <r>
    <x v="9"/>
    <x v="54"/>
    <x v="0"/>
    <x v="0"/>
    <x v="3"/>
  </r>
  <r>
    <x v="9"/>
    <x v="54"/>
    <x v="0"/>
    <x v="1"/>
    <x v="3"/>
  </r>
  <r>
    <x v="9"/>
    <x v="54"/>
    <x v="0"/>
    <x v="2"/>
    <x v="11857"/>
  </r>
  <r>
    <x v="9"/>
    <x v="54"/>
    <x v="0"/>
    <x v="3"/>
    <x v="3"/>
  </r>
  <r>
    <x v="9"/>
    <x v="54"/>
    <x v="0"/>
    <x v="4"/>
    <x v="4365"/>
  </r>
  <r>
    <x v="9"/>
    <x v="54"/>
    <x v="0"/>
    <x v="5"/>
    <x v="3"/>
  </r>
  <r>
    <x v="9"/>
    <x v="54"/>
    <x v="0"/>
    <x v="6"/>
    <x v="13557"/>
  </r>
  <r>
    <x v="9"/>
    <x v="54"/>
    <x v="0"/>
    <x v="7"/>
    <x v="9157"/>
  </r>
  <r>
    <x v="9"/>
    <x v="54"/>
    <x v="0"/>
    <x v="8"/>
    <x v="13558"/>
  </r>
  <r>
    <x v="9"/>
    <x v="54"/>
    <x v="0"/>
    <x v="9"/>
    <x v="13559"/>
  </r>
  <r>
    <x v="9"/>
    <x v="54"/>
    <x v="0"/>
    <x v="10"/>
    <x v="13560"/>
  </r>
  <r>
    <x v="9"/>
    <x v="54"/>
    <x v="0"/>
    <x v="11"/>
    <x v="13561"/>
  </r>
  <r>
    <x v="9"/>
    <x v="54"/>
    <x v="0"/>
    <x v="12"/>
    <x v="3"/>
  </r>
  <r>
    <x v="9"/>
    <x v="54"/>
    <x v="0"/>
    <x v="13"/>
    <x v="3"/>
  </r>
  <r>
    <x v="9"/>
    <x v="54"/>
    <x v="0"/>
    <x v="14"/>
    <x v="13562"/>
  </r>
  <r>
    <x v="9"/>
    <x v="54"/>
    <x v="1"/>
    <x v="0"/>
    <x v="3"/>
  </r>
  <r>
    <x v="9"/>
    <x v="54"/>
    <x v="1"/>
    <x v="1"/>
    <x v="3"/>
  </r>
  <r>
    <x v="9"/>
    <x v="54"/>
    <x v="1"/>
    <x v="2"/>
    <x v="43"/>
  </r>
  <r>
    <x v="9"/>
    <x v="54"/>
    <x v="1"/>
    <x v="3"/>
    <x v="3"/>
  </r>
  <r>
    <x v="9"/>
    <x v="54"/>
    <x v="1"/>
    <x v="4"/>
    <x v="4629"/>
  </r>
  <r>
    <x v="9"/>
    <x v="54"/>
    <x v="1"/>
    <x v="5"/>
    <x v="3"/>
  </r>
  <r>
    <x v="9"/>
    <x v="54"/>
    <x v="1"/>
    <x v="6"/>
    <x v="2902"/>
  </r>
  <r>
    <x v="9"/>
    <x v="54"/>
    <x v="1"/>
    <x v="7"/>
    <x v="9157"/>
  </r>
  <r>
    <x v="9"/>
    <x v="54"/>
    <x v="1"/>
    <x v="8"/>
    <x v="13558"/>
  </r>
  <r>
    <x v="9"/>
    <x v="54"/>
    <x v="1"/>
    <x v="9"/>
    <x v="13559"/>
  </r>
  <r>
    <x v="9"/>
    <x v="54"/>
    <x v="1"/>
    <x v="10"/>
    <x v="13563"/>
  </r>
  <r>
    <x v="9"/>
    <x v="54"/>
    <x v="1"/>
    <x v="11"/>
    <x v="5313"/>
  </r>
  <r>
    <x v="9"/>
    <x v="54"/>
    <x v="1"/>
    <x v="12"/>
    <x v="3"/>
  </r>
  <r>
    <x v="9"/>
    <x v="54"/>
    <x v="1"/>
    <x v="13"/>
    <x v="3"/>
  </r>
  <r>
    <x v="9"/>
    <x v="54"/>
    <x v="1"/>
    <x v="14"/>
    <x v="13564"/>
  </r>
  <r>
    <x v="9"/>
    <x v="55"/>
    <x v="0"/>
    <x v="0"/>
    <x v="3"/>
  </r>
  <r>
    <x v="9"/>
    <x v="55"/>
    <x v="0"/>
    <x v="1"/>
    <x v="12301"/>
  </r>
  <r>
    <x v="9"/>
    <x v="55"/>
    <x v="0"/>
    <x v="2"/>
    <x v="13565"/>
  </r>
  <r>
    <x v="9"/>
    <x v="55"/>
    <x v="0"/>
    <x v="3"/>
    <x v="7856"/>
  </r>
  <r>
    <x v="9"/>
    <x v="55"/>
    <x v="0"/>
    <x v="4"/>
    <x v="13566"/>
  </r>
  <r>
    <x v="9"/>
    <x v="55"/>
    <x v="0"/>
    <x v="5"/>
    <x v="537"/>
  </r>
  <r>
    <x v="9"/>
    <x v="55"/>
    <x v="0"/>
    <x v="6"/>
    <x v="13567"/>
  </r>
  <r>
    <x v="9"/>
    <x v="55"/>
    <x v="0"/>
    <x v="7"/>
    <x v="3"/>
  </r>
  <r>
    <x v="9"/>
    <x v="55"/>
    <x v="0"/>
    <x v="8"/>
    <x v="13568"/>
  </r>
  <r>
    <x v="9"/>
    <x v="55"/>
    <x v="0"/>
    <x v="9"/>
    <x v="13569"/>
  </r>
  <r>
    <x v="9"/>
    <x v="55"/>
    <x v="0"/>
    <x v="10"/>
    <x v="13570"/>
  </r>
  <r>
    <x v="9"/>
    <x v="55"/>
    <x v="0"/>
    <x v="11"/>
    <x v="13571"/>
  </r>
  <r>
    <x v="9"/>
    <x v="55"/>
    <x v="0"/>
    <x v="12"/>
    <x v="3"/>
  </r>
  <r>
    <x v="9"/>
    <x v="55"/>
    <x v="0"/>
    <x v="13"/>
    <x v="3"/>
  </r>
  <r>
    <x v="9"/>
    <x v="55"/>
    <x v="0"/>
    <x v="14"/>
    <x v="13572"/>
  </r>
  <r>
    <x v="9"/>
    <x v="55"/>
    <x v="1"/>
    <x v="0"/>
    <x v="3"/>
  </r>
  <r>
    <x v="9"/>
    <x v="55"/>
    <x v="1"/>
    <x v="1"/>
    <x v="12301"/>
  </r>
  <r>
    <x v="9"/>
    <x v="55"/>
    <x v="1"/>
    <x v="2"/>
    <x v="43"/>
  </r>
  <r>
    <x v="9"/>
    <x v="55"/>
    <x v="1"/>
    <x v="3"/>
    <x v="7856"/>
  </r>
  <r>
    <x v="9"/>
    <x v="55"/>
    <x v="1"/>
    <x v="4"/>
    <x v="13573"/>
  </r>
  <r>
    <x v="9"/>
    <x v="55"/>
    <x v="1"/>
    <x v="5"/>
    <x v="537"/>
  </r>
  <r>
    <x v="9"/>
    <x v="55"/>
    <x v="1"/>
    <x v="6"/>
    <x v="6410"/>
  </r>
  <r>
    <x v="9"/>
    <x v="55"/>
    <x v="1"/>
    <x v="7"/>
    <x v="3"/>
  </r>
  <r>
    <x v="9"/>
    <x v="55"/>
    <x v="1"/>
    <x v="8"/>
    <x v="13574"/>
  </r>
  <r>
    <x v="9"/>
    <x v="55"/>
    <x v="1"/>
    <x v="9"/>
    <x v="13569"/>
  </r>
  <r>
    <x v="9"/>
    <x v="55"/>
    <x v="1"/>
    <x v="10"/>
    <x v="13101"/>
  </r>
  <r>
    <x v="9"/>
    <x v="55"/>
    <x v="1"/>
    <x v="11"/>
    <x v="13575"/>
  </r>
  <r>
    <x v="9"/>
    <x v="55"/>
    <x v="1"/>
    <x v="12"/>
    <x v="3"/>
  </r>
  <r>
    <x v="9"/>
    <x v="55"/>
    <x v="1"/>
    <x v="13"/>
    <x v="3"/>
  </r>
  <r>
    <x v="9"/>
    <x v="55"/>
    <x v="1"/>
    <x v="14"/>
    <x v="13576"/>
  </r>
  <r>
    <x v="9"/>
    <x v="56"/>
    <x v="0"/>
    <x v="0"/>
    <x v="13577"/>
  </r>
  <r>
    <x v="9"/>
    <x v="56"/>
    <x v="0"/>
    <x v="1"/>
    <x v="13096"/>
  </r>
  <r>
    <x v="9"/>
    <x v="56"/>
    <x v="0"/>
    <x v="2"/>
    <x v="13578"/>
  </r>
  <r>
    <x v="9"/>
    <x v="56"/>
    <x v="0"/>
    <x v="3"/>
    <x v="10886"/>
  </r>
  <r>
    <x v="9"/>
    <x v="56"/>
    <x v="0"/>
    <x v="4"/>
    <x v="13579"/>
  </r>
  <r>
    <x v="9"/>
    <x v="56"/>
    <x v="0"/>
    <x v="5"/>
    <x v="12383"/>
  </r>
  <r>
    <x v="9"/>
    <x v="56"/>
    <x v="0"/>
    <x v="6"/>
    <x v="13580"/>
  </r>
  <r>
    <x v="9"/>
    <x v="56"/>
    <x v="0"/>
    <x v="7"/>
    <x v="3"/>
  </r>
  <r>
    <x v="9"/>
    <x v="56"/>
    <x v="0"/>
    <x v="8"/>
    <x v="13581"/>
  </r>
  <r>
    <x v="9"/>
    <x v="56"/>
    <x v="0"/>
    <x v="9"/>
    <x v="7118"/>
  </r>
  <r>
    <x v="9"/>
    <x v="56"/>
    <x v="0"/>
    <x v="10"/>
    <x v="6325"/>
  </r>
  <r>
    <x v="9"/>
    <x v="56"/>
    <x v="0"/>
    <x v="11"/>
    <x v="13582"/>
  </r>
  <r>
    <x v="9"/>
    <x v="56"/>
    <x v="0"/>
    <x v="12"/>
    <x v="13583"/>
  </r>
  <r>
    <x v="9"/>
    <x v="56"/>
    <x v="0"/>
    <x v="13"/>
    <x v="649"/>
  </r>
  <r>
    <x v="9"/>
    <x v="56"/>
    <x v="0"/>
    <x v="14"/>
    <x v="13584"/>
  </r>
  <r>
    <x v="9"/>
    <x v="56"/>
    <x v="1"/>
    <x v="0"/>
    <x v="13577"/>
  </r>
  <r>
    <x v="9"/>
    <x v="56"/>
    <x v="1"/>
    <x v="1"/>
    <x v="13585"/>
  </r>
  <r>
    <x v="9"/>
    <x v="56"/>
    <x v="1"/>
    <x v="2"/>
    <x v="13586"/>
  </r>
  <r>
    <x v="9"/>
    <x v="56"/>
    <x v="1"/>
    <x v="3"/>
    <x v="43"/>
  </r>
  <r>
    <x v="9"/>
    <x v="56"/>
    <x v="1"/>
    <x v="4"/>
    <x v="13587"/>
  </r>
  <r>
    <x v="9"/>
    <x v="56"/>
    <x v="1"/>
    <x v="5"/>
    <x v="12383"/>
  </r>
  <r>
    <x v="9"/>
    <x v="56"/>
    <x v="1"/>
    <x v="6"/>
    <x v="13588"/>
  </r>
  <r>
    <x v="9"/>
    <x v="56"/>
    <x v="1"/>
    <x v="7"/>
    <x v="3"/>
  </r>
  <r>
    <x v="9"/>
    <x v="56"/>
    <x v="1"/>
    <x v="8"/>
    <x v="13589"/>
  </r>
  <r>
    <x v="9"/>
    <x v="56"/>
    <x v="1"/>
    <x v="9"/>
    <x v="7118"/>
  </r>
  <r>
    <x v="9"/>
    <x v="56"/>
    <x v="1"/>
    <x v="10"/>
    <x v="13590"/>
  </r>
  <r>
    <x v="9"/>
    <x v="56"/>
    <x v="1"/>
    <x v="11"/>
    <x v="13591"/>
  </r>
  <r>
    <x v="9"/>
    <x v="56"/>
    <x v="1"/>
    <x v="12"/>
    <x v="13583"/>
  </r>
  <r>
    <x v="9"/>
    <x v="56"/>
    <x v="1"/>
    <x v="13"/>
    <x v="649"/>
  </r>
  <r>
    <x v="9"/>
    <x v="56"/>
    <x v="1"/>
    <x v="14"/>
    <x v="13592"/>
  </r>
  <r>
    <x v="9"/>
    <x v="57"/>
    <x v="0"/>
    <x v="0"/>
    <x v="13593"/>
  </r>
  <r>
    <x v="9"/>
    <x v="57"/>
    <x v="0"/>
    <x v="1"/>
    <x v="13594"/>
  </r>
  <r>
    <x v="9"/>
    <x v="57"/>
    <x v="0"/>
    <x v="2"/>
    <x v="13595"/>
  </r>
  <r>
    <x v="9"/>
    <x v="57"/>
    <x v="0"/>
    <x v="3"/>
    <x v="3"/>
  </r>
  <r>
    <x v="9"/>
    <x v="57"/>
    <x v="0"/>
    <x v="4"/>
    <x v="13596"/>
  </r>
  <r>
    <x v="9"/>
    <x v="57"/>
    <x v="0"/>
    <x v="5"/>
    <x v="3"/>
  </r>
  <r>
    <x v="9"/>
    <x v="57"/>
    <x v="0"/>
    <x v="6"/>
    <x v="13597"/>
  </r>
  <r>
    <x v="9"/>
    <x v="57"/>
    <x v="0"/>
    <x v="7"/>
    <x v="13598"/>
  </r>
  <r>
    <x v="9"/>
    <x v="57"/>
    <x v="0"/>
    <x v="8"/>
    <x v="13599"/>
  </r>
  <r>
    <x v="9"/>
    <x v="57"/>
    <x v="0"/>
    <x v="9"/>
    <x v="13600"/>
  </r>
  <r>
    <x v="9"/>
    <x v="57"/>
    <x v="0"/>
    <x v="10"/>
    <x v="13601"/>
  </r>
  <r>
    <x v="9"/>
    <x v="57"/>
    <x v="0"/>
    <x v="11"/>
    <x v="13602"/>
  </r>
  <r>
    <x v="9"/>
    <x v="57"/>
    <x v="0"/>
    <x v="12"/>
    <x v="5167"/>
  </r>
  <r>
    <x v="9"/>
    <x v="57"/>
    <x v="0"/>
    <x v="13"/>
    <x v="3"/>
  </r>
  <r>
    <x v="9"/>
    <x v="57"/>
    <x v="0"/>
    <x v="14"/>
    <x v="13603"/>
  </r>
  <r>
    <x v="9"/>
    <x v="57"/>
    <x v="1"/>
    <x v="0"/>
    <x v="13593"/>
  </r>
  <r>
    <x v="9"/>
    <x v="57"/>
    <x v="1"/>
    <x v="1"/>
    <x v="415"/>
  </r>
  <r>
    <x v="9"/>
    <x v="57"/>
    <x v="1"/>
    <x v="2"/>
    <x v="43"/>
  </r>
  <r>
    <x v="9"/>
    <x v="57"/>
    <x v="1"/>
    <x v="3"/>
    <x v="2562"/>
  </r>
  <r>
    <x v="9"/>
    <x v="57"/>
    <x v="1"/>
    <x v="4"/>
    <x v="13604"/>
  </r>
  <r>
    <x v="9"/>
    <x v="57"/>
    <x v="1"/>
    <x v="5"/>
    <x v="3"/>
  </r>
  <r>
    <x v="9"/>
    <x v="57"/>
    <x v="1"/>
    <x v="6"/>
    <x v="13605"/>
  </r>
  <r>
    <x v="9"/>
    <x v="57"/>
    <x v="1"/>
    <x v="7"/>
    <x v="13598"/>
  </r>
  <r>
    <x v="9"/>
    <x v="57"/>
    <x v="1"/>
    <x v="8"/>
    <x v="6379"/>
  </r>
  <r>
    <x v="9"/>
    <x v="57"/>
    <x v="1"/>
    <x v="9"/>
    <x v="13606"/>
  </r>
  <r>
    <x v="9"/>
    <x v="57"/>
    <x v="1"/>
    <x v="10"/>
    <x v="13607"/>
  </r>
  <r>
    <x v="9"/>
    <x v="57"/>
    <x v="1"/>
    <x v="11"/>
    <x v="10409"/>
  </r>
  <r>
    <x v="9"/>
    <x v="57"/>
    <x v="1"/>
    <x v="12"/>
    <x v="5167"/>
  </r>
  <r>
    <x v="9"/>
    <x v="57"/>
    <x v="1"/>
    <x v="13"/>
    <x v="3"/>
  </r>
  <r>
    <x v="9"/>
    <x v="57"/>
    <x v="1"/>
    <x v="14"/>
    <x v="13608"/>
  </r>
  <r>
    <x v="9"/>
    <x v="58"/>
    <x v="0"/>
    <x v="0"/>
    <x v="5123"/>
  </r>
  <r>
    <x v="9"/>
    <x v="58"/>
    <x v="0"/>
    <x v="1"/>
    <x v="13609"/>
  </r>
  <r>
    <x v="9"/>
    <x v="58"/>
    <x v="0"/>
    <x v="2"/>
    <x v="13610"/>
  </r>
  <r>
    <x v="9"/>
    <x v="58"/>
    <x v="0"/>
    <x v="3"/>
    <x v="9637"/>
  </r>
  <r>
    <x v="9"/>
    <x v="58"/>
    <x v="0"/>
    <x v="4"/>
    <x v="13611"/>
  </r>
  <r>
    <x v="9"/>
    <x v="58"/>
    <x v="0"/>
    <x v="5"/>
    <x v="13612"/>
  </r>
  <r>
    <x v="9"/>
    <x v="58"/>
    <x v="0"/>
    <x v="6"/>
    <x v="13613"/>
  </r>
  <r>
    <x v="9"/>
    <x v="58"/>
    <x v="0"/>
    <x v="7"/>
    <x v="13614"/>
  </r>
  <r>
    <x v="9"/>
    <x v="58"/>
    <x v="0"/>
    <x v="8"/>
    <x v="13615"/>
  </r>
  <r>
    <x v="9"/>
    <x v="58"/>
    <x v="0"/>
    <x v="9"/>
    <x v="13616"/>
  </r>
  <r>
    <x v="9"/>
    <x v="58"/>
    <x v="0"/>
    <x v="10"/>
    <x v="13617"/>
  </r>
  <r>
    <x v="9"/>
    <x v="58"/>
    <x v="0"/>
    <x v="11"/>
    <x v="13618"/>
  </r>
  <r>
    <x v="9"/>
    <x v="58"/>
    <x v="0"/>
    <x v="12"/>
    <x v="9870"/>
  </r>
  <r>
    <x v="9"/>
    <x v="58"/>
    <x v="0"/>
    <x v="13"/>
    <x v="13619"/>
  </r>
  <r>
    <x v="9"/>
    <x v="58"/>
    <x v="0"/>
    <x v="14"/>
    <x v="13620"/>
  </r>
  <r>
    <x v="9"/>
    <x v="58"/>
    <x v="1"/>
    <x v="0"/>
    <x v="5123"/>
  </r>
  <r>
    <x v="9"/>
    <x v="58"/>
    <x v="1"/>
    <x v="1"/>
    <x v="13621"/>
  </r>
  <r>
    <x v="9"/>
    <x v="58"/>
    <x v="1"/>
    <x v="2"/>
    <x v="13622"/>
  </r>
  <r>
    <x v="9"/>
    <x v="58"/>
    <x v="1"/>
    <x v="3"/>
    <x v="13623"/>
  </r>
  <r>
    <x v="9"/>
    <x v="58"/>
    <x v="1"/>
    <x v="4"/>
    <x v="13624"/>
  </r>
  <r>
    <x v="9"/>
    <x v="58"/>
    <x v="1"/>
    <x v="5"/>
    <x v="13625"/>
  </r>
  <r>
    <x v="9"/>
    <x v="58"/>
    <x v="1"/>
    <x v="6"/>
    <x v="13626"/>
  </r>
  <r>
    <x v="9"/>
    <x v="58"/>
    <x v="1"/>
    <x v="7"/>
    <x v="43"/>
  </r>
  <r>
    <x v="9"/>
    <x v="58"/>
    <x v="1"/>
    <x v="8"/>
    <x v="13627"/>
  </r>
  <r>
    <x v="9"/>
    <x v="58"/>
    <x v="1"/>
    <x v="9"/>
    <x v="13628"/>
  </r>
  <r>
    <x v="9"/>
    <x v="58"/>
    <x v="1"/>
    <x v="10"/>
    <x v="13629"/>
  </r>
  <r>
    <x v="9"/>
    <x v="58"/>
    <x v="1"/>
    <x v="11"/>
    <x v="13630"/>
  </r>
  <r>
    <x v="9"/>
    <x v="58"/>
    <x v="1"/>
    <x v="12"/>
    <x v="9870"/>
  </r>
  <r>
    <x v="9"/>
    <x v="58"/>
    <x v="1"/>
    <x v="13"/>
    <x v="13631"/>
  </r>
  <r>
    <x v="9"/>
    <x v="58"/>
    <x v="1"/>
    <x v="14"/>
    <x v="13632"/>
  </r>
  <r>
    <x v="9"/>
    <x v="59"/>
    <x v="0"/>
    <x v="0"/>
    <x v="4454"/>
  </r>
  <r>
    <x v="9"/>
    <x v="59"/>
    <x v="0"/>
    <x v="1"/>
    <x v="13633"/>
  </r>
  <r>
    <x v="9"/>
    <x v="59"/>
    <x v="0"/>
    <x v="2"/>
    <x v="13634"/>
  </r>
  <r>
    <x v="9"/>
    <x v="59"/>
    <x v="0"/>
    <x v="3"/>
    <x v="3"/>
  </r>
  <r>
    <x v="9"/>
    <x v="59"/>
    <x v="0"/>
    <x v="4"/>
    <x v="13635"/>
  </r>
  <r>
    <x v="9"/>
    <x v="59"/>
    <x v="0"/>
    <x v="5"/>
    <x v="13636"/>
  </r>
  <r>
    <x v="9"/>
    <x v="59"/>
    <x v="0"/>
    <x v="6"/>
    <x v="13637"/>
  </r>
  <r>
    <x v="9"/>
    <x v="59"/>
    <x v="0"/>
    <x v="7"/>
    <x v="13638"/>
  </r>
  <r>
    <x v="9"/>
    <x v="59"/>
    <x v="0"/>
    <x v="8"/>
    <x v="13639"/>
  </r>
  <r>
    <x v="9"/>
    <x v="59"/>
    <x v="0"/>
    <x v="9"/>
    <x v="13640"/>
  </r>
  <r>
    <x v="9"/>
    <x v="59"/>
    <x v="0"/>
    <x v="10"/>
    <x v="13641"/>
  </r>
  <r>
    <x v="9"/>
    <x v="59"/>
    <x v="0"/>
    <x v="11"/>
    <x v="13642"/>
  </r>
  <r>
    <x v="9"/>
    <x v="59"/>
    <x v="0"/>
    <x v="12"/>
    <x v="3868"/>
  </r>
  <r>
    <x v="9"/>
    <x v="59"/>
    <x v="0"/>
    <x v="13"/>
    <x v="3"/>
  </r>
  <r>
    <x v="9"/>
    <x v="59"/>
    <x v="0"/>
    <x v="14"/>
    <x v="13643"/>
  </r>
  <r>
    <x v="9"/>
    <x v="59"/>
    <x v="1"/>
    <x v="0"/>
    <x v="4454"/>
  </r>
  <r>
    <x v="9"/>
    <x v="59"/>
    <x v="1"/>
    <x v="1"/>
    <x v="13644"/>
  </r>
  <r>
    <x v="9"/>
    <x v="59"/>
    <x v="1"/>
    <x v="2"/>
    <x v="43"/>
  </r>
  <r>
    <x v="9"/>
    <x v="59"/>
    <x v="1"/>
    <x v="3"/>
    <x v="13645"/>
  </r>
  <r>
    <x v="9"/>
    <x v="59"/>
    <x v="1"/>
    <x v="4"/>
    <x v="13646"/>
  </r>
  <r>
    <x v="9"/>
    <x v="59"/>
    <x v="1"/>
    <x v="5"/>
    <x v="13647"/>
  </r>
  <r>
    <x v="9"/>
    <x v="59"/>
    <x v="1"/>
    <x v="6"/>
    <x v="13648"/>
  </r>
  <r>
    <x v="9"/>
    <x v="59"/>
    <x v="1"/>
    <x v="7"/>
    <x v="43"/>
  </r>
  <r>
    <x v="9"/>
    <x v="59"/>
    <x v="1"/>
    <x v="8"/>
    <x v="13649"/>
  </r>
  <r>
    <x v="9"/>
    <x v="59"/>
    <x v="1"/>
    <x v="9"/>
    <x v="13650"/>
  </r>
  <r>
    <x v="9"/>
    <x v="59"/>
    <x v="1"/>
    <x v="10"/>
    <x v="13651"/>
  </r>
  <r>
    <x v="9"/>
    <x v="59"/>
    <x v="1"/>
    <x v="11"/>
    <x v="13652"/>
  </r>
  <r>
    <x v="9"/>
    <x v="59"/>
    <x v="1"/>
    <x v="12"/>
    <x v="13653"/>
  </r>
  <r>
    <x v="9"/>
    <x v="59"/>
    <x v="1"/>
    <x v="13"/>
    <x v="3"/>
  </r>
  <r>
    <x v="9"/>
    <x v="59"/>
    <x v="1"/>
    <x v="14"/>
    <x v="13654"/>
  </r>
  <r>
    <x v="9"/>
    <x v="60"/>
    <x v="0"/>
    <x v="0"/>
    <x v="3"/>
  </r>
  <r>
    <x v="9"/>
    <x v="60"/>
    <x v="0"/>
    <x v="1"/>
    <x v="13655"/>
  </r>
  <r>
    <x v="9"/>
    <x v="60"/>
    <x v="0"/>
    <x v="2"/>
    <x v="13656"/>
  </r>
  <r>
    <x v="9"/>
    <x v="60"/>
    <x v="0"/>
    <x v="3"/>
    <x v="3"/>
  </r>
  <r>
    <x v="9"/>
    <x v="60"/>
    <x v="0"/>
    <x v="4"/>
    <x v="13657"/>
  </r>
  <r>
    <x v="9"/>
    <x v="60"/>
    <x v="0"/>
    <x v="5"/>
    <x v="13658"/>
  </r>
  <r>
    <x v="9"/>
    <x v="60"/>
    <x v="0"/>
    <x v="6"/>
    <x v="13659"/>
  </r>
  <r>
    <x v="9"/>
    <x v="60"/>
    <x v="0"/>
    <x v="7"/>
    <x v="3"/>
  </r>
  <r>
    <x v="9"/>
    <x v="60"/>
    <x v="0"/>
    <x v="8"/>
    <x v="13660"/>
  </r>
  <r>
    <x v="9"/>
    <x v="60"/>
    <x v="0"/>
    <x v="9"/>
    <x v="13661"/>
  </r>
  <r>
    <x v="9"/>
    <x v="60"/>
    <x v="0"/>
    <x v="10"/>
    <x v="13662"/>
  </r>
  <r>
    <x v="9"/>
    <x v="60"/>
    <x v="0"/>
    <x v="11"/>
    <x v="13663"/>
  </r>
  <r>
    <x v="9"/>
    <x v="60"/>
    <x v="0"/>
    <x v="12"/>
    <x v="3"/>
  </r>
  <r>
    <x v="9"/>
    <x v="60"/>
    <x v="0"/>
    <x v="13"/>
    <x v="3"/>
  </r>
  <r>
    <x v="9"/>
    <x v="60"/>
    <x v="0"/>
    <x v="14"/>
    <x v="13664"/>
  </r>
  <r>
    <x v="9"/>
    <x v="60"/>
    <x v="1"/>
    <x v="0"/>
    <x v="3324"/>
  </r>
  <r>
    <x v="9"/>
    <x v="60"/>
    <x v="1"/>
    <x v="1"/>
    <x v="13665"/>
  </r>
  <r>
    <x v="9"/>
    <x v="60"/>
    <x v="1"/>
    <x v="2"/>
    <x v="43"/>
  </r>
  <r>
    <x v="9"/>
    <x v="60"/>
    <x v="1"/>
    <x v="3"/>
    <x v="13666"/>
  </r>
  <r>
    <x v="9"/>
    <x v="60"/>
    <x v="1"/>
    <x v="4"/>
    <x v="13667"/>
  </r>
  <r>
    <x v="9"/>
    <x v="60"/>
    <x v="1"/>
    <x v="5"/>
    <x v="13668"/>
  </r>
  <r>
    <x v="9"/>
    <x v="60"/>
    <x v="1"/>
    <x v="6"/>
    <x v="13669"/>
  </r>
  <r>
    <x v="9"/>
    <x v="60"/>
    <x v="1"/>
    <x v="7"/>
    <x v="3"/>
  </r>
  <r>
    <x v="9"/>
    <x v="60"/>
    <x v="1"/>
    <x v="8"/>
    <x v="13670"/>
  </r>
  <r>
    <x v="9"/>
    <x v="60"/>
    <x v="1"/>
    <x v="9"/>
    <x v="13661"/>
  </r>
  <r>
    <x v="9"/>
    <x v="60"/>
    <x v="1"/>
    <x v="10"/>
    <x v="13671"/>
  </r>
  <r>
    <x v="9"/>
    <x v="60"/>
    <x v="1"/>
    <x v="11"/>
    <x v="13672"/>
  </r>
  <r>
    <x v="9"/>
    <x v="60"/>
    <x v="1"/>
    <x v="12"/>
    <x v="13673"/>
  </r>
  <r>
    <x v="9"/>
    <x v="60"/>
    <x v="1"/>
    <x v="13"/>
    <x v="3"/>
  </r>
  <r>
    <x v="9"/>
    <x v="60"/>
    <x v="1"/>
    <x v="14"/>
    <x v="13674"/>
  </r>
  <r>
    <x v="9"/>
    <x v="61"/>
    <x v="0"/>
    <x v="0"/>
    <x v="13675"/>
  </r>
  <r>
    <x v="9"/>
    <x v="61"/>
    <x v="0"/>
    <x v="1"/>
    <x v="10473"/>
  </r>
  <r>
    <x v="9"/>
    <x v="61"/>
    <x v="0"/>
    <x v="2"/>
    <x v="13676"/>
  </r>
  <r>
    <x v="9"/>
    <x v="61"/>
    <x v="0"/>
    <x v="3"/>
    <x v="3"/>
  </r>
  <r>
    <x v="9"/>
    <x v="61"/>
    <x v="0"/>
    <x v="4"/>
    <x v="13677"/>
  </r>
  <r>
    <x v="9"/>
    <x v="61"/>
    <x v="0"/>
    <x v="5"/>
    <x v="13678"/>
  </r>
  <r>
    <x v="9"/>
    <x v="61"/>
    <x v="0"/>
    <x v="6"/>
    <x v="13679"/>
  </r>
  <r>
    <x v="9"/>
    <x v="61"/>
    <x v="0"/>
    <x v="7"/>
    <x v="1077"/>
  </r>
  <r>
    <x v="9"/>
    <x v="61"/>
    <x v="0"/>
    <x v="8"/>
    <x v="13680"/>
  </r>
  <r>
    <x v="9"/>
    <x v="61"/>
    <x v="0"/>
    <x v="9"/>
    <x v="13681"/>
  </r>
  <r>
    <x v="9"/>
    <x v="61"/>
    <x v="0"/>
    <x v="10"/>
    <x v="13682"/>
  </r>
  <r>
    <x v="9"/>
    <x v="61"/>
    <x v="0"/>
    <x v="11"/>
    <x v="13683"/>
  </r>
  <r>
    <x v="9"/>
    <x v="61"/>
    <x v="0"/>
    <x v="12"/>
    <x v="13684"/>
  </r>
  <r>
    <x v="9"/>
    <x v="61"/>
    <x v="0"/>
    <x v="13"/>
    <x v="13685"/>
  </r>
  <r>
    <x v="9"/>
    <x v="61"/>
    <x v="0"/>
    <x v="14"/>
    <x v="13686"/>
  </r>
  <r>
    <x v="9"/>
    <x v="61"/>
    <x v="1"/>
    <x v="0"/>
    <x v="13687"/>
  </r>
  <r>
    <x v="9"/>
    <x v="61"/>
    <x v="1"/>
    <x v="1"/>
    <x v="13688"/>
  </r>
  <r>
    <x v="9"/>
    <x v="61"/>
    <x v="1"/>
    <x v="2"/>
    <x v="13689"/>
  </r>
  <r>
    <x v="9"/>
    <x v="61"/>
    <x v="1"/>
    <x v="3"/>
    <x v="13690"/>
  </r>
  <r>
    <x v="9"/>
    <x v="61"/>
    <x v="1"/>
    <x v="4"/>
    <x v="13691"/>
  </r>
  <r>
    <x v="9"/>
    <x v="61"/>
    <x v="1"/>
    <x v="5"/>
    <x v="13692"/>
  </r>
  <r>
    <x v="9"/>
    <x v="61"/>
    <x v="1"/>
    <x v="6"/>
    <x v="13693"/>
  </r>
  <r>
    <x v="9"/>
    <x v="61"/>
    <x v="1"/>
    <x v="7"/>
    <x v="13694"/>
  </r>
  <r>
    <x v="9"/>
    <x v="61"/>
    <x v="1"/>
    <x v="8"/>
    <x v="13695"/>
  </r>
  <r>
    <x v="9"/>
    <x v="61"/>
    <x v="1"/>
    <x v="9"/>
    <x v="13696"/>
  </r>
  <r>
    <x v="9"/>
    <x v="61"/>
    <x v="1"/>
    <x v="10"/>
    <x v="13697"/>
  </r>
  <r>
    <x v="9"/>
    <x v="61"/>
    <x v="1"/>
    <x v="11"/>
    <x v="13698"/>
  </r>
  <r>
    <x v="9"/>
    <x v="61"/>
    <x v="1"/>
    <x v="12"/>
    <x v="13699"/>
  </r>
  <r>
    <x v="9"/>
    <x v="61"/>
    <x v="1"/>
    <x v="13"/>
    <x v="13700"/>
  </r>
  <r>
    <x v="9"/>
    <x v="61"/>
    <x v="1"/>
    <x v="14"/>
    <x v="13701"/>
  </r>
  <r>
    <x v="9"/>
    <x v="62"/>
    <x v="0"/>
    <x v="0"/>
    <x v="13702"/>
  </r>
  <r>
    <x v="9"/>
    <x v="62"/>
    <x v="0"/>
    <x v="1"/>
    <x v="13703"/>
  </r>
  <r>
    <x v="9"/>
    <x v="62"/>
    <x v="0"/>
    <x v="2"/>
    <x v="13704"/>
  </r>
  <r>
    <x v="9"/>
    <x v="62"/>
    <x v="0"/>
    <x v="3"/>
    <x v="3"/>
  </r>
  <r>
    <x v="9"/>
    <x v="62"/>
    <x v="0"/>
    <x v="4"/>
    <x v="13705"/>
  </r>
  <r>
    <x v="9"/>
    <x v="62"/>
    <x v="0"/>
    <x v="5"/>
    <x v="13706"/>
  </r>
  <r>
    <x v="9"/>
    <x v="62"/>
    <x v="0"/>
    <x v="6"/>
    <x v="2193"/>
  </r>
  <r>
    <x v="9"/>
    <x v="62"/>
    <x v="0"/>
    <x v="7"/>
    <x v="3"/>
  </r>
  <r>
    <x v="9"/>
    <x v="62"/>
    <x v="0"/>
    <x v="8"/>
    <x v="13707"/>
  </r>
  <r>
    <x v="9"/>
    <x v="62"/>
    <x v="0"/>
    <x v="9"/>
    <x v="10813"/>
  </r>
  <r>
    <x v="9"/>
    <x v="62"/>
    <x v="0"/>
    <x v="10"/>
    <x v="13708"/>
  </r>
  <r>
    <x v="9"/>
    <x v="62"/>
    <x v="0"/>
    <x v="11"/>
    <x v="13709"/>
  </r>
  <r>
    <x v="9"/>
    <x v="62"/>
    <x v="0"/>
    <x v="12"/>
    <x v="13710"/>
  </r>
  <r>
    <x v="9"/>
    <x v="62"/>
    <x v="0"/>
    <x v="13"/>
    <x v="2789"/>
  </r>
  <r>
    <x v="9"/>
    <x v="62"/>
    <x v="0"/>
    <x v="14"/>
    <x v="13711"/>
  </r>
  <r>
    <x v="9"/>
    <x v="62"/>
    <x v="1"/>
    <x v="0"/>
    <x v="13702"/>
  </r>
  <r>
    <x v="9"/>
    <x v="62"/>
    <x v="1"/>
    <x v="1"/>
    <x v="43"/>
  </r>
  <r>
    <x v="9"/>
    <x v="62"/>
    <x v="1"/>
    <x v="2"/>
    <x v="13712"/>
  </r>
  <r>
    <x v="9"/>
    <x v="62"/>
    <x v="1"/>
    <x v="3"/>
    <x v="7836"/>
  </r>
  <r>
    <x v="9"/>
    <x v="62"/>
    <x v="1"/>
    <x v="4"/>
    <x v="13713"/>
  </r>
  <r>
    <x v="9"/>
    <x v="62"/>
    <x v="1"/>
    <x v="5"/>
    <x v="13706"/>
  </r>
  <r>
    <x v="9"/>
    <x v="62"/>
    <x v="1"/>
    <x v="6"/>
    <x v="13714"/>
  </r>
  <r>
    <x v="9"/>
    <x v="62"/>
    <x v="1"/>
    <x v="7"/>
    <x v="3"/>
  </r>
  <r>
    <x v="9"/>
    <x v="62"/>
    <x v="1"/>
    <x v="8"/>
    <x v="13715"/>
  </r>
  <r>
    <x v="9"/>
    <x v="62"/>
    <x v="1"/>
    <x v="9"/>
    <x v="10813"/>
  </r>
  <r>
    <x v="9"/>
    <x v="62"/>
    <x v="1"/>
    <x v="10"/>
    <x v="13716"/>
  </r>
  <r>
    <x v="9"/>
    <x v="62"/>
    <x v="1"/>
    <x v="11"/>
    <x v="13717"/>
  </r>
  <r>
    <x v="9"/>
    <x v="62"/>
    <x v="1"/>
    <x v="12"/>
    <x v="13710"/>
  </r>
  <r>
    <x v="9"/>
    <x v="62"/>
    <x v="1"/>
    <x v="13"/>
    <x v="2789"/>
  </r>
  <r>
    <x v="9"/>
    <x v="62"/>
    <x v="1"/>
    <x v="14"/>
    <x v="13718"/>
  </r>
  <r>
    <x v="9"/>
    <x v="63"/>
    <x v="0"/>
    <x v="0"/>
    <x v="13719"/>
  </r>
  <r>
    <x v="9"/>
    <x v="63"/>
    <x v="0"/>
    <x v="1"/>
    <x v="13720"/>
  </r>
  <r>
    <x v="9"/>
    <x v="63"/>
    <x v="0"/>
    <x v="2"/>
    <x v="13721"/>
  </r>
  <r>
    <x v="9"/>
    <x v="63"/>
    <x v="0"/>
    <x v="3"/>
    <x v="3"/>
  </r>
  <r>
    <x v="9"/>
    <x v="63"/>
    <x v="0"/>
    <x v="4"/>
    <x v="13722"/>
  </r>
  <r>
    <x v="9"/>
    <x v="63"/>
    <x v="0"/>
    <x v="5"/>
    <x v="4557"/>
  </r>
  <r>
    <x v="9"/>
    <x v="63"/>
    <x v="0"/>
    <x v="6"/>
    <x v="13723"/>
  </r>
  <r>
    <x v="9"/>
    <x v="63"/>
    <x v="0"/>
    <x v="7"/>
    <x v="6246"/>
  </r>
  <r>
    <x v="9"/>
    <x v="63"/>
    <x v="0"/>
    <x v="8"/>
    <x v="13724"/>
  </r>
  <r>
    <x v="9"/>
    <x v="63"/>
    <x v="0"/>
    <x v="9"/>
    <x v="13725"/>
  </r>
  <r>
    <x v="9"/>
    <x v="63"/>
    <x v="0"/>
    <x v="10"/>
    <x v="13726"/>
  </r>
  <r>
    <x v="9"/>
    <x v="63"/>
    <x v="0"/>
    <x v="11"/>
    <x v="13727"/>
  </r>
  <r>
    <x v="9"/>
    <x v="63"/>
    <x v="0"/>
    <x v="12"/>
    <x v="13728"/>
  </r>
  <r>
    <x v="9"/>
    <x v="63"/>
    <x v="0"/>
    <x v="13"/>
    <x v="3"/>
  </r>
  <r>
    <x v="9"/>
    <x v="63"/>
    <x v="0"/>
    <x v="14"/>
    <x v="13729"/>
  </r>
  <r>
    <x v="9"/>
    <x v="63"/>
    <x v="1"/>
    <x v="0"/>
    <x v="13719"/>
  </r>
  <r>
    <x v="9"/>
    <x v="63"/>
    <x v="1"/>
    <x v="1"/>
    <x v="43"/>
  </r>
  <r>
    <x v="9"/>
    <x v="63"/>
    <x v="1"/>
    <x v="2"/>
    <x v="13730"/>
  </r>
  <r>
    <x v="9"/>
    <x v="63"/>
    <x v="1"/>
    <x v="3"/>
    <x v="3"/>
  </r>
  <r>
    <x v="9"/>
    <x v="63"/>
    <x v="1"/>
    <x v="4"/>
    <x v="13731"/>
  </r>
  <r>
    <x v="9"/>
    <x v="63"/>
    <x v="1"/>
    <x v="5"/>
    <x v="4557"/>
  </r>
  <r>
    <x v="9"/>
    <x v="63"/>
    <x v="1"/>
    <x v="6"/>
    <x v="13732"/>
  </r>
  <r>
    <x v="9"/>
    <x v="63"/>
    <x v="1"/>
    <x v="7"/>
    <x v="6246"/>
  </r>
  <r>
    <x v="9"/>
    <x v="63"/>
    <x v="1"/>
    <x v="8"/>
    <x v="13724"/>
  </r>
  <r>
    <x v="9"/>
    <x v="63"/>
    <x v="1"/>
    <x v="9"/>
    <x v="13733"/>
  </r>
  <r>
    <x v="9"/>
    <x v="63"/>
    <x v="1"/>
    <x v="10"/>
    <x v="9852"/>
  </r>
  <r>
    <x v="9"/>
    <x v="63"/>
    <x v="1"/>
    <x v="11"/>
    <x v="13734"/>
  </r>
  <r>
    <x v="9"/>
    <x v="63"/>
    <x v="1"/>
    <x v="12"/>
    <x v="13728"/>
  </r>
  <r>
    <x v="9"/>
    <x v="63"/>
    <x v="1"/>
    <x v="13"/>
    <x v="3"/>
  </r>
  <r>
    <x v="9"/>
    <x v="63"/>
    <x v="1"/>
    <x v="14"/>
    <x v="13735"/>
  </r>
  <r>
    <x v="9"/>
    <x v="64"/>
    <x v="0"/>
    <x v="0"/>
    <x v="3"/>
  </r>
  <r>
    <x v="9"/>
    <x v="64"/>
    <x v="0"/>
    <x v="1"/>
    <x v="13736"/>
  </r>
  <r>
    <x v="9"/>
    <x v="64"/>
    <x v="0"/>
    <x v="2"/>
    <x v="13737"/>
  </r>
  <r>
    <x v="9"/>
    <x v="64"/>
    <x v="0"/>
    <x v="3"/>
    <x v="3"/>
  </r>
  <r>
    <x v="9"/>
    <x v="64"/>
    <x v="0"/>
    <x v="4"/>
    <x v="13738"/>
  </r>
  <r>
    <x v="9"/>
    <x v="64"/>
    <x v="0"/>
    <x v="5"/>
    <x v="3"/>
  </r>
  <r>
    <x v="9"/>
    <x v="64"/>
    <x v="0"/>
    <x v="6"/>
    <x v="13739"/>
  </r>
  <r>
    <x v="9"/>
    <x v="64"/>
    <x v="0"/>
    <x v="7"/>
    <x v="12453"/>
  </r>
  <r>
    <x v="9"/>
    <x v="64"/>
    <x v="0"/>
    <x v="8"/>
    <x v="13740"/>
  </r>
  <r>
    <x v="9"/>
    <x v="64"/>
    <x v="0"/>
    <x v="9"/>
    <x v="13741"/>
  </r>
  <r>
    <x v="9"/>
    <x v="64"/>
    <x v="0"/>
    <x v="10"/>
    <x v="9507"/>
  </r>
  <r>
    <x v="9"/>
    <x v="64"/>
    <x v="0"/>
    <x v="11"/>
    <x v="13742"/>
  </r>
  <r>
    <x v="9"/>
    <x v="64"/>
    <x v="0"/>
    <x v="12"/>
    <x v="3"/>
  </r>
  <r>
    <x v="9"/>
    <x v="64"/>
    <x v="0"/>
    <x v="13"/>
    <x v="3"/>
  </r>
  <r>
    <x v="9"/>
    <x v="64"/>
    <x v="0"/>
    <x v="14"/>
    <x v="7118"/>
  </r>
  <r>
    <x v="9"/>
    <x v="64"/>
    <x v="1"/>
    <x v="0"/>
    <x v="3"/>
  </r>
  <r>
    <x v="9"/>
    <x v="64"/>
    <x v="1"/>
    <x v="1"/>
    <x v="13743"/>
  </r>
  <r>
    <x v="9"/>
    <x v="64"/>
    <x v="1"/>
    <x v="2"/>
    <x v="43"/>
  </r>
  <r>
    <x v="9"/>
    <x v="64"/>
    <x v="1"/>
    <x v="3"/>
    <x v="3"/>
  </r>
  <r>
    <x v="9"/>
    <x v="64"/>
    <x v="1"/>
    <x v="4"/>
    <x v="13738"/>
  </r>
  <r>
    <x v="9"/>
    <x v="64"/>
    <x v="1"/>
    <x v="5"/>
    <x v="3"/>
  </r>
  <r>
    <x v="9"/>
    <x v="64"/>
    <x v="1"/>
    <x v="6"/>
    <x v="13744"/>
  </r>
  <r>
    <x v="9"/>
    <x v="64"/>
    <x v="1"/>
    <x v="7"/>
    <x v="12453"/>
  </r>
  <r>
    <x v="9"/>
    <x v="64"/>
    <x v="1"/>
    <x v="8"/>
    <x v="13745"/>
  </r>
  <r>
    <x v="9"/>
    <x v="64"/>
    <x v="1"/>
    <x v="9"/>
    <x v="13741"/>
  </r>
  <r>
    <x v="9"/>
    <x v="64"/>
    <x v="1"/>
    <x v="10"/>
    <x v="13746"/>
  </r>
  <r>
    <x v="9"/>
    <x v="64"/>
    <x v="1"/>
    <x v="11"/>
    <x v="13747"/>
  </r>
  <r>
    <x v="9"/>
    <x v="64"/>
    <x v="1"/>
    <x v="12"/>
    <x v="3"/>
  </r>
  <r>
    <x v="9"/>
    <x v="64"/>
    <x v="1"/>
    <x v="13"/>
    <x v="3"/>
  </r>
  <r>
    <x v="9"/>
    <x v="64"/>
    <x v="1"/>
    <x v="14"/>
    <x v="13222"/>
  </r>
  <r>
    <x v="9"/>
    <x v="65"/>
    <x v="0"/>
    <x v="0"/>
    <x v="13748"/>
  </r>
  <r>
    <x v="9"/>
    <x v="65"/>
    <x v="0"/>
    <x v="1"/>
    <x v="13749"/>
  </r>
  <r>
    <x v="9"/>
    <x v="65"/>
    <x v="0"/>
    <x v="2"/>
    <x v="13750"/>
  </r>
  <r>
    <x v="9"/>
    <x v="65"/>
    <x v="0"/>
    <x v="3"/>
    <x v="3"/>
  </r>
  <r>
    <x v="9"/>
    <x v="65"/>
    <x v="0"/>
    <x v="4"/>
    <x v="13751"/>
  </r>
  <r>
    <x v="9"/>
    <x v="65"/>
    <x v="0"/>
    <x v="5"/>
    <x v="13752"/>
  </r>
  <r>
    <x v="9"/>
    <x v="65"/>
    <x v="0"/>
    <x v="6"/>
    <x v="13753"/>
  </r>
  <r>
    <x v="9"/>
    <x v="65"/>
    <x v="0"/>
    <x v="7"/>
    <x v="13754"/>
  </r>
  <r>
    <x v="9"/>
    <x v="65"/>
    <x v="0"/>
    <x v="8"/>
    <x v="13755"/>
  </r>
  <r>
    <x v="9"/>
    <x v="65"/>
    <x v="0"/>
    <x v="9"/>
    <x v="13756"/>
  </r>
  <r>
    <x v="9"/>
    <x v="65"/>
    <x v="0"/>
    <x v="10"/>
    <x v="13757"/>
  </r>
  <r>
    <x v="9"/>
    <x v="65"/>
    <x v="0"/>
    <x v="11"/>
    <x v="13758"/>
  </r>
  <r>
    <x v="9"/>
    <x v="65"/>
    <x v="0"/>
    <x v="12"/>
    <x v="6655"/>
  </r>
  <r>
    <x v="9"/>
    <x v="65"/>
    <x v="0"/>
    <x v="13"/>
    <x v="3"/>
  </r>
  <r>
    <x v="9"/>
    <x v="65"/>
    <x v="0"/>
    <x v="14"/>
    <x v="9731"/>
  </r>
  <r>
    <x v="9"/>
    <x v="65"/>
    <x v="1"/>
    <x v="0"/>
    <x v="13748"/>
  </r>
  <r>
    <x v="9"/>
    <x v="65"/>
    <x v="1"/>
    <x v="1"/>
    <x v="43"/>
  </r>
  <r>
    <x v="9"/>
    <x v="65"/>
    <x v="1"/>
    <x v="2"/>
    <x v="43"/>
  </r>
  <r>
    <x v="9"/>
    <x v="65"/>
    <x v="1"/>
    <x v="3"/>
    <x v="6713"/>
  </r>
  <r>
    <x v="9"/>
    <x v="65"/>
    <x v="1"/>
    <x v="4"/>
    <x v="13759"/>
  </r>
  <r>
    <x v="9"/>
    <x v="65"/>
    <x v="1"/>
    <x v="5"/>
    <x v="13752"/>
  </r>
  <r>
    <x v="9"/>
    <x v="65"/>
    <x v="1"/>
    <x v="6"/>
    <x v="13760"/>
  </r>
  <r>
    <x v="9"/>
    <x v="65"/>
    <x v="1"/>
    <x v="7"/>
    <x v="13754"/>
  </r>
  <r>
    <x v="9"/>
    <x v="65"/>
    <x v="1"/>
    <x v="8"/>
    <x v="13761"/>
  </r>
  <r>
    <x v="9"/>
    <x v="65"/>
    <x v="1"/>
    <x v="9"/>
    <x v="13756"/>
  </r>
  <r>
    <x v="9"/>
    <x v="65"/>
    <x v="1"/>
    <x v="10"/>
    <x v="13762"/>
  </r>
  <r>
    <x v="9"/>
    <x v="65"/>
    <x v="1"/>
    <x v="11"/>
    <x v="2459"/>
  </r>
  <r>
    <x v="9"/>
    <x v="65"/>
    <x v="1"/>
    <x v="12"/>
    <x v="6655"/>
  </r>
  <r>
    <x v="9"/>
    <x v="65"/>
    <x v="1"/>
    <x v="13"/>
    <x v="13763"/>
  </r>
  <r>
    <x v="9"/>
    <x v="65"/>
    <x v="1"/>
    <x v="14"/>
    <x v="2275"/>
  </r>
  <r>
    <x v="9"/>
    <x v="66"/>
    <x v="0"/>
    <x v="0"/>
    <x v="13764"/>
  </r>
  <r>
    <x v="9"/>
    <x v="66"/>
    <x v="0"/>
    <x v="1"/>
    <x v="13765"/>
  </r>
  <r>
    <x v="9"/>
    <x v="66"/>
    <x v="0"/>
    <x v="2"/>
    <x v="13766"/>
  </r>
  <r>
    <x v="9"/>
    <x v="66"/>
    <x v="0"/>
    <x v="3"/>
    <x v="3"/>
  </r>
  <r>
    <x v="9"/>
    <x v="66"/>
    <x v="0"/>
    <x v="4"/>
    <x v="13767"/>
  </r>
  <r>
    <x v="9"/>
    <x v="66"/>
    <x v="0"/>
    <x v="5"/>
    <x v="2352"/>
  </r>
  <r>
    <x v="9"/>
    <x v="66"/>
    <x v="0"/>
    <x v="6"/>
    <x v="13768"/>
  </r>
  <r>
    <x v="9"/>
    <x v="66"/>
    <x v="0"/>
    <x v="7"/>
    <x v="13769"/>
  </r>
  <r>
    <x v="9"/>
    <x v="66"/>
    <x v="0"/>
    <x v="8"/>
    <x v="13770"/>
  </r>
  <r>
    <x v="9"/>
    <x v="66"/>
    <x v="0"/>
    <x v="9"/>
    <x v="13771"/>
  </r>
  <r>
    <x v="9"/>
    <x v="66"/>
    <x v="0"/>
    <x v="10"/>
    <x v="13772"/>
  </r>
  <r>
    <x v="9"/>
    <x v="66"/>
    <x v="0"/>
    <x v="11"/>
    <x v="13773"/>
  </r>
  <r>
    <x v="9"/>
    <x v="66"/>
    <x v="0"/>
    <x v="12"/>
    <x v="13774"/>
  </r>
  <r>
    <x v="9"/>
    <x v="66"/>
    <x v="0"/>
    <x v="13"/>
    <x v="13775"/>
  </r>
  <r>
    <x v="9"/>
    <x v="66"/>
    <x v="0"/>
    <x v="14"/>
    <x v="13776"/>
  </r>
  <r>
    <x v="9"/>
    <x v="66"/>
    <x v="1"/>
    <x v="0"/>
    <x v="13777"/>
  </r>
  <r>
    <x v="9"/>
    <x v="66"/>
    <x v="1"/>
    <x v="1"/>
    <x v="8287"/>
  </r>
  <r>
    <x v="9"/>
    <x v="66"/>
    <x v="1"/>
    <x v="2"/>
    <x v="13778"/>
  </r>
  <r>
    <x v="9"/>
    <x v="66"/>
    <x v="1"/>
    <x v="3"/>
    <x v="13779"/>
  </r>
  <r>
    <x v="9"/>
    <x v="66"/>
    <x v="1"/>
    <x v="4"/>
    <x v="13780"/>
  </r>
  <r>
    <x v="9"/>
    <x v="66"/>
    <x v="1"/>
    <x v="5"/>
    <x v="2352"/>
  </r>
  <r>
    <x v="9"/>
    <x v="66"/>
    <x v="1"/>
    <x v="6"/>
    <x v="13781"/>
  </r>
  <r>
    <x v="9"/>
    <x v="66"/>
    <x v="1"/>
    <x v="7"/>
    <x v="43"/>
  </r>
  <r>
    <x v="9"/>
    <x v="66"/>
    <x v="1"/>
    <x v="8"/>
    <x v="13782"/>
  </r>
  <r>
    <x v="9"/>
    <x v="66"/>
    <x v="1"/>
    <x v="9"/>
    <x v="13783"/>
  </r>
  <r>
    <x v="9"/>
    <x v="66"/>
    <x v="1"/>
    <x v="10"/>
    <x v="13784"/>
  </r>
  <r>
    <x v="9"/>
    <x v="66"/>
    <x v="1"/>
    <x v="11"/>
    <x v="13785"/>
  </r>
  <r>
    <x v="9"/>
    <x v="66"/>
    <x v="1"/>
    <x v="12"/>
    <x v="43"/>
  </r>
  <r>
    <x v="9"/>
    <x v="66"/>
    <x v="1"/>
    <x v="13"/>
    <x v="13786"/>
  </r>
  <r>
    <x v="9"/>
    <x v="66"/>
    <x v="1"/>
    <x v="14"/>
    <x v="13787"/>
  </r>
  <r>
    <x v="9"/>
    <x v="67"/>
    <x v="0"/>
    <x v="0"/>
    <x v="3"/>
  </r>
  <r>
    <x v="9"/>
    <x v="67"/>
    <x v="0"/>
    <x v="1"/>
    <x v="13788"/>
  </r>
  <r>
    <x v="9"/>
    <x v="67"/>
    <x v="0"/>
    <x v="2"/>
    <x v="13789"/>
  </r>
  <r>
    <x v="9"/>
    <x v="67"/>
    <x v="0"/>
    <x v="3"/>
    <x v="3"/>
  </r>
  <r>
    <x v="9"/>
    <x v="67"/>
    <x v="0"/>
    <x v="4"/>
    <x v="13790"/>
  </r>
  <r>
    <x v="9"/>
    <x v="67"/>
    <x v="0"/>
    <x v="5"/>
    <x v="3"/>
  </r>
  <r>
    <x v="9"/>
    <x v="67"/>
    <x v="0"/>
    <x v="6"/>
    <x v="13791"/>
  </r>
  <r>
    <x v="9"/>
    <x v="67"/>
    <x v="0"/>
    <x v="7"/>
    <x v="13792"/>
  </r>
  <r>
    <x v="9"/>
    <x v="67"/>
    <x v="0"/>
    <x v="8"/>
    <x v="13793"/>
  </r>
  <r>
    <x v="9"/>
    <x v="67"/>
    <x v="0"/>
    <x v="9"/>
    <x v="11973"/>
  </r>
  <r>
    <x v="9"/>
    <x v="67"/>
    <x v="0"/>
    <x v="10"/>
    <x v="13794"/>
  </r>
  <r>
    <x v="9"/>
    <x v="67"/>
    <x v="0"/>
    <x v="11"/>
    <x v="13795"/>
  </r>
  <r>
    <x v="9"/>
    <x v="67"/>
    <x v="0"/>
    <x v="12"/>
    <x v="3"/>
  </r>
  <r>
    <x v="9"/>
    <x v="67"/>
    <x v="0"/>
    <x v="13"/>
    <x v="2540"/>
  </r>
  <r>
    <x v="9"/>
    <x v="67"/>
    <x v="0"/>
    <x v="14"/>
    <x v="1234"/>
  </r>
  <r>
    <x v="9"/>
    <x v="67"/>
    <x v="1"/>
    <x v="0"/>
    <x v="3"/>
  </r>
  <r>
    <x v="9"/>
    <x v="67"/>
    <x v="1"/>
    <x v="1"/>
    <x v="43"/>
  </r>
  <r>
    <x v="9"/>
    <x v="67"/>
    <x v="1"/>
    <x v="2"/>
    <x v="43"/>
  </r>
  <r>
    <x v="9"/>
    <x v="67"/>
    <x v="1"/>
    <x v="3"/>
    <x v="949"/>
  </r>
  <r>
    <x v="9"/>
    <x v="67"/>
    <x v="1"/>
    <x v="4"/>
    <x v="13796"/>
  </r>
  <r>
    <x v="9"/>
    <x v="67"/>
    <x v="1"/>
    <x v="5"/>
    <x v="3"/>
  </r>
  <r>
    <x v="9"/>
    <x v="67"/>
    <x v="1"/>
    <x v="6"/>
    <x v="13797"/>
  </r>
  <r>
    <x v="9"/>
    <x v="67"/>
    <x v="1"/>
    <x v="7"/>
    <x v="13792"/>
  </r>
  <r>
    <x v="9"/>
    <x v="67"/>
    <x v="1"/>
    <x v="8"/>
    <x v="13798"/>
  </r>
  <r>
    <x v="9"/>
    <x v="67"/>
    <x v="1"/>
    <x v="9"/>
    <x v="13799"/>
  </r>
  <r>
    <x v="9"/>
    <x v="67"/>
    <x v="1"/>
    <x v="10"/>
    <x v="13800"/>
  </r>
  <r>
    <x v="9"/>
    <x v="67"/>
    <x v="1"/>
    <x v="11"/>
    <x v="13801"/>
  </r>
  <r>
    <x v="9"/>
    <x v="67"/>
    <x v="1"/>
    <x v="12"/>
    <x v="3"/>
  </r>
  <r>
    <x v="9"/>
    <x v="67"/>
    <x v="1"/>
    <x v="13"/>
    <x v="2540"/>
  </r>
  <r>
    <x v="9"/>
    <x v="67"/>
    <x v="1"/>
    <x v="14"/>
    <x v="13802"/>
  </r>
  <r>
    <x v="9"/>
    <x v="68"/>
    <x v="0"/>
    <x v="0"/>
    <x v="13803"/>
  </r>
  <r>
    <x v="9"/>
    <x v="68"/>
    <x v="0"/>
    <x v="1"/>
    <x v="13804"/>
  </r>
  <r>
    <x v="9"/>
    <x v="68"/>
    <x v="0"/>
    <x v="2"/>
    <x v="13805"/>
  </r>
  <r>
    <x v="9"/>
    <x v="68"/>
    <x v="0"/>
    <x v="3"/>
    <x v="3"/>
  </r>
  <r>
    <x v="9"/>
    <x v="68"/>
    <x v="0"/>
    <x v="4"/>
    <x v="13806"/>
  </r>
  <r>
    <x v="9"/>
    <x v="68"/>
    <x v="0"/>
    <x v="5"/>
    <x v="13807"/>
  </r>
  <r>
    <x v="9"/>
    <x v="68"/>
    <x v="0"/>
    <x v="6"/>
    <x v="13808"/>
  </r>
  <r>
    <x v="9"/>
    <x v="68"/>
    <x v="0"/>
    <x v="7"/>
    <x v="1696"/>
  </r>
  <r>
    <x v="9"/>
    <x v="68"/>
    <x v="0"/>
    <x v="8"/>
    <x v="13809"/>
  </r>
  <r>
    <x v="9"/>
    <x v="68"/>
    <x v="0"/>
    <x v="9"/>
    <x v="13810"/>
  </r>
  <r>
    <x v="9"/>
    <x v="68"/>
    <x v="0"/>
    <x v="10"/>
    <x v="13811"/>
  </r>
  <r>
    <x v="9"/>
    <x v="68"/>
    <x v="0"/>
    <x v="11"/>
    <x v="13812"/>
  </r>
  <r>
    <x v="9"/>
    <x v="68"/>
    <x v="0"/>
    <x v="12"/>
    <x v="3"/>
  </r>
  <r>
    <x v="9"/>
    <x v="68"/>
    <x v="0"/>
    <x v="13"/>
    <x v="13813"/>
  </r>
  <r>
    <x v="9"/>
    <x v="68"/>
    <x v="0"/>
    <x v="14"/>
    <x v="13814"/>
  </r>
  <r>
    <x v="9"/>
    <x v="68"/>
    <x v="1"/>
    <x v="0"/>
    <x v="13803"/>
  </r>
  <r>
    <x v="9"/>
    <x v="68"/>
    <x v="1"/>
    <x v="1"/>
    <x v="1916"/>
  </r>
  <r>
    <x v="9"/>
    <x v="68"/>
    <x v="1"/>
    <x v="2"/>
    <x v="8280"/>
  </r>
  <r>
    <x v="9"/>
    <x v="68"/>
    <x v="1"/>
    <x v="3"/>
    <x v="3"/>
  </r>
  <r>
    <x v="9"/>
    <x v="68"/>
    <x v="1"/>
    <x v="4"/>
    <x v="13815"/>
  </r>
  <r>
    <x v="9"/>
    <x v="68"/>
    <x v="1"/>
    <x v="5"/>
    <x v="13807"/>
  </r>
  <r>
    <x v="9"/>
    <x v="68"/>
    <x v="1"/>
    <x v="6"/>
    <x v="13816"/>
  </r>
  <r>
    <x v="9"/>
    <x v="68"/>
    <x v="1"/>
    <x v="7"/>
    <x v="13817"/>
  </r>
  <r>
    <x v="9"/>
    <x v="68"/>
    <x v="1"/>
    <x v="8"/>
    <x v="13809"/>
  </r>
  <r>
    <x v="9"/>
    <x v="68"/>
    <x v="1"/>
    <x v="9"/>
    <x v="13810"/>
  </r>
  <r>
    <x v="9"/>
    <x v="68"/>
    <x v="1"/>
    <x v="10"/>
    <x v="13818"/>
  </r>
  <r>
    <x v="9"/>
    <x v="68"/>
    <x v="1"/>
    <x v="11"/>
    <x v="13819"/>
  </r>
  <r>
    <x v="9"/>
    <x v="68"/>
    <x v="1"/>
    <x v="12"/>
    <x v="3"/>
  </r>
  <r>
    <x v="9"/>
    <x v="68"/>
    <x v="1"/>
    <x v="13"/>
    <x v="13813"/>
  </r>
  <r>
    <x v="9"/>
    <x v="68"/>
    <x v="1"/>
    <x v="14"/>
    <x v="13820"/>
  </r>
  <r>
    <x v="9"/>
    <x v="69"/>
    <x v="0"/>
    <x v="0"/>
    <x v="13803"/>
  </r>
  <r>
    <x v="9"/>
    <x v="69"/>
    <x v="0"/>
    <x v="1"/>
    <x v="13821"/>
  </r>
  <r>
    <x v="9"/>
    <x v="69"/>
    <x v="0"/>
    <x v="2"/>
    <x v="13822"/>
  </r>
  <r>
    <x v="9"/>
    <x v="69"/>
    <x v="0"/>
    <x v="3"/>
    <x v="13733"/>
  </r>
  <r>
    <x v="9"/>
    <x v="69"/>
    <x v="0"/>
    <x v="4"/>
    <x v="13823"/>
  </r>
  <r>
    <x v="9"/>
    <x v="69"/>
    <x v="0"/>
    <x v="5"/>
    <x v="13824"/>
  </r>
  <r>
    <x v="9"/>
    <x v="69"/>
    <x v="0"/>
    <x v="6"/>
    <x v="13825"/>
  </r>
  <r>
    <x v="9"/>
    <x v="69"/>
    <x v="0"/>
    <x v="7"/>
    <x v="13817"/>
  </r>
  <r>
    <x v="9"/>
    <x v="69"/>
    <x v="0"/>
    <x v="8"/>
    <x v="13826"/>
  </r>
  <r>
    <x v="9"/>
    <x v="69"/>
    <x v="0"/>
    <x v="9"/>
    <x v="13827"/>
  </r>
  <r>
    <x v="9"/>
    <x v="69"/>
    <x v="0"/>
    <x v="10"/>
    <x v="13828"/>
  </r>
  <r>
    <x v="9"/>
    <x v="69"/>
    <x v="0"/>
    <x v="11"/>
    <x v="13829"/>
  </r>
  <r>
    <x v="9"/>
    <x v="69"/>
    <x v="0"/>
    <x v="12"/>
    <x v="13830"/>
  </r>
  <r>
    <x v="9"/>
    <x v="69"/>
    <x v="0"/>
    <x v="13"/>
    <x v="6704"/>
  </r>
  <r>
    <x v="9"/>
    <x v="69"/>
    <x v="0"/>
    <x v="14"/>
    <x v="13831"/>
  </r>
  <r>
    <x v="9"/>
    <x v="69"/>
    <x v="1"/>
    <x v="0"/>
    <x v="13803"/>
  </r>
  <r>
    <x v="9"/>
    <x v="69"/>
    <x v="1"/>
    <x v="1"/>
    <x v="13832"/>
  </r>
  <r>
    <x v="9"/>
    <x v="69"/>
    <x v="1"/>
    <x v="2"/>
    <x v="13833"/>
  </r>
  <r>
    <x v="9"/>
    <x v="69"/>
    <x v="1"/>
    <x v="3"/>
    <x v="13733"/>
  </r>
  <r>
    <x v="9"/>
    <x v="69"/>
    <x v="1"/>
    <x v="4"/>
    <x v="13834"/>
  </r>
  <r>
    <x v="9"/>
    <x v="69"/>
    <x v="1"/>
    <x v="5"/>
    <x v="13835"/>
  </r>
  <r>
    <x v="9"/>
    <x v="69"/>
    <x v="1"/>
    <x v="6"/>
    <x v="13836"/>
  </r>
  <r>
    <x v="9"/>
    <x v="69"/>
    <x v="1"/>
    <x v="7"/>
    <x v="13817"/>
  </r>
  <r>
    <x v="9"/>
    <x v="69"/>
    <x v="1"/>
    <x v="8"/>
    <x v="13837"/>
  </r>
  <r>
    <x v="9"/>
    <x v="69"/>
    <x v="1"/>
    <x v="9"/>
    <x v="13838"/>
  </r>
  <r>
    <x v="9"/>
    <x v="69"/>
    <x v="1"/>
    <x v="10"/>
    <x v="13839"/>
  </r>
  <r>
    <x v="9"/>
    <x v="69"/>
    <x v="1"/>
    <x v="11"/>
    <x v="13840"/>
  </r>
  <r>
    <x v="9"/>
    <x v="69"/>
    <x v="1"/>
    <x v="12"/>
    <x v="13841"/>
  </r>
  <r>
    <x v="9"/>
    <x v="69"/>
    <x v="1"/>
    <x v="13"/>
    <x v="13842"/>
  </r>
  <r>
    <x v="9"/>
    <x v="69"/>
    <x v="1"/>
    <x v="14"/>
    <x v="13843"/>
  </r>
  <r>
    <x v="9"/>
    <x v="70"/>
    <x v="0"/>
    <x v="0"/>
    <x v="3"/>
  </r>
  <r>
    <x v="9"/>
    <x v="70"/>
    <x v="0"/>
    <x v="1"/>
    <x v="13844"/>
  </r>
  <r>
    <x v="9"/>
    <x v="70"/>
    <x v="0"/>
    <x v="2"/>
    <x v="13845"/>
  </r>
  <r>
    <x v="9"/>
    <x v="70"/>
    <x v="0"/>
    <x v="3"/>
    <x v="3"/>
  </r>
  <r>
    <x v="9"/>
    <x v="70"/>
    <x v="0"/>
    <x v="4"/>
    <x v="13846"/>
  </r>
  <r>
    <x v="9"/>
    <x v="70"/>
    <x v="0"/>
    <x v="5"/>
    <x v="3"/>
  </r>
  <r>
    <x v="9"/>
    <x v="70"/>
    <x v="0"/>
    <x v="6"/>
    <x v="13847"/>
  </r>
  <r>
    <x v="9"/>
    <x v="70"/>
    <x v="0"/>
    <x v="7"/>
    <x v="13848"/>
  </r>
  <r>
    <x v="9"/>
    <x v="70"/>
    <x v="0"/>
    <x v="8"/>
    <x v="13849"/>
  </r>
  <r>
    <x v="9"/>
    <x v="70"/>
    <x v="0"/>
    <x v="9"/>
    <x v="13850"/>
  </r>
  <r>
    <x v="9"/>
    <x v="70"/>
    <x v="0"/>
    <x v="10"/>
    <x v="13851"/>
  </r>
  <r>
    <x v="9"/>
    <x v="70"/>
    <x v="0"/>
    <x v="11"/>
    <x v="13365"/>
  </r>
  <r>
    <x v="9"/>
    <x v="70"/>
    <x v="0"/>
    <x v="12"/>
    <x v="3"/>
  </r>
  <r>
    <x v="9"/>
    <x v="70"/>
    <x v="0"/>
    <x v="13"/>
    <x v="3"/>
  </r>
  <r>
    <x v="9"/>
    <x v="70"/>
    <x v="0"/>
    <x v="14"/>
    <x v="13852"/>
  </r>
  <r>
    <x v="9"/>
    <x v="70"/>
    <x v="1"/>
    <x v="0"/>
    <x v="3"/>
  </r>
  <r>
    <x v="9"/>
    <x v="70"/>
    <x v="1"/>
    <x v="1"/>
    <x v="13853"/>
  </r>
  <r>
    <x v="9"/>
    <x v="70"/>
    <x v="1"/>
    <x v="2"/>
    <x v="43"/>
  </r>
  <r>
    <x v="9"/>
    <x v="70"/>
    <x v="1"/>
    <x v="3"/>
    <x v="3"/>
  </r>
  <r>
    <x v="9"/>
    <x v="70"/>
    <x v="1"/>
    <x v="4"/>
    <x v="13854"/>
  </r>
  <r>
    <x v="9"/>
    <x v="70"/>
    <x v="1"/>
    <x v="5"/>
    <x v="3"/>
  </r>
  <r>
    <x v="9"/>
    <x v="70"/>
    <x v="1"/>
    <x v="6"/>
    <x v="13855"/>
  </r>
  <r>
    <x v="9"/>
    <x v="70"/>
    <x v="1"/>
    <x v="7"/>
    <x v="13848"/>
  </r>
  <r>
    <x v="9"/>
    <x v="70"/>
    <x v="1"/>
    <x v="8"/>
    <x v="13856"/>
  </r>
  <r>
    <x v="9"/>
    <x v="70"/>
    <x v="1"/>
    <x v="9"/>
    <x v="13857"/>
  </r>
  <r>
    <x v="9"/>
    <x v="70"/>
    <x v="1"/>
    <x v="10"/>
    <x v="13858"/>
  </r>
  <r>
    <x v="9"/>
    <x v="70"/>
    <x v="1"/>
    <x v="11"/>
    <x v="13859"/>
  </r>
  <r>
    <x v="9"/>
    <x v="70"/>
    <x v="1"/>
    <x v="12"/>
    <x v="3"/>
  </r>
  <r>
    <x v="9"/>
    <x v="70"/>
    <x v="1"/>
    <x v="13"/>
    <x v="3"/>
  </r>
  <r>
    <x v="9"/>
    <x v="70"/>
    <x v="1"/>
    <x v="14"/>
    <x v="13860"/>
  </r>
  <r>
    <x v="9"/>
    <x v="71"/>
    <x v="0"/>
    <x v="0"/>
    <x v="3"/>
  </r>
  <r>
    <x v="9"/>
    <x v="71"/>
    <x v="0"/>
    <x v="1"/>
    <x v="10993"/>
  </r>
  <r>
    <x v="9"/>
    <x v="71"/>
    <x v="0"/>
    <x v="2"/>
    <x v="13861"/>
  </r>
  <r>
    <x v="9"/>
    <x v="71"/>
    <x v="0"/>
    <x v="3"/>
    <x v="3"/>
  </r>
  <r>
    <x v="9"/>
    <x v="71"/>
    <x v="0"/>
    <x v="4"/>
    <x v="13862"/>
  </r>
  <r>
    <x v="9"/>
    <x v="71"/>
    <x v="0"/>
    <x v="5"/>
    <x v="3"/>
  </r>
  <r>
    <x v="9"/>
    <x v="71"/>
    <x v="0"/>
    <x v="6"/>
    <x v="13863"/>
  </r>
  <r>
    <x v="9"/>
    <x v="71"/>
    <x v="0"/>
    <x v="7"/>
    <x v="9479"/>
  </r>
  <r>
    <x v="9"/>
    <x v="71"/>
    <x v="0"/>
    <x v="8"/>
    <x v="13864"/>
  </r>
  <r>
    <x v="9"/>
    <x v="71"/>
    <x v="0"/>
    <x v="9"/>
    <x v="8604"/>
  </r>
  <r>
    <x v="9"/>
    <x v="71"/>
    <x v="0"/>
    <x v="10"/>
    <x v="13865"/>
  </r>
  <r>
    <x v="9"/>
    <x v="71"/>
    <x v="0"/>
    <x v="11"/>
    <x v="13866"/>
  </r>
  <r>
    <x v="9"/>
    <x v="71"/>
    <x v="0"/>
    <x v="12"/>
    <x v="3"/>
  </r>
  <r>
    <x v="9"/>
    <x v="71"/>
    <x v="0"/>
    <x v="13"/>
    <x v="3"/>
  </r>
  <r>
    <x v="9"/>
    <x v="71"/>
    <x v="0"/>
    <x v="14"/>
    <x v="4758"/>
  </r>
  <r>
    <x v="9"/>
    <x v="71"/>
    <x v="1"/>
    <x v="0"/>
    <x v="3"/>
  </r>
  <r>
    <x v="9"/>
    <x v="71"/>
    <x v="1"/>
    <x v="1"/>
    <x v="43"/>
  </r>
  <r>
    <x v="9"/>
    <x v="71"/>
    <x v="1"/>
    <x v="2"/>
    <x v="43"/>
  </r>
  <r>
    <x v="9"/>
    <x v="71"/>
    <x v="1"/>
    <x v="3"/>
    <x v="1419"/>
  </r>
  <r>
    <x v="9"/>
    <x v="71"/>
    <x v="1"/>
    <x v="4"/>
    <x v="10990"/>
  </r>
  <r>
    <x v="9"/>
    <x v="71"/>
    <x v="1"/>
    <x v="5"/>
    <x v="3"/>
  </r>
  <r>
    <x v="9"/>
    <x v="71"/>
    <x v="1"/>
    <x v="6"/>
    <x v="13867"/>
  </r>
  <r>
    <x v="9"/>
    <x v="71"/>
    <x v="1"/>
    <x v="7"/>
    <x v="9479"/>
  </r>
  <r>
    <x v="9"/>
    <x v="71"/>
    <x v="1"/>
    <x v="8"/>
    <x v="13864"/>
  </r>
  <r>
    <x v="9"/>
    <x v="71"/>
    <x v="1"/>
    <x v="9"/>
    <x v="13868"/>
  </r>
  <r>
    <x v="9"/>
    <x v="71"/>
    <x v="1"/>
    <x v="10"/>
    <x v="13869"/>
  </r>
  <r>
    <x v="9"/>
    <x v="71"/>
    <x v="1"/>
    <x v="11"/>
    <x v="13870"/>
  </r>
  <r>
    <x v="9"/>
    <x v="71"/>
    <x v="1"/>
    <x v="12"/>
    <x v="3"/>
  </r>
  <r>
    <x v="9"/>
    <x v="71"/>
    <x v="1"/>
    <x v="13"/>
    <x v="3"/>
  </r>
  <r>
    <x v="9"/>
    <x v="71"/>
    <x v="1"/>
    <x v="14"/>
    <x v="13871"/>
  </r>
  <r>
    <x v="9"/>
    <x v="72"/>
    <x v="0"/>
    <x v="0"/>
    <x v="3"/>
  </r>
  <r>
    <x v="9"/>
    <x v="72"/>
    <x v="0"/>
    <x v="1"/>
    <x v="13872"/>
  </r>
  <r>
    <x v="9"/>
    <x v="72"/>
    <x v="0"/>
    <x v="2"/>
    <x v="13873"/>
  </r>
  <r>
    <x v="9"/>
    <x v="72"/>
    <x v="0"/>
    <x v="3"/>
    <x v="3"/>
  </r>
  <r>
    <x v="9"/>
    <x v="72"/>
    <x v="0"/>
    <x v="4"/>
    <x v="13874"/>
  </r>
  <r>
    <x v="9"/>
    <x v="72"/>
    <x v="0"/>
    <x v="5"/>
    <x v="3"/>
  </r>
  <r>
    <x v="9"/>
    <x v="72"/>
    <x v="0"/>
    <x v="6"/>
    <x v="13875"/>
  </r>
  <r>
    <x v="9"/>
    <x v="72"/>
    <x v="0"/>
    <x v="7"/>
    <x v="13876"/>
  </r>
  <r>
    <x v="9"/>
    <x v="72"/>
    <x v="0"/>
    <x v="8"/>
    <x v="13877"/>
  </r>
  <r>
    <x v="9"/>
    <x v="72"/>
    <x v="0"/>
    <x v="9"/>
    <x v="7933"/>
  </r>
  <r>
    <x v="9"/>
    <x v="72"/>
    <x v="0"/>
    <x v="10"/>
    <x v="13878"/>
  </r>
  <r>
    <x v="9"/>
    <x v="72"/>
    <x v="0"/>
    <x v="11"/>
    <x v="13879"/>
  </r>
  <r>
    <x v="9"/>
    <x v="72"/>
    <x v="0"/>
    <x v="12"/>
    <x v="3"/>
  </r>
  <r>
    <x v="9"/>
    <x v="72"/>
    <x v="0"/>
    <x v="13"/>
    <x v="2353"/>
  </r>
  <r>
    <x v="9"/>
    <x v="72"/>
    <x v="0"/>
    <x v="14"/>
    <x v="13510"/>
  </r>
  <r>
    <x v="9"/>
    <x v="72"/>
    <x v="1"/>
    <x v="0"/>
    <x v="3"/>
  </r>
  <r>
    <x v="9"/>
    <x v="72"/>
    <x v="1"/>
    <x v="1"/>
    <x v="43"/>
  </r>
  <r>
    <x v="9"/>
    <x v="72"/>
    <x v="1"/>
    <x v="2"/>
    <x v="13880"/>
  </r>
  <r>
    <x v="9"/>
    <x v="72"/>
    <x v="1"/>
    <x v="3"/>
    <x v="13881"/>
  </r>
  <r>
    <x v="9"/>
    <x v="72"/>
    <x v="1"/>
    <x v="4"/>
    <x v="13882"/>
  </r>
  <r>
    <x v="9"/>
    <x v="72"/>
    <x v="1"/>
    <x v="5"/>
    <x v="3"/>
  </r>
  <r>
    <x v="9"/>
    <x v="72"/>
    <x v="1"/>
    <x v="6"/>
    <x v="13883"/>
  </r>
  <r>
    <x v="9"/>
    <x v="72"/>
    <x v="1"/>
    <x v="7"/>
    <x v="13876"/>
  </r>
  <r>
    <x v="9"/>
    <x v="72"/>
    <x v="1"/>
    <x v="8"/>
    <x v="13884"/>
  </r>
  <r>
    <x v="9"/>
    <x v="72"/>
    <x v="1"/>
    <x v="9"/>
    <x v="10753"/>
  </r>
  <r>
    <x v="9"/>
    <x v="72"/>
    <x v="1"/>
    <x v="10"/>
    <x v="13885"/>
  </r>
  <r>
    <x v="9"/>
    <x v="72"/>
    <x v="1"/>
    <x v="11"/>
    <x v="5943"/>
  </r>
  <r>
    <x v="9"/>
    <x v="72"/>
    <x v="1"/>
    <x v="12"/>
    <x v="3"/>
  </r>
  <r>
    <x v="9"/>
    <x v="72"/>
    <x v="1"/>
    <x v="13"/>
    <x v="2353"/>
  </r>
  <r>
    <x v="9"/>
    <x v="72"/>
    <x v="1"/>
    <x v="14"/>
    <x v="13886"/>
  </r>
  <r>
    <x v="9"/>
    <x v="73"/>
    <x v="0"/>
    <x v="0"/>
    <x v="3"/>
  </r>
  <r>
    <x v="9"/>
    <x v="73"/>
    <x v="0"/>
    <x v="1"/>
    <x v="13887"/>
  </r>
  <r>
    <x v="9"/>
    <x v="73"/>
    <x v="0"/>
    <x v="2"/>
    <x v="13888"/>
  </r>
  <r>
    <x v="9"/>
    <x v="73"/>
    <x v="0"/>
    <x v="3"/>
    <x v="3"/>
  </r>
  <r>
    <x v="9"/>
    <x v="73"/>
    <x v="0"/>
    <x v="4"/>
    <x v="13889"/>
  </r>
  <r>
    <x v="9"/>
    <x v="73"/>
    <x v="0"/>
    <x v="5"/>
    <x v="3"/>
  </r>
  <r>
    <x v="9"/>
    <x v="73"/>
    <x v="0"/>
    <x v="6"/>
    <x v="13890"/>
  </r>
  <r>
    <x v="9"/>
    <x v="73"/>
    <x v="0"/>
    <x v="7"/>
    <x v="3"/>
  </r>
  <r>
    <x v="9"/>
    <x v="73"/>
    <x v="0"/>
    <x v="8"/>
    <x v="13891"/>
  </r>
  <r>
    <x v="9"/>
    <x v="73"/>
    <x v="0"/>
    <x v="9"/>
    <x v="13892"/>
  </r>
  <r>
    <x v="9"/>
    <x v="73"/>
    <x v="0"/>
    <x v="10"/>
    <x v="11547"/>
  </r>
  <r>
    <x v="9"/>
    <x v="73"/>
    <x v="0"/>
    <x v="11"/>
    <x v="13893"/>
  </r>
  <r>
    <x v="9"/>
    <x v="73"/>
    <x v="0"/>
    <x v="12"/>
    <x v="3"/>
  </r>
  <r>
    <x v="9"/>
    <x v="73"/>
    <x v="0"/>
    <x v="13"/>
    <x v="3"/>
  </r>
  <r>
    <x v="9"/>
    <x v="73"/>
    <x v="0"/>
    <x v="14"/>
    <x v="13894"/>
  </r>
  <r>
    <x v="9"/>
    <x v="73"/>
    <x v="1"/>
    <x v="0"/>
    <x v="3"/>
  </r>
  <r>
    <x v="9"/>
    <x v="73"/>
    <x v="1"/>
    <x v="1"/>
    <x v="43"/>
  </r>
  <r>
    <x v="9"/>
    <x v="73"/>
    <x v="1"/>
    <x v="2"/>
    <x v="43"/>
  </r>
  <r>
    <x v="9"/>
    <x v="73"/>
    <x v="1"/>
    <x v="3"/>
    <x v="3"/>
  </r>
  <r>
    <x v="9"/>
    <x v="73"/>
    <x v="1"/>
    <x v="4"/>
    <x v="13895"/>
  </r>
  <r>
    <x v="9"/>
    <x v="73"/>
    <x v="1"/>
    <x v="5"/>
    <x v="3"/>
  </r>
  <r>
    <x v="9"/>
    <x v="73"/>
    <x v="1"/>
    <x v="6"/>
    <x v="13896"/>
  </r>
  <r>
    <x v="9"/>
    <x v="73"/>
    <x v="1"/>
    <x v="7"/>
    <x v="3"/>
  </r>
  <r>
    <x v="9"/>
    <x v="73"/>
    <x v="1"/>
    <x v="8"/>
    <x v="13897"/>
  </r>
  <r>
    <x v="9"/>
    <x v="73"/>
    <x v="1"/>
    <x v="9"/>
    <x v="13892"/>
  </r>
  <r>
    <x v="9"/>
    <x v="73"/>
    <x v="1"/>
    <x v="10"/>
    <x v="13898"/>
  </r>
  <r>
    <x v="9"/>
    <x v="73"/>
    <x v="1"/>
    <x v="11"/>
    <x v="13899"/>
  </r>
  <r>
    <x v="9"/>
    <x v="73"/>
    <x v="1"/>
    <x v="12"/>
    <x v="3"/>
  </r>
  <r>
    <x v="9"/>
    <x v="73"/>
    <x v="1"/>
    <x v="13"/>
    <x v="3"/>
  </r>
  <r>
    <x v="9"/>
    <x v="73"/>
    <x v="1"/>
    <x v="14"/>
    <x v="13900"/>
  </r>
  <r>
    <x v="10"/>
    <x v="0"/>
    <x v="0"/>
    <x v="0"/>
    <x v="13901"/>
  </r>
  <r>
    <x v="10"/>
    <x v="0"/>
    <x v="0"/>
    <x v="1"/>
    <x v="13902"/>
  </r>
  <r>
    <x v="10"/>
    <x v="0"/>
    <x v="0"/>
    <x v="2"/>
    <x v="13903"/>
  </r>
  <r>
    <x v="10"/>
    <x v="0"/>
    <x v="0"/>
    <x v="3"/>
    <x v="43"/>
  </r>
  <r>
    <x v="10"/>
    <x v="0"/>
    <x v="0"/>
    <x v="4"/>
    <x v="13904"/>
  </r>
  <r>
    <x v="10"/>
    <x v="0"/>
    <x v="0"/>
    <x v="5"/>
    <x v="13905"/>
  </r>
  <r>
    <x v="10"/>
    <x v="0"/>
    <x v="0"/>
    <x v="6"/>
    <x v="13906"/>
  </r>
  <r>
    <x v="10"/>
    <x v="0"/>
    <x v="0"/>
    <x v="7"/>
    <x v="13907"/>
  </r>
  <r>
    <x v="10"/>
    <x v="0"/>
    <x v="0"/>
    <x v="8"/>
    <x v="13908"/>
  </r>
  <r>
    <x v="10"/>
    <x v="0"/>
    <x v="0"/>
    <x v="9"/>
    <x v="13909"/>
  </r>
  <r>
    <x v="10"/>
    <x v="0"/>
    <x v="0"/>
    <x v="10"/>
    <x v="13910"/>
  </r>
  <r>
    <x v="10"/>
    <x v="0"/>
    <x v="0"/>
    <x v="11"/>
    <x v="13911"/>
  </r>
  <r>
    <x v="10"/>
    <x v="0"/>
    <x v="0"/>
    <x v="12"/>
    <x v="13912"/>
  </r>
  <r>
    <x v="10"/>
    <x v="0"/>
    <x v="0"/>
    <x v="13"/>
    <x v="13913"/>
  </r>
  <r>
    <x v="10"/>
    <x v="0"/>
    <x v="0"/>
    <x v="14"/>
    <x v="13914"/>
  </r>
  <r>
    <x v="10"/>
    <x v="0"/>
    <x v="1"/>
    <x v="0"/>
    <x v="13915"/>
  </r>
  <r>
    <x v="10"/>
    <x v="0"/>
    <x v="1"/>
    <x v="1"/>
    <x v="13916"/>
  </r>
  <r>
    <x v="10"/>
    <x v="0"/>
    <x v="1"/>
    <x v="2"/>
    <x v="13917"/>
  </r>
  <r>
    <x v="10"/>
    <x v="0"/>
    <x v="1"/>
    <x v="3"/>
    <x v="13918"/>
  </r>
  <r>
    <x v="10"/>
    <x v="0"/>
    <x v="1"/>
    <x v="4"/>
    <x v="13919"/>
  </r>
  <r>
    <x v="10"/>
    <x v="0"/>
    <x v="1"/>
    <x v="5"/>
    <x v="13920"/>
  </r>
  <r>
    <x v="10"/>
    <x v="0"/>
    <x v="1"/>
    <x v="6"/>
    <x v="13921"/>
  </r>
  <r>
    <x v="10"/>
    <x v="0"/>
    <x v="1"/>
    <x v="7"/>
    <x v="13922"/>
  </r>
  <r>
    <x v="10"/>
    <x v="0"/>
    <x v="1"/>
    <x v="8"/>
    <x v="13923"/>
  </r>
  <r>
    <x v="10"/>
    <x v="0"/>
    <x v="1"/>
    <x v="9"/>
    <x v="13924"/>
  </r>
  <r>
    <x v="10"/>
    <x v="0"/>
    <x v="1"/>
    <x v="10"/>
    <x v="13925"/>
  </r>
  <r>
    <x v="10"/>
    <x v="0"/>
    <x v="1"/>
    <x v="11"/>
    <x v="13926"/>
  </r>
  <r>
    <x v="10"/>
    <x v="0"/>
    <x v="1"/>
    <x v="12"/>
    <x v="13927"/>
  </r>
  <r>
    <x v="10"/>
    <x v="0"/>
    <x v="1"/>
    <x v="13"/>
    <x v="13928"/>
  </r>
  <r>
    <x v="10"/>
    <x v="0"/>
    <x v="1"/>
    <x v="14"/>
    <x v="13929"/>
  </r>
  <r>
    <x v="10"/>
    <x v="1"/>
    <x v="0"/>
    <x v="0"/>
    <x v="13930"/>
  </r>
  <r>
    <x v="10"/>
    <x v="1"/>
    <x v="0"/>
    <x v="1"/>
    <x v="13931"/>
  </r>
  <r>
    <x v="10"/>
    <x v="1"/>
    <x v="0"/>
    <x v="2"/>
    <x v="13932"/>
  </r>
  <r>
    <x v="10"/>
    <x v="1"/>
    <x v="0"/>
    <x v="3"/>
    <x v="43"/>
  </r>
  <r>
    <x v="10"/>
    <x v="1"/>
    <x v="0"/>
    <x v="4"/>
    <x v="13933"/>
  </r>
  <r>
    <x v="10"/>
    <x v="1"/>
    <x v="0"/>
    <x v="5"/>
    <x v="13934"/>
  </r>
  <r>
    <x v="10"/>
    <x v="1"/>
    <x v="0"/>
    <x v="6"/>
    <x v="13935"/>
  </r>
  <r>
    <x v="10"/>
    <x v="1"/>
    <x v="0"/>
    <x v="7"/>
    <x v="13936"/>
  </r>
  <r>
    <x v="10"/>
    <x v="1"/>
    <x v="0"/>
    <x v="8"/>
    <x v="13937"/>
  </r>
  <r>
    <x v="10"/>
    <x v="1"/>
    <x v="0"/>
    <x v="9"/>
    <x v="13938"/>
  </r>
  <r>
    <x v="10"/>
    <x v="1"/>
    <x v="0"/>
    <x v="10"/>
    <x v="13939"/>
  </r>
  <r>
    <x v="10"/>
    <x v="1"/>
    <x v="0"/>
    <x v="11"/>
    <x v="13940"/>
  </r>
  <r>
    <x v="10"/>
    <x v="1"/>
    <x v="0"/>
    <x v="12"/>
    <x v="13941"/>
  </r>
  <r>
    <x v="10"/>
    <x v="1"/>
    <x v="0"/>
    <x v="13"/>
    <x v="13942"/>
  </r>
  <r>
    <x v="10"/>
    <x v="1"/>
    <x v="0"/>
    <x v="14"/>
    <x v="13943"/>
  </r>
  <r>
    <x v="10"/>
    <x v="1"/>
    <x v="1"/>
    <x v="0"/>
    <x v="13930"/>
  </r>
  <r>
    <x v="10"/>
    <x v="1"/>
    <x v="1"/>
    <x v="1"/>
    <x v="13944"/>
  </r>
  <r>
    <x v="10"/>
    <x v="1"/>
    <x v="1"/>
    <x v="2"/>
    <x v="13945"/>
  </r>
  <r>
    <x v="10"/>
    <x v="1"/>
    <x v="1"/>
    <x v="3"/>
    <x v="43"/>
  </r>
  <r>
    <x v="10"/>
    <x v="1"/>
    <x v="1"/>
    <x v="4"/>
    <x v="13946"/>
  </r>
  <r>
    <x v="10"/>
    <x v="1"/>
    <x v="1"/>
    <x v="5"/>
    <x v="13934"/>
  </r>
  <r>
    <x v="10"/>
    <x v="1"/>
    <x v="1"/>
    <x v="6"/>
    <x v="13947"/>
  </r>
  <r>
    <x v="10"/>
    <x v="1"/>
    <x v="1"/>
    <x v="7"/>
    <x v="13948"/>
  </r>
  <r>
    <x v="10"/>
    <x v="1"/>
    <x v="1"/>
    <x v="8"/>
    <x v="13949"/>
  </r>
  <r>
    <x v="10"/>
    <x v="1"/>
    <x v="1"/>
    <x v="9"/>
    <x v="13950"/>
  </r>
  <r>
    <x v="10"/>
    <x v="1"/>
    <x v="1"/>
    <x v="10"/>
    <x v="13951"/>
  </r>
  <r>
    <x v="10"/>
    <x v="1"/>
    <x v="1"/>
    <x v="11"/>
    <x v="13952"/>
  </r>
  <r>
    <x v="10"/>
    <x v="1"/>
    <x v="1"/>
    <x v="12"/>
    <x v="13941"/>
  </r>
  <r>
    <x v="10"/>
    <x v="1"/>
    <x v="1"/>
    <x v="13"/>
    <x v="13942"/>
  </r>
  <r>
    <x v="10"/>
    <x v="1"/>
    <x v="1"/>
    <x v="14"/>
    <x v="13953"/>
  </r>
  <r>
    <x v="10"/>
    <x v="2"/>
    <x v="0"/>
    <x v="0"/>
    <x v="43"/>
  </r>
  <r>
    <x v="10"/>
    <x v="2"/>
    <x v="0"/>
    <x v="1"/>
    <x v="13954"/>
  </r>
  <r>
    <x v="10"/>
    <x v="2"/>
    <x v="0"/>
    <x v="2"/>
    <x v="13955"/>
  </r>
  <r>
    <x v="10"/>
    <x v="2"/>
    <x v="0"/>
    <x v="3"/>
    <x v="43"/>
  </r>
  <r>
    <x v="10"/>
    <x v="2"/>
    <x v="0"/>
    <x v="4"/>
    <x v="13956"/>
  </r>
  <r>
    <x v="10"/>
    <x v="2"/>
    <x v="0"/>
    <x v="5"/>
    <x v="13957"/>
  </r>
  <r>
    <x v="10"/>
    <x v="2"/>
    <x v="0"/>
    <x v="6"/>
    <x v="13958"/>
  </r>
  <r>
    <x v="10"/>
    <x v="2"/>
    <x v="0"/>
    <x v="7"/>
    <x v="13959"/>
  </r>
  <r>
    <x v="10"/>
    <x v="2"/>
    <x v="0"/>
    <x v="8"/>
    <x v="13960"/>
  </r>
  <r>
    <x v="10"/>
    <x v="2"/>
    <x v="0"/>
    <x v="9"/>
    <x v="5426"/>
  </r>
  <r>
    <x v="10"/>
    <x v="2"/>
    <x v="0"/>
    <x v="10"/>
    <x v="13961"/>
  </r>
  <r>
    <x v="10"/>
    <x v="2"/>
    <x v="0"/>
    <x v="11"/>
    <x v="13962"/>
  </r>
  <r>
    <x v="10"/>
    <x v="2"/>
    <x v="0"/>
    <x v="12"/>
    <x v="43"/>
  </r>
  <r>
    <x v="10"/>
    <x v="2"/>
    <x v="0"/>
    <x v="13"/>
    <x v="43"/>
  </r>
  <r>
    <x v="10"/>
    <x v="2"/>
    <x v="0"/>
    <x v="14"/>
    <x v="13963"/>
  </r>
  <r>
    <x v="10"/>
    <x v="2"/>
    <x v="1"/>
    <x v="0"/>
    <x v="43"/>
  </r>
  <r>
    <x v="10"/>
    <x v="2"/>
    <x v="1"/>
    <x v="1"/>
    <x v="43"/>
  </r>
  <r>
    <x v="10"/>
    <x v="2"/>
    <x v="1"/>
    <x v="2"/>
    <x v="13964"/>
  </r>
  <r>
    <x v="10"/>
    <x v="2"/>
    <x v="1"/>
    <x v="3"/>
    <x v="13965"/>
  </r>
  <r>
    <x v="10"/>
    <x v="2"/>
    <x v="1"/>
    <x v="4"/>
    <x v="13966"/>
  </r>
  <r>
    <x v="10"/>
    <x v="2"/>
    <x v="1"/>
    <x v="5"/>
    <x v="13967"/>
  </r>
  <r>
    <x v="10"/>
    <x v="2"/>
    <x v="1"/>
    <x v="6"/>
    <x v="13968"/>
  </r>
  <r>
    <x v="10"/>
    <x v="2"/>
    <x v="1"/>
    <x v="7"/>
    <x v="13959"/>
  </r>
  <r>
    <x v="10"/>
    <x v="2"/>
    <x v="1"/>
    <x v="8"/>
    <x v="13969"/>
  </r>
  <r>
    <x v="10"/>
    <x v="2"/>
    <x v="1"/>
    <x v="9"/>
    <x v="264"/>
  </r>
  <r>
    <x v="10"/>
    <x v="2"/>
    <x v="1"/>
    <x v="10"/>
    <x v="13970"/>
  </r>
  <r>
    <x v="10"/>
    <x v="2"/>
    <x v="1"/>
    <x v="11"/>
    <x v="13971"/>
  </r>
  <r>
    <x v="10"/>
    <x v="2"/>
    <x v="1"/>
    <x v="12"/>
    <x v="43"/>
  </r>
  <r>
    <x v="10"/>
    <x v="2"/>
    <x v="1"/>
    <x v="13"/>
    <x v="13972"/>
  </r>
  <r>
    <x v="10"/>
    <x v="2"/>
    <x v="1"/>
    <x v="14"/>
    <x v="13973"/>
  </r>
  <r>
    <x v="10"/>
    <x v="3"/>
    <x v="0"/>
    <x v="0"/>
    <x v="43"/>
  </r>
  <r>
    <x v="10"/>
    <x v="3"/>
    <x v="0"/>
    <x v="1"/>
    <x v="13974"/>
  </r>
  <r>
    <x v="10"/>
    <x v="3"/>
    <x v="0"/>
    <x v="2"/>
    <x v="13975"/>
  </r>
  <r>
    <x v="10"/>
    <x v="3"/>
    <x v="0"/>
    <x v="3"/>
    <x v="43"/>
  </r>
  <r>
    <x v="10"/>
    <x v="3"/>
    <x v="0"/>
    <x v="4"/>
    <x v="13976"/>
  </r>
  <r>
    <x v="10"/>
    <x v="3"/>
    <x v="0"/>
    <x v="5"/>
    <x v="13977"/>
  </r>
  <r>
    <x v="10"/>
    <x v="3"/>
    <x v="0"/>
    <x v="6"/>
    <x v="13978"/>
  </r>
  <r>
    <x v="10"/>
    <x v="3"/>
    <x v="0"/>
    <x v="7"/>
    <x v="13979"/>
  </r>
  <r>
    <x v="10"/>
    <x v="3"/>
    <x v="0"/>
    <x v="8"/>
    <x v="13980"/>
  </r>
  <r>
    <x v="10"/>
    <x v="3"/>
    <x v="0"/>
    <x v="9"/>
    <x v="13981"/>
  </r>
  <r>
    <x v="10"/>
    <x v="3"/>
    <x v="0"/>
    <x v="10"/>
    <x v="13982"/>
  </r>
  <r>
    <x v="10"/>
    <x v="3"/>
    <x v="0"/>
    <x v="11"/>
    <x v="13983"/>
  </r>
  <r>
    <x v="10"/>
    <x v="3"/>
    <x v="0"/>
    <x v="12"/>
    <x v="43"/>
  </r>
  <r>
    <x v="10"/>
    <x v="3"/>
    <x v="0"/>
    <x v="13"/>
    <x v="43"/>
  </r>
  <r>
    <x v="10"/>
    <x v="3"/>
    <x v="0"/>
    <x v="14"/>
    <x v="13984"/>
  </r>
  <r>
    <x v="10"/>
    <x v="3"/>
    <x v="1"/>
    <x v="0"/>
    <x v="43"/>
  </r>
  <r>
    <x v="10"/>
    <x v="3"/>
    <x v="1"/>
    <x v="1"/>
    <x v="13985"/>
  </r>
  <r>
    <x v="10"/>
    <x v="3"/>
    <x v="1"/>
    <x v="2"/>
    <x v="13986"/>
  </r>
  <r>
    <x v="10"/>
    <x v="3"/>
    <x v="1"/>
    <x v="3"/>
    <x v="43"/>
  </r>
  <r>
    <x v="10"/>
    <x v="3"/>
    <x v="1"/>
    <x v="4"/>
    <x v="13987"/>
  </r>
  <r>
    <x v="10"/>
    <x v="3"/>
    <x v="1"/>
    <x v="5"/>
    <x v="13977"/>
  </r>
  <r>
    <x v="10"/>
    <x v="3"/>
    <x v="1"/>
    <x v="6"/>
    <x v="13988"/>
  </r>
  <r>
    <x v="10"/>
    <x v="3"/>
    <x v="1"/>
    <x v="7"/>
    <x v="13979"/>
  </r>
  <r>
    <x v="10"/>
    <x v="3"/>
    <x v="1"/>
    <x v="8"/>
    <x v="13989"/>
  </r>
  <r>
    <x v="10"/>
    <x v="3"/>
    <x v="1"/>
    <x v="9"/>
    <x v="13981"/>
  </r>
  <r>
    <x v="10"/>
    <x v="3"/>
    <x v="1"/>
    <x v="10"/>
    <x v="13990"/>
  </r>
  <r>
    <x v="10"/>
    <x v="3"/>
    <x v="1"/>
    <x v="11"/>
    <x v="13991"/>
  </r>
  <r>
    <x v="10"/>
    <x v="3"/>
    <x v="1"/>
    <x v="12"/>
    <x v="43"/>
  </r>
  <r>
    <x v="10"/>
    <x v="3"/>
    <x v="1"/>
    <x v="13"/>
    <x v="43"/>
  </r>
  <r>
    <x v="10"/>
    <x v="3"/>
    <x v="1"/>
    <x v="14"/>
    <x v="13992"/>
  </r>
  <r>
    <x v="10"/>
    <x v="4"/>
    <x v="0"/>
    <x v="0"/>
    <x v="9157"/>
  </r>
  <r>
    <x v="10"/>
    <x v="4"/>
    <x v="0"/>
    <x v="1"/>
    <x v="13993"/>
  </r>
  <r>
    <x v="10"/>
    <x v="4"/>
    <x v="0"/>
    <x v="2"/>
    <x v="13994"/>
  </r>
  <r>
    <x v="10"/>
    <x v="4"/>
    <x v="0"/>
    <x v="3"/>
    <x v="13995"/>
  </r>
  <r>
    <x v="10"/>
    <x v="4"/>
    <x v="0"/>
    <x v="4"/>
    <x v="13996"/>
  </r>
  <r>
    <x v="10"/>
    <x v="4"/>
    <x v="0"/>
    <x v="5"/>
    <x v="13997"/>
  </r>
  <r>
    <x v="10"/>
    <x v="4"/>
    <x v="0"/>
    <x v="6"/>
    <x v="13998"/>
  </r>
  <r>
    <x v="10"/>
    <x v="4"/>
    <x v="0"/>
    <x v="7"/>
    <x v="13999"/>
  </r>
  <r>
    <x v="10"/>
    <x v="4"/>
    <x v="0"/>
    <x v="8"/>
    <x v="14000"/>
  </r>
  <r>
    <x v="10"/>
    <x v="4"/>
    <x v="0"/>
    <x v="9"/>
    <x v="14001"/>
  </r>
  <r>
    <x v="10"/>
    <x v="4"/>
    <x v="0"/>
    <x v="10"/>
    <x v="14002"/>
  </r>
  <r>
    <x v="10"/>
    <x v="4"/>
    <x v="0"/>
    <x v="11"/>
    <x v="14003"/>
  </r>
  <r>
    <x v="10"/>
    <x v="4"/>
    <x v="0"/>
    <x v="12"/>
    <x v="14004"/>
  </r>
  <r>
    <x v="10"/>
    <x v="4"/>
    <x v="0"/>
    <x v="13"/>
    <x v="14005"/>
  </r>
  <r>
    <x v="10"/>
    <x v="4"/>
    <x v="0"/>
    <x v="14"/>
    <x v="14006"/>
  </r>
  <r>
    <x v="10"/>
    <x v="4"/>
    <x v="1"/>
    <x v="0"/>
    <x v="14007"/>
  </r>
  <r>
    <x v="10"/>
    <x v="4"/>
    <x v="1"/>
    <x v="1"/>
    <x v="14008"/>
  </r>
  <r>
    <x v="10"/>
    <x v="4"/>
    <x v="1"/>
    <x v="2"/>
    <x v="14009"/>
  </r>
  <r>
    <x v="10"/>
    <x v="4"/>
    <x v="1"/>
    <x v="3"/>
    <x v="14010"/>
  </r>
  <r>
    <x v="10"/>
    <x v="4"/>
    <x v="1"/>
    <x v="4"/>
    <x v="14011"/>
  </r>
  <r>
    <x v="10"/>
    <x v="4"/>
    <x v="1"/>
    <x v="5"/>
    <x v="14012"/>
  </r>
  <r>
    <x v="10"/>
    <x v="4"/>
    <x v="1"/>
    <x v="6"/>
    <x v="14013"/>
  </r>
  <r>
    <x v="10"/>
    <x v="4"/>
    <x v="1"/>
    <x v="7"/>
    <x v="14014"/>
  </r>
  <r>
    <x v="10"/>
    <x v="4"/>
    <x v="1"/>
    <x v="8"/>
    <x v="14015"/>
  </r>
  <r>
    <x v="10"/>
    <x v="4"/>
    <x v="1"/>
    <x v="9"/>
    <x v="14016"/>
  </r>
  <r>
    <x v="10"/>
    <x v="4"/>
    <x v="1"/>
    <x v="10"/>
    <x v="14017"/>
  </r>
  <r>
    <x v="10"/>
    <x v="4"/>
    <x v="1"/>
    <x v="11"/>
    <x v="14018"/>
  </r>
  <r>
    <x v="10"/>
    <x v="4"/>
    <x v="1"/>
    <x v="12"/>
    <x v="14019"/>
  </r>
  <r>
    <x v="10"/>
    <x v="4"/>
    <x v="1"/>
    <x v="13"/>
    <x v="14005"/>
  </r>
  <r>
    <x v="10"/>
    <x v="4"/>
    <x v="1"/>
    <x v="14"/>
    <x v="14020"/>
  </r>
  <r>
    <x v="10"/>
    <x v="5"/>
    <x v="0"/>
    <x v="0"/>
    <x v="43"/>
  </r>
  <r>
    <x v="10"/>
    <x v="5"/>
    <x v="0"/>
    <x v="1"/>
    <x v="14021"/>
  </r>
  <r>
    <x v="10"/>
    <x v="5"/>
    <x v="0"/>
    <x v="2"/>
    <x v="14022"/>
  </r>
  <r>
    <x v="10"/>
    <x v="5"/>
    <x v="0"/>
    <x v="3"/>
    <x v="14023"/>
  </r>
  <r>
    <x v="10"/>
    <x v="5"/>
    <x v="0"/>
    <x v="4"/>
    <x v="14024"/>
  </r>
  <r>
    <x v="10"/>
    <x v="5"/>
    <x v="0"/>
    <x v="5"/>
    <x v="14025"/>
  </r>
  <r>
    <x v="10"/>
    <x v="5"/>
    <x v="0"/>
    <x v="6"/>
    <x v="14026"/>
  </r>
  <r>
    <x v="10"/>
    <x v="5"/>
    <x v="0"/>
    <x v="7"/>
    <x v="7612"/>
  </r>
  <r>
    <x v="10"/>
    <x v="5"/>
    <x v="0"/>
    <x v="8"/>
    <x v="14027"/>
  </r>
  <r>
    <x v="10"/>
    <x v="5"/>
    <x v="0"/>
    <x v="9"/>
    <x v="14028"/>
  </r>
  <r>
    <x v="10"/>
    <x v="5"/>
    <x v="0"/>
    <x v="10"/>
    <x v="14029"/>
  </r>
  <r>
    <x v="10"/>
    <x v="5"/>
    <x v="0"/>
    <x v="11"/>
    <x v="14030"/>
  </r>
  <r>
    <x v="10"/>
    <x v="5"/>
    <x v="0"/>
    <x v="12"/>
    <x v="43"/>
  </r>
  <r>
    <x v="10"/>
    <x v="5"/>
    <x v="0"/>
    <x v="13"/>
    <x v="14031"/>
  </r>
  <r>
    <x v="10"/>
    <x v="5"/>
    <x v="0"/>
    <x v="14"/>
    <x v="14032"/>
  </r>
  <r>
    <x v="10"/>
    <x v="5"/>
    <x v="1"/>
    <x v="0"/>
    <x v="43"/>
  </r>
  <r>
    <x v="10"/>
    <x v="5"/>
    <x v="1"/>
    <x v="1"/>
    <x v="14021"/>
  </r>
  <r>
    <x v="10"/>
    <x v="5"/>
    <x v="1"/>
    <x v="2"/>
    <x v="14033"/>
  </r>
  <r>
    <x v="10"/>
    <x v="5"/>
    <x v="1"/>
    <x v="3"/>
    <x v="14023"/>
  </r>
  <r>
    <x v="10"/>
    <x v="5"/>
    <x v="1"/>
    <x v="4"/>
    <x v="14024"/>
  </r>
  <r>
    <x v="10"/>
    <x v="5"/>
    <x v="1"/>
    <x v="5"/>
    <x v="14025"/>
  </r>
  <r>
    <x v="10"/>
    <x v="5"/>
    <x v="1"/>
    <x v="6"/>
    <x v="14026"/>
  </r>
  <r>
    <x v="10"/>
    <x v="5"/>
    <x v="1"/>
    <x v="7"/>
    <x v="7612"/>
  </r>
  <r>
    <x v="10"/>
    <x v="5"/>
    <x v="1"/>
    <x v="8"/>
    <x v="14034"/>
  </r>
  <r>
    <x v="10"/>
    <x v="5"/>
    <x v="1"/>
    <x v="9"/>
    <x v="14028"/>
  </r>
  <r>
    <x v="10"/>
    <x v="5"/>
    <x v="1"/>
    <x v="10"/>
    <x v="14035"/>
  </r>
  <r>
    <x v="10"/>
    <x v="5"/>
    <x v="1"/>
    <x v="11"/>
    <x v="14036"/>
  </r>
  <r>
    <x v="10"/>
    <x v="5"/>
    <x v="1"/>
    <x v="12"/>
    <x v="43"/>
  </r>
  <r>
    <x v="10"/>
    <x v="5"/>
    <x v="1"/>
    <x v="13"/>
    <x v="14031"/>
  </r>
  <r>
    <x v="10"/>
    <x v="5"/>
    <x v="1"/>
    <x v="14"/>
    <x v="14032"/>
  </r>
  <r>
    <x v="10"/>
    <x v="6"/>
    <x v="0"/>
    <x v="0"/>
    <x v="14037"/>
  </r>
  <r>
    <x v="10"/>
    <x v="6"/>
    <x v="0"/>
    <x v="1"/>
    <x v="14038"/>
  </r>
  <r>
    <x v="10"/>
    <x v="6"/>
    <x v="0"/>
    <x v="2"/>
    <x v="14039"/>
  </r>
  <r>
    <x v="10"/>
    <x v="6"/>
    <x v="0"/>
    <x v="3"/>
    <x v="43"/>
  </r>
  <r>
    <x v="10"/>
    <x v="6"/>
    <x v="0"/>
    <x v="4"/>
    <x v="14040"/>
  </r>
  <r>
    <x v="10"/>
    <x v="6"/>
    <x v="0"/>
    <x v="5"/>
    <x v="14041"/>
  </r>
  <r>
    <x v="10"/>
    <x v="6"/>
    <x v="0"/>
    <x v="6"/>
    <x v="14042"/>
  </r>
  <r>
    <x v="10"/>
    <x v="6"/>
    <x v="0"/>
    <x v="7"/>
    <x v="14043"/>
  </r>
  <r>
    <x v="10"/>
    <x v="6"/>
    <x v="0"/>
    <x v="8"/>
    <x v="14044"/>
  </r>
  <r>
    <x v="10"/>
    <x v="6"/>
    <x v="0"/>
    <x v="9"/>
    <x v="14045"/>
  </r>
  <r>
    <x v="10"/>
    <x v="6"/>
    <x v="0"/>
    <x v="10"/>
    <x v="14046"/>
  </r>
  <r>
    <x v="10"/>
    <x v="6"/>
    <x v="0"/>
    <x v="11"/>
    <x v="14047"/>
  </r>
  <r>
    <x v="10"/>
    <x v="6"/>
    <x v="0"/>
    <x v="12"/>
    <x v="14048"/>
  </r>
  <r>
    <x v="10"/>
    <x v="6"/>
    <x v="0"/>
    <x v="13"/>
    <x v="5496"/>
  </r>
  <r>
    <x v="10"/>
    <x v="6"/>
    <x v="0"/>
    <x v="14"/>
    <x v="14049"/>
  </r>
  <r>
    <x v="10"/>
    <x v="6"/>
    <x v="1"/>
    <x v="0"/>
    <x v="14037"/>
  </r>
  <r>
    <x v="10"/>
    <x v="6"/>
    <x v="1"/>
    <x v="1"/>
    <x v="14050"/>
  </r>
  <r>
    <x v="10"/>
    <x v="6"/>
    <x v="1"/>
    <x v="2"/>
    <x v="43"/>
  </r>
  <r>
    <x v="10"/>
    <x v="6"/>
    <x v="1"/>
    <x v="3"/>
    <x v="5557"/>
  </r>
  <r>
    <x v="10"/>
    <x v="6"/>
    <x v="1"/>
    <x v="4"/>
    <x v="14051"/>
  </r>
  <r>
    <x v="10"/>
    <x v="6"/>
    <x v="1"/>
    <x v="5"/>
    <x v="14041"/>
  </r>
  <r>
    <x v="10"/>
    <x v="6"/>
    <x v="1"/>
    <x v="6"/>
    <x v="6536"/>
  </r>
  <r>
    <x v="10"/>
    <x v="6"/>
    <x v="1"/>
    <x v="7"/>
    <x v="14043"/>
  </r>
  <r>
    <x v="10"/>
    <x v="6"/>
    <x v="1"/>
    <x v="8"/>
    <x v="14052"/>
  </r>
  <r>
    <x v="10"/>
    <x v="6"/>
    <x v="1"/>
    <x v="9"/>
    <x v="14053"/>
  </r>
  <r>
    <x v="10"/>
    <x v="6"/>
    <x v="1"/>
    <x v="10"/>
    <x v="14054"/>
  </r>
  <r>
    <x v="10"/>
    <x v="6"/>
    <x v="1"/>
    <x v="11"/>
    <x v="14055"/>
  </r>
  <r>
    <x v="10"/>
    <x v="6"/>
    <x v="1"/>
    <x v="12"/>
    <x v="14048"/>
  </r>
  <r>
    <x v="10"/>
    <x v="6"/>
    <x v="1"/>
    <x v="13"/>
    <x v="14056"/>
  </r>
  <r>
    <x v="10"/>
    <x v="6"/>
    <x v="1"/>
    <x v="14"/>
    <x v="14057"/>
  </r>
  <r>
    <x v="10"/>
    <x v="7"/>
    <x v="0"/>
    <x v="0"/>
    <x v="43"/>
  </r>
  <r>
    <x v="10"/>
    <x v="7"/>
    <x v="0"/>
    <x v="1"/>
    <x v="43"/>
  </r>
  <r>
    <x v="10"/>
    <x v="7"/>
    <x v="0"/>
    <x v="2"/>
    <x v="43"/>
  </r>
  <r>
    <x v="10"/>
    <x v="7"/>
    <x v="0"/>
    <x v="3"/>
    <x v="43"/>
  </r>
  <r>
    <x v="10"/>
    <x v="7"/>
    <x v="0"/>
    <x v="4"/>
    <x v="43"/>
  </r>
  <r>
    <x v="10"/>
    <x v="7"/>
    <x v="0"/>
    <x v="5"/>
    <x v="43"/>
  </r>
  <r>
    <x v="10"/>
    <x v="7"/>
    <x v="0"/>
    <x v="6"/>
    <x v="9548"/>
  </r>
  <r>
    <x v="10"/>
    <x v="7"/>
    <x v="0"/>
    <x v="7"/>
    <x v="43"/>
  </r>
  <r>
    <x v="10"/>
    <x v="7"/>
    <x v="0"/>
    <x v="8"/>
    <x v="14058"/>
  </r>
  <r>
    <x v="10"/>
    <x v="7"/>
    <x v="0"/>
    <x v="9"/>
    <x v="14059"/>
  </r>
  <r>
    <x v="10"/>
    <x v="7"/>
    <x v="0"/>
    <x v="10"/>
    <x v="4759"/>
  </r>
  <r>
    <x v="10"/>
    <x v="7"/>
    <x v="0"/>
    <x v="11"/>
    <x v="14060"/>
  </r>
  <r>
    <x v="10"/>
    <x v="7"/>
    <x v="0"/>
    <x v="12"/>
    <x v="43"/>
  </r>
  <r>
    <x v="10"/>
    <x v="7"/>
    <x v="0"/>
    <x v="13"/>
    <x v="43"/>
  </r>
  <r>
    <x v="10"/>
    <x v="7"/>
    <x v="0"/>
    <x v="14"/>
    <x v="43"/>
  </r>
  <r>
    <x v="10"/>
    <x v="7"/>
    <x v="1"/>
    <x v="0"/>
    <x v="43"/>
  </r>
  <r>
    <x v="10"/>
    <x v="7"/>
    <x v="1"/>
    <x v="1"/>
    <x v="43"/>
  </r>
  <r>
    <x v="10"/>
    <x v="7"/>
    <x v="1"/>
    <x v="2"/>
    <x v="43"/>
  </r>
  <r>
    <x v="10"/>
    <x v="7"/>
    <x v="1"/>
    <x v="3"/>
    <x v="43"/>
  </r>
  <r>
    <x v="10"/>
    <x v="7"/>
    <x v="1"/>
    <x v="4"/>
    <x v="43"/>
  </r>
  <r>
    <x v="10"/>
    <x v="7"/>
    <x v="1"/>
    <x v="5"/>
    <x v="43"/>
  </r>
  <r>
    <x v="10"/>
    <x v="7"/>
    <x v="1"/>
    <x v="6"/>
    <x v="9548"/>
  </r>
  <r>
    <x v="10"/>
    <x v="7"/>
    <x v="1"/>
    <x v="7"/>
    <x v="43"/>
  </r>
  <r>
    <x v="10"/>
    <x v="7"/>
    <x v="1"/>
    <x v="8"/>
    <x v="14058"/>
  </r>
  <r>
    <x v="10"/>
    <x v="7"/>
    <x v="1"/>
    <x v="9"/>
    <x v="14059"/>
  </r>
  <r>
    <x v="10"/>
    <x v="7"/>
    <x v="1"/>
    <x v="10"/>
    <x v="4759"/>
  </r>
  <r>
    <x v="10"/>
    <x v="7"/>
    <x v="1"/>
    <x v="11"/>
    <x v="14060"/>
  </r>
  <r>
    <x v="10"/>
    <x v="7"/>
    <x v="1"/>
    <x v="12"/>
    <x v="43"/>
  </r>
  <r>
    <x v="10"/>
    <x v="7"/>
    <x v="1"/>
    <x v="13"/>
    <x v="43"/>
  </r>
  <r>
    <x v="10"/>
    <x v="7"/>
    <x v="1"/>
    <x v="14"/>
    <x v="43"/>
  </r>
  <r>
    <x v="10"/>
    <x v="8"/>
    <x v="0"/>
    <x v="0"/>
    <x v="14061"/>
  </r>
  <r>
    <x v="10"/>
    <x v="8"/>
    <x v="0"/>
    <x v="1"/>
    <x v="14062"/>
  </r>
  <r>
    <x v="10"/>
    <x v="8"/>
    <x v="0"/>
    <x v="2"/>
    <x v="14063"/>
  </r>
  <r>
    <x v="10"/>
    <x v="8"/>
    <x v="0"/>
    <x v="3"/>
    <x v="14064"/>
  </r>
  <r>
    <x v="10"/>
    <x v="8"/>
    <x v="0"/>
    <x v="4"/>
    <x v="14065"/>
  </r>
  <r>
    <x v="10"/>
    <x v="8"/>
    <x v="0"/>
    <x v="5"/>
    <x v="14066"/>
  </r>
  <r>
    <x v="10"/>
    <x v="8"/>
    <x v="0"/>
    <x v="6"/>
    <x v="14067"/>
  </r>
  <r>
    <x v="10"/>
    <x v="8"/>
    <x v="0"/>
    <x v="7"/>
    <x v="2574"/>
  </r>
  <r>
    <x v="10"/>
    <x v="8"/>
    <x v="0"/>
    <x v="8"/>
    <x v="14068"/>
  </r>
  <r>
    <x v="10"/>
    <x v="8"/>
    <x v="0"/>
    <x v="9"/>
    <x v="14069"/>
  </r>
  <r>
    <x v="10"/>
    <x v="8"/>
    <x v="0"/>
    <x v="10"/>
    <x v="14070"/>
  </r>
  <r>
    <x v="10"/>
    <x v="8"/>
    <x v="0"/>
    <x v="11"/>
    <x v="14071"/>
  </r>
  <r>
    <x v="10"/>
    <x v="8"/>
    <x v="0"/>
    <x v="12"/>
    <x v="14072"/>
  </r>
  <r>
    <x v="10"/>
    <x v="8"/>
    <x v="0"/>
    <x v="13"/>
    <x v="43"/>
  </r>
  <r>
    <x v="10"/>
    <x v="8"/>
    <x v="0"/>
    <x v="14"/>
    <x v="14073"/>
  </r>
  <r>
    <x v="10"/>
    <x v="8"/>
    <x v="1"/>
    <x v="0"/>
    <x v="14074"/>
  </r>
  <r>
    <x v="10"/>
    <x v="8"/>
    <x v="1"/>
    <x v="1"/>
    <x v="14075"/>
  </r>
  <r>
    <x v="10"/>
    <x v="8"/>
    <x v="1"/>
    <x v="2"/>
    <x v="14076"/>
  </r>
  <r>
    <x v="10"/>
    <x v="8"/>
    <x v="1"/>
    <x v="3"/>
    <x v="14077"/>
  </r>
  <r>
    <x v="10"/>
    <x v="8"/>
    <x v="1"/>
    <x v="4"/>
    <x v="14078"/>
  </r>
  <r>
    <x v="10"/>
    <x v="8"/>
    <x v="1"/>
    <x v="5"/>
    <x v="14079"/>
  </r>
  <r>
    <x v="10"/>
    <x v="8"/>
    <x v="1"/>
    <x v="6"/>
    <x v="14080"/>
  </r>
  <r>
    <x v="10"/>
    <x v="8"/>
    <x v="1"/>
    <x v="7"/>
    <x v="2574"/>
  </r>
  <r>
    <x v="10"/>
    <x v="8"/>
    <x v="1"/>
    <x v="8"/>
    <x v="14081"/>
  </r>
  <r>
    <x v="10"/>
    <x v="8"/>
    <x v="1"/>
    <x v="9"/>
    <x v="14082"/>
  </r>
  <r>
    <x v="10"/>
    <x v="8"/>
    <x v="1"/>
    <x v="10"/>
    <x v="14083"/>
  </r>
  <r>
    <x v="10"/>
    <x v="8"/>
    <x v="1"/>
    <x v="11"/>
    <x v="14084"/>
  </r>
  <r>
    <x v="10"/>
    <x v="8"/>
    <x v="1"/>
    <x v="12"/>
    <x v="14085"/>
  </r>
  <r>
    <x v="10"/>
    <x v="8"/>
    <x v="1"/>
    <x v="13"/>
    <x v="14086"/>
  </r>
  <r>
    <x v="10"/>
    <x v="8"/>
    <x v="1"/>
    <x v="14"/>
    <x v="14087"/>
  </r>
  <r>
    <x v="10"/>
    <x v="9"/>
    <x v="0"/>
    <x v="0"/>
    <x v="62"/>
  </r>
  <r>
    <x v="10"/>
    <x v="9"/>
    <x v="0"/>
    <x v="1"/>
    <x v="14088"/>
  </r>
  <r>
    <x v="10"/>
    <x v="9"/>
    <x v="0"/>
    <x v="2"/>
    <x v="14089"/>
  </r>
  <r>
    <x v="10"/>
    <x v="9"/>
    <x v="0"/>
    <x v="3"/>
    <x v="43"/>
  </r>
  <r>
    <x v="10"/>
    <x v="9"/>
    <x v="0"/>
    <x v="4"/>
    <x v="14090"/>
  </r>
  <r>
    <x v="10"/>
    <x v="9"/>
    <x v="0"/>
    <x v="5"/>
    <x v="14091"/>
  </r>
  <r>
    <x v="10"/>
    <x v="9"/>
    <x v="0"/>
    <x v="6"/>
    <x v="14092"/>
  </r>
  <r>
    <x v="10"/>
    <x v="9"/>
    <x v="0"/>
    <x v="7"/>
    <x v="13338"/>
  </r>
  <r>
    <x v="10"/>
    <x v="9"/>
    <x v="0"/>
    <x v="8"/>
    <x v="14093"/>
  </r>
  <r>
    <x v="10"/>
    <x v="9"/>
    <x v="0"/>
    <x v="9"/>
    <x v="14094"/>
  </r>
  <r>
    <x v="10"/>
    <x v="9"/>
    <x v="0"/>
    <x v="10"/>
    <x v="14095"/>
  </r>
  <r>
    <x v="10"/>
    <x v="9"/>
    <x v="0"/>
    <x v="11"/>
    <x v="14096"/>
  </r>
  <r>
    <x v="10"/>
    <x v="9"/>
    <x v="0"/>
    <x v="12"/>
    <x v="1077"/>
  </r>
  <r>
    <x v="10"/>
    <x v="9"/>
    <x v="0"/>
    <x v="13"/>
    <x v="43"/>
  </r>
  <r>
    <x v="10"/>
    <x v="9"/>
    <x v="0"/>
    <x v="14"/>
    <x v="14097"/>
  </r>
  <r>
    <x v="10"/>
    <x v="9"/>
    <x v="1"/>
    <x v="0"/>
    <x v="62"/>
  </r>
  <r>
    <x v="10"/>
    <x v="9"/>
    <x v="1"/>
    <x v="1"/>
    <x v="14098"/>
  </r>
  <r>
    <x v="10"/>
    <x v="9"/>
    <x v="1"/>
    <x v="2"/>
    <x v="43"/>
  </r>
  <r>
    <x v="10"/>
    <x v="9"/>
    <x v="1"/>
    <x v="3"/>
    <x v="14099"/>
  </r>
  <r>
    <x v="10"/>
    <x v="9"/>
    <x v="1"/>
    <x v="4"/>
    <x v="14100"/>
  </r>
  <r>
    <x v="10"/>
    <x v="9"/>
    <x v="1"/>
    <x v="5"/>
    <x v="14101"/>
  </r>
  <r>
    <x v="10"/>
    <x v="9"/>
    <x v="1"/>
    <x v="6"/>
    <x v="14102"/>
  </r>
  <r>
    <x v="10"/>
    <x v="9"/>
    <x v="1"/>
    <x v="7"/>
    <x v="11899"/>
  </r>
  <r>
    <x v="10"/>
    <x v="9"/>
    <x v="1"/>
    <x v="8"/>
    <x v="14103"/>
  </r>
  <r>
    <x v="10"/>
    <x v="9"/>
    <x v="1"/>
    <x v="9"/>
    <x v="14104"/>
  </r>
  <r>
    <x v="10"/>
    <x v="9"/>
    <x v="1"/>
    <x v="10"/>
    <x v="14105"/>
  </r>
  <r>
    <x v="10"/>
    <x v="9"/>
    <x v="1"/>
    <x v="11"/>
    <x v="14106"/>
  </r>
  <r>
    <x v="10"/>
    <x v="9"/>
    <x v="1"/>
    <x v="12"/>
    <x v="1077"/>
  </r>
  <r>
    <x v="10"/>
    <x v="9"/>
    <x v="1"/>
    <x v="13"/>
    <x v="43"/>
  </r>
  <r>
    <x v="10"/>
    <x v="9"/>
    <x v="1"/>
    <x v="14"/>
    <x v="14107"/>
  </r>
  <r>
    <x v="10"/>
    <x v="10"/>
    <x v="0"/>
    <x v="0"/>
    <x v="14108"/>
  </r>
  <r>
    <x v="10"/>
    <x v="10"/>
    <x v="0"/>
    <x v="1"/>
    <x v="43"/>
  </r>
  <r>
    <x v="10"/>
    <x v="10"/>
    <x v="0"/>
    <x v="2"/>
    <x v="14109"/>
  </r>
  <r>
    <x v="10"/>
    <x v="10"/>
    <x v="0"/>
    <x v="3"/>
    <x v="14110"/>
  </r>
  <r>
    <x v="10"/>
    <x v="10"/>
    <x v="0"/>
    <x v="4"/>
    <x v="14111"/>
  </r>
  <r>
    <x v="10"/>
    <x v="10"/>
    <x v="0"/>
    <x v="5"/>
    <x v="14112"/>
  </r>
  <r>
    <x v="10"/>
    <x v="10"/>
    <x v="0"/>
    <x v="6"/>
    <x v="14113"/>
  </r>
  <r>
    <x v="10"/>
    <x v="10"/>
    <x v="0"/>
    <x v="7"/>
    <x v="43"/>
  </r>
  <r>
    <x v="10"/>
    <x v="10"/>
    <x v="0"/>
    <x v="8"/>
    <x v="6394"/>
  </r>
  <r>
    <x v="10"/>
    <x v="10"/>
    <x v="0"/>
    <x v="9"/>
    <x v="4471"/>
  </r>
  <r>
    <x v="10"/>
    <x v="10"/>
    <x v="0"/>
    <x v="10"/>
    <x v="14114"/>
  </r>
  <r>
    <x v="10"/>
    <x v="10"/>
    <x v="0"/>
    <x v="11"/>
    <x v="14115"/>
  </r>
  <r>
    <x v="10"/>
    <x v="10"/>
    <x v="0"/>
    <x v="12"/>
    <x v="14116"/>
  </r>
  <r>
    <x v="10"/>
    <x v="10"/>
    <x v="0"/>
    <x v="13"/>
    <x v="5496"/>
  </r>
  <r>
    <x v="10"/>
    <x v="10"/>
    <x v="0"/>
    <x v="14"/>
    <x v="14117"/>
  </r>
  <r>
    <x v="10"/>
    <x v="10"/>
    <x v="1"/>
    <x v="0"/>
    <x v="14108"/>
  </r>
  <r>
    <x v="10"/>
    <x v="10"/>
    <x v="1"/>
    <x v="1"/>
    <x v="43"/>
  </r>
  <r>
    <x v="10"/>
    <x v="10"/>
    <x v="1"/>
    <x v="2"/>
    <x v="14118"/>
  </r>
  <r>
    <x v="10"/>
    <x v="10"/>
    <x v="1"/>
    <x v="3"/>
    <x v="14119"/>
  </r>
  <r>
    <x v="10"/>
    <x v="10"/>
    <x v="1"/>
    <x v="4"/>
    <x v="14120"/>
  </r>
  <r>
    <x v="10"/>
    <x v="10"/>
    <x v="1"/>
    <x v="5"/>
    <x v="14121"/>
  </r>
  <r>
    <x v="10"/>
    <x v="10"/>
    <x v="1"/>
    <x v="6"/>
    <x v="14122"/>
  </r>
  <r>
    <x v="10"/>
    <x v="10"/>
    <x v="1"/>
    <x v="7"/>
    <x v="43"/>
  </r>
  <r>
    <x v="10"/>
    <x v="10"/>
    <x v="1"/>
    <x v="8"/>
    <x v="14123"/>
  </r>
  <r>
    <x v="10"/>
    <x v="10"/>
    <x v="1"/>
    <x v="9"/>
    <x v="14124"/>
  </r>
  <r>
    <x v="10"/>
    <x v="10"/>
    <x v="1"/>
    <x v="10"/>
    <x v="14125"/>
  </r>
  <r>
    <x v="10"/>
    <x v="10"/>
    <x v="1"/>
    <x v="11"/>
    <x v="14126"/>
  </r>
  <r>
    <x v="10"/>
    <x v="10"/>
    <x v="1"/>
    <x v="12"/>
    <x v="14116"/>
  </r>
  <r>
    <x v="10"/>
    <x v="10"/>
    <x v="1"/>
    <x v="13"/>
    <x v="5496"/>
  </r>
  <r>
    <x v="10"/>
    <x v="10"/>
    <x v="1"/>
    <x v="14"/>
    <x v="14127"/>
  </r>
  <r>
    <x v="10"/>
    <x v="11"/>
    <x v="0"/>
    <x v="0"/>
    <x v="43"/>
  </r>
  <r>
    <x v="10"/>
    <x v="11"/>
    <x v="0"/>
    <x v="1"/>
    <x v="43"/>
  </r>
  <r>
    <x v="10"/>
    <x v="11"/>
    <x v="0"/>
    <x v="2"/>
    <x v="14128"/>
  </r>
  <r>
    <x v="10"/>
    <x v="11"/>
    <x v="0"/>
    <x v="3"/>
    <x v="14129"/>
  </r>
  <r>
    <x v="10"/>
    <x v="11"/>
    <x v="0"/>
    <x v="4"/>
    <x v="14130"/>
  </r>
  <r>
    <x v="10"/>
    <x v="11"/>
    <x v="0"/>
    <x v="5"/>
    <x v="14131"/>
  </r>
  <r>
    <x v="10"/>
    <x v="11"/>
    <x v="0"/>
    <x v="6"/>
    <x v="14132"/>
  </r>
  <r>
    <x v="10"/>
    <x v="11"/>
    <x v="0"/>
    <x v="7"/>
    <x v="43"/>
  </r>
  <r>
    <x v="10"/>
    <x v="11"/>
    <x v="0"/>
    <x v="8"/>
    <x v="12612"/>
  </r>
  <r>
    <x v="10"/>
    <x v="11"/>
    <x v="0"/>
    <x v="9"/>
    <x v="14133"/>
  </r>
  <r>
    <x v="10"/>
    <x v="11"/>
    <x v="0"/>
    <x v="10"/>
    <x v="14134"/>
  </r>
  <r>
    <x v="10"/>
    <x v="11"/>
    <x v="0"/>
    <x v="11"/>
    <x v="8933"/>
  </r>
  <r>
    <x v="10"/>
    <x v="11"/>
    <x v="0"/>
    <x v="12"/>
    <x v="14135"/>
  </r>
  <r>
    <x v="10"/>
    <x v="11"/>
    <x v="0"/>
    <x v="13"/>
    <x v="43"/>
  </r>
  <r>
    <x v="10"/>
    <x v="11"/>
    <x v="0"/>
    <x v="14"/>
    <x v="14136"/>
  </r>
  <r>
    <x v="10"/>
    <x v="11"/>
    <x v="1"/>
    <x v="0"/>
    <x v="43"/>
  </r>
  <r>
    <x v="10"/>
    <x v="11"/>
    <x v="1"/>
    <x v="1"/>
    <x v="43"/>
  </r>
  <r>
    <x v="10"/>
    <x v="11"/>
    <x v="1"/>
    <x v="2"/>
    <x v="43"/>
  </r>
  <r>
    <x v="10"/>
    <x v="11"/>
    <x v="1"/>
    <x v="3"/>
    <x v="14137"/>
  </r>
  <r>
    <x v="10"/>
    <x v="11"/>
    <x v="1"/>
    <x v="4"/>
    <x v="14138"/>
  </r>
  <r>
    <x v="10"/>
    <x v="11"/>
    <x v="1"/>
    <x v="5"/>
    <x v="14131"/>
  </r>
  <r>
    <x v="10"/>
    <x v="11"/>
    <x v="1"/>
    <x v="6"/>
    <x v="14139"/>
  </r>
  <r>
    <x v="10"/>
    <x v="11"/>
    <x v="1"/>
    <x v="7"/>
    <x v="43"/>
  </r>
  <r>
    <x v="10"/>
    <x v="11"/>
    <x v="1"/>
    <x v="8"/>
    <x v="14140"/>
  </r>
  <r>
    <x v="10"/>
    <x v="11"/>
    <x v="1"/>
    <x v="9"/>
    <x v="14133"/>
  </r>
  <r>
    <x v="10"/>
    <x v="11"/>
    <x v="1"/>
    <x v="10"/>
    <x v="14141"/>
  </r>
  <r>
    <x v="10"/>
    <x v="11"/>
    <x v="1"/>
    <x v="11"/>
    <x v="14142"/>
  </r>
  <r>
    <x v="10"/>
    <x v="11"/>
    <x v="1"/>
    <x v="12"/>
    <x v="14135"/>
  </r>
  <r>
    <x v="10"/>
    <x v="11"/>
    <x v="1"/>
    <x v="13"/>
    <x v="43"/>
  </r>
  <r>
    <x v="10"/>
    <x v="11"/>
    <x v="1"/>
    <x v="14"/>
    <x v="14143"/>
  </r>
  <r>
    <x v="10"/>
    <x v="12"/>
    <x v="0"/>
    <x v="0"/>
    <x v="43"/>
  </r>
  <r>
    <x v="10"/>
    <x v="12"/>
    <x v="0"/>
    <x v="1"/>
    <x v="43"/>
  </r>
  <r>
    <x v="10"/>
    <x v="12"/>
    <x v="0"/>
    <x v="2"/>
    <x v="14144"/>
  </r>
  <r>
    <x v="10"/>
    <x v="12"/>
    <x v="0"/>
    <x v="3"/>
    <x v="14145"/>
  </r>
  <r>
    <x v="10"/>
    <x v="12"/>
    <x v="0"/>
    <x v="4"/>
    <x v="5781"/>
  </r>
  <r>
    <x v="10"/>
    <x v="12"/>
    <x v="0"/>
    <x v="5"/>
    <x v="14146"/>
  </r>
  <r>
    <x v="10"/>
    <x v="12"/>
    <x v="0"/>
    <x v="6"/>
    <x v="14147"/>
  </r>
  <r>
    <x v="10"/>
    <x v="12"/>
    <x v="0"/>
    <x v="7"/>
    <x v="12432"/>
  </r>
  <r>
    <x v="10"/>
    <x v="12"/>
    <x v="0"/>
    <x v="8"/>
    <x v="14148"/>
  </r>
  <r>
    <x v="10"/>
    <x v="12"/>
    <x v="0"/>
    <x v="9"/>
    <x v="14149"/>
  </r>
  <r>
    <x v="10"/>
    <x v="12"/>
    <x v="0"/>
    <x v="10"/>
    <x v="14150"/>
  </r>
  <r>
    <x v="10"/>
    <x v="12"/>
    <x v="0"/>
    <x v="11"/>
    <x v="14151"/>
  </r>
  <r>
    <x v="10"/>
    <x v="12"/>
    <x v="0"/>
    <x v="12"/>
    <x v="43"/>
  </r>
  <r>
    <x v="10"/>
    <x v="12"/>
    <x v="0"/>
    <x v="13"/>
    <x v="43"/>
  </r>
  <r>
    <x v="10"/>
    <x v="12"/>
    <x v="0"/>
    <x v="14"/>
    <x v="14152"/>
  </r>
  <r>
    <x v="10"/>
    <x v="12"/>
    <x v="1"/>
    <x v="0"/>
    <x v="43"/>
  </r>
  <r>
    <x v="10"/>
    <x v="12"/>
    <x v="1"/>
    <x v="1"/>
    <x v="43"/>
  </r>
  <r>
    <x v="10"/>
    <x v="12"/>
    <x v="1"/>
    <x v="2"/>
    <x v="14153"/>
  </r>
  <r>
    <x v="10"/>
    <x v="12"/>
    <x v="1"/>
    <x v="3"/>
    <x v="14145"/>
  </r>
  <r>
    <x v="10"/>
    <x v="12"/>
    <x v="1"/>
    <x v="4"/>
    <x v="5781"/>
  </r>
  <r>
    <x v="10"/>
    <x v="12"/>
    <x v="1"/>
    <x v="5"/>
    <x v="14146"/>
  </r>
  <r>
    <x v="10"/>
    <x v="12"/>
    <x v="1"/>
    <x v="6"/>
    <x v="14154"/>
  </r>
  <r>
    <x v="10"/>
    <x v="12"/>
    <x v="1"/>
    <x v="7"/>
    <x v="12432"/>
  </r>
  <r>
    <x v="10"/>
    <x v="12"/>
    <x v="1"/>
    <x v="8"/>
    <x v="14148"/>
  </r>
  <r>
    <x v="10"/>
    <x v="12"/>
    <x v="1"/>
    <x v="9"/>
    <x v="14149"/>
  </r>
  <r>
    <x v="10"/>
    <x v="12"/>
    <x v="1"/>
    <x v="10"/>
    <x v="14155"/>
  </r>
  <r>
    <x v="10"/>
    <x v="12"/>
    <x v="1"/>
    <x v="11"/>
    <x v="14156"/>
  </r>
  <r>
    <x v="10"/>
    <x v="12"/>
    <x v="1"/>
    <x v="12"/>
    <x v="43"/>
  </r>
  <r>
    <x v="10"/>
    <x v="12"/>
    <x v="1"/>
    <x v="13"/>
    <x v="43"/>
  </r>
  <r>
    <x v="10"/>
    <x v="12"/>
    <x v="1"/>
    <x v="14"/>
    <x v="14152"/>
  </r>
  <r>
    <x v="10"/>
    <x v="13"/>
    <x v="0"/>
    <x v="0"/>
    <x v="12279"/>
  </r>
  <r>
    <x v="10"/>
    <x v="13"/>
    <x v="0"/>
    <x v="1"/>
    <x v="14157"/>
  </r>
  <r>
    <x v="10"/>
    <x v="13"/>
    <x v="0"/>
    <x v="2"/>
    <x v="14158"/>
  </r>
  <r>
    <x v="10"/>
    <x v="13"/>
    <x v="0"/>
    <x v="3"/>
    <x v="43"/>
  </r>
  <r>
    <x v="10"/>
    <x v="13"/>
    <x v="0"/>
    <x v="4"/>
    <x v="14159"/>
  </r>
  <r>
    <x v="10"/>
    <x v="13"/>
    <x v="0"/>
    <x v="5"/>
    <x v="14160"/>
  </r>
  <r>
    <x v="10"/>
    <x v="13"/>
    <x v="0"/>
    <x v="6"/>
    <x v="14161"/>
  </r>
  <r>
    <x v="10"/>
    <x v="13"/>
    <x v="0"/>
    <x v="7"/>
    <x v="14162"/>
  </r>
  <r>
    <x v="10"/>
    <x v="13"/>
    <x v="0"/>
    <x v="8"/>
    <x v="14163"/>
  </r>
  <r>
    <x v="10"/>
    <x v="13"/>
    <x v="0"/>
    <x v="9"/>
    <x v="14164"/>
  </r>
  <r>
    <x v="10"/>
    <x v="13"/>
    <x v="0"/>
    <x v="10"/>
    <x v="14165"/>
  </r>
  <r>
    <x v="10"/>
    <x v="13"/>
    <x v="0"/>
    <x v="11"/>
    <x v="14166"/>
  </r>
  <r>
    <x v="10"/>
    <x v="13"/>
    <x v="0"/>
    <x v="12"/>
    <x v="3887"/>
  </r>
  <r>
    <x v="10"/>
    <x v="13"/>
    <x v="0"/>
    <x v="13"/>
    <x v="14167"/>
  </r>
  <r>
    <x v="10"/>
    <x v="13"/>
    <x v="0"/>
    <x v="14"/>
    <x v="14168"/>
  </r>
  <r>
    <x v="10"/>
    <x v="13"/>
    <x v="1"/>
    <x v="0"/>
    <x v="12279"/>
  </r>
  <r>
    <x v="10"/>
    <x v="13"/>
    <x v="1"/>
    <x v="1"/>
    <x v="14157"/>
  </r>
  <r>
    <x v="10"/>
    <x v="13"/>
    <x v="1"/>
    <x v="2"/>
    <x v="14169"/>
  </r>
  <r>
    <x v="10"/>
    <x v="13"/>
    <x v="1"/>
    <x v="3"/>
    <x v="43"/>
  </r>
  <r>
    <x v="10"/>
    <x v="13"/>
    <x v="1"/>
    <x v="4"/>
    <x v="14170"/>
  </r>
  <r>
    <x v="10"/>
    <x v="13"/>
    <x v="1"/>
    <x v="5"/>
    <x v="14171"/>
  </r>
  <r>
    <x v="10"/>
    <x v="13"/>
    <x v="1"/>
    <x v="6"/>
    <x v="14172"/>
  </r>
  <r>
    <x v="10"/>
    <x v="13"/>
    <x v="1"/>
    <x v="7"/>
    <x v="14162"/>
  </r>
  <r>
    <x v="10"/>
    <x v="13"/>
    <x v="1"/>
    <x v="8"/>
    <x v="14173"/>
  </r>
  <r>
    <x v="10"/>
    <x v="13"/>
    <x v="1"/>
    <x v="9"/>
    <x v="14174"/>
  </r>
  <r>
    <x v="10"/>
    <x v="13"/>
    <x v="1"/>
    <x v="10"/>
    <x v="14175"/>
  </r>
  <r>
    <x v="10"/>
    <x v="13"/>
    <x v="1"/>
    <x v="11"/>
    <x v="14176"/>
  </r>
  <r>
    <x v="10"/>
    <x v="13"/>
    <x v="1"/>
    <x v="12"/>
    <x v="3887"/>
  </r>
  <r>
    <x v="10"/>
    <x v="13"/>
    <x v="1"/>
    <x v="13"/>
    <x v="3733"/>
  </r>
  <r>
    <x v="10"/>
    <x v="13"/>
    <x v="1"/>
    <x v="14"/>
    <x v="14177"/>
  </r>
  <r>
    <x v="10"/>
    <x v="74"/>
    <x v="0"/>
    <x v="0"/>
    <x v="43"/>
  </r>
  <r>
    <x v="10"/>
    <x v="74"/>
    <x v="0"/>
    <x v="1"/>
    <x v="7836"/>
  </r>
  <r>
    <x v="10"/>
    <x v="74"/>
    <x v="0"/>
    <x v="2"/>
    <x v="14178"/>
  </r>
  <r>
    <x v="10"/>
    <x v="74"/>
    <x v="0"/>
    <x v="3"/>
    <x v="43"/>
  </r>
  <r>
    <x v="10"/>
    <x v="74"/>
    <x v="0"/>
    <x v="4"/>
    <x v="43"/>
  </r>
  <r>
    <x v="10"/>
    <x v="74"/>
    <x v="0"/>
    <x v="5"/>
    <x v="43"/>
  </r>
  <r>
    <x v="10"/>
    <x v="74"/>
    <x v="0"/>
    <x v="6"/>
    <x v="14179"/>
  </r>
  <r>
    <x v="10"/>
    <x v="74"/>
    <x v="0"/>
    <x v="7"/>
    <x v="8741"/>
  </r>
  <r>
    <x v="10"/>
    <x v="74"/>
    <x v="0"/>
    <x v="8"/>
    <x v="43"/>
  </r>
  <r>
    <x v="10"/>
    <x v="74"/>
    <x v="0"/>
    <x v="9"/>
    <x v="14180"/>
  </r>
  <r>
    <x v="10"/>
    <x v="74"/>
    <x v="0"/>
    <x v="10"/>
    <x v="11138"/>
  </r>
  <r>
    <x v="10"/>
    <x v="74"/>
    <x v="0"/>
    <x v="11"/>
    <x v="14181"/>
  </r>
  <r>
    <x v="10"/>
    <x v="74"/>
    <x v="0"/>
    <x v="12"/>
    <x v="43"/>
  </r>
  <r>
    <x v="10"/>
    <x v="74"/>
    <x v="0"/>
    <x v="13"/>
    <x v="43"/>
  </r>
  <r>
    <x v="10"/>
    <x v="74"/>
    <x v="0"/>
    <x v="14"/>
    <x v="14182"/>
  </r>
  <r>
    <x v="10"/>
    <x v="74"/>
    <x v="1"/>
    <x v="0"/>
    <x v="43"/>
  </r>
  <r>
    <x v="10"/>
    <x v="74"/>
    <x v="1"/>
    <x v="1"/>
    <x v="601"/>
  </r>
  <r>
    <x v="10"/>
    <x v="74"/>
    <x v="1"/>
    <x v="2"/>
    <x v="43"/>
  </r>
  <r>
    <x v="10"/>
    <x v="74"/>
    <x v="1"/>
    <x v="3"/>
    <x v="43"/>
  </r>
  <r>
    <x v="10"/>
    <x v="74"/>
    <x v="1"/>
    <x v="4"/>
    <x v="14183"/>
  </r>
  <r>
    <x v="10"/>
    <x v="74"/>
    <x v="1"/>
    <x v="5"/>
    <x v="43"/>
  </r>
  <r>
    <x v="10"/>
    <x v="74"/>
    <x v="1"/>
    <x v="6"/>
    <x v="14184"/>
  </r>
  <r>
    <x v="10"/>
    <x v="74"/>
    <x v="1"/>
    <x v="7"/>
    <x v="8741"/>
  </r>
  <r>
    <x v="10"/>
    <x v="74"/>
    <x v="1"/>
    <x v="8"/>
    <x v="43"/>
  </r>
  <r>
    <x v="10"/>
    <x v="74"/>
    <x v="1"/>
    <x v="9"/>
    <x v="14185"/>
  </r>
  <r>
    <x v="10"/>
    <x v="74"/>
    <x v="1"/>
    <x v="10"/>
    <x v="1417"/>
  </r>
  <r>
    <x v="10"/>
    <x v="74"/>
    <x v="1"/>
    <x v="11"/>
    <x v="9086"/>
  </r>
  <r>
    <x v="10"/>
    <x v="74"/>
    <x v="1"/>
    <x v="12"/>
    <x v="43"/>
  </r>
  <r>
    <x v="10"/>
    <x v="74"/>
    <x v="1"/>
    <x v="13"/>
    <x v="43"/>
  </r>
  <r>
    <x v="10"/>
    <x v="74"/>
    <x v="1"/>
    <x v="14"/>
    <x v="14186"/>
  </r>
  <r>
    <x v="10"/>
    <x v="14"/>
    <x v="0"/>
    <x v="0"/>
    <x v="14187"/>
  </r>
  <r>
    <x v="10"/>
    <x v="14"/>
    <x v="0"/>
    <x v="1"/>
    <x v="14188"/>
  </r>
  <r>
    <x v="10"/>
    <x v="14"/>
    <x v="0"/>
    <x v="2"/>
    <x v="14189"/>
  </r>
  <r>
    <x v="10"/>
    <x v="14"/>
    <x v="0"/>
    <x v="3"/>
    <x v="43"/>
  </r>
  <r>
    <x v="10"/>
    <x v="14"/>
    <x v="0"/>
    <x v="4"/>
    <x v="14190"/>
  </r>
  <r>
    <x v="10"/>
    <x v="14"/>
    <x v="0"/>
    <x v="5"/>
    <x v="14191"/>
  </r>
  <r>
    <x v="10"/>
    <x v="14"/>
    <x v="0"/>
    <x v="6"/>
    <x v="14192"/>
  </r>
  <r>
    <x v="10"/>
    <x v="14"/>
    <x v="0"/>
    <x v="7"/>
    <x v="14193"/>
  </r>
  <r>
    <x v="10"/>
    <x v="14"/>
    <x v="0"/>
    <x v="8"/>
    <x v="14194"/>
  </r>
  <r>
    <x v="10"/>
    <x v="14"/>
    <x v="0"/>
    <x v="9"/>
    <x v="14195"/>
  </r>
  <r>
    <x v="10"/>
    <x v="14"/>
    <x v="0"/>
    <x v="10"/>
    <x v="14196"/>
  </r>
  <r>
    <x v="10"/>
    <x v="14"/>
    <x v="0"/>
    <x v="11"/>
    <x v="14197"/>
  </r>
  <r>
    <x v="10"/>
    <x v="14"/>
    <x v="0"/>
    <x v="12"/>
    <x v="14198"/>
  </r>
  <r>
    <x v="10"/>
    <x v="14"/>
    <x v="0"/>
    <x v="13"/>
    <x v="43"/>
  </r>
  <r>
    <x v="10"/>
    <x v="14"/>
    <x v="0"/>
    <x v="14"/>
    <x v="14199"/>
  </r>
  <r>
    <x v="10"/>
    <x v="14"/>
    <x v="1"/>
    <x v="0"/>
    <x v="14187"/>
  </r>
  <r>
    <x v="10"/>
    <x v="14"/>
    <x v="1"/>
    <x v="1"/>
    <x v="14188"/>
  </r>
  <r>
    <x v="10"/>
    <x v="14"/>
    <x v="1"/>
    <x v="2"/>
    <x v="43"/>
  </r>
  <r>
    <x v="10"/>
    <x v="14"/>
    <x v="1"/>
    <x v="3"/>
    <x v="43"/>
  </r>
  <r>
    <x v="10"/>
    <x v="14"/>
    <x v="1"/>
    <x v="4"/>
    <x v="14190"/>
  </r>
  <r>
    <x v="10"/>
    <x v="14"/>
    <x v="1"/>
    <x v="5"/>
    <x v="14191"/>
  </r>
  <r>
    <x v="10"/>
    <x v="14"/>
    <x v="1"/>
    <x v="6"/>
    <x v="14200"/>
  </r>
  <r>
    <x v="10"/>
    <x v="14"/>
    <x v="1"/>
    <x v="7"/>
    <x v="14193"/>
  </r>
  <r>
    <x v="10"/>
    <x v="14"/>
    <x v="1"/>
    <x v="8"/>
    <x v="14201"/>
  </r>
  <r>
    <x v="10"/>
    <x v="14"/>
    <x v="1"/>
    <x v="9"/>
    <x v="14195"/>
  </r>
  <r>
    <x v="10"/>
    <x v="14"/>
    <x v="1"/>
    <x v="10"/>
    <x v="14202"/>
  </r>
  <r>
    <x v="10"/>
    <x v="14"/>
    <x v="1"/>
    <x v="11"/>
    <x v="14203"/>
  </r>
  <r>
    <x v="10"/>
    <x v="14"/>
    <x v="1"/>
    <x v="12"/>
    <x v="14198"/>
  </r>
  <r>
    <x v="10"/>
    <x v="14"/>
    <x v="1"/>
    <x v="13"/>
    <x v="43"/>
  </r>
  <r>
    <x v="10"/>
    <x v="14"/>
    <x v="1"/>
    <x v="14"/>
    <x v="14199"/>
  </r>
  <r>
    <x v="10"/>
    <x v="15"/>
    <x v="0"/>
    <x v="0"/>
    <x v="13430"/>
  </r>
  <r>
    <x v="10"/>
    <x v="15"/>
    <x v="0"/>
    <x v="1"/>
    <x v="14204"/>
  </r>
  <r>
    <x v="10"/>
    <x v="15"/>
    <x v="0"/>
    <x v="2"/>
    <x v="14205"/>
  </r>
  <r>
    <x v="10"/>
    <x v="15"/>
    <x v="0"/>
    <x v="3"/>
    <x v="14206"/>
  </r>
  <r>
    <x v="10"/>
    <x v="15"/>
    <x v="0"/>
    <x v="4"/>
    <x v="14207"/>
  </r>
  <r>
    <x v="10"/>
    <x v="15"/>
    <x v="0"/>
    <x v="5"/>
    <x v="14208"/>
  </r>
  <r>
    <x v="10"/>
    <x v="15"/>
    <x v="0"/>
    <x v="6"/>
    <x v="14209"/>
  </r>
  <r>
    <x v="10"/>
    <x v="15"/>
    <x v="0"/>
    <x v="7"/>
    <x v="14210"/>
  </r>
  <r>
    <x v="10"/>
    <x v="15"/>
    <x v="0"/>
    <x v="8"/>
    <x v="14211"/>
  </r>
  <r>
    <x v="10"/>
    <x v="15"/>
    <x v="0"/>
    <x v="9"/>
    <x v="14212"/>
  </r>
  <r>
    <x v="10"/>
    <x v="15"/>
    <x v="0"/>
    <x v="10"/>
    <x v="14213"/>
  </r>
  <r>
    <x v="10"/>
    <x v="15"/>
    <x v="0"/>
    <x v="11"/>
    <x v="14214"/>
  </r>
  <r>
    <x v="10"/>
    <x v="15"/>
    <x v="0"/>
    <x v="12"/>
    <x v="14215"/>
  </r>
  <r>
    <x v="10"/>
    <x v="15"/>
    <x v="0"/>
    <x v="13"/>
    <x v="10437"/>
  </r>
  <r>
    <x v="10"/>
    <x v="15"/>
    <x v="0"/>
    <x v="14"/>
    <x v="14216"/>
  </r>
  <r>
    <x v="10"/>
    <x v="15"/>
    <x v="1"/>
    <x v="0"/>
    <x v="14217"/>
  </r>
  <r>
    <x v="10"/>
    <x v="15"/>
    <x v="1"/>
    <x v="1"/>
    <x v="14218"/>
  </r>
  <r>
    <x v="10"/>
    <x v="15"/>
    <x v="1"/>
    <x v="2"/>
    <x v="43"/>
  </r>
  <r>
    <x v="10"/>
    <x v="15"/>
    <x v="1"/>
    <x v="3"/>
    <x v="14219"/>
  </r>
  <r>
    <x v="10"/>
    <x v="15"/>
    <x v="1"/>
    <x v="4"/>
    <x v="14220"/>
  </r>
  <r>
    <x v="10"/>
    <x v="15"/>
    <x v="1"/>
    <x v="5"/>
    <x v="14208"/>
  </r>
  <r>
    <x v="10"/>
    <x v="15"/>
    <x v="1"/>
    <x v="6"/>
    <x v="14221"/>
  </r>
  <r>
    <x v="10"/>
    <x v="15"/>
    <x v="1"/>
    <x v="7"/>
    <x v="14210"/>
  </r>
  <r>
    <x v="10"/>
    <x v="15"/>
    <x v="1"/>
    <x v="8"/>
    <x v="14222"/>
  </r>
  <r>
    <x v="10"/>
    <x v="15"/>
    <x v="1"/>
    <x v="9"/>
    <x v="14223"/>
  </r>
  <r>
    <x v="10"/>
    <x v="15"/>
    <x v="1"/>
    <x v="10"/>
    <x v="14224"/>
  </r>
  <r>
    <x v="10"/>
    <x v="15"/>
    <x v="1"/>
    <x v="11"/>
    <x v="14225"/>
  </r>
  <r>
    <x v="10"/>
    <x v="15"/>
    <x v="1"/>
    <x v="12"/>
    <x v="14226"/>
  </r>
  <r>
    <x v="10"/>
    <x v="15"/>
    <x v="1"/>
    <x v="13"/>
    <x v="14227"/>
  </r>
  <r>
    <x v="10"/>
    <x v="15"/>
    <x v="1"/>
    <x v="14"/>
    <x v="14228"/>
  </r>
  <r>
    <x v="10"/>
    <x v="16"/>
    <x v="0"/>
    <x v="0"/>
    <x v="43"/>
  </r>
  <r>
    <x v="10"/>
    <x v="16"/>
    <x v="0"/>
    <x v="1"/>
    <x v="2291"/>
  </r>
  <r>
    <x v="10"/>
    <x v="16"/>
    <x v="0"/>
    <x v="2"/>
    <x v="14229"/>
  </r>
  <r>
    <x v="10"/>
    <x v="16"/>
    <x v="0"/>
    <x v="3"/>
    <x v="14230"/>
  </r>
  <r>
    <x v="10"/>
    <x v="16"/>
    <x v="0"/>
    <x v="4"/>
    <x v="14231"/>
  </r>
  <r>
    <x v="10"/>
    <x v="16"/>
    <x v="0"/>
    <x v="5"/>
    <x v="2337"/>
  </r>
  <r>
    <x v="10"/>
    <x v="16"/>
    <x v="0"/>
    <x v="6"/>
    <x v="14232"/>
  </r>
  <r>
    <x v="10"/>
    <x v="16"/>
    <x v="0"/>
    <x v="7"/>
    <x v="43"/>
  </r>
  <r>
    <x v="10"/>
    <x v="16"/>
    <x v="0"/>
    <x v="8"/>
    <x v="14233"/>
  </r>
  <r>
    <x v="10"/>
    <x v="16"/>
    <x v="0"/>
    <x v="9"/>
    <x v="14234"/>
  </r>
  <r>
    <x v="10"/>
    <x v="16"/>
    <x v="0"/>
    <x v="10"/>
    <x v="14235"/>
  </r>
  <r>
    <x v="10"/>
    <x v="16"/>
    <x v="0"/>
    <x v="11"/>
    <x v="14236"/>
  </r>
  <r>
    <x v="10"/>
    <x v="16"/>
    <x v="0"/>
    <x v="12"/>
    <x v="43"/>
  </r>
  <r>
    <x v="10"/>
    <x v="16"/>
    <x v="0"/>
    <x v="13"/>
    <x v="14237"/>
  </r>
  <r>
    <x v="10"/>
    <x v="16"/>
    <x v="0"/>
    <x v="14"/>
    <x v="14238"/>
  </r>
  <r>
    <x v="10"/>
    <x v="16"/>
    <x v="1"/>
    <x v="0"/>
    <x v="43"/>
  </r>
  <r>
    <x v="10"/>
    <x v="16"/>
    <x v="1"/>
    <x v="1"/>
    <x v="2291"/>
  </r>
  <r>
    <x v="10"/>
    <x v="16"/>
    <x v="1"/>
    <x v="2"/>
    <x v="14239"/>
  </r>
  <r>
    <x v="10"/>
    <x v="16"/>
    <x v="1"/>
    <x v="3"/>
    <x v="14230"/>
  </r>
  <r>
    <x v="10"/>
    <x v="16"/>
    <x v="1"/>
    <x v="4"/>
    <x v="14240"/>
  </r>
  <r>
    <x v="10"/>
    <x v="16"/>
    <x v="1"/>
    <x v="5"/>
    <x v="2337"/>
  </r>
  <r>
    <x v="10"/>
    <x v="16"/>
    <x v="1"/>
    <x v="6"/>
    <x v="14241"/>
  </r>
  <r>
    <x v="10"/>
    <x v="16"/>
    <x v="1"/>
    <x v="7"/>
    <x v="43"/>
  </r>
  <r>
    <x v="10"/>
    <x v="16"/>
    <x v="1"/>
    <x v="8"/>
    <x v="14242"/>
  </r>
  <r>
    <x v="10"/>
    <x v="16"/>
    <x v="1"/>
    <x v="9"/>
    <x v="14243"/>
  </r>
  <r>
    <x v="10"/>
    <x v="16"/>
    <x v="1"/>
    <x v="10"/>
    <x v="14244"/>
  </r>
  <r>
    <x v="10"/>
    <x v="16"/>
    <x v="1"/>
    <x v="11"/>
    <x v="14245"/>
  </r>
  <r>
    <x v="10"/>
    <x v="16"/>
    <x v="1"/>
    <x v="12"/>
    <x v="43"/>
  </r>
  <r>
    <x v="10"/>
    <x v="16"/>
    <x v="1"/>
    <x v="13"/>
    <x v="14237"/>
  </r>
  <r>
    <x v="10"/>
    <x v="16"/>
    <x v="1"/>
    <x v="14"/>
    <x v="14246"/>
  </r>
  <r>
    <x v="10"/>
    <x v="17"/>
    <x v="0"/>
    <x v="0"/>
    <x v="43"/>
  </r>
  <r>
    <x v="10"/>
    <x v="17"/>
    <x v="0"/>
    <x v="1"/>
    <x v="43"/>
  </r>
  <r>
    <x v="10"/>
    <x v="17"/>
    <x v="0"/>
    <x v="2"/>
    <x v="43"/>
  </r>
  <r>
    <x v="10"/>
    <x v="17"/>
    <x v="0"/>
    <x v="3"/>
    <x v="43"/>
  </r>
  <r>
    <x v="10"/>
    <x v="17"/>
    <x v="0"/>
    <x v="4"/>
    <x v="43"/>
  </r>
  <r>
    <x v="10"/>
    <x v="17"/>
    <x v="0"/>
    <x v="5"/>
    <x v="43"/>
  </r>
  <r>
    <x v="10"/>
    <x v="17"/>
    <x v="0"/>
    <x v="6"/>
    <x v="14247"/>
  </r>
  <r>
    <x v="10"/>
    <x v="17"/>
    <x v="0"/>
    <x v="7"/>
    <x v="14248"/>
  </r>
  <r>
    <x v="10"/>
    <x v="17"/>
    <x v="0"/>
    <x v="8"/>
    <x v="43"/>
  </r>
  <r>
    <x v="10"/>
    <x v="17"/>
    <x v="0"/>
    <x v="9"/>
    <x v="14249"/>
  </r>
  <r>
    <x v="10"/>
    <x v="17"/>
    <x v="0"/>
    <x v="10"/>
    <x v="1856"/>
  </r>
  <r>
    <x v="10"/>
    <x v="17"/>
    <x v="0"/>
    <x v="11"/>
    <x v="14250"/>
  </r>
  <r>
    <x v="10"/>
    <x v="17"/>
    <x v="0"/>
    <x v="12"/>
    <x v="43"/>
  </r>
  <r>
    <x v="10"/>
    <x v="17"/>
    <x v="0"/>
    <x v="13"/>
    <x v="43"/>
  </r>
  <r>
    <x v="10"/>
    <x v="17"/>
    <x v="0"/>
    <x v="14"/>
    <x v="43"/>
  </r>
  <r>
    <x v="10"/>
    <x v="17"/>
    <x v="1"/>
    <x v="0"/>
    <x v="43"/>
  </r>
  <r>
    <x v="10"/>
    <x v="17"/>
    <x v="1"/>
    <x v="1"/>
    <x v="43"/>
  </r>
  <r>
    <x v="10"/>
    <x v="17"/>
    <x v="1"/>
    <x v="2"/>
    <x v="43"/>
  </r>
  <r>
    <x v="10"/>
    <x v="17"/>
    <x v="1"/>
    <x v="3"/>
    <x v="43"/>
  </r>
  <r>
    <x v="10"/>
    <x v="17"/>
    <x v="1"/>
    <x v="4"/>
    <x v="43"/>
  </r>
  <r>
    <x v="10"/>
    <x v="17"/>
    <x v="1"/>
    <x v="5"/>
    <x v="43"/>
  </r>
  <r>
    <x v="10"/>
    <x v="17"/>
    <x v="1"/>
    <x v="6"/>
    <x v="14247"/>
  </r>
  <r>
    <x v="10"/>
    <x v="17"/>
    <x v="1"/>
    <x v="7"/>
    <x v="14248"/>
  </r>
  <r>
    <x v="10"/>
    <x v="17"/>
    <x v="1"/>
    <x v="8"/>
    <x v="43"/>
  </r>
  <r>
    <x v="10"/>
    <x v="17"/>
    <x v="1"/>
    <x v="9"/>
    <x v="14249"/>
  </r>
  <r>
    <x v="10"/>
    <x v="17"/>
    <x v="1"/>
    <x v="10"/>
    <x v="1856"/>
  </r>
  <r>
    <x v="10"/>
    <x v="17"/>
    <x v="1"/>
    <x v="11"/>
    <x v="14250"/>
  </r>
  <r>
    <x v="10"/>
    <x v="17"/>
    <x v="1"/>
    <x v="12"/>
    <x v="43"/>
  </r>
  <r>
    <x v="10"/>
    <x v="17"/>
    <x v="1"/>
    <x v="13"/>
    <x v="43"/>
  </r>
  <r>
    <x v="10"/>
    <x v="17"/>
    <x v="1"/>
    <x v="14"/>
    <x v="43"/>
  </r>
  <r>
    <x v="10"/>
    <x v="18"/>
    <x v="0"/>
    <x v="0"/>
    <x v="14251"/>
  </r>
  <r>
    <x v="10"/>
    <x v="18"/>
    <x v="0"/>
    <x v="1"/>
    <x v="14252"/>
  </r>
  <r>
    <x v="10"/>
    <x v="18"/>
    <x v="0"/>
    <x v="2"/>
    <x v="14253"/>
  </r>
  <r>
    <x v="10"/>
    <x v="18"/>
    <x v="0"/>
    <x v="3"/>
    <x v="43"/>
  </r>
  <r>
    <x v="10"/>
    <x v="18"/>
    <x v="0"/>
    <x v="4"/>
    <x v="14254"/>
  </r>
  <r>
    <x v="10"/>
    <x v="18"/>
    <x v="0"/>
    <x v="5"/>
    <x v="14255"/>
  </r>
  <r>
    <x v="10"/>
    <x v="18"/>
    <x v="0"/>
    <x v="6"/>
    <x v="14256"/>
  </r>
  <r>
    <x v="10"/>
    <x v="18"/>
    <x v="0"/>
    <x v="7"/>
    <x v="43"/>
  </r>
  <r>
    <x v="10"/>
    <x v="18"/>
    <x v="0"/>
    <x v="8"/>
    <x v="14257"/>
  </r>
  <r>
    <x v="10"/>
    <x v="18"/>
    <x v="0"/>
    <x v="9"/>
    <x v="14258"/>
  </r>
  <r>
    <x v="10"/>
    <x v="18"/>
    <x v="0"/>
    <x v="10"/>
    <x v="14259"/>
  </r>
  <r>
    <x v="10"/>
    <x v="18"/>
    <x v="0"/>
    <x v="11"/>
    <x v="14260"/>
  </r>
  <r>
    <x v="10"/>
    <x v="18"/>
    <x v="0"/>
    <x v="12"/>
    <x v="14261"/>
  </r>
  <r>
    <x v="10"/>
    <x v="18"/>
    <x v="0"/>
    <x v="13"/>
    <x v="2113"/>
  </r>
  <r>
    <x v="10"/>
    <x v="18"/>
    <x v="0"/>
    <x v="14"/>
    <x v="14262"/>
  </r>
  <r>
    <x v="10"/>
    <x v="18"/>
    <x v="1"/>
    <x v="0"/>
    <x v="14251"/>
  </r>
  <r>
    <x v="10"/>
    <x v="18"/>
    <x v="1"/>
    <x v="1"/>
    <x v="14252"/>
  </r>
  <r>
    <x v="10"/>
    <x v="18"/>
    <x v="1"/>
    <x v="2"/>
    <x v="14263"/>
  </r>
  <r>
    <x v="10"/>
    <x v="18"/>
    <x v="1"/>
    <x v="3"/>
    <x v="43"/>
  </r>
  <r>
    <x v="10"/>
    <x v="18"/>
    <x v="1"/>
    <x v="4"/>
    <x v="14264"/>
  </r>
  <r>
    <x v="10"/>
    <x v="18"/>
    <x v="1"/>
    <x v="5"/>
    <x v="14255"/>
  </r>
  <r>
    <x v="10"/>
    <x v="18"/>
    <x v="1"/>
    <x v="6"/>
    <x v="798"/>
  </r>
  <r>
    <x v="10"/>
    <x v="18"/>
    <x v="1"/>
    <x v="7"/>
    <x v="14265"/>
  </r>
  <r>
    <x v="10"/>
    <x v="18"/>
    <x v="1"/>
    <x v="8"/>
    <x v="14266"/>
  </r>
  <r>
    <x v="10"/>
    <x v="18"/>
    <x v="1"/>
    <x v="9"/>
    <x v="14258"/>
  </r>
  <r>
    <x v="10"/>
    <x v="18"/>
    <x v="1"/>
    <x v="10"/>
    <x v="14267"/>
  </r>
  <r>
    <x v="10"/>
    <x v="18"/>
    <x v="1"/>
    <x v="11"/>
    <x v="14268"/>
  </r>
  <r>
    <x v="10"/>
    <x v="18"/>
    <x v="1"/>
    <x v="12"/>
    <x v="14261"/>
  </r>
  <r>
    <x v="10"/>
    <x v="18"/>
    <x v="1"/>
    <x v="13"/>
    <x v="14269"/>
  </r>
  <r>
    <x v="10"/>
    <x v="18"/>
    <x v="1"/>
    <x v="14"/>
    <x v="14270"/>
  </r>
  <r>
    <x v="10"/>
    <x v="19"/>
    <x v="0"/>
    <x v="0"/>
    <x v="43"/>
  </r>
  <r>
    <x v="10"/>
    <x v="19"/>
    <x v="0"/>
    <x v="1"/>
    <x v="14271"/>
  </r>
  <r>
    <x v="10"/>
    <x v="19"/>
    <x v="0"/>
    <x v="2"/>
    <x v="43"/>
  </r>
  <r>
    <x v="10"/>
    <x v="19"/>
    <x v="0"/>
    <x v="3"/>
    <x v="43"/>
  </r>
  <r>
    <x v="10"/>
    <x v="19"/>
    <x v="0"/>
    <x v="4"/>
    <x v="43"/>
  </r>
  <r>
    <x v="10"/>
    <x v="19"/>
    <x v="0"/>
    <x v="5"/>
    <x v="43"/>
  </r>
  <r>
    <x v="10"/>
    <x v="19"/>
    <x v="0"/>
    <x v="6"/>
    <x v="14272"/>
  </r>
  <r>
    <x v="10"/>
    <x v="19"/>
    <x v="0"/>
    <x v="7"/>
    <x v="43"/>
  </r>
  <r>
    <x v="10"/>
    <x v="19"/>
    <x v="0"/>
    <x v="8"/>
    <x v="43"/>
  </r>
  <r>
    <x v="10"/>
    <x v="19"/>
    <x v="0"/>
    <x v="9"/>
    <x v="14273"/>
  </r>
  <r>
    <x v="10"/>
    <x v="19"/>
    <x v="0"/>
    <x v="10"/>
    <x v="14274"/>
  </r>
  <r>
    <x v="10"/>
    <x v="19"/>
    <x v="0"/>
    <x v="11"/>
    <x v="14275"/>
  </r>
  <r>
    <x v="10"/>
    <x v="19"/>
    <x v="0"/>
    <x v="12"/>
    <x v="43"/>
  </r>
  <r>
    <x v="10"/>
    <x v="19"/>
    <x v="0"/>
    <x v="13"/>
    <x v="43"/>
  </r>
  <r>
    <x v="10"/>
    <x v="19"/>
    <x v="0"/>
    <x v="14"/>
    <x v="14276"/>
  </r>
  <r>
    <x v="10"/>
    <x v="19"/>
    <x v="1"/>
    <x v="0"/>
    <x v="43"/>
  </r>
  <r>
    <x v="10"/>
    <x v="19"/>
    <x v="1"/>
    <x v="1"/>
    <x v="14271"/>
  </r>
  <r>
    <x v="10"/>
    <x v="19"/>
    <x v="1"/>
    <x v="2"/>
    <x v="43"/>
  </r>
  <r>
    <x v="10"/>
    <x v="19"/>
    <x v="1"/>
    <x v="3"/>
    <x v="43"/>
  </r>
  <r>
    <x v="10"/>
    <x v="19"/>
    <x v="1"/>
    <x v="4"/>
    <x v="43"/>
  </r>
  <r>
    <x v="10"/>
    <x v="19"/>
    <x v="1"/>
    <x v="5"/>
    <x v="43"/>
  </r>
  <r>
    <x v="10"/>
    <x v="19"/>
    <x v="1"/>
    <x v="6"/>
    <x v="14272"/>
  </r>
  <r>
    <x v="10"/>
    <x v="19"/>
    <x v="1"/>
    <x v="7"/>
    <x v="43"/>
  </r>
  <r>
    <x v="10"/>
    <x v="19"/>
    <x v="1"/>
    <x v="8"/>
    <x v="43"/>
  </r>
  <r>
    <x v="10"/>
    <x v="19"/>
    <x v="1"/>
    <x v="9"/>
    <x v="14273"/>
  </r>
  <r>
    <x v="10"/>
    <x v="19"/>
    <x v="1"/>
    <x v="10"/>
    <x v="14274"/>
  </r>
  <r>
    <x v="10"/>
    <x v="19"/>
    <x v="1"/>
    <x v="11"/>
    <x v="14275"/>
  </r>
  <r>
    <x v="10"/>
    <x v="19"/>
    <x v="1"/>
    <x v="12"/>
    <x v="43"/>
  </r>
  <r>
    <x v="10"/>
    <x v="19"/>
    <x v="1"/>
    <x v="13"/>
    <x v="43"/>
  </r>
  <r>
    <x v="10"/>
    <x v="19"/>
    <x v="1"/>
    <x v="14"/>
    <x v="14276"/>
  </r>
  <r>
    <x v="10"/>
    <x v="20"/>
    <x v="0"/>
    <x v="0"/>
    <x v="43"/>
  </r>
  <r>
    <x v="10"/>
    <x v="20"/>
    <x v="0"/>
    <x v="1"/>
    <x v="14277"/>
  </r>
  <r>
    <x v="10"/>
    <x v="20"/>
    <x v="0"/>
    <x v="2"/>
    <x v="14278"/>
  </r>
  <r>
    <x v="10"/>
    <x v="20"/>
    <x v="0"/>
    <x v="3"/>
    <x v="8312"/>
  </r>
  <r>
    <x v="10"/>
    <x v="20"/>
    <x v="0"/>
    <x v="4"/>
    <x v="14279"/>
  </r>
  <r>
    <x v="10"/>
    <x v="20"/>
    <x v="0"/>
    <x v="5"/>
    <x v="13185"/>
  </r>
  <r>
    <x v="10"/>
    <x v="20"/>
    <x v="0"/>
    <x v="6"/>
    <x v="14280"/>
  </r>
  <r>
    <x v="10"/>
    <x v="20"/>
    <x v="0"/>
    <x v="7"/>
    <x v="14281"/>
  </r>
  <r>
    <x v="10"/>
    <x v="20"/>
    <x v="0"/>
    <x v="8"/>
    <x v="14282"/>
  </r>
  <r>
    <x v="10"/>
    <x v="20"/>
    <x v="0"/>
    <x v="9"/>
    <x v="14283"/>
  </r>
  <r>
    <x v="10"/>
    <x v="20"/>
    <x v="0"/>
    <x v="10"/>
    <x v="14284"/>
  </r>
  <r>
    <x v="10"/>
    <x v="20"/>
    <x v="0"/>
    <x v="11"/>
    <x v="14285"/>
  </r>
  <r>
    <x v="10"/>
    <x v="20"/>
    <x v="0"/>
    <x v="12"/>
    <x v="43"/>
  </r>
  <r>
    <x v="10"/>
    <x v="20"/>
    <x v="0"/>
    <x v="13"/>
    <x v="2392"/>
  </r>
  <r>
    <x v="10"/>
    <x v="20"/>
    <x v="0"/>
    <x v="14"/>
    <x v="14286"/>
  </r>
  <r>
    <x v="10"/>
    <x v="20"/>
    <x v="1"/>
    <x v="0"/>
    <x v="43"/>
  </r>
  <r>
    <x v="10"/>
    <x v="20"/>
    <x v="1"/>
    <x v="1"/>
    <x v="11214"/>
  </r>
  <r>
    <x v="10"/>
    <x v="20"/>
    <x v="1"/>
    <x v="2"/>
    <x v="14287"/>
  </r>
  <r>
    <x v="10"/>
    <x v="20"/>
    <x v="1"/>
    <x v="3"/>
    <x v="8312"/>
  </r>
  <r>
    <x v="10"/>
    <x v="20"/>
    <x v="1"/>
    <x v="4"/>
    <x v="14288"/>
  </r>
  <r>
    <x v="10"/>
    <x v="20"/>
    <x v="1"/>
    <x v="5"/>
    <x v="13185"/>
  </r>
  <r>
    <x v="10"/>
    <x v="20"/>
    <x v="1"/>
    <x v="6"/>
    <x v="14289"/>
  </r>
  <r>
    <x v="10"/>
    <x v="20"/>
    <x v="1"/>
    <x v="7"/>
    <x v="14281"/>
  </r>
  <r>
    <x v="10"/>
    <x v="20"/>
    <x v="1"/>
    <x v="8"/>
    <x v="240"/>
  </r>
  <r>
    <x v="10"/>
    <x v="20"/>
    <x v="1"/>
    <x v="9"/>
    <x v="14290"/>
  </r>
  <r>
    <x v="10"/>
    <x v="20"/>
    <x v="1"/>
    <x v="10"/>
    <x v="14291"/>
  </r>
  <r>
    <x v="10"/>
    <x v="20"/>
    <x v="1"/>
    <x v="11"/>
    <x v="14292"/>
  </r>
  <r>
    <x v="10"/>
    <x v="20"/>
    <x v="1"/>
    <x v="12"/>
    <x v="43"/>
  </r>
  <r>
    <x v="10"/>
    <x v="20"/>
    <x v="1"/>
    <x v="13"/>
    <x v="2392"/>
  </r>
  <r>
    <x v="10"/>
    <x v="20"/>
    <x v="1"/>
    <x v="14"/>
    <x v="14293"/>
  </r>
  <r>
    <x v="10"/>
    <x v="21"/>
    <x v="0"/>
    <x v="0"/>
    <x v="43"/>
  </r>
  <r>
    <x v="10"/>
    <x v="21"/>
    <x v="0"/>
    <x v="1"/>
    <x v="43"/>
  </r>
  <r>
    <x v="10"/>
    <x v="21"/>
    <x v="0"/>
    <x v="2"/>
    <x v="7235"/>
  </r>
  <r>
    <x v="10"/>
    <x v="21"/>
    <x v="0"/>
    <x v="3"/>
    <x v="14294"/>
  </r>
  <r>
    <x v="10"/>
    <x v="21"/>
    <x v="0"/>
    <x v="4"/>
    <x v="14295"/>
  </r>
  <r>
    <x v="10"/>
    <x v="21"/>
    <x v="0"/>
    <x v="5"/>
    <x v="14296"/>
  </r>
  <r>
    <x v="10"/>
    <x v="21"/>
    <x v="0"/>
    <x v="6"/>
    <x v="14297"/>
  </r>
  <r>
    <x v="10"/>
    <x v="21"/>
    <x v="0"/>
    <x v="7"/>
    <x v="43"/>
  </r>
  <r>
    <x v="10"/>
    <x v="21"/>
    <x v="0"/>
    <x v="8"/>
    <x v="14298"/>
  </r>
  <r>
    <x v="10"/>
    <x v="21"/>
    <x v="0"/>
    <x v="9"/>
    <x v="14299"/>
  </r>
  <r>
    <x v="10"/>
    <x v="21"/>
    <x v="0"/>
    <x v="10"/>
    <x v="14300"/>
  </r>
  <r>
    <x v="10"/>
    <x v="21"/>
    <x v="0"/>
    <x v="11"/>
    <x v="14301"/>
  </r>
  <r>
    <x v="10"/>
    <x v="21"/>
    <x v="0"/>
    <x v="12"/>
    <x v="43"/>
  </r>
  <r>
    <x v="10"/>
    <x v="21"/>
    <x v="0"/>
    <x v="13"/>
    <x v="5695"/>
  </r>
  <r>
    <x v="10"/>
    <x v="21"/>
    <x v="0"/>
    <x v="14"/>
    <x v="14302"/>
  </r>
  <r>
    <x v="10"/>
    <x v="21"/>
    <x v="1"/>
    <x v="0"/>
    <x v="43"/>
  </r>
  <r>
    <x v="10"/>
    <x v="21"/>
    <x v="1"/>
    <x v="1"/>
    <x v="43"/>
  </r>
  <r>
    <x v="10"/>
    <x v="21"/>
    <x v="1"/>
    <x v="2"/>
    <x v="43"/>
  </r>
  <r>
    <x v="10"/>
    <x v="21"/>
    <x v="1"/>
    <x v="3"/>
    <x v="14294"/>
  </r>
  <r>
    <x v="10"/>
    <x v="21"/>
    <x v="1"/>
    <x v="4"/>
    <x v="14303"/>
  </r>
  <r>
    <x v="10"/>
    <x v="21"/>
    <x v="1"/>
    <x v="5"/>
    <x v="14296"/>
  </r>
  <r>
    <x v="10"/>
    <x v="21"/>
    <x v="1"/>
    <x v="6"/>
    <x v="14304"/>
  </r>
  <r>
    <x v="10"/>
    <x v="21"/>
    <x v="1"/>
    <x v="7"/>
    <x v="43"/>
  </r>
  <r>
    <x v="10"/>
    <x v="21"/>
    <x v="1"/>
    <x v="8"/>
    <x v="14298"/>
  </r>
  <r>
    <x v="10"/>
    <x v="21"/>
    <x v="1"/>
    <x v="9"/>
    <x v="14305"/>
  </r>
  <r>
    <x v="10"/>
    <x v="21"/>
    <x v="1"/>
    <x v="10"/>
    <x v="14306"/>
  </r>
  <r>
    <x v="10"/>
    <x v="21"/>
    <x v="1"/>
    <x v="11"/>
    <x v="12890"/>
  </r>
  <r>
    <x v="10"/>
    <x v="21"/>
    <x v="1"/>
    <x v="12"/>
    <x v="43"/>
  </r>
  <r>
    <x v="10"/>
    <x v="21"/>
    <x v="1"/>
    <x v="13"/>
    <x v="5695"/>
  </r>
  <r>
    <x v="10"/>
    <x v="21"/>
    <x v="1"/>
    <x v="14"/>
    <x v="14307"/>
  </r>
  <r>
    <x v="10"/>
    <x v="22"/>
    <x v="0"/>
    <x v="0"/>
    <x v="43"/>
  </r>
  <r>
    <x v="10"/>
    <x v="22"/>
    <x v="0"/>
    <x v="1"/>
    <x v="14308"/>
  </r>
  <r>
    <x v="10"/>
    <x v="22"/>
    <x v="0"/>
    <x v="2"/>
    <x v="5794"/>
  </r>
  <r>
    <x v="10"/>
    <x v="22"/>
    <x v="0"/>
    <x v="3"/>
    <x v="43"/>
  </r>
  <r>
    <x v="10"/>
    <x v="22"/>
    <x v="0"/>
    <x v="4"/>
    <x v="14309"/>
  </r>
  <r>
    <x v="10"/>
    <x v="22"/>
    <x v="0"/>
    <x v="5"/>
    <x v="14310"/>
  </r>
  <r>
    <x v="10"/>
    <x v="22"/>
    <x v="0"/>
    <x v="6"/>
    <x v="14311"/>
  </r>
  <r>
    <x v="10"/>
    <x v="22"/>
    <x v="0"/>
    <x v="7"/>
    <x v="14312"/>
  </r>
  <r>
    <x v="10"/>
    <x v="22"/>
    <x v="0"/>
    <x v="8"/>
    <x v="14313"/>
  </r>
  <r>
    <x v="10"/>
    <x v="22"/>
    <x v="0"/>
    <x v="9"/>
    <x v="14314"/>
  </r>
  <r>
    <x v="10"/>
    <x v="22"/>
    <x v="0"/>
    <x v="10"/>
    <x v="14315"/>
  </r>
  <r>
    <x v="10"/>
    <x v="22"/>
    <x v="0"/>
    <x v="11"/>
    <x v="14316"/>
  </r>
  <r>
    <x v="10"/>
    <x v="22"/>
    <x v="0"/>
    <x v="12"/>
    <x v="43"/>
  </r>
  <r>
    <x v="10"/>
    <x v="22"/>
    <x v="0"/>
    <x v="13"/>
    <x v="14317"/>
  </r>
  <r>
    <x v="10"/>
    <x v="22"/>
    <x v="0"/>
    <x v="14"/>
    <x v="12453"/>
  </r>
  <r>
    <x v="10"/>
    <x v="22"/>
    <x v="1"/>
    <x v="0"/>
    <x v="43"/>
  </r>
  <r>
    <x v="10"/>
    <x v="22"/>
    <x v="1"/>
    <x v="1"/>
    <x v="14308"/>
  </r>
  <r>
    <x v="10"/>
    <x v="22"/>
    <x v="1"/>
    <x v="2"/>
    <x v="14318"/>
  </r>
  <r>
    <x v="10"/>
    <x v="22"/>
    <x v="1"/>
    <x v="3"/>
    <x v="43"/>
  </r>
  <r>
    <x v="10"/>
    <x v="22"/>
    <x v="1"/>
    <x v="4"/>
    <x v="14319"/>
  </r>
  <r>
    <x v="10"/>
    <x v="22"/>
    <x v="1"/>
    <x v="5"/>
    <x v="14310"/>
  </r>
  <r>
    <x v="10"/>
    <x v="22"/>
    <x v="1"/>
    <x v="6"/>
    <x v="14320"/>
  </r>
  <r>
    <x v="10"/>
    <x v="22"/>
    <x v="1"/>
    <x v="7"/>
    <x v="14312"/>
  </r>
  <r>
    <x v="10"/>
    <x v="22"/>
    <x v="1"/>
    <x v="8"/>
    <x v="14321"/>
  </r>
  <r>
    <x v="10"/>
    <x v="22"/>
    <x v="1"/>
    <x v="9"/>
    <x v="14322"/>
  </r>
  <r>
    <x v="10"/>
    <x v="22"/>
    <x v="1"/>
    <x v="10"/>
    <x v="14323"/>
  </r>
  <r>
    <x v="10"/>
    <x v="22"/>
    <x v="1"/>
    <x v="11"/>
    <x v="14324"/>
  </r>
  <r>
    <x v="10"/>
    <x v="22"/>
    <x v="1"/>
    <x v="12"/>
    <x v="43"/>
  </r>
  <r>
    <x v="10"/>
    <x v="22"/>
    <x v="1"/>
    <x v="13"/>
    <x v="14317"/>
  </r>
  <r>
    <x v="10"/>
    <x v="22"/>
    <x v="1"/>
    <x v="14"/>
    <x v="14325"/>
  </r>
  <r>
    <x v="10"/>
    <x v="23"/>
    <x v="0"/>
    <x v="0"/>
    <x v="14326"/>
  </r>
  <r>
    <x v="10"/>
    <x v="23"/>
    <x v="0"/>
    <x v="1"/>
    <x v="14327"/>
  </r>
  <r>
    <x v="10"/>
    <x v="23"/>
    <x v="0"/>
    <x v="2"/>
    <x v="14328"/>
  </r>
  <r>
    <x v="10"/>
    <x v="23"/>
    <x v="0"/>
    <x v="3"/>
    <x v="43"/>
  </r>
  <r>
    <x v="10"/>
    <x v="23"/>
    <x v="0"/>
    <x v="4"/>
    <x v="14329"/>
  </r>
  <r>
    <x v="10"/>
    <x v="23"/>
    <x v="0"/>
    <x v="5"/>
    <x v="14330"/>
  </r>
  <r>
    <x v="10"/>
    <x v="23"/>
    <x v="0"/>
    <x v="6"/>
    <x v="14331"/>
  </r>
  <r>
    <x v="10"/>
    <x v="23"/>
    <x v="0"/>
    <x v="7"/>
    <x v="14332"/>
  </r>
  <r>
    <x v="10"/>
    <x v="23"/>
    <x v="0"/>
    <x v="8"/>
    <x v="14333"/>
  </r>
  <r>
    <x v="10"/>
    <x v="23"/>
    <x v="0"/>
    <x v="9"/>
    <x v="14334"/>
  </r>
  <r>
    <x v="10"/>
    <x v="23"/>
    <x v="0"/>
    <x v="10"/>
    <x v="14335"/>
  </r>
  <r>
    <x v="10"/>
    <x v="23"/>
    <x v="0"/>
    <x v="11"/>
    <x v="8634"/>
  </r>
  <r>
    <x v="10"/>
    <x v="23"/>
    <x v="0"/>
    <x v="12"/>
    <x v="14336"/>
  </r>
  <r>
    <x v="10"/>
    <x v="23"/>
    <x v="0"/>
    <x v="13"/>
    <x v="14337"/>
  </r>
  <r>
    <x v="10"/>
    <x v="23"/>
    <x v="0"/>
    <x v="14"/>
    <x v="14338"/>
  </r>
  <r>
    <x v="10"/>
    <x v="23"/>
    <x v="1"/>
    <x v="0"/>
    <x v="14339"/>
  </r>
  <r>
    <x v="10"/>
    <x v="23"/>
    <x v="1"/>
    <x v="1"/>
    <x v="14340"/>
  </r>
  <r>
    <x v="10"/>
    <x v="23"/>
    <x v="1"/>
    <x v="2"/>
    <x v="14341"/>
  </r>
  <r>
    <x v="10"/>
    <x v="23"/>
    <x v="1"/>
    <x v="3"/>
    <x v="43"/>
  </r>
  <r>
    <x v="10"/>
    <x v="23"/>
    <x v="1"/>
    <x v="4"/>
    <x v="14342"/>
  </r>
  <r>
    <x v="10"/>
    <x v="23"/>
    <x v="1"/>
    <x v="5"/>
    <x v="14330"/>
  </r>
  <r>
    <x v="10"/>
    <x v="23"/>
    <x v="1"/>
    <x v="6"/>
    <x v="14343"/>
  </r>
  <r>
    <x v="10"/>
    <x v="23"/>
    <x v="1"/>
    <x v="7"/>
    <x v="14332"/>
  </r>
  <r>
    <x v="10"/>
    <x v="23"/>
    <x v="1"/>
    <x v="8"/>
    <x v="14344"/>
  </r>
  <r>
    <x v="10"/>
    <x v="23"/>
    <x v="1"/>
    <x v="9"/>
    <x v="14345"/>
  </r>
  <r>
    <x v="10"/>
    <x v="23"/>
    <x v="1"/>
    <x v="10"/>
    <x v="14346"/>
  </r>
  <r>
    <x v="10"/>
    <x v="23"/>
    <x v="1"/>
    <x v="11"/>
    <x v="14347"/>
  </r>
  <r>
    <x v="10"/>
    <x v="23"/>
    <x v="1"/>
    <x v="12"/>
    <x v="14348"/>
  </r>
  <r>
    <x v="10"/>
    <x v="23"/>
    <x v="1"/>
    <x v="13"/>
    <x v="14349"/>
  </r>
  <r>
    <x v="10"/>
    <x v="23"/>
    <x v="1"/>
    <x v="14"/>
    <x v="14350"/>
  </r>
  <r>
    <x v="10"/>
    <x v="24"/>
    <x v="0"/>
    <x v="0"/>
    <x v="14351"/>
  </r>
  <r>
    <x v="10"/>
    <x v="24"/>
    <x v="0"/>
    <x v="1"/>
    <x v="14352"/>
  </r>
  <r>
    <x v="10"/>
    <x v="24"/>
    <x v="0"/>
    <x v="2"/>
    <x v="14353"/>
  </r>
  <r>
    <x v="10"/>
    <x v="24"/>
    <x v="0"/>
    <x v="3"/>
    <x v="14354"/>
  </r>
  <r>
    <x v="10"/>
    <x v="24"/>
    <x v="0"/>
    <x v="4"/>
    <x v="14355"/>
  </r>
  <r>
    <x v="10"/>
    <x v="24"/>
    <x v="0"/>
    <x v="5"/>
    <x v="43"/>
  </r>
  <r>
    <x v="10"/>
    <x v="24"/>
    <x v="0"/>
    <x v="6"/>
    <x v="14356"/>
  </r>
  <r>
    <x v="10"/>
    <x v="24"/>
    <x v="0"/>
    <x v="7"/>
    <x v="915"/>
  </r>
  <r>
    <x v="10"/>
    <x v="24"/>
    <x v="0"/>
    <x v="8"/>
    <x v="14357"/>
  </r>
  <r>
    <x v="10"/>
    <x v="24"/>
    <x v="0"/>
    <x v="9"/>
    <x v="14358"/>
  </r>
  <r>
    <x v="10"/>
    <x v="24"/>
    <x v="0"/>
    <x v="10"/>
    <x v="9312"/>
  </r>
  <r>
    <x v="10"/>
    <x v="24"/>
    <x v="0"/>
    <x v="11"/>
    <x v="14359"/>
  </r>
  <r>
    <x v="10"/>
    <x v="24"/>
    <x v="0"/>
    <x v="12"/>
    <x v="14360"/>
  </r>
  <r>
    <x v="10"/>
    <x v="24"/>
    <x v="0"/>
    <x v="13"/>
    <x v="1367"/>
  </r>
  <r>
    <x v="10"/>
    <x v="24"/>
    <x v="0"/>
    <x v="14"/>
    <x v="14361"/>
  </r>
  <r>
    <x v="10"/>
    <x v="24"/>
    <x v="1"/>
    <x v="0"/>
    <x v="14351"/>
  </r>
  <r>
    <x v="10"/>
    <x v="24"/>
    <x v="1"/>
    <x v="1"/>
    <x v="14352"/>
  </r>
  <r>
    <x v="10"/>
    <x v="24"/>
    <x v="1"/>
    <x v="2"/>
    <x v="14362"/>
  </r>
  <r>
    <x v="10"/>
    <x v="24"/>
    <x v="1"/>
    <x v="3"/>
    <x v="14354"/>
  </r>
  <r>
    <x v="10"/>
    <x v="24"/>
    <x v="1"/>
    <x v="4"/>
    <x v="14363"/>
  </r>
  <r>
    <x v="10"/>
    <x v="24"/>
    <x v="1"/>
    <x v="5"/>
    <x v="1920"/>
  </r>
  <r>
    <x v="10"/>
    <x v="24"/>
    <x v="1"/>
    <x v="6"/>
    <x v="14364"/>
  </r>
  <r>
    <x v="10"/>
    <x v="24"/>
    <x v="1"/>
    <x v="7"/>
    <x v="915"/>
  </r>
  <r>
    <x v="10"/>
    <x v="24"/>
    <x v="1"/>
    <x v="8"/>
    <x v="14365"/>
  </r>
  <r>
    <x v="10"/>
    <x v="24"/>
    <x v="1"/>
    <x v="9"/>
    <x v="14366"/>
  </r>
  <r>
    <x v="10"/>
    <x v="24"/>
    <x v="1"/>
    <x v="10"/>
    <x v="14367"/>
  </r>
  <r>
    <x v="10"/>
    <x v="24"/>
    <x v="1"/>
    <x v="11"/>
    <x v="14368"/>
  </r>
  <r>
    <x v="10"/>
    <x v="24"/>
    <x v="1"/>
    <x v="12"/>
    <x v="14360"/>
  </r>
  <r>
    <x v="10"/>
    <x v="24"/>
    <x v="1"/>
    <x v="13"/>
    <x v="1367"/>
  </r>
  <r>
    <x v="10"/>
    <x v="24"/>
    <x v="1"/>
    <x v="14"/>
    <x v="14369"/>
  </r>
  <r>
    <x v="10"/>
    <x v="25"/>
    <x v="0"/>
    <x v="0"/>
    <x v="43"/>
  </r>
  <r>
    <x v="10"/>
    <x v="25"/>
    <x v="0"/>
    <x v="1"/>
    <x v="14370"/>
  </r>
  <r>
    <x v="10"/>
    <x v="25"/>
    <x v="0"/>
    <x v="2"/>
    <x v="14371"/>
  </r>
  <r>
    <x v="10"/>
    <x v="25"/>
    <x v="0"/>
    <x v="3"/>
    <x v="43"/>
  </r>
  <r>
    <x v="10"/>
    <x v="25"/>
    <x v="0"/>
    <x v="4"/>
    <x v="14372"/>
  </r>
  <r>
    <x v="10"/>
    <x v="25"/>
    <x v="0"/>
    <x v="5"/>
    <x v="43"/>
  </r>
  <r>
    <x v="10"/>
    <x v="25"/>
    <x v="0"/>
    <x v="6"/>
    <x v="14373"/>
  </r>
  <r>
    <x v="10"/>
    <x v="25"/>
    <x v="0"/>
    <x v="7"/>
    <x v="43"/>
  </r>
  <r>
    <x v="10"/>
    <x v="25"/>
    <x v="0"/>
    <x v="8"/>
    <x v="14374"/>
  </r>
  <r>
    <x v="10"/>
    <x v="25"/>
    <x v="0"/>
    <x v="9"/>
    <x v="4195"/>
  </r>
  <r>
    <x v="10"/>
    <x v="25"/>
    <x v="0"/>
    <x v="10"/>
    <x v="14375"/>
  </r>
  <r>
    <x v="10"/>
    <x v="25"/>
    <x v="0"/>
    <x v="11"/>
    <x v="14376"/>
  </r>
  <r>
    <x v="10"/>
    <x v="25"/>
    <x v="0"/>
    <x v="12"/>
    <x v="43"/>
  </r>
  <r>
    <x v="10"/>
    <x v="25"/>
    <x v="0"/>
    <x v="13"/>
    <x v="43"/>
  </r>
  <r>
    <x v="10"/>
    <x v="25"/>
    <x v="0"/>
    <x v="14"/>
    <x v="14377"/>
  </r>
  <r>
    <x v="10"/>
    <x v="25"/>
    <x v="1"/>
    <x v="0"/>
    <x v="43"/>
  </r>
  <r>
    <x v="10"/>
    <x v="25"/>
    <x v="1"/>
    <x v="1"/>
    <x v="14378"/>
  </r>
  <r>
    <x v="10"/>
    <x v="25"/>
    <x v="1"/>
    <x v="2"/>
    <x v="14379"/>
  </r>
  <r>
    <x v="10"/>
    <x v="25"/>
    <x v="1"/>
    <x v="3"/>
    <x v="43"/>
  </r>
  <r>
    <x v="10"/>
    <x v="25"/>
    <x v="1"/>
    <x v="4"/>
    <x v="14380"/>
  </r>
  <r>
    <x v="10"/>
    <x v="25"/>
    <x v="1"/>
    <x v="5"/>
    <x v="43"/>
  </r>
  <r>
    <x v="10"/>
    <x v="25"/>
    <x v="1"/>
    <x v="6"/>
    <x v="14381"/>
  </r>
  <r>
    <x v="10"/>
    <x v="25"/>
    <x v="1"/>
    <x v="7"/>
    <x v="43"/>
  </r>
  <r>
    <x v="10"/>
    <x v="25"/>
    <x v="1"/>
    <x v="8"/>
    <x v="14382"/>
  </r>
  <r>
    <x v="10"/>
    <x v="25"/>
    <x v="1"/>
    <x v="9"/>
    <x v="4195"/>
  </r>
  <r>
    <x v="10"/>
    <x v="25"/>
    <x v="1"/>
    <x v="10"/>
    <x v="14383"/>
  </r>
  <r>
    <x v="10"/>
    <x v="25"/>
    <x v="1"/>
    <x v="11"/>
    <x v="14384"/>
  </r>
  <r>
    <x v="10"/>
    <x v="25"/>
    <x v="1"/>
    <x v="12"/>
    <x v="43"/>
  </r>
  <r>
    <x v="10"/>
    <x v="25"/>
    <x v="1"/>
    <x v="13"/>
    <x v="1245"/>
  </r>
  <r>
    <x v="10"/>
    <x v="25"/>
    <x v="1"/>
    <x v="14"/>
    <x v="14385"/>
  </r>
  <r>
    <x v="10"/>
    <x v="26"/>
    <x v="0"/>
    <x v="0"/>
    <x v="14386"/>
  </r>
  <r>
    <x v="10"/>
    <x v="26"/>
    <x v="0"/>
    <x v="1"/>
    <x v="43"/>
  </r>
  <r>
    <x v="10"/>
    <x v="26"/>
    <x v="0"/>
    <x v="2"/>
    <x v="14387"/>
  </r>
  <r>
    <x v="10"/>
    <x v="26"/>
    <x v="0"/>
    <x v="3"/>
    <x v="43"/>
  </r>
  <r>
    <x v="10"/>
    <x v="26"/>
    <x v="0"/>
    <x v="4"/>
    <x v="14388"/>
  </r>
  <r>
    <x v="10"/>
    <x v="26"/>
    <x v="0"/>
    <x v="5"/>
    <x v="14389"/>
  </r>
  <r>
    <x v="10"/>
    <x v="26"/>
    <x v="0"/>
    <x v="6"/>
    <x v="14390"/>
  </r>
  <r>
    <x v="10"/>
    <x v="26"/>
    <x v="0"/>
    <x v="7"/>
    <x v="43"/>
  </r>
  <r>
    <x v="10"/>
    <x v="26"/>
    <x v="0"/>
    <x v="8"/>
    <x v="14391"/>
  </r>
  <r>
    <x v="10"/>
    <x v="26"/>
    <x v="0"/>
    <x v="9"/>
    <x v="14392"/>
  </r>
  <r>
    <x v="10"/>
    <x v="26"/>
    <x v="0"/>
    <x v="10"/>
    <x v="14393"/>
  </r>
  <r>
    <x v="10"/>
    <x v="26"/>
    <x v="0"/>
    <x v="11"/>
    <x v="14394"/>
  </r>
  <r>
    <x v="10"/>
    <x v="26"/>
    <x v="0"/>
    <x v="12"/>
    <x v="939"/>
  </r>
  <r>
    <x v="10"/>
    <x v="26"/>
    <x v="0"/>
    <x v="13"/>
    <x v="14395"/>
  </r>
  <r>
    <x v="10"/>
    <x v="26"/>
    <x v="0"/>
    <x v="14"/>
    <x v="14396"/>
  </r>
  <r>
    <x v="10"/>
    <x v="26"/>
    <x v="1"/>
    <x v="0"/>
    <x v="14397"/>
  </r>
  <r>
    <x v="10"/>
    <x v="26"/>
    <x v="1"/>
    <x v="1"/>
    <x v="43"/>
  </r>
  <r>
    <x v="10"/>
    <x v="26"/>
    <x v="1"/>
    <x v="2"/>
    <x v="14398"/>
  </r>
  <r>
    <x v="10"/>
    <x v="26"/>
    <x v="1"/>
    <x v="3"/>
    <x v="43"/>
  </r>
  <r>
    <x v="10"/>
    <x v="26"/>
    <x v="1"/>
    <x v="4"/>
    <x v="14399"/>
  </r>
  <r>
    <x v="10"/>
    <x v="26"/>
    <x v="1"/>
    <x v="5"/>
    <x v="14389"/>
  </r>
  <r>
    <x v="10"/>
    <x v="26"/>
    <x v="1"/>
    <x v="6"/>
    <x v="14400"/>
  </r>
  <r>
    <x v="10"/>
    <x v="26"/>
    <x v="1"/>
    <x v="7"/>
    <x v="43"/>
  </r>
  <r>
    <x v="10"/>
    <x v="26"/>
    <x v="1"/>
    <x v="8"/>
    <x v="14401"/>
  </r>
  <r>
    <x v="10"/>
    <x v="26"/>
    <x v="1"/>
    <x v="9"/>
    <x v="14402"/>
  </r>
  <r>
    <x v="10"/>
    <x v="26"/>
    <x v="1"/>
    <x v="10"/>
    <x v="14403"/>
  </r>
  <r>
    <x v="10"/>
    <x v="26"/>
    <x v="1"/>
    <x v="11"/>
    <x v="14404"/>
  </r>
  <r>
    <x v="10"/>
    <x v="26"/>
    <x v="1"/>
    <x v="12"/>
    <x v="14405"/>
  </r>
  <r>
    <x v="10"/>
    <x v="26"/>
    <x v="1"/>
    <x v="13"/>
    <x v="14395"/>
  </r>
  <r>
    <x v="10"/>
    <x v="26"/>
    <x v="1"/>
    <x v="14"/>
    <x v="14406"/>
  </r>
  <r>
    <x v="10"/>
    <x v="27"/>
    <x v="0"/>
    <x v="0"/>
    <x v="43"/>
  </r>
  <r>
    <x v="10"/>
    <x v="27"/>
    <x v="0"/>
    <x v="1"/>
    <x v="12904"/>
  </r>
  <r>
    <x v="10"/>
    <x v="27"/>
    <x v="0"/>
    <x v="2"/>
    <x v="14407"/>
  </r>
  <r>
    <x v="10"/>
    <x v="27"/>
    <x v="0"/>
    <x v="3"/>
    <x v="43"/>
  </r>
  <r>
    <x v="10"/>
    <x v="27"/>
    <x v="0"/>
    <x v="4"/>
    <x v="14408"/>
  </r>
  <r>
    <x v="10"/>
    <x v="27"/>
    <x v="0"/>
    <x v="5"/>
    <x v="43"/>
  </r>
  <r>
    <x v="10"/>
    <x v="27"/>
    <x v="0"/>
    <x v="6"/>
    <x v="11501"/>
  </r>
  <r>
    <x v="10"/>
    <x v="27"/>
    <x v="0"/>
    <x v="7"/>
    <x v="43"/>
  </r>
  <r>
    <x v="10"/>
    <x v="27"/>
    <x v="0"/>
    <x v="8"/>
    <x v="10775"/>
  </r>
  <r>
    <x v="10"/>
    <x v="27"/>
    <x v="0"/>
    <x v="9"/>
    <x v="14409"/>
  </r>
  <r>
    <x v="10"/>
    <x v="27"/>
    <x v="0"/>
    <x v="10"/>
    <x v="14410"/>
  </r>
  <r>
    <x v="10"/>
    <x v="27"/>
    <x v="0"/>
    <x v="11"/>
    <x v="14411"/>
  </r>
  <r>
    <x v="10"/>
    <x v="27"/>
    <x v="0"/>
    <x v="12"/>
    <x v="43"/>
  </r>
  <r>
    <x v="10"/>
    <x v="27"/>
    <x v="0"/>
    <x v="13"/>
    <x v="43"/>
  </r>
  <r>
    <x v="10"/>
    <x v="27"/>
    <x v="0"/>
    <x v="14"/>
    <x v="1074"/>
  </r>
  <r>
    <x v="10"/>
    <x v="27"/>
    <x v="1"/>
    <x v="0"/>
    <x v="43"/>
  </r>
  <r>
    <x v="10"/>
    <x v="27"/>
    <x v="1"/>
    <x v="1"/>
    <x v="12904"/>
  </r>
  <r>
    <x v="10"/>
    <x v="27"/>
    <x v="1"/>
    <x v="2"/>
    <x v="43"/>
  </r>
  <r>
    <x v="10"/>
    <x v="27"/>
    <x v="1"/>
    <x v="3"/>
    <x v="43"/>
  </r>
  <r>
    <x v="10"/>
    <x v="27"/>
    <x v="1"/>
    <x v="4"/>
    <x v="14412"/>
  </r>
  <r>
    <x v="10"/>
    <x v="27"/>
    <x v="1"/>
    <x v="5"/>
    <x v="43"/>
  </r>
  <r>
    <x v="10"/>
    <x v="27"/>
    <x v="1"/>
    <x v="6"/>
    <x v="14413"/>
  </r>
  <r>
    <x v="10"/>
    <x v="27"/>
    <x v="1"/>
    <x v="7"/>
    <x v="43"/>
  </r>
  <r>
    <x v="10"/>
    <x v="27"/>
    <x v="1"/>
    <x v="8"/>
    <x v="14414"/>
  </r>
  <r>
    <x v="10"/>
    <x v="27"/>
    <x v="1"/>
    <x v="9"/>
    <x v="7872"/>
  </r>
  <r>
    <x v="10"/>
    <x v="27"/>
    <x v="1"/>
    <x v="10"/>
    <x v="10327"/>
  </r>
  <r>
    <x v="10"/>
    <x v="27"/>
    <x v="1"/>
    <x v="11"/>
    <x v="14415"/>
  </r>
  <r>
    <x v="10"/>
    <x v="27"/>
    <x v="1"/>
    <x v="12"/>
    <x v="43"/>
  </r>
  <r>
    <x v="10"/>
    <x v="27"/>
    <x v="1"/>
    <x v="13"/>
    <x v="43"/>
  </r>
  <r>
    <x v="10"/>
    <x v="27"/>
    <x v="1"/>
    <x v="14"/>
    <x v="14416"/>
  </r>
  <r>
    <x v="10"/>
    <x v="28"/>
    <x v="0"/>
    <x v="0"/>
    <x v="43"/>
  </r>
  <r>
    <x v="10"/>
    <x v="28"/>
    <x v="0"/>
    <x v="1"/>
    <x v="2013"/>
  </r>
  <r>
    <x v="10"/>
    <x v="28"/>
    <x v="0"/>
    <x v="2"/>
    <x v="8514"/>
  </r>
  <r>
    <x v="10"/>
    <x v="28"/>
    <x v="0"/>
    <x v="3"/>
    <x v="43"/>
  </r>
  <r>
    <x v="10"/>
    <x v="28"/>
    <x v="0"/>
    <x v="4"/>
    <x v="43"/>
  </r>
  <r>
    <x v="10"/>
    <x v="28"/>
    <x v="0"/>
    <x v="5"/>
    <x v="43"/>
  </r>
  <r>
    <x v="10"/>
    <x v="28"/>
    <x v="0"/>
    <x v="6"/>
    <x v="6400"/>
  </r>
  <r>
    <x v="10"/>
    <x v="28"/>
    <x v="0"/>
    <x v="7"/>
    <x v="43"/>
  </r>
  <r>
    <x v="10"/>
    <x v="28"/>
    <x v="0"/>
    <x v="8"/>
    <x v="43"/>
  </r>
  <r>
    <x v="10"/>
    <x v="28"/>
    <x v="0"/>
    <x v="9"/>
    <x v="14417"/>
  </r>
  <r>
    <x v="10"/>
    <x v="28"/>
    <x v="0"/>
    <x v="10"/>
    <x v="2938"/>
  </r>
  <r>
    <x v="10"/>
    <x v="28"/>
    <x v="0"/>
    <x v="11"/>
    <x v="5953"/>
  </r>
  <r>
    <x v="10"/>
    <x v="28"/>
    <x v="0"/>
    <x v="12"/>
    <x v="43"/>
  </r>
  <r>
    <x v="10"/>
    <x v="28"/>
    <x v="0"/>
    <x v="13"/>
    <x v="43"/>
  </r>
  <r>
    <x v="10"/>
    <x v="28"/>
    <x v="0"/>
    <x v="14"/>
    <x v="14418"/>
  </r>
  <r>
    <x v="10"/>
    <x v="28"/>
    <x v="1"/>
    <x v="0"/>
    <x v="43"/>
  </r>
  <r>
    <x v="10"/>
    <x v="28"/>
    <x v="1"/>
    <x v="1"/>
    <x v="2013"/>
  </r>
  <r>
    <x v="10"/>
    <x v="28"/>
    <x v="1"/>
    <x v="2"/>
    <x v="43"/>
  </r>
  <r>
    <x v="10"/>
    <x v="28"/>
    <x v="1"/>
    <x v="3"/>
    <x v="43"/>
  </r>
  <r>
    <x v="10"/>
    <x v="28"/>
    <x v="1"/>
    <x v="4"/>
    <x v="43"/>
  </r>
  <r>
    <x v="10"/>
    <x v="28"/>
    <x v="1"/>
    <x v="5"/>
    <x v="43"/>
  </r>
  <r>
    <x v="10"/>
    <x v="28"/>
    <x v="1"/>
    <x v="6"/>
    <x v="2746"/>
  </r>
  <r>
    <x v="10"/>
    <x v="28"/>
    <x v="1"/>
    <x v="7"/>
    <x v="43"/>
  </r>
  <r>
    <x v="10"/>
    <x v="28"/>
    <x v="1"/>
    <x v="8"/>
    <x v="43"/>
  </r>
  <r>
    <x v="10"/>
    <x v="28"/>
    <x v="1"/>
    <x v="9"/>
    <x v="14419"/>
  </r>
  <r>
    <x v="10"/>
    <x v="28"/>
    <x v="1"/>
    <x v="10"/>
    <x v="14420"/>
  </r>
  <r>
    <x v="10"/>
    <x v="28"/>
    <x v="1"/>
    <x v="11"/>
    <x v="7571"/>
  </r>
  <r>
    <x v="10"/>
    <x v="28"/>
    <x v="1"/>
    <x v="12"/>
    <x v="43"/>
  </r>
  <r>
    <x v="10"/>
    <x v="28"/>
    <x v="1"/>
    <x v="13"/>
    <x v="43"/>
  </r>
  <r>
    <x v="10"/>
    <x v="28"/>
    <x v="1"/>
    <x v="14"/>
    <x v="14418"/>
  </r>
  <r>
    <x v="10"/>
    <x v="29"/>
    <x v="0"/>
    <x v="0"/>
    <x v="43"/>
  </r>
  <r>
    <x v="10"/>
    <x v="29"/>
    <x v="0"/>
    <x v="1"/>
    <x v="14421"/>
  </r>
  <r>
    <x v="10"/>
    <x v="29"/>
    <x v="0"/>
    <x v="2"/>
    <x v="8142"/>
  </r>
  <r>
    <x v="10"/>
    <x v="29"/>
    <x v="0"/>
    <x v="3"/>
    <x v="43"/>
  </r>
  <r>
    <x v="10"/>
    <x v="29"/>
    <x v="0"/>
    <x v="4"/>
    <x v="14422"/>
  </r>
  <r>
    <x v="10"/>
    <x v="29"/>
    <x v="0"/>
    <x v="5"/>
    <x v="43"/>
  </r>
  <r>
    <x v="10"/>
    <x v="29"/>
    <x v="0"/>
    <x v="6"/>
    <x v="14423"/>
  </r>
  <r>
    <x v="10"/>
    <x v="29"/>
    <x v="0"/>
    <x v="7"/>
    <x v="1970"/>
  </r>
  <r>
    <x v="10"/>
    <x v="29"/>
    <x v="0"/>
    <x v="8"/>
    <x v="5304"/>
  </r>
  <r>
    <x v="10"/>
    <x v="29"/>
    <x v="0"/>
    <x v="9"/>
    <x v="14424"/>
  </r>
  <r>
    <x v="10"/>
    <x v="29"/>
    <x v="0"/>
    <x v="10"/>
    <x v="14425"/>
  </r>
  <r>
    <x v="10"/>
    <x v="29"/>
    <x v="0"/>
    <x v="11"/>
    <x v="14426"/>
  </r>
  <r>
    <x v="10"/>
    <x v="29"/>
    <x v="0"/>
    <x v="12"/>
    <x v="43"/>
  </r>
  <r>
    <x v="10"/>
    <x v="29"/>
    <x v="0"/>
    <x v="13"/>
    <x v="43"/>
  </r>
  <r>
    <x v="10"/>
    <x v="29"/>
    <x v="0"/>
    <x v="14"/>
    <x v="14427"/>
  </r>
  <r>
    <x v="10"/>
    <x v="29"/>
    <x v="1"/>
    <x v="0"/>
    <x v="43"/>
  </r>
  <r>
    <x v="10"/>
    <x v="29"/>
    <x v="1"/>
    <x v="1"/>
    <x v="4953"/>
  </r>
  <r>
    <x v="10"/>
    <x v="29"/>
    <x v="1"/>
    <x v="2"/>
    <x v="43"/>
  </r>
  <r>
    <x v="10"/>
    <x v="29"/>
    <x v="1"/>
    <x v="3"/>
    <x v="11863"/>
  </r>
  <r>
    <x v="10"/>
    <x v="29"/>
    <x v="1"/>
    <x v="4"/>
    <x v="14422"/>
  </r>
  <r>
    <x v="10"/>
    <x v="29"/>
    <x v="1"/>
    <x v="5"/>
    <x v="43"/>
  </r>
  <r>
    <x v="10"/>
    <x v="29"/>
    <x v="1"/>
    <x v="6"/>
    <x v="14428"/>
  </r>
  <r>
    <x v="10"/>
    <x v="29"/>
    <x v="1"/>
    <x v="7"/>
    <x v="1970"/>
  </r>
  <r>
    <x v="10"/>
    <x v="29"/>
    <x v="1"/>
    <x v="8"/>
    <x v="5304"/>
  </r>
  <r>
    <x v="10"/>
    <x v="29"/>
    <x v="1"/>
    <x v="9"/>
    <x v="14424"/>
  </r>
  <r>
    <x v="10"/>
    <x v="29"/>
    <x v="1"/>
    <x v="10"/>
    <x v="14429"/>
  </r>
  <r>
    <x v="10"/>
    <x v="29"/>
    <x v="1"/>
    <x v="11"/>
    <x v="14430"/>
  </r>
  <r>
    <x v="10"/>
    <x v="29"/>
    <x v="1"/>
    <x v="12"/>
    <x v="43"/>
  </r>
  <r>
    <x v="10"/>
    <x v="29"/>
    <x v="1"/>
    <x v="13"/>
    <x v="43"/>
  </r>
  <r>
    <x v="10"/>
    <x v="29"/>
    <x v="1"/>
    <x v="14"/>
    <x v="9412"/>
  </r>
  <r>
    <x v="10"/>
    <x v="31"/>
    <x v="0"/>
    <x v="0"/>
    <x v="14431"/>
  </r>
  <r>
    <x v="10"/>
    <x v="31"/>
    <x v="0"/>
    <x v="1"/>
    <x v="43"/>
  </r>
  <r>
    <x v="10"/>
    <x v="31"/>
    <x v="0"/>
    <x v="2"/>
    <x v="5469"/>
  </r>
  <r>
    <x v="10"/>
    <x v="31"/>
    <x v="0"/>
    <x v="3"/>
    <x v="43"/>
  </r>
  <r>
    <x v="10"/>
    <x v="31"/>
    <x v="0"/>
    <x v="4"/>
    <x v="14432"/>
  </r>
  <r>
    <x v="10"/>
    <x v="31"/>
    <x v="0"/>
    <x v="5"/>
    <x v="8665"/>
  </r>
  <r>
    <x v="10"/>
    <x v="31"/>
    <x v="0"/>
    <x v="6"/>
    <x v="14433"/>
  </r>
  <r>
    <x v="10"/>
    <x v="31"/>
    <x v="0"/>
    <x v="7"/>
    <x v="43"/>
  </r>
  <r>
    <x v="10"/>
    <x v="31"/>
    <x v="0"/>
    <x v="8"/>
    <x v="13593"/>
  </r>
  <r>
    <x v="10"/>
    <x v="31"/>
    <x v="0"/>
    <x v="9"/>
    <x v="14434"/>
  </r>
  <r>
    <x v="10"/>
    <x v="31"/>
    <x v="0"/>
    <x v="10"/>
    <x v="14435"/>
  </r>
  <r>
    <x v="10"/>
    <x v="31"/>
    <x v="0"/>
    <x v="11"/>
    <x v="8339"/>
  </r>
  <r>
    <x v="10"/>
    <x v="31"/>
    <x v="0"/>
    <x v="12"/>
    <x v="4647"/>
  </r>
  <r>
    <x v="10"/>
    <x v="31"/>
    <x v="0"/>
    <x v="13"/>
    <x v="43"/>
  </r>
  <r>
    <x v="10"/>
    <x v="31"/>
    <x v="0"/>
    <x v="14"/>
    <x v="14436"/>
  </r>
  <r>
    <x v="10"/>
    <x v="31"/>
    <x v="1"/>
    <x v="0"/>
    <x v="14431"/>
  </r>
  <r>
    <x v="10"/>
    <x v="31"/>
    <x v="1"/>
    <x v="1"/>
    <x v="43"/>
  </r>
  <r>
    <x v="10"/>
    <x v="31"/>
    <x v="1"/>
    <x v="2"/>
    <x v="8356"/>
  </r>
  <r>
    <x v="10"/>
    <x v="31"/>
    <x v="1"/>
    <x v="3"/>
    <x v="43"/>
  </r>
  <r>
    <x v="10"/>
    <x v="31"/>
    <x v="1"/>
    <x v="4"/>
    <x v="14437"/>
  </r>
  <r>
    <x v="10"/>
    <x v="31"/>
    <x v="1"/>
    <x v="5"/>
    <x v="8665"/>
  </r>
  <r>
    <x v="10"/>
    <x v="31"/>
    <x v="1"/>
    <x v="6"/>
    <x v="14438"/>
  </r>
  <r>
    <x v="10"/>
    <x v="31"/>
    <x v="1"/>
    <x v="7"/>
    <x v="43"/>
  </r>
  <r>
    <x v="10"/>
    <x v="31"/>
    <x v="1"/>
    <x v="8"/>
    <x v="14439"/>
  </r>
  <r>
    <x v="10"/>
    <x v="31"/>
    <x v="1"/>
    <x v="9"/>
    <x v="14434"/>
  </r>
  <r>
    <x v="10"/>
    <x v="31"/>
    <x v="1"/>
    <x v="10"/>
    <x v="14440"/>
  </r>
  <r>
    <x v="10"/>
    <x v="31"/>
    <x v="1"/>
    <x v="11"/>
    <x v="7765"/>
  </r>
  <r>
    <x v="10"/>
    <x v="31"/>
    <x v="1"/>
    <x v="12"/>
    <x v="4647"/>
  </r>
  <r>
    <x v="10"/>
    <x v="31"/>
    <x v="1"/>
    <x v="13"/>
    <x v="43"/>
  </r>
  <r>
    <x v="10"/>
    <x v="31"/>
    <x v="1"/>
    <x v="14"/>
    <x v="14441"/>
  </r>
  <r>
    <x v="10"/>
    <x v="32"/>
    <x v="0"/>
    <x v="0"/>
    <x v="14442"/>
  </r>
  <r>
    <x v="10"/>
    <x v="32"/>
    <x v="0"/>
    <x v="1"/>
    <x v="14443"/>
  </r>
  <r>
    <x v="10"/>
    <x v="32"/>
    <x v="0"/>
    <x v="2"/>
    <x v="14444"/>
  </r>
  <r>
    <x v="10"/>
    <x v="32"/>
    <x v="0"/>
    <x v="3"/>
    <x v="43"/>
  </r>
  <r>
    <x v="10"/>
    <x v="32"/>
    <x v="0"/>
    <x v="4"/>
    <x v="14445"/>
  </r>
  <r>
    <x v="10"/>
    <x v="32"/>
    <x v="0"/>
    <x v="5"/>
    <x v="14446"/>
  </r>
  <r>
    <x v="10"/>
    <x v="32"/>
    <x v="0"/>
    <x v="6"/>
    <x v="14447"/>
  </r>
  <r>
    <x v="10"/>
    <x v="32"/>
    <x v="0"/>
    <x v="7"/>
    <x v="14448"/>
  </r>
  <r>
    <x v="10"/>
    <x v="32"/>
    <x v="0"/>
    <x v="8"/>
    <x v="14449"/>
  </r>
  <r>
    <x v="10"/>
    <x v="32"/>
    <x v="0"/>
    <x v="9"/>
    <x v="14450"/>
  </r>
  <r>
    <x v="10"/>
    <x v="32"/>
    <x v="0"/>
    <x v="10"/>
    <x v="14451"/>
  </r>
  <r>
    <x v="10"/>
    <x v="32"/>
    <x v="0"/>
    <x v="11"/>
    <x v="14452"/>
  </r>
  <r>
    <x v="10"/>
    <x v="32"/>
    <x v="0"/>
    <x v="12"/>
    <x v="14453"/>
  </r>
  <r>
    <x v="10"/>
    <x v="32"/>
    <x v="0"/>
    <x v="13"/>
    <x v="14454"/>
  </r>
  <r>
    <x v="10"/>
    <x v="32"/>
    <x v="0"/>
    <x v="14"/>
    <x v="14455"/>
  </r>
  <r>
    <x v="10"/>
    <x v="32"/>
    <x v="1"/>
    <x v="0"/>
    <x v="14456"/>
  </r>
  <r>
    <x v="10"/>
    <x v="32"/>
    <x v="1"/>
    <x v="1"/>
    <x v="14457"/>
  </r>
  <r>
    <x v="10"/>
    <x v="32"/>
    <x v="1"/>
    <x v="2"/>
    <x v="14458"/>
  </r>
  <r>
    <x v="10"/>
    <x v="32"/>
    <x v="1"/>
    <x v="3"/>
    <x v="1934"/>
  </r>
  <r>
    <x v="10"/>
    <x v="32"/>
    <x v="1"/>
    <x v="4"/>
    <x v="14459"/>
  </r>
  <r>
    <x v="10"/>
    <x v="32"/>
    <x v="1"/>
    <x v="5"/>
    <x v="14460"/>
  </r>
  <r>
    <x v="10"/>
    <x v="32"/>
    <x v="1"/>
    <x v="6"/>
    <x v="14461"/>
  </r>
  <r>
    <x v="10"/>
    <x v="32"/>
    <x v="1"/>
    <x v="7"/>
    <x v="3770"/>
  </r>
  <r>
    <x v="10"/>
    <x v="32"/>
    <x v="1"/>
    <x v="8"/>
    <x v="14462"/>
  </r>
  <r>
    <x v="10"/>
    <x v="32"/>
    <x v="1"/>
    <x v="9"/>
    <x v="14463"/>
  </r>
  <r>
    <x v="10"/>
    <x v="32"/>
    <x v="1"/>
    <x v="10"/>
    <x v="14464"/>
  </r>
  <r>
    <x v="10"/>
    <x v="32"/>
    <x v="1"/>
    <x v="11"/>
    <x v="14465"/>
  </r>
  <r>
    <x v="10"/>
    <x v="32"/>
    <x v="1"/>
    <x v="12"/>
    <x v="14466"/>
  </r>
  <r>
    <x v="10"/>
    <x v="32"/>
    <x v="1"/>
    <x v="13"/>
    <x v="14467"/>
  </r>
  <r>
    <x v="10"/>
    <x v="32"/>
    <x v="1"/>
    <x v="14"/>
    <x v="14468"/>
  </r>
  <r>
    <x v="10"/>
    <x v="33"/>
    <x v="0"/>
    <x v="0"/>
    <x v="11828"/>
  </r>
  <r>
    <x v="10"/>
    <x v="33"/>
    <x v="0"/>
    <x v="1"/>
    <x v="14469"/>
  </r>
  <r>
    <x v="10"/>
    <x v="33"/>
    <x v="0"/>
    <x v="2"/>
    <x v="14470"/>
  </r>
  <r>
    <x v="10"/>
    <x v="33"/>
    <x v="0"/>
    <x v="3"/>
    <x v="43"/>
  </r>
  <r>
    <x v="10"/>
    <x v="33"/>
    <x v="0"/>
    <x v="4"/>
    <x v="14471"/>
  </r>
  <r>
    <x v="10"/>
    <x v="33"/>
    <x v="0"/>
    <x v="5"/>
    <x v="14472"/>
  </r>
  <r>
    <x v="10"/>
    <x v="33"/>
    <x v="0"/>
    <x v="6"/>
    <x v="14473"/>
  </r>
  <r>
    <x v="10"/>
    <x v="33"/>
    <x v="0"/>
    <x v="7"/>
    <x v="14474"/>
  </r>
  <r>
    <x v="10"/>
    <x v="33"/>
    <x v="0"/>
    <x v="8"/>
    <x v="14475"/>
  </r>
  <r>
    <x v="10"/>
    <x v="33"/>
    <x v="0"/>
    <x v="9"/>
    <x v="14476"/>
  </r>
  <r>
    <x v="10"/>
    <x v="33"/>
    <x v="0"/>
    <x v="10"/>
    <x v="14477"/>
  </r>
  <r>
    <x v="10"/>
    <x v="33"/>
    <x v="0"/>
    <x v="11"/>
    <x v="14478"/>
  </r>
  <r>
    <x v="10"/>
    <x v="33"/>
    <x v="0"/>
    <x v="12"/>
    <x v="970"/>
  </r>
  <r>
    <x v="10"/>
    <x v="33"/>
    <x v="0"/>
    <x v="13"/>
    <x v="43"/>
  </r>
  <r>
    <x v="10"/>
    <x v="33"/>
    <x v="0"/>
    <x v="14"/>
    <x v="14479"/>
  </r>
  <r>
    <x v="10"/>
    <x v="33"/>
    <x v="1"/>
    <x v="0"/>
    <x v="11828"/>
  </r>
  <r>
    <x v="10"/>
    <x v="33"/>
    <x v="1"/>
    <x v="1"/>
    <x v="7867"/>
  </r>
  <r>
    <x v="10"/>
    <x v="33"/>
    <x v="1"/>
    <x v="2"/>
    <x v="14480"/>
  </r>
  <r>
    <x v="10"/>
    <x v="33"/>
    <x v="1"/>
    <x v="3"/>
    <x v="14481"/>
  </r>
  <r>
    <x v="10"/>
    <x v="33"/>
    <x v="1"/>
    <x v="4"/>
    <x v="14482"/>
  </r>
  <r>
    <x v="10"/>
    <x v="33"/>
    <x v="1"/>
    <x v="5"/>
    <x v="14472"/>
  </r>
  <r>
    <x v="10"/>
    <x v="33"/>
    <x v="1"/>
    <x v="6"/>
    <x v="14483"/>
  </r>
  <r>
    <x v="10"/>
    <x v="33"/>
    <x v="1"/>
    <x v="7"/>
    <x v="14474"/>
  </r>
  <r>
    <x v="10"/>
    <x v="33"/>
    <x v="1"/>
    <x v="8"/>
    <x v="14484"/>
  </r>
  <r>
    <x v="10"/>
    <x v="33"/>
    <x v="1"/>
    <x v="9"/>
    <x v="14476"/>
  </r>
  <r>
    <x v="10"/>
    <x v="33"/>
    <x v="1"/>
    <x v="10"/>
    <x v="14485"/>
  </r>
  <r>
    <x v="10"/>
    <x v="33"/>
    <x v="1"/>
    <x v="11"/>
    <x v="14486"/>
  </r>
  <r>
    <x v="10"/>
    <x v="33"/>
    <x v="1"/>
    <x v="12"/>
    <x v="970"/>
  </r>
  <r>
    <x v="10"/>
    <x v="33"/>
    <x v="1"/>
    <x v="13"/>
    <x v="43"/>
  </r>
  <r>
    <x v="10"/>
    <x v="33"/>
    <x v="1"/>
    <x v="14"/>
    <x v="14487"/>
  </r>
  <r>
    <x v="10"/>
    <x v="34"/>
    <x v="0"/>
    <x v="0"/>
    <x v="43"/>
  </r>
  <r>
    <x v="10"/>
    <x v="34"/>
    <x v="0"/>
    <x v="1"/>
    <x v="14488"/>
  </r>
  <r>
    <x v="10"/>
    <x v="34"/>
    <x v="0"/>
    <x v="2"/>
    <x v="14489"/>
  </r>
  <r>
    <x v="10"/>
    <x v="34"/>
    <x v="0"/>
    <x v="3"/>
    <x v="43"/>
  </r>
  <r>
    <x v="10"/>
    <x v="34"/>
    <x v="0"/>
    <x v="4"/>
    <x v="14490"/>
  </r>
  <r>
    <x v="10"/>
    <x v="34"/>
    <x v="0"/>
    <x v="5"/>
    <x v="6217"/>
  </r>
  <r>
    <x v="10"/>
    <x v="34"/>
    <x v="0"/>
    <x v="6"/>
    <x v="14491"/>
  </r>
  <r>
    <x v="10"/>
    <x v="34"/>
    <x v="0"/>
    <x v="7"/>
    <x v="43"/>
  </r>
  <r>
    <x v="10"/>
    <x v="34"/>
    <x v="0"/>
    <x v="8"/>
    <x v="1957"/>
  </r>
  <r>
    <x v="10"/>
    <x v="34"/>
    <x v="0"/>
    <x v="9"/>
    <x v="14492"/>
  </r>
  <r>
    <x v="10"/>
    <x v="34"/>
    <x v="0"/>
    <x v="10"/>
    <x v="14493"/>
  </r>
  <r>
    <x v="10"/>
    <x v="34"/>
    <x v="0"/>
    <x v="11"/>
    <x v="14494"/>
  </r>
  <r>
    <x v="10"/>
    <x v="34"/>
    <x v="0"/>
    <x v="12"/>
    <x v="43"/>
  </r>
  <r>
    <x v="10"/>
    <x v="34"/>
    <x v="0"/>
    <x v="13"/>
    <x v="2770"/>
  </r>
  <r>
    <x v="10"/>
    <x v="34"/>
    <x v="0"/>
    <x v="14"/>
    <x v="14495"/>
  </r>
  <r>
    <x v="10"/>
    <x v="34"/>
    <x v="1"/>
    <x v="0"/>
    <x v="43"/>
  </r>
  <r>
    <x v="10"/>
    <x v="34"/>
    <x v="1"/>
    <x v="1"/>
    <x v="14496"/>
  </r>
  <r>
    <x v="10"/>
    <x v="34"/>
    <x v="1"/>
    <x v="2"/>
    <x v="1748"/>
  </r>
  <r>
    <x v="10"/>
    <x v="34"/>
    <x v="1"/>
    <x v="3"/>
    <x v="43"/>
  </r>
  <r>
    <x v="10"/>
    <x v="34"/>
    <x v="1"/>
    <x v="4"/>
    <x v="14497"/>
  </r>
  <r>
    <x v="10"/>
    <x v="34"/>
    <x v="1"/>
    <x v="5"/>
    <x v="6217"/>
  </r>
  <r>
    <x v="10"/>
    <x v="34"/>
    <x v="1"/>
    <x v="6"/>
    <x v="13270"/>
  </r>
  <r>
    <x v="10"/>
    <x v="34"/>
    <x v="1"/>
    <x v="7"/>
    <x v="43"/>
  </r>
  <r>
    <x v="10"/>
    <x v="34"/>
    <x v="1"/>
    <x v="8"/>
    <x v="14498"/>
  </r>
  <r>
    <x v="10"/>
    <x v="34"/>
    <x v="1"/>
    <x v="9"/>
    <x v="14499"/>
  </r>
  <r>
    <x v="10"/>
    <x v="34"/>
    <x v="1"/>
    <x v="10"/>
    <x v="14500"/>
  </r>
  <r>
    <x v="10"/>
    <x v="34"/>
    <x v="1"/>
    <x v="11"/>
    <x v="14501"/>
  </r>
  <r>
    <x v="10"/>
    <x v="34"/>
    <x v="1"/>
    <x v="12"/>
    <x v="43"/>
  </r>
  <r>
    <x v="10"/>
    <x v="34"/>
    <x v="1"/>
    <x v="13"/>
    <x v="2770"/>
  </r>
  <r>
    <x v="10"/>
    <x v="34"/>
    <x v="1"/>
    <x v="14"/>
    <x v="14502"/>
  </r>
  <r>
    <x v="10"/>
    <x v="35"/>
    <x v="0"/>
    <x v="0"/>
    <x v="43"/>
  </r>
  <r>
    <x v="10"/>
    <x v="35"/>
    <x v="0"/>
    <x v="1"/>
    <x v="14503"/>
  </r>
  <r>
    <x v="10"/>
    <x v="35"/>
    <x v="0"/>
    <x v="2"/>
    <x v="14504"/>
  </r>
  <r>
    <x v="10"/>
    <x v="35"/>
    <x v="0"/>
    <x v="3"/>
    <x v="14505"/>
  </r>
  <r>
    <x v="10"/>
    <x v="35"/>
    <x v="0"/>
    <x v="4"/>
    <x v="14506"/>
  </r>
  <r>
    <x v="10"/>
    <x v="35"/>
    <x v="0"/>
    <x v="5"/>
    <x v="14507"/>
  </r>
  <r>
    <x v="10"/>
    <x v="35"/>
    <x v="0"/>
    <x v="6"/>
    <x v="14508"/>
  </r>
  <r>
    <x v="10"/>
    <x v="35"/>
    <x v="0"/>
    <x v="7"/>
    <x v="14509"/>
  </r>
  <r>
    <x v="10"/>
    <x v="35"/>
    <x v="0"/>
    <x v="8"/>
    <x v="14510"/>
  </r>
  <r>
    <x v="10"/>
    <x v="35"/>
    <x v="0"/>
    <x v="9"/>
    <x v="14511"/>
  </r>
  <r>
    <x v="10"/>
    <x v="35"/>
    <x v="0"/>
    <x v="10"/>
    <x v="14512"/>
  </r>
  <r>
    <x v="10"/>
    <x v="35"/>
    <x v="0"/>
    <x v="11"/>
    <x v="14513"/>
  </r>
  <r>
    <x v="10"/>
    <x v="35"/>
    <x v="0"/>
    <x v="12"/>
    <x v="5745"/>
  </r>
  <r>
    <x v="10"/>
    <x v="35"/>
    <x v="0"/>
    <x v="13"/>
    <x v="43"/>
  </r>
  <r>
    <x v="10"/>
    <x v="35"/>
    <x v="0"/>
    <x v="14"/>
    <x v="583"/>
  </r>
  <r>
    <x v="10"/>
    <x v="35"/>
    <x v="1"/>
    <x v="0"/>
    <x v="43"/>
  </r>
  <r>
    <x v="10"/>
    <x v="35"/>
    <x v="1"/>
    <x v="1"/>
    <x v="43"/>
  </r>
  <r>
    <x v="10"/>
    <x v="35"/>
    <x v="1"/>
    <x v="2"/>
    <x v="43"/>
  </r>
  <r>
    <x v="10"/>
    <x v="35"/>
    <x v="1"/>
    <x v="3"/>
    <x v="14505"/>
  </r>
  <r>
    <x v="10"/>
    <x v="35"/>
    <x v="1"/>
    <x v="4"/>
    <x v="14514"/>
  </r>
  <r>
    <x v="10"/>
    <x v="35"/>
    <x v="1"/>
    <x v="5"/>
    <x v="14507"/>
  </r>
  <r>
    <x v="10"/>
    <x v="35"/>
    <x v="1"/>
    <x v="6"/>
    <x v="14515"/>
  </r>
  <r>
    <x v="10"/>
    <x v="35"/>
    <x v="1"/>
    <x v="7"/>
    <x v="14509"/>
  </r>
  <r>
    <x v="10"/>
    <x v="35"/>
    <x v="1"/>
    <x v="8"/>
    <x v="14516"/>
  </r>
  <r>
    <x v="10"/>
    <x v="35"/>
    <x v="1"/>
    <x v="9"/>
    <x v="14517"/>
  </r>
  <r>
    <x v="10"/>
    <x v="35"/>
    <x v="1"/>
    <x v="10"/>
    <x v="14518"/>
  </r>
  <r>
    <x v="10"/>
    <x v="35"/>
    <x v="1"/>
    <x v="11"/>
    <x v="14519"/>
  </r>
  <r>
    <x v="10"/>
    <x v="35"/>
    <x v="1"/>
    <x v="12"/>
    <x v="5745"/>
  </r>
  <r>
    <x v="10"/>
    <x v="35"/>
    <x v="1"/>
    <x v="13"/>
    <x v="43"/>
  </r>
  <r>
    <x v="10"/>
    <x v="35"/>
    <x v="1"/>
    <x v="14"/>
    <x v="14520"/>
  </r>
  <r>
    <x v="10"/>
    <x v="36"/>
    <x v="0"/>
    <x v="0"/>
    <x v="43"/>
  </r>
  <r>
    <x v="10"/>
    <x v="36"/>
    <x v="0"/>
    <x v="1"/>
    <x v="14521"/>
  </r>
  <r>
    <x v="10"/>
    <x v="36"/>
    <x v="0"/>
    <x v="2"/>
    <x v="43"/>
  </r>
  <r>
    <x v="10"/>
    <x v="36"/>
    <x v="0"/>
    <x v="3"/>
    <x v="43"/>
  </r>
  <r>
    <x v="10"/>
    <x v="36"/>
    <x v="0"/>
    <x v="4"/>
    <x v="43"/>
  </r>
  <r>
    <x v="10"/>
    <x v="36"/>
    <x v="0"/>
    <x v="5"/>
    <x v="43"/>
  </r>
  <r>
    <x v="10"/>
    <x v="36"/>
    <x v="0"/>
    <x v="6"/>
    <x v="675"/>
  </r>
  <r>
    <x v="10"/>
    <x v="36"/>
    <x v="0"/>
    <x v="7"/>
    <x v="43"/>
  </r>
  <r>
    <x v="10"/>
    <x v="36"/>
    <x v="0"/>
    <x v="8"/>
    <x v="43"/>
  </r>
  <r>
    <x v="10"/>
    <x v="36"/>
    <x v="0"/>
    <x v="9"/>
    <x v="14522"/>
  </r>
  <r>
    <x v="10"/>
    <x v="36"/>
    <x v="0"/>
    <x v="10"/>
    <x v="7967"/>
  </r>
  <r>
    <x v="10"/>
    <x v="36"/>
    <x v="0"/>
    <x v="11"/>
    <x v="14523"/>
  </r>
  <r>
    <x v="10"/>
    <x v="36"/>
    <x v="0"/>
    <x v="12"/>
    <x v="43"/>
  </r>
  <r>
    <x v="10"/>
    <x v="36"/>
    <x v="0"/>
    <x v="13"/>
    <x v="43"/>
  </r>
  <r>
    <x v="10"/>
    <x v="36"/>
    <x v="0"/>
    <x v="14"/>
    <x v="43"/>
  </r>
  <r>
    <x v="10"/>
    <x v="36"/>
    <x v="1"/>
    <x v="0"/>
    <x v="43"/>
  </r>
  <r>
    <x v="10"/>
    <x v="36"/>
    <x v="1"/>
    <x v="1"/>
    <x v="14521"/>
  </r>
  <r>
    <x v="10"/>
    <x v="36"/>
    <x v="1"/>
    <x v="2"/>
    <x v="43"/>
  </r>
  <r>
    <x v="10"/>
    <x v="36"/>
    <x v="1"/>
    <x v="3"/>
    <x v="43"/>
  </r>
  <r>
    <x v="10"/>
    <x v="36"/>
    <x v="1"/>
    <x v="4"/>
    <x v="43"/>
  </r>
  <r>
    <x v="10"/>
    <x v="36"/>
    <x v="1"/>
    <x v="5"/>
    <x v="43"/>
  </r>
  <r>
    <x v="10"/>
    <x v="36"/>
    <x v="1"/>
    <x v="6"/>
    <x v="675"/>
  </r>
  <r>
    <x v="10"/>
    <x v="36"/>
    <x v="1"/>
    <x v="7"/>
    <x v="43"/>
  </r>
  <r>
    <x v="10"/>
    <x v="36"/>
    <x v="1"/>
    <x v="8"/>
    <x v="43"/>
  </r>
  <r>
    <x v="10"/>
    <x v="36"/>
    <x v="1"/>
    <x v="9"/>
    <x v="14522"/>
  </r>
  <r>
    <x v="10"/>
    <x v="36"/>
    <x v="1"/>
    <x v="10"/>
    <x v="7967"/>
  </r>
  <r>
    <x v="10"/>
    <x v="36"/>
    <x v="1"/>
    <x v="11"/>
    <x v="14523"/>
  </r>
  <r>
    <x v="10"/>
    <x v="36"/>
    <x v="1"/>
    <x v="12"/>
    <x v="43"/>
  </r>
  <r>
    <x v="10"/>
    <x v="36"/>
    <x v="1"/>
    <x v="13"/>
    <x v="43"/>
  </r>
  <r>
    <x v="10"/>
    <x v="36"/>
    <x v="1"/>
    <x v="14"/>
    <x v="43"/>
  </r>
  <r>
    <x v="10"/>
    <x v="37"/>
    <x v="0"/>
    <x v="0"/>
    <x v="9331"/>
  </r>
  <r>
    <x v="10"/>
    <x v="37"/>
    <x v="0"/>
    <x v="1"/>
    <x v="43"/>
  </r>
  <r>
    <x v="10"/>
    <x v="37"/>
    <x v="0"/>
    <x v="2"/>
    <x v="14524"/>
  </r>
  <r>
    <x v="10"/>
    <x v="37"/>
    <x v="0"/>
    <x v="3"/>
    <x v="43"/>
  </r>
  <r>
    <x v="10"/>
    <x v="37"/>
    <x v="0"/>
    <x v="4"/>
    <x v="14525"/>
  </r>
  <r>
    <x v="10"/>
    <x v="37"/>
    <x v="0"/>
    <x v="5"/>
    <x v="43"/>
  </r>
  <r>
    <x v="10"/>
    <x v="37"/>
    <x v="0"/>
    <x v="6"/>
    <x v="14526"/>
  </r>
  <r>
    <x v="10"/>
    <x v="37"/>
    <x v="0"/>
    <x v="7"/>
    <x v="43"/>
  </r>
  <r>
    <x v="10"/>
    <x v="37"/>
    <x v="0"/>
    <x v="8"/>
    <x v="14527"/>
  </r>
  <r>
    <x v="10"/>
    <x v="37"/>
    <x v="0"/>
    <x v="9"/>
    <x v="14528"/>
  </r>
  <r>
    <x v="10"/>
    <x v="37"/>
    <x v="0"/>
    <x v="10"/>
    <x v="14529"/>
  </r>
  <r>
    <x v="10"/>
    <x v="37"/>
    <x v="0"/>
    <x v="11"/>
    <x v="14530"/>
  </r>
  <r>
    <x v="10"/>
    <x v="37"/>
    <x v="0"/>
    <x v="12"/>
    <x v="14531"/>
  </r>
  <r>
    <x v="10"/>
    <x v="37"/>
    <x v="0"/>
    <x v="13"/>
    <x v="43"/>
  </r>
  <r>
    <x v="10"/>
    <x v="37"/>
    <x v="0"/>
    <x v="14"/>
    <x v="14532"/>
  </r>
  <r>
    <x v="10"/>
    <x v="37"/>
    <x v="1"/>
    <x v="0"/>
    <x v="9331"/>
  </r>
  <r>
    <x v="10"/>
    <x v="37"/>
    <x v="1"/>
    <x v="1"/>
    <x v="43"/>
  </r>
  <r>
    <x v="10"/>
    <x v="37"/>
    <x v="1"/>
    <x v="2"/>
    <x v="43"/>
  </r>
  <r>
    <x v="10"/>
    <x v="37"/>
    <x v="1"/>
    <x v="3"/>
    <x v="43"/>
  </r>
  <r>
    <x v="10"/>
    <x v="37"/>
    <x v="1"/>
    <x v="4"/>
    <x v="14533"/>
  </r>
  <r>
    <x v="10"/>
    <x v="37"/>
    <x v="1"/>
    <x v="5"/>
    <x v="43"/>
  </r>
  <r>
    <x v="10"/>
    <x v="37"/>
    <x v="1"/>
    <x v="6"/>
    <x v="14534"/>
  </r>
  <r>
    <x v="10"/>
    <x v="37"/>
    <x v="1"/>
    <x v="7"/>
    <x v="43"/>
  </r>
  <r>
    <x v="10"/>
    <x v="37"/>
    <x v="1"/>
    <x v="8"/>
    <x v="14535"/>
  </r>
  <r>
    <x v="10"/>
    <x v="37"/>
    <x v="1"/>
    <x v="9"/>
    <x v="14536"/>
  </r>
  <r>
    <x v="10"/>
    <x v="37"/>
    <x v="1"/>
    <x v="10"/>
    <x v="14537"/>
  </r>
  <r>
    <x v="10"/>
    <x v="37"/>
    <x v="1"/>
    <x v="11"/>
    <x v="14538"/>
  </r>
  <r>
    <x v="10"/>
    <x v="37"/>
    <x v="1"/>
    <x v="12"/>
    <x v="14531"/>
  </r>
  <r>
    <x v="10"/>
    <x v="37"/>
    <x v="1"/>
    <x v="13"/>
    <x v="14539"/>
  </r>
  <r>
    <x v="10"/>
    <x v="37"/>
    <x v="1"/>
    <x v="14"/>
    <x v="14540"/>
  </r>
  <r>
    <x v="10"/>
    <x v="75"/>
    <x v="0"/>
    <x v="0"/>
    <x v="14541"/>
  </r>
  <r>
    <x v="10"/>
    <x v="75"/>
    <x v="0"/>
    <x v="1"/>
    <x v="14542"/>
  </r>
  <r>
    <x v="10"/>
    <x v="75"/>
    <x v="0"/>
    <x v="2"/>
    <x v="43"/>
  </r>
  <r>
    <x v="10"/>
    <x v="75"/>
    <x v="0"/>
    <x v="3"/>
    <x v="43"/>
  </r>
  <r>
    <x v="10"/>
    <x v="75"/>
    <x v="0"/>
    <x v="4"/>
    <x v="43"/>
  </r>
  <r>
    <x v="10"/>
    <x v="75"/>
    <x v="0"/>
    <x v="5"/>
    <x v="43"/>
  </r>
  <r>
    <x v="10"/>
    <x v="75"/>
    <x v="0"/>
    <x v="6"/>
    <x v="14543"/>
  </r>
  <r>
    <x v="10"/>
    <x v="75"/>
    <x v="0"/>
    <x v="7"/>
    <x v="2052"/>
  </r>
  <r>
    <x v="10"/>
    <x v="75"/>
    <x v="0"/>
    <x v="8"/>
    <x v="14544"/>
  </r>
  <r>
    <x v="10"/>
    <x v="75"/>
    <x v="0"/>
    <x v="9"/>
    <x v="14545"/>
  </r>
  <r>
    <x v="10"/>
    <x v="75"/>
    <x v="0"/>
    <x v="10"/>
    <x v="14546"/>
  </r>
  <r>
    <x v="10"/>
    <x v="75"/>
    <x v="0"/>
    <x v="11"/>
    <x v="14547"/>
  </r>
  <r>
    <x v="10"/>
    <x v="75"/>
    <x v="0"/>
    <x v="12"/>
    <x v="14548"/>
  </r>
  <r>
    <x v="10"/>
    <x v="75"/>
    <x v="0"/>
    <x v="13"/>
    <x v="43"/>
  </r>
  <r>
    <x v="10"/>
    <x v="75"/>
    <x v="0"/>
    <x v="14"/>
    <x v="14549"/>
  </r>
  <r>
    <x v="10"/>
    <x v="75"/>
    <x v="1"/>
    <x v="0"/>
    <x v="14541"/>
  </r>
  <r>
    <x v="10"/>
    <x v="75"/>
    <x v="1"/>
    <x v="1"/>
    <x v="14542"/>
  </r>
  <r>
    <x v="10"/>
    <x v="75"/>
    <x v="1"/>
    <x v="2"/>
    <x v="43"/>
  </r>
  <r>
    <x v="10"/>
    <x v="75"/>
    <x v="1"/>
    <x v="3"/>
    <x v="43"/>
  </r>
  <r>
    <x v="10"/>
    <x v="75"/>
    <x v="1"/>
    <x v="4"/>
    <x v="43"/>
  </r>
  <r>
    <x v="10"/>
    <x v="75"/>
    <x v="1"/>
    <x v="5"/>
    <x v="43"/>
  </r>
  <r>
    <x v="10"/>
    <x v="75"/>
    <x v="1"/>
    <x v="6"/>
    <x v="14543"/>
  </r>
  <r>
    <x v="10"/>
    <x v="75"/>
    <x v="1"/>
    <x v="7"/>
    <x v="2052"/>
  </r>
  <r>
    <x v="10"/>
    <x v="75"/>
    <x v="1"/>
    <x v="8"/>
    <x v="14544"/>
  </r>
  <r>
    <x v="10"/>
    <x v="75"/>
    <x v="1"/>
    <x v="9"/>
    <x v="14545"/>
  </r>
  <r>
    <x v="10"/>
    <x v="75"/>
    <x v="1"/>
    <x v="10"/>
    <x v="14546"/>
  </r>
  <r>
    <x v="10"/>
    <x v="75"/>
    <x v="1"/>
    <x v="11"/>
    <x v="14547"/>
  </r>
  <r>
    <x v="10"/>
    <x v="75"/>
    <x v="1"/>
    <x v="12"/>
    <x v="14548"/>
  </r>
  <r>
    <x v="10"/>
    <x v="75"/>
    <x v="1"/>
    <x v="13"/>
    <x v="43"/>
  </r>
  <r>
    <x v="10"/>
    <x v="75"/>
    <x v="1"/>
    <x v="14"/>
    <x v="14549"/>
  </r>
  <r>
    <x v="10"/>
    <x v="38"/>
    <x v="0"/>
    <x v="0"/>
    <x v="9012"/>
  </r>
  <r>
    <x v="10"/>
    <x v="38"/>
    <x v="0"/>
    <x v="1"/>
    <x v="14550"/>
  </r>
  <r>
    <x v="10"/>
    <x v="38"/>
    <x v="0"/>
    <x v="2"/>
    <x v="14551"/>
  </r>
  <r>
    <x v="10"/>
    <x v="38"/>
    <x v="0"/>
    <x v="3"/>
    <x v="43"/>
  </r>
  <r>
    <x v="10"/>
    <x v="38"/>
    <x v="0"/>
    <x v="4"/>
    <x v="14552"/>
  </r>
  <r>
    <x v="10"/>
    <x v="38"/>
    <x v="0"/>
    <x v="5"/>
    <x v="14553"/>
  </r>
  <r>
    <x v="10"/>
    <x v="38"/>
    <x v="0"/>
    <x v="6"/>
    <x v="14554"/>
  </r>
  <r>
    <x v="10"/>
    <x v="38"/>
    <x v="0"/>
    <x v="7"/>
    <x v="43"/>
  </r>
  <r>
    <x v="10"/>
    <x v="38"/>
    <x v="0"/>
    <x v="8"/>
    <x v="14555"/>
  </r>
  <r>
    <x v="10"/>
    <x v="38"/>
    <x v="0"/>
    <x v="9"/>
    <x v="14556"/>
  </r>
  <r>
    <x v="10"/>
    <x v="38"/>
    <x v="0"/>
    <x v="10"/>
    <x v="14557"/>
  </r>
  <r>
    <x v="10"/>
    <x v="38"/>
    <x v="0"/>
    <x v="11"/>
    <x v="14558"/>
  </r>
  <r>
    <x v="10"/>
    <x v="38"/>
    <x v="0"/>
    <x v="12"/>
    <x v="43"/>
  </r>
  <r>
    <x v="10"/>
    <x v="38"/>
    <x v="0"/>
    <x v="13"/>
    <x v="14559"/>
  </r>
  <r>
    <x v="10"/>
    <x v="38"/>
    <x v="0"/>
    <x v="14"/>
    <x v="14560"/>
  </r>
  <r>
    <x v="10"/>
    <x v="38"/>
    <x v="1"/>
    <x v="0"/>
    <x v="96"/>
  </r>
  <r>
    <x v="10"/>
    <x v="38"/>
    <x v="1"/>
    <x v="1"/>
    <x v="14561"/>
  </r>
  <r>
    <x v="10"/>
    <x v="38"/>
    <x v="1"/>
    <x v="2"/>
    <x v="14562"/>
  </r>
  <r>
    <x v="10"/>
    <x v="38"/>
    <x v="1"/>
    <x v="3"/>
    <x v="14563"/>
  </r>
  <r>
    <x v="10"/>
    <x v="38"/>
    <x v="1"/>
    <x v="4"/>
    <x v="14564"/>
  </r>
  <r>
    <x v="10"/>
    <x v="38"/>
    <x v="1"/>
    <x v="5"/>
    <x v="14565"/>
  </r>
  <r>
    <x v="10"/>
    <x v="38"/>
    <x v="1"/>
    <x v="6"/>
    <x v="14566"/>
  </r>
  <r>
    <x v="10"/>
    <x v="38"/>
    <x v="1"/>
    <x v="7"/>
    <x v="14567"/>
  </r>
  <r>
    <x v="10"/>
    <x v="38"/>
    <x v="1"/>
    <x v="8"/>
    <x v="14568"/>
  </r>
  <r>
    <x v="10"/>
    <x v="38"/>
    <x v="1"/>
    <x v="9"/>
    <x v="14569"/>
  </r>
  <r>
    <x v="10"/>
    <x v="38"/>
    <x v="1"/>
    <x v="10"/>
    <x v="14570"/>
  </r>
  <r>
    <x v="10"/>
    <x v="38"/>
    <x v="1"/>
    <x v="11"/>
    <x v="14571"/>
  </r>
  <r>
    <x v="10"/>
    <x v="38"/>
    <x v="1"/>
    <x v="12"/>
    <x v="14572"/>
  </r>
  <r>
    <x v="10"/>
    <x v="38"/>
    <x v="1"/>
    <x v="13"/>
    <x v="14573"/>
  </r>
  <r>
    <x v="10"/>
    <x v="38"/>
    <x v="1"/>
    <x v="14"/>
    <x v="14574"/>
  </r>
  <r>
    <x v="10"/>
    <x v="39"/>
    <x v="0"/>
    <x v="0"/>
    <x v="14575"/>
  </r>
  <r>
    <x v="10"/>
    <x v="39"/>
    <x v="0"/>
    <x v="1"/>
    <x v="14576"/>
  </r>
  <r>
    <x v="10"/>
    <x v="39"/>
    <x v="0"/>
    <x v="2"/>
    <x v="14577"/>
  </r>
  <r>
    <x v="10"/>
    <x v="39"/>
    <x v="0"/>
    <x v="3"/>
    <x v="14578"/>
  </r>
  <r>
    <x v="10"/>
    <x v="39"/>
    <x v="0"/>
    <x v="4"/>
    <x v="14579"/>
  </r>
  <r>
    <x v="10"/>
    <x v="39"/>
    <x v="0"/>
    <x v="5"/>
    <x v="14580"/>
  </r>
  <r>
    <x v="10"/>
    <x v="39"/>
    <x v="0"/>
    <x v="6"/>
    <x v="14581"/>
  </r>
  <r>
    <x v="10"/>
    <x v="39"/>
    <x v="0"/>
    <x v="7"/>
    <x v="14582"/>
  </r>
  <r>
    <x v="10"/>
    <x v="39"/>
    <x v="0"/>
    <x v="8"/>
    <x v="14583"/>
  </r>
  <r>
    <x v="10"/>
    <x v="39"/>
    <x v="0"/>
    <x v="9"/>
    <x v="14584"/>
  </r>
  <r>
    <x v="10"/>
    <x v="39"/>
    <x v="0"/>
    <x v="10"/>
    <x v="14585"/>
  </r>
  <r>
    <x v="10"/>
    <x v="39"/>
    <x v="0"/>
    <x v="11"/>
    <x v="14586"/>
  </r>
  <r>
    <x v="10"/>
    <x v="39"/>
    <x v="0"/>
    <x v="12"/>
    <x v="14587"/>
  </r>
  <r>
    <x v="10"/>
    <x v="39"/>
    <x v="0"/>
    <x v="13"/>
    <x v="43"/>
  </r>
  <r>
    <x v="10"/>
    <x v="39"/>
    <x v="0"/>
    <x v="14"/>
    <x v="14588"/>
  </r>
  <r>
    <x v="10"/>
    <x v="39"/>
    <x v="1"/>
    <x v="0"/>
    <x v="14589"/>
  </r>
  <r>
    <x v="10"/>
    <x v="39"/>
    <x v="1"/>
    <x v="1"/>
    <x v="14590"/>
  </r>
  <r>
    <x v="10"/>
    <x v="39"/>
    <x v="1"/>
    <x v="2"/>
    <x v="14591"/>
  </r>
  <r>
    <x v="10"/>
    <x v="39"/>
    <x v="1"/>
    <x v="3"/>
    <x v="14592"/>
  </r>
  <r>
    <x v="10"/>
    <x v="39"/>
    <x v="1"/>
    <x v="4"/>
    <x v="14593"/>
  </r>
  <r>
    <x v="10"/>
    <x v="39"/>
    <x v="1"/>
    <x v="5"/>
    <x v="14594"/>
  </r>
  <r>
    <x v="10"/>
    <x v="39"/>
    <x v="1"/>
    <x v="6"/>
    <x v="14595"/>
  </r>
  <r>
    <x v="10"/>
    <x v="39"/>
    <x v="1"/>
    <x v="7"/>
    <x v="14596"/>
  </r>
  <r>
    <x v="10"/>
    <x v="39"/>
    <x v="1"/>
    <x v="8"/>
    <x v="14597"/>
  </r>
  <r>
    <x v="10"/>
    <x v="39"/>
    <x v="1"/>
    <x v="9"/>
    <x v="14598"/>
  </r>
  <r>
    <x v="10"/>
    <x v="39"/>
    <x v="1"/>
    <x v="10"/>
    <x v="14599"/>
  </r>
  <r>
    <x v="10"/>
    <x v="39"/>
    <x v="1"/>
    <x v="11"/>
    <x v="14600"/>
  </r>
  <r>
    <x v="10"/>
    <x v="39"/>
    <x v="1"/>
    <x v="12"/>
    <x v="14601"/>
  </r>
  <r>
    <x v="10"/>
    <x v="39"/>
    <x v="1"/>
    <x v="13"/>
    <x v="2561"/>
  </r>
  <r>
    <x v="10"/>
    <x v="39"/>
    <x v="1"/>
    <x v="14"/>
    <x v="14602"/>
  </r>
  <r>
    <x v="10"/>
    <x v="40"/>
    <x v="0"/>
    <x v="0"/>
    <x v="14603"/>
  </r>
  <r>
    <x v="10"/>
    <x v="40"/>
    <x v="0"/>
    <x v="1"/>
    <x v="14604"/>
  </r>
  <r>
    <x v="10"/>
    <x v="40"/>
    <x v="0"/>
    <x v="2"/>
    <x v="14605"/>
  </r>
  <r>
    <x v="10"/>
    <x v="40"/>
    <x v="0"/>
    <x v="3"/>
    <x v="43"/>
  </r>
  <r>
    <x v="10"/>
    <x v="40"/>
    <x v="0"/>
    <x v="4"/>
    <x v="14606"/>
  </r>
  <r>
    <x v="10"/>
    <x v="40"/>
    <x v="0"/>
    <x v="5"/>
    <x v="5208"/>
  </r>
  <r>
    <x v="10"/>
    <x v="40"/>
    <x v="0"/>
    <x v="6"/>
    <x v="14607"/>
  </r>
  <r>
    <x v="10"/>
    <x v="40"/>
    <x v="0"/>
    <x v="7"/>
    <x v="4940"/>
  </r>
  <r>
    <x v="10"/>
    <x v="40"/>
    <x v="0"/>
    <x v="8"/>
    <x v="14608"/>
  </r>
  <r>
    <x v="10"/>
    <x v="40"/>
    <x v="0"/>
    <x v="9"/>
    <x v="14609"/>
  </r>
  <r>
    <x v="10"/>
    <x v="40"/>
    <x v="0"/>
    <x v="10"/>
    <x v="14610"/>
  </r>
  <r>
    <x v="10"/>
    <x v="40"/>
    <x v="0"/>
    <x v="11"/>
    <x v="14611"/>
  </r>
  <r>
    <x v="10"/>
    <x v="40"/>
    <x v="0"/>
    <x v="12"/>
    <x v="43"/>
  </r>
  <r>
    <x v="10"/>
    <x v="40"/>
    <x v="0"/>
    <x v="13"/>
    <x v="4235"/>
  </r>
  <r>
    <x v="10"/>
    <x v="40"/>
    <x v="0"/>
    <x v="14"/>
    <x v="14612"/>
  </r>
  <r>
    <x v="10"/>
    <x v="40"/>
    <x v="1"/>
    <x v="0"/>
    <x v="14613"/>
  </r>
  <r>
    <x v="10"/>
    <x v="40"/>
    <x v="1"/>
    <x v="1"/>
    <x v="43"/>
  </r>
  <r>
    <x v="10"/>
    <x v="40"/>
    <x v="1"/>
    <x v="2"/>
    <x v="43"/>
  </r>
  <r>
    <x v="10"/>
    <x v="40"/>
    <x v="1"/>
    <x v="3"/>
    <x v="43"/>
  </r>
  <r>
    <x v="10"/>
    <x v="40"/>
    <x v="1"/>
    <x v="4"/>
    <x v="14614"/>
  </r>
  <r>
    <x v="10"/>
    <x v="40"/>
    <x v="1"/>
    <x v="5"/>
    <x v="14615"/>
  </r>
  <r>
    <x v="10"/>
    <x v="40"/>
    <x v="1"/>
    <x v="6"/>
    <x v="14616"/>
  </r>
  <r>
    <x v="10"/>
    <x v="40"/>
    <x v="1"/>
    <x v="7"/>
    <x v="4940"/>
  </r>
  <r>
    <x v="10"/>
    <x v="40"/>
    <x v="1"/>
    <x v="8"/>
    <x v="14617"/>
  </r>
  <r>
    <x v="10"/>
    <x v="40"/>
    <x v="1"/>
    <x v="9"/>
    <x v="14618"/>
  </r>
  <r>
    <x v="10"/>
    <x v="40"/>
    <x v="1"/>
    <x v="10"/>
    <x v="14619"/>
  </r>
  <r>
    <x v="10"/>
    <x v="40"/>
    <x v="1"/>
    <x v="11"/>
    <x v="14620"/>
  </r>
  <r>
    <x v="10"/>
    <x v="40"/>
    <x v="1"/>
    <x v="12"/>
    <x v="14621"/>
  </r>
  <r>
    <x v="10"/>
    <x v="40"/>
    <x v="1"/>
    <x v="13"/>
    <x v="4235"/>
  </r>
  <r>
    <x v="10"/>
    <x v="40"/>
    <x v="1"/>
    <x v="14"/>
    <x v="14622"/>
  </r>
  <r>
    <x v="10"/>
    <x v="41"/>
    <x v="0"/>
    <x v="0"/>
    <x v="43"/>
  </r>
  <r>
    <x v="10"/>
    <x v="41"/>
    <x v="0"/>
    <x v="1"/>
    <x v="14623"/>
  </r>
  <r>
    <x v="10"/>
    <x v="41"/>
    <x v="0"/>
    <x v="2"/>
    <x v="7965"/>
  </r>
  <r>
    <x v="10"/>
    <x v="41"/>
    <x v="0"/>
    <x v="3"/>
    <x v="43"/>
  </r>
  <r>
    <x v="10"/>
    <x v="41"/>
    <x v="0"/>
    <x v="4"/>
    <x v="14624"/>
  </r>
  <r>
    <x v="10"/>
    <x v="41"/>
    <x v="0"/>
    <x v="5"/>
    <x v="14625"/>
  </r>
  <r>
    <x v="10"/>
    <x v="41"/>
    <x v="0"/>
    <x v="6"/>
    <x v="14626"/>
  </r>
  <r>
    <x v="10"/>
    <x v="41"/>
    <x v="0"/>
    <x v="7"/>
    <x v="14373"/>
  </r>
  <r>
    <x v="10"/>
    <x v="41"/>
    <x v="0"/>
    <x v="8"/>
    <x v="14627"/>
  </r>
  <r>
    <x v="10"/>
    <x v="41"/>
    <x v="0"/>
    <x v="9"/>
    <x v="14628"/>
  </r>
  <r>
    <x v="10"/>
    <x v="41"/>
    <x v="0"/>
    <x v="10"/>
    <x v="14629"/>
  </r>
  <r>
    <x v="10"/>
    <x v="41"/>
    <x v="0"/>
    <x v="11"/>
    <x v="12600"/>
  </r>
  <r>
    <x v="10"/>
    <x v="41"/>
    <x v="0"/>
    <x v="12"/>
    <x v="14630"/>
  </r>
  <r>
    <x v="10"/>
    <x v="41"/>
    <x v="0"/>
    <x v="13"/>
    <x v="43"/>
  </r>
  <r>
    <x v="10"/>
    <x v="41"/>
    <x v="0"/>
    <x v="14"/>
    <x v="14631"/>
  </r>
  <r>
    <x v="10"/>
    <x v="41"/>
    <x v="1"/>
    <x v="0"/>
    <x v="14632"/>
  </r>
  <r>
    <x v="10"/>
    <x v="41"/>
    <x v="1"/>
    <x v="1"/>
    <x v="14633"/>
  </r>
  <r>
    <x v="10"/>
    <x v="41"/>
    <x v="1"/>
    <x v="2"/>
    <x v="43"/>
  </r>
  <r>
    <x v="10"/>
    <x v="41"/>
    <x v="1"/>
    <x v="3"/>
    <x v="6721"/>
  </r>
  <r>
    <x v="10"/>
    <x v="41"/>
    <x v="1"/>
    <x v="4"/>
    <x v="14634"/>
  </r>
  <r>
    <x v="10"/>
    <x v="41"/>
    <x v="1"/>
    <x v="5"/>
    <x v="14635"/>
  </r>
  <r>
    <x v="10"/>
    <x v="41"/>
    <x v="1"/>
    <x v="6"/>
    <x v="14636"/>
  </r>
  <r>
    <x v="10"/>
    <x v="41"/>
    <x v="1"/>
    <x v="7"/>
    <x v="14373"/>
  </r>
  <r>
    <x v="10"/>
    <x v="41"/>
    <x v="1"/>
    <x v="8"/>
    <x v="14637"/>
  </r>
  <r>
    <x v="10"/>
    <x v="41"/>
    <x v="1"/>
    <x v="9"/>
    <x v="14628"/>
  </r>
  <r>
    <x v="10"/>
    <x v="41"/>
    <x v="1"/>
    <x v="10"/>
    <x v="14638"/>
  </r>
  <r>
    <x v="10"/>
    <x v="41"/>
    <x v="1"/>
    <x v="11"/>
    <x v="14639"/>
  </r>
  <r>
    <x v="10"/>
    <x v="41"/>
    <x v="1"/>
    <x v="12"/>
    <x v="14640"/>
  </r>
  <r>
    <x v="10"/>
    <x v="41"/>
    <x v="1"/>
    <x v="13"/>
    <x v="43"/>
  </r>
  <r>
    <x v="10"/>
    <x v="41"/>
    <x v="1"/>
    <x v="14"/>
    <x v="14641"/>
  </r>
  <r>
    <x v="10"/>
    <x v="42"/>
    <x v="0"/>
    <x v="0"/>
    <x v="43"/>
  </r>
  <r>
    <x v="10"/>
    <x v="42"/>
    <x v="0"/>
    <x v="1"/>
    <x v="722"/>
  </r>
  <r>
    <x v="10"/>
    <x v="42"/>
    <x v="0"/>
    <x v="2"/>
    <x v="7243"/>
  </r>
  <r>
    <x v="10"/>
    <x v="42"/>
    <x v="0"/>
    <x v="3"/>
    <x v="43"/>
  </r>
  <r>
    <x v="10"/>
    <x v="42"/>
    <x v="0"/>
    <x v="4"/>
    <x v="14642"/>
  </r>
  <r>
    <x v="10"/>
    <x v="42"/>
    <x v="0"/>
    <x v="5"/>
    <x v="43"/>
  </r>
  <r>
    <x v="10"/>
    <x v="42"/>
    <x v="0"/>
    <x v="6"/>
    <x v="14643"/>
  </r>
  <r>
    <x v="10"/>
    <x v="42"/>
    <x v="0"/>
    <x v="7"/>
    <x v="14644"/>
  </r>
  <r>
    <x v="10"/>
    <x v="42"/>
    <x v="0"/>
    <x v="8"/>
    <x v="14645"/>
  </r>
  <r>
    <x v="10"/>
    <x v="42"/>
    <x v="0"/>
    <x v="9"/>
    <x v="14646"/>
  </r>
  <r>
    <x v="10"/>
    <x v="42"/>
    <x v="0"/>
    <x v="10"/>
    <x v="14647"/>
  </r>
  <r>
    <x v="10"/>
    <x v="42"/>
    <x v="0"/>
    <x v="11"/>
    <x v="14648"/>
  </r>
  <r>
    <x v="10"/>
    <x v="42"/>
    <x v="0"/>
    <x v="12"/>
    <x v="43"/>
  </r>
  <r>
    <x v="10"/>
    <x v="42"/>
    <x v="0"/>
    <x v="13"/>
    <x v="43"/>
  </r>
  <r>
    <x v="10"/>
    <x v="42"/>
    <x v="0"/>
    <x v="14"/>
    <x v="14649"/>
  </r>
  <r>
    <x v="10"/>
    <x v="42"/>
    <x v="1"/>
    <x v="0"/>
    <x v="43"/>
  </r>
  <r>
    <x v="10"/>
    <x v="42"/>
    <x v="1"/>
    <x v="1"/>
    <x v="43"/>
  </r>
  <r>
    <x v="10"/>
    <x v="42"/>
    <x v="1"/>
    <x v="2"/>
    <x v="43"/>
  </r>
  <r>
    <x v="10"/>
    <x v="42"/>
    <x v="1"/>
    <x v="3"/>
    <x v="43"/>
  </r>
  <r>
    <x v="10"/>
    <x v="42"/>
    <x v="1"/>
    <x v="4"/>
    <x v="14650"/>
  </r>
  <r>
    <x v="10"/>
    <x v="42"/>
    <x v="1"/>
    <x v="5"/>
    <x v="43"/>
  </r>
  <r>
    <x v="10"/>
    <x v="42"/>
    <x v="1"/>
    <x v="6"/>
    <x v="14651"/>
  </r>
  <r>
    <x v="10"/>
    <x v="42"/>
    <x v="1"/>
    <x v="7"/>
    <x v="14644"/>
  </r>
  <r>
    <x v="10"/>
    <x v="42"/>
    <x v="1"/>
    <x v="8"/>
    <x v="14645"/>
  </r>
  <r>
    <x v="10"/>
    <x v="42"/>
    <x v="1"/>
    <x v="9"/>
    <x v="14646"/>
  </r>
  <r>
    <x v="10"/>
    <x v="42"/>
    <x v="1"/>
    <x v="10"/>
    <x v="14652"/>
  </r>
  <r>
    <x v="10"/>
    <x v="42"/>
    <x v="1"/>
    <x v="11"/>
    <x v="14653"/>
  </r>
  <r>
    <x v="10"/>
    <x v="42"/>
    <x v="1"/>
    <x v="12"/>
    <x v="43"/>
  </r>
  <r>
    <x v="10"/>
    <x v="42"/>
    <x v="1"/>
    <x v="13"/>
    <x v="43"/>
  </r>
  <r>
    <x v="10"/>
    <x v="42"/>
    <x v="1"/>
    <x v="14"/>
    <x v="14654"/>
  </r>
  <r>
    <x v="10"/>
    <x v="43"/>
    <x v="0"/>
    <x v="0"/>
    <x v="43"/>
  </r>
  <r>
    <x v="10"/>
    <x v="43"/>
    <x v="0"/>
    <x v="1"/>
    <x v="14655"/>
  </r>
  <r>
    <x v="10"/>
    <x v="43"/>
    <x v="0"/>
    <x v="2"/>
    <x v="14656"/>
  </r>
  <r>
    <x v="10"/>
    <x v="43"/>
    <x v="0"/>
    <x v="3"/>
    <x v="43"/>
  </r>
  <r>
    <x v="10"/>
    <x v="43"/>
    <x v="0"/>
    <x v="4"/>
    <x v="14657"/>
  </r>
  <r>
    <x v="10"/>
    <x v="43"/>
    <x v="0"/>
    <x v="5"/>
    <x v="43"/>
  </r>
  <r>
    <x v="10"/>
    <x v="43"/>
    <x v="0"/>
    <x v="6"/>
    <x v="14658"/>
  </r>
  <r>
    <x v="10"/>
    <x v="43"/>
    <x v="0"/>
    <x v="7"/>
    <x v="14659"/>
  </r>
  <r>
    <x v="10"/>
    <x v="43"/>
    <x v="0"/>
    <x v="8"/>
    <x v="14660"/>
  </r>
  <r>
    <x v="10"/>
    <x v="43"/>
    <x v="0"/>
    <x v="9"/>
    <x v="14661"/>
  </r>
  <r>
    <x v="10"/>
    <x v="43"/>
    <x v="0"/>
    <x v="10"/>
    <x v="14662"/>
  </r>
  <r>
    <x v="10"/>
    <x v="43"/>
    <x v="0"/>
    <x v="11"/>
    <x v="14663"/>
  </r>
  <r>
    <x v="10"/>
    <x v="43"/>
    <x v="0"/>
    <x v="12"/>
    <x v="13728"/>
  </r>
  <r>
    <x v="10"/>
    <x v="43"/>
    <x v="0"/>
    <x v="13"/>
    <x v="43"/>
  </r>
  <r>
    <x v="10"/>
    <x v="43"/>
    <x v="0"/>
    <x v="14"/>
    <x v="14664"/>
  </r>
  <r>
    <x v="10"/>
    <x v="43"/>
    <x v="1"/>
    <x v="0"/>
    <x v="43"/>
  </r>
  <r>
    <x v="10"/>
    <x v="43"/>
    <x v="1"/>
    <x v="1"/>
    <x v="43"/>
  </r>
  <r>
    <x v="10"/>
    <x v="43"/>
    <x v="1"/>
    <x v="2"/>
    <x v="43"/>
  </r>
  <r>
    <x v="10"/>
    <x v="43"/>
    <x v="1"/>
    <x v="3"/>
    <x v="43"/>
  </r>
  <r>
    <x v="10"/>
    <x v="43"/>
    <x v="1"/>
    <x v="4"/>
    <x v="14657"/>
  </r>
  <r>
    <x v="10"/>
    <x v="43"/>
    <x v="1"/>
    <x v="5"/>
    <x v="43"/>
  </r>
  <r>
    <x v="10"/>
    <x v="43"/>
    <x v="1"/>
    <x v="6"/>
    <x v="14658"/>
  </r>
  <r>
    <x v="10"/>
    <x v="43"/>
    <x v="1"/>
    <x v="7"/>
    <x v="14659"/>
  </r>
  <r>
    <x v="10"/>
    <x v="43"/>
    <x v="1"/>
    <x v="8"/>
    <x v="14660"/>
  </r>
  <r>
    <x v="10"/>
    <x v="43"/>
    <x v="1"/>
    <x v="9"/>
    <x v="14665"/>
  </r>
  <r>
    <x v="10"/>
    <x v="43"/>
    <x v="1"/>
    <x v="10"/>
    <x v="14666"/>
  </r>
  <r>
    <x v="10"/>
    <x v="43"/>
    <x v="1"/>
    <x v="11"/>
    <x v="14667"/>
  </r>
  <r>
    <x v="10"/>
    <x v="43"/>
    <x v="1"/>
    <x v="12"/>
    <x v="13728"/>
  </r>
  <r>
    <x v="10"/>
    <x v="43"/>
    <x v="1"/>
    <x v="13"/>
    <x v="43"/>
  </r>
  <r>
    <x v="10"/>
    <x v="43"/>
    <x v="1"/>
    <x v="14"/>
    <x v="14668"/>
  </r>
  <r>
    <x v="10"/>
    <x v="44"/>
    <x v="0"/>
    <x v="0"/>
    <x v="43"/>
  </r>
  <r>
    <x v="10"/>
    <x v="44"/>
    <x v="0"/>
    <x v="1"/>
    <x v="14669"/>
  </r>
  <r>
    <x v="10"/>
    <x v="44"/>
    <x v="0"/>
    <x v="2"/>
    <x v="7838"/>
  </r>
  <r>
    <x v="10"/>
    <x v="44"/>
    <x v="0"/>
    <x v="3"/>
    <x v="43"/>
  </r>
  <r>
    <x v="10"/>
    <x v="44"/>
    <x v="0"/>
    <x v="4"/>
    <x v="43"/>
  </r>
  <r>
    <x v="10"/>
    <x v="44"/>
    <x v="0"/>
    <x v="5"/>
    <x v="43"/>
  </r>
  <r>
    <x v="10"/>
    <x v="44"/>
    <x v="0"/>
    <x v="6"/>
    <x v="14670"/>
  </r>
  <r>
    <x v="10"/>
    <x v="44"/>
    <x v="0"/>
    <x v="7"/>
    <x v="11230"/>
  </r>
  <r>
    <x v="10"/>
    <x v="44"/>
    <x v="0"/>
    <x v="8"/>
    <x v="14671"/>
  </r>
  <r>
    <x v="10"/>
    <x v="44"/>
    <x v="0"/>
    <x v="9"/>
    <x v="4828"/>
  </r>
  <r>
    <x v="10"/>
    <x v="44"/>
    <x v="0"/>
    <x v="10"/>
    <x v="14672"/>
  </r>
  <r>
    <x v="10"/>
    <x v="44"/>
    <x v="0"/>
    <x v="11"/>
    <x v="14673"/>
  </r>
  <r>
    <x v="10"/>
    <x v="44"/>
    <x v="0"/>
    <x v="12"/>
    <x v="43"/>
  </r>
  <r>
    <x v="10"/>
    <x v="44"/>
    <x v="0"/>
    <x v="13"/>
    <x v="43"/>
  </r>
  <r>
    <x v="10"/>
    <x v="44"/>
    <x v="0"/>
    <x v="14"/>
    <x v="14674"/>
  </r>
  <r>
    <x v="10"/>
    <x v="44"/>
    <x v="1"/>
    <x v="0"/>
    <x v="43"/>
  </r>
  <r>
    <x v="10"/>
    <x v="44"/>
    <x v="1"/>
    <x v="1"/>
    <x v="43"/>
  </r>
  <r>
    <x v="10"/>
    <x v="44"/>
    <x v="1"/>
    <x v="2"/>
    <x v="43"/>
  </r>
  <r>
    <x v="10"/>
    <x v="44"/>
    <x v="1"/>
    <x v="3"/>
    <x v="43"/>
  </r>
  <r>
    <x v="10"/>
    <x v="44"/>
    <x v="1"/>
    <x v="4"/>
    <x v="14675"/>
  </r>
  <r>
    <x v="10"/>
    <x v="44"/>
    <x v="1"/>
    <x v="5"/>
    <x v="43"/>
  </r>
  <r>
    <x v="10"/>
    <x v="44"/>
    <x v="1"/>
    <x v="6"/>
    <x v="14676"/>
  </r>
  <r>
    <x v="10"/>
    <x v="44"/>
    <x v="1"/>
    <x v="7"/>
    <x v="11230"/>
  </r>
  <r>
    <x v="10"/>
    <x v="44"/>
    <x v="1"/>
    <x v="8"/>
    <x v="14671"/>
  </r>
  <r>
    <x v="10"/>
    <x v="44"/>
    <x v="1"/>
    <x v="9"/>
    <x v="4828"/>
  </r>
  <r>
    <x v="10"/>
    <x v="44"/>
    <x v="1"/>
    <x v="10"/>
    <x v="14677"/>
  </r>
  <r>
    <x v="10"/>
    <x v="44"/>
    <x v="1"/>
    <x v="11"/>
    <x v="14678"/>
  </r>
  <r>
    <x v="10"/>
    <x v="44"/>
    <x v="1"/>
    <x v="12"/>
    <x v="43"/>
  </r>
  <r>
    <x v="10"/>
    <x v="44"/>
    <x v="1"/>
    <x v="13"/>
    <x v="43"/>
  </r>
  <r>
    <x v="10"/>
    <x v="44"/>
    <x v="1"/>
    <x v="14"/>
    <x v="9451"/>
  </r>
  <r>
    <x v="10"/>
    <x v="45"/>
    <x v="0"/>
    <x v="0"/>
    <x v="14679"/>
  </r>
  <r>
    <x v="10"/>
    <x v="45"/>
    <x v="0"/>
    <x v="1"/>
    <x v="14680"/>
  </r>
  <r>
    <x v="10"/>
    <x v="45"/>
    <x v="0"/>
    <x v="2"/>
    <x v="2923"/>
  </r>
  <r>
    <x v="10"/>
    <x v="45"/>
    <x v="0"/>
    <x v="3"/>
    <x v="43"/>
  </r>
  <r>
    <x v="10"/>
    <x v="45"/>
    <x v="0"/>
    <x v="4"/>
    <x v="14681"/>
  </r>
  <r>
    <x v="10"/>
    <x v="45"/>
    <x v="0"/>
    <x v="5"/>
    <x v="2327"/>
  </r>
  <r>
    <x v="10"/>
    <x v="45"/>
    <x v="0"/>
    <x v="6"/>
    <x v="3264"/>
  </r>
  <r>
    <x v="10"/>
    <x v="45"/>
    <x v="0"/>
    <x v="7"/>
    <x v="14682"/>
  </r>
  <r>
    <x v="10"/>
    <x v="45"/>
    <x v="0"/>
    <x v="8"/>
    <x v="14683"/>
  </r>
  <r>
    <x v="10"/>
    <x v="45"/>
    <x v="0"/>
    <x v="9"/>
    <x v="7861"/>
  </r>
  <r>
    <x v="10"/>
    <x v="45"/>
    <x v="0"/>
    <x v="10"/>
    <x v="14684"/>
  </r>
  <r>
    <x v="10"/>
    <x v="45"/>
    <x v="0"/>
    <x v="11"/>
    <x v="14685"/>
  </r>
  <r>
    <x v="10"/>
    <x v="45"/>
    <x v="0"/>
    <x v="12"/>
    <x v="9302"/>
  </r>
  <r>
    <x v="10"/>
    <x v="45"/>
    <x v="0"/>
    <x v="13"/>
    <x v="43"/>
  </r>
  <r>
    <x v="10"/>
    <x v="45"/>
    <x v="0"/>
    <x v="14"/>
    <x v="5979"/>
  </r>
  <r>
    <x v="10"/>
    <x v="45"/>
    <x v="1"/>
    <x v="0"/>
    <x v="14686"/>
  </r>
  <r>
    <x v="10"/>
    <x v="45"/>
    <x v="1"/>
    <x v="1"/>
    <x v="43"/>
  </r>
  <r>
    <x v="10"/>
    <x v="45"/>
    <x v="1"/>
    <x v="2"/>
    <x v="43"/>
  </r>
  <r>
    <x v="10"/>
    <x v="45"/>
    <x v="1"/>
    <x v="3"/>
    <x v="43"/>
  </r>
  <r>
    <x v="10"/>
    <x v="45"/>
    <x v="1"/>
    <x v="4"/>
    <x v="14687"/>
  </r>
  <r>
    <x v="10"/>
    <x v="45"/>
    <x v="1"/>
    <x v="5"/>
    <x v="2327"/>
  </r>
  <r>
    <x v="10"/>
    <x v="45"/>
    <x v="1"/>
    <x v="6"/>
    <x v="426"/>
  </r>
  <r>
    <x v="10"/>
    <x v="45"/>
    <x v="1"/>
    <x v="7"/>
    <x v="14682"/>
  </r>
  <r>
    <x v="10"/>
    <x v="45"/>
    <x v="1"/>
    <x v="8"/>
    <x v="14688"/>
  </r>
  <r>
    <x v="10"/>
    <x v="45"/>
    <x v="1"/>
    <x v="9"/>
    <x v="7861"/>
  </r>
  <r>
    <x v="10"/>
    <x v="45"/>
    <x v="1"/>
    <x v="10"/>
    <x v="14689"/>
  </r>
  <r>
    <x v="10"/>
    <x v="45"/>
    <x v="1"/>
    <x v="11"/>
    <x v="14690"/>
  </r>
  <r>
    <x v="10"/>
    <x v="45"/>
    <x v="1"/>
    <x v="12"/>
    <x v="14691"/>
  </r>
  <r>
    <x v="10"/>
    <x v="45"/>
    <x v="1"/>
    <x v="13"/>
    <x v="43"/>
  </r>
  <r>
    <x v="10"/>
    <x v="45"/>
    <x v="1"/>
    <x v="14"/>
    <x v="14692"/>
  </r>
  <r>
    <x v="10"/>
    <x v="46"/>
    <x v="0"/>
    <x v="0"/>
    <x v="14682"/>
  </r>
  <r>
    <x v="10"/>
    <x v="46"/>
    <x v="0"/>
    <x v="1"/>
    <x v="11143"/>
  </r>
  <r>
    <x v="10"/>
    <x v="46"/>
    <x v="0"/>
    <x v="2"/>
    <x v="4344"/>
  </r>
  <r>
    <x v="10"/>
    <x v="46"/>
    <x v="0"/>
    <x v="3"/>
    <x v="14693"/>
  </r>
  <r>
    <x v="10"/>
    <x v="46"/>
    <x v="0"/>
    <x v="4"/>
    <x v="4611"/>
  </r>
  <r>
    <x v="10"/>
    <x v="46"/>
    <x v="0"/>
    <x v="5"/>
    <x v="14694"/>
  </r>
  <r>
    <x v="10"/>
    <x v="46"/>
    <x v="0"/>
    <x v="6"/>
    <x v="14695"/>
  </r>
  <r>
    <x v="10"/>
    <x v="46"/>
    <x v="0"/>
    <x v="7"/>
    <x v="14696"/>
  </r>
  <r>
    <x v="10"/>
    <x v="46"/>
    <x v="0"/>
    <x v="8"/>
    <x v="14697"/>
  </r>
  <r>
    <x v="10"/>
    <x v="46"/>
    <x v="0"/>
    <x v="9"/>
    <x v="14698"/>
  </r>
  <r>
    <x v="10"/>
    <x v="46"/>
    <x v="0"/>
    <x v="10"/>
    <x v="14699"/>
  </r>
  <r>
    <x v="10"/>
    <x v="46"/>
    <x v="0"/>
    <x v="11"/>
    <x v="14700"/>
  </r>
  <r>
    <x v="10"/>
    <x v="46"/>
    <x v="0"/>
    <x v="12"/>
    <x v="14701"/>
  </r>
  <r>
    <x v="10"/>
    <x v="46"/>
    <x v="0"/>
    <x v="13"/>
    <x v="43"/>
  </r>
  <r>
    <x v="10"/>
    <x v="46"/>
    <x v="0"/>
    <x v="14"/>
    <x v="14702"/>
  </r>
  <r>
    <x v="10"/>
    <x v="46"/>
    <x v="1"/>
    <x v="0"/>
    <x v="14682"/>
  </r>
  <r>
    <x v="10"/>
    <x v="46"/>
    <x v="1"/>
    <x v="1"/>
    <x v="14703"/>
  </r>
  <r>
    <x v="10"/>
    <x v="46"/>
    <x v="1"/>
    <x v="2"/>
    <x v="8345"/>
  </r>
  <r>
    <x v="10"/>
    <x v="46"/>
    <x v="1"/>
    <x v="3"/>
    <x v="14693"/>
  </r>
  <r>
    <x v="10"/>
    <x v="46"/>
    <x v="1"/>
    <x v="4"/>
    <x v="4611"/>
  </r>
  <r>
    <x v="10"/>
    <x v="46"/>
    <x v="1"/>
    <x v="5"/>
    <x v="14694"/>
  </r>
  <r>
    <x v="10"/>
    <x v="46"/>
    <x v="1"/>
    <x v="6"/>
    <x v="14704"/>
  </r>
  <r>
    <x v="10"/>
    <x v="46"/>
    <x v="1"/>
    <x v="7"/>
    <x v="14696"/>
  </r>
  <r>
    <x v="10"/>
    <x v="46"/>
    <x v="1"/>
    <x v="8"/>
    <x v="14705"/>
  </r>
  <r>
    <x v="10"/>
    <x v="46"/>
    <x v="1"/>
    <x v="9"/>
    <x v="14706"/>
  </r>
  <r>
    <x v="10"/>
    <x v="46"/>
    <x v="1"/>
    <x v="10"/>
    <x v="14707"/>
  </r>
  <r>
    <x v="10"/>
    <x v="46"/>
    <x v="1"/>
    <x v="11"/>
    <x v="14708"/>
  </r>
  <r>
    <x v="10"/>
    <x v="46"/>
    <x v="1"/>
    <x v="12"/>
    <x v="14701"/>
  </r>
  <r>
    <x v="10"/>
    <x v="46"/>
    <x v="1"/>
    <x v="13"/>
    <x v="43"/>
  </r>
  <r>
    <x v="10"/>
    <x v="46"/>
    <x v="1"/>
    <x v="14"/>
    <x v="14709"/>
  </r>
  <r>
    <x v="10"/>
    <x v="47"/>
    <x v="0"/>
    <x v="0"/>
    <x v="14710"/>
  </r>
  <r>
    <x v="10"/>
    <x v="47"/>
    <x v="0"/>
    <x v="1"/>
    <x v="43"/>
  </r>
  <r>
    <x v="10"/>
    <x v="47"/>
    <x v="0"/>
    <x v="2"/>
    <x v="43"/>
  </r>
  <r>
    <x v="10"/>
    <x v="47"/>
    <x v="0"/>
    <x v="3"/>
    <x v="43"/>
  </r>
  <r>
    <x v="10"/>
    <x v="47"/>
    <x v="0"/>
    <x v="4"/>
    <x v="43"/>
  </r>
  <r>
    <x v="10"/>
    <x v="47"/>
    <x v="0"/>
    <x v="5"/>
    <x v="43"/>
  </r>
  <r>
    <x v="10"/>
    <x v="47"/>
    <x v="0"/>
    <x v="6"/>
    <x v="14711"/>
  </r>
  <r>
    <x v="10"/>
    <x v="47"/>
    <x v="0"/>
    <x v="7"/>
    <x v="4376"/>
  </r>
  <r>
    <x v="10"/>
    <x v="47"/>
    <x v="0"/>
    <x v="8"/>
    <x v="14712"/>
  </r>
  <r>
    <x v="10"/>
    <x v="47"/>
    <x v="0"/>
    <x v="9"/>
    <x v="14713"/>
  </r>
  <r>
    <x v="10"/>
    <x v="47"/>
    <x v="0"/>
    <x v="10"/>
    <x v="14714"/>
  </r>
  <r>
    <x v="10"/>
    <x v="47"/>
    <x v="0"/>
    <x v="11"/>
    <x v="14715"/>
  </r>
  <r>
    <x v="10"/>
    <x v="47"/>
    <x v="0"/>
    <x v="12"/>
    <x v="14716"/>
  </r>
  <r>
    <x v="10"/>
    <x v="47"/>
    <x v="0"/>
    <x v="13"/>
    <x v="43"/>
  </r>
  <r>
    <x v="10"/>
    <x v="47"/>
    <x v="0"/>
    <x v="14"/>
    <x v="43"/>
  </r>
  <r>
    <x v="10"/>
    <x v="47"/>
    <x v="1"/>
    <x v="0"/>
    <x v="14710"/>
  </r>
  <r>
    <x v="10"/>
    <x v="47"/>
    <x v="1"/>
    <x v="1"/>
    <x v="43"/>
  </r>
  <r>
    <x v="10"/>
    <x v="47"/>
    <x v="1"/>
    <x v="2"/>
    <x v="43"/>
  </r>
  <r>
    <x v="10"/>
    <x v="47"/>
    <x v="1"/>
    <x v="3"/>
    <x v="43"/>
  </r>
  <r>
    <x v="10"/>
    <x v="47"/>
    <x v="1"/>
    <x v="4"/>
    <x v="43"/>
  </r>
  <r>
    <x v="10"/>
    <x v="47"/>
    <x v="1"/>
    <x v="5"/>
    <x v="43"/>
  </r>
  <r>
    <x v="10"/>
    <x v="47"/>
    <x v="1"/>
    <x v="6"/>
    <x v="14711"/>
  </r>
  <r>
    <x v="10"/>
    <x v="47"/>
    <x v="1"/>
    <x v="7"/>
    <x v="4376"/>
  </r>
  <r>
    <x v="10"/>
    <x v="47"/>
    <x v="1"/>
    <x v="8"/>
    <x v="14712"/>
  </r>
  <r>
    <x v="10"/>
    <x v="47"/>
    <x v="1"/>
    <x v="9"/>
    <x v="14713"/>
  </r>
  <r>
    <x v="10"/>
    <x v="47"/>
    <x v="1"/>
    <x v="10"/>
    <x v="14714"/>
  </r>
  <r>
    <x v="10"/>
    <x v="47"/>
    <x v="1"/>
    <x v="11"/>
    <x v="14715"/>
  </r>
  <r>
    <x v="10"/>
    <x v="47"/>
    <x v="1"/>
    <x v="12"/>
    <x v="14716"/>
  </r>
  <r>
    <x v="10"/>
    <x v="47"/>
    <x v="1"/>
    <x v="13"/>
    <x v="43"/>
  </r>
  <r>
    <x v="10"/>
    <x v="47"/>
    <x v="1"/>
    <x v="14"/>
    <x v="43"/>
  </r>
  <r>
    <x v="10"/>
    <x v="48"/>
    <x v="0"/>
    <x v="0"/>
    <x v="2878"/>
  </r>
  <r>
    <x v="10"/>
    <x v="48"/>
    <x v="0"/>
    <x v="1"/>
    <x v="14717"/>
  </r>
  <r>
    <x v="10"/>
    <x v="48"/>
    <x v="0"/>
    <x v="2"/>
    <x v="14718"/>
  </r>
  <r>
    <x v="10"/>
    <x v="48"/>
    <x v="0"/>
    <x v="3"/>
    <x v="9745"/>
  </r>
  <r>
    <x v="10"/>
    <x v="48"/>
    <x v="0"/>
    <x v="4"/>
    <x v="14719"/>
  </r>
  <r>
    <x v="10"/>
    <x v="48"/>
    <x v="0"/>
    <x v="5"/>
    <x v="43"/>
  </r>
  <r>
    <x v="10"/>
    <x v="48"/>
    <x v="0"/>
    <x v="6"/>
    <x v="14720"/>
  </r>
  <r>
    <x v="10"/>
    <x v="48"/>
    <x v="0"/>
    <x v="7"/>
    <x v="14721"/>
  </r>
  <r>
    <x v="10"/>
    <x v="48"/>
    <x v="0"/>
    <x v="8"/>
    <x v="14722"/>
  </r>
  <r>
    <x v="10"/>
    <x v="48"/>
    <x v="0"/>
    <x v="9"/>
    <x v="14723"/>
  </r>
  <r>
    <x v="10"/>
    <x v="48"/>
    <x v="0"/>
    <x v="10"/>
    <x v="14724"/>
  </r>
  <r>
    <x v="10"/>
    <x v="48"/>
    <x v="0"/>
    <x v="11"/>
    <x v="14725"/>
  </r>
  <r>
    <x v="10"/>
    <x v="48"/>
    <x v="0"/>
    <x v="12"/>
    <x v="14726"/>
  </r>
  <r>
    <x v="10"/>
    <x v="48"/>
    <x v="0"/>
    <x v="13"/>
    <x v="14727"/>
  </r>
  <r>
    <x v="10"/>
    <x v="48"/>
    <x v="0"/>
    <x v="14"/>
    <x v="14728"/>
  </r>
  <r>
    <x v="10"/>
    <x v="48"/>
    <x v="1"/>
    <x v="0"/>
    <x v="6620"/>
  </r>
  <r>
    <x v="10"/>
    <x v="48"/>
    <x v="1"/>
    <x v="1"/>
    <x v="14729"/>
  </r>
  <r>
    <x v="10"/>
    <x v="48"/>
    <x v="1"/>
    <x v="2"/>
    <x v="14730"/>
  </r>
  <r>
    <x v="10"/>
    <x v="48"/>
    <x v="1"/>
    <x v="3"/>
    <x v="14731"/>
  </r>
  <r>
    <x v="10"/>
    <x v="48"/>
    <x v="1"/>
    <x v="4"/>
    <x v="14732"/>
  </r>
  <r>
    <x v="10"/>
    <x v="48"/>
    <x v="1"/>
    <x v="5"/>
    <x v="43"/>
  </r>
  <r>
    <x v="10"/>
    <x v="48"/>
    <x v="1"/>
    <x v="6"/>
    <x v="14733"/>
  </r>
  <r>
    <x v="10"/>
    <x v="48"/>
    <x v="1"/>
    <x v="7"/>
    <x v="14734"/>
  </r>
  <r>
    <x v="10"/>
    <x v="48"/>
    <x v="1"/>
    <x v="8"/>
    <x v="14735"/>
  </r>
  <r>
    <x v="10"/>
    <x v="48"/>
    <x v="1"/>
    <x v="9"/>
    <x v="14736"/>
  </r>
  <r>
    <x v="10"/>
    <x v="48"/>
    <x v="1"/>
    <x v="10"/>
    <x v="14737"/>
  </r>
  <r>
    <x v="10"/>
    <x v="48"/>
    <x v="1"/>
    <x v="11"/>
    <x v="14738"/>
  </r>
  <r>
    <x v="10"/>
    <x v="48"/>
    <x v="1"/>
    <x v="12"/>
    <x v="8266"/>
  </r>
  <r>
    <x v="10"/>
    <x v="48"/>
    <x v="1"/>
    <x v="13"/>
    <x v="14739"/>
  </r>
  <r>
    <x v="10"/>
    <x v="48"/>
    <x v="1"/>
    <x v="14"/>
    <x v="14740"/>
  </r>
  <r>
    <x v="10"/>
    <x v="49"/>
    <x v="0"/>
    <x v="0"/>
    <x v="43"/>
  </r>
  <r>
    <x v="10"/>
    <x v="49"/>
    <x v="0"/>
    <x v="1"/>
    <x v="43"/>
  </r>
  <r>
    <x v="10"/>
    <x v="49"/>
    <x v="0"/>
    <x v="2"/>
    <x v="43"/>
  </r>
  <r>
    <x v="10"/>
    <x v="49"/>
    <x v="0"/>
    <x v="3"/>
    <x v="43"/>
  </r>
  <r>
    <x v="10"/>
    <x v="49"/>
    <x v="0"/>
    <x v="4"/>
    <x v="14741"/>
  </r>
  <r>
    <x v="10"/>
    <x v="49"/>
    <x v="0"/>
    <x v="5"/>
    <x v="43"/>
  </r>
  <r>
    <x v="10"/>
    <x v="49"/>
    <x v="0"/>
    <x v="6"/>
    <x v="14742"/>
  </r>
  <r>
    <x v="10"/>
    <x v="49"/>
    <x v="0"/>
    <x v="7"/>
    <x v="43"/>
  </r>
  <r>
    <x v="10"/>
    <x v="49"/>
    <x v="0"/>
    <x v="8"/>
    <x v="43"/>
  </r>
  <r>
    <x v="10"/>
    <x v="49"/>
    <x v="0"/>
    <x v="9"/>
    <x v="14743"/>
  </r>
  <r>
    <x v="10"/>
    <x v="49"/>
    <x v="0"/>
    <x v="10"/>
    <x v="12175"/>
  </r>
  <r>
    <x v="10"/>
    <x v="49"/>
    <x v="0"/>
    <x v="11"/>
    <x v="14744"/>
  </r>
  <r>
    <x v="10"/>
    <x v="49"/>
    <x v="0"/>
    <x v="12"/>
    <x v="43"/>
  </r>
  <r>
    <x v="10"/>
    <x v="49"/>
    <x v="0"/>
    <x v="13"/>
    <x v="43"/>
  </r>
  <r>
    <x v="10"/>
    <x v="49"/>
    <x v="0"/>
    <x v="14"/>
    <x v="5645"/>
  </r>
  <r>
    <x v="10"/>
    <x v="49"/>
    <x v="1"/>
    <x v="0"/>
    <x v="43"/>
  </r>
  <r>
    <x v="10"/>
    <x v="49"/>
    <x v="1"/>
    <x v="1"/>
    <x v="43"/>
  </r>
  <r>
    <x v="10"/>
    <x v="49"/>
    <x v="1"/>
    <x v="2"/>
    <x v="43"/>
  </r>
  <r>
    <x v="10"/>
    <x v="49"/>
    <x v="1"/>
    <x v="3"/>
    <x v="43"/>
  </r>
  <r>
    <x v="10"/>
    <x v="49"/>
    <x v="1"/>
    <x v="4"/>
    <x v="14741"/>
  </r>
  <r>
    <x v="10"/>
    <x v="49"/>
    <x v="1"/>
    <x v="5"/>
    <x v="43"/>
  </r>
  <r>
    <x v="10"/>
    <x v="49"/>
    <x v="1"/>
    <x v="6"/>
    <x v="14742"/>
  </r>
  <r>
    <x v="10"/>
    <x v="49"/>
    <x v="1"/>
    <x v="7"/>
    <x v="43"/>
  </r>
  <r>
    <x v="10"/>
    <x v="49"/>
    <x v="1"/>
    <x v="8"/>
    <x v="43"/>
  </r>
  <r>
    <x v="10"/>
    <x v="49"/>
    <x v="1"/>
    <x v="9"/>
    <x v="14743"/>
  </r>
  <r>
    <x v="10"/>
    <x v="49"/>
    <x v="1"/>
    <x v="10"/>
    <x v="12175"/>
  </r>
  <r>
    <x v="10"/>
    <x v="49"/>
    <x v="1"/>
    <x v="11"/>
    <x v="14744"/>
  </r>
  <r>
    <x v="10"/>
    <x v="49"/>
    <x v="1"/>
    <x v="12"/>
    <x v="43"/>
  </r>
  <r>
    <x v="10"/>
    <x v="49"/>
    <x v="1"/>
    <x v="13"/>
    <x v="43"/>
  </r>
  <r>
    <x v="10"/>
    <x v="49"/>
    <x v="1"/>
    <x v="14"/>
    <x v="5645"/>
  </r>
  <r>
    <x v="10"/>
    <x v="50"/>
    <x v="0"/>
    <x v="0"/>
    <x v="43"/>
  </r>
  <r>
    <x v="10"/>
    <x v="50"/>
    <x v="0"/>
    <x v="1"/>
    <x v="14745"/>
  </r>
  <r>
    <x v="10"/>
    <x v="50"/>
    <x v="0"/>
    <x v="2"/>
    <x v="14746"/>
  </r>
  <r>
    <x v="10"/>
    <x v="50"/>
    <x v="0"/>
    <x v="3"/>
    <x v="43"/>
  </r>
  <r>
    <x v="10"/>
    <x v="50"/>
    <x v="0"/>
    <x v="4"/>
    <x v="14747"/>
  </r>
  <r>
    <x v="10"/>
    <x v="50"/>
    <x v="0"/>
    <x v="5"/>
    <x v="14748"/>
  </r>
  <r>
    <x v="10"/>
    <x v="50"/>
    <x v="0"/>
    <x v="6"/>
    <x v="14749"/>
  </r>
  <r>
    <x v="10"/>
    <x v="50"/>
    <x v="0"/>
    <x v="7"/>
    <x v="14750"/>
  </r>
  <r>
    <x v="10"/>
    <x v="50"/>
    <x v="0"/>
    <x v="8"/>
    <x v="14751"/>
  </r>
  <r>
    <x v="10"/>
    <x v="50"/>
    <x v="0"/>
    <x v="9"/>
    <x v="14752"/>
  </r>
  <r>
    <x v="10"/>
    <x v="50"/>
    <x v="0"/>
    <x v="10"/>
    <x v="14753"/>
  </r>
  <r>
    <x v="10"/>
    <x v="50"/>
    <x v="0"/>
    <x v="11"/>
    <x v="14754"/>
  </r>
  <r>
    <x v="10"/>
    <x v="50"/>
    <x v="0"/>
    <x v="12"/>
    <x v="43"/>
  </r>
  <r>
    <x v="10"/>
    <x v="50"/>
    <x v="0"/>
    <x v="13"/>
    <x v="43"/>
  </r>
  <r>
    <x v="10"/>
    <x v="50"/>
    <x v="0"/>
    <x v="14"/>
    <x v="14755"/>
  </r>
  <r>
    <x v="10"/>
    <x v="50"/>
    <x v="1"/>
    <x v="0"/>
    <x v="2795"/>
  </r>
  <r>
    <x v="10"/>
    <x v="50"/>
    <x v="1"/>
    <x v="1"/>
    <x v="43"/>
  </r>
  <r>
    <x v="10"/>
    <x v="50"/>
    <x v="1"/>
    <x v="2"/>
    <x v="14756"/>
  </r>
  <r>
    <x v="10"/>
    <x v="50"/>
    <x v="1"/>
    <x v="3"/>
    <x v="4991"/>
  </r>
  <r>
    <x v="10"/>
    <x v="50"/>
    <x v="1"/>
    <x v="4"/>
    <x v="14757"/>
  </r>
  <r>
    <x v="10"/>
    <x v="50"/>
    <x v="1"/>
    <x v="5"/>
    <x v="14748"/>
  </r>
  <r>
    <x v="10"/>
    <x v="50"/>
    <x v="1"/>
    <x v="6"/>
    <x v="14758"/>
  </r>
  <r>
    <x v="10"/>
    <x v="50"/>
    <x v="1"/>
    <x v="7"/>
    <x v="14759"/>
  </r>
  <r>
    <x v="10"/>
    <x v="50"/>
    <x v="1"/>
    <x v="8"/>
    <x v="14760"/>
  </r>
  <r>
    <x v="10"/>
    <x v="50"/>
    <x v="1"/>
    <x v="9"/>
    <x v="14752"/>
  </r>
  <r>
    <x v="10"/>
    <x v="50"/>
    <x v="1"/>
    <x v="10"/>
    <x v="14761"/>
  </r>
  <r>
    <x v="10"/>
    <x v="50"/>
    <x v="1"/>
    <x v="11"/>
    <x v="14762"/>
  </r>
  <r>
    <x v="10"/>
    <x v="50"/>
    <x v="1"/>
    <x v="12"/>
    <x v="14763"/>
  </r>
  <r>
    <x v="10"/>
    <x v="50"/>
    <x v="1"/>
    <x v="13"/>
    <x v="43"/>
  </r>
  <r>
    <x v="10"/>
    <x v="50"/>
    <x v="1"/>
    <x v="14"/>
    <x v="14764"/>
  </r>
  <r>
    <x v="10"/>
    <x v="51"/>
    <x v="0"/>
    <x v="0"/>
    <x v="43"/>
  </r>
  <r>
    <x v="10"/>
    <x v="51"/>
    <x v="0"/>
    <x v="1"/>
    <x v="14765"/>
  </r>
  <r>
    <x v="10"/>
    <x v="51"/>
    <x v="0"/>
    <x v="2"/>
    <x v="2746"/>
  </r>
  <r>
    <x v="10"/>
    <x v="51"/>
    <x v="0"/>
    <x v="3"/>
    <x v="43"/>
  </r>
  <r>
    <x v="10"/>
    <x v="51"/>
    <x v="0"/>
    <x v="4"/>
    <x v="14766"/>
  </r>
  <r>
    <x v="10"/>
    <x v="51"/>
    <x v="0"/>
    <x v="5"/>
    <x v="14767"/>
  </r>
  <r>
    <x v="10"/>
    <x v="51"/>
    <x v="0"/>
    <x v="6"/>
    <x v="14768"/>
  </r>
  <r>
    <x v="10"/>
    <x v="51"/>
    <x v="0"/>
    <x v="7"/>
    <x v="43"/>
  </r>
  <r>
    <x v="10"/>
    <x v="51"/>
    <x v="0"/>
    <x v="8"/>
    <x v="5737"/>
  </r>
  <r>
    <x v="10"/>
    <x v="51"/>
    <x v="0"/>
    <x v="9"/>
    <x v="14769"/>
  </r>
  <r>
    <x v="10"/>
    <x v="51"/>
    <x v="0"/>
    <x v="10"/>
    <x v="14770"/>
  </r>
  <r>
    <x v="10"/>
    <x v="51"/>
    <x v="0"/>
    <x v="11"/>
    <x v="14771"/>
  </r>
  <r>
    <x v="10"/>
    <x v="51"/>
    <x v="0"/>
    <x v="12"/>
    <x v="43"/>
  </r>
  <r>
    <x v="10"/>
    <x v="51"/>
    <x v="0"/>
    <x v="13"/>
    <x v="14772"/>
  </r>
  <r>
    <x v="10"/>
    <x v="51"/>
    <x v="0"/>
    <x v="14"/>
    <x v="14773"/>
  </r>
  <r>
    <x v="10"/>
    <x v="51"/>
    <x v="1"/>
    <x v="0"/>
    <x v="43"/>
  </r>
  <r>
    <x v="10"/>
    <x v="51"/>
    <x v="1"/>
    <x v="1"/>
    <x v="43"/>
  </r>
  <r>
    <x v="10"/>
    <x v="51"/>
    <x v="1"/>
    <x v="2"/>
    <x v="14774"/>
  </r>
  <r>
    <x v="10"/>
    <x v="51"/>
    <x v="1"/>
    <x v="3"/>
    <x v="43"/>
  </r>
  <r>
    <x v="10"/>
    <x v="51"/>
    <x v="1"/>
    <x v="4"/>
    <x v="14775"/>
  </r>
  <r>
    <x v="10"/>
    <x v="51"/>
    <x v="1"/>
    <x v="5"/>
    <x v="14767"/>
  </r>
  <r>
    <x v="10"/>
    <x v="51"/>
    <x v="1"/>
    <x v="6"/>
    <x v="14776"/>
  </r>
  <r>
    <x v="10"/>
    <x v="51"/>
    <x v="1"/>
    <x v="7"/>
    <x v="43"/>
  </r>
  <r>
    <x v="10"/>
    <x v="51"/>
    <x v="1"/>
    <x v="8"/>
    <x v="14777"/>
  </r>
  <r>
    <x v="10"/>
    <x v="51"/>
    <x v="1"/>
    <x v="9"/>
    <x v="14778"/>
  </r>
  <r>
    <x v="10"/>
    <x v="51"/>
    <x v="1"/>
    <x v="10"/>
    <x v="14779"/>
  </r>
  <r>
    <x v="10"/>
    <x v="51"/>
    <x v="1"/>
    <x v="11"/>
    <x v="14780"/>
  </r>
  <r>
    <x v="10"/>
    <x v="51"/>
    <x v="1"/>
    <x v="12"/>
    <x v="43"/>
  </r>
  <r>
    <x v="10"/>
    <x v="51"/>
    <x v="1"/>
    <x v="13"/>
    <x v="14781"/>
  </r>
  <r>
    <x v="10"/>
    <x v="51"/>
    <x v="1"/>
    <x v="14"/>
    <x v="14782"/>
  </r>
  <r>
    <x v="10"/>
    <x v="52"/>
    <x v="0"/>
    <x v="0"/>
    <x v="8713"/>
  </r>
  <r>
    <x v="10"/>
    <x v="52"/>
    <x v="0"/>
    <x v="1"/>
    <x v="14783"/>
  </r>
  <r>
    <x v="10"/>
    <x v="52"/>
    <x v="0"/>
    <x v="2"/>
    <x v="14784"/>
  </r>
  <r>
    <x v="10"/>
    <x v="52"/>
    <x v="0"/>
    <x v="3"/>
    <x v="14785"/>
  </r>
  <r>
    <x v="10"/>
    <x v="52"/>
    <x v="0"/>
    <x v="4"/>
    <x v="14786"/>
  </r>
  <r>
    <x v="10"/>
    <x v="52"/>
    <x v="0"/>
    <x v="5"/>
    <x v="14787"/>
  </r>
  <r>
    <x v="10"/>
    <x v="52"/>
    <x v="0"/>
    <x v="6"/>
    <x v="14788"/>
  </r>
  <r>
    <x v="10"/>
    <x v="52"/>
    <x v="0"/>
    <x v="7"/>
    <x v="43"/>
  </r>
  <r>
    <x v="10"/>
    <x v="52"/>
    <x v="0"/>
    <x v="8"/>
    <x v="14789"/>
  </r>
  <r>
    <x v="10"/>
    <x v="52"/>
    <x v="0"/>
    <x v="9"/>
    <x v="14790"/>
  </r>
  <r>
    <x v="10"/>
    <x v="52"/>
    <x v="0"/>
    <x v="10"/>
    <x v="14791"/>
  </r>
  <r>
    <x v="10"/>
    <x v="52"/>
    <x v="0"/>
    <x v="11"/>
    <x v="14792"/>
  </r>
  <r>
    <x v="10"/>
    <x v="52"/>
    <x v="0"/>
    <x v="12"/>
    <x v="551"/>
  </r>
  <r>
    <x v="10"/>
    <x v="52"/>
    <x v="0"/>
    <x v="13"/>
    <x v="43"/>
  </r>
  <r>
    <x v="10"/>
    <x v="52"/>
    <x v="0"/>
    <x v="14"/>
    <x v="14793"/>
  </r>
  <r>
    <x v="10"/>
    <x v="52"/>
    <x v="1"/>
    <x v="0"/>
    <x v="14794"/>
  </r>
  <r>
    <x v="10"/>
    <x v="52"/>
    <x v="1"/>
    <x v="1"/>
    <x v="14795"/>
  </r>
  <r>
    <x v="10"/>
    <x v="52"/>
    <x v="1"/>
    <x v="2"/>
    <x v="14796"/>
  </r>
  <r>
    <x v="10"/>
    <x v="52"/>
    <x v="1"/>
    <x v="3"/>
    <x v="14797"/>
  </r>
  <r>
    <x v="10"/>
    <x v="52"/>
    <x v="1"/>
    <x v="4"/>
    <x v="14798"/>
  </r>
  <r>
    <x v="10"/>
    <x v="52"/>
    <x v="1"/>
    <x v="5"/>
    <x v="14799"/>
  </r>
  <r>
    <x v="10"/>
    <x v="52"/>
    <x v="1"/>
    <x v="6"/>
    <x v="14800"/>
  </r>
  <r>
    <x v="10"/>
    <x v="52"/>
    <x v="1"/>
    <x v="7"/>
    <x v="43"/>
  </r>
  <r>
    <x v="10"/>
    <x v="52"/>
    <x v="1"/>
    <x v="8"/>
    <x v="14801"/>
  </r>
  <r>
    <x v="10"/>
    <x v="52"/>
    <x v="1"/>
    <x v="9"/>
    <x v="14802"/>
  </r>
  <r>
    <x v="10"/>
    <x v="52"/>
    <x v="1"/>
    <x v="10"/>
    <x v="14803"/>
  </r>
  <r>
    <x v="10"/>
    <x v="52"/>
    <x v="1"/>
    <x v="11"/>
    <x v="14804"/>
  </r>
  <r>
    <x v="10"/>
    <x v="52"/>
    <x v="1"/>
    <x v="12"/>
    <x v="14805"/>
  </r>
  <r>
    <x v="10"/>
    <x v="52"/>
    <x v="1"/>
    <x v="13"/>
    <x v="43"/>
  </r>
  <r>
    <x v="10"/>
    <x v="52"/>
    <x v="1"/>
    <x v="14"/>
    <x v="14806"/>
  </r>
  <r>
    <x v="10"/>
    <x v="53"/>
    <x v="0"/>
    <x v="0"/>
    <x v="43"/>
  </r>
  <r>
    <x v="10"/>
    <x v="53"/>
    <x v="0"/>
    <x v="1"/>
    <x v="10796"/>
  </r>
  <r>
    <x v="10"/>
    <x v="53"/>
    <x v="0"/>
    <x v="2"/>
    <x v="14807"/>
  </r>
  <r>
    <x v="10"/>
    <x v="53"/>
    <x v="0"/>
    <x v="3"/>
    <x v="475"/>
  </r>
  <r>
    <x v="10"/>
    <x v="53"/>
    <x v="0"/>
    <x v="4"/>
    <x v="14808"/>
  </r>
  <r>
    <x v="10"/>
    <x v="53"/>
    <x v="0"/>
    <x v="5"/>
    <x v="14809"/>
  </r>
  <r>
    <x v="10"/>
    <x v="53"/>
    <x v="0"/>
    <x v="6"/>
    <x v="14810"/>
  </r>
  <r>
    <x v="10"/>
    <x v="53"/>
    <x v="0"/>
    <x v="7"/>
    <x v="43"/>
  </r>
  <r>
    <x v="10"/>
    <x v="53"/>
    <x v="0"/>
    <x v="8"/>
    <x v="14811"/>
  </r>
  <r>
    <x v="10"/>
    <x v="53"/>
    <x v="0"/>
    <x v="9"/>
    <x v="14812"/>
  </r>
  <r>
    <x v="10"/>
    <x v="53"/>
    <x v="0"/>
    <x v="10"/>
    <x v="14813"/>
  </r>
  <r>
    <x v="10"/>
    <x v="53"/>
    <x v="0"/>
    <x v="11"/>
    <x v="14814"/>
  </r>
  <r>
    <x v="10"/>
    <x v="53"/>
    <x v="0"/>
    <x v="12"/>
    <x v="43"/>
  </r>
  <r>
    <x v="10"/>
    <x v="53"/>
    <x v="0"/>
    <x v="13"/>
    <x v="43"/>
  </r>
  <r>
    <x v="10"/>
    <x v="53"/>
    <x v="0"/>
    <x v="14"/>
    <x v="14815"/>
  </r>
  <r>
    <x v="10"/>
    <x v="53"/>
    <x v="1"/>
    <x v="0"/>
    <x v="43"/>
  </r>
  <r>
    <x v="10"/>
    <x v="53"/>
    <x v="1"/>
    <x v="1"/>
    <x v="43"/>
  </r>
  <r>
    <x v="10"/>
    <x v="53"/>
    <x v="1"/>
    <x v="2"/>
    <x v="3584"/>
  </r>
  <r>
    <x v="10"/>
    <x v="53"/>
    <x v="1"/>
    <x v="3"/>
    <x v="475"/>
  </r>
  <r>
    <x v="10"/>
    <x v="53"/>
    <x v="1"/>
    <x v="4"/>
    <x v="14816"/>
  </r>
  <r>
    <x v="10"/>
    <x v="53"/>
    <x v="1"/>
    <x v="5"/>
    <x v="14809"/>
  </r>
  <r>
    <x v="10"/>
    <x v="53"/>
    <x v="1"/>
    <x v="6"/>
    <x v="14817"/>
  </r>
  <r>
    <x v="10"/>
    <x v="53"/>
    <x v="1"/>
    <x v="7"/>
    <x v="43"/>
  </r>
  <r>
    <x v="10"/>
    <x v="53"/>
    <x v="1"/>
    <x v="8"/>
    <x v="14818"/>
  </r>
  <r>
    <x v="10"/>
    <x v="53"/>
    <x v="1"/>
    <x v="9"/>
    <x v="14819"/>
  </r>
  <r>
    <x v="10"/>
    <x v="53"/>
    <x v="1"/>
    <x v="10"/>
    <x v="14820"/>
  </r>
  <r>
    <x v="10"/>
    <x v="53"/>
    <x v="1"/>
    <x v="11"/>
    <x v="14821"/>
  </r>
  <r>
    <x v="10"/>
    <x v="53"/>
    <x v="1"/>
    <x v="12"/>
    <x v="43"/>
  </r>
  <r>
    <x v="10"/>
    <x v="53"/>
    <x v="1"/>
    <x v="13"/>
    <x v="43"/>
  </r>
  <r>
    <x v="10"/>
    <x v="53"/>
    <x v="1"/>
    <x v="14"/>
    <x v="14822"/>
  </r>
  <r>
    <x v="10"/>
    <x v="54"/>
    <x v="0"/>
    <x v="0"/>
    <x v="43"/>
  </r>
  <r>
    <x v="10"/>
    <x v="54"/>
    <x v="0"/>
    <x v="1"/>
    <x v="43"/>
  </r>
  <r>
    <x v="10"/>
    <x v="54"/>
    <x v="0"/>
    <x v="2"/>
    <x v="14823"/>
  </r>
  <r>
    <x v="10"/>
    <x v="54"/>
    <x v="0"/>
    <x v="3"/>
    <x v="14824"/>
  </r>
  <r>
    <x v="10"/>
    <x v="54"/>
    <x v="0"/>
    <x v="4"/>
    <x v="14825"/>
  </r>
  <r>
    <x v="10"/>
    <x v="54"/>
    <x v="0"/>
    <x v="5"/>
    <x v="43"/>
  </r>
  <r>
    <x v="10"/>
    <x v="54"/>
    <x v="0"/>
    <x v="6"/>
    <x v="14826"/>
  </r>
  <r>
    <x v="10"/>
    <x v="54"/>
    <x v="0"/>
    <x v="7"/>
    <x v="5250"/>
  </r>
  <r>
    <x v="10"/>
    <x v="54"/>
    <x v="0"/>
    <x v="8"/>
    <x v="14827"/>
  </r>
  <r>
    <x v="10"/>
    <x v="54"/>
    <x v="0"/>
    <x v="9"/>
    <x v="14828"/>
  </r>
  <r>
    <x v="10"/>
    <x v="54"/>
    <x v="0"/>
    <x v="10"/>
    <x v="14829"/>
  </r>
  <r>
    <x v="10"/>
    <x v="54"/>
    <x v="0"/>
    <x v="11"/>
    <x v="14830"/>
  </r>
  <r>
    <x v="10"/>
    <x v="54"/>
    <x v="0"/>
    <x v="12"/>
    <x v="43"/>
  </r>
  <r>
    <x v="10"/>
    <x v="54"/>
    <x v="0"/>
    <x v="13"/>
    <x v="43"/>
  </r>
  <r>
    <x v="10"/>
    <x v="54"/>
    <x v="0"/>
    <x v="14"/>
    <x v="2558"/>
  </r>
  <r>
    <x v="10"/>
    <x v="54"/>
    <x v="1"/>
    <x v="0"/>
    <x v="43"/>
  </r>
  <r>
    <x v="10"/>
    <x v="54"/>
    <x v="1"/>
    <x v="1"/>
    <x v="43"/>
  </r>
  <r>
    <x v="10"/>
    <x v="54"/>
    <x v="1"/>
    <x v="2"/>
    <x v="43"/>
  </r>
  <r>
    <x v="10"/>
    <x v="54"/>
    <x v="1"/>
    <x v="3"/>
    <x v="14824"/>
  </r>
  <r>
    <x v="10"/>
    <x v="54"/>
    <x v="1"/>
    <x v="4"/>
    <x v="14831"/>
  </r>
  <r>
    <x v="10"/>
    <x v="54"/>
    <x v="1"/>
    <x v="5"/>
    <x v="43"/>
  </r>
  <r>
    <x v="10"/>
    <x v="54"/>
    <x v="1"/>
    <x v="6"/>
    <x v="14826"/>
  </r>
  <r>
    <x v="10"/>
    <x v="54"/>
    <x v="1"/>
    <x v="7"/>
    <x v="5250"/>
  </r>
  <r>
    <x v="10"/>
    <x v="54"/>
    <x v="1"/>
    <x v="8"/>
    <x v="14827"/>
  </r>
  <r>
    <x v="10"/>
    <x v="54"/>
    <x v="1"/>
    <x v="9"/>
    <x v="14832"/>
  </r>
  <r>
    <x v="10"/>
    <x v="54"/>
    <x v="1"/>
    <x v="10"/>
    <x v="14833"/>
  </r>
  <r>
    <x v="10"/>
    <x v="54"/>
    <x v="1"/>
    <x v="11"/>
    <x v="14834"/>
  </r>
  <r>
    <x v="10"/>
    <x v="54"/>
    <x v="1"/>
    <x v="12"/>
    <x v="43"/>
  </r>
  <r>
    <x v="10"/>
    <x v="54"/>
    <x v="1"/>
    <x v="13"/>
    <x v="43"/>
  </r>
  <r>
    <x v="10"/>
    <x v="54"/>
    <x v="1"/>
    <x v="14"/>
    <x v="7956"/>
  </r>
  <r>
    <x v="10"/>
    <x v="55"/>
    <x v="0"/>
    <x v="0"/>
    <x v="43"/>
  </r>
  <r>
    <x v="10"/>
    <x v="55"/>
    <x v="0"/>
    <x v="1"/>
    <x v="601"/>
  </r>
  <r>
    <x v="10"/>
    <x v="55"/>
    <x v="0"/>
    <x v="2"/>
    <x v="14835"/>
  </r>
  <r>
    <x v="10"/>
    <x v="55"/>
    <x v="0"/>
    <x v="3"/>
    <x v="43"/>
  </r>
  <r>
    <x v="10"/>
    <x v="55"/>
    <x v="0"/>
    <x v="4"/>
    <x v="14836"/>
  </r>
  <r>
    <x v="10"/>
    <x v="55"/>
    <x v="0"/>
    <x v="5"/>
    <x v="14837"/>
  </r>
  <r>
    <x v="10"/>
    <x v="55"/>
    <x v="0"/>
    <x v="6"/>
    <x v="14838"/>
  </r>
  <r>
    <x v="10"/>
    <x v="55"/>
    <x v="0"/>
    <x v="7"/>
    <x v="13131"/>
  </r>
  <r>
    <x v="10"/>
    <x v="55"/>
    <x v="0"/>
    <x v="8"/>
    <x v="14839"/>
  </r>
  <r>
    <x v="10"/>
    <x v="55"/>
    <x v="0"/>
    <x v="9"/>
    <x v="14840"/>
  </r>
  <r>
    <x v="10"/>
    <x v="55"/>
    <x v="0"/>
    <x v="10"/>
    <x v="14841"/>
  </r>
  <r>
    <x v="10"/>
    <x v="55"/>
    <x v="0"/>
    <x v="11"/>
    <x v="14842"/>
  </r>
  <r>
    <x v="10"/>
    <x v="55"/>
    <x v="0"/>
    <x v="12"/>
    <x v="43"/>
  </r>
  <r>
    <x v="10"/>
    <x v="55"/>
    <x v="0"/>
    <x v="13"/>
    <x v="43"/>
  </r>
  <r>
    <x v="10"/>
    <x v="55"/>
    <x v="0"/>
    <x v="14"/>
    <x v="14843"/>
  </r>
  <r>
    <x v="10"/>
    <x v="55"/>
    <x v="1"/>
    <x v="0"/>
    <x v="43"/>
  </r>
  <r>
    <x v="10"/>
    <x v="55"/>
    <x v="1"/>
    <x v="1"/>
    <x v="601"/>
  </r>
  <r>
    <x v="10"/>
    <x v="55"/>
    <x v="1"/>
    <x v="2"/>
    <x v="14844"/>
  </r>
  <r>
    <x v="10"/>
    <x v="55"/>
    <x v="1"/>
    <x v="3"/>
    <x v="43"/>
  </r>
  <r>
    <x v="10"/>
    <x v="55"/>
    <x v="1"/>
    <x v="4"/>
    <x v="14845"/>
  </r>
  <r>
    <x v="10"/>
    <x v="55"/>
    <x v="1"/>
    <x v="5"/>
    <x v="14837"/>
  </r>
  <r>
    <x v="10"/>
    <x v="55"/>
    <x v="1"/>
    <x v="6"/>
    <x v="10840"/>
  </r>
  <r>
    <x v="10"/>
    <x v="55"/>
    <x v="1"/>
    <x v="7"/>
    <x v="13131"/>
  </r>
  <r>
    <x v="10"/>
    <x v="55"/>
    <x v="1"/>
    <x v="8"/>
    <x v="14846"/>
  </r>
  <r>
    <x v="10"/>
    <x v="55"/>
    <x v="1"/>
    <x v="9"/>
    <x v="14840"/>
  </r>
  <r>
    <x v="10"/>
    <x v="55"/>
    <x v="1"/>
    <x v="10"/>
    <x v="14847"/>
  </r>
  <r>
    <x v="10"/>
    <x v="55"/>
    <x v="1"/>
    <x v="11"/>
    <x v="14848"/>
  </r>
  <r>
    <x v="10"/>
    <x v="55"/>
    <x v="1"/>
    <x v="12"/>
    <x v="43"/>
  </r>
  <r>
    <x v="10"/>
    <x v="55"/>
    <x v="1"/>
    <x v="13"/>
    <x v="43"/>
  </r>
  <r>
    <x v="10"/>
    <x v="55"/>
    <x v="1"/>
    <x v="14"/>
    <x v="10644"/>
  </r>
  <r>
    <x v="10"/>
    <x v="56"/>
    <x v="0"/>
    <x v="0"/>
    <x v="43"/>
  </r>
  <r>
    <x v="10"/>
    <x v="56"/>
    <x v="0"/>
    <x v="1"/>
    <x v="43"/>
  </r>
  <r>
    <x v="10"/>
    <x v="56"/>
    <x v="0"/>
    <x v="2"/>
    <x v="14849"/>
  </r>
  <r>
    <x v="10"/>
    <x v="56"/>
    <x v="0"/>
    <x v="3"/>
    <x v="14850"/>
  </r>
  <r>
    <x v="10"/>
    <x v="56"/>
    <x v="0"/>
    <x v="4"/>
    <x v="14851"/>
  </r>
  <r>
    <x v="10"/>
    <x v="56"/>
    <x v="0"/>
    <x v="5"/>
    <x v="13598"/>
  </r>
  <r>
    <x v="10"/>
    <x v="56"/>
    <x v="0"/>
    <x v="6"/>
    <x v="7657"/>
  </r>
  <r>
    <x v="10"/>
    <x v="56"/>
    <x v="0"/>
    <x v="7"/>
    <x v="13131"/>
  </r>
  <r>
    <x v="10"/>
    <x v="56"/>
    <x v="0"/>
    <x v="8"/>
    <x v="2560"/>
  </r>
  <r>
    <x v="10"/>
    <x v="56"/>
    <x v="0"/>
    <x v="9"/>
    <x v="714"/>
  </r>
  <r>
    <x v="10"/>
    <x v="56"/>
    <x v="0"/>
    <x v="10"/>
    <x v="10849"/>
  </r>
  <r>
    <x v="10"/>
    <x v="56"/>
    <x v="0"/>
    <x v="11"/>
    <x v="14852"/>
  </r>
  <r>
    <x v="10"/>
    <x v="56"/>
    <x v="0"/>
    <x v="12"/>
    <x v="3245"/>
  </r>
  <r>
    <x v="10"/>
    <x v="56"/>
    <x v="0"/>
    <x v="13"/>
    <x v="14853"/>
  </r>
  <r>
    <x v="10"/>
    <x v="56"/>
    <x v="0"/>
    <x v="14"/>
    <x v="361"/>
  </r>
  <r>
    <x v="10"/>
    <x v="56"/>
    <x v="1"/>
    <x v="0"/>
    <x v="43"/>
  </r>
  <r>
    <x v="10"/>
    <x v="56"/>
    <x v="1"/>
    <x v="1"/>
    <x v="43"/>
  </r>
  <r>
    <x v="10"/>
    <x v="56"/>
    <x v="1"/>
    <x v="2"/>
    <x v="14854"/>
  </r>
  <r>
    <x v="10"/>
    <x v="56"/>
    <x v="1"/>
    <x v="3"/>
    <x v="14850"/>
  </r>
  <r>
    <x v="10"/>
    <x v="56"/>
    <x v="1"/>
    <x v="4"/>
    <x v="14855"/>
  </r>
  <r>
    <x v="10"/>
    <x v="56"/>
    <x v="1"/>
    <x v="5"/>
    <x v="13598"/>
  </r>
  <r>
    <x v="10"/>
    <x v="56"/>
    <x v="1"/>
    <x v="6"/>
    <x v="14856"/>
  </r>
  <r>
    <x v="10"/>
    <x v="56"/>
    <x v="1"/>
    <x v="7"/>
    <x v="13131"/>
  </r>
  <r>
    <x v="10"/>
    <x v="56"/>
    <x v="1"/>
    <x v="8"/>
    <x v="14857"/>
  </r>
  <r>
    <x v="10"/>
    <x v="56"/>
    <x v="1"/>
    <x v="9"/>
    <x v="714"/>
  </r>
  <r>
    <x v="10"/>
    <x v="56"/>
    <x v="1"/>
    <x v="10"/>
    <x v="14858"/>
  </r>
  <r>
    <x v="10"/>
    <x v="56"/>
    <x v="1"/>
    <x v="11"/>
    <x v="14859"/>
  </r>
  <r>
    <x v="10"/>
    <x v="56"/>
    <x v="1"/>
    <x v="12"/>
    <x v="3245"/>
  </r>
  <r>
    <x v="10"/>
    <x v="56"/>
    <x v="1"/>
    <x v="13"/>
    <x v="14853"/>
  </r>
  <r>
    <x v="10"/>
    <x v="56"/>
    <x v="1"/>
    <x v="14"/>
    <x v="9918"/>
  </r>
  <r>
    <x v="10"/>
    <x v="57"/>
    <x v="0"/>
    <x v="0"/>
    <x v="14860"/>
  </r>
  <r>
    <x v="10"/>
    <x v="57"/>
    <x v="0"/>
    <x v="1"/>
    <x v="14861"/>
  </r>
  <r>
    <x v="10"/>
    <x v="57"/>
    <x v="0"/>
    <x v="2"/>
    <x v="14862"/>
  </r>
  <r>
    <x v="10"/>
    <x v="57"/>
    <x v="0"/>
    <x v="3"/>
    <x v="43"/>
  </r>
  <r>
    <x v="10"/>
    <x v="57"/>
    <x v="0"/>
    <x v="4"/>
    <x v="14863"/>
  </r>
  <r>
    <x v="10"/>
    <x v="57"/>
    <x v="0"/>
    <x v="5"/>
    <x v="43"/>
  </r>
  <r>
    <x v="10"/>
    <x v="57"/>
    <x v="0"/>
    <x v="6"/>
    <x v="14864"/>
  </r>
  <r>
    <x v="10"/>
    <x v="57"/>
    <x v="0"/>
    <x v="7"/>
    <x v="13131"/>
  </r>
  <r>
    <x v="10"/>
    <x v="57"/>
    <x v="0"/>
    <x v="8"/>
    <x v="14865"/>
  </r>
  <r>
    <x v="10"/>
    <x v="57"/>
    <x v="0"/>
    <x v="9"/>
    <x v="14866"/>
  </r>
  <r>
    <x v="10"/>
    <x v="57"/>
    <x v="0"/>
    <x v="10"/>
    <x v="14867"/>
  </r>
  <r>
    <x v="10"/>
    <x v="57"/>
    <x v="0"/>
    <x v="11"/>
    <x v="14868"/>
  </r>
  <r>
    <x v="10"/>
    <x v="57"/>
    <x v="0"/>
    <x v="12"/>
    <x v="14869"/>
  </r>
  <r>
    <x v="10"/>
    <x v="57"/>
    <x v="0"/>
    <x v="13"/>
    <x v="43"/>
  </r>
  <r>
    <x v="10"/>
    <x v="57"/>
    <x v="0"/>
    <x v="14"/>
    <x v="14870"/>
  </r>
  <r>
    <x v="10"/>
    <x v="57"/>
    <x v="1"/>
    <x v="0"/>
    <x v="14860"/>
  </r>
  <r>
    <x v="10"/>
    <x v="57"/>
    <x v="1"/>
    <x v="1"/>
    <x v="14871"/>
  </r>
  <r>
    <x v="10"/>
    <x v="57"/>
    <x v="1"/>
    <x v="2"/>
    <x v="43"/>
  </r>
  <r>
    <x v="10"/>
    <x v="57"/>
    <x v="1"/>
    <x v="3"/>
    <x v="14872"/>
  </r>
  <r>
    <x v="10"/>
    <x v="57"/>
    <x v="1"/>
    <x v="4"/>
    <x v="14873"/>
  </r>
  <r>
    <x v="10"/>
    <x v="57"/>
    <x v="1"/>
    <x v="5"/>
    <x v="43"/>
  </r>
  <r>
    <x v="10"/>
    <x v="57"/>
    <x v="1"/>
    <x v="6"/>
    <x v="14874"/>
  </r>
  <r>
    <x v="10"/>
    <x v="57"/>
    <x v="1"/>
    <x v="7"/>
    <x v="13131"/>
  </r>
  <r>
    <x v="10"/>
    <x v="57"/>
    <x v="1"/>
    <x v="8"/>
    <x v="14865"/>
  </r>
  <r>
    <x v="10"/>
    <x v="57"/>
    <x v="1"/>
    <x v="9"/>
    <x v="14875"/>
  </r>
  <r>
    <x v="10"/>
    <x v="57"/>
    <x v="1"/>
    <x v="10"/>
    <x v="14876"/>
  </r>
  <r>
    <x v="10"/>
    <x v="57"/>
    <x v="1"/>
    <x v="11"/>
    <x v="14877"/>
  </r>
  <r>
    <x v="10"/>
    <x v="57"/>
    <x v="1"/>
    <x v="12"/>
    <x v="14869"/>
  </r>
  <r>
    <x v="10"/>
    <x v="57"/>
    <x v="1"/>
    <x v="13"/>
    <x v="43"/>
  </r>
  <r>
    <x v="10"/>
    <x v="57"/>
    <x v="1"/>
    <x v="14"/>
    <x v="14878"/>
  </r>
  <r>
    <x v="10"/>
    <x v="58"/>
    <x v="0"/>
    <x v="0"/>
    <x v="14879"/>
  </r>
  <r>
    <x v="10"/>
    <x v="58"/>
    <x v="0"/>
    <x v="1"/>
    <x v="14880"/>
  </r>
  <r>
    <x v="10"/>
    <x v="58"/>
    <x v="0"/>
    <x v="2"/>
    <x v="14881"/>
  </r>
  <r>
    <x v="10"/>
    <x v="58"/>
    <x v="0"/>
    <x v="3"/>
    <x v="14882"/>
  </r>
  <r>
    <x v="10"/>
    <x v="58"/>
    <x v="0"/>
    <x v="4"/>
    <x v="14883"/>
  </r>
  <r>
    <x v="10"/>
    <x v="58"/>
    <x v="0"/>
    <x v="5"/>
    <x v="14884"/>
  </r>
  <r>
    <x v="10"/>
    <x v="58"/>
    <x v="0"/>
    <x v="6"/>
    <x v="14885"/>
  </r>
  <r>
    <x v="10"/>
    <x v="58"/>
    <x v="0"/>
    <x v="7"/>
    <x v="6994"/>
  </r>
  <r>
    <x v="10"/>
    <x v="58"/>
    <x v="0"/>
    <x v="8"/>
    <x v="14886"/>
  </r>
  <r>
    <x v="10"/>
    <x v="58"/>
    <x v="0"/>
    <x v="9"/>
    <x v="14887"/>
  </r>
  <r>
    <x v="10"/>
    <x v="58"/>
    <x v="0"/>
    <x v="10"/>
    <x v="14888"/>
  </r>
  <r>
    <x v="10"/>
    <x v="58"/>
    <x v="0"/>
    <x v="11"/>
    <x v="14889"/>
  </r>
  <r>
    <x v="10"/>
    <x v="58"/>
    <x v="0"/>
    <x v="12"/>
    <x v="14890"/>
  </r>
  <r>
    <x v="10"/>
    <x v="58"/>
    <x v="0"/>
    <x v="13"/>
    <x v="2091"/>
  </r>
  <r>
    <x v="10"/>
    <x v="58"/>
    <x v="0"/>
    <x v="14"/>
    <x v="14891"/>
  </r>
  <r>
    <x v="10"/>
    <x v="58"/>
    <x v="1"/>
    <x v="0"/>
    <x v="12734"/>
  </r>
  <r>
    <x v="10"/>
    <x v="58"/>
    <x v="1"/>
    <x v="1"/>
    <x v="14892"/>
  </r>
  <r>
    <x v="10"/>
    <x v="58"/>
    <x v="1"/>
    <x v="2"/>
    <x v="14893"/>
  </r>
  <r>
    <x v="10"/>
    <x v="58"/>
    <x v="1"/>
    <x v="3"/>
    <x v="8144"/>
  </r>
  <r>
    <x v="10"/>
    <x v="58"/>
    <x v="1"/>
    <x v="4"/>
    <x v="14894"/>
  </r>
  <r>
    <x v="10"/>
    <x v="58"/>
    <x v="1"/>
    <x v="5"/>
    <x v="14895"/>
  </r>
  <r>
    <x v="10"/>
    <x v="58"/>
    <x v="1"/>
    <x v="6"/>
    <x v="14896"/>
  </r>
  <r>
    <x v="10"/>
    <x v="58"/>
    <x v="1"/>
    <x v="7"/>
    <x v="6994"/>
  </r>
  <r>
    <x v="10"/>
    <x v="58"/>
    <x v="1"/>
    <x v="8"/>
    <x v="14897"/>
  </r>
  <r>
    <x v="10"/>
    <x v="58"/>
    <x v="1"/>
    <x v="9"/>
    <x v="14898"/>
  </r>
  <r>
    <x v="10"/>
    <x v="58"/>
    <x v="1"/>
    <x v="10"/>
    <x v="14899"/>
  </r>
  <r>
    <x v="10"/>
    <x v="58"/>
    <x v="1"/>
    <x v="11"/>
    <x v="14900"/>
  </r>
  <r>
    <x v="10"/>
    <x v="58"/>
    <x v="1"/>
    <x v="12"/>
    <x v="14901"/>
  </r>
  <r>
    <x v="10"/>
    <x v="58"/>
    <x v="1"/>
    <x v="13"/>
    <x v="2091"/>
  </r>
  <r>
    <x v="10"/>
    <x v="58"/>
    <x v="1"/>
    <x v="14"/>
    <x v="14902"/>
  </r>
  <r>
    <x v="10"/>
    <x v="59"/>
    <x v="0"/>
    <x v="0"/>
    <x v="14903"/>
  </r>
  <r>
    <x v="10"/>
    <x v="59"/>
    <x v="0"/>
    <x v="1"/>
    <x v="14904"/>
  </r>
  <r>
    <x v="10"/>
    <x v="59"/>
    <x v="0"/>
    <x v="2"/>
    <x v="14905"/>
  </r>
  <r>
    <x v="10"/>
    <x v="59"/>
    <x v="0"/>
    <x v="3"/>
    <x v="43"/>
  </r>
  <r>
    <x v="10"/>
    <x v="59"/>
    <x v="0"/>
    <x v="4"/>
    <x v="14906"/>
  </r>
  <r>
    <x v="10"/>
    <x v="59"/>
    <x v="0"/>
    <x v="5"/>
    <x v="14907"/>
  </r>
  <r>
    <x v="10"/>
    <x v="59"/>
    <x v="0"/>
    <x v="6"/>
    <x v="14908"/>
  </r>
  <r>
    <x v="10"/>
    <x v="59"/>
    <x v="0"/>
    <x v="7"/>
    <x v="43"/>
  </r>
  <r>
    <x v="10"/>
    <x v="59"/>
    <x v="0"/>
    <x v="8"/>
    <x v="14909"/>
  </r>
  <r>
    <x v="10"/>
    <x v="59"/>
    <x v="0"/>
    <x v="9"/>
    <x v="14910"/>
  </r>
  <r>
    <x v="10"/>
    <x v="59"/>
    <x v="0"/>
    <x v="10"/>
    <x v="14911"/>
  </r>
  <r>
    <x v="10"/>
    <x v="59"/>
    <x v="0"/>
    <x v="11"/>
    <x v="14912"/>
  </r>
  <r>
    <x v="10"/>
    <x v="59"/>
    <x v="0"/>
    <x v="12"/>
    <x v="12780"/>
  </r>
  <r>
    <x v="10"/>
    <x v="59"/>
    <x v="0"/>
    <x v="13"/>
    <x v="43"/>
  </r>
  <r>
    <x v="10"/>
    <x v="59"/>
    <x v="0"/>
    <x v="14"/>
    <x v="14913"/>
  </r>
  <r>
    <x v="10"/>
    <x v="59"/>
    <x v="1"/>
    <x v="0"/>
    <x v="14914"/>
  </r>
  <r>
    <x v="10"/>
    <x v="59"/>
    <x v="1"/>
    <x v="1"/>
    <x v="14915"/>
  </r>
  <r>
    <x v="10"/>
    <x v="59"/>
    <x v="1"/>
    <x v="2"/>
    <x v="43"/>
  </r>
  <r>
    <x v="10"/>
    <x v="59"/>
    <x v="1"/>
    <x v="3"/>
    <x v="14916"/>
  </r>
  <r>
    <x v="10"/>
    <x v="59"/>
    <x v="1"/>
    <x v="4"/>
    <x v="14917"/>
  </r>
  <r>
    <x v="10"/>
    <x v="59"/>
    <x v="1"/>
    <x v="5"/>
    <x v="4246"/>
  </r>
  <r>
    <x v="10"/>
    <x v="59"/>
    <x v="1"/>
    <x v="6"/>
    <x v="14918"/>
  </r>
  <r>
    <x v="10"/>
    <x v="59"/>
    <x v="1"/>
    <x v="7"/>
    <x v="43"/>
  </r>
  <r>
    <x v="10"/>
    <x v="59"/>
    <x v="1"/>
    <x v="8"/>
    <x v="14919"/>
  </r>
  <r>
    <x v="10"/>
    <x v="59"/>
    <x v="1"/>
    <x v="9"/>
    <x v="14920"/>
  </r>
  <r>
    <x v="10"/>
    <x v="59"/>
    <x v="1"/>
    <x v="10"/>
    <x v="14921"/>
  </r>
  <r>
    <x v="10"/>
    <x v="59"/>
    <x v="1"/>
    <x v="11"/>
    <x v="14922"/>
  </r>
  <r>
    <x v="10"/>
    <x v="59"/>
    <x v="1"/>
    <x v="12"/>
    <x v="14923"/>
  </r>
  <r>
    <x v="10"/>
    <x v="59"/>
    <x v="1"/>
    <x v="13"/>
    <x v="43"/>
  </r>
  <r>
    <x v="10"/>
    <x v="59"/>
    <x v="1"/>
    <x v="14"/>
    <x v="14924"/>
  </r>
  <r>
    <x v="10"/>
    <x v="60"/>
    <x v="0"/>
    <x v="0"/>
    <x v="14925"/>
  </r>
  <r>
    <x v="10"/>
    <x v="60"/>
    <x v="0"/>
    <x v="1"/>
    <x v="43"/>
  </r>
  <r>
    <x v="10"/>
    <x v="60"/>
    <x v="0"/>
    <x v="2"/>
    <x v="14926"/>
  </r>
  <r>
    <x v="10"/>
    <x v="60"/>
    <x v="0"/>
    <x v="3"/>
    <x v="14927"/>
  </r>
  <r>
    <x v="10"/>
    <x v="60"/>
    <x v="0"/>
    <x v="4"/>
    <x v="14928"/>
  </r>
  <r>
    <x v="10"/>
    <x v="60"/>
    <x v="0"/>
    <x v="5"/>
    <x v="14929"/>
  </r>
  <r>
    <x v="10"/>
    <x v="60"/>
    <x v="0"/>
    <x v="6"/>
    <x v="14930"/>
  </r>
  <r>
    <x v="10"/>
    <x v="60"/>
    <x v="0"/>
    <x v="7"/>
    <x v="43"/>
  </r>
  <r>
    <x v="10"/>
    <x v="60"/>
    <x v="0"/>
    <x v="8"/>
    <x v="14931"/>
  </r>
  <r>
    <x v="10"/>
    <x v="60"/>
    <x v="0"/>
    <x v="9"/>
    <x v="13244"/>
  </r>
  <r>
    <x v="10"/>
    <x v="60"/>
    <x v="0"/>
    <x v="10"/>
    <x v="14932"/>
  </r>
  <r>
    <x v="10"/>
    <x v="60"/>
    <x v="0"/>
    <x v="11"/>
    <x v="14933"/>
  </r>
  <r>
    <x v="10"/>
    <x v="60"/>
    <x v="0"/>
    <x v="12"/>
    <x v="43"/>
  </r>
  <r>
    <x v="10"/>
    <x v="60"/>
    <x v="0"/>
    <x v="13"/>
    <x v="43"/>
  </r>
  <r>
    <x v="10"/>
    <x v="60"/>
    <x v="0"/>
    <x v="14"/>
    <x v="14934"/>
  </r>
  <r>
    <x v="10"/>
    <x v="60"/>
    <x v="1"/>
    <x v="0"/>
    <x v="14935"/>
  </r>
  <r>
    <x v="10"/>
    <x v="60"/>
    <x v="1"/>
    <x v="1"/>
    <x v="43"/>
  </r>
  <r>
    <x v="10"/>
    <x v="60"/>
    <x v="1"/>
    <x v="2"/>
    <x v="14936"/>
  </r>
  <r>
    <x v="10"/>
    <x v="60"/>
    <x v="1"/>
    <x v="3"/>
    <x v="14937"/>
  </r>
  <r>
    <x v="10"/>
    <x v="60"/>
    <x v="1"/>
    <x v="4"/>
    <x v="14938"/>
  </r>
  <r>
    <x v="10"/>
    <x v="60"/>
    <x v="1"/>
    <x v="5"/>
    <x v="14939"/>
  </r>
  <r>
    <x v="10"/>
    <x v="60"/>
    <x v="1"/>
    <x v="6"/>
    <x v="14940"/>
  </r>
  <r>
    <x v="10"/>
    <x v="60"/>
    <x v="1"/>
    <x v="7"/>
    <x v="43"/>
  </r>
  <r>
    <x v="10"/>
    <x v="60"/>
    <x v="1"/>
    <x v="8"/>
    <x v="14941"/>
  </r>
  <r>
    <x v="10"/>
    <x v="60"/>
    <x v="1"/>
    <x v="9"/>
    <x v="13244"/>
  </r>
  <r>
    <x v="10"/>
    <x v="60"/>
    <x v="1"/>
    <x v="10"/>
    <x v="14942"/>
  </r>
  <r>
    <x v="10"/>
    <x v="60"/>
    <x v="1"/>
    <x v="11"/>
    <x v="14943"/>
  </r>
  <r>
    <x v="10"/>
    <x v="60"/>
    <x v="1"/>
    <x v="12"/>
    <x v="43"/>
  </r>
  <r>
    <x v="10"/>
    <x v="60"/>
    <x v="1"/>
    <x v="13"/>
    <x v="43"/>
  </r>
  <r>
    <x v="10"/>
    <x v="60"/>
    <x v="1"/>
    <x v="14"/>
    <x v="14944"/>
  </r>
  <r>
    <x v="10"/>
    <x v="61"/>
    <x v="0"/>
    <x v="0"/>
    <x v="14945"/>
  </r>
  <r>
    <x v="10"/>
    <x v="61"/>
    <x v="0"/>
    <x v="1"/>
    <x v="14946"/>
  </r>
  <r>
    <x v="10"/>
    <x v="61"/>
    <x v="0"/>
    <x v="2"/>
    <x v="14947"/>
  </r>
  <r>
    <x v="10"/>
    <x v="61"/>
    <x v="0"/>
    <x v="3"/>
    <x v="43"/>
  </r>
  <r>
    <x v="10"/>
    <x v="61"/>
    <x v="0"/>
    <x v="4"/>
    <x v="14948"/>
  </r>
  <r>
    <x v="10"/>
    <x v="61"/>
    <x v="0"/>
    <x v="5"/>
    <x v="14949"/>
  </r>
  <r>
    <x v="10"/>
    <x v="61"/>
    <x v="0"/>
    <x v="6"/>
    <x v="14950"/>
  </r>
  <r>
    <x v="10"/>
    <x v="61"/>
    <x v="0"/>
    <x v="7"/>
    <x v="9157"/>
  </r>
  <r>
    <x v="10"/>
    <x v="61"/>
    <x v="0"/>
    <x v="8"/>
    <x v="14951"/>
  </r>
  <r>
    <x v="10"/>
    <x v="61"/>
    <x v="0"/>
    <x v="9"/>
    <x v="14952"/>
  </r>
  <r>
    <x v="10"/>
    <x v="61"/>
    <x v="0"/>
    <x v="10"/>
    <x v="14953"/>
  </r>
  <r>
    <x v="10"/>
    <x v="61"/>
    <x v="0"/>
    <x v="11"/>
    <x v="14954"/>
  </r>
  <r>
    <x v="10"/>
    <x v="61"/>
    <x v="0"/>
    <x v="12"/>
    <x v="14955"/>
  </r>
  <r>
    <x v="10"/>
    <x v="61"/>
    <x v="0"/>
    <x v="13"/>
    <x v="14956"/>
  </r>
  <r>
    <x v="10"/>
    <x v="61"/>
    <x v="0"/>
    <x v="14"/>
    <x v="14957"/>
  </r>
  <r>
    <x v="10"/>
    <x v="61"/>
    <x v="1"/>
    <x v="0"/>
    <x v="14958"/>
  </r>
  <r>
    <x v="10"/>
    <x v="61"/>
    <x v="1"/>
    <x v="1"/>
    <x v="14959"/>
  </r>
  <r>
    <x v="10"/>
    <x v="61"/>
    <x v="1"/>
    <x v="2"/>
    <x v="14960"/>
  </r>
  <r>
    <x v="10"/>
    <x v="61"/>
    <x v="1"/>
    <x v="3"/>
    <x v="14961"/>
  </r>
  <r>
    <x v="10"/>
    <x v="61"/>
    <x v="1"/>
    <x v="4"/>
    <x v="14962"/>
  </r>
  <r>
    <x v="10"/>
    <x v="61"/>
    <x v="1"/>
    <x v="5"/>
    <x v="14963"/>
  </r>
  <r>
    <x v="10"/>
    <x v="61"/>
    <x v="1"/>
    <x v="6"/>
    <x v="14964"/>
  </r>
  <r>
    <x v="10"/>
    <x v="61"/>
    <x v="1"/>
    <x v="7"/>
    <x v="43"/>
  </r>
  <r>
    <x v="10"/>
    <x v="61"/>
    <x v="1"/>
    <x v="8"/>
    <x v="14965"/>
  </r>
  <r>
    <x v="10"/>
    <x v="61"/>
    <x v="1"/>
    <x v="9"/>
    <x v="14966"/>
  </r>
  <r>
    <x v="10"/>
    <x v="61"/>
    <x v="1"/>
    <x v="10"/>
    <x v="14967"/>
  </r>
  <r>
    <x v="10"/>
    <x v="61"/>
    <x v="1"/>
    <x v="11"/>
    <x v="14968"/>
  </r>
  <r>
    <x v="10"/>
    <x v="61"/>
    <x v="1"/>
    <x v="12"/>
    <x v="14969"/>
  </r>
  <r>
    <x v="10"/>
    <x v="61"/>
    <x v="1"/>
    <x v="13"/>
    <x v="14956"/>
  </r>
  <r>
    <x v="10"/>
    <x v="61"/>
    <x v="1"/>
    <x v="14"/>
    <x v="14970"/>
  </r>
  <r>
    <x v="10"/>
    <x v="62"/>
    <x v="0"/>
    <x v="0"/>
    <x v="14971"/>
  </r>
  <r>
    <x v="10"/>
    <x v="62"/>
    <x v="0"/>
    <x v="1"/>
    <x v="6374"/>
  </r>
  <r>
    <x v="10"/>
    <x v="62"/>
    <x v="0"/>
    <x v="2"/>
    <x v="14972"/>
  </r>
  <r>
    <x v="10"/>
    <x v="62"/>
    <x v="0"/>
    <x v="3"/>
    <x v="43"/>
  </r>
  <r>
    <x v="10"/>
    <x v="62"/>
    <x v="0"/>
    <x v="4"/>
    <x v="14973"/>
  </r>
  <r>
    <x v="10"/>
    <x v="62"/>
    <x v="0"/>
    <x v="5"/>
    <x v="14974"/>
  </r>
  <r>
    <x v="10"/>
    <x v="62"/>
    <x v="0"/>
    <x v="6"/>
    <x v="14975"/>
  </r>
  <r>
    <x v="10"/>
    <x v="62"/>
    <x v="0"/>
    <x v="7"/>
    <x v="43"/>
  </r>
  <r>
    <x v="10"/>
    <x v="62"/>
    <x v="0"/>
    <x v="8"/>
    <x v="14976"/>
  </r>
  <r>
    <x v="10"/>
    <x v="62"/>
    <x v="0"/>
    <x v="9"/>
    <x v="14977"/>
  </r>
  <r>
    <x v="10"/>
    <x v="62"/>
    <x v="0"/>
    <x v="10"/>
    <x v="14978"/>
  </r>
  <r>
    <x v="10"/>
    <x v="62"/>
    <x v="0"/>
    <x v="11"/>
    <x v="14979"/>
  </r>
  <r>
    <x v="10"/>
    <x v="62"/>
    <x v="0"/>
    <x v="12"/>
    <x v="14980"/>
  </r>
  <r>
    <x v="10"/>
    <x v="62"/>
    <x v="0"/>
    <x v="13"/>
    <x v="2770"/>
  </r>
  <r>
    <x v="10"/>
    <x v="62"/>
    <x v="0"/>
    <x v="14"/>
    <x v="7769"/>
  </r>
  <r>
    <x v="10"/>
    <x v="62"/>
    <x v="1"/>
    <x v="0"/>
    <x v="14971"/>
  </r>
  <r>
    <x v="10"/>
    <x v="62"/>
    <x v="1"/>
    <x v="1"/>
    <x v="43"/>
  </r>
  <r>
    <x v="10"/>
    <x v="62"/>
    <x v="1"/>
    <x v="2"/>
    <x v="1292"/>
  </r>
  <r>
    <x v="10"/>
    <x v="62"/>
    <x v="1"/>
    <x v="3"/>
    <x v="14981"/>
  </r>
  <r>
    <x v="10"/>
    <x v="62"/>
    <x v="1"/>
    <x v="4"/>
    <x v="14982"/>
  </r>
  <r>
    <x v="10"/>
    <x v="62"/>
    <x v="1"/>
    <x v="5"/>
    <x v="14974"/>
  </r>
  <r>
    <x v="10"/>
    <x v="62"/>
    <x v="1"/>
    <x v="6"/>
    <x v="14983"/>
  </r>
  <r>
    <x v="10"/>
    <x v="62"/>
    <x v="1"/>
    <x v="7"/>
    <x v="43"/>
  </r>
  <r>
    <x v="10"/>
    <x v="62"/>
    <x v="1"/>
    <x v="8"/>
    <x v="14984"/>
  </r>
  <r>
    <x v="10"/>
    <x v="62"/>
    <x v="1"/>
    <x v="9"/>
    <x v="14985"/>
  </r>
  <r>
    <x v="10"/>
    <x v="62"/>
    <x v="1"/>
    <x v="10"/>
    <x v="14986"/>
  </r>
  <r>
    <x v="10"/>
    <x v="62"/>
    <x v="1"/>
    <x v="11"/>
    <x v="14987"/>
  </r>
  <r>
    <x v="10"/>
    <x v="62"/>
    <x v="1"/>
    <x v="12"/>
    <x v="14980"/>
  </r>
  <r>
    <x v="10"/>
    <x v="62"/>
    <x v="1"/>
    <x v="13"/>
    <x v="2770"/>
  </r>
  <r>
    <x v="10"/>
    <x v="62"/>
    <x v="1"/>
    <x v="14"/>
    <x v="14988"/>
  </r>
  <r>
    <x v="10"/>
    <x v="63"/>
    <x v="0"/>
    <x v="0"/>
    <x v="43"/>
  </r>
  <r>
    <x v="10"/>
    <x v="63"/>
    <x v="0"/>
    <x v="1"/>
    <x v="5758"/>
  </r>
  <r>
    <x v="10"/>
    <x v="63"/>
    <x v="0"/>
    <x v="2"/>
    <x v="14989"/>
  </r>
  <r>
    <x v="10"/>
    <x v="63"/>
    <x v="0"/>
    <x v="3"/>
    <x v="43"/>
  </r>
  <r>
    <x v="10"/>
    <x v="63"/>
    <x v="0"/>
    <x v="4"/>
    <x v="14990"/>
  </r>
  <r>
    <x v="10"/>
    <x v="63"/>
    <x v="0"/>
    <x v="5"/>
    <x v="14991"/>
  </r>
  <r>
    <x v="10"/>
    <x v="63"/>
    <x v="0"/>
    <x v="6"/>
    <x v="14992"/>
  </r>
  <r>
    <x v="10"/>
    <x v="63"/>
    <x v="0"/>
    <x v="7"/>
    <x v="584"/>
  </r>
  <r>
    <x v="10"/>
    <x v="63"/>
    <x v="0"/>
    <x v="8"/>
    <x v="43"/>
  </r>
  <r>
    <x v="10"/>
    <x v="63"/>
    <x v="0"/>
    <x v="9"/>
    <x v="14993"/>
  </r>
  <r>
    <x v="10"/>
    <x v="63"/>
    <x v="0"/>
    <x v="10"/>
    <x v="14994"/>
  </r>
  <r>
    <x v="10"/>
    <x v="63"/>
    <x v="0"/>
    <x v="11"/>
    <x v="14995"/>
  </r>
  <r>
    <x v="10"/>
    <x v="63"/>
    <x v="0"/>
    <x v="12"/>
    <x v="43"/>
  </r>
  <r>
    <x v="10"/>
    <x v="63"/>
    <x v="0"/>
    <x v="13"/>
    <x v="14167"/>
  </r>
  <r>
    <x v="10"/>
    <x v="63"/>
    <x v="0"/>
    <x v="14"/>
    <x v="14996"/>
  </r>
  <r>
    <x v="10"/>
    <x v="63"/>
    <x v="1"/>
    <x v="0"/>
    <x v="43"/>
  </r>
  <r>
    <x v="10"/>
    <x v="63"/>
    <x v="1"/>
    <x v="1"/>
    <x v="14997"/>
  </r>
  <r>
    <x v="10"/>
    <x v="63"/>
    <x v="1"/>
    <x v="2"/>
    <x v="14998"/>
  </r>
  <r>
    <x v="10"/>
    <x v="63"/>
    <x v="1"/>
    <x v="3"/>
    <x v="43"/>
  </r>
  <r>
    <x v="10"/>
    <x v="63"/>
    <x v="1"/>
    <x v="4"/>
    <x v="14999"/>
  </r>
  <r>
    <x v="10"/>
    <x v="63"/>
    <x v="1"/>
    <x v="5"/>
    <x v="14991"/>
  </r>
  <r>
    <x v="10"/>
    <x v="63"/>
    <x v="1"/>
    <x v="6"/>
    <x v="15000"/>
  </r>
  <r>
    <x v="10"/>
    <x v="63"/>
    <x v="1"/>
    <x v="7"/>
    <x v="584"/>
  </r>
  <r>
    <x v="10"/>
    <x v="63"/>
    <x v="1"/>
    <x v="8"/>
    <x v="43"/>
  </r>
  <r>
    <x v="10"/>
    <x v="63"/>
    <x v="1"/>
    <x v="9"/>
    <x v="14993"/>
  </r>
  <r>
    <x v="10"/>
    <x v="63"/>
    <x v="1"/>
    <x v="10"/>
    <x v="15001"/>
  </r>
  <r>
    <x v="10"/>
    <x v="63"/>
    <x v="1"/>
    <x v="11"/>
    <x v="15002"/>
  </r>
  <r>
    <x v="10"/>
    <x v="63"/>
    <x v="1"/>
    <x v="12"/>
    <x v="43"/>
  </r>
  <r>
    <x v="10"/>
    <x v="63"/>
    <x v="1"/>
    <x v="13"/>
    <x v="14167"/>
  </r>
  <r>
    <x v="10"/>
    <x v="63"/>
    <x v="1"/>
    <x v="14"/>
    <x v="15003"/>
  </r>
  <r>
    <x v="10"/>
    <x v="64"/>
    <x v="0"/>
    <x v="0"/>
    <x v="43"/>
  </r>
  <r>
    <x v="10"/>
    <x v="64"/>
    <x v="0"/>
    <x v="1"/>
    <x v="15004"/>
  </r>
  <r>
    <x v="10"/>
    <x v="64"/>
    <x v="0"/>
    <x v="2"/>
    <x v="2222"/>
  </r>
  <r>
    <x v="10"/>
    <x v="64"/>
    <x v="0"/>
    <x v="3"/>
    <x v="43"/>
  </r>
  <r>
    <x v="10"/>
    <x v="64"/>
    <x v="0"/>
    <x v="4"/>
    <x v="15"/>
  </r>
  <r>
    <x v="10"/>
    <x v="64"/>
    <x v="0"/>
    <x v="5"/>
    <x v="43"/>
  </r>
  <r>
    <x v="10"/>
    <x v="64"/>
    <x v="0"/>
    <x v="6"/>
    <x v="15005"/>
  </r>
  <r>
    <x v="10"/>
    <x v="64"/>
    <x v="0"/>
    <x v="7"/>
    <x v="43"/>
  </r>
  <r>
    <x v="10"/>
    <x v="64"/>
    <x v="0"/>
    <x v="8"/>
    <x v="15006"/>
  </r>
  <r>
    <x v="10"/>
    <x v="64"/>
    <x v="0"/>
    <x v="9"/>
    <x v="15007"/>
  </r>
  <r>
    <x v="10"/>
    <x v="64"/>
    <x v="0"/>
    <x v="10"/>
    <x v="15008"/>
  </r>
  <r>
    <x v="10"/>
    <x v="64"/>
    <x v="0"/>
    <x v="11"/>
    <x v="15009"/>
  </r>
  <r>
    <x v="10"/>
    <x v="64"/>
    <x v="0"/>
    <x v="12"/>
    <x v="43"/>
  </r>
  <r>
    <x v="10"/>
    <x v="64"/>
    <x v="0"/>
    <x v="13"/>
    <x v="12549"/>
  </r>
  <r>
    <x v="10"/>
    <x v="64"/>
    <x v="0"/>
    <x v="14"/>
    <x v="896"/>
  </r>
  <r>
    <x v="10"/>
    <x v="64"/>
    <x v="1"/>
    <x v="0"/>
    <x v="43"/>
  </r>
  <r>
    <x v="10"/>
    <x v="64"/>
    <x v="1"/>
    <x v="1"/>
    <x v="15010"/>
  </r>
  <r>
    <x v="10"/>
    <x v="64"/>
    <x v="1"/>
    <x v="2"/>
    <x v="43"/>
  </r>
  <r>
    <x v="10"/>
    <x v="64"/>
    <x v="1"/>
    <x v="3"/>
    <x v="43"/>
  </r>
  <r>
    <x v="10"/>
    <x v="64"/>
    <x v="1"/>
    <x v="4"/>
    <x v="15"/>
  </r>
  <r>
    <x v="10"/>
    <x v="64"/>
    <x v="1"/>
    <x v="5"/>
    <x v="43"/>
  </r>
  <r>
    <x v="10"/>
    <x v="64"/>
    <x v="1"/>
    <x v="6"/>
    <x v="15011"/>
  </r>
  <r>
    <x v="10"/>
    <x v="64"/>
    <x v="1"/>
    <x v="7"/>
    <x v="43"/>
  </r>
  <r>
    <x v="10"/>
    <x v="64"/>
    <x v="1"/>
    <x v="8"/>
    <x v="15012"/>
  </r>
  <r>
    <x v="10"/>
    <x v="64"/>
    <x v="1"/>
    <x v="9"/>
    <x v="15007"/>
  </r>
  <r>
    <x v="10"/>
    <x v="64"/>
    <x v="1"/>
    <x v="10"/>
    <x v="15013"/>
  </r>
  <r>
    <x v="10"/>
    <x v="64"/>
    <x v="1"/>
    <x v="11"/>
    <x v="15014"/>
  </r>
  <r>
    <x v="10"/>
    <x v="64"/>
    <x v="1"/>
    <x v="12"/>
    <x v="43"/>
  </r>
  <r>
    <x v="10"/>
    <x v="64"/>
    <x v="1"/>
    <x v="13"/>
    <x v="12549"/>
  </r>
  <r>
    <x v="10"/>
    <x v="64"/>
    <x v="1"/>
    <x v="14"/>
    <x v="15015"/>
  </r>
  <r>
    <x v="10"/>
    <x v="65"/>
    <x v="0"/>
    <x v="0"/>
    <x v="43"/>
  </r>
  <r>
    <x v="10"/>
    <x v="65"/>
    <x v="0"/>
    <x v="1"/>
    <x v="15016"/>
  </r>
  <r>
    <x v="10"/>
    <x v="65"/>
    <x v="0"/>
    <x v="2"/>
    <x v="15017"/>
  </r>
  <r>
    <x v="10"/>
    <x v="65"/>
    <x v="0"/>
    <x v="3"/>
    <x v="43"/>
  </r>
  <r>
    <x v="10"/>
    <x v="65"/>
    <x v="0"/>
    <x v="4"/>
    <x v="15018"/>
  </r>
  <r>
    <x v="10"/>
    <x v="65"/>
    <x v="0"/>
    <x v="5"/>
    <x v="15019"/>
  </r>
  <r>
    <x v="10"/>
    <x v="65"/>
    <x v="0"/>
    <x v="6"/>
    <x v="15020"/>
  </r>
  <r>
    <x v="10"/>
    <x v="65"/>
    <x v="0"/>
    <x v="7"/>
    <x v="43"/>
  </r>
  <r>
    <x v="10"/>
    <x v="65"/>
    <x v="0"/>
    <x v="8"/>
    <x v="15021"/>
  </r>
  <r>
    <x v="10"/>
    <x v="65"/>
    <x v="0"/>
    <x v="9"/>
    <x v="15022"/>
  </r>
  <r>
    <x v="10"/>
    <x v="65"/>
    <x v="0"/>
    <x v="10"/>
    <x v="15023"/>
  </r>
  <r>
    <x v="10"/>
    <x v="65"/>
    <x v="0"/>
    <x v="11"/>
    <x v="15024"/>
  </r>
  <r>
    <x v="10"/>
    <x v="65"/>
    <x v="0"/>
    <x v="12"/>
    <x v="43"/>
  </r>
  <r>
    <x v="10"/>
    <x v="65"/>
    <x v="0"/>
    <x v="13"/>
    <x v="43"/>
  </r>
  <r>
    <x v="10"/>
    <x v="65"/>
    <x v="0"/>
    <x v="14"/>
    <x v="15025"/>
  </r>
  <r>
    <x v="10"/>
    <x v="65"/>
    <x v="1"/>
    <x v="0"/>
    <x v="15026"/>
  </r>
  <r>
    <x v="10"/>
    <x v="65"/>
    <x v="1"/>
    <x v="1"/>
    <x v="43"/>
  </r>
  <r>
    <x v="10"/>
    <x v="65"/>
    <x v="1"/>
    <x v="2"/>
    <x v="43"/>
  </r>
  <r>
    <x v="10"/>
    <x v="65"/>
    <x v="1"/>
    <x v="3"/>
    <x v="717"/>
  </r>
  <r>
    <x v="10"/>
    <x v="65"/>
    <x v="1"/>
    <x v="4"/>
    <x v="15027"/>
  </r>
  <r>
    <x v="10"/>
    <x v="65"/>
    <x v="1"/>
    <x v="5"/>
    <x v="15019"/>
  </r>
  <r>
    <x v="10"/>
    <x v="65"/>
    <x v="1"/>
    <x v="6"/>
    <x v="15028"/>
  </r>
  <r>
    <x v="10"/>
    <x v="65"/>
    <x v="1"/>
    <x v="7"/>
    <x v="43"/>
  </r>
  <r>
    <x v="10"/>
    <x v="65"/>
    <x v="1"/>
    <x v="8"/>
    <x v="15029"/>
  </r>
  <r>
    <x v="10"/>
    <x v="65"/>
    <x v="1"/>
    <x v="9"/>
    <x v="15030"/>
  </r>
  <r>
    <x v="10"/>
    <x v="65"/>
    <x v="1"/>
    <x v="10"/>
    <x v="15031"/>
  </r>
  <r>
    <x v="10"/>
    <x v="65"/>
    <x v="1"/>
    <x v="11"/>
    <x v="15032"/>
  </r>
  <r>
    <x v="10"/>
    <x v="65"/>
    <x v="1"/>
    <x v="12"/>
    <x v="4972"/>
  </r>
  <r>
    <x v="10"/>
    <x v="65"/>
    <x v="1"/>
    <x v="13"/>
    <x v="15033"/>
  </r>
  <r>
    <x v="10"/>
    <x v="65"/>
    <x v="1"/>
    <x v="14"/>
    <x v="15034"/>
  </r>
  <r>
    <x v="10"/>
    <x v="66"/>
    <x v="0"/>
    <x v="0"/>
    <x v="43"/>
  </r>
  <r>
    <x v="10"/>
    <x v="66"/>
    <x v="0"/>
    <x v="1"/>
    <x v="15035"/>
  </r>
  <r>
    <x v="10"/>
    <x v="66"/>
    <x v="0"/>
    <x v="2"/>
    <x v="15036"/>
  </r>
  <r>
    <x v="10"/>
    <x v="66"/>
    <x v="0"/>
    <x v="3"/>
    <x v="15037"/>
  </r>
  <r>
    <x v="10"/>
    <x v="66"/>
    <x v="0"/>
    <x v="4"/>
    <x v="15038"/>
  </r>
  <r>
    <x v="10"/>
    <x v="66"/>
    <x v="0"/>
    <x v="5"/>
    <x v="15039"/>
  </r>
  <r>
    <x v="10"/>
    <x v="66"/>
    <x v="0"/>
    <x v="6"/>
    <x v="15040"/>
  </r>
  <r>
    <x v="10"/>
    <x v="66"/>
    <x v="0"/>
    <x v="7"/>
    <x v="43"/>
  </r>
  <r>
    <x v="10"/>
    <x v="66"/>
    <x v="0"/>
    <x v="8"/>
    <x v="15041"/>
  </r>
  <r>
    <x v="10"/>
    <x v="66"/>
    <x v="0"/>
    <x v="9"/>
    <x v="15042"/>
  </r>
  <r>
    <x v="10"/>
    <x v="66"/>
    <x v="0"/>
    <x v="10"/>
    <x v="15043"/>
  </r>
  <r>
    <x v="10"/>
    <x v="66"/>
    <x v="0"/>
    <x v="11"/>
    <x v="15044"/>
  </r>
  <r>
    <x v="10"/>
    <x v="66"/>
    <x v="0"/>
    <x v="12"/>
    <x v="43"/>
  </r>
  <r>
    <x v="10"/>
    <x v="66"/>
    <x v="0"/>
    <x v="13"/>
    <x v="15045"/>
  </r>
  <r>
    <x v="10"/>
    <x v="66"/>
    <x v="0"/>
    <x v="14"/>
    <x v="15046"/>
  </r>
  <r>
    <x v="10"/>
    <x v="66"/>
    <x v="1"/>
    <x v="0"/>
    <x v="43"/>
  </r>
  <r>
    <x v="10"/>
    <x v="66"/>
    <x v="1"/>
    <x v="1"/>
    <x v="15002"/>
  </r>
  <r>
    <x v="10"/>
    <x v="66"/>
    <x v="1"/>
    <x v="2"/>
    <x v="15047"/>
  </r>
  <r>
    <x v="10"/>
    <x v="66"/>
    <x v="1"/>
    <x v="3"/>
    <x v="15048"/>
  </r>
  <r>
    <x v="10"/>
    <x v="66"/>
    <x v="1"/>
    <x v="4"/>
    <x v="15049"/>
  </r>
  <r>
    <x v="10"/>
    <x v="66"/>
    <x v="1"/>
    <x v="5"/>
    <x v="15039"/>
  </r>
  <r>
    <x v="10"/>
    <x v="66"/>
    <x v="1"/>
    <x v="6"/>
    <x v="15050"/>
  </r>
  <r>
    <x v="10"/>
    <x v="66"/>
    <x v="1"/>
    <x v="7"/>
    <x v="43"/>
  </r>
  <r>
    <x v="10"/>
    <x v="66"/>
    <x v="1"/>
    <x v="8"/>
    <x v="15051"/>
  </r>
  <r>
    <x v="10"/>
    <x v="66"/>
    <x v="1"/>
    <x v="9"/>
    <x v="15052"/>
  </r>
  <r>
    <x v="10"/>
    <x v="66"/>
    <x v="1"/>
    <x v="10"/>
    <x v="15053"/>
  </r>
  <r>
    <x v="10"/>
    <x v="66"/>
    <x v="1"/>
    <x v="11"/>
    <x v="15054"/>
  </r>
  <r>
    <x v="10"/>
    <x v="66"/>
    <x v="1"/>
    <x v="12"/>
    <x v="43"/>
  </r>
  <r>
    <x v="10"/>
    <x v="66"/>
    <x v="1"/>
    <x v="13"/>
    <x v="15055"/>
  </r>
  <r>
    <x v="10"/>
    <x v="66"/>
    <x v="1"/>
    <x v="14"/>
    <x v="15056"/>
  </r>
  <r>
    <x v="10"/>
    <x v="67"/>
    <x v="0"/>
    <x v="0"/>
    <x v="43"/>
  </r>
  <r>
    <x v="10"/>
    <x v="67"/>
    <x v="0"/>
    <x v="1"/>
    <x v="15057"/>
  </r>
  <r>
    <x v="10"/>
    <x v="67"/>
    <x v="0"/>
    <x v="2"/>
    <x v="15058"/>
  </r>
  <r>
    <x v="10"/>
    <x v="67"/>
    <x v="0"/>
    <x v="3"/>
    <x v="43"/>
  </r>
  <r>
    <x v="10"/>
    <x v="67"/>
    <x v="0"/>
    <x v="4"/>
    <x v="15059"/>
  </r>
  <r>
    <x v="10"/>
    <x v="67"/>
    <x v="0"/>
    <x v="5"/>
    <x v="43"/>
  </r>
  <r>
    <x v="10"/>
    <x v="67"/>
    <x v="0"/>
    <x v="6"/>
    <x v="15060"/>
  </r>
  <r>
    <x v="10"/>
    <x v="67"/>
    <x v="0"/>
    <x v="7"/>
    <x v="15061"/>
  </r>
  <r>
    <x v="10"/>
    <x v="67"/>
    <x v="0"/>
    <x v="8"/>
    <x v="15062"/>
  </r>
  <r>
    <x v="10"/>
    <x v="67"/>
    <x v="0"/>
    <x v="9"/>
    <x v="15063"/>
  </r>
  <r>
    <x v="10"/>
    <x v="67"/>
    <x v="0"/>
    <x v="10"/>
    <x v="15064"/>
  </r>
  <r>
    <x v="10"/>
    <x v="67"/>
    <x v="0"/>
    <x v="11"/>
    <x v="4781"/>
  </r>
  <r>
    <x v="10"/>
    <x v="67"/>
    <x v="0"/>
    <x v="12"/>
    <x v="43"/>
  </r>
  <r>
    <x v="10"/>
    <x v="67"/>
    <x v="0"/>
    <x v="13"/>
    <x v="15065"/>
  </r>
  <r>
    <x v="10"/>
    <x v="67"/>
    <x v="0"/>
    <x v="14"/>
    <x v="15066"/>
  </r>
  <r>
    <x v="10"/>
    <x v="67"/>
    <x v="1"/>
    <x v="0"/>
    <x v="15067"/>
  </r>
  <r>
    <x v="10"/>
    <x v="67"/>
    <x v="1"/>
    <x v="1"/>
    <x v="43"/>
  </r>
  <r>
    <x v="10"/>
    <x v="67"/>
    <x v="1"/>
    <x v="2"/>
    <x v="15068"/>
  </r>
  <r>
    <x v="10"/>
    <x v="67"/>
    <x v="1"/>
    <x v="3"/>
    <x v="15069"/>
  </r>
  <r>
    <x v="10"/>
    <x v="67"/>
    <x v="1"/>
    <x v="4"/>
    <x v="15070"/>
  </r>
  <r>
    <x v="10"/>
    <x v="67"/>
    <x v="1"/>
    <x v="5"/>
    <x v="43"/>
  </r>
  <r>
    <x v="10"/>
    <x v="67"/>
    <x v="1"/>
    <x v="6"/>
    <x v="15071"/>
  </r>
  <r>
    <x v="10"/>
    <x v="67"/>
    <x v="1"/>
    <x v="7"/>
    <x v="15061"/>
  </r>
  <r>
    <x v="10"/>
    <x v="67"/>
    <x v="1"/>
    <x v="8"/>
    <x v="15072"/>
  </r>
  <r>
    <x v="10"/>
    <x v="67"/>
    <x v="1"/>
    <x v="9"/>
    <x v="15073"/>
  </r>
  <r>
    <x v="10"/>
    <x v="67"/>
    <x v="1"/>
    <x v="10"/>
    <x v="15074"/>
  </r>
  <r>
    <x v="10"/>
    <x v="67"/>
    <x v="1"/>
    <x v="11"/>
    <x v="15075"/>
  </r>
  <r>
    <x v="10"/>
    <x v="67"/>
    <x v="1"/>
    <x v="12"/>
    <x v="13365"/>
  </r>
  <r>
    <x v="10"/>
    <x v="67"/>
    <x v="1"/>
    <x v="13"/>
    <x v="15065"/>
  </r>
  <r>
    <x v="10"/>
    <x v="67"/>
    <x v="1"/>
    <x v="14"/>
    <x v="15076"/>
  </r>
  <r>
    <x v="10"/>
    <x v="68"/>
    <x v="0"/>
    <x v="0"/>
    <x v="43"/>
  </r>
  <r>
    <x v="10"/>
    <x v="68"/>
    <x v="0"/>
    <x v="1"/>
    <x v="2867"/>
  </r>
  <r>
    <x v="10"/>
    <x v="68"/>
    <x v="0"/>
    <x v="2"/>
    <x v="15077"/>
  </r>
  <r>
    <x v="10"/>
    <x v="68"/>
    <x v="0"/>
    <x v="3"/>
    <x v="43"/>
  </r>
  <r>
    <x v="10"/>
    <x v="68"/>
    <x v="0"/>
    <x v="4"/>
    <x v="15078"/>
  </r>
  <r>
    <x v="10"/>
    <x v="68"/>
    <x v="0"/>
    <x v="5"/>
    <x v="15079"/>
  </r>
  <r>
    <x v="10"/>
    <x v="68"/>
    <x v="0"/>
    <x v="6"/>
    <x v="14186"/>
  </r>
  <r>
    <x v="10"/>
    <x v="68"/>
    <x v="0"/>
    <x v="7"/>
    <x v="43"/>
  </r>
  <r>
    <x v="10"/>
    <x v="68"/>
    <x v="0"/>
    <x v="8"/>
    <x v="15080"/>
  </r>
  <r>
    <x v="10"/>
    <x v="68"/>
    <x v="0"/>
    <x v="9"/>
    <x v="10537"/>
  </r>
  <r>
    <x v="10"/>
    <x v="68"/>
    <x v="0"/>
    <x v="10"/>
    <x v="15081"/>
  </r>
  <r>
    <x v="10"/>
    <x v="68"/>
    <x v="0"/>
    <x v="11"/>
    <x v="15082"/>
  </r>
  <r>
    <x v="10"/>
    <x v="68"/>
    <x v="0"/>
    <x v="12"/>
    <x v="43"/>
  </r>
  <r>
    <x v="10"/>
    <x v="68"/>
    <x v="0"/>
    <x v="13"/>
    <x v="15083"/>
  </r>
  <r>
    <x v="10"/>
    <x v="68"/>
    <x v="0"/>
    <x v="14"/>
    <x v="15084"/>
  </r>
  <r>
    <x v="10"/>
    <x v="68"/>
    <x v="1"/>
    <x v="0"/>
    <x v="43"/>
  </r>
  <r>
    <x v="10"/>
    <x v="68"/>
    <x v="1"/>
    <x v="1"/>
    <x v="43"/>
  </r>
  <r>
    <x v="10"/>
    <x v="68"/>
    <x v="1"/>
    <x v="2"/>
    <x v="15085"/>
  </r>
  <r>
    <x v="10"/>
    <x v="68"/>
    <x v="1"/>
    <x v="3"/>
    <x v="43"/>
  </r>
  <r>
    <x v="10"/>
    <x v="68"/>
    <x v="1"/>
    <x v="4"/>
    <x v="15086"/>
  </r>
  <r>
    <x v="10"/>
    <x v="68"/>
    <x v="1"/>
    <x v="5"/>
    <x v="15079"/>
  </r>
  <r>
    <x v="10"/>
    <x v="68"/>
    <x v="1"/>
    <x v="6"/>
    <x v="15087"/>
  </r>
  <r>
    <x v="10"/>
    <x v="68"/>
    <x v="1"/>
    <x v="7"/>
    <x v="43"/>
  </r>
  <r>
    <x v="10"/>
    <x v="68"/>
    <x v="1"/>
    <x v="8"/>
    <x v="15080"/>
  </r>
  <r>
    <x v="10"/>
    <x v="68"/>
    <x v="1"/>
    <x v="9"/>
    <x v="10537"/>
  </r>
  <r>
    <x v="10"/>
    <x v="68"/>
    <x v="1"/>
    <x v="10"/>
    <x v="15088"/>
  </r>
  <r>
    <x v="10"/>
    <x v="68"/>
    <x v="1"/>
    <x v="11"/>
    <x v="15089"/>
  </r>
  <r>
    <x v="10"/>
    <x v="68"/>
    <x v="1"/>
    <x v="12"/>
    <x v="43"/>
  </r>
  <r>
    <x v="10"/>
    <x v="68"/>
    <x v="1"/>
    <x v="13"/>
    <x v="15083"/>
  </r>
  <r>
    <x v="10"/>
    <x v="68"/>
    <x v="1"/>
    <x v="14"/>
    <x v="15090"/>
  </r>
  <r>
    <x v="10"/>
    <x v="69"/>
    <x v="0"/>
    <x v="0"/>
    <x v="15091"/>
  </r>
  <r>
    <x v="10"/>
    <x v="69"/>
    <x v="0"/>
    <x v="1"/>
    <x v="15092"/>
  </r>
  <r>
    <x v="10"/>
    <x v="69"/>
    <x v="0"/>
    <x v="2"/>
    <x v="15093"/>
  </r>
  <r>
    <x v="10"/>
    <x v="69"/>
    <x v="0"/>
    <x v="3"/>
    <x v="15094"/>
  </r>
  <r>
    <x v="10"/>
    <x v="69"/>
    <x v="0"/>
    <x v="4"/>
    <x v="15095"/>
  </r>
  <r>
    <x v="10"/>
    <x v="69"/>
    <x v="0"/>
    <x v="5"/>
    <x v="15096"/>
  </r>
  <r>
    <x v="10"/>
    <x v="69"/>
    <x v="0"/>
    <x v="6"/>
    <x v="729"/>
  </r>
  <r>
    <x v="10"/>
    <x v="69"/>
    <x v="0"/>
    <x v="7"/>
    <x v="43"/>
  </r>
  <r>
    <x v="10"/>
    <x v="69"/>
    <x v="0"/>
    <x v="8"/>
    <x v="15097"/>
  </r>
  <r>
    <x v="10"/>
    <x v="69"/>
    <x v="0"/>
    <x v="9"/>
    <x v="15098"/>
  </r>
  <r>
    <x v="10"/>
    <x v="69"/>
    <x v="0"/>
    <x v="10"/>
    <x v="15099"/>
  </r>
  <r>
    <x v="10"/>
    <x v="69"/>
    <x v="0"/>
    <x v="11"/>
    <x v="15100"/>
  </r>
  <r>
    <x v="10"/>
    <x v="69"/>
    <x v="0"/>
    <x v="12"/>
    <x v="3484"/>
  </r>
  <r>
    <x v="10"/>
    <x v="69"/>
    <x v="0"/>
    <x v="13"/>
    <x v="43"/>
  </r>
  <r>
    <x v="10"/>
    <x v="69"/>
    <x v="0"/>
    <x v="14"/>
    <x v="15101"/>
  </r>
  <r>
    <x v="10"/>
    <x v="69"/>
    <x v="1"/>
    <x v="0"/>
    <x v="1925"/>
  </r>
  <r>
    <x v="10"/>
    <x v="69"/>
    <x v="1"/>
    <x v="1"/>
    <x v="904"/>
  </r>
  <r>
    <x v="10"/>
    <x v="69"/>
    <x v="1"/>
    <x v="2"/>
    <x v="15102"/>
  </r>
  <r>
    <x v="10"/>
    <x v="69"/>
    <x v="1"/>
    <x v="3"/>
    <x v="15094"/>
  </r>
  <r>
    <x v="10"/>
    <x v="69"/>
    <x v="1"/>
    <x v="4"/>
    <x v="15103"/>
  </r>
  <r>
    <x v="10"/>
    <x v="69"/>
    <x v="1"/>
    <x v="5"/>
    <x v="15104"/>
  </r>
  <r>
    <x v="10"/>
    <x v="69"/>
    <x v="1"/>
    <x v="6"/>
    <x v="5283"/>
  </r>
  <r>
    <x v="10"/>
    <x v="69"/>
    <x v="1"/>
    <x v="7"/>
    <x v="43"/>
  </r>
  <r>
    <x v="10"/>
    <x v="69"/>
    <x v="1"/>
    <x v="8"/>
    <x v="15105"/>
  </r>
  <r>
    <x v="10"/>
    <x v="69"/>
    <x v="1"/>
    <x v="9"/>
    <x v="15106"/>
  </r>
  <r>
    <x v="10"/>
    <x v="69"/>
    <x v="1"/>
    <x v="10"/>
    <x v="15107"/>
  </r>
  <r>
    <x v="10"/>
    <x v="69"/>
    <x v="1"/>
    <x v="11"/>
    <x v="15108"/>
  </r>
  <r>
    <x v="10"/>
    <x v="69"/>
    <x v="1"/>
    <x v="12"/>
    <x v="8124"/>
  </r>
  <r>
    <x v="10"/>
    <x v="69"/>
    <x v="1"/>
    <x v="13"/>
    <x v="15109"/>
  </r>
  <r>
    <x v="10"/>
    <x v="69"/>
    <x v="1"/>
    <x v="14"/>
    <x v="15110"/>
  </r>
  <r>
    <x v="10"/>
    <x v="70"/>
    <x v="0"/>
    <x v="0"/>
    <x v="15111"/>
  </r>
  <r>
    <x v="10"/>
    <x v="70"/>
    <x v="0"/>
    <x v="1"/>
    <x v="15112"/>
  </r>
  <r>
    <x v="10"/>
    <x v="70"/>
    <x v="0"/>
    <x v="2"/>
    <x v="15113"/>
  </r>
  <r>
    <x v="10"/>
    <x v="70"/>
    <x v="0"/>
    <x v="3"/>
    <x v="15114"/>
  </r>
  <r>
    <x v="10"/>
    <x v="70"/>
    <x v="0"/>
    <x v="4"/>
    <x v="15115"/>
  </r>
  <r>
    <x v="10"/>
    <x v="70"/>
    <x v="0"/>
    <x v="5"/>
    <x v="43"/>
  </r>
  <r>
    <x v="10"/>
    <x v="70"/>
    <x v="0"/>
    <x v="6"/>
    <x v="15116"/>
  </r>
  <r>
    <x v="10"/>
    <x v="70"/>
    <x v="0"/>
    <x v="7"/>
    <x v="43"/>
  </r>
  <r>
    <x v="10"/>
    <x v="70"/>
    <x v="0"/>
    <x v="8"/>
    <x v="15117"/>
  </r>
  <r>
    <x v="10"/>
    <x v="70"/>
    <x v="0"/>
    <x v="9"/>
    <x v="15118"/>
  </r>
  <r>
    <x v="10"/>
    <x v="70"/>
    <x v="0"/>
    <x v="10"/>
    <x v="15119"/>
  </r>
  <r>
    <x v="10"/>
    <x v="70"/>
    <x v="0"/>
    <x v="11"/>
    <x v="15120"/>
  </r>
  <r>
    <x v="10"/>
    <x v="70"/>
    <x v="0"/>
    <x v="12"/>
    <x v="15121"/>
  </r>
  <r>
    <x v="10"/>
    <x v="70"/>
    <x v="0"/>
    <x v="13"/>
    <x v="43"/>
  </r>
  <r>
    <x v="10"/>
    <x v="70"/>
    <x v="0"/>
    <x v="14"/>
    <x v="15122"/>
  </r>
  <r>
    <x v="10"/>
    <x v="70"/>
    <x v="1"/>
    <x v="0"/>
    <x v="15123"/>
  </r>
  <r>
    <x v="10"/>
    <x v="70"/>
    <x v="1"/>
    <x v="1"/>
    <x v="15124"/>
  </r>
  <r>
    <x v="10"/>
    <x v="70"/>
    <x v="1"/>
    <x v="2"/>
    <x v="15125"/>
  </r>
  <r>
    <x v="10"/>
    <x v="70"/>
    <x v="1"/>
    <x v="3"/>
    <x v="15114"/>
  </r>
  <r>
    <x v="10"/>
    <x v="70"/>
    <x v="1"/>
    <x v="4"/>
    <x v="15126"/>
  </r>
  <r>
    <x v="10"/>
    <x v="70"/>
    <x v="1"/>
    <x v="5"/>
    <x v="43"/>
  </r>
  <r>
    <x v="10"/>
    <x v="70"/>
    <x v="1"/>
    <x v="6"/>
    <x v="15127"/>
  </r>
  <r>
    <x v="10"/>
    <x v="70"/>
    <x v="1"/>
    <x v="7"/>
    <x v="43"/>
  </r>
  <r>
    <x v="10"/>
    <x v="70"/>
    <x v="1"/>
    <x v="8"/>
    <x v="15128"/>
  </r>
  <r>
    <x v="10"/>
    <x v="70"/>
    <x v="1"/>
    <x v="9"/>
    <x v="15129"/>
  </r>
  <r>
    <x v="10"/>
    <x v="70"/>
    <x v="1"/>
    <x v="10"/>
    <x v="15130"/>
  </r>
  <r>
    <x v="10"/>
    <x v="70"/>
    <x v="1"/>
    <x v="11"/>
    <x v="15131"/>
  </r>
  <r>
    <x v="10"/>
    <x v="70"/>
    <x v="1"/>
    <x v="12"/>
    <x v="15132"/>
  </r>
  <r>
    <x v="10"/>
    <x v="70"/>
    <x v="1"/>
    <x v="13"/>
    <x v="43"/>
  </r>
  <r>
    <x v="10"/>
    <x v="70"/>
    <x v="1"/>
    <x v="14"/>
    <x v="15133"/>
  </r>
  <r>
    <x v="10"/>
    <x v="71"/>
    <x v="0"/>
    <x v="0"/>
    <x v="43"/>
  </r>
  <r>
    <x v="10"/>
    <x v="71"/>
    <x v="0"/>
    <x v="1"/>
    <x v="15134"/>
  </r>
  <r>
    <x v="10"/>
    <x v="71"/>
    <x v="0"/>
    <x v="2"/>
    <x v="5007"/>
  </r>
  <r>
    <x v="10"/>
    <x v="71"/>
    <x v="0"/>
    <x v="3"/>
    <x v="43"/>
  </r>
  <r>
    <x v="10"/>
    <x v="71"/>
    <x v="0"/>
    <x v="4"/>
    <x v="15135"/>
  </r>
  <r>
    <x v="10"/>
    <x v="71"/>
    <x v="0"/>
    <x v="5"/>
    <x v="43"/>
  </r>
  <r>
    <x v="10"/>
    <x v="71"/>
    <x v="0"/>
    <x v="6"/>
    <x v="15136"/>
  </r>
  <r>
    <x v="10"/>
    <x v="71"/>
    <x v="0"/>
    <x v="7"/>
    <x v="15137"/>
  </r>
  <r>
    <x v="10"/>
    <x v="71"/>
    <x v="0"/>
    <x v="8"/>
    <x v="15138"/>
  </r>
  <r>
    <x v="10"/>
    <x v="71"/>
    <x v="0"/>
    <x v="9"/>
    <x v="15139"/>
  </r>
  <r>
    <x v="10"/>
    <x v="71"/>
    <x v="0"/>
    <x v="10"/>
    <x v="15140"/>
  </r>
  <r>
    <x v="10"/>
    <x v="71"/>
    <x v="0"/>
    <x v="11"/>
    <x v="15141"/>
  </r>
  <r>
    <x v="10"/>
    <x v="71"/>
    <x v="0"/>
    <x v="12"/>
    <x v="43"/>
  </r>
  <r>
    <x v="10"/>
    <x v="71"/>
    <x v="0"/>
    <x v="13"/>
    <x v="43"/>
  </r>
  <r>
    <x v="10"/>
    <x v="71"/>
    <x v="0"/>
    <x v="14"/>
    <x v="15142"/>
  </r>
  <r>
    <x v="10"/>
    <x v="71"/>
    <x v="1"/>
    <x v="0"/>
    <x v="43"/>
  </r>
  <r>
    <x v="10"/>
    <x v="71"/>
    <x v="1"/>
    <x v="1"/>
    <x v="43"/>
  </r>
  <r>
    <x v="10"/>
    <x v="71"/>
    <x v="1"/>
    <x v="2"/>
    <x v="15143"/>
  </r>
  <r>
    <x v="10"/>
    <x v="71"/>
    <x v="1"/>
    <x v="3"/>
    <x v="4195"/>
  </r>
  <r>
    <x v="10"/>
    <x v="71"/>
    <x v="1"/>
    <x v="4"/>
    <x v="15144"/>
  </r>
  <r>
    <x v="10"/>
    <x v="71"/>
    <x v="1"/>
    <x v="5"/>
    <x v="43"/>
  </r>
  <r>
    <x v="10"/>
    <x v="71"/>
    <x v="1"/>
    <x v="6"/>
    <x v="15145"/>
  </r>
  <r>
    <x v="10"/>
    <x v="71"/>
    <x v="1"/>
    <x v="7"/>
    <x v="15146"/>
  </r>
  <r>
    <x v="10"/>
    <x v="71"/>
    <x v="1"/>
    <x v="8"/>
    <x v="15147"/>
  </r>
  <r>
    <x v="10"/>
    <x v="71"/>
    <x v="1"/>
    <x v="9"/>
    <x v="15148"/>
  </r>
  <r>
    <x v="10"/>
    <x v="71"/>
    <x v="1"/>
    <x v="10"/>
    <x v="15149"/>
  </r>
  <r>
    <x v="10"/>
    <x v="71"/>
    <x v="1"/>
    <x v="11"/>
    <x v="15150"/>
  </r>
  <r>
    <x v="10"/>
    <x v="71"/>
    <x v="1"/>
    <x v="12"/>
    <x v="43"/>
  </r>
  <r>
    <x v="10"/>
    <x v="71"/>
    <x v="1"/>
    <x v="13"/>
    <x v="43"/>
  </r>
  <r>
    <x v="10"/>
    <x v="71"/>
    <x v="1"/>
    <x v="14"/>
    <x v="15151"/>
  </r>
  <r>
    <x v="10"/>
    <x v="72"/>
    <x v="0"/>
    <x v="0"/>
    <x v="43"/>
  </r>
  <r>
    <x v="10"/>
    <x v="72"/>
    <x v="0"/>
    <x v="1"/>
    <x v="15152"/>
  </r>
  <r>
    <x v="10"/>
    <x v="72"/>
    <x v="0"/>
    <x v="2"/>
    <x v="15153"/>
  </r>
  <r>
    <x v="10"/>
    <x v="72"/>
    <x v="0"/>
    <x v="3"/>
    <x v="43"/>
  </r>
  <r>
    <x v="10"/>
    <x v="72"/>
    <x v="0"/>
    <x v="4"/>
    <x v="15154"/>
  </r>
  <r>
    <x v="10"/>
    <x v="72"/>
    <x v="0"/>
    <x v="5"/>
    <x v="43"/>
  </r>
  <r>
    <x v="10"/>
    <x v="72"/>
    <x v="0"/>
    <x v="6"/>
    <x v="15155"/>
  </r>
  <r>
    <x v="10"/>
    <x v="72"/>
    <x v="0"/>
    <x v="7"/>
    <x v="15156"/>
  </r>
  <r>
    <x v="10"/>
    <x v="72"/>
    <x v="0"/>
    <x v="8"/>
    <x v="15157"/>
  </r>
  <r>
    <x v="10"/>
    <x v="72"/>
    <x v="0"/>
    <x v="9"/>
    <x v="6402"/>
  </r>
  <r>
    <x v="10"/>
    <x v="72"/>
    <x v="0"/>
    <x v="10"/>
    <x v="15158"/>
  </r>
  <r>
    <x v="10"/>
    <x v="72"/>
    <x v="0"/>
    <x v="11"/>
    <x v="15159"/>
  </r>
  <r>
    <x v="10"/>
    <x v="72"/>
    <x v="0"/>
    <x v="12"/>
    <x v="43"/>
  </r>
  <r>
    <x v="10"/>
    <x v="72"/>
    <x v="0"/>
    <x v="13"/>
    <x v="15160"/>
  </r>
  <r>
    <x v="10"/>
    <x v="72"/>
    <x v="0"/>
    <x v="14"/>
    <x v="13181"/>
  </r>
  <r>
    <x v="10"/>
    <x v="72"/>
    <x v="1"/>
    <x v="0"/>
    <x v="43"/>
  </r>
  <r>
    <x v="10"/>
    <x v="72"/>
    <x v="1"/>
    <x v="1"/>
    <x v="43"/>
  </r>
  <r>
    <x v="10"/>
    <x v="72"/>
    <x v="1"/>
    <x v="2"/>
    <x v="807"/>
  </r>
  <r>
    <x v="10"/>
    <x v="72"/>
    <x v="1"/>
    <x v="3"/>
    <x v="2456"/>
  </r>
  <r>
    <x v="10"/>
    <x v="72"/>
    <x v="1"/>
    <x v="4"/>
    <x v="15161"/>
  </r>
  <r>
    <x v="10"/>
    <x v="72"/>
    <x v="1"/>
    <x v="5"/>
    <x v="43"/>
  </r>
  <r>
    <x v="10"/>
    <x v="72"/>
    <x v="1"/>
    <x v="6"/>
    <x v="15162"/>
  </r>
  <r>
    <x v="10"/>
    <x v="72"/>
    <x v="1"/>
    <x v="7"/>
    <x v="15156"/>
  </r>
  <r>
    <x v="10"/>
    <x v="72"/>
    <x v="1"/>
    <x v="8"/>
    <x v="15163"/>
  </r>
  <r>
    <x v="10"/>
    <x v="72"/>
    <x v="1"/>
    <x v="9"/>
    <x v="15164"/>
  </r>
  <r>
    <x v="10"/>
    <x v="72"/>
    <x v="1"/>
    <x v="10"/>
    <x v="15165"/>
  </r>
  <r>
    <x v="10"/>
    <x v="72"/>
    <x v="1"/>
    <x v="11"/>
    <x v="15014"/>
  </r>
  <r>
    <x v="10"/>
    <x v="72"/>
    <x v="1"/>
    <x v="12"/>
    <x v="43"/>
  </r>
  <r>
    <x v="10"/>
    <x v="72"/>
    <x v="1"/>
    <x v="13"/>
    <x v="15160"/>
  </r>
  <r>
    <x v="10"/>
    <x v="72"/>
    <x v="1"/>
    <x v="14"/>
    <x v="15166"/>
  </r>
  <r>
    <x v="10"/>
    <x v="73"/>
    <x v="0"/>
    <x v="0"/>
    <x v="43"/>
  </r>
  <r>
    <x v="10"/>
    <x v="73"/>
    <x v="0"/>
    <x v="1"/>
    <x v="15167"/>
  </r>
  <r>
    <x v="10"/>
    <x v="73"/>
    <x v="0"/>
    <x v="2"/>
    <x v="15168"/>
  </r>
  <r>
    <x v="10"/>
    <x v="73"/>
    <x v="0"/>
    <x v="3"/>
    <x v="11085"/>
  </r>
  <r>
    <x v="10"/>
    <x v="73"/>
    <x v="0"/>
    <x v="4"/>
    <x v="15169"/>
  </r>
  <r>
    <x v="10"/>
    <x v="73"/>
    <x v="0"/>
    <x v="5"/>
    <x v="43"/>
  </r>
  <r>
    <x v="10"/>
    <x v="73"/>
    <x v="0"/>
    <x v="6"/>
    <x v="15170"/>
  </r>
  <r>
    <x v="10"/>
    <x v="73"/>
    <x v="0"/>
    <x v="7"/>
    <x v="43"/>
  </r>
  <r>
    <x v="10"/>
    <x v="73"/>
    <x v="0"/>
    <x v="8"/>
    <x v="15171"/>
  </r>
  <r>
    <x v="10"/>
    <x v="73"/>
    <x v="0"/>
    <x v="9"/>
    <x v="15172"/>
  </r>
  <r>
    <x v="10"/>
    <x v="73"/>
    <x v="0"/>
    <x v="10"/>
    <x v="15173"/>
  </r>
  <r>
    <x v="10"/>
    <x v="73"/>
    <x v="0"/>
    <x v="11"/>
    <x v="15174"/>
  </r>
  <r>
    <x v="10"/>
    <x v="73"/>
    <x v="0"/>
    <x v="12"/>
    <x v="43"/>
  </r>
  <r>
    <x v="10"/>
    <x v="73"/>
    <x v="0"/>
    <x v="13"/>
    <x v="43"/>
  </r>
  <r>
    <x v="10"/>
    <x v="73"/>
    <x v="0"/>
    <x v="14"/>
    <x v="12425"/>
  </r>
  <r>
    <x v="10"/>
    <x v="73"/>
    <x v="1"/>
    <x v="0"/>
    <x v="43"/>
  </r>
  <r>
    <x v="10"/>
    <x v="73"/>
    <x v="1"/>
    <x v="1"/>
    <x v="1930"/>
  </r>
  <r>
    <x v="10"/>
    <x v="73"/>
    <x v="1"/>
    <x v="2"/>
    <x v="43"/>
  </r>
  <r>
    <x v="10"/>
    <x v="73"/>
    <x v="1"/>
    <x v="3"/>
    <x v="11085"/>
  </r>
  <r>
    <x v="10"/>
    <x v="73"/>
    <x v="1"/>
    <x v="4"/>
    <x v="7598"/>
  </r>
  <r>
    <x v="10"/>
    <x v="73"/>
    <x v="1"/>
    <x v="5"/>
    <x v="43"/>
  </r>
  <r>
    <x v="10"/>
    <x v="73"/>
    <x v="1"/>
    <x v="6"/>
    <x v="15175"/>
  </r>
  <r>
    <x v="10"/>
    <x v="73"/>
    <x v="1"/>
    <x v="7"/>
    <x v="43"/>
  </r>
  <r>
    <x v="10"/>
    <x v="73"/>
    <x v="1"/>
    <x v="8"/>
    <x v="15176"/>
  </r>
  <r>
    <x v="10"/>
    <x v="73"/>
    <x v="1"/>
    <x v="9"/>
    <x v="15172"/>
  </r>
  <r>
    <x v="10"/>
    <x v="73"/>
    <x v="1"/>
    <x v="10"/>
    <x v="15177"/>
  </r>
  <r>
    <x v="10"/>
    <x v="73"/>
    <x v="1"/>
    <x v="11"/>
    <x v="15178"/>
  </r>
  <r>
    <x v="10"/>
    <x v="73"/>
    <x v="1"/>
    <x v="12"/>
    <x v="43"/>
  </r>
  <r>
    <x v="10"/>
    <x v="73"/>
    <x v="1"/>
    <x v="13"/>
    <x v="43"/>
  </r>
  <r>
    <x v="10"/>
    <x v="73"/>
    <x v="1"/>
    <x v="14"/>
    <x v="11585"/>
  </r>
  <r>
    <x v="11"/>
    <x v="0"/>
    <x v="0"/>
    <x v="0"/>
    <x v="15179"/>
  </r>
  <r>
    <x v="11"/>
    <x v="0"/>
    <x v="0"/>
    <x v="1"/>
    <x v="15180"/>
  </r>
  <r>
    <x v="11"/>
    <x v="0"/>
    <x v="0"/>
    <x v="2"/>
    <x v="15181"/>
  </r>
  <r>
    <x v="11"/>
    <x v="0"/>
    <x v="0"/>
    <x v="3"/>
    <x v="15182"/>
  </r>
  <r>
    <x v="11"/>
    <x v="0"/>
    <x v="0"/>
    <x v="4"/>
    <x v="15183"/>
  </r>
  <r>
    <x v="11"/>
    <x v="0"/>
    <x v="0"/>
    <x v="5"/>
    <x v="15184"/>
  </r>
  <r>
    <x v="11"/>
    <x v="0"/>
    <x v="0"/>
    <x v="6"/>
    <x v="15185"/>
  </r>
  <r>
    <x v="11"/>
    <x v="0"/>
    <x v="0"/>
    <x v="7"/>
    <x v="15186"/>
  </r>
  <r>
    <x v="11"/>
    <x v="0"/>
    <x v="0"/>
    <x v="8"/>
    <x v="15187"/>
  </r>
  <r>
    <x v="11"/>
    <x v="0"/>
    <x v="0"/>
    <x v="9"/>
    <x v="15188"/>
  </r>
  <r>
    <x v="11"/>
    <x v="0"/>
    <x v="0"/>
    <x v="10"/>
    <x v="15189"/>
  </r>
  <r>
    <x v="11"/>
    <x v="0"/>
    <x v="0"/>
    <x v="11"/>
    <x v="15190"/>
  </r>
  <r>
    <x v="11"/>
    <x v="0"/>
    <x v="0"/>
    <x v="12"/>
    <x v="15191"/>
  </r>
  <r>
    <x v="11"/>
    <x v="0"/>
    <x v="0"/>
    <x v="13"/>
    <x v="15192"/>
  </r>
  <r>
    <x v="11"/>
    <x v="0"/>
    <x v="0"/>
    <x v="14"/>
    <x v="15193"/>
  </r>
  <r>
    <x v="11"/>
    <x v="0"/>
    <x v="1"/>
    <x v="0"/>
    <x v="15194"/>
  </r>
  <r>
    <x v="11"/>
    <x v="0"/>
    <x v="1"/>
    <x v="1"/>
    <x v="15195"/>
  </r>
  <r>
    <x v="11"/>
    <x v="0"/>
    <x v="1"/>
    <x v="2"/>
    <x v="15196"/>
  </r>
  <r>
    <x v="11"/>
    <x v="0"/>
    <x v="1"/>
    <x v="3"/>
    <x v="15197"/>
  </r>
  <r>
    <x v="11"/>
    <x v="0"/>
    <x v="1"/>
    <x v="4"/>
    <x v="15198"/>
  </r>
  <r>
    <x v="11"/>
    <x v="0"/>
    <x v="1"/>
    <x v="5"/>
    <x v="15199"/>
  </r>
  <r>
    <x v="11"/>
    <x v="0"/>
    <x v="1"/>
    <x v="6"/>
    <x v="15200"/>
  </r>
  <r>
    <x v="11"/>
    <x v="0"/>
    <x v="1"/>
    <x v="7"/>
    <x v="15201"/>
  </r>
  <r>
    <x v="11"/>
    <x v="0"/>
    <x v="1"/>
    <x v="8"/>
    <x v="15202"/>
  </r>
  <r>
    <x v="11"/>
    <x v="0"/>
    <x v="1"/>
    <x v="9"/>
    <x v="15203"/>
  </r>
  <r>
    <x v="11"/>
    <x v="0"/>
    <x v="1"/>
    <x v="10"/>
    <x v="15204"/>
  </r>
  <r>
    <x v="11"/>
    <x v="0"/>
    <x v="1"/>
    <x v="11"/>
    <x v="15205"/>
  </r>
  <r>
    <x v="11"/>
    <x v="0"/>
    <x v="1"/>
    <x v="12"/>
    <x v="15206"/>
  </r>
  <r>
    <x v="11"/>
    <x v="0"/>
    <x v="1"/>
    <x v="13"/>
    <x v="15207"/>
  </r>
  <r>
    <x v="11"/>
    <x v="0"/>
    <x v="1"/>
    <x v="14"/>
    <x v="15208"/>
  </r>
  <r>
    <x v="11"/>
    <x v="1"/>
    <x v="0"/>
    <x v="0"/>
    <x v="15209"/>
  </r>
  <r>
    <x v="11"/>
    <x v="1"/>
    <x v="0"/>
    <x v="1"/>
    <x v="15210"/>
  </r>
  <r>
    <x v="11"/>
    <x v="1"/>
    <x v="0"/>
    <x v="2"/>
    <x v="15211"/>
  </r>
  <r>
    <x v="11"/>
    <x v="1"/>
    <x v="0"/>
    <x v="3"/>
    <x v="43"/>
  </r>
  <r>
    <x v="11"/>
    <x v="1"/>
    <x v="0"/>
    <x v="4"/>
    <x v="15212"/>
  </r>
  <r>
    <x v="11"/>
    <x v="1"/>
    <x v="0"/>
    <x v="5"/>
    <x v="15213"/>
  </r>
  <r>
    <x v="11"/>
    <x v="1"/>
    <x v="0"/>
    <x v="6"/>
    <x v="15214"/>
  </r>
  <r>
    <x v="11"/>
    <x v="1"/>
    <x v="0"/>
    <x v="7"/>
    <x v="15215"/>
  </r>
  <r>
    <x v="11"/>
    <x v="1"/>
    <x v="0"/>
    <x v="8"/>
    <x v="15216"/>
  </r>
  <r>
    <x v="11"/>
    <x v="1"/>
    <x v="0"/>
    <x v="9"/>
    <x v="15217"/>
  </r>
  <r>
    <x v="11"/>
    <x v="1"/>
    <x v="0"/>
    <x v="10"/>
    <x v="15218"/>
  </r>
  <r>
    <x v="11"/>
    <x v="1"/>
    <x v="0"/>
    <x v="11"/>
    <x v="15219"/>
  </r>
  <r>
    <x v="11"/>
    <x v="1"/>
    <x v="0"/>
    <x v="12"/>
    <x v="14701"/>
  </r>
  <r>
    <x v="11"/>
    <x v="1"/>
    <x v="0"/>
    <x v="13"/>
    <x v="15220"/>
  </r>
  <r>
    <x v="11"/>
    <x v="1"/>
    <x v="0"/>
    <x v="14"/>
    <x v="15221"/>
  </r>
  <r>
    <x v="11"/>
    <x v="1"/>
    <x v="1"/>
    <x v="0"/>
    <x v="15209"/>
  </r>
  <r>
    <x v="11"/>
    <x v="1"/>
    <x v="1"/>
    <x v="1"/>
    <x v="15222"/>
  </r>
  <r>
    <x v="11"/>
    <x v="1"/>
    <x v="1"/>
    <x v="2"/>
    <x v="43"/>
  </r>
  <r>
    <x v="11"/>
    <x v="1"/>
    <x v="1"/>
    <x v="3"/>
    <x v="43"/>
  </r>
  <r>
    <x v="11"/>
    <x v="1"/>
    <x v="1"/>
    <x v="4"/>
    <x v="15223"/>
  </r>
  <r>
    <x v="11"/>
    <x v="1"/>
    <x v="1"/>
    <x v="5"/>
    <x v="15213"/>
  </r>
  <r>
    <x v="11"/>
    <x v="1"/>
    <x v="1"/>
    <x v="6"/>
    <x v="15224"/>
  </r>
  <r>
    <x v="11"/>
    <x v="1"/>
    <x v="1"/>
    <x v="7"/>
    <x v="15225"/>
  </r>
  <r>
    <x v="11"/>
    <x v="1"/>
    <x v="1"/>
    <x v="8"/>
    <x v="15226"/>
  </r>
  <r>
    <x v="11"/>
    <x v="1"/>
    <x v="1"/>
    <x v="9"/>
    <x v="15227"/>
  </r>
  <r>
    <x v="11"/>
    <x v="1"/>
    <x v="1"/>
    <x v="10"/>
    <x v="15228"/>
  </r>
  <r>
    <x v="11"/>
    <x v="1"/>
    <x v="1"/>
    <x v="11"/>
    <x v="15229"/>
  </r>
  <r>
    <x v="11"/>
    <x v="1"/>
    <x v="1"/>
    <x v="12"/>
    <x v="14701"/>
  </r>
  <r>
    <x v="11"/>
    <x v="1"/>
    <x v="1"/>
    <x v="13"/>
    <x v="15220"/>
  </r>
  <r>
    <x v="11"/>
    <x v="1"/>
    <x v="1"/>
    <x v="14"/>
    <x v="15230"/>
  </r>
  <r>
    <x v="11"/>
    <x v="2"/>
    <x v="0"/>
    <x v="0"/>
    <x v="43"/>
  </r>
  <r>
    <x v="11"/>
    <x v="2"/>
    <x v="0"/>
    <x v="1"/>
    <x v="15231"/>
  </r>
  <r>
    <x v="11"/>
    <x v="2"/>
    <x v="0"/>
    <x v="2"/>
    <x v="15232"/>
  </r>
  <r>
    <x v="11"/>
    <x v="2"/>
    <x v="0"/>
    <x v="3"/>
    <x v="43"/>
  </r>
  <r>
    <x v="11"/>
    <x v="2"/>
    <x v="0"/>
    <x v="4"/>
    <x v="15233"/>
  </r>
  <r>
    <x v="11"/>
    <x v="2"/>
    <x v="0"/>
    <x v="5"/>
    <x v="15234"/>
  </r>
  <r>
    <x v="11"/>
    <x v="2"/>
    <x v="0"/>
    <x v="6"/>
    <x v="15235"/>
  </r>
  <r>
    <x v="11"/>
    <x v="2"/>
    <x v="0"/>
    <x v="7"/>
    <x v="15236"/>
  </r>
  <r>
    <x v="11"/>
    <x v="2"/>
    <x v="0"/>
    <x v="8"/>
    <x v="15237"/>
  </r>
  <r>
    <x v="11"/>
    <x v="2"/>
    <x v="0"/>
    <x v="9"/>
    <x v="15238"/>
  </r>
  <r>
    <x v="11"/>
    <x v="2"/>
    <x v="0"/>
    <x v="10"/>
    <x v="15239"/>
  </r>
  <r>
    <x v="11"/>
    <x v="2"/>
    <x v="0"/>
    <x v="11"/>
    <x v="15240"/>
  </r>
  <r>
    <x v="11"/>
    <x v="2"/>
    <x v="0"/>
    <x v="12"/>
    <x v="43"/>
  </r>
  <r>
    <x v="11"/>
    <x v="2"/>
    <x v="0"/>
    <x v="13"/>
    <x v="43"/>
  </r>
  <r>
    <x v="11"/>
    <x v="2"/>
    <x v="0"/>
    <x v="14"/>
    <x v="15241"/>
  </r>
  <r>
    <x v="11"/>
    <x v="2"/>
    <x v="1"/>
    <x v="0"/>
    <x v="15242"/>
  </r>
  <r>
    <x v="11"/>
    <x v="2"/>
    <x v="1"/>
    <x v="1"/>
    <x v="43"/>
  </r>
  <r>
    <x v="11"/>
    <x v="2"/>
    <x v="1"/>
    <x v="2"/>
    <x v="15243"/>
  </r>
  <r>
    <x v="11"/>
    <x v="2"/>
    <x v="1"/>
    <x v="3"/>
    <x v="15244"/>
  </r>
  <r>
    <x v="11"/>
    <x v="2"/>
    <x v="1"/>
    <x v="4"/>
    <x v="15245"/>
  </r>
  <r>
    <x v="11"/>
    <x v="2"/>
    <x v="1"/>
    <x v="5"/>
    <x v="15246"/>
  </r>
  <r>
    <x v="11"/>
    <x v="2"/>
    <x v="1"/>
    <x v="6"/>
    <x v="15247"/>
  </r>
  <r>
    <x v="11"/>
    <x v="2"/>
    <x v="1"/>
    <x v="7"/>
    <x v="15236"/>
  </r>
  <r>
    <x v="11"/>
    <x v="2"/>
    <x v="1"/>
    <x v="8"/>
    <x v="15248"/>
  </r>
  <r>
    <x v="11"/>
    <x v="2"/>
    <x v="1"/>
    <x v="9"/>
    <x v="10470"/>
  </r>
  <r>
    <x v="11"/>
    <x v="2"/>
    <x v="1"/>
    <x v="10"/>
    <x v="15249"/>
  </r>
  <r>
    <x v="11"/>
    <x v="2"/>
    <x v="1"/>
    <x v="11"/>
    <x v="15250"/>
  </r>
  <r>
    <x v="11"/>
    <x v="2"/>
    <x v="1"/>
    <x v="12"/>
    <x v="13103"/>
  </r>
  <r>
    <x v="11"/>
    <x v="2"/>
    <x v="1"/>
    <x v="13"/>
    <x v="43"/>
  </r>
  <r>
    <x v="11"/>
    <x v="2"/>
    <x v="1"/>
    <x v="14"/>
    <x v="15251"/>
  </r>
  <r>
    <x v="11"/>
    <x v="3"/>
    <x v="0"/>
    <x v="0"/>
    <x v="15252"/>
  </r>
  <r>
    <x v="11"/>
    <x v="3"/>
    <x v="0"/>
    <x v="1"/>
    <x v="15253"/>
  </r>
  <r>
    <x v="11"/>
    <x v="3"/>
    <x v="0"/>
    <x v="2"/>
    <x v="15254"/>
  </r>
  <r>
    <x v="11"/>
    <x v="3"/>
    <x v="0"/>
    <x v="3"/>
    <x v="15255"/>
  </r>
  <r>
    <x v="11"/>
    <x v="3"/>
    <x v="0"/>
    <x v="4"/>
    <x v="15256"/>
  </r>
  <r>
    <x v="11"/>
    <x v="3"/>
    <x v="0"/>
    <x v="5"/>
    <x v="15257"/>
  </r>
  <r>
    <x v="11"/>
    <x v="3"/>
    <x v="0"/>
    <x v="6"/>
    <x v="15258"/>
  </r>
  <r>
    <x v="11"/>
    <x v="3"/>
    <x v="0"/>
    <x v="7"/>
    <x v="15259"/>
  </r>
  <r>
    <x v="11"/>
    <x v="3"/>
    <x v="0"/>
    <x v="8"/>
    <x v="15260"/>
  </r>
  <r>
    <x v="11"/>
    <x v="3"/>
    <x v="0"/>
    <x v="9"/>
    <x v="15261"/>
  </r>
  <r>
    <x v="11"/>
    <x v="3"/>
    <x v="0"/>
    <x v="10"/>
    <x v="15262"/>
  </r>
  <r>
    <x v="11"/>
    <x v="3"/>
    <x v="0"/>
    <x v="11"/>
    <x v="15263"/>
  </r>
  <r>
    <x v="11"/>
    <x v="3"/>
    <x v="0"/>
    <x v="12"/>
    <x v="15264"/>
  </r>
  <r>
    <x v="11"/>
    <x v="3"/>
    <x v="0"/>
    <x v="13"/>
    <x v="43"/>
  </r>
  <r>
    <x v="11"/>
    <x v="3"/>
    <x v="0"/>
    <x v="14"/>
    <x v="15265"/>
  </r>
  <r>
    <x v="11"/>
    <x v="3"/>
    <x v="1"/>
    <x v="0"/>
    <x v="15252"/>
  </r>
  <r>
    <x v="11"/>
    <x v="3"/>
    <x v="1"/>
    <x v="1"/>
    <x v="15266"/>
  </r>
  <r>
    <x v="11"/>
    <x v="3"/>
    <x v="1"/>
    <x v="2"/>
    <x v="15267"/>
  </r>
  <r>
    <x v="11"/>
    <x v="3"/>
    <x v="1"/>
    <x v="3"/>
    <x v="15255"/>
  </r>
  <r>
    <x v="11"/>
    <x v="3"/>
    <x v="1"/>
    <x v="4"/>
    <x v="15268"/>
  </r>
  <r>
    <x v="11"/>
    <x v="3"/>
    <x v="1"/>
    <x v="5"/>
    <x v="15269"/>
  </r>
  <r>
    <x v="11"/>
    <x v="3"/>
    <x v="1"/>
    <x v="6"/>
    <x v="15270"/>
  </r>
  <r>
    <x v="11"/>
    <x v="3"/>
    <x v="1"/>
    <x v="7"/>
    <x v="15259"/>
  </r>
  <r>
    <x v="11"/>
    <x v="3"/>
    <x v="1"/>
    <x v="8"/>
    <x v="15271"/>
  </r>
  <r>
    <x v="11"/>
    <x v="3"/>
    <x v="1"/>
    <x v="9"/>
    <x v="15261"/>
  </r>
  <r>
    <x v="11"/>
    <x v="3"/>
    <x v="1"/>
    <x v="10"/>
    <x v="15272"/>
  </r>
  <r>
    <x v="11"/>
    <x v="3"/>
    <x v="1"/>
    <x v="11"/>
    <x v="15273"/>
  </r>
  <r>
    <x v="11"/>
    <x v="3"/>
    <x v="1"/>
    <x v="12"/>
    <x v="15264"/>
  </r>
  <r>
    <x v="11"/>
    <x v="3"/>
    <x v="1"/>
    <x v="13"/>
    <x v="43"/>
  </r>
  <r>
    <x v="11"/>
    <x v="3"/>
    <x v="1"/>
    <x v="14"/>
    <x v="15274"/>
  </r>
  <r>
    <x v="11"/>
    <x v="4"/>
    <x v="0"/>
    <x v="0"/>
    <x v="1410"/>
  </r>
  <r>
    <x v="11"/>
    <x v="4"/>
    <x v="0"/>
    <x v="1"/>
    <x v="7157"/>
  </r>
  <r>
    <x v="11"/>
    <x v="4"/>
    <x v="0"/>
    <x v="2"/>
    <x v="15275"/>
  </r>
  <r>
    <x v="11"/>
    <x v="4"/>
    <x v="0"/>
    <x v="3"/>
    <x v="327"/>
  </r>
  <r>
    <x v="11"/>
    <x v="4"/>
    <x v="0"/>
    <x v="4"/>
    <x v="15276"/>
  </r>
  <r>
    <x v="11"/>
    <x v="4"/>
    <x v="0"/>
    <x v="5"/>
    <x v="15277"/>
  </r>
  <r>
    <x v="11"/>
    <x v="4"/>
    <x v="0"/>
    <x v="6"/>
    <x v="15278"/>
  </r>
  <r>
    <x v="11"/>
    <x v="4"/>
    <x v="0"/>
    <x v="7"/>
    <x v="3484"/>
  </r>
  <r>
    <x v="11"/>
    <x v="4"/>
    <x v="0"/>
    <x v="8"/>
    <x v="15279"/>
  </r>
  <r>
    <x v="11"/>
    <x v="4"/>
    <x v="0"/>
    <x v="9"/>
    <x v="15280"/>
  </r>
  <r>
    <x v="11"/>
    <x v="4"/>
    <x v="0"/>
    <x v="10"/>
    <x v="15281"/>
  </r>
  <r>
    <x v="11"/>
    <x v="4"/>
    <x v="0"/>
    <x v="11"/>
    <x v="15282"/>
  </r>
  <r>
    <x v="11"/>
    <x v="4"/>
    <x v="0"/>
    <x v="12"/>
    <x v="15283"/>
  </r>
  <r>
    <x v="11"/>
    <x v="4"/>
    <x v="0"/>
    <x v="13"/>
    <x v="15284"/>
  </r>
  <r>
    <x v="11"/>
    <x v="4"/>
    <x v="0"/>
    <x v="14"/>
    <x v="15285"/>
  </r>
  <r>
    <x v="11"/>
    <x v="4"/>
    <x v="1"/>
    <x v="0"/>
    <x v="1410"/>
  </r>
  <r>
    <x v="11"/>
    <x v="4"/>
    <x v="1"/>
    <x v="1"/>
    <x v="15286"/>
  </r>
  <r>
    <x v="11"/>
    <x v="4"/>
    <x v="1"/>
    <x v="2"/>
    <x v="15287"/>
  </r>
  <r>
    <x v="11"/>
    <x v="4"/>
    <x v="1"/>
    <x v="3"/>
    <x v="15288"/>
  </r>
  <r>
    <x v="11"/>
    <x v="4"/>
    <x v="1"/>
    <x v="4"/>
    <x v="15289"/>
  </r>
  <r>
    <x v="11"/>
    <x v="4"/>
    <x v="1"/>
    <x v="5"/>
    <x v="15290"/>
  </r>
  <r>
    <x v="11"/>
    <x v="4"/>
    <x v="1"/>
    <x v="6"/>
    <x v="15291"/>
  </r>
  <r>
    <x v="11"/>
    <x v="4"/>
    <x v="1"/>
    <x v="7"/>
    <x v="3484"/>
  </r>
  <r>
    <x v="11"/>
    <x v="4"/>
    <x v="1"/>
    <x v="8"/>
    <x v="15292"/>
  </r>
  <r>
    <x v="11"/>
    <x v="4"/>
    <x v="1"/>
    <x v="9"/>
    <x v="15293"/>
  </r>
  <r>
    <x v="11"/>
    <x v="4"/>
    <x v="1"/>
    <x v="10"/>
    <x v="15294"/>
  </r>
  <r>
    <x v="11"/>
    <x v="4"/>
    <x v="1"/>
    <x v="11"/>
    <x v="15295"/>
  </r>
  <r>
    <x v="11"/>
    <x v="4"/>
    <x v="1"/>
    <x v="12"/>
    <x v="15283"/>
  </r>
  <r>
    <x v="11"/>
    <x v="4"/>
    <x v="1"/>
    <x v="13"/>
    <x v="15284"/>
  </r>
  <r>
    <x v="11"/>
    <x v="4"/>
    <x v="1"/>
    <x v="14"/>
    <x v="15296"/>
  </r>
  <r>
    <x v="11"/>
    <x v="6"/>
    <x v="0"/>
    <x v="0"/>
    <x v="43"/>
  </r>
  <r>
    <x v="11"/>
    <x v="6"/>
    <x v="0"/>
    <x v="1"/>
    <x v="15297"/>
  </r>
  <r>
    <x v="11"/>
    <x v="6"/>
    <x v="0"/>
    <x v="2"/>
    <x v="15298"/>
  </r>
  <r>
    <x v="11"/>
    <x v="6"/>
    <x v="0"/>
    <x v="3"/>
    <x v="43"/>
  </r>
  <r>
    <x v="11"/>
    <x v="6"/>
    <x v="0"/>
    <x v="4"/>
    <x v="15299"/>
  </r>
  <r>
    <x v="11"/>
    <x v="6"/>
    <x v="0"/>
    <x v="5"/>
    <x v="15300"/>
  </r>
  <r>
    <x v="11"/>
    <x v="6"/>
    <x v="0"/>
    <x v="6"/>
    <x v="15301"/>
  </r>
  <r>
    <x v="11"/>
    <x v="6"/>
    <x v="0"/>
    <x v="7"/>
    <x v="2401"/>
  </r>
  <r>
    <x v="11"/>
    <x v="6"/>
    <x v="0"/>
    <x v="8"/>
    <x v="15302"/>
  </r>
  <r>
    <x v="11"/>
    <x v="6"/>
    <x v="0"/>
    <x v="9"/>
    <x v="15303"/>
  </r>
  <r>
    <x v="11"/>
    <x v="6"/>
    <x v="0"/>
    <x v="10"/>
    <x v="15304"/>
  </r>
  <r>
    <x v="11"/>
    <x v="6"/>
    <x v="0"/>
    <x v="11"/>
    <x v="15305"/>
  </r>
  <r>
    <x v="11"/>
    <x v="6"/>
    <x v="0"/>
    <x v="12"/>
    <x v="43"/>
  </r>
  <r>
    <x v="11"/>
    <x v="6"/>
    <x v="0"/>
    <x v="13"/>
    <x v="15306"/>
  </r>
  <r>
    <x v="11"/>
    <x v="6"/>
    <x v="0"/>
    <x v="14"/>
    <x v="15307"/>
  </r>
  <r>
    <x v="11"/>
    <x v="6"/>
    <x v="1"/>
    <x v="0"/>
    <x v="43"/>
  </r>
  <r>
    <x v="11"/>
    <x v="6"/>
    <x v="1"/>
    <x v="1"/>
    <x v="15308"/>
  </r>
  <r>
    <x v="11"/>
    <x v="6"/>
    <x v="1"/>
    <x v="2"/>
    <x v="15309"/>
  </r>
  <r>
    <x v="11"/>
    <x v="6"/>
    <x v="1"/>
    <x v="3"/>
    <x v="15310"/>
  </r>
  <r>
    <x v="11"/>
    <x v="6"/>
    <x v="1"/>
    <x v="4"/>
    <x v="15311"/>
  </r>
  <r>
    <x v="11"/>
    <x v="6"/>
    <x v="1"/>
    <x v="5"/>
    <x v="15300"/>
  </r>
  <r>
    <x v="11"/>
    <x v="6"/>
    <x v="1"/>
    <x v="6"/>
    <x v="15312"/>
  </r>
  <r>
    <x v="11"/>
    <x v="6"/>
    <x v="1"/>
    <x v="7"/>
    <x v="2401"/>
  </r>
  <r>
    <x v="11"/>
    <x v="6"/>
    <x v="1"/>
    <x v="8"/>
    <x v="15313"/>
  </r>
  <r>
    <x v="11"/>
    <x v="6"/>
    <x v="1"/>
    <x v="9"/>
    <x v="15314"/>
  </r>
  <r>
    <x v="11"/>
    <x v="6"/>
    <x v="1"/>
    <x v="10"/>
    <x v="15315"/>
  </r>
  <r>
    <x v="11"/>
    <x v="6"/>
    <x v="1"/>
    <x v="11"/>
    <x v="11069"/>
  </r>
  <r>
    <x v="11"/>
    <x v="6"/>
    <x v="1"/>
    <x v="12"/>
    <x v="43"/>
  </r>
  <r>
    <x v="11"/>
    <x v="6"/>
    <x v="1"/>
    <x v="13"/>
    <x v="15306"/>
  </r>
  <r>
    <x v="11"/>
    <x v="6"/>
    <x v="1"/>
    <x v="14"/>
    <x v="15316"/>
  </r>
  <r>
    <x v="11"/>
    <x v="7"/>
    <x v="0"/>
    <x v="0"/>
    <x v="43"/>
  </r>
  <r>
    <x v="11"/>
    <x v="7"/>
    <x v="0"/>
    <x v="1"/>
    <x v="43"/>
  </r>
  <r>
    <x v="11"/>
    <x v="7"/>
    <x v="0"/>
    <x v="2"/>
    <x v="43"/>
  </r>
  <r>
    <x v="11"/>
    <x v="7"/>
    <x v="0"/>
    <x v="3"/>
    <x v="43"/>
  </r>
  <r>
    <x v="11"/>
    <x v="7"/>
    <x v="0"/>
    <x v="4"/>
    <x v="43"/>
  </r>
  <r>
    <x v="11"/>
    <x v="7"/>
    <x v="0"/>
    <x v="5"/>
    <x v="43"/>
  </r>
  <r>
    <x v="11"/>
    <x v="7"/>
    <x v="0"/>
    <x v="6"/>
    <x v="15317"/>
  </r>
  <r>
    <x v="11"/>
    <x v="7"/>
    <x v="0"/>
    <x v="7"/>
    <x v="43"/>
  </r>
  <r>
    <x v="11"/>
    <x v="7"/>
    <x v="0"/>
    <x v="8"/>
    <x v="15318"/>
  </r>
  <r>
    <x v="11"/>
    <x v="7"/>
    <x v="0"/>
    <x v="9"/>
    <x v="15319"/>
  </r>
  <r>
    <x v="11"/>
    <x v="7"/>
    <x v="0"/>
    <x v="10"/>
    <x v="883"/>
  </r>
  <r>
    <x v="11"/>
    <x v="7"/>
    <x v="0"/>
    <x v="11"/>
    <x v="15320"/>
  </r>
  <r>
    <x v="11"/>
    <x v="7"/>
    <x v="0"/>
    <x v="12"/>
    <x v="43"/>
  </r>
  <r>
    <x v="11"/>
    <x v="7"/>
    <x v="0"/>
    <x v="13"/>
    <x v="43"/>
  </r>
  <r>
    <x v="11"/>
    <x v="7"/>
    <x v="0"/>
    <x v="14"/>
    <x v="43"/>
  </r>
  <r>
    <x v="11"/>
    <x v="7"/>
    <x v="1"/>
    <x v="0"/>
    <x v="43"/>
  </r>
  <r>
    <x v="11"/>
    <x v="7"/>
    <x v="1"/>
    <x v="1"/>
    <x v="43"/>
  </r>
  <r>
    <x v="11"/>
    <x v="7"/>
    <x v="1"/>
    <x v="2"/>
    <x v="43"/>
  </r>
  <r>
    <x v="11"/>
    <x v="7"/>
    <x v="1"/>
    <x v="3"/>
    <x v="43"/>
  </r>
  <r>
    <x v="11"/>
    <x v="7"/>
    <x v="1"/>
    <x v="4"/>
    <x v="43"/>
  </r>
  <r>
    <x v="11"/>
    <x v="7"/>
    <x v="1"/>
    <x v="5"/>
    <x v="43"/>
  </r>
  <r>
    <x v="11"/>
    <x v="7"/>
    <x v="1"/>
    <x v="6"/>
    <x v="15317"/>
  </r>
  <r>
    <x v="11"/>
    <x v="7"/>
    <x v="1"/>
    <x v="7"/>
    <x v="43"/>
  </r>
  <r>
    <x v="11"/>
    <x v="7"/>
    <x v="1"/>
    <x v="8"/>
    <x v="15318"/>
  </r>
  <r>
    <x v="11"/>
    <x v="7"/>
    <x v="1"/>
    <x v="9"/>
    <x v="15319"/>
  </r>
  <r>
    <x v="11"/>
    <x v="7"/>
    <x v="1"/>
    <x v="10"/>
    <x v="883"/>
  </r>
  <r>
    <x v="11"/>
    <x v="7"/>
    <x v="1"/>
    <x v="11"/>
    <x v="15320"/>
  </r>
  <r>
    <x v="11"/>
    <x v="7"/>
    <x v="1"/>
    <x v="12"/>
    <x v="43"/>
  </r>
  <r>
    <x v="11"/>
    <x v="7"/>
    <x v="1"/>
    <x v="13"/>
    <x v="43"/>
  </r>
  <r>
    <x v="11"/>
    <x v="7"/>
    <x v="1"/>
    <x v="14"/>
    <x v="43"/>
  </r>
  <r>
    <x v="11"/>
    <x v="8"/>
    <x v="0"/>
    <x v="0"/>
    <x v="15321"/>
  </r>
  <r>
    <x v="11"/>
    <x v="8"/>
    <x v="0"/>
    <x v="1"/>
    <x v="15322"/>
  </r>
  <r>
    <x v="11"/>
    <x v="8"/>
    <x v="0"/>
    <x v="2"/>
    <x v="15323"/>
  </r>
  <r>
    <x v="11"/>
    <x v="8"/>
    <x v="0"/>
    <x v="3"/>
    <x v="43"/>
  </r>
  <r>
    <x v="11"/>
    <x v="8"/>
    <x v="0"/>
    <x v="4"/>
    <x v="15324"/>
  </r>
  <r>
    <x v="11"/>
    <x v="8"/>
    <x v="0"/>
    <x v="5"/>
    <x v="15325"/>
  </r>
  <r>
    <x v="11"/>
    <x v="8"/>
    <x v="0"/>
    <x v="6"/>
    <x v="15326"/>
  </r>
  <r>
    <x v="11"/>
    <x v="8"/>
    <x v="0"/>
    <x v="7"/>
    <x v="15327"/>
  </r>
  <r>
    <x v="11"/>
    <x v="8"/>
    <x v="0"/>
    <x v="8"/>
    <x v="15328"/>
  </r>
  <r>
    <x v="11"/>
    <x v="8"/>
    <x v="0"/>
    <x v="9"/>
    <x v="15329"/>
  </r>
  <r>
    <x v="11"/>
    <x v="8"/>
    <x v="0"/>
    <x v="10"/>
    <x v="15330"/>
  </r>
  <r>
    <x v="11"/>
    <x v="8"/>
    <x v="0"/>
    <x v="11"/>
    <x v="15331"/>
  </r>
  <r>
    <x v="11"/>
    <x v="8"/>
    <x v="0"/>
    <x v="12"/>
    <x v="15332"/>
  </r>
  <r>
    <x v="11"/>
    <x v="8"/>
    <x v="0"/>
    <x v="13"/>
    <x v="15333"/>
  </r>
  <r>
    <x v="11"/>
    <x v="8"/>
    <x v="0"/>
    <x v="14"/>
    <x v="15334"/>
  </r>
  <r>
    <x v="11"/>
    <x v="8"/>
    <x v="1"/>
    <x v="0"/>
    <x v="15335"/>
  </r>
  <r>
    <x v="11"/>
    <x v="8"/>
    <x v="1"/>
    <x v="1"/>
    <x v="15336"/>
  </r>
  <r>
    <x v="11"/>
    <x v="8"/>
    <x v="1"/>
    <x v="2"/>
    <x v="15337"/>
  </r>
  <r>
    <x v="11"/>
    <x v="8"/>
    <x v="1"/>
    <x v="3"/>
    <x v="15338"/>
  </r>
  <r>
    <x v="11"/>
    <x v="8"/>
    <x v="1"/>
    <x v="4"/>
    <x v="15339"/>
  </r>
  <r>
    <x v="11"/>
    <x v="8"/>
    <x v="1"/>
    <x v="5"/>
    <x v="15340"/>
  </r>
  <r>
    <x v="11"/>
    <x v="8"/>
    <x v="1"/>
    <x v="6"/>
    <x v="15341"/>
  </r>
  <r>
    <x v="11"/>
    <x v="8"/>
    <x v="1"/>
    <x v="7"/>
    <x v="15327"/>
  </r>
  <r>
    <x v="11"/>
    <x v="8"/>
    <x v="1"/>
    <x v="8"/>
    <x v="15342"/>
  </r>
  <r>
    <x v="11"/>
    <x v="8"/>
    <x v="1"/>
    <x v="9"/>
    <x v="15343"/>
  </r>
  <r>
    <x v="11"/>
    <x v="8"/>
    <x v="1"/>
    <x v="10"/>
    <x v="15344"/>
  </r>
  <r>
    <x v="11"/>
    <x v="8"/>
    <x v="1"/>
    <x v="11"/>
    <x v="15345"/>
  </r>
  <r>
    <x v="11"/>
    <x v="8"/>
    <x v="1"/>
    <x v="12"/>
    <x v="15346"/>
  </r>
  <r>
    <x v="11"/>
    <x v="8"/>
    <x v="1"/>
    <x v="13"/>
    <x v="15347"/>
  </r>
  <r>
    <x v="11"/>
    <x v="8"/>
    <x v="1"/>
    <x v="14"/>
    <x v="15348"/>
  </r>
  <r>
    <x v="11"/>
    <x v="9"/>
    <x v="0"/>
    <x v="0"/>
    <x v="43"/>
  </r>
  <r>
    <x v="11"/>
    <x v="9"/>
    <x v="0"/>
    <x v="1"/>
    <x v="15349"/>
  </r>
  <r>
    <x v="11"/>
    <x v="9"/>
    <x v="0"/>
    <x v="2"/>
    <x v="15350"/>
  </r>
  <r>
    <x v="11"/>
    <x v="9"/>
    <x v="0"/>
    <x v="3"/>
    <x v="15351"/>
  </r>
  <r>
    <x v="11"/>
    <x v="9"/>
    <x v="0"/>
    <x v="4"/>
    <x v="15352"/>
  </r>
  <r>
    <x v="11"/>
    <x v="9"/>
    <x v="0"/>
    <x v="5"/>
    <x v="15353"/>
  </r>
  <r>
    <x v="11"/>
    <x v="9"/>
    <x v="0"/>
    <x v="6"/>
    <x v="15354"/>
  </r>
  <r>
    <x v="11"/>
    <x v="9"/>
    <x v="0"/>
    <x v="7"/>
    <x v="13725"/>
  </r>
  <r>
    <x v="11"/>
    <x v="9"/>
    <x v="0"/>
    <x v="8"/>
    <x v="15355"/>
  </r>
  <r>
    <x v="11"/>
    <x v="9"/>
    <x v="0"/>
    <x v="9"/>
    <x v="15356"/>
  </r>
  <r>
    <x v="11"/>
    <x v="9"/>
    <x v="0"/>
    <x v="10"/>
    <x v="15357"/>
  </r>
  <r>
    <x v="11"/>
    <x v="9"/>
    <x v="0"/>
    <x v="11"/>
    <x v="15358"/>
  </r>
  <r>
    <x v="11"/>
    <x v="9"/>
    <x v="0"/>
    <x v="12"/>
    <x v="43"/>
  </r>
  <r>
    <x v="11"/>
    <x v="9"/>
    <x v="0"/>
    <x v="13"/>
    <x v="43"/>
  </r>
  <r>
    <x v="11"/>
    <x v="9"/>
    <x v="0"/>
    <x v="14"/>
    <x v="15359"/>
  </r>
  <r>
    <x v="11"/>
    <x v="9"/>
    <x v="1"/>
    <x v="0"/>
    <x v="15360"/>
  </r>
  <r>
    <x v="11"/>
    <x v="9"/>
    <x v="1"/>
    <x v="1"/>
    <x v="2420"/>
  </r>
  <r>
    <x v="11"/>
    <x v="9"/>
    <x v="1"/>
    <x v="2"/>
    <x v="43"/>
  </r>
  <r>
    <x v="11"/>
    <x v="9"/>
    <x v="1"/>
    <x v="3"/>
    <x v="15351"/>
  </r>
  <r>
    <x v="11"/>
    <x v="9"/>
    <x v="1"/>
    <x v="4"/>
    <x v="15361"/>
  </r>
  <r>
    <x v="11"/>
    <x v="9"/>
    <x v="1"/>
    <x v="5"/>
    <x v="15362"/>
  </r>
  <r>
    <x v="11"/>
    <x v="9"/>
    <x v="1"/>
    <x v="6"/>
    <x v="15363"/>
  </r>
  <r>
    <x v="11"/>
    <x v="9"/>
    <x v="1"/>
    <x v="7"/>
    <x v="13725"/>
  </r>
  <r>
    <x v="11"/>
    <x v="9"/>
    <x v="1"/>
    <x v="8"/>
    <x v="15364"/>
  </r>
  <r>
    <x v="11"/>
    <x v="9"/>
    <x v="1"/>
    <x v="9"/>
    <x v="15365"/>
  </r>
  <r>
    <x v="11"/>
    <x v="9"/>
    <x v="1"/>
    <x v="10"/>
    <x v="15366"/>
  </r>
  <r>
    <x v="11"/>
    <x v="9"/>
    <x v="1"/>
    <x v="11"/>
    <x v="15367"/>
  </r>
  <r>
    <x v="11"/>
    <x v="9"/>
    <x v="1"/>
    <x v="12"/>
    <x v="15368"/>
  </r>
  <r>
    <x v="11"/>
    <x v="9"/>
    <x v="1"/>
    <x v="13"/>
    <x v="43"/>
  </r>
  <r>
    <x v="11"/>
    <x v="9"/>
    <x v="1"/>
    <x v="14"/>
    <x v="15369"/>
  </r>
  <r>
    <x v="11"/>
    <x v="10"/>
    <x v="0"/>
    <x v="0"/>
    <x v="43"/>
  </r>
  <r>
    <x v="11"/>
    <x v="10"/>
    <x v="0"/>
    <x v="1"/>
    <x v="43"/>
  </r>
  <r>
    <x v="11"/>
    <x v="10"/>
    <x v="0"/>
    <x v="2"/>
    <x v="15370"/>
  </r>
  <r>
    <x v="11"/>
    <x v="10"/>
    <x v="0"/>
    <x v="3"/>
    <x v="2588"/>
  </r>
  <r>
    <x v="11"/>
    <x v="10"/>
    <x v="0"/>
    <x v="4"/>
    <x v="15371"/>
  </r>
  <r>
    <x v="11"/>
    <x v="10"/>
    <x v="0"/>
    <x v="5"/>
    <x v="2637"/>
  </r>
  <r>
    <x v="11"/>
    <x v="10"/>
    <x v="0"/>
    <x v="6"/>
    <x v="15372"/>
  </r>
  <r>
    <x v="11"/>
    <x v="10"/>
    <x v="0"/>
    <x v="7"/>
    <x v="1436"/>
  </r>
  <r>
    <x v="11"/>
    <x v="10"/>
    <x v="0"/>
    <x v="8"/>
    <x v="9754"/>
  </r>
  <r>
    <x v="11"/>
    <x v="10"/>
    <x v="0"/>
    <x v="9"/>
    <x v="15373"/>
  </r>
  <r>
    <x v="11"/>
    <x v="10"/>
    <x v="0"/>
    <x v="10"/>
    <x v="15374"/>
  </r>
  <r>
    <x v="11"/>
    <x v="10"/>
    <x v="0"/>
    <x v="11"/>
    <x v="15375"/>
  </r>
  <r>
    <x v="11"/>
    <x v="10"/>
    <x v="0"/>
    <x v="12"/>
    <x v="43"/>
  </r>
  <r>
    <x v="11"/>
    <x v="10"/>
    <x v="0"/>
    <x v="13"/>
    <x v="2175"/>
  </r>
  <r>
    <x v="11"/>
    <x v="10"/>
    <x v="0"/>
    <x v="14"/>
    <x v="15376"/>
  </r>
  <r>
    <x v="11"/>
    <x v="10"/>
    <x v="1"/>
    <x v="0"/>
    <x v="43"/>
  </r>
  <r>
    <x v="11"/>
    <x v="10"/>
    <x v="1"/>
    <x v="1"/>
    <x v="43"/>
  </r>
  <r>
    <x v="11"/>
    <x v="10"/>
    <x v="1"/>
    <x v="2"/>
    <x v="15377"/>
  </r>
  <r>
    <x v="11"/>
    <x v="10"/>
    <x v="1"/>
    <x v="3"/>
    <x v="15378"/>
  </r>
  <r>
    <x v="11"/>
    <x v="10"/>
    <x v="1"/>
    <x v="4"/>
    <x v="15379"/>
  </r>
  <r>
    <x v="11"/>
    <x v="10"/>
    <x v="1"/>
    <x v="5"/>
    <x v="15380"/>
  </r>
  <r>
    <x v="11"/>
    <x v="10"/>
    <x v="1"/>
    <x v="6"/>
    <x v="11724"/>
  </r>
  <r>
    <x v="11"/>
    <x v="10"/>
    <x v="1"/>
    <x v="7"/>
    <x v="1436"/>
  </r>
  <r>
    <x v="11"/>
    <x v="10"/>
    <x v="1"/>
    <x v="8"/>
    <x v="9754"/>
  </r>
  <r>
    <x v="11"/>
    <x v="10"/>
    <x v="1"/>
    <x v="9"/>
    <x v="15381"/>
  </r>
  <r>
    <x v="11"/>
    <x v="10"/>
    <x v="1"/>
    <x v="10"/>
    <x v="15382"/>
  </r>
  <r>
    <x v="11"/>
    <x v="10"/>
    <x v="1"/>
    <x v="11"/>
    <x v="15383"/>
  </r>
  <r>
    <x v="11"/>
    <x v="10"/>
    <x v="1"/>
    <x v="12"/>
    <x v="15384"/>
  </r>
  <r>
    <x v="11"/>
    <x v="10"/>
    <x v="1"/>
    <x v="13"/>
    <x v="2175"/>
  </r>
  <r>
    <x v="11"/>
    <x v="10"/>
    <x v="1"/>
    <x v="14"/>
    <x v="15385"/>
  </r>
  <r>
    <x v="11"/>
    <x v="11"/>
    <x v="0"/>
    <x v="0"/>
    <x v="43"/>
  </r>
  <r>
    <x v="11"/>
    <x v="11"/>
    <x v="0"/>
    <x v="1"/>
    <x v="43"/>
  </r>
  <r>
    <x v="11"/>
    <x v="11"/>
    <x v="0"/>
    <x v="2"/>
    <x v="15386"/>
  </r>
  <r>
    <x v="11"/>
    <x v="11"/>
    <x v="0"/>
    <x v="3"/>
    <x v="3014"/>
  </r>
  <r>
    <x v="11"/>
    <x v="11"/>
    <x v="0"/>
    <x v="4"/>
    <x v="15387"/>
  </r>
  <r>
    <x v="11"/>
    <x v="11"/>
    <x v="0"/>
    <x v="5"/>
    <x v="15388"/>
  </r>
  <r>
    <x v="11"/>
    <x v="11"/>
    <x v="0"/>
    <x v="6"/>
    <x v="6586"/>
  </r>
  <r>
    <x v="11"/>
    <x v="11"/>
    <x v="0"/>
    <x v="7"/>
    <x v="43"/>
  </r>
  <r>
    <x v="11"/>
    <x v="11"/>
    <x v="0"/>
    <x v="8"/>
    <x v="15389"/>
  </r>
  <r>
    <x v="11"/>
    <x v="11"/>
    <x v="0"/>
    <x v="9"/>
    <x v="15390"/>
  </r>
  <r>
    <x v="11"/>
    <x v="11"/>
    <x v="0"/>
    <x v="10"/>
    <x v="15391"/>
  </r>
  <r>
    <x v="11"/>
    <x v="11"/>
    <x v="0"/>
    <x v="11"/>
    <x v="11191"/>
  </r>
  <r>
    <x v="11"/>
    <x v="11"/>
    <x v="0"/>
    <x v="12"/>
    <x v="43"/>
  </r>
  <r>
    <x v="11"/>
    <x v="11"/>
    <x v="0"/>
    <x v="13"/>
    <x v="43"/>
  </r>
  <r>
    <x v="11"/>
    <x v="11"/>
    <x v="0"/>
    <x v="14"/>
    <x v="15392"/>
  </r>
  <r>
    <x v="11"/>
    <x v="11"/>
    <x v="1"/>
    <x v="0"/>
    <x v="43"/>
  </r>
  <r>
    <x v="11"/>
    <x v="11"/>
    <x v="1"/>
    <x v="1"/>
    <x v="43"/>
  </r>
  <r>
    <x v="11"/>
    <x v="11"/>
    <x v="1"/>
    <x v="2"/>
    <x v="11935"/>
  </r>
  <r>
    <x v="11"/>
    <x v="11"/>
    <x v="1"/>
    <x v="3"/>
    <x v="43"/>
  </r>
  <r>
    <x v="11"/>
    <x v="11"/>
    <x v="1"/>
    <x v="4"/>
    <x v="15393"/>
  </r>
  <r>
    <x v="11"/>
    <x v="11"/>
    <x v="1"/>
    <x v="5"/>
    <x v="15388"/>
  </r>
  <r>
    <x v="11"/>
    <x v="11"/>
    <x v="1"/>
    <x v="6"/>
    <x v="15394"/>
  </r>
  <r>
    <x v="11"/>
    <x v="11"/>
    <x v="1"/>
    <x v="7"/>
    <x v="43"/>
  </r>
  <r>
    <x v="11"/>
    <x v="11"/>
    <x v="1"/>
    <x v="8"/>
    <x v="15395"/>
  </r>
  <r>
    <x v="11"/>
    <x v="11"/>
    <x v="1"/>
    <x v="9"/>
    <x v="15390"/>
  </r>
  <r>
    <x v="11"/>
    <x v="11"/>
    <x v="1"/>
    <x v="10"/>
    <x v="15396"/>
  </r>
  <r>
    <x v="11"/>
    <x v="11"/>
    <x v="1"/>
    <x v="11"/>
    <x v="10991"/>
  </r>
  <r>
    <x v="11"/>
    <x v="11"/>
    <x v="1"/>
    <x v="12"/>
    <x v="43"/>
  </r>
  <r>
    <x v="11"/>
    <x v="11"/>
    <x v="1"/>
    <x v="13"/>
    <x v="43"/>
  </r>
  <r>
    <x v="11"/>
    <x v="11"/>
    <x v="1"/>
    <x v="14"/>
    <x v="15397"/>
  </r>
  <r>
    <x v="11"/>
    <x v="12"/>
    <x v="0"/>
    <x v="0"/>
    <x v="15398"/>
  </r>
  <r>
    <x v="11"/>
    <x v="12"/>
    <x v="0"/>
    <x v="1"/>
    <x v="43"/>
  </r>
  <r>
    <x v="11"/>
    <x v="12"/>
    <x v="0"/>
    <x v="2"/>
    <x v="15399"/>
  </r>
  <r>
    <x v="11"/>
    <x v="12"/>
    <x v="0"/>
    <x v="3"/>
    <x v="15400"/>
  </r>
  <r>
    <x v="11"/>
    <x v="12"/>
    <x v="0"/>
    <x v="4"/>
    <x v="467"/>
  </r>
  <r>
    <x v="11"/>
    <x v="12"/>
    <x v="0"/>
    <x v="5"/>
    <x v="15401"/>
  </r>
  <r>
    <x v="11"/>
    <x v="12"/>
    <x v="0"/>
    <x v="6"/>
    <x v="15402"/>
  </r>
  <r>
    <x v="11"/>
    <x v="12"/>
    <x v="0"/>
    <x v="7"/>
    <x v="7229"/>
  </r>
  <r>
    <x v="11"/>
    <x v="12"/>
    <x v="0"/>
    <x v="8"/>
    <x v="15403"/>
  </r>
  <r>
    <x v="11"/>
    <x v="12"/>
    <x v="0"/>
    <x v="9"/>
    <x v="15404"/>
  </r>
  <r>
    <x v="11"/>
    <x v="12"/>
    <x v="0"/>
    <x v="10"/>
    <x v="15405"/>
  </r>
  <r>
    <x v="11"/>
    <x v="12"/>
    <x v="0"/>
    <x v="11"/>
    <x v="15406"/>
  </r>
  <r>
    <x v="11"/>
    <x v="12"/>
    <x v="0"/>
    <x v="12"/>
    <x v="15407"/>
  </r>
  <r>
    <x v="11"/>
    <x v="12"/>
    <x v="0"/>
    <x v="13"/>
    <x v="15408"/>
  </r>
  <r>
    <x v="11"/>
    <x v="12"/>
    <x v="0"/>
    <x v="14"/>
    <x v="15409"/>
  </r>
  <r>
    <x v="11"/>
    <x v="12"/>
    <x v="1"/>
    <x v="0"/>
    <x v="15398"/>
  </r>
  <r>
    <x v="11"/>
    <x v="12"/>
    <x v="1"/>
    <x v="1"/>
    <x v="43"/>
  </r>
  <r>
    <x v="11"/>
    <x v="12"/>
    <x v="1"/>
    <x v="2"/>
    <x v="15410"/>
  </r>
  <r>
    <x v="11"/>
    <x v="12"/>
    <x v="1"/>
    <x v="3"/>
    <x v="15400"/>
  </r>
  <r>
    <x v="11"/>
    <x v="12"/>
    <x v="1"/>
    <x v="4"/>
    <x v="467"/>
  </r>
  <r>
    <x v="11"/>
    <x v="12"/>
    <x v="1"/>
    <x v="5"/>
    <x v="15401"/>
  </r>
  <r>
    <x v="11"/>
    <x v="12"/>
    <x v="1"/>
    <x v="6"/>
    <x v="15411"/>
  </r>
  <r>
    <x v="11"/>
    <x v="12"/>
    <x v="1"/>
    <x v="7"/>
    <x v="7229"/>
  </r>
  <r>
    <x v="11"/>
    <x v="12"/>
    <x v="1"/>
    <x v="8"/>
    <x v="15403"/>
  </r>
  <r>
    <x v="11"/>
    <x v="12"/>
    <x v="1"/>
    <x v="9"/>
    <x v="15404"/>
  </r>
  <r>
    <x v="11"/>
    <x v="12"/>
    <x v="1"/>
    <x v="10"/>
    <x v="15412"/>
  </r>
  <r>
    <x v="11"/>
    <x v="12"/>
    <x v="1"/>
    <x v="11"/>
    <x v="15413"/>
  </r>
  <r>
    <x v="11"/>
    <x v="12"/>
    <x v="1"/>
    <x v="12"/>
    <x v="15407"/>
  </r>
  <r>
    <x v="11"/>
    <x v="12"/>
    <x v="1"/>
    <x v="13"/>
    <x v="15408"/>
  </r>
  <r>
    <x v="11"/>
    <x v="12"/>
    <x v="1"/>
    <x v="14"/>
    <x v="15409"/>
  </r>
  <r>
    <x v="11"/>
    <x v="13"/>
    <x v="0"/>
    <x v="0"/>
    <x v="15414"/>
  </r>
  <r>
    <x v="11"/>
    <x v="13"/>
    <x v="0"/>
    <x v="1"/>
    <x v="15415"/>
  </r>
  <r>
    <x v="11"/>
    <x v="13"/>
    <x v="0"/>
    <x v="2"/>
    <x v="15416"/>
  </r>
  <r>
    <x v="11"/>
    <x v="13"/>
    <x v="0"/>
    <x v="3"/>
    <x v="43"/>
  </r>
  <r>
    <x v="11"/>
    <x v="13"/>
    <x v="0"/>
    <x v="4"/>
    <x v="15417"/>
  </r>
  <r>
    <x v="11"/>
    <x v="13"/>
    <x v="0"/>
    <x v="5"/>
    <x v="15418"/>
  </r>
  <r>
    <x v="11"/>
    <x v="13"/>
    <x v="0"/>
    <x v="6"/>
    <x v="15419"/>
  </r>
  <r>
    <x v="11"/>
    <x v="13"/>
    <x v="0"/>
    <x v="7"/>
    <x v="43"/>
  </r>
  <r>
    <x v="11"/>
    <x v="13"/>
    <x v="0"/>
    <x v="8"/>
    <x v="15420"/>
  </r>
  <r>
    <x v="11"/>
    <x v="13"/>
    <x v="0"/>
    <x v="9"/>
    <x v="15421"/>
  </r>
  <r>
    <x v="11"/>
    <x v="13"/>
    <x v="0"/>
    <x v="10"/>
    <x v="15422"/>
  </r>
  <r>
    <x v="11"/>
    <x v="13"/>
    <x v="0"/>
    <x v="11"/>
    <x v="15423"/>
  </r>
  <r>
    <x v="11"/>
    <x v="13"/>
    <x v="0"/>
    <x v="12"/>
    <x v="43"/>
  </r>
  <r>
    <x v="11"/>
    <x v="13"/>
    <x v="0"/>
    <x v="13"/>
    <x v="43"/>
  </r>
  <r>
    <x v="11"/>
    <x v="13"/>
    <x v="0"/>
    <x v="14"/>
    <x v="15424"/>
  </r>
  <r>
    <x v="11"/>
    <x v="13"/>
    <x v="1"/>
    <x v="0"/>
    <x v="15414"/>
  </r>
  <r>
    <x v="11"/>
    <x v="13"/>
    <x v="1"/>
    <x v="1"/>
    <x v="15415"/>
  </r>
  <r>
    <x v="11"/>
    <x v="13"/>
    <x v="1"/>
    <x v="2"/>
    <x v="15425"/>
  </r>
  <r>
    <x v="11"/>
    <x v="13"/>
    <x v="1"/>
    <x v="3"/>
    <x v="43"/>
  </r>
  <r>
    <x v="11"/>
    <x v="13"/>
    <x v="1"/>
    <x v="4"/>
    <x v="15426"/>
  </r>
  <r>
    <x v="11"/>
    <x v="13"/>
    <x v="1"/>
    <x v="5"/>
    <x v="15427"/>
  </r>
  <r>
    <x v="11"/>
    <x v="13"/>
    <x v="1"/>
    <x v="6"/>
    <x v="15428"/>
  </r>
  <r>
    <x v="11"/>
    <x v="13"/>
    <x v="1"/>
    <x v="7"/>
    <x v="43"/>
  </r>
  <r>
    <x v="11"/>
    <x v="13"/>
    <x v="1"/>
    <x v="8"/>
    <x v="15429"/>
  </r>
  <r>
    <x v="11"/>
    <x v="13"/>
    <x v="1"/>
    <x v="9"/>
    <x v="15430"/>
  </r>
  <r>
    <x v="11"/>
    <x v="13"/>
    <x v="1"/>
    <x v="10"/>
    <x v="15431"/>
  </r>
  <r>
    <x v="11"/>
    <x v="13"/>
    <x v="1"/>
    <x v="11"/>
    <x v="15432"/>
  </r>
  <r>
    <x v="11"/>
    <x v="13"/>
    <x v="1"/>
    <x v="12"/>
    <x v="43"/>
  </r>
  <r>
    <x v="11"/>
    <x v="13"/>
    <x v="1"/>
    <x v="13"/>
    <x v="392"/>
  </r>
  <r>
    <x v="11"/>
    <x v="13"/>
    <x v="1"/>
    <x v="14"/>
    <x v="15433"/>
  </r>
  <r>
    <x v="11"/>
    <x v="74"/>
    <x v="0"/>
    <x v="0"/>
    <x v="43"/>
  </r>
  <r>
    <x v="11"/>
    <x v="74"/>
    <x v="0"/>
    <x v="1"/>
    <x v="13719"/>
  </r>
  <r>
    <x v="11"/>
    <x v="74"/>
    <x v="0"/>
    <x v="2"/>
    <x v="7629"/>
  </r>
  <r>
    <x v="11"/>
    <x v="74"/>
    <x v="0"/>
    <x v="3"/>
    <x v="43"/>
  </r>
  <r>
    <x v="11"/>
    <x v="74"/>
    <x v="0"/>
    <x v="4"/>
    <x v="43"/>
  </r>
  <r>
    <x v="11"/>
    <x v="74"/>
    <x v="0"/>
    <x v="5"/>
    <x v="43"/>
  </r>
  <r>
    <x v="11"/>
    <x v="74"/>
    <x v="0"/>
    <x v="6"/>
    <x v="15434"/>
  </r>
  <r>
    <x v="11"/>
    <x v="74"/>
    <x v="0"/>
    <x v="7"/>
    <x v="43"/>
  </r>
  <r>
    <x v="11"/>
    <x v="74"/>
    <x v="0"/>
    <x v="8"/>
    <x v="43"/>
  </r>
  <r>
    <x v="11"/>
    <x v="74"/>
    <x v="0"/>
    <x v="9"/>
    <x v="15435"/>
  </r>
  <r>
    <x v="11"/>
    <x v="74"/>
    <x v="0"/>
    <x v="10"/>
    <x v="2024"/>
  </r>
  <r>
    <x v="11"/>
    <x v="74"/>
    <x v="0"/>
    <x v="11"/>
    <x v="15436"/>
  </r>
  <r>
    <x v="11"/>
    <x v="74"/>
    <x v="0"/>
    <x v="12"/>
    <x v="43"/>
  </r>
  <r>
    <x v="11"/>
    <x v="74"/>
    <x v="0"/>
    <x v="13"/>
    <x v="43"/>
  </r>
  <r>
    <x v="11"/>
    <x v="74"/>
    <x v="0"/>
    <x v="14"/>
    <x v="15437"/>
  </r>
  <r>
    <x v="11"/>
    <x v="74"/>
    <x v="1"/>
    <x v="0"/>
    <x v="43"/>
  </r>
  <r>
    <x v="11"/>
    <x v="74"/>
    <x v="1"/>
    <x v="1"/>
    <x v="43"/>
  </r>
  <r>
    <x v="11"/>
    <x v="74"/>
    <x v="1"/>
    <x v="2"/>
    <x v="43"/>
  </r>
  <r>
    <x v="11"/>
    <x v="74"/>
    <x v="1"/>
    <x v="3"/>
    <x v="43"/>
  </r>
  <r>
    <x v="11"/>
    <x v="74"/>
    <x v="1"/>
    <x v="4"/>
    <x v="12590"/>
  </r>
  <r>
    <x v="11"/>
    <x v="74"/>
    <x v="1"/>
    <x v="5"/>
    <x v="43"/>
  </r>
  <r>
    <x v="11"/>
    <x v="74"/>
    <x v="1"/>
    <x v="6"/>
    <x v="15438"/>
  </r>
  <r>
    <x v="11"/>
    <x v="74"/>
    <x v="1"/>
    <x v="7"/>
    <x v="43"/>
  </r>
  <r>
    <x v="11"/>
    <x v="74"/>
    <x v="1"/>
    <x v="8"/>
    <x v="43"/>
  </r>
  <r>
    <x v="11"/>
    <x v="74"/>
    <x v="1"/>
    <x v="9"/>
    <x v="15439"/>
  </r>
  <r>
    <x v="11"/>
    <x v="74"/>
    <x v="1"/>
    <x v="10"/>
    <x v="15440"/>
  </r>
  <r>
    <x v="11"/>
    <x v="74"/>
    <x v="1"/>
    <x v="11"/>
    <x v="15441"/>
  </r>
  <r>
    <x v="11"/>
    <x v="74"/>
    <x v="1"/>
    <x v="12"/>
    <x v="43"/>
  </r>
  <r>
    <x v="11"/>
    <x v="74"/>
    <x v="1"/>
    <x v="13"/>
    <x v="43"/>
  </r>
  <r>
    <x v="11"/>
    <x v="74"/>
    <x v="1"/>
    <x v="14"/>
    <x v="15442"/>
  </r>
  <r>
    <x v="11"/>
    <x v="14"/>
    <x v="0"/>
    <x v="0"/>
    <x v="15443"/>
  </r>
  <r>
    <x v="11"/>
    <x v="14"/>
    <x v="0"/>
    <x v="1"/>
    <x v="1092"/>
  </r>
  <r>
    <x v="11"/>
    <x v="14"/>
    <x v="0"/>
    <x v="2"/>
    <x v="8119"/>
  </r>
  <r>
    <x v="11"/>
    <x v="14"/>
    <x v="0"/>
    <x v="3"/>
    <x v="15444"/>
  </r>
  <r>
    <x v="11"/>
    <x v="14"/>
    <x v="0"/>
    <x v="4"/>
    <x v="15445"/>
  </r>
  <r>
    <x v="11"/>
    <x v="14"/>
    <x v="0"/>
    <x v="5"/>
    <x v="43"/>
  </r>
  <r>
    <x v="11"/>
    <x v="14"/>
    <x v="0"/>
    <x v="6"/>
    <x v="2769"/>
  </r>
  <r>
    <x v="11"/>
    <x v="14"/>
    <x v="0"/>
    <x v="7"/>
    <x v="6424"/>
  </r>
  <r>
    <x v="11"/>
    <x v="14"/>
    <x v="0"/>
    <x v="8"/>
    <x v="15446"/>
  </r>
  <r>
    <x v="11"/>
    <x v="14"/>
    <x v="0"/>
    <x v="9"/>
    <x v="15447"/>
  </r>
  <r>
    <x v="11"/>
    <x v="14"/>
    <x v="0"/>
    <x v="10"/>
    <x v="15448"/>
  </r>
  <r>
    <x v="11"/>
    <x v="14"/>
    <x v="0"/>
    <x v="11"/>
    <x v="15449"/>
  </r>
  <r>
    <x v="11"/>
    <x v="14"/>
    <x v="0"/>
    <x v="12"/>
    <x v="15450"/>
  </r>
  <r>
    <x v="11"/>
    <x v="14"/>
    <x v="0"/>
    <x v="13"/>
    <x v="43"/>
  </r>
  <r>
    <x v="11"/>
    <x v="14"/>
    <x v="0"/>
    <x v="14"/>
    <x v="15451"/>
  </r>
  <r>
    <x v="11"/>
    <x v="14"/>
    <x v="1"/>
    <x v="0"/>
    <x v="15443"/>
  </r>
  <r>
    <x v="11"/>
    <x v="14"/>
    <x v="1"/>
    <x v="1"/>
    <x v="1092"/>
  </r>
  <r>
    <x v="11"/>
    <x v="14"/>
    <x v="1"/>
    <x v="2"/>
    <x v="43"/>
  </r>
  <r>
    <x v="11"/>
    <x v="14"/>
    <x v="1"/>
    <x v="3"/>
    <x v="15444"/>
  </r>
  <r>
    <x v="11"/>
    <x v="14"/>
    <x v="1"/>
    <x v="4"/>
    <x v="15445"/>
  </r>
  <r>
    <x v="11"/>
    <x v="14"/>
    <x v="1"/>
    <x v="5"/>
    <x v="43"/>
  </r>
  <r>
    <x v="11"/>
    <x v="14"/>
    <x v="1"/>
    <x v="6"/>
    <x v="15452"/>
  </r>
  <r>
    <x v="11"/>
    <x v="14"/>
    <x v="1"/>
    <x v="7"/>
    <x v="6424"/>
  </r>
  <r>
    <x v="11"/>
    <x v="14"/>
    <x v="1"/>
    <x v="8"/>
    <x v="15453"/>
  </r>
  <r>
    <x v="11"/>
    <x v="14"/>
    <x v="1"/>
    <x v="9"/>
    <x v="15447"/>
  </r>
  <r>
    <x v="11"/>
    <x v="14"/>
    <x v="1"/>
    <x v="10"/>
    <x v="15454"/>
  </r>
  <r>
    <x v="11"/>
    <x v="14"/>
    <x v="1"/>
    <x v="11"/>
    <x v="15455"/>
  </r>
  <r>
    <x v="11"/>
    <x v="14"/>
    <x v="1"/>
    <x v="12"/>
    <x v="15450"/>
  </r>
  <r>
    <x v="11"/>
    <x v="14"/>
    <x v="1"/>
    <x v="13"/>
    <x v="43"/>
  </r>
  <r>
    <x v="11"/>
    <x v="14"/>
    <x v="1"/>
    <x v="14"/>
    <x v="15451"/>
  </r>
  <r>
    <x v="11"/>
    <x v="15"/>
    <x v="0"/>
    <x v="0"/>
    <x v="43"/>
  </r>
  <r>
    <x v="11"/>
    <x v="15"/>
    <x v="0"/>
    <x v="1"/>
    <x v="15456"/>
  </r>
  <r>
    <x v="11"/>
    <x v="15"/>
    <x v="0"/>
    <x v="2"/>
    <x v="15457"/>
  </r>
  <r>
    <x v="11"/>
    <x v="15"/>
    <x v="0"/>
    <x v="3"/>
    <x v="15458"/>
  </r>
  <r>
    <x v="11"/>
    <x v="15"/>
    <x v="0"/>
    <x v="4"/>
    <x v="15459"/>
  </r>
  <r>
    <x v="11"/>
    <x v="15"/>
    <x v="0"/>
    <x v="5"/>
    <x v="15460"/>
  </r>
  <r>
    <x v="11"/>
    <x v="15"/>
    <x v="0"/>
    <x v="6"/>
    <x v="15461"/>
  </r>
  <r>
    <x v="11"/>
    <x v="15"/>
    <x v="0"/>
    <x v="7"/>
    <x v="6353"/>
  </r>
  <r>
    <x v="11"/>
    <x v="15"/>
    <x v="0"/>
    <x v="8"/>
    <x v="15462"/>
  </r>
  <r>
    <x v="11"/>
    <x v="15"/>
    <x v="0"/>
    <x v="9"/>
    <x v="15463"/>
  </r>
  <r>
    <x v="11"/>
    <x v="15"/>
    <x v="0"/>
    <x v="10"/>
    <x v="15464"/>
  </r>
  <r>
    <x v="11"/>
    <x v="15"/>
    <x v="0"/>
    <x v="11"/>
    <x v="15465"/>
  </r>
  <r>
    <x v="11"/>
    <x v="15"/>
    <x v="0"/>
    <x v="12"/>
    <x v="43"/>
  </r>
  <r>
    <x v="11"/>
    <x v="15"/>
    <x v="0"/>
    <x v="13"/>
    <x v="2751"/>
  </r>
  <r>
    <x v="11"/>
    <x v="15"/>
    <x v="0"/>
    <x v="14"/>
    <x v="15466"/>
  </r>
  <r>
    <x v="11"/>
    <x v="15"/>
    <x v="1"/>
    <x v="0"/>
    <x v="15467"/>
  </r>
  <r>
    <x v="11"/>
    <x v="15"/>
    <x v="1"/>
    <x v="1"/>
    <x v="15468"/>
  </r>
  <r>
    <x v="11"/>
    <x v="15"/>
    <x v="1"/>
    <x v="2"/>
    <x v="43"/>
  </r>
  <r>
    <x v="11"/>
    <x v="15"/>
    <x v="1"/>
    <x v="3"/>
    <x v="15469"/>
  </r>
  <r>
    <x v="11"/>
    <x v="15"/>
    <x v="1"/>
    <x v="4"/>
    <x v="15470"/>
  </r>
  <r>
    <x v="11"/>
    <x v="15"/>
    <x v="1"/>
    <x v="5"/>
    <x v="15460"/>
  </r>
  <r>
    <x v="11"/>
    <x v="15"/>
    <x v="1"/>
    <x v="6"/>
    <x v="15471"/>
  </r>
  <r>
    <x v="11"/>
    <x v="15"/>
    <x v="1"/>
    <x v="7"/>
    <x v="6353"/>
  </r>
  <r>
    <x v="11"/>
    <x v="15"/>
    <x v="1"/>
    <x v="8"/>
    <x v="15472"/>
  </r>
  <r>
    <x v="11"/>
    <x v="15"/>
    <x v="1"/>
    <x v="9"/>
    <x v="15473"/>
  </r>
  <r>
    <x v="11"/>
    <x v="15"/>
    <x v="1"/>
    <x v="10"/>
    <x v="15474"/>
  </r>
  <r>
    <x v="11"/>
    <x v="15"/>
    <x v="1"/>
    <x v="11"/>
    <x v="15475"/>
  </r>
  <r>
    <x v="11"/>
    <x v="15"/>
    <x v="1"/>
    <x v="12"/>
    <x v="15476"/>
  </r>
  <r>
    <x v="11"/>
    <x v="15"/>
    <x v="1"/>
    <x v="13"/>
    <x v="2751"/>
  </r>
  <r>
    <x v="11"/>
    <x v="15"/>
    <x v="1"/>
    <x v="14"/>
    <x v="15477"/>
  </r>
  <r>
    <x v="11"/>
    <x v="16"/>
    <x v="0"/>
    <x v="0"/>
    <x v="43"/>
  </r>
  <r>
    <x v="11"/>
    <x v="16"/>
    <x v="0"/>
    <x v="1"/>
    <x v="43"/>
  </r>
  <r>
    <x v="11"/>
    <x v="16"/>
    <x v="0"/>
    <x v="2"/>
    <x v="15478"/>
  </r>
  <r>
    <x v="11"/>
    <x v="16"/>
    <x v="0"/>
    <x v="3"/>
    <x v="43"/>
  </r>
  <r>
    <x v="11"/>
    <x v="16"/>
    <x v="0"/>
    <x v="4"/>
    <x v="15479"/>
  </r>
  <r>
    <x v="11"/>
    <x v="16"/>
    <x v="0"/>
    <x v="5"/>
    <x v="6723"/>
  </r>
  <r>
    <x v="11"/>
    <x v="16"/>
    <x v="0"/>
    <x v="6"/>
    <x v="15480"/>
  </r>
  <r>
    <x v="11"/>
    <x v="16"/>
    <x v="0"/>
    <x v="7"/>
    <x v="15481"/>
  </r>
  <r>
    <x v="11"/>
    <x v="16"/>
    <x v="0"/>
    <x v="8"/>
    <x v="15482"/>
  </r>
  <r>
    <x v="11"/>
    <x v="16"/>
    <x v="0"/>
    <x v="9"/>
    <x v="15483"/>
  </r>
  <r>
    <x v="11"/>
    <x v="16"/>
    <x v="0"/>
    <x v="10"/>
    <x v="15484"/>
  </r>
  <r>
    <x v="11"/>
    <x v="16"/>
    <x v="0"/>
    <x v="11"/>
    <x v="15485"/>
  </r>
  <r>
    <x v="11"/>
    <x v="16"/>
    <x v="0"/>
    <x v="12"/>
    <x v="43"/>
  </r>
  <r>
    <x v="11"/>
    <x v="16"/>
    <x v="0"/>
    <x v="13"/>
    <x v="15486"/>
  </r>
  <r>
    <x v="11"/>
    <x v="16"/>
    <x v="0"/>
    <x v="14"/>
    <x v="15487"/>
  </r>
  <r>
    <x v="11"/>
    <x v="16"/>
    <x v="1"/>
    <x v="0"/>
    <x v="43"/>
  </r>
  <r>
    <x v="11"/>
    <x v="16"/>
    <x v="1"/>
    <x v="1"/>
    <x v="43"/>
  </r>
  <r>
    <x v="11"/>
    <x v="16"/>
    <x v="1"/>
    <x v="2"/>
    <x v="43"/>
  </r>
  <r>
    <x v="11"/>
    <x v="16"/>
    <x v="1"/>
    <x v="3"/>
    <x v="43"/>
  </r>
  <r>
    <x v="11"/>
    <x v="16"/>
    <x v="1"/>
    <x v="4"/>
    <x v="15488"/>
  </r>
  <r>
    <x v="11"/>
    <x v="16"/>
    <x v="1"/>
    <x v="5"/>
    <x v="6723"/>
  </r>
  <r>
    <x v="11"/>
    <x v="16"/>
    <x v="1"/>
    <x v="6"/>
    <x v="10810"/>
  </r>
  <r>
    <x v="11"/>
    <x v="16"/>
    <x v="1"/>
    <x v="7"/>
    <x v="15481"/>
  </r>
  <r>
    <x v="11"/>
    <x v="16"/>
    <x v="1"/>
    <x v="8"/>
    <x v="15489"/>
  </r>
  <r>
    <x v="11"/>
    <x v="16"/>
    <x v="1"/>
    <x v="9"/>
    <x v="15490"/>
  </r>
  <r>
    <x v="11"/>
    <x v="16"/>
    <x v="1"/>
    <x v="10"/>
    <x v="15491"/>
  </r>
  <r>
    <x v="11"/>
    <x v="16"/>
    <x v="1"/>
    <x v="11"/>
    <x v="15492"/>
  </r>
  <r>
    <x v="11"/>
    <x v="16"/>
    <x v="1"/>
    <x v="12"/>
    <x v="43"/>
  </r>
  <r>
    <x v="11"/>
    <x v="16"/>
    <x v="1"/>
    <x v="13"/>
    <x v="15486"/>
  </r>
  <r>
    <x v="11"/>
    <x v="16"/>
    <x v="1"/>
    <x v="14"/>
    <x v="15493"/>
  </r>
  <r>
    <x v="11"/>
    <x v="17"/>
    <x v="0"/>
    <x v="0"/>
    <x v="43"/>
  </r>
  <r>
    <x v="11"/>
    <x v="17"/>
    <x v="0"/>
    <x v="1"/>
    <x v="43"/>
  </r>
  <r>
    <x v="11"/>
    <x v="17"/>
    <x v="0"/>
    <x v="2"/>
    <x v="43"/>
  </r>
  <r>
    <x v="11"/>
    <x v="17"/>
    <x v="0"/>
    <x v="3"/>
    <x v="43"/>
  </r>
  <r>
    <x v="11"/>
    <x v="17"/>
    <x v="0"/>
    <x v="4"/>
    <x v="43"/>
  </r>
  <r>
    <x v="11"/>
    <x v="17"/>
    <x v="0"/>
    <x v="5"/>
    <x v="43"/>
  </r>
  <r>
    <x v="11"/>
    <x v="17"/>
    <x v="0"/>
    <x v="6"/>
    <x v="15494"/>
  </r>
  <r>
    <x v="11"/>
    <x v="17"/>
    <x v="0"/>
    <x v="7"/>
    <x v="14248"/>
  </r>
  <r>
    <x v="11"/>
    <x v="17"/>
    <x v="0"/>
    <x v="8"/>
    <x v="43"/>
  </r>
  <r>
    <x v="11"/>
    <x v="17"/>
    <x v="0"/>
    <x v="9"/>
    <x v="15495"/>
  </r>
  <r>
    <x v="11"/>
    <x v="17"/>
    <x v="0"/>
    <x v="10"/>
    <x v="1856"/>
  </r>
  <r>
    <x v="11"/>
    <x v="17"/>
    <x v="0"/>
    <x v="11"/>
    <x v="15496"/>
  </r>
  <r>
    <x v="11"/>
    <x v="17"/>
    <x v="0"/>
    <x v="12"/>
    <x v="43"/>
  </r>
  <r>
    <x v="11"/>
    <x v="17"/>
    <x v="0"/>
    <x v="13"/>
    <x v="43"/>
  </r>
  <r>
    <x v="11"/>
    <x v="17"/>
    <x v="0"/>
    <x v="14"/>
    <x v="43"/>
  </r>
  <r>
    <x v="11"/>
    <x v="17"/>
    <x v="1"/>
    <x v="0"/>
    <x v="43"/>
  </r>
  <r>
    <x v="11"/>
    <x v="17"/>
    <x v="1"/>
    <x v="1"/>
    <x v="43"/>
  </r>
  <r>
    <x v="11"/>
    <x v="17"/>
    <x v="1"/>
    <x v="2"/>
    <x v="43"/>
  </r>
  <r>
    <x v="11"/>
    <x v="17"/>
    <x v="1"/>
    <x v="3"/>
    <x v="43"/>
  </r>
  <r>
    <x v="11"/>
    <x v="17"/>
    <x v="1"/>
    <x v="4"/>
    <x v="43"/>
  </r>
  <r>
    <x v="11"/>
    <x v="17"/>
    <x v="1"/>
    <x v="5"/>
    <x v="43"/>
  </r>
  <r>
    <x v="11"/>
    <x v="17"/>
    <x v="1"/>
    <x v="6"/>
    <x v="15494"/>
  </r>
  <r>
    <x v="11"/>
    <x v="17"/>
    <x v="1"/>
    <x v="7"/>
    <x v="14248"/>
  </r>
  <r>
    <x v="11"/>
    <x v="17"/>
    <x v="1"/>
    <x v="8"/>
    <x v="43"/>
  </r>
  <r>
    <x v="11"/>
    <x v="17"/>
    <x v="1"/>
    <x v="9"/>
    <x v="15495"/>
  </r>
  <r>
    <x v="11"/>
    <x v="17"/>
    <x v="1"/>
    <x v="10"/>
    <x v="1856"/>
  </r>
  <r>
    <x v="11"/>
    <x v="17"/>
    <x v="1"/>
    <x v="11"/>
    <x v="15496"/>
  </r>
  <r>
    <x v="11"/>
    <x v="17"/>
    <x v="1"/>
    <x v="12"/>
    <x v="43"/>
  </r>
  <r>
    <x v="11"/>
    <x v="17"/>
    <x v="1"/>
    <x v="13"/>
    <x v="43"/>
  </r>
  <r>
    <x v="11"/>
    <x v="17"/>
    <x v="1"/>
    <x v="14"/>
    <x v="43"/>
  </r>
  <r>
    <x v="11"/>
    <x v="18"/>
    <x v="0"/>
    <x v="0"/>
    <x v="43"/>
  </r>
  <r>
    <x v="11"/>
    <x v="18"/>
    <x v="0"/>
    <x v="1"/>
    <x v="43"/>
  </r>
  <r>
    <x v="11"/>
    <x v="18"/>
    <x v="0"/>
    <x v="2"/>
    <x v="15497"/>
  </r>
  <r>
    <x v="11"/>
    <x v="18"/>
    <x v="0"/>
    <x v="3"/>
    <x v="43"/>
  </r>
  <r>
    <x v="11"/>
    <x v="18"/>
    <x v="0"/>
    <x v="4"/>
    <x v="15498"/>
  </r>
  <r>
    <x v="11"/>
    <x v="18"/>
    <x v="0"/>
    <x v="5"/>
    <x v="15499"/>
  </r>
  <r>
    <x v="11"/>
    <x v="18"/>
    <x v="0"/>
    <x v="6"/>
    <x v="15500"/>
  </r>
  <r>
    <x v="11"/>
    <x v="18"/>
    <x v="0"/>
    <x v="7"/>
    <x v="43"/>
  </r>
  <r>
    <x v="11"/>
    <x v="18"/>
    <x v="0"/>
    <x v="8"/>
    <x v="15501"/>
  </r>
  <r>
    <x v="11"/>
    <x v="18"/>
    <x v="0"/>
    <x v="9"/>
    <x v="15502"/>
  </r>
  <r>
    <x v="11"/>
    <x v="18"/>
    <x v="0"/>
    <x v="10"/>
    <x v="15503"/>
  </r>
  <r>
    <x v="11"/>
    <x v="18"/>
    <x v="0"/>
    <x v="11"/>
    <x v="15504"/>
  </r>
  <r>
    <x v="11"/>
    <x v="18"/>
    <x v="0"/>
    <x v="12"/>
    <x v="43"/>
  </r>
  <r>
    <x v="11"/>
    <x v="18"/>
    <x v="0"/>
    <x v="13"/>
    <x v="2751"/>
  </r>
  <r>
    <x v="11"/>
    <x v="18"/>
    <x v="0"/>
    <x v="14"/>
    <x v="15505"/>
  </r>
  <r>
    <x v="11"/>
    <x v="18"/>
    <x v="1"/>
    <x v="0"/>
    <x v="43"/>
  </r>
  <r>
    <x v="11"/>
    <x v="18"/>
    <x v="1"/>
    <x v="1"/>
    <x v="43"/>
  </r>
  <r>
    <x v="11"/>
    <x v="18"/>
    <x v="1"/>
    <x v="2"/>
    <x v="15506"/>
  </r>
  <r>
    <x v="11"/>
    <x v="18"/>
    <x v="1"/>
    <x v="3"/>
    <x v="43"/>
  </r>
  <r>
    <x v="11"/>
    <x v="18"/>
    <x v="1"/>
    <x v="4"/>
    <x v="15507"/>
  </r>
  <r>
    <x v="11"/>
    <x v="18"/>
    <x v="1"/>
    <x v="5"/>
    <x v="15499"/>
  </r>
  <r>
    <x v="11"/>
    <x v="18"/>
    <x v="1"/>
    <x v="6"/>
    <x v="15508"/>
  </r>
  <r>
    <x v="11"/>
    <x v="18"/>
    <x v="1"/>
    <x v="7"/>
    <x v="15509"/>
  </r>
  <r>
    <x v="11"/>
    <x v="18"/>
    <x v="1"/>
    <x v="8"/>
    <x v="15510"/>
  </r>
  <r>
    <x v="11"/>
    <x v="18"/>
    <x v="1"/>
    <x v="9"/>
    <x v="15502"/>
  </r>
  <r>
    <x v="11"/>
    <x v="18"/>
    <x v="1"/>
    <x v="10"/>
    <x v="15511"/>
  </r>
  <r>
    <x v="11"/>
    <x v="18"/>
    <x v="1"/>
    <x v="11"/>
    <x v="15512"/>
  </r>
  <r>
    <x v="11"/>
    <x v="18"/>
    <x v="1"/>
    <x v="12"/>
    <x v="43"/>
  </r>
  <r>
    <x v="11"/>
    <x v="18"/>
    <x v="1"/>
    <x v="13"/>
    <x v="4235"/>
  </r>
  <r>
    <x v="11"/>
    <x v="18"/>
    <x v="1"/>
    <x v="14"/>
    <x v="15513"/>
  </r>
  <r>
    <x v="11"/>
    <x v="19"/>
    <x v="0"/>
    <x v="0"/>
    <x v="43"/>
  </r>
  <r>
    <x v="11"/>
    <x v="19"/>
    <x v="0"/>
    <x v="1"/>
    <x v="43"/>
  </r>
  <r>
    <x v="11"/>
    <x v="19"/>
    <x v="0"/>
    <x v="2"/>
    <x v="15514"/>
  </r>
  <r>
    <x v="11"/>
    <x v="19"/>
    <x v="0"/>
    <x v="3"/>
    <x v="43"/>
  </r>
  <r>
    <x v="11"/>
    <x v="19"/>
    <x v="0"/>
    <x v="4"/>
    <x v="43"/>
  </r>
  <r>
    <x v="11"/>
    <x v="19"/>
    <x v="0"/>
    <x v="5"/>
    <x v="43"/>
  </r>
  <r>
    <x v="11"/>
    <x v="19"/>
    <x v="0"/>
    <x v="6"/>
    <x v="15515"/>
  </r>
  <r>
    <x v="11"/>
    <x v="19"/>
    <x v="0"/>
    <x v="7"/>
    <x v="43"/>
  </r>
  <r>
    <x v="11"/>
    <x v="19"/>
    <x v="0"/>
    <x v="8"/>
    <x v="43"/>
  </r>
  <r>
    <x v="11"/>
    <x v="19"/>
    <x v="0"/>
    <x v="9"/>
    <x v="11063"/>
  </r>
  <r>
    <x v="11"/>
    <x v="19"/>
    <x v="0"/>
    <x v="10"/>
    <x v="15516"/>
  </r>
  <r>
    <x v="11"/>
    <x v="19"/>
    <x v="0"/>
    <x v="11"/>
    <x v="15517"/>
  </r>
  <r>
    <x v="11"/>
    <x v="19"/>
    <x v="0"/>
    <x v="12"/>
    <x v="43"/>
  </r>
  <r>
    <x v="11"/>
    <x v="19"/>
    <x v="0"/>
    <x v="13"/>
    <x v="43"/>
  </r>
  <r>
    <x v="11"/>
    <x v="19"/>
    <x v="0"/>
    <x v="14"/>
    <x v="151"/>
  </r>
  <r>
    <x v="11"/>
    <x v="19"/>
    <x v="1"/>
    <x v="0"/>
    <x v="43"/>
  </r>
  <r>
    <x v="11"/>
    <x v="19"/>
    <x v="1"/>
    <x v="1"/>
    <x v="43"/>
  </r>
  <r>
    <x v="11"/>
    <x v="19"/>
    <x v="1"/>
    <x v="2"/>
    <x v="15514"/>
  </r>
  <r>
    <x v="11"/>
    <x v="19"/>
    <x v="1"/>
    <x v="3"/>
    <x v="43"/>
  </r>
  <r>
    <x v="11"/>
    <x v="19"/>
    <x v="1"/>
    <x v="4"/>
    <x v="43"/>
  </r>
  <r>
    <x v="11"/>
    <x v="19"/>
    <x v="1"/>
    <x v="5"/>
    <x v="43"/>
  </r>
  <r>
    <x v="11"/>
    <x v="19"/>
    <x v="1"/>
    <x v="6"/>
    <x v="15515"/>
  </r>
  <r>
    <x v="11"/>
    <x v="19"/>
    <x v="1"/>
    <x v="7"/>
    <x v="43"/>
  </r>
  <r>
    <x v="11"/>
    <x v="19"/>
    <x v="1"/>
    <x v="8"/>
    <x v="43"/>
  </r>
  <r>
    <x v="11"/>
    <x v="19"/>
    <x v="1"/>
    <x v="9"/>
    <x v="11063"/>
  </r>
  <r>
    <x v="11"/>
    <x v="19"/>
    <x v="1"/>
    <x v="10"/>
    <x v="15516"/>
  </r>
  <r>
    <x v="11"/>
    <x v="19"/>
    <x v="1"/>
    <x v="11"/>
    <x v="15517"/>
  </r>
  <r>
    <x v="11"/>
    <x v="19"/>
    <x v="1"/>
    <x v="12"/>
    <x v="43"/>
  </r>
  <r>
    <x v="11"/>
    <x v="19"/>
    <x v="1"/>
    <x v="13"/>
    <x v="43"/>
  </r>
  <r>
    <x v="11"/>
    <x v="19"/>
    <x v="1"/>
    <x v="14"/>
    <x v="151"/>
  </r>
  <r>
    <x v="11"/>
    <x v="20"/>
    <x v="0"/>
    <x v="0"/>
    <x v="43"/>
  </r>
  <r>
    <x v="11"/>
    <x v="20"/>
    <x v="0"/>
    <x v="1"/>
    <x v="3643"/>
  </r>
  <r>
    <x v="11"/>
    <x v="20"/>
    <x v="0"/>
    <x v="2"/>
    <x v="15518"/>
  </r>
  <r>
    <x v="11"/>
    <x v="20"/>
    <x v="0"/>
    <x v="3"/>
    <x v="43"/>
  </r>
  <r>
    <x v="11"/>
    <x v="20"/>
    <x v="0"/>
    <x v="4"/>
    <x v="15519"/>
  </r>
  <r>
    <x v="11"/>
    <x v="20"/>
    <x v="0"/>
    <x v="5"/>
    <x v="15520"/>
  </r>
  <r>
    <x v="11"/>
    <x v="20"/>
    <x v="0"/>
    <x v="6"/>
    <x v="15521"/>
  </r>
  <r>
    <x v="11"/>
    <x v="20"/>
    <x v="0"/>
    <x v="7"/>
    <x v="15522"/>
  </r>
  <r>
    <x v="11"/>
    <x v="20"/>
    <x v="0"/>
    <x v="8"/>
    <x v="15523"/>
  </r>
  <r>
    <x v="11"/>
    <x v="20"/>
    <x v="0"/>
    <x v="9"/>
    <x v="15524"/>
  </r>
  <r>
    <x v="11"/>
    <x v="20"/>
    <x v="0"/>
    <x v="10"/>
    <x v="15525"/>
  </r>
  <r>
    <x v="11"/>
    <x v="20"/>
    <x v="0"/>
    <x v="11"/>
    <x v="15526"/>
  </r>
  <r>
    <x v="11"/>
    <x v="20"/>
    <x v="0"/>
    <x v="12"/>
    <x v="43"/>
  </r>
  <r>
    <x v="11"/>
    <x v="20"/>
    <x v="0"/>
    <x v="13"/>
    <x v="15527"/>
  </r>
  <r>
    <x v="11"/>
    <x v="20"/>
    <x v="0"/>
    <x v="14"/>
    <x v="15528"/>
  </r>
  <r>
    <x v="11"/>
    <x v="20"/>
    <x v="1"/>
    <x v="0"/>
    <x v="43"/>
  </r>
  <r>
    <x v="11"/>
    <x v="20"/>
    <x v="1"/>
    <x v="1"/>
    <x v="15529"/>
  </r>
  <r>
    <x v="11"/>
    <x v="20"/>
    <x v="1"/>
    <x v="2"/>
    <x v="15530"/>
  </r>
  <r>
    <x v="11"/>
    <x v="20"/>
    <x v="1"/>
    <x v="3"/>
    <x v="43"/>
  </r>
  <r>
    <x v="11"/>
    <x v="20"/>
    <x v="1"/>
    <x v="4"/>
    <x v="15531"/>
  </r>
  <r>
    <x v="11"/>
    <x v="20"/>
    <x v="1"/>
    <x v="5"/>
    <x v="15520"/>
  </r>
  <r>
    <x v="11"/>
    <x v="20"/>
    <x v="1"/>
    <x v="6"/>
    <x v="15532"/>
  </r>
  <r>
    <x v="11"/>
    <x v="20"/>
    <x v="1"/>
    <x v="7"/>
    <x v="15522"/>
  </r>
  <r>
    <x v="11"/>
    <x v="20"/>
    <x v="1"/>
    <x v="8"/>
    <x v="15533"/>
  </r>
  <r>
    <x v="11"/>
    <x v="20"/>
    <x v="1"/>
    <x v="9"/>
    <x v="15534"/>
  </r>
  <r>
    <x v="11"/>
    <x v="20"/>
    <x v="1"/>
    <x v="10"/>
    <x v="15535"/>
  </r>
  <r>
    <x v="11"/>
    <x v="20"/>
    <x v="1"/>
    <x v="11"/>
    <x v="15536"/>
  </r>
  <r>
    <x v="11"/>
    <x v="20"/>
    <x v="1"/>
    <x v="12"/>
    <x v="43"/>
  </r>
  <r>
    <x v="11"/>
    <x v="20"/>
    <x v="1"/>
    <x v="13"/>
    <x v="15527"/>
  </r>
  <r>
    <x v="11"/>
    <x v="20"/>
    <x v="1"/>
    <x v="14"/>
    <x v="15537"/>
  </r>
  <r>
    <x v="11"/>
    <x v="21"/>
    <x v="0"/>
    <x v="0"/>
    <x v="43"/>
  </r>
  <r>
    <x v="11"/>
    <x v="21"/>
    <x v="0"/>
    <x v="1"/>
    <x v="15538"/>
  </r>
  <r>
    <x v="11"/>
    <x v="21"/>
    <x v="0"/>
    <x v="2"/>
    <x v="15539"/>
  </r>
  <r>
    <x v="11"/>
    <x v="21"/>
    <x v="0"/>
    <x v="3"/>
    <x v="43"/>
  </r>
  <r>
    <x v="11"/>
    <x v="21"/>
    <x v="0"/>
    <x v="4"/>
    <x v="15540"/>
  </r>
  <r>
    <x v="11"/>
    <x v="21"/>
    <x v="0"/>
    <x v="5"/>
    <x v="15541"/>
  </r>
  <r>
    <x v="11"/>
    <x v="21"/>
    <x v="0"/>
    <x v="6"/>
    <x v="15542"/>
  </r>
  <r>
    <x v="11"/>
    <x v="21"/>
    <x v="0"/>
    <x v="7"/>
    <x v="43"/>
  </r>
  <r>
    <x v="11"/>
    <x v="21"/>
    <x v="0"/>
    <x v="8"/>
    <x v="15543"/>
  </r>
  <r>
    <x v="11"/>
    <x v="21"/>
    <x v="0"/>
    <x v="9"/>
    <x v="15544"/>
  </r>
  <r>
    <x v="11"/>
    <x v="21"/>
    <x v="0"/>
    <x v="10"/>
    <x v="15545"/>
  </r>
  <r>
    <x v="11"/>
    <x v="21"/>
    <x v="0"/>
    <x v="11"/>
    <x v="15546"/>
  </r>
  <r>
    <x v="11"/>
    <x v="21"/>
    <x v="0"/>
    <x v="12"/>
    <x v="43"/>
  </r>
  <r>
    <x v="11"/>
    <x v="21"/>
    <x v="0"/>
    <x v="13"/>
    <x v="5238"/>
  </r>
  <r>
    <x v="11"/>
    <x v="21"/>
    <x v="0"/>
    <x v="14"/>
    <x v="15547"/>
  </r>
  <r>
    <x v="11"/>
    <x v="21"/>
    <x v="1"/>
    <x v="0"/>
    <x v="43"/>
  </r>
  <r>
    <x v="11"/>
    <x v="21"/>
    <x v="1"/>
    <x v="1"/>
    <x v="43"/>
  </r>
  <r>
    <x v="11"/>
    <x v="21"/>
    <x v="1"/>
    <x v="2"/>
    <x v="43"/>
  </r>
  <r>
    <x v="11"/>
    <x v="21"/>
    <x v="1"/>
    <x v="3"/>
    <x v="43"/>
  </r>
  <r>
    <x v="11"/>
    <x v="21"/>
    <x v="1"/>
    <x v="4"/>
    <x v="15548"/>
  </r>
  <r>
    <x v="11"/>
    <x v="21"/>
    <x v="1"/>
    <x v="5"/>
    <x v="15541"/>
  </r>
  <r>
    <x v="11"/>
    <x v="21"/>
    <x v="1"/>
    <x v="6"/>
    <x v="15549"/>
  </r>
  <r>
    <x v="11"/>
    <x v="21"/>
    <x v="1"/>
    <x v="7"/>
    <x v="43"/>
  </r>
  <r>
    <x v="11"/>
    <x v="21"/>
    <x v="1"/>
    <x v="8"/>
    <x v="15543"/>
  </r>
  <r>
    <x v="11"/>
    <x v="21"/>
    <x v="1"/>
    <x v="9"/>
    <x v="439"/>
  </r>
  <r>
    <x v="11"/>
    <x v="21"/>
    <x v="1"/>
    <x v="10"/>
    <x v="15550"/>
  </r>
  <r>
    <x v="11"/>
    <x v="21"/>
    <x v="1"/>
    <x v="11"/>
    <x v="15551"/>
  </r>
  <r>
    <x v="11"/>
    <x v="21"/>
    <x v="1"/>
    <x v="12"/>
    <x v="43"/>
  </r>
  <r>
    <x v="11"/>
    <x v="21"/>
    <x v="1"/>
    <x v="13"/>
    <x v="5238"/>
  </r>
  <r>
    <x v="11"/>
    <x v="21"/>
    <x v="1"/>
    <x v="14"/>
    <x v="15552"/>
  </r>
  <r>
    <x v="11"/>
    <x v="22"/>
    <x v="0"/>
    <x v="0"/>
    <x v="43"/>
  </r>
  <r>
    <x v="11"/>
    <x v="22"/>
    <x v="0"/>
    <x v="1"/>
    <x v="43"/>
  </r>
  <r>
    <x v="11"/>
    <x v="22"/>
    <x v="0"/>
    <x v="2"/>
    <x v="15553"/>
  </r>
  <r>
    <x v="11"/>
    <x v="22"/>
    <x v="0"/>
    <x v="3"/>
    <x v="43"/>
  </r>
  <r>
    <x v="11"/>
    <x v="22"/>
    <x v="0"/>
    <x v="4"/>
    <x v="15554"/>
  </r>
  <r>
    <x v="11"/>
    <x v="22"/>
    <x v="0"/>
    <x v="5"/>
    <x v="15555"/>
  </r>
  <r>
    <x v="11"/>
    <x v="22"/>
    <x v="0"/>
    <x v="6"/>
    <x v="8652"/>
  </r>
  <r>
    <x v="11"/>
    <x v="22"/>
    <x v="0"/>
    <x v="7"/>
    <x v="2182"/>
  </r>
  <r>
    <x v="11"/>
    <x v="22"/>
    <x v="0"/>
    <x v="8"/>
    <x v="15556"/>
  </r>
  <r>
    <x v="11"/>
    <x v="22"/>
    <x v="0"/>
    <x v="9"/>
    <x v="15557"/>
  </r>
  <r>
    <x v="11"/>
    <x v="22"/>
    <x v="0"/>
    <x v="10"/>
    <x v="15558"/>
  </r>
  <r>
    <x v="11"/>
    <x v="22"/>
    <x v="0"/>
    <x v="11"/>
    <x v="15559"/>
  </r>
  <r>
    <x v="11"/>
    <x v="22"/>
    <x v="0"/>
    <x v="12"/>
    <x v="43"/>
  </r>
  <r>
    <x v="11"/>
    <x v="22"/>
    <x v="0"/>
    <x v="13"/>
    <x v="15560"/>
  </r>
  <r>
    <x v="11"/>
    <x v="22"/>
    <x v="0"/>
    <x v="14"/>
    <x v="2187"/>
  </r>
  <r>
    <x v="11"/>
    <x v="22"/>
    <x v="1"/>
    <x v="0"/>
    <x v="4151"/>
  </r>
  <r>
    <x v="11"/>
    <x v="22"/>
    <x v="1"/>
    <x v="1"/>
    <x v="43"/>
  </r>
  <r>
    <x v="11"/>
    <x v="22"/>
    <x v="1"/>
    <x v="2"/>
    <x v="15561"/>
  </r>
  <r>
    <x v="11"/>
    <x v="22"/>
    <x v="1"/>
    <x v="3"/>
    <x v="43"/>
  </r>
  <r>
    <x v="11"/>
    <x v="22"/>
    <x v="1"/>
    <x v="4"/>
    <x v="15562"/>
  </r>
  <r>
    <x v="11"/>
    <x v="22"/>
    <x v="1"/>
    <x v="5"/>
    <x v="15555"/>
  </r>
  <r>
    <x v="11"/>
    <x v="22"/>
    <x v="1"/>
    <x v="6"/>
    <x v="15563"/>
  </r>
  <r>
    <x v="11"/>
    <x v="22"/>
    <x v="1"/>
    <x v="7"/>
    <x v="2182"/>
  </r>
  <r>
    <x v="11"/>
    <x v="22"/>
    <x v="1"/>
    <x v="8"/>
    <x v="15564"/>
  </r>
  <r>
    <x v="11"/>
    <x v="22"/>
    <x v="1"/>
    <x v="9"/>
    <x v="15565"/>
  </r>
  <r>
    <x v="11"/>
    <x v="22"/>
    <x v="1"/>
    <x v="10"/>
    <x v="15566"/>
  </r>
  <r>
    <x v="11"/>
    <x v="22"/>
    <x v="1"/>
    <x v="11"/>
    <x v="15567"/>
  </r>
  <r>
    <x v="11"/>
    <x v="22"/>
    <x v="1"/>
    <x v="12"/>
    <x v="3994"/>
  </r>
  <r>
    <x v="11"/>
    <x v="22"/>
    <x v="1"/>
    <x v="13"/>
    <x v="15560"/>
  </r>
  <r>
    <x v="11"/>
    <x v="22"/>
    <x v="1"/>
    <x v="14"/>
    <x v="15568"/>
  </r>
  <r>
    <x v="11"/>
    <x v="23"/>
    <x v="0"/>
    <x v="0"/>
    <x v="12274"/>
  </r>
  <r>
    <x v="11"/>
    <x v="23"/>
    <x v="0"/>
    <x v="1"/>
    <x v="11662"/>
  </r>
  <r>
    <x v="11"/>
    <x v="23"/>
    <x v="0"/>
    <x v="2"/>
    <x v="15569"/>
  </r>
  <r>
    <x v="11"/>
    <x v="23"/>
    <x v="0"/>
    <x v="3"/>
    <x v="15570"/>
  </r>
  <r>
    <x v="11"/>
    <x v="23"/>
    <x v="0"/>
    <x v="4"/>
    <x v="15571"/>
  </r>
  <r>
    <x v="11"/>
    <x v="23"/>
    <x v="0"/>
    <x v="5"/>
    <x v="15572"/>
  </r>
  <r>
    <x v="11"/>
    <x v="23"/>
    <x v="0"/>
    <x v="6"/>
    <x v="15573"/>
  </r>
  <r>
    <x v="11"/>
    <x v="23"/>
    <x v="0"/>
    <x v="7"/>
    <x v="43"/>
  </r>
  <r>
    <x v="11"/>
    <x v="23"/>
    <x v="0"/>
    <x v="8"/>
    <x v="15574"/>
  </r>
  <r>
    <x v="11"/>
    <x v="23"/>
    <x v="0"/>
    <x v="9"/>
    <x v="15575"/>
  </r>
  <r>
    <x v="11"/>
    <x v="23"/>
    <x v="0"/>
    <x v="10"/>
    <x v="15576"/>
  </r>
  <r>
    <x v="11"/>
    <x v="23"/>
    <x v="0"/>
    <x v="11"/>
    <x v="15577"/>
  </r>
  <r>
    <x v="11"/>
    <x v="23"/>
    <x v="0"/>
    <x v="12"/>
    <x v="15578"/>
  </r>
  <r>
    <x v="11"/>
    <x v="23"/>
    <x v="0"/>
    <x v="13"/>
    <x v="10770"/>
  </r>
  <r>
    <x v="11"/>
    <x v="23"/>
    <x v="0"/>
    <x v="14"/>
    <x v="15579"/>
  </r>
  <r>
    <x v="11"/>
    <x v="23"/>
    <x v="1"/>
    <x v="0"/>
    <x v="12274"/>
  </r>
  <r>
    <x v="11"/>
    <x v="23"/>
    <x v="1"/>
    <x v="1"/>
    <x v="11662"/>
  </r>
  <r>
    <x v="11"/>
    <x v="23"/>
    <x v="1"/>
    <x v="2"/>
    <x v="15580"/>
  </r>
  <r>
    <x v="11"/>
    <x v="23"/>
    <x v="1"/>
    <x v="3"/>
    <x v="15581"/>
  </r>
  <r>
    <x v="11"/>
    <x v="23"/>
    <x v="1"/>
    <x v="4"/>
    <x v="15582"/>
  </r>
  <r>
    <x v="11"/>
    <x v="23"/>
    <x v="1"/>
    <x v="5"/>
    <x v="15572"/>
  </r>
  <r>
    <x v="11"/>
    <x v="23"/>
    <x v="1"/>
    <x v="6"/>
    <x v="15583"/>
  </r>
  <r>
    <x v="11"/>
    <x v="23"/>
    <x v="1"/>
    <x v="7"/>
    <x v="43"/>
  </r>
  <r>
    <x v="11"/>
    <x v="23"/>
    <x v="1"/>
    <x v="8"/>
    <x v="15584"/>
  </r>
  <r>
    <x v="11"/>
    <x v="23"/>
    <x v="1"/>
    <x v="9"/>
    <x v="15585"/>
  </r>
  <r>
    <x v="11"/>
    <x v="23"/>
    <x v="1"/>
    <x v="10"/>
    <x v="15586"/>
  </r>
  <r>
    <x v="11"/>
    <x v="23"/>
    <x v="1"/>
    <x v="11"/>
    <x v="15587"/>
  </r>
  <r>
    <x v="11"/>
    <x v="23"/>
    <x v="1"/>
    <x v="12"/>
    <x v="15578"/>
  </r>
  <r>
    <x v="11"/>
    <x v="23"/>
    <x v="1"/>
    <x v="13"/>
    <x v="10770"/>
  </r>
  <r>
    <x v="11"/>
    <x v="23"/>
    <x v="1"/>
    <x v="14"/>
    <x v="15588"/>
  </r>
  <r>
    <x v="11"/>
    <x v="24"/>
    <x v="0"/>
    <x v="0"/>
    <x v="43"/>
  </r>
  <r>
    <x v="11"/>
    <x v="24"/>
    <x v="0"/>
    <x v="1"/>
    <x v="11796"/>
  </r>
  <r>
    <x v="11"/>
    <x v="24"/>
    <x v="0"/>
    <x v="2"/>
    <x v="12963"/>
  </r>
  <r>
    <x v="11"/>
    <x v="24"/>
    <x v="0"/>
    <x v="3"/>
    <x v="1436"/>
  </r>
  <r>
    <x v="11"/>
    <x v="24"/>
    <x v="0"/>
    <x v="4"/>
    <x v="15589"/>
  </r>
  <r>
    <x v="11"/>
    <x v="24"/>
    <x v="0"/>
    <x v="5"/>
    <x v="43"/>
  </r>
  <r>
    <x v="11"/>
    <x v="24"/>
    <x v="0"/>
    <x v="6"/>
    <x v="15590"/>
  </r>
  <r>
    <x v="11"/>
    <x v="24"/>
    <x v="0"/>
    <x v="7"/>
    <x v="11899"/>
  </r>
  <r>
    <x v="11"/>
    <x v="24"/>
    <x v="0"/>
    <x v="8"/>
    <x v="15591"/>
  </r>
  <r>
    <x v="11"/>
    <x v="24"/>
    <x v="0"/>
    <x v="9"/>
    <x v="15592"/>
  </r>
  <r>
    <x v="11"/>
    <x v="24"/>
    <x v="0"/>
    <x v="10"/>
    <x v="1097"/>
  </r>
  <r>
    <x v="11"/>
    <x v="24"/>
    <x v="0"/>
    <x v="11"/>
    <x v="15593"/>
  </r>
  <r>
    <x v="11"/>
    <x v="24"/>
    <x v="0"/>
    <x v="12"/>
    <x v="43"/>
  </r>
  <r>
    <x v="11"/>
    <x v="24"/>
    <x v="0"/>
    <x v="13"/>
    <x v="43"/>
  </r>
  <r>
    <x v="11"/>
    <x v="24"/>
    <x v="0"/>
    <x v="14"/>
    <x v="15594"/>
  </r>
  <r>
    <x v="11"/>
    <x v="24"/>
    <x v="1"/>
    <x v="0"/>
    <x v="43"/>
  </r>
  <r>
    <x v="11"/>
    <x v="24"/>
    <x v="1"/>
    <x v="1"/>
    <x v="11796"/>
  </r>
  <r>
    <x v="11"/>
    <x v="24"/>
    <x v="1"/>
    <x v="2"/>
    <x v="11201"/>
  </r>
  <r>
    <x v="11"/>
    <x v="24"/>
    <x v="1"/>
    <x v="3"/>
    <x v="1436"/>
  </r>
  <r>
    <x v="11"/>
    <x v="24"/>
    <x v="1"/>
    <x v="4"/>
    <x v="15595"/>
  </r>
  <r>
    <x v="11"/>
    <x v="24"/>
    <x v="1"/>
    <x v="5"/>
    <x v="15596"/>
  </r>
  <r>
    <x v="11"/>
    <x v="24"/>
    <x v="1"/>
    <x v="6"/>
    <x v="15597"/>
  </r>
  <r>
    <x v="11"/>
    <x v="24"/>
    <x v="1"/>
    <x v="7"/>
    <x v="11899"/>
  </r>
  <r>
    <x v="11"/>
    <x v="24"/>
    <x v="1"/>
    <x v="8"/>
    <x v="15598"/>
  </r>
  <r>
    <x v="11"/>
    <x v="24"/>
    <x v="1"/>
    <x v="9"/>
    <x v="15599"/>
  </r>
  <r>
    <x v="11"/>
    <x v="24"/>
    <x v="1"/>
    <x v="10"/>
    <x v="15600"/>
  </r>
  <r>
    <x v="11"/>
    <x v="24"/>
    <x v="1"/>
    <x v="11"/>
    <x v="15601"/>
  </r>
  <r>
    <x v="11"/>
    <x v="24"/>
    <x v="1"/>
    <x v="12"/>
    <x v="43"/>
  </r>
  <r>
    <x v="11"/>
    <x v="24"/>
    <x v="1"/>
    <x v="13"/>
    <x v="43"/>
  </r>
  <r>
    <x v="11"/>
    <x v="24"/>
    <x v="1"/>
    <x v="14"/>
    <x v="15602"/>
  </r>
  <r>
    <x v="11"/>
    <x v="25"/>
    <x v="0"/>
    <x v="0"/>
    <x v="15603"/>
  </r>
  <r>
    <x v="11"/>
    <x v="25"/>
    <x v="0"/>
    <x v="1"/>
    <x v="15604"/>
  </r>
  <r>
    <x v="11"/>
    <x v="25"/>
    <x v="0"/>
    <x v="2"/>
    <x v="15605"/>
  </r>
  <r>
    <x v="11"/>
    <x v="25"/>
    <x v="0"/>
    <x v="3"/>
    <x v="43"/>
  </r>
  <r>
    <x v="11"/>
    <x v="25"/>
    <x v="0"/>
    <x v="4"/>
    <x v="15606"/>
  </r>
  <r>
    <x v="11"/>
    <x v="25"/>
    <x v="0"/>
    <x v="5"/>
    <x v="43"/>
  </r>
  <r>
    <x v="11"/>
    <x v="25"/>
    <x v="0"/>
    <x v="6"/>
    <x v="15607"/>
  </r>
  <r>
    <x v="11"/>
    <x v="25"/>
    <x v="0"/>
    <x v="7"/>
    <x v="43"/>
  </r>
  <r>
    <x v="11"/>
    <x v="25"/>
    <x v="0"/>
    <x v="8"/>
    <x v="6541"/>
  </r>
  <r>
    <x v="11"/>
    <x v="25"/>
    <x v="0"/>
    <x v="9"/>
    <x v="15608"/>
  </r>
  <r>
    <x v="11"/>
    <x v="25"/>
    <x v="0"/>
    <x v="10"/>
    <x v="15609"/>
  </r>
  <r>
    <x v="11"/>
    <x v="25"/>
    <x v="0"/>
    <x v="11"/>
    <x v="15610"/>
  </r>
  <r>
    <x v="11"/>
    <x v="25"/>
    <x v="0"/>
    <x v="12"/>
    <x v="9961"/>
  </r>
  <r>
    <x v="11"/>
    <x v="25"/>
    <x v="0"/>
    <x v="13"/>
    <x v="43"/>
  </r>
  <r>
    <x v="11"/>
    <x v="25"/>
    <x v="0"/>
    <x v="14"/>
    <x v="5128"/>
  </r>
  <r>
    <x v="11"/>
    <x v="25"/>
    <x v="1"/>
    <x v="0"/>
    <x v="15603"/>
  </r>
  <r>
    <x v="11"/>
    <x v="25"/>
    <x v="1"/>
    <x v="1"/>
    <x v="12595"/>
  </r>
  <r>
    <x v="11"/>
    <x v="25"/>
    <x v="1"/>
    <x v="2"/>
    <x v="15611"/>
  </r>
  <r>
    <x v="11"/>
    <x v="25"/>
    <x v="1"/>
    <x v="3"/>
    <x v="10873"/>
  </r>
  <r>
    <x v="11"/>
    <x v="25"/>
    <x v="1"/>
    <x v="4"/>
    <x v="15612"/>
  </r>
  <r>
    <x v="11"/>
    <x v="25"/>
    <x v="1"/>
    <x v="5"/>
    <x v="43"/>
  </r>
  <r>
    <x v="11"/>
    <x v="25"/>
    <x v="1"/>
    <x v="6"/>
    <x v="15613"/>
  </r>
  <r>
    <x v="11"/>
    <x v="25"/>
    <x v="1"/>
    <x v="7"/>
    <x v="43"/>
  </r>
  <r>
    <x v="11"/>
    <x v="25"/>
    <x v="1"/>
    <x v="8"/>
    <x v="15614"/>
  </r>
  <r>
    <x v="11"/>
    <x v="25"/>
    <x v="1"/>
    <x v="9"/>
    <x v="15608"/>
  </r>
  <r>
    <x v="11"/>
    <x v="25"/>
    <x v="1"/>
    <x v="10"/>
    <x v="15615"/>
  </r>
  <r>
    <x v="11"/>
    <x v="25"/>
    <x v="1"/>
    <x v="11"/>
    <x v="15616"/>
  </r>
  <r>
    <x v="11"/>
    <x v="25"/>
    <x v="1"/>
    <x v="12"/>
    <x v="9961"/>
  </r>
  <r>
    <x v="11"/>
    <x v="25"/>
    <x v="1"/>
    <x v="13"/>
    <x v="15617"/>
  </r>
  <r>
    <x v="11"/>
    <x v="25"/>
    <x v="1"/>
    <x v="14"/>
    <x v="15618"/>
  </r>
  <r>
    <x v="11"/>
    <x v="26"/>
    <x v="0"/>
    <x v="0"/>
    <x v="5328"/>
  </r>
  <r>
    <x v="11"/>
    <x v="26"/>
    <x v="0"/>
    <x v="1"/>
    <x v="43"/>
  </r>
  <r>
    <x v="11"/>
    <x v="26"/>
    <x v="0"/>
    <x v="2"/>
    <x v="15619"/>
  </r>
  <r>
    <x v="11"/>
    <x v="26"/>
    <x v="0"/>
    <x v="3"/>
    <x v="43"/>
  </r>
  <r>
    <x v="11"/>
    <x v="26"/>
    <x v="0"/>
    <x v="4"/>
    <x v="15620"/>
  </r>
  <r>
    <x v="11"/>
    <x v="26"/>
    <x v="0"/>
    <x v="5"/>
    <x v="15621"/>
  </r>
  <r>
    <x v="11"/>
    <x v="26"/>
    <x v="0"/>
    <x v="6"/>
    <x v="15622"/>
  </r>
  <r>
    <x v="11"/>
    <x v="26"/>
    <x v="0"/>
    <x v="7"/>
    <x v="43"/>
  </r>
  <r>
    <x v="11"/>
    <x v="26"/>
    <x v="0"/>
    <x v="8"/>
    <x v="15623"/>
  </r>
  <r>
    <x v="11"/>
    <x v="26"/>
    <x v="0"/>
    <x v="9"/>
    <x v="15624"/>
  </r>
  <r>
    <x v="11"/>
    <x v="26"/>
    <x v="0"/>
    <x v="10"/>
    <x v="14876"/>
  </r>
  <r>
    <x v="11"/>
    <x v="26"/>
    <x v="0"/>
    <x v="11"/>
    <x v="7993"/>
  </r>
  <r>
    <x v="11"/>
    <x v="26"/>
    <x v="0"/>
    <x v="12"/>
    <x v="1436"/>
  </r>
  <r>
    <x v="11"/>
    <x v="26"/>
    <x v="0"/>
    <x v="13"/>
    <x v="15625"/>
  </r>
  <r>
    <x v="11"/>
    <x v="26"/>
    <x v="0"/>
    <x v="14"/>
    <x v="15626"/>
  </r>
  <r>
    <x v="11"/>
    <x v="26"/>
    <x v="1"/>
    <x v="0"/>
    <x v="15627"/>
  </r>
  <r>
    <x v="11"/>
    <x v="26"/>
    <x v="1"/>
    <x v="1"/>
    <x v="43"/>
  </r>
  <r>
    <x v="11"/>
    <x v="26"/>
    <x v="1"/>
    <x v="2"/>
    <x v="485"/>
  </r>
  <r>
    <x v="11"/>
    <x v="26"/>
    <x v="1"/>
    <x v="3"/>
    <x v="43"/>
  </r>
  <r>
    <x v="11"/>
    <x v="26"/>
    <x v="1"/>
    <x v="4"/>
    <x v="15628"/>
  </r>
  <r>
    <x v="11"/>
    <x v="26"/>
    <x v="1"/>
    <x v="5"/>
    <x v="15621"/>
  </r>
  <r>
    <x v="11"/>
    <x v="26"/>
    <x v="1"/>
    <x v="6"/>
    <x v="15629"/>
  </r>
  <r>
    <x v="11"/>
    <x v="26"/>
    <x v="1"/>
    <x v="7"/>
    <x v="43"/>
  </r>
  <r>
    <x v="11"/>
    <x v="26"/>
    <x v="1"/>
    <x v="8"/>
    <x v="15630"/>
  </r>
  <r>
    <x v="11"/>
    <x v="26"/>
    <x v="1"/>
    <x v="9"/>
    <x v="15631"/>
  </r>
  <r>
    <x v="11"/>
    <x v="26"/>
    <x v="1"/>
    <x v="10"/>
    <x v="15632"/>
  </r>
  <r>
    <x v="11"/>
    <x v="26"/>
    <x v="1"/>
    <x v="11"/>
    <x v="15633"/>
  </r>
  <r>
    <x v="11"/>
    <x v="26"/>
    <x v="1"/>
    <x v="12"/>
    <x v="15634"/>
  </r>
  <r>
    <x v="11"/>
    <x v="26"/>
    <x v="1"/>
    <x v="13"/>
    <x v="15625"/>
  </r>
  <r>
    <x v="11"/>
    <x v="26"/>
    <x v="1"/>
    <x v="14"/>
    <x v="15635"/>
  </r>
  <r>
    <x v="11"/>
    <x v="27"/>
    <x v="0"/>
    <x v="0"/>
    <x v="10322"/>
  </r>
  <r>
    <x v="11"/>
    <x v="27"/>
    <x v="0"/>
    <x v="1"/>
    <x v="43"/>
  </r>
  <r>
    <x v="11"/>
    <x v="27"/>
    <x v="0"/>
    <x v="2"/>
    <x v="1447"/>
  </r>
  <r>
    <x v="11"/>
    <x v="27"/>
    <x v="0"/>
    <x v="3"/>
    <x v="43"/>
  </r>
  <r>
    <x v="11"/>
    <x v="27"/>
    <x v="0"/>
    <x v="4"/>
    <x v="15636"/>
  </r>
  <r>
    <x v="11"/>
    <x v="27"/>
    <x v="0"/>
    <x v="5"/>
    <x v="43"/>
  </r>
  <r>
    <x v="11"/>
    <x v="27"/>
    <x v="0"/>
    <x v="6"/>
    <x v="10836"/>
  </r>
  <r>
    <x v="11"/>
    <x v="27"/>
    <x v="0"/>
    <x v="7"/>
    <x v="43"/>
  </r>
  <r>
    <x v="11"/>
    <x v="27"/>
    <x v="0"/>
    <x v="8"/>
    <x v="15637"/>
  </r>
  <r>
    <x v="11"/>
    <x v="27"/>
    <x v="0"/>
    <x v="9"/>
    <x v="15638"/>
  </r>
  <r>
    <x v="11"/>
    <x v="27"/>
    <x v="0"/>
    <x v="10"/>
    <x v="15639"/>
  </r>
  <r>
    <x v="11"/>
    <x v="27"/>
    <x v="0"/>
    <x v="11"/>
    <x v="15640"/>
  </r>
  <r>
    <x v="11"/>
    <x v="27"/>
    <x v="0"/>
    <x v="12"/>
    <x v="15641"/>
  </r>
  <r>
    <x v="11"/>
    <x v="27"/>
    <x v="0"/>
    <x v="13"/>
    <x v="939"/>
  </r>
  <r>
    <x v="11"/>
    <x v="27"/>
    <x v="0"/>
    <x v="14"/>
    <x v="15642"/>
  </r>
  <r>
    <x v="11"/>
    <x v="27"/>
    <x v="1"/>
    <x v="0"/>
    <x v="10322"/>
  </r>
  <r>
    <x v="11"/>
    <x v="27"/>
    <x v="1"/>
    <x v="1"/>
    <x v="43"/>
  </r>
  <r>
    <x v="11"/>
    <x v="27"/>
    <x v="1"/>
    <x v="2"/>
    <x v="43"/>
  </r>
  <r>
    <x v="11"/>
    <x v="27"/>
    <x v="1"/>
    <x v="3"/>
    <x v="43"/>
  </r>
  <r>
    <x v="11"/>
    <x v="27"/>
    <x v="1"/>
    <x v="4"/>
    <x v="15643"/>
  </r>
  <r>
    <x v="11"/>
    <x v="27"/>
    <x v="1"/>
    <x v="5"/>
    <x v="43"/>
  </r>
  <r>
    <x v="11"/>
    <x v="27"/>
    <x v="1"/>
    <x v="6"/>
    <x v="15644"/>
  </r>
  <r>
    <x v="11"/>
    <x v="27"/>
    <x v="1"/>
    <x v="7"/>
    <x v="43"/>
  </r>
  <r>
    <x v="11"/>
    <x v="27"/>
    <x v="1"/>
    <x v="8"/>
    <x v="15645"/>
  </r>
  <r>
    <x v="11"/>
    <x v="27"/>
    <x v="1"/>
    <x v="9"/>
    <x v="15646"/>
  </r>
  <r>
    <x v="11"/>
    <x v="27"/>
    <x v="1"/>
    <x v="10"/>
    <x v="15647"/>
  </r>
  <r>
    <x v="11"/>
    <x v="27"/>
    <x v="1"/>
    <x v="11"/>
    <x v="15648"/>
  </r>
  <r>
    <x v="11"/>
    <x v="27"/>
    <x v="1"/>
    <x v="12"/>
    <x v="15641"/>
  </r>
  <r>
    <x v="11"/>
    <x v="27"/>
    <x v="1"/>
    <x v="13"/>
    <x v="939"/>
  </r>
  <r>
    <x v="11"/>
    <x v="27"/>
    <x v="1"/>
    <x v="14"/>
    <x v="15649"/>
  </r>
  <r>
    <x v="11"/>
    <x v="28"/>
    <x v="0"/>
    <x v="0"/>
    <x v="15650"/>
  </r>
  <r>
    <x v="11"/>
    <x v="28"/>
    <x v="0"/>
    <x v="1"/>
    <x v="11971"/>
  </r>
  <r>
    <x v="11"/>
    <x v="28"/>
    <x v="0"/>
    <x v="2"/>
    <x v="15651"/>
  </r>
  <r>
    <x v="11"/>
    <x v="28"/>
    <x v="0"/>
    <x v="3"/>
    <x v="43"/>
  </r>
  <r>
    <x v="11"/>
    <x v="28"/>
    <x v="0"/>
    <x v="4"/>
    <x v="43"/>
  </r>
  <r>
    <x v="11"/>
    <x v="28"/>
    <x v="0"/>
    <x v="5"/>
    <x v="43"/>
  </r>
  <r>
    <x v="11"/>
    <x v="28"/>
    <x v="0"/>
    <x v="6"/>
    <x v="15652"/>
  </r>
  <r>
    <x v="11"/>
    <x v="28"/>
    <x v="0"/>
    <x v="7"/>
    <x v="43"/>
  </r>
  <r>
    <x v="11"/>
    <x v="28"/>
    <x v="0"/>
    <x v="8"/>
    <x v="43"/>
  </r>
  <r>
    <x v="11"/>
    <x v="28"/>
    <x v="0"/>
    <x v="9"/>
    <x v="15653"/>
  </r>
  <r>
    <x v="11"/>
    <x v="28"/>
    <x v="0"/>
    <x v="10"/>
    <x v="2938"/>
  </r>
  <r>
    <x v="11"/>
    <x v="28"/>
    <x v="0"/>
    <x v="11"/>
    <x v="15654"/>
  </r>
  <r>
    <x v="11"/>
    <x v="28"/>
    <x v="0"/>
    <x v="12"/>
    <x v="10886"/>
  </r>
  <r>
    <x v="11"/>
    <x v="28"/>
    <x v="0"/>
    <x v="13"/>
    <x v="43"/>
  </r>
  <r>
    <x v="11"/>
    <x v="28"/>
    <x v="0"/>
    <x v="14"/>
    <x v="8205"/>
  </r>
  <r>
    <x v="11"/>
    <x v="28"/>
    <x v="1"/>
    <x v="0"/>
    <x v="15650"/>
  </r>
  <r>
    <x v="11"/>
    <x v="28"/>
    <x v="1"/>
    <x v="1"/>
    <x v="15655"/>
  </r>
  <r>
    <x v="11"/>
    <x v="28"/>
    <x v="1"/>
    <x v="2"/>
    <x v="43"/>
  </r>
  <r>
    <x v="11"/>
    <x v="28"/>
    <x v="1"/>
    <x v="3"/>
    <x v="43"/>
  </r>
  <r>
    <x v="11"/>
    <x v="28"/>
    <x v="1"/>
    <x v="4"/>
    <x v="43"/>
  </r>
  <r>
    <x v="11"/>
    <x v="28"/>
    <x v="1"/>
    <x v="5"/>
    <x v="43"/>
  </r>
  <r>
    <x v="11"/>
    <x v="28"/>
    <x v="1"/>
    <x v="6"/>
    <x v="15656"/>
  </r>
  <r>
    <x v="11"/>
    <x v="28"/>
    <x v="1"/>
    <x v="7"/>
    <x v="43"/>
  </r>
  <r>
    <x v="11"/>
    <x v="28"/>
    <x v="1"/>
    <x v="8"/>
    <x v="43"/>
  </r>
  <r>
    <x v="11"/>
    <x v="28"/>
    <x v="1"/>
    <x v="9"/>
    <x v="15657"/>
  </r>
  <r>
    <x v="11"/>
    <x v="28"/>
    <x v="1"/>
    <x v="10"/>
    <x v="14420"/>
  </r>
  <r>
    <x v="11"/>
    <x v="28"/>
    <x v="1"/>
    <x v="11"/>
    <x v="15658"/>
  </r>
  <r>
    <x v="11"/>
    <x v="28"/>
    <x v="1"/>
    <x v="12"/>
    <x v="10886"/>
  </r>
  <r>
    <x v="11"/>
    <x v="28"/>
    <x v="1"/>
    <x v="13"/>
    <x v="43"/>
  </r>
  <r>
    <x v="11"/>
    <x v="28"/>
    <x v="1"/>
    <x v="14"/>
    <x v="8205"/>
  </r>
  <r>
    <x v="11"/>
    <x v="29"/>
    <x v="0"/>
    <x v="0"/>
    <x v="43"/>
  </r>
  <r>
    <x v="11"/>
    <x v="29"/>
    <x v="0"/>
    <x v="1"/>
    <x v="15659"/>
  </r>
  <r>
    <x v="11"/>
    <x v="29"/>
    <x v="0"/>
    <x v="2"/>
    <x v="15660"/>
  </r>
  <r>
    <x v="11"/>
    <x v="29"/>
    <x v="0"/>
    <x v="3"/>
    <x v="43"/>
  </r>
  <r>
    <x v="11"/>
    <x v="29"/>
    <x v="0"/>
    <x v="4"/>
    <x v="15661"/>
  </r>
  <r>
    <x v="11"/>
    <x v="29"/>
    <x v="0"/>
    <x v="5"/>
    <x v="43"/>
  </r>
  <r>
    <x v="11"/>
    <x v="29"/>
    <x v="0"/>
    <x v="6"/>
    <x v="15662"/>
  </r>
  <r>
    <x v="11"/>
    <x v="29"/>
    <x v="0"/>
    <x v="7"/>
    <x v="43"/>
  </r>
  <r>
    <x v="11"/>
    <x v="29"/>
    <x v="0"/>
    <x v="8"/>
    <x v="43"/>
  </r>
  <r>
    <x v="11"/>
    <x v="29"/>
    <x v="0"/>
    <x v="9"/>
    <x v="15663"/>
  </r>
  <r>
    <x v="11"/>
    <x v="29"/>
    <x v="0"/>
    <x v="10"/>
    <x v="15664"/>
  </r>
  <r>
    <x v="11"/>
    <x v="29"/>
    <x v="0"/>
    <x v="11"/>
    <x v="15665"/>
  </r>
  <r>
    <x v="11"/>
    <x v="29"/>
    <x v="0"/>
    <x v="12"/>
    <x v="43"/>
  </r>
  <r>
    <x v="11"/>
    <x v="29"/>
    <x v="0"/>
    <x v="13"/>
    <x v="43"/>
  </r>
  <r>
    <x v="11"/>
    <x v="29"/>
    <x v="0"/>
    <x v="14"/>
    <x v="10109"/>
  </r>
  <r>
    <x v="11"/>
    <x v="29"/>
    <x v="1"/>
    <x v="0"/>
    <x v="43"/>
  </r>
  <r>
    <x v="11"/>
    <x v="29"/>
    <x v="1"/>
    <x v="1"/>
    <x v="3821"/>
  </r>
  <r>
    <x v="11"/>
    <x v="29"/>
    <x v="1"/>
    <x v="2"/>
    <x v="43"/>
  </r>
  <r>
    <x v="11"/>
    <x v="29"/>
    <x v="1"/>
    <x v="3"/>
    <x v="15666"/>
  </r>
  <r>
    <x v="11"/>
    <x v="29"/>
    <x v="1"/>
    <x v="4"/>
    <x v="15661"/>
  </r>
  <r>
    <x v="11"/>
    <x v="29"/>
    <x v="1"/>
    <x v="5"/>
    <x v="43"/>
  </r>
  <r>
    <x v="11"/>
    <x v="29"/>
    <x v="1"/>
    <x v="6"/>
    <x v="14915"/>
  </r>
  <r>
    <x v="11"/>
    <x v="29"/>
    <x v="1"/>
    <x v="7"/>
    <x v="43"/>
  </r>
  <r>
    <x v="11"/>
    <x v="29"/>
    <x v="1"/>
    <x v="8"/>
    <x v="1154"/>
  </r>
  <r>
    <x v="11"/>
    <x v="29"/>
    <x v="1"/>
    <x v="9"/>
    <x v="15663"/>
  </r>
  <r>
    <x v="11"/>
    <x v="29"/>
    <x v="1"/>
    <x v="10"/>
    <x v="15667"/>
  </r>
  <r>
    <x v="11"/>
    <x v="29"/>
    <x v="1"/>
    <x v="11"/>
    <x v="15668"/>
  </r>
  <r>
    <x v="11"/>
    <x v="29"/>
    <x v="1"/>
    <x v="12"/>
    <x v="43"/>
  </r>
  <r>
    <x v="11"/>
    <x v="29"/>
    <x v="1"/>
    <x v="13"/>
    <x v="43"/>
  </r>
  <r>
    <x v="11"/>
    <x v="29"/>
    <x v="1"/>
    <x v="14"/>
    <x v="15669"/>
  </r>
  <r>
    <x v="11"/>
    <x v="31"/>
    <x v="0"/>
    <x v="0"/>
    <x v="43"/>
  </r>
  <r>
    <x v="11"/>
    <x v="31"/>
    <x v="0"/>
    <x v="1"/>
    <x v="43"/>
  </r>
  <r>
    <x v="11"/>
    <x v="31"/>
    <x v="0"/>
    <x v="2"/>
    <x v="15670"/>
  </r>
  <r>
    <x v="11"/>
    <x v="31"/>
    <x v="0"/>
    <x v="3"/>
    <x v="43"/>
  </r>
  <r>
    <x v="11"/>
    <x v="31"/>
    <x v="0"/>
    <x v="4"/>
    <x v="15671"/>
  </r>
  <r>
    <x v="11"/>
    <x v="31"/>
    <x v="0"/>
    <x v="5"/>
    <x v="15672"/>
  </r>
  <r>
    <x v="11"/>
    <x v="31"/>
    <x v="0"/>
    <x v="6"/>
    <x v="15673"/>
  </r>
  <r>
    <x v="11"/>
    <x v="31"/>
    <x v="0"/>
    <x v="7"/>
    <x v="43"/>
  </r>
  <r>
    <x v="11"/>
    <x v="31"/>
    <x v="0"/>
    <x v="8"/>
    <x v="15674"/>
  </r>
  <r>
    <x v="11"/>
    <x v="31"/>
    <x v="0"/>
    <x v="9"/>
    <x v="5299"/>
  </r>
  <r>
    <x v="11"/>
    <x v="31"/>
    <x v="0"/>
    <x v="10"/>
    <x v="15675"/>
  </r>
  <r>
    <x v="11"/>
    <x v="31"/>
    <x v="0"/>
    <x v="11"/>
    <x v="15676"/>
  </r>
  <r>
    <x v="11"/>
    <x v="31"/>
    <x v="0"/>
    <x v="12"/>
    <x v="43"/>
  </r>
  <r>
    <x v="11"/>
    <x v="31"/>
    <x v="0"/>
    <x v="13"/>
    <x v="1274"/>
  </r>
  <r>
    <x v="11"/>
    <x v="31"/>
    <x v="0"/>
    <x v="14"/>
    <x v="15677"/>
  </r>
  <r>
    <x v="11"/>
    <x v="31"/>
    <x v="1"/>
    <x v="0"/>
    <x v="43"/>
  </r>
  <r>
    <x v="11"/>
    <x v="31"/>
    <x v="1"/>
    <x v="1"/>
    <x v="43"/>
  </r>
  <r>
    <x v="11"/>
    <x v="31"/>
    <x v="1"/>
    <x v="2"/>
    <x v="15678"/>
  </r>
  <r>
    <x v="11"/>
    <x v="31"/>
    <x v="1"/>
    <x v="3"/>
    <x v="43"/>
  </r>
  <r>
    <x v="11"/>
    <x v="31"/>
    <x v="1"/>
    <x v="4"/>
    <x v="15679"/>
  </r>
  <r>
    <x v="11"/>
    <x v="31"/>
    <x v="1"/>
    <x v="5"/>
    <x v="15672"/>
  </r>
  <r>
    <x v="11"/>
    <x v="31"/>
    <x v="1"/>
    <x v="6"/>
    <x v="15680"/>
  </r>
  <r>
    <x v="11"/>
    <x v="31"/>
    <x v="1"/>
    <x v="7"/>
    <x v="43"/>
  </r>
  <r>
    <x v="11"/>
    <x v="31"/>
    <x v="1"/>
    <x v="8"/>
    <x v="15681"/>
  </r>
  <r>
    <x v="11"/>
    <x v="31"/>
    <x v="1"/>
    <x v="9"/>
    <x v="5299"/>
  </r>
  <r>
    <x v="11"/>
    <x v="31"/>
    <x v="1"/>
    <x v="10"/>
    <x v="15682"/>
  </r>
  <r>
    <x v="11"/>
    <x v="31"/>
    <x v="1"/>
    <x v="11"/>
    <x v="15683"/>
  </r>
  <r>
    <x v="11"/>
    <x v="31"/>
    <x v="1"/>
    <x v="12"/>
    <x v="43"/>
  </r>
  <r>
    <x v="11"/>
    <x v="31"/>
    <x v="1"/>
    <x v="13"/>
    <x v="1274"/>
  </r>
  <r>
    <x v="11"/>
    <x v="31"/>
    <x v="1"/>
    <x v="14"/>
    <x v="15684"/>
  </r>
  <r>
    <x v="11"/>
    <x v="32"/>
    <x v="0"/>
    <x v="0"/>
    <x v="905"/>
  </r>
  <r>
    <x v="11"/>
    <x v="32"/>
    <x v="0"/>
    <x v="1"/>
    <x v="2548"/>
  </r>
  <r>
    <x v="11"/>
    <x v="32"/>
    <x v="0"/>
    <x v="2"/>
    <x v="15685"/>
  </r>
  <r>
    <x v="11"/>
    <x v="32"/>
    <x v="0"/>
    <x v="3"/>
    <x v="43"/>
  </r>
  <r>
    <x v="11"/>
    <x v="32"/>
    <x v="0"/>
    <x v="4"/>
    <x v="15686"/>
  </r>
  <r>
    <x v="11"/>
    <x v="32"/>
    <x v="0"/>
    <x v="5"/>
    <x v="15687"/>
  </r>
  <r>
    <x v="11"/>
    <x v="32"/>
    <x v="0"/>
    <x v="6"/>
    <x v="15688"/>
  </r>
  <r>
    <x v="11"/>
    <x v="32"/>
    <x v="0"/>
    <x v="7"/>
    <x v="9444"/>
  </r>
  <r>
    <x v="11"/>
    <x v="32"/>
    <x v="0"/>
    <x v="8"/>
    <x v="15689"/>
  </r>
  <r>
    <x v="11"/>
    <x v="32"/>
    <x v="0"/>
    <x v="9"/>
    <x v="15690"/>
  </r>
  <r>
    <x v="11"/>
    <x v="32"/>
    <x v="0"/>
    <x v="10"/>
    <x v="15691"/>
  </r>
  <r>
    <x v="11"/>
    <x v="32"/>
    <x v="0"/>
    <x v="11"/>
    <x v="15692"/>
  </r>
  <r>
    <x v="11"/>
    <x v="32"/>
    <x v="0"/>
    <x v="12"/>
    <x v="15693"/>
  </r>
  <r>
    <x v="11"/>
    <x v="32"/>
    <x v="0"/>
    <x v="13"/>
    <x v="15694"/>
  </r>
  <r>
    <x v="11"/>
    <x v="32"/>
    <x v="0"/>
    <x v="14"/>
    <x v="15695"/>
  </r>
  <r>
    <x v="11"/>
    <x v="32"/>
    <x v="1"/>
    <x v="0"/>
    <x v="15696"/>
  </r>
  <r>
    <x v="11"/>
    <x v="32"/>
    <x v="1"/>
    <x v="1"/>
    <x v="15697"/>
  </r>
  <r>
    <x v="11"/>
    <x v="32"/>
    <x v="1"/>
    <x v="2"/>
    <x v="15698"/>
  </r>
  <r>
    <x v="11"/>
    <x v="32"/>
    <x v="1"/>
    <x v="3"/>
    <x v="15699"/>
  </r>
  <r>
    <x v="11"/>
    <x v="32"/>
    <x v="1"/>
    <x v="4"/>
    <x v="15700"/>
  </r>
  <r>
    <x v="11"/>
    <x v="32"/>
    <x v="1"/>
    <x v="5"/>
    <x v="15701"/>
  </r>
  <r>
    <x v="11"/>
    <x v="32"/>
    <x v="1"/>
    <x v="6"/>
    <x v="15702"/>
  </r>
  <r>
    <x v="11"/>
    <x v="32"/>
    <x v="1"/>
    <x v="7"/>
    <x v="15703"/>
  </r>
  <r>
    <x v="11"/>
    <x v="32"/>
    <x v="1"/>
    <x v="8"/>
    <x v="15704"/>
  </r>
  <r>
    <x v="11"/>
    <x v="32"/>
    <x v="1"/>
    <x v="9"/>
    <x v="15705"/>
  </r>
  <r>
    <x v="11"/>
    <x v="32"/>
    <x v="1"/>
    <x v="10"/>
    <x v="15706"/>
  </r>
  <r>
    <x v="11"/>
    <x v="32"/>
    <x v="1"/>
    <x v="11"/>
    <x v="15707"/>
  </r>
  <r>
    <x v="11"/>
    <x v="32"/>
    <x v="1"/>
    <x v="12"/>
    <x v="15708"/>
  </r>
  <r>
    <x v="11"/>
    <x v="32"/>
    <x v="1"/>
    <x v="13"/>
    <x v="15709"/>
  </r>
  <r>
    <x v="11"/>
    <x v="32"/>
    <x v="1"/>
    <x v="14"/>
    <x v="15710"/>
  </r>
  <r>
    <x v="11"/>
    <x v="33"/>
    <x v="0"/>
    <x v="0"/>
    <x v="43"/>
  </r>
  <r>
    <x v="11"/>
    <x v="33"/>
    <x v="0"/>
    <x v="1"/>
    <x v="15711"/>
  </r>
  <r>
    <x v="11"/>
    <x v="33"/>
    <x v="0"/>
    <x v="2"/>
    <x v="15712"/>
  </r>
  <r>
    <x v="11"/>
    <x v="33"/>
    <x v="0"/>
    <x v="3"/>
    <x v="43"/>
  </r>
  <r>
    <x v="11"/>
    <x v="33"/>
    <x v="0"/>
    <x v="4"/>
    <x v="15713"/>
  </r>
  <r>
    <x v="11"/>
    <x v="33"/>
    <x v="0"/>
    <x v="5"/>
    <x v="15714"/>
  </r>
  <r>
    <x v="11"/>
    <x v="33"/>
    <x v="0"/>
    <x v="6"/>
    <x v="15715"/>
  </r>
  <r>
    <x v="11"/>
    <x v="33"/>
    <x v="0"/>
    <x v="7"/>
    <x v="43"/>
  </r>
  <r>
    <x v="11"/>
    <x v="33"/>
    <x v="0"/>
    <x v="8"/>
    <x v="15716"/>
  </r>
  <r>
    <x v="11"/>
    <x v="33"/>
    <x v="0"/>
    <x v="9"/>
    <x v="15717"/>
  </r>
  <r>
    <x v="11"/>
    <x v="33"/>
    <x v="0"/>
    <x v="10"/>
    <x v="15718"/>
  </r>
  <r>
    <x v="11"/>
    <x v="33"/>
    <x v="0"/>
    <x v="11"/>
    <x v="15719"/>
  </r>
  <r>
    <x v="11"/>
    <x v="33"/>
    <x v="0"/>
    <x v="12"/>
    <x v="43"/>
  </r>
  <r>
    <x v="11"/>
    <x v="33"/>
    <x v="0"/>
    <x v="13"/>
    <x v="43"/>
  </r>
  <r>
    <x v="11"/>
    <x v="33"/>
    <x v="0"/>
    <x v="14"/>
    <x v="15720"/>
  </r>
  <r>
    <x v="11"/>
    <x v="33"/>
    <x v="1"/>
    <x v="0"/>
    <x v="15721"/>
  </r>
  <r>
    <x v="11"/>
    <x v="33"/>
    <x v="1"/>
    <x v="1"/>
    <x v="6313"/>
  </r>
  <r>
    <x v="11"/>
    <x v="33"/>
    <x v="1"/>
    <x v="2"/>
    <x v="15722"/>
  </r>
  <r>
    <x v="11"/>
    <x v="33"/>
    <x v="1"/>
    <x v="3"/>
    <x v="15723"/>
  </r>
  <r>
    <x v="11"/>
    <x v="33"/>
    <x v="1"/>
    <x v="4"/>
    <x v="15724"/>
  </r>
  <r>
    <x v="11"/>
    <x v="33"/>
    <x v="1"/>
    <x v="5"/>
    <x v="15714"/>
  </r>
  <r>
    <x v="11"/>
    <x v="33"/>
    <x v="1"/>
    <x v="6"/>
    <x v="15725"/>
  </r>
  <r>
    <x v="11"/>
    <x v="33"/>
    <x v="1"/>
    <x v="7"/>
    <x v="43"/>
  </r>
  <r>
    <x v="11"/>
    <x v="33"/>
    <x v="1"/>
    <x v="8"/>
    <x v="15443"/>
  </r>
  <r>
    <x v="11"/>
    <x v="33"/>
    <x v="1"/>
    <x v="9"/>
    <x v="15717"/>
  </r>
  <r>
    <x v="11"/>
    <x v="33"/>
    <x v="1"/>
    <x v="10"/>
    <x v="15726"/>
  </r>
  <r>
    <x v="11"/>
    <x v="33"/>
    <x v="1"/>
    <x v="11"/>
    <x v="15727"/>
  </r>
  <r>
    <x v="11"/>
    <x v="33"/>
    <x v="1"/>
    <x v="12"/>
    <x v="15728"/>
  </r>
  <r>
    <x v="11"/>
    <x v="33"/>
    <x v="1"/>
    <x v="13"/>
    <x v="43"/>
  </r>
  <r>
    <x v="11"/>
    <x v="33"/>
    <x v="1"/>
    <x v="14"/>
    <x v="15729"/>
  </r>
  <r>
    <x v="11"/>
    <x v="34"/>
    <x v="0"/>
    <x v="0"/>
    <x v="43"/>
  </r>
  <r>
    <x v="11"/>
    <x v="34"/>
    <x v="0"/>
    <x v="1"/>
    <x v="15730"/>
  </r>
  <r>
    <x v="11"/>
    <x v="34"/>
    <x v="0"/>
    <x v="2"/>
    <x v="15731"/>
  </r>
  <r>
    <x v="11"/>
    <x v="34"/>
    <x v="0"/>
    <x v="3"/>
    <x v="43"/>
  </r>
  <r>
    <x v="11"/>
    <x v="34"/>
    <x v="0"/>
    <x v="4"/>
    <x v="15732"/>
  </r>
  <r>
    <x v="11"/>
    <x v="34"/>
    <x v="0"/>
    <x v="5"/>
    <x v="15733"/>
  </r>
  <r>
    <x v="11"/>
    <x v="34"/>
    <x v="0"/>
    <x v="6"/>
    <x v="15734"/>
  </r>
  <r>
    <x v="11"/>
    <x v="34"/>
    <x v="0"/>
    <x v="7"/>
    <x v="43"/>
  </r>
  <r>
    <x v="11"/>
    <x v="34"/>
    <x v="0"/>
    <x v="8"/>
    <x v="15735"/>
  </r>
  <r>
    <x v="11"/>
    <x v="34"/>
    <x v="0"/>
    <x v="9"/>
    <x v="15736"/>
  </r>
  <r>
    <x v="11"/>
    <x v="34"/>
    <x v="0"/>
    <x v="10"/>
    <x v="15737"/>
  </r>
  <r>
    <x v="11"/>
    <x v="34"/>
    <x v="0"/>
    <x v="11"/>
    <x v="15738"/>
  </r>
  <r>
    <x v="11"/>
    <x v="34"/>
    <x v="0"/>
    <x v="12"/>
    <x v="43"/>
  </r>
  <r>
    <x v="11"/>
    <x v="34"/>
    <x v="0"/>
    <x v="13"/>
    <x v="2770"/>
  </r>
  <r>
    <x v="11"/>
    <x v="34"/>
    <x v="0"/>
    <x v="14"/>
    <x v="1434"/>
  </r>
  <r>
    <x v="11"/>
    <x v="34"/>
    <x v="1"/>
    <x v="0"/>
    <x v="15739"/>
  </r>
  <r>
    <x v="11"/>
    <x v="34"/>
    <x v="1"/>
    <x v="1"/>
    <x v="43"/>
  </r>
  <r>
    <x v="11"/>
    <x v="34"/>
    <x v="1"/>
    <x v="2"/>
    <x v="15740"/>
  </r>
  <r>
    <x v="11"/>
    <x v="34"/>
    <x v="1"/>
    <x v="3"/>
    <x v="43"/>
  </r>
  <r>
    <x v="11"/>
    <x v="34"/>
    <x v="1"/>
    <x v="4"/>
    <x v="15741"/>
  </r>
  <r>
    <x v="11"/>
    <x v="34"/>
    <x v="1"/>
    <x v="5"/>
    <x v="15733"/>
  </r>
  <r>
    <x v="11"/>
    <x v="34"/>
    <x v="1"/>
    <x v="6"/>
    <x v="15742"/>
  </r>
  <r>
    <x v="11"/>
    <x v="34"/>
    <x v="1"/>
    <x v="7"/>
    <x v="43"/>
  </r>
  <r>
    <x v="11"/>
    <x v="34"/>
    <x v="1"/>
    <x v="8"/>
    <x v="15743"/>
  </r>
  <r>
    <x v="11"/>
    <x v="34"/>
    <x v="1"/>
    <x v="9"/>
    <x v="15744"/>
  </r>
  <r>
    <x v="11"/>
    <x v="34"/>
    <x v="1"/>
    <x v="10"/>
    <x v="15745"/>
  </r>
  <r>
    <x v="11"/>
    <x v="34"/>
    <x v="1"/>
    <x v="11"/>
    <x v="15746"/>
  </r>
  <r>
    <x v="11"/>
    <x v="34"/>
    <x v="1"/>
    <x v="12"/>
    <x v="15747"/>
  </r>
  <r>
    <x v="11"/>
    <x v="34"/>
    <x v="1"/>
    <x v="13"/>
    <x v="2770"/>
  </r>
  <r>
    <x v="11"/>
    <x v="34"/>
    <x v="1"/>
    <x v="14"/>
    <x v="15748"/>
  </r>
  <r>
    <x v="11"/>
    <x v="35"/>
    <x v="0"/>
    <x v="0"/>
    <x v="43"/>
  </r>
  <r>
    <x v="11"/>
    <x v="35"/>
    <x v="0"/>
    <x v="1"/>
    <x v="15749"/>
  </r>
  <r>
    <x v="11"/>
    <x v="35"/>
    <x v="0"/>
    <x v="2"/>
    <x v="15750"/>
  </r>
  <r>
    <x v="11"/>
    <x v="35"/>
    <x v="0"/>
    <x v="3"/>
    <x v="15751"/>
  </r>
  <r>
    <x v="11"/>
    <x v="35"/>
    <x v="0"/>
    <x v="4"/>
    <x v="12590"/>
  </r>
  <r>
    <x v="11"/>
    <x v="35"/>
    <x v="0"/>
    <x v="5"/>
    <x v="15752"/>
  </r>
  <r>
    <x v="11"/>
    <x v="35"/>
    <x v="0"/>
    <x v="6"/>
    <x v="15753"/>
  </r>
  <r>
    <x v="11"/>
    <x v="35"/>
    <x v="0"/>
    <x v="7"/>
    <x v="15754"/>
  </r>
  <r>
    <x v="11"/>
    <x v="35"/>
    <x v="0"/>
    <x v="8"/>
    <x v="15755"/>
  </r>
  <r>
    <x v="11"/>
    <x v="35"/>
    <x v="0"/>
    <x v="9"/>
    <x v="15756"/>
  </r>
  <r>
    <x v="11"/>
    <x v="35"/>
    <x v="0"/>
    <x v="10"/>
    <x v="15757"/>
  </r>
  <r>
    <x v="11"/>
    <x v="35"/>
    <x v="0"/>
    <x v="11"/>
    <x v="15758"/>
  </r>
  <r>
    <x v="11"/>
    <x v="35"/>
    <x v="0"/>
    <x v="12"/>
    <x v="1436"/>
  </r>
  <r>
    <x v="11"/>
    <x v="35"/>
    <x v="0"/>
    <x v="13"/>
    <x v="43"/>
  </r>
  <r>
    <x v="11"/>
    <x v="35"/>
    <x v="0"/>
    <x v="14"/>
    <x v="15759"/>
  </r>
  <r>
    <x v="11"/>
    <x v="35"/>
    <x v="1"/>
    <x v="0"/>
    <x v="43"/>
  </r>
  <r>
    <x v="11"/>
    <x v="35"/>
    <x v="1"/>
    <x v="1"/>
    <x v="43"/>
  </r>
  <r>
    <x v="11"/>
    <x v="35"/>
    <x v="1"/>
    <x v="2"/>
    <x v="43"/>
  </r>
  <r>
    <x v="11"/>
    <x v="35"/>
    <x v="1"/>
    <x v="3"/>
    <x v="15751"/>
  </r>
  <r>
    <x v="11"/>
    <x v="35"/>
    <x v="1"/>
    <x v="4"/>
    <x v="10342"/>
  </r>
  <r>
    <x v="11"/>
    <x v="35"/>
    <x v="1"/>
    <x v="5"/>
    <x v="15752"/>
  </r>
  <r>
    <x v="11"/>
    <x v="35"/>
    <x v="1"/>
    <x v="6"/>
    <x v="15760"/>
  </r>
  <r>
    <x v="11"/>
    <x v="35"/>
    <x v="1"/>
    <x v="7"/>
    <x v="15754"/>
  </r>
  <r>
    <x v="11"/>
    <x v="35"/>
    <x v="1"/>
    <x v="8"/>
    <x v="15761"/>
  </r>
  <r>
    <x v="11"/>
    <x v="35"/>
    <x v="1"/>
    <x v="9"/>
    <x v="15762"/>
  </r>
  <r>
    <x v="11"/>
    <x v="35"/>
    <x v="1"/>
    <x v="10"/>
    <x v="15763"/>
  </r>
  <r>
    <x v="11"/>
    <x v="35"/>
    <x v="1"/>
    <x v="11"/>
    <x v="15764"/>
  </r>
  <r>
    <x v="11"/>
    <x v="35"/>
    <x v="1"/>
    <x v="12"/>
    <x v="1436"/>
  </r>
  <r>
    <x v="11"/>
    <x v="35"/>
    <x v="1"/>
    <x v="13"/>
    <x v="43"/>
  </r>
  <r>
    <x v="11"/>
    <x v="35"/>
    <x v="1"/>
    <x v="14"/>
    <x v="15765"/>
  </r>
  <r>
    <x v="11"/>
    <x v="36"/>
    <x v="0"/>
    <x v="0"/>
    <x v="43"/>
  </r>
  <r>
    <x v="11"/>
    <x v="36"/>
    <x v="0"/>
    <x v="1"/>
    <x v="15766"/>
  </r>
  <r>
    <x v="11"/>
    <x v="36"/>
    <x v="0"/>
    <x v="2"/>
    <x v="43"/>
  </r>
  <r>
    <x v="11"/>
    <x v="36"/>
    <x v="0"/>
    <x v="3"/>
    <x v="43"/>
  </r>
  <r>
    <x v="11"/>
    <x v="36"/>
    <x v="0"/>
    <x v="4"/>
    <x v="43"/>
  </r>
  <r>
    <x v="11"/>
    <x v="36"/>
    <x v="0"/>
    <x v="5"/>
    <x v="43"/>
  </r>
  <r>
    <x v="11"/>
    <x v="36"/>
    <x v="0"/>
    <x v="6"/>
    <x v="15767"/>
  </r>
  <r>
    <x v="11"/>
    <x v="36"/>
    <x v="0"/>
    <x v="7"/>
    <x v="43"/>
  </r>
  <r>
    <x v="11"/>
    <x v="36"/>
    <x v="0"/>
    <x v="8"/>
    <x v="43"/>
  </r>
  <r>
    <x v="11"/>
    <x v="36"/>
    <x v="0"/>
    <x v="9"/>
    <x v="15768"/>
  </r>
  <r>
    <x v="11"/>
    <x v="36"/>
    <x v="0"/>
    <x v="10"/>
    <x v="7967"/>
  </r>
  <r>
    <x v="11"/>
    <x v="36"/>
    <x v="0"/>
    <x v="11"/>
    <x v="15769"/>
  </r>
  <r>
    <x v="11"/>
    <x v="36"/>
    <x v="0"/>
    <x v="12"/>
    <x v="43"/>
  </r>
  <r>
    <x v="11"/>
    <x v="36"/>
    <x v="0"/>
    <x v="13"/>
    <x v="43"/>
  </r>
  <r>
    <x v="11"/>
    <x v="36"/>
    <x v="0"/>
    <x v="14"/>
    <x v="43"/>
  </r>
  <r>
    <x v="11"/>
    <x v="36"/>
    <x v="1"/>
    <x v="0"/>
    <x v="43"/>
  </r>
  <r>
    <x v="11"/>
    <x v="36"/>
    <x v="1"/>
    <x v="1"/>
    <x v="15766"/>
  </r>
  <r>
    <x v="11"/>
    <x v="36"/>
    <x v="1"/>
    <x v="2"/>
    <x v="43"/>
  </r>
  <r>
    <x v="11"/>
    <x v="36"/>
    <x v="1"/>
    <x v="3"/>
    <x v="43"/>
  </r>
  <r>
    <x v="11"/>
    <x v="36"/>
    <x v="1"/>
    <x v="4"/>
    <x v="43"/>
  </r>
  <r>
    <x v="11"/>
    <x v="36"/>
    <x v="1"/>
    <x v="5"/>
    <x v="43"/>
  </r>
  <r>
    <x v="11"/>
    <x v="36"/>
    <x v="1"/>
    <x v="6"/>
    <x v="15767"/>
  </r>
  <r>
    <x v="11"/>
    <x v="36"/>
    <x v="1"/>
    <x v="7"/>
    <x v="43"/>
  </r>
  <r>
    <x v="11"/>
    <x v="36"/>
    <x v="1"/>
    <x v="8"/>
    <x v="43"/>
  </r>
  <r>
    <x v="11"/>
    <x v="36"/>
    <x v="1"/>
    <x v="9"/>
    <x v="15768"/>
  </r>
  <r>
    <x v="11"/>
    <x v="36"/>
    <x v="1"/>
    <x v="10"/>
    <x v="7967"/>
  </r>
  <r>
    <x v="11"/>
    <x v="36"/>
    <x v="1"/>
    <x v="11"/>
    <x v="15769"/>
  </r>
  <r>
    <x v="11"/>
    <x v="36"/>
    <x v="1"/>
    <x v="12"/>
    <x v="43"/>
  </r>
  <r>
    <x v="11"/>
    <x v="36"/>
    <x v="1"/>
    <x v="13"/>
    <x v="43"/>
  </r>
  <r>
    <x v="11"/>
    <x v="36"/>
    <x v="1"/>
    <x v="14"/>
    <x v="43"/>
  </r>
  <r>
    <x v="11"/>
    <x v="37"/>
    <x v="0"/>
    <x v="0"/>
    <x v="15770"/>
  </r>
  <r>
    <x v="11"/>
    <x v="37"/>
    <x v="0"/>
    <x v="1"/>
    <x v="43"/>
  </r>
  <r>
    <x v="11"/>
    <x v="37"/>
    <x v="0"/>
    <x v="2"/>
    <x v="7759"/>
  </r>
  <r>
    <x v="11"/>
    <x v="37"/>
    <x v="0"/>
    <x v="3"/>
    <x v="43"/>
  </r>
  <r>
    <x v="11"/>
    <x v="37"/>
    <x v="0"/>
    <x v="4"/>
    <x v="15771"/>
  </r>
  <r>
    <x v="11"/>
    <x v="37"/>
    <x v="0"/>
    <x v="5"/>
    <x v="43"/>
  </r>
  <r>
    <x v="11"/>
    <x v="37"/>
    <x v="0"/>
    <x v="6"/>
    <x v="15772"/>
  </r>
  <r>
    <x v="11"/>
    <x v="37"/>
    <x v="0"/>
    <x v="7"/>
    <x v="12964"/>
  </r>
  <r>
    <x v="11"/>
    <x v="37"/>
    <x v="0"/>
    <x v="8"/>
    <x v="15773"/>
  </r>
  <r>
    <x v="11"/>
    <x v="37"/>
    <x v="0"/>
    <x v="9"/>
    <x v="15774"/>
  </r>
  <r>
    <x v="11"/>
    <x v="37"/>
    <x v="0"/>
    <x v="10"/>
    <x v="15775"/>
  </r>
  <r>
    <x v="11"/>
    <x v="37"/>
    <x v="0"/>
    <x v="11"/>
    <x v="15776"/>
  </r>
  <r>
    <x v="11"/>
    <x v="37"/>
    <x v="0"/>
    <x v="12"/>
    <x v="1367"/>
  </r>
  <r>
    <x v="11"/>
    <x v="37"/>
    <x v="0"/>
    <x v="13"/>
    <x v="43"/>
  </r>
  <r>
    <x v="11"/>
    <x v="37"/>
    <x v="0"/>
    <x v="14"/>
    <x v="15777"/>
  </r>
  <r>
    <x v="11"/>
    <x v="37"/>
    <x v="1"/>
    <x v="0"/>
    <x v="15770"/>
  </r>
  <r>
    <x v="11"/>
    <x v="37"/>
    <x v="1"/>
    <x v="1"/>
    <x v="43"/>
  </r>
  <r>
    <x v="11"/>
    <x v="37"/>
    <x v="1"/>
    <x v="2"/>
    <x v="43"/>
  </r>
  <r>
    <x v="11"/>
    <x v="37"/>
    <x v="1"/>
    <x v="3"/>
    <x v="43"/>
  </r>
  <r>
    <x v="11"/>
    <x v="37"/>
    <x v="1"/>
    <x v="4"/>
    <x v="15778"/>
  </r>
  <r>
    <x v="11"/>
    <x v="37"/>
    <x v="1"/>
    <x v="5"/>
    <x v="43"/>
  </r>
  <r>
    <x v="11"/>
    <x v="37"/>
    <x v="1"/>
    <x v="6"/>
    <x v="9296"/>
  </r>
  <r>
    <x v="11"/>
    <x v="37"/>
    <x v="1"/>
    <x v="7"/>
    <x v="12964"/>
  </r>
  <r>
    <x v="11"/>
    <x v="37"/>
    <x v="1"/>
    <x v="8"/>
    <x v="15773"/>
  </r>
  <r>
    <x v="11"/>
    <x v="37"/>
    <x v="1"/>
    <x v="9"/>
    <x v="15779"/>
  </r>
  <r>
    <x v="11"/>
    <x v="37"/>
    <x v="1"/>
    <x v="10"/>
    <x v="15780"/>
  </r>
  <r>
    <x v="11"/>
    <x v="37"/>
    <x v="1"/>
    <x v="11"/>
    <x v="15781"/>
  </r>
  <r>
    <x v="11"/>
    <x v="37"/>
    <x v="1"/>
    <x v="12"/>
    <x v="1367"/>
  </r>
  <r>
    <x v="11"/>
    <x v="37"/>
    <x v="1"/>
    <x v="13"/>
    <x v="43"/>
  </r>
  <r>
    <x v="11"/>
    <x v="37"/>
    <x v="1"/>
    <x v="14"/>
    <x v="15782"/>
  </r>
  <r>
    <x v="11"/>
    <x v="75"/>
    <x v="0"/>
    <x v="0"/>
    <x v="15783"/>
  </r>
  <r>
    <x v="11"/>
    <x v="75"/>
    <x v="0"/>
    <x v="1"/>
    <x v="1246"/>
  </r>
  <r>
    <x v="11"/>
    <x v="75"/>
    <x v="0"/>
    <x v="2"/>
    <x v="43"/>
  </r>
  <r>
    <x v="11"/>
    <x v="75"/>
    <x v="0"/>
    <x v="3"/>
    <x v="43"/>
  </r>
  <r>
    <x v="11"/>
    <x v="75"/>
    <x v="0"/>
    <x v="4"/>
    <x v="43"/>
  </r>
  <r>
    <x v="11"/>
    <x v="75"/>
    <x v="0"/>
    <x v="5"/>
    <x v="43"/>
  </r>
  <r>
    <x v="11"/>
    <x v="75"/>
    <x v="0"/>
    <x v="6"/>
    <x v="6743"/>
  </r>
  <r>
    <x v="11"/>
    <x v="75"/>
    <x v="0"/>
    <x v="7"/>
    <x v="483"/>
  </r>
  <r>
    <x v="11"/>
    <x v="75"/>
    <x v="0"/>
    <x v="8"/>
    <x v="43"/>
  </r>
  <r>
    <x v="11"/>
    <x v="75"/>
    <x v="0"/>
    <x v="9"/>
    <x v="15784"/>
  </r>
  <r>
    <x v="11"/>
    <x v="75"/>
    <x v="0"/>
    <x v="10"/>
    <x v="6444"/>
  </r>
  <r>
    <x v="11"/>
    <x v="75"/>
    <x v="0"/>
    <x v="11"/>
    <x v="15785"/>
  </r>
  <r>
    <x v="11"/>
    <x v="75"/>
    <x v="0"/>
    <x v="12"/>
    <x v="43"/>
  </r>
  <r>
    <x v="11"/>
    <x v="75"/>
    <x v="0"/>
    <x v="13"/>
    <x v="43"/>
  </r>
  <r>
    <x v="11"/>
    <x v="75"/>
    <x v="0"/>
    <x v="14"/>
    <x v="15786"/>
  </r>
  <r>
    <x v="11"/>
    <x v="75"/>
    <x v="1"/>
    <x v="0"/>
    <x v="15783"/>
  </r>
  <r>
    <x v="11"/>
    <x v="75"/>
    <x v="1"/>
    <x v="1"/>
    <x v="1246"/>
  </r>
  <r>
    <x v="11"/>
    <x v="75"/>
    <x v="1"/>
    <x v="2"/>
    <x v="43"/>
  </r>
  <r>
    <x v="11"/>
    <x v="75"/>
    <x v="1"/>
    <x v="3"/>
    <x v="43"/>
  </r>
  <r>
    <x v="11"/>
    <x v="75"/>
    <x v="1"/>
    <x v="4"/>
    <x v="43"/>
  </r>
  <r>
    <x v="11"/>
    <x v="75"/>
    <x v="1"/>
    <x v="5"/>
    <x v="43"/>
  </r>
  <r>
    <x v="11"/>
    <x v="75"/>
    <x v="1"/>
    <x v="6"/>
    <x v="6743"/>
  </r>
  <r>
    <x v="11"/>
    <x v="75"/>
    <x v="1"/>
    <x v="7"/>
    <x v="483"/>
  </r>
  <r>
    <x v="11"/>
    <x v="75"/>
    <x v="1"/>
    <x v="8"/>
    <x v="43"/>
  </r>
  <r>
    <x v="11"/>
    <x v="75"/>
    <x v="1"/>
    <x v="9"/>
    <x v="15784"/>
  </r>
  <r>
    <x v="11"/>
    <x v="75"/>
    <x v="1"/>
    <x v="10"/>
    <x v="6444"/>
  </r>
  <r>
    <x v="11"/>
    <x v="75"/>
    <x v="1"/>
    <x v="11"/>
    <x v="15785"/>
  </r>
  <r>
    <x v="11"/>
    <x v="75"/>
    <x v="1"/>
    <x v="12"/>
    <x v="43"/>
  </r>
  <r>
    <x v="11"/>
    <x v="75"/>
    <x v="1"/>
    <x v="13"/>
    <x v="43"/>
  </r>
  <r>
    <x v="11"/>
    <x v="75"/>
    <x v="1"/>
    <x v="14"/>
    <x v="15786"/>
  </r>
  <r>
    <x v="11"/>
    <x v="38"/>
    <x v="0"/>
    <x v="0"/>
    <x v="15787"/>
  </r>
  <r>
    <x v="11"/>
    <x v="38"/>
    <x v="0"/>
    <x v="1"/>
    <x v="15788"/>
  </r>
  <r>
    <x v="11"/>
    <x v="38"/>
    <x v="0"/>
    <x v="2"/>
    <x v="15789"/>
  </r>
  <r>
    <x v="11"/>
    <x v="38"/>
    <x v="0"/>
    <x v="3"/>
    <x v="15790"/>
  </r>
  <r>
    <x v="11"/>
    <x v="38"/>
    <x v="0"/>
    <x v="4"/>
    <x v="15791"/>
  </r>
  <r>
    <x v="11"/>
    <x v="38"/>
    <x v="0"/>
    <x v="5"/>
    <x v="15792"/>
  </r>
  <r>
    <x v="11"/>
    <x v="38"/>
    <x v="0"/>
    <x v="6"/>
    <x v="15793"/>
  </r>
  <r>
    <x v="11"/>
    <x v="38"/>
    <x v="0"/>
    <x v="7"/>
    <x v="43"/>
  </r>
  <r>
    <x v="11"/>
    <x v="38"/>
    <x v="0"/>
    <x v="8"/>
    <x v="15794"/>
  </r>
  <r>
    <x v="11"/>
    <x v="38"/>
    <x v="0"/>
    <x v="9"/>
    <x v="15795"/>
  </r>
  <r>
    <x v="11"/>
    <x v="38"/>
    <x v="0"/>
    <x v="10"/>
    <x v="15796"/>
  </r>
  <r>
    <x v="11"/>
    <x v="38"/>
    <x v="0"/>
    <x v="11"/>
    <x v="15797"/>
  </r>
  <r>
    <x v="11"/>
    <x v="38"/>
    <x v="0"/>
    <x v="12"/>
    <x v="15798"/>
  </r>
  <r>
    <x v="11"/>
    <x v="38"/>
    <x v="0"/>
    <x v="13"/>
    <x v="15799"/>
  </r>
  <r>
    <x v="11"/>
    <x v="38"/>
    <x v="0"/>
    <x v="14"/>
    <x v="15800"/>
  </r>
  <r>
    <x v="11"/>
    <x v="38"/>
    <x v="1"/>
    <x v="0"/>
    <x v="15801"/>
  </r>
  <r>
    <x v="11"/>
    <x v="38"/>
    <x v="1"/>
    <x v="1"/>
    <x v="15802"/>
  </r>
  <r>
    <x v="11"/>
    <x v="38"/>
    <x v="1"/>
    <x v="2"/>
    <x v="15803"/>
  </r>
  <r>
    <x v="11"/>
    <x v="38"/>
    <x v="1"/>
    <x v="3"/>
    <x v="15804"/>
  </r>
  <r>
    <x v="11"/>
    <x v="38"/>
    <x v="1"/>
    <x v="4"/>
    <x v="15805"/>
  </r>
  <r>
    <x v="11"/>
    <x v="38"/>
    <x v="1"/>
    <x v="5"/>
    <x v="15806"/>
  </r>
  <r>
    <x v="11"/>
    <x v="38"/>
    <x v="1"/>
    <x v="6"/>
    <x v="15807"/>
  </r>
  <r>
    <x v="11"/>
    <x v="38"/>
    <x v="1"/>
    <x v="7"/>
    <x v="15808"/>
  </r>
  <r>
    <x v="11"/>
    <x v="38"/>
    <x v="1"/>
    <x v="8"/>
    <x v="15809"/>
  </r>
  <r>
    <x v="11"/>
    <x v="38"/>
    <x v="1"/>
    <x v="9"/>
    <x v="15810"/>
  </r>
  <r>
    <x v="11"/>
    <x v="38"/>
    <x v="1"/>
    <x v="10"/>
    <x v="15811"/>
  </r>
  <r>
    <x v="11"/>
    <x v="38"/>
    <x v="1"/>
    <x v="11"/>
    <x v="15812"/>
  </r>
  <r>
    <x v="11"/>
    <x v="38"/>
    <x v="1"/>
    <x v="12"/>
    <x v="15813"/>
  </r>
  <r>
    <x v="11"/>
    <x v="38"/>
    <x v="1"/>
    <x v="13"/>
    <x v="15799"/>
  </r>
  <r>
    <x v="11"/>
    <x v="38"/>
    <x v="1"/>
    <x v="14"/>
    <x v="15814"/>
  </r>
  <r>
    <x v="11"/>
    <x v="39"/>
    <x v="0"/>
    <x v="0"/>
    <x v="43"/>
  </r>
  <r>
    <x v="11"/>
    <x v="39"/>
    <x v="0"/>
    <x v="1"/>
    <x v="15815"/>
  </r>
  <r>
    <x v="11"/>
    <x v="39"/>
    <x v="0"/>
    <x v="2"/>
    <x v="15816"/>
  </r>
  <r>
    <x v="11"/>
    <x v="39"/>
    <x v="0"/>
    <x v="3"/>
    <x v="43"/>
  </r>
  <r>
    <x v="11"/>
    <x v="39"/>
    <x v="0"/>
    <x v="4"/>
    <x v="15817"/>
  </r>
  <r>
    <x v="11"/>
    <x v="39"/>
    <x v="0"/>
    <x v="5"/>
    <x v="15818"/>
  </r>
  <r>
    <x v="11"/>
    <x v="39"/>
    <x v="0"/>
    <x v="6"/>
    <x v="15819"/>
  </r>
  <r>
    <x v="11"/>
    <x v="39"/>
    <x v="0"/>
    <x v="7"/>
    <x v="14882"/>
  </r>
  <r>
    <x v="11"/>
    <x v="39"/>
    <x v="0"/>
    <x v="8"/>
    <x v="15820"/>
  </r>
  <r>
    <x v="11"/>
    <x v="39"/>
    <x v="0"/>
    <x v="9"/>
    <x v="15821"/>
  </r>
  <r>
    <x v="11"/>
    <x v="39"/>
    <x v="0"/>
    <x v="10"/>
    <x v="15822"/>
  </r>
  <r>
    <x v="11"/>
    <x v="39"/>
    <x v="0"/>
    <x v="11"/>
    <x v="15823"/>
  </r>
  <r>
    <x v="11"/>
    <x v="39"/>
    <x v="0"/>
    <x v="12"/>
    <x v="15824"/>
  </r>
  <r>
    <x v="11"/>
    <x v="39"/>
    <x v="0"/>
    <x v="13"/>
    <x v="43"/>
  </r>
  <r>
    <x v="11"/>
    <x v="39"/>
    <x v="0"/>
    <x v="14"/>
    <x v="15825"/>
  </r>
  <r>
    <x v="11"/>
    <x v="39"/>
    <x v="1"/>
    <x v="0"/>
    <x v="15826"/>
  </r>
  <r>
    <x v="11"/>
    <x v="39"/>
    <x v="1"/>
    <x v="1"/>
    <x v="15815"/>
  </r>
  <r>
    <x v="11"/>
    <x v="39"/>
    <x v="1"/>
    <x v="2"/>
    <x v="15827"/>
  </r>
  <r>
    <x v="11"/>
    <x v="39"/>
    <x v="1"/>
    <x v="3"/>
    <x v="15828"/>
  </r>
  <r>
    <x v="11"/>
    <x v="39"/>
    <x v="1"/>
    <x v="4"/>
    <x v="15829"/>
  </r>
  <r>
    <x v="11"/>
    <x v="39"/>
    <x v="1"/>
    <x v="5"/>
    <x v="15830"/>
  </r>
  <r>
    <x v="11"/>
    <x v="39"/>
    <x v="1"/>
    <x v="6"/>
    <x v="15831"/>
  </r>
  <r>
    <x v="11"/>
    <x v="39"/>
    <x v="1"/>
    <x v="7"/>
    <x v="15832"/>
  </r>
  <r>
    <x v="11"/>
    <x v="39"/>
    <x v="1"/>
    <x v="8"/>
    <x v="15833"/>
  </r>
  <r>
    <x v="11"/>
    <x v="39"/>
    <x v="1"/>
    <x v="9"/>
    <x v="15834"/>
  </r>
  <r>
    <x v="11"/>
    <x v="39"/>
    <x v="1"/>
    <x v="10"/>
    <x v="15835"/>
  </r>
  <r>
    <x v="11"/>
    <x v="39"/>
    <x v="1"/>
    <x v="11"/>
    <x v="15836"/>
  </r>
  <r>
    <x v="11"/>
    <x v="39"/>
    <x v="1"/>
    <x v="12"/>
    <x v="15837"/>
  </r>
  <r>
    <x v="11"/>
    <x v="39"/>
    <x v="1"/>
    <x v="13"/>
    <x v="15838"/>
  </r>
  <r>
    <x v="11"/>
    <x v="39"/>
    <x v="1"/>
    <x v="14"/>
    <x v="15839"/>
  </r>
  <r>
    <x v="11"/>
    <x v="40"/>
    <x v="0"/>
    <x v="0"/>
    <x v="43"/>
  </r>
  <r>
    <x v="11"/>
    <x v="40"/>
    <x v="0"/>
    <x v="1"/>
    <x v="15840"/>
  </r>
  <r>
    <x v="11"/>
    <x v="40"/>
    <x v="0"/>
    <x v="2"/>
    <x v="15841"/>
  </r>
  <r>
    <x v="11"/>
    <x v="40"/>
    <x v="0"/>
    <x v="3"/>
    <x v="43"/>
  </r>
  <r>
    <x v="11"/>
    <x v="40"/>
    <x v="0"/>
    <x v="4"/>
    <x v="15842"/>
  </r>
  <r>
    <x v="11"/>
    <x v="40"/>
    <x v="0"/>
    <x v="5"/>
    <x v="15843"/>
  </r>
  <r>
    <x v="11"/>
    <x v="40"/>
    <x v="0"/>
    <x v="6"/>
    <x v="15844"/>
  </r>
  <r>
    <x v="11"/>
    <x v="40"/>
    <x v="0"/>
    <x v="7"/>
    <x v="43"/>
  </r>
  <r>
    <x v="11"/>
    <x v="40"/>
    <x v="0"/>
    <x v="8"/>
    <x v="15845"/>
  </r>
  <r>
    <x v="11"/>
    <x v="40"/>
    <x v="0"/>
    <x v="9"/>
    <x v="15846"/>
  </r>
  <r>
    <x v="11"/>
    <x v="40"/>
    <x v="0"/>
    <x v="10"/>
    <x v="15847"/>
  </r>
  <r>
    <x v="11"/>
    <x v="40"/>
    <x v="0"/>
    <x v="11"/>
    <x v="15848"/>
  </r>
  <r>
    <x v="11"/>
    <x v="40"/>
    <x v="0"/>
    <x v="12"/>
    <x v="43"/>
  </r>
  <r>
    <x v="11"/>
    <x v="40"/>
    <x v="0"/>
    <x v="13"/>
    <x v="43"/>
  </r>
  <r>
    <x v="11"/>
    <x v="40"/>
    <x v="0"/>
    <x v="14"/>
    <x v="15849"/>
  </r>
  <r>
    <x v="11"/>
    <x v="40"/>
    <x v="1"/>
    <x v="0"/>
    <x v="15850"/>
  </r>
  <r>
    <x v="11"/>
    <x v="40"/>
    <x v="1"/>
    <x v="1"/>
    <x v="3802"/>
  </r>
  <r>
    <x v="11"/>
    <x v="40"/>
    <x v="1"/>
    <x v="2"/>
    <x v="15851"/>
  </r>
  <r>
    <x v="11"/>
    <x v="40"/>
    <x v="1"/>
    <x v="3"/>
    <x v="43"/>
  </r>
  <r>
    <x v="11"/>
    <x v="40"/>
    <x v="1"/>
    <x v="4"/>
    <x v="15852"/>
  </r>
  <r>
    <x v="11"/>
    <x v="40"/>
    <x v="1"/>
    <x v="5"/>
    <x v="15853"/>
  </r>
  <r>
    <x v="11"/>
    <x v="40"/>
    <x v="1"/>
    <x v="6"/>
    <x v="15854"/>
  </r>
  <r>
    <x v="11"/>
    <x v="40"/>
    <x v="1"/>
    <x v="7"/>
    <x v="43"/>
  </r>
  <r>
    <x v="11"/>
    <x v="40"/>
    <x v="1"/>
    <x v="8"/>
    <x v="15855"/>
  </r>
  <r>
    <x v="11"/>
    <x v="40"/>
    <x v="1"/>
    <x v="9"/>
    <x v="15856"/>
  </r>
  <r>
    <x v="11"/>
    <x v="40"/>
    <x v="1"/>
    <x v="10"/>
    <x v="15857"/>
  </r>
  <r>
    <x v="11"/>
    <x v="40"/>
    <x v="1"/>
    <x v="11"/>
    <x v="15858"/>
  </r>
  <r>
    <x v="11"/>
    <x v="40"/>
    <x v="1"/>
    <x v="12"/>
    <x v="12439"/>
  </r>
  <r>
    <x v="11"/>
    <x v="40"/>
    <x v="1"/>
    <x v="13"/>
    <x v="43"/>
  </r>
  <r>
    <x v="11"/>
    <x v="40"/>
    <x v="1"/>
    <x v="14"/>
    <x v="15859"/>
  </r>
  <r>
    <x v="11"/>
    <x v="41"/>
    <x v="0"/>
    <x v="0"/>
    <x v="43"/>
  </r>
  <r>
    <x v="11"/>
    <x v="41"/>
    <x v="0"/>
    <x v="1"/>
    <x v="15860"/>
  </r>
  <r>
    <x v="11"/>
    <x v="41"/>
    <x v="0"/>
    <x v="2"/>
    <x v="15861"/>
  </r>
  <r>
    <x v="11"/>
    <x v="41"/>
    <x v="0"/>
    <x v="3"/>
    <x v="43"/>
  </r>
  <r>
    <x v="11"/>
    <x v="41"/>
    <x v="0"/>
    <x v="4"/>
    <x v="15862"/>
  </r>
  <r>
    <x v="11"/>
    <x v="41"/>
    <x v="0"/>
    <x v="5"/>
    <x v="15863"/>
  </r>
  <r>
    <x v="11"/>
    <x v="41"/>
    <x v="0"/>
    <x v="6"/>
    <x v="15864"/>
  </r>
  <r>
    <x v="11"/>
    <x v="41"/>
    <x v="0"/>
    <x v="7"/>
    <x v="15865"/>
  </r>
  <r>
    <x v="11"/>
    <x v="41"/>
    <x v="0"/>
    <x v="8"/>
    <x v="15866"/>
  </r>
  <r>
    <x v="11"/>
    <x v="41"/>
    <x v="0"/>
    <x v="9"/>
    <x v="15867"/>
  </r>
  <r>
    <x v="11"/>
    <x v="41"/>
    <x v="0"/>
    <x v="10"/>
    <x v="15868"/>
  </r>
  <r>
    <x v="11"/>
    <x v="41"/>
    <x v="0"/>
    <x v="11"/>
    <x v="15869"/>
  </r>
  <r>
    <x v="11"/>
    <x v="41"/>
    <x v="0"/>
    <x v="12"/>
    <x v="43"/>
  </r>
  <r>
    <x v="11"/>
    <x v="41"/>
    <x v="0"/>
    <x v="13"/>
    <x v="2751"/>
  </r>
  <r>
    <x v="11"/>
    <x v="41"/>
    <x v="0"/>
    <x v="14"/>
    <x v="15870"/>
  </r>
  <r>
    <x v="11"/>
    <x v="41"/>
    <x v="1"/>
    <x v="0"/>
    <x v="15871"/>
  </r>
  <r>
    <x v="11"/>
    <x v="41"/>
    <x v="1"/>
    <x v="1"/>
    <x v="2931"/>
  </r>
  <r>
    <x v="11"/>
    <x v="41"/>
    <x v="1"/>
    <x v="2"/>
    <x v="43"/>
  </r>
  <r>
    <x v="11"/>
    <x v="41"/>
    <x v="1"/>
    <x v="3"/>
    <x v="15872"/>
  </r>
  <r>
    <x v="11"/>
    <x v="41"/>
    <x v="1"/>
    <x v="4"/>
    <x v="15873"/>
  </r>
  <r>
    <x v="11"/>
    <x v="41"/>
    <x v="1"/>
    <x v="5"/>
    <x v="15874"/>
  </r>
  <r>
    <x v="11"/>
    <x v="41"/>
    <x v="1"/>
    <x v="6"/>
    <x v="5503"/>
  </r>
  <r>
    <x v="11"/>
    <x v="41"/>
    <x v="1"/>
    <x v="7"/>
    <x v="15865"/>
  </r>
  <r>
    <x v="11"/>
    <x v="41"/>
    <x v="1"/>
    <x v="8"/>
    <x v="15875"/>
  </r>
  <r>
    <x v="11"/>
    <x v="41"/>
    <x v="1"/>
    <x v="9"/>
    <x v="15867"/>
  </r>
  <r>
    <x v="11"/>
    <x v="41"/>
    <x v="1"/>
    <x v="10"/>
    <x v="15876"/>
  </r>
  <r>
    <x v="11"/>
    <x v="41"/>
    <x v="1"/>
    <x v="11"/>
    <x v="15877"/>
  </r>
  <r>
    <x v="11"/>
    <x v="41"/>
    <x v="1"/>
    <x v="12"/>
    <x v="15878"/>
  </r>
  <r>
    <x v="11"/>
    <x v="41"/>
    <x v="1"/>
    <x v="13"/>
    <x v="2751"/>
  </r>
  <r>
    <x v="11"/>
    <x v="41"/>
    <x v="1"/>
    <x v="14"/>
    <x v="15879"/>
  </r>
  <r>
    <x v="11"/>
    <x v="42"/>
    <x v="0"/>
    <x v="0"/>
    <x v="43"/>
  </r>
  <r>
    <x v="11"/>
    <x v="42"/>
    <x v="0"/>
    <x v="1"/>
    <x v="10644"/>
  </r>
  <r>
    <x v="11"/>
    <x v="42"/>
    <x v="0"/>
    <x v="2"/>
    <x v="15880"/>
  </r>
  <r>
    <x v="11"/>
    <x v="42"/>
    <x v="0"/>
    <x v="3"/>
    <x v="43"/>
  </r>
  <r>
    <x v="11"/>
    <x v="42"/>
    <x v="0"/>
    <x v="4"/>
    <x v="15881"/>
  </r>
  <r>
    <x v="11"/>
    <x v="42"/>
    <x v="0"/>
    <x v="5"/>
    <x v="43"/>
  </r>
  <r>
    <x v="11"/>
    <x v="42"/>
    <x v="0"/>
    <x v="6"/>
    <x v="15882"/>
  </r>
  <r>
    <x v="11"/>
    <x v="42"/>
    <x v="0"/>
    <x v="7"/>
    <x v="43"/>
  </r>
  <r>
    <x v="11"/>
    <x v="42"/>
    <x v="0"/>
    <x v="8"/>
    <x v="15883"/>
  </r>
  <r>
    <x v="11"/>
    <x v="42"/>
    <x v="0"/>
    <x v="9"/>
    <x v="15884"/>
  </r>
  <r>
    <x v="11"/>
    <x v="42"/>
    <x v="0"/>
    <x v="10"/>
    <x v="14795"/>
  </r>
  <r>
    <x v="11"/>
    <x v="42"/>
    <x v="0"/>
    <x v="11"/>
    <x v="15885"/>
  </r>
  <r>
    <x v="11"/>
    <x v="42"/>
    <x v="0"/>
    <x v="12"/>
    <x v="43"/>
  </r>
  <r>
    <x v="11"/>
    <x v="42"/>
    <x v="0"/>
    <x v="13"/>
    <x v="43"/>
  </r>
  <r>
    <x v="11"/>
    <x v="42"/>
    <x v="0"/>
    <x v="14"/>
    <x v="15886"/>
  </r>
  <r>
    <x v="11"/>
    <x v="42"/>
    <x v="1"/>
    <x v="0"/>
    <x v="43"/>
  </r>
  <r>
    <x v="11"/>
    <x v="42"/>
    <x v="1"/>
    <x v="1"/>
    <x v="43"/>
  </r>
  <r>
    <x v="11"/>
    <x v="42"/>
    <x v="1"/>
    <x v="2"/>
    <x v="43"/>
  </r>
  <r>
    <x v="11"/>
    <x v="42"/>
    <x v="1"/>
    <x v="3"/>
    <x v="43"/>
  </r>
  <r>
    <x v="11"/>
    <x v="42"/>
    <x v="1"/>
    <x v="4"/>
    <x v="15887"/>
  </r>
  <r>
    <x v="11"/>
    <x v="42"/>
    <x v="1"/>
    <x v="5"/>
    <x v="43"/>
  </r>
  <r>
    <x v="11"/>
    <x v="42"/>
    <x v="1"/>
    <x v="6"/>
    <x v="15888"/>
  </r>
  <r>
    <x v="11"/>
    <x v="42"/>
    <x v="1"/>
    <x v="7"/>
    <x v="43"/>
  </r>
  <r>
    <x v="11"/>
    <x v="42"/>
    <x v="1"/>
    <x v="8"/>
    <x v="15889"/>
  </r>
  <r>
    <x v="11"/>
    <x v="42"/>
    <x v="1"/>
    <x v="9"/>
    <x v="15884"/>
  </r>
  <r>
    <x v="11"/>
    <x v="42"/>
    <x v="1"/>
    <x v="10"/>
    <x v="15890"/>
  </r>
  <r>
    <x v="11"/>
    <x v="42"/>
    <x v="1"/>
    <x v="11"/>
    <x v="15891"/>
  </r>
  <r>
    <x v="11"/>
    <x v="42"/>
    <x v="1"/>
    <x v="12"/>
    <x v="43"/>
  </r>
  <r>
    <x v="11"/>
    <x v="42"/>
    <x v="1"/>
    <x v="13"/>
    <x v="43"/>
  </r>
  <r>
    <x v="11"/>
    <x v="42"/>
    <x v="1"/>
    <x v="14"/>
    <x v="15892"/>
  </r>
  <r>
    <x v="11"/>
    <x v="43"/>
    <x v="0"/>
    <x v="0"/>
    <x v="43"/>
  </r>
  <r>
    <x v="11"/>
    <x v="43"/>
    <x v="0"/>
    <x v="1"/>
    <x v="3422"/>
  </r>
  <r>
    <x v="11"/>
    <x v="43"/>
    <x v="0"/>
    <x v="2"/>
    <x v="15893"/>
  </r>
  <r>
    <x v="11"/>
    <x v="43"/>
    <x v="0"/>
    <x v="3"/>
    <x v="12360"/>
  </r>
  <r>
    <x v="11"/>
    <x v="43"/>
    <x v="0"/>
    <x v="4"/>
    <x v="15894"/>
  </r>
  <r>
    <x v="11"/>
    <x v="43"/>
    <x v="0"/>
    <x v="5"/>
    <x v="43"/>
  </r>
  <r>
    <x v="11"/>
    <x v="43"/>
    <x v="0"/>
    <x v="6"/>
    <x v="15895"/>
  </r>
  <r>
    <x v="11"/>
    <x v="43"/>
    <x v="0"/>
    <x v="7"/>
    <x v="15896"/>
  </r>
  <r>
    <x v="11"/>
    <x v="43"/>
    <x v="0"/>
    <x v="8"/>
    <x v="13166"/>
  </r>
  <r>
    <x v="11"/>
    <x v="43"/>
    <x v="0"/>
    <x v="9"/>
    <x v="15897"/>
  </r>
  <r>
    <x v="11"/>
    <x v="43"/>
    <x v="0"/>
    <x v="10"/>
    <x v="15898"/>
  </r>
  <r>
    <x v="11"/>
    <x v="43"/>
    <x v="0"/>
    <x v="11"/>
    <x v="15899"/>
  </r>
  <r>
    <x v="11"/>
    <x v="43"/>
    <x v="0"/>
    <x v="12"/>
    <x v="340"/>
  </r>
  <r>
    <x v="11"/>
    <x v="43"/>
    <x v="0"/>
    <x v="13"/>
    <x v="43"/>
  </r>
  <r>
    <x v="11"/>
    <x v="43"/>
    <x v="0"/>
    <x v="14"/>
    <x v="15900"/>
  </r>
  <r>
    <x v="11"/>
    <x v="43"/>
    <x v="1"/>
    <x v="0"/>
    <x v="43"/>
  </r>
  <r>
    <x v="11"/>
    <x v="43"/>
    <x v="1"/>
    <x v="1"/>
    <x v="43"/>
  </r>
  <r>
    <x v="11"/>
    <x v="43"/>
    <x v="1"/>
    <x v="2"/>
    <x v="43"/>
  </r>
  <r>
    <x v="11"/>
    <x v="43"/>
    <x v="1"/>
    <x v="3"/>
    <x v="12360"/>
  </r>
  <r>
    <x v="11"/>
    <x v="43"/>
    <x v="1"/>
    <x v="4"/>
    <x v="15894"/>
  </r>
  <r>
    <x v="11"/>
    <x v="43"/>
    <x v="1"/>
    <x v="5"/>
    <x v="43"/>
  </r>
  <r>
    <x v="11"/>
    <x v="43"/>
    <x v="1"/>
    <x v="6"/>
    <x v="15895"/>
  </r>
  <r>
    <x v="11"/>
    <x v="43"/>
    <x v="1"/>
    <x v="7"/>
    <x v="15896"/>
  </r>
  <r>
    <x v="11"/>
    <x v="43"/>
    <x v="1"/>
    <x v="8"/>
    <x v="15901"/>
  </r>
  <r>
    <x v="11"/>
    <x v="43"/>
    <x v="1"/>
    <x v="9"/>
    <x v="15897"/>
  </r>
  <r>
    <x v="11"/>
    <x v="43"/>
    <x v="1"/>
    <x v="10"/>
    <x v="15902"/>
  </r>
  <r>
    <x v="11"/>
    <x v="43"/>
    <x v="1"/>
    <x v="11"/>
    <x v="15903"/>
  </r>
  <r>
    <x v="11"/>
    <x v="43"/>
    <x v="1"/>
    <x v="12"/>
    <x v="340"/>
  </r>
  <r>
    <x v="11"/>
    <x v="43"/>
    <x v="1"/>
    <x v="13"/>
    <x v="43"/>
  </r>
  <r>
    <x v="11"/>
    <x v="43"/>
    <x v="1"/>
    <x v="14"/>
    <x v="15904"/>
  </r>
  <r>
    <x v="11"/>
    <x v="44"/>
    <x v="0"/>
    <x v="0"/>
    <x v="43"/>
  </r>
  <r>
    <x v="11"/>
    <x v="44"/>
    <x v="0"/>
    <x v="1"/>
    <x v="15905"/>
  </r>
  <r>
    <x v="11"/>
    <x v="44"/>
    <x v="0"/>
    <x v="2"/>
    <x v="2786"/>
  </r>
  <r>
    <x v="11"/>
    <x v="44"/>
    <x v="0"/>
    <x v="3"/>
    <x v="43"/>
  </r>
  <r>
    <x v="11"/>
    <x v="44"/>
    <x v="0"/>
    <x v="4"/>
    <x v="43"/>
  </r>
  <r>
    <x v="11"/>
    <x v="44"/>
    <x v="0"/>
    <x v="5"/>
    <x v="43"/>
  </r>
  <r>
    <x v="11"/>
    <x v="44"/>
    <x v="0"/>
    <x v="6"/>
    <x v="15906"/>
  </r>
  <r>
    <x v="11"/>
    <x v="44"/>
    <x v="0"/>
    <x v="7"/>
    <x v="15907"/>
  </r>
  <r>
    <x v="11"/>
    <x v="44"/>
    <x v="0"/>
    <x v="8"/>
    <x v="15908"/>
  </r>
  <r>
    <x v="11"/>
    <x v="44"/>
    <x v="0"/>
    <x v="9"/>
    <x v="15611"/>
  </r>
  <r>
    <x v="11"/>
    <x v="44"/>
    <x v="0"/>
    <x v="10"/>
    <x v="15909"/>
  </r>
  <r>
    <x v="11"/>
    <x v="44"/>
    <x v="0"/>
    <x v="11"/>
    <x v="15910"/>
  </r>
  <r>
    <x v="11"/>
    <x v="44"/>
    <x v="0"/>
    <x v="12"/>
    <x v="43"/>
  </r>
  <r>
    <x v="11"/>
    <x v="44"/>
    <x v="0"/>
    <x v="13"/>
    <x v="43"/>
  </r>
  <r>
    <x v="11"/>
    <x v="44"/>
    <x v="0"/>
    <x v="14"/>
    <x v="15911"/>
  </r>
  <r>
    <x v="11"/>
    <x v="44"/>
    <x v="1"/>
    <x v="0"/>
    <x v="43"/>
  </r>
  <r>
    <x v="11"/>
    <x v="44"/>
    <x v="1"/>
    <x v="1"/>
    <x v="43"/>
  </r>
  <r>
    <x v="11"/>
    <x v="44"/>
    <x v="1"/>
    <x v="2"/>
    <x v="43"/>
  </r>
  <r>
    <x v="11"/>
    <x v="44"/>
    <x v="1"/>
    <x v="3"/>
    <x v="43"/>
  </r>
  <r>
    <x v="11"/>
    <x v="44"/>
    <x v="1"/>
    <x v="4"/>
    <x v="9009"/>
  </r>
  <r>
    <x v="11"/>
    <x v="44"/>
    <x v="1"/>
    <x v="5"/>
    <x v="43"/>
  </r>
  <r>
    <x v="11"/>
    <x v="44"/>
    <x v="1"/>
    <x v="6"/>
    <x v="15906"/>
  </r>
  <r>
    <x v="11"/>
    <x v="44"/>
    <x v="1"/>
    <x v="7"/>
    <x v="15907"/>
  </r>
  <r>
    <x v="11"/>
    <x v="44"/>
    <x v="1"/>
    <x v="8"/>
    <x v="15912"/>
  </r>
  <r>
    <x v="11"/>
    <x v="44"/>
    <x v="1"/>
    <x v="9"/>
    <x v="15611"/>
  </r>
  <r>
    <x v="11"/>
    <x v="44"/>
    <x v="1"/>
    <x v="10"/>
    <x v="13561"/>
  </r>
  <r>
    <x v="11"/>
    <x v="44"/>
    <x v="1"/>
    <x v="11"/>
    <x v="15913"/>
  </r>
  <r>
    <x v="11"/>
    <x v="44"/>
    <x v="1"/>
    <x v="12"/>
    <x v="43"/>
  </r>
  <r>
    <x v="11"/>
    <x v="44"/>
    <x v="1"/>
    <x v="13"/>
    <x v="43"/>
  </r>
  <r>
    <x v="11"/>
    <x v="44"/>
    <x v="1"/>
    <x v="14"/>
    <x v="15914"/>
  </r>
  <r>
    <x v="11"/>
    <x v="45"/>
    <x v="0"/>
    <x v="0"/>
    <x v="62"/>
  </r>
  <r>
    <x v="11"/>
    <x v="45"/>
    <x v="0"/>
    <x v="1"/>
    <x v="15915"/>
  </r>
  <r>
    <x v="11"/>
    <x v="45"/>
    <x v="0"/>
    <x v="2"/>
    <x v="15916"/>
  </r>
  <r>
    <x v="11"/>
    <x v="45"/>
    <x v="0"/>
    <x v="3"/>
    <x v="43"/>
  </r>
  <r>
    <x v="11"/>
    <x v="45"/>
    <x v="0"/>
    <x v="4"/>
    <x v="15917"/>
  </r>
  <r>
    <x v="11"/>
    <x v="45"/>
    <x v="0"/>
    <x v="5"/>
    <x v="15918"/>
  </r>
  <r>
    <x v="11"/>
    <x v="45"/>
    <x v="0"/>
    <x v="6"/>
    <x v="15919"/>
  </r>
  <r>
    <x v="11"/>
    <x v="45"/>
    <x v="0"/>
    <x v="7"/>
    <x v="15920"/>
  </r>
  <r>
    <x v="11"/>
    <x v="45"/>
    <x v="0"/>
    <x v="8"/>
    <x v="15921"/>
  </r>
  <r>
    <x v="11"/>
    <x v="45"/>
    <x v="0"/>
    <x v="9"/>
    <x v="15922"/>
  </r>
  <r>
    <x v="11"/>
    <x v="45"/>
    <x v="0"/>
    <x v="10"/>
    <x v="15923"/>
  </r>
  <r>
    <x v="11"/>
    <x v="45"/>
    <x v="0"/>
    <x v="11"/>
    <x v="15924"/>
  </r>
  <r>
    <x v="11"/>
    <x v="45"/>
    <x v="0"/>
    <x v="12"/>
    <x v="845"/>
  </r>
  <r>
    <x v="11"/>
    <x v="45"/>
    <x v="0"/>
    <x v="13"/>
    <x v="620"/>
  </r>
  <r>
    <x v="11"/>
    <x v="45"/>
    <x v="0"/>
    <x v="14"/>
    <x v="15925"/>
  </r>
  <r>
    <x v="11"/>
    <x v="45"/>
    <x v="1"/>
    <x v="0"/>
    <x v="62"/>
  </r>
  <r>
    <x v="11"/>
    <x v="45"/>
    <x v="1"/>
    <x v="1"/>
    <x v="15926"/>
  </r>
  <r>
    <x v="11"/>
    <x v="45"/>
    <x v="1"/>
    <x v="2"/>
    <x v="15705"/>
  </r>
  <r>
    <x v="11"/>
    <x v="45"/>
    <x v="1"/>
    <x v="3"/>
    <x v="43"/>
  </r>
  <r>
    <x v="11"/>
    <x v="45"/>
    <x v="1"/>
    <x v="4"/>
    <x v="15927"/>
  </r>
  <r>
    <x v="11"/>
    <x v="45"/>
    <x v="1"/>
    <x v="5"/>
    <x v="15918"/>
  </r>
  <r>
    <x v="11"/>
    <x v="45"/>
    <x v="1"/>
    <x v="6"/>
    <x v="15928"/>
  </r>
  <r>
    <x v="11"/>
    <x v="45"/>
    <x v="1"/>
    <x v="7"/>
    <x v="15920"/>
  </r>
  <r>
    <x v="11"/>
    <x v="45"/>
    <x v="1"/>
    <x v="8"/>
    <x v="15929"/>
  </r>
  <r>
    <x v="11"/>
    <x v="45"/>
    <x v="1"/>
    <x v="9"/>
    <x v="15922"/>
  </r>
  <r>
    <x v="11"/>
    <x v="45"/>
    <x v="1"/>
    <x v="10"/>
    <x v="6163"/>
  </r>
  <r>
    <x v="11"/>
    <x v="45"/>
    <x v="1"/>
    <x v="11"/>
    <x v="15930"/>
  </r>
  <r>
    <x v="11"/>
    <x v="45"/>
    <x v="1"/>
    <x v="12"/>
    <x v="845"/>
  </r>
  <r>
    <x v="11"/>
    <x v="45"/>
    <x v="1"/>
    <x v="13"/>
    <x v="620"/>
  </r>
  <r>
    <x v="11"/>
    <x v="45"/>
    <x v="1"/>
    <x v="14"/>
    <x v="15931"/>
  </r>
  <r>
    <x v="11"/>
    <x v="46"/>
    <x v="0"/>
    <x v="0"/>
    <x v="43"/>
  </r>
  <r>
    <x v="11"/>
    <x v="46"/>
    <x v="0"/>
    <x v="1"/>
    <x v="15782"/>
  </r>
  <r>
    <x v="11"/>
    <x v="46"/>
    <x v="0"/>
    <x v="2"/>
    <x v="15932"/>
  </r>
  <r>
    <x v="11"/>
    <x v="46"/>
    <x v="0"/>
    <x v="3"/>
    <x v="2776"/>
  </r>
  <r>
    <x v="11"/>
    <x v="46"/>
    <x v="0"/>
    <x v="4"/>
    <x v="15933"/>
  </r>
  <r>
    <x v="11"/>
    <x v="46"/>
    <x v="0"/>
    <x v="5"/>
    <x v="15934"/>
  </r>
  <r>
    <x v="11"/>
    <x v="46"/>
    <x v="0"/>
    <x v="6"/>
    <x v="15935"/>
  </r>
  <r>
    <x v="11"/>
    <x v="46"/>
    <x v="0"/>
    <x v="7"/>
    <x v="14483"/>
  </r>
  <r>
    <x v="11"/>
    <x v="46"/>
    <x v="0"/>
    <x v="8"/>
    <x v="15936"/>
  </r>
  <r>
    <x v="11"/>
    <x v="46"/>
    <x v="0"/>
    <x v="9"/>
    <x v="4453"/>
  </r>
  <r>
    <x v="11"/>
    <x v="46"/>
    <x v="0"/>
    <x v="10"/>
    <x v="15937"/>
  </r>
  <r>
    <x v="11"/>
    <x v="46"/>
    <x v="0"/>
    <x v="11"/>
    <x v="15938"/>
  </r>
  <r>
    <x v="11"/>
    <x v="46"/>
    <x v="0"/>
    <x v="12"/>
    <x v="43"/>
  </r>
  <r>
    <x v="11"/>
    <x v="46"/>
    <x v="0"/>
    <x v="13"/>
    <x v="43"/>
  </r>
  <r>
    <x v="11"/>
    <x v="46"/>
    <x v="0"/>
    <x v="14"/>
    <x v="5783"/>
  </r>
  <r>
    <x v="11"/>
    <x v="46"/>
    <x v="1"/>
    <x v="0"/>
    <x v="43"/>
  </r>
  <r>
    <x v="11"/>
    <x v="46"/>
    <x v="1"/>
    <x v="1"/>
    <x v="43"/>
  </r>
  <r>
    <x v="11"/>
    <x v="46"/>
    <x v="1"/>
    <x v="2"/>
    <x v="15939"/>
  </r>
  <r>
    <x v="11"/>
    <x v="46"/>
    <x v="1"/>
    <x v="3"/>
    <x v="2776"/>
  </r>
  <r>
    <x v="11"/>
    <x v="46"/>
    <x v="1"/>
    <x v="4"/>
    <x v="15940"/>
  </r>
  <r>
    <x v="11"/>
    <x v="46"/>
    <x v="1"/>
    <x v="5"/>
    <x v="15934"/>
  </r>
  <r>
    <x v="11"/>
    <x v="46"/>
    <x v="1"/>
    <x v="6"/>
    <x v="15941"/>
  </r>
  <r>
    <x v="11"/>
    <x v="46"/>
    <x v="1"/>
    <x v="7"/>
    <x v="14483"/>
  </r>
  <r>
    <x v="11"/>
    <x v="46"/>
    <x v="1"/>
    <x v="8"/>
    <x v="15942"/>
  </r>
  <r>
    <x v="11"/>
    <x v="46"/>
    <x v="1"/>
    <x v="9"/>
    <x v="994"/>
  </r>
  <r>
    <x v="11"/>
    <x v="46"/>
    <x v="1"/>
    <x v="10"/>
    <x v="15943"/>
  </r>
  <r>
    <x v="11"/>
    <x v="46"/>
    <x v="1"/>
    <x v="11"/>
    <x v="15944"/>
  </r>
  <r>
    <x v="11"/>
    <x v="46"/>
    <x v="1"/>
    <x v="12"/>
    <x v="43"/>
  </r>
  <r>
    <x v="11"/>
    <x v="46"/>
    <x v="1"/>
    <x v="13"/>
    <x v="43"/>
  </r>
  <r>
    <x v="11"/>
    <x v="46"/>
    <x v="1"/>
    <x v="14"/>
    <x v="15945"/>
  </r>
  <r>
    <x v="11"/>
    <x v="47"/>
    <x v="0"/>
    <x v="0"/>
    <x v="15946"/>
  </r>
  <r>
    <x v="11"/>
    <x v="47"/>
    <x v="0"/>
    <x v="1"/>
    <x v="43"/>
  </r>
  <r>
    <x v="11"/>
    <x v="47"/>
    <x v="0"/>
    <x v="2"/>
    <x v="43"/>
  </r>
  <r>
    <x v="11"/>
    <x v="47"/>
    <x v="0"/>
    <x v="3"/>
    <x v="15947"/>
  </r>
  <r>
    <x v="11"/>
    <x v="47"/>
    <x v="0"/>
    <x v="4"/>
    <x v="43"/>
  </r>
  <r>
    <x v="11"/>
    <x v="47"/>
    <x v="0"/>
    <x v="5"/>
    <x v="43"/>
  </r>
  <r>
    <x v="11"/>
    <x v="47"/>
    <x v="0"/>
    <x v="6"/>
    <x v="14701"/>
  </r>
  <r>
    <x v="11"/>
    <x v="47"/>
    <x v="0"/>
    <x v="7"/>
    <x v="15948"/>
  </r>
  <r>
    <x v="11"/>
    <x v="47"/>
    <x v="0"/>
    <x v="8"/>
    <x v="15949"/>
  </r>
  <r>
    <x v="11"/>
    <x v="47"/>
    <x v="0"/>
    <x v="9"/>
    <x v="9876"/>
  </r>
  <r>
    <x v="11"/>
    <x v="47"/>
    <x v="0"/>
    <x v="10"/>
    <x v="11779"/>
  </r>
  <r>
    <x v="11"/>
    <x v="47"/>
    <x v="0"/>
    <x v="11"/>
    <x v="15950"/>
  </r>
  <r>
    <x v="11"/>
    <x v="47"/>
    <x v="0"/>
    <x v="12"/>
    <x v="1707"/>
  </r>
  <r>
    <x v="11"/>
    <x v="47"/>
    <x v="0"/>
    <x v="13"/>
    <x v="43"/>
  </r>
  <r>
    <x v="11"/>
    <x v="47"/>
    <x v="0"/>
    <x v="14"/>
    <x v="43"/>
  </r>
  <r>
    <x v="11"/>
    <x v="47"/>
    <x v="1"/>
    <x v="0"/>
    <x v="15946"/>
  </r>
  <r>
    <x v="11"/>
    <x v="47"/>
    <x v="1"/>
    <x v="1"/>
    <x v="43"/>
  </r>
  <r>
    <x v="11"/>
    <x v="47"/>
    <x v="1"/>
    <x v="2"/>
    <x v="43"/>
  </r>
  <r>
    <x v="11"/>
    <x v="47"/>
    <x v="1"/>
    <x v="3"/>
    <x v="15947"/>
  </r>
  <r>
    <x v="11"/>
    <x v="47"/>
    <x v="1"/>
    <x v="4"/>
    <x v="43"/>
  </r>
  <r>
    <x v="11"/>
    <x v="47"/>
    <x v="1"/>
    <x v="5"/>
    <x v="43"/>
  </r>
  <r>
    <x v="11"/>
    <x v="47"/>
    <x v="1"/>
    <x v="6"/>
    <x v="14701"/>
  </r>
  <r>
    <x v="11"/>
    <x v="47"/>
    <x v="1"/>
    <x v="7"/>
    <x v="15948"/>
  </r>
  <r>
    <x v="11"/>
    <x v="47"/>
    <x v="1"/>
    <x v="8"/>
    <x v="15949"/>
  </r>
  <r>
    <x v="11"/>
    <x v="47"/>
    <x v="1"/>
    <x v="9"/>
    <x v="9876"/>
  </r>
  <r>
    <x v="11"/>
    <x v="47"/>
    <x v="1"/>
    <x v="10"/>
    <x v="11779"/>
  </r>
  <r>
    <x v="11"/>
    <x v="47"/>
    <x v="1"/>
    <x v="11"/>
    <x v="15950"/>
  </r>
  <r>
    <x v="11"/>
    <x v="47"/>
    <x v="1"/>
    <x v="12"/>
    <x v="1707"/>
  </r>
  <r>
    <x v="11"/>
    <x v="47"/>
    <x v="1"/>
    <x v="13"/>
    <x v="43"/>
  </r>
  <r>
    <x v="11"/>
    <x v="47"/>
    <x v="1"/>
    <x v="14"/>
    <x v="43"/>
  </r>
  <r>
    <x v="11"/>
    <x v="48"/>
    <x v="0"/>
    <x v="0"/>
    <x v="3496"/>
  </r>
  <r>
    <x v="11"/>
    <x v="48"/>
    <x v="0"/>
    <x v="1"/>
    <x v="15951"/>
  </r>
  <r>
    <x v="11"/>
    <x v="48"/>
    <x v="0"/>
    <x v="2"/>
    <x v="15952"/>
  </r>
  <r>
    <x v="11"/>
    <x v="48"/>
    <x v="0"/>
    <x v="3"/>
    <x v="15953"/>
  </r>
  <r>
    <x v="11"/>
    <x v="48"/>
    <x v="0"/>
    <x v="4"/>
    <x v="15954"/>
  </r>
  <r>
    <x v="11"/>
    <x v="48"/>
    <x v="0"/>
    <x v="5"/>
    <x v="43"/>
  </r>
  <r>
    <x v="11"/>
    <x v="48"/>
    <x v="0"/>
    <x v="6"/>
    <x v="10863"/>
  </r>
  <r>
    <x v="11"/>
    <x v="48"/>
    <x v="0"/>
    <x v="7"/>
    <x v="6394"/>
  </r>
  <r>
    <x v="11"/>
    <x v="48"/>
    <x v="0"/>
    <x v="8"/>
    <x v="15955"/>
  </r>
  <r>
    <x v="11"/>
    <x v="48"/>
    <x v="0"/>
    <x v="9"/>
    <x v="981"/>
  </r>
  <r>
    <x v="11"/>
    <x v="48"/>
    <x v="0"/>
    <x v="10"/>
    <x v="15956"/>
  </r>
  <r>
    <x v="11"/>
    <x v="48"/>
    <x v="0"/>
    <x v="11"/>
    <x v="15957"/>
  </r>
  <r>
    <x v="11"/>
    <x v="48"/>
    <x v="0"/>
    <x v="12"/>
    <x v="8172"/>
  </r>
  <r>
    <x v="11"/>
    <x v="48"/>
    <x v="0"/>
    <x v="13"/>
    <x v="5238"/>
  </r>
  <r>
    <x v="11"/>
    <x v="48"/>
    <x v="0"/>
    <x v="14"/>
    <x v="15958"/>
  </r>
  <r>
    <x v="11"/>
    <x v="48"/>
    <x v="1"/>
    <x v="0"/>
    <x v="3496"/>
  </r>
  <r>
    <x v="11"/>
    <x v="48"/>
    <x v="1"/>
    <x v="1"/>
    <x v="43"/>
  </r>
  <r>
    <x v="11"/>
    <x v="48"/>
    <x v="1"/>
    <x v="2"/>
    <x v="1428"/>
  </r>
  <r>
    <x v="11"/>
    <x v="48"/>
    <x v="1"/>
    <x v="3"/>
    <x v="15959"/>
  </r>
  <r>
    <x v="11"/>
    <x v="48"/>
    <x v="1"/>
    <x v="4"/>
    <x v="15960"/>
  </r>
  <r>
    <x v="11"/>
    <x v="48"/>
    <x v="1"/>
    <x v="5"/>
    <x v="43"/>
  </r>
  <r>
    <x v="11"/>
    <x v="48"/>
    <x v="1"/>
    <x v="6"/>
    <x v="15961"/>
  </r>
  <r>
    <x v="11"/>
    <x v="48"/>
    <x v="1"/>
    <x v="7"/>
    <x v="15962"/>
  </r>
  <r>
    <x v="11"/>
    <x v="48"/>
    <x v="1"/>
    <x v="8"/>
    <x v="15955"/>
  </r>
  <r>
    <x v="11"/>
    <x v="48"/>
    <x v="1"/>
    <x v="9"/>
    <x v="15963"/>
  </r>
  <r>
    <x v="11"/>
    <x v="48"/>
    <x v="1"/>
    <x v="10"/>
    <x v="789"/>
  </r>
  <r>
    <x v="11"/>
    <x v="48"/>
    <x v="1"/>
    <x v="11"/>
    <x v="15964"/>
  </r>
  <r>
    <x v="11"/>
    <x v="48"/>
    <x v="1"/>
    <x v="12"/>
    <x v="8172"/>
  </r>
  <r>
    <x v="11"/>
    <x v="48"/>
    <x v="1"/>
    <x v="13"/>
    <x v="5238"/>
  </r>
  <r>
    <x v="11"/>
    <x v="48"/>
    <x v="1"/>
    <x v="14"/>
    <x v="15965"/>
  </r>
  <r>
    <x v="11"/>
    <x v="49"/>
    <x v="0"/>
    <x v="0"/>
    <x v="43"/>
  </r>
  <r>
    <x v="11"/>
    <x v="49"/>
    <x v="0"/>
    <x v="1"/>
    <x v="43"/>
  </r>
  <r>
    <x v="11"/>
    <x v="49"/>
    <x v="0"/>
    <x v="2"/>
    <x v="43"/>
  </r>
  <r>
    <x v="11"/>
    <x v="49"/>
    <x v="0"/>
    <x v="3"/>
    <x v="43"/>
  </r>
  <r>
    <x v="11"/>
    <x v="49"/>
    <x v="0"/>
    <x v="4"/>
    <x v="15966"/>
  </r>
  <r>
    <x v="11"/>
    <x v="49"/>
    <x v="0"/>
    <x v="5"/>
    <x v="43"/>
  </r>
  <r>
    <x v="11"/>
    <x v="49"/>
    <x v="0"/>
    <x v="6"/>
    <x v="13703"/>
  </r>
  <r>
    <x v="11"/>
    <x v="49"/>
    <x v="0"/>
    <x v="7"/>
    <x v="43"/>
  </r>
  <r>
    <x v="11"/>
    <x v="49"/>
    <x v="0"/>
    <x v="8"/>
    <x v="43"/>
  </r>
  <r>
    <x v="11"/>
    <x v="49"/>
    <x v="0"/>
    <x v="9"/>
    <x v="15967"/>
  </r>
  <r>
    <x v="11"/>
    <x v="49"/>
    <x v="0"/>
    <x v="10"/>
    <x v="12175"/>
  </r>
  <r>
    <x v="11"/>
    <x v="49"/>
    <x v="0"/>
    <x v="11"/>
    <x v="15968"/>
  </r>
  <r>
    <x v="11"/>
    <x v="49"/>
    <x v="0"/>
    <x v="12"/>
    <x v="43"/>
  </r>
  <r>
    <x v="11"/>
    <x v="49"/>
    <x v="0"/>
    <x v="13"/>
    <x v="43"/>
  </r>
  <r>
    <x v="11"/>
    <x v="49"/>
    <x v="0"/>
    <x v="14"/>
    <x v="15969"/>
  </r>
  <r>
    <x v="11"/>
    <x v="49"/>
    <x v="1"/>
    <x v="0"/>
    <x v="43"/>
  </r>
  <r>
    <x v="11"/>
    <x v="49"/>
    <x v="1"/>
    <x v="1"/>
    <x v="43"/>
  </r>
  <r>
    <x v="11"/>
    <x v="49"/>
    <x v="1"/>
    <x v="2"/>
    <x v="43"/>
  </r>
  <r>
    <x v="11"/>
    <x v="49"/>
    <x v="1"/>
    <x v="3"/>
    <x v="43"/>
  </r>
  <r>
    <x v="11"/>
    <x v="49"/>
    <x v="1"/>
    <x v="4"/>
    <x v="15966"/>
  </r>
  <r>
    <x v="11"/>
    <x v="49"/>
    <x v="1"/>
    <x v="5"/>
    <x v="43"/>
  </r>
  <r>
    <x v="11"/>
    <x v="49"/>
    <x v="1"/>
    <x v="6"/>
    <x v="13703"/>
  </r>
  <r>
    <x v="11"/>
    <x v="49"/>
    <x v="1"/>
    <x v="7"/>
    <x v="43"/>
  </r>
  <r>
    <x v="11"/>
    <x v="49"/>
    <x v="1"/>
    <x v="8"/>
    <x v="43"/>
  </r>
  <r>
    <x v="11"/>
    <x v="49"/>
    <x v="1"/>
    <x v="9"/>
    <x v="15967"/>
  </r>
  <r>
    <x v="11"/>
    <x v="49"/>
    <x v="1"/>
    <x v="10"/>
    <x v="12175"/>
  </r>
  <r>
    <x v="11"/>
    <x v="49"/>
    <x v="1"/>
    <x v="11"/>
    <x v="15968"/>
  </r>
  <r>
    <x v="11"/>
    <x v="49"/>
    <x v="1"/>
    <x v="12"/>
    <x v="43"/>
  </r>
  <r>
    <x v="11"/>
    <x v="49"/>
    <x v="1"/>
    <x v="13"/>
    <x v="43"/>
  </r>
  <r>
    <x v="11"/>
    <x v="49"/>
    <x v="1"/>
    <x v="14"/>
    <x v="15969"/>
  </r>
  <r>
    <x v="11"/>
    <x v="50"/>
    <x v="0"/>
    <x v="0"/>
    <x v="15970"/>
  </r>
  <r>
    <x v="11"/>
    <x v="50"/>
    <x v="0"/>
    <x v="1"/>
    <x v="43"/>
  </r>
  <r>
    <x v="11"/>
    <x v="50"/>
    <x v="0"/>
    <x v="2"/>
    <x v="15971"/>
  </r>
  <r>
    <x v="11"/>
    <x v="50"/>
    <x v="0"/>
    <x v="3"/>
    <x v="43"/>
  </r>
  <r>
    <x v="11"/>
    <x v="50"/>
    <x v="0"/>
    <x v="4"/>
    <x v="15972"/>
  </r>
  <r>
    <x v="11"/>
    <x v="50"/>
    <x v="0"/>
    <x v="5"/>
    <x v="1920"/>
  </r>
  <r>
    <x v="11"/>
    <x v="50"/>
    <x v="0"/>
    <x v="6"/>
    <x v="15973"/>
  </r>
  <r>
    <x v="11"/>
    <x v="50"/>
    <x v="0"/>
    <x v="7"/>
    <x v="43"/>
  </r>
  <r>
    <x v="11"/>
    <x v="50"/>
    <x v="0"/>
    <x v="8"/>
    <x v="15974"/>
  </r>
  <r>
    <x v="11"/>
    <x v="50"/>
    <x v="0"/>
    <x v="9"/>
    <x v="15975"/>
  </r>
  <r>
    <x v="11"/>
    <x v="50"/>
    <x v="0"/>
    <x v="10"/>
    <x v="1048"/>
  </r>
  <r>
    <x v="11"/>
    <x v="50"/>
    <x v="0"/>
    <x v="11"/>
    <x v="15976"/>
  </r>
  <r>
    <x v="11"/>
    <x v="50"/>
    <x v="0"/>
    <x v="12"/>
    <x v="15977"/>
  </r>
  <r>
    <x v="11"/>
    <x v="50"/>
    <x v="0"/>
    <x v="13"/>
    <x v="43"/>
  </r>
  <r>
    <x v="11"/>
    <x v="50"/>
    <x v="0"/>
    <x v="14"/>
    <x v="15978"/>
  </r>
  <r>
    <x v="11"/>
    <x v="50"/>
    <x v="1"/>
    <x v="0"/>
    <x v="15970"/>
  </r>
  <r>
    <x v="11"/>
    <x v="50"/>
    <x v="1"/>
    <x v="1"/>
    <x v="43"/>
  </r>
  <r>
    <x v="11"/>
    <x v="50"/>
    <x v="1"/>
    <x v="2"/>
    <x v="15979"/>
  </r>
  <r>
    <x v="11"/>
    <x v="50"/>
    <x v="1"/>
    <x v="3"/>
    <x v="43"/>
  </r>
  <r>
    <x v="11"/>
    <x v="50"/>
    <x v="1"/>
    <x v="4"/>
    <x v="15980"/>
  </r>
  <r>
    <x v="11"/>
    <x v="50"/>
    <x v="1"/>
    <x v="5"/>
    <x v="1920"/>
  </r>
  <r>
    <x v="11"/>
    <x v="50"/>
    <x v="1"/>
    <x v="6"/>
    <x v="15981"/>
  </r>
  <r>
    <x v="11"/>
    <x v="50"/>
    <x v="1"/>
    <x v="7"/>
    <x v="43"/>
  </r>
  <r>
    <x v="11"/>
    <x v="50"/>
    <x v="1"/>
    <x v="8"/>
    <x v="15982"/>
  </r>
  <r>
    <x v="11"/>
    <x v="50"/>
    <x v="1"/>
    <x v="9"/>
    <x v="15975"/>
  </r>
  <r>
    <x v="11"/>
    <x v="50"/>
    <x v="1"/>
    <x v="10"/>
    <x v="15983"/>
  </r>
  <r>
    <x v="11"/>
    <x v="50"/>
    <x v="1"/>
    <x v="11"/>
    <x v="15984"/>
  </r>
  <r>
    <x v="11"/>
    <x v="50"/>
    <x v="1"/>
    <x v="12"/>
    <x v="15977"/>
  </r>
  <r>
    <x v="11"/>
    <x v="50"/>
    <x v="1"/>
    <x v="13"/>
    <x v="43"/>
  </r>
  <r>
    <x v="11"/>
    <x v="50"/>
    <x v="1"/>
    <x v="14"/>
    <x v="15985"/>
  </r>
  <r>
    <x v="11"/>
    <x v="51"/>
    <x v="0"/>
    <x v="0"/>
    <x v="43"/>
  </r>
  <r>
    <x v="11"/>
    <x v="51"/>
    <x v="0"/>
    <x v="1"/>
    <x v="15986"/>
  </r>
  <r>
    <x v="11"/>
    <x v="51"/>
    <x v="0"/>
    <x v="2"/>
    <x v="15987"/>
  </r>
  <r>
    <x v="11"/>
    <x v="51"/>
    <x v="0"/>
    <x v="3"/>
    <x v="43"/>
  </r>
  <r>
    <x v="11"/>
    <x v="51"/>
    <x v="0"/>
    <x v="4"/>
    <x v="15988"/>
  </r>
  <r>
    <x v="11"/>
    <x v="51"/>
    <x v="0"/>
    <x v="5"/>
    <x v="15989"/>
  </r>
  <r>
    <x v="11"/>
    <x v="51"/>
    <x v="0"/>
    <x v="6"/>
    <x v="15990"/>
  </r>
  <r>
    <x v="11"/>
    <x v="51"/>
    <x v="0"/>
    <x v="7"/>
    <x v="43"/>
  </r>
  <r>
    <x v="11"/>
    <x v="51"/>
    <x v="0"/>
    <x v="8"/>
    <x v="13779"/>
  </r>
  <r>
    <x v="11"/>
    <x v="51"/>
    <x v="0"/>
    <x v="9"/>
    <x v="15991"/>
  </r>
  <r>
    <x v="11"/>
    <x v="51"/>
    <x v="0"/>
    <x v="10"/>
    <x v="15992"/>
  </r>
  <r>
    <x v="11"/>
    <x v="51"/>
    <x v="0"/>
    <x v="11"/>
    <x v="15993"/>
  </r>
  <r>
    <x v="11"/>
    <x v="51"/>
    <x v="0"/>
    <x v="12"/>
    <x v="43"/>
  </r>
  <r>
    <x v="11"/>
    <x v="51"/>
    <x v="0"/>
    <x v="13"/>
    <x v="43"/>
  </r>
  <r>
    <x v="11"/>
    <x v="51"/>
    <x v="0"/>
    <x v="14"/>
    <x v="15994"/>
  </r>
  <r>
    <x v="11"/>
    <x v="51"/>
    <x v="1"/>
    <x v="0"/>
    <x v="15995"/>
  </r>
  <r>
    <x v="11"/>
    <x v="51"/>
    <x v="1"/>
    <x v="1"/>
    <x v="43"/>
  </r>
  <r>
    <x v="11"/>
    <x v="51"/>
    <x v="1"/>
    <x v="2"/>
    <x v="15996"/>
  </r>
  <r>
    <x v="11"/>
    <x v="51"/>
    <x v="1"/>
    <x v="3"/>
    <x v="43"/>
  </r>
  <r>
    <x v="11"/>
    <x v="51"/>
    <x v="1"/>
    <x v="4"/>
    <x v="15997"/>
  </r>
  <r>
    <x v="11"/>
    <x v="51"/>
    <x v="1"/>
    <x v="5"/>
    <x v="15989"/>
  </r>
  <r>
    <x v="11"/>
    <x v="51"/>
    <x v="1"/>
    <x v="6"/>
    <x v="15998"/>
  </r>
  <r>
    <x v="11"/>
    <x v="51"/>
    <x v="1"/>
    <x v="7"/>
    <x v="43"/>
  </r>
  <r>
    <x v="11"/>
    <x v="51"/>
    <x v="1"/>
    <x v="8"/>
    <x v="15999"/>
  </r>
  <r>
    <x v="11"/>
    <x v="51"/>
    <x v="1"/>
    <x v="9"/>
    <x v="16000"/>
  </r>
  <r>
    <x v="11"/>
    <x v="51"/>
    <x v="1"/>
    <x v="10"/>
    <x v="16001"/>
  </r>
  <r>
    <x v="11"/>
    <x v="51"/>
    <x v="1"/>
    <x v="11"/>
    <x v="16002"/>
  </r>
  <r>
    <x v="11"/>
    <x v="51"/>
    <x v="1"/>
    <x v="12"/>
    <x v="1065"/>
  </r>
  <r>
    <x v="11"/>
    <x v="51"/>
    <x v="1"/>
    <x v="13"/>
    <x v="43"/>
  </r>
  <r>
    <x v="11"/>
    <x v="51"/>
    <x v="1"/>
    <x v="14"/>
    <x v="16003"/>
  </r>
  <r>
    <x v="11"/>
    <x v="52"/>
    <x v="0"/>
    <x v="0"/>
    <x v="16004"/>
  </r>
  <r>
    <x v="11"/>
    <x v="52"/>
    <x v="0"/>
    <x v="1"/>
    <x v="16005"/>
  </r>
  <r>
    <x v="11"/>
    <x v="52"/>
    <x v="0"/>
    <x v="2"/>
    <x v="16006"/>
  </r>
  <r>
    <x v="11"/>
    <x v="52"/>
    <x v="0"/>
    <x v="3"/>
    <x v="43"/>
  </r>
  <r>
    <x v="11"/>
    <x v="52"/>
    <x v="0"/>
    <x v="4"/>
    <x v="16007"/>
  </r>
  <r>
    <x v="11"/>
    <x v="52"/>
    <x v="0"/>
    <x v="5"/>
    <x v="16008"/>
  </r>
  <r>
    <x v="11"/>
    <x v="52"/>
    <x v="0"/>
    <x v="6"/>
    <x v="16009"/>
  </r>
  <r>
    <x v="11"/>
    <x v="52"/>
    <x v="0"/>
    <x v="7"/>
    <x v="43"/>
  </r>
  <r>
    <x v="11"/>
    <x v="52"/>
    <x v="0"/>
    <x v="8"/>
    <x v="16010"/>
  </r>
  <r>
    <x v="11"/>
    <x v="52"/>
    <x v="0"/>
    <x v="9"/>
    <x v="16011"/>
  </r>
  <r>
    <x v="11"/>
    <x v="52"/>
    <x v="0"/>
    <x v="10"/>
    <x v="16012"/>
  </r>
  <r>
    <x v="11"/>
    <x v="52"/>
    <x v="0"/>
    <x v="11"/>
    <x v="16013"/>
  </r>
  <r>
    <x v="11"/>
    <x v="52"/>
    <x v="0"/>
    <x v="12"/>
    <x v="16014"/>
  </r>
  <r>
    <x v="11"/>
    <x v="52"/>
    <x v="0"/>
    <x v="13"/>
    <x v="16015"/>
  </r>
  <r>
    <x v="11"/>
    <x v="52"/>
    <x v="0"/>
    <x v="14"/>
    <x v="16016"/>
  </r>
  <r>
    <x v="11"/>
    <x v="52"/>
    <x v="1"/>
    <x v="0"/>
    <x v="10754"/>
  </r>
  <r>
    <x v="11"/>
    <x v="52"/>
    <x v="1"/>
    <x v="1"/>
    <x v="16017"/>
  </r>
  <r>
    <x v="11"/>
    <x v="52"/>
    <x v="1"/>
    <x v="2"/>
    <x v="16018"/>
  </r>
  <r>
    <x v="11"/>
    <x v="52"/>
    <x v="1"/>
    <x v="3"/>
    <x v="16019"/>
  </r>
  <r>
    <x v="11"/>
    <x v="52"/>
    <x v="1"/>
    <x v="4"/>
    <x v="16020"/>
  </r>
  <r>
    <x v="11"/>
    <x v="52"/>
    <x v="1"/>
    <x v="5"/>
    <x v="16021"/>
  </r>
  <r>
    <x v="11"/>
    <x v="52"/>
    <x v="1"/>
    <x v="6"/>
    <x v="16022"/>
  </r>
  <r>
    <x v="11"/>
    <x v="52"/>
    <x v="1"/>
    <x v="7"/>
    <x v="43"/>
  </r>
  <r>
    <x v="11"/>
    <x v="52"/>
    <x v="1"/>
    <x v="8"/>
    <x v="16023"/>
  </r>
  <r>
    <x v="11"/>
    <x v="52"/>
    <x v="1"/>
    <x v="9"/>
    <x v="16024"/>
  </r>
  <r>
    <x v="11"/>
    <x v="52"/>
    <x v="1"/>
    <x v="10"/>
    <x v="16025"/>
  </r>
  <r>
    <x v="11"/>
    <x v="52"/>
    <x v="1"/>
    <x v="11"/>
    <x v="16026"/>
  </r>
  <r>
    <x v="11"/>
    <x v="52"/>
    <x v="1"/>
    <x v="12"/>
    <x v="11878"/>
  </r>
  <r>
    <x v="11"/>
    <x v="52"/>
    <x v="1"/>
    <x v="13"/>
    <x v="16015"/>
  </r>
  <r>
    <x v="11"/>
    <x v="52"/>
    <x v="1"/>
    <x v="14"/>
    <x v="16027"/>
  </r>
  <r>
    <x v="11"/>
    <x v="53"/>
    <x v="0"/>
    <x v="0"/>
    <x v="43"/>
  </r>
  <r>
    <x v="11"/>
    <x v="53"/>
    <x v="0"/>
    <x v="1"/>
    <x v="16028"/>
  </r>
  <r>
    <x v="11"/>
    <x v="53"/>
    <x v="0"/>
    <x v="2"/>
    <x v="16029"/>
  </r>
  <r>
    <x v="11"/>
    <x v="53"/>
    <x v="0"/>
    <x v="3"/>
    <x v="43"/>
  </r>
  <r>
    <x v="11"/>
    <x v="53"/>
    <x v="0"/>
    <x v="4"/>
    <x v="16030"/>
  </r>
  <r>
    <x v="11"/>
    <x v="53"/>
    <x v="0"/>
    <x v="5"/>
    <x v="4787"/>
  </r>
  <r>
    <x v="11"/>
    <x v="53"/>
    <x v="0"/>
    <x v="6"/>
    <x v="16031"/>
  </r>
  <r>
    <x v="11"/>
    <x v="53"/>
    <x v="0"/>
    <x v="7"/>
    <x v="2373"/>
  </r>
  <r>
    <x v="11"/>
    <x v="53"/>
    <x v="0"/>
    <x v="8"/>
    <x v="16032"/>
  </r>
  <r>
    <x v="11"/>
    <x v="53"/>
    <x v="0"/>
    <x v="9"/>
    <x v="16033"/>
  </r>
  <r>
    <x v="11"/>
    <x v="53"/>
    <x v="0"/>
    <x v="10"/>
    <x v="16034"/>
  </r>
  <r>
    <x v="11"/>
    <x v="53"/>
    <x v="0"/>
    <x v="11"/>
    <x v="16035"/>
  </r>
  <r>
    <x v="11"/>
    <x v="53"/>
    <x v="0"/>
    <x v="12"/>
    <x v="43"/>
  </r>
  <r>
    <x v="11"/>
    <x v="53"/>
    <x v="0"/>
    <x v="13"/>
    <x v="43"/>
  </r>
  <r>
    <x v="11"/>
    <x v="53"/>
    <x v="0"/>
    <x v="14"/>
    <x v="16036"/>
  </r>
  <r>
    <x v="11"/>
    <x v="53"/>
    <x v="1"/>
    <x v="0"/>
    <x v="43"/>
  </r>
  <r>
    <x v="11"/>
    <x v="53"/>
    <x v="1"/>
    <x v="1"/>
    <x v="43"/>
  </r>
  <r>
    <x v="11"/>
    <x v="53"/>
    <x v="1"/>
    <x v="2"/>
    <x v="16037"/>
  </r>
  <r>
    <x v="11"/>
    <x v="53"/>
    <x v="1"/>
    <x v="3"/>
    <x v="43"/>
  </r>
  <r>
    <x v="11"/>
    <x v="53"/>
    <x v="1"/>
    <x v="4"/>
    <x v="16038"/>
  </r>
  <r>
    <x v="11"/>
    <x v="53"/>
    <x v="1"/>
    <x v="5"/>
    <x v="4787"/>
  </r>
  <r>
    <x v="11"/>
    <x v="53"/>
    <x v="1"/>
    <x v="6"/>
    <x v="16039"/>
  </r>
  <r>
    <x v="11"/>
    <x v="53"/>
    <x v="1"/>
    <x v="7"/>
    <x v="2373"/>
  </r>
  <r>
    <x v="11"/>
    <x v="53"/>
    <x v="1"/>
    <x v="8"/>
    <x v="16040"/>
  </r>
  <r>
    <x v="11"/>
    <x v="53"/>
    <x v="1"/>
    <x v="9"/>
    <x v="16033"/>
  </r>
  <r>
    <x v="11"/>
    <x v="53"/>
    <x v="1"/>
    <x v="10"/>
    <x v="16041"/>
  </r>
  <r>
    <x v="11"/>
    <x v="53"/>
    <x v="1"/>
    <x v="11"/>
    <x v="16042"/>
  </r>
  <r>
    <x v="11"/>
    <x v="53"/>
    <x v="1"/>
    <x v="12"/>
    <x v="43"/>
  </r>
  <r>
    <x v="11"/>
    <x v="53"/>
    <x v="1"/>
    <x v="13"/>
    <x v="43"/>
  </r>
  <r>
    <x v="11"/>
    <x v="53"/>
    <x v="1"/>
    <x v="14"/>
    <x v="16043"/>
  </r>
  <r>
    <x v="11"/>
    <x v="54"/>
    <x v="0"/>
    <x v="0"/>
    <x v="43"/>
  </r>
  <r>
    <x v="11"/>
    <x v="54"/>
    <x v="0"/>
    <x v="1"/>
    <x v="43"/>
  </r>
  <r>
    <x v="11"/>
    <x v="54"/>
    <x v="0"/>
    <x v="2"/>
    <x v="16044"/>
  </r>
  <r>
    <x v="11"/>
    <x v="54"/>
    <x v="0"/>
    <x v="3"/>
    <x v="14481"/>
  </r>
  <r>
    <x v="11"/>
    <x v="54"/>
    <x v="0"/>
    <x v="4"/>
    <x v="16045"/>
  </r>
  <r>
    <x v="11"/>
    <x v="54"/>
    <x v="0"/>
    <x v="5"/>
    <x v="43"/>
  </r>
  <r>
    <x v="11"/>
    <x v="54"/>
    <x v="0"/>
    <x v="6"/>
    <x v="4171"/>
  </r>
  <r>
    <x v="11"/>
    <x v="54"/>
    <x v="0"/>
    <x v="7"/>
    <x v="9230"/>
  </r>
  <r>
    <x v="11"/>
    <x v="54"/>
    <x v="0"/>
    <x v="8"/>
    <x v="16046"/>
  </r>
  <r>
    <x v="11"/>
    <x v="54"/>
    <x v="0"/>
    <x v="9"/>
    <x v="16047"/>
  </r>
  <r>
    <x v="11"/>
    <x v="54"/>
    <x v="0"/>
    <x v="10"/>
    <x v="14829"/>
  </r>
  <r>
    <x v="11"/>
    <x v="54"/>
    <x v="0"/>
    <x v="11"/>
    <x v="16048"/>
  </r>
  <r>
    <x v="11"/>
    <x v="54"/>
    <x v="0"/>
    <x v="12"/>
    <x v="43"/>
  </r>
  <r>
    <x v="11"/>
    <x v="54"/>
    <x v="0"/>
    <x v="13"/>
    <x v="43"/>
  </r>
  <r>
    <x v="11"/>
    <x v="54"/>
    <x v="0"/>
    <x v="14"/>
    <x v="16049"/>
  </r>
  <r>
    <x v="11"/>
    <x v="54"/>
    <x v="1"/>
    <x v="0"/>
    <x v="43"/>
  </r>
  <r>
    <x v="11"/>
    <x v="54"/>
    <x v="1"/>
    <x v="1"/>
    <x v="43"/>
  </r>
  <r>
    <x v="11"/>
    <x v="54"/>
    <x v="1"/>
    <x v="2"/>
    <x v="43"/>
  </r>
  <r>
    <x v="11"/>
    <x v="54"/>
    <x v="1"/>
    <x v="3"/>
    <x v="14481"/>
  </r>
  <r>
    <x v="11"/>
    <x v="54"/>
    <x v="1"/>
    <x v="4"/>
    <x v="16050"/>
  </r>
  <r>
    <x v="11"/>
    <x v="54"/>
    <x v="1"/>
    <x v="5"/>
    <x v="43"/>
  </r>
  <r>
    <x v="11"/>
    <x v="54"/>
    <x v="1"/>
    <x v="6"/>
    <x v="4171"/>
  </r>
  <r>
    <x v="11"/>
    <x v="54"/>
    <x v="1"/>
    <x v="7"/>
    <x v="9230"/>
  </r>
  <r>
    <x v="11"/>
    <x v="54"/>
    <x v="1"/>
    <x v="8"/>
    <x v="16046"/>
  </r>
  <r>
    <x v="11"/>
    <x v="54"/>
    <x v="1"/>
    <x v="9"/>
    <x v="16051"/>
  </r>
  <r>
    <x v="11"/>
    <x v="54"/>
    <x v="1"/>
    <x v="10"/>
    <x v="14833"/>
  </r>
  <r>
    <x v="11"/>
    <x v="54"/>
    <x v="1"/>
    <x v="11"/>
    <x v="16052"/>
  </r>
  <r>
    <x v="11"/>
    <x v="54"/>
    <x v="1"/>
    <x v="12"/>
    <x v="43"/>
  </r>
  <r>
    <x v="11"/>
    <x v="54"/>
    <x v="1"/>
    <x v="13"/>
    <x v="43"/>
  </r>
  <r>
    <x v="11"/>
    <x v="54"/>
    <x v="1"/>
    <x v="14"/>
    <x v="16053"/>
  </r>
  <r>
    <x v="11"/>
    <x v="55"/>
    <x v="0"/>
    <x v="0"/>
    <x v="43"/>
  </r>
  <r>
    <x v="11"/>
    <x v="55"/>
    <x v="0"/>
    <x v="1"/>
    <x v="3427"/>
  </r>
  <r>
    <x v="11"/>
    <x v="55"/>
    <x v="0"/>
    <x v="2"/>
    <x v="2064"/>
  </r>
  <r>
    <x v="11"/>
    <x v="55"/>
    <x v="0"/>
    <x v="3"/>
    <x v="43"/>
  </r>
  <r>
    <x v="11"/>
    <x v="55"/>
    <x v="0"/>
    <x v="4"/>
    <x v="16054"/>
  </r>
  <r>
    <x v="11"/>
    <x v="55"/>
    <x v="0"/>
    <x v="5"/>
    <x v="16055"/>
  </r>
  <r>
    <x v="11"/>
    <x v="55"/>
    <x v="0"/>
    <x v="6"/>
    <x v="11969"/>
  </r>
  <r>
    <x v="11"/>
    <x v="55"/>
    <x v="0"/>
    <x v="7"/>
    <x v="43"/>
  </r>
  <r>
    <x v="11"/>
    <x v="55"/>
    <x v="0"/>
    <x v="8"/>
    <x v="43"/>
  </r>
  <r>
    <x v="11"/>
    <x v="55"/>
    <x v="0"/>
    <x v="9"/>
    <x v="3497"/>
  </r>
  <r>
    <x v="11"/>
    <x v="55"/>
    <x v="0"/>
    <x v="10"/>
    <x v="16056"/>
  </r>
  <r>
    <x v="11"/>
    <x v="55"/>
    <x v="0"/>
    <x v="11"/>
    <x v="16057"/>
  </r>
  <r>
    <x v="11"/>
    <x v="55"/>
    <x v="0"/>
    <x v="12"/>
    <x v="43"/>
  </r>
  <r>
    <x v="11"/>
    <x v="55"/>
    <x v="0"/>
    <x v="13"/>
    <x v="43"/>
  </r>
  <r>
    <x v="11"/>
    <x v="55"/>
    <x v="0"/>
    <x v="14"/>
    <x v="16058"/>
  </r>
  <r>
    <x v="11"/>
    <x v="55"/>
    <x v="1"/>
    <x v="0"/>
    <x v="43"/>
  </r>
  <r>
    <x v="11"/>
    <x v="55"/>
    <x v="1"/>
    <x v="1"/>
    <x v="3427"/>
  </r>
  <r>
    <x v="11"/>
    <x v="55"/>
    <x v="1"/>
    <x v="2"/>
    <x v="43"/>
  </r>
  <r>
    <x v="11"/>
    <x v="55"/>
    <x v="1"/>
    <x v="3"/>
    <x v="43"/>
  </r>
  <r>
    <x v="11"/>
    <x v="55"/>
    <x v="1"/>
    <x v="4"/>
    <x v="16059"/>
  </r>
  <r>
    <x v="11"/>
    <x v="55"/>
    <x v="1"/>
    <x v="5"/>
    <x v="16055"/>
  </r>
  <r>
    <x v="11"/>
    <x v="55"/>
    <x v="1"/>
    <x v="6"/>
    <x v="16060"/>
  </r>
  <r>
    <x v="11"/>
    <x v="55"/>
    <x v="1"/>
    <x v="7"/>
    <x v="43"/>
  </r>
  <r>
    <x v="11"/>
    <x v="55"/>
    <x v="1"/>
    <x v="8"/>
    <x v="16061"/>
  </r>
  <r>
    <x v="11"/>
    <x v="55"/>
    <x v="1"/>
    <x v="9"/>
    <x v="3497"/>
  </r>
  <r>
    <x v="11"/>
    <x v="55"/>
    <x v="1"/>
    <x v="10"/>
    <x v="16062"/>
  </r>
  <r>
    <x v="11"/>
    <x v="55"/>
    <x v="1"/>
    <x v="11"/>
    <x v="16063"/>
  </r>
  <r>
    <x v="11"/>
    <x v="55"/>
    <x v="1"/>
    <x v="12"/>
    <x v="43"/>
  </r>
  <r>
    <x v="11"/>
    <x v="55"/>
    <x v="1"/>
    <x v="13"/>
    <x v="43"/>
  </r>
  <r>
    <x v="11"/>
    <x v="55"/>
    <x v="1"/>
    <x v="14"/>
    <x v="16064"/>
  </r>
  <r>
    <x v="11"/>
    <x v="56"/>
    <x v="0"/>
    <x v="0"/>
    <x v="16065"/>
  </r>
  <r>
    <x v="11"/>
    <x v="56"/>
    <x v="0"/>
    <x v="1"/>
    <x v="43"/>
  </r>
  <r>
    <x v="11"/>
    <x v="56"/>
    <x v="0"/>
    <x v="2"/>
    <x v="3633"/>
  </r>
  <r>
    <x v="11"/>
    <x v="56"/>
    <x v="0"/>
    <x v="3"/>
    <x v="43"/>
  </r>
  <r>
    <x v="11"/>
    <x v="56"/>
    <x v="0"/>
    <x v="4"/>
    <x v="16066"/>
  </r>
  <r>
    <x v="11"/>
    <x v="56"/>
    <x v="0"/>
    <x v="5"/>
    <x v="8302"/>
  </r>
  <r>
    <x v="11"/>
    <x v="56"/>
    <x v="0"/>
    <x v="6"/>
    <x v="16067"/>
  </r>
  <r>
    <x v="11"/>
    <x v="56"/>
    <x v="0"/>
    <x v="7"/>
    <x v="43"/>
  </r>
  <r>
    <x v="11"/>
    <x v="56"/>
    <x v="0"/>
    <x v="8"/>
    <x v="16068"/>
  </r>
  <r>
    <x v="11"/>
    <x v="56"/>
    <x v="0"/>
    <x v="9"/>
    <x v="2728"/>
  </r>
  <r>
    <x v="11"/>
    <x v="56"/>
    <x v="0"/>
    <x v="10"/>
    <x v="16069"/>
  </r>
  <r>
    <x v="11"/>
    <x v="56"/>
    <x v="0"/>
    <x v="11"/>
    <x v="13817"/>
  </r>
  <r>
    <x v="11"/>
    <x v="56"/>
    <x v="0"/>
    <x v="12"/>
    <x v="2510"/>
  </r>
  <r>
    <x v="11"/>
    <x v="56"/>
    <x v="0"/>
    <x v="13"/>
    <x v="10614"/>
  </r>
  <r>
    <x v="11"/>
    <x v="56"/>
    <x v="0"/>
    <x v="14"/>
    <x v="16070"/>
  </r>
  <r>
    <x v="11"/>
    <x v="56"/>
    <x v="1"/>
    <x v="0"/>
    <x v="16065"/>
  </r>
  <r>
    <x v="11"/>
    <x v="56"/>
    <x v="1"/>
    <x v="1"/>
    <x v="43"/>
  </r>
  <r>
    <x v="11"/>
    <x v="56"/>
    <x v="1"/>
    <x v="2"/>
    <x v="16071"/>
  </r>
  <r>
    <x v="11"/>
    <x v="56"/>
    <x v="1"/>
    <x v="3"/>
    <x v="43"/>
  </r>
  <r>
    <x v="11"/>
    <x v="56"/>
    <x v="1"/>
    <x v="4"/>
    <x v="16072"/>
  </r>
  <r>
    <x v="11"/>
    <x v="56"/>
    <x v="1"/>
    <x v="5"/>
    <x v="8302"/>
  </r>
  <r>
    <x v="11"/>
    <x v="56"/>
    <x v="1"/>
    <x v="6"/>
    <x v="16073"/>
  </r>
  <r>
    <x v="11"/>
    <x v="56"/>
    <x v="1"/>
    <x v="7"/>
    <x v="43"/>
  </r>
  <r>
    <x v="11"/>
    <x v="56"/>
    <x v="1"/>
    <x v="8"/>
    <x v="16068"/>
  </r>
  <r>
    <x v="11"/>
    <x v="56"/>
    <x v="1"/>
    <x v="9"/>
    <x v="2728"/>
  </r>
  <r>
    <x v="11"/>
    <x v="56"/>
    <x v="1"/>
    <x v="10"/>
    <x v="16074"/>
  </r>
  <r>
    <x v="11"/>
    <x v="56"/>
    <x v="1"/>
    <x v="11"/>
    <x v="10553"/>
  </r>
  <r>
    <x v="11"/>
    <x v="56"/>
    <x v="1"/>
    <x v="12"/>
    <x v="2510"/>
  </r>
  <r>
    <x v="11"/>
    <x v="56"/>
    <x v="1"/>
    <x v="13"/>
    <x v="10614"/>
  </r>
  <r>
    <x v="11"/>
    <x v="56"/>
    <x v="1"/>
    <x v="14"/>
    <x v="16075"/>
  </r>
  <r>
    <x v="11"/>
    <x v="57"/>
    <x v="0"/>
    <x v="0"/>
    <x v="43"/>
  </r>
  <r>
    <x v="11"/>
    <x v="57"/>
    <x v="0"/>
    <x v="1"/>
    <x v="16076"/>
  </r>
  <r>
    <x v="11"/>
    <x v="57"/>
    <x v="0"/>
    <x v="2"/>
    <x v="16077"/>
  </r>
  <r>
    <x v="11"/>
    <x v="57"/>
    <x v="0"/>
    <x v="3"/>
    <x v="43"/>
  </r>
  <r>
    <x v="11"/>
    <x v="57"/>
    <x v="0"/>
    <x v="4"/>
    <x v="16078"/>
  </r>
  <r>
    <x v="11"/>
    <x v="57"/>
    <x v="0"/>
    <x v="5"/>
    <x v="43"/>
  </r>
  <r>
    <x v="11"/>
    <x v="57"/>
    <x v="0"/>
    <x v="6"/>
    <x v="16079"/>
  </r>
  <r>
    <x v="11"/>
    <x v="57"/>
    <x v="0"/>
    <x v="7"/>
    <x v="4980"/>
  </r>
  <r>
    <x v="11"/>
    <x v="57"/>
    <x v="0"/>
    <x v="8"/>
    <x v="16080"/>
  </r>
  <r>
    <x v="11"/>
    <x v="57"/>
    <x v="0"/>
    <x v="9"/>
    <x v="16081"/>
  </r>
  <r>
    <x v="11"/>
    <x v="57"/>
    <x v="0"/>
    <x v="10"/>
    <x v="16082"/>
  </r>
  <r>
    <x v="11"/>
    <x v="57"/>
    <x v="0"/>
    <x v="11"/>
    <x v="16083"/>
  </r>
  <r>
    <x v="11"/>
    <x v="57"/>
    <x v="0"/>
    <x v="12"/>
    <x v="43"/>
  </r>
  <r>
    <x v="11"/>
    <x v="57"/>
    <x v="0"/>
    <x v="13"/>
    <x v="43"/>
  </r>
  <r>
    <x v="11"/>
    <x v="57"/>
    <x v="0"/>
    <x v="14"/>
    <x v="9726"/>
  </r>
  <r>
    <x v="11"/>
    <x v="57"/>
    <x v="1"/>
    <x v="0"/>
    <x v="43"/>
  </r>
  <r>
    <x v="11"/>
    <x v="57"/>
    <x v="1"/>
    <x v="1"/>
    <x v="16084"/>
  </r>
  <r>
    <x v="11"/>
    <x v="57"/>
    <x v="1"/>
    <x v="2"/>
    <x v="16085"/>
  </r>
  <r>
    <x v="11"/>
    <x v="57"/>
    <x v="1"/>
    <x v="3"/>
    <x v="577"/>
  </r>
  <r>
    <x v="11"/>
    <x v="57"/>
    <x v="1"/>
    <x v="4"/>
    <x v="11466"/>
  </r>
  <r>
    <x v="11"/>
    <x v="57"/>
    <x v="1"/>
    <x v="5"/>
    <x v="43"/>
  </r>
  <r>
    <x v="11"/>
    <x v="57"/>
    <x v="1"/>
    <x v="6"/>
    <x v="16086"/>
  </r>
  <r>
    <x v="11"/>
    <x v="57"/>
    <x v="1"/>
    <x v="7"/>
    <x v="4980"/>
  </r>
  <r>
    <x v="11"/>
    <x v="57"/>
    <x v="1"/>
    <x v="8"/>
    <x v="16087"/>
  </r>
  <r>
    <x v="11"/>
    <x v="57"/>
    <x v="1"/>
    <x v="9"/>
    <x v="16088"/>
  </r>
  <r>
    <x v="11"/>
    <x v="57"/>
    <x v="1"/>
    <x v="10"/>
    <x v="16089"/>
  </r>
  <r>
    <x v="11"/>
    <x v="57"/>
    <x v="1"/>
    <x v="11"/>
    <x v="16090"/>
  </r>
  <r>
    <x v="11"/>
    <x v="57"/>
    <x v="1"/>
    <x v="12"/>
    <x v="43"/>
  </r>
  <r>
    <x v="11"/>
    <x v="57"/>
    <x v="1"/>
    <x v="13"/>
    <x v="43"/>
  </r>
  <r>
    <x v="11"/>
    <x v="57"/>
    <x v="1"/>
    <x v="14"/>
    <x v="16091"/>
  </r>
  <r>
    <x v="11"/>
    <x v="58"/>
    <x v="0"/>
    <x v="0"/>
    <x v="43"/>
  </r>
  <r>
    <x v="11"/>
    <x v="58"/>
    <x v="0"/>
    <x v="1"/>
    <x v="11844"/>
  </r>
  <r>
    <x v="11"/>
    <x v="58"/>
    <x v="0"/>
    <x v="2"/>
    <x v="16092"/>
  </r>
  <r>
    <x v="11"/>
    <x v="58"/>
    <x v="0"/>
    <x v="3"/>
    <x v="16093"/>
  </r>
  <r>
    <x v="11"/>
    <x v="58"/>
    <x v="0"/>
    <x v="4"/>
    <x v="16094"/>
  </r>
  <r>
    <x v="11"/>
    <x v="58"/>
    <x v="0"/>
    <x v="5"/>
    <x v="16095"/>
  </r>
  <r>
    <x v="11"/>
    <x v="58"/>
    <x v="0"/>
    <x v="6"/>
    <x v="16096"/>
  </r>
  <r>
    <x v="11"/>
    <x v="58"/>
    <x v="0"/>
    <x v="7"/>
    <x v="16097"/>
  </r>
  <r>
    <x v="11"/>
    <x v="58"/>
    <x v="0"/>
    <x v="8"/>
    <x v="16098"/>
  </r>
  <r>
    <x v="11"/>
    <x v="58"/>
    <x v="0"/>
    <x v="9"/>
    <x v="16099"/>
  </r>
  <r>
    <x v="11"/>
    <x v="58"/>
    <x v="0"/>
    <x v="10"/>
    <x v="16100"/>
  </r>
  <r>
    <x v="11"/>
    <x v="58"/>
    <x v="0"/>
    <x v="11"/>
    <x v="16101"/>
  </r>
  <r>
    <x v="11"/>
    <x v="58"/>
    <x v="0"/>
    <x v="12"/>
    <x v="43"/>
  </r>
  <r>
    <x v="11"/>
    <x v="58"/>
    <x v="0"/>
    <x v="13"/>
    <x v="16102"/>
  </r>
  <r>
    <x v="11"/>
    <x v="58"/>
    <x v="0"/>
    <x v="14"/>
    <x v="16103"/>
  </r>
  <r>
    <x v="11"/>
    <x v="58"/>
    <x v="1"/>
    <x v="0"/>
    <x v="16104"/>
  </r>
  <r>
    <x v="11"/>
    <x v="58"/>
    <x v="1"/>
    <x v="1"/>
    <x v="16105"/>
  </r>
  <r>
    <x v="11"/>
    <x v="58"/>
    <x v="1"/>
    <x v="2"/>
    <x v="16106"/>
  </r>
  <r>
    <x v="11"/>
    <x v="58"/>
    <x v="1"/>
    <x v="3"/>
    <x v="16107"/>
  </r>
  <r>
    <x v="11"/>
    <x v="58"/>
    <x v="1"/>
    <x v="4"/>
    <x v="16108"/>
  </r>
  <r>
    <x v="11"/>
    <x v="58"/>
    <x v="1"/>
    <x v="5"/>
    <x v="16109"/>
  </r>
  <r>
    <x v="11"/>
    <x v="58"/>
    <x v="1"/>
    <x v="6"/>
    <x v="16110"/>
  </r>
  <r>
    <x v="11"/>
    <x v="58"/>
    <x v="1"/>
    <x v="7"/>
    <x v="16097"/>
  </r>
  <r>
    <x v="11"/>
    <x v="58"/>
    <x v="1"/>
    <x v="8"/>
    <x v="16111"/>
  </r>
  <r>
    <x v="11"/>
    <x v="58"/>
    <x v="1"/>
    <x v="9"/>
    <x v="16112"/>
  </r>
  <r>
    <x v="11"/>
    <x v="58"/>
    <x v="1"/>
    <x v="10"/>
    <x v="16113"/>
  </r>
  <r>
    <x v="11"/>
    <x v="58"/>
    <x v="1"/>
    <x v="11"/>
    <x v="16114"/>
  </r>
  <r>
    <x v="11"/>
    <x v="58"/>
    <x v="1"/>
    <x v="12"/>
    <x v="1265"/>
  </r>
  <r>
    <x v="11"/>
    <x v="58"/>
    <x v="1"/>
    <x v="13"/>
    <x v="16115"/>
  </r>
  <r>
    <x v="11"/>
    <x v="58"/>
    <x v="1"/>
    <x v="14"/>
    <x v="16116"/>
  </r>
  <r>
    <x v="11"/>
    <x v="59"/>
    <x v="0"/>
    <x v="0"/>
    <x v="43"/>
  </r>
  <r>
    <x v="11"/>
    <x v="59"/>
    <x v="0"/>
    <x v="1"/>
    <x v="16117"/>
  </r>
  <r>
    <x v="11"/>
    <x v="59"/>
    <x v="0"/>
    <x v="2"/>
    <x v="16118"/>
  </r>
  <r>
    <x v="11"/>
    <x v="59"/>
    <x v="0"/>
    <x v="3"/>
    <x v="43"/>
  </r>
  <r>
    <x v="11"/>
    <x v="59"/>
    <x v="0"/>
    <x v="4"/>
    <x v="16119"/>
  </r>
  <r>
    <x v="11"/>
    <x v="59"/>
    <x v="0"/>
    <x v="5"/>
    <x v="2867"/>
  </r>
  <r>
    <x v="11"/>
    <x v="59"/>
    <x v="0"/>
    <x v="6"/>
    <x v="16120"/>
  </r>
  <r>
    <x v="11"/>
    <x v="59"/>
    <x v="0"/>
    <x v="7"/>
    <x v="43"/>
  </r>
  <r>
    <x v="11"/>
    <x v="59"/>
    <x v="0"/>
    <x v="8"/>
    <x v="16121"/>
  </r>
  <r>
    <x v="11"/>
    <x v="59"/>
    <x v="0"/>
    <x v="9"/>
    <x v="16122"/>
  </r>
  <r>
    <x v="11"/>
    <x v="59"/>
    <x v="0"/>
    <x v="10"/>
    <x v="16123"/>
  </r>
  <r>
    <x v="11"/>
    <x v="59"/>
    <x v="0"/>
    <x v="11"/>
    <x v="16124"/>
  </r>
  <r>
    <x v="11"/>
    <x v="59"/>
    <x v="0"/>
    <x v="12"/>
    <x v="43"/>
  </r>
  <r>
    <x v="11"/>
    <x v="59"/>
    <x v="0"/>
    <x v="13"/>
    <x v="16125"/>
  </r>
  <r>
    <x v="11"/>
    <x v="59"/>
    <x v="0"/>
    <x v="14"/>
    <x v="5454"/>
  </r>
  <r>
    <x v="11"/>
    <x v="59"/>
    <x v="1"/>
    <x v="0"/>
    <x v="43"/>
  </r>
  <r>
    <x v="11"/>
    <x v="59"/>
    <x v="1"/>
    <x v="1"/>
    <x v="16126"/>
  </r>
  <r>
    <x v="11"/>
    <x v="59"/>
    <x v="1"/>
    <x v="2"/>
    <x v="16127"/>
  </r>
  <r>
    <x v="11"/>
    <x v="59"/>
    <x v="1"/>
    <x v="3"/>
    <x v="16128"/>
  </r>
  <r>
    <x v="11"/>
    <x v="59"/>
    <x v="1"/>
    <x v="4"/>
    <x v="16129"/>
  </r>
  <r>
    <x v="11"/>
    <x v="59"/>
    <x v="1"/>
    <x v="5"/>
    <x v="16130"/>
  </r>
  <r>
    <x v="11"/>
    <x v="59"/>
    <x v="1"/>
    <x v="6"/>
    <x v="16131"/>
  </r>
  <r>
    <x v="11"/>
    <x v="59"/>
    <x v="1"/>
    <x v="7"/>
    <x v="43"/>
  </r>
  <r>
    <x v="11"/>
    <x v="59"/>
    <x v="1"/>
    <x v="8"/>
    <x v="16132"/>
  </r>
  <r>
    <x v="11"/>
    <x v="59"/>
    <x v="1"/>
    <x v="9"/>
    <x v="16133"/>
  </r>
  <r>
    <x v="11"/>
    <x v="59"/>
    <x v="1"/>
    <x v="10"/>
    <x v="16134"/>
  </r>
  <r>
    <x v="11"/>
    <x v="59"/>
    <x v="1"/>
    <x v="11"/>
    <x v="16135"/>
  </r>
  <r>
    <x v="11"/>
    <x v="59"/>
    <x v="1"/>
    <x v="12"/>
    <x v="43"/>
  </r>
  <r>
    <x v="11"/>
    <x v="59"/>
    <x v="1"/>
    <x v="13"/>
    <x v="16125"/>
  </r>
  <r>
    <x v="11"/>
    <x v="59"/>
    <x v="1"/>
    <x v="14"/>
    <x v="2153"/>
  </r>
  <r>
    <x v="11"/>
    <x v="60"/>
    <x v="0"/>
    <x v="0"/>
    <x v="43"/>
  </r>
  <r>
    <x v="11"/>
    <x v="60"/>
    <x v="0"/>
    <x v="1"/>
    <x v="43"/>
  </r>
  <r>
    <x v="11"/>
    <x v="60"/>
    <x v="0"/>
    <x v="2"/>
    <x v="16136"/>
  </r>
  <r>
    <x v="11"/>
    <x v="60"/>
    <x v="0"/>
    <x v="3"/>
    <x v="16137"/>
  </r>
  <r>
    <x v="11"/>
    <x v="60"/>
    <x v="0"/>
    <x v="4"/>
    <x v="16138"/>
  </r>
  <r>
    <x v="11"/>
    <x v="60"/>
    <x v="0"/>
    <x v="5"/>
    <x v="16139"/>
  </r>
  <r>
    <x v="11"/>
    <x v="60"/>
    <x v="0"/>
    <x v="6"/>
    <x v="16140"/>
  </r>
  <r>
    <x v="11"/>
    <x v="60"/>
    <x v="0"/>
    <x v="7"/>
    <x v="43"/>
  </r>
  <r>
    <x v="11"/>
    <x v="60"/>
    <x v="0"/>
    <x v="8"/>
    <x v="16141"/>
  </r>
  <r>
    <x v="11"/>
    <x v="60"/>
    <x v="0"/>
    <x v="9"/>
    <x v="16142"/>
  </r>
  <r>
    <x v="11"/>
    <x v="60"/>
    <x v="0"/>
    <x v="10"/>
    <x v="16143"/>
  </r>
  <r>
    <x v="11"/>
    <x v="60"/>
    <x v="0"/>
    <x v="11"/>
    <x v="16144"/>
  </r>
  <r>
    <x v="11"/>
    <x v="60"/>
    <x v="0"/>
    <x v="12"/>
    <x v="43"/>
  </r>
  <r>
    <x v="11"/>
    <x v="60"/>
    <x v="0"/>
    <x v="13"/>
    <x v="43"/>
  </r>
  <r>
    <x v="11"/>
    <x v="60"/>
    <x v="0"/>
    <x v="14"/>
    <x v="16145"/>
  </r>
  <r>
    <x v="11"/>
    <x v="60"/>
    <x v="1"/>
    <x v="0"/>
    <x v="16146"/>
  </r>
  <r>
    <x v="11"/>
    <x v="60"/>
    <x v="1"/>
    <x v="1"/>
    <x v="43"/>
  </r>
  <r>
    <x v="11"/>
    <x v="60"/>
    <x v="1"/>
    <x v="2"/>
    <x v="16147"/>
  </r>
  <r>
    <x v="11"/>
    <x v="60"/>
    <x v="1"/>
    <x v="3"/>
    <x v="16148"/>
  </r>
  <r>
    <x v="11"/>
    <x v="60"/>
    <x v="1"/>
    <x v="4"/>
    <x v="16149"/>
  </r>
  <r>
    <x v="11"/>
    <x v="60"/>
    <x v="1"/>
    <x v="5"/>
    <x v="16150"/>
  </r>
  <r>
    <x v="11"/>
    <x v="60"/>
    <x v="1"/>
    <x v="6"/>
    <x v="16151"/>
  </r>
  <r>
    <x v="11"/>
    <x v="60"/>
    <x v="1"/>
    <x v="7"/>
    <x v="43"/>
  </r>
  <r>
    <x v="11"/>
    <x v="60"/>
    <x v="1"/>
    <x v="8"/>
    <x v="16152"/>
  </r>
  <r>
    <x v="11"/>
    <x v="60"/>
    <x v="1"/>
    <x v="9"/>
    <x v="16153"/>
  </r>
  <r>
    <x v="11"/>
    <x v="60"/>
    <x v="1"/>
    <x v="10"/>
    <x v="16154"/>
  </r>
  <r>
    <x v="11"/>
    <x v="60"/>
    <x v="1"/>
    <x v="11"/>
    <x v="16155"/>
  </r>
  <r>
    <x v="11"/>
    <x v="60"/>
    <x v="1"/>
    <x v="12"/>
    <x v="43"/>
  </r>
  <r>
    <x v="11"/>
    <x v="60"/>
    <x v="1"/>
    <x v="13"/>
    <x v="43"/>
  </r>
  <r>
    <x v="11"/>
    <x v="60"/>
    <x v="1"/>
    <x v="14"/>
    <x v="16156"/>
  </r>
  <r>
    <x v="11"/>
    <x v="61"/>
    <x v="0"/>
    <x v="0"/>
    <x v="16157"/>
  </r>
  <r>
    <x v="11"/>
    <x v="61"/>
    <x v="0"/>
    <x v="1"/>
    <x v="16158"/>
  </r>
  <r>
    <x v="11"/>
    <x v="61"/>
    <x v="0"/>
    <x v="2"/>
    <x v="16159"/>
  </r>
  <r>
    <x v="11"/>
    <x v="61"/>
    <x v="0"/>
    <x v="3"/>
    <x v="43"/>
  </r>
  <r>
    <x v="11"/>
    <x v="61"/>
    <x v="0"/>
    <x v="4"/>
    <x v="16160"/>
  </r>
  <r>
    <x v="11"/>
    <x v="61"/>
    <x v="0"/>
    <x v="5"/>
    <x v="16161"/>
  </r>
  <r>
    <x v="11"/>
    <x v="61"/>
    <x v="0"/>
    <x v="6"/>
    <x v="8553"/>
  </r>
  <r>
    <x v="11"/>
    <x v="61"/>
    <x v="0"/>
    <x v="7"/>
    <x v="1367"/>
  </r>
  <r>
    <x v="11"/>
    <x v="61"/>
    <x v="0"/>
    <x v="8"/>
    <x v="16162"/>
  </r>
  <r>
    <x v="11"/>
    <x v="61"/>
    <x v="0"/>
    <x v="9"/>
    <x v="16163"/>
  </r>
  <r>
    <x v="11"/>
    <x v="61"/>
    <x v="0"/>
    <x v="10"/>
    <x v="16164"/>
  </r>
  <r>
    <x v="11"/>
    <x v="61"/>
    <x v="0"/>
    <x v="11"/>
    <x v="16165"/>
  </r>
  <r>
    <x v="11"/>
    <x v="61"/>
    <x v="0"/>
    <x v="12"/>
    <x v="13728"/>
  </r>
  <r>
    <x v="11"/>
    <x v="61"/>
    <x v="0"/>
    <x v="13"/>
    <x v="16166"/>
  </r>
  <r>
    <x v="11"/>
    <x v="61"/>
    <x v="0"/>
    <x v="14"/>
    <x v="16167"/>
  </r>
  <r>
    <x v="11"/>
    <x v="61"/>
    <x v="1"/>
    <x v="0"/>
    <x v="16168"/>
  </r>
  <r>
    <x v="11"/>
    <x v="61"/>
    <x v="1"/>
    <x v="1"/>
    <x v="16169"/>
  </r>
  <r>
    <x v="11"/>
    <x v="61"/>
    <x v="1"/>
    <x v="2"/>
    <x v="16170"/>
  </r>
  <r>
    <x v="11"/>
    <x v="61"/>
    <x v="1"/>
    <x v="3"/>
    <x v="2196"/>
  </r>
  <r>
    <x v="11"/>
    <x v="61"/>
    <x v="1"/>
    <x v="4"/>
    <x v="16171"/>
  </r>
  <r>
    <x v="11"/>
    <x v="61"/>
    <x v="1"/>
    <x v="5"/>
    <x v="16172"/>
  </r>
  <r>
    <x v="11"/>
    <x v="61"/>
    <x v="1"/>
    <x v="6"/>
    <x v="16173"/>
  </r>
  <r>
    <x v="11"/>
    <x v="61"/>
    <x v="1"/>
    <x v="7"/>
    <x v="1367"/>
  </r>
  <r>
    <x v="11"/>
    <x v="61"/>
    <x v="1"/>
    <x v="8"/>
    <x v="16174"/>
  </r>
  <r>
    <x v="11"/>
    <x v="61"/>
    <x v="1"/>
    <x v="9"/>
    <x v="16175"/>
  </r>
  <r>
    <x v="11"/>
    <x v="61"/>
    <x v="1"/>
    <x v="10"/>
    <x v="16176"/>
  </r>
  <r>
    <x v="11"/>
    <x v="61"/>
    <x v="1"/>
    <x v="11"/>
    <x v="16177"/>
  </r>
  <r>
    <x v="11"/>
    <x v="61"/>
    <x v="1"/>
    <x v="12"/>
    <x v="16178"/>
  </r>
  <r>
    <x v="11"/>
    <x v="61"/>
    <x v="1"/>
    <x v="13"/>
    <x v="16179"/>
  </r>
  <r>
    <x v="11"/>
    <x v="61"/>
    <x v="1"/>
    <x v="14"/>
    <x v="16180"/>
  </r>
  <r>
    <x v="11"/>
    <x v="62"/>
    <x v="0"/>
    <x v="0"/>
    <x v="43"/>
  </r>
  <r>
    <x v="11"/>
    <x v="62"/>
    <x v="0"/>
    <x v="1"/>
    <x v="14359"/>
  </r>
  <r>
    <x v="11"/>
    <x v="62"/>
    <x v="0"/>
    <x v="2"/>
    <x v="16181"/>
  </r>
  <r>
    <x v="11"/>
    <x v="62"/>
    <x v="0"/>
    <x v="3"/>
    <x v="43"/>
  </r>
  <r>
    <x v="11"/>
    <x v="62"/>
    <x v="0"/>
    <x v="4"/>
    <x v="16182"/>
  </r>
  <r>
    <x v="11"/>
    <x v="62"/>
    <x v="0"/>
    <x v="5"/>
    <x v="6901"/>
  </r>
  <r>
    <x v="11"/>
    <x v="62"/>
    <x v="0"/>
    <x v="6"/>
    <x v="16183"/>
  </r>
  <r>
    <x v="11"/>
    <x v="62"/>
    <x v="0"/>
    <x v="7"/>
    <x v="43"/>
  </r>
  <r>
    <x v="11"/>
    <x v="62"/>
    <x v="0"/>
    <x v="8"/>
    <x v="16184"/>
  </r>
  <r>
    <x v="11"/>
    <x v="62"/>
    <x v="0"/>
    <x v="9"/>
    <x v="16185"/>
  </r>
  <r>
    <x v="11"/>
    <x v="62"/>
    <x v="0"/>
    <x v="10"/>
    <x v="16186"/>
  </r>
  <r>
    <x v="11"/>
    <x v="62"/>
    <x v="0"/>
    <x v="11"/>
    <x v="16187"/>
  </r>
  <r>
    <x v="11"/>
    <x v="62"/>
    <x v="0"/>
    <x v="12"/>
    <x v="43"/>
  </r>
  <r>
    <x v="11"/>
    <x v="62"/>
    <x v="0"/>
    <x v="13"/>
    <x v="3868"/>
  </r>
  <r>
    <x v="11"/>
    <x v="62"/>
    <x v="0"/>
    <x v="14"/>
    <x v="16188"/>
  </r>
  <r>
    <x v="11"/>
    <x v="62"/>
    <x v="1"/>
    <x v="0"/>
    <x v="43"/>
  </r>
  <r>
    <x v="11"/>
    <x v="62"/>
    <x v="1"/>
    <x v="1"/>
    <x v="43"/>
  </r>
  <r>
    <x v="11"/>
    <x v="62"/>
    <x v="1"/>
    <x v="2"/>
    <x v="16189"/>
  </r>
  <r>
    <x v="11"/>
    <x v="62"/>
    <x v="1"/>
    <x v="3"/>
    <x v="16190"/>
  </r>
  <r>
    <x v="11"/>
    <x v="62"/>
    <x v="1"/>
    <x v="4"/>
    <x v="16191"/>
  </r>
  <r>
    <x v="11"/>
    <x v="62"/>
    <x v="1"/>
    <x v="5"/>
    <x v="6901"/>
  </r>
  <r>
    <x v="11"/>
    <x v="62"/>
    <x v="1"/>
    <x v="6"/>
    <x v="16192"/>
  </r>
  <r>
    <x v="11"/>
    <x v="62"/>
    <x v="1"/>
    <x v="7"/>
    <x v="43"/>
  </r>
  <r>
    <x v="11"/>
    <x v="62"/>
    <x v="1"/>
    <x v="8"/>
    <x v="14811"/>
  </r>
  <r>
    <x v="11"/>
    <x v="62"/>
    <x v="1"/>
    <x v="9"/>
    <x v="16185"/>
  </r>
  <r>
    <x v="11"/>
    <x v="62"/>
    <x v="1"/>
    <x v="10"/>
    <x v="16193"/>
  </r>
  <r>
    <x v="11"/>
    <x v="62"/>
    <x v="1"/>
    <x v="11"/>
    <x v="16194"/>
  </r>
  <r>
    <x v="11"/>
    <x v="62"/>
    <x v="1"/>
    <x v="12"/>
    <x v="43"/>
  </r>
  <r>
    <x v="11"/>
    <x v="62"/>
    <x v="1"/>
    <x v="13"/>
    <x v="3868"/>
  </r>
  <r>
    <x v="11"/>
    <x v="62"/>
    <x v="1"/>
    <x v="14"/>
    <x v="16195"/>
  </r>
  <r>
    <x v="11"/>
    <x v="63"/>
    <x v="0"/>
    <x v="0"/>
    <x v="43"/>
  </r>
  <r>
    <x v="11"/>
    <x v="63"/>
    <x v="0"/>
    <x v="1"/>
    <x v="16196"/>
  </r>
  <r>
    <x v="11"/>
    <x v="63"/>
    <x v="0"/>
    <x v="2"/>
    <x v="16197"/>
  </r>
  <r>
    <x v="11"/>
    <x v="63"/>
    <x v="0"/>
    <x v="3"/>
    <x v="43"/>
  </r>
  <r>
    <x v="11"/>
    <x v="63"/>
    <x v="0"/>
    <x v="4"/>
    <x v="11955"/>
  </r>
  <r>
    <x v="11"/>
    <x v="63"/>
    <x v="0"/>
    <x v="5"/>
    <x v="14418"/>
  </r>
  <r>
    <x v="11"/>
    <x v="63"/>
    <x v="0"/>
    <x v="6"/>
    <x v="16198"/>
  </r>
  <r>
    <x v="11"/>
    <x v="63"/>
    <x v="0"/>
    <x v="7"/>
    <x v="9157"/>
  </r>
  <r>
    <x v="11"/>
    <x v="63"/>
    <x v="0"/>
    <x v="8"/>
    <x v="16199"/>
  </r>
  <r>
    <x v="11"/>
    <x v="63"/>
    <x v="0"/>
    <x v="9"/>
    <x v="16200"/>
  </r>
  <r>
    <x v="11"/>
    <x v="63"/>
    <x v="0"/>
    <x v="10"/>
    <x v="16201"/>
  </r>
  <r>
    <x v="11"/>
    <x v="63"/>
    <x v="0"/>
    <x v="11"/>
    <x v="16202"/>
  </r>
  <r>
    <x v="11"/>
    <x v="63"/>
    <x v="0"/>
    <x v="12"/>
    <x v="43"/>
  </r>
  <r>
    <x v="11"/>
    <x v="63"/>
    <x v="0"/>
    <x v="13"/>
    <x v="43"/>
  </r>
  <r>
    <x v="11"/>
    <x v="63"/>
    <x v="0"/>
    <x v="14"/>
    <x v="16203"/>
  </r>
  <r>
    <x v="11"/>
    <x v="63"/>
    <x v="1"/>
    <x v="0"/>
    <x v="43"/>
  </r>
  <r>
    <x v="11"/>
    <x v="63"/>
    <x v="1"/>
    <x v="1"/>
    <x v="43"/>
  </r>
  <r>
    <x v="11"/>
    <x v="63"/>
    <x v="1"/>
    <x v="2"/>
    <x v="43"/>
  </r>
  <r>
    <x v="11"/>
    <x v="63"/>
    <x v="1"/>
    <x v="3"/>
    <x v="43"/>
  </r>
  <r>
    <x v="11"/>
    <x v="63"/>
    <x v="1"/>
    <x v="4"/>
    <x v="16204"/>
  </r>
  <r>
    <x v="11"/>
    <x v="63"/>
    <x v="1"/>
    <x v="5"/>
    <x v="14418"/>
  </r>
  <r>
    <x v="11"/>
    <x v="63"/>
    <x v="1"/>
    <x v="6"/>
    <x v="16205"/>
  </r>
  <r>
    <x v="11"/>
    <x v="63"/>
    <x v="1"/>
    <x v="7"/>
    <x v="9157"/>
  </r>
  <r>
    <x v="11"/>
    <x v="63"/>
    <x v="1"/>
    <x v="8"/>
    <x v="16199"/>
  </r>
  <r>
    <x v="11"/>
    <x v="63"/>
    <x v="1"/>
    <x v="9"/>
    <x v="16200"/>
  </r>
  <r>
    <x v="11"/>
    <x v="63"/>
    <x v="1"/>
    <x v="10"/>
    <x v="16206"/>
  </r>
  <r>
    <x v="11"/>
    <x v="63"/>
    <x v="1"/>
    <x v="11"/>
    <x v="16207"/>
  </r>
  <r>
    <x v="11"/>
    <x v="63"/>
    <x v="1"/>
    <x v="12"/>
    <x v="43"/>
  </r>
  <r>
    <x v="11"/>
    <x v="63"/>
    <x v="1"/>
    <x v="13"/>
    <x v="43"/>
  </r>
  <r>
    <x v="11"/>
    <x v="63"/>
    <x v="1"/>
    <x v="14"/>
    <x v="14137"/>
  </r>
  <r>
    <x v="11"/>
    <x v="64"/>
    <x v="0"/>
    <x v="0"/>
    <x v="43"/>
  </r>
  <r>
    <x v="11"/>
    <x v="64"/>
    <x v="0"/>
    <x v="1"/>
    <x v="16208"/>
  </r>
  <r>
    <x v="11"/>
    <x v="64"/>
    <x v="0"/>
    <x v="2"/>
    <x v="16209"/>
  </r>
  <r>
    <x v="11"/>
    <x v="64"/>
    <x v="0"/>
    <x v="3"/>
    <x v="43"/>
  </r>
  <r>
    <x v="11"/>
    <x v="64"/>
    <x v="0"/>
    <x v="4"/>
    <x v="16210"/>
  </r>
  <r>
    <x v="11"/>
    <x v="64"/>
    <x v="0"/>
    <x v="5"/>
    <x v="43"/>
  </r>
  <r>
    <x v="11"/>
    <x v="64"/>
    <x v="0"/>
    <x v="6"/>
    <x v="7726"/>
  </r>
  <r>
    <x v="11"/>
    <x v="64"/>
    <x v="0"/>
    <x v="7"/>
    <x v="16211"/>
  </r>
  <r>
    <x v="11"/>
    <x v="64"/>
    <x v="0"/>
    <x v="8"/>
    <x v="604"/>
  </r>
  <r>
    <x v="11"/>
    <x v="64"/>
    <x v="0"/>
    <x v="9"/>
    <x v="5659"/>
  </r>
  <r>
    <x v="11"/>
    <x v="64"/>
    <x v="0"/>
    <x v="10"/>
    <x v="16212"/>
  </r>
  <r>
    <x v="11"/>
    <x v="64"/>
    <x v="0"/>
    <x v="11"/>
    <x v="16213"/>
  </r>
  <r>
    <x v="11"/>
    <x v="64"/>
    <x v="0"/>
    <x v="12"/>
    <x v="43"/>
  </r>
  <r>
    <x v="11"/>
    <x v="64"/>
    <x v="0"/>
    <x v="13"/>
    <x v="43"/>
  </r>
  <r>
    <x v="11"/>
    <x v="64"/>
    <x v="0"/>
    <x v="14"/>
    <x v="5291"/>
  </r>
  <r>
    <x v="11"/>
    <x v="64"/>
    <x v="1"/>
    <x v="0"/>
    <x v="43"/>
  </r>
  <r>
    <x v="11"/>
    <x v="64"/>
    <x v="1"/>
    <x v="1"/>
    <x v="16214"/>
  </r>
  <r>
    <x v="11"/>
    <x v="64"/>
    <x v="1"/>
    <x v="2"/>
    <x v="43"/>
  </r>
  <r>
    <x v="11"/>
    <x v="64"/>
    <x v="1"/>
    <x v="3"/>
    <x v="43"/>
  </r>
  <r>
    <x v="11"/>
    <x v="64"/>
    <x v="1"/>
    <x v="4"/>
    <x v="16210"/>
  </r>
  <r>
    <x v="11"/>
    <x v="64"/>
    <x v="1"/>
    <x v="5"/>
    <x v="43"/>
  </r>
  <r>
    <x v="11"/>
    <x v="64"/>
    <x v="1"/>
    <x v="6"/>
    <x v="16215"/>
  </r>
  <r>
    <x v="11"/>
    <x v="64"/>
    <x v="1"/>
    <x v="7"/>
    <x v="16211"/>
  </r>
  <r>
    <x v="11"/>
    <x v="64"/>
    <x v="1"/>
    <x v="8"/>
    <x v="604"/>
  </r>
  <r>
    <x v="11"/>
    <x v="64"/>
    <x v="1"/>
    <x v="9"/>
    <x v="5659"/>
  </r>
  <r>
    <x v="11"/>
    <x v="64"/>
    <x v="1"/>
    <x v="10"/>
    <x v="16216"/>
  </r>
  <r>
    <x v="11"/>
    <x v="64"/>
    <x v="1"/>
    <x v="11"/>
    <x v="15550"/>
  </r>
  <r>
    <x v="11"/>
    <x v="64"/>
    <x v="1"/>
    <x v="12"/>
    <x v="43"/>
  </r>
  <r>
    <x v="11"/>
    <x v="64"/>
    <x v="1"/>
    <x v="13"/>
    <x v="43"/>
  </r>
  <r>
    <x v="11"/>
    <x v="64"/>
    <x v="1"/>
    <x v="14"/>
    <x v="962"/>
  </r>
  <r>
    <x v="11"/>
    <x v="65"/>
    <x v="0"/>
    <x v="0"/>
    <x v="43"/>
  </r>
  <r>
    <x v="11"/>
    <x v="65"/>
    <x v="0"/>
    <x v="1"/>
    <x v="16217"/>
  </r>
  <r>
    <x v="11"/>
    <x v="65"/>
    <x v="0"/>
    <x v="2"/>
    <x v="16218"/>
  </r>
  <r>
    <x v="11"/>
    <x v="65"/>
    <x v="0"/>
    <x v="3"/>
    <x v="43"/>
  </r>
  <r>
    <x v="11"/>
    <x v="65"/>
    <x v="0"/>
    <x v="4"/>
    <x v="16219"/>
  </r>
  <r>
    <x v="11"/>
    <x v="65"/>
    <x v="0"/>
    <x v="5"/>
    <x v="16220"/>
  </r>
  <r>
    <x v="11"/>
    <x v="65"/>
    <x v="0"/>
    <x v="6"/>
    <x v="16221"/>
  </r>
  <r>
    <x v="11"/>
    <x v="65"/>
    <x v="0"/>
    <x v="7"/>
    <x v="43"/>
  </r>
  <r>
    <x v="11"/>
    <x v="65"/>
    <x v="0"/>
    <x v="8"/>
    <x v="16222"/>
  </r>
  <r>
    <x v="11"/>
    <x v="65"/>
    <x v="0"/>
    <x v="9"/>
    <x v="16223"/>
  </r>
  <r>
    <x v="11"/>
    <x v="65"/>
    <x v="0"/>
    <x v="10"/>
    <x v="16224"/>
  </r>
  <r>
    <x v="11"/>
    <x v="65"/>
    <x v="0"/>
    <x v="11"/>
    <x v="16225"/>
  </r>
  <r>
    <x v="11"/>
    <x v="65"/>
    <x v="0"/>
    <x v="12"/>
    <x v="43"/>
  </r>
  <r>
    <x v="11"/>
    <x v="65"/>
    <x v="0"/>
    <x v="13"/>
    <x v="4235"/>
  </r>
  <r>
    <x v="11"/>
    <x v="65"/>
    <x v="0"/>
    <x v="14"/>
    <x v="16226"/>
  </r>
  <r>
    <x v="11"/>
    <x v="65"/>
    <x v="1"/>
    <x v="0"/>
    <x v="43"/>
  </r>
  <r>
    <x v="11"/>
    <x v="65"/>
    <x v="1"/>
    <x v="1"/>
    <x v="43"/>
  </r>
  <r>
    <x v="11"/>
    <x v="65"/>
    <x v="1"/>
    <x v="2"/>
    <x v="16227"/>
  </r>
  <r>
    <x v="11"/>
    <x v="65"/>
    <x v="1"/>
    <x v="3"/>
    <x v="5783"/>
  </r>
  <r>
    <x v="11"/>
    <x v="65"/>
    <x v="1"/>
    <x v="4"/>
    <x v="16228"/>
  </r>
  <r>
    <x v="11"/>
    <x v="65"/>
    <x v="1"/>
    <x v="5"/>
    <x v="16220"/>
  </r>
  <r>
    <x v="11"/>
    <x v="65"/>
    <x v="1"/>
    <x v="6"/>
    <x v="16229"/>
  </r>
  <r>
    <x v="11"/>
    <x v="65"/>
    <x v="1"/>
    <x v="7"/>
    <x v="43"/>
  </r>
  <r>
    <x v="11"/>
    <x v="65"/>
    <x v="1"/>
    <x v="8"/>
    <x v="16230"/>
  </r>
  <r>
    <x v="11"/>
    <x v="65"/>
    <x v="1"/>
    <x v="9"/>
    <x v="16231"/>
  </r>
  <r>
    <x v="11"/>
    <x v="65"/>
    <x v="1"/>
    <x v="10"/>
    <x v="16232"/>
  </r>
  <r>
    <x v="11"/>
    <x v="65"/>
    <x v="1"/>
    <x v="11"/>
    <x v="16233"/>
  </r>
  <r>
    <x v="11"/>
    <x v="65"/>
    <x v="1"/>
    <x v="12"/>
    <x v="43"/>
  </r>
  <r>
    <x v="11"/>
    <x v="65"/>
    <x v="1"/>
    <x v="13"/>
    <x v="4235"/>
  </r>
  <r>
    <x v="11"/>
    <x v="65"/>
    <x v="1"/>
    <x v="14"/>
    <x v="16234"/>
  </r>
  <r>
    <x v="11"/>
    <x v="66"/>
    <x v="0"/>
    <x v="0"/>
    <x v="43"/>
  </r>
  <r>
    <x v="11"/>
    <x v="66"/>
    <x v="0"/>
    <x v="1"/>
    <x v="16235"/>
  </r>
  <r>
    <x v="11"/>
    <x v="66"/>
    <x v="0"/>
    <x v="2"/>
    <x v="16236"/>
  </r>
  <r>
    <x v="11"/>
    <x v="66"/>
    <x v="0"/>
    <x v="3"/>
    <x v="43"/>
  </r>
  <r>
    <x v="11"/>
    <x v="66"/>
    <x v="0"/>
    <x v="4"/>
    <x v="16237"/>
  </r>
  <r>
    <x v="11"/>
    <x v="66"/>
    <x v="0"/>
    <x v="5"/>
    <x v="9850"/>
  </r>
  <r>
    <x v="11"/>
    <x v="66"/>
    <x v="0"/>
    <x v="6"/>
    <x v="16238"/>
  </r>
  <r>
    <x v="11"/>
    <x v="66"/>
    <x v="0"/>
    <x v="7"/>
    <x v="16239"/>
  </r>
  <r>
    <x v="11"/>
    <x v="66"/>
    <x v="0"/>
    <x v="8"/>
    <x v="16240"/>
  </r>
  <r>
    <x v="11"/>
    <x v="66"/>
    <x v="0"/>
    <x v="9"/>
    <x v="8162"/>
  </r>
  <r>
    <x v="11"/>
    <x v="66"/>
    <x v="0"/>
    <x v="10"/>
    <x v="16241"/>
  </r>
  <r>
    <x v="11"/>
    <x v="66"/>
    <x v="0"/>
    <x v="11"/>
    <x v="16242"/>
  </r>
  <r>
    <x v="11"/>
    <x v="66"/>
    <x v="0"/>
    <x v="12"/>
    <x v="43"/>
  </r>
  <r>
    <x v="11"/>
    <x v="66"/>
    <x v="0"/>
    <x v="13"/>
    <x v="16243"/>
  </r>
  <r>
    <x v="11"/>
    <x v="66"/>
    <x v="0"/>
    <x v="14"/>
    <x v="16244"/>
  </r>
  <r>
    <x v="11"/>
    <x v="66"/>
    <x v="1"/>
    <x v="0"/>
    <x v="16245"/>
  </r>
  <r>
    <x v="11"/>
    <x v="66"/>
    <x v="1"/>
    <x v="1"/>
    <x v="8167"/>
  </r>
  <r>
    <x v="11"/>
    <x v="66"/>
    <x v="1"/>
    <x v="2"/>
    <x v="16246"/>
  </r>
  <r>
    <x v="11"/>
    <x v="66"/>
    <x v="1"/>
    <x v="3"/>
    <x v="16247"/>
  </r>
  <r>
    <x v="11"/>
    <x v="66"/>
    <x v="1"/>
    <x v="4"/>
    <x v="16248"/>
  </r>
  <r>
    <x v="11"/>
    <x v="66"/>
    <x v="1"/>
    <x v="5"/>
    <x v="9850"/>
  </r>
  <r>
    <x v="11"/>
    <x v="66"/>
    <x v="1"/>
    <x v="6"/>
    <x v="16249"/>
  </r>
  <r>
    <x v="11"/>
    <x v="66"/>
    <x v="1"/>
    <x v="7"/>
    <x v="43"/>
  </r>
  <r>
    <x v="11"/>
    <x v="66"/>
    <x v="1"/>
    <x v="8"/>
    <x v="16250"/>
  </r>
  <r>
    <x v="11"/>
    <x v="66"/>
    <x v="1"/>
    <x v="9"/>
    <x v="4238"/>
  </r>
  <r>
    <x v="11"/>
    <x v="66"/>
    <x v="1"/>
    <x v="10"/>
    <x v="16251"/>
  </r>
  <r>
    <x v="11"/>
    <x v="66"/>
    <x v="1"/>
    <x v="11"/>
    <x v="16252"/>
  </r>
  <r>
    <x v="11"/>
    <x v="66"/>
    <x v="1"/>
    <x v="12"/>
    <x v="437"/>
  </r>
  <r>
    <x v="11"/>
    <x v="66"/>
    <x v="1"/>
    <x v="13"/>
    <x v="16243"/>
  </r>
  <r>
    <x v="11"/>
    <x v="66"/>
    <x v="1"/>
    <x v="14"/>
    <x v="16253"/>
  </r>
  <r>
    <x v="11"/>
    <x v="67"/>
    <x v="0"/>
    <x v="0"/>
    <x v="43"/>
  </r>
  <r>
    <x v="11"/>
    <x v="67"/>
    <x v="0"/>
    <x v="1"/>
    <x v="13356"/>
  </r>
  <r>
    <x v="11"/>
    <x v="67"/>
    <x v="0"/>
    <x v="2"/>
    <x v="16254"/>
  </r>
  <r>
    <x v="11"/>
    <x v="67"/>
    <x v="0"/>
    <x v="3"/>
    <x v="43"/>
  </r>
  <r>
    <x v="11"/>
    <x v="67"/>
    <x v="0"/>
    <x v="4"/>
    <x v="16255"/>
  </r>
  <r>
    <x v="11"/>
    <x v="67"/>
    <x v="0"/>
    <x v="5"/>
    <x v="43"/>
  </r>
  <r>
    <x v="11"/>
    <x v="67"/>
    <x v="0"/>
    <x v="6"/>
    <x v="16256"/>
  </r>
  <r>
    <x v="11"/>
    <x v="67"/>
    <x v="0"/>
    <x v="7"/>
    <x v="16257"/>
  </r>
  <r>
    <x v="11"/>
    <x v="67"/>
    <x v="0"/>
    <x v="8"/>
    <x v="16258"/>
  </r>
  <r>
    <x v="11"/>
    <x v="67"/>
    <x v="0"/>
    <x v="9"/>
    <x v="16259"/>
  </r>
  <r>
    <x v="11"/>
    <x v="67"/>
    <x v="0"/>
    <x v="10"/>
    <x v="7656"/>
  </r>
  <r>
    <x v="11"/>
    <x v="67"/>
    <x v="0"/>
    <x v="11"/>
    <x v="16260"/>
  </r>
  <r>
    <x v="11"/>
    <x v="67"/>
    <x v="0"/>
    <x v="12"/>
    <x v="43"/>
  </r>
  <r>
    <x v="11"/>
    <x v="67"/>
    <x v="0"/>
    <x v="13"/>
    <x v="43"/>
  </r>
  <r>
    <x v="11"/>
    <x v="67"/>
    <x v="0"/>
    <x v="14"/>
    <x v="16261"/>
  </r>
  <r>
    <x v="11"/>
    <x v="67"/>
    <x v="1"/>
    <x v="0"/>
    <x v="16262"/>
  </r>
  <r>
    <x v="11"/>
    <x v="67"/>
    <x v="1"/>
    <x v="1"/>
    <x v="43"/>
  </r>
  <r>
    <x v="11"/>
    <x v="67"/>
    <x v="1"/>
    <x v="2"/>
    <x v="16263"/>
  </r>
  <r>
    <x v="11"/>
    <x v="67"/>
    <x v="1"/>
    <x v="3"/>
    <x v="16264"/>
  </r>
  <r>
    <x v="11"/>
    <x v="67"/>
    <x v="1"/>
    <x v="4"/>
    <x v="16265"/>
  </r>
  <r>
    <x v="11"/>
    <x v="67"/>
    <x v="1"/>
    <x v="5"/>
    <x v="43"/>
  </r>
  <r>
    <x v="11"/>
    <x v="67"/>
    <x v="1"/>
    <x v="6"/>
    <x v="13522"/>
  </r>
  <r>
    <x v="11"/>
    <x v="67"/>
    <x v="1"/>
    <x v="7"/>
    <x v="16257"/>
  </r>
  <r>
    <x v="11"/>
    <x v="67"/>
    <x v="1"/>
    <x v="8"/>
    <x v="16266"/>
  </r>
  <r>
    <x v="11"/>
    <x v="67"/>
    <x v="1"/>
    <x v="9"/>
    <x v="16267"/>
  </r>
  <r>
    <x v="11"/>
    <x v="67"/>
    <x v="1"/>
    <x v="10"/>
    <x v="16268"/>
  </r>
  <r>
    <x v="11"/>
    <x v="67"/>
    <x v="1"/>
    <x v="11"/>
    <x v="16269"/>
  </r>
  <r>
    <x v="11"/>
    <x v="67"/>
    <x v="1"/>
    <x v="12"/>
    <x v="13146"/>
  </r>
  <r>
    <x v="11"/>
    <x v="67"/>
    <x v="1"/>
    <x v="13"/>
    <x v="1265"/>
  </r>
  <r>
    <x v="11"/>
    <x v="67"/>
    <x v="1"/>
    <x v="14"/>
    <x v="5283"/>
  </r>
  <r>
    <x v="11"/>
    <x v="68"/>
    <x v="0"/>
    <x v="0"/>
    <x v="43"/>
  </r>
  <r>
    <x v="11"/>
    <x v="68"/>
    <x v="0"/>
    <x v="1"/>
    <x v="16270"/>
  </r>
  <r>
    <x v="11"/>
    <x v="68"/>
    <x v="0"/>
    <x v="2"/>
    <x v="6772"/>
  </r>
  <r>
    <x v="11"/>
    <x v="68"/>
    <x v="0"/>
    <x v="3"/>
    <x v="43"/>
  </r>
  <r>
    <x v="11"/>
    <x v="68"/>
    <x v="0"/>
    <x v="4"/>
    <x v="16271"/>
  </r>
  <r>
    <x v="11"/>
    <x v="68"/>
    <x v="0"/>
    <x v="5"/>
    <x v="16272"/>
  </r>
  <r>
    <x v="11"/>
    <x v="68"/>
    <x v="0"/>
    <x v="6"/>
    <x v="16273"/>
  </r>
  <r>
    <x v="11"/>
    <x v="68"/>
    <x v="0"/>
    <x v="7"/>
    <x v="43"/>
  </r>
  <r>
    <x v="11"/>
    <x v="68"/>
    <x v="0"/>
    <x v="8"/>
    <x v="16274"/>
  </r>
  <r>
    <x v="11"/>
    <x v="68"/>
    <x v="0"/>
    <x v="9"/>
    <x v="8493"/>
  </r>
  <r>
    <x v="11"/>
    <x v="68"/>
    <x v="0"/>
    <x v="10"/>
    <x v="16275"/>
  </r>
  <r>
    <x v="11"/>
    <x v="68"/>
    <x v="0"/>
    <x v="11"/>
    <x v="16276"/>
  </r>
  <r>
    <x v="11"/>
    <x v="68"/>
    <x v="0"/>
    <x v="12"/>
    <x v="43"/>
  </r>
  <r>
    <x v="11"/>
    <x v="68"/>
    <x v="0"/>
    <x v="13"/>
    <x v="1274"/>
  </r>
  <r>
    <x v="11"/>
    <x v="68"/>
    <x v="0"/>
    <x v="14"/>
    <x v="16277"/>
  </r>
  <r>
    <x v="11"/>
    <x v="68"/>
    <x v="1"/>
    <x v="0"/>
    <x v="16278"/>
  </r>
  <r>
    <x v="11"/>
    <x v="68"/>
    <x v="1"/>
    <x v="1"/>
    <x v="43"/>
  </r>
  <r>
    <x v="11"/>
    <x v="68"/>
    <x v="1"/>
    <x v="2"/>
    <x v="16279"/>
  </r>
  <r>
    <x v="11"/>
    <x v="68"/>
    <x v="1"/>
    <x v="3"/>
    <x v="43"/>
  </r>
  <r>
    <x v="11"/>
    <x v="68"/>
    <x v="1"/>
    <x v="4"/>
    <x v="16280"/>
  </r>
  <r>
    <x v="11"/>
    <x v="68"/>
    <x v="1"/>
    <x v="5"/>
    <x v="16272"/>
  </r>
  <r>
    <x v="11"/>
    <x v="68"/>
    <x v="1"/>
    <x v="6"/>
    <x v="16281"/>
  </r>
  <r>
    <x v="11"/>
    <x v="68"/>
    <x v="1"/>
    <x v="7"/>
    <x v="43"/>
  </r>
  <r>
    <x v="11"/>
    <x v="68"/>
    <x v="1"/>
    <x v="8"/>
    <x v="16282"/>
  </r>
  <r>
    <x v="11"/>
    <x v="68"/>
    <x v="1"/>
    <x v="9"/>
    <x v="8493"/>
  </r>
  <r>
    <x v="11"/>
    <x v="68"/>
    <x v="1"/>
    <x v="10"/>
    <x v="16283"/>
  </r>
  <r>
    <x v="11"/>
    <x v="68"/>
    <x v="1"/>
    <x v="11"/>
    <x v="16284"/>
  </r>
  <r>
    <x v="11"/>
    <x v="68"/>
    <x v="1"/>
    <x v="12"/>
    <x v="16285"/>
  </r>
  <r>
    <x v="11"/>
    <x v="68"/>
    <x v="1"/>
    <x v="13"/>
    <x v="1274"/>
  </r>
  <r>
    <x v="11"/>
    <x v="68"/>
    <x v="1"/>
    <x v="14"/>
    <x v="16286"/>
  </r>
  <r>
    <x v="11"/>
    <x v="69"/>
    <x v="0"/>
    <x v="0"/>
    <x v="43"/>
  </r>
  <r>
    <x v="11"/>
    <x v="69"/>
    <x v="0"/>
    <x v="1"/>
    <x v="14136"/>
  </r>
  <r>
    <x v="11"/>
    <x v="69"/>
    <x v="0"/>
    <x v="2"/>
    <x v="3561"/>
  </r>
  <r>
    <x v="11"/>
    <x v="69"/>
    <x v="0"/>
    <x v="3"/>
    <x v="43"/>
  </r>
  <r>
    <x v="11"/>
    <x v="69"/>
    <x v="0"/>
    <x v="4"/>
    <x v="16287"/>
  </r>
  <r>
    <x v="11"/>
    <x v="69"/>
    <x v="0"/>
    <x v="5"/>
    <x v="16288"/>
  </r>
  <r>
    <x v="11"/>
    <x v="69"/>
    <x v="0"/>
    <x v="6"/>
    <x v="16289"/>
  </r>
  <r>
    <x v="11"/>
    <x v="69"/>
    <x v="0"/>
    <x v="7"/>
    <x v="43"/>
  </r>
  <r>
    <x v="11"/>
    <x v="69"/>
    <x v="0"/>
    <x v="8"/>
    <x v="16290"/>
  </r>
  <r>
    <x v="11"/>
    <x v="69"/>
    <x v="0"/>
    <x v="9"/>
    <x v="16291"/>
  </r>
  <r>
    <x v="11"/>
    <x v="69"/>
    <x v="0"/>
    <x v="10"/>
    <x v="16292"/>
  </r>
  <r>
    <x v="11"/>
    <x v="69"/>
    <x v="0"/>
    <x v="11"/>
    <x v="16293"/>
  </r>
  <r>
    <x v="11"/>
    <x v="69"/>
    <x v="0"/>
    <x v="12"/>
    <x v="43"/>
  </r>
  <r>
    <x v="11"/>
    <x v="69"/>
    <x v="0"/>
    <x v="13"/>
    <x v="16294"/>
  </r>
  <r>
    <x v="11"/>
    <x v="69"/>
    <x v="0"/>
    <x v="14"/>
    <x v="12181"/>
  </r>
  <r>
    <x v="11"/>
    <x v="69"/>
    <x v="1"/>
    <x v="0"/>
    <x v="43"/>
  </r>
  <r>
    <x v="11"/>
    <x v="69"/>
    <x v="1"/>
    <x v="1"/>
    <x v="16044"/>
  </r>
  <r>
    <x v="11"/>
    <x v="69"/>
    <x v="1"/>
    <x v="2"/>
    <x v="16295"/>
  </r>
  <r>
    <x v="11"/>
    <x v="69"/>
    <x v="1"/>
    <x v="3"/>
    <x v="43"/>
  </r>
  <r>
    <x v="11"/>
    <x v="69"/>
    <x v="1"/>
    <x v="4"/>
    <x v="16296"/>
  </r>
  <r>
    <x v="11"/>
    <x v="69"/>
    <x v="1"/>
    <x v="5"/>
    <x v="16297"/>
  </r>
  <r>
    <x v="11"/>
    <x v="69"/>
    <x v="1"/>
    <x v="6"/>
    <x v="16298"/>
  </r>
  <r>
    <x v="11"/>
    <x v="69"/>
    <x v="1"/>
    <x v="7"/>
    <x v="43"/>
  </r>
  <r>
    <x v="11"/>
    <x v="69"/>
    <x v="1"/>
    <x v="8"/>
    <x v="6450"/>
  </r>
  <r>
    <x v="11"/>
    <x v="69"/>
    <x v="1"/>
    <x v="9"/>
    <x v="16299"/>
  </r>
  <r>
    <x v="11"/>
    <x v="69"/>
    <x v="1"/>
    <x v="10"/>
    <x v="16300"/>
  </r>
  <r>
    <x v="11"/>
    <x v="69"/>
    <x v="1"/>
    <x v="11"/>
    <x v="16301"/>
  </r>
  <r>
    <x v="11"/>
    <x v="69"/>
    <x v="1"/>
    <x v="12"/>
    <x v="43"/>
  </r>
  <r>
    <x v="11"/>
    <x v="69"/>
    <x v="1"/>
    <x v="13"/>
    <x v="16302"/>
  </r>
  <r>
    <x v="11"/>
    <x v="69"/>
    <x v="1"/>
    <x v="14"/>
    <x v="16303"/>
  </r>
  <r>
    <x v="11"/>
    <x v="70"/>
    <x v="0"/>
    <x v="0"/>
    <x v="43"/>
  </r>
  <r>
    <x v="11"/>
    <x v="70"/>
    <x v="0"/>
    <x v="1"/>
    <x v="16304"/>
  </r>
  <r>
    <x v="11"/>
    <x v="70"/>
    <x v="0"/>
    <x v="2"/>
    <x v="16305"/>
  </r>
  <r>
    <x v="11"/>
    <x v="70"/>
    <x v="0"/>
    <x v="3"/>
    <x v="43"/>
  </r>
  <r>
    <x v="11"/>
    <x v="70"/>
    <x v="0"/>
    <x v="4"/>
    <x v="16306"/>
  </r>
  <r>
    <x v="11"/>
    <x v="70"/>
    <x v="0"/>
    <x v="5"/>
    <x v="43"/>
  </r>
  <r>
    <x v="11"/>
    <x v="70"/>
    <x v="0"/>
    <x v="6"/>
    <x v="16307"/>
  </r>
  <r>
    <x v="11"/>
    <x v="70"/>
    <x v="0"/>
    <x v="7"/>
    <x v="43"/>
  </r>
  <r>
    <x v="11"/>
    <x v="70"/>
    <x v="0"/>
    <x v="8"/>
    <x v="16308"/>
  </r>
  <r>
    <x v="11"/>
    <x v="70"/>
    <x v="0"/>
    <x v="9"/>
    <x v="16309"/>
  </r>
  <r>
    <x v="11"/>
    <x v="70"/>
    <x v="0"/>
    <x v="10"/>
    <x v="16310"/>
  </r>
  <r>
    <x v="11"/>
    <x v="70"/>
    <x v="0"/>
    <x v="11"/>
    <x v="16311"/>
  </r>
  <r>
    <x v="11"/>
    <x v="70"/>
    <x v="0"/>
    <x v="12"/>
    <x v="2101"/>
  </r>
  <r>
    <x v="11"/>
    <x v="70"/>
    <x v="0"/>
    <x v="13"/>
    <x v="16312"/>
  </r>
  <r>
    <x v="11"/>
    <x v="70"/>
    <x v="0"/>
    <x v="14"/>
    <x v="9665"/>
  </r>
  <r>
    <x v="11"/>
    <x v="70"/>
    <x v="1"/>
    <x v="0"/>
    <x v="43"/>
  </r>
  <r>
    <x v="11"/>
    <x v="70"/>
    <x v="1"/>
    <x v="1"/>
    <x v="16313"/>
  </r>
  <r>
    <x v="11"/>
    <x v="70"/>
    <x v="1"/>
    <x v="2"/>
    <x v="16314"/>
  </r>
  <r>
    <x v="11"/>
    <x v="70"/>
    <x v="1"/>
    <x v="3"/>
    <x v="43"/>
  </r>
  <r>
    <x v="11"/>
    <x v="70"/>
    <x v="1"/>
    <x v="4"/>
    <x v="16315"/>
  </r>
  <r>
    <x v="11"/>
    <x v="70"/>
    <x v="1"/>
    <x v="5"/>
    <x v="43"/>
  </r>
  <r>
    <x v="11"/>
    <x v="70"/>
    <x v="1"/>
    <x v="6"/>
    <x v="16316"/>
  </r>
  <r>
    <x v="11"/>
    <x v="70"/>
    <x v="1"/>
    <x v="7"/>
    <x v="43"/>
  </r>
  <r>
    <x v="11"/>
    <x v="70"/>
    <x v="1"/>
    <x v="8"/>
    <x v="16317"/>
  </r>
  <r>
    <x v="11"/>
    <x v="70"/>
    <x v="1"/>
    <x v="9"/>
    <x v="16318"/>
  </r>
  <r>
    <x v="11"/>
    <x v="70"/>
    <x v="1"/>
    <x v="10"/>
    <x v="16319"/>
  </r>
  <r>
    <x v="11"/>
    <x v="70"/>
    <x v="1"/>
    <x v="11"/>
    <x v="16320"/>
  </r>
  <r>
    <x v="11"/>
    <x v="70"/>
    <x v="1"/>
    <x v="12"/>
    <x v="2101"/>
  </r>
  <r>
    <x v="11"/>
    <x v="70"/>
    <x v="1"/>
    <x v="13"/>
    <x v="16312"/>
  </r>
  <r>
    <x v="11"/>
    <x v="70"/>
    <x v="1"/>
    <x v="14"/>
    <x v="16321"/>
  </r>
  <r>
    <x v="11"/>
    <x v="71"/>
    <x v="0"/>
    <x v="0"/>
    <x v="43"/>
  </r>
  <r>
    <x v="11"/>
    <x v="71"/>
    <x v="0"/>
    <x v="1"/>
    <x v="16322"/>
  </r>
  <r>
    <x v="11"/>
    <x v="71"/>
    <x v="0"/>
    <x v="2"/>
    <x v="16323"/>
  </r>
  <r>
    <x v="11"/>
    <x v="71"/>
    <x v="0"/>
    <x v="3"/>
    <x v="43"/>
  </r>
  <r>
    <x v="11"/>
    <x v="71"/>
    <x v="0"/>
    <x v="4"/>
    <x v="16324"/>
  </r>
  <r>
    <x v="11"/>
    <x v="71"/>
    <x v="0"/>
    <x v="5"/>
    <x v="43"/>
  </r>
  <r>
    <x v="11"/>
    <x v="71"/>
    <x v="0"/>
    <x v="6"/>
    <x v="16325"/>
  </r>
  <r>
    <x v="11"/>
    <x v="71"/>
    <x v="0"/>
    <x v="7"/>
    <x v="16227"/>
  </r>
  <r>
    <x v="11"/>
    <x v="71"/>
    <x v="0"/>
    <x v="8"/>
    <x v="16326"/>
  </r>
  <r>
    <x v="11"/>
    <x v="71"/>
    <x v="0"/>
    <x v="9"/>
    <x v="16327"/>
  </r>
  <r>
    <x v="11"/>
    <x v="71"/>
    <x v="0"/>
    <x v="10"/>
    <x v="16328"/>
  </r>
  <r>
    <x v="11"/>
    <x v="71"/>
    <x v="0"/>
    <x v="11"/>
    <x v="16329"/>
  </r>
  <r>
    <x v="11"/>
    <x v="71"/>
    <x v="0"/>
    <x v="12"/>
    <x v="43"/>
  </r>
  <r>
    <x v="11"/>
    <x v="71"/>
    <x v="0"/>
    <x v="13"/>
    <x v="43"/>
  </r>
  <r>
    <x v="11"/>
    <x v="71"/>
    <x v="0"/>
    <x v="14"/>
    <x v="16330"/>
  </r>
  <r>
    <x v="11"/>
    <x v="71"/>
    <x v="1"/>
    <x v="0"/>
    <x v="43"/>
  </r>
  <r>
    <x v="11"/>
    <x v="71"/>
    <x v="1"/>
    <x v="1"/>
    <x v="43"/>
  </r>
  <r>
    <x v="11"/>
    <x v="71"/>
    <x v="1"/>
    <x v="2"/>
    <x v="43"/>
  </r>
  <r>
    <x v="11"/>
    <x v="71"/>
    <x v="1"/>
    <x v="3"/>
    <x v="16331"/>
  </r>
  <r>
    <x v="11"/>
    <x v="71"/>
    <x v="1"/>
    <x v="4"/>
    <x v="16332"/>
  </r>
  <r>
    <x v="11"/>
    <x v="71"/>
    <x v="1"/>
    <x v="5"/>
    <x v="43"/>
  </r>
  <r>
    <x v="11"/>
    <x v="71"/>
    <x v="1"/>
    <x v="6"/>
    <x v="16333"/>
  </r>
  <r>
    <x v="11"/>
    <x v="71"/>
    <x v="1"/>
    <x v="7"/>
    <x v="16227"/>
  </r>
  <r>
    <x v="11"/>
    <x v="71"/>
    <x v="1"/>
    <x v="8"/>
    <x v="16334"/>
  </r>
  <r>
    <x v="11"/>
    <x v="71"/>
    <x v="1"/>
    <x v="9"/>
    <x v="5073"/>
  </r>
  <r>
    <x v="11"/>
    <x v="71"/>
    <x v="1"/>
    <x v="10"/>
    <x v="16335"/>
  </r>
  <r>
    <x v="11"/>
    <x v="71"/>
    <x v="1"/>
    <x v="11"/>
    <x v="16336"/>
  </r>
  <r>
    <x v="11"/>
    <x v="71"/>
    <x v="1"/>
    <x v="12"/>
    <x v="43"/>
  </r>
  <r>
    <x v="11"/>
    <x v="71"/>
    <x v="1"/>
    <x v="13"/>
    <x v="16337"/>
  </r>
  <r>
    <x v="11"/>
    <x v="71"/>
    <x v="1"/>
    <x v="14"/>
    <x v="16338"/>
  </r>
  <r>
    <x v="11"/>
    <x v="72"/>
    <x v="0"/>
    <x v="0"/>
    <x v="43"/>
  </r>
  <r>
    <x v="11"/>
    <x v="72"/>
    <x v="0"/>
    <x v="1"/>
    <x v="16339"/>
  </r>
  <r>
    <x v="11"/>
    <x v="72"/>
    <x v="0"/>
    <x v="2"/>
    <x v="16340"/>
  </r>
  <r>
    <x v="11"/>
    <x v="72"/>
    <x v="0"/>
    <x v="3"/>
    <x v="43"/>
  </r>
  <r>
    <x v="11"/>
    <x v="72"/>
    <x v="0"/>
    <x v="4"/>
    <x v="16341"/>
  </r>
  <r>
    <x v="11"/>
    <x v="72"/>
    <x v="0"/>
    <x v="5"/>
    <x v="43"/>
  </r>
  <r>
    <x v="11"/>
    <x v="72"/>
    <x v="0"/>
    <x v="6"/>
    <x v="15589"/>
  </r>
  <r>
    <x v="11"/>
    <x v="72"/>
    <x v="0"/>
    <x v="7"/>
    <x v="16342"/>
  </r>
  <r>
    <x v="11"/>
    <x v="72"/>
    <x v="0"/>
    <x v="8"/>
    <x v="14681"/>
  </r>
  <r>
    <x v="11"/>
    <x v="72"/>
    <x v="0"/>
    <x v="9"/>
    <x v="16343"/>
  </r>
  <r>
    <x v="11"/>
    <x v="72"/>
    <x v="0"/>
    <x v="10"/>
    <x v="16344"/>
  </r>
  <r>
    <x v="11"/>
    <x v="72"/>
    <x v="0"/>
    <x v="11"/>
    <x v="16345"/>
  </r>
  <r>
    <x v="11"/>
    <x v="72"/>
    <x v="0"/>
    <x v="12"/>
    <x v="43"/>
  </r>
  <r>
    <x v="11"/>
    <x v="72"/>
    <x v="0"/>
    <x v="13"/>
    <x v="1367"/>
  </r>
  <r>
    <x v="11"/>
    <x v="72"/>
    <x v="0"/>
    <x v="14"/>
    <x v="16346"/>
  </r>
  <r>
    <x v="11"/>
    <x v="72"/>
    <x v="1"/>
    <x v="0"/>
    <x v="2079"/>
  </r>
  <r>
    <x v="11"/>
    <x v="72"/>
    <x v="1"/>
    <x v="1"/>
    <x v="43"/>
  </r>
  <r>
    <x v="11"/>
    <x v="72"/>
    <x v="1"/>
    <x v="2"/>
    <x v="16347"/>
  </r>
  <r>
    <x v="11"/>
    <x v="72"/>
    <x v="1"/>
    <x v="3"/>
    <x v="3070"/>
  </r>
  <r>
    <x v="11"/>
    <x v="72"/>
    <x v="1"/>
    <x v="4"/>
    <x v="16348"/>
  </r>
  <r>
    <x v="11"/>
    <x v="72"/>
    <x v="1"/>
    <x v="5"/>
    <x v="43"/>
  </r>
  <r>
    <x v="11"/>
    <x v="72"/>
    <x v="1"/>
    <x v="6"/>
    <x v="16349"/>
  </r>
  <r>
    <x v="11"/>
    <x v="72"/>
    <x v="1"/>
    <x v="7"/>
    <x v="16342"/>
  </r>
  <r>
    <x v="11"/>
    <x v="72"/>
    <x v="1"/>
    <x v="8"/>
    <x v="16350"/>
  </r>
  <r>
    <x v="11"/>
    <x v="72"/>
    <x v="1"/>
    <x v="9"/>
    <x v="16351"/>
  </r>
  <r>
    <x v="11"/>
    <x v="72"/>
    <x v="1"/>
    <x v="10"/>
    <x v="16352"/>
  </r>
  <r>
    <x v="11"/>
    <x v="72"/>
    <x v="1"/>
    <x v="11"/>
    <x v="16353"/>
  </r>
  <r>
    <x v="11"/>
    <x v="72"/>
    <x v="1"/>
    <x v="12"/>
    <x v="16354"/>
  </r>
  <r>
    <x v="11"/>
    <x v="72"/>
    <x v="1"/>
    <x v="13"/>
    <x v="1367"/>
  </r>
  <r>
    <x v="11"/>
    <x v="72"/>
    <x v="1"/>
    <x v="14"/>
    <x v="16355"/>
  </r>
  <r>
    <x v="11"/>
    <x v="73"/>
    <x v="0"/>
    <x v="0"/>
    <x v="43"/>
  </r>
  <r>
    <x v="11"/>
    <x v="73"/>
    <x v="0"/>
    <x v="1"/>
    <x v="15069"/>
  </r>
  <r>
    <x v="11"/>
    <x v="73"/>
    <x v="0"/>
    <x v="2"/>
    <x v="16356"/>
  </r>
  <r>
    <x v="11"/>
    <x v="73"/>
    <x v="0"/>
    <x v="3"/>
    <x v="43"/>
  </r>
  <r>
    <x v="11"/>
    <x v="73"/>
    <x v="0"/>
    <x v="4"/>
    <x v="16357"/>
  </r>
  <r>
    <x v="11"/>
    <x v="73"/>
    <x v="0"/>
    <x v="5"/>
    <x v="43"/>
  </r>
  <r>
    <x v="11"/>
    <x v="73"/>
    <x v="0"/>
    <x v="6"/>
    <x v="16358"/>
  </r>
  <r>
    <x v="11"/>
    <x v="73"/>
    <x v="0"/>
    <x v="7"/>
    <x v="43"/>
  </r>
  <r>
    <x v="11"/>
    <x v="73"/>
    <x v="0"/>
    <x v="8"/>
    <x v="16359"/>
  </r>
  <r>
    <x v="11"/>
    <x v="73"/>
    <x v="0"/>
    <x v="9"/>
    <x v="16360"/>
  </r>
  <r>
    <x v="11"/>
    <x v="73"/>
    <x v="0"/>
    <x v="10"/>
    <x v="16361"/>
  </r>
  <r>
    <x v="11"/>
    <x v="73"/>
    <x v="0"/>
    <x v="11"/>
    <x v="16362"/>
  </r>
  <r>
    <x v="11"/>
    <x v="73"/>
    <x v="0"/>
    <x v="12"/>
    <x v="43"/>
  </r>
  <r>
    <x v="11"/>
    <x v="73"/>
    <x v="0"/>
    <x v="13"/>
    <x v="43"/>
  </r>
  <r>
    <x v="11"/>
    <x v="73"/>
    <x v="0"/>
    <x v="14"/>
    <x v="16363"/>
  </r>
  <r>
    <x v="11"/>
    <x v="73"/>
    <x v="1"/>
    <x v="0"/>
    <x v="43"/>
  </r>
  <r>
    <x v="11"/>
    <x v="73"/>
    <x v="1"/>
    <x v="1"/>
    <x v="43"/>
  </r>
  <r>
    <x v="11"/>
    <x v="73"/>
    <x v="1"/>
    <x v="2"/>
    <x v="43"/>
  </r>
  <r>
    <x v="11"/>
    <x v="73"/>
    <x v="1"/>
    <x v="3"/>
    <x v="43"/>
  </r>
  <r>
    <x v="11"/>
    <x v="73"/>
    <x v="1"/>
    <x v="4"/>
    <x v="10011"/>
  </r>
  <r>
    <x v="11"/>
    <x v="73"/>
    <x v="1"/>
    <x v="5"/>
    <x v="43"/>
  </r>
  <r>
    <x v="11"/>
    <x v="73"/>
    <x v="1"/>
    <x v="6"/>
    <x v="11817"/>
  </r>
  <r>
    <x v="11"/>
    <x v="73"/>
    <x v="1"/>
    <x v="7"/>
    <x v="43"/>
  </r>
  <r>
    <x v="11"/>
    <x v="73"/>
    <x v="1"/>
    <x v="8"/>
    <x v="16364"/>
  </r>
  <r>
    <x v="11"/>
    <x v="73"/>
    <x v="1"/>
    <x v="9"/>
    <x v="16360"/>
  </r>
  <r>
    <x v="11"/>
    <x v="73"/>
    <x v="1"/>
    <x v="10"/>
    <x v="16365"/>
  </r>
  <r>
    <x v="11"/>
    <x v="73"/>
    <x v="1"/>
    <x v="11"/>
    <x v="16366"/>
  </r>
  <r>
    <x v="11"/>
    <x v="73"/>
    <x v="1"/>
    <x v="12"/>
    <x v="43"/>
  </r>
  <r>
    <x v="11"/>
    <x v="73"/>
    <x v="1"/>
    <x v="13"/>
    <x v="43"/>
  </r>
  <r>
    <x v="11"/>
    <x v="73"/>
    <x v="1"/>
    <x v="14"/>
    <x v="16367"/>
  </r>
  <r>
    <x v="12"/>
    <x v="0"/>
    <x v="0"/>
    <x v="0"/>
    <x v="16368"/>
  </r>
  <r>
    <x v="12"/>
    <x v="0"/>
    <x v="0"/>
    <x v="1"/>
    <x v="16369"/>
  </r>
  <r>
    <x v="12"/>
    <x v="0"/>
    <x v="0"/>
    <x v="2"/>
    <x v="16370"/>
  </r>
  <r>
    <x v="12"/>
    <x v="0"/>
    <x v="0"/>
    <x v="3"/>
    <x v="515"/>
  </r>
  <r>
    <x v="12"/>
    <x v="0"/>
    <x v="0"/>
    <x v="4"/>
    <x v="16371"/>
  </r>
  <r>
    <x v="12"/>
    <x v="0"/>
    <x v="0"/>
    <x v="5"/>
    <x v="16372"/>
  </r>
  <r>
    <x v="12"/>
    <x v="0"/>
    <x v="0"/>
    <x v="6"/>
    <x v="16373"/>
  </r>
  <r>
    <x v="12"/>
    <x v="0"/>
    <x v="0"/>
    <x v="7"/>
    <x v="16374"/>
  </r>
  <r>
    <x v="12"/>
    <x v="0"/>
    <x v="0"/>
    <x v="8"/>
    <x v="16375"/>
  </r>
  <r>
    <x v="12"/>
    <x v="0"/>
    <x v="0"/>
    <x v="9"/>
    <x v="16376"/>
  </r>
  <r>
    <x v="12"/>
    <x v="0"/>
    <x v="0"/>
    <x v="10"/>
    <x v="16377"/>
  </r>
  <r>
    <x v="12"/>
    <x v="0"/>
    <x v="0"/>
    <x v="11"/>
    <x v="16378"/>
  </r>
  <r>
    <x v="12"/>
    <x v="0"/>
    <x v="0"/>
    <x v="12"/>
    <x v="16379"/>
  </r>
  <r>
    <x v="12"/>
    <x v="0"/>
    <x v="0"/>
    <x v="13"/>
    <x v="16380"/>
  </r>
  <r>
    <x v="12"/>
    <x v="0"/>
    <x v="0"/>
    <x v="14"/>
    <x v="16381"/>
  </r>
  <r>
    <x v="12"/>
    <x v="0"/>
    <x v="1"/>
    <x v="0"/>
    <x v="16382"/>
  </r>
  <r>
    <x v="12"/>
    <x v="0"/>
    <x v="1"/>
    <x v="1"/>
    <x v="16383"/>
  </r>
  <r>
    <x v="12"/>
    <x v="0"/>
    <x v="1"/>
    <x v="2"/>
    <x v="16384"/>
  </r>
  <r>
    <x v="12"/>
    <x v="0"/>
    <x v="1"/>
    <x v="3"/>
    <x v="16385"/>
  </r>
  <r>
    <x v="12"/>
    <x v="0"/>
    <x v="1"/>
    <x v="4"/>
    <x v="16386"/>
  </r>
  <r>
    <x v="12"/>
    <x v="0"/>
    <x v="1"/>
    <x v="5"/>
    <x v="16387"/>
  </r>
  <r>
    <x v="12"/>
    <x v="0"/>
    <x v="1"/>
    <x v="6"/>
    <x v="16388"/>
  </r>
  <r>
    <x v="12"/>
    <x v="0"/>
    <x v="1"/>
    <x v="7"/>
    <x v="16389"/>
  </r>
  <r>
    <x v="12"/>
    <x v="0"/>
    <x v="1"/>
    <x v="8"/>
    <x v="16390"/>
  </r>
  <r>
    <x v="12"/>
    <x v="0"/>
    <x v="1"/>
    <x v="9"/>
    <x v="16391"/>
  </r>
  <r>
    <x v="12"/>
    <x v="0"/>
    <x v="1"/>
    <x v="10"/>
    <x v="16392"/>
  </r>
  <r>
    <x v="12"/>
    <x v="0"/>
    <x v="1"/>
    <x v="11"/>
    <x v="16393"/>
  </r>
  <r>
    <x v="12"/>
    <x v="0"/>
    <x v="1"/>
    <x v="12"/>
    <x v="16394"/>
  </r>
  <r>
    <x v="12"/>
    <x v="0"/>
    <x v="1"/>
    <x v="13"/>
    <x v="16395"/>
  </r>
  <r>
    <x v="12"/>
    <x v="0"/>
    <x v="1"/>
    <x v="14"/>
    <x v="16396"/>
  </r>
  <r>
    <x v="12"/>
    <x v="1"/>
    <x v="0"/>
    <x v="0"/>
    <x v="16397"/>
  </r>
  <r>
    <x v="12"/>
    <x v="1"/>
    <x v="0"/>
    <x v="1"/>
    <x v="16398"/>
  </r>
  <r>
    <x v="12"/>
    <x v="1"/>
    <x v="0"/>
    <x v="2"/>
    <x v="16399"/>
  </r>
  <r>
    <x v="12"/>
    <x v="1"/>
    <x v="0"/>
    <x v="3"/>
    <x v="43"/>
  </r>
  <r>
    <x v="12"/>
    <x v="1"/>
    <x v="0"/>
    <x v="4"/>
    <x v="16400"/>
  </r>
  <r>
    <x v="12"/>
    <x v="1"/>
    <x v="0"/>
    <x v="5"/>
    <x v="16401"/>
  </r>
  <r>
    <x v="12"/>
    <x v="1"/>
    <x v="0"/>
    <x v="6"/>
    <x v="16402"/>
  </r>
  <r>
    <x v="12"/>
    <x v="1"/>
    <x v="0"/>
    <x v="7"/>
    <x v="16403"/>
  </r>
  <r>
    <x v="12"/>
    <x v="1"/>
    <x v="0"/>
    <x v="8"/>
    <x v="16404"/>
  </r>
  <r>
    <x v="12"/>
    <x v="1"/>
    <x v="0"/>
    <x v="9"/>
    <x v="16405"/>
  </r>
  <r>
    <x v="12"/>
    <x v="1"/>
    <x v="0"/>
    <x v="10"/>
    <x v="16406"/>
  </r>
  <r>
    <x v="12"/>
    <x v="1"/>
    <x v="0"/>
    <x v="11"/>
    <x v="1465"/>
  </r>
  <r>
    <x v="12"/>
    <x v="1"/>
    <x v="0"/>
    <x v="12"/>
    <x v="8262"/>
  </r>
  <r>
    <x v="12"/>
    <x v="1"/>
    <x v="0"/>
    <x v="13"/>
    <x v="16407"/>
  </r>
  <r>
    <x v="12"/>
    <x v="1"/>
    <x v="0"/>
    <x v="14"/>
    <x v="16408"/>
  </r>
  <r>
    <x v="12"/>
    <x v="1"/>
    <x v="1"/>
    <x v="0"/>
    <x v="16397"/>
  </r>
  <r>
    <x v="12"/>
    <x v="1"/>
    <x v="1"/>
    <x v="1"/>
    <x v="16409"/>
  </r>
  <r>
    <x v="12"/>
    <x v="1"/>
    <x v="1"/>
    <x v="2"/>
    <x v="43"/>
  </r>
  <r>
    <x v="12"/>
    <x v="1"/>
    <x v="1"/>
    <x v="3"/>
    <x v="43"/>
  </r>
  <r>
    <x v="12"/>
    <x v="1"/>
    <x v="1"/>
    <x v="4"/>
    <x v="16410"/>
  </r>
  <r>
    <x v="12"/>
    <x v="1"/>
    <x v="1"/>
    <x v="5"/>
    <x v="16401"/>
  </r>
  <r>
    <x v="12"/>
    <x v="1"/>
    <x v="1"/>
    <x v="6"/>
    <x v="16411"/>
  </r>
  <r>
    <x v="12"/>
    <x v="1"/>
    <x v="1"/>
    <x v="7"/>
    <x v="16412"/>
  </r>
  <r>
    <x v="12"/>
    <x v="1"/>
    <x v="1"/>
    <x v="8"/>
    <x v="16413"/>
  </r>
  <r>
    <x v="12"/>
    <x v="1"/>
    <x v="1"/>
    <x v="9"/>
    <x v="16414"/>
  </r>
  <r>
    <x v="12"/>
    <x v="1"/>
    <x v="1"/>
    <x v="10"/>
    <x v="16415"/>
  </r>
  <r>
    <x v="12"/>
    <x v="1"/>
    <x v="1"/>
    <x v="11"/>
    <x v="16416"/>
  </r>
  <r>
    <x v="12"/>
    <x v="1"/>
    <x v="1"/>
    <x v="12"/>
    <x v="8262"/>
  </r>
  <r>
    <x v="12"/>
    <x v="1"/>
    <x v="1"/>
    <x v="13"/>
    <x v="16407"/>
  </r>
  <r>
    <x v="12"/>
    <x v="1"/>
    <x v="1"/>
    <x v="14"/>
    <x v="16417"/>
  </r>
  <r>
    <x v="12"/>
    <x v="2"/>
    <x v="0"/>
    <x v="0"/>
    <x v="16418"/>
  </r>
  <r>
    <x v="12"/>
    <x v="2"/>
    <x v="0"/>
    <x v="1"/>
    <x v="16419"/>
  </r>
  <r>
    <x v="12"/>
    <x v="2"/>
    <x v="0"/>
    <x v="2"/>
    <x v="16420"/>
  </r>
  <r>
    <x v="12"/>
    <x v="2"/>
    <x v="0"/>
    <x v="3"/>
    <x v="16421"/>
  </r>
  <r>
    <x v="12"/>
    <x v="2"/>
    <x v="0"/>
    <x v="4"/>
    <x v="16422"/>
  </r>
  <r>
    <x v="12"/>
    <x v="2"/>
    <x v="0"/>
    <x v="5"/>
    <x v="16423"/>
  </r>
  <r>
    <x v="12"/>
    <x v="2"/>
    <x v="0"/>
    <x v="6"/>
    <x v="16424"/>
  </r>
  <r>
    <x v="12"/>
    <x v="2"/>
    <x v="0"/>
    <x v="7"/>
    <x v="16425"/>
  </r>
  <r>
    <x v="12"/>
    <x v="2"/>
    <x v="0"/>
    <x v="8"/>
    <x v="16426"/>
  </r>
  <r>
    <x v="12"/>
    <x v="2"/>
    <x v="0"/>
    <x v="9"/>
    <x v="16427"/>
  </r>
  <r>
    <x v="12"/>
    <x v="2"/>
    <x v="0"/>
    <x v="10"/>
    <x v="16428"/>
  </r>
  <r>
    <x v="12"/>
    <x v="2"/>
    <x v="0"/>
    <x v="11"/>
    <x v="16429"/>
  </r>
  <r>
    <x v="12"/>
    <x v="2"/>
    <x v="0"/>
    <x v="12"/>
    <x v="16430"/>
  </r>
  <r>
    <x v="12"/>
    <x v="2"/>
    <x v="0"/>
    <x v="13"/>
    <x v="43"/>
  </r>
  <r>
    <x v="12"/>
    <x v="2"/>
    <x v="0"/>
    <x v="14"/>
    <x v="994"/>
  </r>
  <r>
    <x v="12"/>
    <x v="2"/>
    <x v="1"/>
    <x v="0"/>
    <x v="16418"/>
  </r>
  <r>
    <x v="12"/>
    <x v="2"/>
    <x v="1"/>
    <x v="1"/>
    <x v="43"/>
  </r>
  <r>
    <x v="12"/>
    <x v="2"/>
    <x v="1"/>
    <x v="2"/>
    <x v="16431"/>
  </r>
  <r>
    <x v="12"/>
    <x v="2"/>
    <x v="1"/>
    <x v="3"/>
    <x v="16432"/>
  </r>
  <r>
    <x v="12"/>
    <x v="2"/>
    <x v="1"/>
    <x v="4"/>
    <x v="5684"/>
  </r>
  <r>
    <x v="12"/>
    <x v="2"/>
    <x v="1"/>
    <x v="5"/>
    <x v="16433"/>
  </r>
  <r>
    <x v="12"/>
    <x v="2"/>
    <x v="1"/>
    <x v="6"/>
    <x v="16434"/>
  </r>
  <r>
    <x v="12"/>
    <x v="2"/>
    <x v="1"/>
    <x v="7"/>
    <x v="16425"/>
  </r>
  <r>
    <x v="12"/>
    <x v="2"/>
    <x v="1"/>
    <x v="8"/>
    <x v="16435"/>
  </r>
  <r>
    <x v="12"/>
    <x v="2"/>
    <x v="1"/>
    <x v="9"/>
    <x v="16436"/>
  </r>
  <r>
    <x v="12"/>
    <x v="2"/>
    <x v="1"/>
    <x v="10"/>
    <x v="16437"/>
  </r>
  <r>
    <x v="12"/>
    <x v="2"/>
    <x v="1"/>
    <x v="11"/>
    <x v="16438"/>
  </r>
  <r>
    <x v="12"/>
    <x v="2"/>
    <x v="1"/>
    <x v="12"/>
    <x v="16439"/>
  </r>
  <r>
    <x v="12"/>
    <x v="2"/>
    <x v="1"/>
    <x v="13"/>
    <x v="43"/>
  </r>
  <r>
    <x v="12"/>
    <x v="2"/>
    <x v="1"/>
    <x v="14"/>
    <x v="1086"/>
  </r>
  <r>
    <x v="12"/>
    <x v="3"/>
    <x v="0"/>
    <x v="0"/>
    <x v="7629"/>
  </r>
  <r>
    <x v="12"/>
    <x v="3"/>
    <x v="0"/>
    <x v="1"/>
    <x v="16440"/>
  </r>
  <r>
    <x v="12"/>
    <x v="3"/>
    <x v="0"/>
    <x v="2"/>
    <x v="16441"/>
  </r>
  <r>
    <x v="12"/>
    <x v="3"/>
    <x v="0"/>
    <x v="3"/>
    <x v="43"/>
  </r>
  <r>
    <x v="12"/>
    <x v="3"/>
    <x v="0"/>
    <x v="4"/>
    <x v="16442"/>
  </r>
  <r>
    <x v="12"/>
    <x v="3"/>
    <x v="0"/>
    <x v="5"/>
    <x v="16443"/>
  </r>
  <r>
    <x v="12"/>
    <x v="3"/>
    <x v="0"/>
    <x v="6"/>
    <x v="16444"/>
  </r>
  <r>
    <x v="12"/>
    <x v="3"/>
    <x v="0"/>
    <x v="7"/>
    <x v="16445"/>
  </r>
  <r>
    <x v="12"/>
    <x v="3"/>
    <x v="0"/>
    <x v="8"/>
    <x v="16446"/>
  </r>
  <r>
    <x v="12"/>
    <x v="3"/>
    <x v="0"/>
    <x v="9"/>
    <x v="16447"/>
  </r>
  <r>
    <x v="12"/>
    <x v="3"/>
    <x v="0"/>
    <x v="10"/>
    <x v="16448"/>
  </r>
  <r>
    <x v="12"/>
    <x v="3"/>
    <x v="0"/>
    <x v="11"/>
    <x v="16449"/>
  </r>
  <r>
    <x v="12"/>
    <x v="3"/>
    <x v="0"/>
    <x v="12"/>
    <x v="4914"/>
  </r>
  <r>
    <x v="12"/>
    <x v="3"/>
    <x v="0"/>
    <x v="13"/>
    <x v="16450"/>
  </r>
  <r>
    <x v="12"/>
    <x v="3"/>
    <x v="0"/>
    <x v="14"/>
    <x v="16451"/>
  </r>
  <r>
    <x v="12"/>
    <x v="3"/>
    <x v="1"/>
    <x v="0"/>
    <x v="7629"/>
  </r>
  <r>
    <x v="12"/>
    <x v="3"/>
    <x v="1"/>
    <x v="1"/>
    <x v="16452"/>
  </r>
  <r>
    <x v="12"/>
    <x v="3"/>
    <x v="1"/>
    <x v="2"/>
    <x v="16453"/>
  </r>
  <r>
    <x v="12"/>
    <x v="3"/>
    <x v="1"/>
    <x v="3"/>
    <x v="43"/>
  </r>
  <r>
    <x v="12"/>
    <x v="3"/>
    <x v="1"/>
    <x v="4"/>
    <x v="16454"/>
  </r>
  <r>
    <x v="12"/>
    <x v="3"/>
    <x v="1"/>
    <x v="5"/>
    <x v="16455"/>
  </r>
  <r>
    <x v="12"/>
    <x v="3"/>
    <x v="1"/>
    <x v="6"/>
    <x v="16456"/>
  </r>
  <r>
    <x v="12"/>
    <x v="3"/>
    <x v="1"/>
    <x v="7"/>
    <x v="16445"/>
  </r>
  <r>
    <x v="12"/>
    <x v="3"/>
    <x v="1"/>
    <x v="8"/>
    <x v="16457"/>
  </r>
  <r>
    <x v="12"/>
    <x v="3"/>
    <x v="1"/>
    <x v="9"/>
    <x v="16447"/>
  </r>
  <r>
    <x v="12"/>
    <x v="3"/>
    <x v="1"/>
    <x v="10"/>
    <x v="16458"/>
  </r>
  <r>
    <x v="12"/>
    <x v="3"/>
    <x v="1"/>
    <x v="11"/>
    <x v="16459"/>
  </r>
  <r>
    <x v="12"/>
    <x v="3"/>
    <x v="1"/>
    <x v="12"/>
    <x v="4914"/>
  </r>
  <r>
    <x v="12"/>
    <x v="3"/>
    <x v="1"/>
    <x v="13"/>
    <x v="16450"/>
  </r>
  <r>
    <x v="12"/>
    <x v="3"/>
    <x v="1"/>
    <x v="14"/>
    <x v="15807"/>
  </r>
  <r>
    <x v="12"/>
    <x v="4"/>
    <x v="0"/>
    <x v="0"/>
    <x v="16460"/>
  </r>
  <r>
    <x v="12"/>
    <x v="4"/>
    <x v="0"/>
    <x v="1"/>
    <x v="16461"/>
  </r>
  <r>
    <x v="12"/>
    <x v="4"/>
    <x v="0"/>
    <x v="2"/>
    <x v="16462"/>
  </r>
  <r>
    <x v="12"/>
    <x v="4"/>
    <x v="0"/>
    <x v="3"/>
    <x v="16463"/>
  </r>
  <r>
    <x v="12"/>
    <x v="4"/>
    <x v="0"/>
    <x v="4"/>
    <x v="16464"/>
  </r>
  <r>
    <x v="12"/>
    <x v="4"/>
    <x v="0"/>
    <x v="5"/>
    <x v="16465"/>
  </r>
  <r>
    <x v="12"/>
    <x v="4"/>
    <x v="0"/>
    <x v="6"/>
    <x v="16466"/>
  </r>
  <r>
    <x v="12"/>
    <x v="4"/>
    <x v="0"/>
    <x v="7"/>
    <x v="16467"/>
  </r>
  <r>
    <x v="12"/>
    <x v="4"/>
    <x v="0"/>
    <x v="8"/>
    <x v="16468"/>
  </r>
  <r>
    <x v="12"/>
    <x v="4"/>
    <x v="0"/>
    <x v="9"/>
    <x v="16469"/>
  </r>
  <r>
    <x v="12"/>
    <x v="4"/>
    <x v="0"/>
    <x v="10"/>
    <x v="16470"/>
  </r>
  <r>
    <x v="12"/>
    <x v="4"/>
    <x v="0"/>
    <x v="11"/>
    <x v="16471"/>
  </r>
  <r>
    <x v="12"/>
    <x v="4"/>
    <x v="0"/>
    <x v="12"/>
    <x v="16472"/>
  </r>
  <r>
    <x v="12"/>
    <x v="4"/>
    <x v="0"/>
    <x v="13"/>
    <x v="16473"/>
  </r>
  <r>
    <x v="12"/>
    <x v="4"/>
    <x v="0"/>
    <x v="14"/>
    <x v="16474"/>
  </r>
  <r>
    <x v="12"/>
    <x v="4"/>
    <x v="1"/>
    <x v="0"/>
    <x v="16460"/>
  </r>
  <r>
    <x v="12"/>
    <x v="4"/>
    <x v="1"/>
    <x v="1"/>
    <x v="16475"/>
  </r>
  <r>
    <x v="12"/>
    <x v="4"/>
    <x v="1"/>
    <x v="2"/>
    <x v="16476"/>
  </r>
  <r>
    <x v="12"/>
    <x v="4"/>
    <x v="1"/>
    <x v="3"/>
    <x v="16463"/>
  </r>
  <r>
    <x v="12"/>
    <x v="4"/>
    <x v="1"/>
    <x v="4"/>
    <x v="16477"/>
  </r>
  <r>
    <x v="12"/>
    <x v="4"/>
    <x v="1"/>
    <x v="5"/>
    <x v="16478"/>
  </r>
  <r>
    <x v="12"/>
    <x v="4"/>
    <x v="1"/>
    <x v="6"/>
    <x v="16479"/>
  </r>
  <r>
    <x v="12"/>
    <x v="4"/>
    <x v="1"/>
    <x v="7"/>
    <x v="16480"/>
  </r>
  <r>
    <x v="12"/>
    <x v="4"/>
    <x v="1"/>
    <x v="8"/>
    <x v="16481"/>
  </r>
  <r>
    <x v="12"/>
    <x v="4"/>
    <x v="1"/>
    <x v="9"/>
    <x v="16482"/>
  </r>
  <r>
    <x v="12"/>
    <x v="4"/>
    <x v="1"/>
    <x v="10"/>
    <x v="16483"/>
  </r>
  <r>
    <x v="12"/>
    <x v="4"/>
    <x v="1"/>
    <x v="11"/>
    <x v="16484"/>
  </r>
  <r>
    <x v="12"/>
    <x v="4"/>
    <x v="1"/>
    <x v="12"/>
    <x v="16472"/>
  </r>
  <r>
    <x v="12"/>
    <x v="4"/>
    <x v="1"/>
    <x v="13"/>
    <x v="16485"/>
  </r>
  <r>
    <x v="12"/>
    <x v="4"/>
    <x v="1"/>
    <x v="14"/>
    <x v="16486"/>
  </r>
  <r>
    <x v="12"/>
    <x v="6"/>
    <x v="0"/>
    <x v="0"/>
    <x v="16487"/>
  </r>
  <r>
    <x v="12"/>
    <x v="6"/>
    <x v="0"/>
    <x v="1"/>
    <x v="16488"/>
  </r>
  <r>
    <x v="12"/>
    <x v="6"/>
    <x v="0"/>
    <x v="2"/>
    <x v="16489"/>
  </r>
  <r>
    <x v="12"/>
    <x v="6"/>
    <x v="0"/>
    <x v="3"/>
    <x v="43"/>
  </r>
  <r>
    <x v="12"/>
    <x v="6"/>
    <x v="0"/>
    <x v="4"/>
    <x v="16490"/>
  </r>
  <r>
    <x v="12"/>
    <x v="6"/>
    <x v="0"/>
    <x v="5"/>
    <x v="16491"/>
  </r>
  <r>
    <x v="12"/>
    <x v="6"/>
    <x v="0"/>
    <x v="6"/>
    <x v="16492"/>
  </r>
  <r>
    <x v="12"/>
    <x v="6"/>
    <x v="0"/>
    <x v="7"/>
    <x v="16493"/>
  </r>
  <r>
    <x v="12"/>
    <x v="6"/>
    <x v="0"/>
    <x v="8"/>
    <x v="16494"/>
  </r>
  <r>
    <x v="12"/>
    <x v="6"/>
    <x v="0"/>
    <x v="9"/>
    <x v="864"/>
  </r>
  <r>
    <x v="12"/>
    <x v="6"/>
    <x v="0"/>
    <x v="10"/>
    <x v="16495"/>
  </r>
  <r>
    <x v="12"/>
    <x v="6"/>
    <x v="0"/>
    <x v="11"/>
    <x v="16496"/>
  </r>
  <r>
    <x v="12"/>
    <x v="6"/>
    <x v="0"/>
    <x v="12"/>
    <x v="10529"/>
  </r>
  <r>
    <x v="12"/>
    <x v="6"/>
    <x v="0"/>
    <x v="13"/>
    <x v="16497"/>
  </r>
  <r>
    <x v="12"/>
    <x v="6"/>
    <x v="0"/>
    <x v="14"/>
    <x v="16498"/>
  </r>
  <r>
    <x v="12"/>
    <x v="6"/>
    <x v="1"/>
    <x v="0"/>
    <x v="16487"/>
  </r>
  <r>
    <x v="12"/>
    <x v="6"/>
    <x v="1"/>
    <x v="1"/>
    <x v="16499"/>
  </r>
  <r>
    <x v="12"/>
    <x v="6"/>
    <x v="1"/>
    <x v="2"/>
    <x v="16500"/>
  </r>
  <r>
    <x v="12"/>
    <x v="6"/>
    <x v="1"/>
    <x v="3"/>
    <x v="16501"/>
  </r>
  <r>
    <x v="12"/>
    <x v="6"/>
    <x v="1"/>
    <x v="4"/>
    <x v="16502"/>
  </r>
  <r>
    <x v="12"/>
    <x v="6"/>
    <x v="1"/>
    <x v="5"/>
    <x v="16491"/>
  </r>
  <r>
    <x v="12"/>
    <x v="6"/>
    <x v="1"/>
    <x v="6"/>
    <x v="16503"/>
  </r>
  <r>
    <x v="12"/>
    <x v="6"/>
    <x v="1"/>
    <x v="7"/>
    <x v="16493"/>
  </r>
  <r>
    <x v="12"/>
    <x v="6"/>
    <x v="1"/>
    <x v="8"/>
    <x v="16504"/>
  </r>
  <r>
    <x v="12"/>
    <x v="6"/>
    <x v="1"/>
    <x v="9"/>
    <x v="12279"/>
  </r>
  <r>
    <x v="12"/>
    <x v="6"/>
    <x v="1"/>
    <x v="10"/>
    <x v="16505"/>
  </r>
  <r>
    <x v="12"/>
    <x v="6"/>
    <x v="1"/>
    <x v="11"/>
    <x v="16506"/>
  </r>
  <r>
    <x v="12"/>
    <x v="6"/>
    <x v="1"/>
    <x v="12"/>
    <x v="10529"/>
  </r>
  <r>
    <x v="12"/>
    <x v="6"/>
    <x v="1"/>
    <x v="13"/>
    <x v="16497"/>
  </r>
  <r>
    <x v="12"/>
    <x v="6"/>
    <x v="1"/>
    <x v="14"/>
    <x v="16507"/>
  </r>
  <r>
    <x v="12"/>
    <x v="7"/>
    <x v="0"/>
    <x v="0"/>
    <x v="43"/>
  </r>
  <r>
    <x v="12"/>
    <x v="7"/>
    <x v="0"/>
    <x v="1"/>
    <x v="43"/>
  </r>
  <r>
    <x v="12"/>
    <x v="7"/>
    <x v="0"/>
    <x v="2"/>
    <x v="43"/>
  </r>
  <r>
    <x v="12"/>
    <x v="7"/>
    <x v="0"/>
    <x v="3"/>
    <x v="43"/>
  </r>
  <r>
    <x v="12"/>
    <x v="7"/>
    <x v="0"/>
    <x v="4"/>
    <x v="16508"/>
  </r>
  <r>
    <x v="12"/>
    <x v="7"/>
    <x v="0"/>
    <x v="5"/>
    <x v="43"/>
  </r>
  <r>
    <x v="12"/>
    <x v="7"/>
    <x v="0"/>
    <x v="6"/>
    <x v="2459"/>
  </r>
  <r>
    <x v="12"/>
    <x v="7"/>
    <x v="0"/>
    <x v="7"/>
    <x v="43"/>
  </r>
  <r>
    <x v="12"/>
    <x v="7"/>
    <x v="0"/>
    <x v="8"/>
    <x v="16509"/>
  </r>
  <r>
    <x v="12"/>
    <x v="7"/>
    <x v="0"/>
    <x v="9"/>
    <x v="16510"/>
  </r>
  <r>
    <x v="12"/>
    <x v="7"/>
    <x v="0"/>
    <x v="10"/>
    <x v="16511"/>
  </r>
  <r>
    <x v="12"/>
    <x v="7"/>
    <x v="0"/>
    <x v="11"/>
    <x v="16512"/>
  </r>
  <r>
    <x v="12"/>
    <x v="7"/>
    <x v="0"/>
    <x v="12"/>
    <x v="43"/>
  </r>
  <r>
    <x v="12"/>
    <x v="7"/>
    <x v="0"/>
    <x v="13"/>
    <x v="2091"/>
  </r>
  <r>
    <x v="12"/>
    <x v="7"/>
    <x v="0"/>
    <x v="14"/>
    <x v="4297"/>
  </r>
  <r>
    <x v="12"/>
    <x v="7"/>
    <x v="1"/>
    <x v="0"/>
    <x v="43"/>
  </r>
  <r>
    <x v="12"/>
    <x v="7"/>
    <x v="1"/>
    <x v="1"/>
    <x v="43"/>
  </r>
  <r>
    <x v="12"/>
    <x v="7"/>
    <x v="1"/>
    <x v="2"/>
    <x v="43"/>
  </r>
  <r>
    <x v="12"/>
    <x v="7"/>
    <x v="1"/>
    <x v="3"/>
    <x v="43"/>
  </r>
  <r>
    <x v="12"/>
    <x v="7"/>
    <x v="1"/>
    <x v="4"/>
    <x v="16508"/>
  </r>
  <r>
    <x v="12"/>
    <x v="7"/>
    <x v="1"/>
    <x v="5"/>
    <x v="43"/>
  </r>
  <r>
    <x v="12"/>
    <x v="7"/>
    <x v="1"/>
    <x v="6"/>
    <x v="2459"/>
  </r>
  <r>
    <x v="12"/>
    <x v="7"/>
    <x v="1"/>
    <x v="7"/>
    <x v="43"/>
  </r>
  <r>
    <x v="12"/>
    <x v="7"/>
    <x v="1"/>
    <x v="8"/>
    <x v="16509"/>
  </r>
  <r>
    <x v="12"/>
    <x v="7"/>
    <x v="1"/>
    <x v="9"/>
    <x v="16510"/>
  </r>
  <r>
    <x v="12"/>
    <x v="7"/>
    <x v="1"/>
    <x v="10"/>
    <x v="16511"/>
  </r>
  <r>
    <x v="12"/>
    <x v="7"/>
    <x v="1"/>
    <x v="11"/>
    <x v="16512"/>
  </r>
  <r>
    <x v="12"/>
    <x v="7"/>
    <x v="1"/>
    <x v="12"/>
    <x v="43"/>
  </r>
  <r>
    <x v="12"/>
    <x v="7"/>
    <x v="1"/>
    <x v="13"/>
    <x v="2091"/>
  </r>
  <r>
    <x v="12"/>
    <x v="7"/>
    <x v="1"/>
    <x v="14"/>
    <x v="4297"/>
  </r>
  <r>
    <x v="12"/>
    <x v="8"/>
    <x v="0"/>
    <x v="0"/>
    <x v="16513"/>
  </r>
  <r>
    <x v="12"/>
    <x v="8"/>
    <x v="0"/>
    <x v="1"/>
    <x v="16514"/>
  </r>
  <r>
    <x v="12"/>
    <x v="8"/>
    <x v="0"/>
    <x v="2"/>
    <x v="16515"/>
  </r>
  <r>
    <x v="12"/>
    <x v="8"/>
    <x v="0"/>
    <x v="3"/>
    <x v="43"/>
  </r>
  <r>
    <x v="12"/>
    <x v="8"/>
    <x v="0"/>
    <x v="4"/>
    <x v="16516"/>
  </r>
  <r>
    <x v="12"/>
    <x v="8"/>
    <x v="0"/>
    <x v="5"/>
    <x v="16517"/>
  </r>
  <r>
    <x v="12"/>
    <x v="8"/>
    <x v="0"/>
    <x v="6"/>
    <x v="16518"/>
  </r>
  <r>
    <x v="12"/>
    <x v="8"/>
    <x v="0"/>
    <x v="7"/>
    <x v="16519"/>
  </r>
  <r>
    <x v="12"/>
    <x v="8"/>
    <x v="0"/>
    <x v="8"/>
    <x v="16520"/>
  </r>
  <r>
    <x v="12"/>
    <x v="8"/>
    <x v="0"/>
    <x v="9"/>
    <x v="16521"/>
  </r>
  <r>
    <x v="12"/>
    <x v="8"/>
    <x v="0"/>
    <x v="10"/>
    <x v="16522"/>
  </r>
  <r>
    <x v="12"/>
    <x v="8"/>
    <x v="0"/>
    <x v="11"/>
    <x v="16523"/>
  </r>
  <r>
    <x v="12"/>
    <x v="8"/>
    <x v="0"/>
    <x v="12"/>
    <x v="43"/>
  </r>
  <r>
    <x v="12"/>
    <x v="8"/>
    <x v="0"/>
    <x v="13"/>
    <x v="43"/>
  </r>
  <r>
    <x v="12"/>
    <x v="8"/>
    <x v="0"/>
    <x v="14"/>
    <x v="16524"/>
  </r>
  <r>
    <x v="12"/>
    <x v="8"/>
    <x v="1"/>
    <x v="0"/>
    <x v="16525"/>
  </r>
  <r>
    <x v="12"/>
    <x v="8"/>
    <x v="1"/>
    <x v="1"/>
    <x v="5127"/>
  </r>
  <r>
    <x v="12"/>
    <x v="8"/>
    <x v="1"/>
    <x v="2"/>
    <x v="16526"/>
  </r>
  <r>
    <x v="12"/>
    <x v="8"/>
    <x v="1"/>
    <x v="3"/>
    <x v="16527"/>
  </r>
  <r>
    <x v="12"/>
    <x v="8"/>
    <x v="1"/>
    <x v="4"/>
    <x v="16528"/>
  </r>
  <r>
    <x v="12"/>
    <x v="8"/>
    <x v="1"/>
    <x v="5"/>
    <x v="16529"/>
  </r>
  <r>
    <x v="12"/>
    <x v="8"/>
    <x v="1"/>
    <x v="6"/>
    <x v="16530"/>
  </r>
  <r>
    <x v="12"/>
    <x v="8"/>
    <x v="1"/>
    <x v="7"/>
    <x v="16531"/>
  </r>
  <r>
    <x v="12"/>
    <x v="8"/>
    <x v="1"/>
    <x v="8"/>
    <x v="16532"/>
  </r>
  <r>
    <x v="12"/>
    <x v="8"/>
    <x v="1"/>
    <x v="9"/>
    <x v="16533"/>
  </r>
  <r>
    <x v="12"/>
    <x v="8"/>
    <x v="1"/>
    <x v="10"/>
    <x v="16534"/>
  </r>
  <r>
    <x v="12"/>
    <x v="8"/>
    <x v="1"/>
    <x v="11"/>
    <x v="16535"/>
  </r>
  <r>
    <x v="12"/>
    <x v="8"/>
    <x v="1"/>
    <x v="12"/>
    <x v="2408"/>
  </r>
  <r>
    <x v="12"/>
    <x v="8"/>
    <x v="1"/>
    <x v="13"/>
    <x v="16536"/>
  </r>
  <r>
    <x v="12"/>
    <x v="8"/>
    <x v="1"/>
    <x v="14"/>
    <x v="16537"/>
  </r>
  <r>
    <x v="12"/>
    <x v="9"/>
    <x v="0"/>
    <x v="0"/>
    <x v="16538"/>
  </r>
  <r>
    <x v="12"/>
    <x v="9"/>
    <x v="0"/>
    <x v="1"/>
    <x v="16539"/>
  </r>
  <r>
    <x v="12"/>
    <x v="9"/>
    <x v="0"/>
    <x v="2"/>
    <x v="5535"/>
  </r>
  <r>
    <x v="12"/>
    <x v="9"/>
    <x v="0"/>
    <x v="3"/>
    <x v="43"/>
  </r>
  <r>
    <x v="12"/>
    <x v="9"/>
    <x v="0"/>
    <x v="4"/>
    <x v="16540"/>
  </r>
  <r>
    <x v="12"/>
    <x v="9"/>
    <x v="0"/>
    <x v="5"/>
    <x v="16541"/>
  </r>
  <r>
    <x v="12"/>
    <x v="9"/>
    <x v="0"/>
    <x v="6"/>
    <x v="16542"/>
  </r>
  <r>
    <x v="12"/>
    <x v="9"/>
    <x v="0"/>
    <x v="7"/>
    <x v="16543"/>
  </r>
  <r>
    <x v="12"/>
    <x v="9"/>
    <x v="0"/>
    <x v="8"/>
    <x v="16544"/>
  </r>
  <r>
    <x v="12"/>
    <x v="9"/>
    <x v="0"/>
    <x v="9"/>
    <x v="16545"/>
  </r>
  <r>
    <x v="12"/>
    <x v="9"/>
    <x v="0"/>
    <x v="10"/>
    <x v="16546"/>
  </r>
  <r>
    <x v="12"/>
    <x v="9"/>
    <x v="0"/>
    <x v="11"/>
    <x v="16547"/>
  </r>
  <r>
    <x v="12"/>
    <x v="9"/>
    <x v="0"/>
    <x v="12"/>
    <x v="16548"/>
  </r>
  <r>
    <x v="12"/>
    <x v="9"/>
    <x v="0"/>
    <x v="13"/>
    <x v="43"/>
  </r>
  <r>
    <x v="12"/>
    <x v="9"/>
    <x v="0"/>
    <x v="14"/>
    <x v="13430"/>
  </r>
  <r>
    <x v="12"/>
    <x v="9"/>
    <x v="1"/>
    <x v="0"/>
    <x v="16549"/>
  </r>
  <r>
    <x v="12"/>
    <x v="9"/>
    <x v="1"/>
    <x v="1"/>
    <x v="6390"/>
  </r>
  <r>
    <x v="12"/>
    <x v="9"/>
    <x v="1"/>
    <x v="2"/>
    <x v="43"/>
  </r>
  <r>
    <x v="12"/>
    <x v="9"/>
    <x v="1"/>
    <x v="3"/>
    <x v="43"/>
  </r>
  <r>
    <x v="12"/>
    <x v="9"/>
    <x v="1"/>
    <x v="4"/>
    <x v="16550"/>
  </r>
  <r>
    <x v="12"/>
    <x v="9"/>
    <x v="1"/>
    <x v="5"/>
    <x v="16551"/>
  </r>
  <r>
    <x v="12"/>
    <x v="9"/>
    <x v="1"/>
    <x v="6"/>
    <x v="16552"/>
  </r>
  <r>
    <x v="12"/>
    <x v="9"/>
    <x v="1"/>
    <x v="7"/>
    <x v="16543"/>
  </r>
  <r>
    <x v="12"/>
    <x v="9"/>
    <x v="1"/>
    <x v="8"/>
    <x v="16553"/>
  </r>
  <r>
    <x v="12"/>
    <x v="9"/>
    <x v="1"/>
    <x v="9"/>
    <x v="16554"/>
  </r>
  <r>
    <x v="12"/>
    <x v="9"/>
    <x v="1"/>
    <x v="10"/>
    <x v="16555"/>
  </r>
  <r>
    <x v="12"/>
    <x v="9"/>
    <x v="1"/>
    <x v="11"/>
    <x v="16556"/>
  </r>
  <r>
    <x v="12"/>
    <x v="9"/>
    <x v="1"/>
    <x v="12"/>
    <x v="16557"/>
  </r>
  <r>
    <x v="12"/>
    <x v="9"/>
    <x v="1"/>
    <x v="13"/>
    <x v="43"/>
  </r>
  <r>
    <x v="12"/>
    <x v="9"/>
    <x v="1"/>
    <x v="14"/>
    <x v="16558"/>
  </r>
  <r>
    <x v="12"/>
    <x v="10"/>
    <x v="0"/>
    <x v="0"/>
    <x v="16559"/>
  </r>
  <r>
    <x v="12"/>
    <x v="10"/>
    <x v="0"/>
    <x v="1"/>
    <x v="43"/>
  </r>
  <r>
    <x v="12"/>
    <x v="10"/>
    <x v="0"/>
    <x v="2"/>
    <x v="16560"/>
  </r>
  <r>
    <x v="12"/>
    <x v="10"/>
    <x v="0"/>
    <x v="3"/>
    <x v="16561"/>
  </r>
  <r>
    <x v="12"/>
    <x v="10"/>
    <x v="0"/>
    <x v="4"/>
    <x v="16562"/>
  </r>
  <r>
    <x v="12"/>
    <x v="10"/>
    <x v="0"/>
    <x v="5"/>
    <x v="16563"/>
  </r>
  <r>
    <x v="12"/>
    <x v="10"/>
    <x v="0"/>
    <x v="6"/>
    <x v="16564"/>
  </r>
  <r>
    <x v="12"/>
    <x v="10"/>
    <x v="0"/>
    <x v="7"/>
    <x v="16565"/>
  </r>
  <r>
    <x v="12"/>
    <x v="10"/>
    <x v="0"/>
    <x v="8"/>
    <x v="9350"/>
  </r>
  <r>
    <x v="12"/>
    <x v="10"/>
    <x v="0"/>
    <x v="9"/>
    <x v="16566"/>
  </r>
  <r>
    <x v="12"/>
    <x v="10"/>
    <x v="0"/>
    <x v="10"/>
    <x v="16567"/>
  </r>
  <r>
    <x v="12"/>
    <x v="10"/>
    <x v="0"/>
    <x v="11"/>
    <x v="16568"/>
  </r>
  <r>
    <x v="12"/>
    <x v="10"/>
    <x v="0"/>
    <x v="12"/>
    <x v="16569"/>
  </r>
  <r>
    <x v="12"/>
    <x v="10"/>
    <x v="0"/>
    <x v="13"/>
    <x v="16570"/>
  </r>
  <r>
    <x v="12"/>
    <x v="10"/>
    <x v="0"/>
    <x v="14"/>
    <x v="16571"/>
  </r>
  <r>
    <x v="12"/>
    <x v="10"/>
    <x v="1"/>
    <x v="0"/>
    <x v="6112"/>
  </r>
  <r>
    <x v="12"/>
    <x v="10"/>
    <x v="1"/>
    <x v="1"/>
    <x v="43"/>
  </r>
  <r>
    <x v="12"/>
    <x v="10"/>
    <x v="1"/>
    <x v="2"/>
    <x v="16572"/>
  </r>
  <r>
    <x v="12"/>
    <x v="10"/>
    <x v="1"/>
    <x v="3"/>
    <x v="16573"/>
  </r>
  <r>
    <x v="12"/>
    <x v="10"/>
    <x v="1"/>
    <x v="4"/>
    <x v="16574"/>
  </r>
  <r>
    <x v="12"/>
    <x v="10"/>
    <x v="1"/>
    <x v="5"/>
    <x v="16575"/>
  </r>
  <r>
    <x v="12"/>
    <x v="10"/>
    <x v="1"/>
    <x v="6"/>
    <x v="16576"/>
  </r>
  <r>
    <x v="12"/>
    <x v="10"/>
    <x v="1"/>
    <x v="7"/>
    <x v="16565"/>
  </r>
  <r>
    <x v="12"/>
    <x v="10"/>
    <x v="1"/>
    <x v="8"/>
    <x v="16577"/>
  </r>
  <r>
    <x v="12"/>
    <x v="10"/>
    <x v="1"/>
    <x v="9"/>
    <x v="16578"/>
  </r>
  <r>
    <x v="12"/>
    <x v="10"/>
    <x v="1"/>
    <x v="10"/>
    <x v="16579"/>
  </r>
  <r>
    <x v="12"/>
    <x v="10"/>
    <x v="1"/>
    <x v="11"/>
    <x v="13772"/>
  </r>
  <r>
    <x v="12"/>
    <x v="10"/>
    <x v="1"/>
    <x v="12"/>
    <x v="9169"/>
  </r>
  <r>
    <x v="12"/>
    <x v="10"/>
    <x v="1"/>
    <x v="13"/>
    <x v="16580"/>
  </r>
  <r>
    <x v="12"/>
    <x v="10"/>
    <x v="1"/>
    <x v="14"/>
    <x v="16581"/>
  </r>
  <r>
    <x v="12"/>
    <x v="11"/>
    <x v="0"/>
    <x v="0"/>
    <x v="16582"/>
  </r>
  <r>
    <x v="12"/>
    <x v="11"/>
    <x v="0"/>
    <x v="1"/>
    <x v="16583"/>
  </r>
  <r>
    <x v="12"/>
    <x v="11"/>
    <x v="0"/>
    <x v="2"/>
    <x v="16584"/>
  </r>
  <r>
    <x v="12"/>
    <x v="11"/>
    <x v="0"/>
    <x v="3"/>
    <x v="16585"/>
  </r>
  <r>
    <x v="12"/>
    <x v="11"/>
    <x v="0"/>
    <x v="4"/>
    <x v="16586"/>
  </r>
  <r>
    <x v="12"/>
    <x v="11"/>
    <x v="0"/>
    <x v="5"/>
    <x v="16587"/>
  </r>
  <r>
    <x v="12"/>
    <x v="11"/>
    <x v="0"/>
    <x v="6"/>
    <x v="16588"/>
  </r>
  <r>
    <x v="12"/>
    <x v="11"/>
    <x v="0"/>
    <x v="7"/>
    <x v="16589"/>
  </r>
  <r>
    <x v="12"/>
    <x v="11"/>
    <x v="0"/>
    <x v="8"/>
    <x v="16590"/>
  </r>
  <r>
    <x v="12"/>
    <x v="11"/>
    <x v="0"/>
    <x v="9"/>
    <x v="16591"/>
  </r>
  <r>
    <x v="12"/>
    <x v="11"/>
    <x v="0"/>
    <x v="10"/>
    <x v="16592"/>
  </r>
  <r>
    <x v="12"/>
    <x v="11"/>
    <x v="0"/>
    <x v="11"/>
    <x v="16593"/>
  </r>
  <r>
    <x v="12"/>
    <x v="11"/>
    <x v="0"/>
    <x v="12"/>
    <x v="43"/>
  </r>
  <r>
    <x v="12"/>
    <x v="11"/>
    <x v="0"/>
    <x v="13"/>
    <x v="43"/>
  </r>
  <r>
    <x v="12"/>
    <x v="11"/>
    <x v="0"/>
    <x v="14"/>
    <x v="16594"/>
  </r>
  <r>
    <x v="12"/>
    <x v="11"/>
    <x v="1"/>
    <x v="0"/>
    <x v="16582"/>
  </r>
  <r>
    <x v="12"/>
    <x v="11"/>
    <x v="1"/>
    <x v="1"/>
    <x v="43"/>
  </r>
  <r>
    <x v="12"/>
    <x v="11"/>
    <x v="1"/>
    <x v="2"/>
    <x v="16595"/>
  </r>
  <r>
    <x v="12"/>
    <x v="11"/>
    <x v="1"/>
    <x v="3"/>
    <x v="16585"/>
  </r>
  <r>
    <x v="12"/>
    <x v="11"/>
    <x v="1"/>
    <x v="4"/>
    <x v="16596"/>
  </r>
  <r>
    <x v="12"/>
    <x v="11"/>
    <x v="1"/>
    <x v="5"/>
    <x v="16587"/>
  </r>
  <r>
    <x v="12"/>
    <x v="11"/>
    <x v="1"/>
    <x v="6"/>
    <x v="16597"/>
  </r>
  <r>
    <x v="12"/>
    <x v="11"/>
    <x v="1"/>
    <x v="7"/>
    <x v="16589"/>
  </r>
  <r>
    <x v="12"/>
    <x v="11"/>
    <x v="1"/>
    <x v="8"/>
    <x v="16590"/>
  </r>
  <r>
    <x v="12"/>
    <x v="11"/>
    <x v="1"/>
    <x v="9"/>
    <x v="16591"/>
  </r>
  <r>
    <x v="12"/>
    <x v="11"/>
    <x v="1"/>
    <x v="10"/>
    <x v="16598"/>
  </r>
  <r>
    <x v="12"/>
    <x v="11"/>
    <x v="1"/>
    <x v="11"/>
    <x v="16599"/>
  </r>
  <r>
    <x v="12"/>
    <x v="11"/>
    <x v="1"/>
    <x v="12"/>
    <x v="43"/>
  </r>
  <r>
    <x v="12"/>
    <x v="11"/>
    <x v="1"/>
    <x v="13"/>
    <x v="43"/>
  </r>
  <r>
    <x v="12"/>
    <x v="11"/>
    <x v="1"/>
    <x v="14"/>
    <x v="16600"/>
  </r>
  <r>
    <x v="12"/>
    <x v="12"/>
    <x v="0"/>
    <x v="0"/>
    <x v="16601"/>
  </r>
  <r>
    <x v="12"/>
    <x v="12"/>
    <x v="0"/>
    <x v="1"/>
    <x v="43"/>
  </r>
  <r>
    <x v="12"/>
    <x v="12"/>
    <x v="0"/>
    <x v="2"/>
    <x v="16602"/>
  </r>
  <r>
    <x v="12"/>
    <x v="12"/>
    <x v="0"/>
    <x v="3"/>
    <x v="16603"/>
  </r>
  <r>
    <x v="12"/>
    <x v="12"/>
    <x v="0"/>
    <x v="4"/>
    <x v="16604"/>
  </r>
  <r>
    <x v="12"/>
    <x v="12"/>
    <x v="0"/>
    <x v="5"/>
    <x v="16605"/>
  </r>
  <r>
    <x v="12"/>
    <x v="12"/>
    <x v="0"/>
    <x v="6"/>
    <x v="15753"/>
  </r>
  <r>
    <x v="12"/>
    <x v="12"/>
    <x v="0"/>
    <x v="7"/>
    <x v="16606"/>
  </r>
  <r>
    <x v="12"/>
    <x v="12"/>
    <x v="0"/>
    <x v="8"/>
    <x v="16607"/>
  </r>
  <r>
    <x v="12"/>
    <x v="12"/>
    <x v="0"/>
    <x v="9"/>
    <x v="16608"/>
  </r>
  <r>
    <x v="12"/>
    <x v="12"/>
    <x v="0"/>
    <x v="10"/>
    <x v="16609"/>
  </r>
  <r>
    <x v="12"/>
    <x v="12"/>
    <x v="0"/>
    <x v="11"/>
    <x v="6898"/>
  </r>
  <r>
    <x v="12"/>
    <x v="12"/>
    <x v="0"/>
    <x v="12"/>
    <x v="43"/>
  </r>
  <r>
    <x v="12"/>
    <x v="12"/>
    <x v="0"/>
    <x v="13"/>
    <x v="16610"/>
  </r>
  <r>
    <x v="12"/>
    <x v="12"/>
    <x v="0"/>
    <x v="14"/>
    <x v="16611"/>
  </r>
  <r>
    <x v="12"/>
    <x v="12"/>
    <x v="1"/>
    <x v="0"/>
    <x v="16601"/>
  </r>
  <r>
    <x v="12"/>
    <x v="12"/>
    <x v="1"/>
    <x v="1"/>
    <x v="43"/>
  </r>
  <r>
    <x v="12"/>
    <x v="12"/>
    <x v="1"/>
    <x v="2"/>
    <x v="16612"/>
  </r>
  <r>
    <x v="12"/>
    <x v="12"/>
    <x v="1"/>
    <x v="3"/>
    <x v="43"/>
  </r>
  <r>
    <x v="12"/>
    <x v="12"/>
    <x v="1"/>
    <x v="4"/>
    <x v="16604"/>
  </r>
  <r>
    <x v="12"/>
    <x v="12"/>
    <x v="1"/>
    <x v="5"/>
    <x v="16605"/>
  </r>
  <r>
    <x v="12"/>
    <x v="12"/>
    <x v="1"/>
    <x v="6"/>
    <x v="16613"/>
  </r>
  <r>
    <x v="12"/>
    <x v="12"/>
    <x v="1"/>
    <x v="7"/>
    <x v="16606"/>
  </r>
  <r>
    <x v="12"/>
    <x v="12"/>
    <x v="1"/>
    <x v="8"/>
    <x v="16607"/>
  </r>
  <r>
    <x v="12"/>
    <x v="12"/>
    <x v="1"/>
    <x v="9"/>
    <x v="16608"/>
  </r>
  <r>
    <x v="12"/>
    <x v="12"/>
    <x v="1"/>
    <x v="10"/>
    <x v="16614"/>
  </r>
  <r>
    <x v="12"/>
    <x v="12"/>
    <x v="1"/>
    <x v="11"/>
    <x v="16615"/>
  </r>
  <r>
    <x v="12"/>
    <x v="12"/>
    <x v="1"/>
    <x v="12"/>
    <x v="43"/>
  </r>
  <r>
    <x v="12"/>
    <x v="12"/>
    <x v="1"/>
    <x v="13"/>
    <x v="16610"/>
  </r>
  <r>
    <x v="12"/>
    <x v="12"/>
    <x v="1"/>
    <x v="14"/>
    <x v="16611"/>
  </r>
  <r>
    <x v="12"/>
    <x v="13"/>
    <x v="0"/>
    <x v="0"/>
    <x v="43"/>
  </r>
  <r>
    <x v="12"/>
    <x v="13"/>
    <x v="0"/>
    <x v="1"/>
    <x v="8325"/>
  </r>
  <r>
    <x v="12"/>
    <x v="13"/>
    <x v="0"/>
    <x v="2"/>
    <x v="16616"/>
  </r>
  <r>
    <x v="12"/>
    <x v="13"/>
    <x v="0"/>
    <x v="3"/>
    <x v="43"/>
  </r>
  <r>
    <x v="12"/>
    <x v="13"/>
    <x v="0"/>
    <x v="4"/>
    <x v="16617"/>
  </r>
  <r>
    <x v="12"/>
    <x v="13"/>
    <x v="0"/>
    <x v="5"/>
    <x v="16618"/>
  </r>
  <r>
    <x v="12"/>
    <x v="13"/>
    <x v="0"/>
    <x v="6"/>
    <x v="16619"/>
  </r>
  <r>
    <x v="12"/>
    <x v="13"/>
    <x v="0"/>
    <x v="7"/>
    <x v="43"/>
  </r>
  <r>
    <x v="12"/>
    <x v="13"/>
    <x v="0"/>
    <x v="8"/>
    <x v="16620"/>
  </r>
  <r>
    <x v="12"/>
    <x v="13"/>
    <x v="0"/>
    <x v="9"/>
    <x v="16621"/>
  </r>
  <r>
    <x v="12"/>
    <x v="13"/>
    <x v="0"/>
    <x v="10"/>
    <x v="16622"/>
  </r>
  <r>
    <x v="12"/>
    <x v="13"/>
    <x v="0"/>
    <x v="11"/>
    <x v="16623"/>
  </r>
  <r>
    <x v="12"/>
    <x v="13"/>
    <x v="0"/>
    <x v="12"/>
    <x v="43"/>
  </r>
  <r>
    <x v="12"/>
    <x v="13"/>
    <x v="0"/>
    <x v="13"/>
    <x v="43"/>
  </r>
  <r>
    <x v="12"/>
    <x v="13"/>
    <x v="0"/>
    <x v="14"/>
    <x v="16624"/>
  </r>
  <r>
    <x v="12"/>
    <x v="13"/>
    <x v="1"/>
    <x v="0"/>
    <x v="5791"/>
  </r>
  <r>
    <x v="12"/>
    <x v="13"/>
    <x v="1"/>
    <x v="1"/>
    <x v="8325"/>
  </r>
  <r>
    <x v="12"/>
    <x v="13"/>
    <x v="1"/>
    <x v="2"/>
    <x v="16625"/>
  </r>
  <r>
    <x v="12"/>
    <x v="13"/>
    <x v="1"/>
    <x v="3"/>
    <x v="43"/>
  </r>
  <r>
    <x v="12"/>
    <x v="13"/>
    <x v="1"/>
    <x v="4"/>
    <x v="16626"/>
  </r>
  <r>
    <x v="12"/>
    <x v="13"/>
    <x v="1"/>
    <x v="5"/>
    <x v="16627"/>
  </r>
  <r>
    <x v="12"/>
    <x v="13"/>
    <x v="1"/>
    <x v="6"/>
    <x v="16628"/>
  </r>
  <r>
    <x v="12"/>
    <x v="13"/>
    <x v="1"/>
    <x v="7"/>
    <x v="43"/>
  </r>
  <r>
    <x v="12"/>
    <x v="13"/>
    <x v="1"/>
    <x v="8"/>
    <x v="16629"/>
  </r>
  <r>
    <x v="12"/>
    <x v="13"/>
    <x v="1"/>
    <x v="9"/>
    <x v="16630"/>
  </r>
  <r>
    <x v="12"/>
    <x v="13"/>
    <x v="1"/>
    <x v="10"/>
    <x v="16631"/>
  </r>
  <r>
    <x v="12"/>
    <x v="13"/>
    <x v="1"/>
    <x v="11"/>
    <x v="16632"/>
  </r>
  <r>
    <x v="12"/>
    <x v="13"/>
    <x v="1"/>
    <x v="12"/>
    <x v="16633"/>
  </r>
  <r>
    <x v="12"/>
    <x v="13"/>
    <x v="1"/>
    <x v="13"/>
    <x v="16634"/>
  </r>
  <r>
    <x v="12"/>
    <x v="13"/>
    <x v="1"/>
    <x v="14"/>
    <x v="16635"/>
  </r>
  <r>
    <x v="12"/>
    <x v="14"/>
    <x v="0"/>
    <x v="0"/>
    <x v="43"/>
  </r>
  <r>
    <x v="12"/>
    <x v="14"/>
    <x v="0"/>
    <x v="1"/>
    <x v="16636"/>
  </r>
  <r>
    <x v="12"/>
    <x v="14"/>
    <x v="0"/>
    <x v="2"/>
    <x v="16637"/>
  </r>
  <r>
    <x v="12"/>
    <x v="14"/>
    <x v="0"/>
    <x v="3"/>
    <x v="16638"/>
  </r>
  <r>
    <x v="12"/>
    <x v="14"/>
    <x v="0"/>
    <x v="4"/>
    <x v="16639"/>
  </r>
  <r>
    <x v="12"/>
    <x v="14"/>
    <x v="0"/>
    <x v="5"/>
    <x v="43"/>
  </r>
  <r>
    <x v="12"/>
    <x v="14"/>
    <x v="0"/>
    <x v="6"/>
    <x v="16640"/>
  </r>
  <r>
    <x v="12"/>
    <x v="14"/>
    <x v="0"/>
    <x v="7"/>
    <x v="43"/>
  </r>
  <r>
    <x v="12"/>
    <x v="14"/>
    <x v="0"/>
    <x v="8"/>
    <x v="16641"/>
  </r>
  <r>
    <x v="12"/>
    <x v="14"/>
    <x v="0"/>
    <x v="9"/>
    <x v="16642"/>
  </r>
  <r>
    <x v="12"/>
    <x v="14"/>
    <x v="0"/>
    <x v="10"/>
    <x v="16643"/>
  </r>
  <r>
    <x v="12"/>
    <x v="14"/>
    <x v="0"/>
    <x v="11"/>
    <x v="7035"/>
  </r>
  <r>
    <x v="12"/>
    <x v="14"/>
    <x v="0"/>
    <x v="12"/>
    <x v="43"/>
  </r>
  <r>
    <x v="12"/>
    <x v="14"/>
    <x v="0"/>
    <x v="13"/>
    <x v="16644"/>
  </r>
  <r>
    <x v="12"/>
    <x v="14"/>
    <x v="0"/>
    <x v="14"/>
    <x v="16645"/>
  </r>
  <r>
    <x v="12"/>
    <x v="14"/>
    <x v="1"/>
    <x v="0"/>
    <x v="43"/>
  </r>
  <r>
    <x v="12"/>
    <x v="14"/>
    <x v="1"/>
    <x v="1"/>
    <x v="16636"/>
  </r>
  <r>
    <x v="12"/>
    <x v="14"/>
    <x v="1"/>
    <x v="2"/>
    <x v="43"/>
  </r>
  <r>
    <x v="12"/>
    <x v="14"/>
    <x v="1"/>
    <x v="3"/>
    <x v="16638"/>
  </r>
  <r>
    <x v="12"/>
    <x v="14"/>
    <x v="1"/>
    <x v="4"/>
    <x v="16639"/>
  </r>
  <r>
    <x v="12"/>
    <x v="14"/>
    <x v="1"/>
    <x v="5"/>
    <x v="43"/>
  </r>
  <r>
    <x v="12"/>
    <x v="14"/>
    <x v="1"/>
    <x v="6"/>
    <x v="16646"/>
  </r>
  <r>
    <x v="12"/>
    <x v="14"/>
    <x v="1"/>
    <x v="7"/>
    <x v="43"/>
  </r>
  <r>
    <x v="12"/>
    <x v="14"/>
    <x v="1"/>
    <x v="8"/>
    <x v="16641"/>
  </r>
  <r>
    <x v="12"/>
    <x v="14"/>
    <x v="1"/>
    <x v="9"/>
    <x v="16642"/>
  </r>
  <r>
    <x v="12"/>
    <x v="14"/>
    <x v="1"/>
    <x v="10"/>
    <x v="16647"/>
  </r>
  <r>
    <x v="12"/>
    <x v="14"/>
    <x v="1"/>
    <x v="11"/>
    <x v="16648"/>
  </r>
  <r>
    <x v="12"/>
    <x v="14"/>
    <x v="1"/>
    <x v="12"/>
    <x v="43"/>
  </r>
  <r>
    <x v="12"/>
    <x v="14"/>
    <x v="1"/>
    <x v="13"/>
    <x v="16644"/>
  </r>
  <r>
    <x v="12"/>
    <x v="14"/>
    <x v="1"/>
    <x v="14"/>
    <x v="16645"/>
  </r>
  <r>
    <x v="12"/>
    <x v="15"/>
    <x v="0"/>
    <x v="0"/>
    <x v="16649"/>
  </r>
  <r>
    <x v="12"/>
    <x v="15"/>
    <x v="0"/>
    <x v="1"/>
    <x v="2220"/>
  </r>
  <r>
    <x v="12"/>
    <x v="15"/>
    <x v="0"/>
    <x v="2"/>
    <x v="16650"/>
  </r>
  <r>
    <x v="12"/>
    <x v="15"/>
    <x v="0"/>
    <x v="3"/>
    <x v="16651"/>
  </r>
  <r>
    <x v="12"/>
    <x v="15"/>
    <x v="0"/>
    <x v="4"/>
    <x v="16652"/>
  </r>
  <r>
    <x v="12"/>
    <x v="15"/>
    <x v="0"/>
    <x v="5"/>
    <x v="16653"/>
  </r>
  <r>
    <x v="12"/>
    <x v="15"/>
    <x v="0"/>
    <x v="6"/>
    <x v="16654"/>
  </r>
  <r>
    <x v="12"/>
    <x v="15"/>
    <x v="0"/>
    <x v="7"/>
    <x v="16655"/>
  </r>
  <r>
    <x v="12"/>
    <x v="15"/>
    <x v="0"/>
    <x v="8"/>
    <x v="16656"/>
  </r>
  <r>
    <x v="12"/>
    <x v="15"/>
    <x v="0"/>
    <x v="9"/>
    <x v="16657"/>
  </r>
  <r>
    <x v="12"/>
    <x v="15"/>
    <x v="0"/>
    <x v="10"/>
    <x v="16658"/>
  </r>
  <r>
    <x v="12"/>
    <x v="15"/>
    <x v="0"/>
    <x v="11"/>
    <x v="16659"/>
  </r>
  <r>
    <x v="12"/>
    <x v="15"/>
    <x v="0"/>
    <x v="12"/>
    <x v="16660"/>
  </r>
  <r>
    <x v="12"/>
    <x v="15"/>
    <x v="0"/>
    <x v="13"/>
    <x v="16661"/>
  </r>
  <r>
    <x v="12"/>
    <x v="15"/>
    <x v="0"/>
    <x v="14"/>
    <x v="16662"/>
  </r>
  <r>
    <x v="12"/>
    <x v="15"/>
    <x v="1"/>
    <x v="0"/>
    <x v="16663"/>
  </r>
  <r>
    <x v="12"/>
    <x v="15"/>
    <x v="1"/>
    <x v="1"/>
    <x v="16664"/>
  </r>
  <r>
    <x v="12"/>
    <x v="15"/>
    <x v="1"/>
    <x v="2"/>
    <x v="16665"/>
  </r>
  <r>
    <x v="12"/>
    <x v="15"/>
    <x v="1"/>
    <x v="3"/>
    <x v="16666"/>
  </r>
  <r>
    <x v="12"/>
    <x v="15"/>
    <x v="1"/>
    <x v="4"/>
    <x v="10755"/>
  </r>
  <r>
    <x v="12"/>
    <x v="15"/>
    <x v="1"/>
    <x v="5"/>
    <x v="16653"/>
  </r>
  <r>
    <x v="12"/>
    <x v="15"/>
    <x v="1"/>
    <x v="6"/>
    <x v="16667"/>
  </r>
  <r>
    <x v="12"/>
    <x v="15"/>
    <x v="1"/>
    <x v="7"/>
    <x v="16668"/>
  </r>
  <r>
    <x v="12"/>
    <x v="15"/>
    <x v="1"/>
    <x v="8"/>
    <x v="16669"/>
  </r>
  <r>
    <x v="12"/>
    <x v="15"/>
    <x v="1"/>
    <x v="9"/>
    <x v="16670"/>
  </r>
  <r>
    <x v="12"/>
    <x v="15"/>
    <x v="1"/>
    <x v="10"/>
    <x v="16671"/>
  </r>
  <r>
    <x v="12"/>
    <x v="15"/>
    <x v="1"/>
    <x v="11"/>
    <x v="16672"/>
  </r>
  <r>
    <x v="12"/>
    <x v="15"/>
    <x v="1"/>
    <x v="12"/>
    <x v="16673"/>
  </r>
  <r>
    <x v="12"/>
    <x v="15"/>
    <x v="1"/>
    <x v="13"/>
    <x v="16674"/>
  </r>
  <r>
    <x v="12"/>
    <x v="15"/>
    <x v="1"/>
    <x v="14"/>
    <x v="16675"/>
  </r>
  <r>
    <x v="12"/>
    <x v="16"/>
    <x v="0"/>
    <x v="0"/>
    <x v="43"/>
  </r>
  <r>
    <x v="12"/>
    <x v="16"/>
    <x v="0"/>
    <x v="1"/>
    <x v="43"/>
  </r>
  <r>
    <x v="12"/>
    <x v="16"/>
    <x v="0"/>
    <x v="2"/>
    <x v="16676"/>
  </r>
  <r>
    <x v="12"/>
    <x v="16"/>
    <x v="0"/>
    <x v="3"/>
    <x v="43"/>
  </r>
  <r>
    <x v="12"/>
    <x v="16"/>
    <x v="0"/>
    <x v="4"/>
    <x v="16677"/>
  </r>
  <r>
    <x v="12"/>
    <x v="16"/>
    <x v="0"/>
    <x v="5"/>
    <x v="16678"/>
  </r>
  <r>
    <x v="12"/>
    <x v="16"/>
    <x v="0"/>
    <x v="6"/>
    <x v="16679"/>
  </r>
  <r>
    <x v="12"/>
    <x v="16"/>
    <x v="0"/>
    <x v="7"/>
    <x v="6353"/>
  </r>
  <r>
    <x v="12"/>
    <x v="16"/>
    <x v="0"/>
    <x v="8"/>
    <x v="16680"/>
  </r>
  <r>
    <x v="12"/>
    <x v="16"/>
    <x v="0"/>
    <x v="9"/>
    <x v="16681"/>
  </r>
  <r>
    <x v="12"/>
    <x v="16"/>
    <x v="0"/>
    <x v="10"/>
    <x v="16682"/>
  </r>
  <r>
    <x v="12"/>
    <x v="16"/>
    <x v="0"/>
    <x v="11"/>
    <x v="16683"/>
  </r>
  <r>
    <x v="12"/>
    <x v="16"/>
    <x v="0"/>
    <x v="12"/>
    <x v="43"/>
  </r>
  <r>
    <x v="12"/>
    <x v="16"/>
    <x v="0"/>
    <x v="13"/>
    <x v="392"/>
  </r>
  <r>
    <x v="12"/>
    <x v="16"/>
    <x v="0"/>
    <x v="14"/>
    <x v="13015"/>
  </r>
  <r>
    <x v="12"/>
    <x v="16"/>
    <x v="1"/>
    <x v="0"/>
    <x v="43"/>
  </r>
  <r>
    <x v="12"/>
    <x v="16"/>
    <x v="1"/>
    <x v="1"/>
    <x v="43"/>
  </r>
  <r>
    <x v="12"/>
    <x v="16"/>
    <x v="1"/>
    <x v="2"/>
    <x v="16684"/>
  </r>
  <r>
    <x v="12"/>
    <x v="16"/>
    <x v="1"/>
    <x v="3"/>
    <x v="43"/>
  </r>
  <r>
    <x v="12"/>
    <x v="16"/>
    <x v="1"/>
    <x v="4"/>
    <x v="16685"/>
  </r>
  <r>
    <x v="12"/>
    <x v="16"/>
    <x v="1"/>
    <x v="5"/>
    <x v="16678"/>
  </r>
  <r>
    <x v="12"/>
    <x v="16"/>
    <x v="1"/>
    <x v="6"/>
    <x v="16686"/>
  </r>
  <r>
    <x v="12"/>
    <x v="16"/>
    <x v="1"/>
    <x v="7"/>
    <x v="6353"/>
  </r>
  <r>
    <x v="12"/>
    <x v="16"/>
    <x v="1"/>
    <x v="8"/>
    <x v="16687"/>
  </r>
  <r>
    <x v="12"/>
    <x v="16"/>
    <x v="1"/>
    <x v="9"/>
    <x v="16688"/>
  </r>
  <r>
    <x v="12"/>
    <x v="16"/>
    <x v="1"/>
    <x v="10"/>
    <x v="16689"/>
  </r>
  <r>
    <x v="12"/>
    <x v="16"/>
    <x v="1"/>
    <x v="11"/>
    <x v="16690"/>
  </r>
  <r>
    <x v="12"/>
    <x v="16"/>
    <x v="1"/>
    <x v="12"/>
    <x v="43"/>
  </r>
  <r>
    <x v="12"/>
    <x v="16"/>
    <x v="1"/>
    <x v="13"/>
    <x v="392"/>
  </r>
  <r>
    <x v="12"/>
    <x v="16"/>
    <x v="1"/>
    <x v="14"/>
    <x v="16691"/>
  </r>
  <r>
    <x v="12"/>
    <x v="17"/>
    <x v="0"/>
    <x v="0"/>
    <x v="43"/>
  </r>
  <r>
    <x v="12"/>
    <x v="17"/>
    <x v="0"/>
    <x v="1"/>
    <x v="43"/>
  </r>
  <r>
    <x v="12"/>
    <x v="17"/>
    <x v="0"/>
    <x v="2"/>
    <x v="43"/>
  </r>
  <r>
    <x v="12"/>
    <x v="17"/>
    <x v="0"/>
    <x v="3"/>
    <x v="43"/>
  </r>
  <r>
    <x v="12"/>
    <x v="17"/>
    <x v="0"/>
    <x v="4"/>
    <x v="43"/>
  </r>
  <r>
    <x v="12"/>
    <x v="17"/>
    <x v="0"/>
    <x v="5"/>
    <x v="43"/>
  </r>
  <r>
    <x v="12"/>
    <x v="17"/>
    <x v="0"/>
    <x v="6"/>
    <x v="16692"/>
  </r>
  <r>
    <x v="12"/>
    <x v="17"/>
    <x v="0"/>
    <x v="7"/>
    <x v="13412"/>
  </r>
  <r>
    <x v="12"/>
    <x v="17"/>
    <x v="0"/>
    <x v="8"/>
    <x v="43"/>
  </r>
  <r>
    <x v="12"/>
    <x v="17"/>
    <x v="0"/>
    <x v="9"/>
    <x v="6496"/>
  </r>
  <r>
    <x v="12"/>
    <x v="17"/>
    <x v="0"/>
    <x v="10"/>
    <x v="6488"/>
  </r>
  <r>
    <x v="12"/>
    <x v="17"/>
    <x v="0"/>
    <x v="11"/>
    <x v="16693"/>
  </r>
  <r>
    <x v="12"/>
    <x v="17"/>
    <x v="0"/>
    <x v="12"/>
    <x v="43"/>
  </r>
  <r>
    <x v="12"/>
    <x v="17"/>
    <x v="0"/>
    <x v="13"/>
    <x v="1367"/>
  </r>
  <r>
    <x v="12"/>
    <x v="17"/>
    <x v="0"/>
    <x v="14"/>
    <x v="43"/>
  </r>
  <r>
    <x v="12"/>
    <x v="17"/>
    <x v="1"/>
    <x v="0"/>
    <x v="43"/>
  </r>
  <r>
    <x v="12"/>
    <x v="17"/>
    <x v="1"/>
    <x v="1"/>
    <x v="43"/>
  </r>
  <r>
    <x v="12"/>
    <x v="17"/>
    <x v="1"/>
    <x v="2"/>
    <x v="43"/>
  </r>
  <r>
    <x v="12"/>
    <x v="17"/>
    <x v="1"/>
    <x v="3"/>
    <x v="43"/>
  </r>
  <r>
    <x v="12"/>
    <x v="17"/>
    <x v="1"/>
    <x v="4"/>
    <x v="43"/>
  </r>
  <r>
    <x v="12"/>
    <x v="17"/>
    <x v="1"/>
    <x v="5"/>
    <x v="43"/>
  </r>
  <r>
    <x v="12"/>
    <x v="17"/>
    <x v="1"/>
    <x v="6"/>
    <x v="16692"/>
  </r>
  <r>
    <x v="12"/>
    <x v="17"/>
    <x v="1"/>
    <x v="7"/>
    <x v="13412"/>
  </r>
  <r>
    <x v="12"/>
    <x v="17"/>
    <x v="1"/>
    <x v="8"/>
    <x v="43"/>
  </r>
  <r>
    <x v="12"/>
    <x v="17"/>
    <x v="1"/>
    <x v="9"/>
    <x v="6496"/>
  </r>
  <r>
    <x v="12"/>
    <x v="17"/>
    <x v="1"/>
    <x v="10"/>
    <x v="6488"/>
  </r>
  <r>
    <x v="12"/>
    <x v="17"/>
    <x v="1"/>
    <x v="11"/>
    <x v="16693"/>
  </r>
  <r>
    <x v="12"/>
    <x v="17"/>
    <x v="1"/>
    <x v="12"/>
    <x v="43"/>
  </r>
  <r>
    <x v="12"/>
    <x v="17"/>
    <x v="1"/>
    <x v="13"/>
    <x v="1367"/>
  </r>
  <r>
    <x v="12"/>
    <x v="17"/>
    <x v="1"/>
    <x v="14"/>
    <x v="43"/>
  </r>
  <r>
    <x v="12"/>
    <x v="18"/>
    <x v="0"/>
    <x v="0"/>
    <x v="43"/>
  </r>
  <r>
    <x v="12"/>
    <x v="18"/>
    <x v="0"/>
    <x v="1"/>
    <x v="43"/>
  </r>
  <r>
    <x v="12"/>
    <x v="18"/>
    <x v="0"/>
    <x v="2"/>
    <x v="16694"/>
  </r>
  <r>
    <x v="12"/>
    <x v="18"/>
    <x v="0"/>
    <x v="3"/>
    <x v="43"/>
  </r>
  <r>
    <x v="12"/>
    <x v="18"/>
    <x v="0"/>
    <x v="4"/>
    <x v="16695"/>
  </r>
  <r>
    <x v="12"/>
    <x v="18"/>
    <x v="0"/>
    <x v="5"/>
    <x v="76"/>
  </r>
  <r>
    <x v="12"/>
    <x v="18"/>
    <x v="0"/>
    <x v="6"/>
    <x v="16696"/>
  </r>
  <r>
    <x v="12"/>
    <x v="18"/>
    <x v="0"/>
    <x v="7"/>
    <x v="43"/>
  </r>
  <r>
    <x v="12"/>
    <x v="18"/>
    <x v="0"/>
    <x v="8"/>
    <x v="16697"/>
  </r>
  <r>
    <x v="12"/>
    <x v="18"/>
    <x v="0"/>
    <x v="9"/>
    <x v="16698"/>
  </r>
  <r>
    <x v="12"/>
    <x v="18"/>
    <x v="0"/>
    <x v="10"/>
    <x v="16699"/>
  </r>
  <r>
    <x v="12"/>
    <x v="18"/>
    <x v="0"/>
    <x v="11"/>
    <x v="16700"/>
  </r>
  <r>
    <x v="12"/>
    <x v="18"/>
    <x v="0"/>
    <x v="12"/>
    <x v="43"/>
  </r>
  <r>
    <x v="12"/>
    <x v="18"/>
    <x v="0"/>
    <x v="13"/>
    <x v="2312"/>
  </r>
  <r>
    <x v="12"/>
    <x v="18"/>
    <x v="0"/>
    <x v="14"/>
    <x v="16701"/>
  </r>
  <r>
    <x v="12"/>
    <x v="18"/>
    <x v="1"/>
    <x v="0"/>
    <x v="43"/>
  </r>
  <r>
    <x v="12"/>
    <x v="18"/>
    <x v="1"/>
    <x v="1"/>
    <x v="16702"/>
  </r>
  <r>
    <x v="12"/>
    <x v="18"/>
    <x v="1"/>
    <x v="2"/>
    <x v="14848"/>
  </r>
  <r>
    <x v="12"/>
    <x v="18"/>
    <x v="1"/>
    <x v="3"/>
    <x v="43"/>
  </r>
  <r>
    <x v="12"/>
    <x v="18"/>
    <x v="1"/>
    <x v="4"/>
    <x v="16703"/>
  </r>
  <r>
    <x v="12"/>
    <x v="18"/>
    <x v="1"/>
    <x v="5"/>
    <x v="76"/>
  </r>
  <r>
    <x v="12"/>
    <x v="18"/>
    <x v="1"/>
    <x v="6"/>
    <x v="16704"/>
  </r>
  <r>
    <x v="12"/>
    <x v="18"/>
    <x v="1"/>
    <x v="7"/>
    <x v="11685"/>
  </r>
  <r>
    <x v="12"/>
    <x v="18"/>
    <x v="1"/>
    <x v="8"/>
    <x v="14777"/>
  </r>
  <r>
    <x v="12"/>
    <x v="18"/>
    <x v="1"/>
    <x v="9"/>
    <x v="16705"/>
  </r>
  <r>
    <x v="12"/>
    <x v="18"/>
    <x v="1"/>
    <x v="10"/>
    <x v="15178"/>
  </r>
  <r>
    <x v="12"/>
    <x v="18"/>
    <x v="1"/>
    <x v="11"/>
    <x v="16706"/>
  </r>
  <r>
    <x v="12"/>
    <x v="18"/>
    <x v="1"/>
    <x v="12"/>
    <x v="43"/>
  </r>
  <r>
    <x v="12"/>
    <x v="18"/>
    <x v="1"/>
    <x v="13"/>
    <x v="16707"/>
  </r>
  <r>
    <x v="12"/>
    <x v="18"/>
    <x v="1"/>
    <x v="14"/>
    <x v="16708"/>
  </r>
  <r>
    <x v="12"/>
    <x v="19"/>
    <x v="0"/>
    <x v="0"/>
    <x v="43"/>
  </r>
  <r>
    <x v="12"/>
    <x v="19"/>
    <x v="0"/>
    <x v="1"/>
    <x v="16709"/>
  </r>
  <r>
    <x v="12"/>
    <x v="19"/>
    <x v="0"/>
    <x v="2"/>
    <x v="43"/>
  </r>
  <r>
    <x v="12"/>
    <x v="19"/>
    <x v="0"/>
    <x v="3"/>
    <x v="43"/>
  </r>
  <r>
    <x v="12"/>
    <x v="19"/>
    <x v="0"/>
    <x v="4"/>
    <x v="43"/>
  </r>
  <r>
    <x v="12"/>
    <x v="19"/>
    <x v="0"/>
    <x v="5"/>
    <x v="43"/>
  </r>
  <r>
    <x v="12"/>
    <x v="19"/>
    <x v="0"/>
    <x v="6"/>
    <x v="5109"/>
  </r>
  <r>
    <x v="12"/>
    <x v="19"/>
    <x v="0"/>
    <x v="7"/>
    <x v="43"/>
  </r>
  <r>
    <x v="12"/>
    <x v="19"/>
    <x v="0"/>
    <x v="8"/>
    <x v="43"/>
  </r>
  <r>
    <x v="12"/>
    <x v="19"/>
    <x v="0"/>
    <x v="9"/>
    <x v="16710"/>
  </r>
  <r>
    <x v="12"/>
    <x v="19"/>
    <x v="0"/>
    <x v="10"/>
    <x v="15516"/>
  </r>
  <r>
    <x v="12"/>
    <x v="19"/>
    <x v="0"/>
    <x v="11"/>
    <x v="16711"/>
  </r>
  <r>
    <x v="12"/>
    <x v="19"/>
    <x v="0"/>
    <x v="12"/>
    <x v="43"/>
  </r>
  <r>
    <x v="12"/>
    <x v="19"/>
    <x v="0"/>
    <x v="13"/>
    <x v="43"/>
  </r>
  <r>
    <x v="12"/>
    <x v="19"/>
    <x v="0"/>
    <x v="14"/>
    <x v="16712"/>
  </r>
  <r>
    <x v="12"/>
    <x v="19"/>
    <x v="1"/>
    <x v="0"/>
    <x v="43"/>
  </r>
  <r>
    <x v="12"/>
    <x v="19"/>
    <x v="1"/>
    <x v="1"/>
    <x v="16709"/>
  </r>
  <r>
    <x v="12"/>
    <x v="19"/>
    <x v="1"/>
    <x v="2"/>
    <x v="43"/>
  </r>
  <r>
    <x v="12"/>
    <x v="19"/>
    <x v="1"/>
    <x v="3"/>
    <x v="43"/>
  </r>
  <r>
    <x v="12"/>
    <x v="19"/>
    <x v="1"/>
    <x v="4"/>
    <x v="43"/>
  </r>
  <r>
    <x v="12"/>
    <x v="19"/>
    <x v="1"/>
    <x v="5"/>
    <x v="43"/>
  </r>
  <r>
    <x v="12"/>
    <x v="19"/>
    <x v="1"/>
    <x v="6"/>
    <x v="5109"/>
  </r>
  <r>
    <x v="12"/>
    <x v="19"/>
    <x v="1"/>
    <x v="7"/>
    <x v="43"/>
  </r>
  <r>
    <x v="12"/>
    <x v="19"/>
    <x v="1"/>
    <x v="8"/>
    <x v="43"/>
  </r>
  <r>
    <x v="12"/>
    <x v="19"/>
    <x v="1"/>
    <x v="9"/>
    <x v="16710"/>
  </r>
  <r>
    <x v="12"/>
    <x v="19"/>
    <x v="1"/>
    <x v="10"/>
    <x v="15516"/>
  </r>
  <r>
    <x v="12"/>
    <x v="19"/>
    <x v="1"/>
    <x v="11"/>
    <x v="16711"/>
  </r>
  <r>
    <x v="12"/>
    <x v="19"/>
    <x v="1"/>
    <x v="12"/>
    <x v="43"/>
  </r>
  <r>
    <x v="12"/>
    <x v="19"/>
    <x v="1"/>
    <x v="13"/>
    <x v="43"/>
  </r>
  <r>
    <x v="12"/>
    <x v="19"/>
    <x v="1"/>
    <x v="14"/>
    <x v="16712"/>
  </r>
  <r>
    <x v="12"/>
    <x v="20"/>
    <x v="0"/>
    <x v="0"/>
    <x v="43"/>
  </r>
  <r>
    <x v="12"/>
    <x v="20"/>
    <x v="0"/>
    <x v="1"/>
    <x v="8096"/>
  </r>
  <r>
    <x v="12"/>
    <x v="20"/>
    <x v="0"/>
    <x v="2"/>
    <x v="2927"/>
  </r>
  <r>
    <x v="12"/>
    <x v="20"/>
    <x v="0"/>
    <x v="3"/>
    <x v="43"/>
  </r>
  <r>
    <x v="12"/>
    <x v="20"/>
    <x v="0"/>
    <x v="4"/>
    <x v="16713"/>
  </r>
  <r>
    <x v="12"/>
    <x v="20"/>
    <x v="0"/>
    <x v="5"/>
    <x v="16714"/>
  </r>
  <r>
    <x v="12"/>
    <x v="20"/>
    <x v="0"/>
    <x v="6"/>
    <x v="16715"/>
  </r>
  <r>
    <x v="12"/>
    <x v="20"/>
    <x v="0"/>
    <x v="7"/>
    <x v="11700"/>
  </r>
  <r>
    <x v="12"/>
    <x v="20"/>
    <x v="0"/>
    <x v="8"/>
    <x v="16716"/>
  </r>
  <r>
    <x v="12"/>
    <x v="20"/>
    <x v="0"/>
    <x v="9"/>
    <x v="16717"/>
  </r>
  <r>
    <x v="12"/>
    <x v="20"/>
    <x v="0"/>
    <x v="10"/>
    <x v="16718"/>
  </r>
  <r>
    <x v="12"/>
    <x v="20"/>
    <x v="0"/>
    <x v="11"/>
    <x v="16719"/>
  </r>
  <r>
    <x v="12"/>
    <x v="20"/>
    <x v="0"/>
    <x v="12"/>
    <x v="43"/>
  </r>
  <r>
    <x v="12"/>
    <x v="20"/>
    <x v="0"/>
    <x v="13"/>
    <x v="7700"/>
  </r>
  <r>
    <x v="12"/>
    <x v="20"/>
    <x v="0"/>
    <x v="14"/>
    <x v="1818"/>
  </r>
  <r>
    <x v="12"/>
    <x v="20"/>
    <x v="1"/>
    <x v="0"/>
    <x v="43"/>
  </r>
  <r>
    <x v="12"/>
    <x v="20"/>
    <x v="1"/>
    <x v="1"/>
    <x v="16720"/>
  </r>
  <r>
    <x v="12"/>
    <x v="20"/>
    <x v="1"/>
    <x v="2"/>
    <x v="1992"/>
  </r>
  <r>
    <x v="12"/>
    <x v="20"/>
    <x v="1"/>
    <x v="3"/>
    <x v="16721"/>
  </r>
  <r>
    <x v="12"/>
    <x v="20"/>
    <x v="1"/>
    <x v="4"/>
    <x v="16722"/>
  </r>
  <r>
    <x v="12"/>
    <x v="20"/>
    <x v="1"/>
    <x v="5"/>
    <x v="16714"/>
  </r>
  <r>
    <x v="12"/>
    <x v="20"/>
    <x v="1"/>
    <x v="6"/>
    <x v="12182"/>
  </r>
  <r>
    <x v="12"/>
    <x v="20"/>
    <x v="1"/>
    <x v="7"/>
    <x v="11700"/>
  </r>
  <r>
    <x v="12"/>
    <x v="20"/>
    <x v="1"/>
    <x v="8"/>
    <x v="16723"/>
  </r>
  <r>
    <x v="12"/>
    <x v="20"/>
    <x v="1"/>
    <x v="9"/>
    <x v="16724"/>
  </r>
  <r>
    <x v="12"/>
    <x v="20"/>
    <x v="1"/>
    <x v="10"/>
    <x v="16725"/>
  </r>
  <r>
    <x v="12"/>
    <x v="20"/>
    <x v="1"/>
    <x v="11"/>
    <x v="15274"/>
  </r>
  <r>
    <x v="12"/>
    <x v="20"/>
    <x v="1"/>
    <x v="12"/>
    <x v="43"/>
  </r>
  <r>
    <x v="12"/>
    <x v="20"/>
    <x v="1"/>
    <x v="13"/>
    <x v="7700"/>
  </r>
  <r>
    <x v="12"/>
    <x v="20"/>
    <x v="1"/>
    <x v="14"/>
    <x v="3961"/>
  </r>
  <r>
    <x v="12"/>
    <x v="21"/>
    <x v="0"/>
    <x v="0"/>
    <x v="43"/>
  </r>
  <r>
    <x v="12"/>
    <x v="21"/>
    <x v="0"/>
    <x v="1"/>
    <x v="898"/>
  </r>
  <r>
    <x v="12"/>
    <x v="21"/>
    <x v="0"/>
    <x v="2"/>
    <x v="16726"/>
  </r>
  <r>
    <x v="12"/>
    <x v="21"/>
    <x v="0"/>
    <x v="3"/>
    <x v="43"/>
  </r>
  <r>
    <x v="12"/>
    <x v="21"/>
    <x v="0"/>
    <x v="4"/>
    <x v="16727"/>
  </r>
  <r>
    <x v="12"/>
    <x v="21"/>
    <x v="0"/>
    <x v="5"/>
    <x v="16728"/>
  </r>
  <r>
    <x v="12"/>
    <x v="21"/>
    <x v="0"/>
    <x v="6"/>
    <x v="16729"/>
  </r>
  <r>
    <x v="12"/>
    <x v="21"/>
    <x v="0"/>
    <x v="7"/>
    <x v="43"/>
  </r>
  <r>
    <x v="12"/>
    <x v="21"/>
    <x v="0"/>
    <x v="8"/>
    <x v="16730"/>
  </r>
  <r>
    <x v="12"/>
    <x v="21"/>
    <x v="0"/>
    <x v="9"/>
    <x v="16731"/>
  </r>
  <r>
    <x v="12"/>
    <x v="21"/>
    <x v="0"/>
    <x v="10"/>
    <x v="8157"/>
  </r>
  <r>
    <x v="12"/>
    <x v="21"/>
    <x v="0"/>
    <x v="11"/>
    <x v="16732"/>
  </r>
  <r>
    <x v="12"/>
    <x v="21"/>
    <x v="0"/>
    <x v="12"/>
    <x v="43"/>
  </r>
  <r>
    <x v="12"/>
    <x v="21"/>
    <x v="0"/>
    <x v="13"/>
    <x v="1245"/>
  </r>
  <r>
    <x v="12"/>
    <x v="21"/>
    <x v="0"/>
    <x v="14"/>
    <x v="16733"/>
  </r>
  <r>
    <x v="12"/>
    <x v="21"/>
    <x v="1"/>
    <x v="0"/>
    <x v="43"/>
  </r>
  <r>
    <x v="12"/>
    <x v="21"/>
    <x v="1"/>
    <x v="1"/>
    <x v="43"/>
  </r>
  <r>
    <x v="12"/>
    <x v="21"/>
    <x v="1"/>
    <x v="2"/>
    <x v="43"/>
  </r>
  <r>
    <x v="12"/>
    <x v="21"/>
    <x v="1"/>
    <x v="3"/>
    <x v="43"/>
  </r>
  <r>
    <x v="12"/>
    <x v="21"/>
    <x v="1"/>
    <x v="4"/>
    <x v="16734"/>
  </r>
  <r>
    <x v="12"/>
    <x v="21"/>
    <x v="1"/>
    <x v="5"/>
    <x v="16728"/>
  </r>
  <r>
    <x v="12"/>
    <x v="21"/>
    <x v="1"/>
    <x v="6"/>
    <x v="16735"/>
  </r>
  <r>
    <x v="12"/>
    <x v="21"/>
    <x v="1"/>
    <x v="7"/>
    <x v="43"/>
  </r>
  <r>
    <x v="12"/>
    <x v="21"/>
    <x v="1"/>
    <x v="8"/>
    <x v="16730"/>
  </r>
  <r>
    <x v="12"/>
    <x v="21"/>
    <x v="1"/>
    <x v="9"/>
    <x v="16736"/>
  </r>
  <r>
    <x v="12"/>
    <x v="21"/>
    <x v="1"/>
    <x v="10"/>
    <x v="16737"/>
  </r>
  <r>
    <x v="12"/>
    <x v="21"/>
    <x v="1"/>
    <x v="11"/>
    <x v="16738"/>
  </r>
  <r>
    <x v="12"/>
    <x v="21"/>
    <x v="1"/>
    <x v="12"/>
    <x v="43"/>
  </r>
  <r>
    <x v="12"/>
    <x v="21"/>
    <x v="1"/>
    <x v="13"/>
    <x v="1245"/>
  </r>
  <r>
    <x v="12"/>
    <x v="21"/>
    <x v="1"/>
    <x v="14"/>
    <x v="16739"/>
  </r>
  <r>
    <x v="12"/>
    <x v="22"/>
    <x v="0"/>
    <x v="0"/>
    <x v="43"/>
  </r>
  <r>
    <x v="12"/>
    <x v="22"/>
    <x v="0"/>
    <x v="1"/>
    <x v="43"/>
  </r>
  <r>
    <x v="12"/>
    <x v="22"/>
    <x v="0"/>
    <x v="2"/>
    <x v="16740"/>
  </r>
  <r>
    <x v="12"/>
    <x v="22"/>
    <x v="0"/>
    <x v="3"/>
    <x v="43"/>
  </r>
  <r>
    <x v="12"/>
    <x v="22"/>
    <x v="0"/>
    <x v="4"/>
    <x v="16741"/>
  </r>
  <r>
    <x v="12"/>
    <x v="22"/>
    <x v="0"/>
    <x v="5"/>
    <x v="9254"/>
  </r>
  <r>
    <x v="12"/>
    <x v="22"/>
    <x v="0"/>
    <x v="6"/>
    <x v="16742"/>
  </r>
  <r>
    <x v="12"/>
    <x v="22"/>
    <x v="0"/>
    <x v="7"/>
    <x v="43"/>
  </r>
  <r>
    <x v="12"/>
    <x v="22"/>
    <x v="0"/>
    <x v="8"/>
    <x v="16743"/>
  </r>
  <r>
    <x v="12"/>
    <x v="22"/>
    <x v="0"/>
    <x v="9"/>
    <x v="16744"/>
  </r>
  <r>
    <x v="12"/>
    <x v="22"/>
    <x v="0"/>
    <x v="10"/>
    <x v="16745"/>
  </r>
  <r>
    <x v="12"/>
    <x v="22"/>
    <x v="0"/>
    <x v="11"/>
    <x v="1379"/>
  </r>
  <r>
    <x v="12"/>
    <x v="22"/>
    <x v="0"/>
    <x v="12"/>
    <x v="43"/>
  </r>
  <r>
    <x v="12"/>
    <x v="22"/>
    <x v="0"/>
    <x v="13"/>
    <x v="16746"/>
  </r>
  <r>
    <x v="12"/>
    <x v="22"/>
    <x v="0"/>
    <x v="14"/>
    <x v="11143"/>
  </r>
  <r>
    <x v="12"/>
    <x v="22"/>
    <x v="1"/>
    <x v="0"/>
    <x v="43"/>
  </r>
  <r>
    <x v="12"/>
    <x v="22"/>
    <x v="1"/>
    <x v="1"/>
    <x v="43"/>
  </r>
  <r>
    <x v="12"/>
    <x v="22"/>
    <x v="1"/>
    <x v="2"/>
    <x v="16747"/>
  </r>
  <r>
    <x v="12"/>
    <x v="22"/>
    <x v="1"/>
    <x v="3"/>
    <x v="43"/>
  </r>
  <r>
    <x v="12"/>
    <x v="22"/>
    <x v="1"/>
    <x v="4"/>
    <x v="16748"/>
  </r>
  <r>
    <x v="12"/>
    <x v="22"/>
    <x v="1"/>
    <x v="5"/>
    <x v="9254"/>
  </r>
  <r>
    <x v="12"/>
    <x v="22"/>
    <x v="1"/>
    <x v="6"/>
    <x v="16749"/>
  </r>
  <r>
    <x v="12"/>
    <x v="22"/>
    <x v="1"/>
    <x v="7"/>
    <x v="43"/>
  </r>
  <r>
    <x v="12"/>
    <x v="22"/>
    <x v="1"/>
    <x v="8"/>
    <x v="16750"/>
  </r>
  <r>
    <x v="12"/>
    <x v="22"/>
    <x v="1"/>
    <x v="9"/>
    <x v="16751"/>
  </r>
  <r>
    <x v="12"/>
    <x v="22"/>
    <x v="1"/>
    <x v="10"/>
    <x v="16752"/>
  </r>
  <r>
    <x v="12"/>
    <x v="22"/>
    <x v="1"/>
    <x v="11"/>
    <x v="16753"/>
  </r>
  <r>
    <x v="12"/>
    <x v="22"/>
    <x v="1"/>
    <x v="12"/>
    <x v="43"/>
  </r>
  <r>
    <x v="12"/>
    <x v="22"/>
    <x v="1"/>
    <x v="13"/>
    <x v="16754"/>
  </r>
  <r>
    <x v="12"/>
    <x v="22"/>
    <x v="1"/>
    <x v="14"/>
    <x v="16755"/>
  </r>
  <r>
    <x v="12"/>
    <x v="23"/>
    <x v="0"/>
    <x v="0"/>
    <x v="16756"/>
  </r>
  <r>
    <x v="12"/>
    <x v="23"/>
    <x v="0"/>
    <x v="1"/>
    <x v="16757"/>
  </r>
  <r>
    <x v="12"/>
    <x v="23"/>
    <x v="0"/>
    <x v="2"/>
    <x v="16758"/>
  </r>
  <r>
    <x v="12"/>
    <x v="23"/>
    <x v="0"/>
    <x v="3"/>
    <x v="16759"/>
  </r>
  <r>
    <x v="12"/>
    <x v="23"/>
    <x v="0"/>
    <x v="4"/>
    <x v="16760"/>
  </r>
  <r>
    <x v="12"/>
    <x v="23"/>
    <x v="0"/>
    <x v="5"/>
    <x v="16761"/>
  </r>
  <r>
    <x v="12"/>
    <x v="23"/>
    <x v="0"/>
    <x v="6"/>
    <x v="16762"/>
  </r>
  <r>
    <x v="12"/>
    <x v="23"/>
    <x v="0"/>
    <x v="7"/>
    <x v="43"/>
  </r>
  <r>
    <x v="12"/>
    <x v="23"/>
    <x v="0"/>
    <x v="8"/>
    <x v="16763"/>
  </r>
  <r>
    <x v="12"/>
    <x v="23"/>
    <x v="0"/>
    <x v="9"/>
    <x v="14569"/>
  </r>
  <r>
    <x v="12"/>
    <x v="23"/>
    <x v="0"/>
    <x v="10"/>
    <x v="16764"/>
  </r>
  <r>
    <x v="12"/>
    <x v="23"/>
    <x v="0"/>
    <x v="11"/>
    <x v="16765"/>
  </r>
  <r>
    <x v="12"/>
    <x v="23"/>
    <x v="0"/>
    <x v="12"/>
    <x v="43"/>
  </r>
  <r>
    <x v="12"/>
    <x v="23"/>
    <x v="0"/>
    <x v="13"/>
    <x v="16766"/>
  </r>
  <r>
    <x v="12"/>
    <x v="23"/>
    <x v="0"/>
    <x v="14"/>
    <x v="16767"/>
  </r>
  <r>
    <x v="12"/>
    <x v="23"/>
    <x v="1"/>
    <x v="0"/>
    <x v="16768"/>
  </r>
  <r>
    <x v="12"/>
    <x v="23"/>
    <x v="1"/>
    <x v="1"/>
    <x v="16757"/>
  </r>
  <r>
    <x v="12"/>
    <x v="23"/>
    <x v="1"/>
    <x v="2"/>
    <x v="16769"/>
  </r>
  <r>
    <x v="12"/>
    <x v="23"/>
    <x v="1"/>
    <x v="3"/>
    <x v="16770"/>
  </r>
  <r>
    <x v="12"/>
    <x v="23"/>
    <x v="1"/>
    <x v="4"/>
    <x v="16771"/>
  </r>
  <r>
    <x v="12"/>
    <x v="23"/>
    <x v="1"/>
    <x v="5"/>
    <x v="16761"/>
  </r>
  <r>
    <x v="12"/>
    <x v="23"/>
    <x v="1"/>
    <x v="6"/>
    <x v="16772"/>
  </r>
  <r>
    <x v="12"/>
    <x v="23"/>
    <x v="1"/>
    <x v="7"/>
    <x v="43"/>
  </r>
  <r>
    <x v="12"/>
    <x v="23"/>
    <x v="1"/>
    <x v="8"/>
    <x v="16773"/>
  </r>
  <r>
    <x v="12"/>
    <x v="23"/>
    <x v="1"/>
    <x v="9"/>
    <x v="16774"/>
  </r>
  <r>
    <x v="12"/>
    <x v="23"/>
    <x v="1"/>
    <x v="10"/>
    <x v="16775"/>
  </r>
  <r>
    <x v="12"/>
    <x v="23"/>
    <x v="1"/>
    <x v="11"/>
    <x v="16776"/>
  </r>
  <r>
    <x v="12"/>
    <x v="23"/>
    <x v="1"/>
    <x v="12"/>
    <x v="43"/>
  </r>
  <r>
    <x v="12"/>
    <x v="23"/>
    <x v="1"/>
    <x v="13"/>
    <x v="16777"/>
  </r>
  <r>
    <x v="12"/>
    <x v="23"/>
    <x v="1"/>
    <x v="14"/>
    <x v="16778"/>
  </r>
  <r>
    <x v="12"/>
    <x v="24"/>
    <x v="0"/>
    <x v="0"/>
    <x v="43"/>
  </r>
  <r>
    <x v="12"/>
    <x v="24"/>
    <x v="0"/>
    <x v="1"/>
    <x v="43"/>
  </r>
  <r>
    <x v="12"/>
    <x v="24"/>
    <x v="0"/>
    <x v="2"/>
    <x v="16779"/>
  </r>
  <r>
    <x v="12"/>
    <x v="24"/>
    <x v="0"/>
    <x v="3"/>
    <x v="43"/>
  </r>
  <r>
    <x v="12"/>
    <x v="24"/>
    <x v="0"/>
    <x v="4"/>
    <x v="16780"/>
  </r>
  <r>
    <x v="12"/>
    <x v="24"/>
    <x v="0"/>
    <x v="5"/>
    <x v="43"/>
  </r>
  <r>
    <x v="12"/>
    <x v="24"/>
    <x v="0"/>
    <x v="6"/>
    <x v="5328"/>
  </r>
  <r>
    <x v="12"/>
    <x v="24"/>
    <x v="0"/>
    <x v="7"/>
    <x v="43"/>
  </r>
  <r>
    <x v="12"/>
    <x v="24"/>
    <x v="0"/>
    <x v="8"/>
    <x v="11201"/>
  </r>
  <r>
    <x v="12"/>
    <x v="24"/>
    <x v="0"/>
    <x v="9"/>
    <x v="16781"/>
  </r>
  <r>
    <x v="12"/>
    <x v="24"/>
    <x v="0"/>
    <x v="10"/>
    <x v="2213"/>
  </r>
  <r>
    <x v="12"/>
    <x v="24"/>
    <x v="0"/>
    <x v="11"/>
    <x v="14112"/>
  </r>
  <r>
    <x v="12"/>
    <x v="24"/>
    <x v="0"/>
    <x v="12"/>
    <x v="43"/>
  </r>
  <r>
    <x v="12"/>
    <x v="24"/>
    <x v="0"/>
    <x v="13"/>
    <x v="43"/>
  </r>
  <r>
    <x v="12"/>
    <x v="24"/>
    <x v="0"/>
    <x v="14"/>
    <x v="16782"/>
  </r>
  <r>
    <x v="12"/>
    <x v="24"/>
    <x v="1"/>
    <x v="0"/>
    <x v="43"/>
  </r>
  <r>
    <x v="12"/>
    <x v="24"/>
    <x v="1"/>
    <x v="1"/>
    <x v="43"/>
  </r>
  <r>
    <x v="12"/>
    <x v="24"/>
    <x v="1"/>
    <x v="2"/>
    <x v="16783"/>
  </r>
  <r>
    <x v="12"/>
    <x v="24"/>
    <x v="1"/>
    <x v="3"/>
    <x v="43"/>
  </r>
  <r>
    <x v="12"/>
    <x v="24"/>
    <x v="1"/>
    <x v="4"/>
    <x v="16784"/>
  </r>
  <r>
    <x v="12"/>
    <x v="24"/>
    <x v="1"/>
    <x v="5"/>
    <x v="16785"/>
  </r>
  <r>
    <x v="12"/>
    <x v="24"/>
    <x v="1"/>
    <x v="6"/>
    <x v="13082"/>
  </r>
  <r>
    <x v="12"/>
    <x v="24"/>
    <x v="1"/>
    <x v="7"/>
    <x v="43"/>
  </r>
  <r>
    <x v="12"/>
    <x v="24"/>
    <x v="1"/>
    <x v="8"/>
    <x v="212"/>
  </r>
  <r>
    <x v="12"/>
    <x v="24"/>
    <x v="1"/>
    <x v="9"/>
    <x v="16786"/>
  </r>
  <r>
    <x v="12"/>
    <x v="24"/>
    <x v="1"/>
    <x v="10"/>
    <x v="1004"/>
  </r>
  <r>
    <x v="12"/>
    <x v="24"/>
    <x v="1"/>
    <x v="11"/>
    <x v="16787"/>
  </r>
  <r>
    <x v="12"/>
    <x v="24"/>
    <x v="1"/>
    <x v="12"/>
    <x v="43"/>
  </r>
  <r>
    <x v="12"/>
    <x v="24"/>
    <x v="1"/>
    <x v="13"/>
    <x v="43"/>
  </r>
  <r>
    <x v="12"/>
    <x v="24"/>
    <x v="1"/>
    <x v="14"/>
    <x v="16788"/>
  </r>
  <r>
    <x v="12"/>
    <x v="25"/>
    <x v="0"/>
    <x v="0"/>
    <x v="16789"/>
  </r>
  <r>
    <x v="12"/>
    <x v="25"/>
    <x v="0"/>
    <x v="1"/>
    <x v="16790"/>
  </r>
  <r>
    <x v="12"/>
    <x v="25"/>
    <x v="0"/>
    <x v="2"/>
    <x v="16791"/>
  </r>
  <r>
    <x v="12"/>
    <x v="25"/>
    <x v="0"/>
    <x v="3"/>
    <x v="43"/>
  </r>
  <r>
    <x v="12"/>
    <x v="25"/>
    <x v="0"/>
    <x v="4"/>
    <x v="16792"/>
  </r>
  <r>
    <x v="12"/>
    <x v="25"/>
    <x v="0"/>
    <x v="5"/>
    <x v="43"/>
  </r>
  <r>
    <x v="12"/>
    <x v="25"/>
    <x v="0"/>
    <x v="6"/>
    <x v="16793"/>
  </r>
  <r>
    <x v="12"/>
    <x v="25"/>
    <x v="0"/>
    <x v="7"/>
    <x v="16794"/>
  </r>
  <r>
    <x v="12"/>
    <x v="25"/>
    <x v="0"/>
    <x v="8"/>
    <x v="2476"/>
  </r>
  <r>
    <x v="12"/>
    <x v="25"/>
    <x v="0"/>
    <x v="9"/>
    <x v="13270"/>
  </r>
  <r>
    <x v="12"/>
    <x v="25"/>
    <x v="0"/>
    <x v="10"/>
    <x v="16795"/>
  </r>
  <r>
    <x v="12"/>
    <x v="25"/>
    <x v="0"/>
    <x v="11"/>
    <x v="16796"/>
  </r>
  <r>
    <x v="12"/>
    <x v="25"/>
    <x v="0"/>
    <x v="12"/>
    <x v="9870"/>
  </r>
  <r>
    <x v="12"/>
    <x v="25"/>
    <x v="0"/>
    <x v="13"/>
    <x v="1245"/>
  </r>
  <r>
    <x v="12"/>
    <x v="25"/>
    <x v="0"/>
    <x v="14"/>
    <x v="983"/>
  </r>
  <r>
    <x v="12"/>
    <x v="25"/>
    <x v="1"/>
    <x v="0"/>
    <x v="16797"/>
  </r>
  <r>
    <x v="12"/>
    <x v="25"/>
    <x v="1"/>
    <x v="1"/>
    <x v="16798"/>
  </r>
  <r>
    <x v="12"/>
    <x v="25"/>
    <x v="1"/>
    <x v="2"/>
    <x v="16799"/>
  </r>
  <r>
    <x v="12"/>
    <x v="25"/>
    <x v="1"/>
    <x v="3"/>
    <x v="43"/>
  </r>
  <r>
    <x v="12"/>
    <x v="25"/>
    <x v="1"/>
    <x v="4"/>
    <x v="16800"/>
  </r>
  <r>
    <x v="12"/>
    <x v="25"/>
    <x v="1"/>
    <x v="5"/>
    <x v="43"/>
  </r>
  <r>
    <x v="12"/>
    <x v="25"/>
    <x v="1"/>
    <x v="6"/>
    <x v="16801"/>
  </r>
  <r>
    <x v="12"/>
    <x v="25"/>
    <x v="1"/>
    <x v="7"/>
    <x v="16794"/>
  </r>
  <r>
    <x v="12"/>
    <x v="25"/>
    <x v="1"/>
    <x v="8"/>
    <x v="16802"/>
  </r>
  <r>
    <x v="12"/>
    <x v="25"/>
    <x v="1"/>
    <x v="9"/>
    <x v="13270"/>
  </r>
  <r>
    <x v="12"/>
    <x v="25"/>
    <x v="1"/>
    <x v="10"/>
    <x v="16803"/>
  </r>
  <r>
    <x v="12"/>
    <x v="25"/>
    <x v="1"/>
    <x v="11"/>
    <x v="16804"/>
  </r>
  <r>
    <x v="12"/>
    <x v="25"/>
    <x v="1"/>
    <x v="12"/>
    <x v="16805"/>
  </r>
  <r>
    <x v="12"/>
    <x v="25"/>
    <x v="1"/>
    <x v="13"/>
    <x v="1245"/>
  </r>
  <r>
    <x v="12"/>
    <x v="25"/>
    <x v="1"/>
    <x v="14"/>
    <x v="6579"/>
  </r>
  <r>
    <x v="12"/>
    <x v="26"/>
    <x v="0"/>
    <x v="0"/>
    <x v="5893"/>
  </r>
  <r>
    <x v="12"/>
    <x v="26"/>
    <x v="0"/>
    <x v="1"/>
    <x v="43"/>
  </r>
  <r>
    <x v="12"/>
    <x v="26"/>
    <x v="0"/>
    <x v="2"/>
    <x v="16806"/>
  </r>
  <r>
    <x v="12"/>
    <x v="26"/>
    <x v="0"/>
    <x v="3"/>
    <x v="43"/>
  </r>
  <r>
    <x v="12"/>
    <x v="26"/>
    <x v="0"/>
    <x v="4"/>
    <x v="16807"/>
  </r>
  <r>
    <x v="12"/>
    <x v="26"/>
    <x v="0"/>
    <x v="5"/>
    <x v="10822"/>
  </r>
  <r>
    <x v="12"/>
    <x v="26"/>
    <x v="0"/>
    <x v="6"/>
    <x v="16808"/>
  </r>
  <r>
    <x v="12"/>
    <x v="26"/>
    <x v="0"/>
    <x v="7"/>
    <x v="43"/>
  </r>
  <r>
    <x v="12"/>
    <x v="26"/>
    <x v="0"/>
    <x v="8"/>
    <x v="16809"/>
  </r>
  <r>
    <x v="12"/>
    <x v="26"/>
    <x v="0"/>
    <x v="9"/>
    <x v="16810"/>
  </r>
  <r>
    <x v="12"/>
    <x v="26"/>
    <x v="0"/>
    <x v="10"/>
    <x v="16811"/>
  </r>
  <r>
    <x v="12"/>
    <x v="26"/>
    <x v="0"/>
    <x v="11"/>
    <x v="16812"/>
  </r>
  <r>
    <x v="12"/>
    <x v="26"/>
    <x v="0"/>
    <x v="12"/>
    <x v="9637"/>
  </r>
  <r>
    <x v="12"/>
    <x v="26"/>
    <x v="0"/>
    <x v="13"/>
    <x v="16813"/>
  </r>
  <r>
    <x v="12"/>
    <x v="26"/>
    <x v="0"/>
    <x v="14"/>
    <x v="16814"/>
  </r>
  <r>
    <x v="12"/>
    <x v="26"/>
    <x v="1"/>
    <x v="0"/>
    <x v="16815"/>
  </r>
  <r>
    <x v="12"/>
    <x v="26"/>
    <x v="1"/>
    <x v="1"/>
    <x v="43"/>
  </r>
  <r>
    <x v="12"/>
    <x v="26"/>
    <x v="1"/>
    <x v="2"/>
    <x v="16816"/>
  </r>
  <r>
    <x v="12"/>
    <x v="26"/>
    <x v="1"/>
    <x v="3"/>
    <x v="43"/>
  </r>
  <r>
    <x v="12"/>
    <x v="26"/>
    <x v="1"/>
    <x v="4"/>
    <x v="16817"/>
  </r>
  <r>
    <x v="12"/>
    <x v="26"/>
    <x v="1"/>
    <x v="5"/>
    <x v="10822"/>
  </r>
  <r>
    <x v="12"/>
    <x v="26"/>
    <x v="1"/>
    <x v="6"/>
    <x v="16818"/>
  </r>
  <r>
    <x v="12"/>
    <x v="26"/>
    <x v="1"/>
    <x v="7"/>
    <x v="43"/>
  </r>
  <r>
    <x v="12"/>
    <x v="26"/>
    <x v="1"/>
    <x v="8"/>
    <x v="16819"/>
  </r>
  <r>
    <x v="12"/>
    <x v="26"/>
    <x v="1"/>
    <x v="9"/>
    <x v="16820"/>
  </r>
  <r>
    <x v="12"/>
    <x v="26"/>
    <x v="1"/>
    <x v="10"/>
    <x v="16821"/>
  </r>
  <r>
    <x v="12"/>
    <x v="26"/>
    <x v="1"/>
    <x v="11"/>
    <x v="12056"/>
  </r>
  <r>
    <x v="12"/>
    <x v="26"/>
    <x v="1"/>
    <x v="12"/>
    <x v="16822"/>
  </r>
  <r>
    <x v="12"/>
    <x v="26"/>
    <x v="1"/>
    <x v="13"/>
    <x v="16823"/>
  </r>
  <r>
    <x v="12"/>
    <x v="26"/>
    <x v="1"/>
    <x v="14"/>
    <x v="10714"/>
  </r>
  <r>
    <x v="12"/>
    <x v="27"/>
    <x v="0"/>
    <x v="0"/>
    <x v="43"/>
  </r>
  <r>
    <x v="12"/>
    <x v="27"/>
    <x v="0"/>
    <x v="1"/>
    <x v="43"/>
  </r>
  <r>
    <x v="12"/>
    <x v="27"/>
    <x v="0"/>
    <x v="2"/>
    <x v="16824"/>
  </r>
  <r>
    <x v="12"/>
    <x v="27"/>
    <x v="0"/>
    <x v="3"/>
    <x v="43"/>
  </r>
  <r>
    <x v="12"/>
    <x v="27"/>
    <x v="0"/>
    <x v="4"/>
    <x v="6534"/>
  </r>
  <r>
    <x v="12"/>
    <x v="27"/>
    <x v="0"/>
    <x v="5"/>
    <x v="43"/>
  </r>
  <r>
    <x v="12"/>
    <x v="27"/>
    <x v="0"/>
    <x v="6"/>
    <x v="16825"/>
  </r>
  <r>
    <x v="12"/>
    <x v="27"/>
    <x v="0"/>
    <x v="7"/>
    <x v="43"/>
  </r>
  <r>
    <x v="12"/>
    <x v="27"/>
    <x v="0"/>
    <x v="8"/>
    <x v="43"/>
  </r>
  <r>
    <x v="12"/>
    <x v="27"/>
    <x v="0"/>
    <x v="9"/>
    <x v="16826"/>
  </r>
  <r>
    <x v="12"/>
    <x v="27"/>
    <x v="0"/>
    <x v="10"/>
    <x v="16827"/>
  </r>
  <r>
    <x v="12"/>
    <x v="27"/>
    <x v="0"/>
    <x v="11"/>
    <x v="16828"/>
  </r>
  <r>
    <x v="12"/>
    <x v="27"/>
    <x v="0"/>
    <x v="12"/>
    <x v="43"/>
  </r>
  <r>
    <x v="12"/>
    <x v="27"/>
    <x v="0"/>
    <x v="13"/>
    <x v="43"/>
  </r>
  <r>
    <x v="12"/>
    <x v="27"/>
    <x v="0"/>
    <x v="14"/>
    <x v="14714"/>
  </r>
  <r>
    <x v="12"/>
    <x v="27"/>
    <x v="1"/>
    <x v="0"/>
    <x v="43"/>
  </r>
  <r>
    <x v="12"/>
    <x v="27"/>
    <x v="1"/>
    <x v="1"/>
    <x v="43"/>
  </r>
  <r>
    <x v="12"/>
    <x v="27"/>
    <x v="1"/>
    <x v="2"/>
    <x v="43"/>
  </r>
  <r>
    <x v="12"/>
    <x v="27"/>
    <x v="1"/>
    <x v="3"/>
    <x v="43"/>
  </r>
  <r>
    <x v="12"/>
    <x v="27"/>
    <x v="1"/>
    <x v="4"/>
    <x v="16829"/>
  </r>
  <r>
    <x v="12"/>
    <x v="27"/>
    <x v="1"/>
    <x v="5"/>
    <x v="43"/>
  </r>
  <r>
    <x v="12"/>
    <x v="27"/>
    <x v="1"/>
    <x v="6"/>
    <x v="16830"/>
  </r>
  <r>
    <x v="12"/>
    <x v="27"/>
    <x v="1"/>
    <x v="7"/>
    <x v="43"/>
  </r>
  <r>
    <x v="12"/>
    <x v="27"/>
    <x v="1"/>
    <x v="8"/>
    <x v="43"/>
  </r>
  <r>
    <x v="12"/>
    <x v="27"/>
    <x v="1"/>
    <x v="9"/>
    <x v="16831"/>
  </r>
  <r>
    <x v="12"/>
    <x v="27"/>
    <x v="1"/>
    <x v="10"/>
    <x v="16832"/>
  </r>
  <r>
    <x v="12"/>
    <x v="27"/>
    <x v="1"/>
    <x v="11"/>
    <x v="16833"/>
  </r>
  <r>
    <x v="12"/>
    <x v="27"/>
    <x v="1"/>
    <x v="12"/>
    <x v="43"/>
  </r>
  <r>
    <x v="12"/>
    <x v="27"/>
    <x v="1"/>
    <x v="13"/>
    <x v="43"/>
  </r>
  <r>
    <x v="12"/>
    <x v="27"/>
    <x v="1"/>
    <x v="14"/>
    <x v="13467"/>
  </r>
  <r>
    <x v="12"/>
    <x v="28"/>
    <x v="0"/>
    <x v="0"/>
    <x v="43"/>
  </r>
  <r>
    <x v="12"/>
    <x v="28"/>
    <x v="0"/>
    <x v="1"/>
    <x v="16834"/>
  </r>
  <r>
    <x v="12"/>
    <x v="28"/>
    <x v="0"/>
    <x v="2"/>
    <x v="16835"/>
  </r>
  <r>
    <x v="12"/>
    <x v="28"/>
    <x v="0"/>
    <x v="3"/>
    <x v="43"/>
  </r>
  <r>
    <x v="12"/>
    <x v="28"/>
    <x v="0"/>
    <x v="4"/>
    <x v="43"/>
  </r>
  <r>
    <x v="12"/>
    <x v="28"/>
    <x v="0"/>
    <x v="5"/>
    <x v="43"/>
  </r>
  <r>
    <x v="12"/>
    <x v="28"/>
    <x v="0"/>
    <x v="6"/>
    <x v="14108"/>
  </r>
  <r>
    <x v="12"/>
    <x v="28"/>
    <x v="0"/>
    <x v="7"/>
    <x v="43"/>
  </r>
  <r>
    <x v="12"/>
    <x v="28"/>
    <x v="0"/>
    <x v="8"/>
    <x v="16836"/>
  </r>
  <r>
    <x v="12"/>
    <x v="28"/>
    <x v="0"/>
    <x v="9"/>
    <x v="16837"/>
  </r>
  <r>
    <x v="12"/>
    <x v="28"/>
    <x v="0"/>
    <x v="10"/>
    <x v="2938"/>
  </r>
  <r>
    <x v="12"/>
    <x v="28"/>
    <x v="0"/>
    <x v="11"/>
    <x v="5756"/>
  </r>
  <r>
    <x v="12"/>
    <x v="28"/>
    <x v="0"/>
    <x v="12"/>
    <x v="43"/>
  </r>
  <r>
    <x v="12"/>
    <x v="28"/>
    <x v="0"/>
    <x v="13"/>
    <x v="43"/>
  </r>
  <r>
    <x v="12"/>
    <x v="28"/>
    <x v="0"/>
    <x v="14"/>
    <x v="3264"/>
  </r>
  <r>
    <x v="12"/>
    <x v="28"/>
    <x v="1"/>
    <x v="0"/>
    <x v="43"/>
  </r>
  <r>
    <x v="12"/>
    <x v="28"/>
    <x v="1"/>
    <x v="1"/>
    <x v="16838"/>
  </r>
  <r>
    <x v="12"/>
    <x v="28"/>
    <x v="1"/>
    <x v="2"/>
    <x v="43"/>
  </r>
  <r>
    <x v="12"/>
    <x v="28"/>
    <x v="1"/>
    <x v="3"/>
    <x v="43"/>
  </r>
  <r>
    <x v="12"/>
    <x v="28"/>
    <x v="1"/>
    <x v="4"/>
    <x v="43"/>
  </r>
  <r>
    <x v="12"/>
    <x v="28"/>
    <x v="1"/>
    <x v="5"/>
    <x v="43"/>
  </r>
  <r>
    <x v="12"/>
    <x v="28"/>
    <x v="1"/>
    <x v="6"/>
    <x v="16839"/>
  </r>
  <r>
    <x v="12"/>
    <x v="28"/>
    <x v="1"/>
    <x v="7"/>
    <x v="43"/>
  </r>
  <r>
    <x v="12"/>
    <x v="28"/>
    <x v="1"/>
    <x v="8"/>
    <x v="16836"/>
  </r>
  <r>
    <x v="12"/>
    <x v="28"/>
    <x v="1"/>
    <x v="9"/>
    <x v="16840"/>
  </r>
  <r>
    <x v="12"/>
    <x v="28"/>
    <x v="1"/>
    <x v="10"/>
    <x v="14420"/>
  </r>
  <r>
    <x v="12"/>
    <x v="28"/>
    <x v="1"/>
    <x v="11"/>
    <x v="11660"/>
  </r>
  <r>
    <x v="12"/>
    <x v="28"/>
    <x v="1"/>
    <x v="12"/>
    <x v="43"/>
  </r>
  <r>
    <x v="12"/>
    <x v="28"/>
    <x v="1"/>
    <x v="13"/>
    <x v="43"/>
  </r>
  <r>
    <x v="12"/>
    <x v="28"/>
    <x v="1"/>
    <x v="14"/>
    <x v="5377"/>
  </r>
  <r>
    <x v="12"/>
    <x v="29"/>
    <x v="0"/>
    <x v="0"/>
    <x v="43"/>
  </r>
  <r>
    <x v="12"/>
    <x v="29"/>
    <x v="0"/>
    <x v="1"/>
    <x v="1860"/>
  </r>
  <r>
    <x v="12"/>
    <x v="29"/>
    <x v="0"/>
    <x v="2"/>
    <x v="11286"/>
  </r>
  <r>
    <x v="12"/>
    <x v="29"/>
    <x v="0"/>
    <x v="3"/>
    <x v="43"/>
  </r>
  <r>
    <x v="12"/>
    <x v="29"/>
    <x v="0"/>
    <x v="4"/>
    <x v="3911"/>
  </r>
  <r>
    <x v="12"/>
    <x v="29"/>
    <x v="0"/>
    <x v="5"/>
    <x v="43"/>
  </r>
  <r>
    <x v="12"/>
    <x v="29"/>
    <x v="0"/>
    <x v="6"/>
    <x v="16841"/>
  </r>
  <r>
    <x v="12"/>
    <x v="29"/>
    <x v="0"/>
    <x v="7"/>
    <x v="43"/>
  </r>
  <r>
    <x v="12"/>
    <x v="29"/>
    <x v="0"/>
    <x v="8"/>
    <x v="16842"/>
  </r>
  <r>
    <x v="12"/>
    <x v="29"/>
    <x v="0"/>
    <x v="9"/>
    <x v="11775"/>
  </r>
  <r>
    <x v="12"/>
    <x v="29"/>
    <x v="0"/>
    <x v="10"/>
    <x v="15664"/>
  </r>
  <r>
    <x v="12"/>
    <x v="29"/>
    <x v="0"/>
    <x v="11"/>
    <x v="16843"/>
  </r>
  <r>
    <x v="12"/>
    <x v="29"/>
    <x v="0"/>
    <x v="12"/>
    <x v="43"/>
  </r>
  <r>
    <x v="12"/>
    <x v="29"/>
    <x v="0"/>
    <x v="13"/>
    <x v="43"/>
  </r>
  <r>
    <x v="12"/>
    <x v="29"/>
    <x v="0"/>
    <x v="14"/>
    <x v="2078"/>
  </r>
  <r>
    <x v="12"/>
    <x v="29"/>
    <x v="1"/>
    <x v="0"/>
    <x v="43"/>
  </r>
  <r>
    <x v="12"/>
    <x v="29"/>
    <x v="1"/>
    <x v="1"/>
    <x v="4690"/>
  </r>
  <r>
    <x v="12"/>
    <x v="29"/>
    <x v="1"/>
    <x v="2"/>
    <x v="43"/>
  </r>
  <r>
    <x v="12"/>
    <x v="29"/>
    <x v="1"/>
    <x v="3"/>
    <x v="882"/>
  </r>
  <r>
    <x v="12"/>
    <x v="29"/>
    <x v="1"/>
    <x v="4"/>
    <x v="3911"/>
  </r>
  <r>
    <x v="12"/>
    <x v="29"/>
    <x v="1"/>
    <x v="5"/>
    <x v="43"/>
  </r>
  <r>
    <x v="12"/>
    <x v="29"/>
    <x v="1"/>
    <x v="6"/>
    <x v="11656"/>
  </r>
  <r>
    <x v="12"/>
    <x v="29"/>
    <x v="1"/>
    <x v="7"/>
    <x v="43"/>
  </r>
  <r>
    <x v="12"/>
    <x v="29"/>
    <x v="1"/>
    <x v="8"/>
    <x v="16844"/>
  </r>
  <r>
    <x v="12"/>
    <x v="29"/>
    <x v="1"/>
    <x v="9"/>
    <x v="11775"/>
  </r>
  <r>
    <x v="12"/>
    <x v="29"/>
    <x v="1"/>
    <x v="10"/>
    <x v="16845"/>
  </r>
  <r>
    <x v="12"/>
    <x v="29"/>
    <x v="1"/>
    <x v="11"/>
    <x v="9198"/>
  </r>
  <r>
    <x v="12"/>
    <x v="29"/>
    <x v="1"/>
    <x v="12"/>
    <x v="43"/>
  </r>
  <r>
    <x v="12"/>
    <x v="29"/>
    <x v="1"/>
    <x v="13"/>
    <x v="43"/>
  </r>
  <r>
    <x v="12"/>
    <x v="29"/>
    <x v="1"/>
    <x v="14"/>
    <x v="1448"/>
  </r>
  <r>
    <x v="12"/>
    <x v="31"/>
    <x v="0"/>
    <x v="0"/>
    <x v="16846"/>
  </r>
  <r>
    <x v="12"/>
    <x v="31"/>
    <x v="0"/>
    <x v="1"/>
    <x v="43"/>
  </r>
  <r>
    <x v="12"/>
    <x v="31"/>
    <x v="0"/>
    <x v="2"/>
    <x v="16847"/>
  </r>
  <r>
    <x v="12"/>
    <x v="31"/>
    <x v="0"/>
    <x v="3"/>
    <x v="43"/>
  </r>
  <r>
    <x v="12"/>
    <x v="31"/>
    <x v="0"/>
    <x v="4"/>
    <x v="16848"/>
  </r>
  <r>
    <x v="12"/>
    <x v="31"/>
    <x v="0"/>
    <x v="5"/>
    <x v="16849"/>
  </r>
  <r>
    <x v="12"/>
    <x v="31"/>
    <x v="0"/>
    <x v="6"/>
    <x v="16850"/>
  </r>
  <r>
    <x v="12"/>
    <x v="31"/>
    <x v="0"/>
    <x v="7"/>
    <x v="43"/>
  </r>
  <r>
    <x v="12"/>
    <x v="31"/>
    <x v="0"/>
    <x v="8"/>
    <x v="16851"/>
  </r>
  <r>
    <x v="12"/>
    <x v="31"/>
    <x v="0"/>
    <x v="9"/>
    <x v="16852"/>
  </r>
  <r>
    <x v="12"/>
    <x v="31"/>
    <x v="0"/>
    <x v="10"/>
    <x v="16853"/>
  </r>
  <r>
    <x v="12"/>
    <x v="31"/>
    <x v="0"/>
    <x v="11"/>
    <x v="16854"/>
  </r>
  <r>
    <x v="12"/>
    <x v="31"/>
    <x v="0"/>
    <x v="12"/>
    <x v="1367"/>
  </r>
  <r>
    <x v="12"/>
    <x v="31"/>
    <x v="0"/>
    <x v="13"/>
    <x v="9256"/>
  </r>
  <r>
    <x v="12"/>
    <x v="31"/>
    <x v="0"/>
    <x v="14"/>
    <x v="16855"/>
  </r>
  <r>
    <x v="12"/>
    <x v="31"/>
    <x v="1"/>
    <x v="0"/>
    <x v="16846"/>
  </r>
  <r>
    <x v="12"/>
    <x v="31"/>
    <x v="1"/>
    <x v="1"/>
    <x v="43"/>
  </r>
  <r>
    <x v="12"/>
    <x v="31"/>
    <x v="1"/>
    <x v="2"/>
    <x v="16856"/>
  </r>
  <r>
    <x v="12"/>
    <x v="31"/>
    <x v="1"/>
    <x v="3"/>
    <x v="43"/>
  </r>
  <r>
    <x v="12"/>
    <x v="31"/>
    <x v="1"/>
    <x v="4"/>
    <x v="16857"/>
  </r>
  <r>
    <x v="12"/>
    <x v="31"/>
    <x v="1"/>
    <x v="5"/>
    <x v="16849"/>
  </r>
  <r>
    <x v="12"/>
    <x v="31"/>
    <x v="1"/>
    <x v="6"/>
    <x v="16858"/>
  </r>
  <r>
    <x v="12"/>
    <x v="31"/>
    <x v="1"/>
    <x v="7"/>
    <x v="43"/>
  </r>
  <r>
    <x v="12"/>
    <x v="31"/>
    <x v="1"/>
    <x v="8"/>
    <x v="16859"/>
  </r>
  <r>
    <x v="12"/>
    <x v="31"/>
    <x v="1"/>
    <x v="9"/>
    <x v="16860"/>
  </r>
  <r>
    <x v="12"/>
    <x v="31"/>
    <x v="1"/>
    <x v="10"/>
    <x v="16861"/>
  </r>
  <r>
    <x v="12"/>
    <x v="31"/>
    <x v="1"/>
    <x v="11"/>
    <x v="16862"/>
  </r>
  <r>
    <x v="12"/>
    <x v="31"/>
    <x v="1"/>
    <x v="12"/>
    <x v="1367"/>
  </r>
  <r>
    <x v="12"/>
    <x v="31"/>
    <x v="1"/>
    <x v="13"/>
    <x v="9256"/>
  </r>
  <r>
    <x v="12"/>
    <x v="31"/>
    <x v="1"/>
    <x v="14"/>
    <x v="8654"/>
  </r>
  <r>
    <x v="12"/>
    <x v="32"/>
    <x v="0"/>
    <x v="0"/>
    <x v="575"/>
  </r>
  <r>
    <x v="12"/>
    <x v="32"/>
    <x v="0"/>
    <x v="1"/>
    <x v="16863"/>
  </r>
  <r>
    <x v="12"/>
    <x v="32"/>
    <x v="0"/>
    <x v="2"/>
    <x v="16864"/>
  </r>
  <r>
    <x v="12"/>
    <x v="32"/>
    <x v="0"/>
    <x v="3"/>
    <x v="43"/>
  </r>
  <r>
    <x v="12"/>
    <x v="32"/>
    <x v="0"/>
    <x v="4"/>
    <x v="16865"/>
  </r>
  <r>
    <x v="12"/>
    <x v="32"/>
    <x v="0"/>
    <x v="5"/>
    <x v="16866"/>
  </r>
  <r>
    <x v="12"/>
    <x v="32"/>
    <x v="0"/>
    <x v="6"/>
    <x v="16867"/>
  </r>
  <r>
    <x v="12"/>
    <x v="32"/>
    <x v="0"/>
    <x v="7"/>
    <x v="16868"/>
  </r>
  <r>
    <x v="12"/>
    <x v="32"/>
    <x v="0"/>
    <x v="8"/>
    <x v="16869"/>
  </r>
  <r>
    <x v="12"/>
    <x v="32"/>
    <x v="0"/>
    <x v="9"/>
    <x v="16870"/>
  </r>
  <r>
    <x v="12"/>
    <x v="32"/>
    <x v="0"/>
    <x v="10"/>
    <x v="16871"/>
  </r>
  <r>
    <x v="12"/>
    <x v="32"/>
    <x v="0"/>
    <x v="11"/>
    <x v="9407"/>
  </r>
  <r>
    <x v="12"/>
    <x v="32"/>
    <x v="0"/>
    <x v="12"/>
    <x v="3649"/>
  </r>
  <r>
    <x v="12"/>
    <x v="32"/>
    <x v="0"/>
    <x v="13"/>
    <x v="16872"/>
  </r>
  <r>
    <x v="12"/>
    <x v="32"/>
    <x v="0"/>
    <x v="14"/>
    <x v="16873"/>
  </r>
  <r>
    <x v="12"/>
    <x v="32"/>
    <x v="1"/>
    <x v="0"/>
    <x v="16874"/>
  </r>
  <r>
    <x v="12"/>
    <x v="32"/>
    <x v="1"/>
    <x v="1"/>
    <x v="16875"/>
  </r>
  <r>
    <x v="12"/>
    <x v="32"/>
    <x v="1"/>
    <x v="2"/>
    <x v="16876"/>
  </r>
  <r>
    <x v="12"/>
    <x v="32"/>
    <x v="1"/>
    <x v="3"/>
    <x v="13734"/>
  </r>
  <r>
    <x v="12"/>
    <x v="32"/>
    <x v="1"/>
    <x v="4"/>
    <x v="16877"/>
  </r>
  <r>
    <x v="12"/>
    <x v="32"/>
    <x v="1"/>
    <x v="5"/>
    <x v="16878"/>
  </r>
  <r>
    <x v="12"/>
    <x v="32"/>
    <x v="1"/>
    <x v="6"/>
    <x v="16879"/>
  </r>
  <r>
    <x v="12"/>
    <x v="32"/>
    <x v="1"/>
    <x v="7"/>
    <x v="16868"/>
  </r>
  <r>
    <x v="12"/>
    <x v="32"/>
    <x v="1"/>
    <x v="8"/>
    <x v="16880"/>
  </r>
  <r>
    <x v="12"/>
    <x v="32"/>
    <x v="1"/>
    <x v="9"/>
    <x v="16870"/>
  </r>
  <r>
    <x v="12"/>
    <x v="32"/>
    <x v="1"/>
    <x v="10"/>
    <x v="16881"/>
  </r>
  <r>
    <x v="12"/>
    <x v="32"/>
    <x v="1"/>
    <x v="11"/>
    <x v="16882"/>
  </r>
  <r>
    <x v="12"/>
    <x v="32"/>
    <x v="1"/>
    <x v="12"/>
    <x v="16883"/>
  </r>
  <r>
    <x v="12"/>
    <x v="32"/>
    <x v="1"/>
    <x v="13"/>
    <x v="16884"/>
  </r>
  <r>
    <x v="12"/>
    <x v="32"/>
    <x v="1"/>
    <x v="14"/>
    <x v="16885"/>
  </r>
  <r>
    <x v="12"/>
    <x v="33"/>
    <x v="0"/>
    <x v="0"/>
    <x v="16886"/>
  </r>
  <r>
    <x v="12"/>
    <x v="33"/>
    <x v="0"/>
    <x v="1"/>
    <x v="16887"/>
  </r>
  <r>
    <x v="12"/>
    <x v="33"/>
    <x v="0"/>
    <x v="2"/>
    <x v="16888"/>
  </r>
  <r>
    <x v="12"/>
    <x v="33"/>
    <x v="0"/>
    <x v="3"/>
    <x v="43"/>
  </r>
  <r>
    <x v="12"/>
    <x v="33"/>
    <x v="0"/>
    <x v="4"/>
    <x v="16889"/>
  </r>
  <r>
    <x v="12"/>
    <x v="33"/>
    <x v="0"/>
    <x v="5"/>
    <x v="13094"/>
  </r>
  <r>
    <x v="12"/>
    <x v="33"/>
    <x v="0"/>
    <x v="6"/>
    <x v="16890"/>
  </r>
  <r>
    <x v="12"/>
    <x v="33"/>
    <x v="0"/>
    <x v="7"/>
    <x v="11535"/>
  </r>
  <r>
    <x v="12"/>
    <x v="33"/>
    <x v="0"/>
    <x v="8"/>
    <x v="16891"/>
  </r>
  <r>
    <x v="12"/>
    <x v="33"/>
    <x v="0"/>
    <x v="9"/>
    <x v="16892"/>
  </r>
  <r>
    <x v="12"/>
    <x v="33"/>
    <x v="0"/>
    <x v="10"/>
    <x v="16893"/>
  </r>
  <r>
    <x v="12"/>
    <x v="33"/>
    <x v="0"/>
    <x v="11"/>
    <x v="16894"/>
  </r>
  <r>
    <x v="12"/>
    <x v="33"/>
    <x v="0"/>
    <x v="12"/>
    <x v="16895"/>
  </r>
  <r>
    <x v="12"/>
    <x v="33"/>
    <x v="0"/>
    <x v="13"/>
    <x v="43"/>
  </r>
  <r>
    <x v="12"/>
    <x v="33"/>
    <x v="0"/>
    <x v="14"/>
    <x v="16896"/>
  </r>
  <r>
    <x v="12"/>
    <x v="33"/>
    <x v="1"/>
    <x v="0"/>
    <x v="16886"/>
  </r>
  <r>
    <x v="12"/>
    <x v="33"/>
    <x v="1"/>
    <x v="1"/>
    <x v="12147"/>
  </r>
  <r>
    <x v="12"/>
    <x v="33"/>
    <x v="1"/>
    <x v="2"/>
    <x v="16897"/>
  </r>
  <r>
    <x v="12"/>
    <x v="33"/>
    <x v="1"/>
    <x v="3"/>
    <x v="16898"/>
  </r>
  <r>
    <x v="12"/>
    <x v="33"/>
    <x v="1"/>
    <x v="4"/>
    <x v="16899"/>
  </r>
  <r>
    <x v="12"/>
    <x v="33"/>
    <x v="1"/>
    <x v="5"/>
    <x v="13094"/>
  </r>
  <r>
    <x v="12"/>
    <x v="33"/>
    <x v="1"/>
    <x v="6"/>
    <x v="16900"/>
  </r>
  <r>
    <x v="12"/>
    <x v="33"/>
    <x v="1"/>
    <x v="7"/>
    <x v="11535"/>
  </r>
  <r>
    <x v="12"/>
    <x v="33"/>
    <x v="1"/>
    <x v="8"/>
    <x v="16901"/>
  </r>
  <r>
    <x v="12"/>
    <x v="33"/>
    <x v="1"/>
    <x v="9"/>
    <x v="16902"/>
  </r>
  <r>
    <x v="12"/>
    <x v="33"/>
    <x v="1"/>
    <x v="10"/>
    <x v="16903"/>
  </r>
  <r>
    <x v="12"/>
    <x v="33"/>
    <x v="1"/>
    <x v="11"/>
    <x v="16904"/>
  </r>
  <r>
    <x v="12"/>
    <x v="33"/>
    <x v="1"/>
    <x v="12"/>
    <x v="16905"/>
  </r>
  <r>
    <x v="12"/>
    <x v="33"/>
    <x v="1"/>
    <x v="13"/>
    <x v="43"/>
  </r>
  <r>
    <x v="12"/>
    <x v="33"/>
    <x v="1"/>
    <x v="14"/>
    <x v="16906"/>
  </r>
  <r>
    <x v="12"/>
    <x v="34"/>
    <x v="0"/>
    <x v="0"/>
    <x v="43"/>
  </r>
  <r>
    <x v="12"/>
    <x v="34"/>
    <x v="0"/>
    <x v="1"/>
    <x v="16907"/>
  </r>
  <r>
    <x v="12"/>
    <x v="34"/>
    <x v="0"/>
    <x v="2"/>
    <x v="16908"/>
  </r>
  <r>
    <x v="12"/>
    <x v="34"/>
    <x v="0"/>
    <x v="3"/>
    <x v="43"/>
  </r>
  <r>
    <x v="12"/>
    <x v="34"/>
    <x v="0"/>
    <x v="4"/>
    <x v="16909"/>
  </r>
  <r>
    <x v="12"/>
    <x v="34"/>
    <x v="0"/>
    <x v="5"/>
    <x v="14805"/>
  </r>
  <r>
    <x v="12"/>
    <x v="34"/>
    <x v="0"/>
    <x v="6"/>
    <x v="16910"/>
  </r>
  <r>
    <x v="12"/>
    <x v="34"/>
    <x v="0"/>
    <x v="7"/>
    <x v="43"/>
  </r>
  <r>
    <x v="12"/>
    <x v="34"/>
    <x v="0"/>
    <x v="8"/>
    <x v="16911"/>
  </r>
  <r>
    <x v="12"/>
    <x v="34"/>
    <x v="0"/>
    <x v="9"/>
    <x v="16912"/>
  </r>
  <r>
    <x v="12"/>
    <x v="34"/>
    <x v="0"/>
    <x v="10"/>
    <x v="16913"/>
  </r>
  <r>
    <x v="12"/>
    <x v="34"/>
    <x v="0"/>
    <x v="11"/>
    <x v="16914"/>
  </r>
  <r>
    <x v="12"/>
    <x v="34"/>
    <x v="0"/>
    <x v="12"/>
    <x v="43"/>
  </r>
  <r>
    <x v="12"/>
    <x v="34"/>
    <x v="0"/>
    <x v="13"/>
    <x v="2770"/>
  </r>
  <r>
    <x v="12"/>
    <x v="34"/>
    <x v="0"/>
    <x v="14"/>
    <x v="16915"/>
  </r>
  <r>
    <x v="12"/>
    <x v="34"/>
    <x v="1"/>
    <x v="0"/>
    <x v="43"/>
  </r>
  <r>
    <x v="12"/>
    <x v="34"/>
    <x v="1"/>
    <x v="1"/>
    <x v="43"/>
  </r>
  <r>
    <x v="12"/>
    <x v="34"/>
    <x v="1"/>
    <x v="2"/>
    <x v="16916"/>
  </r>
  <r>
    <x v="12"/>
    <x v="34"/>
    <x v="1"/>
    <x v="3"/>
    <x v="43"/>
  </r>
  <r>
    <x v="12"/>
    <x v="34"/>
    <x v="1"/>
    <x v="4"/>
    <x v="16917"/>
  </r>
  <r>
    <x v="12"/>
    <x v="34"/>
    <x v="1"/>
    <x v="5"/>
    <x v="14805"/>
  </r>
  <r>
    <x v="12"/>
    <x v="34"/>
    <x v="1"/>
    <x v="6"/>
    <x v="16918"/>
  </r>
  <r>
    <x v="12"/>
    <x v="34"/>
    <x v="1"/>
    <x v="7"/>
    <x v="43"/>
  </r>
  <r>
    <x v="12"/>
    <x v="34"/>
    <x v="1"/>
    <x v="8"/>
    <x v="16919"/>
  </r>
  <r>
    <x v="12"/>
    <x v="34"/>
    <x v="1"/>
    <x v="9"/>
    <x v="16920"/>
  </r>
  <r>
    <x v="12"/>
    <x v="34"/>
    <x v="1"/>
    <x v="10"/>
    <x v="16921"/>
  </r>
  <r>
    <x v="12"/>
    <x v="34"/>
    <x v="1"/>
    <x v="11"/>
    <x v="16922"/>
  </r>
  <r>
    <x v="12"/>
    <x v="34"/>
    <x v="1"/>
    <x v="12"/>
    <x v="43"/>
  </r>
  <r>
    <x v="12"/>
    <x v="34"/>
    <x v="1"/>
    <x v="13"/>
    <x v="2770"/>
  </r>
  <r>
    <x v="12"/>
    <x v="34"/>
    <x v="1"/>
    <x v="14"/>
    <x v="16923"/>
  </r>
  <r>
    <x v="12"/>
    <x v="35"/>
    <x v="0"/>
    <x v="0"/>
    <x v="43"/>
  </r>
  <r>
    <x v="12"/>
    <x v="35"/>
    <x v="0"/>
    <x v="1"/>
    <x v="13234"/>
  </r>
  <r>
    <x v="12"/>
    <x v="35"/>
    <x v="0"/>
    <x v="2"/>
    <x v="7173"/>
  </r>
  <r>
    <x v="12"/>
    <x v="35"/>
    <x v="0"/>
    <x v="3"/>
    <x v="16924"/>
  </r>
  <r>
    <x v="12"/>
    <x v="35"/>
    <x v="0"/>
    <x v="4"/>
    <x v="43"/>
  </r>
  <r>
    <x v="12"/>
    <x v="35"/>
    <x v="0"/>
    <x v="5"/>
    <x v="16925"/>
  </r>
  <r>
    <x v="12"/>
    <x v="35"/>
    <x v="0"/>
    <x v="6"/>
    <x v="16926"/>
  </r>
  <r>
    <x v="12"/>
    <x v="35"/>
    <x v="0"/>
    <x v="7"/>
    <x v="16927"/>
  </r>
  <r>
    <x v="12"/>
    <x v="35"/>
    <x v="0"/>
    <x v="8"/>
    <x v="16928"/>
  </r>
  <r>
    <x v="12"/>
    <x v="35"/>
    <x v="0"/>
    <x v="9"/>
    <x v="12537"/>
  </r>
  <r>
    <x v="12"/>
    <x v="35"/>
    <x v="0"/>
    <x v="10"/>
    <x v="16929"/>
  </r>
  <r>
    <x v="12"/>
    <x v="35"/>
    <x v="0"/>
    <x v="11"/>
    <x v="16930"/>
  </r>
  <r>
    <x v="12"/>
    <x v="35"/>
    <x v="0"/>
    <x v="12"/>
    <x v="43"/>
  </r>
  <r>
    <x v="12"/>
    <x v="35"/>
    <x v="0"/>
    <x v="13"/>
    <x v="43"/>
  </r>
  <r>
    <x v="12"/>
    <x v="35"/>
    <x v="0"/>
    <x v="14"/>
    <x v="43"/>
  </r>
  <r>
    <x v="12"/>
    <x v="35"/>
    <x v="1"/>
    <x v="0"/>
    <x v="43"/>
  </r>
  <r>
    <x v="12"/>
    <x v="35"/>
    <x v="1"/>
    <x v="1"/>
    <x v="1986"/>
  </r>
  <r>
    <x v="12"/>
    <x v="35"/>
    <x v="1"/>
    <x v="2"/>
    <x v="43"/>
  </r>
  <r>
    <x v="12"/>
    <x v="35"/>
    <x v="1"/>
    <x v="3"/>
    <x v="16924"/>
  </r>
  <r>
    <x v="12"/>
    <x v="35"/>
    <x v="1"/>
    <x v="4"/>
    <x v="16931"/>
  </r>
  <r>
    <x v="12"/>
    <x v="35"/>
    <x v="1"/>
    <x v="5"/>
    <x v="16925"/>
  </r>
  <r>
    <x v="12"/>
    <x v="35"/>
    <x v="1"/>
    <x v="6"/>
    <x v="16932"/>
  </r>
  <r>
    <x v="12"/>
    <x v="35"/>
    <x v="1"/>
    <x v="7"/>
    <x v="16927"/>
  </r>
  <r>
    <x v="12"/>
    <x v="35"/>
    <x v="1"/>
    <x v="8"/>
    <x v="16933"/>
  </r>
  <r>
    <x v="12"/>
    <x v="35"/>
    <x v="1"/>
    <x v="9"/>
    <x v="16934"/>
  </r>
  <r>
    <x v="12"/>
    <x v="35"/>
    <x v="1"/>
    <x v="10"/>
    <x v="16935"/>
  </r>
  <r>
    <x v="12"/>
    <x v="35"/>
    <x v="1"/>
    <x v="11"/>
    <x v="16936"/>
  </r>
  <r>
    <x v="12"/>
    <x v="35"/>
    <x v="1"/>
    <x v="12"/>
    <x v="43"/>
  </r>
  <r>
    <x v="12"/>
    <x v="35"/>
    <x v="1"/>
    <x v="13"/>
    <x v="43"/>
  </r>
  <r>
    <x v="12"/>
    <x v="35"/>
    <x v="1"/>
    <x v="14"/>
    <x v="14310"/>
  </r>
  <r>
    <x v="12"/>
    <x v="36"/>
    <x v="0"/>
    <x v="0"/>
    <x v="43"/>
  </r>
  <r>
    <x v="12"/>
    <x v="36"/>
    <x v="0"/>
    <x v="1"/>
    <x v="43"/>
  </r>
  <r>
    <x v="12"/>
    <x v="36"/>
    <x v="0"/>
    <x v="2"/>
    <x v="16937"/>
  </r>
  <r>
    <x v="12"/>
    <x v="36"/>
    <x v="0"/>
    <x v="3"/>
    <x v="43"/>
  </r>
  <r>
    <x v="12"/>
    <x v="36"/>
    <x v="0"/>
    <x v="4"/>
    <x v="43"/>
  </r>
  <r>
    <x v="12"/>
    <x v="36"/>
    <x v="0"/>
    <x v="5"/>
    <x v="43"/>
  </r>
  <r>
    <x v="12"/>
    <x v="36"/>
    <x v="0"/>
    <x v="6"/>
    <x v="16938"/>
  </r>
  <r>
    <x v="12"/>
    <x v="36"/>
    <x v="0"/>
    <x v="7"/>
    <x v="1986"/>
  </r>
  <r>
    <x v="12"/>
    <x v="36"/>
    <x v="0"/>
    <x v="8"/>
    <x v="43"/>
  </r>
  <r>
    <x v="12"/>
    <x v="36"/>
    <x v="0"/>
    <x v="9"/>
    <x v="931"/>
  </r>
  <r>
    <x v="12"/>
    <x v="36"/>
    <x v="0"/>
    <x v="10"/>
    <x v="7967"/>
  </r>
  <r>
    <x v="12"/>
    <x v="36"/>
    <x v="0"/>
    <x v="11"/>
    <x v="16939"/>
  </r>
  <r>
    <x v="12"/>
    <x v="36"/>
    <x v="0"/>
    <x v="12"/>
    <x v="43"/>
  </r>
  <r>
    <x v="12"/>
    <x v="36"/>
    <x v="0"/>
    <x v="13"/>
    <x v="43"/>
  </r>
  <r>
    <x v="12"/>
    <x v="36"/>
    <x v="0"/>
    <x v="14"/>
    <x v="43"/>
  </r>
  <r>
    <x v="12"/>
    <x v="36"/>
    <x v="1"/>
    <x v="0"/>
    <x v="43"/>
  </r>
  <r>
    <x v="12"/>
    <x v="36"/>
    <x v="1"/>
    <x v="1"/>
    <x v="43"/>
  </r>
  <r>
    <x v="12"/>
    <x v="36"/>
    <x v="1"/>
    <x v="2"/>
    <x v="43"/>
  </r>
  <r>
    <x v="12"/>
    <x v="36"/>
    <x v="1"/>
    <x v="3"/>
    <x v="43"/>
  </r>
  <r>
    <x v="12"/>
    <x v="36"/>
    <x v="1"/>
    <x v="4"/>
    <x v="43"/>
  </r>
  <r>
    <x v="12"/>
    <x v="36"/>
    <x v="1"/>
    <x v="5"/>
    <x v="43"/>
  </r>
  <r>
    <x v="12"/>
    <x v="36"/>
    <x v="1"/>
    <x v="6"/>
    <x v="16940"/>
  </r>
  <r>
    <x v="12"/>
    <x v="36"/>
    <x v="1"/>
    <x v="7"/>
    <x v="43"/>
  </r>
  <r>
    <x v="12"/>
    <x v="36"/>
    <x v="1"/>
    <x v="8"/>
    <x v="16941"/>
  </r>
  <r>
    <x v="12"/>
    <x v="36"/>
    <x v="1"/>
    <x v="9"/>
    <x v="16942"/>
  </r>
  <r>
    <x v="12"/>
    <x v="36"/>
    <x v="1"/>
    <x v="10"/>
    <x v="7967"/>
  </r>
  <r>
    <x v="12"/>
    <x v="36"/>
    <x v="1"/>
    <x v="11"/>
    <x v="16943"/>
  </r>
  <r>
    <x v="12"/>
    <x v="36"/>
    <x v="1"/>
    <x v="12"/>
    <x v="43"/>
  </r>
  <r>
    <x v="12"/>
    <x v="36"/>
    <x v="1"/>
    <x v="13"/>
    <x v="1245"/>
  </r>
  <r>
    <x v="12"/>
    <x v="36"/>
    <x v="1"/>
    <x v="14"/>
    <x v="8525"/>
  </r>
  <r>
    <x v="12"/>
    <x v="37"/>
    <x v="0"/>
    <x v="0"/>
    <x v="43"/>
  </r>
  <r>
    <x v="12"/>
    <x v="37"/>
    <x v="0"/>
    <x v="1"/>
    <x v="43"/>
  </r>
  <r>
    <x v="12"/>
    <x v="37"/>
    <x v="0"/>
    <x v="2"/>
    <x v="16944"/>
  </r>
  <r>
    <x v="12"/>
    <x v="37"/>
    <x v="0"/>
    <x v="3"/>
    <x v="43"/>
  </r>
  <r>
    <x v="12"/>
    <x v="37"/>
    <x v="0"/>
    <x v="4"/>
    <x v="16945"/>
  </r>
  <r>
    <x v="12"/>
    <x v="37"/>
    <x v="0"/>
    <x v="5"/>
    <x v="43"/>
  </r>
  <r>
    <x v="12"/>
    <x v="37"/>
    <x v="0"/>
    <x v="6"/>
    <x v="16946"/>
  </r>
  <r>
    <x v="12"/>
    <x v="37"/>
    <x v="0"/>
    <x v="7"/>
    <x v="43"/>
  </r>
  <r>
    <x v="12"/>
    <x v="37"/>
    <x v="0"/>
    <x v="8"/>
    <x v="16947"/>
  </r>
  <r>
    <x v="12"/>
    <x v="37"/>
    <x v="0"/>
    <x v="9"/>
    <x v="16948"/>
  </r>
  <r>
    <x v="12"/>
    <x v="37"/>
    <x v="0"/>
    <x v="10"/>
    <x v="13804"/>
  </r>
  <r>
    <x v="12"/>
    <x v="37"/>
    <x v="0"/>
    <x v="11"/>
    <x v="16949"/>
  </r>
  <r>
    <x v="12"/>
    <x v="37"/>
    <x v="0"/>
    <x v="12"/>
    <x v="43"/>
  </r>
  <r>
    <x v="12"/>
    <x v="37"/>
    <x v="0"/>
    <x v="13"/>
    <x v="43"/>
  </r>
  <r>
    <x v="12"/>
    <x v="37"/>
    <x v="0"/>
    <x v="14"/>
    <x v="16950"/>
  </r>
  <r>
    <x v="12"/>
    <x v="37"/>
    <x v="1"/>
    <x v="0"/>
    <x v="43"/>
  </r>
  <r>
    <x v="12"/>
    <x v="37"/>
    <x v="1"/>
    <x v="1"/>
    <x v="43"/>
  </r>
  <r>
    <x v="12"/>
    <x v="37"/>
    <x v="1"/>
    <x v="2"/>
    <x v="43"/>
  </r>
  <r>
    <x v="12"/>
    <x v="37"/>
    <x v="1"/>
    <x v="3"/>
    <x v="43"/>
  </r>
  <r>
    <x v="12"/>
    <x v="37"/>
    <x v="1"/>
    <x v="4"/>
    <x v="16951"/>
  </r>
  <r>
    <x v="12"/>
    <x v="37"/>
    <x v="1"/>
    <x v="5"/>
    <x v="43"/>
  </r>
  <r>
    <x v="12"/>
    <x v="37"/>
    <x v="1"/>
    <x v="6"/>
    <x v="15951"/>
  </r>
  <r>
    <x v="12"/>
    <x v="37"/>
    <x v="1"/>
    <x v="7"/>
    <x v="43"/>
  </r>
  <r>
    <x v="12"/>
    <x v="37"/>
    <x v="1"/>
    <x v="8"/>
    <x v="16947"/>
  </r>
  <r>
    <x v="12"/>
    <x v="37"/>
    <x v="1"/>
    <x v="9"/>
    <x v="4583"/>
  </r>
  <r>
    <x v="12"/>
    <x v="37"/>
    <x v="1"/>
    <x v="10"/>
    <x v="16952"/>
  </r>
  <r>
    <x v="12"/>
    <x v="37"/>
    <x v="1"/>
    <x v="11"/>
    <x v="16953"/>
  </r>
  <r>
    <x v="12"/>
    <x v="37"/>
    <x v="1"/>
    <x v="12"/>
    <x v="43"/>
  </r>
  <r>
    <x v="12"/>
    <x v="37"/>
    <x v="1"/>
    <x v="13"/>
    <x v="43"/>
  </r>
  <r>
    <x v="12"/>
    <x v="37"/>
    <x v="1"/>
    <x v="14"/>
    <x v="1878"/>
  </r>
  <r>
    <x v="12"/>
    <x v="75"/>
    <x v="0"/>
    <x v="0"/>
    <x v="16954"/>
  </r>
  <r>
    <x v="12"/>
    <x v="75"/>
    <x v="0"/>
    <x v="1"/>
    <x v="7432"/>
  </r>
  <r>
    <x v="12"/>
    <x v="75"/>
    <x v="0"/>
    <x v="2"/>
    <x v="43"/>
  </r>
  <r>
    <x v="12"/>
    <x v="75"/>
    <x v="0"/>
    <x v="3"/>
    <x v="827"/>
  </r>
  <r>
    <x v="12"/>
    <x v="75"/>
    <x v="0"/>
    <x v="4"/>
    <x v="43"/>
  </r>
  <r>
    <x v="12"/>
    <x v="75"/>
    <x v="0"/>
    <x v="5"/>
    <x v="43"/>
  </r>
  <r>
    <x v="12"/>
    <x v="75"/>
    <x v="0"/>
    <x v="6"/>
    <x v="16955"/>
  </r>
  <r>
    <x v="12"/>
    <x v="75"/>
    <x v="0"/>
    <x v="7"/>
    <x v="12147"/>
  </r>
  <r>
    <x v="12"/>
    <x v="75"/>
    <x v="0"/>
    <x v="8"/>
    <x v="43"/>
  </r>
  <r>
    <x v="12"/>
    <x v="75"/>
    <x v="0"/>
    <x v="9"/>
    <x v="16956"/>
  </r>
  <r>
    <x v="12"/>
    <x v="75"/>
    <x v="0"/>
    <x v="10"/>
    <x v="6444"/>
  </r>
  <r>
    <x v="12"/>
    <x v="75"/>
    <x v="0"/>
    <x v="11"/>
    <x v="16957"/>
  </r>
  <r>
    <x v="12"/>
    <x v="75"/>
    <x v="0"/>
    <x v="12"/>
    <x v="43"/>
  </r>
  <r>
    <x v="12"/>
    <x v="75"/>
    <x v="0"/>
    <x v="13"/>
    <x v="43"/>
  </r>
  <r>
    <x v="12"/>
    <x v="75"/>
    <x v="0"/>
    <x v="14"/>
    <x v="584"/>
  </r>
  <r>
    <x v="12"/>
    <x v="75"/>
    <x v="1"/>
    <x v="0"/>
    <x v="16954"/>
  </r>
  <r>
    <x v="12"/>
    <x v="75"/>
    <x v="1"/>
    <x v="1"/>
    <x v="7432"/>
  </r>
  <r>
    <x v="12"/>
    <x v="75"/>
    <x v="1"/>
    <x v="2"/>
    <x v="43"/>
  </r>
  <r>
    <x v="12"/>
    <x v="75"/>
    <x v="1"/>
    <x v="3"/>
    <x v="827"/>
  </r>
  <r>
    <x v="12"/>
    <x v="75"/>
    <x v="1"/>
    <x v="4"/>
    <x v="43"/>
  </r>
  <r>
    <x v="12"/>
    <x v="75"/>
    <x v="1"/>
    <x v="5"/>
    <x v="43"/>
  </r>
  <r>
    <x v="12"/>
    <x v="75"/>
    <x v="1"/>
    <x v="6"/>
    <x v="16955"/>
  </r>
  <r>
    <x v="12"/>
    <x v="75"/>
    <x v="1"/>
    <x v="7"/>
    <x v="12147"/>
  </r>
  <r>
    <x v="12"/>
    <x v="75"/>
    <x v="1"/>
    <x v="8"/>
    <x v="43"/>
  </r>
  <r>
    <x v="12"/>
    <x v="75"/>
    <x v="1"/>
    <x v="9"/>
    <x v="16956"/>
  </r>
  <r>
    <x v="12"/>
    <x v="75"/>
    <x v="1"/>
    <x v="10"/>
    <x v="6444"/>
  </r>
  <r>
    <x v="12"/>
    <x v="75"/>
    <x v="1"/>
    <x v="11"/>
    <x v="16957"/>
  </r>
  <r>
    <x v="12"/>
    <x v="75"/>
    <x v="1"/>
    <x v="12"/>
    <x v="43"/>
  </r>
  <r>
    <x v="12"/>
    <x v="75"/>
    <x v="1"/>
    <x v="13"/>
    <x v="43"/>
  </r>
  <r>
    <x v="12"/>
    <x v="75"/>
    <x v="1"/>
    <x v="14"/>
    <x v="584"/>
  </r>
  <r>
    <x v="12"/>
    <x v="38"/>
    <x v="0"/>
    <x v="0"/>
    <x v="4986"/>
  </r>
  <r>
    <x v="12"/>
    <x v="38"/>
    <x v="0"/>
    <x v="1"/>
    <x v="16958"/>
  </r>
  <r>
    <x v="12"/>
    <x v="38"/>
    <x v="0"/>
    <x v="2"/>
    <x v="16959"/>
  </r>
  <r>
    <x v="12"/>
    <x v="38"/>
    <x v="0"/>
    <x v="3"/>
    <x v="43"/>
  </r>
  <r>
    <x v="12"/>
    <x v="38"/>
    <x v="0"/>
    <x v="4"/>
    <x v="16960"/>
  </r>
  <r>
    <x v="12"/>
    <x v="38"/>
    <x v="0"/>
    <x v="5"/>
    <x v="16961"/>
  </r>
  <r>
    <x v="12"/>
    <x v="38"/>
    <x v="0"/>
    <x v="6"/>
    <x v="16962"/>
  </r>
  <r>
    <x v="12"/>
    <x v="38"/>
    <x v="0"/>
    <x v="7"/>
    <x v="43"/>
  </r>
  <r>
    <x v="12"/>
    <x v="38"/>
    <x v="0"/>
    <x v="8"/>
    <x v="16963"/>
  </r>
  <r>
    <x v="12"/>
    <x v="38"/>
    <x v="0"/>
    <x v="9"/>
    <x v="16964"/>
  </r>
  <r>
    <x v="12"/>
    <x v="38"/>
    <x v="0"/>
    <x v="10"/>
    <x v="16965"/>
  </r>
  <r>
    <x v="12"/>
    <x v="38"/>
    <x v="0"/>
    <x v="11"/>
    <x v="16966"/>
  </r>
  <r>
    <x v="12"/>
    <x v="38"/>
    <x v="0"/>
    <x v="12"/>
    <x v="16967"/>
  </r>
  <r>
    <x v="12"/>
    <x v="38"/>
    <x v="0"/>
    <x v="13"/>
    <x v="43"/>
  </r>
  <r>
    <x v="12"/>
    <x v="38"/>
    <x v="0"/>
    <x v="14"/>
    <x v="16968"/>
  </r>
  <r>
    <x v="12"/>
    <x v="38"/>
    <x v="1"/>
    <x v="0"/>
    <x v="16969"/>
  </r>
  <r>
    <x v="12"/>
    <x v="38"/>
    <x v="1"/>
    <x v="1"/>
    <x v="16970"/>
  </r>
  <r>
    <x v="12"/>
    <x v="38"/>
    <x v="1"/>
    <x v="2"/>
    <x v="7105"/>
  </r>
  <r>
    <x v="12"/>
    <x v="38"/>
    <x v="1"/>
    <x v="3"/>
    <x v="16971"/>
  </r>
  <r>
    <x v="12"/>
    <x v="38"/>
    <x v="1"/>
    <x v="4"/>
    <x v="16972"/>
  </r>
  <r>
    <x v="12"/>
    <x v="38"/>
    <x v="1"/>
    <x v="5"/>
    <x v="16973"/>
  </r>
  <r>
    <x v="12"/>
    <x v="38"/>
    <x v="1"/>
    <x v="6"/>
    <x v="16974"/>
  </r>
  <r>
    <x v="12"/>
    <x v="38"/>
    <x v="1"/>
    <x v="7"/>
    <x v="16975"/>
  </r>
  <r>
    <x v="12"/>
    <x v="38"/>
    <x v="1"/>
    <x v="8"/>
    <x v="16976"/>
  </r>
  <r>
    <x v="12"/>
    <x v="38"/>
    <x v="1"/>
    <x v="9"/>
    <x v="16977"/>
  </r>
  <r>
    <x v="12"/>
    <x v="38"/>
    <x v="1"/>
    <x v="10"/>
    <x v="16978"/>
  </r>
  <r>
    <x v="12"/>
    <x v="38"/>
    <x v="1"/>
    <x v="11"/>
    <x v="16979"/>
  </r>
  <r>
    <x v="12"/>
    <x v="38"/>
    <x v="1"/>
    <x v="12"/>
    <x v="16967"/>
  </r>
  <r>
    <x v="12"/>
    <x v="38"/>
    <x v="1"/>
    <x v="13"/>
    <x v="43"/>
  </r>
  <r>
    <x v="12"/>
    <x v="38"/>
    <x v="1"/>
    <x v="14"/>
    <x v="16980"/>
  </r>
  <r>
    <x v="12"/>
    <x v="39"/>
    <x v="0"/>
    <x v="0"/>
    <x v="16981"/>
  </r>
  <r>
    <x v="12"/>
    <x v="39"/>
    <x v="0"/>
    <x v="1"/>
    <x v="43"/>
  </r>
  <r>
    <x v="12"/>
    <x v="39"/>
    <x v="0"/>
    <x v="2"/>
    <x v="16982"/>
  </r>
  <r>
    <x v="12"/>
    <x v="39"/>
    <x v="0"/>
    <x v="3"/>
    <x v="43"/>
  </r>
  <r>
    <x v="12"/>
    <x v="39"/>
    <x v="0"/>
    <x v="4"/>
    <x v="16983"/>
  </r>
  <r>
    <x v="12"/>
    <x v="39"/>
    <x v="0"/>
    <x v="5"/>
    <x v="16984"/>
  </r>
  <r>
    <x v="12"/>
    <x v="39"/>
    <x v="0"/>
    <x v="6"/>
    <x v="16985"/>
  </r>
  <r>
    <x v="12"/>
    <x v="39"/>
    <x v="0"/>
    <x v="7"/>
    <x v="16986"/>
  </r>
  <r>
    <x v="12"/>
    <x v="39"/>
    <x v="0"/>
    <x v="8"/>
    <x v="16987"/>
  </r>
  <r>
    <x v="12"/>
    <x v="39"/>
    <x v="0"/>
    <x v="9"/>
    <x v="16988"/>
  </r>
  <r>
    <x v="12"/>
    <x v="39"/>
    <x v="0"/>
    <x v="10"/>
    <x v="16989"/>
  </r>
  <r>
    <x v="12"/>
    <x v="39"/>
    <x v="0"/>
    <x v="11"/>
    <x v="16990"/>
  </r>
  <r>
    <x v="12"/>
    <x v="39"/>
    <x v="0"/>
    <x v="12"/>
    <x v="16991"/>
  </r>
  <r>
    <x v="12"/>
    <x v="39"/>
    <x v="0"/>
    <x v="13"/>
    <x v="16992"/>
  </r>
  <r>
    <x v="12"/>
    <x v="39"/>
    <x v="0"/>
    <x v="14"/>
    <x v="16993"/>
  </r>
  <r>
    <x v="12"/>
    <x v="39"/>
    <x v="1"/>
    <x v="0"/>
    <x v="16981"/>
  </r>
  <r>
    <x v="12"/>
    <x v="39"/>
    <x v="1"/>
    <x v="1"/>
    <x v="43"/>
  </r>
  <r>
    <x v="12"/>
    <x v="39"/>
    <x v="1"/>
    <x v="2"/>
    <x v="16994"/>
  </r>
  <r>
    <x v="12"/>
    <x v="39"/>
    <x v="1"/>
    <x v="3"/>
    <x v="43"/>
  </r>
  <r>
    <x v="12"/>
    <x v="39"/>
    <x v="1"/>
    <x v="4"/>
    <x v="16995"/>
  </r>
  <r>
    <x v="12"/>
    <x v="39"/>
    <x v="1"/>
    <x v="5"/>
    <x v="16996"/>
  </r>
  <r>
    <x v="12"/>
    <x v="39"/>
    <x v="1"/>
    <x v="6"/>
    <x v="16997"/>
  </r>
  <r>
    <x v="12"/>
    <x v="39"/>
    <x v="1"/>
    <x v="7"/>
    <x v="16998"/>
  </r>
  <r>
    <x v="12"/>
    <x v="39"/>
    <x v="1"/>
    <x v="8"/>
    <x v="16999"/>
  </r>
  <r>
    <x v="12"/>
    <x v="39"/>
    <x v="1"/>
    <x v="9"/>
    <x v="17000"/>
  </r>
  <r>
    <x v="12"/>
    <x v="39"/>
    <x v="1"/>
    <x v="10"/>
    <x v="17001"/>
  </r>
  <r>
    <x v="12"/>
    <x v="39"/>
    <x v="1"/>
    <x v="11"/>
    <x v="17002"/>
  </r>
  <r>
    <x v="12"/>
    <x v="39"/>
    <x v="1"/>
    <x v="12"/>
    <x v="16991"/>
  </r>
  <r>
    <x v="12"/>
    <x v="39"/>
    <x v="1"/>
    <x v="13"/>
    <x v="16992"/>
  </r>
  <r>
    <x v="12"/>
    <x v="39"/>
    <x v="1"/>
    <x v="14"/>
    <x v="15069"/>
  </r>
  <r>
    <x v="12"/>
    <x v="40"/>
    <x v="0"/>
    <x v="0"/>
    <x v="43"/>
  </r>
  <r>
    <x v="12"/>
    <x v="40"/>
    <x v="0"/>
    <x v="1"/>
    <x v="17003"/>
  </r>
  <r>
    <x v="12"/>
    <x v="40"/>
    <x v="0"/>
    <x v="2"/>
    <x v="17004"/>
  </r>
  <r>
    <x v="12"/>
    <x v="40"/>
    <x v="0"/>
    <x v="3"/>
    <x v="43"/>
  </r>
  <r>
    <x v="12"/>
    <x v="40"/>
    <x v="0"/>
    <x v="4"/>
    <x v="17005"/>
  </r>
  <r>
    <x v="12"/>
    <x v="40"/>
    <x v="0"/>
    <x v="5"/>
    <x v="17006"/>
  </r>
  <r>
    <x v="12"/>
    <x v="40"/>
    <x v="0"/>
    <x v="6"/>
    <x v="17007"/>
  </r>
  <r>
    <x v="12"/>
    <x v="40"/>
    <x v="0"/>
    <x v="7"/>
    <x v="17008"/>
  </r>
  <r>
    <x v="12"/>
    <x v="40"/>
    <x v="0"/>
    <x v="8"/>
    <x v="17009"/>
  </r>
  <r>
    <x v="12"/>
    <x v="40"/>
    <x v="0"/>
    <x v="9"/>
    <x v="17010"/>
  </r>
  <r>
    <x v="12"/>
    <x v="40"/>
    <x v="0"/>
    <x v="10"/>
    <x v="17011"/>
  </r>
  <r>
    <x v="12"/>
    <x v="40"/>
    <x v="0"/>
    <x v="11"/>
    <x v="17012"/>
  </r>
  <r>
    <x v="12"/>
    <x v="40"/>
    <x v="0"/>
    <x v="12"/>
    <x v="43"/>
  </r>
  <r>
    <x v="12"/>
    <x v="40"/>
    <x v="0"/>
    <x v="13"/>
    <x v="17013"/>
  </r>
  <r>
    <x v="12"/>
    <x v="40"/>
    <x v="0"/>
    <x v="14"/>
    <x v="17014"/>
  </r>
  <r>
    <x v="12"/>
    <x v="40"/>
    <x v="1"/>
    <x v="0"/>
    <x v="17015"/>
  </r>
  <r>
    <x v="12"/>
    <x v="40"/>
    <x v="1"/>
    <x v="1"/>
    <x v="10811"/>
  </r>
  <r>
    <x v="12"/>
    <x v="40"/>
    <x v="1"/>
    <x v="2"/>
    <x v="17016"/>
  </r>
  <r>
    <x v="12"/>
    <x v="40"/>
    <x v="1"/>
    <x v="3"/>
    <x v="43"/>
  </r>
  <r>
    <x v="12"/>
    <x v="40"/>
    <x v="1"/>
    <x v="4"/>
    <x v="17017"/>
  </r>
  <r>
    <x v="12"/>
    <x v="40"/>
    <x v="1"/>
    <x v="5"/>
    <x v="17018"/>
  </r>
  <r>
    <x v="12"/>
    <x v="40"/>
    <x v="1"/>
    <x v="6"/>
    <x v="17019"/>
  </r>
  <r>
    <x v="12"/>
    <x v="40"/>
    <x v="1"/>
    <x v="7"/>
    <x v="17008"/>
  </r>
  <r>
    <x v="12"/>
    <x v="40"/>
    <x v="1"/>
    <x v="8"/>
    <x v="17020"/>
  </r>
  <r>
    <x v="12"/>
    <x v="40"/>
    <x v="1"/>
    <x v="9"/>
    <x v="17021"/>
  </r>
  <r>
    <x v="12"/>
    <x v="40"/>
    <x v="1"/>
    <x v="10"/>
    <x v="17022"/>
  </r>
  <r>
    <x v="12"/>
    <x v="40"/>
    <x v="1"/>
    <x v="11"/>
    <x v="17023"/>
  </r>
  <r>
    <x v="12"/>
    <x v="40"/>
    <x v="1"/>
    <x v="12"/>
    <x v="17024"/>
  </r>
  <r>
    <x v="12"/>
    <x v="40"/>
    <x v="1"/>
    <x v="13"/>
    <x v="17013"/>
  </r>
  <r>
    <x v="12"/>
    <x v="40"/>
    <x v="1"/>
    <x v="14"/>
    <x v="17025"/>
  </r>
  <r>
    <x v="12"/>
    <x v="41"/>
    <x v="0"/>
    <x v="0"/>
    <x v="43"/>
  </r>
  <r>
    <x v="12"/>
    <x v="41"/>
    <x v="0"/>
    <x v="1"/>
    <x v="17026"/>
  </r>
  <r>
    <x v="12"/>
    <x v="41"/>
    <x v="0"/>
    <x v="2"/>
    <x v="17027"/>
  </r>
  <r>
    <x v="12"/>
    <x v="41"/>
    <x v="0"/>
    <x v="3"/>
    <x v="43"/>
  </r>
  <r>
    <x v="12"/>
    <x v="41"/>
    <x v="0"/>
    <x v="4"/>
    <x v="17028"/>
  </r>
  <r>
    <x v="12"/>
    <x v="41"/>
    <x v="0"/>
    <x v="5"/>
    <x v="17029"/>
  </r>
  <r>
    <x v="12"/>
    <x v="41"/>
    <x v="0"/>
    <x v="6"/>
    <x v="17030"/>
  </r>
  <r>
    <x v="12"/>
    <x v="41"/>
    <x v="0"/>
    <x v="7"/>
    <x v="962"/>
  </r>
  <r>
    <x v="12"/>
    <x v="41"/>
    <x v="0"/>
    <x v="8"/>
    <x v="17031"/>
  </r>
  <r>
    <x v="12"/>
    <x v="41"/>
    <x v="0"/>
    <x v="9"/>
    <x v="17032"/>
  </r>
  <r>
    <x v="12"/>
    <x v="41"/>
    <x v="0"/>
    <x v="10"/>
    <x v="17033"/>
  </r>
  <r>
    <x v="12"/>
    <x v="41"/>
    <x v="0"/>
    <x v="11"/>
    <x v="17034"/>
  </r>
  <r>
    <x v="12"/>
    <x v="41"/>
    <x v="0"/>
    <x v="12"/>
    <x v="43"/>
  </r>
  <r>
    <x v="12"/>
    <x v="41"/>
    <x v="0"/>
    <x v="13"/>
    <x v="43"/>
  </r>
  <r>
    <x v="12"/>
    <x v="41"/>
    <x v="0"/>
    <x v="14"/>
    <x v="9850"/>
  </r>
  <r>
    <x v="12"/>
    <x v="41"/>
    <x v="1"/>
    <x v="0"/>
    <x v="17035"/>
  </r>
  <r>
    <x v="12"/>
    <x v="41"/>
    <x v="1"/>
    <x v="1"/>
    <x v="43"/>
  </r>
  <r>
    <x v="12"/>
    <x v="41"/>
    <x v="1"/>
    <x v="2"/>
    <x v="11437"/>
  </r>
  <r>
    <x v="12"/>
    <x v="41"/>
    <x v="1"/>
    <x v="3"/>
    <x v="17036"/>
  </r>
  <r>
    <x v="12"/>
    <x v="41"/>
    <x v="1"/>
    <x v="4"/>
    <x v="17037"/>
  </r>
  <r>
    <x v="12"/>
    <x v="41"/>
    <x v="1"/>
    <x v="5"/>
    <x v="17038"/>
  </r>
  <r>
    <x v="12"/>
    <x v="41"/>
    <x v="1"/>
    <x v="6"/>
    <x v="17039"/>
  </r>
  <r>
    <x v="12"/>
    <x v="41"/>
    <x v="1"/>
    <x v="7"/>
    <x v="962"/>
  </r>
  <r>
    <x v="12"/>
    <x v="41"/>
    <x v="1"/>
    <x v="8"/>
    <x v="17040"/>
  </r>
  <r>
    <x v="12"/>
    <x v="41"/>
    <x v="1"/>
    <x v="9"/>
    <x v="17032"/>
  </r>
  <r>
    <x v="12"/>
    <x v="41"/>
    <x v="1"/>
    <x v="10"/>
    <x v="17041"/>
  </r>
  <r>
    <x v="12"/>
    <x v="41"/>
    <x v="1"/>
    <x v="11"/>
    <x v="17042"/>
  </r>
  <r>
    <x v="12"/>
    <x v="41"/>
    <x v="1"/>
    <x v="12"/>
    <x v="17043"/>
  </r>
  <r>
    <x v="12"/>
    <x v="41"/>
    <x v="1"/>
    <x v="13"/>
    <x v="43"/>
  </r>
  <r>
    <x v="12"/>
    <x v="41"/>
    <x v="1"/>
    <x v="14"/>
    <x v="17044"/>
  </r>
  <r>
    <x v="12"/>
    <x v="42"/>
    <x v="0"/>
    <x v="0"/>
    <x v="43"/>
  </r>
  <r>
    <x v="12"/>
    <x v="42"/>
    <x v="0"/>
    <x v="1"/>
    <x v="17045"/>
  </r>
  <r>
    <x v="12"/>
    <x v="42"/>
    <x v="0"/>
    <x v="2"/>
    <x v="17046"/>
  </r>
  <r>
    <x v="12"/>
    <x v="42"/>
    <x v="0"/>
    <x v="3"/>
    <x v="43"/>
  </r>
  <r>
    <x v="12"/>
    <x v="42"/>
    <x v="0"/>
    <x v="4"/>
    <x v="17047"/>
  </r>
  <r>
    <x v="12"/>
    <x v="42"/>
    <x v="0"/>
    <x v="5"/>
    <x v="43"/>
  </r>
  <r>
    <x v="12"/>
    <x v="42"/>
    <x v="0"/>
    <x v="6"/>
    <x v="17048"/>
  </r>
  <r>
    <x v="12"/>
    <x v="42"/>
    <x v="0"/>
    <x v="7"/>
    <x v="17049"/>
  </r>
  <r>
    <x v="12"/>
    <x v="42"/>
    <x v="0"/>
    <x v="8"/>
    <x v="17050"/>
  </r>
  <r>
    <x v="12"/>
    <x v="42"/>
    <x v="0"/>
    <x v="9"/>
    <x v="17051"/>
  </r>
  <r>
    <x v="12"/>
    <x v="42"/>
    <x v="0"/>
    <x v="10"/>
    <x v="17052"/>
  </r>
  <r>
    <x v="12"/>
    <x v="42"/>
    <x v="0"/>
    <x v="11"/>
    <x v="17053"/>
  </r>
  <r>
    <x v="12"/>
    <x v="42"/>
    <x v="0"/>
    <x v="12"/>
    <x v="43"/>
  </r>
  <r>
    <x v="12"/>
    <x v="42"/>
    <x v="0"/>
    <x v="13"/>
    <x v="43"/>
  </r>
  <r>
    <x v="12"/>
    <x v="42"/>
    <x v="0"/>
    <x v="14"/>
    <x v="467"/>
  </r>
  <r>
    <x v="12"/>
    <x v="42"/>
    <x v="1"/>
    <x v="0"/>
    <x v="43"/>
  </r>
  <r>
    <x v="12"/>
    <x v="42"/>
    <x v="1"/>
    <x v="1"/>
    <x v="43"/>
  </r>
  <r>
    <x v="12"/>
    <x v="42"/>
    <x v="1"/>
    <x v="2"/>
    <x v="43"/>
  </r>
  <r>
    <x v="12"/>
    <x v="42"/>
    <x v="1"/>
    <x v="3"/>
    <x v="43"/>
  </r>
  <r>
    <x v="12"/>
    <x v="42"/>
    <x v="1"/>
    <x v="4"/>
    <x v="17054"/>
  </r>
  <r>
    <x v="12"/>
    <x v="42"/>
    <x v="1"/>
    <x v="5"/>
    <x v="43"/>
  </r>
  <r>
    <x v="12"/>
    <x v="42"/>
    <x v="1"/>
    <x v="6"/>
    <x v="15241"/>
  </r>
  <r>
    <x v="12"/>
    <x v="42"/>
    <x v="1"/>
    <x v="7"/>
    <x v="17049"/>
  </r>
  <r>
    <x v="12"/>
    <x v="42"/>
    <x v="1"/>
    <x v="8"/>
    <x v="17055"/>
  </r>
  <r>
    <x v="12"/>
    <x v="42"/>
    <x v="1"/>
    <x v="9"/>
    <x v="17051"/>
  </r>
  <r>
    <x v="12"/>
    <x v="42"/>
    <x v="1"/>
    <x v="10"/>
    <x v="17056"/>
  </r>
  <r>
    <x v="12"/>
    <x v="42"/>
    <x v="1"/>
    <x v="11"/>
    <x v="17057"/>
  </r>
  <r>
    <x v="12"/>
    <x v="42"/>
    <x v="1"/>
    <x v="12"/>
    <x v="43"/>
  </r>
  <r>
    <x v="12"/>
    <x v="42"/>
    <x v="1"/>
    <x v="13"/>
    <x v="43"/>
  </r>
  <r>
    <x v="12"/>
    <x v="42"/>
    <x v="1"/>
    <x v="14"/>
    <x v="17058"/>
  </r>
  <r>
    <x v="12"/>
    <x v="43"/>
    <x v="0"/>
    <x v="0"/>
    <x v="43"/>
  </r>
  <r>
    <x v="12"/>
    <x v="43"/>
    <x v="0"/>
    <x v="1"/>
    <x v="17059"/>
  </r>
  <r>
    <x v="12"/>
    <x v="43"/>
    <x v="0"/>
    <x v="2"/>
    <x v="17060"/>
  </r>
  <r>
    <x v="12"/>
    <x v="43"/>
    <x v="0"/>
    <x v="3"/>
    <x v="17061"/>
  </r>
  <r>
    <x v="12"/>
    <x v="43"/>
    <x v="0"/>
    <x v="4"/>
    <x v="17062"/>
  </r>
  <r>
    <x v="12"/>
    <x v="43"/>
    <x v="0"/>
    <x v="5"/>
    <x v="43"/>
  </r>
  <r>
    <x v="12"/>
    <x v="43"/>
    <x v="0"/>
    <x v="6"/>
    <x v="17063"/>
  </r>
  <r>
    <x v="12"/>
    <x v="43"/>
    <x v="0"/>
    <x v="7"/>
    <x v="17064"/>
  </r>
  <r>
    <x v="12"/>
    <x v="43"/>
    <x v="0"/>
    <x v="8"/>
    <x v="17065"/>
  </r>
  <r>
    <x v="12"/>
    <x v="43"/>
    <x v="0"/>
    <x v="9"/>
    <x v="10838"/>
  </r>
  <r>
    <x v="12"/>
    <x v="43"/>
    <x v="0"/>
    <x v="10"/>
    <x v="11881"/>
  </r>
  <r>
    <x v="12"/>
    <x v="43"/>
    <x v="0"/>
    <x v="11"/>
    <x v="17066"/>
  </r>
  <r>
    <x v="12"/>
    <x v="43"/>
    <x v="0"/>
    <x v="12"/>
    <x v="43"/>
  </r>
  <r>
    <x v="12"/>
    <x v="43"/>
    <x v="0"/>
    <x v="13"/>
    <x v="2312"/>
  </r>
  <r>
    <x v="12"/>
    <x v="43"/>
    <x v="0"/>
    <x v="14"/>
    <x v="17067"/>
  </r>
  <r>
    <x v="12"/>
    <x v="43"/>
    <x v="1"/>
    <x v="0"/>
    <x v="43"/>
  </r>
  <r>
    <x v="12"/>
    <x v="43"/>
    <x v="1"/>
    <x v="1"/>
    <x v="43"/>
  </r>
  <r>
    <x v="12"/>
    <x v="43"/>
    <x v="1"/>
    <x v="2"/>
    <x v="43"/>
  </r>
  <r>
    <x v="12"/>
    <x v="43"/>
    <x v="1"/>
    <x v="3"/>
    <x v="17061"/>
  </r>
  <r>
    <x v="12"/>
    <x v="43"/>
    <x v="1"/>
    <x v="4"/>
    <x v="17062"/>
  </r>
  <r>
    <x v="12"/>
    <x v="43"/>
    <x v="1"/>
    <x v="5"/>
    <x v="43"/>
  </r>
  <r>
    <x v="12"/>
    <x v="43"/>
    <x v="1"/>
    <x v="6"/>
    <x v="17063"/>
  </r>
  <r>
    <x v="12"/>
    <x v="43"/>
    <x v="1"/>
    <x v="7"/>
    <x v="17064"/>
  </r>
  <r>
    <x v="12"/>
    <x v="43"/>
    <x v="1"/>
    <x v="8"/>
    <x v="17068"/>
  </r>
  <r>
    <x v="12"/>
    <x v="43"/>
    <x v="1"/>
    <x v="9"/>
    <x v="10838"/>
  </r>
  <r>
    <x v="12"/>
    <x v="43"/>
    <x v="1"/>
    <x v="10"/>
    <x v="17069"/>
  </r>
  <r>
    <x v="12"/>
    <x v="43"/>
    <x v="1"/>
    <x v="11"/>
    <x v="17070"/>
  </r>
  <r>
    <x v="12"/>
    <x v="43"/>
    <x v="1"/>
    <x v="12"/>
    <x v="43"/>
  </r>
  <r>
    <x v="12"/>
    <x v="43"/>
    <x v="1"/>
    <x v="13"/>
    <x v="2312"/>
  </r>
  <r>
    <x v="12"/>
    <x v="43"/>
    <x v="1"/>
    <x v="14"/>
    <x v="17071"/>
  </r>
  <r>
    <x v="12"/>
    <x v="44"/>
    <x v="0"/>
    <x v="0"/>
    <x v="43"/>
  </r>
  <r>
    <x v="12"/>
    <x v="44"/>
    <x v="0"/>
    <x v="1"/>
    <x v="43"/>
  </r>
  <r>
    <x v="12"/>
    <x v="44"/>
    <x v="0"/>
    <x v="2"/>
    <x v="17072"/>
  </r>
  <r>
    <x v="12"/>
    <x v="44"/>
    <x v="0"/>
    <x v="3"/>
    <x v="43"/>
  </r>
  <r>
    <x v="12"/>
    <x v="44"/>
    <x v="0"/>
    <x v="4"/>
    <x v="43"/>
  </r>
  <r>
    <x v="12"/>
    <x v="44"/>
    <x v="0"/>
    <x v="5"/>
    <x v="43"/>
  </r>
  <r>
    <x v="12"/>
    <x v="44"/>
    <x v="0"/>
    <x v="6"/>
    <x v="17073"/>
  </r>
  <r>
    <x v="12"/>
    <x v="44"/>
    <x v="0"/>
    <x v="7"/>
    <x v="17074"/>
  </r>
  <r>
    <x v="12"/>
    <x v="44"/>
    <x v="0"/>
    <x v="8"/>
    <x v="17075"/>
  </r>
  <r>
    <x v="12"/>
    <x v="44"/>
    <x v="0"/>
    <x v="9"/>
    <x v="17076"/>
  </r>
  <r>
    <x v="12"/>
    <x v="44"/>
    <x v="0"/>
    <x v="10"/>
    <x v="17077"/>
  </r>
  <r>
    <x v="12"/>
    <x v="44"/>
    <x v="0"/>
    <x v="11"/>
    <x v="8558"/>
  </r>
  <r>
    <x v="12"/>
    <x v="44"/>
    <x v="0"/>
    <x v="12"/>
    <x v="43"/>
  </r>
  <r>
    <x v="12"/>
    <x v="44"/>
    <x v="0"/>
    <x v="13"/>
    <x v="43"/>
  </r>
  <r>
    <x v="12"/>
    <x v="44"/>
    <x v="0"/>
    <x v="14"/>
    <x v="43"/>
  </r>
  <r>
    <x v="12"/>
    <x v="44"/>
    <x v="1"/>
    <x v="0"/>
    <x v="43"/>
  </r>
  <r>
    <x v="12"/>
    <x v="44"/>
    <x v="1"/>
    <x v="1"/>
    <x v="43"/>
  </r>
  <r>
    <x v="12"/>
    <x v="44"/>
    <x v="1"/>
    <x v="2"/>
    <x v="43"/>
  </r>
  <r>
    <x v="12"/>
    <x v="44"/>
    <x v="1"/>
    <x v="3"/>
    <x v="43"/>
  </r>
  <r>
    <x v="12"/>
    <x v="44"/>
    <x v="1"/>
    <x v="4"/>
    <x v="17078"/>
  </r>
  <r>
    <x v="12"/>
    <x v="44"/>
    <x v="1"/>
    <x v="5"/>
    <x v="43"/>
  </r>
  <r>
    <x v="12"/>
    <x v="44"/>
    <x v="1"/>
    <x v="6"/>
    <x v="17079"/>
  </r>
  <r>
    <x v="12"/>
    <x v="44"/>
    <x v="1"/>
    <x v="7"/>
    <x v="17074"/>
  </r>
  <r>
    <x v="12"/>
    <x v="44"/>
    <x v="1"/>
    <x v="8"/>
    <x v="17075"/>
  </r>
  <r>
    <x v="12"/>
    <x v="44"/>
    <x v="1"/>
    <x v="9"/>
    <x v="17076"/>
  </r>
  <r>
    <x v="12"/>
    <x v="44"/>
    <x v="1"/>
    <x v="10"/>
    <x v="7873"/>
  </r>
  <r>
    <x v="12"/>
    <x v="44"/>
    <x v="1"/>
    <x v="11"/>
    <x v="17080"/>
  </r>
  <r>
    <x v="12"/>
    <x v="44"/>
    <x v="1"/>
    <x v="12"/>
    <x v="43"/>
  </r>
  <r>
    <x v="12"/>
    <x v="44"/>
    <x v="1"/>
    <x v="13"/>
    <x v="43"/>
  </r>
  <r>
    <x v="12"/>
    <x v="44"/>
    <x v="1"/>
    <x v="14"/>
    <x v="1784"/>
  </r>
  <r>
    <x v="12"/>
    <x v="45"/>
    <x v="0"/>
    <x v="0"/>
    <x v="17081"/>
  </r>
  <r>
    <x v="12"/>
    <x v="45"/>
    <x v="0"/>
    <x v="1"/>
    <x v="17082"/>
  </r>
  <r>
    <x v="12"/>
    <x v="45"/>
    <x v="0"/>
    <x v="2"/>
    <x v="17083"/>
  </r>
  <r>
    <x v="12"/>
    <x v="45"/>
    <x v="0"/>
    <x v="3"/>
    <x v="43"/>
  </r>
  <r>
    <x v="12"/>
    <x v="45"/>
    <x v="0"/>
    <x v="4"/>
    <x v="17084"/>
  </r>
  <r>
    <x v="12"/>
    <x v="45"/>
    <x v="0"/>
    <x v="5"/>
    <x v="11166"/>
  </r>
  <r>
    <x v="12"/>
    <x v="45"/>
    <x v="0"/>
    <x v="6"/>
    <x v="17085"/>
  </r>
  <r>
    <x v="12"/>
    <x v="45"/>
    <x v="0"/>
    <x v="7"/>
    <x v="17086"/>
  </r>
  <r>
    <x v="12"/>
    <x v="45"/>
    <x v="0"/>
    <x v="8"/>
    <x v="17087"/>
  </r>
  <r>
    <x v="12"/>
    <x v="45"/>
    <x v="0"/>
    <x v="9"/>
    <x v="17088"/>
  </r>
  <r>
    <x v="12"/>
    <x v="45"/>
    <x v="0"/>
    <x v="10"/>
    <x v="17089"/>
  </r>
  <r>
    <x v="12"/>
    <x v="45"/>
    <x v="0"/>
    <x v="11"/>
    <x v="17090"/>
  </r>
  <r>
    <x v="12"/>
    <x v="45"/>
    <x v="0"/>
    <x v="12"/>
    <x v="4697"/>
  </r>
  <r>
    <x v="12"/>
    <x v="45"/>
    <x v="0"/>
    <x v="13"/>
    <x v="43"/>
  </r>
  <r>
    <x v="12"/>
    <x v="45"/>
    <x v="0"/>
    <x v="14"/>
    <x v="17091"/>
  </r>
  <r>
    <x v="12"/>
    <x v="45"/>
    <x v="1"/>
    <x v="0"/>
    <x v="17081"/>
  </r>
  <r>
    <x v="12"/>
    <x v="45"/>
    <x v="1"/>
    <x v="1"/>
    <x v="17092"/>
  </r>
  <r>
    <x v="12"/>
    <x v="45"/>
    <x v="1"/>
    <x v="2"/>
    <x v="5291"/>
  </r>
  <r>
    <x v="12"/>
    <x v="45"/>
    <x v="1"/>
    <x v="3"/>
    <x v="43"/>
  </r>
  <r>
    <x v="12"/>
    <x v="45"/>
    <x v="1"/>
    <x v="4"/>
    <x v="14646"/>
  </r>
  <r>
    <x v="12"/>
    <x v="45"/>
    <x v="1"/>
    <x v="5"/>
    <x v="11166"/>
  </r>
  <r>
    <x v="12"/>
    <x v="45"/>
    <x v="1"/>
    <x v="6"/>
    <x v="17093"/>
  </r>
  <r>
    <x v="12"/>
    <x v="45"/>
    <x v="1"/>
    <x v="7"/>
    <x v="17086"/>
  </r>
  <r>
    <x v="12"/>
    <x v="45"/>
    <x v="1"/>
    <x v="8"/>
    <x v="17094"/>
  </r>
  <r>
    <x v="12"/>
    <x v="45"/>
    <x v="1"/>
    <x v="9"/>
    <x v="17088"/>
  </r>
  <r>
    <x v="12"/>
    <x v="45"/>
    <x v="1"/>
    <x v="10"/>
    <x v="17095"/>
  </r>
  <r>
    <x v="12"/>
    <x v="45"/>
    <x v="1"/>
    <x v="11"/>
    <x v="17096"/>
  </r>
  <r>
    <x v="12"/>
    <x v="45"/>
    <x v="1"/>
    <x v="12"/>
    <x v="4697"/>
  </r>
  <r>
    <x v="12"/>
    <x v="45"/>
    <x v="1"/>
    <x v="13"/>
    <x v="17097"/>
  </r>
  <r>
    <x v="12"/>
    <x v="45"/>
    <x v="1"/>
    <x v="14"/>
    <x v="17098"/>
  </r>
  <r>
    <x v="12"/>
    <x v="46"/>
    <x v="0"/>
    <x v="0"/>
    <x v="1643"/>
  </r>
  <r>
    <x v="12"/>
    <x v="46"/>
    <x v="0"/>
    <x v="1"/>
    <x v="441"/>
  </r>
  <r>
    <x v="12"/>
    <x v="46"/>
    <x v="0"/>
    <x v="2"/>
    <x v="17099"/>
  </r>
  <r>
    <x v="12"/>
    <x v="46"/>
    <x v="0"/>
    <x v="3"/>
    <x v="5807"/>
  </r>
  <r>
    <x v="12"/>
    <x v="46"/>
    <x v="0"/>
    <x v="4"/>
    <x v="6623"/>
  </r>
  <r>
    <x v="12"/>
    <x v="46"/>
    <x v="0"/>
    <x v="5"/>
    <x v="17100"/>
  </r>
  <r>
    <x v="12"/>
    <x v="46"/>
    <x v="0"/>
    <x v="6"/>
    <x v="17101"/>
  </r>
  <r>
    <x v="12"/>
    <x v="46"/>
    <x v="0"/>
    <x v="7"/>
    <x v="17102"/>
  </r>
  <r>
    <x v="12"/>
    <x v="46"/>
    <x v="0"/>
    <x v="8"/>
    <x v="17103"/>
  </r>
  <r>
    <x v="12"/>
    <x v="46"/>
    <x v="0"/>
    <x v="9"/>
    <x v="1170"/>
  </r>
  <r>
    <x v="12"/>
    <x v="46"/>
    <x v="0"/>
    <x v="10"/>
    <x v="17104"/>
  </r>
  <r>
    <x v="12"/>
    <x v="46"/>
    <x v="0"/>
    <x v="11"/>
    <x v="17105"/>
  </r>
  <r>
    <x v="12"/>
    <x v="46"/>
    <x v="0"/>
    <x v="12"/>
    <x v="17106"/>
  </r>
  <r>
    <x v="12"/>
    <x v="46"/>
    <x v="0"/>
    <x v="13"/>
    <x v="17107"/>
  </r>
  <r>
    <x v="12"/>
    <x v="46"/>
    <x v="0"/>
    <x v="14"/>
    <x v="17108"/>
  </r>
  <r>
    <x v="12"/>
    <x v="46"/>
    <x v="1"/>
    <x v="0"/>
    <x v="1643"/>
  </r>
  <r>
    <x v="12"/>
    <x v="46"/>
    <x v="1"/>
    <x v="1"/>
    <x v="17109"/>
  </r>
  <r>
    <x v="12"/>
    <x v="46"/>
    <x v="1"/>
    <x v="2"/>
    <x v="17110"/>
  </r>
  <r>
    <x v="12"/>
    <x v="46"/>
    <x v="1"/>
    <x v="3"/>
    <x v="17111"/>
  </r>
  <r>
    <x v="12"/>
    <x v="46"/>
    <x v="1"/>
    <x v="4"/>
    <x v="17112"/>
  </r>
  <r>
    <x v="12"/>
    <x v="46"/>
    <x v="1"/>
    <x v="5"/>
    <x v="17100"/>
  </r>
  <r>
    <x v="12"/>
    <x v="46"/>
    <x v="1"/>
    <x v="6"/>
    <x v="17113"/>
  </r>
  <r>
    <x v="12"/>
    <x v="46"/>
    <x v="1"/>
    <x v="7"/>
    <x v="17114"/>
  </r>
  <r>
    <x v="12"/>
    <x v="46"/>
    <x v="1"/>
    <x v="8"/>
    <x v="17115"/>
  </r>
  <r>
    <x v="12"/>
    <x v="46"/>
    <x v="1"/>
    <x v="9"/>
    <x v="17116"/>
  </r>
  <r>
    <x v="12"/>
    <x v="46"/>
    <x v="1"/>
    <x v="10"/>
    <x v="17117"/>
  </r>
  <r>
    <x v="12"/>
    <x v="46"/>
    <x v="1"/>
    <x v="11"/>
    <x v="17118"/>
  </r>
  <r>
    <x v="12"/>
    <x v="46"/>
    <x v="1"/>
    <x v="12"/>
    <x v="17106"/>
  </r>
  <r>
    <x v="12"/>
    <x v="46"/>
    <x v="1"/>
    <x v="13"/>
    <x v="17119"/>
  </r>
  <r>
    <x v="12"/>
    <x v="46"/>
    <x v="1"/>
    <x v="14"/>
    <x v="7914"/>
  </r>
  <r>
    <x v="12"/>
    <x v="47"/>
    <x v="0"/>
    <x v="0"/>
    <x v="43"/>
  </r>
  <r>
    <x v="12"/>
    <x v="47"/>
    <x v="0"/>
    <x v="1"/>
    <x v="43"/>
  </r>
  <r>
    <x v="12"/>
    <x v="47"/>
    <x v="0"/>
    <x v="2"/>
    <x v="43"/>
  </r>
  <r>
    <x v="12"/>
    <x v="47"/>
    <x v="0"/>
    <x v="3"/>
    <x v="17120"/>
  </r>
  <r>
    <x v="12"/>
    <x v="47"/>
    <x v="0"/>
    <x v="4"/>
    <x v="43"/>
  </r>
  <r>
    <x v="12"/>
    <x v="47"/>
    <x v="0"/>
    <x v="5"/>
    <x v="43"/>
  </r>
  <r>
    <x v="12"/>
    <x v="47"/>
    <x v="0"/>
    <x v="6"/>
    <x v="17121"/>
  </r>
  <r>
    <x v="12"/>
    <x v="47"/>
    <x v="0"/>
    <x v="7"/>
    <x v="17122"/>
  </r>
  <r>
    <x v="12"/>
    <x v="47"/>
    <x v="0"/>
    <x v="8"/>
    <x v="43"/>
  </r>
  <r>
    <x v="12"/>
    <x v="47"/>
    <x v="0"/>
    <x v="9"/>
    <x v="17123"/>
  </r>
  <r>
    <x v="12"/>
    <x v="47"/>
    <x v="0"/>
    <x v="10"/>
    <x v="17124"/>
  </r>
  <r>
    <x v="12"/>
    <x v="47"/>
    <x v="0"/>
    <x v="11"/>
    <x v="17125"/>
  </r>
  <r>
    <x v="12"/>
    <x v="47"/>
    <x v="0"/>
    <x v="12"/>
    <x v="43"/>
  </r>
  <r>
    <x v="12"/>
    <x v="47"/>
    <x v="0"/>
    <x v="13"/>
    <x v="12607"/>
  </r>
  <r>
    <x v="12"/>
    <x v="47"/>
    <x v="0"/>
    <x v="14"/>
    <x v="14418"/>
  </r>
  <r>
    <x v="12"/>
    <x v="47"/>
    <x v="1"/>
    <x v="0"/>
    <x v="43"/>
  </r>
  <r>
    <x v="12"/>
    <x v="47"/>
    <x v="1"/>
    <x v="1"/>
    <x v="43"/>
  </r>
  <r>
    <x v="12"/>
    <x v="47"/>
    <x v="1"/>
    <x v="2"/>
    <x v="43"/>
  </r>
  <r>
    <x v="12"/>
    <x v="47"/>
    <x v="1"/>
    <x v="3"/>
    <x v="17120"/>
  </r>
  <r>
    <x v="12"/>
    <x v="47"/>
    <x v="1"/>
    <x v="4"/>
    <x v="43"/>
  </r>
  <r>
    <x v="12"/>
    <x v="47"/>
    <x v="1"/>
    <x v="5"/>
    <x v="43"/>
  </r>
  <r>
    <x v="12"/>
    <x v="47"/>
    <x v="1"/>
    <x v="6"/>
    <x v="17121"/>
  </r>
  <r>
    <x v="12"/>
    <x v="47"/>
    <x v="1"/>
    <x v="7"/>
    <x v="17122"/>
  </r>
  <r>
    <x v="12"/>
    <x v="47"/>
    <x v="1"/>
    <x v="8"/>
    <x v="43"/>
  </r>
  <r>
    <x v="12"/>
    <x v="47"/>
    <x v="1"/>
    <x v="9"/>
    <x v="17123"/>
  </r>
  <r>
    <x v="12"/>
    <x v="47"/>
    <x v="1"/>
    <x v="10"/>
    <x v="17124"/>
  </r>
  <r>
    <x v="12"/>
    <x v="47"/>
    <x v="1"/>
    <x v="11"/>
    <x v="17125"/>
  </r>
  <r>
    <x v="12"/>
    <x v="47"/>
    <x v="1"/>
    <x v="12"/>
    <x v="43"/>
  </r>
  <r>
    <x v="12"/>
    <x v="47"/>
    <x v="1"/>
    <x v="13"/>
    <x v="12607"/>
  </r>
  <r>
    <x v="12"/>
    <x v="47"/>
    <x v="1"/>
    <x v="14"/>
    <x v="14418"/>
  </r>
  <r>
    <x v="12"/>
    <x v="48"/>
    <x v="0"/>
    <x v="0"/>
    <x v="574"/>
  </r>
  <r>
    <x v="12"/>
    <x v="48"/>
    <x v="0"/>
    <x v="1"/>
    <x v="17126"/>
  </r>
  <r>
    <x v="12"/>
    <x v="48"/>
    <x v="0"/>
    <x v="2"/>
    <x v="17127"/>
  </r>
  <r>
    <x v="12"/>
    <x v="48"/>
    <x v="0"/>
    <x v="3"/>
    <x v="17128"/>
  </r>
  <r>
    <x v="12"/>
    <x v="48"/>
    <x v="0"/>
    <x v="4"/>
    <x v="17129"/>
  </r>
  <r>
    <x v="12"/>
    <x v="48"/>
    <x v="0"/>
    <x v="5"/>
    <x v="43"/>
  </r>
  <r>
    <x v="12"/>
    <x v="48"/>
    <x v="0"/>
    <x v="6"/>
    <x v="17130"/>
  </r>
  <r>
    <x v="12"/>
    <x v="48"/>
    <x v="0"/>
    <x v="7"/>
    <x v="9325"/>
  </r>
  <r>
    <x v="12"/>
    <x v="48"/>
    <x v="0"/>
    <x v="8"/>
    <x v="8923"/>
  </r>
  <r>
    <x v="12"/>
    <x v="48"/>
    <x v="0"/>
    <x v="9"/>
    <x v="17131"/>
  </r>
  <r>
    <x v="12"/>
    <x v="48"/>
    <x v="0"/>
    <x v="10"/>
    <x v="17132"/>
  </r>
  <r>
    <x v="12"/>
    <x v="48"/>
    <x v="0"/>
    <x v="11"/>
    <x v="17133"/>
  </r>
  <r>
    <x v="12"/>
    <x v="48"/>
    <x v="0"/>
    <x v="12"/>
    <x v="17106"/>
  </r>
  <r>
    <x v="12"/>
    <x v="48"/>
    <x v="0"/>
    <x v="13"/>
    <x v="17134"/>
  </r>
  <r>
    <x v="12"/>
    <x v="48"/>
    <x v="0"/>
    <x v="14"/>
    <x v="17135"/>
  </r>
  <r>
    <x v="12"/>
    <x v="48"/>
    <x v="1"/>
    <x v="0"/>
    <x v="17136"/>
  </r>
  <r>
    <x v="12"/>
    <x v="48"/>
    <x v="1"/>
    <x v="1"/>
    <x v="17137"/>
  </r>
  <r>
    <x v="12"/>
    <x v="48"/>
    <x v="1"/>
    <x v="2"/>
    <x v="17138"/>
  </r>
  <r>
    <x v="12"/>
    <x v="48"/>
    <x v="1"/>
    <x v="3"/>
    <x v="17139"/>
  </r>
  <r>
    <x v="12"/>
    <x v="48"/>
    <x v="1"/>
    <x v="4"/>
    <x v="17140"/>
  </r>
  <r>
    <x v="12"/>
    <x v="48"/>
    <x v="1"/>
    <x v="5"/>
    <x v="43"/>
  </r>
  <r>
    <x v="12"/>
    <x v="48"/>
    <x v="1"/>
    <x v="6"/>
    <x v="17141"/>
  </r>
  <r>
    <x v="12"/>
    <x v="48"/>
    <x v="1"/>
    <x v="7"/>
    <x v="15616"/>
  </r>
  <r>
    <x v="12"/>
    <x v="48"/>
    <x v="1"/>
    <x v="8"/>
    <x v="17142"/>
  </r>
  <r>
    <x v="12"/>
    <x v="48"/>
    <x v="1"/>
    <x v="9"/>
    <x v="17143"/>
  </r>
  <r>
    <x v="12"/>
    <x v="48"/>
    <x v="1"/>
    <x v="10"/>
    <x v="17144"/>
  </r>
  <r>
    <x v="12"/>
    <x v="48"/>
    <x v="1"/>
    <x v="11"/>
    <x v="17145"/>
  </r>
  <r>
    <x v="12"/>
    <x v="48"/>
    <x v="1"/>
    <x v="12"/>
    <x v="17146"/>
  </r>
  <r>
    <x v="12"/>
    <x v="48"/>
    <x v="1"/>
    <x v="13"/>
    <x v="17134"/>
  </r>
  <r>
    <x v="12"/>
    <x v="48"/>
    <x v="1"/>
    <x v="14"/>
    <x v="17147"/>
  </r>
  <r>
    <x v="12"/>
    <x v="49"/>
    <x v="0"/>
    <x v="0"/>
    <x v="43"/>
  </r>
  <r>
    <x v="12"/>
    <x v="49"/>
    <x v="0"/>
    <x v="1"/>
    <x v="43"/>
  </r>
  <r>
    <x v="12"/>
    <x v="49"/>
    <x v="0"/>
    <x v="2"/>
    <x v="43"/>
  </r>
  <r>
    <x v="12"/>
    <x v="49"/>
    <x v="0"/>
    <x v="3"/>
    <x v="43"/>
  </r>
  <r>
    <x v="12"/>
    <x v="49"/>
    <x v="0"/>
    <x v="4"/>
    <x v="17148"/>
  </r>
  <r>
    <x v="12"/>
    <x v="49"/>
    <x v="0"/>
    <x v="5"/>
    <x v="43"/>
  </r>
  <r>
    <x v="12"/>
    <x v="49"/>
    <x v="0"/>
    <x v="6"/>
    <x v="7317"/>
  </r>
  <r>
    <x v="12"/>
    <x v="49"/>
    <x v="0"/>
    <x v="7"/>
    <x v="43"/>
  </r>
  <r>
    <x v="12"/>
    <x v="49"/>
    <x v="0"/>
    <x v="8"/>
    <x v="6872"/>
  </r>
  <r>
    <x v="12"/>
    <x v="49"/>
    <x v="0"/>
    <x v="9"/>
    <x v="17149"/>
  </r>
  <r>
    <x v="12"/>
    <x v="49"/>
    <x v="0"/>
    <x v="10"/>
    <x v="9717"/>
  </r>
  <r>
    <x v="12"/>
    <x v="49"/>
    <x v="0"/>
    <x v="11"/>
    <x v="17150"/>
  </r>
  <r>
    <x v="12"/>
    <x v="49"/>
    <x v="0"/>
    <x v="12"/>
    <x v="43"/>
  </r>
  <r>
    <x v="12"/>
    <x v="49"/>
    <x v="0"/>
    <x v="13"/>
    <x v="43"/>
  </r>
  <r>
    <x v="12"/>
    <x v="49"/>
    <x v="0"/>
    <x v="14"/>
    <x v="17151"/>
  </r>
  <r>
    <x v="12"/>
    <x v="49"/>
    <x v="1"/>
    <x v="0"/>
    <x v="43"/>
  </r>
  <r>
    <x v="12"/>
    <x v="49"/>
    <x v="1"/>
    <x v="1"/>
    <x v="43"/>
  </r>
  <r>
    <x v="12"/>
    <x v="49"/>
    <x v="1"/>
    <x v="2"/>
    <x v="43"/>
  </r>
  <r>
    <x v="12"/>
    <x v="49"/>
    <x v="1"/>
    <x v="3"/>
    <x v="43"/>
  </r>
  <r>
    <x v="12"/>
    <x v="49"/>
    <x v="1"/>
    <x v="4"/>
    <x v="17148"/>
  </r>
  <r>
    <x v="12"/>
    <x v="49"/>
    <x v="1"/>
    <x v="5"/>
    <x v="43"/>
  </r>
  <r>
    <x v="12"/>
    <x v="49"/>
    <x v="1"/>
    <x v="6"/>
    <x v="7317"/>
  </r>
  <r>
    <x v="12"/>
    <x v="49"/>
    <x v="1"/>
    <x v="7"/>
    <x v="43"/>
  </r>
  <r>
    <x v="12"/>
    <x v="49"/>
    <x v="1"/>
    <x v="8"/>
    <x v="6872"/>
  </r>
  <r>
    <x v="12"/>
    <x v="49"/>
    <x v="1"/>
    <x v="9"/>
    <x v="17149"/>
  </r>
  <r>
    <x v="12"/>
    <x v="49"/>
    <x v="1"/>
    <x v="10"/>
    <x v="9717"/>
  </r>
  <r>
    <x v="12"/>
    <x v="49"/>
    <x v="1"/>
    <x v="11"/>
    <x v="17150"/>
  </r>
  <r>
    <x v="12"/>
    <x v="49"/>
    <x v="1"/>
    <x v="12"/>
    <x v="43"/>
  </r>
  <r>
    <x v="12"/>
    <x v="49"/>
    <x v="1"/>
    <x v="13"/>
    <x v="43"/>
  </r>
  <r>
    <x v="12"/>
    <x v="49"/>
    <x v="1"/>
    <x v="14"/>
    <x v="17151"/>
  </r>
  <r>
    <x v="12"/>
    <x v="50"/>
    <x v="0"/>
    <x v="0"/>
    <x v="17152"/>
  </r>
  <r>
    <x v="12"/>
    <x v="50"/>
    <x v="0"/>
    <x v="1"/>
    <x v="43"/>
  </r>
  <r>
    <x v="12"/>
    <x v="50"/>
    <x v="0"/>
    <x v="2"/>
    <x v="17153"/>
  </r>
  <r>
    <x v="12"/>
    <x v="50"/>
    <x v="0"/>
    <x v="3"/>
    <x v="43"/>
  </r>
  <r>
    <x v="12"/>
    <x v="50"/>
    <x v="0"/>
    <x v="4"/>
    <x v="17154"/>
  </r>
  <r>
    <x v="12"/>
    <x v="50"/>
    <x v="0"/>
    <x v="5"/>
    <x v="17155"/>
  </r>
  <r>
    <x v="12"/>
    <x v="50"/>
    <x v="0"/>
    <x v="6"/>
    <x v="17156"/>
  </r>
  <r>
    <x v="12"/>
    <x v="50"/>
    <x v="0"/>
    <x v="7"/>
    <x v="43"/>
  </r>
  <r>
    <x v="12"/>
    <x v="50"/>
    <x v="0"/>
    <x v="8"/>
    <x v="17157"/>
  </r>
  <r>
    <x v="12"/>
    <x v="50"/>
    <x v="0"/>
    <x v="9"/>
    <x v="17158"/>
  </r>
  <r>
    <x v="12"/>
    <x v="50"/>
    <x v="0"/>
    <x v="10"/>
    <x v="17159"/>
  </r>
  <r>
    <x v="12"/>
    <x v="50"/>
    <x v="0"/>
    <x v="11"/>
    <x v="17160"/>
  </r>
  <r>
    <x v="12"/>
    <x v="50"/>
    <x v="0"/>
    <x v="12"/>
    <x v="726"/>
  </r>
  <r>
    <x v="12"/>
    <x v="50"/>
    <x v="0"/>
    <x v="13"/>
    <x v="17161"/>
  </r>
  <r>
    <x v="12"/>
    <x v="50"/>
    <x v="0"/>
    <x v="14"/>
    <x v="14569"/>
  </r>
  <r>
    <x v="12"/>
    <x v="50"/>
    <x v="1"/>
    <x v="0"/>
    <x v="17162"/>
  </r>
  <r>
    <x v="12"/>
    <x v="50"/>
    <x v="1"/>
    <x v="1"/>
    <x v="43"/>
  </r>
  <r>
    <x v="12"/>
    <x v="50"/>
    <x v="1"/>
    <x v="2"/>
    <x v="17163"/>
  </r>
  <r>
    <x v="12"/>
    <x v="50"/>
    <x v="1"/>
    <x v="3"/>
    <x v="43"/>
  </r>
  <r>
    <x v="12"/>
    <x v="50"/>
    <x v="1"/>
    <x v="4"/>
    <x v="17164"/>
  </r>
  <r>
    <x v="12"/>
    <x v="50"/>
    <x v="1"/>
    <x v="5"/>
    <x v="17155"/>
  </r>
  <r>
    <x v="12"/>
    <x v="50"/>
    <x v="1"/>
    <x v="6"/>
    <x v="17165"/>
  </r>
  <r>
    <x v="12"/>
    <x v="50"/>
    <x v="1"/>
    <x v="7"/>
    <x v="43"/>
  </r>
  <r>
    <x v="12"/>
    <x v="50"/>
    <x v="1"/>
    <x v="8"/>
    <x v="17166"/>
  </r>
  <r>
    <x v="12"/>
    <x v="50"/>
    <x v="1"/>
    <x v="9"/>
    <x v="4611"/>
  </r>
  <r>
    <x v="12"/>
    <x v="50"/>
    <x v="1"/>
    <x v="10"/>
    <x v="17167"/>
  </r>
  <r>
    <x v="12"/>
    <x v="50"/>
    <x v="1"/>
    <x v="11"/>
    <x v="17168"/>
  </r>
  <r>
    <x v="12"/>
    <x v="50"/>
    <x v="1"/>
    <x v="12"/>
    <x v="17169"/>
  </r>
  <r>
    <x v="12"/>
    <x v="50"/>
    <x v="1"/>
    <x v="13"/>
    <x v="17161"/>
  </r>
  <r>
    <x v="12"/>
    <x v="50"/>
    <x v="1"/>
    <x v="14"/>
    <x v="17170"/>
  </r>
  <r>
    <x v="12"/>
    <x v="51"/>
    <x v="0"/>
    <x v="0"/>
    <x v="43"/>
  </r>
  <r>
    <x v="12"/>
    <x v="51"/>
    <x v="0"/>
    <x v="1"/>
    <x v="17171"/>
  </r>
  <r>
    <x v="12"/>
    <x v="51"/>
    <x v="0"/>
    <x v="2"/>
    <x v="12467"/>
  </r>
  <r>
    <x v="12"/>
    <x v="51"/>
    <x v="0"/>
    <x v="3"/>
    <x v="43"/>
  </r>
  <r>
    <x v="12"/>
    <x v="51"/>
    <x v="0"/>
    <x v="4"/>
    <x v="17172"/>
  </r>
  <r>
    <x v="12"/>
    <x v="51"/>
    <x v="0"/>
    <x v="5"/>
    <x v="17173"/>
  </r>
  <r>
    <x v="12"/>
    <x v="51"/>
    <x v="0"/>
    <x v="6"/>
    <x v="17174"/>
  </r>
  <r>
    <x v="12"/>
    <x v="51"/>
    <x v="0"/>
    <x v="7"/>
    <x v="43"/>
  </r>
  <r>
    <x v="12"/>
    <x v="51"/>
    <x v="0"/>
    <x v="8"/>
    <x v="9753"/>
  </r>
  <r>
    <x v="12"/>
    <x v="51"/>
    <x v="0"/>
    <x v="9"/>
    <x v="17175"/>
  </r>
  <r>
    <x v="12"/>
    <x v="51"/>
    <x v="0"/>
    <x v="10"/>
    <x v="17176"/>
  </r>
  <r>
    <x v="12"/>
    <x v="51"/>
    <x v="0"/>
    <x v="11"/>
    <x v="17177"/>
  </r>
  <r>
    <x v="12"/>
    <x v="51"/>
    <x v="0"/>
    <x v="12"/>
    <x v="43"/>
  </r>
  <r>
    <x v="12"/>
    <x v="51"/>
    <x v="0"/>
    <x v="13"/>
    <x v="43"/>
  </r>
  <r>
    <x v="12"/>
    <x v="51"/>
    <x v="0"/>
    <x v="14"/>
    <x v="13143"/>
  </r>
  <r>
    <x v="12"/>
    <x v="51"/>
    <x v="1"/>
    <x v="0"/>
    <x v="43"/>
  </r>
  <r>
    <x v="12"/>
    <x v="51"/>
    <x v="1"/>
    <x v="1"/>
    <x v="43"/>
  </r>
  <r>
    <x v="12"/>
    <x v="51"/>
    <x v="1"/>
    <x v="2"/>
    <x v="17178"/>
  </r>
  <r>
    <x v="12"/>
    <x v="51"/>
    <x v="1"/>
    <x v="3"/>
    <x v="17179"/>
  </r>
  <r>
    <x v="12"/>
    <x v="51"/>
    <x v="1"/>
    <x v="4"/>
    <x v="17180"/>
  </r>
  <r>
    <x v="12"/>
    <x v="51"/>
    <x v="1"/>
    <x v="5"/>
    <x v="17173"/>
  </r>
  <r>
    <x v="12"/>
    <x v="51"/>
    <x v="1"/>
    <x v="6"/>
    <x v="14191"/>
  </r>
  <r>
    <x v="12"/>
    <x v="51"/>
    <x v="1"/>
    <x v="7"/>
    <x v="43"/>
  </r>
  <r>
    <x v="12"/>
    <x v="51"/>
    <x v="1"/>
    <x v="8"/>
    <x v="17181"/>
  </r>
  <r>
    <x v="12"/>
    <x v="51"/>
    <x v="1"/>
    <x v="9"/>
    <x v="10435"/>
  </r>
  <r>
    <x v="12"/>
    <x v="51"/>
    <x v="1"/>
    <x v="10"/>
    <x v="17182"/>
  </r>
  <r>
    <x v="12"/>
    <x v="51"/>
    <x v="1"/>
    <x v="11"/>
    <x v="17183"/>
  </r>
  <r>
    <x v="12"/>
    <x v="51"/>
    <x v="1"/>
    <x v="12"/>
    <x v="17184"/>
  </r>
  <r>
    <x v="12"/>
    <x v="51"/>
    <x v="1"/>
    <x v="13"/>
    <x v="43"/>
  </r>
  <r>
    <x v="12"/>
    <x v="51"/>
    <x v="1"/>
    <x v="14"/>
    <x v="17185"/>
  </r>
  <r>
    <x v="12"/>
    <x v="52"/>
    <x v="0"/>
    <x v="0"/>
    <x v="17186"/>
  </r>
  <r>
    <x v="12"/>
    <x v="52"/>
    <x v="0"/>
    <x v="1"/>
    <x v="17187"/>
  </r>
  <r>
    <x v="12"/>
    <x v="52"/>
    <x v="0"/>
    <x v="2"/>
    <x v="17188"/>
  </r>
  <r>
    <x v="12"/>
    <x v="52"/>
    <x v="0"/>
    <x v="3"/>
    <x v="43"/>
  </r>
  <r>
    <x v="12"/>
    <x v="52"/>
    <x v="0"/>
    <x v="4"/>
    <x v="17189"/>
  </r>
  <r>
    <x v="12"/>
    <x v="52"/>
    <x v="0"/>
    <x v="5"/>
    <x v="17190"/>
  </r>
  <r>
    <x v="12"/>
    <x v="52"/>
    <x v="0"/>
    <x v="6"/>
    <x v="17191"/>
  </r>
  <r>
    <x v="12"/>
    <x v="52"/>
    <x v="0"/>
    <x v="7"/>
    <x v="43"/>
  </r>
  <r>
    <x v="12"/>
    <x v="52"/>
    <x v="0"/>
    <x v="8"/>
    <x v="17192"/>
  </r>
  <r>
    <x v="12"/>
    <x v="52"/>
    <x v="0"/>
    <x v="9"/>
    <x v="17193"/>
  </r>
  <r>
    <x v="12"/>
    <x v="52"/>
    <x v="0"/>
    <x v="10"/>
    <x v="17194"/>
  </r>
  <r>
    <x v="12"/>
    <x v="52"/>
    <x v="0"/>
    <x v="11"/>
    <x v="17195"/>
  </r>
  <r>
    <x v="12"/>
    <x v="52"/>
    <x v="0"/>
    <x v="12"/>
    <x v="14360"/>
  </r>
  <r>
    <x v="12"/>
    <x v="52"/>
    <x v="0"/>
    <x v="13"/>
    <x v="17196"/>
  </r>
  <r>
    <x v="12"/>
    <x v="52"/>
    <x v="0"/>
    <x v="14"/>
    <x v="17197"/>
  </r>
  <r>
    <x v="12"/>
    <x v="52"/>
    <x v="1"/>
    <x v="0"/>
    <x v="17198"/>
  </r>
  <r>
    <x v="12"/>
    <x v="52"/>
    <x v="1"/>
    <x v="1"/>
    <x v="14699"/>
  </r>
  <r>
    <x v="12"/>
    <x v="52"/>
    <x v="1"/>
    <x v="2"/>
    <x v="17199"/>
  </r>
  <r>
    <x v="12"/>
    <x v="52"/>
    <x v="1"/>
    <x v="3"/>
    <x v="2567"/>
  </r>
  <r>
    <x v="12"/>
    <x v="52"/>
    <x v="1"/>
    <x v="4"/>
    <x v="17200"/>
  </r>
  <r>
    <x v="12"/>
    <x v="52"/>
    <x v="1"/>
    <x v="5"/>
    <x v="17201"/>
  </r>
  <r>
    <x v="12"/>
    <x v="52"/>
    <x v="1"/>
    <x v="6"/>
    <x v="17202"/>
  </r>
  <r>
    <x v="12"/>
    <x v="52"/>
    <x v="1"/>
    <x v="7"/>
    <x v="43"/>
  </r>
  <r>
    <x v="12"/>
    <x v="52"/>
    <x v="1"/>
    <x v="8"/>
    <x v="17203"/>
  </r>
  <r>
    <x v="12"/>
    <x v="52"/>
    <x v="1"/>
    <x v="9"/>
    <x v="17204"/>
  </r>
  <r>
    <x v="12"/>
    <x v="52"/>
    <x v="1"/>
    <x v="10"/>
    <x v="17205"/>
  </r>
  <r>
    <x v="12"/>
    <x v="52"/>
    <x v="1"/>
    <x v="11"/>
    <x v="17206"/>
  </r>
  <r>
    <x v="12"/>
    <x v="52"/>
    <x v="1"/>
    <x v="12"/>
    <x v="17207"/>
  </r>
  <r>
    <x v="12"/>
    <x v="52"/>
    <x v="1"/>
    <x v="13"/>
    <x v="17196"/>
  </r>
  <r>
    <x v="12"/>
    <x v="52"/>
    <x v="1"/>
    <x v="14"/>
    <x v="17208"/>
  </r>
  <r>
    <x v="12"/>
    <x v="53"/>
    <x v="0"/>
    <x v="0"/>
    <x v="43"/>
  </r>
  <r>
    <x v="12"/>
    <x v="53"/>
    <x v="0"/>
    <x v="1"/>
    <x v="17209"/>
  </r>
  <r>
    <x v="12"/>
    <x v="53"/>
    <x v="0"/>
    <x v="2"/>
    <x v="17210"/>
  </r>
  <r>
    <x v="12"/>
    <x v="53"/>
    <x v="0"/>
    <x v="3"/>
    <x v="43"/>
  </r>
  <r>
    <x v="12"/>
    <x v="53"/>
    <x v="0"/>
    <x v="4"/>
    <x v="17211"/>
  </r>
  <r>
    <x v="12"/>
    <x v="53"/>
    <x v="0"/>
    <x v="5"/>
    <x v="17212"/>
  </r>
  <r>
    <x v="12"/>
    <x v="53"/>
    <x v="0"/>
    <x v="6"/>
    <x v="17213"/>
  </r>
  <r>
    <x v="12"/>
    <x v="53"/>
    <x v="0"/>
    <x v="7"/>
    <x v="43"/>
  </r>
  <r>
    <x v="12"/>
    <x v="53"/>
    <x v="0"/>
    <x v="8"/>
    <x v="17214"/>
  </r>
  <r>
    <x v="12"/>
    <x v="53"/>
    <x v="0"/>
    <x v="9"/>
    <x v="17215"/>
  </r>
  <r>
    <x v="12"/>
    <x v="53"/>
    <x v="0"/>
    <x v="10"/>
    <x v="17216"/>
  </r>
  <r>
    <x v="12"/>
    <x v="53"/>
    <x v="0"/>
    <x v="11"/>
    <x v="17217"/>
  </r>
  <r>
    <x v="12"/>
    <x v="53"/>
    <x v="0"/>
    <x v="12"/>
    <x v="43"/>
  </r>
  <r>
    <x v="12"/>
    <x v="53"/>
    <x v="0"/>
    <x v="13"/>
    <x v="43"/>
  </r>
  <r>
    <x v="12"/>
    <x v="53"/>
    <x v="0"/>
    <x v="14"/>
    <x v="17218"/>
  </r>
  <r>
    <x v="12"/>
    <x v="53"/>
    <x v="1"/>
    <x v="0"/>
    <x v="43"/>
  </r>
  <r>
    <x v="12"/>
    <x v="53"/>
    <x v="1"/>
    <x v="1"/>
    <x v="43"/>
  </r>
  <r>
    <x v="12"/>
    <x v="53"/>
    <x v="1"/>
    <x v="2"/>
    <x v="17219"/>
  </r>
  <r>
    <x v="12"/>
    <x v="53"/>
    <x v="1"/>
    <x v="3"/>
    <x v="43"/>
  </r>
  <r>
    <x v="12"/>
    <x v="53"/>
    <x v="1"/>
    <x v="4"/>
    <x v="17220"/>
  </r>
  <r>
    <x v="12"/>
    <x v="53"/>
    <x v="1"/>
    <x v="5"/>
    <x v="17212"/>
  </r>
  <r>
    <x v="12"/>
    <x v="53"/>
    <x v="1"/>
    <x v="6"/>
    <x v="17221"/>
  </r>
  <r>
    <x v="12"/>
    <x v="53"/>
    <x v="1"/>
    <x v="7"/>
    <x v="43"/>
  </r>
  <r>
    <x v="12"/>
    <x v="53"/>
    <x v="1"/>
    <x v="8"/>
    <x v="17222"/>
  </r>
  <r>
    <x v="12"/>
    <x v="53"/>
    <x v="1"/>
    <x v="9"/>
    <x v="17223"/>
  </r>
  <r>
    <x v="12"/>
    <x v="53"/>
    <x v="1"/>
    <x v="10"/>
    <x v="17224"/>
  </r>
  <r>
    <x v="12"/>
    <x v="53"/>
    <x v="1"/>
    <x v="11"/>
    <x v="17225"/>
  </r>
  <r>
    <x v="12"/>
    <x v="53"/>
    <x v="1"/>
    <x v="12"/>
    <x v="43"/>
  </r>
  <r>
    <x v="12"/>
    <x v="53"/>
    <x v="1"/>
    <x v="13"/>
    <x v="43"/>
  </r>
  <r>
    <x v="12"/>
    <x v="53"/>
    <x v="1"/>
    <x v="14"/>
    <x v="9662"/>
  </r>
  <r>
    <x v="12"/>
    <x v="54"/>
    <x v="0"/>
    <x v="0"/>
    <x v="8597"/>
  </r>
  <r>
    <x v="12"/>
    <x v="54"/>
    <x v="0"/>
    <x v="1"/>
    <x v="17226"/>
  </r>
  <r>
    <x v="12"/>
    <x v="54"/>
    <x v="0"/>
    <x v="2"/>
    <x v="9200"/>
  </r>
  <r>
    <x v="12"/>
    <x v="54"/>
    <x v="0"/>
    <x v="3"/>
    <x v="43"/>
  </r>
  <r>
    <x v="12"/>
    <x v="54"/>
    <x v="0"/>
    <x v="4"/>
    <x v="17227"/>
  </r>
  <r>
    <x v="12"/>
    <x v="54"/>
    <x v="0"/>
    <x v="5"/>
    <x v="43"/>
  </r>
  <r>
    <x v="12"/>
    <x v="54"/>
    <x v="0"/>
    <x v="6"/>
    <x v="17228"/>
  </r>
  <r>
    <x v="12"/>
    <x v="54"/>
    <x v="0"/>
    <x v="7"/>
    <x v="43"/>
  </r>
  <r>
    <x v="12"/>
    <x v="54"/>
    <x v="0"/>
    <x v="8"/>
    <x v="17229"/>
  </r>
  <r>
    <x v="12"/>
    <x v="54"/>
    <x v="0"/>
    <x v="9"/>
    <x v="17230"/>
  </r>
  <r>
    <x v="12"/>
    <x v="54"/>
    <x v="0"/>
    <x v="10"/>
    <x v="17231"/>
  </r>
  <r>
    <x v="12"/>
    <x v="54"/>
    <x v="0"/>
    <x v="11"/>
    <x v="17232"/>
  </r>
  <r>
    <x v="12"/>
    <x v="54"/>
    <x v="0"/>
    <x v="12"/>
    <x v="43"/>
  </r>
  <r>
    <x v="12"/>
    <x v="54"/>
    <x v="0"/>
    <x v="13"/>
    <x v="43"/>
  </r>
  <r>
    <x v="12"/>
    <x v="54"/>
    <x v="0"/>
    <x v="14"/>
    <x v="17233"/>
  </r>
  <r>
    <x v="12"/>
    <x v="54"/>
    <x v="1"/>
    <x v="0"/>
    <x v="8597"/>
  </r>
  <r>
    <x v="12"/>
    <x v="54"/>
    <x v="1"/>
    <x v="1"/>
    <x v="17226"/>
  </r>
  <r>
    <x v="12"/>
    <x v="54"/>
    <x v="1"/>
    <x v="2"/>
    <x v="43"/>
  </r>
  <r>
    <x v="12"/>
    <x v="54"/>
    <x v="1"/>
    <x v="3"/>
    <x v="43"/>
  </r>
  <r>
    <x v="12"/>
    <x v="54"/>
    <x v="1"/>
    <x v="4"/>
    <x v="12097"/>
  </r>
  <r>
    <x v="12"/>
    <x v="54"/>
    <x v="1"/>
    <x v="5"/>
    <x v="43"/>
  </r>
  <r>
    <x v="12"/>
    <x v="54"/>
    <x v="1"/>
    <x v="6"/>
    <x v="17234"/>
  </r>
  <r>
    <x v="12"/>
    <x v="54"/>
    <x v="1"/>
    <x v="7"/>
    <x v="43"/>
  </r>
  <r>
    <x v="12"/>
    <x v="54"/>
    <x v="1"/>
    <x v="8"/>
    <x v="17229"/>
  </r>
  <r>
    <x v="12"/>
    <x v="54"/>
    <x v="1"/>
    <x v="9"/>
    <x v="17230"/>
  </r>
  <r>
    <x v="12"/>
    <x v="54"/>
    <x v="1"/>
    <x v="10"/>
    <x v="17235"/>
  </r>
  <r>
    <x v="12"/>
    <x v="54"/>
    <x v="1"/>
    <x v="11"/>
    <x v="17236"/>
  </r>
  <r>
    <x v="12"/>
    <x v="54"/>
    <x v="1"/>
    <x v="12"/>
    <x v="43"/>
  </r>
  <r>
    <x v="12"/>
    <x v="54"/>
    <x v="1"/>
    <x v="13"/>
    <x v="43"/>
  </r>
  <r>
    <x v="12"/>
    <x v="54"/>
    <x v="1"/>
    <x v="14"/>
    <x v="17237"/>
  </r>
  <r>
    <x v="12"/>
    <x v="55"/>
    <x v="0"/>
    <x v="0"/>
    <x v="43"/>
  </r>
  <r>
    <x v="12"/>
    <x v="55"/>
    <x v="0"/>
    <x v="1"/>
    <x v="17238"/>
  </r>
  <r>
    <x v="12"/>
    <x v="55"/>
    <x v="0"/>
    <x v="2"/>
    <x v="17239"/>
  </r>
  <r>
    <x v="12"/>
    <x v="55"/>
    <x v="0"/>
    <x v="3"/>
    <x v="43"/>
  </r>
  <r>
    <x v="12"/>
    <x v="55"/>
    <x v="0"/>
    <x v="4"/>
    <x v="43"/>
  </r>
  <r>
    <x v="12"/>
    <x v="55"/>
    <x v="0"/>
    <x v="5"/>
    <x v="43"/>
  </r>
  <r>
    <x v="12"/>
    <x v="55"/>
    <x v="0"/>
    <x v="6"/>
    <x v="17240"/>
  </r>
  <r>
    <x v="12"/>
    <x v="55"/>
    <x v="0"/>
    <x v="7"/>
    <x v="43"/>
  </r>
  <r>
    <x v="12"/>
    <x v="55"/>
    <x v="0"/>
    <x v="8"/>
    <x v="17241"/>
  </r>
  <r>
    <x v="12"/>
    <x v="55"/>
    <x v="0"/>
    <x v="9"/>
    <x v="17242"/>
  </r>
  <r>
    <x v="12"/>
    <x v="55"/>
    <x v="0"/>
    <x v="10"/>
    <x v="17243"/>
  </r>
  <r>
    <x v="12"/>
    <x v="55"/>
    <x v="0"/>
    <x v="11"/>
    <x v="17244"/>
  </r>
  <r>
    <x v="12"/>
    <x v="55"/>
    <x v="0"/>
    <x v="12"/>
    <x v="17245"/>
  </r>
  <r>
    <x v="12"/>
    <x v="55"/>
    <x v="0"/>
    <x v="13"/>
    <x v="43"/>
  </r>
  <r>
    <x v="12"/>
    <x v="55"/>
    <x v="0"/>
    <x v="14"/>
    <x v="7118"/>
  </r>
  <r>
    <x v="12"/>
    <x v="55"/>
    <x v="1"/>
    <x v="0"/>
    <x v="43"/>
  </r>
  <r>
    <x v="12"/>
    <x v="55"/>
    <x v="1"/>
    <x v="1"/>
    <x v="17238"/>
  </r>
  <r>
    <x v="12"/>
    <x v="55"/>
    <x v="1"/>
    <x v="2"/>
    <x v="17246"/>
  </r>
  <r>
    <x v="12"/>
    <x v="55"/>
    <x v="1"/>
    <x v="3"/>
    <x v="43"/>
  </r>
  <r>
    <x v="12"/>
    <x v="55"/>
    <x v="1"/>
    <x v="4"/>
    <x v="17247"/>
  </r>
  <r>
    <x v="12"/>
    <x v="55"/>
    <x v="1"/>
    <x v="5"/>
    <x v="43"/>
  </r>
  <r>
    <x v="12"/>
    <x v="55"/>
    <x v="1"/>
    <x v="6"/>
    <x v="17248"/>
  </r>
  <r>
    <x v="12"/>
    <x v="55"/>
    <x v="1"/>
    <x v="7"/>
    <x v="43"/>
  </r>
  <r>
    <x v="12"/>
    <x v="55"/>
    <x v="1"/>
    <x v="8"/>
    <x v="17249"/>
  </r>
  <r>
    <x v="12"/>
    <x v="55"/>
    <x v="1"/>
    <x v="9"/>
    <x v="17250"/>
  </r>
  <r>
    <x v="12"/>
    <x v="55"/>
    <x v="1"/>
    <x v="10"/>
    <x v="17251"/>
  </r>
  <r>
    <x v="12"/>
    <x v="55"/>
    <x v="1"/>
    <x v="11"/>
    <x v="17252"/>
  </r>
  <r>
    <x v="12"/>
    <x v="55"/>
    <x v="1"/>
    <x v="12"/>
    <x v="43"/>
  </r>
  <r>
    <x v="12"/>
    <x v="55"/>
    <x v="1"/>
    <x v="13"/>
    <x v="43"/>
  </r>
  <r>
    <x v="12"/>
    <x v="55"/>
    <x v="1"/>
    <x v="14"/>
    <x v="17253"/>
  </r>
  <r>
    <x v="12"/>
    <x v="56"/>
    <x v="0"/>
    <x v="0"/>
    <x v="43"/>
  </r>
  <r>
    <x v="12"/>
    <x v="56"/>
    <x v="0"/>
    <x v="1"/>
    <x v="43"/>
  </r>
  <r>
    <x v="12"/>
    <x v="56"/>
    <x v="0"/>
    <x v="2"/>
    <x v="14702"/>
  </r>
  <r>
    <x v="12"/>
    <x v="56"/>
    <x v="0"/>
    <x v="3"/>
    <x v="5674"/>
  </r>
  <r>
    <x v="12"/>
    <x v="56"/>
    <x v="0"/>
    <x v="4"/>
    <x v="17254"/>
  </r>
  <r>
    <x v="12"/>
    <x v="56"/>
    <x v="0"/>
    <x v="5"/>
    <x v="43"/>
  </r>
  <r>
    <x v="12"/>
    <x v="56"/>
    <x v="0"/>
    <x v="6"/>
    <x v="17255"/>
  </r>
  <r>
    <x v="12"/>
    <x v="56"/>
    <x v="0"/>
    <x v="7"/>
    <x v="43"/>
  </r>
  <r>
    <x v="12"/>
    <x v="56"/>
    <x v="0"/>
    <x v="8"/>
    <x v="43"/>
  </r>
  <r>
    <x v="12"/>
    <x v="56"/>
    <x v="0"/>
    <x v="9"/>
    <x v="2377"/>
  </r>
  <r>
    <x v="12"/>
    <x v="56"/>
    <x v="0"/>
    <x v="10"/>
    <x v="17256"/>
  </r>
  <r>
    <x v="12"/>
    <x v="56"/>
    <x v="0"/>
    <x v="11"/>
    <x v="17257"/>
  </r>
  <r>
    <x v="12"/>
    <x v="56"/>
    <x v="0"/>
    <x v="12"/>
    <x v="43"/>
  </r>
  <r>
    <x v="12"/>
    <x v="56"/>
    <x v="0"/>
    <x v="13"/>
    <x v="43"/>
  </r>
  <r>
    <x v="12"/>
    <x v="56"/>
    <x v="0"/>
    <x v="14"/>
    <x v="12289"/>
  </r>
  <r>
    <x v="12"/>
    <x v="56"/>
    <x v="1"/>
    <x v="0"/>
    <x v="43"/>
  </r>
  <r>
    <x v="12"/>
    <x v="56"/>
    <x v="1"/>
    <x v="1"/>
    <x v="43"/>
  </r>
  <r>
    <x v="12"/>
    <x v="56"/>
    <x v="1"/>
    <x v="2"/>
    <x v="17258"/>
  </r>
  <r>
    <x v="12"/>
    <x v="56"/>
    <x v="1"/>
    <x v="3"/>
    <x v="5674"/>
  </r>
  <r>
    <x v="12"/>
    <x v="56"/>
    <x v="1"/>
    <x v="4"/>
    <x v="17259"/>
  </r>
  <r>
    <x v="12"/>
    <x v="56"/>
    <x v="1"/>
    <x v="5"/>
    <x v="43"/>
  </r>
  <r>
    <x v="12"/>
    <x v="56"/>
    <x v="1"/>
    <x v="6"/>
    <x v="17260"/>
  </r>
  <r>
    <x v="12"/>
    <x v="56"/>
    <x v="1"/>
    <x v="7"/>
    <x v="43"/>
  </r>
  <r>
    <x v="12"/>
    <x v="56"/>
    <x v="1"/>
    <x v="8"/>
    <x v="17261"/>
  </r>
  <r>
    <x v="12"/>
    <x v="56"/>
    <x v="1"/>
    <x v="9"/>
    <x v="2377"/>
  </r>
  <r>
    <x v="12"/>
    <x v="56"/>
    <x v="1"/>
    <x v="10"/>
    <x v="17262"/>
  </r>
  <r>
    <x v="12"/>
    <x v="56"/>
    <x v="1"/>
    <x v="11"/>
    <x v="17263"/>
  </r>
  <r>
    <x v="12"/>
    <x v="56"/>
    <x v="1"/>
    <x v="12"/>
    <x v="43"/>
  </r>
  <r>
    <x v="12"/>
    <x v="56"/>
    <x v="1"/>
    <x v="13"/>
    <x v="43"/>
  </r>
  <r>
    <x v="12"/>
    <x v="56"/>
    <x v="1"/>
    <x v="14"/>
    <x v="17264"/>
  </r>
  <r>
    <x v="12"/>
    <x v="57"/>
    <x v="0"/>
    <x v="0"/>
    <x v="43"/>
  </r>
  <r>
    <x v="12"/>
    <x v="57"/>
    <x v="0"/>
    <x v="1"/>
    <x v="17265"/>
  </r>
  <r>
    <x v="12"/>
    <x v="57"/>
    <x v="0"/>
    <x v="2"/>
    <x v="17266"/>
  </r>
  <r>
    <x v="12"/>
    <x v="57"/>
    <x v="0"/>
    <x v="3"/>
    <x v="43"/>
  </r>
  <r>
    <x v="12"/>
    <x v="57"/>
    <x v="0"/>
    <x v="4"/>
    <x v="17267"/>
  </r>
  <r>
    <x v="12"/>
    <x v="57"/>
    <x v="0"/>
    <x v="5"/>
    <x v="43"/>
  </r>
  <r>
    <x v="12"/>
    <x v="57"/>
    <x v="0"/>
    <x v="6"/>
    <x v="17268"/>
  </r>
  <r>
    <x v="12"/>
    <x v="57"/>
    <x v="0"/>
    <x v="7"/>
    <x v="43"/>
  </r>
  <r>
    <x v="12"/>
    <x v="57"/>
    <x v="0"/>
    <x v="8"/>
    <x v="17269"/>
  </r>
  <r>
    <x v="12"/>
    <x v="57"/>
    <x v="0"/>
    <x v="9"/>
    <x v="17270"/>
  </r>
  <r>
    <x v="12"/>
    <x v="57"/>
    <x v="0"/>
    <x v="10"/>
    <x v="17271"/>
  </r>
  <r>
    <x v="12"/>
    <x v="57"/>
    <x v="0"/>
    <x v="11"/>
    <x v="17272"/>
  </r>
  <r>
    <x v="12"/>
    <x v="57"/>
    <x v="0"/>
    <x v="12"/>
    <x v="43"/>
  </r>
  <r>
    <x v="12"/>
    <x v="57"/>
    <x v="0"/>
    <x v="13"/>
    <x v="2770"/>
  </r>
  <r>
    <x v="12"/>
    <x v="57"/>
    <x v="0"/>
    <x v="14"/>
    <x v="17273"/>
  </r>
  <r>
    <x v="12"/>
    <x v="57"/>
    <x v="1"/>
    <x v="0"/>
    <x v="43"/>
  </r>
  <r>
    <x v="12"/>
    <x v="57"/>
    <x v="1"/>
    <x v="1"/>
    <x v="17265"/>
  </r>
  <r>
    <x v="12"/>
    <x v="57"/>
    <x v="1"/>
    <x v="2"/>
    <x v="17274"/>
  </r>
  <r>
    <x v="12"/>
    <x v="57"/>
    <x v="1"/>
    <x v="3"/>
    <x v="17275"/>
  </r>
  <r>
    <x v="12"/>
    <x v="57"/>
    <x v="1"/>
    <x v="4"/>
    <x v="17276"/>
  </r>
  <r>
    <x v="12"/>
    <x v="57"/>
    <x v="1"/>
    <x v="5"/>
    <x v="43"/>
  </r>
  <r>
    <x v="12"/>
    <x v="57"/>
    <x v="1"/>
    <x v="6"/>
    <x v="17277"/>
  </r>
  <r>
    <x v="12"/>
    <x v="57"/>
    <x v="1"/>
    <x v="7"/>
    <x v="43"/>
  </r>
  <r>
    <x v="12"/>
    <x v="57"/>
    <x v="1"/>
    <x v="8"/>
    <x v="17278"/>
  </r>
  <r>
    <x v="12"/>
    <x v="57"/>
    <x v="1"/>
    <x v="9"/>
    <x v="17279"/>
  </r>
  <r>
    <x v="12"/>
    <x v="57"/>
    <x v="1"/>
    <x v="10"/>
    <x v="17280"/>
  </r>
  <r>
    <x v="12"/>
    <x v="57"/>
    <x v="1"/>
    <x v="11"/>
    <x v="17281"/>
  </r>
  <r>
    <x v="12"/>
    <x v="57"/>
    <x v="1"/>
    <x v="12"/>
    <x v="43"/>
  </r>
  <r>
    <x v="12"/>
    <x v="57"/>
    <x v="1"/>
    <x v="13"/>
    <x v="2770"/>
  </r>
  <r>
    <x v="12"/>
    <x v="57"/>
    <x v="1"/>
    <x v="14"/>
    <x v="17109"/>
  </r>
  <r>
    <x v="12"/>
    <x v="58"/>
    <x v="0"/>
    <x v="0"/>
    <x v="43"/>
  </r>
  <r>
    <x v="12"/>
    <x v="58"/>
    <x v="0"/>
    <x v="1"/>
    <x v="17282"/>
  </r>
  <r>
    <x v="12"/>
    <x v="58"/>
    <x v="0"/>
    <x v="2"/>
    <x v="17283"/>
  </r>
  <r>
    <x v="12"/>
    <x v="58"/>
    <x v="0"/>
    <x v="3"/>
    <x v="6633"/>
  </r>
  <r>
    <x v="12"/>
    <x v="58"/>
    <x v="0"/>
    <x v="4"/>
    <x v="17284"/>
  </r>
  <r>
    <x v="12"/>
    <x v="58"/>
    <x v="0"/>
    <x v="5"/>
    <x v="17285"/>
  </r>
  <r>
    <x v="12"/>
    <x v="58"/>
    <x v="0"/>
    <x v="6"/>
    <x v="17286"/>
  </r>
  <r>
    <x v="12"/>
    <x v="58"/>
    <x v="0"/>
    <x v="7"/>
    <x v="17287"/>
  </r>
  <r>
    <x v="12"/>
    <x v="58"/>
    <x v="0"/>
    <x v="8"/>
    <x v="17288"/>
  </r>
  <r>
    <x v="12"/>
    <x v="58"/>
    <x v="0"/>
    <x v="9"/>
    <x v="17289"/>
  </r>
  <r>
    <x v="12"/>
    <x v="58"/>
    <x v="0"/>
    <x v="10"/>
    <x v="17290"/>
  </r>
  <r>
    <x v="12"/>
    <x v="58"/>
    <x v="0"/>
    <x v="11"/>
    <x v="17291"/>
  </r>
  <r>
    <x v="12"/>
    <x v="58"/>
    <x v="0"/>
    <x v="12"/>
    <x v="43"/>
  </r>
  <r>
    <x v="12"/>
    <x v="58"/>
    <x v="0"/>
    <x v="13"/>
    <x v="17292"/>
  </r>
  <r>
    <x v="12"/>
    <x v="58"/>
    <x v="0"/>
    <x v="14"/>
    <x v="17293"/>
  </r>
  <r>
    <x v="12"/>
    <x v="58"/>
    <x v="1"/>
    <x v="0"/>
    <x v="12290"/>
  </r>
  <r>
    <x v="12"/>
    <x v="58"/>
    <x v="1"/>
    <x v="1"/>
    <x v="17294"/>
  </r>
  <r>
    <x v="12"/>
    <x v="58"/>
    <x v="1"/>
    <x v="2"/>
    <x v="17295"/>
  </r>
  <r>
    <x v="12"/>
    <x v="58"/>
    <x v="1"/>
    <x v="3"/>
    <x v="17296"/>
  </r>
  <r>
    <x v="12"/>
    <x v="58"/>
    <x v="1"/>
    <x v="4"/>
    <x v="17297"/>
  </r>
  <r>
    <x v="12"/>
    <x v="58"/>
    <x v="1"/>
    <x v="5"/>
    <x v="17285"/>
  </r>
  <r>
    <x v="12"/>
    <x v="58"/>
    <x v="1"/>
    <x v="6"/>
    <x v="17298"/>
  </r>
  <r>
    <x v="12"/>
    <x v="58"/>
    <x v="1"/>
    <x v="7"/>
    <x v="17287"/>
  </r>
  <r>
    <x v="12"/>
    <x v="58"/>
    <x v="1"/>
    <x v="8"/>
    <x v="17299"/>
  </r>
  <r>
    <x v="12"/>
    <x v="58"/>
    <x v="1"/>
    <x v="9"/>
    <x v="17300"/>
  </r>
  <r>
    <x v="12"/>
    <x v="58"/>
    <x v="1"/>
    <x v="10"/>
    <x v="17301"/>
  </r>
  <r>
    <x v="12"/>
    <x v="58"/>
    <x v="1"/>
    <x v="11"/>
    <x v="17302"/>
  </r>
  <r>
    <x v="12"/>
    <x v="58"/>
    <x v="1"/>
    <x v="12"/>
    <x v="17303"/>
  </r>
  <r>
    <x v="12"/>
    <x v="58"/>
    <x v="1"/>
    <x v="13"/>
    <x v="17304"/>
  </r>
  <r>
    <x v="12"/>
    <x v="58"/>
    <x v="1"/>
    <x v="14"/>
    <x v="17305"/>
  </r>
  <r>
    <x v="12"/>
    <x v="59"/>
    <x v="0"/>
    <x v="0"/>
    <x v="17306"/>
  </r>
  <r>
    <x v="12"/>
    <x v="59"/>
    <x v="0"/>
    <x v="1"/>
    <x v="17307"/>
  </r>
  <r>
    <x v="12"/>
    <x v="59"/>
    <x v="0"/>
    <x v="2"/>
    <x v="17308"/>
  </r>
  <r>
    <x v="12"/>
    <x v="59"/>
    <x v="0"/>
    <x v="3"/>
    <x v="43"/>
  </r>
  <r>
    <x v="12"/>
    <x v="59"/>
    <x v="0"/>
    <x v="4"/>
    <x v="17309"/>
  </r>
  <r>
    <x v="12"/>
    <x v="59"/>
    <x v="0"/>
    <x v="5"/>
    <x v="17310"/>
  </r>
  <r>
    <x v="12"/>
    <x v="59"/>
    <x v="0"/>
    <x v="6"/>
    <x v="17311"/>
  </r>
  <r>
    <x v="12"/>
    <x v="59"/>
    <x v="0"/>
    <x v="7"/>
    <x v="17312"/>
  </r>
  <r>
    <x v="12"/>
    <x v="59"/>
    <x v="0"/>
    <x v="8"/>
    <x v="17313"/>
  </r>
  <r>
    <x v="12"/>
    <x v="59"/>
    <x v="0"/>
    <x v="9"/>
    <x v="17314"/>
  </r>
  <r>
    <x v="12"/>
    <x v="59"/>
    <x v="0"/>
    <x v="10"/>
    <x v="17315"/>
  </r>
  <r>
    <x v="12"/>
    <x v="59"/>
    <x v="0"/>
    <x v="11"/>
    <x v="17316"/>
  </r>
  <r>
    <x v="12"/>
    <x v="59"/>
    <x v="0"/>
    <x v="12"/>
    <x v="3868"/>
  </r>
  <r>
    <x v="12"/>
    <x v="59"/>
    <x v="0"/>
    <x v="13"/>
    <x v="4235"/>
  </r>
  <r>
    <x v="12"/>
    <x v="59"/>
    <x v="0"/>
    <x v="14"/>
    <x v="17317"/>
  </r>
  <r>
    <x v="12"/>
    <x v="59"/>
    <x v="1"/>
    <x v="0"/>
    <x v="17306"/>
  </r>
  <r>
    <x v="12"/>
    <x v="59"/>
    <x v="1"/>
    <x v="1"/>
    <x v="2013"/>
  </r>
  <r>
    <x v="12"/>
    <x v="59"/>
    <x v="1"/>
    <x v="2"/>
    <x v="1115"/>
  </r>
  <r>
    <x v="12"/>
    <x v="59"/>
    <x v="1"/>
    <x v="3"/>
    <x v="2070"/>
  </r>
  <r>
    <x v="12"/>
    <x v="59"/>
    <x v="1"/>
    <x v="4"/>
    <x v="17318"/>
  </r>
  <r>
    <x v="12"/>
    <x v="59"/>
    <x v="1"/>
    <x v="5"/>
    <x v="17319"/>
  </r>
  <r>
    <x v="12"/>
    <x v="59"/>
    <x v="1"/>
    <x v="6"/>
    <x v="17320"/>
  </r>
  <r>
    <x v="12"/>
    <x v="59"/>
    <x v="1"/>
    <x v="7"/>
    <x v="17312"/>
  </r>
  <r>
    <x v="12"/>
    <x v="59"/>
    <x v="1"/>
    <x v="8"/>
    <x v="17321"/>
  </r>
  <r>
    <x v="12"/>
    <x v="59"/>
    <x v="1"/>
    <x v="9"/>
    <x v="17322"/>
  </r>
  <r>
    <x v="12"/>
    <x v="59"/>
    <x v="1"/>
    <x v="10"/>
    <x v="17323"/>
  </r>
  <r>
    <x v="12"/>
    <x v="59"/>
    <x v="1"/>
    <x v="11"/>
    <x v="17324"/>
  </r>
  <r>
    <x v="12"/>
    <x v="59"/>
    <x v="1"/>
    <x v="12"/>
    <x v="3868"/>
  </r>
  <r>
    <x v="12"/>
    <x v="59"/>
    <x v="1"/>
    <x v="13"/>
    <x v="4235"/>
  </r>
  <r>
    <x v="12"/>
    <x v="59"/>
    <x v="1"/>
    <x v="14"/>
    <x v="17325"/>
  </r>
  <r>
    <x v="12"/>
    <x v="60"/>
    <x v="0"/>
    <x v="0"/>
    <x v="43"/>
  </r>
  <r>
    <x v="12"/>
    <x v="60"/>
    <x v="0"/>
    <x v="1"/>
    <x v="43"/>
  </r>
  <r>
    <x v="12"/>
    <x v="60"/>
    <x v="0"/>
    <x v="2"/>
    <x v="13755"/>
  </r>
  <r>
    <x v="12"/>
    <x v="60"/>
    <x v="0"/>
    <x v="3"/>
    <x v="17326"/>
  </r>
  <r>
    <x v="12"/>
    <x v="60"/>
    <x v="0"/>
    <x v="4"/>
    <x v="17327"/>
  </r>
  <r>
    <x v="12"/>
    <x v="60"/>
    <x v="0"/>
    <x v="5"/>
    <x v="17328"/>
  </r>
  <r>
    <x v="12"/>
    <x v="60"/>
    <x v="0"/>
    <x v="6"/>
    <x v="17329"/>
  </r>
  <r>
    <x v="12"/>
    <x v="60"/>
    <x v="0"/>
    <x v="7"/>
    <x v="43"/>
  </r>
  <r>
    <x v="12"/>
    <x v="60"/>
    <x v="0"/>
    <x v="8"/>
    <x v="17330"/>
  </r>
  <r>
    <x v="12"/>
    <x v="60"/>
    <x v="0"/>
    <x v="9"/>
    <x v="17331"/>
  </r>
  <r>
    <x v="12"/>
    <x v="60"/>
    <x v="0"/>
    <x v="10"/>
    <x v="17332"/>
  </r>
  <r>
    <x v="12"/>
    <x v="60"/>
    <x v="0"/>
    <x v="11"/>
    <x v="17333"/>
  </r>
  <r>
    <x v="12"/>
    <x v="60"/>
    <x v="0"/>
    <x v="12"/>
    <x v="43"/>
  </r>
  <r>
    <x v="12"/>
    <x v="60"/>
    <x v="0"/>
    <x v="13"/>
    <x v="43"/>
  </r>
  <r>
    <x v="12"/>
    <x v="60"/>
    <x v="0"/>
    <x v="14"/>
    <x v="17334"/>
  </r>
  <r>
    <x v="12"/>
    <x v="60"/>
    <x v="1"/>
    <x v="0"/>
    <x v="43"/>
  </r>
  <r>
    <x v="12"/>
    <x v="60"/>
    <x v="1"/>
    <x v="1"/>
    <x v="43"/>
  </r>
  <r>
    <x v="12"/>
    <x v="60"/>
    <x v="1"/>
    <x v="2"/>
    <x v="43"/>
  </r>
  <r>
    <x v="12"/>
    <x v="60"/>
    <x v="1"/>
    <x v="3"/>
    <x v="17335"/>
  </r>
  <r>
    <x v="12"/>
    <x v="60"/>
    <x v="1"/>
    <x v="4"/>
    <x v="17336"/>
  </r>
  <r>
    <x v="12"/>
    <x v="60"/>
    <x v="1"/>
    <x v="5"/>
    <x v="17337"/>
  </r>
  <r>
    <x v="12"/>
    <x v="60"/>
    <x v="1"/>
    <x v="6"/>
    <x v="17338"/>
  </r>
  <r>
    <x v="12"/>
    <x v="60"/>
    <x v="1"/>
    <x v="7"/>
    <x v="43"/>
  </r>
  <r>
    <x v="12"/>
    <x v="60"/>
    <x v="1"/>
    <x v="8"/>
    <x v="17339"/>
  </r>
  <r>
    <x v="12"/>
    <x v="60"/>
    <x v="1"/>
    <x v="9"/>
    <x v="17331"/>
  </r>
  <r>
    <x v="12"/>
    <x v="60"/>
    <x v="1"/>
    <x v="10"/>
    <x v="17340"/>
  </r>
  <r>
    <x v="12"/>
    <x v="60"/>
    <x v="1"/>
    <x v="11"/>
    <x v="17341"/>
  </r>
  <r>
    <x v="12"/>
    <x v="60"/>
    <x v="1"/>
    <x v="12"/>
    <x v="43"/>
  </r>
  <r>
    <x v="12"/>
    <x v="60"/>
    <x v="1"/>
    <x v="13"/>
    <x v="43"/>
  </r>
  <r>
    <x v="12"/>
    <x v="60"/>
    <x v="1"/>
    <x v="14"/>
    <x v="17342"/>
  </r>
  <r>
    <x v="12"/>
    <x v="61"/>
    <x v="0"/>
    <x v="0"/>
    <x v="7096"/>
  </r>
  <r>
    <x v="12"/>
    <x v="61"/>
    <x v="0"/>
    <x v="1"/>
    <x v="17343"/>
  </r>
  <r>
    <x v="12"/>
    <x v="61"/>
    <x v="0"/>
    <x v="2"/>
    <x v="17344"/>
  </r>
  <r>
    <x v="12"/>
    <x v="61"/>
    <x v="0"/>
    <x v="3"/>
    <x v="43"/>
  </r>
  <r>
    <x v="12"/>
    <x v="61"/>
    <x v="0"/>
    <x v="4"/>
    <x v="17345"/>
  </r>
  <r>
    <x v="12"/>
    <x v="61"/>
    <x v="0"/>
    <x v="5"/>
    <x v="17346"/>
  </r>
  <r>
    <x v="12"/>
    <x v="61"/>
    <x v="0"/>
    <x v="6"/>
    <x v="17347"/>
  </r>
  <r>
    <x v="12"/>
    <x v="61"/>
    <x v="0"/>
    <x v="7"/>
    <x v="17348"/>
  </r>
  <r>
    <x v="12"/>
    <x v="61"/>
    <x v="0"/>
    <x v="8"/>
    <x v="17349"/>
  </r>
  <r>
    <x v="12"/>
    <x v="61"/>
    <x v="0"/>
    <x v="9"/>
    <x v="17350"/>
  </r>
  <r>
    <x v="12"/>
    <x v="61"/>
    <x v="0"/>
    <x v="10"/>
    <x v="17351"/>
  </r>
  <r>
    <x v="12"/>
    <x v="61"/>
    <x v="0"/>
    <x v="11"/>
    <x v="17352"/>
  </r>
  <r>
    <x v="12"/>
    <x v="61"/>
    <x v="0"/>
    <x v="12"/>
    <x v="17353"/>
  </r>
  <r>
    <x v="12"/>
    <x v="61"/>
    <x v="0"/>
    <x v="13"/>
    <x v="17354"/>
  </r>
  <r>
    <x v="12"/>
    <x v="61"/>
    <x v="0"/>
    <x v="14"/>
    <x v="17355"/>
  </r>
  <r>
    <x v="12"/>
    <x v="61"/>
    <x v="1"/>
    <x v="0"/>
    <x v="17356"/>
  </r>
  <r>
    <x v="12"/>
    <x v="61"/>
    <x v="1"/>
    <x v="1"/>
    <x v="17343"/>
  </r>
  <r>
    <x v="12"/>
    <x v="61"/>
    <x v="1"/>
    <x v="2"/>
    <x v="17357"/>
  </r>
  <r>
    <x v="12"/>
    <x v="61"/>
    <x v="1"/>
    <x v="3"/>
    <x v="17358"/>
  </r>
  <r>
    <x v="12"/>
    <x v="61"/>
    <x v="1"/>
    <x v="4"/>
    <x v="17359"/>
  </r>
  <r>
    <x v="12"/>
    <x v="61"/>
    <x v="1"/>
    <x v="5"/>
    <x v="17360"/>
  </r>
  <r>
    <x v="12"/>
    <x v="61"/>
    <x v="1"/>
    <x v="6"/>
    <x v="17361"/>
  </r>
  <r>
    <x v="12"/>
    <x v="61"/>
    <x v="1"/>
    <x v="7"/>
    <x v="17348"/>
  </r>
  <r>
    <x v="12"/>
    <x v="61"/>
    <x v="1"/>
    <x v="8"/>
    <x v="17362"/>
  </r>
  <r>
    <x v="12"/>
    <x v="61"/>
    <x v="1"/>
    <x v="9"/>
    <x v="17363"/>
  </r>
  <r>
    <x v="12"/>
    <x v="61"/>
    <x v="1"/>
    <x v="10"/>
    <x v="17364"/>
  </r>
  <r>
    <x v="12"/>
    <x v="61"/>
    <x v="1"/>
    <x v="11"/>
    <x v="17365"/>
  </r>
  <r>
    <x v="12"/>
    <x v="61"/>
    <x v="1"/>
    <x v="12"/>
    <x v="10444"/>
  </r>
  <r>
    <x v="12"/>
    <x v="61"/>
    <x v="1"/>
    <x v="13"/>
    <x v="17366"/>
  </r>
  <r>
    <x v="12"/>
    <x v="61"/>
    <x v="1"/>
    <x v="14"/>
    <x v="17367"/>
  </r>
  <r>
    <x v="12"/>
    <x v="62"/>
    <x v="0"/>
    <x v="0"/>
    <x v="6397"/>
  </r>
  <r>
    <x v="12"/>
    <x v="62"/>
    <x v="0"/>
    <x v="1"/>
    <x v="17368"/>
  </r>
  <r>
    <x v="12"/>
    <x v="62"/>
    <x v="0"/>
    <x v="2"/>
    <x v="17369"/>
  </r>
  <r>
    <x v="12"/>
    <x v="62"/>
    <x v="0"/>
    <x v="3"/>
    <x v="43"/>
  </r>
  <r>
    <x v="12"/>
    <x v="62"/>
    <x v="0"/>
    <x v="4"/>
    <x v="17370"/>
  </r>
  <r>
    <x v="12"/>
    <x v="62"/>
    <x v="0"/>
    <x v="5"/>
    <x v="4379"/>
  </r>
  <r>
    <x v="12"/>
    <x v="62"/>
    <x v="0"/>
    <x v="6"/>
    <x v="17371"/>
  </r>
  <r>
    <x v="12"/>
    <x v="62"/>
    <x v="0"/>
    <x v="7"/>
    <x v="5304"/>
  </r>
  <r>
    <x v="12"/>
    <x v="62"/>
    <x v="0"/>
    <x v="8"/>
    <x v="17372"/>
  </r>
  <r>
    <x v="12"/>
    <x v="62"/>
    <x v="0"/>
    <x v="9"/>
    <x v="17373"/>
  </r>
  <r>
    <x v="12"/>
    <x v="62"/>
    <x v="0"/>
    <x v="10"/>
    <x v="17374"/>
  </r>
  <r>
    <x v="12"/>
    <x v="62"/>
    <x v="0"/>
    <x v="11"/>
    <x v="9216"/>
  </r>
  <r>
    <x v="12"/>
    <x v="62"/>
    <x v="0"/>
    <x v="12"/>
    <x v="1077"/>
  </r>
  <r>
    <x v="12"/>
    <x v="62"/>
    <x v="0"/>
    <x v="13"/>
    <x v="1274"/>
  </r>
  <r>
    <x v="12"/>
    <x v="62"/>
    <x v="0"/>
    <x v="14"/>
    <x v="17375"/>
  </r>
  <r>
    <x v="12"/>
    <x v="62"/>
    <x v="1"/>
    <x v="0"/>
    <x v="6397"/>
  </r>
  <r>
    <x v="12"/>
    <x v="62"/>
    <x v="1"/>
    <x v="1"/>
    <x v="43"/>
  </r>
  <r>
    <x v="12"/>
    <x v="62"/>
    <x v="1"/>
    <x v="2"/>
    <x v="43"/>
  </r>
  <r>
    <x v="12"/>
    <x v="62"/>
    <x v="1"/>
    <x v="3"/>
    <x v="6333"/>
  </r>
  <r>
    <x v="12"/>
    <x v="62"/>
    <x v="1"/>
    <x v="4"/>
    <x v="17376"/>
  </r>
  <r>
    <x v="12"/>
    <x v="62"/>
    <x v="1"/>
    <x v="5"/>
    <x v="4379"/>
  </r>
  <r>
    <x v="12"/>
    <x v="62"/>
    <x v="1"/>
    <x v="6"/>
    <x v="17377"/>
  </r>
  <r>
    <x v="12"/>
    <x v="62"/>
    <x v="1"/>
    <x v="7"/>
    <x v="5304"/>
  </r>
  <r>
    <x v="12"/>
    <x v="62"/>
    <x v="1"/>
    <x v="8"/>
    <x v="3587"/>
  </r>
  <r>
    <x v="12"/>
    <x v="62"/>
    <x v="1"/>
    <x v="9"/>
    <x v="17373"/>
  </r>
  <r>
    <x v="12"/>
    <x v="62"/>
    <x v="1"/>
    <x v="10"/>
    <x v="17378"/>
  </r>
  <r>
    <x v="12"/>
    <x v="62"/>
    <x v="1"/>
    <x v="11"/>
    <x v="17379"/>
  </r>
  <r>
    <x v="12"/>
    <x v="62"/>
    <x v="1"/>
    <x v="12"/>
    <x v="1077"/>
  </r>
  <r>
    <x v="12"/>
    <x v="62"/>
    <x v="1"/>
    <x v="13"/>
    <x v="1274"/>
  </r>
  <r>
    <x v="12"/>
    <x v="62"/>
    <x v="1"/>
    <x v="14"/>
    <x v="8523"/>
  </r>
  <r>
    <x v="12"/>
    <x v="63"/>
    <x v="0"/>
    <x v="0"/>
    <x v="17380"/>
  </r>
  <r>
    <x v="12"/>
    <x v="63"/>
    <x v="0"/>
    <x v="1"/>
    <x v="17381"/>
  </r>
  <r>
    <x v="12"/>
    <x v="63"/>
    <x v="0"/>
    <x v="2"/>
    <x v="1955"/>
  </r>
  <r>
    <x v="12"/>
    <x v="63"/>
    <x v="0"/>
    <x v="3"/>
    <x v="43"/>
  </r>
  <r>
    <x v="12"/>
    <x v="63"/>
    <x v="0"/>
    <x v="4"/>
    <x v="17382"/>
  </r>
  <r>
    <x v="12"/>
    <x v="63"/>
    <x v="0"/>
    <x v="5"/>
    <x v="7317"/>
  </r>
  <r>
    <x v="12"/>
    <x v="63"/>
    <x v="0"/>
    <x v="6"/>
    <x v="703"/>
  </r>
  <r>
    <x v="12"/>
    <x v="63"/>
    <x v="0"/>
    <x v="7"/>
    <x v="43"/>
  </r>
  <r>
    <x v="12"/>
    <x v="63"/>
    <x v="0"/>
    <x v="8"/>
    <x v="17383"/>
  </r>
  <r>
    <x v="12"/>
    <x v="63"/>
    <x v="0"/>
    <x v="9"/>
    <x v="17384"/>
  </r>
  <r>
    <x v="12"/>
    <x v="63"/>
    <x v="0"/>
    <x v="10"/>
    <x v="17385"/>
  </r>
  <r>
    <x v="12"/>
    <x v="63"/>
    <x v="0"/>
    <x v="11"/>
    <x v="17386"/>
  </r>
  <r>
    <x v="12"/>
    <x v="63"/>
    <x v="0"/>
    <x v="12"/>
    <x v="493"/>
  </r>
  <r>
    <x v="12"/>
    <x v="63"/>
    <x v="0"/>
    <x v="13"/>
    <x v="43"/>
  </r>
  <r>
    <x v="12"/>
    <x v="63"/>
    <x v="0"/>
    <x v="14"/>
    <x v="17387"/>
  </r>
  <r>
    <x v="12"/>
    <x v="63"/>
    <x v="1"/>
    <x v="0"/>
    <x v="17388"/>
  </r>
  <r>
    <x v="12"/>
    <x v="63"/>
    <x v="1"/>
    <x v="1"/>
    <x v="7856"/>
  </r>
  <r>
    <x v="12"/>
    <x v="63"/>
    <x v="1"/>
    <x v="2"/>
    <x v="43"/>
  </r>
  <r>
    <x v="12"/>
    <x v="63"/>
    <x v="1"/>
    <x v="3"/>
    <x v="43"/>
  </r>
  <r>
    <x v="12"/>
    <x v="63"/>
    <x v="1"/>
    <x v="4"/>
    <x v="11147"/>
  </r>
  <r>
    <x v="12"/>
    <x v="63"/>
    <x v="1"/>
    <x v="5"/>
    <x v="7317"/>
  </r>
  <r>
    <x v="12"/>
    <x v="63"/>
    <x v="1"/>
    <x v="6"/>
    <x v="17389"/>
  </r>
  <r>
    <x v="12"/>
    <x v="63"/>
    <x v="1"/>
    <x v="7"/>
    <x v="43"/>
  </r>
  <r>
    <x v="12"/>
    <x v="63"/>
    <x v="1"/>
    <x v="8"/>
    <x v="17383"/>
  </r>
  <r>
    <x v="12"/>
    <x v="63"/>
    <x v="1"/>
    <x v="9"/>
    <x v="17384"/>
  </r>
  <r>
    <x v="12"/>
    <x v="63"/>
    <x v="1"/>
    <x v="10"/>
    <x v="17390"/>
  </r>
  <r>
    <x v="12"/>
    <x v="63"/>
    <x v="1"/>
    <x v="11"/>
    <x v="17391"/>
  </r>
  <r>
    <x v="12"/>
    <x v="63"/>
    <x v="1"/>
    <x v="12"/>
    <x v="14198"/>
  </r>
  <r>
    <x v="12"/>
    <x v="63"/>
    <x v="1"/>
    <x v="13"/>
    <x v="43"/>
  </r>
  <r>
    <x v="12"/>
    <x v="63"/>
    <x v="1"/>
    <x v="14"/>
    <x v="17392"/>
  </r>
  <r>
    <x v="12"/>
    <x v="64"/>
    <x v="0"/>
    <x v="0"/>
    <x v="43"/>
  </r>
  <r>
    <x v="12"/>
    <x v="64"/>
    <x v="0"/>
    <x v="1"/>
    <x v="13147"/>
  </r>
  <r>
    <x v="12"/>
    <x v="64"/>
    <x v="0"/>
    <x v="2"/>
    <x v="16331"/>
  </r>
  <r>
    <x v="12"/>
    <x v="64"/>
    <x v="0"/>
    <x v="3"/>
    <x v="43"/>
  </r>
  <r>
    <x v="12"/>
    <x v="64"/>
    <x v="0"/>
    <x v="4"/>
    <x v="17393"/>
  </r>
  <r>
    <x v="12"/>
    <x v="64"/>
    <x v="0"/>
    <x v="5"/>
    <x v="43"/>
  </r>
  <r>
    <x v="12"/>
    <x v="64"/>
    <x v="0"/>
    <x v="6"/>
    <x v="17394"/>
  </r>
  <r>
    <x v="12"/>
    <x v="64"/>
    <x v="0"/>
    <x v="7"/>
    <x v="9157"/>
  </r>
  <r>
    <x v="12"/>
    <x v="64"/>
    <x v="0"/>
    <x v="8"/>
    <x v="17395"/>
  </r>
  <r>
    <x v="12"/>
    <x v="64"/>
    <x v="0"/>
    <x v="9"/>
    <x v="17396"/>
  </r>
  <r>
    <x v="12"/>
    <x v="64"/>
    <x v="0"/>
    <x v="10"/>
    <x v="663"/>
  </r>
  <r>
    <x v="12"/>
    <x v="64"/>
    <x v="0"/>
    <x v="11"/>
    <x v="17397"/>
  </r>
  <r>
    <x v="12"/>
    <x v="64"/>
    <x v="0"/>
    <x v="12"/>
    <x v="43"/>
  </r>
  <r>
    <x v="12"/>
    <x v="64"/>
    <x v="0"/>
    <x v="13"/>
    <x v="43"/>
  </r>
  <r>
    <x v="12"/>
    <x v="64"/>
    <x v="0"/>
    <x v="14"/>
    <x v="17398"/>
  </r>
  <r>
    <x v="12"/>
    <x v="64"/>
    <x v="1"/>
    <x v="0"/>
    <x v="43"/>
  </r>
  <r>
    <x v="12"/>
    <x v="64"/>
    <x v="1"/>
    <x v="1"/>
    <x v="6409"/>
  </r>
  <r>
    <x v="12"/>
    <x v="64"/>
    <x v="1"/>
    <x v="2"/>
    <x v="43"/>
  </r>
  <r>
    <x v="12"/>
    <x v="64"/>
    <x v="1"/>
    <x v="3"/>
    <x v="43"/>
  </r>
  <r>
    <x v="12"/>
    <x v="64"/>
    <x v="1"/>
    <x v="4"/>
    <x v="17393"/>
  </r>
  <r>
    <x v="12"/>
    <x v="64"/>
    <x v="1"/>
    <x v="5"/>
    <x v="43"/>
  </r>
  <r>
    <x v="12"/>
    <x v="64"/>
    <x v="1"/>
    <x v="6"/>
    <x v="17399"/>
  </r>
  <r>
    <x v="12"/>
    <x v="64"/>
    <x v="1"/>
    <x v="7"/>
    <x v="43"/>
  </r>
  <r>
    <x v="12"/>
    <x v="64"/>
    <x v="1"/>
    <x v="8"/>
    <x v="17400"/>
  </r>
  <r>
    <x v="12"/>
    <x v="64"/>
    <x v="1"/>
    <x v="9"/>
    <x v="17396"/>
  </r>
  <r>
    <x v="12"/>
    <x v="64"/>
    <x v="1"/>
    <x v="10"/>
    <x v="6423"/>
  </r>
  <r>
    <x v="12"/>
    <x v="64"/>
    <x v="1"/>
    <x v="11"/>
    <x v="17401"/>
  </r>
  <r>
    <x v="12"/>
    <x v="64"/>
    <x v="1"/>
    <x v="12"/>
    <x v="43"/>
  </r>
  <r>
    <x v="12"/>
    <x v="64"/>
    <x v="1"/>
    <x v="13"/>
    <x v="43"/>
  </r>
  <r>
    <x v="12"/>
    <x v="64"/>
    <x v="1"/>
    <x v="14"/>
    <x v="2451"/>
  </r>
  <r>
    <x v="12"/>
    <x v="65"/>
    <x v="0"/>
    <x v="0"/>
    <x v="43"/>
  </r>
  <r>
    <x v="12"/>
    <x v="65"/>
    <x v="0"/>
    <x v="1"/>
    <x v="17402"/>
  </r>
  <r>
    <x v="12"/>
    <x v="65"/>
    <x v="0"/>
    <x v="2"/>
    <x v="17403"/>
  </r>
  <r>
    <x v="12"/>
    <x v="65"/>
    <x v="0"/>
    <x v="3"/>
    <x v="43"/>
  </r>
  <r>
    <x v="12"/>
    <x v="65"/>
    <x v="0"/>
    <x v="4"/>
    <x v="17404"/>
  </r>
  <r>
    <x v="12"/>
    <x v="65"/>
    <x v="0"/>
    <x v="5"/>
    <x v="17405"/>
  </r>
  <r>
    <x v="12"/>
    <x v="65"/>
    <x v="0"/>
    <x v="6"/>
    <x v="17406"/>
  </r>
  <r>
    <x v="12"/>
    <x v="65"/>
    <x v="0"/>
    <x v="7"/>
    <x v="43"/>
  </r>
  <r>
    <x v="12"/>
    <x v="65"/>
    <x v="0"/>
    <x v="8"/>
    <x v="17407"/>
  </r>
  <r>
    <x v="12"/>
    <x v="65"/>
    <x v="0"/>
    <x v="9"/>
    <x v="17408"/>
  </r>
  <r>
    <x v="12"/>
    <x v="65"/>
    <x v="0"/>
    <x v="10"/>
    <x v="17409"/>
  </r>
  <r>
    <x v="12"/>
    <x v="65"/>
    <x v="0"/>
    <x v="11"/>
    <x v="17410"/>
  </r>
  <r>
    <x v="12"/>
    <x v="65"/>
    <x v="0"/>
    <x v="12"/>
    <x v="43"/>
  </r>
  <r>
    <x v="12"/>
    <x v="65"/>
    <x v="0"/>
    <x v="13"/>
    <x v="43"/>
  </r>
  <r>
    <x v="12"/>
    <x v="65"/>
    <x v="0"/>
    <x v="14"/>
    <x v="17411"/>
  </r>
  <r>
    <x v="12"/>
    <x v="65"/>
    <x v="1"/>
    <x v="0"/>
    <x v="17412"/>
  </r>
  <r>
    <x v="12"/>
    <x v="65"/>
    <x v="1"/>
    <x v="1"/>
    <x v="43"/>
  </r>
  <r>
    <x v="12"/>
    <x v="65"/>
    <x v="1"/>
    <x v="2"/>
    <x v="43"/>
  </r>
  <r>
    <x v="12"/>
    <x v="65"/>
    <x v="1"/>
    <x v="3"/>
    <x v="17413"/>
  </r>
  <r>
    <x v="12"/>
    <x v="65"/>
    <x v="1"/>
    <x v="4"/>
    <x v="17414"/>
  </r>
  <r>
    <x v="12"/>
    <x v="65"/>
    <x v="1"/>
    <x v="5"/>
    <x v="17405"/>
  </r>
  <r>
    <x v="12"/>
    <x v="65"/>
    <x v="1"/>
    <x v="6"/>
    <x v="17415"/>
  </r>
  <r>
    <x v="12"/>
    <x v="65"/>
    <x v="1"/>
    <x v="7"/>
    <x v="43"/>
  </r>
  <r>
    <x v="12"/>
    <x v="65"/>
    <x v="1"/>
    <x v="8"/>
    <x v="17416"/>
  </r>
  <r>
    <x v="12"/>
    <x v="65"/>
    <x v="1"/>
    <x v="9"/>
    <x v="17408"/>
  </r>
  <r>
    <x v="12"/>
    <x v="65"/>
    <x v="1"/>
    <x v="10"/>
    <x v="17417"/>
  </r>
  <r>
    <x v="12"/>
    <x v="65"/>
    <x v="1"/>
    <x v="11"/>
    <x v="17418"/>
  </r>
  <r>
    <x v="12"/>
    <x v="65"/>
    <x v="1"/>
    <x v="12"/>
    <x v="17419"/>
  </r>
  <r>
    <x v="12"/>
    <x v="65"/>
    <x v="1"/>
    <x v="13"/>
    <x v="43"/>
  </r>
  <r>
    <x v="12"/>
    <x v="65"/>
    <x v="1"/>
    <x v="14"/>
    <x v="17420"/>
  </r>
  <r>
    <x v="12"/>
    <x v="66"/>
    <x v="0"/>
    <x v="0"/>
    <x v="43"/>
  </r>
  <r>
    <x v="12"/>
    <x v="66"/>
    <x v="0"/>
    <x v="1"/>
    <x v="17421"/>
  </r>
  <r>
    <x v="12"/>
    <x v="66"/>
    <x v="0"/>
    <x v="2"/>
    <x v="17422"/>
  </r>
  <r>
    <x v="12"/>
    <x v="66"/>
    <x v="0"/>
    <x v="3"/>
    <x v="43"/>
  </r>
  <r>
    <x v="12"/>
    <x v="66"/>
    <x v="0"/>
    <x v="4"/>
    <x v="17423"/>
  </r>
  <r>
    <x v="12"/>
    <x v="66"/>
    <x v="0"/>
    <x v="5"/>
    <x v="17424"/>
  </r>
  <r>
    <x v="12"/>
    <x v="66"/>
    <x v="0"/>
    <x v="6"/>
    <x v="17425"/>
  </r>
  <r>
    <x v="12"/>
    <x v="66"/>
    <x v="0"/>
    <x v="7"/>
    <x v="43"/>
  </r>
  <r>
    <x v="12"/>
    <x v="66"/>
    <x v="0"/>
    <x v="8"/>
    <x v="17426"/>
  </r>
  <r>
    <x v="12"/>
    <x v="66"/>
    <x v="0"/>
    <x v="9"/>
    <x v="17427"/>
  </r>
  <r>
    <x v="12"/>
    <x v="66"/>
    <x v="0"/>
    <x v="10"/>
    <x v="17428"/>
  </r>
  <r>
    <x v="12"/>
    <x v="66"/>
    <x v="0"/>
    <x v="11"/>
    <x v="17429"/>
  </r>
  <r>
    <x v="12"/>
    <x v="66"/>
    <x v="0"/>
    <x v="12"/>
    <x v="43"/>
  </r>
  <r>
    <x v="12"/>
    <x v="66"/>
    <x v="0"/>
    <x v="13"/>
    <x v="392"/>
  </r>
  <r>
    <x v="12"/>
    <x v="66"/>
    <x v="0"/>
    <x v="14"/>
    <x v="9229"/>
  </r>
  <r>
    <x v="12"/>
    <x v="66"/>
    <x v="1"/>
    <x v="0"/>
    <x v="3990"/>
  </r>
  <r>
    <x v="12"/>
    <x v="66"/>
    <x v="1"/>
    <x v="1"/>
    <x v="17430"/>
  </r>
  <r>
    <x v="12"/>
    <x v="66"/>
    <x v="1"/>
    <x v="2"/>
    <x v="17431"/>
  </r>
  <r>
    <x v="12"/>
    <x v="66"/>
    <x v="1"/>
    <x v="3"/>
    <x v="17432"/>
  </r>
  <r>
    <x v="12"/>
    <x v="66"/>
    <x v="1"/>
    <x v="4"/>
    <x v="17433"/>
  </r>
  <r>
    <x v="12"/>
    <x v="66"/>
    <x v="1"/>
    <x v="5"/>
    <x v="17424"/>
  </r>
  <r>
    <x v="12"/>
    <x v="66"/>
    <x v="1"/>
    <x v="6"/>
    <x v="17434"/>
  </r>
  <r>
    <x v="12"/>
    <x v="66"/>
    <x v="1"/>
    <x v="7"/>
    <x v="43"/>
  </r>
  <r>
    <x v="12"/>
    <x v="66"/>
    <x v="1"/>
    <x v="8"/>
    <x v="17435"/>
  </r>
  <r>
    <x v="12"/>
    <x v="66"/>
    <x v="1"/>
    <x v="9"/>
    <x v="17436"/>
  </r>
  <r>
    <x v="12"/>
    <x v="66"/>
    <x v="1"/>
    <x v="10"/>
    <x v="17437"/>
  </r>
  <r>
    <x v="12"/>
    <x v="66"/>
    <x v="1"/>
    <x v="11"/>
    <x v="17438"/>
  </r>
  <r>
    <x v="12"/>
    <x v="66"/>
    <x v="1"/>
    <x v="12"/>
    <x v="1898"/>
  </r>
  <r>
    <x v="12"/>
    <x v="66"/>
    <x v="1"/>
    <x v="13"/>
    <x v="392"/>
  </r>
  <r>
    <x v="12"/>
    <x v="66"/>
    <x v="1"/>
    <x v="14"/>
    <x v="17439"/>
  </r>
  <r>
    <x v="12"/>
    <x v="67"/>
    <x v="0"/>
    <x v="0"/>
    <x v="43"/>
  </r>
  <r>
    <x v="12"/>
    <x v="67"/>
    <x v="0"/>
    <x v="1"/>
    <x v="17440"/>
  </r>
  <r>
    <x v="12"/>
    <x v="67"/>
    <x v="0"/>
    <x v="2"/>
    <x v="17441"/>
  </r>
  <r>
    <x v="12"/>
    <x v="67"/>
    <x v="0"/>
    <x v="3"/>
    <x v="43"/>
  </r>
  <r>
    <x v="12"/>
    <x v="67"/>
    <x v="0"/>
    <x v="4"/>
    <x v="17442"/>
  </r>
  <r>
    <x v="12"/>
    <x v="67"/>
    <x v="0"/>
    <x v="5"/>
    <x v="43"/>
  </r>
  <r>
    <x v="12"/>
    <x v="67"/>
    <x v="0"/>
    <x v="6"/>
    <x v="17443"/>
  </r>
  <r>
    <x v="12"/>
    <x v="67"/>
    <x v="0"/>
    <x v="7"/>
    <x v="1739"/>
  </r>
  <r>
    <x v="12"/>
    <x v="67"/>
    <x v="0"/>
    <x v="8"/>
    <x v="17444"/>
  </r>
  <r>
    <x v="12"/>
    <x v="67"/>
    <x v="0"/>
    <x v="9"/>
    <x v="17445"/>
  </r>
  <r>
    <x v="12"/>
    <x v="67"/>
    <x v="0"/>
    <x v="10"/>
    <x v="17446"/>
  </r>
  <r>
    <x v="12"/>
    <x v="67"/>
    <x v="0"/>
    <x v="11"/>
    <x v="17447"/>
  </r>
  <r>
    <x v="12"/>
    <x v="67"/>
    <x v="0"/>
    <x v="12"/>
    <x v="43"/>
  </r>
  <r>
    <x v="12"/>
    <x v="67"/>
    <x v="0"/>
    <x v="13"/>
    <x v="4235"/>
  </r>
  <r>
    <x v="12"/>
    <x v="67"/>
    <x v="0"/>
    <x v="14"/>
    <x v="17448"/>
  </r>
  <r>
    <x v="12"/>
    <x v="67"/>
    <x v="1"/>
    <x v="0"/>
    <x v="43"/>
  </r>
  <r>
    <x v="12"/>
    <x v="67"/>
    <x v="1"/>
    <x v="1"/>
    <x v="43"/>
  </r>
  <r>
    <x v="12"/>
    <x v="67"/>
    <x v="1"/>
    <x v="2"/>
    <x v="17449"/>
  </r>
  <r>
    <x v="12"/>
    <x v="67"/>
    <x v="1"/>
    <x v="3"/>
    <x v="8927"/>
  </r>
  <r>
    <x v="12"/>
    <x v="67"/>
    <x v="1"/>
    <x v="4"/>
    <x v="17450"/>
  </r>
  <r>
    <x v="12"/>
    <x v="67"/>
    <x v="1"/>
    <x v="5"/>
    <x v="43"/>
  </r>
  <r>
    <x v="12"/>
    <x v="67"/>
    <x v="1"/>
    <x v="6"/>
    <x v="2215"/>
  </r>
  <r>
    <x v="12"/>
    <x v="67"/>
    <x v="1"/>
    <x v="7"/>
    <x v="1739"/>
  </r>
  <r>
    <x v="12"/>
    <x v="67"/>
    <x v="1"/>
    <x v="8"/>
    <x v="17451"/>
  </r>
  <r>
    <x v="12"/>
    <x v="67"/>
    <x v="1"/>
    <x v="9"/>
    <x v="17452"/>
  </r>
  <r>
    <x v="12"/>
    <x v="67"/>
    <x v="1"/>
    <x v="10"/>
    <x v="17453"/>
  </r>
  <r>
    <x v="12"/>
    <x v="67"/>
    <x v="1"/>
    <x v="11"/>
    <x v="17454"/>
  </r>
  <r>
    <x v="12"/>
    <x v="67"/>
    <x v="1"/>
    <x v="12"/>
    <x v="43"/>
  </r>
  <r>
    <x v="12"/>
    <x v="67"/>
    <x v="1"/>
    <x v="13"/>
    <x v="4235"/>
  </r>
  <r>
    <x v="12"/>
    <x v="67"/>
    <x v="1"/>
    <x v="14"/>
    <x v="17455"/>
  </r>
  <r>
    <x v="12"/>
    <x v="68"/>
    <x v="0"/>
    <x v="0"/>
    <x v="43"/>
  </r>
  <r>
    <x v="12"/>
    <x v="68"/>
    <x v="0"/>
    <x v="1"/>
    <x v="17456"/>
  </r>
  <r>
    <x v="12"/>
    <x v="68"/>
    <x v="0"/>
    <x v="2"/>
    <x v="17457"/>
  </r>
  <r>
    <x v="12"/>
    <x v="68"/>
    <x v="0"/>
    <x v="3"/>
    <x v="17458"/>
  </r>
  <r>
    <x v="12"/>
    <x v="68"/>
    <x v="0"/>
    <x v="4"/>
    <x v="17459"/>
  </r>
  <r>
    <x v="12"/>
    <x v="68"/>
    <x v="0"/>
    <x v="5"/>
    <x v="17460"/>
  </r>
  <r>
    <x v="12"/>
    <x v="68"/>
    <x v="0"/>
    <x v="6"/>
    <x v="17461"/>
  </r>
  <r>
    <x v="12"/>
    <x v="68"/>
    <x v="0"/>
    <x v="7"/>
    <x v="43"/>
  </r>
  <r>
    <x v="12"/>
    <x v="68"/>
    <x v="0"/>
    <x v="8"/>
    <x v="17462"/>
  </r>
  <r>
    <x v="12"/>
    <x v="68"/>
    <x v="0"/>
    <x v="9"/>
    <x v="17463"/>
  </r>
  <r>
    <x v="12"/>
    <x v="68"/>
    <x v="0"/>
    <x v="10"/>
    <x v="17464"/>
  </r>
  <r>
    <x v="12"/>
    <x v="68"/>
    <x v="0"/>
    <x v="11"/>
    <x v="17465"/>
  </r>
  <r>
    <x v="12"/>
    <x v="68"/>
    <x v="0"/>
    <x v="12"/>
    <x v="9637"/>
  </r>
  <r>
    <x v="12"/>
    <x v="68"/>
    <x v="0"/>
    <x v="13"/>
    <x v="17466"/>
  </r>
  <r>
    <x v="12"/>
    <x v="68"/>
    <x v="0"/>
    <x v="14"/>
    <x v="17467"/>
  </r>
  <r>
    <x v="12"/>
    <x v="68"/>
    <x v="1"/>
    <x v="0"/>
    <x v="43"/>
  </r>
  <r>
    <x v="12"/>
    <x v="68"/>
    <x v="1"/>
    <x v="1"/>
    <x v="43"/>
  </r>
  <r>
    <x v="12"/>
    <x v="68"/>
    <x v="1"/>
    <x v="2"/>
    <x v="17468"/>
  </r>
  <r>
    <x v="12"/>
    <x v="68"/>
    <x v="1"/>
    <x v="3"/>
    <x v="17458"/>
  </r>
  <r>
    <x v="12"/>
    <x v="68"/>
    <x v="1"/>
    <x v="4"/>
    <x v="17469"/>
  </r>
  <r>
    <x v="12"/>
    <x v="68"/>
    <x v="1"/>
    <x v="5"/>
    <x v="17460"/>
  </r>
  <r>
    <x v="12"/>
    <x v="68"/>
    <x v="1"/>
    <x v="6"/>
    <x v="17470"/>
  </r>
  <r>
    <x v="12"/>
    <x v="68"/>
    <x v="1"/>
    <x v="7"/>
    <x v="43"/>
  </r>
  <r>
    <x v="12"/>
    <x v="68"/>
    <x v="1"/>
    <x v="8"/>
    <x v="17471"/>
  </r>
  <r>
    <x v="12"/>
    <x v="68"/>
    <x v="1"/>
    <x v="9"/>
    <x v="17463"/>
  </r>
  <r>
    <x v="12"/>
    <x v="68"/>
    <x v="1"/>
    <x v="10"/>
    <x v="17472"/>
  </r>
  <r>
    <x v="12"/>
    <x v="68"/>
    <x v="1"/>
    <x v="11"/>
    <x v="17473"/>
  </r>
  <r>
    <x v="12"/>
    <x v="68"/>
    <x v="1"/>
    <x v="12"/>
    <x v="9637"/>
  </r>
  <r>
    <x v="12"/>
    <x v="68"/>
    <x v="1"/>
    <x v="13"/>
    <x v="17466"/>
  </r>
  <r>
    <x v="12"/>
    <x v="68"/>
    <x v="1"/>
    <x v="14"/>
    <x v="17474"/>
  </r>
  <r>
    <x v="12"/>
    <x v="69"/>
    <x v="0"/>
    <x v="0"/>
    <x v="13412"/>
  </r>
  <r>
    <x v="12"/>
    <x v="69"/>
    <x v="0"/>
    <x v="1"/>
    <x v="17475"/>
  </r>
  <r>
    <x v="12"/>
    <x v="69"/>
    <x v="0"/>
    <x v="2"/>
    <x v="17476"/>
  </r>
  <r>
    <x v="12"/>
    <x v="69"/>
    <x v="0"/>
    <x v="3"/>
    <x v="43"/>
  </r>
  <r>
    <x v="12"/>
    <x v="69"/>
    <x v="0"/>
    <x v="4"/>
    <x v="17477"/>
  </r>
  <r>
    <x v="12"/>
    <x v="69"/>
    <x v="0"/>
    <x v="5"/>
    <x v="17478"/>
  </r>
  <r>
    <x v="12"/>
    <x v="69"/>
    <x v="0"/>
    <x v="6"/>
    <x v="17479"/>
  </r>
  <r>
    <x v="12"/>
    <x v="69"/>
    <x v="0"/>
    <x v="7"/>
    <x v="43"/>
  </r>
  <r>
    <x v="12"/>
    <x v="69"/>
    <x v="0"/>
    <x v="8"/>
    <x v="17480"/>
  </r>
  <r>
    <x v="12"/>
    <x v="69"/>
    <x v="0"/>
    <x v="9"/>
    <x v="6049"/>
  </r>
  <r>
    <x v="12"/>
    <x v="69"/>
    <x v="0"/>
    <x v="10"/>
    <x v="17481"/>
  </r>
  <r>
    <x v="12"/>
    <x v="69"/>
    <x v="0"/>
    <x v="11"/>
    <x v="17482"/>
  </r>
  <r>
    <x v="12"/>
    <x v="69"/>
    <x v="0"/>
    <x v="12"/>
    <x v="5953"/>
  </r>
  <r>
    <x v="12"/>
    <x v="69"/>
    <x v="0"/>
    <x v="13"/>
    <x v="43"/>
  </r>
  <r>
    <x v="12"/>
    <x v="69"/>
    <x v="0"/>
    <x v="14"/>
    <x v="17483"/>
  </r>
  <r>
    <x v="12"/>
    <x v="69"/>
    <x v="1"/>
    <x v="0"/>
    <x v="13412"/>
  </r>
  <r>
    <x v="12"/>
    <x v="69"/>
    <x v="1"/>
    <x v="1"/>
    <x v="17484"/>
  </r>
  <r>
    <x v="12"/>
    <x v="69"/>
    <x v="1"/>
    <x v="2"/>
    <x v="17485"/>
  </r>
  <r>
    <x v="12"/>
    <x v="69"/>
    <x v="1"/>
    <x v="3"/>
    <x v="43"/>
  </r>
  <r>
    <x v="12"/>
    <x v="69"/>
    <x v="1"/>
    <x v="4"/>
    <x v="17486"/>
  </r>
  <r>
    <x v="12"/>
    <x v="69"/>
    <x v="1"/>
    <x v="5"/>
    <x v="17487"/>
  </r>
  <r>
    <x v="12"/>
    <x v="69"/>
    <x v="1"/>
    <x v="6"/>
    <x v="17488"/>
  </r>
  <r>
    <x v="12"/>
    <x v="69"/>
    <x v="1"/>
    <x v="7"/>
    <x v="43"/>
  </r>
  <r>
    <x v="12"/>
    <x v="69"/>
    <x v="1"/>
    <x v="8"/>
    <x v="17489"/>
  </r>
  <r>
    <x v="12"/>
    <x v="69"/>
    <x v="1"/>
    <x v="9"/>
    <x v="17490"/>
  </r>
  <r>
    <x v="12"/>
    <x v="69"/>
    <x v="1"/>
    <x v="10"/>
    <x v="17491"/>
  </r>
  <r>
    <x v="12"/>
    <x v="69"/>
    <x v="1"/>
    <x v="11"/>
    <x v="17492"/>
  </r>
  <r>
    <x v="12"/>
    <x v="69"/>
    <x v="1"/>
    <x v="12"/>
    <x v="5953"/>
  </r>
  <r>
    <x v="12"/>
    <x v="69"/>
    <x v="1"/>
    <x v="13"/>
    <x v="43"/>
  </r>
  <r>
    <x v="12"/>
    <x v="69"/>
    <x v="1"/>
    <x v="14"/>
    <x v="17493"/>
  </r>
  <r>
    <x v="12"/>
    <x v="70"/>
    <x v="0"/>
    <x v="0"/>
    <x v="43"/>
  </r>
  <r>
    <x v="12"/>
    <x v="70"/>
    <x v="0"/>
    <x v="1"/>
    <x v="17494"/>
  </r>
  <r>
    <x v="12"/>
    <x v="70"/>
    <x v="0"/>
    <x v="2"/>
    <x v="17495"/>
  </r>
  <r>
    <x v="12"/>
    <x v="70"/>
    <x v="0"/>
    <x v="3"/>
    <x v="43"/>
  </r>
  <r>
    <x v="12"/>
    <x v="70"/>
    <x v="0"/>
    <x v="4"/>
    <x v="17496"/>
  </r>
  <r>
    <x v="12"/>
    <x v="70"/>
    <x v="0"/>
    <x v="5"/>
    <x v="43"/>
  </r>
  <r>
    <x v="12"/>
    <x v="70"/>
    <x v="0"/>
    <x v="6"/>
    <x v="17497"/>
  </r>
  <r>
    <x v="12"/>
    <x v="70"/>
    <x v="0"/>
    <x v="7"/>
    <x v="43"/>
  </r>
  <r>
    <x v="12"/>
    <x v="70"/>
    <x v="0"/>
    <x v="8"/>
    <x v="17498"/>
  </r>
  <r>
    <x v="12"/>
    <x v="70"/>
    <x v="0"/>
    <x v="9"/>
    <x v="15522"/>
  </r>
  <r>
    <x v="12"/>
    <x v="70"/>
    <x v="0"/>
    <x v="10"/>
    <x v="3730"/>
  </r>
  <r>
    <x v="12"/>
    <x v="70"/>
    <x v="0"/>
    <x v="11"/>
    <x v="17499"/>
  </r>
  <r>
    <x v="12"/>
    <x v="70"/>
    <x v="0"/>
    <x v="12"/>
    <x v="43"/>
  </r>
  <r>
    <x v="12"/>
    <x v="70"/>
    <x v="0"/>
    <x v="13"/>
    <x v="43"/>
  </r>
  <r>
    <x v="12"/>
    <x v="70"/>
    <x v="0"/>
    <x v="14"/>
    <x v="17500"/>
  </r>
  <r>
    <x v="12"/>
    <x v="70"/>
    <x v="1"/>
    <x v="0"/>
    <x v="43"/>
  </r>
  <r>
    <x v="12"/>
    <x v="70"/>
    <x v="1"/>
    <x v="1"/>
    <x v="17501"/>
  </r>
  <r>
    <x v="12"/>
    <x v="70"/>
    <x v="1"/>
    <x v="2"/>
    <x v="17502"/>
  </r>
  <r>
    <x v="12"/>
    <x v="70"/>
    <x v="1"/>
    <x v="3"/>
    <x v="43"/>
  </r>
  <r>
    <x v="12"/>
    <x v="70"/>
    <x v="1"/>
    <x v="4"/>
    <x v="17503"/>
  </r>
  <r>
    <x v="12"/>
    <x v="70"/>
    <x v="1"/>
    <x v="5"/>
    <x v="43"/>
  </r>
  <r>
    <x v="12"/>
    <x v="70"/>
    <x v="1"/>
    <x v="6"/>
    <x v="17504"/>
  </r>
  <r>
    <x v="12"/>
    <x v="70"/>
    <x v="1"/>
    <x v="7"/>
    <x v="43"/>
  </r>
  <r>
    <x v="12"/>
    <x v="70"/>
    <x v="1"/>
    <x v="8"/>
    <x v="17505"/>
  </r>
  <r>
    <x v="12"/>
    <x v="70"/>
    <x v="1"/>
    <x v="9"/>
    <x v="17506"/>
  </r>
  <r>
    <x v="12"/>
    <x v="70"/>
    <x v="1"/>
    <x v="10"/>
    <x v="17507"/>
  </r>
  <r>
    <x v="12"/>
    <x v="70"/>
    <x v="1"/>
    <x v="11"/>
    <x v="17508"/>
  </r>
  <r>
    <x v="12"/>
    <x v="70"/>
    <x v="1"/>
    <x v="12"/>
    <x v="43"/>
  </r>
  <r>
    <x v="12"/>
    <x v="70"/>
    <x v="1"/>
    <x v="13"/>
    <x v="43"/>
  </r>
  <r>
    <x v="12"/>
    <x v="70"/>
    <x v="1"/>
    <x v="14"/>
    <x v="17509"/>
  </r>
  <r>
    <x v="12"/>
    <x v="71"/>
    <x v="0"/>
    <x v="0"/>
    <x v="43"/>
  </r>
  <r>
    <x v="12"/>
    <x v="71"/>
    <x v="0"/>
    <x v="1"/>
    <x v="17510"/>
  </r>
  <r>
    <x v="12"/>
    <x v="71"/>
    <x v="0"/>
    <x v="2"/>
    <x v="6642"/>
  </r>
  <r>
    <x v="12"/>
    <x v="71"/>
    <x v="0"/>
    <x v="3"/>
    <x v="43"/>
  </r>
  <r>
    <x v="12"/>
    <x v="71"/>
    <x v="0"/>
    <x v="4"/>
    <x v="17511"/>
  </r>
  <r>
    <x v="12"/>
    <x v="71"/>
    <x v="0"/>
    <x v="5"/>
    <x v="43"/>
  </r>
  <r>
    <x v="12"/>
    <x v="71"/>
    <x v="0"/>
    <x v="6"/>
    <x v="17512"/>
  </r>
  <r>
    <x v="12"/>
    <x v="71"/>
    <x v="0"/>
    <x v="7"/>
    <x v="12453"/>
  </r>
  <r>
    <x v="12"/>
    <x v="71"/>
    <x v="0"/>
    <x v="8"/>
    <x v="17513"/>
  </r>
  <r>
    <x v="12"/>
    <x v="71"/>
    <x v="0"/>
    <x v="9"/>
    <x v="17514"/>
  </r>
  <r>
    <x v="12"/>
    <x v="71"/>
    <x v="0"/>
    <x v="10"/>
    <x v="17515"/>
  </r>
  <r>
    <x v="12"/>
    <x v="71"/>
    <x v="0"/>
    <x v="11"/>
    <x v="17516"/>
  </r>
  <r>
    <x v="12"/>
    <x v="71"/>
    <x v="0"/>
    <x v="12"/>
    <x v="43"/>
  </r>
  <r>
    <x v="12"/>
    <x v="71"/>
    <x v="0"/>
    <x v="13"/>
    <x v="43"/>
  </r>
  <r>
    <x v="12"/>
    <x v="71"/>
    <x v="0"/>
    <x v="14"/>
    <x v="4780"/>
  </r>
  <r>
    <x v="12"/>
    <x v="71"/>
    <x v="1"/>
    <x v="0"/>
    <x v="43"/>
  </r>
  <r>
    <x v="12"/>
    <x v="71"/>
    <x v="1"/>
    <x v="1"/>
    <x v="43"/>
  </r>
  <r>
    <x v="12"/>
    <x v="71"/>
    <x v="1"/>
    <x v="2"/>
    <x v="17517"/>
  </r>
  <r>
    <x v="12"/>
    <x v="71"/>
    <x v="1"/>
    <x v="3"/>
    <x v="7826"/>
  </r>
  <r>
    <x v="12"/>
    <x v="71"/>
    <x v="1"/>
    <x v="4"/>
    <x v="17518"/>
  </r>
  <r>
    <x v="12"/>
    <x v="71"/>
    <x v="1"/>
    <x v="5"/>
    <x v="43"/>
  </r>
  <r>
    <x v="12"/>
    <x v="71"/>
    <x v="1"/>
    <x v="6"/>
    <x v="9667"/>
  </r>
  <r>
    <x v="12"/>
    <x v="71"/>
    <x v="1"/>
    <x v="7"/>
    <x v="12453"/>
  </r>
  <r>
    <x v="12"/>
    <x v="71"/>
    <x v="1"/>
    <x v="8"/>
    <x v="17519"/>
  </r>
  <r>
    <x v="12"/>
    <x v="71"/>
    <x v="1"/>
    <x v="9"/>
    <x v="17520"/>
  </r>
  <r>
    <x v="12"/>
    <x v="71"/>
    <x v="1"/>
    <x v="10"/>
    <x v="17521"/>
  </r>
  <r>
    <x v="12"/>
    <x v="71"/>
    <x v="1"/>
    <x v="11"/>
    <x v="12533"/>
  </r>
  <r>
    <x v="12"/>
    <x v="71"/>
    <x v="1"/>
    <x v="12"/>
    <x v="43"/>
  </r>
  <r>
    <x v="12"/>
    <x v="71"/>
    <x v="1"/>
    <x v="13"/>
    <x v="5238"/>
  </r>
  <r>
    <x v="12"/>
    <x v="71"/>
    <x v="1"/>
    <x v="14"/>
    <x v="860"/>
  </r>
  <r>
    <x v="12"/>
    <x v="72"/>
    <x v="0"/>
    <x v="0"/>
    <x v="43"/>
  </r>
  <r>
    <x v="12"/>
    <x v="72"/>
    <x v="0"/>
    <x v="1"/>
    <x v="17522"/>
  </r>
  <r>
    <x v="12"/>
    <x v="72"/>
    <x v="0"/>
    <x v="2"/>
    <x v="17523"/>
  </r>
  <r>
    <x v="12"/>
    <x v="72"/>
    <x v="0"/>
    <x v="3"/>
    <x v="43"/>
  </r>
  <r>
    <x v="12"/>
    <x v="72"/>
    <x v="0"/>
    <x v="4"/>
    <x v="17524"/>
  </r>
  <r>
    <x v="12"/>
    <x v="72"/>
    <x v="0"/>
    <x v="5"/>
    <x v="43"/>
  </r>
  <r>
    <x v="12"/>
    <x v="72"/>
    <x v="0"/>
    <x v="6"/>
    <x v="17525"/>
  </r>
  <r>
    <x v="12"/>
    <x v="72"/>
    <x v="0"/>
    <x v="7"/>
    <x v="2912"/>
  </r>
  <r>
    <x v="12"/>
    <x v="72"/>
    <x v="0"/>
    <x v="8"/>
    <x v="17526"/>
  </r>
  <r>
    <x v="12"/>
    <x v="72"/>
    <x v="0"/>
    <x v="9"/>
    <x v="17527"/>
  </r>
  <r>
    <x v="12"/>
    <x v="72"/>
    <x v="0"/>
    <x v="10"/>
    <x v="6215"/>
  </r>
  <r>
    <x v="12"/>
    <x v="72"/>
    <x v="0"/>
    <x v="11"/>
    <x v="17528"/>
  </r>
  <r>
    <x v="12"/>
    <x v="72"/>
    <x v="0"/>
    <x v="12"/>
    <x v="43"/>
  </r>
  <r>
    <x v="12"/>
    <x v="72"/>
    <x v="0"/>
    <x v="13"/>
    <x v="43"/>
  </r>
  <r>
    <x v="12"/>
    <x v="72"/>
    <x v="0"/>
    <x v="14"/>
    <x v="17529"/>
  </r>
  <r>
    <x v="12"/>
    <x v="72"/>
    <x v="1"/>
    <x v="0"/>
    <x v="43"/>
  </r>
  <r>
    <x v="12"/>
    <x v="72"/>
    <x v="1"/>
    <x v="1"/>
    <x v="17530"/>
  </r>
  <r>
    <x v="12"/>
    <x v="72"/>
    <x v="1"/>
    <x v="2"/>
    <x v="17531"/>
  </r>
  <r>
    <x v="12"/>
    <x v="72"/>
    <x v="1"/>
    <x v="3"/>
    <x v="9315"/>
  </r>
  <r>
    <x v="12"/>
    <x v="72"/>
    <x v="1"/>
    <x v="4"/>
    <x v="17532"/>
  </r>
  <r>
    <x v="12"/>
    <x v="72"/>
    <x v="1"/>
    <x v="5"/>
    <x v="43"/>
  </r>
  <r>
    <x v="12"/>
    <x v="72"/>
    <x v="1"/>
    <x v="6"/>
    <x v="17533"/>
  </r>
  <r>
    <x v="12"/>
    <x v="72"/>
    <x v="1"/>
    <x v="7"/>
    <x v="2912"/>
  </r>
  <r>
    <x v="12"/>
    <x v="72"/>
    <x v="1"/>
    <x v="8"/>
    <x v="17534"/>
  </r>
  <r>
    <x v="12"/>
    <x v="72"/>
    <x v="1"/>
    <x v="9"/>
    <x v="17535"/>
  </r>
  <r>
    <x v="12"/>
    <x v="72"/>
    <x v="1"/>
    <x v="10"/>
    <x v="14515"/>
  </r>
  <r>
    <x v="12"/>
    <x v="72"/>
    <x v="1"/>
    <x v="11"/>
    <x v="17536"/>
  </r>
  <r>
    <x v="12"/>
    <x v="72"/>
    <x v="1"/>
    <x v="12"/>
    <x v="43"/>
  </r>
  <r>
    <x v="12"/>
    <x v="72"/>
    <x v="1"/>
    <x v="13"/>
    <x v="43"/>
  </r>
  <r>
    <x v="12"/>
    <x v="72"/>
    <x v="1"/>
    <x v="14"/>
    <x v="17537"/>
  </r>
  <r>
    <x v="12"/>
    <x v="73"/>
    <x v="0"/>
    <x v="0"/>
    <x v="43"/>
  </r>
  <r>
    <x v="12"/>
    <x v="73"/>
    <x v="0"/>
    <x v="1"/>
    <x v="17538"/>
  </r>
  <r>
    <x v="12"/>
    <x v="73"/>
    <x v="0"/>
    <x v="2"/>
    <x v="17539"/>
  </r>
  <r>
    <x v="12"/>
    <x v="73"/>
    <x v="0"/>
    <x v="3"/>
    <x v="43"/>
  </r>
  <r>
    <x v="12"/>
    <x v="73"/>
    <x v="0"/>
    <x v="4"/>
    <x v="17540"/>
  </r>
  <r>
    <x v="12"/>
    <x v="73"/>
    <x v="0"/>
    <x v="5"/>
    <x v="43"/>
  </r>
  <r>
    <x v="12"/>
    <x v="73"/>
    <x v="0"/>
    <x v="6"/>
    <x v="17541"/>
  </r>
  <r>
    <x v="12"/>
    <x v="73"/>
    <x v="0"/>
    <x v="7"/>
    <x v="43"/>
  </r>
  <r>
    <x v="12"/>
    <x v="73"/>
    <x v="0"/>
    <x v="8"/>
    <x v="17542"/>
  </r>
  <r>
    <x v="12"/>
    <x v="73"/>
    <x v="0"/>
    <x v="9"/>
    <x v="17543"/>
  </r>
  <r>
    <x v="12"/>
    <x v="73"/>
    <x v="0"/>
    <x v="10"/>
    <x v="8344"/>
  </r>
  <r>
    <x v="12"/>
    <x v="73"/>
    <x v="0"/>
    <x v="11"/>
    <x v="17544"/>
  </r>
  <r>
    <x v="12"/>
    <x v="73"/>
    <x v="0"/>
    <x v="12"/>
    <x v="43"/>
  </r>
  <r>
    <x v="12"/>
    <x v="73"/>
    <x v="0"/>
    <x v="13"/>
    <x v="43"/>
  </r>
  <r>
    <x v="12"/>
    <x v="73"/>
    <x v="0"/>
    <x v="14"/>
    <x v="17545"/>
  </r>
  <r>
    <x v="12"/>
    <x v="73"/>
    <x v="1"/>
    <x v="0"/>
    <x v="43"/>
  </r>
  <r>
    <x v="12"/>
    <x v="73"/>
    <x v="1"/>
    <x v="1"/>
    <x v="43"/>
  </r>
  <r>
    <x v="12"/>
    <x v="73"/>
    <x v="1"/>
    <x v="2"/>
    <x v="43"/>
  </r>
  <r>
    <x v="12"/>
    <x v="73"/>
    <x v="1"/>
    <x v="3"/>
    <x v="43"/>
  </r>
  <r>
    <x v="12"/>
    <x v="73"/>
    <x v="1"/>
    <x v="4"/>
    <x v="17546"/>
  </r>
  <r>
    <x v="12"/>
    <x v="73"/>
    <x v="1"/>
    <x v="5"/>
    <x v="43"/>
  </r>
  <r>
    <x v="12"/>
    <x v="73"/>
    <x v="1"/>
    <x v="6"/>
    <x v="17547"/>
  </r>
  <r>
    <x v="12"/>
    <x v="73"/>
    <x v="1"/>
    <x v="7"/>
    <x v="43"/>
  </r>
  <r>
    <x v="12"/>
    <x v="73"/>
    <x v="1"/>
    <x v="8"/>
    <x v="17548"/>
  </r>
  <r>
    <x v="12"/>
    <x v="73"/>
    <x v="1"/>
    <x v="9"/>
    <x v="17543"/>
  </r>
  <r>
    <x v="12"/>
    <x v="73"/>
    <x v="1"/>
    <x v="10"/>
    <x v="17549"/>
  </r>
  <r>
    <x v="12"/>
    <x v="73"/>
    <x v="1"/>
    <x v="11"/>
    <x v="17550"/>
  </r>
  <r>
    <x v="12"/>
    <x v="73"/>
    <x v="1"/>
    <x v="12"/>
    <x v="43"/>
  </r>
  <r>
    <x v="12"/>
    <x v="73"/>
    <x v="1"/>
    <x v="13"/>
    <x v="43"/>
  </r>
  <r>
    <x v="12"/>
    <x v="73"/>
    <x v="1"/>
    <x v="14"/>
    <x v="4990"/>
  </r>
  <r>
    <x v="13"/>
    <x v="0"/>
    <x v="0"/>
    <x v="0"/>
    <x v="17551"/>
  </r>
  <r>
    <x v="13"/>
    <x v="0"/>
    <x v="0"/>
    <x v="1"/>
    <x v="17552"/>
  </r>
  <r>
    <x v="13"/>
    <x v="0"/>
    <x v="0"/>
    <x v="2"/>
    <x v="17553"/>
  </r>
  <r>
    <x v="13"/>
    <x v="0"/>
    <x v="0"/>
    <x v="3"/>
    <x v="17554"/>
  </r>
  <r>
    <x v="13"/>
    <x v="0"/>
    <x v="0"/>
    <x v="4"/>
    <x v="17555"/>
  </r>
  <r>
    <x v="13"/>
    <x v="0"/>
    <x v="0"/>
    <x v="5"/>
    <x v="17556"/>
  </r>
  <r>
    <x v="13"/>
    <x v="0"/>
    <x v="0"/>
    <x v="6"/>
    <x v="17557"/>
  </r>
  <r>
    <x v="13"/>
    <x v="0"/>
    <x v="0"/>
    <x v="7"/>
    <x v="17558"/>
  </r>
  <r>
    <x v="13"/>
    <x v="0"/>
    <x v="0"/>
    <x v="8"/>
    <x v="17559"/>
  </r>
  <r>
    <x v="13"/>
    <x v="0"/>
    <x v="0"/>
    <x v="9"/>
    <x v="17560"/>
  </r>
  <r>
    <x v="13"/>
    <x v="0"/>
    <x v="0"/>
    <x v="10"/>
    <x v="17561"/>
  </r>
  <r>
    <x v="13"/>
    <x v="0"/>
    <x v="0"/>
    <x v="11"/>
    <x v="17562"/>
  </r>
  <r>
    <x v="13"/>
    <x v="0"/>
    <x v="0"/>
    <x v="12"/>
    <x v="17563"/>
  </r>
  <r>
    <x v="13"/>
    <x v="0"/>
    <x v="0"/>
    <x v="13"/>
    <x v="17564"/>
  </r>
  <r>
    <x v="13"/>
    <x v="0"/>
    <x v="0"/>
    <x v="14"/>
    <x v="17565"/>
  </r>
  <r>
    <x v="13"/>
    <x v="0"/>
    <x v="1"/>
    <x v="0"/>
    <x v="17566"/>
  </r>
  <r>
    <x v="13"/>
    <x v="0"/>
    <x v="1"/>
    <x v="1"/>
    <x v="17567"/>
  </r>
  <r>
    <x v="13"/>
    <x v="0"/>
    <x v="1"/>
    <x v="2"/>
    <x v="17568"/>
  </r>
  <r>
    <x v="13"/>
    <x v="0"/>
    <x v="1"/>
    <x v="3"/>
    <x v="17569"/>
  </r>
  <r>
    <x v="13"/>
    <x v="0"/>
    <x v="1"/>
    <x v="4"/>
    <x v="17570"/>
  </r>
  <r>
    <x v="13"/>
    <x v="0"/>
    <x v="1"/>
    <x v="5"/>
    <x v="17571"/>
  </r>
  <r>
    <x v="13"/>
    <x v="0"/>
    <x v="1"/>
    <x v="6"/>
    <x v="17572"/>
  </r>
  <r>
    <x v="13"/>
    <x v="0"/>
    <x v="1"/>
    <x v="7"/>
    <x v="17573"/>
  </r>
  <r>
    <x v="13"/>
    <x v="0"/>
    <x v="1"/>
    <x v="8"/>
    <x v="17574"/>
  </r>
  <r>
    <x v="13"/>
    <x v="0"/>
    <x v="1"/>
    <x v="9"/>
    <x v="17575"/>
  </r>
  <r>
    <x v="13"/>
    <x v="0"/>
    <x v="1"/>
    <x v="10"/>
    <x v="17576"/>
  </r>
  <r>
    <x v="13"/>
    <x v="0"/>
    <x v="1"/>
    <x v="11"/>
    <x v="17577"/>
  </r>
  <r>
    <x v="13"/>
    <x v="0"/>
    <x v="1"/>
    <x v="12"/>
    <x v="17578"/>
  </r>
  <r>
    <x v="13"/>
    <x v="0"/>
    <x v="1"/>
    <x v="13"/>
    <x v="17579"/>
  </r>
  <r>
    <x v="13"/>
    <x v="0"/>
    <x v="1"/>
    <x v="14"/>
    <x v="17580"/>
  </r>
  <r>
    <x v="13"/>
    <x v="1"/>
    <x v="0"/>
    <x v="0"/>
    <x v="17581"/>
  </r>
  <r>
    <x v="13"/>
    <x v="1"/>
    <x v="0"/>
    <x v="1"/>
    <x v="17582"/>
  </r>
  <r>
    <x v="13"/>
    <x v="1"/>
    <x v="0"/>
    <x v="2"/>
    <x v="17583"/>
  </r>
  <r>
    <x v="13"/>
    <x v="1"/>
    <x v="0"/>
    <x v="3"/>
    <x v="43"/>
  </r>
  <r>
    <x v="13"/>
    <x v="1"/>
    <x v="0"/>
    <x v="4"/>
    <x v="17584"/>
  </r>
  <r>
    <x v="13"/>
    <x v="1"/>
    <x v="0"/>
    <x v="5"/>
    <x v="17585"/>
  </r>
  <r>
    <x v="13"/>
    <x v="1"/>
    <x v="0"/>
    <x v="6"/>
    <x v="17586"/>
  </r>
  <r>
    <x v="13"/>
    <x v="1"/>
    <x v="0"/>
    <x v="7"/>
    <x v="17587"/>
  </r>
  <r>
    <x v="13"/>
    <x v="1"/>
    <x v="0"/>
    <x v="8"/>
    <x v="17588"/>
  </r>
  <r>
    <x v="13"/>
    <x v="1"/>
    <x v="0"/>
    <x v="9"/>
    <x v="17589"/>
  </r>
  <r>
    <x v="13"/>
    <x v="1"/>
    <x v="0"/>
    <x v="10"/>
    <x v="17590"/>
  </r>
  <r>
    <x v="13"/>
    <x v="1"/>
    <x v="0"/>
    <x v="11"/>
    <x v="17591"/>
  </r>
  <r>
    <x v="13"/>
    <x v="1"/>
    <x v="0"/>
    <x v="12"/>
    <x v="43"/>
  </r>
  <r>
    <x v="13"/>
    <x v="1"/>
    <x v="0"/>
    <x v="13"/>
    <x v="17592"/>
  </r>
  <r>
    <x v="13"/>
    <x v="1"/>
    <x v="0"/>
    <x v="14"/>
    <x v="17593"/>
  </r>
  <r>
    <x v="13"/>
    <x v="1"/>
    <x v="1"/>
    <x v="0"/>
    <x v="17594"/>
  </r>
  <r>
    <x v="13"/>
    <x v="1"/>
    <x v="1"/>
    <x v="1"/>
    <x v="17595"/>
  </r>
  <r>
    <x v="13"/>
    <x v="1"/>
    <x v="1"/>
    <x v="2"/>
    <x v="43"/>
  </r>
  <r>
    <x v="13"/>
    <x v="1"/>
    <x v="1"/>
    <x v="3"/>
    <x v="43"/>
  </r>
  <r>
    <x v="13"/>
    <x v="1"/>
    <x v="1"/>
    <x v="4"/>
    <x v="17596"/>
  </r>
  <r>
    <x v="13"/>
    <x v="1"/>
    <x v="1"/>
    <x v="5"/>
    <x v="17585"/>
  </r>
  <r>
    <x v="13"/>
    <x v="1"/>
    <x v="1"/>
    <x v="6"/>
    <x v="17597"/>
  </r>
  <r>
    <x v="13"/>
    <x v="1"/>
    <x v="1"/>
    <x v="7"/>
    <x v="43"/>
  </r>
  <r>
    <x v="13"/>
    <x v="1"/>
    <x v="1"/>
    <x v="8"/>
    <x v="17598"/>
  </r>
  <r>
    <x v="13"/>
    <x v="1"/>
    <x v="1"/>
    <x v="9"/>
    <x v="17599"/>
  </r>
  <r>
    <x v="13"/>
    <x v="1"/>
    <x v="1"/>
    <x v="10"/>
    <x v="17600"/>
  </r>
  <r>
    <x v="13"/>
    <x v="1"/>
    <x v="1"/>
    <x v="11"/>
    <x v="17601"/>
  </r>
  <r>
    <x v="13"/>
    <x v="1"/>
    <x v="1"/>
    <x v="12"/>
    <x v="43"/>
  </r>
  <r>
    <x v="13"/>
    <x v="1"/>
    <x v="1"/>
    <x v="13"/>
    <x v="17592"/>
  </r>
  <r>
    <x v="13"/>
    <x v="1"/>
    <x v="1"/>
    <x v="14"/>
    <x v="17602"/>
  </r>
  <r>
    <x v="13"/>
    <x v="2"/>
    <x v="0"/>
    <x v="0"/>
    <x v="43"/>
  </r>
  <r>
    <x v="13"/>
    <x v="2"/>
    <x v="0"/>
    <x v="1"/>
    <x v="17603"/>
  </r>
  <r>
    <x v="13"/>
    <x v="2"/>
    <x v="0"/>
    <x v="2"/>
    <x v="17604"/>
  </r>
  <r>
    <x v="13"/>
    <x v="2"/>
    <x v="0"/>
    <x v="3"/>
    <x v="43"/>
  </r>
  <r>
    <x v="13"/>
    <x v="2"/>
    <x v="0"/>
    <x v="4"/>
    <x v="17605"/>
  </r>
  <r>
    <x v="13"/>
    <x v="2"/>
    <x v="0"/>
    <x v="5"/>
    <x v="17606"/>
  </r>
  <r>
    <x v="13"/>
    <x v="2"/>
    <x v="0"/>
    <x v="6"/>
    <x v="7443"/>
  </r>
  <r>
    <x v="13"/>
    <x v="2"/>
    <x v="0"/>
    <x v="7"/>
    <x v="8727"/>
  </r>
  <r>
    <x v="13"/>
    <x v="2"/>
    <x v="0"/>
    <x v="8"/>
    <x v="17607"/>
  </r>
  <r>
    <x v="13"/>
    <x v="2"/>
    <x v="0"/>
    <x v="9"/>
    <x v="17608"/>
  </r>
  <r>
    <x v="13"/>
    <x v="2"/>
    <x v="0"/>
    <x v="10"/>
    <x v="17609"/>
  </r>
  <r>
    <x v="13"/>
    <x v="2"/>
    <x v="0"/>
    <x v="11"/>
    <x v="17610"/>
  </r>
  <r>
    <x v="13"/>
    <x v="2"/>
    <x v="0"/>
    <x v="12"/>
    <x v="43"/>
  </r>
  <r>
    <x v="13"/>
    <x v="2"/>
    <x v="0"/>
    <x v="13"/>
    <x v="43"/>
  </r>
  <r>
    <x v="13"/>
    <x v="2"/>
    <x v="0"/>
    <x v="14"/>
    <x v="17611"/>
  </r>
  <r>
    <x v="13"/>
    <x v="2"/>
    <x v="1"/>
    <x v="0"/>
    <x v="17612"/>
  </r>
  <r>
    <x v="13"/>
    <x v="2"/>
    <x v="1"/>
    <x v="1"/>
    <x v="43"/>
  </r>
  <r>
    <x v="13"/>
    <x v="2"/>
    <x v="1"/>
    <x v="2"/>
    <x v="17613"/>
  </r>
  <r>
    <x v="13"/>
    <x v="2"/>
    <x v="1"/>
    <x v="3"/>
    <x v="17614"/>
  </r>
  <r>
    <x v="13"/>
    <x v="2"/>
    <x v="1"/>
    <x v="4"/>
    <x v="17615"/>
  </r>
  <r>
    <x v="13"/>
    <x v="2"/>
    <x v="1"/>
    <x v="5"/>
    <x v="17616"/>
  </r>
  <r>
    <x v="13"/>
    <x v="2"/>
    <x v="1"/>
    <x v="6"/>
    <x v="15878"/>
  </r>
  <r>
    <x v="13"/>
    <x v="2"/>
    <x v="1"/>
    <x v="7"/>
    <x v="8727"/>
  </r>
  <r>
    <x v="13"/>
    <x v="2"/>
    <x v="1"/>
    <x v="8"/>
    <x v="17617"/>
  </r>
  <r>
    <x v="13"/>
    <x v="2"/>
    <x v="1"/>
    <x v="9"/>
    <x v="17618"/>
  </r>
  <r>
    <x v="13"/>
    <x v="2"/>
    <x v="1"/>
    <x v="10"/>
    <x v="17619"/>
  </r>
  <r>
    <x v="13"/>
    <x v="2"/>
    <x v="1"/>
    <x v="11"/>
    <x v="17620"/>
  </r>
  <r>
    <x v="13"/>
    <x v="2"/>
    <x v="1"/>
    <x v="12"/>
    <x v="17621"/>
  </r>
  <r>
    <x v="13"/>
    <x v="2"/>
    <x v="1"/>
    <x v="13"/>
    <x v="43"/>
  </r>
  <r>
    <x v="13"/>
    <x v="2"/>
    <x v="1"/>
    <x v="14"/>
    <x v="14069"/>
  </r>
  <r>
    <x v="13"/>
    <x v="3"/>
    <x v="0"/>
    <x v="0"/>
    <x v="8179"/>
  </r>
  <r>
    <x v="13"/>
    <x v="3"/>
    <x v="0"/>
    <x v="1"/>
    <x v="17622"/>
  </r>
  <r>
    <x v="13"/>
    <x v="3"/>
    <x v="0"/>
    <x v="2"/>
    <x v="17623"/>
  </r>
  <r>
    <x v="13"/>
    <x v="3"/>
    <x v="0"/>
    <x v="3"/>
    <x v="43"/>
  </r>
  <r>
    <x v="13"/>
    <x v="3"/>
    <x v="0"/>
    <x v="4"/>
    <x v="17624"/>
  </r>
  <r>
    <x v="13"/>
    <x v="3"/>
    <x v="0"/>
    <x v="5"/>
    <x v="17625"/>
  </r>
  <r>
    <x v="13"/>
    <x v="3"/>
    <x v="0"/>
    <x v="6"/>
    <x v="17626"/>
  </r>
  <r>
    <x v="13"/>
    <x v="3"/>
    <x v="0"/>
    <x v="7"/>
    <x v="43"/>
  </r>
  <r>
    <x v="13"/>
    <x v="3"/>
    <x v="0"/>
    <x v="8"/>
    <x v="17627"/>
  </r>
  <r>
    <x v="13"/>
    <x v="3"/>
    <x v="0"/>
    <x v="9"/>
    <x v="17628"/>
  </r>
  <r>
    <x v="13"/>
    <x v="3"/>
    <x v="0"/>
    <x v="10"/>
    <x v="17629"/>
  </r>
  <r>
    <x v="13"/>
    <x v="3"/>
    <x v="0"/>
    <x v="11"/>
    <x v="17630"/>
  </r>
  <r>
    <x v="13"/>
    <x v="3"/>
    <x v="0"/>
    <x v="12"/>
    <x v="17631"/>
  </r>
  <r>
    <x v="13"/>
    <x v="3"/>
    <x v="0"/>
    <x v="13"/>
    <x v="17632"/>
  </r>
  <r>
    <x v="13"/>
    <x v="3"/>
    <x v="0"/>
    <x v="14"/>
    <x v="17633"/>
  </r>
  <r>
    <x v="13"/>
    <x v="3"/>
    <x v="1"/>
    <x v="0"/>
    <x v="8179"/>
  </r>
  <r>
    <x v="13"/>
    <x v="3"/>
    <x v="1"/>
    <x v="1"/>
    <x v="17634"/>
  </r>
  <r>
    <x v="13"/>
    <x v="3"/>
    <x v="1"/>
    <x v="2"/>
    <x v="17635"/>
  </r>
  <r>
    <x v="13"/>
    <x v="3"/>
    <x v="1"/>
    <x v="3"/>
    <x v="43"/>
  </r>
  <r>
    <x v="13"/>
    <x v="3"/>
    <x v="1"/>
    <x v="4"/>
    <x v="17636"/>
  </r>
  <r>
    <x v="13"/>
    <x v="3"/>
    <x v="1"/>
    <x v="5"/>
    <x v="17637"/>
  </r>
  <r>
    <x v="13"/>
    <x v="3"/>
    <x v="1"/>
    <x v="6"/>
    <x v="17638"/>
  </r>
  <r>
    <x v="13"/>
    <x v="3"/>
    <x v="1"/>
    <x v="7"/>
    <x v="43"/>
  </r>
  <r>
    <x v="13"/>
    <x v="3"/>
    <x v="1"/>
    <x v="8"/>
    <x v="17639"/>
  </r>
  <r>
    <x v="13"/>
    <x v="3"/>
    <x v="1"/>
    <x v="9"/>
    <x v="17640"/>
  </r>
  <r>
    <x v="13"/>
    <x v="3"/>
    <x v="1"/>
    <x v="10"/>
    <x v="17641"/>
  </r>
  <r>
    <x v="13"/>
    <x v="3"/>
    <x v="1"/>
    <x v="11"/>
    <x v="17642"/>
  </r>
  <r>
    <x v="13"/>
    <x v="3"/>
    <x v="1"/>
    <x v="12"/>
    <x v="17631"/>
  </r>
  <r>
    <x v="13"/>
    <x v="3"/>
    <x v="1"/>
    <x v="13"/>
    <x v="17632"/>
  </r>
  <r>
    <x v="13"/>
    <x v="3"/>
    <x v="1"/>
    <x v="14"/>
    <x v="17643"/>
  </r>
  <r>
    <x v="13"/>
    <x v="4"/>
    <x v="0"/>
    <x v="0"/>
    <x v="17644"/>
  </r>
  <r>
    <x v="13"/>
    <x v="4"/>
    <x v="0"/>
    <x v="1"/>
    <x v="17645"/>
  </r>
  <r>
    <x v="13"/>
    <x v="4"/>
    <x v="0"/>
    <x v="2"/>
    <x v="17646"/>
  </r>
  <r>
    <x v="13"/>
    <x v="4"/>
    <x v="0"/>
    <x v="3"/>
    <x v="17647"/>
  </r>
  <r>
    <x v="13"/>
    <x v="4"/>
    <x v="0"/>
    <x v="4"/>
    <x v="17648"/>
  </r>
  <r>
    <x v="13"/>
    <x v="4"/>
    <x v="0"/>
    <x v="5"/>
    <x v="17649"/>
  </r>
  <r>
    <x v="13"/>
    <x v="4"/>
    <x v="0"/>
    <x v="6"/>
    <x v="17650"/>
  </r>
  <r>
    <x v="13"/>
    <x v="4"/>
    <x v="0"/>
    <x v="7"/>
    <x v="17651"/>
  </r>
  <r>
    <x v="13"/>
    <x v="4"/>
    <x v="0"/>
    <x v="8"/>
    <x v="17652"/>
  </r>
  <r>
    <x v="13"/>
    <x v="4"/>
    <x v="0"/>
    <x v="9"/>
    <x v="17653"/>
  </r>
  <r>
    <x v="13"/>
    <x v="4"/>
    <x v="0"/>
    <x v="10"/>
    <x v="17654"/>
  </r>
  <r>
    <x v="13"/>
    <x v="4"/>
    <x v="0"/>
    <x v="11"/>
    <x v="17655"/>
  </r>
  <r>
    <x v="13"/>
    <x v="4"/>
    <x v="0"/>
    <x v="12"/>
    <x v="17656"/>
  </r>
  <r>
    <x v="13"/>
    <x v="4"/>
    <x v="0"/>
    <x v="13"/>
    <x v="17657"/>
  </r>
  <r>
    <x v="13"/>
    <x v="4"/>
    <x v="0"/>
    <x v="14"/>
    <x v="17658"/>
  </r>
  <r>
    <x v="13"/>
    <x v="4"/>
    <x v="1"/>
    <x v="0"/>
    <x v="17659"/>
  </r>
  <r>
    <x v="13"/>
    <x v="4"/>
    <x v="1"/>
    <x v="1"/>
    <x v="17660"/>
  </r>
  <r>
    <x v="13"/>
    <x v="4"/>
    <x v="1"/>
    <x v="2"/>
    <x v="17661"/>
  </r>
  <r>
    <x v="13"/>
    <x v="4"/>
    <x v="1"/>
    <x v="3"/>
    <x v="17647"/>
  </r>
  <r>
    <x v="13"/>
    <x v="4"/>
    <x v="1"/>
    <x v="4"/>
    <x v="17662"/>
  </r>
  <r>
    <x v="13"/>
    <x v="4"/>
    <x v="1"/>
    <x v="5"/>
    <x v="17663"/>
  </r>
  <r>
    <x v="13"/>
    <x v="4"/>
    <x v="1"/>
    <x v="6"/>
    <x v="17664"/>
  </r>
  <r>
    <x v="13"/>
    <x v="4"/>
    <x v="1"/>
    <x v="7"/>
    <x v="17651"/>
  </r>
  <r>
    <x v="13"/>
    <x v="4"/>
    <x v="1"/>
    <x v="8"/>
    <x v="17665"/>
  </r>
  <r>
    <x v="13"/>
    <x v="4"/>
    <x v="1"/>
    <x v="9"/>
    <x v="17666"/>
  </r>
  <r>
    <x v="13"/>
    <x v="4"/>
    <x v="1"/>
    <x v="10"/>
    <x v="17667"/>
  </r>
  <r>
    <x v="13"/>
    <x v="4"/>
    <x v="1"/>
    <x v="11"/>
    <x v="17668"/>
  </r>
  <r>
    <x v="13"/>
    <x v="4"/>
    <x v="1"/>
    <x v="12"/>
    <x v="17669"/>
  </r>
  <r>
    <x v="13"/>
    <x v="4"/>
    <x v="1"/>
    <x v="13"/>
    <x v="17670"/>
  </r>
  <r>
    <x v="13"/>
    <x v="4"/>
    <x v="1"/>
    <x v="14"/>
    <x v="17671"/>
  </r>
  <r>
    <x v="13"/>
    <x v="6"/>
    <x v="0"/>
    <x v="0"/>
    <x v="17672"/>
  </r>
  <r>
    <x v="13"/>
    <x v="6"/>
    <x v="0"/>
    <x v="1"/>
    <x v="17673"/>
  </r>
  <r>
    <x v="13"/>
    <x v="6"/>
    <x v="0"/>
    <x v="2"/>
    <x v="17674"/>
  </r>
  <r>
    <x v="13"/>
    <x v="6"/>
    <x v="0"/>
    <x v="3"/>
    <x v="43"/>
  </r>
  <r>
    <x v="13"/>
    <x v="6"/>
    <x v="0"/>
    <x v="4"/>
    <x v="17675"/>
  </r>
  <r>
    <x v="13"/>
    <x v="6"/>
    <x v="0"/>
    <x v="5"/>
    <x v="17676"/>
  </r>
  <r>
    <x v="13"/>
    <x v="6"/>
    <x v="0"/>
    <x v="6"/>
    <x v="17677"/>
  </r>
  <r>
    <x v="13"/>
    <x v="6"/>
    <x v="0"/>
    <x v="7"/>
    <x v="43"/>
  </r>
  <r>
    <x v="13"/>
    <x v="6"/>
    <x v="0"/>
    <x v="8"/>
    <x v="17678"/>
  </r>
  <r>
    <x v="13"/>
    <x v="6"/>
    <x v="0"/>
    <x v="9"/>
    <x v="6142"/>
  </r>
  <r>
    <x v="13"/>
    <x v="6"/>
    <x v="0"/>
    <x v="10"/>
    <x v="17679"/>
  </r>
  <r>
    <x v="13"/>
    <x v="6"/>
    <x v="0"/>
    <x v="11"/>
    <x v="17680"/>
  </r>
  <r>
    <x v="13"/>
    <x v="6"/>
    <x v="0"/>
    <x v="12"/>
    <x v="3484"/>
  </r>
  <r>
    <x v="13"/>
    <x v="6"/>
    <x v="0"/>
    <x v="13"/>
    <x v="17681"/>
  </r>
  <r>
    <x v="13"/>
    <x v="6"/>
    <x v="0"/>
    <x v="14"/>
    <x v="17682"/>
  </r>
  <r>
    <x v="13"/>
    <x v="6"/>
    <x v="1"/>
    <x v="0"/>
    <x v="17672"/>
  </r>
  <r>
    <x v="13"/>
    <x v="6"/>
    <x v="1"/>
    <x v="1"/>
    <x v="17683"/>
  </r>
  <r>
    <x v="13"/>
    <x v="6"/>
    <x v="1"/>
    <x v="2"/>
    <x v="17684"/>
  </r>
  <r>
    <x v="13"/>
    <x v="6"/>
    <x v="1"/>
    <x v="3"/>
    <x v="17685"/>
  </r>
  <r>
    <x v="13"/>
    <x v="6"/>
    <x v="1"/>
    <x v="4"/>
    <x v="17686"/>
  </r>
  <r>
    <x v="13"/>
    <x v="6"/>
    <x v="1"/>
    <x v="5"/>
    <x v="17676"/>
  </r>
  <r>
    <x v="13"/>
    <x v="6"/>
    <x v="1"/>
    <x v="6"/>
    <x v="17687"/>
  </r>
  <r>
    <x v="13"/>
    <x v="6"/>
    <x v="1"/>
    <x v="7"/>
    <x v="43"/>
  </r>
  <r>
    <x v="13"/>
    <x v="6"/>
    <x v="1"/>
    <x v="8"/>
    <x v="17688"/>
  </r>
  <r>
    <x v="13"/>
    <x v="6"/>
    <x v="1"/>
    <x v="9"/>
    <x v="17689"/>
  </r>
  <r>
    <x v="13"/>
    <x v="6"/>
    <x v="1"/>
    <x v="10"/>
    <x v="17690"/>
  </r>
  <r>
    <x v="13"/>
    <x v="6"/>
    <x v="1"/>
    <x v="11"/>
    <x v="17691"/>
  </r>
  <r>
    <x v="13"/>
    <x v="6"/>
    <x v="1"/>
    <x v="12"/>
    <x v="3484"/>
  </r>
  <r>
    <x v="13"/>
    <x v="6"/>
    <x v="1"/>
    <x v="13"/>
    <x v="17681"/>
  </r>
  <r>
    <x v="13"/>
    <x v="6"/>
    <x v="1"/>
    <x v="14"/>
    <x v="17692"/>
  </r>
  <r>
    <x v="13"/>
    <x v="7"/>
    <x v="0"/>
    <x v="0"/>
    <x v="43"/>
  </r>
  <r>
    <x v="13"/>
    <x v="7"/>
    <x v="0"/>
    <x v="1"/>
    <x v="2066"/>
  </r>
  <r>
    <x v="13"/>
    <x v="7"/>
    <x v="0"/>
    <x v="2"/>
    <x v="43"/>
  </r>
  <r>
    <x v="13"/>
    <x v="7"/>
    <x v="0"/>
    <x v="3"/>
    <x v="43"/>
  </r>
  <r>
    <x v="13"/>
    <x v="7"/>
    <x v="0"/>
    <x v="4"/>
    <x v="13152"/>
  </r>
  <r>
    <x v="13"/>
    <x v="7"/>
    <x v="0"/>
    <x v="5"/>
    <x v="43"/>
  </r>
  <r>
    <x v="13"/>
    <x v="7"/>
    <x v="0"/>
    <x v="6"/>
    <x v="4954"/>
  </r>
  <r>
    <x v="13"/>
    <x v="7"/>
    <x v="0"/>
    <x v="7"/>
    <x v="9157"/>
  </r>
  <r>
    <x v="13"/>
    <x v="7"/>
    <x v="0"/>
    <x v="8"/>
    <x v="43"/>
  </r>
  <r>
    <x v="13"/>
    <x v="7"/>
    <x v="0"/>
    <x v="9"/>
    <x v="17693"/>
  </r>
  <r>
    <x v="13"/>
    <x v="7"/>
    <x v="0"/>
    <x v="10"/>
    <x v="17694"/>
  </r>
  <r>
    <x v="13"/>
    <x v="7"/>
    <x v="0"/>
    <x v="11"/>
    <x v="2529"/>
  </r>
  <r>
    <x v="13"/>
    <x v="7"/>
    <x v="0"/>
    <x v="12"/>
    <x v="43"/>
  </r>
  <r>
    <x v="13"/>
    <x v="7"/>
    <x v="0"/>
    <x v="13"/>
    <x v="43"/>
  </r>
  <r>
    <x v="13"/>
    <x v="7"/>
    <x v="0"/>
    <x v="14"/>
    <x v="17695"/>
  </r>
  <r>
    <x v="13"/>
    <x v="7"/>
    <x v="1"/>
    <x v="0"/>
    <x v="43"/>
  </r>
  <r>
    <x v="13"/>
    <x v="7"/>
    <x v="1"/>
    <x v="1"/>
    <x v="17696"/>
  </r>
  <r>
    <x v="13"/>
    <x v="7"/>
    <x v="1"/>
    <x v="2"/>
    <x v="43"/>
  </r>
  <r>
    <x v="13"/>
    <x v="7"/>
    <x v="1"/>
    <x v="3"/>
    <x v="43"/>
  </r>
  <r>
    <x v="13"/>
    <x v="7"/>
    <x v="1"/>
    <x v="4"/>
    <x v="13152"/>
  </r>
  <r>
    <x v="13"/>
    <x v="7"/>
    <x v="1"/>
    <x v="5"/>
    <x v="43"/>
  </r>
  <r>
    <x v="13"/>
    <x v="7"/>
    <x v="1"/>
    <x v="6"/>
    <x v="5472"/>
  </r>
  <r>
    <x v="13"/>
    <x v="7"/>
    <x v="1"/>
    <x v="7"/>
    <x v="43"/>
  </r>
  <r>
    <x v="13"/>
    <x v="7"/>
    <x v="1"/>
    <x v="8"/>
    <x v="43"/>
  </r>
  <r>
    <x v="13"/>
    <x v="7"/>
    <x v="1"/>
    <x v="9"/>
    <x v="17693"/>
  </r>
  <r>
    <x v="13"/>
    <x v="7"/>
    <x v="1"/>
    <x v="10"/>
    <x v="17694"/>
  </r>
  <r>
    <x v="13"/>
    <x v="7"/>
    <x v="1"/>
    <x v="11"/>
    <x v="17697"/>
  </r>
  <r>
    <x v="13"/>
    <x v="7"/>
    <x v="1"/>
    <x v="12"/>
    <x v="43"/>
  </r>
  <r>
    <x v="13"/>
    <x v="7"/>
    <x v="1"/>
    <x v="13"/>
    <x v="115"/>
  </r>
  <r>
    <x v="13"/>
    <x v="7"/>
    <x v="1"/>
    <x v="14"/>
    <x v="17695"/>
  </r>
  <r>
    <x v="13"/>
    <x v="8"/>
    <x v="0"/>
    <x v="0"/>
    <x v="17698"/>
  </r>
  <r>
    <x v="13"/>
    <x v="8"/>
    <x v="0"/>
    <x v="1"/>
    <x v="17699"/>
  </r>
  <r>
    <x v="13"/>
    <x v="8"/>
    <x v="0"/>
    <x v="2"/>
    <x v="17700"/>
  </r>
  <r>
    <x v="13"/>
    <x v="8"/>
    <x v="0"/>
    <x v="3"/>
    <x v="43"/>
  </r>
  <r>
    <x v="13"/>
    <x v="8"/>
    <x v="0"/>
    <x v="4"/>
    <x v="17701"/>
  </r>
  <r>
    <x v="13"/>
    <x v="8"/>
    <x v="0"/>
    <x v="5"/>
    <x v="17702"/>
  </r>
  <r>
    <x v="13"/>
    <x v="8"/>
    <x v="0"/>
    <x v="6"/>
    <x v="17703"/>
  </r>
  <r>
    <x v="13"/>
    <x v="8"/>
    <x v="0"/>
    <x v="7"/>
    <x v="17704"/>
  </r>
  <r>
    <x v="13"/>
    <x v="8"/>
    <x v="0"/>
    <x v="8"/>
    <x v="17705"/>
  </r>
  <r>
    <x v="13"/>
    <x v="8"/>
    <x v="0"/>
    <x v="9"/>
    <x v="17706"/>
  </r>
  <r>
    <x v="13"/>
    <x v="8"/>
    <x v="0"/>
    <x v="10"/>
    <x v="17707"/>
  </r>
  <r>
    <x v="13"/>
    <x v="8"/>
    <x v="0"/>
    <x v="11"/>
    <x v="17708"/>
  </r>
  <r>
    <x v="13"/>
    <x v="8"/>
    <x v="0"/>
    <x v="12"/>
    <x v="17709"/>
  </r>
  <r>
    <x v="13"/>
    <x v="8"/>
    <x v="0"/>
    <x v="13"/>
    <x v="136"/>
  </r>
  <r>
    <x v="13"/>
    <x v="8"/>
    <x v="0"/>
    <x v="14"/>
    <x v="17710"/>
  </r>
  <r>
    <x v="13"/>
    <x v="8"/>
    <x v="1"/>
    <x v="0"/>
    <x v="17711"/>
  </r>
  <r>
    <x v="13"/>
    <x v="8"/>
    <x v="1"/>
    <x v="1"/>
    <x v="17712"/>
  </r>
  <r>
    <x v="13"/>
    <x v="8"/>
    <x v="1"/>
    <x v="2"/>
    <x v="17713"/>
  </r>
  <r>
    <x v="13"/>
    <x v="8"/>
    <x v="1"/>
    <x v="3"/>
    <x v="17714"/>
  </r>
  <r>
    <x v="13"/>
    <x v="8"/>
    <x v="1"/>
    <x v="4"/>
    <x v="17715"/>
  </r>
  <r>
    <x v="13"/>
    <x v="8"/>
    <x v="1"/>
    <x v="5"/>
    <x v="17716"/>
  </r>
  <r>
    <x v="13"/>
    <x v="8"/>
    <x v="1"/>
    <x v="6"/>
    <x v="17717"/>
  </r>
  <r>
    <x v="13"/>
    <x v="8"/>
    <x v="1"/>
    <x v="7"/>
    <x v="17718"/>
  </r>
  <r>
    <x v="13"/>
    <x v="8"/>
    <x v="1"/>
    <x v="8"/>
    <x v="17719"/>
  </r>
  <r>
    <x v="13"/>
    <x v="8"/>
    <x v="1"/>
    <x v="9"/>
    <x v="17720"/>
  </r>
  <r>
    <x v="13"/>
    <x v="8"/>
    <x v="1"/>
    <x v="10"/>
    <x v="17721"/>
  </r>
  <r>
    <x v="13"/>
    <x v="8"/>
    <x v="1"/>
    <x v="11"/>
    <x v="17722"/>
  </r>
  <r>
    <x v="13"/>
    <x v="8"/>
    <x v="1"/>
    <x v="12"/>
    <x v="17723"/>
  </r>
  <r>
    <x v="13"/>
    <x v="8"/>
    <x v="1"/>
    <x v="13"/>
    <x v="17724"/>
  </r>
  <r>
    <x v="13"/>
    <x v="8"/>
    <x v="1"/>
    <x v="14"/>
    <x v="17725"/>
  </r>
  <r>
    <x v="13"/>
    <x v="9"/>
    <x v="0"/>
    <x v="0"/>
    <x v="43"/>
  </r>
  <r>
    <x v="13"/>
    <x v="9"/>
    <x v="0"/>
    <x v="1"/>
    <x v="17726"/>
  </r>
  <r>
    <x v="13"/>
    <x v="9"/>
    <x v="0"/>
    <x v="2"/>
    <x v="17727"/>
  </r>
  <r>
    <x v="13"/>
    <x v="9"/>
    <x v="0"/>
    <x v="3"/>
    <x v="43"/>
  </r>
  <r>
    <x v="13"/>
    <x v="9"/>
    <x v="0"/>
    <x v="4"/>
    <x v="17728"/>
  </r>
  <r>
    <x v="13"/>
    <x v="9"/>
    <x v="0"/>
    <x v="5"/>
    <x v="17729"/>
  </r>
  <r>
    <x v="13"/>
    <x v="9"/>
    <x v="0"/>
    <x v="6"/>
    <x v="17730"/>
  </r>
  <r>
    <x v="13"/>
    <x v="9"/>
    <x v="0"/>
    <x v="7"/>
    <x v="2182"/>
  </r>
  <r>
    <x v="13"/>
    <x v="9"/>
    <x v="0"/>
    <x v="8"/>
    <x v="17731"/>
  </r>
  <r>
    <x v="13"/>
    <x v="9"/>
    <x v="0"/>
    <x v="9"/>
    <x v="17732"/>
  </r>
  <r>
    <x v="13"/>
    <x v="9"/>
    <x v="0"/>
    <x v="10"/>
    <x v="17733"/>
  </r>
  <r>
    <x v="13"/>
    <x v="9"/>
    <x v="0"/>
    <x v="11"/>
    <x v="17734"/>
  </r>
  <r>
    <x v="13"/>
    <x v="9"/>
    <x v="0"/>
    <x v="12"/>
    <x v="43"/>
  </r>
  <r>
    <x v="13"/>
    <x v="9"/>
    <x v="0"/>
    <x v="13"/>
    <x v="43"/>
  </r>
  <r>
    <x v="13"/>
    <x v="9"/>
    <x v="0"/>
    <x v="14"/>
    <x v="17735"/>
  </r>
  <r>
    <x v="13"/>
    <x v="9"/>
    <x v="1"/>
    <x v="0"/>
    <x v="12270"/>
  </r>
  <r>
    <x v="13"/>
    <x v="9"/>
    <x v="1"/>
    <x v="1"/>
    <x v="17736"/>
  </r>
  <r>
    <x v="13"/>
    <x v="9"/>
    <x v="1"/>
    <x v="2"/>
    <x v="43"/>
  </r>
  <r>
    <x v="13"/>
    <x v="9"/>
    <x v="1"/>
    <x v="3"/>
    <x v="43"/>
  </r>
  <r>
    <x v="13"/>
    <x v="9"/>
    <x v="1"/>
    <x v="4"/>
    <x v="17737"/>
  </r>
  <r>
    <x v="13"/>
    <x v="9"/>
    <x v="1"/>
    <x v="5"/>
    <x v="17738"/>
  </r>
  <r>
    <x v="13"/>
    <x v="9"/>
    <x v="1"/>
    <x v="6"/>
    <x v="17739"/>
  </r>
  <r>
    <x v="13"/>
    <x v="9"/>
    <x v="1"/>
    <x v="7"/>
    <x v="2182"/>
  </r>
  <r>
    <x v="13"/>
    <x v="9"/>
    <x v="1"/>
    <x v="8"/>
    <x v="17740"/>
  </r>
  <r>
    <x v="13"/>
    <x v="9"/>
    <x v="1"/>
    <x v="9"/>
    <x v="17732"/>
  </r>
  <r>
    <x v="13"/>
    <x v="9"/>
    <x v="1"/>
    <x v="10"/>
    <x v="17741"/>
  </r>
  <r>
    <x v="13"/>
    <x v="9"/>
    <x v="1"/>
    <x v="11"/>
    <x v="17742"/>
  </r>
  <r>
    <x v="13"/>
    <x v="9"/>
    <x v="1"/>
    <x v="12"/>
    <x v="7227"/>
  </r>
  <r>
    <x v="13"/>
    <x v="9"/>
    <x v="1"/>
    <x v="13"/>
    <x v="43"/>
  </r>
  <r>
    <x v="13"/>
    <x v="9"/>
    <x v="1"/>
    <x v="14"/>
    <x v="17743"/>
  </r>
  <r>
    <x v="13"/>
    <x v="10"/>
    <x v="0"/>
    <x v="0"/>
    <x v="17744"/>
  </r>
  <r>
    <x v="13"/>
    <x v="10"/>
    <x v="0"/>
    <x v="1"/>
    <x v="43"/>
  </r>
  <r>
    <x v="13"/>
    <x v="10"/>
    <x v="0"/>
    <x v="2"/>
    <x v="17745"/>
  </r>
  <r>
    <x v="13"/>
    <x v="10"/>
    <x v="0"/>
    <x v="3"/>
    <x v="17746"/>
  </r>
  <r>
    <x v="13"/>
    <x v="10"/>
    <x v="0"/>
    <x v="4"/>
    <x v="17747"/>
  </r>
  <r>
    <x v="13"/>
    <x v="10"/>
    <x v="0"/>
    <x v="5"/>
    <x v="17748"/>
  </r>
  <r>
    <x v="13"/>
    <x v="10"/>
    <x v="0"/>
    <x v="6"/>
    <x v="17749"/>
  </r>
  <r>
    <x v="13"/>
    <x v="10"/>
    <x v="0"/>
    <x v="7"/>
    <x v="1065"/>
  </r>
  <r>
    <x v="13"/>
    <x v="10"/>
    <x v="0"/>
    <x v="8"/>
    <x v="17750"/>
  </r>
  <r>
    <x v="13"/>
    <x v="10"/>
    <x v="0"/>
    <x v="9"/>
    <x v="17751"/>
  </r>
  <r>
    <x v="13"/>
    <x v="10"/>
    <x v="0"/>
    <x v="10"/>
    <x v="17752"/>
  </r>
  <r>
    <x v="13"/>
    <x v="10"/>
    <x v="0"/>
    <x v="11"/>
    <x v="17753"/>
  </r>
  <r>
    <x v="13"/>
    <x v="10"/>
    <x v="0"/>
    <x v="12"/>
    <x v="43"/>
  </r>
  <r>
    <x v="13"/>
    <x v="10"/>
    <x v="0"/>
    <x v="13"/>
    <x v="43"/>
  </r>
  <r>
    <x v="13"/>
    <x v="10"/>
    <x v="0"/>
    <x v="14"/>
    <x v="17754"/>
  </r>
  <r>
    <x v="13"/>
    <x v="10"/>
    <x v="1"/>
    <x v="0"/>
    <x v="17744"/>
  </r>
  <r>
    <x v="13"/>
    <x v="10"/>
    <x v="1"/>
    <x v="1"/>
    <x v="43"/>
  </r>
  <r>
    <x v="13"/>
    <x v="10"/>
    <x v="1"/>
    <x v="2"/>
    <x v="17755"/>
  </r>
  <r>
    <x v="13"/>
    <x v="10"/>
    <x v="1"/>
    <x v="3"/>
    <x v="17756"/>
  </r>
  <r>
    <x v="13"/>
    <x v="10"/>
    <x v="1"/>
    <x v="4"/>
    <x v="17757"/>
  </r>
  <r>
    <x v="13"/>
    <x v="10"/>
    <x v="1"/>
    <x v="5"/>
    <x v="17758"/>
  </r>
  <r>
    <x v="13"/>
    <x v="10"/>
    <x v="1"/>
    <x v="6"/>
    <x v="17759"/>
  </r>
  <r>
    <x v="13"/>
    <x v="10"/>
    <x v="1"/>
    <x v="7"/>
    <x v="1065"/>
  </r>
  <r>
    <x v="13"/>
    <x v="10"/>
    <x v="1"/>
    <x v="8"/>
    <x v="17760"/>
  </r>
  <r>
    <x v="13"/>
    <x v="10"/>
    <x v="1"/>
    <x v="9"/>
    <x v="17761"/>
  </r>
  <r>
    <x v="13"/>
    <x v="10"/>
    <x v="1"/>
    <x v="10"/>
    <x v="17762"/>
  </r>
  <r>
    <x v="13"/>
    <x v="10"/>
    <x v="1"/>
    <x v="11"/>
    <x v="428"/>
  </r>
  <r>
    <x v="13"/>
    <x v="10"/>
    <x v="1"/>
    <x v="12"/>
    <x v="43"/>
  </r>
  <r>
    <x v="13"/>
    <x v="10"/>
    <x v="1"/>
    <x v="13"/>
    <x v="43"/>
  </r>
  <r>
    <x v="13"/>
    <x v="10"/>
    <x v="1"/>
    <x v="14"/>
    <x v="17763"/>
  </r>
  <r>
    <x v="13"/>
    <x v="11"/>
    <x v="0"/>
    <x v="0"/>
    <x v="17764"/>
  </r>
  <r>
    <x v="13"/>
    <x v="11"/>
    <x v="0"/>
    <x v="1"/>
    <x v="43"/>
  </r>
  <r>
    <x v="13"/>
    <x v="11"/>
    <x v="0"/>
    <x v="2"/>
    <x v="3304"/>
  </r>
  <r>
    <x v="13"/>
    <x v="11"/>
    <x v="0"/>
    <x v="3"/>
    <x v="17765"/>
  </r>
  <r>
    <x v="13"/>
    <x v="11"/>
    <x v="0"/>
    <x v="4"/>
    <x v="43"/>
  </r>
  <r>
    <x v="13"/>
    <x v="11"/>
    <x v="0"/>
    <x v="5"/>
    <x v="17766"/>
  </r>
  <r>
    <x v="13"/>
    <x v="11"/>
    <x v="0"/>
    <x v="6"/>
    <x v="17767"/>
  </r>
  <r>
    <x v="13"/>
    <x v="11"/>
    <x v="0"/>
    <x v="7"/>
    <x v="43"/>
  </r>
  <r>
    <x v="13"/>
    <x v="11"/>
    <x v="0"/>
    <x v="8"/>
    <x v="17768"/>
  </r>
  <r>
    <x v="13"/>
    <x v="11"/>
    <x v="0"/>
    <x v="9"/>
    <x v="17769"/>
  </r>
  <r>
    <x v="13"/>
    <x v="11"/>
    <x v="0"/>
    <x v="10"/>
    <x v="17770"/>
  </r>
  <r>
    <x v="13"/>
    <x v="11"/>
    <x v="0"/>
    <x v="11"/>
    <x v="17771"/>
  </r>
  <r>
    <x v="13"/>
    <x v="11"/>
    <x v="0"/>
    <x v="12"/>
    <x v="43"/>
  </r>
  <r>
    <x v="13"/>
    <x v="11"/>
    <x v="0"/>
    <x v="13"/>
    <x v="43"/>
  </r>
  <r>
    <x v="13"/>
    <x v="11"/>
    <x v="0"/>
    <x v="14"/>
    <x v="17772"/>
  </r>
  <r>
    <x v="13"/>
    <x v="11"/>
    <x v="1"/>
    <x v="0"/>
    <x v="17764"/>
  </r>
  <r>
    <x v="13"/>
    <x v="11"/>
    <x v="1"/>
    <x v="1"/>
    <x v="43"/>
  </r>
  <r>
    <x v="13"/>
    <x v="11"/>
    <x v="1"/>
    <x v="2"/>
    <x v="17773"/>
  </r>
  <r>
    <x v="13"/>
    <x v="11"/>
    <x v="1"/>
    <x v="3"/>
    <x v="17774"/>
  </r>
  <r>
    <x v="13"/>
    <x v="11"/>
    <x v="1"/>
    <x v="4"/>
    <x v="17775"/>
  </r>
  <r>
    <x v="13"/>
    <x v="11"/>
    <x v="1"/>
    <x v="5"/>
    <x v="17766"/>
  </r>
  <r>
    <x v="13"/>
    <x v="11"/>
    <x v="1"/>
    <x v="6"/>
    <x v="17776"/>
  </r>
  <r>
    <x v="13"/>
    <x v="11"/>
    <x v="1"/>
    <x v="7"/>
    <x v="43"/>
  </r>
  <r>
    <x v="13"/>
    <x v="11"/>
    <x v="1"/>
    <x v="8"/>
    <x v="17768"/>
  </r>
  <r>
    <x v="13"/>
    <x v="11"/>
    <x v="1"/>
    <x v="9"/>
    <x v="17769"/>
  </r>
  <r>
    <x v="13"/>
    <x v="11"/>
    <x v="1"/>
    <x v="10"/>
    <x v="17777"/>
  </r>
  <r>
    <x v="13"/>
    <x v="11"/>
    <x v="1"/>
    <x v="11"/>
    <x v="17778"/>
  </r>
  <r>
    <x v="13"/>
    <x v="11"/>
    <x v="1"/>
    <x v="12"/>
    <x v="43"/>
  </r>
  <r>
    <x v="13"/>
    <x v="11"/>
    <x v="1"/>
    <x v="13"/>
    <x v="43"/>
  </r>
  <r>
    <x v="13"/>
    <x v="11"/>
    <x v="1"/>
    <x v="14"/>
    <x v="5119"/>
  </r>
  <r>
    <x v="13"/>
    <x v="12"/>
    <x v="0"/>
    <x v="0"/>
    <x v="43"/>
  </r>
  <r>
    <x v="13"/>
    <x v="12"/>
    <x v="0"/>
    <x v="1"/>
    <x v="43"/>
  </r>
  <r>
    <x v="13"/>
    <x v="12"/>
    <x v="0"/>
    <x v="2"/>
    <x v="17779"/>
  </r>
  <r>
    <x v="13"/>
    <x v="12"/>
    <x v="0"/>
    <x v="3"/>
    <x v="529"/>
  </r>
  <r>
    <x v="13"/>
    <x v="12"/>
    <x v="0"/>
    <x v="4"/>
    <x v="17780"/>
  </r>
  <r>
    <x v="13"/>
    <x v="12"/>
    <x v="0"/>
    <x v="5"/>
    <x v="17781"/>
  </r>
  <r>
    <x v="13"/>
    <x v="12"/>
    <x v="0"/>
    <x v="6"/>
    <x v="17782"/>
  </r>
  <r>
    <x v="13"/>
    <x v="12"/>
    <x v="0"/>
    <x v="7"/>
    <x v="43"/>
  </r>
  <r>
    <x v="13"/>
    <x v="12"/>
    <x v="0"/>
    <x v="8"/>
    <x v="17783"/>
  </r>
  <r>
    <x v="13"/>
    <x v="12"/>
    <x v="0"/>
    <x v="9"/>
    <x v="17784"/>
  </r>
  <r>
    <x v="13"/>
    <x v="12"/>
    <x v="0"/>
    <x v="10"/>
    <x v="17785"/>
  </r>
  <r>
    <x v="13"/>
    <x v="12"/>
    <x v="0"/>
    <x v="11"/>
    <x v="17786"/>
  </r>
  <r>
    <x v="13"/>
    <x v="12"/>
    <x v="0"/>
    <x v="12"/>
    <x v="43"/>
  </r>
  <r>
    <x v="13"/>
    <x v="12"/>
    <x v="0"/>
    <x v="13"/>
    <x v="43"/>
  </r>
  <r>
    <x v="13"/>
    <x v="12"/>
    <x v="0"/>
    <x v="14"/>
    <x v="17787"/>
  </r>
  <r>
    <x v="13"/>
    <x v="12"/>
    <x v="1"/>
    <x v="0"/>
    <x v="43"/>
  </r>
  <r>
    <x v="13"/>
    <x v="12"/>
    <x v="1"/>
    <x v="1"/>
    <x v="43"/>
  </r>
  <r>
    <x v="13"/>
    <x v="12"/>
    <x v="1"/>
    <x v="2"/>
    <x v="17788"/>
  </r>
  <r>
    <x v="13"/>
    <x v="12"/>
    <x v="1"/>
    <x v="3"/>
    <x v="43"/>
  </r>
  <r>
    <x v="13"/>
    <x v="12"/>
    <x v="1"/>
    <x v="4"/>
    <x v="17780"/>
  </r>
  <r>
    <x v="13"/>
    <x v="12"/>
    <x v="1"/>
    <x v="5"/>
    <x v="17781"/>
  </r>
  <r>
    <x v="13"/>
    <x v="12"/>
    <x v="1"/>
    <x v="6"/>
    <x v="17789"/>
  </r>
  <r>
    <x v="13"/>
    <x v="12"/>
    <x v="1"/>
    <x v="7"/>
    <x v="43"/>
  </r>
  <r>
    <x v="13"/>
    <x v="12"/>
    <x v="1"/>
    <x v="8"/>
    <x v="17783"/>
  </r>
  <r>
    <x v="13"/>
    <x v="12"/>
    <x v="1"/>
    <x v="9"/>
    <x v="17784"/>
  </r>
  <r>
    <x v="13"/>
    <x v="12"/>
    <x v="1"/>
    <x v="10"/>
    <x v="17790"/>
  </r>
  <r>
    <x v="13"/>
    <x v="12"/>
    <x v="1"/>
    <x v="11"/>
    <x v="17791"/>
  </r>
  <r>
    <x v="13"/>
    <x v="12"/>
    <x v="1"/>
    <x v="12"/>
    <x v="43"/>
  </r>
  <r>
    <x v="13"/>
    <x v="12"/>
    <x v="1"/>
    <x v="13"/>
    <x v="43"/>
  </r>
  <r>
    <x v="13"/>
    <x v="12"/>
    <x v="1"/>
    <x v="14"/>
    <x v="17787"/>
  </r>
  <r>
    <x v="13"/>
    <x v="13"/>
    <x v="0"/>
    <x v="0"/>
    <x v="43"/>
  </r>
  <r>
    <x v="13"/>
    <x v="13"/>
    <x v="0"/>
    <x v="1"/>
    <x v="17792"/>
  </r>
  <r>
    <x v="13"/>
    <x v="13"/>
    <x v="0"/>
    <x v="2"/>
    <x v="17793"/>
  </r>
  <r>
    <x v="13"/>
    <x v="13"/>
    <x v="0"/>
    <x v="3"/>
    <x v="43"/>
  </r>
  <r>
    <x v="13"/>
    <x v="13"/>
    <x v="0"/>
    <x v="4"/>
    <x v="17794"/>
  </r>
  <r>
    <x v="13"/>
    <x v="13"/>
    <x v="0"/>
    <x v="5"/>
    <x v="17795"/>
  </r>
  <r>
    <x v="13"/>
    <x v="13"/>
    <x v="0"/>
    <x v="6"/>
    <x v="17796"/>
  </r>
  <r>
    <x v="13"/>
    <x v="13"/>
    <x v="0"/>
    <x v="7"/>
    <x v="43"/>
  </r>
  <r>
    <x v="13"/>
    <x v="13"/>
    <x v="0"/>
    <x v="8"/>
    <x v="17797"/>
  </r>
  <r>
    <x v="13"/>
    <x v="13"/>
    <x v="0"/>
    <x v="9"/>
    <x v="17798"/>
  </r>
  <r>
    <x v="13"/>
    <x v="13"/>
    <x v="0"/>
    <x v="10"/>
    <x v="17799"/>
  </r>
  <r>
    <x v="13"/>
    <x v="13"/>
    <x v="0"/>
    <x v="11"/>
    <x v="17800"/>
  </r>
  <r>
    <x v="13"/>
    <x v="13"/>
    <x v="0"/>
    <x v="12"/>
    <x v="43"/>
  </r>
  <r>
    <x v="13"/>
    <x v="13"/>
    <x v="0"/>
    <x v="13"/>
    <x v="43"/>
  </r>
  <r>
    <x v="13"/>
    <x v="13"/>
    <x v="0"/>
    <x v="14"/>
    <x v="17801"/>
  </r>
  <r>
    <x v="13"/>
    <x v="13"/>
    <x v="1"/>
    <x v="0"/>
    <x v="3245"/>
  </r>
  <r>
    <x v="13"/>
    <x v="13"/>
    <x v="1"/>
    <x v="1"/>
    <x v="17792"/>
  </r>
  <r>
    <x v="13"/>
    <x v="13"/>
    <x v="1"/>
    <x v="2"/>
    <x v="17802"/>
  </r>
  <r>
    <x v="13"/>
    <x v="13"/>
    <x v="1"/>
    <x v="3"/>
    <x v="43"/>
  </r>
  <r>
    <x v="13"/>
    <x v="13"/>
    <x v="1"/>
    <x v="4"/>
    <x v="17803"/>
  </r>
  <r>
    <x v="13"/>
    <x v="13"/>
    <x v="1"/>
    <x v="5"/>
    <x v="17804"/>
  </r>
  <r>
    <x v="13"/>
    <x v="13"/>
    <x v="1"/>
    <x v="6"/>
    <x v="7232"/>
  </r>
  <r>
    <x v="13"/>
    <x v="13"/>
    <x v="1"/>
    <x v="7"/>
    <x v="43"/>
  </r>
  <r>
    <x v="13"/>
    <x v="13"/>
    <x v="1"/>
    <x v="8"/>
    <x v="17797"/>
  </r>
  <r>
    <x v="13"/>
    <x v="13"/>
    <x v="1"/>
    <x v="9"/>
    <x v="17805"/>
  </r>
  <r>
    <x v="13"/>
    <x v="13"/>
    <x v="1"/>
    <x v="10"/>
    <x v="17806"/>
  </r>
  <r>
    <x v="13"/>
    <x v="13"/>
    <x v="1"/>
    <x v="11"/>
    <x v="17807"/>
  </r>
  <r>
    <x v="13"/>
    <x v="13"/>
    <x v="1"/>
    <x v="12"/>
    <x v="8172"/>
  </r>
  <r>
    <x v="13"/>
    <x v="13"/>
    <x v="1"/>
    <x v="13"/>
    <x v="43"/>
  </r>
  <r>
    <x v="13"/>
    <x v="13"/>
    <x v="1"/>
    <x v="14"/>
    <x v="17808"/>
  </r>
  <r>
    <x v="13"/>
    <x v="14"/>
    <x v="0"/>
    <x v="0"/>
    <x v="43"/>
  </r>
  <r>
    <x v="13"/>
    <x v="14"/>
    <x v="0"/>
    <x v="1"/>
    <x v="17809"/>
  </r>
  <r>
    <x v="13"/>
    <x v="14"/>
    <x v="0"/>
    <x v="2"/>
    <x v="17810"/>
  </r>
  <r>
    <x v="13"/>
    <x v="14"/>
    <x v="0"/>
    <x v="3"/>
    <x v="17811"/>
  </r>
  <r>
    <x v="13"/>
    <x v="14"/>
    <x v="0"/>
    <x v="4"/>
    <x v="17812"/>
  </r>
  <r>
    <x v="13"/>
    <x v="14"/>
    <x v="0"/>
    <x v="5"/>
    <x v="43"/>
  </r>
  <r>
    <x v="13"/>
    <x v="14"/>
    <x v="0"/>
    <x v="6"/>
    <x v="14742"/>
  </r>
  <r>
    <x v="13"/>
    <x v="14"/>
    <x v="0"/>
    <x v="7"/>
    <x v="43"/>
  </r>
  <r>
    <x v="13"/>
    <x v="14"/>
    <x v="0"/>
    <x v="8"/>
    <x v="17813"/>
  </r>
  <r>
    <x v="13"/>
    <x v="14"/>
    <x v="0"/>
    <x v="9"/>
    <x v="17814"/>
  </r>
  <r>
    <x v="13"/>
    <x v="14"/>
    <x v="0"/>
    <x v="10"/>
    <x v="17815"/>
  </r>
  <r>
    <x v="13"/>
    <x v="14"/>
    <x v="0"/>
    <x v="11"/>
    <x v="17816"/>
  </r>
  <r>
    <x v="13"/>
    <x v="14"/>
    <x v="0"/>
    <x v="12"/>
    <x v="43"/>
  </r>
  <r>
    <x v="13"/>
    <x v="14"/>
    <x v="0"/>
    <x v="13"/>
    <x v="17817"/>
  </r>
  <r>
    <x v="13"/>
    <x v="14"/>
    <x v="0"/>
    <x v="14"/>
    <x v="17818"/>
  </r>
  <r>
    <x v="13"/>
    <x v="14"/>
    <x v="1"/>
    <x v="0"/>
    <x v="43"/>
  </r>
  <r>
    <x v="13"/>
    <x v="14"/>
    <x v="1"/>
    <x v="1"/>
    <x v="17819"/>
  </r>
  <r>
    <x v="13"/>
    <x v="14"/>
    <x v="1"/>
    <x v="2"/>
    <x v="43"/>
  </r>
  <r>
    <x v="13"/>
    <x v="14"/>
    <x v="1"/>
    <x v="3"/>
    <x v="17811"/>
  </r>
  <r>
    <x v="13"/>
    <x v="14"/>
    <x v="1"/>
    <x v="4"/>
    <x v="17812"/>
  </r>
  <r>
    <x v="13"/>
    <x v="14"/>
    <x v="1"/>
    <x v="5"/>
    <x v="43"/>
  </r>
  <r>
    <x v="13"/>
    <x v="14"/>
    <x v="1"/>
    <x v="6"/>
    <x v="17820"/>
  </r>
  <r>
    <x v="13"/>
    <x v="14"/>
    <x v="1"/>
    <x v="7"/>
    <x v="43"/>
  </r>
  <r>
    <x v="13"/>
    <x v="14"/>
    <x v="1"/>
    <x v="8"/>
    <x v="17821"/>
  </r>
  <r>
    <x v="13"/>
    <x v="14"/>
    <x v="1"/>
    <x v="9"/>
    <x v="17822"/>
  </r>
  <r>
    <x v="13"/>
    <x v="14"/>
    <x v="1"/>
    <x v="10"/>
    <x v="17823"/>
  </r>
  <r>
    <x v="13"/>
    <x v="14"/>
    <x v="1"/>
    <x v="11"/>
    <x v="17824"/>
  </r>
  <r>
    <x v="13"/>
    <x v="14"/>
    <x v="1"/>
    <x v="12"/>
    <x v="43"/>
  </r>
  <r>
    <x v="13"/>
    <x v="14"/>
    <x v="1"/>
    <x v="13"/>
    <x v="17817"/>
  </r>
  <r>
    <x v="13"/>
    <x v="14"/>
    <x v="1"/>
    <x v="14"/>
    <x v="17818"/>
  </r>
  <r>
    <x v="13"/>
    <x v="15"/>
    <x v="0"/>
    <x v="0"/>
    <x v="17825"/>
  </r>
  <r>
    <x v="13"/>
    <x v="15"/>
    <x v="0"/>
    <x v="1"/>
    <x v="17826"/>
  </r>
  <r>
    <x v="13"/>
    <x v="15"/>
    <x v="0"/>
    <x v="2"/>
    <x v="17827"/>
  </r>
  <r>
    <x v="13"/>
    <x v="15"/>
    <x v="0"/>
    <x v="3"/>
    <x v="17828"/>
  </r>
  <r>
    <x v="13"/>
    <x v="15"/>
    <x v="0"/>
    <x v="4"/>
    <x v="17829"/>
  </r>
  <r>
    <x v="13"/>
    <x v="15"/>
    <x v="0"/>
    <x v="5"/>
    <x v="17830"/>
  </r>
  <r>
    <x v="13"/>
    <x v="15"/>
    <x v="0"/>
    <x v="6"/>
    <x v="17831"/>
  </r>
  <r>
    <x v="13"/>
    <x v="15"/>
    <x v="0"/>
    <x v="7"/>
    <x v="43"/>
  </r>
  <r>
    <x v="13"/>
    <x v="15"/>
    <x v="0"/>
    <x v="8"/>
    <x v="17832"/>
  </r>
  <r>
    <x v="13"/>
    <x v="15"/>
    <x v="0"/>
    <x v="9"/>
    <x v="17833"/>
  </r>
  <r>
    <x v="13"/>
    <x v="15"/>
    <x v="0"/>
    <x v="10"/>
    <x v="17834"/>
  </r>
  <r>
    <x v="13"/>
    <x v="15"/>
    <x v="0"/>
    <x v="11"/>
    <x v="17835"/>
  </r>
  <r>
    <x v="13"/>
    <x v="15"/>
    <x v="0"/>
    <x v="12"/>
    <x v="17836"/>
  </r>
  <r>
    <x v="13"/>
    <x v="15"/>
    <x v="0"/>
    <x v="13"/>
    <x v="43"/>
  </r>
  <r>
    <x v="13"/>
    <x v="15"/>
    <x v="0"/>
    <x v="14"/>
    <x v="6435"/>
  </r>
  <r>
    <x v="13"/>
    <x v="15"/>
    <x v="1"/>
    <x v="0"/>
    <x v="17825"/>
  </r>
  <r>
    <x v="13"/>
    <x v="15"/>
    <x v="1"/>
    <x v="1"/>
    <x v="17837"/>
  </r>
  <r>
    <x v="13"/>
    <x v="15"/>
    <x v="1"/>
    <x v="2"/>
    <x v="17838"/>
  </r>
  <r>
    <x v="13"/>
    <x v="15"/>
    <x v="1"/>
    <x v="3"/>
    <x v="17839"/>
  </r>
  <r>
    <x v="13"/>
    <x v="15"/>
    <x v="1"/>
    <x v="4"/>
    <x v="17840"/>
  </r>
  <r>
    <x v="13"/>
    <x v="15"/>
    <x v="1"/>
    <x v="5"/>
    <x v="17830"/>
  </r>
  <r>
    <x v="13"/>
    <x v="15"/>
    <x v="1"/>
    <x v="6"/>
    <x v="17841"/>
  </r>
  <r>
    <x v="13"/>
    <x v="15"/>
    <x v="1"/>
    <x v="7"/>
    <x v="43"/>
  </r>
  <r>
    <x v="13"/>
    <x v="15"/>
    <x v="1"/>
    <x v="8"/>
    <x v="17842"/>
  </r>
  <r>
    <x v="13"/>
    <x v="15"/>
    <x v="1"/>
    <x v="9"/>
    <x v="17843"/>
  </r>
  <r>
    <x v="13"/>
    <x v="15"/>
    <x v="1"/>
    <x v="10"/>
    <x v="17844"/>
  </r>
  <r>
    <x v="13"/>
    <x v="15"/>
    <x v="1"/>
    <x v="11"/>
    <x v="17845"/>
  </r>
  <r>
    <x v="13"/>
    <x v="15"/>
    <x v="1"/>
    <x v="12"/>
    <x v="17836"/>
  </r>
  <r>
    <x v="13"/>
    <x v="15"/>
    <x v="1"/>
    <x v="13"/>
    <x v="43"/>
  </r>
  <r>
    <x v="13"/>
    <x v="15"/>
    <x v="1"/>
    <x v="14"/>
    <x v="17846"/>
  </r>
  <r>
    <x v="13"/>
    <x v="16"/>
    <x v="0"/>
    <x v="0"/>
    <x v="43"/>
  </r>
  <r>
    <x v="13"/>
    <x v="16"/>
    <x v="0"/>
    <x v="1"/>
    <x v="43"/>
  </r>
  <r>
    <x v="13"/>
    <x v="16"/>
    <x v="0"/>
    <x v="2"/>
    <x v="17847"/>
  </r>
  <r>
    <x v="13"/>
    <x v="16"/>
    <x v="0"/>
    <x v="3"/>
    <x v="16645"/>
  </r>
  <r>
    <x v="13"/>
    <x v="16"/>
    <x v="0"/>
    <x v="4"/>
    <x v="17848"/>
  </r>
  <r>
    <x v="13"/>
    <x v="16"/>
    <x v="0"/>
    <x v="5"/>
    <x v="17849"/>
  </r>
  <r>
    <x v="13"/>
    <x v="16"/>
    <x v="0"/>
    <x v="6"/>
    <x v="17850"/>
  </r>
  <r>
    <x v="13"/>
    <x v="16"/>
    <x v="0"/>
    <x v="7"/>
    <x v="2036"/>
  </r>
  <r>
    <x v="13"/>
    <x v="16"/>
    <x v="0"/>
    <x v="8"/>
    <x v="17851"/>
  </r>
  <r>
    <x v="13"/>
    <x v="16"/>
    <x v="0"/>
    <x v="9"/>
    <x v="17852"/>
  </r>
  <r>
    <x v="13"/>
    <x v="16"/>
    <x v="0"/>
    <x v="10"/>
    <x v="17853"/>
  </r>
  <r>
    <x v="13"/>
    <x v="16"/>
    <x v="0"/>
    <x v="11"/>
    <x v="972"/>
  </r>
  <r>
    <x v="13"/>
    <x v="16"/>
    <x v="0"/>
    <x v="12"/>
    <x v="43"/>
  </r>
  <r>
    <x v="13"/>
    <x v="16"/>
    <x v="0"/>
    <x v="13"/>
    <x v="392"/>
  </r>
  <r>
    <x v="13"/>
    <x v="16"/>
    <x v="0"/>
    <x v="14"/>
    <x v="17854"/>
  </r>
  <r>
    <x v="13"/>
    <x v="16"/>
    <x v="1"/>
    <x v="0"/>
    <x v="43"/>
  </r>
  <r>
    <x v="13"/>
    <x v="16"/>
    <x v="1"/>
    <x v="1"/>
    <x v="43"/>
  </r>
  <r>
    <x v="13"/>
    <x v="16"/>
    <x v="1"/>
    <x v="2"/>
    <x v="17855"/>
  </r>
  <r>
    <x v="13"/>
    <x v="16"/>
    <x v="1"/>
    <x v="3"/>
    <x v="16645"/>
  </r>
  <r>
    <x v="13"/>
    <x v="16"/>
    <x v="1"/>
    <x v="4"/>
    <x v="17856"/>
  </r>
  <r>
    <x v="13"/>
    <x v="16"/>
    <x v="1"/>
    <x v="5"/>
    <x v="17849"/>
  </r>
  <r>
    <x v="13"/>
    <x v="16"/>
    <x v="1"/>
    <x v="6"/>
    <x v="17857"/>
  </r>
  <r>
    <x v="13"/>
    <x v="16"/>
    <x v="1"/>
    <x v="7"/>
    <x v="2036"/>
  </r>
  <r>
    <x v="13"/>
    <x v="16"/>
    <x v="1"/>
    <x v="8"/>
    <x v="15118"/>
  </r>
  <r>
    <x v="13"/>
    <x v="16"/>
    <x v="1"/>
    <x v="9"/>
    <x v="17858"/>
  </r>
  <r>
    <x v="13"/>
    <x v="16"/>
    <x v="1"/>
    <x v="10"/>
    <x v="17859"/>
  </r>
  <r>
    <x v="13"/>
    <x v="16"/>
    <x v="1"/>
    <x v="11"/>
    <x v="17860"/>
  </r>
  <r>
    <x v="13"/>
    <x v="16"/>
    <x v="1"/>
    <x v="12"/>
    <x v="43"/>
  </r>
  <r>
    <x v="13"/>
    <x v="16"/>
    <x v="1"/>
    <x v="13"/>
    <x v="392"/>
  </r>
  <r>
    <x v="13"/>
    <x v="16"/>
    <x v="1"/>
    <x v="14"/>
    <x v="17861"/>
  </r>
  <r>
    <x v="13"/>
    <x v="17"/>
    <x v="0"/>
    <x v="0"/>
    <x v="43"/>
  </r>
  <r>
    <x v="13"/>
    <x v="17"/>
    <x v="0"/>
    <x v="1"/>
    <x v="8962"/>
  </r>
  <r>
    <x v="13"/>
    <x v="17"/>
    <x v="0"/>
    <x v="2"/>
    <x v="43"/>
  </r>
  <r>
    <x v="13"/>
    <x v="17"/>
    <x v="0"/>
    <x v="3"/>
    <x v="43"/>
  </r>
  <r>
    <x v="13"/>
    <x v="17"/>
    <x v="0"/>
    <x v="4"/>
    <x v="17862"/>
  </r>
  <r>
    <x v="13"/>
    <x v="17"/>
    <x v="0"/>
    <x v="5"/>
    <x v="43"/>
  </r>
  <r>
    <x v="13"/>
    <x v="17"/>
    <x v="0"/>
    <x v="6"/>
    <x v="17863"/>
  </r>
  <r>
    <x v="13"/>
    <x v="17"/>
    <x v="0"/>
    <x v="7"/>
    <x v="990"/>
  </r>
  <r>
    <x v="13"/>
    <x v="17"/>
    <x v="0"/>
    <x v="8"/>
    <x v="43"/>
  </r>
  <r>
    <x v="13"/>
    <x v="17"/>
    <x v="0"/>
    <x v="9"/>
    <x v="17864"/>
  </r>
  <r>
    <x v="13"/>
    <x v="17"/>
    <x v="0"/>
    <x v="10"/>
    <x v="6488"/>
  </r>
  <r>
    <x v="13"/>
    <x v="17"/>
    <x v="0"/>
    <x v="11"/>
    <x v="17865"/>
  </r>
  <r>
    <x v="13"/>
    <x v="17"/>
    <x v="0"/>
    <x v="12"/>
    <x v="43"/>
  </r>
  <r>
    <x v="13"/>
    <x v="17"/>
    <x v="0"/>
    <x v="13"/>
    <x v="43"/>
  </r>
  <r>
    <x v="13"/>
    <x v="17"/>
    <x v="0"/>
    <x v="14"/>
    <x v="13694"/>
  </r>
  <r>
    <x v="13"/>
    <x v="17"/>
    <x v="1"/>
    <x v="0"/>
    <x v="43"/>
  </r>
  <r>
    <x v="13"/>
    <x v="17"/>
    <x v="1"/>
    <x v="1"/>
    <x v="43"/>
  </r>
  <r>
    <x v="13"/>
    <x v="17"/>
    <x v="1"/>
    <x v="2"/>
    <x v="43"/>
  </r>
  <r>
    <x v="13"/>
    <x v="17"/>
    <x v="1"/>
    <x v="3"/>
    <x v="43"/>
  </r>
  <r>
    <x v="13"/>
    <x v="17"/>
    <x v="1"/>
    <x v="4"/>
    <x v="17862"/>
  </r>
  <r>
    <x v="13"/>
    <x v="17"/>
    <x v="1"/>
    <x v="5"/>
    <x v="43"/>
  </r>
  <r>
    <x v="13"/>
    <x v="17"/>
    <x v="1"/>
    <x v="6"/>
    <x v="17866"/>
  </r>
  <r>
    <x v="13"/>
    <x v="17"/>
    <x v="1"/>
    <x v="7"/>
    <x v="990"/>
  </r>
  <r>
    <x v="13"/>
    <x v="17"/>
    <x v="1"/>
    <x v="8"/>
    <x v="17867"/>
  </r>
  <r>
    <x v="13"/>
    <x v="17"/>
    <x v="1"/>
    <x v="9"/>
    <x v="17864"/>
  </r>
  <r>
    <x v="13"/>
    <x v="17"/>
    <x v="1"/>
    <x v="10"/>
    <x v="17868"/>
  </r>
  <r>
    <x v="13"/>
    <x v="17"/>
    <x v="1"/>
    <x v="11"/>
    <x v="17869"/>
  </r>
  <r>
    <x v="13"/>
    <x v="17"/>
    <x v="1"/>
    <x v="12"/>
    <x v="43"/>
  </r>
  <r>
    <x v="13"/>
    <x v="17"/>
    <x v="1"/>
    <x v="13"/>
    <x v="43"/>
  </r>
  <r>
    <x v="13"/>
    <x v="17"/>
    <x v="1"/>
    <x v="14"/>
    <x v="13694"/>
  </r>
  <r>
    <x v="13"/>
    <x v="18"/>
    <x v="0"/>
    <x v="0"/>
    <x v="17870"/>
  </r>
  <r>
    <x v="13"/>
    <x v="18"/>
    <x v="0"/>
    <x v="1"/>
    <x v="43"/>
  </r>
  <r>
    <x v="13"/>
    <x v="18"/>
    <x v="0"/>
    <x v="2"/>
    <x v="13175"/>
  </r>
  <r>
    <x v="13"/>
    <x v="18"/>
    <x v="0"/>
    <x v="3"/>
    <x v="43"/>
  </r>
  <r>
    <x v="13"/>
    <x v="18"/>
    <x v="0"/>
    <x v="4"/>
    <x v="17871"/>
  </r>
  <r>
    <x v="13"/>
    <x v="18"/>
    <x v="0"/>
    <x v="5"/>
    <x v="17872"/>
  </r>
  <r>
    <x v="13"/>
    <x v="18"/>
    <x v="0"/>
    <x v="6"/>
    <x v="17873"/>
  </r>
  <r>
    <x v="13"/>
    <x v="18"/>
    <x v="0"/>
    <x v="7"/>
    <x v="43"/>
  </r>
  <r>
    <x v="13"/>
    <x v="18"/>
    <x v="0"/>
    <x v="8"/>
    <x v="17874"/>
  </r>
  <r>
    <x v="13"/>
    <x v="18"/>
    <x v="0"/>
    <x v="9"/>
    <x v="17875"/>
  </r>
  <r>
    <x v="13"/>
    <x v="18"/>
    <x v="0"/>
    <x v="10"/>
    <x v="17876"/>
  </r>
  <r>
    <x v="13"/>
    <x v="18"/>
    <x v="0"/>
    <x v="11"/>
    <x v="17877"/>
  </r>
  <r>
    <x v="13"/>
    <x v="18"/>
    <x v="0"/>
    <x v="12"/>
    <x v="17878"/>
  </r>
  <r>
    <x v="13"/>
    <x v="18"/>
    <x v="0"/>
    <x v="13"/>
    <x v="2312"/>
  </r>
  <r>
    <x v="13"/>
    <x v="18"/>
    <x v="0"/>
    <x v="14"/>
    <x v="17879"/>
  </r>
  <r>
    <x v="13"/>
    <x v="18"/>
    <x v="1"/>
    <x v="0"/>
    <x v="17880"/>
  </r>
  <r>
    <x v="13"/>
    <x v="18"/>
    <x v="1"/>
    <x v="1"/>
    <x v="43"/>
  </r>
  <r>
    <x v="13"/>
    <x v="18"/>
    <x v="1"/>
    <x v="2"/>
    <x v="17881"/>
  </r>
  <r>
    <x v="13"/>
    <x v="18"/>
    <x v="1"/>
    <x v="3"/>
    <x v="43"/>
  </r>
  <r>
    <x v="13"/>
    <x v="18"/>
    <x v="1"/>
    <x v="4"/>
    <x v="17882"/>
  </r>
  <r>
    <x v="13"/>
    <x v="18"/>
    <x v="1"/>
    <x v="5"/>
    <x v="17883"/>
  </r>
  <r>
    <x v="13"/>
    <x v="18"/>
    <x v="1"/>
    <x v="6"/>
    <x v="17884"/>
  </r>
  <r>
    <x v="13"/>
    <x v="18"/>
    <x v="1"/>
    <x v="7"/>
    <x v="17885"/>
  </r>
  <r>
    <x v="13"/>
    <x v="18"/>
    <x v="1"/>
    <x v="8"/>
    <x v="17886"/>
  </r>
  <r>
    <x v="13"/>
    <x v="18"/>
    <x v="1"/>
    <x v="9"/>
    <x v="17875"/>
  </r>
  <r>
    <x v="13"/>
    <x v="18"/>
    <x v="1"/>
    <x v="10"/>
    <x v="17887"/>
  </r>
  <r>
    <x v="13"/>
    <x v="18"/>
    <x v="1"/>
    <x v="11"/>
    <x v="17888"/>
  </r>
  <r>
    <x v="13"/>
    <x v="18"/>
    <x v="1"/>
    <x v="12"/>
    <x v="17878"/>
  </r>
  <r>
    <x v="13"/>
    <x v="18"/>
    <x v="1"/>
    <x v="13"/>
    <x v="4235"/>
  </r>
  <r>
    <x v="13"/>
    <x v="18"/>
    <x v="1"/>
    <x v="14"/>
    <x v="17889"/>
  </r>
  <r>
    <x v="13"/>
    <x v="19"/>
    <x v="0"/>
    <x v="0"/>
    <x v="43"/>
  </r>
  <r>
    <x v="13"/>
    <x v="19"/>
    <x v="0"/>
    <x v="1"/>
    <x v="17890"/>
  </r>
  <r>
    <x v="13"/>
    <x v="19"/>
    <x v="0"/>
    <x v="2"/>
    <x v="17891"/>
  </r>
  <r>
    <x v="13"/>
    <x v="19"/>
    <x v="0"/>
    <x v="3"/>
    <x v="43"/>
  </r>
  <r>
    <x v="13"/>
    <x v="19"/>
    <x v="0"/>
    <x v="4"/>
    <x v="43"/>
  </r>
  <r>
    <x v="13"/>
    <x v="19"/>
    <x v="0"/>
    <x v="5"/>
    <x v="43"/>
  </r>
  <r>
    <x v="13"/>
    <x v="19"/>
    <x v="0"/>
    <x v="6"/>
    <x v="17892"/>
  </r>
  <r>
    <x v="13"/>
    <x v="19"/>
    <x v="0"/>
    <x v="7"/>
    <x v="43"/>
  </r>
  <r>
    <x v="13"/>
    <x v="19"/>
    <x v="0"/>
    <x v="8"/>
    <x v="43"/>
  </r>
  <r>
    <x v="13"/>
    <x v="19"/>
    <x v="0"/>
    <x v="9"/>
    <x v="17893"/>
  </r>
  <r>
    <x v="13"/>
    <x v="19"/>
    <x v="0"/>
    <x v="10"/>
    <x v="15516"/>
  </r>
  <r>
    <x v="13"/>
    <x v="19"/>
    <x v="0"/>
    <x v="11"/>
    <x v="17894"/>
  </r>
  <r>
    <x v="13"/>
    <x v="19"/>
    <x v="0"/>
    <x v="12"/>
    <x v="43"/>
  </r>
  <r>
    <x v="13"/>
    <x v="19"/>
    <x v="0"/>
    <x v="13"/>
    <x v="43"/>
  </r>
  <r>
    <x v="13"/>
    <x v="19"/>
    <x v="0"/>
    <x v="14"/>
    <x v="6724"/>
  </r>
  <r>
    <x v="13"/>
    <x v="19"/>
    <x v="1"/>
    <x v="0"/>
    <x v="43"/>
  </r>
  <r>
    <x v="13"/>
    <x v="19"/>
    <x v="1"/>
    <x v="1"/>
    <x v="17890"/>
  </r>
  <r>
    <x v="13"/>
    <x v="19"/>
    <x v="1"/>
    <x v="2"/>
    <x v="43"/>
  </r>
  <r>
    <x v="13"/>
    <x v="19"/>
    <x v="1"/>
    <x v="3"/>
    <x v="43"/>
  </r>
  <r>
    <x v="13"/>
    <x v="19"/>
    <x v="1"/>
    <x v="4"/>
    <x v="43"/>
  </r>
  <r>
    <x v="13"/>
    <x v="19"/>
    <x v="1"/>
    <x v="5"/>
    <x v="43"/>
  </r>
  <r>
    <x v="13"/>
    <x v="19"/>
    <x v="1"/>
    <x v="6"/>
    <x v="17892"/>
  </r>
  <r>
    <x v="13"/>
    <x v="19"/>
    <x v="1"/>
    <x v="7"/>
    <x v="43"/>
  </r>
  <r>
    <x v="13"/>
    <x v="19"/>
    <x v="1"/>
    <x v="8"/>
    <x v="17895"/>
  </r>
  <r>
    <x v="13"/>
    <x v="19"/>
    <x v="1"/>
    <x v="9"/>
    <x v="17893"/>
  </r>
  <r>
    <x v="13"/>
    <x v="19"/>
    <x v="1"/>
    <x v="10"/>
    <x v="15516"/>
  </r>
  <r>
    <x v="13"/>
    <x v="19"/>
    <x v="1"/>
    <x v="11"/>
    <x v="17896"/>
  </r>
  <r>
    <x v="13"/>
    <x v="19"/>
    <x v="1"/>
    <x v="12"/>
    <x v="43"/>
  </r>
  <r>
    <x v="13"/>
    <x v="19"/>
    <x v="1"/>
    <x v="13"/>
    <x v="43"/>
  </r>
  <r>
    <x v="13"/>
    <x v="19"/>
    <x v="1"/>
    <x v="14"/>
    <x v="6724"/>
  </r>
  <r>
    <x v="13"/>
    <x v="20"/>
    <x v="0"/>
    <x v="0"/>
    <x v="43"/>
  </r>
  <r>
    <x v="13"/>
    <x v="20"/>
    <x v="0"/>
    <x v="1"/>
    <x v="17897"/>
  </r>
  <r>
    <x v="13"/>
    <x v="20"/>
    <x v="0"/>
    <x v="2"/>
    <x v="17898"/>
  </r>
  <r>
    <x v="13"/>
    <x v="20"/>
    <x v="0"/>
    <x v="3"/>
    <x v="43"/>
  </r>
  <r>
    <x v="13"/>
    <x v="20"/>
    <x v="0"/>
    <x v="4"/>
    <x v="17899"/>
  </r>
  <r>
    <x v="13"/>
    <x v="20"/>
    <x v="0"/>
    <x v="5"/>
    <x v="17900"/>
  </r>
  <r>
    <x v="13"/>
    <x v="20"/>
    <x v="0"/>
    <x v="6"/>
    <x v="17901"/>
  </r>
  <r>
    <x v="13"/>
    <x v="20"/>
    <x v="0"/>
    <x v="7"/>
    <x v="17902"/>
  </r>
  <r>
    <x v="13"/>
    <x v="20"/>
    <x v="0"/>
    <x v="8"/>
    <x v="17903"/>
  </r>
  <r>
    <x v="13"/>
    <x v="20"/>
    <x v="0"/>
    <x v="9"/>
    <x v="17904"/>
  </r>
  <r>
    <x v="13"/>
    <x v="20"/>
    <x v="0"/>
    <x v="10"/>
    <x v="784"/>
  </r>
  <r>
    <x v="13"/>
    <x v="20"/>
    <x v="0"/>
    <x v="11"/>
    <x v="17905"/>
  </r>
  <r>
    <x v="13"/>
    <x v="20"/>
    <x v="0"/>
    <x v="12"/>
    <x v="43"/>
  </r>
  <r>
    <x v="13"/>
    <x v="20"/>
    <x v="0"/>
    <x v="13"/>
    <x v="17906"/>
  </r>
  <r>
    <x v="13"/>
    <x v="20"/>
    <x v="0"/>
    <x v="14"/>
    <x v="17907"/>
  </r>
  <r>
    <x v="13"/>
    <x v="20"/>
    <x v="1"/>
    <x v="0"/>
    <x v="17908"/>
  </r>
  <r>
    <x v="13"/>
    <x v="20"/>
    <x v="1"/>
    <x v="1"/>
    <x v="17909"/>
  </r>
  <r>
    <x v="13"/>
    <x v="20"/>
    <x v="1"/>
    <x v="2"/>
    <x v="6892"/>
  </r>
  <r>
    <x v="13"/>
    <x v="20"/>
    <x v="1"/>
    <x v="3"/>
    <x v="43"/>
  </r>
  <r>
    <x v="13"/>
    <x v="20"/>
    <x v="1"/>
    <x v="4"/>
    <x v="17910"/>
  </r>
  <r>
    <x v="13"/>
    <x v="20"/>
    <x v="1"/>
    <x v="5"/>
    <x v="17900"/>
  </r>
  <r>
    <x v="13"/>
    <x v="20"/>
    <x v="1"/>
    <x v="6"/>
    <x v="17911"/>
  </r>
  <r>
    <x v="13"/>
    <x v="20"/>
    <x v="1"/>
    <x v="7"/>
    <x v="17902"/>
  </r>
  <r>
    <x v="13"/>
    <x v="20"/>
    <x v="1"/>
    <x v="8"/>
    <x v="17912"/>
  </r>
  <r>
    <x v="13"/>
    <x v="20"/>
    <x v="1"/>
    <x v="9"/>
    <x v="12560"/>
  </r>
  <r>
    <x v="13"/>
    <x v="20"/>
    <x v="1"/>
    <x v="10"/>
    <x v="17913"/>
  </r>
  <r>
    <x v="13"/>
    <x v="20"/>
    <x v="1"/>
    <x v="11"/>
    <x v="17914"/>
  </r>
  <r>
    <x v="13"/>
    <x v="20"/>
    <x v="1"/>
    <x v="12"/>
    <x v="43"/>
  </r>
  <r>
    <x v="13"/>
    <x v="20"/>
    <x v="1"/>
    <x v="13"/>
    <x v="17906"/>
  </r>
  <r>
    <x v="13"/>
    <x v="20"/>
    <x v="1"/>
    <x v="14"/>
    <x v="17915"/>
  </r>
  <r>
    <x v="13"/>
    <x v="21"/>
    <x v="0"/>
    <x v="0"/>
    <x v="43"/>
  </r>
  <r>
    <x v="13"/>
    <x v="21"/>
    <x v="0"/>
    <x v="1"/>
    <x v="17916"/>
  </r>
  <r>
    <x v="13"/>
    <x v="21"/>
    <x v="0"/>
    <x v="2"/>
    <x v="17917"/>
  </r>
  <r>
    <x v="13"/>
    <x v="21"/>
    <x v="0"/>
    <x v="3"/>
    <x v="43"/>
  </r>
  <r>
    <x v="13"/>
    <x v="21"/>
    <x v="0"/>
    <x v="4"/>
    <x v="17918"/>
  </r>
  <r>
    <x v="13"/>
    <x v="21"/>
    <x v="0"/>
    <x v="5"/>
    <x v="17919"/>
  </r>
  <r>
    <x v="13"/>
    <x v="21"/>
    <x v="0"/>
    <x v="6"/>
    <x v="17920"/>
  </r>
  <r>
    <x v="13"/>
    <x v="21"/>
    <x v="0"/>
    <x v="7"/>
    <x v="43"/>
  </r>
  <r>
    <x v="13"/>
    <x v="21"/>
    <x v="0"/>
    <x v="8"/>
    <x v="17921"/>
  </r>
  <r>
    <x v="13"/>
    <x v="21"/>
    <x v="0"/>
    <x v="9"/>
    <x v="17922"/>
  </r>
  <r>
    <x v="13"/>
    <x v="21"/>
    <x v="0"/>
    <x v="10"/>
    <x v="17923"/>
  </r>
  <r>
    <x v="13"/>
    <x v="21"/>
    <x v="0"/>
    <x v="11"/>
    <x v="17924"/>
  </r>
  <r>
    <x v="13"/>
    <x v="21"/>
    <x v="0"/>
    <x v="12"/>
    <x v="43"/>
  </r>
  <r>
    <x v="13"/>
    <x v="21"/>
    <x v="0"/>
    <x v="13"/>
    <x v="1245"/>
  </r>
  <r>
    <x v="13"/>
    <x v="21"/>
    <x v="0"/>
    <x v="14"/>
    <x v="1326"/>
  </r>
  <r>
    <x v="13"/>
    <x v="21"/>
    <x v="1"/>
    <x v="0"/>
    <x v="43"/>
  </r>
  <r>
    <x v="13"/>
    <x v="21"/>
    <x v="1"/>
    <x v="1"/>
    <x v="43"/>
  </r>
  <r>
    <x v="13"/>
    <x v="21"/>
    <x v="1"/>
    <x v="2"/>
    <x v="43"/>
  </r>
  <r>
    <x v="13"/>
    <x v="21"/>
    <x v="1"/>
    <x v="3"/>
    <x v="13117"/>
  </r>
  <r>
    <x v="13"/>
    <x v="21"/>
    <x v="1"/>
    <x v="4"/>
    <x v="17925"/>
  </r>
  <r>
    <x v="13"/>
    <x v="21"/>
    <x v="1"/>
    <x v="5"/>
    <x v="17919"/>
  </r>
  <r>
    <x v="13"/>
    <x v="21"/>
    <x v="1"/>
    <x v="6"/>
    <x v="255"/>
  </r>
  <r>
    <x v="13"/>
    <x v="21"/>
    <x v="1"/>
    <x v="7"/>
    <x v="43"/>
  </r>
  <r>
    <x v="13"/>
    <x v="21"/>
    <x v="1"/>
    <x v="8"/>
    <x v="17926"/>
  </r>
  <r>
    <x v="13"/>
    <x v="21"/>
    <x v="1"/>
    <x v="9"/>
    <x v="17927"/>
  </r>
  <r>
    <x v="13"/>
    <x v="21"/>
    <x v="1"/>
    <x v="10"/>
    <x v="17928"/>
  </r>
  <r>
    <x v="13"/>
    <x v="21"/>
    <x v="1"/>
    <x v="11"/>
    <x v="17929"/>
  </r>
  <r>
    <x v="13"/>
    <x v="21"/>
    <x v="1"/>
    <x v="12"/>
    <x v="43"/>
  </r>
  <r>
    <x v="13"/>
    <x v="21"/>
    <x v="1"/>
    <x v="13"/>
    <x v="1245"/>
  </r>
  <r>
    <x v="13"/>
    <x v="21"/>
    <x v="1"/>
    <x v="14"/>
    <x v="17930"/>
  </r>
  <r>
    <x v="13"/>
    <x v="22"/>
    <x v="0"/>
    <x v="0"/>
    <x v="17931"/>
  </r>
  <r>
    <x v="13"/>
    <x v="22"/>
    <x v="0"/>
    <x v="1"/>
    <x v="43"/>
  </r>
  <r>
    <x v="13"/>
    <x v="22"/>
    <x v="0"/>
    <x v="2"/>
    <x v="17932"/>
  </r>
  <r>
    <x v="13"/>
    <x v="22"/>
    <x v="0"/>
    <x v="3"/>
    <x v="43"/>
  </r>
  <r>
    <x v="13"/>
    <x v="22"/>
    <x v="0"/>
    <x v="4"/>
    <x v="17933"/>
  </r>
  <r>
    <x v="13"/>
    <x v="22"/>
    <x v="0"/>
    <x v="5"/>
    <x v="17934"/>
  </r>
  <r>
    <x v="13"/>
    <x v="22"/>
    <x v="0"/>
    <x v="6"/>
    <x v="17935"/>
  </r>
  <r>
    <x v="13"/>
    <x v="22"/>
    <x v="0"/>
    <x v="7"/>
    <x v="43"/>
  </r>
  <r>
    <x v="13"/>
    <x v="22"/>
    <x v="0"/>
    <x v="8"/>
    <x v="17936"/>
  </r>
  <r>
    <x v="13"/>
    <x v="22"/>
    <x v="0"/>
    <x v="9"/>
    <x v="14248"/>
  </r>
  <r>
    <x v="13"/>
    <x v="22"/>
    <x v="0"/>
    <x v="10"/>
    <x v="13947"/>
  </r>
  <r>
    <x v="13"/>
    <x v="22"/>
    <x v="0"/>
    <x v="11"/>
    <x v="17937"/>
  </r>
  <r>
    <x v="13"/>
    <x v="22"/>
    <x v="0"/>
    <x v="12"/>
    <x v="2510"/>
  </r>
  <r>
    <x v="13"/>
    <x v="22"/>
    <x v="0"/>
    <x v="13"/>
    <x v="17938"/>
  </r>
  <r>
    <x v="13"/>
    <x v="22"/>
    <x v="0"/>
    <x v="14"/>
    <x v="17939"/>
  </r>
  <r>
    <x v="13"/>
    <x v="22"/>
    <x v="1"/>
    <x v="0"/>
    <x v="17931"/>
  </r>
  <r>
    <x v="13"/>
    <x v="22"/>
    <x v="1"/>
    <x v="1"/>
    <x v="43"/>
  </r>
  <r>
    <x v="13"/>
    <x v="22"/>
    <x v="1"/>
    <x v="2"/>
    <x v="17940"/>
  </r>
  <r>
    <x v="13"/>
    <x v="22"/>
    <x v="1"/>
    <x v="3"/>
    <x v="43"/>
  </r>
  <r>
    <x v="13"/>
    <x v="22"/>
    <x v="1"/>
    <x v="4"/>
    <x v="17941"/>
  </r>
  <r>
    <x v="13"/>
    <x v="22"/>
    <x v="1"/>
    <x v="5"/>
    <x v="17934"/>
  </r>
  <r>
    <x v="13"/>
    <x v="22"/>
    <x v="1"/>
    <x v="6"/>
    <x v="15061"/>
  </r>
  <r>
    <x v="13"/>
    <x v="22"/>
    <x v="1"/>
    <x v="7"/>
    <x v="43"/>
  </r>
  <r>
    <x v="13"/>
    <x v="22"/>
    <x v="1"/>
    <x v="8"/>
    <x v="17942"/>
  </r>
  <r>
    <x v="13"/>
    <x v="22"/>
    <x v="1"/>
    <x v="9"/>
    <x v="17943"/>
  </r>
  <r>
    <x v="13"/>
    <x v="22"/>
    <x v="1"/>
    <x v="10"/>
    <x v="17944"/>
  </r>
  <r>
    <x v="13"/>
    <x v="22"/>
    <x v="1"/>
    <x v="11"/>
    <x v="17945"/>
  </r>
  <r>
    <x v="13"/>
    <x v="22"/>
    <x v="1"/>
    <x v="12"/>
    <x v="2510"/>
  </r>
  <r>
    <x v="13"/>
    <x v="22"/>
    <x v="1"/>
    <x v="13"/>
    <x v="17946"/>
  </r>
  <r>
    <x v="13"/>
    <x v="22"/>
    <x v="1"/>
    <x v="14"/>
    <x v="17947"/>
  </r>
  <r>
    <x v="13"/>
    <x v="23"/>
    <x v="0"/>
    <x v="0"/>
    <x v="17948"/>
  </r>
  <r>
    <x v="13"/>
    <x v="23"/>
    <x v="0"/>
    <x v="1"/>
    <x v="17949"/>
  </r>
  <r>
    <x v="13"/>
    <x v="23"/>
    <x v="0"/>
    <x v="2"/>
    <x v="17950"/>
  </r>
  <r>
    <x v="13"/>
    <x v="23"/>
    <x v="0"/>
    <x v="3"/>
    <x v="17951"/>
  </r>
  <r>
    <x v="13"/>
    <x v="23"/>
    <x v="0"/>
    <x v="4"/>
    <x v="17952"/>
  </r>
  <r>
    <x v="13"/>
    <x v="23"/>
    <x v="0"/>
    <x v="5"/>
    <x v="17953"/>
  </r>
  <r>
    <x v="13"/>
    <x v="23"/>
    <x v="0"/>
    <x v="6"/>
    <x v="17954"/>
  </r>
  <r>
    <x v="13"/>
    <x v="23"/>
    <x v="0"/>
    <x v="7"/>
    <x v="43"/>
  </r>
  <r>
    <x v="13"/>
    <x v="23"/>
    <x v="0"/>
    <x v="8"/>
    <x v="17955"/>
  </r>
  <r>
    <x v="13"/>
    <x v="23"/>
    <x v="0"/>
    <x v="9"/>
    <x v="17956"/>
  </r>
  <r>
    <x v="13"/>
    <x v="23"/>
    <x v="0"/>
    <x v="10"/>
    <x v="17957"/>
  </r>
  <r>
    <x v="13"/>
    <x v="23"/>
    <x v="0"/>
    <x v="11"/>
    <x v="17958"/>
  </r>
  <r>
    <x v="13"/>
    <x v="23"/>
    <x v="0"/>
    <x v="12"/>
    <x v="17959"/>
  </r>
  <r>
    <x v="13"/>
    <x v="23"/>
    <x v="0"/>
    <x v="13"/>
    <x v="17960"/>
  </r>
  <r>
    <x v="13"/>
    <x v="23"/>
    <x v="0"/>
    <x v="14"/>
    <x v="17961"/>
  </r>
  <r>
    <x v="13"/>
    <x v="23"/>
    <x v="1"/>
    <x v="0"/>
    <x v="17962"/>
  </r>
  <r>
    <x v="13"/>
    <x v="23"/>
    <x v="1"/>
    <x v="1"/>
    <x v="17949"/>
  </r>
  <r>
    <x v="13"/>
    <x v="23"/>
    <x v="1"/>
    <x v="2"/>
    <x v="17963"/>
  </r>
  <r>
    <x v="13"/>
    <x v="23"/>
    <x v="1"/>
    <x v="3"/>
    <x v="17964"/>
  </r>
  <r>
    <x v="13"/>
    <x v="23"/>
    <x v="1"/>
    <x v="4"/>
    <x v="17965"/>
  </r>
  <r>
    <x v="13"/>
    <x v="23"/>
    <x v="1"/>
    <x v="5"/>
    <x v="17953"/>
  </r>
  <r>
    <x v="13"/>
    <x v="23"/>
    <x v="1"/>
    <x v="6"/>
    <x v="17966"/>
  </r>
  <r>
    <x v="13"/>
    <x v="23"/>
    <x v="1"/>
    <x v="7"/>
    <x v="43"/>
  </r>
  <r>
    <x v="13"/>
    <x v="23"/>
    <x v="1"/>
    <x v="8"/>
    <x v="17967"/>
  </r>
  <r>
    <x v="13"/>
    <x v="23"/>
    <x v="1"/>
    <x v="9"/>
    <x v="17968"/>
  </r>
  <r>
    <x v="13"/>
    <x v="23"/>
    <x v="1"/>
    <x v="10"/>
    <x v="17969"/>
  </r>
  <r>
    <x v="13"/>
    <x v="23"/>
    <x v="1"/>
    <x v="11"/>
    <x v="17970"/>
  </r>
  <r>
    <x v="13"/>
    <x v="23"/>
    <x v="1"/>
    <x v="12"/>
    <x v="17971"/>
  </r>
  <r>
    <x v="13"/>
    <x v="23"/>
    <x v="1"/>
    <x v="13"/>
    <x v="17972"/>
  </r>
  <r>
    <x v="13"/>
    <x v="23"/>
    <x v="1"/>
    <x v="14"/>
    <x v="17973"/>
  </r>
  <r>
    <x v="13"/>
    <x v="24"/>
    <x v="0"/>
    <x v="0"/>
    <x v="43"/>
  </r>
  <r>
    <x v="13"/>
    <x v="24"/>
    <x v="0"/>
    <x v="1"/>
    <x v="43"/>
  </r>
  <r>
    <x v="13"/>
    <x v="24"/>
    <x v="0"/>
    <x v="2"/>
    <x v="17974"/>
  </r>
  <r>
    <x v="13"/>
    <x v="24"/>
    <x v="0"/>
    <x v="3"/>
    <x v="43"/>
  </r>
  <r>
    <x v="13"/>
    <x v="24"/>
    <x v="0"/>
    <x v="4"/>
    <x v="17975"/>
  </r>
  <r>
    <x v="13"/>
    <x v="24"/>
    <x v="0"/>
    <x v="5"/>
    <x v="43"/>
  </r>
  <r>
    <x v="13"/>
    <x v="24"/>
    <x v="0"/>
    <x v="6"/>
    <x v="17976"/>
  </r>
  <r>
    <x v="13"/>
    <x v="24"/>
    <x v="0"/>
    <x v="7"/>
    <x v="43"/>
  </r>
  <r>
    <x v="13"/>
    <x v="24"/>
    <x v="0"/>
    <x v="8"/>
    <x v="17977"/>
  </r>
  <r>
    <x v="13"/>
    <x v="24"/>
    <x v="0"/>
    <x v="9"/>
    <x v="17978"/>
  </r>
  <r>
    <x v="13"/>
    <x v="24"/>
    <x v="0"/>
    <x v="10"/>
    <x v="17979"/>
  </r>
  <r>
    <x v="13"/>
    <x v="24"/>
    <x v="0"/>
    <x v="11"/>
    <x v="17980"/>
  </r>
  <r>
    <x v="13"/>
    <x v="24"/>
    <x v="0"/>
    <x v="12"/>
    <x v="43"/>
  </r>
  <r>
    <x v="13"/>
    <x v="24"/>
    <x v="0"/>
    <x v="13"/>
    <x v="43"/>
  </r>
  <r>
    <x v="13"/>
    <x v="24"/>
    <x v="0"/>
    <x v="14"/>
    <x v="17981"/>
  </r>
  <r>
    <x v="13"/>
    <x v="24"/>
    <x v="1"/>
    <x v="0"/>
    <x v="43"/>
  </r>
  <r>
    <x v="13"/>
    <x v="24"/>
    <x v="1"/>
    <x v="1"/>
    <x v="43"/>
  </r>
  <r>
    <x v="13"/>
    <x v="24"/>
    <x v="1"/>
    <x v="2"/>
    <x v="6393"/>
  </r>
  <r>
    <x v="13"/>
    <x v="24"/>
    <x v="1"/>
    <x v="3"/>
    <x v="43"/>
  </r>
  <r>
    <x v="13"/>
    <x v="24"/>
    <x v="1"/>
    <x v="4"/>
    <x v="17982"/>
  </r>
  <r>
    <x v="13"/>
    <x v="24"/>
    <x v="1"/>
    <x v="5"/>
    <x v="17983"/>
  </r>
  <r>
    <x v="13"/>
    <x v="24"/>
    <x v="1"/>
    <x v="6"/>
    <x v="17984"/>
  </r>
  <r>
    <x v="13"/>
    <x v="24"/>
    <x v="1"/>
    <x v="7"/>
    <x v="43"/>
  </r>
  <r>
    <x v="13"/>
    <x v="24"/>
    <x v="1"/>
    <x v="8"/>
    <x v="17985"/>
  </r>
  <r>
    <x v="13"/>
    <x v="24"/>
    <x v="1"/>
    <x v="9"/>
    <x v="17986"/>
  </r>
  <r>
    <x v="13"/>
    <x v="24"/>
    <x v="1"/>
    <x v="10"/>
    <x v="17987"/>
  </r>
  <r>
    <x v="13"/>
    <x v="24"/>
    <x v="1"/>
    <x v="11"/>
    <x v="17988"/>
  </r>
  <r>
    <x v="13"/>
    <x v="24"/>
    <x v="1"/>
    <x v="12"/>
    <x v="43"/>
  </r>
  <r>
    <x v="13"/>
    <x v="24"/>
    <x v="1"/>
    <x v="13"/>
    <x v="43"/>
  </r>
  <r>
    <x v="13"/>
    <x v="24"/>
    <x v="1"/>
    <x v="14"/>
    <x v="7952"/>
  </r>
  <r>
    <x v="13"/>
    <x v="25"/>
    <x v="0"/>
    <x v="0"/>
    <x v="43"/>
  </r>
  <r>
    <x v="13"/>
    <x v="25"/>
    <x v="0"/>
    <x v="1"/>
    <x v="17989"/>
  </r>
  <r>
    <x v="13"/>
    <x v="25"/>
    <x v="0"/>
    <x v="2"/>
    <x v="17990"/>
  </r>
  <r>
    <x v="13"/>
    <x v="25"/>
    <x v="0"/>
    <x v="3"/>
    <x v="43"/>
  </r>
  <r>
    <x v="13"/>
    <x v="25"/>
    <x v="0"/>
    <x v="4"/>
    <x v="3542"/>
  </r>
  <r>
    <x v="13"/>
    <x v="25"/>
    <x v="0"/>
    <x v="5"/>
    <x v="43"/>
  </r>
  <r>
    <x v="13"/>
    <x v="25"/>
    <x v="0"/>
    <x v="6"/>
    <x v="17991"/>
  </r>
  <r>
    <x v="13"/>
    <x v="25"/>
    <x v="0"/>
    <x v="7"/>
    <x v="17992"/>
  </r>
  <r>
    <x v="13"/>
    <x v="25"/>
    <x v="0"/>
    <x v="8"/>
    <x v="17993"/>
  </r>
  <r>
    <x v="13"/>
    <x v="25"/>
    <x v="0"/>
    <x v="9"/>
    <x v="5196"/>
  </r>
  <r>
    <x v="13"/>
    <x v="25"/>
    <x v="0"/>
    <x v="10"/>
    <x v="17994"/>
  </r>
  <r>
    <x v="13"/>
    <x v="25"/>
    <x v="0"/>
    <x v="11"/>
    <x v="17995"/>
  </r>
  <r>
    <x v="13"/>
    <x v="25"/>
    <x v="0"/>
    <x v="12"/>
    <x v="43"/>
  </r>
  <r>
    <x v="13"/>
    <x v="25"/>
    <x v="0"/>
    <x v="13"/>
    <x v="4235"/>
  </r>
  <r>
    <x v="13"/>
    <x v="25"/>
    <x v="0"/>
    <x v="14"/>
    <x v="6660"/>
  </r>
  <r>
    <x v="13"/>
    <x v="25"/>
    <x v="1"/>
    <x v="0"/>
    <x v="17996"/>
  </r>
  <r>
    <x v="13"/>
    <x v="25"/>
    <x v="1"/>
    <x v="1"/>
    <x v="43"/>
  </r>
  <r>
    <x v="13"/>
    <x v="25"/>
    <x v="1"/>
    <x v="2"/>
    <x v="4787"/>
  </r>
  <r>
    <x v="13"/>
    <x v="25"/>
    <x v="1"/>
    <x v="3"/>
    <x v="43"/>
  </r>
  <r>
    <x v="13"/>
    <x v="25"/>
    <x v="1"/>
    <x v="4"/>
    <x v="17997"/>
  </r>
  <r>
    <x v="13"/>
    <x v="25"/>
    <x v="1"/>
    <x v="5"/>
    <x v="43"/>
  </r>
  <r>
    <x v="13"/>
    <x v="25"/>
    <x v="1"/>
    <x v="6"/>
    <x v="17998"/>
  </r>
  <r>
    <x v="13"/>
    <x v="25"/>
    <x v="1"/>
    <x v="7"/>
    <x v="17992"/>
  </r>
  <r>
    <x v="13"/>
    <x v="25"/>
    <x v="1"/>
    <x v="8"/>
    <x v="17999"/>
  </r>
  <r>
    <x v="13"/>
    <x v="25"/>
    <x v="1"/>
    <x v="9"/>
    <x v="4808"/>
  </r>
  <r>
    <x v="13"/>
    <x v="25"/>
    <x v="1"/>
    <x v="10"/>
    <x v="18000"/>
  </r>
  <r>
    <x v="13"/>
    <x v="25"/>
    <x v="1"/>
    <x v="11"/>
    <x v="3379"/>
  </r>
  <r>
    <x v="13"/>
    <x v="25"/>
    <x v="1"/>
    <x v="12"/>
    <x v="515"/>
  </r>
  <r>
    <x v="13"/>
    <x v="25"/>
    <x v="1"/>
    <x v="13"/>
    <x v="4235"/>
  </r>
  <r>
    <x v="13"/>
    <x v="25"/>
    <x v="1"/>
    <x v="14"/>
    <x v="18001"/>
  </r>
  <r>
    <x v="13"/>
    <x v="26"/>
    <x v="0"/>
    <x v="0"/>
    <x v="43"/>
  </r>
  <r>
    <x v="13"/>
    <x v="26"/>
    <x v="0"/>
    <x v="1"/>
    <x v="43"/>
  </r>
  <r>
    <x v="13"/>
    <x v="26"/>
    <x v="0"/>
    <x v="2"/>
    <x v="18002"/>
  </r>
  <r>
    <x v="13"/>
    <x v="26"/>
    <x v="0"/>
    <x v="3"/>
    <x v="43"/>
  </r>
  <r>
    <x v="13"/>
    <x v="26"/>
    <x v="0"/>
    <x v="4"/>
    <x v="18003"/>
  </r>
  <r>
    <x v="13"/>
    <x v="26"/>
    <x v="0"/>
    <x v="5"/>
    <x v="13653"/>
  </r>
  <r>
    <x v="13"/>
    <x v="26"/>
    <x v="0"/>
    <x v="6"/>
    <x v="18004"/>
  </r>
  <r>
    <x v="13"/>
    <x v="26"/>
    <x v="0"/>
    <x v="7"/>
    <x v="43"/>
  </r>
  <r>
    <x v="13"/>
    <x v="26"/>
    <x v="0"/>
    <x v="8"/>
    <x v="18005"/>
  </r>
  <r>
    <x v="13"/>
    <x v="26"/>
    <x v="0"/>
    <x v="9"/>
    <x v="18006"/>
  </r>
  <r>
    <x v="13"/>
    <x v="26"/>
    <x v="0"/>
    <x v="10"/>
    <x v="18007"/>
  </r>
  <r>
    <x v="13"/>
    <x v="26"/>
    <x v="0"/>
    <x v="11"/>
    <x v="18008"/>
  </r>
  <r>
    <x v="13"/>
    <x v="26"/>
    <x v="0"/>
    <x v="12"/>
    <x v="43"/>
  </r>
  <r>
    <x v="13"/>
    <x v="26"/>
    <x v="0"/>
    <x v="13"/>
    <x v="12723"/>
  </r>
  <r>
    <x v="13"/>
    <x v="26"/>
    <x v="0"/>
    <x v="14"/>
    <x v="18009"/>
  </r>
  <r>
    <x v="13"/>
    <x v="26"/>
    <x v="1"/>
    <x v="0"/>
    <x v="18010"/>
  </r>
  <r>
    <x v="13"/>
    <x v="26"/>
    <x v="1"/>
    <x v="1"/>
    <x v="43"/>
  </r>
  <r>
    <x v="13"/>
    <x v="26"/>
    <x v="1"/>
    <x v="2"/>
    <x v="13037"/>
  </r>
  <r>
    <x v="13"/>
    <x v="26"/>
    <x v="1"/>
    <x v="3"/>
    <x v="43"/>
  </r>
  <r>
    <x v="13"/>
    <x v="26"/>
    <x v="1"/>
    <x v="4"/>
    <x v="18011"/>
  </r>
  <r>
    <x v="13"/>
    <x v="26"/>
    <x v="1"/>
    <x v="5"/>
    <x v="13653"/>
  </r>
  <r>
    <x v="13"/>
    <x v="26"/>
    <x v="1"/>
    <x v="6"/>
    <x v="18012"/>
  </r>
  <r>
    <x v="13"/>
    <x v="26"/>
    <x v="1"/>
    <x v="7"/>
    <x v="43"/>
  </r>
  <r>
    <x v="13"/>
    <x v="26"/>
    <x v="1"/>
    <x v="8"/>
    <x v="18013"/>
  </r>
  <r>
    <x v="13"/>
    <x v="26"/>
    <x v="1"/>
    <x v="9"/>
    <x v="18014"/>
  </r>
  <r>
    <x v="13"/>
    <x v="26"/>
    <x v="1"/>
    <x v="10"/>
    <x v="18015"/>
  </r>
  <r>
    <x v="13"/>
    <x v="26"/>
    <x v="1"/>
    <x v="11"/>
    <x v="18016"/>
  </r>
  <r>
    <x v="13"/>
    <x v="26"/>
    <x v="1"/>
    <x v="12"/>
    <x v="18017"/>
  </r>
  <r>
    <x v="13"/>
    <x v="26"/>
    <x v="1"/>
    <x v="13"/>
    <x v="18018"/>
  </r>
  <r>
    <x v="13"/>
    <x v="26"/>
    <x v="1"/>
    <x v="14"/>
    <x v="11719"/>
  </r>
  <r>
    <x v="13"/>
    <x v="27"/>
    <x v="0"/>
    <x v="0"/>
    <x v="43"/>
  </r>
  <r>
    <x v="13"/>
    <x v="27"/>
    <x v="0"/>
    <x v="1"/>
    <x v="43"/>
  </r>
  <r>
    <x v="13"/>
    <x v="27"/>
    <x v="0"/>
    <x v="2"/>
    <x v="18019"/>
  </r>
  <r>
    <x v="13"/>
    <x v="27"/>
    <x v="0"/>
    <x v="3"/>
    <x v="43"/>
  </r>
  <r>
    <x v="13"/>
    <x v="27"/>
    <x v="0"/>
    <x v="4"/>
    <x v="18020"/>
  </r>
  <r>
    <x v="13"/>
    <x v="27"/>
    <x v="0"/>
    <x v="5"/>
    <x v="43"/>
  </r>
  <r>
    <x v="13"/>
    <x v="27"/>
    <x v="0"/>
    <x v="6"/>
    <x v="18021"/>
  </r>
  <r>
    <x v="13"/>
    <x v="27"/>
    <x v="0"/>
    <x v="7"/>
    <x v="43"/>
  </r>
  <r>
    <x v="13"/>
    <x v="27"/>
    <x v="0"/>
    <x v="8"/>
    <x v="43"/>
  </r>
  <r>
    <x v="13"/>
    <x v="27"/>
    <x v="0"/>
    <x v="9"/>
    <x v="18022"/>
  </r>
  <r>
    <x v="13"/>
    <x v="27"/>
    <x v="0"/>
    <x v="10"/>
    <x v="13456"/>
  </r>
  <r>
    <x v="13"/>
    <x v="27"/>
    <x v="0"/>
    <x v="11"/>
    <x v="14322"/>
  </r>
  <r>
    <x v="13"/>
    <x v="27"/>
    <x v="0"/>
    <x v="12"/>
    <x v="43"/>
  </r>
  <r>
    <x v="13"/>
    <x v="27"/>
    <x v="0"/>
    <x v="13"/>
    <x v="43"/>
  </r>
  <r>
    <x v="13"/>
    <x v="27"/>
    <x v="0"/>
    <x v="14"/>
    <x v="1865"/>
  </r>
  <r>
    <x v="13"/>
    <x v="27"/>
    <x v="1"/>
    <x v="0"/>
    <x v="43"/>
  </r>
  <r>
    <x v="13"/>
    <x v="27"/>
    <x v="1"/>
    <x v="1"/>
    <x v="43"/>
  </r>
  <r>
    <x v="13"/>
    <x v="27"/>
    <x v="1"/>
    <x v="2"/>
    <x v="43"/>
  </r>
  <r>
    <x v="13"/>
    <x v="27"/>
    <x v="1"/>
    <x v="3"/>
    <x v="43"/>
  </r>
  <r>
    <x v="13"/>
    <x v="27"/>
    <x v="1"/>
    <x v="4"/>
    <x v="18023"/>
  </r>
  <r>
    <x v="13"/>
    <x v="27"/>
    <x v="1"/>
    <x v="5"/>
    <x v="43"/>
  </r>
  <r>
    <x v="13"/>
    <x v="27"/>
    <x v="1"/>
    <x v="6"/>
    <x v="18024"/>
  </r>
  <r>
    <x v="13"/>
    <x v="27"/>
    <x v="1"/>
    <x v="7"/>
    <x v="43"/>
  </r>
  <r>
    <x v="13"/>
    <x v="27"/>
    <x v="1"/>
    <x v="8"/>
    <x v="43"/>
  </r>
  <r>
    <x v="13"/>
    <x v="27"/>
    <x v="1"/>
    <x v="9"/>
    <x v="18025"/>
  </r>
  <r>
    <x v="13"/>
    <x v="27"/>
    <x v="1"/>
    <x v="10"/>
    <x v="18026"/>
  </r>
  <r>
    <x v="13"/>
    <x v="27"/>
    <x v="1"/>
    <x v="11"/>
    <x v="18027"/>
  </r>
  <r>
    <x v="13"/>
    <x v="27"/>
    <x v="1"/>
    <x v="12"/>
    <x v="43"/>
  </r>
  <r>
    <x v="13"/>
    <x v="27"/>
    <x v="1"/>
    <x v="13"/>
    <x v="43"/>
  </r>
  <r>
    <x v="13"/>
    <x v="27"/>
    <x v="1"/>
    <x v="14"/>
    <x v="18028"/>
  </r>
  <r>
    <x v="13"/>
    <x v="28"/>
    <x v="0"/>
    <x v="0"/>
    <x v="43"/>
  </r>
  <r>
    <x v="13"/>
    <x v="28"/>
    <x v="0"/>
    <x v="1"/>
    <x v="18029"/>
  </r>
  <r>
    <x v="13"/>
    <x v="28"/>
    <x v="0"/>
    <x v="2"/>
    <x v="18030"/>
  </r>
  <r>
    <x v="13"/>
    <x v="28"/>
    <x v="0"/>
    <x v="3"/>
    <x v="43"/>
  </r>
  <r>
    <x v="13"/>
    <x v="28"/>
    <x v="0"/>
    <x v="4"/>
    <x v="43"/>
  </r>
  <r>
    <x v="13"/>
    <x v="28"/>
    <x v="0"/>
    <x v="5"/>
    <x v="43"/>
  </r>
  <r>
    <x v="13"/>
    <x v="28"/>
    <x v="0"/>
    <x v="6"/>
    <x v="18031"/>
  </r>
  <r>
    <x v="13"/>
    <x v="28"/>
    <x v="0"/>
    <x v="7"/>
    <x v="3980"/>
  </r>
  <r>
    <x v="13"/>
    <x v="28"/>
    <x v="0"/>
    <x v="8"/>
    <x v="18032"/>
  </r>
  <r>
    <x v="13"/>
    <x v="28"/>
    <x v="0"/>
    <x v="9"/>
    <x v="18033"/>
  </r>
  <r>
    <x v="13"/>
    <x v="28"/>
    <x v="0"/>
    <x v="10"/>
    <x v="3422"/>
  </r>
  <r>
    <x v="13"/>
    <x v="28"/>
    <x v="0"/>
    <x v="11"/>
    <x v="18034"/>
  </r>
  <r>
    <x v="13"/>
    <x v="28"/>
    <x v="0"/>
    <x v="12"/>
    <x v="43"/>
  </r>
  <r>
    <x v="13"/>
    <x v="28"/>
    <x v="0"/>
    <x v="13"/>
    <x v="10886"/>
  </r>
  <r>
    <x v="13"/>
    <x v="28"/>
    <x v="0"/>
    <x v="14"/>
    <x v="18035"/>
  </r>
  <r>
    <x v="13"/>
    <x v="28"/>
    <x v="1"/>
    <x v="0"/>
    <x v="43"/>
  </r>
  <r>
    <x v="13"/>
    <x v="28"/>
    <x v="1"/>
    <x v="1"/>
    <x v="11214"/>
  </r>
  <r>
    <x v="13"/>
    <x v="28"/>
    <x v="1"/>
    <x v="2"/>
    <x v="43"/>
  </r>
  <r>
    <x v="13"/>
    <x v="28"/>
    <x v="1"/>
    <x v="3"/>
    <x v="43"/>
  </r>
  <r>
    <x v="13"/>
    <x v="28"/>
    <x v="1"/>
    <x v="4"/>
    <x v="43"/>
  </r>
  <r>
    <x v="13"/>
    <x v="28"/>
    <x v="1"/>
    <x v="5"/>
    <x v="43"/>
  </r>
  <r>
    <x v="13"/>
    <x v="28"/>
    <x v="1"/>
    <x v="6"/>
    <x v="18036"/>
  </r>
  <r>
    <x v="13"/>
    <x v="28"/>
    <x v="1"/>
    <x v="7"/>
    <x v="3980"/>
  </r>
  <r>
    <x v="13"/>
    <x v="28"/>
    <x v="1"/>
    <x v="8"/>
    <x v="18037"/>
  </r>
  <r>
    <x v="13"/>
    <x v="28"/>
    <x v="1"/>
    <x v="9"/>
    <x v="18038"/>
  </r>
  <r>
    <x v="13"/>
    <x v="28"/>
    <x v="1"/>
    <x v="10"/>
    <x v="18039"/>
  </r>
  <r>
    <x v="13"/>
    <x v="28"/>
    <x v="1"/>
    <x v="11"/>
    <x v="9717"/>
  </r>
  <r>
    <x v="13"/>
    <x v="28"/>
    <x v="1"/>
    <x v="12"/>
    <x v="43"/>
  </r>
  <r>
    <x v="13"/>
    <x v="28"/>
    <x v="1"/>
    <x v="13"/>
    <x v="10886"/>
  </r>
  <r>
    <x v="13"/>
    <x v="28"/>
    <x v="1"/>
    <x v="14"/>
    <x v="846"/>
  </r>
  <r>
    <x v="13"/>
    <x v="29"/>
    <x v="0"/>
    <x v="0"/>
    <x v="43"/>
  </r>
  <r>
    <x v="13"/>
    <x v="29"/>
    <x v="0"/>
    <x v="1"/>
    <x v="18040"/>
  </r>
  <r>
    <x v="13"/>
    <x v="29"/>
    <x v="0"/>
    <x v="2"/>
    <x v="12980"/>
  </r>
  <r>
    <x v="13"/>
    <x v="29"/>
    <x v="0"/>
    <x v="3"/>
    <x v="43"/>
  </r>
  <r>
    <x v="13"/>
    <x v="29"/>
    <x v="0"/>
    <x v="4"/>
    <x v="951"/>
  </r>
  <r>
    <x v="13"/>
    <x v="29"/>
    <x v="0"/>
    <x v="5"/>
    <x v="43"/>
  </r>
  <r>
    <x v="13"/>
    <x v="29"/>
    <x v="0"/>
    <x v="6"/>
    <x v="18041"/>
  </r>
  <r>
    <x v="13"/>
    <x v="29"/>
    <x v="0"/>
    <x v="7"/>
    <x v="18042"/>
  </r>
  <r>
    <x v="13"/>
    <x v="29"/>
    <x v="0"/>
    <x v="8"/>
    <x v="18043"/>
  </r>
  <r>
    <x v="13"/>
    <x v="29"/>
    <x v="0"/>
    <x v="9"/>
    <x v="18044"/>
  </r>
  <r>
    <x v="13"/>
    <x v="29"/>
    <x v="0"/>
    <x v="10"/>
    <x v="18045"/>
  </r>
  <r>
    <x v="13"/>
    <x v="29"/>
    <x v="0"/>
    <x v="11"/>
    <x v="8141"/>
  </r>
  <r>
    <x v="13"/>
    <x v="29"/>
    <x v="0"/>
    <x v="12"/>
    <x v="43"/>
  </r>
  <r>
    <x v="13"/>
    <x v="29"/>
    <x v="0"/>
    <x v="13"/>
    <x v="43"/>
  </r>
  <r>
    <x v="13"/>
    <x v="29"/>
    <x v="0"/>
    <x v="14"/>
    <x v="12279"/>
  </r>
  <r>
    <x v="13"/>
    <x v="29"/>
    <x v="1"/>
    <x v="0"/>
    <x v="43"/>
  </r>
  <r>
    <x v="13"/>
    <x v="29"/>
    <x v="1"/>
    <x v="1"/>
    <x v="12146"/>
  </r>
  <r>
    <x v="13"/>
    <x v="29"/>
    <x v="1"/>
    <x v="2"/>
    <x v="43"/>
  </r>
  <r>
    <x v="13"/>
    <x v="29"/>
    <x v="1"/>
    <x v="3"/>
    <x v="18046"/>
  </r>
  <r>
    <x v="13"/>
    <x v="29"/>
    <x v="1"/>
    <x v="4"/>
    <x v="951"/>
  </r>
  <r>
    <x v="13"/>
    <x v="29"/>
    <x v="1"/>
    <x v="5"/>
    <x v="43"/>
  </r>
  <r>
    <x v="13"/>
    <x v="29"/>
    <x v="1"/>
    <x v="6"/>
    <x v="18047"/>
  </r>
  <r>
    <x v="13"/>
    <x v="29"/>
    <x v="1"/>
    <x v="7"/>
    <x v="18042"/>
  </r>
  <r>
    <x v="13"/>
    <x v="29"/>
    <x v="1"/>
    <x v="8"/>
    <x v="18048"/>
  </r>
  <r>
    <x v="13"/>
    <x v="29"/>
    <x v="1"/>
    <x v="9"/>
    <x v="18049"/>
  </r>
  <r>
    <x v="13"/>
    <x v="29"/>
    <x v="1"/>
    <x v="10"/>
    <x v="18050"/>
  </r>
  <r>
    <x v="13"/>
    <x v="29"/>
    <x v="1"/>
    <x v="11"/>
    <x v="6372"/>
  </r>
  <r>
    <x v="13"/>
    <x v="29"/>
    <x v="1"/>
    <x v="12"/>
    <x v="43"/>
  </r>
  <r>
    <x v="13"/>
    <x v="29"/>
    <x v="1"/>
    <x v="13"/>
    <x v="43"/>
  </r>
  <r>
    <x v="13"/>
    <x v="29"/>
    <x v="1"/>
    <x v="14"/>
    <x v="16055"/>
  </r>
  <r>
    <x v="13"/>
    <x v="31"/>
    <x v="0"/>
    <x v="0"/>
    <x v="43"/>
  </r>
  <r>
    <x v="13"/>
    <x v="31"/>
    <x v="0"/>
    <x v="1"/>
    <x v="43"/>
  </r>
  <r>
    <x v="13"/>
    <x v="31"/>
    <x v="0"/>
    <x v="2"/>
    <x v="3591"/>
  </r>
  <r>
    <x v="13"/>
    <x v="31"/>
    <x v="0"/>
    <x v="3"/>
    <x v="43"/>
  </r>
  <r>
    <x v="13"/>
    <x v="31"/>
    <x v="0"/>
    <x v="4"/>
    <x v="18051"/>
  </r>
  <r>
    <x v="13"/>
    <x v="31"/>
    <x v="0"/>
    <x v="5"/>
    <x v="18052"/>
  </r>
  <r>
    <x v="13"/>
    <x v="31"/>
    <x v="0"/>
    <x v="6"/>
    <x v="18053"/>
  </r>
  <r>
    <x v="13"/>
    <x v="31"/>
    <x v="0"/>
    <x v="7"/>
    <x v="18054"/>
  </r>
  <r>
    <x v="13"/>
    <x v="31"/>
    <x v="0"/>
    <x v="8"/>
    <x v="18055"/>
  </r>
  <r>
    <x v="13"/>
    <x v="31"/>
    <x v="0"/>
    <x v="9"/>
    <x v="18056"/>
  </r>
  <r>
    <x v="13"/>
    <x v="31"/>
    <x v="0"/>
    <x v="10"/>
    <x v="18057"/>
  </r>
  <r>
    <x v="13"/>
    <x v="31"/>
    <x v="0"/>
    <x v="11"/>
    <x v="18058"/>
  </r>
  <r>
    <x v="13"/>
    <x v="31"/>
    <x v="0"/>
    <x v="12"/>
    <x v="43"/>
  </r>
  <r>
    <x v="13"/>
    <x v="31"/>
    <x v="0"/>
    <x v="13"/>
    <x v="43"/>
  </r>
  <r>
    <x v="13"/>
    <x v="31"/>
    <x v="0"/>
    <x v="14"/>
    <x v="18059"/>
  </r>
  <r>
    <x v="13"/>
    <x v="31"/>
    <x v="1"/>
    <x v="0"/>
    <x v="43"/>
  </r>
  <r>
    <x v="13"/>
    <x v="31"/>
    <x v="1"/>
    <x v="1"/>
    <x v="43"/>
  </r>
  <r>
    <x v="13"/>
    <x v="31"/>
    <x v="1"/>
    <x v="2"/>
    <x v="18060"/>
  </r>
  <r>
    <x v="13"/>
    <x v="31"/>
    <x v="1"/>
    <x v="3"/>
    <x v="43"/>
  </r>
  <r>
    <x v="13"/>
    <x v="31"/>
    <x v="1"/>
    <x v="4"/>
    <x v="18061"/>
  </r>
  <r>
    <x v="13"/>
    <x v="31"/>
    <x v="1"/>
    <x v="5"/>
    <x v="18052"/>
  </r>
  <r>
    <x v="13"/>
    <x v="31"/>
    <x v="1"/>
    <x v="6"/>
    <x v="18062"/>
  </r>
  <r>
    <x v="13"/>
    <x v="31"/>
    <x v="1"/>
    <x v="7"/>
    <x v="18054"/>
  </r>
  <r>
    <x v="13"/>
    <x v="31"/>
    <x v="1"/>
    <x v="8"/>
    <x v="18063"/>
  </r>
  <r>
    <x v="13"/>
    <x v="31"/>
    <x v="1"/>
    <x v="9"/>
    <x v="18056"/>
  </r>
  <r>
    <x v="13"/>
    <x v="31"/>
    <x v="1"/>
    <x v="10"/>
    <x v="18064"/>
  </r>
  <r>
    <x v="13"/>
    <x v="31"/>
    <x v="1"/>
    <x v="11"/>
    <x v="18065"/>
  </r>
  <r>
    <x v="13"/>
    <x v="31"/>
    <x v="1"/>
    <x v="12"/>
    <x v="43"/>
  </r>
  <r>
    <x v="13"/>
    <x v="31"/>
    <x v="1"/>
    <x v="13"/>
    <x v="2751"/>
  </r>
  <r>
    <x v="13"/>
    <x v="31"/>
    <x v="1"/>
    <x v="14"/>
    <x v="18066"/>
  </r>
  <r>
    <x v="13"/>
    <x v="32"/>
    <x v="0"/>
    <x v="0"/>
    <x v="18067"/>
  </r>
  <r>
    <x v="13"/>
    <x v="32"/>
    <x v="0"/>
    <x v="1"/>
    <x v="3071"/>
  </r>
  <r>
    <x v="13"/>
    <x v="32"/>
    <x v="0"/>
    <x v="2"/>
    <x v="18068"/>
  </r>
  <r>
    <x v="13"/>
    <x v="32"/>
    <x v="0"/>
    <x v="3"/>
    <x v="43"/>
  </r>
  <r>
    <x v="13"/>
    <x v="32"/>
    <x v="0"/>
    <x v="4"/>
    <x v="18069"/>
  </r>
  <r>
    <x v="13"/>
    <x v="32"/>
    <x v="0"/>
    <x v="5"/>
    <x v="18070"/>
  </r>
  <r>
    <x v="13"/>
    <x v="32"/>
    <x v="0"/>
    <x v="6"/>
    <x v="18071"/>
  </r>
  <r>
    <x v="13"/>
    <x v="32"/>
    <x v="0"/>
    <x v="7"/>
    <x v="18072"/>
  </r>
  <r>
    <x v="13"/>
    <x v="32"/>
    <x v="0"/>
    <x v="8"/>
    <x v="18073"/>
  </r>
  <r>
    <x v="13"/>
    <x v="32"/>
    <x v="0"/>
    <x v="9"/>
    <x v="1106"/>
  </r>
  <r>
    <x v="13"/>
    <x v="32"/>
    <x v="0"/>
    <x v="10"/>
    <x v="18074"/>
  </r>
  <r>
    <x v="13"/>
    <x v="32"/>
    <x v="0"/>
    <x v="11"/>
    <x v="18075"/>
  </r>
  <r>
    <x v="13"/>
    <x v="32"/>
    <x v="0"/>
    <x v="12"/>
    <x v="11006"/>
  </r>
  <r>
    <x v="13"/>
    <x v="32"/>
    <x v="0"/>
    <x v="13"/>
    <x v="18076"/>
  </r>
  <r>
    <x v="13"/>
    <x v="32"/>
    <x v="0"/>
    <x v="14"/>
    <x v="18077"/>
  </r>
  <r>
    <x v="13"/>
    <x v="32"/>
    <x v="1"/>
    <x v="0"/>
    <x v="18067"/>
  </r>
  <r>
    <x v="13"/>
    <x v="32"/>
    <x v="1"/>
    <x v="1"/>
    <x v="18078"/>
  </r>
  <r>
    <x v="13"/>
    <x v="32"/>
    <x v="1"/>
    <x v="2"/>
    <x v="18079"/>
  </r>
  <r>
    <x v="13"/>
    <x v="32"/>
    <x v="1"/>
    <x v="3"/>
    <x v="7822"/>
  </r>
  <r>
    <x v="13"/>
    <x v="32"/>
    <x v="1"/>
    <x v="4"/>
    <x v="18080"/>
  </r>
  <r>
    <x v="13"/>
    <x v="32"/>
    <x v="1"/>
    <x v="5"/>
    <x v="18081"/>
  </r>
  <r>
    <x v="13"/>
    <x v="32"/>
    <x v="1"/>
    <x v="6"/>
    <x v="18082"/>
  </r>
  <r>
    <x v="13"/>
    <x v="32"/>
    <x v="1"/>
    <x v="7"/>
    <x v="18072"/>
  </r>
  <r>
    <x v="13"/>
    <x v="32"/>
    <x v="1"/>
    <x v="8"/>
    <x v="18083"/>
  </r>
  <r>
    <x v="13"/>
    <x v="32"/>
    <x v="1"/>
    <x v="9"/>
    <x v="18084"/>
  </r>
  <r>
    <x v="13"/>
    <x v="32"/>
    <x v="1"/>
    <x v="10"/>
    <x v="18085"/>
  </r>
  <r>
    <x v="13"/>
    <x v="32"/>
    <x v="1"/>
    <x v="11"/>
    <x v="18086"/>
  </r>
  <r>
    <x v="13"/>
    <x v="32"/>
    <x v="1"/>
    <x v="12"/>
    <x v="11006"/>
  </r>
  <r>
    <x v="13"/>
    <x v="32"/>
    <x v="1"/>
    <x v="13"/>
    <x v="18087"/>
  </r>
  <r>
    <x v="13"/>
    <x v="32"/>
    <x v="1"/>
    <x v="14"/>
    <x v="18088"/>
  </r>
  <r>
    <x v="13"/>
    <x v="33"/>
    <x v="0"/>
    <x v="0"/>
    <x v="5737"/>
  </r>
  <r>
    <x v="13"/>
    <x v="33"/>
    <x v="0"/>
    <x v="1"/>
    <x v="18089"/>
  </r>
  <r>
    <x v="13"/>
    <x v="33"/>
    <x v="0"/>
    <x v="2"/>
    <x v="18090"/>
  </r>
  <r>
    <x v="13"/>
    <x v="33"/>
    <x v="0"/>
    <x v="3"/>
    <x v="43"/>
  </r>
  <r>
    <x v="13"/>
    <x v="33"/>
    <x v="0"/>
    <x v="4"/>
    <x v="18091"/>
  </r>
  <r>
    <x v="13"/>
    <x v="33"/>
    <x v="0"/>
    <x v="5"/>
    <x v="18092"/>
  </r>
  <r>
    <x v="13"/>
    <x v="33"/>
    <x v="0"/>
    <x v="6"/>
    <x v="18093"/>
  </r>
  <r>
    <x v="13"/>
    <x v="33"/>
    <x v="0"/>
    <x v="7"/>
    <x v="43"/>
  </r>
  <r>
    <x v="13"/>
    <x v="33"/>
    <x v="0"/>
    <x v="8"/>
    <x v="18094"/>
  </r>
  <r>
    <x v="13"/>
    <x v="33"/>
    <x v="0"/>
    <x v="9"/>
    <x v="18095"/>
  </r>
  <r>
    <x v="13"/>
    <x v="33"/>
    <x v="0"/>
    <x v="10"/>
    <x v="1214"/>
  </r>
  <r>
    <x v="13"/>
    <x v="33"/>
    <x v="0"/>
    <x v="11"/>
    <x v="18096"/>
  </r>
  <r>
    <x v="13"/>
    <x v="33"/>
    <x v="0"/>
    <x v="12"/>
    <x v="2690"/>
  </r>
  <r>
    <x v="13"/>
    <x v="33"/>
    <x v="0"/>
    <x v="13"/>
    <x v="43"/>
  </r>
  <r>
    <x v="13"/>
    <x v="33"/>
    <x v="0"/>
    <x v="14"/>
    <x v="18097"/>
  </r>
  <r>
    <x v="13"/>
    <x v="33"/>
    <x v="1"/>
    <x v="0"/>
    <x v="5737"/>
  </r>
  <r>
    <x v="13"/>
    <x v="33"/>
    <x v="1"/>
    <x v="1"/>
    <x v="18098"/>
  </r>
  <r>
    <x v="13"/>
    <x v="33"/>
    <x v="1"/>
    <x v="2"/>
    <x v="18099"/>
  </r>
  <r>
    <x v="13"/>
    <x v="33"/>
    <x v="1"/>
    <x v="3"/>
    <x v="18100"/>
  </r>
  <r>
    <x v="13"/>
    <x v="33"/>
    <x v="1"/>
    <x v="4"/>
    <x v="18101"/>
  </r>
  <r>
    <x v="13"/>
    <x v="33"/>
    <x v="1"/>
    <x v="5"/>
    <x v="18092"/>
  </r>
  <r>
    <x v="13"/>
    <x v="33"/>
    <x v="1"/>
    <x v="6"/>
    <x v="18102"/>
  </r>
  <r>
    <x v="13"/>
    <x v="33"/>
    <x v="1"/>
    <x v="7"/>
    <x v="43"/>
  </r>
  <r>
    <x v="13"/>
    <x v="33"/>
    <x v="1"/>
    <x v="8"/>
    <x v="18103"/>
  </r>
  <r>
    <x v="13"/>
    <x v="33"/>
    <x v="1"/>
    <x v="9"/>
    <x v="18095"/>
  </r>
  <r>
    <x v="13"/>
    <x v="33"/>
    <x v="1"/>
    <x v="10"/>
    <x v="18104"/>
  </r>
  <r>
    <x v="13"/>
    <x v="33"/>
    <x v="1"/>
    <x v="11"/>
    <x v="18105"/>
  </r>
  <r>
    <x v="13"/>
    <x v="33"/>
    <x v="1"/>
    <x v="12"/>
    <x v="2690"/>
  </r>
  <r>
    <x v="13"/>
    <x v="33"/>
    <x v="1"/>
    <x v="13"/>
    <x v="2091"/>
  </r>
  <r>
    <x v="13"/>
    <x v="33"/>
    <x v="1"/>
    <x v="14"/>
    <x v="18106"/>
  </r>
  <r>
    <x v="13"/>
    <x v="34"/>
    <x v="0"/>
    <x v="0"/>
    <x v="18107"/>
  </r>
  <r>
    <x v="13"/>
    <x v="34"/>
    <x v="0"/>
    <x v="1"/>
    <x v="18108"/>
  </r>
  <r>
    <x v="13"/>
    <x v="34"/>
    <x v="0"/>
    <x v="2"/>
    <x v="17906"/>
  </r>
  <r>
    <x v="13"/>
    <x v="34"/>
    <x v="0"/>
    <x v="3"/>
    <x v="43"/>
  </r>
  <r>
    <x v="13"/>
    <x v="34"/>
    <x v="0"/>
    <x v="4"/>
    <x v="18109"/>
  </r>
  <r>
    <x v="13"/>
    <x v="34"/>
    <x v="0"/>
    <x v="5"/>
    <x v="18110"/>
  </r>
  <r>
    <x v="13"/>
    <x v="34"/>
    <x v="0"/>
    <x v="6"/>
    <x v="13229"/>
  </r>
  <r>
    <x v="13"/>
    <x v="34"/>
    <x v="0"/>
    <x v="7"/>
    <x v="43"/>
  </r>
  <r>
    <x v="13"/>
    <x v="34"/>
    <x v="0"/>
    <x v="8"/>
    <x v="18111"/>
  </r>
  <r>
    <x v="13"/>
    <x v="34"/>
    <x v="0"/>
    <x v="9"/>
    <x v="18112"/>
  </r>
  <r>
    <x v="13"/>
    <x v="34"/>
    <x v="0"/>
    <x v="10"/>
    <x v="18113"/>
  </r>
  <r>
    <x v="13"/>
    <x v="34"/>
    <x v="0"/>
    <x v="11"/>
    <x v="18114"/>
  </r>
  <r>
    <x v="13"/>
    <x v="34"/>
    <x v="0"/>
    <x v="12"/>
    <x v="18115"/>
  </r>
  <r>
    <x v="13"/>
    <x v="34"/>
    <x v="0"/>
    <x v="13"/>
    <x v="2770"/>
  </r>
  <r>
    <x v="13"/>
    <x v="34"/>
    <x v="0"/>
    <x v="14"/>
    <x v="18116"/>
  </r>
  <r>
    <x v="13"/>
    <x v="34"/>
    <x v="1"/>
    <x v="0"/>
    <x v="18107"/>
  </r>
  <r>
    <x v="13"/>
    <x v="34"/>
    <x v="1"/>
    <x v="1"/>
    <x v="43"/>
  </r>
  <r>
    <x v="13"/>
    <x v="34"/>
    <x v="1"/>
    <x v="2"/>
    <x v="18117"/>
  </r>
  <r>
    <x v="13"/>
    <x v="34"/>
    <x v="1"/>
    <x v="3"/>
    <x v="43"/>
  </r>
  <r>
    <x v="13"/>
    <x v="34"/>
    <x v="1"/>
    <x v="4"/>
    <x v="18118"/>
  </r>
  <r>
    <x v="13"/>
    <x v="34"/>
    <x v="1"/>
    <x v="5"/>
    <x v="18110"/>
  </r>
  <r>
    <x v="13"/>
    <x v="34"/>
    <x v="1"/>
    <x v="6"/>
    <x v="18119"/>
  </r>
  <r>
    <x v="13"/>
    <x v="34"/>
    <x v="1"/>
    <x v="7"/>
    <x v="43"/>
  </r>
  <r>
    <x v="13"/>
    <x v="34"/>
    <x v="1"/>
    <x v="8"/>
    <x v="18120"/>
  </r>
  <r>
    <x v="13"/>
    <x v="34"/>
    <x v="1"/>
    <x v="9"/>
    <x v="18121"/>
  </r>
  <r>
    <x v="13"/>
    <x v="34"/>
    <x v="1"/>
    <x v="10"/>
    <x v="15836"/>
  </r>
  <r>
    <x v="13"/>
    <x v="34"/>
    <x v="1"/>
    <x v="11"/>
    <x v="18122"/>
  </r>
  <r>
    <x v="13"/>
    <x v="34"/>
    <x v="1"/>
    <x v="12"/>
    <x v="18115"/>
  </r>
  <r>
    <x v="13"/>
    <x v="34"/>
    <x v="1"/>
    <x v="13"/>
    <x v="2770"/>
  </r>
  <r>
    <x v="13"/>
    <x v="34"/>
    <x v="1"/>
    <x v="14"/>
    <x v="18123"/>
  </r>
  <r>
    <x v="13"/>
    <x v="35"/>
    <x v="0"/>
    <x v="0"/>
    <x v="43"/>
  </r>
  <r>
    <x v="13"/>
    <x v="35"/>
    <x v="0"/>
    <x v="1"/>
    <x v="18124"/>
  </r>
  <r>
    <x v="13"/>
    <x v="35"/>
    <x v="0"/>
    <x v="2"/>
    <x v="18125"/>
  </r>
  <r>
    <x v="13"/>
    <x v="35"/>
    <x v="0"/>
    <x v="3"/>
    <x v="18126"/>
  </r>
  <r>
    <x v="13"/>
    <x v="35"/>
    <x v="0"/>
    <x v="4"/>
    <x v="43"/>
  </r>
  <r>
    <x v="13"/>
    <x v="35"/>
    <x v="0"/>
    <x v="5"/>
    <x v="18127"/>
  </r>
  <r>
    <x v="13"/>
    <x v="35"/>
    <x v="0"/>
    <x v="6"/>
    <x v="18128"/>
  </r>
  <r>
    <x v="13"/>
    <x v="35"/>
    <x v="0"/>
    <x v="7"/>
    <x v="18129"/>
  </r>
  <r>
    <x v="13"/>
    <x v="35"/>
    <x v="0"/>
    <x v="8"/>
    <x v="18130"/>
  </r>
  <r>
    <x v="13"/>
    <x v="35"/>
    <x v="0"/>
    <x v="9"/>
    <x v="18131"/>
  </r>
  <r>
    <x v="13"/>
    <x v="35"/>
    <x v="0"/>
    <x v="10"/>
    <x v="18132"/>
  </r>
  <r>
    <x v="13"/>
    <x v="35"/>
    <x v="0"/>
    <x v="11"/>
    <x v="18133"/>
  </r>
  <r>
    <x v="13"/>
    <x v="35"/>
    <x v="0"/>
    <x v="12"/>
    <x v="43"/>
  </r>
  <r>
    <x v="13"/>
    <x v="35"/>
    <x v="0"/>
    <x v="13"/>
    <x v="43"/>
  </r>
  <r>
    <x v="13"/>
    <x v="35"/>
    <x v="0"/>
    <x v="14"/>
    <x v="43"/>
  </r>
  <r>
    <x v="13"/>
    <x v="35"/>
    <x v="1"/>
    <x v="0"/>
    <x v="43"/>
  </r>
  <r>
    <x v="13"/>
    <x v="35"/>
    <x v="1"/>
    <x v="1"/>
    <x v="43"/>
  </r>
  <r>
    <x v="13"/>
    <x v="35"/>
    <x v="1"/>
    <x v="2"/>
    <x v="43"/>
  </r>
  <r>
    <x v="13"/>
    <x v="35"/>
    <x v="1"/>
    <x v="3"/>
    <x v="18126"/>
  </r>
  <r>
    <x v="13"/>
    <x v="35"/>
    <x v="1"/>
    <x v="4"/>
    <x v="18134"/>
  </r>
  <r>
    <x v="13"/>
    <x v="35"/>
    <x v="1"/>
    <x v="5"/>
    <x v="18127"/>
  </r>
  <r>
    <x v="13"/>
    <x v="35"/>
    <x v="1"/>
    <x v="6"/>
    <x v="18135"/>
  </r>
  <r>
    <x v="13"/>
    <x v="35"/>
    <x v="1"/>
    <x v="7"/>
    <x v="18129"/>
  </r>
  <r>
    <x v="13"/>
    <x v="35"/>
    <x v="1"/>
    <x v="8"/>
    <x v="18136"/>
  </r>
  <r>
    <x v="13"/>
    <x v="35"/>
    <x v="1"/>
    <x v="9"/>
    <x v="18137"/>
  </r>
  <r>
    <x v="13"/>
    <x v="35"/>
    <x v="1"/>
    <x v="10"/>
    <x v="18138"/>
  </r>
  <r>
    <x v="13"/>
    <x v="35"/>
    <x v="1"/>
    <x v="11"/>
    <x v="18139"/>
  </r>
  <r>
    <x v="13"/>
    <x v="35"/>
    <x v="1"/>
    <x v="12"/>
    <x v="43"/>
  </r>
  <r>
    <x v="13"/>
    <x v="35"/>
    <x v="1"/>
    <x v="13"/>
    <x v="43"/>
  </r>
  <r>
    <x v="13"/>
    <x v="35"/>
    <x v="1"/>
    <x v="14"/>
    <x v="18140"/>
  </r>
  <r>
    <x v="13"/>
    <x v="36"/>
    <x v="0"/>
    <x v="0"/>
    <x v="43"/>
  </r>
  <r>
    <x v="13"/>
    <x v="36"/>
    <x v="0"/>
    <x v="1"/>
    <x v="43"/>
  </r>
  <r>
    <x v="13"/>
    <x v="36"/>
    <x v="0"/>
    <x v="2"/>
    <x v="18141"/>
  </r>
  <r>
    <x v="13"/>
    <x v="36"/>
    <x v="0"/>
    <x v="3"/>
    <x v="1065"/>
  </r>
  <r>
    <x v="13"/>
    <x v="36"/>
    <x v="0"/>
    <x v="4"/>
    <x v="43"/>
  </r>
  <r>
    <x v="13"/>
    <x v="36"/>
    <x v="0"/>
    <x v="5"/>
    <x v="43"/>
  </r>
  <r>
    <x v="13"/>
    <x v="36"/>
    <x v="0"/>
    <x v="6"/>
    <x v="16942"/>
  </r>
  <r>
    <x v="13"/>
    <x v="36"/>
    <x v="0"/>
    <x v="7"/>
    <x v="43"/>
  </r>
  <r>
    <x v="13"/>
    <x v="36"/>
    <x v="0"/>
    <x v="8"/>
    <x v="43"/>
  </r>
  <r>
    <x v="13"/>
    <x v="36"/>
    <x v="0"/>
    <x v="9"/>
    <x v="1672"/>
  </r>
  <r>
    <x v="13"/>
    <x v="36"/>
    <x v="0"/>
    <x v="10"/>
    <x v="7967"/>
  </r>
  <r>
    <x v="13"/>
    <x v="36"/>
    <x v="0"/>
    <x v="11"/>
    <x v="18142"/>
  </r>
  <r>
    <x v="13"/>
    <x v="36"/>
    <x v="0"/>
    <x v="12"/>
    <x v="43"/>
  </r>
  <r>
    <x v="13"/>
    <x v="36"/>
    <x v="0"/>
    <x v="13"/>
    <x v="43"/>
  </r>
  <r>
    <x v="13"/>
    <x v="36"/>
    <x v="0"/>
    <x v="14"/>
    <x v="43"/>
  </r>
  <r>
    <x v="13"/>
    <x v="36"/>
    <x v="1"/>
    <x v="0"/>
    <x v="43"/>
  </r>
  <r>
    <x v="13"/>
    <x v="36"/>
    <x v="1"/>
    <x v="1"/>
    <x v="43"/>
  </r>
  <r>
    <x v="13"/>
    <x v="36"/>
    <x v="1"/>
    <x v="2"/>
    <x v="43"/>
  </r>
  <r>
    <x v="13"/>
    <x v="36"/>
    <x v="1"/>
    <x v="3"/>
    <x v="43"/>
  </r>
  <r>
    <x v="13"/>
    <x v="36"/>
    <x v="1"/>
    <x v="4"/>
    <x v="18143"/>
  </r>
  <r>
    <x v="13"/>
    <x v="36"/>
    <x v="1"/>
    <x v="5"/>
    <x v="43"/>
  </r>
  <r>
    <x v="13"/>
    <x v="36"/>
    <x v="1"/>
    <x v="6"/>
    <x v="18144"/>
  </r>
  <r>
    <x v="13"/>
    <x v="36"/>
    <x v="1"/>
    <x v="7"/>
    <x v="43"/>
  </r>
  <r>
    <x v="13"/>
    <x v="36"/>
    <x v="1"/>
    <x v="8"/>
    <x v="43"/>
  </r>
  <r>
    <x v="13"/>
    <x v="36"/>
    <x v="1"/>
    <x v="9"/>
    <x v="1672"/>
  </r>
  <r>
    <x v="13"/>
    <x v="36"/>
    <x v="1"/>
    <x v="10"/>
    <x v="7967"/>
  </r>
  <r>
    <x v="13"/>
    <x v="36"/>
    <x v="1"/>
    <x v="11"/>
    <x v="18145"/>
  </r>
  <r>
    <x v="13"/>
    <x v="36"/>
    <x v="1"/>
    <x v="12"/>
    <x v="43"/>
  </r>
  <r>
    <x v="13"/>
    <x v="36"/>
    <x v="1"/>
    <x v="13"/>
    <x v="43"/>
  </r>
  <r>
    <x v="13"/>
    <x v="36"/>
    <x v="1"/>
    <x v="14"/>
    <x v="8332"/>
  </r>
  <r>
    <x v="13"/>
    <x v="37"/>
    <x v="0"/>
    <x v="0"/>
    <x v="43"/>
  </r>
  <r>
    <x v="13"/>
    <x v="37"/>
    <x v="0"/>
    <x v="1"/>
    <x v="43"/>
  </r>
  <r>
    <x v="13"/>
    <x v="37"/>
    <x v="0"/>
    <x v="2"/>
    <x v="18146"/>
  </r>
  <r>
    <x v="13"/>
    <x v="37"/>
    <x v="0"/>
    <x v="3"/>
    <x v="43"/>
  </r>
  <r>
    <x v="13"/>
    <x v="37"/>
    <x v="0"/>
    <x v="4"/>
    <x v="18147"/>
  </r>
  <r>
    <x v="13"/>
    <x v="37"/>
    <x v="0"/>
    <x v="5"/>
    <x v="43"/>
  </r>
  <r>
    <x v="13"/>
    <x v="37"/>
    <x v="0"/>
    <x v="6"/>
    <x v="18148"/>
  </r>
  <r>
    <x v="13"/>
    <x v="37"/>
    <x v="0"/>
    <x v="7"/>
    <x v="43"/>
  </r>
  <r>
    <x v="13"/>
    <x v="37"/>
    <x v="0"/>
    <x v="8"/>
    <x v="18149"/>
  </r>
  <r>
    <x v="13"/>
    <x v="37"/>
    <x v="0"/>
    <x v="9"/>
    <x v="18150"/>
  </r>
  <r>
    <x v="13"/>
    <x v="37"/>
    <x v="0"/>
    <x v="10"/>
    <x v="18151"/>
  </r>
  <r>
    <x v="13"/>
    <x v="37"/>
    <x v="0"/>
    <x v="11"/>
    <x v="18152"/>
  </r>
  <r>
    <x v="13"/>
    <x v="37"/>
    <x v="0"/>
    <x v="12"/>
    <x v="43"/>
  </r>
  <r>
    <x v="13"/>
    <x v="37"/>
    <x v="0"/>
    <x v="13"/>
    <x v="43"/>
  </r>
  <r>
    <x v="13"/>
    <x v="37"/>
    <x v="0"/>
    <x v="14"/>
    <x v="15442"/>
  </r>
  <r>
    <x v="13"/>
    <x v="37"/>
    <x v="1"/>
    <x v="0"/>
    <x v="43"/>
  </r>
  <r>
    <x v="13"/>
    <x v="37"/>
    <x v="1"/>
    <x v="1"/>
    <x v="43"/>
  </r>
  <r>
    <x v="13"/>
    <x v="37"/>
    <x v="1"/>
    <x v="2"/>
    <x v="43"/>
  </r>
  <r>
    <x v="13"/>
    <x v="37"/>
    <x v="1"/>
    <x v="3"/>
    <x v="43"/>
  </r>
  <r>
    <x v="13"/>
    <x v="37"/>
    <x v="1"/>
    <x v="4"/>
    <x v="18153"/>
  </r>
  <r>
    <x v="13"/>
    <x v="37"/>
    <x v="1"/>
    <x v="5"/>
    <x v="43"/>
  </r>
  <r>
    <x v="13"/>
    <x v="37"/>
    <x v="1"/>
    <x v="6"/>
    <x v="18154"/>
  </r>
  <r>
    <x v="13"/>
    <x v="37"/>
    <x v="1"/>
    <x v="7"/>
    <x v="43"/>
  </r>
  <r>
    <x v="13"/>
    <x v="37"/>
    <x v="1"/>
    <x v="8"/>
    <x v="18155"/>
  </r>
  <r>
    <x v="13"/>
    <x v="37"/>
    <x v="1"/>
    <x v="9"/>
    <x v="18156"/>
  </r>
  <r>
    <x v="13"/>
    <x v="37"/>
    <x v="1"/>
    <x v="10"/>
    <x v="18157"/>
  </r>
  <r>
    <x v="13"/>
    <x v="37"/>
    <x v="1"/>
    <x v="11"/>
    <x v="18158"/>
  </r>
  <r>
    <x v="13"/>
    <x v="37"/>
    <x v="1"/>
    <x v="12"/>
    <x v="43"/>
  </r>
  <r>
    <x v="13"/>
    <x v="37"/>
    <x v="1"/>
    <x v="13"/>
    <x v="43"/>
  </r>
  <r>
    <x v="13"/>
    <x v="37"/>
    <x v="1"/>
    <x v="14"/>
    <x v="18159"/>
  </r>
  <r>
    <x v="13"/>
    <x v="75"/>
    <x v="0"/>
    <x v="0"/>
    <x v="43"/>
  </r>
  <r>
    <x v="13"/>
    <x v="75"/>
    <x v="0"/>
    <x v="1"/>
    <x v="18160"/>
  </r>
  <r>
    <x v="13"/>
    <x v="75"/>
    <x v="0"/>
    <x v="2"/>
    <x v="43"/>
  </r>
  <r>
    <x v="13"/>
    <x v="75"/>
    <x v="0"/>
    <x v="3"/>
    <x v="43"/>
  </r>
  <r>
    <x v="13"/>
    <x v="75"/>
    <x v="0"/>
    <x v="4"/>
    <x v="43"/>
  </r>
  <r>
    <x v="13"/>
    <x v="75"/>
    <x v="0"/>
    <x v="5"/>
    <x v="43"/>
  </r>
  <r>
    <x v="13"/>
    <x v="75"/>
    <x v="0"/>
    <x v="6"/>
    <x v="18161"/>
  </r>
  <r>
    <x v="13"/>
    <x v="75"/>
    <x v="0"/>
    <x v="7"/>
    <x v="43"/>
  </r>
  <r>
    <x v="13"/>
    <x v="75"/>
    <x v="0"/>
    <x v="8"/>
    <x v="16425"/>
  </r>
  <r>
    <x v="13"/>
    <x v="75"/>
    <x v="0"/>
    <x v="9"/>
    <x v="18162"/>
  </r>
  <r>
    <x v="13"/>
    <x v="75"/>
    <x v="0"/>
    <x v="10"/>
    <x v="9605"/>
  </r>
  <r>
    <x v="13"/>
    <x v="75"/>
    <x v="0"/>
    <x v="11"/>
    <x v="988"/>
  </r>
  <r>
    <x v="13"/>
    <x v="75"/>
    <x v="0"/>
    <x v="12"/>
    <x v="43"/>
  </r>
  <r>
    <x v="13"/>
    <x v="75"/>
    <x v="0"/>
    <x v="13"/>
    <x v="43"/>
  </r>
  <r>
    <x v="13"/>
    <x v="75"/>
    <x v="0"/>
    <x v="14"/>
    <x v="4077"/>
  </r>
  <r>
    <x v="13"/>
    <x v="75"/>
    <x v="1"/>
    <x v="0"/>
    <x v="43"/>
  </r>
  <r>
    <x v="13"/>
    <x v="75"/>
    <x v="1"/>
    <x v="1"/>
    <x v="18160"/>
  </r>
  <r>
    <x v="13"/>
    <x v="75"/>
    <x v="1"/>
    <x v="2"/>
    <x v="43"/>
  </r>
  <r>
    <x v="13"/>
    <x v="75"/>
    <x v="1"/>
    <x v="3"/>
    <x v="43"/>
  </r>
  <r>
    <x v="13"/>
    <x v="75"/>
    <x v="1"/>
    <x v="4"/>
    <x v="43"/>
  </r>
  <r>
    <x v="13"/>
    <x v="75"/>
    <x v="1"/>
    <x v="5"/>
    <x v="43"/>
  </r>
  <r>
    <x v="13"/>
    <x v="75"/>
    <x v="1"/>
    <x v="6"/>
    <x v="18161"/>
  </r>
  <r>
    <x v="13"/>
    <x v="75"/>
    <x v="1"/>
    <x v="7"/>
    <x v="43"/>
  </r>
  <r>
    <x v="13"/>
    <x v="75"/>
    <x v="1"/>
    <x v="8"/>
    <x v="16425"/>
  </r>
  <r>
    <x v="13"/>
    <x v="75"/>
    <x v="1"/>
    <x v="9"/>
    <x v="18162"/>
  </r>
  <r>
    <x v="13"/>
    <x v="75"/>
    <x v="1"/>
    <x v="10"/>
    <x v="9605"/>
  </r>
  <r>
    <x v="13"/>
    <x v="75"/>
    <x v="1"/>
    <x v="11"/>
    <x v="988"/>
  </r>
  <r>
    <x v="13"/>
    <x v="75"/>
    <x v="1"/>
    <x v="12"/>
    <x v="43"/>
  </r>
  <r>
    <x v="13"/>
    <x v="75"/>
    <x v="1"/>
    <x v="13"/>
    <x v="43"/>
  </r>
  <r>
    <x v="13"/>
    <x v="75"/>
    <x v="1"/>
    <x v="14"/>
    <x v="4077"/>
  </r>
  <r>
    <x v="13"/>
    <x v="38"/>
    <x v="0"/>
    <x v="0"/>
    <x v="5303"/>
  </r>
  <r>
    <x v="13"/>
    <x v="38"/>
    <x v="0"/>
    <x v="1"/>
    <x v="18163"/>
  </r>
  <r>
    <x v="13"/>
    <x v="38"/>
    <x v="0"/>
    <x v="2"/>
    <x v="18164"/>
  </r>
  <r>
    <x v="13"/>
    <x v="38"/>
    <x v="0"/>
    <x v="3"/>
    <x v="43"/>
  </r>
  <r>
    <x v="13"/>
    <x v="38"/>
    <x v="0"/>
    <x v="4"/>
    <x v="18165"/>
  </r>
  <r>
    <x v="13"/>
    <x v="38"/>
    <x v="0"/>
    <x v="5"/>
    <x v="18166"/>
  </r>
  <r>
    <x v="13"/>
    <x v="38"/>
    <x v="0"/>
    <x v="6"/>
    <x v="18167"/>
  </r>
  <r>
    <x v="13"/>
    <x v="38"/>
    <x v="0"/>
    <x v="7"/>
    <x v="43"/>
  </r>
  <r>
    <x v="13"/>
    <x v="38"/>
    <x v="0"/>
    <x v="8"/>
    <x v="18168"/>
  </r>
  <r>
    <x v="13"/>
    <x v="38"/>
    <x v="0"/>
    <x v="9"/>
    <x v="18169"/>
  </r>
  <r>
    <x v="13"/>
    <x v="38"/>
    <x v="0"/>
    <x v="10"/>
    <x v="18170"/>
  </r>
  <r>
    <x v="13"/>
    <x v="38"/>
    <x v="0"/>
    <x v="11"/>
    <x v="18171"/>
  </r>
  <r>
    <x v="13"/>
    <x v="38"/>
    <x v="0"/>
    <x v="12"/>
    <x v="43"/>
  </r>
  <r>
    <x v="13"/>
    <x v="38"/>
    <x v="0"/>
    <x v="13"/>
    <x v="18172"/>
  </r>
  <r>
    <x v="13"/>
    <x v="38"/>
    <x v="0"/>
    <x v="14"/>
    <x v="18173"/>
  </r>
  <r>
    <x v="13"/>
    <x v="38"/>
    <x v="1"/>
    <x v="0"/>
    <x v="6353"/>
  </r>
  <r>
    <x v="13"/>
    <x v="38"/>
    <x v="1"/>
    <x v="1"/>
    <x v="18174"/>
  </r>
  <r>
    <x v="13"/>
    <x v="38"/>
    <x v="1"/>
    <x v="2"/>
    <x v="18175"/>
  </r>
  <r>
    <x v="13"/>
    <x v="38"/>
    <x v="1"/>
    <x v="3"/>
    <x v="18176"/>
  </r>
  <r>
    <x v="13"/>
    <x v="38"/>
    <x v="1"/>
    <x v="4"/>
    <x v="18177"/>
  </r>
  <r>
    <x v="13"/>
    <x v="38"/>
    <x v="1"/>
    <x v="5"/>
    <x v="18178"/>
  </r>
  <r>
    <x v="13"/>
    <x v="38"/>
    <x v="1"/>
    <x v="6"/>
    <x v="18179"/>
  </r>
  <r>
    <x v="13"/>
    <x v="38"/>
    <x v="1"/>
    <x v="7"/>
    <x v="18180"/>
  </r>
  <r>
    <x v="13"/>
    <x v="38"/>
    <x v="1"/>
    <x v="8"/>
    <x v="18181"/>
  </r>
  <r>
    <x v="13"/>
    <x v="38"/>
    <x v="1"/>
    <x v="9"/>
    <x v="18182"/>
  </r>
  <r>
    <x v="13"/>
    <x v="38"/>
    <x v="1"/>
    <x v="10"/>
    <x v="18183"/>
  </r>
  <r>
    <x v="13"/>
    <x v="38"/>
    <x v="1"/>
    <x v="11"/>
    <x v="18184"/>
  </r>
  <r>
    <x v="13"/>
    <x v="38"/>
    <x v="1"/>
    <x v="12"/>
    <x v="18185"/>
  </r>
  <r>
    <x v="13"/>
    <x v="38"/>
    <x v="1"/>
    <x v="13"/>
    <x v="18186"/>
  </r>
  <r>
    <x v="13"/>
    <x v="38"/>
    <x v="1"/>
    <x v="14"/>
    <x v="18187"/>
  </r>
  <r>
    <x v="13"/>
    <x v="39"/>
    <x v="0"/>
    <x v="0"/>
    <x v="18188"/>
  </r>
  <r>
    <x v="13"/>
    <x v="39"/>
    <x v="0"/>
    <x v="1"/>
    <x v="43"/>
  </r>
  <r>
    <x v="13"/>
    <x v="39"/>
    <x v="0"/>
    <x v="2"/>
    <x v="7560"/>
  </r>
  <r>
    <x v="13"/>
    <x v="39"/>
    <x v="0"/>
    <x v="3"/>
    <x v="4087"/>
  </r>
  <r>
    <x v="13"/>
    <x v="39"/>
    <x v="0"/>
    <x v="4"/>
    <x v="18189"/>
  </r>
  <r>
    <x v="13"/>
    <x v="39"/>
    <x v="0"/>
    <x v="5"/>
    <x v="18190"/>
  </r>
  <r>
    <x v="13"/>
    <x v="39"/>
    <x v="0"/>
    <x v="6"/>
    <x v="18191"/>
  </r>
  <r>
    <x v="13"/>
    <x v="39"/>
    <x v="0"/>
    <x v="7"/>
    <x v="5218"/>
  </r>
  <r>
    <x v="13"/>
    <x v="39"/>
    <x v="0"/>
    <x v="8"/>
    <x v="18192"/>
  </r>
  <r>
    <x v="13"/>
    <x v="39"/>
    <x v="0"/>
    <x v="9"/>
    <x v="18193"/>
  </r>
  <r>
    <x v="13"/>
    <x v="39"/>
    <x v="0"/>
    <x v="10"/>
    <x v="18194"/>
  </r>
  <r>
    <x v="13"/>
    <x v="39"/>
    <x v="0"/>
    <x v="11"/>
    <x v="18195"/>
  </r>
  <r>
    <x v="13"/>
    <x v="39"/>
    <x v="0"/>
    <x v="12"/>
    <x v="349"/>
  </r>
  <r>
    <x v="13"/>
    <x v="39"/>
    <x v="0"/>
    <x v="13"/>
    <x v="18196"/>
  </r>
  <r>
    <x v="13"/>
    <x v="39"/>
    <x v="0"/>
    <x v="14"/>
    <x v="18197"/>
  </r>
  <r>
    <x v="13"/>
    <x v="39"/>
    <x v="1"/>
    <x v="0"/>
    <x v="18198"/>
  </r>
  <r>
    <x v="13"/>
    <x v="39"/>
    <x v="1"/>
    <x v="1"/>
    <x v="18199"/>
  </r>
  <r>
    <x v="13"/>
    <x v="39"/>
    <x v="1"/>
    <x v="2"/>
    <x v="18200"/>
  </r>
  <r>
    <x v="13"/>
    <x v="39"/>
    <x v="1"/>
    <x v="3"/>
    <x v="18201"/>
  </r>
  <r>
    <x v="13"/>
    <x v="39"/>
    <x v="1"/>
    <x v="4"/>
    <x v="18202"/>
  </r>
  <r>
    <x v="13"/>
    <x v="39"/>
    <x v="1"/>
    <x v="5"/>
    <x v="18203"/>
  </r>
  <r>
    <x v="13"/>
    <x v="39"/>
    <x v="1"/>
    <x v="6"/>
    <x v="18204"/>
  </r>
  <r>
    <x v="13"/>
    <x v="39"/>
    <x v="1"/>
    <x v="7"/>
    <x v="18205"/>
  </r>
  <r>
    <x v="13"/>
    <x v="39"/>
    <x v="1"/>
    <x v="8"/>
    <x v="18206"/>
  </r>
  <r>
    <x v="13"/>
    <x v="39"/>
    <x v="1"/>
    <x v="9"/>
    <x v="18207"/>
  </r>
  <r>
    <x v="13"/>
    <x v="39"/>
    <x v="1"/>
    <x v="10"/>
    <x v="18208"/>
  </r>
  <r>
    <x v="13"/>
    <x v="39"/>
    <x v="1"/>
    <x v="11"/>
    <x v="18209"/>
  </r>
  <r>
    <x v="13"/>
    <x v="39"/>
    <x v="1"/>
    <x v="12"/>
    <x v="18210"/>
  </r>
  <r>
    <x v="13"/>
    <x v="39"/>
    <x v="1"/>
    <x v="13"/>
    <x v="18211"/>
  </r>
  <r>
    <x v="13"/>
    <x v="39"/>
    <x v="1"/>
    <x v="14"/>
    <x v="18212"/>
  </r>
  <r>
    <x v="13"/>
    <x v="40"/>
    <x v="0"/>
    <x v="0"/>
    <x v="18213"/>
  </r>
  <r>
    <x v="13"/>
    <x v="40"/>
    <x v="0"/>
    <x v="1"/>
    <x v="18214"/>
  </r>
  <r>
    <x v="13"/>
    <x v="40"/>
    <x v="0"/>
    <x v="2"/>
    <x v="18215"/>
  </r>
  <r>
    <x v="13"/>
    <x v="40"/>
    <x v="0"/>
    <x v="3"/>
    <x v="43"/>
  </r>
  <r>
    <x v="13"/>
    <x v="40"/>
    <x v="0"/>
    <x v="4"/>
    <x v="18216"/>
  </r>
  <r>
    <x v="13"/>
    <x v="40"/>
    <x v="0"/>
    <x v="5"/>
    <x v="18217"/>
  </r>
  <r>
    <x v="13"/>
    <x v="40"/>
    <x v="0"/>
    <x v="6"/>
    <x v="18218"/>
  </r>
  <r>
    <x v="13"/>
    <x v="40"/>
    <x v="0"/>
    <x v="7"/>
    <x v="13803"/>
  </r>
  <r>
    <x v="13"/>
    <x v="40"/>
    <x v="0"/>
    <x v="8"/>
    <x v="18219"/>
  </r>
  <r>
    <x v="13"/>
    <x v="40"/>
    <x v="0"/>
    <x v="9"/>
    <x v="18220"/>
  </r>
  <r>
    <x v="13"/>
    <x v="40"/>
    <x v="0"/>
    <x v="10"/>
    <x v="18221"/>
  </r>
  <r>
    <x v="13"/>
    <x v="40"/>
    <x v="0"/>
    <x v="11"/>
    <x v="18222"/>
  </r>
  <r>
    <x v="13"/>
    <x v="40"/>
    <x v="0"/>
    <x v="12"/>
    <x v="18223"/>
  </r>
  <r>
    <x v="13"/>
    <x v="40"/>
    <x v="0"/>
    <x v="13"/>
    <x v="18224"/>
  </r>
  <r>
    <x v="13"/>
    <x v="40"/>
    <x v="0"/>
    <x v="14"/>
    <x v="18225"/>
  </r>
  <r>
    <x v="13"/>
    <x v="40"/>
    <x v="1"/>
    <x v="0"/>
    <x v="18226"/>
  </r>
  <r>
    <x v="13"/>
    <x v="40"/>
    <x v="1"/>
    <x v="1"/>
    <x v="43"/>
  </r>
  <r>
    <x v="13"/>
    <x v="40"/>
    <x v="1"/>
    <x v="2"/>
    <x v="18227"/>
  </r>
  <r>
    <x v="13"/>
    <x v="40"/>
    <x v="1"/>
    <x v="3"/>
    <x v="43"/>
  </r>
  <r>
    <x v="13"/>
    <x v="40"/>
    <x v="1"/>
    <x v="4"/>
    <x v="18228"/>
  </r>
  <r>
    <x v="13"/>
    <x v="40"/>
    <x v="1"/>
    <x v="5"/>
    <x v="18229"/>
  </r>
  <r>
    <x v="13"/>
    <x v="40"/>
    <x v="1"/>
    <x v="6"/>
    <x v="18230"/>
  </r>
  <r>
    <x v="13"/>
    <x v="40"/>
    <x v="1"/>
    <x v="7"/>
    <x v="13803"/>
  </r>
  <r>
    <x v="13"/>
    <x v="40"/>
    <x v="1"/>
    <x v="8"/>
    <x v="18231"/>
  </r>
  <r>
    <x v="13"/>
    <x v="40"/>
    <x v="1"/>
    <x v="9"/>
    <x v="18232"/>
  </r>
  <r>
    <x v="13"/>
    <x v="40"/>
    <x v="1"/>
    <x v="10"/>
    <x v="18233"/>
  </r>
  <r>
    <x v="13"/>
    <x v="40"/>
    <x v="1"/>
    <x v="11"/>
    <x v="18234"/>
  </r>
  <r>
    <x v="13"/>
    <x v="40"/>
    <x v="1"/>
    <x v="12"/>
    <x v="18235"/>
  </r>
  <r>
    <x v="13"/>
    <x v="40"/>
    <x v="1"/>
    <x v="13"/>
    <x v="18224"/>
  </r>
  <r>
    <x v="13"/>
    <x v="40"/>
    <x v="1"/>
    <x v="14"/>
    <x v="18236"/>
  </r>
  <r>
    <x v="13"/>
    <x v="41"/>
    <x v="0"/>
    <x v="0"/>
    <x v="43"/>
  </r>
  <r>
    <x v="13"/>
    <x v="41"/>
    <x v="0"/>
    <x v="1"/>
    <x v="18237"/>
  </r>
  <r>
    <x v="13"/>
    <x v="41"/>
    <x v="0"/>
    <x v="2"/>
    <x v="18238"/>
  </r>
  <r>
    <x v="13"/>
    <x v="41"/>
    <x v="0"/>
    <x v="3"/>
    <x v="43"/>
  </r>
  <r>
    <x v="13"/>
    <x v="41"/>
    <x v="0"/>
    <x v="4"/>
    <x v="18239"/>
  </r>
  <r>
    <x v="13"/>
    <x v="41"/>
    <x v="0"/>
    <x v="5"/>
    <x v="18240"/>
  </r>
  <r>
    <x v="13"/>
    <x v="41"/>
    <x v="0"/>
    <x v="6"/>
    <x v="18241"/>
  </r>
  <r>
    <x v="13"/>
    <x v="41"/>
    <x v="0"/>
    <x v="7"/>
    <x v="12559"/>
  </r>
  <r>
    <x v="13"/>
    <x v="41"/>
    <x v="0"/>
    <x v="8"/>
    <x v="18242"/>
  </r>
  <r>
    <x v="13"/>
    <x v="41"/>
    <x v="0"/>
    <x v="9"/>
    <x v="18243"/>
  </r>
  <r>
    <x v="13"/>
    <x v="41"/>
    <x v="0"/>
    <x v="10"/>
    <x v="18244"/>
  </r>
  <r>
    <x v="13"/>
    <x v="41"/>
    <x v="0"/>
    <x v="11"/>
    <x v="18245"/>
  </r>
  <r>
    <x v="13"/>
    <x v="41"/>
    <x v="0"/>
    <x v="12"/>
    <x v="43"/>
  </r>
  <r>
    <x v="13"/>
    <x v="41"/>
    <x v="0"/>
    <x v="13"/>
    <x v="43"/>
  </r>
  <r>
    <x v="13"/>
    <x v="41"/>
    <x v="0"/>
    <x v="14"/>
    <x v="18246"/>
  </r>
  <r>
    <x v="13"/>
    <x v="41"/>
    <x v="1"/>
    <x v="0"/>
    <x v="18247"/>
  </r>
  <r>
    <x v="13"/>
    <x v="41"/>
    <x v="1"/>
    <x v="1"/>
    <x v="43"/>
  </r>
  <r>
    <x v="13"/>
    <x v="41"/>
    <x v="1"/>
    <x v="2"/>
    <x v="18248"/>
  </r>
  <r>
    <x v="13"/>
    <x v="41"/>
    <x v="1"/>
    <x v="3"/>
    <x v="18249"/>
  </r>
  <r>
    <x v="13"/>
    <x v="41"/>
    <x v="1"/>
    <x v="4"/>
    <x v="18250"/>
  </r>
  <r>
    <x v="13"/>
    <x v="41"/>
    <x v="1"/>
    <x v="5"/>
    <x v="18251"/>
  </r>
  <r>
    <x v="13"/>
    <x v="41"/>
    <x v="1"/>
    <x v="6"/>
    <x v="18252"/>
  </r>
  <r>
    <x v="13"/>
    <x v="41"/>
    <x v="1"/>
    <x v="7"/>
    <x v="12559"/>
  </r>
  <r>
    <x v="13"/>
    <x v="41"/>
    <x v="1"/>
    <x v="8"/>
    <x v="18253"/>
  </r>
  <r>
    <x v="13"/>
    <x v="41"/>
    <x v="1"/>
    <x v="9"/>
    <x v="18243"/>
  </r>
  <r>
    <x v="13"/>
    <x v="41"/>
    <x v="1"/>
    <x v="10"/>
    <x v="18254"/>
  </r>
  <r>
    <x v="13"/>
    <x v="41"/>
    <x v="1"/>
    <x v="11"/>
    <x v="18255"/>
  </r>
  <r>
    <x v="13"/>
    <x v="41"/>
    <x v="1"/>
    <x v="12"/>
    <x v="18256"/>
  </r>
  <r>
    <x v="13"/>
    <x v="41"/>
    <x v="1"/>
    <x v="13"/>
    <x v="43"/>
  </r>
  <r>
    <x v="13"/>
    <x v="41"/>
    <x v="1"/>
    <x v="14"/>
    <x v="18257"/>
  </r>
  <r>
    <x v="13"/>
    <x v="42"/>
    <x v="0"/>
    <x v="0"/>
    <x v="43"/>
  </r>
  <r>
    <x v="13"/>
    <x v="42"/>
    <x v="0"/>
    <x v="1"/>
    <x v="18258"/>
  </r>
  <r>
    <x v="13"/>
    <x v="42"/>
    <x v="0"/>
    <x v="2"/>
    <x v="18259"/>
  </r>
  <r>
    <x v="13"/>
    <x v="42"/>
    <x v="0"/>
    <x v="3"/>
    <x v="43"/>
  </r>
  <r>
    <x v="13"/>
    <x v="42"/>
    <x v="0"/>
    <x v="4"/>
    <x v="18260"/>
  </r>
  <r>
    <x v="13"/>
    <x v="42"/>
    <x v="0"/>
    <x v="5"/>
    <x v="43"/>
  </r>
  <r>
    <x v="13"/>
    <x v="42"/>
    <x v="0"/>
    <x v="6"/>
    <x v="18261"/>
  </r>
  <r>
    <x v="13"/>
    <x v="42"/>
    <x v="0"/>
    <x v="7"/>
    <x v="17074"/>
  </r>
  <r>
    <x v="13"/>
    <x v="42"/>
    <x v="0"/>
    <x v="8"/>
    <x v="18262"/>
  </r>
  <r>
    <x v="13"/>
    <x v="42"/>
    <x v="0"/>
    <x v="9"/>
    <x v="18263"/>
  </r>
  <r>
    <x v="13"/>
    <x v="42"/>
    <x v="0"/>
    <x v="10"/>
    <x v="18264"/>
  </r>
  <r>
    <x v="13"/>
    <x v="42"/>
    <x v="0"/>
    <x v="11"/>
    <x v="18265"/>
  </r>
  <r>
    <x v="13"/>
    <x v="42"/>
    <x v="0"/>
    <x v="12"/>
    <x v="43"/>
  </r>
  <r>
    <x v="13"/>
    <x v="42"/>
    <x v="0"/>
    <x v="13"/>
    <x v="43"/>
  </r>
  <r>
    <x v="13"/>
    <x v="42"/>
    <x v="0"/>
    <x v="14"/>
    <x v="18266"/>
  </r>
  <r>
    <x v="13"/>
    <x v="42"/>
    <x v="1"/>
    <x v="0"/>
    <x v="43"/>
  </r>
  <r>
    <x v="13"/>
    <x v="42"/>
    <x v="1"/>
    <x v="1"/>
    <x v="43"/>
  </r>
  <r>
    <x v="13"/>
    <x v="42"/>
    <x v="1"/>
    <x v="2"/>
    <x v="43"/>
  </r>
  <r>
    <x v="13"/>
    <x v="42"/>
    <x v="1"/>
    <x v="3"/>
    <x v="43"/>
  </r>
  <r>
    <x v="13"/>
    <x v="42"/>
    <x v="1"/>
    <x v="4"/>
    <x v="4194"/>
  </r>
  <r>
    <x v="13"/>
    <x v="42"/>
    <x v="1"/>
    <x v="5"/>
    <x v="43"/>
  </r>
  <r>
    <x v="13"/>
    <x v="42"/>
    <x v="1"/>
    <x v="6"/>
    <x v="18267"/>
  </r>
  <r>
    <x v="13"/>
    <x v="42"/>
    <x v="1"/>
    <x v="7"/>
    <x v="17074"/>
  </r>
  <r>
    <x v="13"/>
    <x v="42"/>
    <x v="1"/>
    <x v="8"/>
    <x v="18268"/>
  </r>
  <r>
    <x v="13"/>
    <x v="42"/>
    <x v="1"/>
    <x v="9"/>
    <x v="18263"/>
  </r>
  <r>
    <x v="13"/>
    <x v="42"/>
    <x v="1"/>
    <x v="10"/>
    <x v="18269"/>
  </r>
  <r>
    <x v="13"/>
    <x v="42"/>
    <x v="1"/>
    <x v="11"/>
    <x v="18270"/>
  </r>
  <r>
    <x v="13"/>
    <x v="42"/>
    <x v="1"/>
    <x v="12"/>
    <x v="43"/>
  </r>
  <r>
    <x v="13"/>
    <x v="42"/>
    <x v="1"/>
    <x v="13"/>
    <x v="43"/>
  </r>
  <r>
    <x v="13"/>
    <x v="42"/>
    <x v="1"/>
    <x v="14"/>
    <x v="10840"/>
  </r>
  <r>
    <x v="13"/>
    <x v="43"/>
    <x v="0"/>
    <x v="0"/>
    <x v="43"/>
  </r>
  <r>
    <x v="13"/>
    <x v="43"/>
    <x v="0"/>
    <x v="1"/>
    <x v="18271"/>
  </r>
  <r>
    <x v="13"/>
    <x v="43"/>
    <x v="0"/>
    <x v="2"/>
    <x v="3645"/>
  </r>
  <r>
    <x v="13"/>
    <x v="43"/>
    <x v="0"/>
    <x v="3"/>
    <x v="5661"/>
  </r>
  <r>
    <x v="13"/>
    <x v="43"/>
    <x v="0"/>
    <x v="4"/>
    <x v="18272"/>
  </r>
  <r>
    <x v="13"/>
    <x v="43"/>
    <x v="0"/>
    <x v="5"/>
    <x v="43"/>
  </r>
  <r>
    <x v="13"/>
    <x v="43"/>
    <x v="0"/>
    <x v="6"/>
    <x v="18273"/>
  </r>
  <r>
    <x v="13"/>
    <x v="43"/>
    <x v="0"/>
    <x v="7"/>
    <x v="18274"/>
  </r>
  <r>
    <x v="13"/>
    <x v="43"/>
    <x v="0"/>
    <x v="8"/>
    <x v="18275"/>
  </r>
  <r>
    <x v="13"/>
    <x v="43"/>
    <x v="0"/>
    <x v="9"/>
    <x v="18276"/>
  </r>
  <r>
    <x v="13"/>
    <x v="43"/>
    <x v="0"/>
    <x v="10"/>
    <x v="18277"/>
  </r>
  <r>
    <x v="13"/>
    <x v="43"/>
    <x v="0"/>
    <x v="11"/>
    <x v="18278"/>
  </r>
  <r>
    <x v="13"/>
    <x v="43"/>
    <x v="0"/>
    <x v="12"/>
    <x v="1274"/>
  </r>
  <r>
    <x v="13"/>
    <x v="43"/>
    <x v="0"/>
    <x v="13"/>
    <x v="43"/>
  </r>
  <r>
    <x v="13"/>
    <x v="43"/>
    <x v="0"/>
    <x v="14"/>
    <x v="18279"/>
  </r>
  <r>
    <x v="13"/>
    <x v="43"/>
    <x v="1"/>
    <x v="0"/>
    <x v="43"/>
  </r>
  <r>
    <x v="13"/>
    <x v="43"/>
    <x v="1"/>
    <x v="1"/>
    <x v="43"/>
  </r>
  <r>
    <x v="13"/>
    <x v="43"/>
    <x v="1"/>
    <x v="2"/>
    <x v="43"/>
  </r>
  <r>
    <x v="13"/>
    <x v="43"/>
    <x v="1"/>
    <x v="3"/>
    <x v="5661"/>
  </r>
  <r>
    <x v="13"/>
    <x v="43"/>
    <x v="1"/>
    <x v="4"/>
    <x v="18272"/>
  </r>
  <r>
    <x v="13"/>
    <x v="43"/>
    <x v="1"/>
    <x v="5"/>
    <x v="43"/>
  </r>
  <r>
    <x v="13"/>
    <x v="43"/>
    <x v="1"/>
    <x v="6"/>
    <x v="18273"/>
  </r>
  <r>
    <x v="13"/>
    <x v="43"/>
    <x v="1"/>
    <x v="7"/>
    <x v="18274"/>
  </r>
  <r>
    <x v="13"/>
    <x v="43"/>
    <x v="1"/>
    <x v="8"/>
    <x v="18280"/>
  </r>
  <r>
    <x v="13"/>
    <x v="43"/>
    <x v="1"/>
    <x v="9"/>
    <x v="18276"/>
  </r>
  <r>
    <x v="13"/>
    <x v="43"/>
    <x v="1"/>
    <x v="10"/>
    <x v="18281"/>
  </r>
  <r>
    <x v="13"/>
    <x v="43"/>
    <x v="1"/>
    <x v="11"/>
    <x v="18282"/>
  </r>
  <r>
    <x v="13"/>
    <x v="43"/>
    <x v="1"/>
    <x v="12"/>
    <x v="1274"/>
  </r>
  <r>
    <x v="13"/>
    <x v="43"/>
    <x v="1"/>
    <x v="13"/>
    <x v="43"/>
  </r>
  <r>
    <x v="13"/>
    <x v="43"/>
    <x v="1"/>
    <x v="14"/>
    <x v="18283"/>
  </r>
  <r>
    <x v="13"/>
    <x v="44"/>
    <x v="0"/>
    <x v="0"/>
    <x v="43"/>
  </r>
  <r>
    <x v="13"/>
    <x v="44"/>
    <x v="0"/>
    <x v="1"/>
    <x v="43"/>
  </r>
  <r>
    <x v="13"/>
    <x v="44"/>
    <x v="0"/>
    <x v="2"/>
    <x v="18284"/>
  </r>
  <r>
    <x v="13"/>
    <x v="44"/>
    <x v="0"/>
    <x v="3"/>
    <x v="43"/>
  </r>
  <r>
    <x v="13"/>
    <x v="44"/>
    <x v="0"/>
    <x v="4"/>
    <x v="43"/>
  </r>
  <r>
    <x v="13"/>
    <x v="44"/>
    <x v="0"/>
    <x v="5"/>
    <x v="43"/>
  </r>
  <r>
    <x v="13"/>
    <x v="44"/>
    <x v="0"/>
    <x v="6"/>
    <x v="7539"/>
  </r>
  <r>
    <x v="13"/>
    <x v="44"/>
    <x v="0"/>
    <x v="7"/>
    <x v="18285"/>
  </r>
  <r>
    <x v="13"/>
    <x v="44"/>
    <x v="0"/>
    <x v="8"/>
    <x v="18286"/>
  </r>
  <r>
    <x v="13"/>
    <x v="44"/>
    <x v="0"/>
    <x v="9"/>
    <x v="18287"/>
  </r>
  <r>
    <x v="13"/>
    <x v="44"/>
    <x v="0"/>
    <x v="10"/>
    <x v="18288"/>
  </r>
  <r>
    <x v="13"/>
    <x v="44"/>
    <x v="0"/>
    <x v="11"/>
    <x v="18289"/>
  </r>
  <r>
    <x v="13"/>
    <x v="44"/>
    <x v="0"/>
    <x v="12"/>
    <x v="43"/>
  </r>
  <r>
    <x v="13"/>
    <x v="44"/>
    <x v="0"/>
    <x v="13"/>
    <x v="43"/>
  </r>
  <r>
    <x v="13"/>
    <x v="44"/>
    <x v="0"/>
    <x v="14"/>
    <x v="43"/>
  </r>
  <r>
    <x v="13"/>
    <x v="44"/>
    <x v="1"/>
    <x v="0"/>
    <x v="43"/>
  </r>
  <r>
    <x v="13"/>
    <x v="44"/>
    <x v="1"/>
    <x v="1"/>
    <x v="43"/>
  </r>
  <r>
    <x v="13"/>
    <x v="44"/>
    <x v="1"/>
    <x v="2"/>
    <x v="43"/>
  </r>
  <r>
    <x v="13"/>
    <x v="44"/>
    <x v="1"/>
    <x v="3"/>
    <x v="43"/>
  </r>
  <r>
    <x v="13"/>
    <x v="44"/>
    <x v="1"/>
    <x v="4"/>
    <x v="18290"/>
  </r>
  <r>
    <x v="13"/>
    <x v="44"/>
    <x v="1"/>
    <x v="5"/>
    <x v="43"/>
  </r>
  <r>
    <x v="13"/>
    <x v="44"/>
    <x v="1"/>
    <x v="6"/>
    <x v="11537"/>
  </r>
  <r>
    <x v="13"/>
    <x v="44"/>
    <x v="1"/>
    <x v="7"/>
    <x v="18285"/>
  </r>
  <r>
    <x v="13"/>
    <x v="44"/>
    <x v="1"/>
    <x v="8"/>
    <x v="18291"/>
  </r>
  <r>
    <x v="13"/>
    <x v="44"/>
    <x v="1"/>
    <x v="9"/>
    <x v="18287"/>
  </r>
  <r>
    <x v="13"/>
    <x v="44"/>
    <x v="1"/>
    <x v="10"/>
    <x v="18292"/>
  </r>
  <r>
    <x v="13"/>
    <x v="44"/>
    <x v="1"/>
    <x v="11"/>
    <x v="18293"/>
  </r>
  <r>
    <x v="13"/>
    <x v="44"/>
    <x v="1"/>
    <x v="12"/>
    <x v="43"/>
  </r>
  <r>
    <x v="13"/>
    <x v="44"/>
    <x v="1"/>
    <x v="13"/>
    <x v="43"/>
  </r>
  <r>
    <x v="13"/>
    <x v="44"/>
    <x v="1"/>
    <x v="14"/>
    <x v="12595"/>
  </r>
  <r>
    <x v="13"/>
    <x v="45"/>
    <x v="0"/>
    <x v="0"/>
    <x v="18294"/>
  </r>
  <r>
    <x v="13"/>
    <x v="45"/>
    <x v="0"/>
    <x v="1"/>
    <x v="18295"/>
  </r>
  <r>
    <x v="13"/>
    <x v="45"/>
    <x v="0"/>
    <x v="2"/>
    <x v="18296"/>
  </r>
  <r>
    <x v="13"/>
    <x v="45"/>
    <x v="0"/>
    <x v="3"/>
    <x v="2557"/>
  </r>
  <r>
    <x v="13"/>
    <x v="45"/>
    <x v="0"/>
    <x v="4"/>
    <x v="18297"/>
  </r>
  <r>
    <x v="13"/>
    <x v="45"/>
    <x v="0"/>
    <x v="5"/>
    <x v="18298"/>
  </r>
  <r>
    <x v="13"/>
    <x v="45"/>
    <x v="0"/>
    <x v="6"/>
    <x v="18299"/>
  </r>
  <r>
    <x v="13"/>
    <x v="45"/>
    <x v="0"/>
    <x v="7"/>
    <x v="18300"/>
  </r>
  <r>
    <x v="13"/>
    <x v="45"/>
    <x v="0"/>
    <x v="8"/>
    <x v="18301"/>
  </r>
  <r>
    <x v="13"/>
    <x v="45"/>
    <x v="0"/>
    <x v="9"/>
    <x v="18302"/>
  </r>
  <r>
    <x v="13"/>
    <x v="45"/>
    <x v="0"/>
    <x v="10"/>
    <x v="18303"/>
  </r>
  <r>
    <x v="13"/>
    <x v="45"/>
    <x v="0"/>
    <x v="11"/>
    <x v="18304"/>
  </r>
  <r>
    <x v="13"/>
    <x v="45"/>
    <x v="0"/>
    <x v="12"/>
    <x v="18305"/>
  </r>
  <r>
    <x v="13"/>
    <x v="45"/>
    <x v="0"/>
    <x v="13"/>
    <x v="43"/>
  </r>
  <r>
    <x v="13"/>
    <x v="45"/>
    <x v="0"/>
    <x v="14"/>
    <x v="18306"/>
  </r>
  <r>
    <x v="13"/>
    <x v="45"/>
    <x v="1"/>
    <x v="0"/>
    <x v="18294"/>
  </r>
  <r>
    <x v="13"/>
    <x v="45"/>
    <x v="1"/>
    <x v="1"/>
    <x v="18307"/>
  </r>
  <r>
    <x v="13"/>
    <x v="45"/>
    <x v="1"/>
    <x v="2"/>
    <x v="18308"/>
  </r>
  <r>
    <x v="13"/>
    <x v="45"/>
    <x v="1"/>
    <x v="3"/>
    <x v="13655"/>
  </r>
  <r>
    <x v="13"/>
    <x v="45"/>
    <x v="1"/>
    <x v="4"/>
    <x v="18309"/>
  </r>
  <r>
    <x v="13"/>
    <x v="45"/>
    <x v="1"/>
    <x v="5"/>
    <x v="18298"/>
  </r>
  <r>
    <x v="13"/>
    <x v="45"/>
    <x v="1"/>
    <x v="6"/>
    <x v="18310"/>
  </r>
  <r>
    <x v="13"/>
    <x v="45"/>
    <x v="1"/>
    <x v="7"/>
    <x v="18300"/>
  </r>
  <r>
    <x v="13"/>
    <x v="45"/>
    <x v="1"/>
    <x v="8"/>
    <x v="18311"/>
  </r>
  <r>
    <x v="13"/>
    <x v="45"/>
    <x v="1"/>
    <x v="9"/>
    <x v="18302"/>
  </r>
  <r>
    <x v="13"/>
    <x v="45"/>
    <x v="1"/>
    <x v="10"/>
    <x v="18312"/>
  </r>
  <r>
    <x v="13"/>
    <x v="45"/>
    <x v="1"/>
    <x v="11"/>
    <x v="18313"/>
  </r>
  <r>
    <x v="13"/>
    <x v="45"/>
    <x v="1"/>
    <x v="12"/>
    <x v="18305"/>
  </r>
  <r>
    <x v="13"/>
    <x v="45"/>
    <x v="1"/>
    <x v="13"/>
    <x v="1367"/>
  </r>
  <r>
    <x v="13"/>
    <x v="45"/>
    <x v="1"/>
    <x v="14"/>
    <x v="18314"/>
  </r>
  <r>
    <x v="13"/>
    <x v="46"/>
    <x v="0"/>
    <x v="0"/>
    <x v="18315"/>
  </r>
  <r>
    <x v="13"/>
    <x v="46"/>
    <x v="0"/>
    <x v="1"/>
    <x v="18316"/>
  </r>
  <r>
    <x v="13"/>
    <x v="46"/>
    <x v="0"/>
    <x v="2"/>
    <x v="18317"/>
  </r>
  <r>
    <x v="13"/>
    <x v="46"/>
    <x v="0"/>
    <x v="3"/>
    <x v="43"/>
  </r>
  <r>
    <x v="13"/>
    <x v="46"/>
    <x v="0"/>
    <x v="4"/>
    <x v="18318"/>
  </r>
  <r>
    <x v="13"/>
    <x v="46"/>
    <x v="0"/>
    <x v="5"/>
    <x v="18319"/>
  </r>
  <r>
    <x v="13"/>
    <x v="46"/>
    <x v="0"/>
    <x v="6"/>
    <x v="18320"/>
  </r>
  <r>
    <x v="13"/>
    <x v="46"/>
    <x v="0"/>
    <x v="7"/>
    <x v="12424"/>
  </r>
  <r>
    <x v="13"/>
    <x v="46"/>
    <x v="0"/>
    <x v="8"/>
    <x v="18321"/>
  </r>
  <r>
    <x v="13"/>
    <x v="46"/>
    <x v="0"/>
    <x v="9"/>
    <x v="18322"/>
  </r>
  <r>
    <x v="13"/>
    <x v="46"/>
    <x v="0"/>
    <x v="10"/>
    <x v="18323"/>
  </r>
  <r>
    <x v="13"/>
    <x v="46"/>
    <x v="0"/>
    <x v="11"/>
    <x v="18324"/>
  </r>
  <r>
    <x v="13"/>
    <x v="46"/>
    <x v="0"/>
    <x v="12"/>
    <x v="18325"/>
  </r>
  <r>
    <x v="13"/>
    <x v="46"/>
    <x v="0"/>
    <x v="13"/>
    <x v="43"/>
  </r>
  <r>
    <x v="13"/>
    <x v="46"/>
    <x v="0"/>
    <x v="14"/>
    <x v="18326"/>
  </r>
  <r>
    <x v="13"/>
    <x v="46"/>
    <x v="1"/>
    <x v="0"/>
    <x v="18315"/>
  </r>
  <r>
    <x v="13"/>
    <x v="46"/>
    <x v="1"/>
    <x v="1"/>
    <x v="43"/>
  </r>
  <r>
    <x v="13"/>
    <x v="46"/>
    <x v="1"/>
    <x v="2"/>
    <x v="17939"/>
  </r>
  <r>
    <x v="13"/>
    <x v="46"/>
    <x v="1"/>
    <x v="3"/>
    <x v="18327"/>
  </r>
  <r>
    <x v="13"/>
    <x v="46"/>
    <x v="1"/>
    <x v="4"/>
    <x v="18328"/>
  </r>
  <r>
    <x v="13"/>
    <x v="46"/>
    <x v="1"/>
    <x v="5"/>
    <x v="18319"/>
  </r>
  <r>
    <x v="13"/>
    <x v="46"/>
    <x v="1"/>
    <x v="6"/>
    <x v="18329"/>
  </r>
  <r>
    <x v="13"/>
    <x v="46"/>
    <x v="1"/>
    <x v="7"/>
    <x v="12424"/>
  </r>
  <r>
    <x v="13"/>
    <x v="46"/>
    <x v="1"/>
    <x v="8"/>
    <x v="18330"/>
  </r>
  <r>
    <x v="13"/>
    <x v="46"/>
    <x v="1"/>
    <x v="9"/>
    <x v="18331"/>
  </r>
  <r>
    <x v="13"/>
    <x v="46"/>
    <x v="1"/>
    <x v="10"/>
    <x v="18332"/>
  </r>
  <r>
    <x v="13"/>
    <x v="46"/>
    <x v="1"/>
    <x v="11"/>
    <x v="18333"/>
  </r>
  <r>
    <x v="13"/>
    <x v="46"/>
    <x v="1"/>
    <x v="12"/>
    <x v="18334"/>
  </r>
  <r>
    <x v="13"/>
    <x v="46"/>
    <x v="1"/>
    <x v="13"/>
    <x v="43"/>
  </r>
  <r>
    <x v="13"/>
    <x v="46"/>
    <x v="1"/>
    <x v="14"/>
    <x v="3823"/>
  </r>
  <r>
    <x v="13"/>
    <x v="47"/>
    <x v="0"/>
    <x v="0"/>
    <x v="43"/>
  </r>
  <r>
    <x v="13"/>
    <x v="47"/>
    <x v="0"/>
    <x v="1"/>
    <x v="43"/>
  </r>
  <r>
    <x v="13"/>
    <x v="47"/>
    <x v="0"/>
    <x v="2"/>
    <x v="43"/>
  </r>
  <r>
    <x v="13"/>
    <x v="47"/>
    <x v="0"/>
    <x v="3"/>
    <x v="587"/>
  </r>
  <r>
    <x v="13"/>
    <x v="47"/>
    <x v="0"/>
    <x v="4"/>
    <x v="18335"/>
  </r>
  <r>
    <x v="13"/>
    <x v="47"/>
    <x v="0"/>
    <x v="5"/>
    <x v="43"/>
  </r>
  <r>
    <x v="13"/>
    <x v="47"/>
    <x v="0"/>
    <x v="6"/>
    <x v="1132"/>
  </r>
  <r>
    <x v="13"/>
    <x v="47"/>
    <x v="0"/>
    <x v="7"/>
    <x v="273"/>
  </r>
  <r>
    <x v="13"/>
    <x v="47"/>
    <x v="0"/>
    <x v="8"/>
    <x v="43"/>
  </r>
  <r>
    <x v="13"/>
    <x v="47"/>
    <x v="0"/>
    <x v="9"/>
    <x v="18336"/>
  </r>
  <r>
    <x v="13"/>
    <x v="47"/>
    <x v="0"/>
    <x v="10"/>
    <x v="17124"/>
  </r>
  <r>
    <x v="13"/>
    <x v="47"/>
    <x v="0"/>
    <x v="11"/>
    <x v="18337"/>
  </r>
  <r>
    <x v="13"/>
    <x v="47"/>
    <x v="0"/>
    <x v="12"/>
    <x v="43"/>
  </r>
  <r>
    <x v="13"/>
    <x v="47"/>
    <x v="0"/>
    <x v="13"/>
    <x v="43"/>
  </r>
  <r>
    <x v="13"/>
    <x v="47"/>
    <x v="0"/>
    <x v="14"/>
    <x v="16838"/>
  </r>
  <r>
    <x v="13"/>
    <x v="47"/>
    <x v="1"/>
    <x v="0"/>
    <x v="43"/>
  </r>
  <r>
    <x v="13"/>
    <x v="47"/>
    <x v="1"/>
    <x v="1"/>
    <x v="43"/>
  </r>
  <r>
    <x v="13"/>
    <x v="47"/>
    <x v="1"/>
    <x v="2"/>
    <x v="43"/>
  </r>
  <r>
    <x v="13"/>
    <x v="47"/>
    <x v="1"/>
    <x v="3"/>
    <x v="587"/>
  </r>
  <r>
    <x v="13"/>
    <x v="47"/>
    <x v="1"/>
    <x v="4"/>
    <x v="18335"/>
  </r>
  <r>
    <x v="13"/>
    <x v="47"/>
    <x v="1"/>
    <x v="5"/>
    <x v="43"/>
  </r>
  <r>
    <x v="13"/>
    <x v="47"/>
    <x v="1"/>
    <x v="6"/>
    <x v="1132"/>
  </r>
  <r>
    <x v="13"/>
    <x v="47"/>
    <x v="1"/>
    <x v="7"/>
    <x v="273"/>
  </r>
  <r>
    <x v="13"/>
    <x v="47"/>
    <x v="1"/>
    <x v="8"/>
    <x v="43"/>
  </r>
  <r>
    <x v="13"/>
    <x v="47"/>
    <x v="1"/>
    <x v="9"/>
    <x v="18336"/>
  </r>
  <r>
    <x v="13"/>
    <x v="47"/>
    <x v="1"/>
    <x v="10"/>
    <x v="17124"/>
  </r>
  <r>
    <x v="13"/>
    <x v="47"/>
    <x v="1"/>
    <x v="11"/>
    <x v="18337"/>
  </r>
  <r>
    <x v="13"/>
    <x v="47"/>
    <x v="1"/>
    <x v="12"/>
    <x v="43"/>
  </r>
  <r>
    <x v="13"/>
    <x v="47"/>
    <x v="1"/>
    <x v="13"/>
    <x v="43"/>
  </r>
  <r>
    <x v="13"/>
    <x v="47"/>
    <x v="1"/>
    <x v="14"/>
    <x v="16838"/>
  </r>
  <r>
    <x v="13"/>
    <x v="48"/>
    <x v="0"/>
    <x v="0"/>
    <x v="43"/>
  </r>
  <r>
    <x v="13"/>
    <x v="48"/>
    <x v="0"/>
    <x v="1"/>
    <x v="8670"/>
  </r>
  <r>
    <x v="13"/>
    <x v="48"/>
    <x v="0"/>
    <x v="2"/>
    <x v="18338"/>
  </r>
  <r>
    <x v="13"/>
    <x v="48"/>
    <x v="0"/>
    <x v="3"/>
    <x v="43"/>
  </r>
  <r>
    <x v="13"/>
    <x v="48"/>
    <x v="0"/>
    <x v="4"/>
    <x v="18339"/>
  </r>
  <r>
    <x v="13"/>
    <x v="48"/>
    <x v="0"/>
    <x v="5"/>
    <x v="43"/>
  </r>
  <r>
    <x v="13"/>
    <x v="48"/>
    <x v="0"/>
    <x v="6"/>
    <x v="18340"/>
  </r>
  <r>
    <x v="13"/>
    <x v="48"/>
    <x v="0"/>
    <x v="7"/>
    <x v="17753"/>
  </r>
  <r>
    <x v="13"/>
    <x v="48"/>
    <x v="0"/>
    <x v="8"/>
    <x v="18341"/>
  </r>
  <r>
    <x v="13"/>
    <x v="48"/>
    <x v="0"/>
    <x v="9"/>
    <x v="18342"/>
  </r>
  <r>
    <x v="13"/>
    <x v="48"/>
    <x v="0"/>
    <x v="10"/>
    <x v="18343"/>
  </r>
  <r>
    <x v="13"/>
    <x v="48"/>
    <x v="0"/>
    <x v="11"/>
    <x v="3889"/>
  </r>
  <r>
    <x v="13"/>
    <x v="48"/>
    <x v="0"/>
    <x v="12"/>
    <x v="43"/>
  </r>
  <r>
    <x v="13"/>
    <x v="48"/>
    <x v="0"/>
    <x v="13"/>
    <x v="43"/>
  </r>
  <r>
    <x v="13"/>
    <x v="48"/>
    <x v="0"/>
    <x v="14"/>
    <x v="18344"/>
  </r>
  <r>
    <x v="13"/>
    <x v="48"/>
    <x v="1"/>
    <x v="0"/>
    <x v="43"/>
  </r>
  <r>
    <x v="13"/>
    <x v="48"/>
    <x v="1"/>
    <x v="1"/>
    <x v="43"/>
  </r>
  <r>
    <x v="13"/>
    <x v="48"/>
    <x v="1"/>
    <x v="2"/>
    <x v="11649"/>
  </r>
  <r>
    <x v="13"/>
    <x v="48"/>
    <x v="1"/>
    <x v="3"/>
    <x v="2808"/>
  </r>
  <r>
    <x v="13"/>
    <x v="48"/>
    <x v="1"/>
    <x v="4"/>
    <x v="18345"/>
  </r>
  <r>
    <x v="13"/>
    <x v="48"/>
    <x v="1"/>
    <x v="5"/>
    <x v="43"/>
  </r>
  <r>
    <x v="13"/>
    <x v="48"/>
    <x v="1"/>
    <x v="6"/>
    <x v="18346"/>
  </r>
  <r>
    <x v="13"/>
    <x v="48"/>
    <x v="1"/>
    <x v="7"/>
    <x v="18347"/>
  </r>
  <r>
    <x v="13"/>
    <x v="48"/>
    <x v="1"/>
    <x v="8"/>
    <x v="18348"/>
  </r>
  <r>
    <x v="13"/>
    <x v="48"/>
    <x v="1"/>
    <x v="9"/>
    <x v="18349"/>
  </r>
  <r>
    <x v="13"/>
    <x v="48"/>
    <x v="1"/>
    <x v="10"/>
    <x v="18350"/>
  </r>
  <r>
    <x v="13"/>
    <x v="48"/>
    <x v="1"/>
    <x v="11"/>
    <x v="18351"/>
  </r>
  <r>
    <x v="13"/>
    <x v="48"/>
    <x v="1"/>
    <x v="12"/>
    <x v="43"/>
  </r>
  <r>
    <x v="13"/>
    <x v="48"/>
    <x v="1"/>
    <x v="13"/>
    <x v="43"/>
  </r>
  <r>
    <x v="13"/>
    <x v="48"/>
    <x v="1"/>
    <x v="14"/>
    <x v="18352"/>
  </r>
  <r>
    <x v="13"/>
    <x v="49"/>
    <x v="0"/>
    <x v="0"/>
    <x v="43"/>
  </r>
  <r>
    <x v="13"/>
    <x v="49"/>
    <x v="0"/>
    <x v="1"/>
    <x v="43"/>
  </r>
  <r>
    <x v="13"/>
    <x v="49"/>
    <x v="0"/>
    <x v="2"/>
    <x v="43"/>
  </r>
  <r>
    <x v="13"/>
    <x v="49"/>
    <x v="0"/>
    <x v="3"/>
    <x v="43"/>
  </r>
  <r>
    <x v="13"/>
    <x v="49"/>
    <x v="0"/>
    <x v="4"/>
    <x v="17237"/>
  </r>
  <r>
    <x v="13"/>
    <x v="49"/>
    <x v="0"/>
    <x v="5"/>
    <x v="43"/>
  </r>
  <r>
    <x v="13"/>
    <x v="49"/>
    <x v="0"/>
    <x v="6"/>
    <x v="18353"/>
  </r>
  <r>
    <x v="13"/>
    <x v="49"/>
    <x v="0"/>
    <x v="7"/>
    <x v="14843"/>
  </r>
  <r>
    <x v="13"/>
    <x v="49"/>
    <x v="0"/>
    <x v="8"/>
    <x v="43"/>
  </r>
  <r>
    <x v="13"/>
    <x v="49"/>
    <x v="0"/>
    <x v="9"/>
    <x v="18354"/>
  </r>
  <r>
    <x v="13"/>
    <x v="49"/>
    <x v="0"/>
    <x v="10"/>
    <x v="9717"/>
  </r>
  <r>
    <x v="13"/>
    <x v="49"/>
    <x v="0"/>
    <x v="11"/>
    <x v="18355"/>
  </r>
  <r>
    <x v="13"/>
    <x v="49"/>
    <x v="0"/>
    <x v="12"/>
    <x v="43"/>
  </r>
  <r>
    <x v="13"/>
    <x v="49"/>
    <x v="0"/>
    <x v="13"/>
    <x v="43"/>
  </r>
  <r>
    <x v="13"/>
    <x v="49"/>
    <x v="0"/>
    <x v="14"/>
    <x v="7856"/>
  </r>
  <r>
    <x v="13"/>
    <x v="49"/>
    <x v="1"/>
    <x v="0"/>
    <x v="43"/>
  </r>
  <r>
    <x v="13"/>
    <x v="49"/>
    <x v="1"/>
    <x v="1"/>
    <x v="43"/>
  </r>
  <r>
    <x v="13"/>
    <x v="49"/>
    <x v="1"/>
    <x v="2"/>
    <x v="43"/>
  </r>
  <r>
    <x v="13"/>
    <x v="49"/>
    <x v="1"/>
    <x v="3"/>
    <x v="43"/>
  </r>
  <r>
    <x v="13"/>
    <x v="49"/>
    <x v="1"/>
    <x v="4"/>
    <x v="17237"/>
  </r>
  <r>
    <x v="13"/>
    <x v="49"/>
    <x v="1"/>
    <x v="5"/>
    <x v="43"/>
  </r>
  <r>
    <x v="13"/>
    <x v="49"/>
    <x v="1"/>
    <x v="6"/>
    <x v="18353"/>
  </r>
  <r>
    <x v="13"/>
    <x v="49"/>
    <x v="1"/>
    <x v="7"/>
    <x v="14843"/>
  </r>
  <r>
    <x v="13"/>
    <x v="49"/>
    <x v="1"/>
    <x v="8"/>
    <x v="43"/>
  </r>
  <r>
    <x v="13"/>
    <x v="49"/>
    <x v="1"/>
    <x v="9"/>
    <x v="18354"/>
  </r>
  <r>
    <x v="13"/>
    <x v="49"/>
    <x v="1"/>
    <x v="10"/>
    <x v="9717"/>
  </r>
  <r>
    <x v="13"/>
    <x v="49"/>
    <x v="1"/>
    <x v="11"/>
    <x v="18355"/>
  </r>
  <r>
    <x v="13"/>
    <x v="49"/>
    <x v="1"/>
    <x v="12"/>
    <x v="43"/>
  </r>
  <r>
    <x v="13"/>
    <x v="49"/>
    <x v="1"/>
    <x v="13"/>
    <x v="43"/>
  </r>
  <r>
    <x v="13"/>
    <x v="49"/>
    <x v="1"/>
    <x v="14"/>
    <x v="7856"/>
  </r>
  <r>
    <x v="13"/>
    <x v="50"/>
    <x v="0"/>
    <x v="0"/>
    <x v="43"/>
  </r>
  <r>
    <x v="13"/>
    <x v="50"/>
    <x v="0"/>
    <x v="1"/>
    <x v="43"/>
  </r>
  <r>
    <x v="13"/>
    <x v="50"/>
    <x v="0"/>
    <x v="2"/>
    <x v="18356"/>
  </r>
  <r>
    <x v="13"/>
    <x v="50"/>
    <x v="0"/>
    <x v="3"/>
    <x v="43"/>
  </r>
  <r>
    <x v="13"/>
    <x v="50"/>
    <x v="0"/>
    <x v="4"/>
    <x v="18357"/>
  </r>
  <r>
    <x v="13"/>
    <x v="50"/>
    <x v="0"/>
    <x v="5"/>
    <x v="6866"/>
  </r>
  <r>
    <x v="13"/>
    <x v="50"/>
    <x v="0"/>
    <x v="6"/>
    <x v="18358"/>
  </r>
  <r>
    <x v="13"/>
    <x v="50"/>
    <x v="0"/>
    <x v="7"/>
    <x v="11899"/>
  </r>
  <r>
    <x v="13"/>
    <x v="50"/>
    <x v="0"/>
    <x v="8"/>
    <x v="18359"/>
  </r>
  <r>
    <x v="13"/>
    <x v="50"/>
    <x v="0"/>
    <x v="9"/>
    <x v="18360"/>
  </r>
  <r>
    <x v="13"/>
    <x v="50"/>
    <x v="0"/>
    <x v="10"/>
    <x v="18361"/>
  </r>
  <r>
    <x v="13"/>
    <x v="50"/>
    <x v="0"/>
    <x v="11"/>
    <x v="18362"/>
  </r>
  <r>
    <x v="13"/>
    <x v="50"/>
    <x v="0"/>
    <x v="12"/>
    <x v="43"/>
  </r>
  <r>
    <x v="13"/>
    <x v="50"/>
    <x v="0"/>
    <x v="13"/>
    <x v="18363"/>
  </r>
  <r>
    <x v="13"/>
    <x v="50"/>
    <x v="0"/>
    <x v="14"/>
    <x v="18364"/>
  </r>
  <r>
    <x v="13"/>
    <x v="50"/>
    <x v="1"/>
    <x v="0"/>
    <x v="43"/>
  </r>
  <r>
    <x v="13"/>
    <x v="50"/>
    <x v="1"/>
    <x v="1"/>
    <x v="43"/>
  </r>
  <r>
    <x v="13"/>
    <x v="50"/>
    <x v="1"/>
    <x v="2"/>
    <x v="18365"/>
  </r>
  <r>
    <x v="13"/>
    <x v="50"/>
    <x v="1"/>
    <x v="3"/>
    <x v="9157"/>
  </r>
  <r>
    <x v="13"/>
    <x v="50"/>
    <x v="1"/>
    <x v="4"/>
    <x v="18366"/>
  </r>
  <r>
    <x v="13"/>
    <x v="50"/>
    <x v="1"/>
    <x v="5"/>
    <x v="6866"/>
  </r>
  <r>
    <x v="13"/>
    <x v="50"/>
    <x v="1"/>
    <x v="6"/>
    <x v="18367"/>
  </r>
  <r>
    <x v="13"/>
    <x v="50"/>
    <x v="1"/>
    <x v="7"/>
    <x v="11899"/>
  </r>
  <r>
    <x v="13"/>
    <x v="50"/>
    <x v="1"/>
    <x v="8"/>
    <x v="18368"/>
  </r>
  <r>
    <x v="13"/>
    <x v="50"/>
    <x v="1"/>
    <x v="9"/>
    <x v="18360"/>
  </r>
  <r>
    <x v="13"/>
    <x v="50"/>
    <x v="1"/>
    <x v="10"/>
    <x v="18369"/>
  </r>
  <r>
    <x v="13"/>
    <x v="50"/>
    <x v="1"/>
    <x v="11"/>
    <x v="9283"/>
  </r>
  <r>
    <x v="13"/>
    <x v="50"/>
    <x v="1"/>
    <x v="12"/>
    <x v="43"/>
  </r>
  <r>
    <x v="13"/>
    <x v="50"/>
    <x v="1"/>
    <x v="13"/>
    <x v="18363"/>
  </r>
  <r>
    <x v="13"/>
    <x v="50"/>
    <x v="1"/>
    <x v="14"/>
    <x v="18370"/>
  </r>
  <r>
    <x v="13"/>
    <x v="51"/>
    <x v="0"/>
    <x v="0"/>
    <x v="43"/>
  </r>
  <r>
    <x v="13"/>
    <x v="51"/>
    <x v="0"/>
    <x v="1"/>
    <x v="2798"/>
  </r>
  <r>
    <x v="13"/>
    <x v="51"/>
    <x v="0"/>
    <x v="2"/>
    <x v="18371"/>
  </r>
  <r>
    <x v="13"/>
    <x v="51"/>
    <x v="0"/>
    <x v="3"/>
    <x v="43"/>
  </r>
  <r>
    <x v="13"/>
    <x v="51"/>
    <x v="0"/>
    <x v="4"/>
    <x v="18372"/>
  </r>
  <r>
    <x v="13"/>
    <x v="51"/>
    <x v="0"/>
    <x v="5"/>
    <x v="18373"/>
  </r>
  <r>
    <x v="13"/>
    <x v="51"/>
    <x v="0"/>
    <x v="6"/>
    <x v="14306"/>
  </r>
  <r>
    <x v="13"/>
    <x v="51"/>
    <x v="0"/>
    <x v="7"/>
    <x v="43"/>
  </r>
  <r>
    <x v="13"/>
    <x v="51"/>
    <x v="0"/>
    <x v="8"/>
    <x v="18374"/>
  </r>
  <r>
    <x v="13"/>
    <x v="51"/>
    <x v="0"/>
    <x v="9"/>
    <x v="18375"/>
  </r>
  <r>
    <x v="13"/>
    <x v="51"/>
    <x v="0"/>
    <x v="10"/>
    <x v="18376"/>
  </r>
  <r>
    <x v="13"/>
    <x v="51"/>
    <x v="0"/>
    <x v="11"/>
    <x v="6939"/>
  </r>
  <r>
    <x v="13"/>
    <x v="51"/>
    <x v="0"/>
    <x v="12"/>
    <x v="43"/>
  </r>
  <r>
    <x v="13"/>
    <x v="51"/>
    <x v="0"/>
    <x v="13"/>
    <x v="43"/>
  </r>
  <r>
    <x v="13"/>
    <x v="51"/>
    <x v="0"/>
    <x v="14"/>
    <x v="1469"/>
  </r>
  <r>
    <x v="13"/>
    <x v="51"/>
    <x v="1"/>
    <x v="0"/>
    <x v="43"/>
  </r>
  <r>
    <x v="13"/>
    <x v="51"/>
    <x v="1"/>
    <x v="1"/>
    <x v="18377"/>
  </r>
  <r>
    <x v="13"/>
    <x v="51"/>
    <x v="1"/>
    <x v="2"/>
    <x v="18378"/>
  </r>
  <r>
    <x v="13"/>
    <x v="51"/>
    <x v="1"/>
    <x v="3"/>
    <x v="43"/>
  </r>
  <r>
    <x v="13"/>
    <x v="51"/>
    <x v="1"/>
    <x v="4"/>
    <x v="18379"/>
  </r>
  <r>
    <x v="13"/>
    <x v="51"/>
    <x v="1"/>
    <x v="5"/>
    <x v="18373"/>
  </r>
  <r>
    <x v="13"/>
    <x v="51"/>
    <x v="1"/>
    <x v="6"/>
    <x v="18380"/>
  </r>
  <r>
    <x v="13"/>
    <x v="51"/>
    <x v="1"/>
    <x v="7"/>
    <x v="43"/>
  </r>
  <r>
    <x v="13"/>
    <x v="51"/>
    <x v="1"/>
    <x v="8"/>
    <x v="18381"/>
  </r>
  <r>
    <x v="13"/>
    <x v="51"/>
    <x v="1"/>
    <x v="9"/>
    <x v="18382"/>
  </r>
  <r>
    <x v="13"/>
    <x v="51"/>
    <x v="1"/>
    <x v="10"/>
    <x v="18383"/>
  </r>
  <r>
    <x v="13"/>
    <x v="51"/>
    <x v="1"/>
    <x v="11"/>
    <x v="18384"/>
  </r>
  <r>
    <x v="13"/>
    <x v="51"/>
    <x v="1"/>
    <x v="12"/>
    <x v="43"/>
  </r>
  <r>
    <x v="13"/>
    <x v="51"/>
    <x v="1"/>
    <x v="13"/>
    <x v="43"/>
  </r>
  <r>
    <x v="13"/>
    <x v="51"/>
    <x v="1"/>
    <x v="14"/>
    <x v="18385"/>
  </r>
  <r>
    <x v="13"/>
    <x v="52"/>
    <x v="0"/>
    <x v="0"/>
    <x v="11013"/>
  </r>
  <r>
    <x v="13"/>
    <x v="52"/>
    <x v="0"/>
    <x v="1"/>
    <x v="18386"/>
  </r>
  <r>
    <x v="13"/>
    <x v="52"/>
    <x v="0"/>
    <x v="2"/>
    <x v="18387"/>
  </r>
  <r>
    <x v="13"/>
    <x v="52"/>
    <x v="0"/>
    <x v="3"/>
    <x v="6394"/>
  </r>
  <r>
    <x v="13"/>
    <x v="52"/>
    <x v="0"/>
    <x v="4"/>
    <x v="18388"/>
  </r>
  <r>
    <x v="13"/>
    <x v="52"/>
    <x v="0"/>
    <x v="5"/>
    <x v="18389"/>
  </r>
  <r>
    <x v="13"/>
    <x v="52"/>
    <x v="0"/>
    <x v="6"/>
    <x v="18390"/>
  </r>
  <r>
    <x v="13"/>
    <x v="52"/>
    <x v="0"/>
    <x v="7"/>
    <x v="43"/>
  </r>
  <r>
    <x v="13"/>
    <x v="52"/>
    <x v="0"/>
    <x v="8"/>
    <x v="18391"/>
  </r>
  <r>
    <x v="13"/>
    <x v="52"/>
    <x v="0"/>
    <x v="9"/>
    <x v="18392"/>
  </r>
  <r>
    <x v="13"/>
    <x v="52"/>
    <x v="0"/>
    <x v="10"/>
    <x v="18393"/>
  </r>
  <r>
    <x v="13"/>
    <x v="52"/>
    <x v="0"/>
    <x v="11"/>
    <x v="18394"/>
  </r>
  <r>
    <x v="13"/>
    <x v="52"/>
    <x v="0"/>
    <x v="12"/>
    <x v="18395"/>
  </r>
  <r>
    <x v="13"/>
    <x v="52"/>
    <x v="0"/>
    <x v="13"/>
    <x v="18396"/>
  </r>
  <r>
    <x v="13"/>
    <x v="52"/>
    <x v="0"/>
    <x v="14"/>
    <x v="18397"/>
  </r>
  <r>
    <x v="13"/>
    <x v="52"/>
    <x v="1"/>
    <x v="0"/>
    <x v="7847"/>
  </r>
  <r>
    <x v="13"/>
    <x v="52"/>
    <x v="1"/>
    <x v="1"/>
    <x v="18398"/>
  </r>
  <r>
    <x v="13"/>
    <x v="52"/>
    <x v="1"/>
    <x v="2"/>
    <x v="18399"/>
  </r>
  <r>
    <x v="13"/>
    <x v="52"/>
    <x v="1"/>
    <x v="3"/>
    <x v="18400"/>
  </r>
  <r>
    <x v="13"/>
    <x v="52"/>
    <x v="1"/>
    <x v="4"/>
    <x v="18401"/>
  </r>
  <r>
    <x v="13"/>
    <x v="52"/>
    <x v="1"/>
    <x v="5"/>
    <x v="18402"/>
  </r>
  <r>
    <x v="13"/>
    <x v="52"/>
    <x v="1"/>
    <x v="6"/>
    <x v="18403"/>
  </r>
  <r>
    <x v="13"/>
    <x v="52"/>
    <x v="1"/>
    <x v="7"/>
    <x v="43"/>
  </r>
  <r>
    <x v="13"/>
    <x v="52"/>
    <x v="1"/>
    <x v="8"/>
    <x v="18404"/>
  </r>
  <r>
    <x v="13"/>
    <x v="52"/>
    <x v="1"/>
    <x v="9"/>
    <x v="18405"/>
  </r>
  <r>
    <x v="13"/>
    <x v="52"/>
    <x v="1"/>
    <x v="10"/>
    <x v="18406"/>
  </r>
  <r>
    <x v="13"/>
    <x v="52"/>
    <x v="1"/>
    <x v="11"/>
    <x v="18407"/>
  </r>
  <r>
    <x v="13"/>
    <x v="52"/>
    <x v="1"/>
    <x v="12"/>
    <x v="18408"/>
  </r>
  <r>
    <x v="13"/>
    <x v="52"/>
    <x v="1"/>
    <x v="13"/>
    <x v="18396"/>
  </r>
  <r>
    <x v="13"/>
    <x v="52"/>
    <x v="1"/>
    <x v="14"/>
    <x v="18409"/>
  </r>
  <r>
    <x v="13"/>
    <x v="53"/>
    <x v="0"/>
    <x v="0"/>
    <x v="18410"/>
  </r>
  <r>
    <x v="13"/>
    <x v="53"/>
    <x v="0"/>
    <x v="1"/>
    <x v="18411"/>
  </r>
  <r>
    <x v="13"/>
    <x v="53"/>
    <x v="0"/>
    <x v="2"/>
    <x v="18412"/>
  </r>
  <r>
    <x v="13"/>
    <x v="53"/>
    <x v="0"/>
    <x v="3"/>
    <x v="18413"/>
  </r>
  <r>
    <x v="13"/>
    <x v="53"/>
    <x v="0"/>
    <x v="4"/>
    <x v="18414"/>
  </r>
  <r>
    <x v="13"/>
    <x v="53"/>
    <x v="0"/>
    <x v="5"/>
    <x v="18415"/>
  </r>
  <r>
    <x v="13"/>
    <x v="53"/>
    <x v="0"/>
    <x v="6"/>
    <x v="18416"/>
  </r>
  <r>
    <x v="13"/>
    <x v="53"/>
    <x v="0"/>
    <x v="7"/>
    <x v="18417"/>
  </r>
  <r>
    <x v="13"/>
    <x v="53"/>
    <x v="0"/>
    <x v="8"/>
    <x v="18418"/>
  </r>
  <r>
    <x v="13"/>
    <x v="53"/>
    <x v="0"/>
    <x v="9"/>
    <x v="3915"/>
  </r>
  <r>
    <x v="13"/>
    <x v="53"/>
    <x v="0"/>
    <x v="10"/>
    <x v="2117"/>
  </r>
  <r>
    <x v="13"/>
    <x v="53"/>
    <x v="0"/>
    <x v="11"/>
    <x v="18419"/>
  </r>
  <r>
    <x v="13"/>
    <x v="53"/>
    <x v="0"/>
    <x v="12"/>
    <x v="1642"/>
  </r>
  <r>
    <x v="13"/>
    <x v="53"/>
    <x v="0"/>
    <x v="13"/>
    <x v="43"/>
  </r>
  <r>
    <x v="13"/>
    <x v="53"/>
    <x v="0"/>
    <x v="14"/>
    <x v="8146"/>
  </r>
  <r>
    <x v="13"/>
    <x v="53"/>
    <x v="1"/>
    <x v="0"/>
    <x v="18420"/>
  </r>
  <r>
    <x v="13"/>
    <x v="53"/>
    <x v="1"/>
    <x v="1"/>
    <x v="43"/>
  </r>
  <r>
    <x v="13"/>
    <x v="53"/>
    <x v="1"/>
    <x v="2"/>
    <x v="18421"/>
  </r>
  <r>
    <x v="13"/>
    <x v="53"/>
    <x v="1"/>
    <x v="3"/>
    <x v="43"/>
  </r>
  <r>
    <x v="13"/>
    <x v="53"/>
    <x v="1"/>
    <x v="4"/>
    <x v="18422"/>
  </r>
  <r>
    <x v="13"/>
    <x v="53"/>
    <x v="1"/>
    <x v="5"/>
    <x v="18415"/>
  </r>
  <r>
    <x v="13"/>
    <x v="53"/>
    <x v="1"/>
    <x v="6"/>
    <x v="18423"/>
  </r>
  <r>
    <x v="13"/>
    <x v="53"/>
    <x v="1"/>
    <x v="7"/>
    <x v="7842"/>
  </r>
  <r>
    <x v="13"/>
    <x v="53"/>
    <x v="1"/>
    <x v="8"/>
    <x v="18424"/>
  </r>
  <r>
    <x v="13"/>
    <x v="53"/>
    <x v="1"/>
    <x v="9"/>
    <x v="18425"/>
  </r>
  <r>
    <x v="13"/>
    <x v="53"/>
    <x v="1"/>
    <x v="10"/>
    <x v="18426"/>
  </r>
  <r>
    <x v="13"/>
    <x v="53"/>
    <x v="1"/>
    <x v="11"/>
    <x v="18427"/>
  </r>
  <r>
    <x v="13"/>
    <x v="53"/>
    <x v="1"/>
    <x v="12"/>
    <x v="18428"/>
  </r>
  <r>
    <x v="13"/>
    <x v="53"/>
    <x v="1"/>
    <x v="13"/>
    <x v="43"/>
  </r>
  <r>
    <x v="13"/>
    <x v="53"/>
    <x v="1"/>
    <x v="14"/>
    <x v="18429"/>
  </r>
  <r>
    <x v="13"/>
    <x v="54"/>
    <x v="0"/>
    <x v="0"/>
    <x v="15530"/>
  </r>
  <r>
    <x v="13"/>
    <x v="54"/>
    <x v="0"/>
    <x v="1"/>
    <x v="43"/>
  </r>
  <r>
    <x v="13"/>
    <x v="54"/>
    <x v="0"/>
    <x v="2"/>
    <x v="18430"/>
  </r>
  <r>
    <x v="13"/>
    <x v="54"/>
    <x v="0"/>
    <x v="3"/>
    <x v="939"/>
  </r>
  <r>
    <x v="13"/>
    <x v="54"/>
    <x v="0"/>
    <x v="4"/>
    <x v="18431"/>
  </r>
  <r>
    <x v="13"/>
    <x v="54"/>
    <x v="0"/>
    <x v="5"/>
    <x v="43"/>
  </r>
  <r>
    <x v="13"/>
    <x v="54"/>
    <x v="0"/>
    <x v="6"/>
    <x v="13334"/>
  </r>
  <r>
    <x v="13"/>
    <x v="54"/>
    <x v="0"/>
    <x v="7"/>
    <x v="43"/>
  </r>
  <r>
    <x v="13"/>
    <x v="54"/>
    <x v="0"/>
    <x v="8"/>
    <x v="18432"/>
  </r>
  <r>
    <x v="13"/>
    <x v="54"/>
    <x v="0"/>
    <x v="9"/>
    <x v="18433"/>
  </r>
  <r>
    <x v="13"/>
    <x v="54"/>
    <x v="0"/>
    <x v="10"/>
    <x v="18434"/>
  </r>
  <r>
    <x v="13"/>
    <x v="54"/>
    <x v="0"/>
    <x v="11"/>
    <x v="18435"/>
  </r>
  <r>
    <x v="13"/>
    <x v="54"/>
    <x v="0"/>
    <x v="12"/>
    <x v="18436"/>
  </r>
  <r>
    <x v="13"/>
    <x v="54"/>
    <x v="0"/>
    <x v="13"/>
    <x v="43"/>
  </r>
  <r>
    <x v="13"/>
    <x v="54"/>
    <x v="0"/>
    <x v="14"/>
    <x v="43"/>
  </r>
  <r>
    <x v="13"/>
    <x v="54"/>
    <x v="1"/>
    <x v="0"/>
    <x v="18437"/>
  </r>
  <r>
    <x v="13"/>
    <x v="54"/>
    <x v="1"/>
    <x v="1"/>
    <x v="43"/>
  </r>
  <r>
    <x v="13"/>
    <x v="54"/>
    <x v="1"/>
    <x v="2"/>
    <x v="43"/>
  </r>
  <r>
    <x v="13"/>
    <x v="54"/>
    <x v="1"/>
    <x v="3"/>
    <x v="939"/>
  </r>
  <r>
    <x v="13"/>
    <x v="54"/>
    <x v="1"/>
    <x v="4"/>
    <x v="18438"/>
  </r>
  <r>
    <x v="13"/>
    <x v="54"/>
    <x v="1"/>
    <x v="5"/>
    <x v="43"/>
  </r>
  <r>
    <x v="13"/>
    <x v="54"/>
    <x v="1"/>
    <x v="6"/>
    <x v="18439"/>
  </r>
  <r>
    <x v="13"/>
    <x v="54"/>
    <x v="1"/>
    <x v="7"/>
    <x v="43"/>
  </r>
  <r>
    <x v="13"/>
    <x v="54"/>
    <x v="1"/>
    <x v="8"/>
    <x v="18432"/>
  </r>
  <r>
    <x v="13"/>
    <x v="54"/>
    <x v="1"/>
    <x v="9"/>
    <x v="18440"/>
  </r>
  <r>
    <x v="13"/>
    <x v="54"/>
    <x v="1"/>
    <x v="10"/>
    <x v="18441"/>
  </r>
  <r>
    <x v="13"/>
    <x v="54"/>
    <x v="1"/>
    <x v="11"/>
    <x v="18442"/>
  </r>
  <r>
    <x v="13"/>
    <x v="54"/>
    <x v="1"/>
    <x v="12"/>
    <x v="18443"/>
  </r>
  <r>
    <x v="13"/>
    <x v="54"/>
    <x v="1"/>
    <x v="13"/>
    <x v="43"/>
  </r>
  <r>
    <x v="13"/>
    <x v="54"/>
    <x v="1"/>
    <x v="14"/>
    <x v="5674"/>
  </r>
  <r>
    <x v="13"/>
    <x v="55"/>
    <x v="0"/>
    <x v="0"/>
    <x v="43"/>
  </r>
  <r>
    <x v="13"/>
    <x v="55"/>
    <x v="0"/>
    <x v="1"/>
    <x v="18444"/>
  </r>
  <r>
    <x v="13"/>
    <x v="55"/>
    <x v="0"/>
    <x v="2"/>
    <x v="4737"/>
  </r>
  <r>
    <x v="13"/>
    <x v="55"/>
    <x v="0"/>
    <x v="3"/>
    <x v="43"/>
  </r>
  <r>
    <x v="13"/>
    <x v="55"/>
    <x v="0"/>
    <x v="4"/>
    <x v="43"/>
  </r>
  <r>
    <x v="13"/>
    <x v="55"/>
    <x v="0"/>
    <x v="5"/>
    <x v="43"/>
  </r>
  <r>
    <x v="13"/>
    <x v="55"/>
    <x v="0"/>
    <x v="6"/>
    <x v="14417"/>
  </r>
  <r>
    <x v="13"/>
    <x v="55"/>
    <x v="0"/>
    <x v="7"/>
    <x v="43"/>
  </r>
  <r>
    <x v="13"/>
    <x v="55"/>
    <x v="0"/>
    <x v="8"/>
    <x v="18445"/>
  </r>
  <r>
    <x v="13"/>
    <x v="55"/>
    <x v="0"/>
    <x v="9"/>
    <x v="18446"/>
  </r>
  <r>
    <x v="13"/>
    <x v="55"/>
    <x v="0"/>
    <x v="10"/>
    <x v="18447"/>
  </r>
  <r>
    <x v="13"/>
    <x v="55"/>
    <x v="0"/>
    <x v="11"/>
    <x v="18448"/>
  </r>
  <r>
    <x v="13"/>
    <x v="55"/>
    <x v="0"/>
    <x v="12"/>
    <x v="43"/>
  </r>
  <r>
    <x v="13"/>
    <x v="55"/>
    <x v="0"/>
    <x v="13"/>
    <x v="43"/>
  </r>
  <r>
    <x v="13"/>
    <x v="55"/>
    <x v="0"/>
    <x v="14"/>
    <x v="894"/>
  </r>
  <r>
    <x v="13"/>
    <x v="55"/>
    <x v="1"/>
    <x v="0"/>
    <x v="43"/>
  </r>
  <r>
    <x v="13"/>
    <x v="55"/>
    <x v="1"/>
    <x v="1"/>
    <x v="18444"/>
  </r>
  <r>
    <x v="13"/>
    <x v="55"/>
    <x v="1"/>
    <x v="2"/>
    <x v="43"/>
  </r>
  <r>
    <x v="13"/>
    <x v="55"/>
    <x v="1"/>
    <x v="3"/>
    <x v="43"/>
  </r>
  <r>
    <x v="13"/>
    <x v="55"/>
    <x v="1"/>
    <x v="4"/>
    <x v="18449"/>
  </r>
  <r>
    <x v="13"/>
    <x v="55"/>
    <x v="1"/>
    <x v="5"/>
    <x v="43"/>
  </r>
  <r>
    <x v="13"/>
    <x v="55"/>
    <x v="1"/>
    <x v="6"/>
    <x v="18450"/>
  </r>
  <r>
    <x v="13"/>
    <x v="55"/>
    <x v="1"/>
    <x v="7"/>
    <x v="43"/>
  </r>
  <r>
    <x v="13"/>
    <x v="55"/>
    <x v="1"/>
    <x v="8"/>
    <x v="18451"/>
  </r>
  <r>
    <x v="13"/>
    <x v="55"/>
    <x v="1"/>
    <x v="9"/>
    <x v="18452"/>
  </r>
  <r>
    <x v="13"/>
    <x v="55"/>
    <x v="1"/>
    <x v="10"/>
    <x v="18453"/>
  </r>
  <r>
    <x v="13"/>
    <x v="55"/>
    <x v="1"/>
    <x v="11"/>
    <x v="7711"/>
  </r>
  <r>
    <x v="13"/>
    <x v="55"/>
    <x v="1"/>
    <x v="12"/>
    <x v="43"/>
  </r>
  <r>
    <x v="13"/>
    <x v="55"/>
    <x v="1"/>
    <x v="13"/>
    <x v="43"/>
  </r>
  <r>
    <x v="13"/>
    <x v="55"/>
    <x v="1"/>
    <x v="14"/>
    <x v="18454"/>
  </r>
  <r>
    <x v="13"/>
    <x v="56"/>
    <x v="0"/>
    <x v="0"/>
    <x v="1104"/>
  </r>
  <r>
    <x v="13"/>
    <x v="56"/>
    <x v="0"/>
    <x v="1"/>
    <x v="43"/>
  </r>
  <r>
    <x v="13"/>
    <x v="56"/>
    <x v="0"/>
    <x v="2"/>
    <x v="13848"/>
  </r>
  <r>
    <x v="13"/>
    <x v="56"/>
    <x v="0"/>
    <x v="3"/>
    <x v="43"/>
  </r>
  <r>
    <x v="13"/>
    <x v="56"/>
    <x v="0"/>
    <x v="4"/>
    <x v="18455"/>
  </r>
  <r>
    <x v="13"/>
    <x v="56"/>
    <x v="0"/>
    <x v="5"/>
    <x v="43"/>
  </r>
  <r>
    <x v="13"/>
    <x v="56"/>
    <x v="0"/>
    <x v="6"/>
    <x v="18456"/>
  </r>
  <r>
    <x v="13"/>
    <x v="56"/>
    <x v="0"/>
    <x v="7"/>
    <x v="43"/>
  </r>
  <r>
    <x v="13"/>
    <x v="56"/>
    <x v="0"/>
    <x v="8"/>
    <x v="18457"/>
  </r>
  <r>
    <x v="13"/>
    <x v="56"/>
    <x v="0"/>
    <x v="9"/>
    <x v="18458"/>
  </r>
  <r>
    <x v="13"/>
    <x v="56"/>
    <x v="0"/>
    <x v="10"/>
    <x v="18459"/>
  </r>
  <r>
    <x v="13"/>
    <x v="56"/>
    <x v="0"/>
    <x v="11"/>
    <x v="18460"/>
  </r>
  <r>
    <x v="13"/>
    <x v="56"/>
    <x v="0"/>
    <x v="12"/>
    <x v="1642"/>
  </r>
  <r>
    <x v="13"/>
    <x v="56"/>
    <x v="0"/>
    <x v="13"/>
    <x v="43"/>
  </r>
  <r>
    <x v="13"/>
    <x v="56"/>
    <x v="0"/>
    <x v="14"/>
    <x v="18461"/>
  </r>
  <r>
    <x v="13"/>
    <x v="56"/>
    <x v="1"/>
    <x v="0"/>
    <x v="1104"/>
  </r>
  <r>
    <x v="13"/>
    <x v="56"/>
    <x v="1"/>
    <x v="1"/>
    <x v="43"/>
  </r>
  <r>
    <x v="13"/>
    <x v="56"/>
    <x v="1"/>
    <x v="2"/>
    <x v="18462"/>
  </r>
  <r>
    <x v="13"/>
    <x v="56"/>
    <x v="1"/>
    <x v="3"/>
    <x v="43"/>
  </r>
  <r>
    <x v="13"/>
    <x v="56"/>
    <x v="1"/>
    <x v="4"/>
    <x v="18463"/>
  </r>
  <r>
    <x v="13"/>
    <x v="56"/>
    <x v="1"/>
    <x v="5"/>
    <x v="43"/>
  </r>
  <r>
    <x v="13"/>
    <x v="56"/>
    <x v="1"/>
    <x v="6"/>
    <x v="18464"/>
  </r>
  <r>
    <x v="13"/>
    <x v="56"/>
    <x v="1"/>
    <x v="7"/>
    <x v="43"/>
  </r>
  <r>
    <x v="13"/>
    <x v="56"/>
    <x v="1"/>
    <x v="8"/>
    <x v="18465"/>
  </r>
  <r>
    <x v="13"/>
    <x v="56"/>
    <x v="1"/>
    <x v="9"/>
    <x v="18458"/>
  </r>
  <r>
    <x v="13"/>
    <x v="56"/>
    <x v="1"/>
    <x v="10"/>
    <x v="18466"/>
  </r>
  <r>
    <x v="13"/>
    <x v="56"/>
    <x v="1"/>
    <x v="11"/>
    <x v="18467"/>
  </r>
  <r>
    <x v="13"/>
    <x v="56"/>
    <x v="1"/>
    <x v="12"/>
    <x v="1642"/>
  </r>
  <r>
    <x v="13"/>
    <x v="56"/>
    <x v="1"/>
    <x v="13"/>
    <x v="43"/>
  </r>
  <r>
    <x v="13"/>
    <x v="56"/>
    <x v="1"/>
    <x v="14"/>
    <x v="18468"/>
  </r>
  <r>
    <x v="13"/>
    <x v="57"/>
    <x v="0"/>
    <x v="0"/>
    <x v="18469"/>
  </r>
  <r>
    <x v="13"/>
    <x v="57"/>
    <x v="0"/>
    <x v="1"/>
    <x v="43"/>
  </r>
  <r>
    <x v="13"/>
    <x v="57"/>
    <x v="0"/>
    <x v="2"/>
    <x v="18470"/>
  </r>
  <r>
    <x v="13"/>
    <x v="57"/>
    <x v="0"/>
    <x v="3"/>
    <x v="43"/>
  </r>
  <r>
    <x v="13"/>
    <x v="57"/>
    <x v="0"/>
    <x v="4"/>
    <x v="18471"/>
  </r>
  <r>
    <x v="13"/>
    <x v="57"/>
    <x v="0"/>
    <x v="5"/>
    <x v="43"/>
  </r>
  <r>
    <x v="13"/>
    <x v="57"/>
    <x v="0"/>
    <x v="6"/>
    <x v="18472"/>
  </r>
  <r>
    <x v="13"/>
    <x v="57"/>
    <x v="0"/>
    <x v="7"/>
    <x v="43"/>
  </r>
  <r>
    <x v="13"/>
    <x v="57"/>
    <x v="0"/>
    <x v="8"/>
    <x v="18473"/>
  </r>
  <r>
    <x v="13"/>
    <x v="57"/>
    <x v="0"/>
    <x v="9"/>
    <x v="18474"/>
  </r>
  <r>
    <x v="13"/>
    <x v="57"/>
    <x v="0"/>
    <x v="10"/>
    <x v="18475"/>
  </r>
  <r>
    <x v="13"/>
    <x v="57"/>
    <x v="0"/>
    <x v="11"/>
    <x v="18476"/>
  </r>
  <r>
    <x v="13"/>
    <x v="57"/>
    <x v="0"/>
    <x v="12"/>
    <x v="5336"/>
  </r>
  <r>
    <x v="13"/>
    <x v="57"/>
    <x v="0"/>
    <x v="13"/>
    <x v="18477"/>
  </r>
  <r>
    <x v="13"/>
    <x v="57"/>
    <x v="0"/>
    <x v="14"/>
    <x v="4381"/>
  </r>
  <r>
    <x v="13"/>
    <x v="57"/>
    <x v="1"/>
    <x v="0"/>
    <x v="18469"/>
  </r>
  <r>
    <x v="13"/>
    <x v="57"/>
    <x v="1"/>
    <x v="1"/>
    <x v="43"/>
  </r>
  <r>
    <x v="13"/>
    <x v="57"/>
    <x v="1"/>
    <x v="2"/>
    <x v="18478"/>
  </r>
  <r>
    <x v="13"/>
    <x v="57"/>
    <x v="1"/>
    <x v="3"/>
    <x v="9545"/>
  </r>
  <r>
    <x v="13"/>
    <x v="57"/>
    <x v="1"/>
    <x v="4"/>
    <x v="18479"/>
  </r>
  <r>
    <x v="13"/>
    <x v="57"/>
    <x v="1"/>
    <x v="5"/>
    <x v="43"/>
  </r>
  <r>
    <x v="13"/>
    <x v="57"/>
    <x v="1"/>
    <x v="6"/>
    <x v="18480"/>
  </r>
  <r>
    <x v="13"/>
    <x v="57"/>
    <x v="1"/>
    <x v="7"/>
    <x v="43"/>
  </r>
  <r>
    <x v="13"/>
    <x v="57"/>
    <x v="1"/>
    <x v="8"/>
    <x v="18481"/>
  </r>
  <r>
    <x v="13"/>
    <x v="57"/>
    <x v="1"/>
    <x v="9"/>
    <x v="18482"/>
  </r>
  <r>
    <x v="13"/>
    <x v="57"/>
    <x v="1"/>
    <x v="10"/>
    <x v="18483"/>
  </r>
  <r>
    <x v="13"/>
    <x v="57"/>
    <x v="1"/>
    <x v="11"/>
    <x v="18484"/>
  </r>
  <r>
    <x v="13"/>
    <x v="57"/>
    <x v="1"/>
    <x v="12"/>
    <x v="5336"/>
  </r>
  <r>
    <x v="13"/>
    <x v="57"/>
    <x v="1"/>
    <x v="13"/>
    <x v="18477"/>
  </r>
  <r>
    <x v="13"/>
    <x v="57"/>
    <x v="1"/>
    <x v="14"/>
    <x v="18485"/>
  </r>
  <r>
    <x v="13"/>
    <x v="58"/>
    <x v="0"/>
    <x v="0"/>
    <x v="18486"/>
  </r>
  <r>
    <x v="13"/>
    <x v="58"/>
    <x v="0"/>
    <x v="1"/>
    <x v="18487"/>
  </r>
  <r>
    <x v="13"/>
    <x v="58"/>
    <x v="0"/>
    <x v="2"/>
    <x v="18488"/>
  </r>
  <r>
    <x v="13"/>
    <x v="58"/>
    <x v="0"/>
    <x v="3"/>
    <x v="16511"/>
  </r>
  <r>
    <x v="13"/>
    <x v="58"/>
    <x v="0"/>
    <x v="4"/>
    <x v="18489"/>
  </r>
  <r>
    <x v="13"/>
    <x v="58"/>
    <x v="0"/>
    <x v="5"/>
    <x v="18490"/>
  </r>
  <r>
    <x v="13"/>
    <x v="58"/>
    <x v="0"/>
    <x v="6"/>
    <x v="18491"/>
  </r>
  <r>
    <x v="13"/>
    <x v="58"/>
    <x v="0"/>
    <x v="7"/>
    <x v="11700"/>
  </r>
  <r>
    <x v="13"/>
    <x v="58"/>
    <x v="0"/>
    <x v="8"/>
    <x v="18492"/>
  </r>
  <r>
    <x v="13"/>
    <x v="58"/>
    <x v="0"/>
    <x v="9"/>
    <x v="18493"/>
  </r>
  <r>
    <x v="13"/>
    <x v="58"/>
    <x v="0"/>
    <x v="10"/>
    <x v="18494"/>
  </r>
  <r>
    <x v="13"/>
    <x v="58"/>
    <x v="0"/>
    <x v="11"/>
    <x v="18495"/>
  </r>
  <r>
    <x v="13"/>
    <x v="58"/>
    <x v="0"/>
    <x v="12"/>
    <x v="18496"/>
  </r>
  <r>
    <x v="13"/>
    <x v="58"/>
    <x v="0"/>
    <x v="13"/>
    <x v="43"/>
  </r>
  <r>
    <x v="13"/>
    <x v="58"/>
    <x v="0"/>
    <x v="14"/>
    <x v="18497"/>
  </r>
  <r>
    <x v="13"/>
    <x v="58"/>
    <x v="1"/>
    <x v="0"/>
    <x v="18498"/>
  </r>
  <r>
    <x v="13"/>
    <x v="58"/>
    <x v="1"/>
    <x v="1"/>
    <x v="1727"/>
  </r>
  <r>
    <x v="13"/>
    <x v="58"/>
    <x v="1"/>
    <x v="2"/>
    <x v="18499"/>
  </r>
  <r>
    <x v="13"/>
    <x v="58"/>
    <x v="1"/>
    <x v="3"/>
    <x v="18500"/>
  </r>
  <r>
    <x v="13"/>
    <x v="58"/>
    <x v="1"/>
    <x v="4"/>
    <x v="18501"/>
  </r>
  <r>
    <x v="13"/>
    <x v="58"/>
    <x v="1"/>
    <x v="5"/>
    <x v="18490"/>
  </r>
  <r>
    <x v="13"/>
    <x v="58"/>
    <x v="1"/>
    <x v="6"/>
    <x v="3850"/>
  </r>
  <r>
    <x v="13"/>
    <x v="58"/>
    <x v="1"/>
    <x v="7"/>
    <x v="11700"/>
  </r>
  <r>
    <x v="13"/>
    <x v="58"/>
    <x v="1"/>
    <x v="8"/>
    <x v="18502"/>
  </r>
  <r>
    <x v="13"/>
    <x v="58"/>
    <x v="1"/>
    <x v="9"/>
    <x v="18503"/>
  </r>
  <r>
    <x v="13"/>
    <x v="58"/>
    <x v="1"/>
    <x v="10"/>
    <x v="18504"/>
  </r>
  <r>
    <x v="13"/>
    <x v="58"/>
    <x v="1"/>
    <x v="11"/>
    <x v="1679"/>
  </r>
  <r>
    <x v="13"/>
    <x v="58"/>
    <x v="1"/>
    <x v="12"/>
    <x v="18505"/>
  </r>
  <r>
    <x v="13"/>
    <x v="58"/>
    <x v="1"/>
    <x v="13"/>
    <x v="18506"/>
  </r>
  <r>
    <x v="13"/>
    <x v="58"/>
    <x v="1"/>
    <x v="14"/>
    <x v="18507"/>
  </r>
  <r>
    <x v="13"/>
    <x v="59"/>
    <x v="0"/>
    <x v="0"/>
    <x v="43"/>
  </r>
  <r>
    <x v="13"/>
    <x v="59"/>
    <x v="0"/>
    <x v="1"/>
    <x v="18508"/>
  </r>
  <r>
    <x v="13"/>
    <x v="59"/>
    <x v="0"/>
    <x v="2"/>
    <x v="18509"/>
  </r>
  <r>
    <x v="13"/>
    <x v="59"/>
    <x v="0"/>
    <x v="3"/>
    <x v="43"/>
  </r>
  <r>
    <x v="13"/>
    <x v="59"/>
    <x v="0"/>
    <x v="4"/>
    <x v="18510"/>
  </r>
  <r>
    <x v="13"/>
    <x v="59"/>
    <x v="0"/>
    <x v="5"/>
    <x v="18511"/>
  </r>
  <r>
    <x v="13"/>
    <x v="59"/>
    <x v="0"/>
    <x v="6"/>
    <x v="18512"/>
  </r>
  <r>
    <x v="13"/>
    <x v="59"/>
    <x v="0"/>
    <x v="7"/>
    <x v="43"/>
  </r>
  <r>
    <x v="13"/>
    <x v="59"/>
    <x v="0"/>
    <x v="8"/>
    <x v="18513"/>
  </r>
  <r>
    <x v="13"/>
    <x v="59"/>
    <x v="0"/>
    <x v="9"/>
    <x v="18514"/>
  </r>
  <r>
    <x v="13"/>
    <x v="59"/>
    <x v="0"/>
    <x v="10"/>
    <x v="18515"/>
  </r>
  <r>
    <x v="13"/>
    <x v="59"/>
    <x v="0"/>
    <x v="11"/>
    <x v="18516"/>
  </r>
  <r>
    <x v="13"/>
    <x v="59"/>
    <x v="0"/>
    <x v="12"/>
    <x v="43"/>
  </r>
  <r>
    <x v="13"/>
    <x v="59"/>
    <x v="0"/>
    <x v="13"/>
    <x v="43"/>
  </r>
  <r>
    <x v="13"/>
    <x v="59"/>
    <x v="0"/>
    <x v="14"/>
    <x v="8899"/>
  </r>
  <r>
    <x v="13"/>
    <x v="59"/>
    <x v="1"/>
    <x v="0"/>
    <x v="13598"/>
  </r>
  <r>
    <x v="13"/>
    <x v="59"/>
    <x v="1"/>
    <x v="1"/>
    <x v="18517"/>
  </r>
  <r>
    <x v="13"/>
    <x v="59"/>
    <x v="1"/>
    <x v="2"/>
    <x v="43"/>
  </r>
  <r>
    <x v="13"/>
    <x v="59"/>
    <x v="1"/>
    <x v="3"/>
    <x v="3379"/>
  </r>
  <r>
    <x v="13"/>
    <x v="59"/>
    <x v="1"/>
    <x v="4"/>
    <x v="18518"/>
  </r>
  <r>
    <x v="13"/>
    <x v="59"/>
    <x v="1"/>
    <x v="5"/>
    <x v="18519"/>
  </r>
  <r>
    <x v="13"/>
    <x v="59"/>
    <x v="1"/>
    <x v="6"/>
    <x v="18520"/>
  </r>
  <r>
    <x v="13"/>
    <x v="59"/>
    <x v="1"/>
    <x v="7"/>
    <x v="43"/>
  </r>
  <r>
    <x v="13"/>
    <x v="59"/>
    <x v="1"/>
    <x v="8"/>
    <x v="18521"/>
  </r>
  <r>
    <x v="13"/>
    <x v="59"/>
    <x v="1"/>
    <x v="9"/>
    <x v="18522"/>
  </r>
  <r>
    <x v="13"/>
    <x v="59"/>
    <x v="1"/>
    <x v="10"/>
    <x v="18523"/>
  </r>
  <r>
    <x v="13"/>
    <x v="59"/>
    <x v="1"/>
    <x v="11"/>
    <x v="18524"/>
  </r>
  <r>
    <x v="13"/>
    <x v="59"/>
    <x v="1"/>
    <x v="12"/>
    <x v="582"/>
  </r>
  <r>
    <x v="13"/>
    <x v="59"/>
    <x v="1"/>
    <x v="13"/>
    <x v="43"/>
  </r>
  <r>
    <x v="13"/>
    <x v="59"/>
    <x v="1"/>
    <x v="14"/>
    <x v="3344"/>
  </r>
  <r>
    <x v="13"/>
    <x v="60"/>
    <x v="0"/>
    <x v="0"/>
    <x v="43"/>
  </r>
  <r>
    <x v="13"/>
    <x v="60"/>
    <x v="0"/>
    <x v="1"/>
    <x v="18525"/>
  </r>
  <r>
    <x v="13"/>
    <x v="60"/>
    <x v="0"/>
    <x v="2"/>
    <x v="18526"/>
  </r>
  <r>
    <x v="13"/>
    <x v="60"/>
    <x v="0"/>
    <x v="3"/>
    <x v="43"/>
  </r>
  <r>
    <x v="13"/>
    <x v="60"/>
    <x v="0"/>
    <x v="4"/>
    <x v="18527"/>
  </r>
  <r>
    <x v="13"/>
    <x v="60"/>
    <x v="0"/>
    <x v="5"/>
    <x v="18528"/>
  </r>
  <r>
    <x v="13"/>
    <x v="60"/>
    <x v="0"/>
    <x v="6"/>
    <x v="18529"/>
  </r>
  <r>
    <x v="13"/>
    <x v="60"/>
    <x v="0"/>
    <x v="7"/>
    <x v="43"/>
  </r>
  <r>
    <x v="13"/>
    <x v="60"/>
    <x v="0"/>
    <x v="8"/>
    <x v="18530"/>
  </r>
  <r>
    <x v="13"/>
    <x v="60"/>
    <x v="0"/>
    <x v="9"/>
    <x v="18531"/>
  </r>
  <r>
    <x v="13"/>
    <x v="60"/>
    <x v="0"/>
    <x v="10"/>
    <x v="18532"/>
  </r>
  <r>
    <x v="13"/>
    <x v="60"/>
    <x v="0"/>
    <x v="11"/>
    <x v="18533"/>
  </r>
  <r>
    <x v="13"/>
    <x v="60"/>
    <x v="0"/>
    <x v="12"/>
    <x v="43"/>
  </r>
  <r>
    <x v="13"/>
    <x v="60"/>
    <x v="0"/>
    <x v="13"/>
    <x v="43"/>
  </r>
  <r>
    <x v="13"/>
    <x v="60"/>
    <x v="0"/>
    <x v="14"/>
    <x v="18534"/>
  </r>
  <r>
    <x v="13"/>
    <x v="60"/>
    <x v="1"/>
    <x v="0"/>
    <x v="43"/>
  </r>
  <r>
    <x v="13"/>
    <x v="60"/>
    <x v="1"/>
    <x v="1"/>
    <x v="18535"/>
  </r>
  <r>
    <x v="13"/>
    <x v="60"/>
    <x v="1"/>
    <x v="2"/>
    <x v="18536"/>
  </r>
  <r>
    <x v="13"/>
    <x v="60"/>
    <x v="1"/>
    <x v="3"/>
    <x v="9193"/>
  </r>
  <r>
    <x v="13"/>
    <x v="60"/>
    <x v="1"/>
    <x v="4"/>
    <x v="18537"/>
  </r>
  <r>
    <x v="13"/>
    <x v="60"/>
    <x v="1"/>
    <x v="5"/>
    <x v="18538"/>
  </r>
  <r>
    <x v="13"/>
    <x v="60"/>
    <x v="1"/>
    <x v="6"/>
    <x v="18539"/>
  </r>
  <r>
    <x v="13"/>
    <x v="60"/>
    <x v="1"/>
    <x v="7"/>
    <x v="43"/>
  </r>
  <r>
    <x v="13"/>
    <x v="60"/>
    <x v="1"/>
    <x v="8"/>
    <x v="18540"/>
  </r>
  <r>
    <x v="13"/>
    <x v="60"/>
    <x v="1"/>
    <x v="9"/>
    <x v="18531"/>
  </r>
  <r>
    <x v="13"/>
    <x v="60"/>
    <x v="1"/>
    <x v="10"/>
    <x v="18541"/>
  </r>
  <r>
    <x v="13"/>
    <x v="60"/>
    <x v="1"/>
    <x v="11"/>
    <x v="18542"/>
  </r>
  <r>
    <x v="13"/>
    <x v="60"/>
    <x v="1"/>
    <x v="12"/>
    <x v="43"/>
  </r>
  <r>
    <x v="13"/>
    <x v="60"/>
    <x v="1"/>
    <x v="13"/>
    <x v="43"/>
  </r>
  <r>
    <x v="13"/>
    <x v="60"/>
    <x v="1"/>
    <x v="14"/>
    <x v="18543"/>
  </r>
  <r>
    <x v="13"/>
    <x v="61"/>
    <x v="0"/>
    <x v="0"/>
    <x v="18544"/>
  </r>
  <r>
    <x v="13"/>
    <x v="61"/>
    <x v="0"/>
    <x v="1"/>
    <x v="18545"/>
  </r>
  <r>
    <x v="13"/>
    <x v="61"/>
    <x v="0"/>
    <x v="2"/>
    <x v="18546"/>
  </r>
  <r>
    <x v="13"/>
    <x v="61"/>
    <x v="0"/>
    <x v="3"/>
    <x v="13095"/>
  </r>
  <r>
    <x v="13"/>
    <x v="61"/>
    <x v="0"/>
    <x v="4"/>
    <x v="18547"/>
  </r>
  <r>
    <x v="13"/>
    <x v="61"/>
    <x v="0"/>
    <x v="5"/>
    <x v="18548"/>
  </r>
  <r>
    <x v="13"/>
    <x v="61"/>
    <x v="0"/>
    <x v="6"/>
    <x v="18549"/>
  </r>
  <r>
    <x v="13"/>
    <x v="61"/>
    <x v="0"/>
    <x v="7"/>
    <x v="43"/>
  </r>
  <r>
    <x v="13"/>
    <x v="61"/>
    <x v="0"/>
    <x v="8"/>
    <x v="18550"/>
  </r>
  <r>
    <x v="13"/>
    <x v="61"/>
    <x v="0"/>
    <x v="9"/>
    <x v="18551"/>
  </r>
  <r>
    <x v="13"/>
    <x v="61"/>
    <x v="0"/>
    <x v="10"/>
    <x v="14057"/>
  </r>
  <r>
    <x v="13"/>
    <x v="61"/>
    <x v="0"/>
    <x v="11"/>
    <x v="18552"/>
  </r>
  <r>
    <x v="13"/>
    <x v="61"/>
    <x v="0"/>
    <x v="12"/>
    <x v="2112"/>
  </r>
  <r>
    <x v="13"/>
    <x v="61"/>
    <x v="0"/>
    <x v="13"/>
    <x v="18553"/>
  </r>
  <r>
    <x v="13"/>
    <x v="61"/>
    <x v="0"/>
    <x v="14"/>
    <x v="18554"/>
  </r>
  <r>
    <x v="13"/>
    <x v="61"/>
    <x v="1"/>
    <x v="0"/>
    <x v="18555"/>
  </r>
  <r>
    <x v="13"/>
    <x v="61"/>
    <x v="1"/>
    <x v="1"/>
    <x v="18545"/>
  </r>
  <r>
    <x v="13"/>
    <x v="61"/>
    <x v="1"/>
    <x v="2"/>
    <x v="18556"/>
  </r>
  <r>
    <x v="13"/>
    <x v="61"/>
    <x v="1"/>
    <x v="3"/>
    <x v="18557"/>
  </r>
  <r>
    <x v="13"/>
    <x v="61"/>
    <x v="1"/>
    <x v="4"/>
    <x v="18558"/>
  </r>
  <r>
    <x v="13"/>
    <x v="61"/>
    <x v="1"/>
    <x v="5"/>
    <x v="18559"/>
  </r>
  <r>
    <x v="13"/>
    <x v="61"/>
    <x v="1"/>
    <x v="6"/>
    <x v="18560"/>
  </r>
  <r>
    <x v="13"/>
    <x v="61"/>
    <x v="1"/>
    <x v="7"/>
    <x v="43"/>
  </r>
  <r>
    <x v="13"/>
    <x v="61"/>
    <x v="1"/>
    <x v="8"/>
    <x v="18561"/>
  </r>
  <r>
    <x v="13"/>
    <x v="61"/>
    <x v="1"/>
    <x v="9"/>
    <x v="18562"/>
  </r>
  <r>
    <x v="13"/>
    <x v="61"/>
    <x v="1"/>
    <x v="10"/>
    <x v="18563"/>
  </r>
  <r>
    <x v="13"/>
    <x v="61"/>
    <x v="1"/>
    <x v="11"/>
    <x v="13264"/>
  </r>
  <r>
    <x v="13"/>
    <x v="61"/>
    <x v="1"/>
    <x v="12"/>
    <x v="10914"/>
  </r>
  <r>
    <x v="13"/>
    <x v="61"/>
    <x v="1"/>
    <x v="13"/>
    <x v="18553"/>
  </r>
  <r>
    <x v="13"/>
    <x v="61"/>
    <x v="1"/>
    <x v="14"/>
    <x v="18564"/>
  </r>
  <r>
    <x v="13"/>
    <x v="62"/>
    <x v="0"/>
    <x v="0"/>
    <x v="43"/>
  </r>
  <r>
    <x v="13"/>
    <x v="62"/>
    <x v="0"/>
    <x v="1"/>
    <x v="18565"/>
  </r>
  <r>
    <x v="13"/>
    <x v="62"/>
    <x v="0"/>
    <x v="2"/>
    <x v="18566"/>
  </r>
  <r>
    <x v="13"/>
    <x v="62"/>
    <x v="0"/>
    <x v="3"/>
    <x v="43"/>
  </r>
  <r>
    <x v="13"/>
    <x v="62"/>
    <x v="0"/>
    <x v="4"/>
    <x v="18567"/>
  </r>
  <r>
    <x v="13"/>
    <x v="62"/>
    <x v="0"/>
    <x v="5"/>
    <x v="18568"/>
  </r>
  <r>
    <x v="13"/>
    <x v="62"/>
    <x v="0"/>
    <x v="6"/>
    <x v="18569"/>
  </r>
  <r>
    <x v="13"/>
    <x v="62"/>
    <x v="0"/>
    <x v="7"/>
    <x v="43"/>
  </r>
  <r>
    <x v="13"/>
    <x v="62"/>
    <x v="0"/>
    <x v="8"/>
    <x v="18570"/>
  </r>
  <r>
    <x v="13"/>
    <x v="62"/>
    <x v="0"/>
    <x v="9"/>
    <x v="18571"/>
  </r>
  <r>
    <x v="13"/>
    <x v="62"/>
    <x v="0"/>
    <x v="10"/>
    <x v="18572"/>
  </r>
  <r>
    <x v="13"/>
    <x v="62"/>
    <x v="0"/>
    <x v="11"/>
    <x v="18573"/>
  </r>
  <r>
    <x v="13"/>
    <x v="62"/>
    <x v="0"/>
    <x v="12"/>
    <x v="43"/>
  </r>
  <r>
    <x v="13"/>
    <x v="62"/>
    <x v="0"/>
    <x v="13"/>
    <x v="1367"/>
  </r>
  <r>
    <x v="13"/>
    <x v="62"/>
    <x v="0"/>
    <x v="14"/>
    <x v="11938"/>
  </r>
  <r>
    <x v="13"/>
    <x v="62"/>
    <x v="1"/>
    <x v="0"/>
    <x v="18574"/>
  </r>
  <r>
    <x v="13"/>
    <x v="62"/>
    <x v="1"/>
    <x v="1"/>
    <x v="43"/>
  </r>
  <r>
    <x v="13"/>
    <x v="62"/>
    <x v="1"/>
    <x v="2"/>
    <x v="43"/>
  </r>
  <r>
    <x v="13"/>
    <x v="62"/>
    <x v="1"/>
    <x v="3"/>
    <x v="2553"/>
  </r>
  <r>
    <x v="13"/>
    <x v="62"/>
    <x v="1"/>
    <x v="4"/>
    <x v="18575"/>
  </r>
  <r>
    <x v="13"/>
    <x v="62"/>
    <x v="1"/>
    <x v="5"/>
    <x v="18568"/>
  </r>
  <r>
    <x v="13"/>
    <x v="62"/>
    <x v="1"/>
    <x v="6"/>
    <x v="18576"/>
  </r>
  <r>
    <x v="13"/>
    <x v="62"/>
    <x v="1"/>
    <x v="7"/>
    <x v="43"/>
  </r>
  <r>
    <x v="13"/>
    <x v="62"/>
    <x v="1"/>
    <x v="8"/>
    <x v="18577"/>
  </r>
  <r>
    <x v="13"/>
    <x v="62"/>
    <x v="1"/>
    <x v="9"/>
    <x v="18571"/>
  </r>
  <r>
    <x v="13"/>
    <x v="62"/>
    <x v="1"/>
    <x v="10"/>
    <x v="18578"/>
  </r>
  <r>
    <x v="13"/>
    <x v="62"/>
    <x v="1"/>
    <x v="11"/>
    <x v="18579"/>
  </r>
  <r>
    <x v="13"/>
    <x v="62"/>
    <x v="1"/>
    <x v="12"/>
    <x v="18580"/>
  </r>
  <r>
    <x v="13"/>
    <x v="62"/>
    <x v="1"/>
    <x v="13"/>
    <x v="1367"/>
  </r>
  <r>
    <x v="13"/>
    <x v="62"/>
    <x v="1"/>
    <x v="14"/>
    <x v="18581"/>
  </r>
  <r>
    <x v="13"/>
    <x v="63"/>
    <x v="0"/>
    <x v="0"/>
    <x v="43"/>
  </r>
  <r>
    <x v="13"/>
    <x v="63"/>
    <x v="0"/>
    <x v="1"/>
    <x v="1217"/>
  </r>
  <r>
    <x v="13"/>
    <x v="63"/>
    <x v="0"/>
    <x v="2"/>
    <x v="18582"/>
  </r>
  <r>
    <x v="13"/>
    <x v="63"/>
    <x v="0"/>
    <x v="3"/>
    <x v="43"/>
  </r>
  <r>
    <x v="13"/>
    <x v="63"/>
    <x v="0"/>
    <x v="4"/>
    <x v="18583"/>
  </r>
  <r>
    <x v="13"/>
    <x v="63"/>
    <x v="0"/>
    <x v="5"/>
    <x v="18584"/>
  </r>
  <r>
    <x v="13"/>
    <x v="63"/>
    <x v="0"/>
    <x v="6"/>
    <x v="18585"/>
  </r>
  <r>
    <x v="13"/>
    <x v="63"/>
    <x v="0"/>
    <x v="7"/>
    <x v="43"/>
  </r>
  <r>
    <x v="13"/>
    <x v="63"/>
    <x v="0"/>
    <x v="8"/>
    <x v="43"/>
  </r>
  <r>
    <x v="13"/>
    <x v="63"/>
    <x v="0"/>
    <x v="9"/>
    <x v="18586"/>
  </r>
  <r>
    <x v="13"/>
    <x v="63"/>
    <x v="0"/>
    <x v="10"/>
    <x v="18587"/>
  </r>
  <r>
    <x v="13"/>
    <x v="63"/>
    <x v="0"/>
    <x v="11"/>
    <x v="5510"/>
  </r>
  <r>
    <x v="13"/>
    <x v="63"/>
    <x v="0"/>
    <x v="12"/>
    <x v="43"/>
  </r>
  <r>
    <x v="13"/>
    <x v="63"/>
    <x v="0"/>
    <x v="13"/>
    <x v="43"/>
  </r>
  <r>
    <x v="13"/>
    <x v="63"/>
    <x v="0"/>
    <x v="14"/>
    <x v="18588"/>
  </r>
  <r>
    <x v="13"/>
    <x v="63"/>
    <x v="1"/>
    <x v="0"/>
    <x v="43"/>
  </r>
  <r>
    <x v="13"/>
    <x v="63"/>
    <x v="1"/>
    <x v="1"/>
    <x v="43"/>
  </r>
  <r>
    <x v="13"/>
    <x v="63"/>
    <x v="1"/>
    <x v="2"/>
    <x v="43"/>
  </r>
  <r>
    <x v="13"/>
    <x v="63"/>
    <x v="1"/>
    <x v="3"/>
    <x v="43"/>
  </r>
  <r>
    <x v="13"/>
    <x v="63"/>
    <x v="1"/>
    <x v="4"/>
    <x v="18589"/>
  </r>
  <r>
    <x v="13"/>
    <x v="63"/>
    <x v="1"/>
    <x v="5"/>
    <x v="18584"/>
  </r>
  <r>
    <x v="13"/>
    <x v="63"/>
    <x v="1"/>
    <x v="6"/>
    <x v="18585"/>
  </r>
  <r>
    <x v="13"/>
    <x v="63"/>
    <x v="1"/>
    <x v="7"/>
    <x v="43"/>
  </r>
  <r>
    <x v="13"/>
    <x v="63"/>
    <x v="1"/>
    <x v="8"/>
    <x v="43"/>
  </r>
  <r>
    <x v="13"/>
    <x v="63"/>
    <x v="1"/>
    <x v="9"/>
    <x v="18586"/>
  </r>
  <r>
    <x v="13"/>
    <x v="63"/>
    <x v="1"/>
    <x v="10"/>
    <x v="18590"/>
  </r>
  <r>
    <x v="13"/>
    <x v="63"/>
    <x v="1"/>
    <x v="11"/>
    <x v="18591"/>
  </r>
  <r>
    <x v="13"/>
    <x v="63"/>
    <x v="1"/>
    <x v="12"/>
    <x v="43"/>
  </r>
  <r>
    <x v="13"/>
    <x v="63"/>
    <x v="1"/>
    <x v="13"/>
    <x v="43"/>
  </r>
  <r>
    <x v="13"/>
    <x v="63"/>
    <x v="1"/>
    <x v="14"/>
    <x v="18592"/>
  </r>
  <r>
    <x v="13"/>
    <x v="64"/>
    <x v="0"/>
    <x v="0"/>
    <x v="18593"/>
  </r>
  <r>
    <x v="13"/>
    <x v="64"/>
    <x v="0"/>
    <x v="1"/>
    <x v="7851"/>
  </r>
  <r>
    <x v="13"/>
    <x v="64"/>
    <x v="0"/>
    <x v="2"/>
    <x v="18594"/>
  </r>
  <r>
    <x v="13"/>
    <x v="64"/>
    <x v="0"/>
    <x v="3"/>
    <x v="43"/>
  </r>
  <r>
    <x v="13"/>
    <x v="64"/>
    <x v="0"/>
    <x v="4"/>
    <x v="18595"/>
  </r>
  <r>
    <x v="13"/>
    <x v="64"/>
    <x v="0"/>
    <x v="5"/>
    <x v="43"/>
  </r>
  <r>
    <x v="13"/>
    <x v="64"/>
    <x v="0"/>
    <x v="6"/>
    <x v="18596"/>
  </r>
  <r>
    <x v="13"/>
    <x v="64"/>
    <x v="0"/>
    <x v="7"/>
    <x v="18597"/>
  </r>
  <r>
    <x v="13"/>
    <x v="64"/>
    <x v="0"/>
    <x v="8"/>
    <x v="6346"/>
  </r>
  <r>
    <x v="13"/>
    <x v="64"/>
    <x v="0"/>
    <x v="9"/>
    <x v="18598"/>
  </r>
  <r>
    <x v="13"/>
    <x v="64"/>
    <x v="0"/>
    <x v="10"/>
    <x v="535"/>
  </r>
  <r>
    <x v="13"/>
    <x v="64"/>
    <x v="0"/>
    <x v="11"/>
    <x v="18599"/>
  </r>
  <r>
    <x v="13"/>
    <x v="64"/>
    <x v="0"/>
    <x v="12"/>
    <x v="43"/>
  </r>
  <r>
    <x v="13"/>
    <x v="64"/>
    <x v="0"/>
    <x v="13"/>
    <x v="43"/>
  </r>
  <r>
    <x v="13"/>
    <x v="64"/>
    <x v="0"/>
    <x v="14"/>
    <x v="9200"/>
  </r>
  <r>
    <x v="13"/>
    <x v="64"/>
    <x v="1"/>
    <x v="0"/>
    <x v="18593"/>
  </r>
  <r>
    <x v="13"/>
    <x v="64"/>
    <x v="1"/>
    <x v="1"/>
    <x v="18600"/>
  </r>
  <r>
    <x v="13"/>
    <x v="64"/>
    <x v="1"/>
    <x v="2"/>
    <x v="43"/>
  </r>
  <r>
    <x v="13"/>
    <x v="64"/>
    <x v="1"/>
    <x v="3"/>
    <x v="43"/>
  </r>
  <r>
    <x v="13"/>
    <x v="64"/>
    <x v="1"/>
    <x v="4"/>
    <x v="18595"/>
  </r>
  <r>
    <x v="13"/>
    <x v="64"/>
    <x v="1"/>
    <x v="5"/>
    <x v="43"/>
  </r>
  <r>
    <x v="13"/>
    <x v="64"/>
    <x v="1"/>
    <x v="6"/>
    <x v="14822"/>
  </r>
  <r>
    <x v="13"/>
    <x v="64"/>
    <x v="1"/>
    <x v="7"/>
    <x v="18601"/>
  </r>
  <r>
    <x v="13"/>
    <x v="64"/>
    <x v="1"/>
    <x v="8"/>
    <x v="18602"/>
  </r>
  <r>
    <x v="13"/>
    <x v="64"/>
    <x v="1"/>
    <x v="9"/>
    <x v="18603"/>
  </r>
  <r>
    <x v="13"/>
    <x v="64"/>
    <x v="1"/>
    <x v="10"/>
    <x v="18604"/>
  </r>
  <r>
    <x v="13"/>
    <x v="64"/>
    <x v="1"/>
    <x v="11"/>
    <x v="18605"/>
  </r>
  <r>
    <x v="13"/>
    <x v="64"/>
    <x v="1"/>
    <x v="12"/>
    <x v="43"/>
  </r>
  <r>
    <x v="13"/>
    <x v="64"/>
    <x v="1"/>
    <x v="13"/>
    <x v="43"/>
  </r>
  <r>
    <x v="13"/>
    <x v="64"/>
    <x v="1"/>
    <x v="14"/>
    <x v="7572"/>
  </r>
  <r>
    <x v="13"/>
    <x v="65"/>
    <x v="0"/>
    <x v="0"/>
    <x v="43"/>
  </r>
  <r>
    <x v="13"/>
    <x v="65"/>
    <x v="0"/>
    <x v="1"/>
    <x v="18606"/>
  </r>
  <r>
    <x v="13"/>
    <x v="65"/>
    <x v="0"/>
    <x v="2"/>
    <x v="18607"/>
  </r>
  <r>
    <x v="13"/>
    <x v="65"/>
    <x v="0"/>
    <x v="3"/>
    <x v="43"/>
  </r>
  <r>
    <x v="13"/>
    <x v="65"/>
    <x v="0"/>
    <x v="4"/>
    <x v="18608"/>
  </r>
  <r>
    <x v="13"/>
    <x v="65"/>
    <x v="0"/>
    <x v="5"/>
    <x v="18609"/>
  </r>
  <r>
    <x v="13"/>
    <x v="65"/>
    <x v="0"/>
    <x v="6"/>
    <x v="18610"/>
  </r>
  <r>
    <x v="13"/>
    <x v="65"/>
    <x v="0"/>
    <x v="7"/>
    <x v="43"/>
  </r>
  <r>
    <x v="13"/>
    <x v="65"/>
    <x v="0"/>
    <x v="8"/>
    <x v="18611"/>
  </r>
  <r>
    <x v="13"/>
    <x v="65"/>
    <x v="0"/>
    <x v="9"/>
    <x v="18612"/>
  </r>
  <r>
    <x v="13"/>
    <x v="65"/>
    <x v="0"/>
    <x v="10"/>
    <x v="18613"/>
  </r>
  <r>
    <x v="13"/>
    <x v="65"/>
    <x v="0"/>
    <x v="11"/>
    <x v="18614"/>
  </r>
  <r>
    <x v="13"/>
    <x v="65"/>
    <x v="0"/>
    <x v="12"/>
    <x v="43"/>
  </r>
  <r>
    <x v="13"/>
    <x v="65"/>
    <x v="0"/>
    <x v="13"/>
    <x v="43"/>
  </r>
  <r>
    <x v="13"/>
    <x v="65"/>
    <x v="0"/>
    <x v="14"/>
    <x v="15766"/>
  </r>
  <r>
    <x v="13"/>
    <x v="65"/>
    <x v="1"/>
    <x v="0"/>
    <x v="43"/>
  </r>
  <r>
    <x v="13"/>
    <x v="65"/>
    <x v="1"/>
    <x v="1"/>
    <x v="18615"/>
  </r>
  <r>
    <x v="13"/>
    <x v="65"/>
    <x v="1"/>
    <x v="2"/>
    <x v="43"/>
  </r>
  <r>
    <x v="13"/>
    <x v="65"/>
    <x v="1"/>
    <x v="3"/>
    <x v="18616"/>
  </r>
  <r>
    <x v="13"/>
    <x v="65"/>
    <x v="1"/>
    <x v="4"/>
    <x v="18617"/>
  </r>
  <r>
    <x v="13"/>
    <x v="65"/>
    <x v="1"/>
    <x v="5"/>
    <x v="18609"/>
  </r>
  <r>
    <x v="13"/>
    <x v="65"/>
    <x v="1"/>
    <x v="6"/>
    <x v="18618"/>
  </r>
  <r>
    <x v="13"/>
    <x v="65"/>
    <x v="1"/>
    <x v="7"/>
    <x v="43"/>
  </r>
  <r>
    <x v="13"/>
    <x v="65"/>
    <x v="1"/>
    <x v="8"/>
    <x v="18619"/>
  </r>
  <r>
    <x v="13"/>
    <x v="65"/>
    <x v="1"/>
    <x v="9"/>
    <x v="18612"/>
  </r>
  <r>
    <x v="13"/>
    <x v="65"/>
    <x v="1"/>
    <x v="10"/>
    <x v="18620"/>
  </r>
  <r>
    <x v="13"/>
    <x v="65"/>
    <x v="1"/>
    <x v="11"/>
    <x v="18621"/>
  </r>
  <r>
    <x v="13"/>
    <x v="65"/>
    <x v="1"/>
    <x v="12"/>
    <x v="43"/>
  </r>
  <r>
    <x v="13"/>
    <x v="65"/>
    <x v="1"/>
    <x v="13"/>
    <x v="43"/>
  </r>
  <r>
    <x v="13"/>
    <x v="65"/>
    <x v="1"/>
    <x v="14"/>
    <x v="17504"/>
  </r>
  <r>
    <x v="13"/>
    <x v="66"/>
    <x v="0"/>
    <x v="0"/>
    <x v="18622"/>
  </r>
  <r>
    <x v="13"/>
    <x v="66"/>
    <x v="0"/>
    <x v="1"/>
    <x v="18623"/>
  </r>
  <r>
    <x v="13"/>
    <x v="66"/>
    <x v="0"/>
    <x v="2"/>
    <x v="18624"/>
  </r>
  <r>
    <x v="13"/>
    <x v="66"/>
    <x v="0"/>
    <x v="3"/>
    <x v="43"/>
  </r>
  <r>
    <x v="13"/>
    <x v="66"/>
    <x v="0"/>
    <x v="4"/>
    <x v="18625"/>
  </r>
  <r>
    <x v="13"/>
    <x v="66"/>
    <x v="0"/>
    <x v="5"/>
    <x v="18626"/>
  </r>
  <r>
    <x v="13"/>
    <x v="66"/>
    <x v="0"/>
    <x v="6"/>
    <x v="18627"/>
  </r>
  <r>
    <x v="13"/>
    <x v="66"/>
    <x v="0"/>
    <x v="7"/>
    <x v="18628"/>
  </r>
  <r>
    <x v="13"/>
    <x v="66"/>
    <x v="0"/>
    <x v="8"/>
    <x v="18629"/>
  </r>
  <r>
    <x v="13"/>
    <x v="66"/>
    <x v="0"/>
    <x v="9"/>
    <x v="18630"/>
  </r>
  <r>
    <x v="13"/>
    <x v="66"/>
    <x v="0"/>
    <x v="10"/>
    <x v="18631"/>
  </r>
  <r>
    <x v="13"/>
    <x v="66"/>
    <x v="0"/>
    <x v="11"/>
    <x v="18632"/>
  </r>
  <r>
    <x v="13"/>
    <x v="66"/>
    <x v="0"/>
    <x v="12"/>
    <x v="2112"/>
  </r>
  <r>
    <x v="13"/>
    <x v="66"/>
    <x v="0"/>
    <x v="13"/>
    <x v="2091"/>
  </r>
  <r>
    <x v="13"/>
    <x v="66"/>
    <x v="0"/>
    <x v="14"/>
    <x v="18633"/>
  </r>
  <r>
    <x v="13"/>
    <x v="66"/>
    <x v="1"/>
    <x v="0"/>
    <x v="18634"/>
  </r>
  <r>
    <x v="13"/>
    <x v="66"/>
    <x v="1"/>
    <x v="1"/>
    <x v="18635"/>
  </r>
  <r>
    <x v="13"/>
    <x v="66"/>
    <x v="1"/>
    <x v="2"/>
    <x v="43"/>
  </r>
  <r>
    <x v="13"/>
    <x v="66"/>
    <x v="1"/>
    <x v="3"/>
    <x v="18636"/>
  </r>
  <r>
    <x v="13"/>
    <x v="66"/>
    <x v="1"/>
    <x v="4"/>
    <x v="18637"/>
  </r>
  <r>
    <x v="13"/>
    <x v="66"/>
    <x v="1"/>
    <x v="5"/>
    <x v="18626"/>
  </r>
  <r>
    <x v="13"/>
    <x v="66"/>
    <x v="1"/>
    <x v="6"/>
    <x v="18638"/>
  </r>
  <r>
    <x v="13"/>
    <x v="66"/>
    <x v="1"/>
    <x v="7"/>
    <x v="18639"/>
  </r>
  <r>
    <x v="13"/>
    <x v="66"/>
    <x v="1"/>
    <x v="8"/>
    <x v="18640"/>
  </r>
  <r>
    <x v="13"/>
    <x v="66"/>
    <x v="1"/>
    <x v="9"/>
    <x v="18641"/>
  </r>
  <r>
    <x v="13"/>
    <x v="66"/>
    <x v="1"/>
    <x v="10"/>
    <x v="18642"/>
  </r>
  <r>
    <x v="13"/>
    <x v="66"/>
    <x v="1"/>
    <x v="11"/>
    <x v="18643"/>
  </r>
  <r>
    <x v="13"/>
    <x v="66"/>
    <x v="1"/>
    <x v="12"/>
    <x v="18644"/>
  </r>
  <r>
    <x v="13"/>
    <x v="66"/>
    <x v="1"/>
    <x v="13"/>
    <x v="2091"/>
  </r>
  <r>
    <x v="13"/>
    <x v="66"/>
    <x v="1"/>
    <x v="14"/>
    <x v="18645"/>
  </r>
  <r>
    <x v="13"/>
    <x v="67"/>
    <x v="0"/>
    <x v="0"/>
    <x v="18276"/>
  </r>
  <r>
    <x v="13"/>
    <x v="67"/>
    <x v="0"/>
    <x v="1"/>
    <x v="18646"/>
  </r>
  <r>
    <x v="13"/>
    <x v="67"/>
    <x v="0"/>
    <x v="2"/>
    <x v="18647"/>
  </r>
  <r>
    <x v="13"/>
    <x v="67"/>
    <x v="0"/>
    <x v="3"/>
    <x v="43"/>
  </r>
  <r>
    <x v="13"/>
    <x v="67"/>
    <x v="0"/>
    <x v="4"/>
    <x v="18648"/>
  </r>
  <r>
    <x v="13"/>
    <x v="67"/>
    <x v="0"/>
    <x v="5"/>
    <x v="43"/>
  </r>
  <r>
    <x v="13"/>
    <x v="67"/>
    <x v="0"/>
    <x v="6"/>
    <x v="529"/>
  </r>
  <r>
    <x v="13"/>
    <x v="67"/>
    <x v="0"/>
    <x v="7"/>
    <x v="1844"/>
  </r>
  <r>
    <x v="13"/>
    <x v="67"/>
    <x v="0"/>
    <x v="8"/>
    <x v="18649"/>
  </r>
  <r>
    <x v="13"/>
    <x v="67"/>
    <x v="0"/>
    <x v="9"/>
    <x v="18650"/>
  </r>
  <r>
    <x v="13"/>
    <x v="67"/>
    <x v="0"/>
    <x v="10"/>
    <x v="18651"/>
  </r>
  <r>
    <x v="13"/>
    <x v="67"/>
    <x v="0"/>
    <x v="11"/>
    <x v="18652"/>
  </r>
  <r>
    <x v="13"/>
    <x v="67"/>
    <x v="0"/>
    <x v="12"/>
    <x v="2090"/>
  </r>
  <r>
    <x v="13"/>
    <x v="67"/>
    <x v="0"/>
    <x v="13"/>
    <x v="18653"/>
  </r>
  <r>
    <x v="13"/>
    <x v="67"/>
    <x v="0"/>
    <x v="14"/>
    <x v="6536"/>
  </r>
  <r>
    <x v="13"/>
    <x v="67"/>
    <x v="1"/>
    <x v="0"/>
    <x v="18654"/>
  </r>
  <r>
    <x v="13"/>
    <x v="67"/>
    <x v="1"/>
    <x v="1"/>
    <x v="43"/>
  </r>
  <r>
    <x v="13"/>
    <x v="67"/>
    <x v="1"/>
    <x v="2"/>
    <x v="1601"/>
  </r>
  <r>
    <x v="13"/>
    <x v="67"/>
    <x v="1"/>
    <x v="3"/>
    <x v="8635"/>
  </r>
  <r>
    <x v="13"/>
    <x v="67"/>
    <x v="1"/>
    <x v="4"/>
    <x v="18655"/>
  </r>
  <r>
    <x v="13"/>
    <x v="67"/>
    <x v="1"/>
    <x v="5"/>
    <x v="43"/>
  </r>
  <r>
    <x v="13"/>
    <x v="67"/>
    <x v="1"/>
    <x v="6"/>
    <x v="2083"/>
  </r>
  <r>
    <x v="13"/>
    <x v="67"/>
    <x v="1"/>
    <x v="7"/>
    <x v="1844"/>
  </r>
  <r>
    <x v="13"/>
    <x v="67"/>
    <x v="1"/>
    <x v="8"/>
    <x v="18656"/>
  </r>
  <r>
    <x v="13"/>
    <x v="67"/>
    <x v="1"/>
    <x v="9"/>
    <x v="18657"/>
  </r>
  <r>
    <x v="13"/>
    <x v="67"/>
    <x v="1"/>
    <x v="10"/>
    <x v="18658"/>
  </r>
  <r>
    <x v="13"/>
    <x v="67"/>
    <x v="1"/>
    <x v="11"/>
    <x v="18659"/>
  </r>
  <r>
    <x v="13"/>
    <x v="67"/>
    <x v="1"/>
    <x v="12"/>
    <x v="9605"/>
  </r>
  <r>
    <x v="13"/>
    <x v="67"/>
    <x v="1"/>
    <x v="13"/>
    <x v="18653"/>
  </r>
  <r>
    <x v="13"/>
    <x v="67"/>
    <x v="1"/>
    <x v="14"/>
    <x v="18660"/>
  </r>
  <r>
    <x v="13"/>
    <x v="68"/>
    <x v="0"/>
    <x v="0"/>
    <x v="43"/>
  </r>
  <r>
    <x v="13"/>
    <x v="68"/>
    <x v="0"/>
    <x v="1"/>
    <x v="43"/>
  </r>
  <r>
    <x v="13"/>
    <x v="68"/>
    <x v="0"/>
    <x v="2"/>
    <x v="17467"/>
  </r>
  <r>
    <x v="13"/>
    <x v="68"/>
    <x v="0"/>
    <x v="3"/>
    <x v="43"/>
  </r>
  <r>
    <x v="13"/>
    <x v="68"/>
    <x v="0"/>
    <x v="4"/>
    <x v="18661"/>
  </r>
  <r>
    <x v="13"/>
    <x v="68"/>
    <x v="0"/>
    <x v="5"/>
    <x v="18662"/>
  </r>
  <r>
    <x v="13"/>
    <x v="68"/>
    <x v="0"/>
    <x v="6"/>
    <x v="18663"/>
  </r>
  <r>
    <x v="13"/>
    <x v="68"/>
    <x v="0"/>
    <x v="7"/>
    <x v="43"/>
  </r>
  <r>
    <x v="13"/>
    <x v="68"/>
    <x v="0"/>
    <x v="8"/>
    <x v="18664"/>
  </r>
  <r>
    <x v="13"/>
    <x v="68"/>
    <x v="0"/>
    <x v="9"/>
    <x v="18665"/>
  </r>
  <r>
    <x v="13"/>
    <x v="68"/>
    <x v="0"/>
    <x v="10"/>
    <x v="18666"/>
  </r>
  <r>
    <x v="13"/>
    <x v="68"/>
    <x v="0"/>
    <x v="11"/>
    <x v="1263"/>
  </r>
  <r>
    <x v="13"/>
    <x v="68"/>
    <x v="0"/>
    <x v="12"/>
    <x v="18667"/>
  </r>
  <r>
    <x v="13"/>
    <x v="68"/>
    <x v="0"/>
    <x v="13"/>
    <x v="2312"/>
  </r>
  <r>
    <x v="13"/>
    <x v="68"/>
    <x v="0"/>
    <x v="14"/>
    <x v="18668"/>
  </r>
  <r>
    <x v="13"/>
    <x v="68"/>
    <x v="1"/>
    <x v="0"/>
    <x v="43"/>
  </r>
  <r>
    <x v="13"/>
    <x v="68"/>
    <x v="1"/>
    <x v="1"/>
    <x v="43"/>
  </r>
  <r>
    <x v="13"/>
    <x v="68"/>
    <x v="1"/>
    <x v="2"/>
    <x v="18669"/>
  </r>
  <r>
    <x v="13"/>
    <x v="68"/>
    <x v="1"/>
    <x v="3"/>
    <x v="43"/>
  </r>
  <r>
    <x v="13"/>
    <x v="68"/>
    <x v="1"/>
    <x v="4"/>
    <x v="18670"/>
  </r>
  <r>
    <x v="13"/>
    <x v="68"/>
    <x v="1"/>
    <x v="5"/>
    <x v="18662"/>
  </r>
  <r>
    <x v="13"/>
    <x v="68"/>
    <x v="1"/>
    <x v="6"/>
    <x v="18671"/>
  </r>
  <r>
    <x v="13"/>
    <x v="68"/>
    <x v="1"/>
    <x v="7"/>
    <x v="43"/>
  </r>
  <r>
    <x v="13"/>
    <x v="68"/>
    <x v="1"/>
    <x v="8"/>
    <x v="18664"/>
  </r>
  <r>
    <x v="13"/>
    <x v="68"/>
    <x v="1"/>
    <x v="9"/>
    <x v="18665"/>
  </r>
  <r>
    <x v="13"/>
    <x v="68"/>
    <x v="1"/>
    <x v="10"/>
    <x v="18672"/>
  </r>
  <r>
    <x v="13"/>
    <x v="68"/>
    <x v="1"/>
    <x v="11"/>
    <x v="18673"/>
  </r>
  <r>
    <x v="13"/>
    <x v="68"/>
    <x v="1"/>
    <x v="12"/>
    <x v="18667"/>
  </r>
  <r>
    <x v="13"/>
    <x v="68"/>
    <x v="1"/>
    <x v="13"/>
    <x v="2312"/>
  </r>
  <r>
    <x v="13"/>
    <x v="68"/>
    <x v="1"/>
    <x v="14"/>
    <x v="18674"/>
  </r>
  <r>
    <x v="13"/>
    <x v="69"/>
    <x v="0"/>
    <x v="0"/>
    <x v="18675"/>
  </r>
  <r>
    <x v="13"/>
    <x v="69"/>
    <x v="0"/>
    <x v="1"/>
    <x v="18676"/>
  </r>
  <r>
    <x v="13"/>
    <x v="69"/>
    <x v="0"/>
    <x v="2"/>
    <x v="18677"/>
  </r>
  <r>
    <x v="13"/>
    <x v="69"/>
    <x v="0"/>
    <x v="3"/>
    <x v="43"/>
  </r>
  <r>
    <x v="13"/>
    <x v="69"/>
    <x v="0"/>
    <x v="4"/>
    <x v="18678"/>
  </r>
  <r>
    <x v="13"/>
    <x v="69"/>
    <x v="0"/>
    <x v="5"/>
    <x v="18679"/>
  </r>
  <r>
    <x v="13"/>
    <x v="69"/>
    <x v="0"/>
    <x v="6"/>
    <x v="15946"/>
  </r>
  <r>
    <x v="13"/>
    <x v="69"/>
    <x v="0"/>
    <x v="7"/>
    <x v="43"/>
  </r>
  <r>
    <x v="13"/>
    <x v="69"/>
    <x v="0"/>
    <x v="8"/>
    <x v="18680"/>
  </r>
  <r>
    <x v="13"/>
    <x v="69"/>
    <x v="0"/>
    <x v="9"/>
    <x v="18681"/>
  </r>
  <r>
    <x v="13"/>
    <x v="69"/>
    <x v="0"/>
    <x v="10"/>
    <x v="18682"/>
  </r>
  <r>
    <x v="13"/>
    <x v="69"/>
    <x v="0"/>
    <x v="11"/>
    <x v="18683"/>
  </r>
  <r>
    <x v="13"/>
    <x v="69"/>
    <x v="0"/>
    <x v="12"/>
    <x v="17959"/>
  </r>
  <r>
    <x v="13"/>
    <x v="69"/>
    <x v="0"/>
    <x v="13"/>
    <x v="43"/>
  </r>
  <r>
    <x v="13"/>
    <x v="69"/>
    <x v="0"/>
    <x v="14"/>
    <x v="18684"/>
  </r>
  <r>
    <x v="13"/>
    <x v="69"/>
    <x v="1"/>
    <x v="0"/>
    <x v="18675"/>
  </r>
  <r>
    <x v="13"/>
    <x v="69"/>
    <x v="1"/>
    <x v="1"/>
    <x v="18685"/>
  </r>
  <r>
    <x v="13"/>
    <x v="69"/>
    <x v="1"/>
    <x v="2"/>
    <x v="18686"/>
  </r>
  <r>
    <x v="13"/>
    <x v="69"/>
    <x v="1"/>
    <x v="3"/>
    <x v="43"/>
  </r>
  <r>
    <x v="13"/>
    <x v="69"/>
    <x v="1"/>
    <x v="4"/>
    <x v="18687"/>
  </r>
  <r>
    <x v="13"/>
    <x v="69"/>
    <x v="1"/>
    <x v="5"/>
    <x v="18688"/>
  </r>
  <r>
    <x v="13"/>
    <x v="69"/>
    <x v="1"/>
    <x v="6"/>
    <x v="18689"/>
  </r>
  <r>
    <x v="13"/>
    <x v="69"/>
    <x v="1"/>
    <x v="7"/>
    <x v="43"/>
  </r>
  <r>
    <x v="13"/>
    <x v="69"/>
    <x v="1"/>
    <x v="8"/>
    <x v="18690"/>
  </r>
  <r>
    <x v="13"/>
    <x v="69"/>
    <x v="1"/>
    <x v="9"/>
    <x v="18691"/>
  </r>
  <r>
    <x v="13"/>
    <x v="69"/>
    <x v="1"/>
    <x v="10"/>
    <x v="18692"/>
  </r>
  <r>
    <x v="13"/>
    <x v="69"/>
    <x v="1"/>
    <x v="11"/>
    <x v="1780"/>
  </r>
  <r>
    <x v="13"/>
    <x v="69"/>
    <x v="1"/>
    <x v="12"/>
    <x v="17959"/>
  </r>
  <r>
    <x v="13"/>
    <x v="69"/>
    <x v="1"/>
    <x v="13"/>
    <x v="43"/>
  </r>
  <r>
    <x v="13"/>
    <x v="69"/>
    <x v="1"/>
    <x v="14"/>
    <x v="18693"/>
  </r>
  <r>
    <x v="13"/>
    <x v="70"/>
    <x v="0"/>
    <x v="0"/>
    <x v="2825"/>
  </r>
  <r>
    <x v="13"/>
    <x v="70"/>
    <x v="0"/>
    <x v="1"/>
    <x v="18694"/>
  </r>
  <r>
    <x v="13"/>
    <x v="70"/>
    <x v="0"/>
    <x v="2"/>
    <x v="18695"/>
  </r>
  <r>
    <x v="13"/>
    <x v="70"/>
    <x v="0"/>
    <x v="3"/>
    <x v="43"/>
  </r>
  <r>
    <x v="13"/>
    <x v="70"/>
    <x v="0"/>
    <x v="4"/>
    <x v="18696"/>
  </r>
  <r>
    <x v="13"/>
    <x v="70"/>
    <x v="0"/>
    <x v="5"/>
    <x v="43"/>
  </r>
  <r>
    <x v="13"/>
    <x v="70"/>
    <x v="0"/>
    <x v="6"/>
    <x v="18697"/>
  </r>
  <r>
    <x v="13"/>
    <x v="70"/>
    <x v="0"/>
    <x v="7"/>
    <x v="43"/>
  </r>
  <r>
    <x v="13"/>
    <x v="70"/>
    <x v="0"/>
    <x v="8"/>
    <x v="18698"/>
  </r>
  <r>
    <x v="13"/>
    <x v="70"/>
    <x v="0"/>
    <x v="9"/>
    <x v="18699"/>
  </r>
  <r>
    <x v="13"/>
    <x v="70"/>
    <x v="0"/>
    <x v="10"/>
    <x v="18700"/>
  </r>
  <r>
    <x v="13"/>
    <x v="70"/>
    <x v="0"/>
    <x v="11"/>
    <x v="10372"/>
  </r>
  <r>
    <x v="13"/>
    <x v="70"/>
    <x v="0"/>
    <x v="12"/>
    <x v="18701"/>
  </r>
  <r>
    <x v="13"/>
    <x v="70"/>
    <x v="0"/>
    <x v="13"/>
    <x v="43"/>
  </r>
  <r>
    <x v="13"/>
    <x v="70"/>
    <x v="0"/>
    <x v="14"/>
    <x v="18702"/>
  </r>
  <r>
    <x v="13"/>
    <x v="70"/>
    <x v="1"/>
    <x v="0"/>
    <x v="2825"/>
  </r>
  <r>
    <x v="13"/>
    <x v="70"/>
    <x v="1"/>
    <x v="1"/>
    <x v="43"/>
  </r>
  <r>
    <x v="13"/>
    <x v="70"/>
    <x v="1"/>
    <x v="2"/>
    <x v="3320"/>
  </r>
  <r>
    <x v="13"/>
    <x v="70"/>
    <x v="1"/>
    <x v="3"/>
    <x v="43"/>
  </r>
  <r>
    <x v="13"/>
    <x v="70"/>
    <x v="1"/>
    <x v="4"/>
    <x v="18703"/>
  </r>
  <r>
    <x v="13"/>
    <x v="70"/>
    <x v="1"/>
    <x v="5"/>
    <x v="43"/>
  </r>
  <r>
    <x v="13"/>
    <x v="70"/>
    <x v="1"/>
    <x v="6"/>
    <x v="18704"/>
  </r>
  <r>
    <x v="13"/>
    <x v="70"/>
    <x v="1"/>
    <x v="7"/>
    <x v="43"/>
  </r>
  <r>
    <x v="13"/>
    <x v="70"/>
    <x v="1"/>
    <x v="8"/>
    <x v="6867"/>
  </r>
  <r>
    <x v="13"/>
    <x v="70"/>
    <x v="1"/>
    <x v="9"/>
    <x v="18705"/>
  </r>
  <r>
    <x v="13"/>
    <x v="70"/>
    <x v="1"/>
    <x v="10"/>
    <x v="18706"/>
  </r>
  <r>
    <x v="13"/>
    <x v="70"/>
    <x v="1"/>
    <x v="11"/>
    <x v="18707"/>
  </r>
  <r>
    <x v="13"/>
    <x v="70"/>
    <x v="1"/>
    <x v="12"/>
    <x v="18701"/>
  </r>
  <r>
    <x v="13"/>
    <x v="70"/>
    <x v="1"/>
    <x v="13"/>
    <x v="43"/>
  </r>
  <r>
    <x v="13"/>
    <x v="70"/>
    <x v="1"/>
    <x v="14"/>
    <x v="18708"/>
  </r>
  <r>
    <x v="13"/>
    <x v="71"/>
    <x v="0"/>
    <x v="0"/>
    <x v="43"/>
  </r>
  <r>
    <x v="13"/>
    <x v="71"/>
    <x v="0"/>
    <x v="1"/>
    <x v="14976"/>
  </r>
  <r>
    <x v="13"/>
    <x v="71"/>
    <x v="0"/>
    <x v="2"/>
    <x v="18709"/>
  </r>
  <r>
    <x v="13"/>
    <x v="71"/>
    <x v="0"/>
    <x v="3"/>
    <x v="43"/>
  </r>
  <r>
    <x v="13"/>
    <x v="71"/>
    <x v="0"/>
    <x v="4"/>
    <x v="18710"/>
  </r>
  <r>
    <x v="13"/>
    <x v="71"/>
    <x v="0"/>
    <x v="5"/>
    <x v="43"/>
  </r>
  <r>
    <x v="13"/>
    <x v="71"/>
    <x v="0"/>
    <x v="6"/>
    <x v="18711"/>
  </r>
  <r>
    <x v="13"/>
    <x v="71"/>
    <x v="0"/>
    <x v="7"/>
    <x v="6314"/>
  </r>
  <r>
    <x v="13"/>
    <x v="71"/>
    <x v="0"/>
    <x v="8"/>
    <x v="18712"/>
  </r>
  <r>
    <x v="13"/>
    <x v="71"/>
    <x v="0"/>
    <x v="9"/>
    <x v="18713"/>
  </r>
  <r>
    <x v="13"/>
    <x v="71"/>
    <x v="0"/>
    <x v="10"/>
    <x v="446"/>
  </r>
  <r>
    <x v="13"/>
    <x v="71"/>
    <x v="0"/>
    <x v="11"/>
    <x v="18714"/>
  </r>
  <r>
    <x v="13"/>
    <x v="71"/>
    <x v="0"/>
    <x v="12"/>
    <x v="43"/>
  </r>
  <r>
    <x v="13"/>
    <x v="71"/>
    <x v="0"/>
    <x v="13"/>
    <x v="43"/>
  </r>
  <r>
    <x v="13"/>
    <x v="71"/>
    <x v="0"/>
    <x v="14"/>
    <x v="11851"/>
  </r>
  <r>
    <x v="13"/>
    <x v="71"/>
    <x v="1"/>
    <x v="0"/>
    <x v="43"/>
  </r>
  <r>
    <x v="13"/>
    <x v="71"/>
    <x v="1"/>
    <x v="1"/>
    <x v="43"/>
  </r>
  <r>
    <x v="13"/>
    <x v="71"/>
    <x v="1"/>
    <x v="2"/>
    <x v="18715"/>
  </r>
  <r>
    <x v="13"/>
    <x v="71"/>
    <x v="1"/>
    <x v="3"/>
    <x v="18716"/>
  </r>
  <r>
    <x v="13"/>
    <x v="71"/>
    <x v="1"/>
    <x v="4"/>
    <x v="18717"/>
  </r>
  <r>
    <x v="13"/>
    <x v="71"/>
    <x v="1"/>
    <x v="5"/>
    <x v="43"/>
  </r>
  <r>
    <x v="13"/>
    <x v="71"/>
    <x v="1"/>
    <x v="6"/>
    <x v="18718"/>
  </r>
  <r>
    <x v="13"/>
    <x v="71"/>
    <x v="1"/>
    <x v="7"/>
    <x v="6314"/>
  </r>
  <r>
    <x v="13"/>
    <x v="71"/>
    <x v="1"/>
    <x v="8"/>
    <x v="18719"/>
  </r>
  <r>
    <x v="13"/>
    <x v="71"/>
    <x v="1"/>
    <x v="9"/>
    <x v="18720"/>
  </r>
  <r>
    <x v="13"/>
    <x v="71"/>
    <x v="1"/>
    <x v="10"/>
    <x v="17184"/>
  </r>
  <r>
    <x v="13"/>
    <x v="71"/>
    <x v="1"/>
    <x v="11"/>
    <x v="18721"/>
  </r>
  <r>
    <x v="13"/>
    <x v="71"/>
    <x v="1"/>
    <x v="12"/>
    <x v="43"/>
  </r>
  <r>
    <x v="13"/>
    <x v="71"/>
    <x v="1"/>
    <x v="13"/>
    <x v="43"/>
  </r>
  <r>
    <x v="13"/>
    <x v="71"/>
    <x v="1"/>
    <x v="14"/>
    <x v="4505"/>
  </r>
  <r>
    <x v="13"/>
    <x v="72"/>
    <x v="0"/>
    <x v="0"/>
    <x v="17046"/>
  </r>
  <r>
    <x v="13"/>
    <x v="72"/>
    <x v="0"/>
    <x v="1"/>
    <x v="6110"/>
  </r>
  <r>
    <x v="13"/>
    <x v="72"/>
    <x v="0"/>
    <x v="2"/>
    <x v="7045"/>
  </r>
  <r>
    <x v="13"/>
    <x v="72"/>
    <x v="0"/>
    <x v="3"/>
    <x v="7243"/>
  </r>
  <r>
    <x v="13"/>
    <x v="72"/>
    <x v="0"/>
    <x v="4"/>
    <x v="18722"/>
  </r>
  <r>
    <x v="13"/>
    <x v="72"/>
    <x v="0"/>
    <x v="5"/>
    <x v="43"/>
  </r>
  <r>
    <x v="13"/>
    <x v="72"/>
    <x v="0"/>
    <x v="6"/>
    <x v="18723"/>
  </r>
  <r>
    <x v="13"/>
    <x v="72"/>
    <x v="0"/>
    <x v="7"/>
    <x v="18724"/>
  </r>
  <r>
    <x v="13"/>
    <x v="72"/>
    <x v="0"/>
    <x v="8"/>
    <x v="18725"/>
  </r>
  <r>
    <x v="13"/>
    <x v="72"/>
    <x v="0"/>
    <x v="9"/>
    <x v="18726"/>
  </r>
  <r>
    <x v="13"/>
    <x v="72"/>
    <x v="0"/>
    <x v="10"/>
    <x v="18727"/>
  </r>
  <r>
    <x v="13"/>
    <x v="72"/>
    <x v="0"/>
    <x v="11"/>
    <x v="18728"/>
  </r>
  <r>
    <x v="13"/>
    <x v="72"/>
    <x v="0"/>
    <x v="12"/>
    <x v="8597"/>
  </r>
  <r>
    <x v="13"/>
    <x v="72"/>
    <x v="0"/>
    <x v="13"/>
    <x v="43"/>
  </r>
  <r>
    <x v="13"/>
    <x v="72"/>
    <x v="0"/>
    <x v="14"/>
    <x v="18729"/>
  </r>
  <r>
    <x v="13"/>
    <x v="72"/>
    <x v="1"/>
    <x v="0"/>
    <x v="17046"/>
  </r>
  <r>
    <x v="13"/>
    <x v="72"/>
    <x v="1"/>
    <x v="1"/>
    <x v="18730"/>
  </r>
  <r>
    <x v="13"/>
    <x v="72"/>
    <x v="1"/>
    <x v="2"/>
    <x v="43"/>
  </r>
  <r>
    <x v="13"/>
    <x v="72"/>
    <x v="1"/>
    <x v="3"/>
    <x v="18731"/>
  </r>
  <r>
    <x v="13"/>
    <x v="72"/>
    <x v="1"/>
    <x v="4"/>
    <x v="18732"/>
  </r>
  <r>
    <x v="13"/>
    <x v="72"/>
    <x v="1"/>
    <x v="5"/>
    <x v="43"/>
  </r>
  <r>
    <x v="13"/>
    <x v="72"/>
    <x v="1"/>
    <x v="6"/>
    <x v="2998"/>
  </r>
  <r>
    <x v="13"/>
    <x v="72"/>
    <x v="1"/>
    <x v="7"/>
    <x v="18724"/>
  </r>
  <r>
    <x v="13"/>
    <x v="72"/>
    <x v="1"/>
    <x v="8"/>
    <x v="18733"/>
  </r>
  <r>
    <x v="13"/>
    <x v="72"/>
    <x v="1"/>
    <x v="9"/>
    <x v="13583"/>
  </r>
  <r>
    <x v="13"/>
    <x v="72"/>
    <x v="1"/>
    <x v="10"/>
    <x v="18734"/>
  </r>
  <r>
    <x v="13"/>
    <x v="72"/>
    <x v="1"/>
    <x v="11"/>
    <x v="18735"/>
  </r>
  <r>
    <x v="13"/>
    <x v="72"/>
    <x v="1"/>
    <x v="12"/>
    <x v="8597"/>
  </r>
  <r>
    <x v="13"/>
    <x v="72"/>
    <x v="1"/>
    <x v="13"/>
    <x v="43"/>
  </r>
  <r>
    <x v="13"/>
    <x v="72"/>
    <x v="1"/>
    <x v="14"/>
    <x v="18736"/>
  </r>
  <r>
    <x v="13"/>
    <x v="73"/>
    <x v="0"/>
    <x v="0"/>
    <x v="43"/>
  </r>
  <r>
    <x v="13"/>
    <x v="73"/>
    <x v="0"/>
    <x v="1"/>
    <x v="18737"/>
  </r>
  <r>
    <x v="13"/>
    <x v="73"/>
    <x v="0"/>
    <x v="2"/>
    <x v="18738"/>
  </r>
  <r>
    <x v="13"/>
    <x v="73"/>
    <x v="0"/>
    <x v="3"/>
    <x v="43"/>
  </r>
  <r>
    <x v="13"/>
    <x v="73"/>
    <x v="0"/>
    <x v="4"/>
    <x v="18739"/>
  </r>
  <r>
    <x v="13"/>
    <x v="73"/>
    <x v="0"/>
    <x v="5"/>
    <x v="43"/>
  </r>
  <r>
    <x v="13"/>
    <x v="73"/>
    <x v="0"/>
    <x v="6"/>
    <x v="18740"/>
  </r>
  <r>
    <x v="13"/>
    <x v="73"/>
    <x v="0"/>
    <x v="7"/>
    <x v="43"/>
  </r>
  <r>
    <x v="13"/>
    <x v="73"/>
    <x v="0"/>
    <x v="8"/>
    <x v="18741"/>
  </r>
  <r>
    <x v="13"/>
    <x v="73"/>
    <x v="0"/>
    <x v="9"/>
    <x v="18742"/>
  </r>
  <r>
    <x v="13"/>
    <x v="73"/>
    <x v="0"/>
    <x v="10"/>
    <x v="18743"/>
  </r>
  <r>
    <x v="13"/>
    <x v="73"/>
    <x v="0"/>
    <x v="11"/>
    <x v="18744"/>
  </r>
  <r>
    <x v="13"/>
    <x v="73"/>
    <x v="0"/>
    <x v="12"/>
    <x v="43"/>
  </r>
  <r>
    <x v="13"/>
    <x v="73"/>
    <x v="0"/>
    <x v="13"/>
    <x v="43"/>
  </r>
  <r>
    <x v="13"/>
    <x v="73"/>
    <x v="0"/>
    <x v="14"/>
    <x v="13091"/>
  </r>
  <r>
    <x v="13"/>
    <x v="73"/>
    <x v="1"/>
    <x v="0"/>
    <x v="43"/>
  </r>
  <r>
    <x v="13"/>
    <x v="73"/>
    <x v="1"/>
    <x v="1"/>
    <x v="43"/>
  </r>
  <r>
    <x v="13"/>
    <x v="73"/>
    <x v="1"/>
    <x v="2"/>
    <x v="43"/>
  </r>
  <r>
    <x v="13"/>
    <x v="73"/>
    <x v="1"/>
    <x v="3"/>
    <x v="43"/>
  </r>
  <r>
    <x v="13"/>
    <x v="73"/>
    <x v="1"/>
    <x v="4"/>
    <x v="18745"/>
  </r>
  <r>
    <x v="13"/>
    <x v="73"/>
    <x v="1"/>
    <x v="5"/>
    <x v="43"/>
  </r>
  <r>
    <x v="13"/>
    <x v="73"/>
    <x v="1"/>
    <x v="6"/>
    <x v="18746"/>
  </r>
  <r>
    <x v="13"/>
    <x v="73"/>
    <x v="1"/>
    <x v="7"/>
    <x v="43"/>
  </r>
  <r>
    <x v="13"/>
    <x v="73"/>
    <x v="1"/>
    <x v="8"/>
    <x v="18747"/>
  </r>
  <r>
    <x v="13"/>
    <x v="73"/>
    <x v="1"/>
    <x v="9"/>
    <x v="18742"/>
  </r>
  <r>
    <x v="13"/>
    <x v="73"/>
    <x v="1"/>
    <x v="10"/>
    <x v="18748"/>
  </r>
  <r>
    <x v="13"/>
    <x v="73"/>
    <x v="1"/>
    <x v="11"/>
    <x v="7622"/>
  </r>
  <r>
    <x v="13"/>
    <x v="73"/>
    <x v="1"/>
    <x v="12"/>
    <x v="43"/>
  </r>
  <r>
    <x v="13"/>
    <x v="73"/>
    <x v="1"/>
    <x v="13"/>
    <x v="43"/>
  </r>
  <r>
    <x v="13"/>
    <x v="73"/>
    <x v="1"/>
    <x v="14"/>
    <x v="18749"/>
  </r>
  <r>
    <x v="14"/>
    <x v="0"/>
    <x v="0"/>
    <x v="0"/>
    <x v="18750"/>
  </r>
  <r>
    <x v="14"/>
    <x v="0"/>
    <x v="0"/>
    <x v="1"/>
    <x v="18751"/>
  </r>
  <r>
    <x v="14"/>
    <x v="0"/>
    <x v="0"/>
    <x v="2"/>
    <x v="18752"/>
  </r>
  <r>
    <x v="14"/>
    <x v="0"/>
    <x v="0"/>
    <x v="3"/>
    <x v="18753"/>
  </r>
  <r>
    <x v="14"/>
    <x v="0"/>
    <x v="0"/>
    <x v="4"/>
    <x v="18754"/>
  </r>
  <r>
    <x v="14"/>
    <x v="0"/>
    <x v="0"/>
    <x v="5"/>
    <x v="18755"/>
  </r>
  <r>
    <x v="14"/>
    <x v="0"/>
    <x v="0"/>
    <x v="6"/>
    <x v="18756"/>
  </r>
  <r>
    <x v="14"/>
    <x v="0"/>
    <x v="0"/>
    <x v="7"/>
    <x v="18757"/>
  </r>
  <r>
    <x v="14"/>
    <x v="0"/>
    <x v="0"/>
    <x v="8"/>
    <x v="18758"/>
  </r>
  <r>
    <x v="14"/>
    <x v="0"/>
    <x v="0"/>
    <x v="9"/>
    <x v="18759"/>
  </r>
  <r>
    <x v="14"/>
    <x v="0"/>
    <x v="0"/>
    <x v="10"/>
    <x v="18760"/>
  </r>
  <r>
    <x v="14"/>
    <x v="0"/>
    <x v="0"/>
    <x v="11"/>
    <x v="18761"/>
  </r>
  <r>
    <x v="14"/>
    <x v="0"/>
    <x v="0"/>
    <x v="12"/>
    <x v="18762"/>
  </r>
  <r>
    <x v="14"/>
    <x v="0"/>
    <x v="0"/>
    <x v="13"/>
    <x v="18763"/>
  </r>
  <r>
    <x v="14"/>
    <x v="0"/>
    <x v="0"/>
    <x v="14"/>
    <x v="18764"/>
  </r>
  <r>
    <x v="14"/>
    <x v="0"/>
    <x v="1"/>
    <x v="0"/>
    <x v="18765"/>
  </r>
  <r>
    <x v="14"/>
    <x v="0"/>
    <x v="1"/>
    <x v="1"/>
    <x v="18766"/>
  </r>
  <r>
    <x v="14"/>
    <x v="0"/>
    <x v="1"/>
    <x v="2"/>
    <x v="18767"/>
  </r>
  <r>
    <x v="14"/>
    <x v="0"/>
    <x v="1"/>
    <x v="3"/>
    <x v="18768"/>
  </r>
  <r>
    <x v="14"/>
    <x v="0"/>
    <x v="1"/>
    <x v="4"/>
    <x v="18769"/>
  </r>
  <r>
    <x v="14"/>
    <x v="0"/>
    <x v="1"/>
    <x v="5"/>
    <x v="18770"/>
  </r>
  <r>
    <x v="14"/>
    <x v="0"/>
    <x v="1"/>
    <x v="6"/>
    <x v="18771"/>
  </r>
  <r>
    <x v="14"/>
    <x v="0"/>
    <x v="1"/>
    <x v="7"/>
    <x v="18772"/>
  </r>
  <r>
    <x v="14"/>
    <x v="0"/>
    <x v="1"/>
    <x v="8"/>
    <x v="18773"/>
  </r>
  <r>
    <x v="14"/>
    <x v="0"/>
    <x v="1"/>
    <x v="9"/>
    <x v="18774"/>
  </r>
  <r>
    <x v="14"/>
    <x v="0"/>
    <x v="1"/>
    <x v="10"/>
    <x v="18775"/>
  </r>
  <r>
    <x v="14"/>
    <x v="0"/>
    <x v="1"/>
    <x v="11"/>
    <x v="18776"/>
  </r>
  <r>
    <x v="14"/>
    <x v="0"/>
    <x v="1"/>
    <x v="12"/>
    <x v="18777"/>
  </r>
  <r>
    <x v="14"/>
    <x v="0"/>
    <x v="1"/>
    <x v="13"/>
    <x v="18778"/>
  </r>
  <r>
    <x v="14"/>
    <x v="0"/>
    <x v="1"/>
    <x v="14"/>
    <x v="18779"/>
  </r>
  <r>
    <x v="14"/>
    <x v="1"/>
    <x v="0"/>
    <x v="0"/>
    <x v="18780"/>
  </r>
  <r>
    <x v="14"/>
    <x v="1"/>
    <x v="0"/>
    <x v="1"/>
    <x v="18781"/>
  </r>
  <r>
    <x v="14"/>
    <x v="1"/>
    <x v="0"/>
    <x v="2"/>
    <x v="18782"/>
  </r>
  <r>
    <x v="14"/>
    <x v="1"/>
    <x v="0"/>
    <x v="3"/>
    <x v="43"/>
  </r>
  <r>
    <x v="14"/>
    <x v="1"/>
    <x v="0"/>
    <x v="4"/>
    <x v="18783"/>
  </r>
  <r>
    <x v="14"/>
    <x v="1"/>
    <x v="0"/>
    <x v="5"/>
    <x v="18784"/>
  </r>
  <r>
    <x v="14"/>
    <x v="1"/>
    <x v="0"/>
    <x v="6"/>
    <x v="18785"/>
  </r>
  <r>
    <x v="14"/>
    <x v="1"/>
    <x v="0"/>
    <x v="7"/>
    <x v="18786"/>
  </r>
  <r>
    <x v="14"/>
    <x v="1"/>
    <x v="0"/>
    <x v="8"/>
    <x v="18787"/>
  </r>
  <r>
    <x v="14"/>
    <x v="1"/>
    <x v="0"/>
    <x v="9"/>
    <x v="18788"/>
  </r>
  <r>
    <x v="14"/>
    <x v="1"/>
    <x v="0"/>
    <x v="10"/>
    <x v="18789"/>
  </r>
  <r>
    <x v="14"/>
    <x v="1"/>
    <x v="0"/>
    <x v="11"/>
    <x v="18790"/>
  </r>
  <r>
    <x v="14"/>
    <x v="1"/>
    <x v="0"/>
    <x v="12"/>
    <x v="43"/>
  </r>
  <r>
    <x v="14"/>
    <x v="1"/>
    <x v="0"/>
    <x v="13"/>
    <x v="43"/>
  </r>
  <r>
    <x v="14"/>
    <x v="1"/>
    <x v="0"/>
    <x v="14"/>
    <x v="18791"/>
  </r>
  <r>
    <x v="14"/>
    <x v="1"/>
    <x v="1"/>
    <x v="0"/>
    <x v="18792"/>
  </r>
  <r>
    <x v="14"/>
    <x v="1"/>
    <x v="1"/>
    <x v="1"/>
    <x v="18793"/>
  </r>
  <r>
    <x v="14"/>
    <x v="1"/>
    <x v="1"/>
    <x v="2"/>
    <x v="43"/>
  </r>
  <r>
    <x v="14"/>
    <x v="1"/>
    <x v="1"/>
    <x v="3"/>
    <x v="43"/>
  </r>
  <r>
    <x v="14"/>
    <x v="1"/>
    <x v="1"/>
    <x v="4"/>
    <x v="18794"/>
  </r>
  <r>
    <x v="14"/>
    <x v="1"/>
    <x v="1"/>
    <x v="5"/>
    <x v="18784"/>
  </r>
  <r>
    <x v="14"/>
    <x v="1"/>
    <x v="1"/>
    <x v="6"/>
    <x v="18795"/>
  </r>
  <r>
    <x v="14"/>
    <x v="1"/>
    <x v="1"/>
    <x v="7"/>
    <x v="1265"/>
  </r>
  <r>
    <x v="14"/>
    <x v="1"/>
    <x v="1"/>
    <x v="8"/>
    <x v="18796"/>
  </r>
  <r>
    <x v="14"/>
    <x v="1"/>
    <x v="1"/>
    <x v="9"/>
    <x v="18797"/>
  </r>
  <r>
    <x v="14"/>
    <x v="1"/>
    <x v="1"/>
    <x v="10"/>
    <x v="18798"/>
  </r>
  <r>
    <x v="14"/>
    <x v="1"/>
    <x v="1"/>
    <x v="11"/>
    <x v="18799"/>
  </r>
  <r>
    <x v="14"/>
    <x v="1"/>
    <x v="1"/>
    <x v="12"/>
    <x v="43"/>
  </r>
  <r>
    <x v="14"/>
    <x v="1"/>
    <x v="1"/>
    <x v="13"/>
    <x v="43"/>
  </r>
  <r>
    <x v="14"/>
    <x v="1"/>
    <x v="1"/>
    <x v="14"/>
    <x v="18800"/>
  </r>
  <r>
    <x v="14"/>
    <x v="2"/>
    <x v="0"/>
    <x v="0"/>
    <x v="43"/>
  </r>
  <r>
    <x v="14"/>
    <x v="2"/>
    <x v="0"/>
    <x v="1"/>
    <x v="18801"/>
  </r>
  <r>
    <x v="14"/>
    <x v="2"/>
    <x v="0"/>
    <x v="2"/>
    <x v="18802"/>
  </r>
  <r>
    <x v="14"/>
    <x v="2"/>
    <x v="0"/>
    <x v="3"/>
    <x v="43"/>
  </r>
  <r>
    <x v="14"/>
    <x v="2"/>
    <x v="0"/>
    <x v="4"/>
    <x v="18803"/>
  </r>
  <r>
    <x v="14"/>
    <x v="2"/>
    <x v="0"/>
    <x v="5"/>
    <x v="18804"/>
  </r>
  <r>
    <x v="14"/>
    <x v="2"/>
    <x v="0"/>
    <x v="6"/>
    <x v="18805"/>
  </r>
  <r>
    <x v="14"/>
    <x v="2"/>
    <x v="0"/>
    <x v="7"/>
    <x v="43"/>
  </r>
  <r>
    <x v="14"/>
    <x v="2"/>
    <x v="0"/>
    <x v="8"/>
    <x v="18806"/>
  </r>
  <r>
    <x v="14"/>
    <x v="2"/>
    <x v="0"/>
    <x v="9"/>
    <x v="18807"/>
  </r>
  <r>
    <x v="14"/>
    <x v="2"/>
    <x v="0"/>
    <x v="10"/>
    <x v="18808"/>
  </r>
  <r>
    <x v="14"/>
    <x v="2"/>
    <x v="0"/>
    <x v="11"/>
    <x v="13475"/>
  </r>
  <r>
    <x v="14"/>
    <x v="2"/>
    <x v="0"/>
    <x v="12"/>
    <x v="43"/>
  </r>
  <r>
    <x v="14"/>
    <x v="2"/>
    <x v="0"/>
    <x v="13"/>
    <x v="43"/>
  </r>
  <r>
    <x v="14"/>
    <x v="2"/>
    <x v="0"/>
    <x v="14"/>
    <x v="18809"/>
  </r>
  <r>
    <x v="14"/>
    <x v="2"/>
    <x v="1"/>
    <x v="0"/>
    <x v="18810"/>
  </r>
  <r>
    <x v="14"/>
    <x v="2"/>
    <x v="1"/>
    <x v="1"/>
    <x v="43"/>
  </r>
  <r>
    <x v="14"/>
    <x v="2"/>
    <x v="1"/>
    <x v="2"/>
    <x v="18811"/>
  </r>
  <r>
    <x v="14"/>
    <x v="2"/>
    <x v="1"/>
    <x v="3"/>
    <x v="18812"/>
  </r>
  <r>
    <x v="14"/>
    <x v="2"/>
    <x v="1"/>
    <x v="4"/>
    <x v="13574"/>
  </r>
  <r>
    <x v="14"/>
    <x v="2"/>
    <x v="1"/>
    <x v="5"/>
    <x v="18813"/>
  </r>
  <r>
    <x v="14"/>
    <x v="2"/>
    <x v="1"/>
    <x v="6"/>
    <x v="18814"/>
  </r>
  <r>
    <x v="14"/>
    <x v="2"/>
    <x v="1"/>
    <x v="7"/>
    <x v="43"/>
  </r>
  <r>
    <x v="14"/>
    <x v="2"/>
    <x v="1"/>
    <x v="8"/>
    <x v="18815"/>
  </r>
  <r>
    <x v="14"/>
    <x v="2"/>
    <x v="1"/>
    <x v="9"/>
    <x v="18816"/>
  </r>
  <r>
    <x v="14"/>
    <x v="2"/>
    <x v="1"/>
    <x v="10"/>
    <x v="5789"/>
  </r>
  <r>
    <x v="14"/>
    <x v="2"/>
    <x v="1"/>
    <x v="11"/>
    <x v="18817"/>
  </r>
  <r>
    <x v="14"/>
    <x v="2"/>
    <x v="1"/>
    <x v="12"/>
    <x v="18818"/>
  </r>
  <r>
    <x v="14"/>
    <x v="2"/>
    <x v="1"/>
    <x v="13"/>
    <x v="43"/>
  </r>
  <r>
    <x v="14"/>
    <x v="2"/>
    <x v="1"/>
    <x v="14"/>
    <x v="18819"/>
  </r>
  <r>
    <x v="14"/>
    <x v="3"/>
    <x v="0"/>
    <x v="0"/>
    <x v="4037"/>
  </r>
  <r>
    <x v="14"/>
    <x v="3"/>
    <x v="0"/>
    <x v="1"/>
    <x v="18820"/>
  </r>
  <r>
    <x v="14"/>
    <x v="3"/>
    <x v="0"/>
    <x v="2"/>
    <x v="18821"/>
  </r>
  <r>
    <x v="14"/>
    <x v="3"/>
    <x v="0"/>
    <x v="3"/>
    <x v="43"/>
  </r>
  <r>
    <x v="14"/>
    <x v="3"/>
    <x v="0"/>
    <x v="4"/>
    <x v="18822"/>
  </r>
  <r>
    <x v="14"/>
    <x v="3"/>
    <x v="0"/>
    <x v="5"/>
    <x v="18823"/>
  </r>
  <r>
    <x v="14"/>
    <x v="3"/>
    <x v="0"/>
    <x v="6"/>
    <x v="18824"/>
  </r>
  <r>
    <x v="14"/>
    <x v="3"/>
    <x v="0"/>
    <x v="7"/>
    <x v="43"/>
  </r>
  <r>
    <x v="14"/>
    <x v="3"/>
    <x v="0"/>
    <x v="8"/>
    <x v="18825"/>
  </r>
  <r>
    <x v="14"/>
    <x v="3"/>
    <x v="0"/>
    <x v="9"/>
    <x v="18826"/>
  </r>
  <r>
    <x v="14"/>
    <x v="3"/>
    <x v="0"/>
    <x v="10"/>
    <x v="18827"/>
  </r>
  <r>
    <x v="14"/>
    <x v="3"/>
    <x v="0"/>
    <x v="11"/>
    <x v="18828"/>
  </r>
  <r>
    <x v="14"/>
    <x v="3"/>
    <x v="0"/>
    <x v="12"/>
    <x v="494"/>
  </r>
  <r>
    <x v="14"/>
    <x v="3"/>
    <x v="0"/>
    <x v="13"/>
    <x v="18829"/>
  </r>
  <r>
    <x v="14"/>
    <x v="3"/>
    <x v="0"/>
    <x v="14"/>
    <x v="18830"/>
  </r>
  <r>
    <x v="14"/>
    <x v="3"/>
    <x v="1"/>
    <x v="0"/>
    <x v="4037"/>
  </r>
  <r>
    <x v="14"/>
    <x v="3"/>
    <x v="1"/>
    <x v="1"/>
    <x v="18831"/>
  </r>
  <r>
    <x v="14"/>
    <x v="3"/>
    <x v="1"/>
    <x v="2"/>
    <x v="18832"/>
  </r>
  <r>
    <x v="14"/>
    <x v="3"/>
    <x v="1"/>
    <x v="3"/>
    <x v="43"/>
  </r>
  <r>
    <x v="14"/>
    <x v="3"/>
    <x v="1"/>
    <x v="4"/>
    <x v="18833"/>
  </r>
  <r>
    <x v="14"/>
    <x v="3"/>
    <x v="1"/>
    <x v="5"/>
    <x v="18834"/>
  </r>
  <r>
    <x v="14"/>
    <x v="3"/>
    <x v="1"/>
    <x v="6"/>
    <x v="18835"/>
  </r>
  <r>
    <x v="14"/>
    <x v="3"/>
    <x v="1"/>
    <x v="7"/>
    <x v="43"/>
  </r>
  <r>
    <x v="14"/>
    <x v="3"/>
    <x v="1"/>
    <x v="8"/>
    <x v="18836"/>
  </r>
  <r>
    <x v="14"/>
    <x v="3"/>
    <x v="1"/>
    <x v="9"/>
    <x v="18826"/>
  </r>
  <r>
    <x v="14"/>
    <x v="3"/>
    <x v="1"/>
    <x v="10"/>
    <x v="18837"/>
  </r>
  <r>
    <x v="14"/>
    <x v="3"/>
    <x v="1"/>
    <x v="11"/>
    <x v="18838"/>
  </r>
  <r>
    <x v="14"/>
    <x v="3"/>
    <x v="1"/>
    <x v="12"/>
    <x v="494"/>
  </r>
  <r>
    <x v="14"/>
    <x v="3"/>
    <x v="1"/>
    <x v="13"/>
    <x v="18829"/>
  </r>
  <r>
    <x v="14"/>
    <x v="3"/>
    <x v="1"/>
    <x v="14"/>
    <x v="18839"/>
  </r>
  <r>
    <x v="14"/>
    <x v="4"/>
    <x v="0"/>
    <x v="0"/>
    <x v="18840"/>
  </r>
  <r>
    <x v="14"/>
    <x v="4"/>
    <x v="0"/>
    <x v="1"/>
    <x v="18841"/>
  </r>
  <r>
    <x v="14"/>
    <x v="4"/>
    <x v="0"/>
    <x v="2"/>
    <x v="18842"/>
  </r>
  <r>
    <x v="14"/>
    <x v="4"/>
    <x v="0"/>
    <x v="3"/>
    <x v="18843"/>
  </r>
  <r>
    <x v="14"/>
    <x v="4"/>
    <x v="0"/>
    <x v="4"/>
    <x v="18844"/>
  </r>
  <r>
    <x v="14"/>
    <x v="4"/>
    <x v="0"/>
    <x v="5"/>
    <x v="18845"/>
  </r>
  <r>
    <x v="14"/>
    <x v="4"/>
    <x v="0"/>
    <x v="6"/>
    <x v="18846"/>
  </r>
  <r>
    <x v="14"/>
    <x v="4"/>
    <x v="0"/>
    <x v="7"/>
    <x v="18847"/>
  </r>
  <r>
    <x v="14"/>
    <x v="4"/>
    <x v="0"/>
    <x v="8"/>
    <x v="18848"/>
  </r>
  <r>
    <x v="14"/>
    <x v="4"/>
    <x v="0"/>
    <x v="9"/>
    <x v="18849"/>
  </r>
  <r>
    <x v="14"/>
    <x v="4"/>
    <x v="0"/>
    <x v="10"/>
    <x v="18850"/>
  </r>
  <r>
    <x v="14"/>
    <x v="4"/>
    <x v="0"/>
    <x v="11"/>
    <x v="18851"/>
  </r>
  <r>
    <x v="14"/>
    <x v="4"/>
    <x v="0"/>
    <x v="12"/>
    <x v="43"/>
  </r>
  <r>
    <x v="14"/>
    <x v="4"/>
    <x v="0"/>
    <x v="13"/>
    <x v="43"/>
  </r>
  <r>
    <x v="14"/>
    <x v="4"/>
    <x v="0"/>
    <x v="14"/>
    <x v="18852"/>
  </r>
  <r>
    <x v="14"/>
    <x v="4"/>
    <x v="1"/>
    <x v="0"/>
    <x v="18840"/>
  </r>
  <r>
    <x v="14"/>
    <x v="4"/>
    <x v="1"/>
    <x v="1"/>
    <x v="18853"/>
  </r>
  <r>
    <x v="14"/>
    <x v="4"/>
    <x v="1"/>
    <x v="2"/>
    <x v="18854"/>
  </r>
  <r>
    <x v="14"/>
    <x v="4"/>
    <x v="1"/>
    <x v="3"/>
    <x v="18843"/>
  </r>
  <r>
    <x v="14"/>
    <x v="4"/>
    <x v="1"/>
    <x v="4"/>
    <x v="18855"/>
  </r>
  <r>
    <x v="14"/>
    <x v="4"/>
    <x v="1"/>
    <x v="5"/>
    <x v="18856"/>
  </r>
  <r>
    <x v="14"/>
    <x v="4"/>
    <x v="1"/>
    <x v="6"/>
    <x v="18857"/>
  </r>
  <r>
    <x v="14"/>
    <x v="4"/>
    <x v="1"/>
    <x v="7"/>
    <x v="18847"/>
  </r>
  <r>
    <x v="14"/>
    <x v="4"/>
    <x v="1"/>
    <x v="8"/>
    <x v="18858"/>
  </r>
  <r>
    <x v="14"/>
    <x v="4"/>
    <x v="1"/>
    <x v="9"/>
    <x v="18859"/>
  </r>
  <r>
    <x v="14"/>
    <x v="4"/>
    <x v="1"/>
    <x v="10"/>
    <x v="18860"/>
  </r>
  <r>
    <x v="14"/>
    <x v="4"/>
    <x v="1"/>
    <x v="11"/>
    <x v="18861"/>
  </r>
  <r>
    <x v="14"/>
    <x v="4"/>
    <x v="1"/>
    <x v="12"/>
    <x v="43"/>
  </r>
  <r>
    <x v="14"/>
    <x v="4"/>
    <x v="1"/>
    <x v="13"/>
    <x v="43"/>
  </r>
  <r>
    <x v="14"/>
    <x v="4"/>
    <x v="1"/>
    <x v="14"/>
    <x v="18862"/>
  </r>
  <r>
    <x v="14"/>
    <x v="6"/>
    <x v="0"/>
    <x v="0"/>
    <x v="18863"/>
  </r>
  <r>
    <x v="14"/>
    <x v="6"/>
    <x v="0"/>
    <x v="1"/>
    <x v="18864"/>
  </r>
  <r>
    <x v="14"/>
    <x v="6"/>
    <x v="0"/>
    <x v="2"/>
    <x v="18865"/>
  </r>
  <r>
    <x v="14"/>
    <x v="6"/>
    <x v="0"/>
    <x v="3"/>
    <x v="12448"/>
  </r>
  <r>
    <x v="14"/>
    <x v="6"/>
    <x v="0"/>
    <x v="4"/>
    <x v="18866"/>
  </r>
  <r>
    <x v="14"/>
    <x v="6"/>
    <x v="0"/>
    <x v="5"/>
    <x v="18867"/>
  </r>
  <r>
    <x v="14"/>
    <x v="6"/>
    <x v="0"/>
    <x v="6"/>
    <x v="18868"/>
  </r>
  <r>
    <x v="14"/>
    <x v="6"/>
    <x v="0"/>
    <x v="7"/>
    <x v="43"/>
  </r>
  <r>
    <x v="14"/>
    <x v="6"/>
    <x v="0"/>
    <x v="8"/>
    <x v="18869"/>
  </r>
  <r>
    <x v="14"/>
    <x v="6"/>
    <x v="0"/>
    <x v="9"/>
    <x v="18870"/>
  </r>
  <r>
    <x v="14"/>
    <x v="6"/>
    <x v="0"/>
    <x v="10"/>
    <x v="18871"/>
  </r>
  <r>
    <x v="14"/>
    <x v="6"/>
    <x v="0"/>
    <x v="11"/>
    <x v="18872"/>
  </r>
  <r>
    <x v="14"/>
    <x v="6"/>
    <x v="0"/>
    <x v="12"/>
    <x v="3796"/>
  </r>
  <r>
    <x v="14"/>
    <x v="6"/>
    <x v="0"/>
    <x v="13"/>
    <x v="11894"/>
  </r>
  <r>
    <x v="14"/>
    <x v="6"/>
    <x v="0"/>
    <x v="14"/>
    <x v="18873"/>
  </r>
  <r>
    <x v="14"/>
    <x v="6"/>
    <x v="1"/>
    <x v="0"/>
    <x v="18863"/>
  </r>
  <r>
    <x v="14"/>
    <x v="6"/>
    <x v="1"/>
    <x v="1"/>
    <x v="5088"/>
  </r>
  <r>
    <x v="14"/>
    <x v="6"/>
    <x v="1"/>
    <x v="2"/>
    <x v="18874"/>
  </r>
  <r>
    <x v="14"/>
    <x v="6"/>
    <x v="1"/>
    <x v="3"/>
    <x v="18875"/>
  </r>
  <r>
    <x v="14"/>
    <x v="6"/>
    <x v="1"/>
    <x v="4"/>
    <x v="18876"/>
  </r>
  <r>
    <x v="14"/>
    <x v="6"/>
    <x v="1"/>
    <x v="5"/>
    <x v="18867"/>
  </r>
  <r>
    <x v="14"/>
    <x v="6"/>
    <x v="1"/>
    <x v="6"/>
    <x v="18877"/>
  </r>
  <r>
    <x v="14"/>
    <x v="6"/>
    <x v="1"/>
    <x v="7"/>
    <x v="43"/>
  </r>
  <r>
    <x v="14"/>
    <x v="6"/>
    <x v="1"/>
    <x v="8"/>
    <x v="18878"/>
  </r>
  <r>
    <x v="14"/>
    <x v="6"/>
    <x v="1"/>
    <x v="9"/>
    <x v="18879"/>
  </r>
  <r>
    <x v="14"/>
    <x v="6"/>
    <x v="1"/>
    <x v="10"/>
    <x v="18880"/>
  </r>
  <r>
    <x v="14"/>
    <x v="6"/>
    <x v="1"/>
    <x v="11"/>
    <x v="18881"/>
  </r>
  <r>
    <x v="14"/>
    <x v="6"/>
    <x v="1"/>
    <x v="12"/>
    <x v="3796"/>
  </r>
  <r>
    <x v="14"/>
    <x v="6"/>
    <x v="1"/>
    <x v="13"/>
    <x v="11894"/>
  </r>
  <r>
    <x v="14"/>
    <x v="6"/>
    <x v="1"/>
    <x v="14"/>
    <x v="18882"/>
  </r>
  <r>
    <x v="14"/>
    <x v="7"/>
    <x v="0"/>
    <x v="0"/>
    <x v="43"/>
  </r>
  <r>
    <x v="14"/>
    <x v="7"/>
    <x v="0"/>
    <x v="1"/>
    <x v="43"/>
  </r>
  <r>
    <x v="14"/>
    <x v="7"/>
    <x v="0"/>
    <x v="2"/>
    <x v="43"/>
  </r>
  <r>
    <x v="14"/>
    <x v="7"/>
    <x v="0"/>
    <x v="3"/>
    <x v="43"/>
  </r>
  <r>
    <x v="14"/>
    <x v="7"/>
    <x v="0"/>
    <x v="4"/>
    <x v="18883"/>
  </r>
  <r>
    <x v="14"/>
    <x v="7"/>
    <x v="0"/>
    <x v="5"/>
    <x v="43"/>
  </r>
  <r>
    <x v="14"/>
    <x v="7"/>
    <x v="0"/>
    <x v="6"/>
    <x v="18884"/>
  </r>
  <r>
    <x v="14"/>
    <x v="7"/>
    <x v="0"/>
    <x v="7"/>
    <x v="11141"/>
  </r>
  <r>
    <x v="14"/>
    <x v="7"/>
    <x v="0"/>
    <x v="8"/>
    <x v="43"/>
  </r>
  <r>
    <x v="14"/>
    <x v="7"/>
    <x v="0"/>
    <x v="9"/>
    <x v="18885"/>
  </r>
  <r>
    <x v="14"/>
    <x v="7"/>
    <x v="0"/>
    <x v="10"/>
    <x v="9850"/>
  </r>
  <r>
    <x v="14"/>
    <x v="7"/>
    <x v="0"/>
    <x v="11"/>
    <x v="18886"/>
  </r>
  <r>
    <x v="14"/>
    <x v="7"/>
    <x v="0"/>
    <x v="12"/>
    <x v="43"/>
  </r>
  <r>
    <x v="14"/>
    <x v="7"/>
    <x v="0"/>
    <x v="13"/>
    <x v="43"/>
  </r>
  <r>
    <x v="14"/>
    <x v="7"/>
    <x v="0"/>
    <x v="14"/>
    <x v="9522"/>
  </r>
  <r>
    <x v="14"/>
    <x v="7"/>
    <x v="1"/>
    <x v="0"/>
    <x v="43"/>
  </r>
  <r>
    <x v="14"/>
    <x v="7"/>
    <x v="1"/>
    <x v="1"/>
    <x v="43"/>
  </r>
  <r>
    <x v="14"/>
    <x v="7"/>
    <x v="1"/>
    <x v="2"/>
    <x v="18887"/>
  </r>
  <r>
    <x v="14"/>
    <x v="7"/>
    <x v="1"/>
    <x v="3"/>
    <x v="43"/>
  </r>
  <r>
    <x v="14"/>
    <x v="7"/>
    <x v="1"/>
    <x v="4"/>
    <x v="18883"/>
  </r>
  <r>
    <x v="14"/>
    <x v="7"/>
    <x v="1"/>
    <x v="5"/>
    <x v="43"/>
  </r>
  <r>
    <x v="14"/>
    <x v="7"/>
    <x v="1"/>
    <x v="6"/>
    <x v="557"/>
  </r>
  <r>
    <x v="14"/>
    <x v="7"/>
    <x v="1"/>
    <x v="7"/>
    <x v="18888"/>
  </r>
  <r>
    <x v="14"/>
    <x v="7"/>
    <x v="1"/>
    <x v="8"/>
    <x v="43"/>
  </r>
  <r>
    <x v="14"/>
    <x v="7"/>
    <x v="1"/>
    <x v="9"/>
    <x v="18889"/>
  </r>
  <r>
    <x v="14"/>
    <x v="7"/>
    <x v="1"/>
    <x v="10"/>
    <x v="9850"/>
  </r>
  <r>
    <x v="14"/>
    <x v="7"/>
    <x v="1"/>
    <x v="11"/>
    <x v="12131"/>
  </r>
  <r>
    <x v="14"/>
    <x v="7"/>
    <x v="1"/>
    <x v="12"/>
    <x v="43"/>
  </r>
  <r>
    <x v="14"/>
    <x v="7"/>
    <x v="1"/>
    <x v="13"/>
    <x v="18890"/>
  </r>
  <r>
    <x v="14"/>
    <x v="7"/>
    <x v="1"/>
    <x v="14"/>
    <x v="9522"/>
  </r>
  <r>
    <x v="14"/>
    <x v="8"/>
    <x v="0"/>
    <x v="0"/>
    <x v="18891"/>
  </r>
  <r>
    <x v="14"/>
    <x v="8"/>
    <x v="0"/>
    <x v="1"/>
    <x v="18892"/>
  </r>
  <r>
    <x v="14"/>
    <x v="8"/>
    <x v="0"/>
    <x v="2"/>
    <x v="18893"/>
  </r>
  <r>
    <x v="14"/>
    <x v="8"/>
    <x v="0"/>
    <x v="3"/>
    <x v="43"/>
  </r>
  <r>
    <x v="14"/>
    <x v="8"/>
    <x v="0"/>
    <x v="4"/>
    <x v="18894"/>
  </r>
  <r>
    <x v="14"/>
    <x v="8"/>
    <x v="0"/>
    <x v="5"/>
    <x v="18895"/>
  </r>
  <r>
    <x v="14"/>
    <x v="8"/>
    <x v="0"/>
    <x v="6"/>
    <x v="18896"/>
  </r>
  <r>
    <x v="14"/>
    <x v="8"/>
    <x v="0"/>
    <x v="7"/>
    <x v="18897"/>
  </r>
  <r>
    <x v="14"/>
    <x v="8"/>
    <x v="0"/>
    <x v="8"/>
    <x v="18898"/>
  </r>
  <r>
    <x v="14"/>
    <x v="8"/>
    <x v="0"/>
    <x v="9"/>
    <x v="18899"/>
  </r>
  <r>
    <x v="14"/>
    <x v="8"/>
    <x v="0"/>
    <x v="10"/>
    <x v="18900"/>
  </r>
  <r>
    <x v="14"/>
    <x v="8"/>
    <x v="0"/>
    <x v="11"/>
    <x v="18901"/>
  </r>
  <r>
    <x v="14"/>
    <x v="8"/>
    <x v="0"/>
    <x v="12"/>
    <x v="43"/>
  </r>
  <r>
    <x v="14"/>
    <x v="8"/>
    <x v="0"/>
    <x v="13"/>
    <x v="43"/>
  </r>
  <r>
    <x v="14"/>
    <x v="8"/>
    <x v="0"/>
    <x v="14"/>
    <x v="18902"/>
  </r>
  <r>
    <x v="14"/>
    <x v="8"/>
    <x v="1"/>
    <x v="0"/>
    <x v="18903"/>
  </r>
  <r>
    <x v="14"/>
    <x v="8"/>
    <x v="1"/>
    <x v="1"/>
    <x v="18904"/>
  </r>
  <r>
    <x v="14"/>
    <x v="8"/>
    <x v="1"/>
    <x v="2"/>
    <x v="18905"/>
  </r>
  <r>
    <x v="14"/>
    <x v="8"/>
    <x v="1"/>
    <x v="3"/>
    <x v="18906"/>
  </r>
  <r>
    <x v="14"/>
    <x v="8"/>
    <x v="1"/>
    <x v="4"/>
    <x v="18907"/>
  </r>
  <r>
    <x v="14"/>
    <x v="8"/>
    <x v="1"/>
    <x v="5"/>
    <x v="18908"/>
  </r>
  <r>
    <x v="14"/>
    <x v="8"/>
    <x v="1"/>
    <x v="6"/>
    <x v="18909"/>
  </r>
  <r>
    <x v="14"/>
    <x v="8"/>
    <x v="1"/>
    <x v="7"/>
    <x v="1986"/>
  </r>
  <r>
    <x v="14"/>
    <x v="8"/>
    <x v="1"/>
    <x v="8"/>
    <x v="18910"/>
  </r>
  <r>
    <x v="14"/>
    <x v="8"/>
    <x v="1"/>
    <x v="9"/>
    <x v="18911"/>
  </r>
  <r>
    <x v="14"/>
    <x v="8"/>
    <x v="1"/>
    <x v="10"/>
    <x v="18912"/>
  </r>
  <r>
    <x v="14"/>
    <x v="8"/>
    <x v="1"/>
    <x v="11"/>
    <x v="18913"/>
  </r>
  <r>
    <x v="14"/>
    <x v="8"/>
    <x v="1"/>
    <x v="12"/>
    <x v="18914"/>
  </r>
  <r>
    <x v="14"/>
    <x v="8"/>
    <x v="1"/>
    <x v="13"/>
    <x v="18915"/>
  </r>
  <r>
    <x v="14"/>
    <x v="8"/>
    <x v="1"/>
    <x v="14"/>
    <x v="18916"/>
  </r>
  <r>
    <x v="14"/>
    <x v="9"/>
    <x v="0"/>
    <x v="0"/>
    <x v="43"/>
  </r>
  <r>
    <x v="14"/>
    <x v="9"/>
    <x v="0"/>
    <x v="1"/>
    <x v="18917"/>
  </r>
  <r>
    <x v="14"/>
    <x v="9"/>
    <x v="0"/>
    <x v="2"/>
    <x v="18918"/>
  </r>
  <r>
    <x v="14"/>
    <x v="9"/>
    <x v="0"/>
    <x v="3"/>
    <x v="43"/>
  </r>
  <r>
    <x v="14"/>
    <x v="9"/>
    <x v="0"/>
    <x v="4"/>
    <x v="18919"/>
  </r>
  <r>
    <x v="14"/>
    <x v="9"/>
    <x v="0"/>
    <x v="5"/>
    <x v="18920"/>
  </r>
  <r>
    <x v="14"/>
    <x v="9"/>
    <x v="0"/>
    <x v="6"/>
    <x v="18921"/>
  </r>
  <r>
    <x v="14"/>
    <x v="9"/>
    <x v="0"/>
    <x v="7"/>
    <x v="43"/>
  </r>
  <r>
    <x v="14"/>
    <x v="9"/>
    <x v="0"/>
    <x v="8"/>
    <x v="18922"/>
  </r>
  <r>
    <x v="14"/>
    <x v="9"/>
    <x v="0"/>
    <x v="9"/>
    <x v="18923"/>
  </r>
  <r>
    <x v="14"/>
    <x v="9"/>
    <x v="0"/>
    <x v="10"/>
    <x v="18924"/>
  </r>
  <r>
    <x v="14"/>
    <x v="9"/>
    <x v="0"/>
    <x v="11"/>
    <x v="18925"/>
  </r>
  <r>
    <x v="14"/>
    <x v="9"/>
    <x v="0"/>
    <x v="12"/>
    <x v="43"/>
  </r>
  <r>
    <x v="14"/>
    <x v="9"/>
    <x v="0"/>
    <x v="13"/>
    <x v="43"/>
  </r>
  <r>
    <x v="14"/>
    <x v="9"/>
    <x v="0"/>
    <x v="14"/>
    <x v="18926"/>
  </r>
  <r>
    <x v="14"/>
    <x v="9"/>
    <x v="1"/>
    <x v="0"/>
    <x v="43"/>
  </r>
  <r>
    <x v="14"/>
    <x v="9"/>
    <x v="1"/>
    <x v="1"/>
    <x v="18927"/>
  </r>
  <r>
    <x v="14"/>
    <x v="9"/>
    <x v="1"/>
    <x v="2"/>
    <x v="43"/>
  </r>
  <r>
    <x v="14"/>
    <x v="9"/>
    <x v="1"/>
    <x v="3"/>
    <x v="43"/>
  </r>
  <r>
    <x v="14"/>
    <x v="9"/>
    <x v="1"/>
    <x v="4"/>
    <x v="18928"/>
  </r>
  <r>
    <x v="14"/>
    <x v="9"/>
    <x v="1"/>
    <x v="5"/>
    <x v="18929"/>
  </r>
  <r>
    <x v="14"/>
    <x v="9"/>
    <x v="1"/>
    <x v="6"/>
    <x v="18930"/>
  </r>
  <r>
    <x v="14"/>
    <x v="9"/>
    <x v="1"/>
    <x v="7"/>
    <x v="43"/>
  </r>
  <r>
    <x v="14"/>
    <x v="9"/>
    <x v="1"/>
    <x v="8"/>
    <x v="18931"/>
  </r>
  <r>
    <x v="14"/>
    <x v="9"/>
    <x v="1"/>
    <x v="9"/>
    <x v="18932"/>
  </r>
  <r>
    <x v="14"/>
    <x v="9"/>
    <x v="1"/>
    <x v="10"/>
    <x v="18933"/>
  </r>
  <r>
    <x v="14"/>
    <x v="9"/>
    <x v="1"/>
    <x v="11"/>
    <x v="18934"/>
  </r>
  <r>
    <x v="14"/>
    <x v="9"/>
    <x v="1"/>
    <x v="12"/>
    <x v="43"/>
  </r>
  <r>
    <x v="14"/>
    <x v="9"/>
    <x v="1"/>
    <x v="13"/>
    <x v="43"/>
  </r>
  <r>
    <x v="14"/>
    <x v="9"/>
    <x v="1"/>
    <x v="14"/>
    <x v="18935"/>
  </r>
  <r>
    <x v="14"/>
    <x v="10"/>
    <x v="0"/>
    <x v="0"/>
    <x v="8299"/>
  </r>
  <r>
    <x v="14"/>
    <x v="10"/>
    <x v="0"/>
    <x v="1"/>
    <x v="18936"/>
  </r>
  <r>
    <x v="14"/>
    <x v="10"/>
    <x v="0"/>
    <x v="2"/>
    <x v="18937"/>
  </r>
  <r>
    <x v="14"/>
    <x v="10"/>
    <x v="0"/>
    <x v="3"/>
    <x v="43"/>
  </r>
  <r>
    <x v="14"/>
    <x v="10"/>
    <x v="0"/>
    <x v="4"/>
    <x v="18938"/>
  </r>
  <r>
    <x v="14"/>
    <x v="10"/>
    <x v="0"/>
    <x v="5"/>
    <x v="18939"/>
  </r>
  <r>
    <x v="14"/>
    <x v="10"/>
    <x v="0"/>
    <x v="6"/>
    <x v="18940"/>
  </r>
  <r>
    <x v="14"/>
    <x v="10"/>
    <x v="0"/>
    <x v="7"/>
    <x v="1077"/>
  </r>
  <r>
    <x v="14"/>
    <x v="10"/>
    <x v="0"/>
    <x v="8"/>
    <x v="18941"/>
  </r>
  <r>
    <x v="14"/>
    <x v="10"/>
    <x v="0"/>
    <x v="9"/>
    <x v="18942"/>
  </r>
  <r>
    <x v="14"/>
    <x v="10"/>
    <x v="0"/>
    <x v="10"/>
    <x v="18943"/>
  </r>
  <r>
    <x v="14"/>
    <x v="10"/>
    <x v="0"/>
    <x v="11"/>
    <x v="18944"/>
  </r>
  <r>
    <x v="14"/>
    <x v="10"/>
    <x v="0"/>
    <x v="12"/>
    <x v="43"/>
  </r>
  <r>
    <x v="14"/>
    <x v="10"/>
    <x v="0"/>
    <x v="13"/>
    <x v="43"/>
  </r>
  <r>
    <x v="14"/>
    <x v="10"/>
    <x v="0"/>
    <x v="14"/>
    <x v="18945"/>
  </r>
  <r>
    <x v="14"/>
    <x v="10"/>
    <x v="1"/>
    <x v="0"/>
    <x v="8299"/>
  </r>
  <r>
    <x v="14"/>
    <x v="10"/>
    <x v="1"/>
    <x v="1"/>
    <x v="18936"/>
  </r>
  <r>
    <x v="14"/>
    <x v="10"/>
    <x v="1"/>
    <x v="2"/>
    <x v="18946"/>
  </r>
  <r>
    <x v="14"/>
    <x v="10"/>
    <x v="1"/>
    <x v="3"/>
    <x v="43"/>
  </r>
  <r>
    <x v="14"/>
    <x v="10"/>
    <x v="1"/>
    <x v="4"/>
    <x v="18947"/>
  </r>
  <r>
    <x v="14"/>
    <x v="10"/>
    <x v="1"/>
    <x v="5"/>
    <x v="18948"/>
  </r>
  <r>
    <x v="14"/>
    <x v="10"/>
    <x v="1"/>
    <x v="6"/>
    <x v="3822"/>
  </r>
  <r>
    <x v="14"/>
    <x v="10"/>
    <x v="1"/>
    <x v="7"/>
    <x v="1077"/>
  </r>
  <r>
    <x v="14"/>
    <x v="10"/>
    <x v="1"/>
    <x v="8"/>
    <x v="18949"/>
  </r>
  <r>
    <x v="14"/>
    <x v="10"/>
    <x v="1"/>
    <x v="9"/>
    <x v="18950"/>
  </r>
  <r>
    <x v="14"/>
    <x v="10"/>
    <x v="1"/>
    <x v="10"/>
    <x v="18951"/>
  </r>
  <r>
    <x v="14"/>
    <x v="10"/>
    <x v="1"/>
    <x v="11"/>
    <x v="17257"/>
  </r>
  <r>
    <x v="14"/>
    <x v="10"/>
    <x v="1"/>
    <x v="12"/>
    <x v="43"/>
  </r>
  <r>
    <x v="14"/>
    <x v="10"/>
    <x v="1"/>
    <x v="13"/>
    <x v="43"/>
  </r>
  <r>
    <x v="14"/>
    <x v="10"/>
    <x v="1"/>
    <x v="14"/>
    <x v="18952"/>
  </r>
  <r>
    <x v="14"/>
    <x v="11"/>
    <x v="0"/>
    <x v="0"/>
    <x v="43"/>
  </r>
  <r>
    <x v="14"/>
    <x v="11"/>
    <x v="0"/>
    <x v="1"/>
    <x v="43"/>
  </r>
  <r>
    <x v="14"/>
    <x v="11"/>
    <x v="0"/>
    <x v="2"/>
    <x v="7390"/>
  </r>
  <r>
    <x v="14"/>
    <x v="11"/>
    <x v="0"/>
    <x v="3"/>
    <x v="18953"/>
  </r>
  <r>
    <x v="14"/>
    <x v="11"/>
    <x v="0"/>
    <x v="4"/>
    <x v="43"/>
  </r>
  <r>
    <x v="14"/>
    <x v="11"/>
    <x v="0"/>
    <x v="5"/>
    <x v="18954"/>
  </r>
  <r>
    <x v="14"/>
    <x v="11"/>
    <x v="0"/>
    <x v="6"/>
    <x v="18955"/>
  </r>
  <r>
    <x v="14"/>
    <x v="11"/>
    <x v="0"/>
    <x v="7"/>
    <x v="1970"/>
  </r>
  <r>
    <x v="14"/>
    <x v="11"/>
    <x v="0"/>
    <x v="8"/>
    <x v="18956"/>
  </r>
  <r>
    <x v="14"/>
    <x v="11"/>
    <x v="0"/>
    <x v="9"/>
    <x v="18957"/>
  </r>
  <r>
    <x v="14"/>
    <x v="11"/>
    <x v="0"/>
    <x v="10"/>
    <x v="18958"/>
  </r>
  <r>
    <x v="14"/>
    <x v="11"/>
    <x v="0"/>
    <x v="11"/>
    <x v="18959"/>
  </r>
  <r>
    <x v="14"/>
    <x v="11"/>
    <x v="0"/>
    <x v="12"/>
    <x v="43"/>
  </r>
  <r>
    <x v="14"/>
    <x v="11"/>
    <x v="0"/>
    <x v="13"/>
    <x v="43"/>
  </r>
  <r>
    <x v="14"/>
    <x v="11"/>
    <x v="0"/>
    <x v="14"/>
    <x v="10245"/>
  </r>
  <r>
    <x v="14"/>
    <x v="11"/>
    <x v="1"/>
    <x v="0"/>
    <x v="5773"/>
  </r>
  <r>
    <x v="14"/>
    <x v="11"/>
    <x v="1"/>
    <x v="1"/>
    <x v="43"/>
  </r>
  <r>
    <x v="14"/>
    <x v="11"/>
    <x v="1"/>
    <x v="2"/>
    <x v="5712"/>
  </r>
  <r>
    <x v="14"/>
    <x v="11"/>
    <x v="1"/>
    <x v="3"/>
    <x v="18953"/>
  </r>
  <r>
    <x v="14"/>
    <x v="11"/>
    <x v="1"/>
    <x v="4"/>
    <x v="18960"/>
  </r>
  <r>
    <x v="14"/>
    <x v="11"/>
    <x v="1"/>
    <x v="5"/>
    <x v="18954"/>
  </r>
  <r>
    <x v="14"/>
    <x v="11"/>
    <x v="1"/>
    <x v="6"/>
    <x v="18961"/>
  </r>
  <r>
    <x v="14"/>
    <x v="11"/>
    <x v="1"/>
    <x v="7"/>
    <x v="1970"/>
  </r>
  <r>
    <x v="14"/>
    <x v="11"/>
    <x v="1"/>
    <x v="8"/>
    <x v="18962"/>
  </r>
  <r>
    <x v="14"/>
    <x v="11"/>
    <x v="1"/>
    <x v="9"/>
    <x v="18957"/>
  </r>
  <r>
    <x v="14"/>
    <x v="11"/>
    <x v="1"/>
    <x v="10"/>
    <x v="18963"/>
  </r>
  <r>
    <x v="14"/>
    <x v="11"/>
    <x v="1"/>
    <x v="11"/>
    <x v="18964"/>
  </r>
  <r>
    <x v="14"/>
    <x v="11"/>
    <x v="1"/>
    <x v="12"/>
    <x v="43"/>
  </r>
  <r>
    <x v="14"/>
    <x v="11"/>
    <x v="1"/>
    <x v="13"/>
    <x v="43"/>
  </r>
  <r>
    <x v="14"/>
    <x v="11"/>
    <x v="1"/>
    <x v="14"/>
    <x v="18965"/>
  </r>
  <r>
    <x v="14"/>
    <x v="12"/>
    <x v="0"/>
    <x v="0"/>
    <x v="43"/>
  </r>
  <r>
    <x v="14"/>
    <x v="12"/>
    <x v="0"/>
    <x v="1"/>
    <x v="43"/>
  </r>
  <r>
    <x v="14"/>
    <x v="12"/>
    <x v="0"/>
    <x v="2"/>
    <x v="18966"/>
  </r>
  <r>
    <x v="14"/>
    <x v="12"/>
    <x v="0"/>
    <x v="3"/>
    <x v="43"/>
  </r>
  <r>
    <x v="14"/>
    <x v="12"/>
    <x v="0"/>
    <x v="4"/>
    <x v="18967"/>
  </r>
  <r>
    <x v="14"/>
    <x v="12"/>
    <x v="0"/>
    <x v="5"/>
    <x v="18968"/>
  </r>
  <r>
    <x v="14"/>
    <x v="12"/>
    <x v="0"/>
    <x v="6"/>
    <x v="18969"/>
  </r>
  <r>
    <x v="14"/>
    <x v="12"/>
    <x v="0"/>
    <x v="7"/>
    <x v="43"/>
  </r>
  <r>
    <x v="14"/>
    <x v="12"/>
    <x v="0"/>
    <x v="8"/>
    <x v="18970"/>
  </r>
  <r>
    <x v="14"/>
    <x v="12"/>
    <x v="0"/>
    <x v="9"/>
    <x v="18971"/>
  </r>
  <r>
    <x v="14"/>
    <x v="12"/>
    <x v="0"/>
    <x v="10"/>
    <x v="18972"/>
  </r>
  <r>
    <x v="14"/>
    <x v="12"/>
    <x v="0"/>
    <x v="11"/>
    <x v="18973"/>
  </r>
  <r>
    <x v="14"/>
    <x v="12"/>
    <x v="0"/>
    <x v="12"/>
    <x v="43"/>
  </r>
  <r>
    <x v="14"/>
    <x v="12"/>
    <x v="0"/>
    <x v="13"/>
    <x v="43"/>
  </r>
  <r>
    <x v="14"/>
    <x v="12"/>
    <x v="0"/>
    <x v="14"/>
    <x v="18974"/>
  </r>
  <r>
    <x v="14"/>
    <x v="12"/>
    <x v="1"/>
    <x v="0"/>
    <x v="43"/>
  </r>
  <r>
    <x v="14"/>
    <x v="12"/>
    <x v="1"/>
    <x v="1"/>
    <x v="43"/>
  </r>
  <r>
    <x v="14"/>
    <x v="12"/>
    <x v="1"/>
    <x v="2"/>
    <x v="18975"/>
  </r>
  <r>
    <x v="14"/>
    <x v="12"/>
    <x v="1"/>
    <x v="3"/>
    <x v="43"/>
  </r>
  <r>
    <x v="14"/>
    <x v="12"/>
    <x v="1"/>
    <x v="4"/>
    <x v="18967"/>
  </r>
  <r>
    <x v="14"/>
    <x v="12"/>
    <x v="1"/>
    <x v="5"/>
    <x v="18968"/>
  </r>
  <r>
    <x v="14"/>
    <x v="12"/>
    <x v="1"/>
    <x v="6"/>
    <x v="18976"/>
  </r>
  <r>
    <x v="14"/>
    <x v="12"/>
    <x v="1"/>
    <x v="7"/>
    <x v="43"/>
  </r>
  <r>
    <x v="14"/>
    <x v="12"/>
    <x v="1"/>
    <x v="8"/>
    <x v="18970"/>
  </r>
  <r>
    <x v="14"/>
    <x v="12"/>
    <x v="1"/>
    <x v="9"/>
    <x v="18971"/>
  </r>
  <r>
    <x v="14"/>
    <x v="12"/>
    <x v="1"/>
    <x v="10"/>
    <x v="18977"/>
  </r>
  <r>
    <x v="14"/>
    <x v="12"/>
    <x v="1"/>
    <x v="11"/>
    <x v="4233"/>
  </r>
  <r>
    <x v="14"/>
    <x v="12"/>
    <x v="1"/>
    <x v="12"/>
    <x v="43"/>
  </r>
  <r>
    <x v="14"/>
    <x v="12"/>
    <x v="1"/>
    <x v="13"/>
    <x v="43"/>
  </r>
  <r>
    <x v="14"/>
    <x v="12"/>
    <x v="1"/>
    <x v="14"/>
    <x v="18974"/>
  </r>
  <r>
    <x v="14"/>
    <x v="13"/>
    <x v="0"/>
    <x v="0"/>
    <x v="43"/>
  </r>
  <r>
    <x v="14"/>
    <x v="13"/>
    <x v="0"/>
    <x v="1"/>
    <x v="18978"/>
  </r>
  <r>
    <x v="14"/>
    <x v="13"/>
    <x v="0"/>
    <x v="2"/>
    <x v="18979"/>
  </r>
  <r>
    <x v="14"/>
    <x v="13"/>
    <x v="0"/>
    <x v="3"/>
    <x v="43"/>
  </r>
  <r>
    <x v="14"/>
    <x v="13"/>
    <x v="0"/>
    <x v="4"/>
    <x v="18980"/>
  </r>
  <r>
    <x v="14"/>
    <x v="13"/>
    <x v="0"/>
    <x v="5"/>
    <x v="18981"/>
  </r>
  <r>
    <x v="14"/>
    <x v="13"/>
    <x v="0"/>
    <x v="6"/>
    <x v="18982"/>
  </r>
  <r>
    <x v="14"/>
    <x v="13"/>
    <x v="0"/>
    <x v="7"/>
    <x v="13412"/>
  </r>
  <r>
    <x v="14"/>
    <x v="13"/>
    <x v="0"/>
    <x v="8"/>
    <x v="18983"/>
  </r>
  <r>
    <x v="14"/>
    <x v="13"/>
    <x v="0"/>
    <x v="9"/>
    <x v="18984"/>
  </r>
  <r>
    <x v="14"/>
    <x v="13"/>
    <x v="0"/>
    <x v="10"/>
    <x v="18985"/>
  </r>
  <r>
    <x v="14"/>
    <x v="13"/>
    <x v="0"/>
    <x v="11"/>
    <x v="18986"/>
  </r>
  <r>
    <x v="14"/>
    <x v="13"/>
    <x v="0"/>
    <x v="12"/>
    <x v="43"/>
  </r>
  <r>
    <x v="14"/>
    <x v="13"/>
    <x v="0"/>
    <x v="13"/>
    <x v="43"/>
  </r>
  <r>
    <x v="14"/>
    <x v="13"/>
    <x v="0"/>
    <x v="14"/>
    <x v="3831"/>
  </r>
  <r>
    <x v="14"/>
    <x v="13"/>
    <x v="1"/>
    <x v="0"/>
    <x v="43"/>
  </r>
  <r>
    <x v="14"/>
    <x v="13"/>
    <x v="1"/>
    <x v="1"/>
    <x v="18978"/>
  </r>
  <r>
    <x v="14"/>
    <x v="13"/>
    <x v="1"/>
    <x v="2"/>
    <x v="18987"/>
  </r>
  <r>
    <x v="14"/>
    <x v="13"/>
    <x v="1"/>
    <x v="3"/>
    <x v="18988"/>
  </r>
  <r>
    <x v="14"/>
    <x v="13"/>
    <x v="1"/>
    <x v="4"/>
    <x v="18989"/>
  </r>
  <r>
    <x v="14"/>
    <x v="13"/>
    <x v="1"/>
    <x v="5"/>
    <x v="18990"/>
  </r>
  <r>
    <x v="14"/>
    <x v="13"/>
    <x v="1"/>
    <x v="6"/>
    <x v="18991"/>
  </r>
  <r>
    <x v="14"/>
    <x v="13"/>
    <x v="1"/>
    <x v="7"/>
    <x v="13412"/>
  </r>
  <r>
    <x v="14"/>
    <x v="13"/>
    <x v="1"/>
    <x v="8"/>
    <x v="18992"/>
  </r>
  <r>
    <x v="14"/>
    <x v="13"/>
    <x v="1"/>
    <x v="9"/>
    <x v="18993"/>
  </r>
  <r>
    <x v="14"/>
    <x v="13"/>
    <x v="1"/>
    <x v="10"/>
    <x v="18994"/>
  </r>
  <r>
    <x v="14"/>
    <x v="13"/>
    <x v="1"/>
    <x v="11"/>
    <x v="18995"/>
  </r>
  <r>
    <x v="14"/>
    <x v="13"/>
    <x v="1"/>
    <x v="12"/>
    <x v="43"/>
  </r>
  <r>
    <x v="14"/>
    <x v="13"/>
    <x v="1"/>
    <x v="13"/>
    <x v="43"/>
  </r>
  <r>
    <x v="14"/>
    <x v="13"/>
    <x v="1"/>
    <x v="14"/>
    <x v="2587"/>
  </r>
  <r>
    <x v="14"/>
    <x v="14"/>
    <x v="0"/>
    <x v="0"/>
    <x v="43"/>
  </r>
  <r>
    <x v="14"/>
    <x v="14"/>
    <x v="0"/>
    <x v="1"/>
    <x v="2799"/>
  </r>
  <r>
    <x v="14"/>
    <x v="14"/>
    <x v="0"/>
    <x v="2"/>
    <x v="3989"/>
  </r>
  <r>
    <x v="14"/>
    <x v="14"/>
    <x v="0"/>
    <x v="3"/>
    <x v="18996"/>
  </r>
  <r>
    <x v="14"/>
    <x v="14"/>
    <x v="0"/>
    <x v="4"/>
    <x v="18997"/>
  </r>
  <r>
    <x v="14"/>
    <x v="14"/>
    <x v="0"/>
    <x v="5"/>
    <x v="43"/>
  </r>
  <r>
    <x v="14"/>
    <x v="14"/>
    <x v="0"/>
    <x v="6"/>
    <x v="18998"/>
  </r>
  <r>
    <x v="14"/>
    <x v="14"/>
    <x v="0"/>
    <x v="7"/>
    <x v="12325"/>
  </r>
  <r>
    <x v="14"/>
    <x v="14"/>
    <x v="0"/>
    <x v="8"/>
    <x v="18999"/>
  </r>
  <r>
    <x v="14"/>
    <x v="14"/>
    <x v="0"/>
    <x v="9"/>
    <x v="1301"/>
  </r>
  <r>
    <x v="14"/>
    <x v="14"/>
    <x v="0"/>
    <x v="10"/>
    <x v="19000"/>
  </r>
  <r>
    <x v="14"/>
    <x v="14"/>
    <x v="0"/>
    <x v="11"/>
    <x v="19001"/>
  </r>
  <r>
    <x v="14"/>
    <x v="14"/>
    <x v="0"/>
    <x v="12"/>
    <x v="43"/>
  </r>
  <r>
    <x v="14"/>
    <x v="14"/>
    <x v="0"/>
    <x v="13"/>
    <x v="43"/>
  </r>
  <r>
    <x v="14"/>
    <x v="14"/>
    <x v="0"/>
    <x v="14"/>
    <x v="19002"/>
  </r>
  <r>
    <x v="14"/>
    <x v="14"/>
    <x v="1"/>
    <x v="0"/>
    <x v="43"/>
  </r>
  <r>
    <x v="14"/>
    <x v="14"/>
    <x v="1"/>
    <x v="1"/>
    <x v="2799"/>
  </r>
  <r>
    <x v="14"/>
    <x v="14"/>
    <x v="1"/>
    <x v="2"/>
    <x v="43"/>
  </r>
  <r>
    <x v="14"/>
    <x v="14"/>
    <x v="1"/>
    <x v="3"/>
    <x v="18996"/>
  </r>
  <r>
    <x v="14"/>
    <x v="14"/>
    <x v="1"/>
    <x v="4"/>
    <x v="18997"/>
  </r>
  <r>
    <x v="14"/>
    <x v="14"/>
    <x v="1"/>
    <x v="5"/>
    <x v="43"/>
  </r>
  <r>
    <x v="14"/>
    <x v="14"/>
    <x v="1"/>
    <x v="6"/>
    <x v="19003"/>
  </r>
  <r>
    <x v="14"/>
    <x v="14"/>
    <x v="1"/>
    <x v="7"/>
    <x v="12325"/>
  </r>
  <r>
    <x v="14"/>
    <x v="14"/>
    <x v="1"/>
    <x v="8"/>
    <x v="19004"/>
  </r>
  <r>
    <x v="14"/>
    <x v="14"/>
    <x v="1"/>
    <x v="9"/>
    <x v="1301"/>
  </r>
  <r>
    <x v="14"/>
    <x v="14"/>
    <x v="1"/>
    <x v="10"/>
    <x v="19005"/>
  </r>
  <r>
    <x v="14"/>
    <x v="14"/>
    <x v="1"/>
    <x v="11"/>
    <x v="19006"/>
  </r>
  <r>
    <x v="14"/>
    <x v="14"/>
    <x v="1"/>
    <x v="12"/>
    <x v="43"/>
  </r>
  <r>
    <x v="14"/>
    <x v="14"/>
    <x v="1"/>
    <x v="13"/>
    <x v="43"/>
  </r>
  <r>
    <x v="14"/>
    <x v="14"/>
    <x v="1"/>
    <x v="14"/>
    <x v="19002"/>
  </r>
  <r>
    <x v="14"/>
    <x v="15"/>
    <x v="0"/>
    <x v="0"/>
    <x v="19007"/>
  </r>
  <r>
    <x v="14"/>
    <x v="15"/>
    <x v="0"/>
    <x v="1"/>
    <x v="19008"/>
  </r>
  <r>
    <x v="14"/>
    <x v="15"/>
    <x v="0"/>
    <x v="2"/>
    <x v="19009"/>
  </r>
  <r>
    <x v="14"/>
    <x v="15"/>
    <x v="0"/>
    <x v="3"/>
    <x v="43"/>
  </r>
  <r>
    <x v="14"/>
    <x v="15"/>
    <x v="0"/>
    <x v="4"/>
    <x v="19010"/>
  </r>
  <r>
    <x v="14"/>
    <x v="15"/>
    <x v="0"/>
    <x v="5"/>
    <x v="19011"/>
  </r>
  <r>
    <x v="14"/>
    <x v="15"/>
    <x v="0"/>
    <x v="6"/>
    <x v="6196"/>
  </r>
  <r>
    <x v="14"/>
    <x v="15"/>
    <x v="0"/>
    <x v="7"/>
    <x v="12559"/>
  </r>
  <r>
    <x v="14"/>
    <x v="15"/>
    <x v="0"/>
    <x v="8"/>
    <x v="19012"/>
  </r>
  <r>
    <x v="14"/>
    <x v="15"/>
    <x v="0"/>
    <x v="9"/>
    <x v="19013"/>
  </r>
  <r>
    <x v="14"/>
    <x v="15"/>
    <x v="0"/>
    <x v="10"/>
    <x v="19014"/>
  </r>
  <r>
    <x v="14"/>
    <x v="15"/>
    <x v="0"/>
    <x v="11"/>
    <x v="19015"/>
  </r>
  <r>
    <x v="14"/>
    <x v="15"/>
    <x v="0"/>
    <x v="12"/>
    <x v="5596"/>
  </r>
  <r>
    <x v="14"/>
    <x v="15"/>
    <x v="0"/>
    <x v="13"/>
    <x v="43"/>
  </r>
  <r>
    <x v="14"/>
    <x v="15"/>
    <x v="0"/>
    <x v="14"/>
    <x v="19016"/>
  </r>
  <r>
    <x v="14"/>
    <x v="15"/>
    <x v="1"/>
    <x v="0"/>
    <x v="19017"/>
  </r>
  <r>
    <x v="14"/>
    <x v="15"/>
    <x v="1"/>
    <x v="1"/>
    <x v="19018"/>
  </r>
  <r>
    <x v="14"/>
    <x v="15"/>
    <x v="1"/>
    <x v="2"/>
    <x v="43"/>
  </r>
  <r>
    <x v="14"/>
    <x v="15"/>
    <x v="1"/>
    <x v="3"/>
    <x v="19019"/>
  </r>
  <r>
    <x v="14"/>
    <x v="15"/>
    <x v="1"/>
    <x v="4"/>
    <x v="19020"/>
  </r>
  <r>
    <x v="14"/>
    <x v="15"/>
    <x v="1"/>
    <x v="5"/>
    <x v="19011"/>
  </r>
  <r>
    <x v="14"/>
    <x v="15"/>
    <x v="1"/>
    <x v="6"/>
    <x v="19021"/>
  </r>
  <r>
    <x v="14"/>
    <x v="15"/>
    <x v="1"/>
    <x v="7"/>
    <x v="14682"/>
  </r>
  <r>
    <x v="14"/>
    <x v="15"/>
    <x v="1"/>
    <x v="8"/>
    <x v="19022"/>
  </r>
  <r>
    <x v="14"/>
    <x v="15"/>
    <x v="1"/>
    <x v="9"/>
    <x v="19023"/>
  </r>
  <r>
    <x v="14"/>
    <x v="15"/>
    <x v="1"/>
    <x v="10"/>
    <x v="19024"/>
  </r>
  <r>
    <x v="14"/>
    <x v="15"/>
    <x v="1"/>
    <x v="11"/>
    <x v="19025"/>
  </r>
  <r>
    <x v="14"/>
    <x v="15"/>
    <x v="1"/>
    <x v="12"/>
    <x v="19026"/>
  </r>
  <r>
    <x v="14"/>
    <x v="15"/>
    <x v="1"/>
    <x v="13"/>
    <x v="43"/>
  </r>
  <r>
    <x v="14"/>
    <x v="15"/>
    <x v="1"/>
    <x v="14"/>
    <x v="19027"/>
  </r>
  <r>
    <x v="14"/>
    <x v="16"/>
    <x v="0"/>
    <x v="0"/>
    <x v="43"/>
  </r>
  <r>
    <x v="14"/>
    <x v="16"/>
    <x v="0"/>
    <x v="1"/>
    <x v="43"/>
  </r>
  <r>
    <x v="14"/>
    <x v="16"/>
    <x v="0"/>
    <x v="2"/>
    <x v="19028"/>
  </r>
  <r>
    <x v="14"/>
    <x v="16"/>
    <x v="0"/>
    <x v="3"/>
    <x v="43"/>
  </r>
  <r>
    <x v="14"/>
    <x v="16"/>
    <x v="0"/>
    <x v="4"/>
    <x v="19029"/>
  </r>
  <r>
    <x v="14"/>
    <x v="16"/>
    <x v="0"/>
    <x v="5"/>
    <x v="19030"/>
  </r>
  <r>
    <x v="14"/>
    <x v="16"/>
    <x v="0"/>
    <x v="6"/>
    <x v="19031"/>
  </r>
  <r>
    <x v="14"/>
    <x v="16"/>
    <x v="0"/>
    <x v="7"/>
    <x v="16837"/>
  </r>
  <r>
    <x v="14"/>
    <x v="16"/>
    <x v="0"/>
    <x v="8"/>
    <x v="19032"/>
  </r>
  <r>
    <x v="14"/>
    <x v="16"/>
    <x v="0"/>
    <x v="9"/>
    <x v="19033"/>
  </r>
  <r>
    <x v="14"/>
    <x v="16"/>
    <x v="0"/>
    <x v="10"/>
    <x v="19034"/>
  </r>
  <r>
    <x v="14"/>
    <x v="16"/>
    <x v="0"/>
    <x v="11"/>
    <x v="19035"/>
  </r>
  <r>
    <x v="14"/>
    <x v="16"/>
    <x v="0"/>
    <x v="12"/>
    <x v="43"/>
  </r>
  <r>
    <x v="14"/>
    <x v="16"/>
    <x v="0"/>
    <x v="13"/>
    <x v="19036"/>
  </r>
  <r>
    <x v="14"/>
    <x v="16"/>
    <x v="0"/>
    <x v="14"/>
    <x v="10843"/>
  </r>
  <r>
    <x v="14"/>
    <x v="16"/>
    <x v="1"/>
    <x v="0"/>
    <x v="43"/>
  </r>
  <r>
    <x v="14"/>
    <x v="16"/>
    <x v="1"/>
    <x v="1"/>
    <x v="43"/>
  </r>
  <r>
    <x v="14"/>
    <x v="16"/>
    <x v="1"/>
    <x v="2"/>
    <x v="43"/>
  </r>
  <r>
    <x v="14"/>
    <x v="16"/>
    <x v="1"/>
    <x v="3"/>
    <x v="43"/>
  </r>
  <r>
    <x v="14"/>
    <x v="16"/>
    <x v="1"/>
    <x v="4"/>
    <x v="19037"/>
  </r>
  <r>
    <x v="14"/>
    <x v="16"/>
    <x v="1"/>
    <x v="5"/>
    <x v="19030"/>
  </r>
  <r>
    <x v="14"/>
    <x v="16"/>
    <x v="1"/>
    <x v="6"/>
    <x v="19038"/>
  </r>
  <r>
    <x v="14"/>
    <x v="16"/>
    <x v="1"/>
    <x v="7"/>
    <x v="16837"/>
  </r>
  <r>
    <x v="14"/>
    <x v="16"/>
    <x v="1"/>
    <x v="8"/>
    <x v="19039"/>
  </r>
  <r>
    <x v="14"/>
    <x v="16"/>
    <x v="1"/>
    <x v="9"/>
    <x v="19040"/>
  </r>
  <r>
    <x v="14"/>
    <x v="16"/>
    <x v="1"/>
    <x v="10"/>
    <x v="19041"/>
  </r>
  <r>
    <x v="14"/>
    <x v="16"/>
    <x v="1"/>
    <x v="11"/>
    <x v="19042"/>
  </r>
  <r>
    <x v="14"/>
    <x v="16"/>
    <x v="1"/>
    <x v="12"/>
    <x v="43"/>
  </r>
  <r>
    <x v="14"/>
    <x v="16"/>
    <x v="1"/>
    <x v="13"/>
    <x v="19036"/>
  </r>
  <r>
    <x v="14"/>
    <x v="16"/>
    <x v="1"/>
    <x v="14"/>
    <x v="19043"/>
  </r>
  <r>
    <x v="14"/>
    <x v="17"/>
    <x v="0"/>
    <x v="0"/>
    <x v="43"/>
  </r>
  <r>
    <x v="14"/>
    <x v="17"/>
    <x v="0"/>
    <x v="1"/>
    <x v="43"/>
  </r>
  <r>
    <x v="14"/>
    <x v="17"/>
    <x v="0"/>
    <x v="2"/>
    <x v="43"/>
  </r>
  <r>
    <x v="14"/>
    <x v="17"/>
    <x v="0"/>
    <x v="3"/>
    <x v="43"/>
  </r>
  <r>
    <x v="14"/>
    <x v="17"/>
    <x v="0"/>
    <x v="4"/>
    <x v="19044"/>
  </r>
  <r>
    <x v="14"/>
    <x v="17"/>
    <x v="0"/>
    <x v="5"/>
    <x v="43"/>
  </r>
  <r>
    <x v="14"/>
    <x v="17"/>
    <x v="0"/>
    <x v="6"/>
    <x v="19045"/>
  </r>
  <r>
    <x v="14"/>
    <x v="17"/>
    <x v="0"/>
    <x v="7"/>
    <x v="894"/>
  </r>
  <r>
    <x v="14"/>
    <x v="17"/>
    <x v="0"/>
    <x v="8"/>
    <x v="43"/>
  </r>
  <r>
    <x v="14"/>
    <x v="17"/>
    <x v="0"/>
    <x v="9"/>
    <x v="2360"/>
  </r>
  <r>
    <x v="14"/>
    <x v="17"/>
    <x v="0"/>
    <x v="10"/>
    <x v="6488"/>
  </r>
  <r>
    <x v="14"/>
    <x v="17"/>
    <x v="0"/>
    <x v="11"/>
    <x v="19046"/>
  </r>
  <r>
    <x v="14"/>
    <x v="17"/>
    <x v="0"/>
    <x v="12"/>
    <x v="43"/>
  </r>
  <r>
    <x v="14"/>
    <x v="17"/>
    <x v="0"/>
    <x v="13"/>
    <x v="43"/>
  </r>
  <r>
    <x v="14"/>
    <x v="17"/>
    <x v="0"/>
    <x v="14"/>
    <x v="19047"/>
  </r>
  <r>
    <x v="14"/>
    <x v="17"/>
    <x v="1"/>
    <x v="0"/>
    <x v="43"/>
  </r>
  <r>
    <x v="14"/>
    <x v="17"/>
    <x v="1"/>
    <x v="1"/>
    <x v="43"/>
  </r>
  <r>
    <x v="14"/>
    <x v="17"/>
    <x v="1"/>
    <x v="2"/>
    <x v="19048"/>
  </r>
  <r>
    <x v="14"/>
    <x v="17"/>
    <x v="1"/>
    <x v="3"/>
    <x v="43"/>
  </r>
  <r>
    <x v="14"/>
    <x v="17"/>
    <x v="1"/>
    <x v="4"/>
    <x v="19044"/>
  </r>
  <r>
    <x v="14"/>
    <x v="17"/>
    <x v="1"/>
    <x v="5"/>
    <x v="43"/>
  </r>
  <r>
    <x v="14"/>
    <x v="17"/>
    <x v="1"/>
    <x v="6"/>
    <x v="19049"/>
  </r>
  <r>
    <x v="14"/>
    <x v="17"/>
    <x v="1"/>
    <x v="7"/>
    <x v="894"/>
  </r>
  <r>
    <x v="14"/>
    <x v="17"/>
    <x v="1"/>
    <x v="8"/>
    <x v="43"/>
  </r>
  <r>
    <x v="14"/>
    <x v="17"/>
    <x v="1"/>
    <x v="9"/>
    <x v="16338"/>
  </r>
  <r>
    <x v="14"/>
    <x v="17"/>
    <x v="1"/>
    <x v="10"/>
    <x v="17868"/>
  </r>
  <r>
    <x v="14"/>
    <x v="17"/>
    <x v="1"/>
    <x v="11"/>
    <x v="19050"/>
  </r>
  <r>
    <x v="14"/>
    <x v="17"/>
    <x v="1"/>
    <x v="12"/>
    <x v="43"/>
  </r>
  <r>
    <x v="14"/>
    <x v="17"/>
    <x v="1"/>
    <x v="13"/>
    <x v="43"/>
  </r>
  <r>
    <x v="14"/>
    <x v="17"/>
    <x v="1"/>
    <x v="14"/>
    <x v="19047"/>
  </r>
  <r>
    <x v="14"/>
    <x v="18"/>
    <x v="0"/>
    <x v="0"/>
    <x v="19051"/>
  </r>
  <r>
    <x v="14"/>
    <x v="18"/>
    <x v="0"/>
    <x v="1"/>
    <x v="19052"/>
  </r>
  <r>
    <x v="14"/>
    <x v="18"/>
    <x v="0"/>
    <x v="2"/>
    <x v="11401"/>
  </r>
  <r>
    <x v="14"/>
    <x v="18"/>
    <x v="0"/>
    <x v="3"/>
    <x v="43"/>
  </r>
  <r>
    <x v="14"/>
    <x v="18"/>
    <x v="0"/>
    <x v="4"/>
    <x v="19053"/>
  </r>
  <r>
    <x v="14"/>
    <x v="18"/>
    <x v="0"/>
    <x v="5"/>
    <x v="19054"/>
  </r>
  <r>
    <x v="14"/>
    <x v="18"/>
    <x v="0"/>
    <x v="6"/>
    <x v="19055"/>
  </r>
  <r>
    <x v="14"/>
    <x v="18"/>
    <x v="0"/>
    <x v="7"/>
    <x v="43"/>
  </r>
  <r>
    <x v="14"/>
    <x v="18"/>
    <x v="0"/>
    <x v="8"/>
    <x v="19056"/>
  </r>
  <r>
    <x v="14"/>
    <x v="18"/>
    <x v="0"/>
    <x v="9"/>
    <x v="19057"/>
  </r>
  <r>
    <x v="14"/>
    <x v="18"/>
    <x v="0"/>
    <x v="10"/>
    <x v="19058"/>
  </r>
  <r>
    <x v="14"/>
    <x v="18"/>
    <x v="0"/>
    <x v="11"/>
    <x v="19059"/>
  </r>
  <r>
    <x v="14"/>
    <x v="18"/>
    <x v="0"/>
    <x v="12"/>
    <x v="19060"/>
  </r>
  <r>
    <x v="14"/>
    <x v="18"/>
    <x v="0"/>
    <x v="13"/>
    <x v="2751"/>
  </r>
  <r>
    <x v="14"/>
    <x v="18"/>
    <x v="0"/>
    <x v="14"/>
    <x v="17077"/>
  </r>
  <r>
    <x v="14"/>
    <x v="18"/>
    <x v="1"/>
    <x v="0"/>
    <x v="19051"/>
  </r>
  <r>
    <x v="14"/>
    <x v="18"/>
    <x v="1"/>
    <x v="1"/>
    <x v="19061"/>
  </r>
  <r>
    <x v="14"/>
    <x v="18"/>
    <x v="1"/>
    <x v="2"/>
    <x v="19062"/>
  </r>
  <r>
    <x v="14"/>
    <x v="18"/>
    <x v="1"/>
    <x v="3"/>
    <x v="19063"/>
  </r>
  <r>
    <x v="14"/>
    <x v="18"/>
    <x v="1"/>
    <x v="4"/>
    <x v="19064"/>
  </r>
  <r>
    <x v="14"/>
    <x v="18"/>
    <x v="1"/>
    <x v="5"/>
    <x v="19054"/>
  </r>
  <r>
    <x v="14"/>
    <x v="18"/>
    <x v="1"/>
    <x v="6"/>
    <x v="19065"/>
  </r>
  <r>
    <x v="14"/>
    <x v="18"/>
    <x v="1"/>
    <x v="7"/>
    <x v="19066"/>
  </r>
  <r>
    <x v="14"/>
    <x v="18"/>
    <x v="1"/>
    <x v="8"/>
    <x v="19067"/>
  </r>
  <r>
    <x v="14"/>
    <x v="18"/>
    <x v="1"/>
    <x v="9"/>
    <x v="19057"/>
  </r>
  <r>
    <x v="14"/>
    <x v="18"/>
    <x v="1"/>
    <x v="10"/>
    <x v="19068"/>
  </r>
  <r>
    <x v="14"/>
    <x v="18"/>
    <x v="1"/>
    <x v="11"/>
    <x v="19069"/>
  </r>
  <r>
    <x v="14"/>
    <x v="18"/>
    <x v="1"/>
    <x v="12"/>
    <x v="19060"/>
  </r>
  <r>
    <x v="14"/>
    <x v="18"/>
    <x v="1"/>
    <x v="13"/>
    <x v="5496"/>
  </r>
  <r>
    <x v="14"/>
    <x v="18"/>
    <x v="1"/>
    <x v="14"/>
    <x v="19070"/>
  </r>
  <r>
    <x v="14"/>
    <x v="19"/>
    <x v="0"/>
    <x v="0"/>
    <x v="43"/>
  </r>
  <r>
    <x v="14"/>
    <x v="19"/>
    <x v="0"/>
    <x v="1"/>
    <x v="19071"/>
  </r>
  <r>
    <x v="14"/>
    <x v="19"/>
    <x v="0"/>
    <x v="2"/>
    <x v="19072"/>
  </r>
  <r>
    <x v="14"/>
    <x v="19"/>
    <x v="0"/>
    <x v="3"/>
    <x v="43"/>
  </r>
  <r>
    <x v="14"/>
    <x v="19"/>
    <x v="0"/>
    <x v="4"/>
    <x v="43"/>
  </r>
  <r>
    <x v="14"/>
    <x v="19"/>
    <x v="0"/>
    <x v="5"/>
    <x v="43"/>
  </r>
  <r>
    <x v="14"/>
    <x v="19"/>
    <x v="0"/>
    <x v="6"/>
    <x v="19073"/>
  </r>
  <r>
    <x v="14"/>
    <x v="19"/>
    <x v="0"/>
    <x v="7"/>
    <x v="43"/>
  </r>
  <r>
    <x v="14"/>
    <x v="19"/>
    <x v="0"/>
    <x v="8"/>
    <x v="43"/>
  </r>
  <r>
    <x v="14"/>
    <x v="19"/>
    <x v="0"/>
    <x v="9"/>
    <x v="9270"/>
  </r>
  <r>
    <x v="14"/>
    <x v="19"/>
    <x v="0"/>
    <x v="10"/>
    <x v="15516"/>
  </r>
  <r>
    <x v="14"/>
    <x v="19"/>
    <x v="0"/>
    <x v="11"/>
    <x v="19074"/>
  </r>
  <r>
    <x v="14"/>
    <x v="19"/>
    <x v="0"/>
    <x v="12"/>
    <x v="43"/>
  </r>
  <r>
    <x v="14"/>
    <x v="19"/>
    <x v="0"/>
    <x v="13"/>
    <x v="43"/>
  </r>
  <r>
    <x v="14"/>
    <x v="19"/>
    <x v="0"/>
    <x v="14"/>
    <x v="19075"/>
  </r>
  <r>
    <x v="14"/>
    <x v="19"/>
    <x v="1"/>
    <x v="0"/>
    <x v="43"/>
  </r>
  <r>
    <x v="14"/>
    <x v="19"/>
    <x v="1"/>
    <x v="1"/>
    <x v="43"/>
  </r>
  <r>
    <x v="14"/>
    <x v="19"/>
    <x v="1"/>
    <x v="2"/>
    <x v="43"/>
  </r>
  <r>
    <x v="14"/>
    <x v="19"/>
    <x v="1"/>
    <x v="3"/>
    <x v="43"/>
  </r>
  <r>
    <x v="14"/>
    <x v="19"/>
    <x v="1"/>
    <x v="4"/>
    <x v="43"/>
  </r>
  <r>
    <x v="14"/>
    <x v="19"/>
    <x v="1"/>
    <x v="5"/>
    <x v="43"/>
  </r>
  <r>
    <x v="14"/>
    <x v="19"/>
    <x v="1"/>
    <x v="6"/>
    <x v="19073"/>
  </r>
  <r>
    <x v="14"/>
    <x v="19"/>
    <x v="1"/>
    <x v="7"/>
    <x v="43"/>
  </r>
  <r>
    <x v="14"/>
    <x v="19"/>
    <x v="1"/>
    <x v="8"/>
    <x v="19076"/>
  </r>
  <r>
    <x v="14"/>
    <x v="19"/>
    <x v="1"/>
    <x v="9"/>
    <x v="9270"/>
  </r>
  <r>
    <x v="14"/>
    <x v="19"/>
    <x v="1"/>
    <x v="10"/>
    <x v="19077"/>
  </r>
  <r>
    <x v="14"/>
    <x v="19"/>
    <x v="1"/>
    <x v="11"/>
    <x v="19078"/>
  </r>
  <r>
    <x v="14"/>
    <x v="19"/>
    <x v="1"/>
    <x v="12"/>
    <x v="43"/>
  </r>
  <r>
    <x v="14"/>
    <x v="19"/>
    <x v="1"/>
    <x v="13"/>
    <x v="43"/>
  </r>
  <r>
    <x v="14"/>
    <x v="19"/>
    <x v="1"/>
    <x v="14"/>
    <x v="19075"/>
  </r>
  <r>
    <x v="14"/>
    <x v="20"/>
    <x v="0"/>
    <x v="0"/>
    <x v="43"/>
  </r>
  <r>
    <x v="14"/>
    <x v="20"/>
    <x v="0"/>
    <x v="1"/>
    <x v="7768"/>
  </r>
  <r>
    <x v="14"/>
    <x v="20"/>
    <x v="0"/>
    <x v="2"/>
    <x v="19079"/>
  </r>
  <r>
    <x v="14"/>
    <x v="20"/>
    <x v="0"/>
    <x v="3"/>
    <x v="43"/>
  </r>
  <r>
    <x v="14"/>
    <x v="20"/>
    <x v="0"/>
    <x v="4"/>
    <x v="19080"/>
  </r>
  <r>
    <x v="14"/>
    <x v="20"/>
    <x v="0"/>
    <x v="5"/>
    <x v="19081"/>
  </r>
  <r>
    <x v="14"/>
    <x v="20"/>
    <x v="0"/>
    <x v="6"/>
    <x v="19082"/>
  </r>
  <r>
    <x v="14"/>
    <x v="20"/>
    <x v="0"/>
    <x v="7"/>
    <x v="19083"/>
  </r>
  <r>
    <x v="14"/>
    <x v="20"/>
    <x v="0"/>
    <x v="8"/>
    <x v="19084"/>
  </r>
  <r>
    <x v="14"/>
    <x v="20"/>
    <x v="0"/>
    <x v="9"/>
    <x v="11024"/>
  </r>
  <r>
    <x v="14"/>
    <x v="20"/>
    <x v="0"/>
    <x v="10"/>
    <x v="19085"/>
  </r>
  <r>
    <x v="14"/>
    <x v="20"/>
    <x v="0"/>
    <x v="11"/>
    <x v="19086"/>
  </r>
  <r>
    <x v="14"/>
    <x v="20"/>
    <x v="0"/>
    <x v="12"/>
    <x v="43"/>
  </r>
  <r>
    <x v="14"/>
    <x v="20"/>
    <x v="0"/>
    <x v="13"/>
    <x v="43"/>
  </r>
  <r>
    <x v="14"/>
    <x v="20"/>
    <x v="0"/>
    <x v="14"/>
    <x v="19087"/>
  </r>
  <r>
    <x v="14"/>
    <x v="20"/>
    <x v="1"/>
    <x v="0"/>
    <x v="43"/>
  </r>
  <r>
    <x v="14"/>
    <x v="20"/>
    <x v="1"/>
    <x v="1"/>
    <x v="19088"/>
  </r>
  <r>
    <x v="14"/>
    <x v="20"/>
    <x v="1"/>
    <x v="2"/>
    <x v="19089"/>
  </r>
  <r>
    <x v="14"/>
    <x v="20"/>
    <x v="1"/>
    <x v="3"/>
    <x v="43"/>
  </r>
  <r>
    <x v="14"/>
    <x v="20"/>
    <x v="1"/>
    <x v="4"/>
    <x v="19090"/>
  </r>
  <r>
    <x v="14"/>
    <x v="20"/>
    <x v="1"/>
    <x v="5"/>
    <x v="19091"/>
  </r>
  <r>
    <x v="14"/>
    <x v="20"/>
    <x v="1"/>
    <x v="6"/>
    <x v="19092"/>
  </r>
  <r>
    <x v="14"/>
    <x v="20"/>
    <x v="1"/>
    <x v="7"/>
    <x v="19083"/>
  </r>
  <r>
    <x v="14"/>
    <x v="20"/>
    <x v="1"/>
    <x v="8"/>
    <x v="19093"/>
  </r>
  <r>
    <x v="14"/>
    <x v="20"/>
    <x v="1"/>
    <x v="9"/>
    <x v="19094"/>
  </r>
  <r>
    <x v="14"/>
    <x v="20"/>
    <x v="1"/>
    <x v="10"/>
    <x v="19095"/>
  </r>
  <r>
    <x v="14"/>
    <x v="20"/>
    <x v="1"/>
    <x v="11"/>
    <x v="19096"/>
  </r>
  <r>
    <x v="14"/>
    <x v="20"/>
    <x v="1"/>
    <x v="12"/>
    <x v="43"/>
  </r>
  <r>
    <x v="14"/>
    <x v="20"/>
    <x v="1"/>
    <x v="13"/>
    <x v="43"/>
  </r>
  <r>
    <x v="14"/>
    <x v="20"/>
    <x v="1"/>
    <x v="14"/>
    <x v="19097"/>
  </r>
  <r>
    <x v="14"/>
    <x v="21"/>
    <x v="0"/>
    <x v="0"/>
    <x v="43"/>
  </r>
  <r>
    <x v="14"/>
    <x v="21"/>
    <x v="0"/>
    <x v="1"/>
    <x v="19098"/>
  </r>
  <r>
    <x v="14"/>
    <x v="21"/>
    <x v="0"/>
    <x v="2"/>
    <x v="19099"/>
  </r>
  <r>
    <x v="14"/>
    <x v="21"/>
    <x v="0"/>
    <x v="3"/>
    <x v="43"/>
  </r>
  <r>
    <x v="14"/>
    <x v="21"/>
    <x v="0"/>
    <x v="4"/>
    <x v="19100"/>
  </r>
  <r>
    <x v="14"/>
    <x v="21"/>
    <x v="0"/>
    <x v="5"/>
    <x v="19101"/>
  </r>
  <r>
    <x v="14"/>
    <x v="21"/>
    <x v="0"/>
    <x v="6"/>
    <x v="19102"/>
  </r>
  <r>
    <x v="14"/>
    <x v="21"/>
    <x v="0"/>
    <x v="7"/>
    <x v="19103"/>
  </r>
  <r>
    <x v="14"/>
    <x v="21"/>
    <x v="0"/>
    <x v="8"/>
    <x v="19104"/>
  </r>
  <r>
    <x v="14"/>
    <x v="21"/>
    <x v="0"/>
    <x v="9"/>
    <x v="19105"/>
  </r>
  <r>
    <x v="14"/>
    <x v="21"/>
    <x v="0"/>
    <x v="10"/>
    <x v="19106"/>
  </r>
  <r>
    <x v="14"/>
    <x v="21"/>
    <x v="0"/>
    <x v="11"/>
    <x v="19107"/>
  </r>
  <r>
    <x v="14"/>
    <x v="21"/>
    <x v="0"/>
    <x v="12"/>
    <x v="43"/>
  </r>
  <r>
    <x v="14"/>
    <x v="21"/>
    <x v="0"/>
    <x v="13"/>
    <x v="43"/>
  </r>
  <r>
    <x v="14"/>
    <x v="21"/>
    <x v="0"/>
    <x v="14"/>
    <x v="19108"/>
  </r>
  <r>
    <x v="14"/>
    <x v="21"/>
    <x v="1"/>
    <x v="0"/>
    <x v="43"/>
  </r>
  <r>
    <x v="14"/>
    <x v="21"/>
    <x v="1"/>
    <x v="1"/>
    <x v="43"/>
  </r>
  <r>
    <x v="14"/>
    <x v="21"/>
    <x v="1"/>
    <x v="2"/>
    <x v="43"/>
  </r>
  <r>
    <x v="14"/>
    <x v="21"/>
    <x v="1"/>
    <x v="3"/>
    <x v="2417"/>
  </r>
  <r>
    <x v="14"/>
    <x v="21"/>
    <x v="1"/>
    <x v="4"/>
    <x v="19109"/>
  </r>
  <r>
    <x v="14"/>
    <x v="21"/>
    <x v="1"/>
    <x v="5"/>
    <x v="19101"/>
  </r>
  <r>
    <x v="14"/>
    <x v="21"/>
    <x v="1"/>
    <x v="6"/>
    <x v="19110"/>
  </r>
  <r>
    <x v="14"/>
    <x v="21"/>
    <x v="1"/>
    <x v="7"/>
    <x v="19103"/>
  </r>
  <r>
    <x v="14"/>
    <x v="21"/>
    <x v="1"/>
    <x v="8"/>
    <x v="19111"/>
  </r>
  <r>
    <x v="14"/>
    <x v="21"/>
    <x v="1"/>
    <x v="9"/>
    <x v="19112"/>
  </r>
  <r>
    <x v="14"/>
    <x v="21"/>
    <x v="1"/>
    <x v="10"/>
    <x v="19113"/>
  </r>
  <r>
    <x v="14"/>
    <x v="21"/>
    <x v="1"/>
    <x v="11"/>
    <x v="19114"/>
  </r>
  <r>
    <x v="14"/>
    <x v="21"/>
    <x v="1"/>
    <x v="12"/>
    <x v="43"/>
  </r>
  <r>
    <x v="14"/>
    <x v="21"/>
    <x v="1"/>
    <x v="13"/>
    <x v="43"/>
  </r>
  <r>
    <x v="14"/>
    <x v="21"/>
    <x v="1"/>
    <x v="14"/>
    <x v="15752"/>
  </r>
  <r>
    <x v="14"/>
    <x v="22"/>
    <x v="0"/>
    <x v="0"/>
    <x v="19115"/>
  </r>
  <r>
    <x v="14"/>
    <x v="22"/>
    <x v="0"/>
    <x v="1"/>
    <x v="43"/>
  </r>
  <r>
    <x v="14"/>
    <x v="22"/>
    <x v="0"/>
    <x v="2"/>
    <x v="19116"/>
  </r>
  <r>
    <x v="14"/>
    <x v="22"/>
    <x v="0"/>
    <x v="3"/>
    <x v="43"/>
  </r>
  <r>
    <x v="14"/>
    <x v="22"/>
    <x v="0"/>
    <x v="4"/>
    <x v="19117"/>
  </r>
  <r>
    <x v="14"/>
    <x v="22"/>
    <x v="0"/>
    <x v="5"/>
    <x v="15861"/>
  </r>
  <r>
    <x v="14"/>
    <x v="22"/>
    <x v="0"/>
    <x v="6"/>
    <x v="19118"/>
  </r>
  <r>
    <x v="14"/>
    <x v="22"/>
    <x v="0"/>
    <x v="7"/>
    <x v="3911"/>
  </r>
  <r>
    <x v="14"/>
    <x v="22"/>
    <x v="0"/>
    <x v="8"/>
    <x v="19119"/>
  </r>
  <r>
    <x v="14"/>
    <x v="22"/>
    <x v="0"/>
    <x v="9"/>
    <x v="19120"/>
  </r>
  <r>
    <x v="14"/>
    <x v="22"/>
    <x v="0"/>
    <x v="10"/>
    <x v="19121"/>
  </r>
  <r>
    <x v="14"/>
    <x v="22"/>
    <x v="0"/>
    <x v="11"/>
    <x v="19122"/>
  </r>
  <r>
    <x v="14"/>
    <x v="22"/>
    <x v="0"/>
    <x v="12"/>
    <x v="19123"/>
  </r>
  <r>
    <x v="14"/>
    <x v="22"/>
    <x v="0"/>
    <x v="13"/>
    <x v="43"/>
  </r>
  <r>
    <x v="14"/>
    <x v="22"/>
    <x v="0"/>
    <x v="14"/>
    <x v="16226"/>
  </r>
  <r>
    <x v="14"/>
    <x v="22"/>
    <x v="1"/>
    <x v="0"/>
    <x v="7696"/>
  </r>
  <r>
    <x v="14"/>
    <x v="22"/>
    <x v="1"/>
    <x v="1"/>
    <x v="43"/>
  </r>
  <r>
    <x v="14"/>
    <x v="22"/>
    <x v="1"/>
    <x v="2"/>
    <x v="19124"/>
  </r>
  <r>
    <x v="14"/>
    <x v="22"/>
    <x v="1"/>
    <x v="3"/>
    <x v="43"/>
  </r>
  <r>
    <x v="14"/>
    <x v="22"/>
    <x v="1"/>
    <x v="4"/>
    <x v="19125"/>
  </r>
  <r>
    <x v="14"/>
    <x v="22"/>
    <x v="1"/>
    <x v="5"/>
    <x v="15861"/>
  </r>
  <r>
    <x v="14"/>
    <x v="22"/>
    <x v="1"/>
    <x v="6"/>
    <x v="19126"/>
  </r>
  <r>
    <x v="14"/>
    <x v="22"/>
    <x v="1"/>
    <x v="7"/>
    <x v="3911"/>
  </r>
  <r>
    <x v="14"/>
    <x v="22"/>
    <x v="1"/>
    <x v="8"/>
    <x v="19127"/>
  </r>
  <r>
    <x v="14"/>
    <x v="22"/>
    <x v="1"/>
    <x v="9"/>
    <x v="19120"/>
  </r>
  <r>
    <x v="14"/>
    <x v="22"/>
    <x v="1"/>
    <x v="10"/>
    <x v="19128"/>
  </r>
  <r>
    <x v="14"/>
    <x v="22"/>
    <x v="1"/>
    <x v="11"/>
    <x v="19129"/>
  </r>
  <r>
    <x v="14"/>
    <x v="22"/>
    <x v="1"/>
    <x v="12"/>
    <x v="19123"/>
  </r>
  <r>
    <x v="14"/>
    <x v="22"/>
    <x v="1"/>
    <x v="13"/>
    <x v="1890"/>
  </r>
  <r>
    <x v="14"/>
    <x v="22"/>
    <x v="1"/>
    <x v="14"/>
    <x v="19130"/>
  </r>
  <r>
    <x v="14"/>
    <x v="23"/>
    <x v="0"/>
    <x v="0"/>
    <x v="43"/>
  </r>
  <r>
    <x v="14"/>
    <x v="23"/>
    <x v="0"/>
    <x v="1"/>
    <x v="19131"/>
  </r>
  <r>
    <x v="14"/>
    <x v="23"/>
    <x v="0"/>
    <x v="2"/>
    <x v="19132"/>
  </r>
  <r>
    <x v="14"/>
    <x v="23"/>
    <x v="0"/>
    <x v="3"/>
    <x v="19133"/>
  </r>
  <r>
    <x v="14"/>
    <x v="23"/>
    <x v="0"/>
    <x v="4"/>
    <x v="19134"/>
  </r>
  <r>
    <x v="14"/>
    <x v="23"/>
    <x v="0"/>
    <x v="5"/>
    <x v="19135"/>
  </r>
  <r>
    <x v="14"/>
    <x v="23"/>
    <x v="0"/>
    <x v="6"/>
    <x v="19136"/>
  </r>
  <r>
    <x v="14"/>
    <x v="23"/>
    <x v="0"/>
    <x v="7"/>
    <x v="19137"/>
  </r>
  <r>
    <x v="14"/>
    <x v="23"/>
    <x v="0"/>
    <x v="8"/>
    <x v="19138"/>
  </r>
  <r>
    <x v="14"/>
    <x v="23"/>
    <x v="0"/>
    <x v="9"/>
    <x v="19139"/>
  </r>
  <r>
    <x v="14"/>
    <x v="23"/>
    <x v="0"/>
    <x v="10"/>
    <x v="19140"/>
  </r>
  <r>
    <x v="14"/>
    <x v="23"/>
    <x v="0"/>
    <x v="11"/>
    <x v="19141"/>
  </r>
  <r>
    <x v="14"/>
    <x v="23"/>
    <x v="0"/>
    <x v="12"/>
    <x v="43"/>
  </r>
  <r>
    <x v="14"/>
    <x v="23"/>
    <x v="0"/>
    <x v="13"/>
    <x v="19142"/>
  </r>
  <r>
    <x v="14"/>
    <x v="23"/>
    <x v="0"/>
    <x v="14"/>
    <x v="19143"/>
  </r>
  <r>
    <x v="14"/>
    <x v="23"/>
    <x v="1"/>
    <x v="0"/>
    <x v="19144"/>
  </r>
  <r>
    <x v="14"/>
    <x v="23"/>
    <x v="1"/>
    <x v="1"/>
    <x v="19131"/>
  </r>
  <r>
    <x v="14"/>
    <x v="23"/>
    <x v="1"/>
    <x v="2"/>
    <x v="19145"/>
  </r>
  <r>
    <x v="14"/>
    <x v="23"/>
    <x v="1"/>
    <x v="3"/>
    <x v="19146"/>
  </r>
  <r>
    <x v="14"/>
    <x v="23"/>
    <x v="1"/>
    <x v="4"/>
    <x v="19147"/>
  </r>
  <r>
    <x v="14"/>
    <x v="23"/>
    <x v="1"/>
    <x v="5"/>
    <x v="19135"/>
  </r>
  <r>
    <x v="14"/>
    <x v="23"/>
    <x v="1"/>
    <x v="6"/>
    <x v="19148"/>
  </r>
  <r>
    <x v="14"/>
    <x v="23"/>
    <x v="1"/>
    <x v="7"/>
    <x v="19137"/>
  </r>
  <r>
    <x v="14"/>
    <x v="23"/>
    <x v="1"/>
    <x v="8"/>
    <x v="19149"/>
  </r>
  <r>
    <x v="14"/>
    <x v="23"/>
    <x v="1"/>
    <x v="9"/>
    <x v="19150"/>
  </r>
  <r>
    <x v="14"/>
    <x v="23"/>
    <x v="1"/>
    <x v="10"/>
    <x v="19151"/>
  </r>
  <r>
    <x v="14"/>
    <x v="23"/>
    <x v="1"/>
    <x v="11"/>
    <x v="19152"/>
  </r>
  <r>
    <x v="14"/>
    <x v="23"/>
    <x v="1"/>
    <x v="12"/>
    <x v="4019"/>
  </r>
  <r>
    <x v="14"/>
    <x v="23"/>
    <x v="1"/>
    <x v="13"/>
    <x v="19153"/>
  </r>
  <r>
    <x v="14"/>
    <x v="23"/>
    <x v="1"/>
    <x v="14"/>
    <x v="19154"/>
  </r>
  <r>
    <x v="14"/>
    <x v="24"/>
    <x v="0"/>
    <x v="0"/>
    <x v="6383"/>
  </r>
  <r>
    <x v="14"/>
    <x v="24"/>
    <x v="0"/>
    <x v="1"/>
    <x v="43"/>
  </r>
  <r>
    <x v="14"/>
    <x v="24"/>
    <x v="0"/>
    <x v="2"/>
    <x v="19155"/>
  </r>
  <r>
    <x v="14"/>
    <x v="24"/>
    <x v="0"/>
    <x v="3"/>
    <x v="43"/>
  </r>
  <r>
    <x v="14"/>
    <x v="24"/>
    <x v="0"/>
    <x v="4"/>
    <x v="19156"/>
  </r>
  <r>
    <x v="14"/>
    <x v="24"/>
    <x v="0"/>
    <x v="5"/>
    <x v="43"/>
  </r>
  <r>
    <x v="14"/>
    <x v="24"/>
    <x v="0"/>
    <x v="6"/>
    <x v="19157"/>
  </r>
  <r>
    <x v="14"/>
    <x v="24"/>
    <x v="0"/>
    <x v="7"/>
    <x v="43"/>
  </r>
  <r>
    <x v="14"/>
    <x v="24"/>
    <x v="0"/>
    <x v="8"/>
    <x v="19158"/>
  </r>
  <r>
    <x v="14"/>
    <x v="24"/>
    <x v="0"/>
    <x v="9"/>
    <x v="19159"/>
  </r>
  <r>
    <x v="14"/>
    <x v="24"/>
    <x v="0"/>
    <x v="10"/>
    <x v="19160"/>
  </r>
  <r>
    <x v="14"/>
    <x v="24"/>
    <x v="0"/>
    <x v="11"/>
    <x v="19161"/>
  </r>
  <r>
    <x v="14"/>
    <x v="24"/>
    <x v="0"/>
    <x v="12"/>
    <x v="340"/>
  </r>
  <r>
    <x v="14"/>
    <x v="24"/>
    <x v="0"/>
    <x v="13"/>
    <x v="43"/>
  </r>
  <r>
    <x v="14"/>
    <x v="24"/>
    <x v="0"/>
    <x v="14"/>
    <x v="19162"/>
  </r>
  <r>
    <x v="14"/>
    <x v="24"/>
    <x v="1"/>
    <x v="0"/>
    <x v="6383"/>
  </r>
  <r>
    <x v="14"/>
    <x v="24"/>
    <x v="1"/>
    <x v="1"/>
    <x v="43"/>
  </r>
  <r>
    <x v="14"/>
    <x v="24"/>
    <x v="1"/>
    <x v="2"/>
    <x v="19163"/>
  </r>
  <r>
    <x v="14"/>
    <x v="24"/>
    <x v="1"/>
    <x v="3"/>
    <x v="43"/>
  </r>
  <r>
    <x v="14"/>
    <x v="24"/>
    <x v="1"/>
    <x v="4"/>
    <x v="19164"/>
  </r>
  <r>
    <x v="14"/>
    <x v="24"/>
    <x v="1"/>
    <x v="5"/>
    <x v="19165"/>
  </r>
  <r>
    <x v="14"/>
    <x v="24"/>
    <x v="1"/>
    <x v="6"/>
    <x v="19166"/>
  </r>
  <r>
    <x v="14"/>
    <x v="24"/>
    <x v="1"/>
    <x v="7"/>
    <x v="43"/>
  </r>
  <r>
    <x v="14"/>
    <x v="24"/>
    <x v="1"/>
    <x v="8"/>
    <x v="19167"/>
  </r>
  <r>
    <x v="14"/>
    <x v="24"/>
    <x v="1"/>
    <x v="9"/>
    <x v="19168"/>
  </r>
  <r>
    <x v="14"/>
    <x v="24"/>
    <x v="1"/>
    <x v="10"/>
    <x v="19169"/>
  </r>
  <r>
    <x v="14"/>
    <x v="24"/>
    <x v="1"/>
    <x v="11"/>
    <x v="19170"/>
  </r>
  <r>
    <x v="14"/>
    <x v="24"/>
    <x v="1"/>
    <x v="12"/>
    <x v="340"/>
  </r>
  <r>
    <x v="14"/>
    <x v="24"/>
    <x v="1"/>
    <x v="13"/>
    <x v="43"/>
  </r>
  <r>
    <x v="14"/>
    <x v="24"/>
    <x v="1"/>
    <x v="14"/>
    <x v="19171"/>
  </r>
  <r>
    <x v="14"/>
    <x v="25"/>
    <x v="0"/>
    <x v="0"/>
    <x v="43"/>
  </r>
  <r>
    <x v="14"/>
    <x v="25"/>
    <x v="0"/>
    <x v="1"/>
    <x v="19172"/>
  </r>
  <r>
    <x v="14"/>
    <x v="25"/>
    <x v="0"/>
    <x v="2"/>
    <x v="19173"/>
  </r>
  <r>
    <x v="14"/>
    <x v="25"/>
    <x v="0"/>
    <x v="3"/>
    <x v="43"/>
  </r>
  <r>
    <x v="14"/>
    <x v="25"/>
    <x v="0"/>
    <x v="4"/>
    <x v="19174"/>
  </r>
  <r>
    <x v="14"/>
    <x v="25"/>
    <x v="0"/>
    <x v="5"/>
    <x v="43"/>
  </r>
  <r>
    <x v="14"/>
    <x v="25"/>
    <x v="0"/>
    <x v="6"/>
    <x v="13032"/>
  </r>
  <r>
    <x v="14"/>
    <x v="25"/>
    <x v="0"/>
    <x v="7"/>
    <x v="4933"/>
  </r>
  <r>
    <x v="14"/>
    <x v="25"/>
    <x v="0"/>
    <x v="8"/>
    <x v="19175"/>
  </r>
  <r>
    <x v="14"/>
    <x v="25"/>
    <x v="0"/>
    <x v="9"/>
    <x v="19176"/>
  </r>
  <r>
    <x v="14"/>
    <x v="25"/>
    <x v="0"/>
    <x v="10"/>
    <x v="19177"/>
  </r>
  <r>
    <x v="14"/>
    <x v="25"/>
    <x v="0"/>
    <x v="11"/>
    <x v="19178"/>
  </r>
  <r>
    <x v="14"/>
    <x v="25"/>
    <x v="0"/>
    <x v="12"/>
    <x v="43"/>
  </r>
  <r>
    <x v="14"/>
    <x v="25"/>
    <x v="0"/>
    <x v="13"/>
    <x v="19179"/>
  </r>
  <r>
    <x v="14"/>
    <x v="25"/>
    <x v="0"/>
    <x v="14"/>
    <x v="11694"/>
  </r>
  <r>
    <x v="14"/>
    <x v="25"/>
    <x v="1"/>
    <x v="0"/>
    <x v="43"/>
  </r>
  <r>
    <x v="14"/>
    <x v="25"/>
    <x v="1"/>
    <x v="1"/>
    <x v="43"/>
  </r>
  <r>
    <x v="14"/>
    <x v="25"/>
    <x v="1"/>
    <x v="2"/>
    <x v="19180"/>
  </r>
  <r>
    <x v="14"/>
    <x v="25"/>
    <x v="1"/>
    <x v="3"/>
    <x v="43"/>
  </r>
  <r>
    <x v="14"/>
    <x v="25"/>
    <x v="1"/>
    <x v="4"/>
    <x v="19181"/>
  </r>
  <r>
    <x v="14"/>
    <x v="25"/>
    <x v="1"/>
    <x v="5"/>
    <x v="43"/>
  </r>
  <r>
    <x v="14"/>
    <x v="25"/>
    <x v="1"/>
    <x v="6"/>
    <x v="19182"/>
  </r>
  <r>
    <x v="14"/>
    <x v="25"/>
    <x v="1"/>
    <x v="7"/>
    <x v="4933"/>
  </r>
  <r>
    <x v="14"/>
    <x v="25"/>
    <x v="1"/>
    <x v="8"/>
    <x v="19183"/>
  </r>
  <r>
    <x v="14"/>
    <x v="25"/>
    <x v="1"/>
    <x v="9"/>
    <x v="19176"/>
  </r>
  <r>
    <x v="14"/>
    <x v="25"/>
    <x v="1"/>
    <x v="10"/>
    <x v="19184"/>
  </r>
  <r>
    <x v="14"/>
    <x v="25"/>
    <x v="1"/>
    <x v="11"/>
    <x v="19185"/>
  </r>
  <r>
    <x v="14"/>
    <x v="25"/>
    <x v="1"/>
    <x v="12"/>
    <x v="43"/>
  </r>
  <r>
    <x v="14"/>
    <x v="25"/>
    <x v="1"/>
    <x v="13"/>
    <x v="19186"/>
  </r>
  <r>
    <x v="14"/>
    <x v="25"/>
    <x v="1"/>
    <x v="14"/>
    <x v="8491"/>
  </r>
  <r>
    <x v="14"/>
    <x v="26"/>
    <x v="0"/>
    <x v="0"/>
    <x v="19187"/>
  </r>
  <r>
    <x v="14"/>
    <x v="26"/>
    <x v="0"/>
    <x v="1"/>
    <x v="43"/>
  </r>
  <r>
    <x v="14"/>
    <x v="26"/>
    <x v="0"/>
    <x v="2"/>
    <x v="19188"/>
  </r>
  <r>
    <x v="14"/>
    <x v="26"/>
    <x v="0"/>
    <x v="3"/>
    <x v="43"/>
  </r>
  <r>
    <x v="14"/>
    <x v="26"/>
    <x v="0"/>
    <x v="4"/>
    <x v="19189"/>
  </r>
  <r>
    <x v="14"/>
    <x v="26"/>
    <x v="0"/>
    <x v="5"/>
    <x v="19190"/>
  </r>
  <r>
    <x v="14"/>
    <x v="26"/>
    <x v="0"/>
    <x v="6"/>
    <x v="19191"/>
  </r>
  <r>
    <x v="14"/>
    <x v="26"/>
    <x v="0"/>
    <x v="7"/>
    <x v="43"/>
  </r>
  <r>
    <x v="14"/>
    <x v="26"/>
    <x v="0"/>
    <x v="8"/>
    <x v="19192"/>
  </r>
  <r>
    <x v="14"/>
    <x v="26"/>
    <x v="0"/>
    <x v="9"/>
    <x v="19193"/>
  </r>
  <r>
    <x v="14"/>
    <x v="26"/>
    <x v="0"/>
    <x v="10"/>
    <x v="19194"/>
  </r>
  <r>
    <x v="14"/>
    <x v="26"/>
    <x v="0"/>
    <x v="11"/>
    <x v="19195"/>
  </r>
  <r>
    <x v="14"/>
    <x v="26"/>
    <x v="0"/>
    <x v="12"/>
    <x v="2830"/>
  </r>
  <r>
    <x v="14"/>
    <x v="26"/>
    <x v="0"/>
    <x v="13"/>
    <x v="19196"/>
  </r>
  <r>
    <x v="14"/>
    <x v="26"/>
    <x v="0"/>
    <x v="14"/>
    <x v="19197"/>
  </r>
  <r>
    <x v="14"/>
    <x v="26"/>
    <x v="1"/>
    <x v="0"/>
    <x v="19198"/>
  </r>
  <r>
    <x v="14"/>
    <x v="26"/>
    <x v="1"/>
    <x v="1"/>
    <x v="43"/>
  </r>
  <r>
    <x v="14"/>
    <x v="26"/>
    <x v="1"/>
    <x v="2"/>
    <x v="966"/>
  </r>
  <r>
    <x v="14"/>
    <x v="26"/>
    <x v="1"/>
    <x v="3"/>
    <x v="43"/>
  </r>
  <r>
    <x v="14"/>
    <x v="26"/>
    <x v="1"/>
    <x v="4"/>
    <x v="19199"/>
  </r>
  <r>
    <x v="14"/>
    <x v="26"/>
    <x v="1"/>
    <x v="5"/>
    <x v="19190"/>
  </r>
  <r>
    <x v="14"/>
    <x v="26"/>
    <x v="1"/>
    <x v="6"/>
    <x v="7904"/>
  </r>
  <r>
    <x v="14"/>
    <x v="26"/>
    <x v="1"/>
    <x v="7"/>
    <x v="43"/>
  </r>
  <r>
    <x v="14"/>
    <x v="26"/>
    <x v="1"/>
    <x v="8"/>
    <x v="19200"/>
  </r>
  <r>
    <x v="14"/>
    <x v="26"/>
    <x v="1"/>
    <x v="9"/>
    <x v="19201"/>
  </r>
  <r>
    <x v="14"/>
    <x v="26"/>
    <x v="1"/>
    <x v="10"/>
    <x v="19202"/>
  </r>
  <r>
    <x v="14"/>
    <x v="26"/>
    <x v="1"/>
    <x v="11"/>
    <x v="19203"/>
  </r>
  <r>
    <x v="14"/>
    <x v="26"/>
    <x v="1"/>
    <x v="12"/>
    <x v="19204"/>
  </r>
  <r>
    <x v="14"/>
    <x v="26"/>
    <x v="1"/>
    <x v="13"/>
    <x v="19205"/>
  </r>
  <r>
    <x v="14"/>
    <x v="26"/>
    <x v="1"/>
    <x v="14"/>
    <x v="19206"/>
  </r>
  <r>
    <x v="14"/>
    <x v="27"/>
    <x v="0"/>
    <x v="0"/>
    <x v="43"/>
  </r>
  <r>
    <x v="14"/>
    <x v="27"/>
    <x v="0"/>
    <x v="1"/>
    <x v="43"/>
  </r>
  <r>
    <x v="14"/>
    <x v="27"/>
    <x v="0"/>
    <x v="2"/>
    <x v="19207"/>
  </r>
  <r>
    <x v="14"/>
    <x v="27"/>
    <x v="0"/>
    <x v="3"/>
    <x v="43"/>
  </r>
  <r>
    <x v="14"/>
    <x v="27"/>
    <x v="0"/>
    <x v="4"/>
    <x v="19208"/>
  </r>
  <r>
    <x v="14"/>
    <x v="27"/>
    <x v="0"/>
    <x v="5"/>
    <x v="43"/>
  </r>
  <r>
    <x v="14"/>
    <x v="27"/>
    <x v="0"/>
    <x v="6"/>
    <x v="10805"/>
  </r>
  <r>
    <x v="14"/>
    <x v="27"/>
    <x v="0"/>
    <x v="7"/>
    <x v="9157"/>
  </r>
  <r>
    <x v="14"/>
    <x v="27"/>
    <x v="0"/>
    <x v="8"/>
    <x v="43"/>
  </r>
  <r>
    <x v="14"/>
    <x v="27"/>
    <x v="0"/>
    <x v="9"/>
    <x v="19209"/>
  </r>
  <r>
    <x v="14"/>
    <x v="27"/>
    <x v="0"/>
    <x v="10"/>
    <x v="19210"/>
  </r>
  <r>
    <x v="14"/>
    <x v="27"/>
    <x v="0"/>
    <x v="11"/>
    <x v="19211"/>
  </r>
  <r>
    <x v="14"/>
    <x v="27"/>
    <x v="0"/>
    <x v="12"/>
    <x v="43"/>
  </r>
  <r>
    <x v="14"/>
    <x v="27"/>
    <x v="0"/>
    <x v="13"/>
    <x v="43"/>
  </r>
  <r>
    <x v="14"/>
    <x v="27"/>
    <x v="0"/>
    <x v="14"/>
    <x v="19212"/>
  </r>
  <r>
    <x v="14"/>
    <x v="27"/>
    <x v="1"/>
    <x v="0"/>
    <x v="43"/>
  </r>
  <r>
    <x v="14"/>
    <x v="27"/>
    <x v="1"/>
    <x v="1"/>
    <x v="43"/>
  </r>
  <r>
    <x v="14"/>
    <x v="27"/>
    <x v="1"/>
    <x v="2"/>
    <x v="43"/>
  </r>
  <r>
    <x v="14"/>
    <x v="27"/>
    <x v="1"/>
    <x v="3"/>
    <x v="43"/>
  </r>
  <r>
    <x v="14"/>
    <x v="27"/>
    <x v="1"/>
    <x v="4"/>
    <x v="13254"/>
  </r>
  <r>
    <x v="14"/>
    <x v="27"/>
    <x v="1"/>
    <x v="5"/>
    <x v="43"/>
  </r>
  <r>
    <x v="14"/>
    <x v="27"/>
    <x v="1"/>
    <x v="6"/>
    <x v="10531"/>
  </r>
  <r>
    <x v="14"/>
    <x v="27"/>
    <x v="1"/>
    <x v="7"/>
    <x v="9157"/>
  </r>
  <r>
    <x v="14"/>
    <x v="27"/>
    <x v="1"/>
    <x v="8"/>
    <x v="3911"/>
  </r>
  <r>
    <x v="14"/>
    <x v="27"/>
    <x v="1"/>
    <x v="9"/>
    <x v="19213"/>
  </r>
  <r>
    <x v="14"/>
    <x v="27"/>
    <x v="1"/>
    <x v="10"/>
    <x v="19214"/>
  </r>
  <r>
    <x v="14"/>
    <x v="27"/>
    <x v="1"/>
    <x v="11"/>
    <x v="19215"/>
  </r>
  <r>
    <x v="14"/>
    <x v="27"/>
    <x v="1"/>
    <x v="12"/>
    <x v="43"/>
  </r>
  <r>
    <x v="14"/>
    <x v="27"/>
    <x v="1"/>
    <x v="13"/>
    <x v="43"/>
  </r>
  <r>
    <x v="14"/>
    <x v="27"/>
    <x v="1"/>
    <x v="14"/>
    <x v="19216"/>
  </r>
  <r>
    <x v="14"/>
    <x v="28"/>
    <x v="0"/>
    <x v="0"/>
    <x v="43"/>
  </r>
  <r>
    <x v="14"/>
    <x v="28"/>
    <x v="0"/>
    <x v="1"/>
    <x v="2408"/>
  </r>
  <r>
    <x v="14"/>
    <x v="28"/>
    <x v="0"/>
    <x v="2"/>
    <x v="19217"/>
  </r>
  <r>
    <x v="14"/>
    <x v="28"/>
    <x v="0"/>
    <x v="3"/>
    <x v="43"/>
  </r>
  <r>
    <x v="14"/>
    <x v="28"/>
    <x v="0"/>
    <x v="4"/>
    <x v="8342"/>
  </r>
  <r>
    <x v="14"/>
    <x v="28"/>
    <x v="0"/>
    <x v="5"/>
    <x v="43"/>
  </r>
  <r>
    <x v="14"/>
    <x v="28"/>
    <x v="0"/>
    <x v="6"/>
    <x v="19218"/>
  </r>
  <r>
    <x v="14"/>
    <x v="28"/>
    <x v="0"/>
    <x v="7"/>
    <x v="43"/>
  </r>
  <r>
    <x v="14"/>
    <x v="28"/>
    <x v="0"/>
    <x v="8"/>
    <x v="43"/>
  </r>
  <r>
    <x v="14"/>
    <x v="28"/>
    <x v="0"/>
    <x v="9"/>
    <x v="19219"/>
  </r>
  <r>
    <x v="14"/>
    <x v="28"/>
    <x v="0"/>
    <x v="10"/>
    <x v="3422"/>
  </r>
  <r>
    <x v="14"/>
    <x v="28"/>
    <x v="0"/>
    <x v="11"/>
    <x v="5639"/>
  </r>
  <r>
    <x v="14"/>
    <x v="28"/>
    <x v="0"/>
    <x v="12"/>
    <x v="43"/>
  </r>
  <r>
    <x v="14"/>
    <x v="28"/>
    <x v="0"/>
    <x v="13"/>
    <x v="43"/>
  </r>
  <r>
    <x v="14"/>
    <x v="28"/>
    <x v="0"/>
    <x v="14"/>
    <x v="9009"/>
  </r>
  <r>
    <x v="14"/>
    <x v="28"/>
    <x v="1"/>
    <x v="0"/>
    <x v="43"/>
  </r>
  <r>
    <x v="14"/>
    <x v="28"/>
    <x v="1"/>
    <x v="1"/>
    <x v="43"/>
  </r>
  <r>
    <x v="14"/>
    <x v="28"/>
    <x v="1"/>
    <x v="2"/>
    <x v="43"/>
  </r>
  <r>
    <x v="14"/>
    <x v="28"/>
    <x v="1"/>
    <x v="3"/>
    <x v="43"/>
  </r>
  <r>
    <x v="14"/>
    <x v="28"/>
    <x v="1"/>
    <x v="4"/>
    <x v="8342"/>
  </r>
  <r>
    <x v="14"/>
    <x v="28"/>
    <x v="1"/>
    <x v="5"/>
    <x v="43"/>
  </r>
  <r>
    <x v="14"/>
    <x v="28"/>
    <x v="1"/>
    <x v="6"/>
    <x v="19218"/>
  </r>
  <r>
    <x v="14"/>
    <x v="28"/>
    <x v="1"/>
    <x v="7"/>
    <x v="43"/>
  </r>
  <r>
    <x v="14"/>
    <x v="28"/>
    <x v="1"/>
    <x v="8"/>
    <x v="12962"/>
  </r>
  <r>
    <x v="14"/>
    <x v="28"/>
    <x v="1"/>
    <x v="9"/>
    <x v="19220"/>
  </r>
  <r>
    <x v="14"/>
    <x v="28"/>
    <x v="1"/>
    <x v="10"/>
    <x v="19221"/>
  </r>
  <r>
    <x v="14"/>
    <x v="28"/>
    <x v="1"/>
    <x v="11"/>
    <x v="3818"/>
  </r>
  <r>
    <x v="14"/>
    <x v="28"/>
    <x v="1"/>
    <x v="12"/>
    <x v="43"/>
  </r>
  <r>
    <x v="14"/>
    <x v="28"/>
    <x v="1"/>
    <x v="13"/>
    <x v="43"/>
  </r>
  <r>
    <x v="14"/>
    <x v="28"/>
    <x v="1"/>
    <x v="14"/>
    <x v="19222"/>
  </r>
  <r>
    <x v="14"/>
    <x v="29"/>
    <x v="0"/>
    <x v="0"/>
    <x v="43"/>
  </r>
  <r>
    <x v="14"/>
    <x v="29"/>
    <x v="0"/>
    <x v="1"/>
    <x v="19223"/>
  </r>
  <r>
    <x v="14"/>
    <x v="29"/>
    <x v="0"/>
    <x v="2"/>
    <x v="19224"/>
  </r>
  <r>
    <x v="14"/>
    <x v="29"/>
    <x v="0"/>
    <x v="3"/>
    <x v="43"/>
  </r>
  <r>
    <x v="14"/>
    <x v="29"/>
    <x v="0"/>
    <x v="4"/>
    <x v="19225"/>
  </r>
  <r>
    <x v="14"/>
    <x v="29"/>
    <x v="0"/>
    <x v="5"/>
    <x v="43"/>
  </r>
  <r>
    <x v="14"/>
    <x v="29"/>
    <x v="0"/>
    <x v="6"/>
    <x v="568"/>
  </r>
  <r>
    <x v="14"/>
    <x v="29"/>
    <x v="0"/>
    <x v="7"/>
    <x v="43"/>
  </r>
  <r>
    <x v="14"/>
    <x v="29"/>
    <x v="0"/>
    <x v="8"/>
    <x v="43"/>
  </r>
  <r>
    <x v="14"/>
    <x v="29"/>
    <x v="0"/>
    <x v="9"/>
    <x v="19226"/>
  </r>
  <r>
    <x v="14"/>
    <x v="29"/>
    <x v="0"/>
    <x v="10"/>
    <x v="18045"/>
  </r>
  <r>
    <x v="14"/>
    <x v="29"/>
    <x v="0"/>
    <x v="11"/>
    <x v="19227"/>
  </r>
  <r>
    <x v="14"/>
    <x v="29"/>
    <x v="0"/>
    <x v="12"/>
    <x v="43"/>
  </r>
  <r>
    <x v="14"/>
    <x v="29"/>
    <x v="0"/>
    <x v="13"/>
    <x v="43"/>
  </r>
  <r>
    <x v="14"/>
    <x v="29"/>
    <x v="0"/>
    <x v="14"/>
    <x v="6472"/>
  </r>
  <r>
    <x v="14"/>
    <x v="29"/>
    <x v="1"/>
    <x v="0"/>
    <x v="43"/>
  </r>
  <r>
    <x v="14"/>
    <x v="29"/>
    <x v="1"/>
    <x v="1"/>
    <x v="43"/>
  </r>
  <r>
    <x v="14"/>
    <x v="29"/>
    <x v="1"/>
    <x v="2"/>
    <x v="43"/>
  </r>
  <r>
    <x v="14"/>
    <x v="29"/>
    <x v="1"/>
    <x v="3"/>
    <x v="19228"/>
  </r>
  <r>
    <x v="14"/>
    <x v="29"/>
    <x v="1"/>
    <x v="4"/>
    <x v="19225"/>
  </r>
  <r>
    <x v="14"/>
    <x v="29"/>
    <x v="1"/>
    <x v="5"/>
    <x v="43"/>
  </r>
  <r>
    <x v="14"/>
    <x v="29"/>
    <x v="1"/>
    <x v="6"/>
    <x v="10534"/>
  </r>
  <r>
    <x v="14"/>
    <x v="29"/>
    <x v="1"/>
    <x v="7"/>
    <x v="43"/>
  </r>
  <r>
    <x v="14"/>
    <x v="29"/>
    <x v="1"/>
    <x v="8"/>
    <x v="43"/>
  </r>
  <r>
    <x v="14"/>
    <x v="29"/>
    <x v="1"/>
    <x v="9"/>
    <x v="19229"/>
  </r>
  <r>
    <x v="14"/>
    <x v="29"/>
    <x v="1"/>
    <x v="10"/>
    <x v="19230"/>
  </r>
  <r>
    <x v="14"/>
    <x v="29"/>
    <x v="1"/>
    <x v="11"/>
    <x v="19231"/>
  </r>
  <r>
    <x v="14"/>
    <x v="29"/>
    <x v="1"/>
    <x v="12"/>
    <x v="43"/>
  </r>
  <r>
    <x v="14"/>
    <x v="29"/>
    <x v="1"/>
    <x v="13"/>
    <x v="43"/>
  </r>
  <r>
    <x v="14"/>
    <x v="29"/>
    <x v="1"/>
    <x v="14"/>
    <x v="9997"/>
  </r>
  <r>
    <x v="14"/>
    <x v="31"/>
    <x v="0"/>
    <x v="0"/>
    <x v="43"/>
  </r>
  <r>
    <x v="14"/>
    <x v="31"/>
    <x v="0"/>
    <x v="1"/>
    <x v="43"/>
  </r>
  <r>
    <x v="14"/>
    <x v="31"/>
    <x v="0"/>
    <x v="2"/>
    <x v="19232"/>
  </r>
  <r>
    <x v="14"/>
    <x v="31"/>
    <x v="0"/>
    <x v="3"/>
    <x v="43"/>
  </r>
  <r>
    <x v="14"/>
    <x v="31"/>
    <x v="0"/>
    <x v="4"/>
    <x v="19233"/>
  </r>
  <r>
    <x v="14"/>
    <x v="31"/>
    <x v="0"/>
    <x v="5"/>
    <x v="19234"/>
  </r>
  <r>
    <x v="14"/>
    <x v="31"/>
    <x v="0"/>
    <x v="6"/>
    <x v="19235"/>
  </r>
  <r>
    <x v="14"/>
    <x v="31"/>
    <x v="0"/>
    <x v="7"/>
    <x v="5377"/>
  </r>
  <r>
    <x v="14"/>
    <x v="31"/>
    <x v="0"/>
    <x v="8"/>
    <x v="19236"/>
  </r>
  <r>
    <x v="14"/>
    <x v="31"/>
    <x v="0"/>
    <x v="9"/>
    <x v="19237"/>
  </r>
  <r>
    <x v="14"/>
    <x v="31"/>
    <x v="0"/>
    <x v="10"/>
    <x v="19238"/>
  </r>
  <r>
    <x v="14"/>
    <x v="31"/>
    <x v="0"/>
    <x v="11"/>
    <x v="19239"/>
  </r>
  <r>
    <x v="14"/>
    <x v="31"/>
    <x v="0"/>
    <x v="12"/>
    <x v="43"/>
  </r>
  <r>
    <x v="14"/>
    <x v="31"/>
    <x v="0"/>
    <x v="13"/>
    <x v="1531"/>
  </r>
  <r>
    <x v="14"/>
    <x v="31"/>
    <x v="0"/>
    <x v="14"/>
    <x v="19240"/>
  </r>
  <r>
    <x v="14"/>
    <x v="31"/>
    <x v="1"/>
    <x v="0"/>
    <x v="43"/>
  </r>
  <r>
    <x v="14"/>
    <x v="31"/>
    <x v="1"/>
    <x v="1"/>
    <x v="43"/>
  </r>
  <r>
    <x v="14"/>
    <x v="31"/>
    <x v="1"/>
    <x v="2"/>
    <x v="11705"/>
  </r>
  <r>
    <x v="14"/>
    <x v="31"/>
    <x v="1"/>
    <x v="3"/>
    <x v="1441"/>
  </r>
  <r>
    <x v="14"/>
    <x v="31"/>
    <x v="1"/>
    <x v="4"/>
    <x v="19241"/>
  </r>
  <r>
    <x v="14"/>
    <x v="31"/>
    <x v="1"/>
    <x v="5"/>
    <x v="19234"/>
  </r>
  <r>
    <x v="14"/>
    <x v="31"/>
    <x v="1"/>
    <x v="6"/>
    <x v="19242"/>
  </r>
  <r>
    <x v="14"/>
    <x v="31"/>
    <x v="1"/>
    <x v="7"/>
    <x v="5377"/>
  </r>
  <r>
    <x v="14"/>
    <x v="31"/>
    <x v="1"/>
    <x v="8"/>
    <x v="19236"/>
  </r>
  <r>
    <x v="14"/>
    <x v="31"/>
    <x v="1"/>
    <x v="9"/>
    <x v="1463"/>
  </r>
  <r>
    <x v="14"/>
    <x v="31"/>
    <x v="1"/>
    <x v="10"/>
    <x v="19243"/>
  </r>
  <r>
    <x v="14"/>
    <x v="31"/>
    <x v="1"/>
    <x v="11"/>
    <x v="3152"/>
  </r>
  <r>
    <x v="14"/>
    <x v="31"/>
    <x v="1"/>
    <x v="12"/>
    <x v="43"/>
  </r>
  <r>
    <x v="14"/>
    <x v="31"/>
    <x v="1"/>
    <x v="13"/>
    <x v="1531"/>
  </r>
  <r>
    <x v="14"/>
    <x v="31"/>
    <x v="1"/>
    <x v="14"/>
    <x v="19244"/>
  </r>
  <r>
    <x v="14"/>
    <x v="32"/>
    <x v="0"/>
    <x v="0"/>
    <x v="19245"/>
  </r>
  <r>
    <x v="14"/>
    <x v="32"/>
    <x v="0"/>
    <x v="1"/>
    <x v="19246"/>
  </r>
  <r>
    <x v="14"/>
    <x v="32"/>
    <x v="0"/>
    <x v="2"/>
    <x v="19247"/>
  </r>
  <r>
    <x v="14"/>
    <x v="32"/>
    <x v="0"/>
    <x v="3"/>
    <x v="43"/>
  </r>
  <r>
    <x v="14"/>
    <x v="32"/>
    <x v="0"/>
    <x v="4"/>
    <x v="19248"/>
  </r>
  <r>
    <x v="14"/>
    <x v="32"/>
    <x v="0"/>
    <x v="5"/>
    <x v="19249"/>
  </r>
  <r>
    <x v="14"/>
    <x v="32"/>
    <x v="0"/>
    <x v="6"/>
    <x v="19250"/>
  </r>
  <r>
    <x v="14"/>
    <x v="32"/>
    <x v="0"/>
    <x v="7"/>
    <x v="14539"/>
  </r>
  <r>
    <x v="14"/>
    <x v="32"/>
    <x v="0"/>
    <x v="8"/>
    <x v="19251"/>
  </r>
  <r>
    <x v="14"/>
    <x v="32"/>
    <x v="0"/>
    <x v="9"/>
    <x v="19252"/>
  </r>
  <r>
    <x v="14"/>
    <x v="32"/>
    <x v="0"/>
    <x v="10"/>
    <x v="19253"/>
  </r>
  <r>
    <x v="14"/>
    <x v="32"/>
    <x v="0"/>
    <x v="11"/>
    <x v="19254"/>
  </r>
  <r>
    <x v="14"/>
    <x v="32"/>
    <x v="0"/>
    <x v="12"/>
    <x v="19255"/>
  </r>
  <r>
    <x v="14"/>
    <x v="32"/>
    <x v="0"/>
    <x v="13"/>
    <x v="19256"/>
  </r>
  <r>
    <x v="14"/>
    <x v="32"/>
    <x v="0"/>
    <x v="14"/>
    <x v="19257"/>
  </r>
  <r>
    <x v="14"/>
    <x v="32"/>
    <x v="1"/>
    <x v="0"/>
    <x v="19258"/>
  </r>
  <r>
    <x v="14"/>
    <x v="32"/>
    <x v="1"/>
    <x v="1"/>
    <x v="19259"/>
  </r>
  <r>
    <x v="14"/>
    <x v="32"/>
    <x v="1"/>
    <x v="2"/>
    <x v="19260"/>
  </r>
  <r>
    <x v="14"/>
    <x v="32"/>
    <x v="1"/>
    <x v="3"/>
    <x v="16338"/>
  </r>
  <r>
    <x v="14"/>
    <x v="32"/>
    <x v="1"/>
    <x v="4"/>
    <x v="19261"/>
  </r>
  <r>
    <x v="14"/>
    <x v="32"/>
    <x v="1"/>
    <x v="5"/>
    <x v="19262"/>
  </r>
  <r>
    <x v="14"/>
    <x v="32"/>
    <x v="1"/>
    <x v="6"/>
    <x v="19263"/>
  </r>
  <r>
    <x v="14"/>
    <x v="32"/>
    <x v="1"/>
    <x v="7"/>
    <x v="14539"/>
  </r>
  <r>
    <x v="14"/>
    <x v="32"/>
    <x v="1"/>
    <x v="8"/>
    <x v="19264"/>
  </r>
  <r>
    <x v="14"/>
    <x v="32"/>
    <x v="1"/>
    <x v="9"/>
    <x v="19265"/>
  </r>
  <r>
    <x v="14"/>
    <x v="32"/>
    <x v="1"/>
    <x v="10"/>
    <x v="19266"/>
  </r>
  <r>
    <x v="14"/>
    <x v="32"/>
    <x v="1"/>
    <x v="11"/>
    <x v="19267"/>
  </r>
  <r>
    <x v="14"/>
    <x v="32"/>
    <x v="1"/>
    <x v="12"/>
    <x v="19268"/>
  </r>
  <r>
    <x v="14"/>
    <x v="32"/>
    <x v="1"/>
    <x v="13"/>
    <x v="19269"/>
  </r>
  <r>
    <x v="14"/>
    <x v="32"/>
    <x v="1"/>
    <x v="14"/>
    <x v="19270"/>
  </r>
  <r>
    <x v="14"/>
    <x v="33"/>
    <x v="0"/>
    <x v="0"/>
    <x v="9637"/>
  </r>
  <r>
    <x v="14"/>
    <x v="33"/>
    <x v="0"/>
    <x v="1"/>
    <x v="19271"/>
  </r>
  <r>
    <x v="14"/>
    <x v="33"/>
    <x v="0"/>
    <x v="2"/>
    <x v="19272"/>
  </r>
  <r>
    <x v="14"/>
    <x v="33"/>
    <x v="0"/>
    <x v="3"/>
    <x v="43"/>
  </r>
  <r>
    <x v="14"/>
    <x v="33"/>
    <x v="0"/>
    <x v="4"/>
    <x v="6088"/>
  </r>
  <r>
    <x v="14"/>
    <x v="33"/>
    <x v="0"/>
    <x v="5"/>
    <x v="19273"/>
  </r>
  <r>
    <x v="14"/>
    <x v="33"/>
    <x v="0"/>
    <x v="6"/>
    <x v="19274"/>
  </r>
  <r>
    <x v="14"/>
    <x v="33"/>
    <x v="0"/>
    <x v="7"/>
    <x v="19275"/>
  </r>
  <r>
    <x v="14"/>
    <x v="33"/>
    <x v="0"/>
    <x v="8"/>
    <x v="19276"/>
  </r>
  <r>
    <x v="14"/>
    <x v="33"/>
    <x v="0"/>
    <x v="9"/>
    <x v="19277"/>
  </r>
  <r>
    <x v="14"/>
    <x v="33"/>
    <x v="0"/>
    <x v="10"/>
    <x v="19278"/>
  </r>
  <r>
    <x v="14"/>
    <x v="33"/>
    <x v="0"/>
    <x v="11"/>
    <x v="19279"/>
  </r>
  <r>
    <x v="14"/>
    <x v="33"/>
    <x v="0"/>
    <x v="12"/>
    <x v="5218"/>
  </r>
  <r>
    <x v="14"/>
    <x v="33"/>
    <x v="0"/>
    <x v="13"/>
    <x v="43"/>
  </r>
  <r>
    <x v="14"/>
    <x v="33"/>
    <x v="0"/>
    <x v="14"/>
    <x v="10867"/>
  </r>
  <r>
    <x v="14"/>
    <x v="33"/>
    <x v="1"/>
    <x v="0"/>
    <x v="9637"/>
  </r>
  <r>
    <x v="14"/>
    <x v="33"/>
    <x v="1"/>
    <x v="1"/>
    <x v="2734"/>
  </r>
  <r>
    <x v="14"/>
    <x v="33"/>
    <x v="1"/>
    <x v="2"/>
    <x v="3465"/>
  </r>
  <r>
    <x v="14"/>
    <x v="33"/>
    <x v="1"/>
    <x v="3"/>
    <x v="19280"/>
  </r>
  <r>
    <x v="14"/>
    <x v="33"/>
    <x v="1"/>
    <x v="4"/>
    <x v="19281"/>
  </r>
  <r>
    <x v="14"/>
    <x v="33"/>
    <x v="1"/>
    <x v="5"/>
    <x v="19273"/>
  </r>
  <r>
    <x v="14"/>
    <x v="33"/>
    <x v="1"/>
    <x v="6"/>
    <x v="19282"/>
  </r>
  <r>
    <x v="14"/>
    <x v="33"/>
    <x v="1"/>
    <x v="7"/>
    <x v="19275"/>
  </r>
  <r>
    <x v="14"/>
    <x v="33"/>
    <x v="1"/>
    <x v="8"/>
    <x v="19283"/>
  </r>
  <r>
    <x v="14"/>
    <x v="33"/>
    <x v="1"/>
    <x v="9"/>
    <x v="19284"/>
  </r>
  <r>
    <x v="14"/>
    <x v="33"/>
    <x v="1"/>
    <x v="10"/>
    <x v="19285"/>
  </r>
  <r>
    <x v="14"/>
    <x v="33"/>
    <x v="1"/>
    <x v="11"/>
    <x v="19286"/>
  </r>
  <r>
    <x v="14"/>
    <x v="33"/>
    <x v="1"/>
    <x v="12"/>
    <x v="5218"/>
  </r>
  <r>
    <x v="14"/>
    <x v="33"/>
    <x v="1"/>
    <x v="13"/>
    <x v="43"/>
  </r>
  <r>
    <x v="14"/>
    <x v="33"/>
    <x v="1"/>
    <x v="14"/>
    <x v="19287"/>
  </r>
  <r>
    <x v="14"/>
    <x v="34"/>
    <x v="0"/>
    <x v="0"/>
    <x v="43"/>
  </r>
  <r>
    <x v="14"/>
    <x v="34"/>
    <x v="0"/>
    <x v="1"/>
    <x v="19288"/>
  </r>
  <r>
    <x v="14"/>
    <x v="34"/>
    <x v="0"/>
    <x v="2"/>
    <x v="19289"/>
  </r>
  <r>
    <x v="14"/>
    <x v="34"/>
    <x v="0"/>
    <x v="3"/>
    <x v="43"/>
  </r>
  <r>
    <x v="14"/>
    <x v="34"/>
    <x v="0"/>
    <x v="4"/>
    <x v="19290"/>
  </r>
  <r>
    <x v="14"/>
    <x v="34"/>
    <x v="0"/>
    <x v="5"/>
    <x v="19291"/>
  </r>
  <r>
    <x v="14"/>
    <x v="34"/>
    <x v="0"/>
    <x v="6"/>
    <x v="19292"/>
  </r>
  <r>
    <x v="14"/>
    <x v="34"/>
    <x v="0"/>
    <x v="7"/>
    <x v="43"/>
  </r>
  <r>
    <x v="14"/>
    <x v="34"/>
    <x v="0"/>
    <x v="8"/>
    <x v="19293"/>
  </r>
  <r>
    <x v="14"/>
    <x v="34"/>
    <x v="0"/>
    <x v="9"/>
    <x v="19294"/>
  </r>
  <r>
    <x v="14"/>
    <x v="34"/>
    <x v="0"/>
    <x v="10"/>
    <x v="19295"/>
  </r>
  <r>
    <x v="14"/>
    <x v="34"/>
    <x v="0"/>
    <x v="11"/>
    <x v="19296"/>
  </r>
  <r>
    <x v="14"/>
    <x v="34"/>
    <x v="0"/>
    <x v="12"/>
    <x v="43"/>
  </r>
  <r>
    <x v="14"/>
    <x v="34"/>
    <x v="0"/>
    <x v="13"/>
    <x v="43"/>
  </r>
  <r>
    <x v="14"/>
    <x v="34"/>
    <x v="0"/>
    <x v="14"/>
    <x v="19297"/>
  </r>
  <r>
    <x v="14"/>
    <x v="34"/>
    <x v="1"/>
    <x v="0"/>
    <x v="19298"/>
  </r>
  <r>
    <x v="14"/>
    <x v="34"/>
    <x v="1"/>
    <x v="1"/>
    <x v="43"/>
  </r>
  <r>
    <x v="14"/>
    <x v="34"/>
    <x v="1"/>
    <x v="2"/>
    <x v="19299"/>
  </r>
  <r>
    <x v="14"/>
    <x v="34"/>
    <x v="1"/>
    <x v="3"/>
    <x v="43"/>
  </r>
  <r>
    <x v="14"/>
    <x v="34"/>
    <x v="1"/>
    <x v="4"/>
    <x v="19300"/>
  </r>
  <r>
    <x v="14"/>
    <x v="34"/>
    <x v="1"/>
    <x v="5"/>
    <x v="19291"/>
  </r>
  <r>
    <x v="14"/>
    <x v="34"/>
    <x v="1"/>
    <x v="6"/>
    <x v="19301"/>
  </r>
  <r>
    <x v="14"/>
    <x v="34"/>
    <x v="1"/>
    <x v="7"/>
    <x v="43"/>
  </r>
  <r>
    <x v="14"/>
    <x v="34"/>
    <x v="1"/>
    <x v="8"/>
    <x v="19302"/>
  </r>
  <r>
    <x v="14"/>
    <x v="34"/>
    <x v="1"/>
    <x v="9"/>
    <x v="19303"/>
  </r>
  <r>
    <x v="14"/>
    <x v="34"/>
    <x v="1"/>
    <x v="10"/>
    <x v="19304"/>
  </r>
  <r>
    <x v="14"/>
    <x v="34"/>
    <x v="1"/>
    <x v="11"/>
    <x v="19305"/>
  </r>
  <r>
    <x v="14"/>
    <x v="34"/>
    <x v="1"/>
    <x v="12"/>
    <x v="1898"/>
  </r>
  <r>
    <x v="14"/>
    <x v="34"/>
    <x v="1"/>
    <x v="13"/>
    <x v="2312"/>
  </r>
  <r>
    <x v="14"/>
    <x v="34"/>
    <x v="1"/>
    <x v="14"/>
    <x v="19306"/>
  </r>
  <r>
    <x v="14"/>
    <x v="35"/>
    <x v="0"/>
    <x v="0"/>
    <x v="43"/>
  </r>
  <r>
    <x v="14"/>
    <x v="35"/>
    <x v="0"/>
    <x v="1"/>
    <x v="15984"/>
  </r>
  <r>
    <x v="14"/>
    <x v="35"/>
    <x v="0"/>
    <x v="2"/>
    <x v="19307"/>
  </r>
  <r>
    <x v="14"/>
    <x v="35"/>
    <x v="0"/>
    <x v="3"/>
    <x v="19308"/>
  </r>
  <r>
    <x v="14"/>
    <x v="35"/>
    <x v="0"/>
    <x v="4"/>
    <x v="43"/>
  </r>
  <r>
    <x v="14"/>
    <x v="35"/>
    <x v="0"/>
    <x v="5"/>
    <x v="19309"/>
  </r>
  <r>
    <x v="14"/>
    <x v="35"/>
    <x v="0"/>
    <x v="6"/>
    <x v="19310"/>
  </r>
  <r>
    <x v="14"/>
    <x v="35"/>
    <x v="0"/>
    <x v="7"/>
    <x v="19311"/>
  </r>
  <r>
    <x v="14"/>
    <x v="35"/>
    <x v="0"/>
    <x v="8"/>
    <x v="19312"/>
  </r>
  <r>
    <x v="14"/>
    <x v="35"/>
    <x v="0"/>
    <x v="9"/>
    <x v="19313"/>
  </r>
  <r>
    <x v="14"/>
    <x v="35"/>
    <x v="0"/>
    <x v="10"/>
    <x v="19314"/>
  </r>
  <r>
    <x v="14"/>
    <x v="35"/>
    <x v="0"/>
    <x v="11"/>
    <x v="19315"/>
  </r>
  <r>
    <x v="14"/>
    <x v="35"/>
    <x v="0"/>
    <x v="12"/>
    <x v="43"/>
  </r>
  <r>
    <x v="14"/>
    <x v="35"/>
    <x v="0"/>
    <x v="13"/>
    <x v="43"/>
  </r>
  <r>
    <x v="14"/>
    <x v="35"/>
    <x v="0"/>
    <x v="14"/>
    <x v="43"/>
  </r>
  <r>
    <x v="14"/>
    <x v="35"/>
    <x v="1"/>
    <x v="0"/>
    <x v="43"/>
  </r>
  <r>
    <x v="14"/>
    <x v="35"/>
    <x v="1"/>
    <x v="1"/>
    <x v="19316"/>
  </r>
  <r>
    <x v="14"/>
    <x v="35"/>
    <x v="1"/>
    <x v="2"/>
    <x v="43"/>
  </r>
  <r>
    <x v="14"/>
    <x v="35"/>
    <x v="1"/>
    <x v="3"/>
    <x v="19308"/>
  </r>
  <r>
    <x v="14"/>
    <x v="35"/>
    <x v="1"/>
    <x v="4"/>
    <x v="19317"/>
  </r>
  <r>
    <x v="14"/>
    <x v="35"/>
    <x v="1"/>
    <x v="5"/>
    <x v="19309"/>
  </r>
  <r>
    <x v="14"/>
    <x v="35"/>
    <x v="1"/>
    <x v="6"/>
    <x v="15946"/>
  </r>
  <r>
    <x v="14"/>
    <x v="35"/>
    <x v="1"/>
    <x v="7"/>
    <x v="19311"/>
  </r>
  <r>
    <x v="14"/>
    <x v="35"/>
    <x v="1"/>
    <x v="8"/>
    <x v="19318"/>
  </r>
  <r>
    <x v="14"/>
    <x v="35"/>
    <x v="1"/>
    <x v="9"/>
    <x v="19319"/>
  </r>
  <r>
    <x v="14"/>
    <x v="35"/>
    <x v="1"/>
    <x v="10"/>
    <x v="19320"/>
  </r>
  <r>
    <x v="14"/>
    <x v="35"/>
    <x v="1"/>
    <x v="11"/>
    <x v="19321"/>
  </r>
  <r>
    <x v="14"/>
    <x v="35"/>
    <x v="1"/>
    <x v="12"/>
    <x v="19322"/>
  </r>
  <r>
    <x v="14"/>
    <x v="35"/>
    <x v="1"/>
    <x v="13"/>
    <x v="43"/>
  </r>
  <r>
    <x v="14"/>
    <x v="35"/>
    <x v="1"/>
    <x v="14"/>
    <x v="19323"/>
  </r>
  <r>
    <x v="14"/>
    <x v="36"/>
    <x v="0"/>
    <x v="0"/>
    <x v="43"/>
  </r>
  <r>
    <x v="14"/>
    <x v="36"/>
    <x v="0"/>
    <x v="1"/>
    <x v="43"/>
  </r>
  <r>
    <x v="14"/>
    <x v="36"/>
    <x v="0"/>
    <x v="2"/>
    <x v="19324"/>
  </r>
  <r>
    <x v="14"/>
    <x v="36"/>
    <x v="0"/>
    <x v="3"/>
    <x v="5296"/>
  </r>
  <r>
    <x v="14"/>
    <x v="36"/>
    <x v="0"/>
    <x v="4"/>
    <x v="43"/>
  </r>
  <r>
    <x v="14"/>
    <x v="36"/>
    <x v="0"/>
    <x v="5"/>
    <x v="43"/>
  </r>
  <r>
    <x v="14"/>
    <x v="36"/>
    <x v="0"/>
    <x v="6"/>
    <x v="19325"/>
  </r>
  <r>
    <x v="14"/>
    <x v="36"/>
    <x v="0"/>
    <x v="7"/>
    <x v="43"/>
  </r>
  <r>
    <x v="14"/>
    <x v="36"/>
    <x v="0"/>
    <x v="8"/>
    <x v="43"/>
  </r>
  <r>
    <x v="14"/>
    <x v="36"/>
    <x v="0"/>
    <x v="9"/>
    <x v="9814"/>
  </r>
  <r>
    <x v="14"/>
    <x v="36"/>
    <x v="0"/>
    <x v="10"/>
    <x v="711"/>
  </r>
  <r>
    <x v="14"/>
    <x v="36"/>
    <x v="0"/>
    <x v="11"/>
    <x v="19326"/>
  </r>
  <r>
    <x v="14"/>
    <x v="36"/>
    <x v="0"/>
    <x v="12"/>
    <x v="43"/>
  </r>
  <r>
    <x v="14"/>
    <x v="36"/>
    <x v="0"/>
    <x v="13"/>
    <x v="43"/>
  </r>
  <r>
    <x v="14"/>
    <x v="36"/>
    <x v="0"/>
    <x v="14"/>
    <x v="43"/>
  </r>
  <r>
    <x v="14"/>
    <x v="36"/>
    <x v="1"/>
    <x v="0"/>
    <x v="43"/>
  </r>
  <r>
    <x v="14"/>
    <x v="36"/>
    <x v="1"/>
    <x v="1"/>
    <x v="43"/>
  </r>
  <r>
    <x v="14"/>
    <x v="36"/>
    <x v="1"/>
    <x v="2"/>
    <x v="43"/>
  </r>
  <r>
    <x v="14"/>
    <x v="36"/>
    <x v="1"/>
    <x v="3"/>
    <x v="43"/>
  </r>
  <r>
    <x v="14"/>
    <x v="36"/>
    <x v="1"/>
    <x v="4"/>
    <x v="19327"/>
  </r>
  <r>
    <x v="14"/>
    <x v="36"/>
    <x v="1"/>
    <x v="5"/>
    <x v="43"/>
  </r>
  <r>
    <x v="14"/>
    <x v="36"/>
    <x v="1"/>
    <x v="6"/>
    <x v="19328"/>
  </r>
  <r>
    <x v="14"/>
    <x v="36"/>
    <x v="1"/>
    <x v="7"/>
    <x v="43"/>
  </r>
  <r>
    <x v="14"/>
    <x v="36"/>
    <x v="1"/>
    <x v="8"/>
    <x v="43"/>
  </r>
  <r>
    <x v="14"/>
    <x v="36"/>
    <x v="1"/>
    <x v="9"/>
    <x v="9814"/>
  </r>
  <r>
    <x v="14"/>
    <x v="36"/>
    <x v="1"/>
    <x v="10"/>
    <x v="18447"/>
  </r>
  <r>
    <x v="14"/>
    <x v="36"/>
    <x v="1"/>
    <x v="11"/>
    <x v="19329"/>
  </r>
  <r>
    <x v="14"/>
    <x v="36"/>
    <x v="1"/>
    <x v="12"/>
    <x v="43"/>
  </r>
  <r>
    <x v="14"/>
    <x v="36"/>
    <x v="1"/>
    <x v="13"/>
    <x v="43"/>
  </r>
  <r>
    <x v="14"/>
    <x v="36"/>
    <x v="1"/>
    <x v="14"/>
    <x v="1731"/>
  </r>
  <r>
    <x v="14"/>
    <x v="37"/>
    <x v="0"/>
    <x v="0"/>
    <x v="43"/>
  </r>
  <r>
    <x v="14"/>
    <x v="37"/>
    <x v="0"/>
    <x v="1"/>
    <x v="43"/>
  </r>
  <r>
    <x v="14"/>
    <x v="37"/>
    <x v="0"/>
    <x v="2"/>
    <x v="19330"/>
  </r>
  <r>
    <x v="14"/>
    <x v="37"/>
    <x v="0"/>
    <x v="3"/>
    <x v="43"/>
  </r>
  <r>
    <x v="14"/>
    <x v="37"/>
    <x v="0"/>
    <x v="4"/>
    <x v="19331"/>
  </r>
  <r>
    <x v="14"/>
    <x v="37"/>
    <x v="0"/>
    <x v="5"/>
    <x v="43"/>
  </r>
  <r>
    <x v="14"/>
    <x v="37"/>
    <x v="0"/>
    <x v="6"/>
    <x v="19332"/>
  </r>
  <r>
    <x v="14"/>
    <x v="37"/>
    <x v="0"/>
    <x v="7"/>
    <x v="19333"/>
  </r>
  <r>
    <x v="14"/>
    <x v="37"/>
    <x v="0"/>
    <x v="8"/>
    <x v="19334"/>
  </r>
  <r>
    <x v="14"/>
    <x v="37"/>
    <x v="0"/>
    <x v="9"/>
    <x v="19335"/>
  </r>
  <r>
    <x v="14"/>
    <x v="37"/>
    <x v="0"/>
    <x v="10"/>
    <x v="19336"/>
  </r>
  <r>
    <x v="14"/>
    <x v="37"/>
    <x v="0"/>
    <x v="11"/>
    <x v="19337"/>
  </r>
  <r>
    <x v="14"/>
    <x v="37"/>
    <x v="0"/>
    <x v="12"/>
    <x v="19338"/>
  </r>
  <r>
    <x v="14"/>
    <x v="37"/>
    <x v="0"/>
    <x v="13"/>
    <x v="43"/>
  </r>
  <r>
    <x v="14"/>
    <x v="37"/>
    <x v="0"/>
    <x v="14"/>
    <x v="19339"/>
  </r>
  <r>
    <x v="14"/>
    <x v="37"/>
    <x v="1"/>
    <x v="0"/>
    <x v="43"/>
  </r>
  <r>
    <x v="14"/>
    <x v="37"/>
    <x v="1"/>
    <x v="1"/>
    <x v="43"/>
  </r>
  <r>
    <x v="14"/>
    <x v="37"/>
    <x v="1"/>
    <x v="2"/>
    <x v="17859"/>
  </r>
  <r>
    <x v="14"/>
    <x v="37"/>
    <x v="1"/>
    <x v="3"/>
    <x v="43"/>
  </r>
  <r>
    <x v="14"/>
    <x v="37"/>
    <x v="1"/>
    <x v="4"/>
    <x v="19340"/>
  </r>
  <r>
    <x v="14"/>
    <x v="37"/>
    <x v="1"/>
    <x v="5"/>
    <x v="43"/>
  </r>
  <r>
    <x v="14"/>
    <x v="37"/>
    <x v="1"/>
    <x v="6"/>
    <x v="19341"/>
  </r>
  <r>
    <x v="14"/>
    <x v="37"/>
    <x v="1"/>
    <x v="7"/>
    <x v="3500"/>
  </r>
  <r>
    <x v="14"/>
    <x v="37"/>
    <x v="1"/>
    <x v="8"/>
    <x v="19342"/>
  </r>
  <r>
    <x v="14"/>
    <x v="37"/>
    <x v="1"/>
    <x v="9"/>
    <x v="19343"/>
  </r>
  <r>
    <x v="14"/>
    <x v="37"/>
    <x v="1"/>
    <x v="10"/>
    <x v="19344"/>
  </r>
  <r>
    <x v="14"/>
    <x v="37"/>
    <x v="1"/>
    <x v="11"/>
    <x v="14842"/>
  </r>
  <r>
    <x v="14"/>
    <x v="37"/>
    <x v="1"/>
    <x v="12"/>
    <x v="19338"/>
  </r>
  <r>
    <x v="14"/>
    <x v="37"/>
    <x v="1"/>
    <x v="13"/>
    <x v="649"/>
  </r>
  <r>
    <x v="14"/>
    <x v="37"/>
    <x v="1"/>
    <x v="14"/>
    <x v="16354"/>
  </r>
  <r>
    <x v="14"/>
    <x v="75"/>
    <x v="0"/>
    <x v="0"/>
    <x v="43"/>
  </r>
  <r>
    <x v="14"/>
    <x v="75"/>
    <x v="0"/>
    <x v="1"/>
    <x v="4165"/>
  </r>
  <r>
    <x v="14"/>
    <x v="75"/>
    <x v="0"/>
    <x v="2"/>
    <x v="43"/>
  </r>
  <r>
    <x v="14"/>
    <x v="75"/>
    <x v="0"/>
    <x v="3"/>
    <x v="43"/>
  </r>
  <r>
    <x v="14"/>
    <x v="75"/>
    <x v="0"/>
    <x v="4"/>
    <x v="43"/>
  </r>
  <r>
    <x v="14"/>
    <x v="75"/>
    <x v="0"/>
    <x v="5"/>
    <x v="43"/>
  </r>
  <r>
    <x v="14"/>
    <x v="75"/>
    <x v="0"/>
    <x v="6"/>
    <x v="19345"/>
  </r>
  <r>
    <x v="14"/>
    <x v="75"/>
    <x v="0"/>
    <x v="7"/>
    <x v="43"/>
  </r>
  <r>
    <x v="14"/>
    <x v="75"/>
    <x v="0"/>
    <x v="8"/>
    <x v="43"/>
  </r>
  <r>
    <x v="14"/>
    <x v="75"/>
    <x v="0"/>
    <x v="9"/>
    <x v="7974"/>
  </r>
  <r>
    <x v="14"/>
    <x v="75"/>
    <x v="0"/>
    <x v="10"/>
    <x v="16678"/>
  </r>
  <r>
    <x v="14"/>
    <x v="75"/>
    <x v="0"/>
    <x v="11"/>
    <x v="19346"/>
  </r>
  <r>
    <x v="14"/>
    <x v="75"/>
    <x v="0"/>
    <x v="12"/>
    <x v="43"/>
  </r>
  <r>
    <x v="14"/>
    <x v="75"/>
    <x v="0"/>
    <x v="13"/>
    <x v="43"/>
  </r>
  <r>
    <x v="14"/>
    <x v="75"/>
    <x v="0"/>
    <x v="14"/>
    <x v="9558"/>
  </r>
  <r>
    <x v="14"/>
    <x v="75"/>
    <x v="1"/>
    <x v="0"/>
    <x v="43"/>
  </r>
  <r>
    <x v="14"/>
    <x v="75"/>
    <x v="1"/>
    <x v="1"/>
    <x v="4165"/>
  </r>
  <r>
    <x v="14"/>
    <x v="75"/>
    <x v="1"/>
    <x v="2"/>
    <x v="43"/>
  </r>
  <r>
    <x v="14"/>
    <x v="75"/>
    <x v="1"/>
    <x v="3"/>
    <x v="43"/>
  </r>
  <r>
    <x v="14"/>
    <x v="75"/>
    <x v="1"/>
    <x v="4"/>
    <x v="43"/>
  </r>
  <r>
    <x v="14"/>
    <x v="75"/>
    <x v="1"/>
    <x v="5"/>
    <x v="43"/>
  </r>
  <r>
    <x v="14"/>
    <x v="75"/>
    <x v="1"/>
    <x v="6"/>
    <x v="19345"/>
  </r>
  <r>
    <x v="14"/>
    <x v="75"/>
    <x v="1"/>
    <x v="7"/>
    <x v="43"/>
  </r>
  <r>
    <x v="14"/>
    <x v="75"/>
    <x v="1"/>
    <x v="8"/>
    <x v="43"/>
  </r>
  <r>
    <x v="14"/>
    <x v="75"/>
    <x v="1"/>
    <x v="9"/>
    <x v="7974"/>
  </r>
  <r>
    <x v="14"/>
    <x v="75"/>
    <x v="1"/>
    <x v="10"/>
    <x v="16678"/>
  </r>
  <r>
    <x v="14"/>
    <x v="75"/>
    <x v="1"/>
    <x v="11"/>
    <x v="19346"/>
  </r>
  <r>
    <x v="14"/>
    <x v="75"/>
    <x v="1"/>
    <x v="12"/>
    <x v="43"/>
  </r>
  <r>
    <x v="14"/>
    <x v="75"/>
    <x v="1"/>
    <x v="13"/>
    <x v="43"/>
  </r>
  <r>
    <x v="14"/>
    <x v="75"/>
    <x v="1"/>
    <x v="14"/>
    <x v="9558"/>
  </r>
  <r>
    <x v="14"/>
    <x v="38"/>
    <x v="0"/>
    <x v="0"/>
    <x v="12288"/>
  </r>
  <r>
    <x v="14"/>
    <x v="38"/>
    <x v="0"/>
    <x v="1"/>
    <x v="19347"/>
  </r>
  <r>
    <x v="14"/>
    <x v="38"/>
    <x v="0"/>
    <x v="2"/>
    <x v="19348"/>
  </r>
  <r>
    <x v="14"/>
    <x v="38"/>
    <x v="0"/>
    <x v="3"/>
    <x v="43"/>
  </r>
  <r>
    <x v="14"/>
    <x v="38"/>
    <x v="0"/>
    <x v="4"/>
    <x v="19349"/>
  </r>
  <r>
    <x v="14"/>
    <x v="38"/>
    <x v="0"/>
    <x v="5"/>
    <x v="19350"/>
  </r>
  <r>
    <x v="14"/>
    <x v="38"/>
    <x v="0"/>
    <x v="6"/>
    <x v="19351"/>
  </r>
  <r>
    <x v="14"/>
    <x v="38"/>
    <x v="0"/>
    <x v="7"/>
    <x v="43"/>
  </r>
  <r>
    <x v="14"/>
    <x v="38"/>
    <x v="0"/>
    <x v="8"/>
    <x v="19352"/>
  </r>
  <r>
    <x v="14"/>
    <x v="38"/>
    <x v="0"/>
    <x v="9"/>
    <x v="19353"/>
  </r>
  <r>
    <x v="14"/>
    <x v="38"/>
    <x v="0"/>
    <x v="10"/>
    <x v="19354"/>
  </r>
  <r>
    <x v="14"/>
    <x v="38"/>
    <x v="0"/>
    <x v="11"/>
    <x v="19355"/>
  </r>
  <r>
    <x v="14"/>
    <x v="38"/>
    <x v="0"/>
    <x v="12"/>
    <x v="19356"/>
  </r>
  <r>
    <x v="14"/>
    <x v="38"/>
    <x v="0"/>
    <x v="13"/>
    <x v="43"/>
  </r>
  <r>
    <x v="14"/>
    <x v="38"/>
    <x v="0"/>
    <x v="14"/>
    <x v="8476"/>
  </r>
  <r>
    <x v="14"/>
    <x v="38"/>
    <x v="1"/>
    <x v="0"/>
    <x v="19357"/>
  </r>
  <r>
    <x v="14"/>
    <x v="38"/>
    <x v="1"/>
    <x v="1"/>
    <x v="19358"/>
  </r>
  <r>
    <x v="14"/>
    <x v="38"/>
    <x v="1"/>
    <x v="2"/>
    <x v="19359"/>
  </r>
  <r>
    <x v="14"/>
    <x v="38"/>
    <x v="1"/>
    <x v="3"/>
    <x v="9444"/>
  </r>
  <r>
    <x v="14"/>
    <x v="38"/>
    <x v="1"/>
    <x v="4"/>
    <x v="19360"/>
  </r>
  <r>
    <x v="14"/>
    <x v="38"/>
    <x v="1"/>
    <x v="5"/>
    <x v="19361"/>
  </r>
  <r>
    <x v="14"/>
    <x v="38"/>
    <x v="1"/>
    <x v="6"/>
    <x v="19362"/>
  </r>
  <r>
    <x v="14"/>
    <x v="38"/>
    <x v="1"/>
    <x v="7"/>
    <x v="19363"/>
  </r>
  <r>
    <x v="14"/>
    <x v="38"/>
    <x v="1"/>
    <x v="8"/>
    <x v="19364"/>
  </r>
  <r>
    <x v="14"/>
    <x v="38"/>
    <x v="1"/>
    <x v="9"/>
    <x v="19365"/>
  </r>
  <r>
    <x v="14"/>
    <x v="38"/>
    <x v="1"/>
    <x v="10"/>
    <x v="19366"/>
  </r>
  <r>
    <x v="14"/>
    <x v="38"/>
    <x v="1"/>
    <x v="11"/>
    <x v="19367"/>
  </r>
  <r>
    <x v="14"/>
    <x v="38"/>
    <x v="1"/>
    <x v="12"/>
    <x v="19368"/>
  </r>
  <r>
    <x v="14"/>
    <x v="38"/>
    <x v="1"/>
    <x v="13"/>
    <x v="19369"/>
  </r>
  <r>
    <x v="14"/>
    <x v="38"/>
    <x v="1"/>
    <x v="14"/>
    <x v="19370"/>
  </r>
  <r>
    <x v="14"/>
    <x v="39"/>
    <x v="0"/>
    <x v="0"/>
    <x v="19371"/>
  </r>
  <r>
    <x v="14"/>
    <x v="39"/>
    <x v="0"/>
    <x v="1"/>
    <x v="43"/>
  </r>
  <r>
    <x v="14"/>
    <x v="39"/>
    <x v="0"/>
    <x v="2"/>
    <x v="19372"/>
  </r>
  <r>
    <x v="14"/>
    <x v="39"/>
    <x v="0"/>
    <x v="3"/>
    <x v="19373"/>
  </r>
  <r>
    <x v="14"/>
    <x v="39"/>
    <x v="0"/>
    <x v="4"/>
    <x v="19374"/>
  </r>
  <r>
    <x v="14"/>
    <x v="39"/>
    <x v="0"/>
    <x v="5"/>
    <x v="19375"/>
  </r>
  <r>
    <x v="14"/>
    <x v="39"/>
    <x v="0"/>
    <x v="6"/>
    <x v="19376"/>
  </r>
  <r>
    <x v="14"/>
    <x v="39"/>
    <x v="0"/>
    <x v="7"/>
    <x v="43"/>
  </r>
  <r>
    <x v="14"/>
    <x v="39"/>
    <x v="0"/>
    <x v="8"/>
    <x v="19377"/>
  </r>
  <r>
    <x v="14"/>
    <x v="39"/>
    <x v="0"/>
    <x v="9"/>
    <x v="19378"/>
  </r>
  <r>
    <x v="14"/>
    <x v="39"/>
    <x v="0"/>
    <x v="10"/>
    <x v="19379"/>
  </r>
  <r>
    <x v="14"/>
    <x v="39"/>
    <x v="0"/>
    <x v="11"/>
    <x v="19380"/>
  </r>
  <r>
    <x v="14"/>
    <x v="39"/>
    <x v="0"/>
    <x v="12"/>
    <x v="43"/>
  </r>
  <r>
    <x v="14"/>
    <x v="39"/>
    <x v="0"/>
    <x v="13"/>
    <x v="19381"/>
  </r>
  <r>
    <x v="14"/>
    <x v="39"/>
    <x v="0"/>
    <x v="14"/>
    <x v="19382"/>
  </r>
  <r>
    <x v="14"/>
    <x v="39"/>
    <x v="1"/>
    <x v="0"/>
    <x v="19383"/>
  </r>
  <r>
    <x v="14"/>
    <x v="39"/>
    <x v="1"/>
    <x v="1"/>
    <x v="19384"/>
  </r>
  <r>
    <x v="14"/>
    <x v="39"/>
    <x v="1"/>
    <x v="2"/>
    <x v="19385"/>
  </r>
  <r>
    <x v="14"/>
    <x v="39"/>
    <x v="1"/>
    <x v="3"/>
    <x v="19386"/>
  </r>
  <r>
    <x v="14"/>
    <x v="39"/>
    <x v="1"/>
    <x v="4"/>
    <x v="19387"/>
  </r>
  <r>
    <x v="14"/>
    <x v="39"/>
    <x v="1"/>
    <x v="5"/>
    <x v="19388"/>
  </r>
  <r>
    <x v="14"/>
    <x v="39"/>
    <x v="1"/>
    <x v="6"/>
    <x v="19389"/>
  </r>
  <r>
    <x v="14"/>
    <x v="39"/>
    <x v="1"/>
    <x v="7"/>
    <x v="951"/>
  </r>
  <r>
    <x v="14"/>
    <x v="39"/>
    <x v="1"/>
    <x v="8"/>
    <x v="19390"/>
  </r>
  <r>
    <x v="14"/>
    <x v="39"/>
    <x v="1"/>
    <x v="9"/>
    <x v="19391"/>
  </r>
  <r>
    <x v="14"/>
    <x v="39"/>
    <x v="1"/>
    <x v="10"/>
    <x v="19392"/>
  </r>
  <r>
    <x v="14"/>
    <x v="39"/>
    <x v="1"/>
    <x v="11"/>
    <x v="19393"/>
  </r>
  <r>
    <x v="14"/>
    <x v="39"/>
    <x v="1"/>
    <x v="12"/>
    <x v="19394"/>
  </r>
  <r>
    <x v="14"/>
    <x v="39"/>
    <x v="1"/>
    <x v="13"/>
    <x v="19395"/>
  </r>
  <r>
    <x v="14"/>
    <x v="39"/>
    <x v="1"/>
    <x v="14"/>
    <x v="19396"/>
  </r>
  <r>
    <x v="14"/>
    <x v="40"/>
    <x v="0"/>
    <x v="0"/>
    <x v="19397"/>
  </r>
  <r>
    <x v="14"/>
    <x v="40"/>
    <x v="0"/>
    <x v="1"/>
    <x v="19398"/>
  </r>
  <r>
    <x v="14"/>
    <x v="40"/>
    <x v="0"/>
    <x v="2"/>
    <x v="19399"/>
  </r>
  <r>
    <x v="14"/>
    <x v="40"/>
    <x v="0"/>
    <x v="3"/>
    <x v="1974"/>
  </r>
  <r>
    <x v="14"/>
    <x v="40"/>
    <x v="0"/>
    <x v="4"/>
    <x v="19400"/>
  </r>
  <r>
    <x v="14"/>
    <x v="40"/>
    <x v="0"/>
    <x v="5"/>
    <x v="19401"/>
  </r>
  <r>
    <x v="14"/>
    <x v="40"/>
    <x v="0"/>
    <x v="6"/>
    <x v="16820"/>
  </r>
  <r>
    <x v="14"/>
    <x v="40"/>
    <x v="0"/>
    <x v="7"/>
    <x v="9209"/>
  </r>
  <r>
    <x v="14"/>
    <x v="40"/>
    <x v="0"/>
    <x v="8"/>
    <x v="19402"/>
  </r>
  <r>
    <x v="14"/>
    <x v="40"/>
    <x v="0"/>
    <x v="9"/>
    <x v="19403"/>
  </r>
  <r>
    <x v="14"/>
    <x v="40"/>
    <x v="0"/>
    <x v="10"/>
    <x v="19404"/>
  </r>
  <r>
    <x v="14"/>
    <x v="40"/>
    <x v="0"/>
    <x v="11"/>
    <x v="19405"/>
  </r>
  <r>
    <x v="14"/>
    <x v="40"/>
    <x v="0"/>
    <x v="12"/>
    <x v="19406"/>
  </r>
  <r>
    <x v="14"/>
    <x v="40"/>
    <x v="0"/>
    <x v="13"/>
    <x v="19407"/>
  </r>
  <r>
    <x v="14"/>
    <x v="40"/>
    <x v="0"/>
    <x v="14"/>
    <x v="19408"/>
  </r>
  <r>
    <x v="14"/>
    <x v="40"/>
    <x v="1"/>
    <x v="0"/>
    <x v="19409"/>
  </r>
  <r>
    <x v="14"/>
    <x v="40"/>
    <x v="1"/>
    <x v="1"/>
    <x v="43"/>
  </r>
  <r>
    <x v="14"/>
    <x v="40"/>
    <x v="1"/>
    <x v="2"/>
    <x v="19410"/>
  </r>
  <r>
    <x v="14"/>
    <x v="40"/>
    <x v="1"/>
    <x v="3"/>
    <x v="1974"/>
  </r>
  <r>
    <x v="14"/>
    <x v="40"/>
    <x v="1"/>
    <x v="4"/>
    <x v="19411"/>
  </r>
  <r>
    <x v="14"/>
    <x v="40"/>
    <x v="1"/>
    <x v="5"/>
    <x v="19412"/>
  </r>
  <r>
    <x v="14"/>
    <x v="40"/>
    <x v="1"/>
    <x v="6"/>
    <x v="903"/>
  </r>
  <r>
    <x v="14"/>
    <x v="40"/>
    <x v="1"/>
    <x v="7"/>
    <x v="9209"/>
  </r>
  <r>
    <x v="14"/>
    <x v="40"/>
    <x v="1"/>
    <x v="8"/>
    <x v="19413"/>
  </r>
  <r>
    <x v="14"/>
    <x v="40"/>
    <x v="1"/>
    <x v="9"/>
    <x v="19414"/>
  </r>
  <r>
    <x v="14"/>
    <x v="40"/>
    <x v="1"/>
    <x v="10"/>
    <x v="19415"/>
  </r>
  <r>
    <x v="14"/>
    <x v="40"/>
    <x v="1"/>
    <x v="11"/>
    <x v="19416"/>
  </r>
  <r>
    <x v="14"/>
    <x v="40"/>
    <x v="1"/>
    <x v="12"/>
    <x v="19417"/>
  </r>
  <r>
    <x v="14"/>
    <x v="40"/>
    <x v="1"/>
    <x v="13"/>
    <x v="19407"/>
  </r>
  <r>
    <x v="14"/>
    <x v="40"/>
    <x v="1"/>
    <x v="14"/>
    <x v="19418"/>
  </r>
  <r>
    <x v="14"/>
    <x v="41"/>
    <x v="0"/>
    <x v="0"/>
    <x v="19419"/>
  </r>
  <r>
    <x v="14"/>
    <x v="41"/>
    <x v="0"/>
    <x v="1"/>
    <x v="19420"/>
  </r>
  <r>
    <x v="14"/>
    <x v="41"/>
    <x v="0"/>
    <x v="2"/>
    <x v="19421"/>
  </r>
  <r>
    <x v="14"/>
    <x v="41"/>
    <x v="0"/>
    <x v="3"/>
    <x v="43"/>
  </r>
  <r>
    <x v="14"/>
    <x v="41"/>
    <x v="0"/>
    <x v="4"/>
    <x v="19422"/>
  </r>
  <r>
    <x v="14"/>
    <x v="41"/>
    <x v="0"/>
    <x v="5"/>
    <x v="19423"/>
  </r>
  <r>
    <x v="14"/>
    <x v="41"/>
    <x v="0"/>
    <x v="6"/>
    <x v="19424"/>
  </r>
  <r>
    <x v="14"/>
    <x v="41"/>
    <x v="0"/>
    <x v="7"/>
    <x v="15786"/>
  </r>
  <r>
    <x v="14"/>
    <x v="41"/>
    <x v="0"/>
    <x v="8"/>
    <x v="19425"/>
  </r>
  <r>
    <x v="14"/>
    <x v="41"/>
    <x v="0"/>
    <x v="9"/>
    <x v="19426"/>
  </r>
  <r>
    <x v="14"/>
    <x v="41"/>
    <x v="0"/>
    <x v="10"/>
    <x v="19427"/>
  </r>
  <r>
    <x v="14"/>
    <x v="41"/>
    <x v="0"/>
    <x v="11"/>
    <x v="19428"/>
  </r>
  <r>
    <x v="14"/>
    <x v="41"/>
    <x v="0"/>
    <x v="12"/>
    <x v="19429"/>
  </r>
  <r>
    <x v="14"/>
    <x v="41"/>
    <x v="0"/>
    <x v="13"/>
    <x v="4235"/>
  </r>
  <r>
    <x v="14"/>
    <x v="41"/>
    <x v="0"/>
    <x v="14"/>
    <x v="19430"/>
  </r>
  <r>
    <x v="14"/>
    <x v="41"/>
    <x v="1"/>
    <x v="0"/>
    <x v="19431"/>
  </r>
  <r>
    <x v="14"/>
    <x v="41"/>
    <x v="1"/>
    <x v="1"/>
    <x v="43"/>
  </r>
  <r>
    <x v="14"/>
    <x v="41"/>
    <x v="1"/>
    <x v="2"/>
    <x v="19432"/>
  </r>
  <r>
    <x v="14"/>
    <x v="41"/>
    <x v="1"/>
    <x v="3"/>
    <x v="19433"/>
  </r>
  <r>
    <x v="14"/>
    <x v="41"/>
    <x v="1"/>
    <x v="4"/>
    <x v="19434"/>
  </r>
  <r>
    <x v="14"/>
    <x v="41"/>
    <x v="1"/>
    <x v="5"/>
    <x v="19435"/>
  </r>
  <r>
    <x v="14"/>
    <x v="41"/>
    <x v="1"/>
    <x v="6"/>
    <x v="19436"/>
  </r>
  <r>
    <x v="14"/>
    <x v="41"/>
    <x v="1"/>
    <x v="7"/>
    <x v="15786"/>
  </r>
  <r>
    <x v="14"/>
    <x v="41"/>
    <x v="1"/>
    <x v="8"/>
    <x v="19437"/>
  </r>
  <r>
    <x v="14"/>
    <x v="41"/>
    <x v="1"/>
    <x v="9"/>
    <x v="19438"/>
  </r>
  <r>
    <x v="14"/>
    <x v="41"/>
    <x v="1"/>
    <x v="10"/>
    <x v="19439"/>
  </r>
  <r>
    <x v="14"/>
    <x v="41"/>
    <x v="1"/>
    <x v="11"/>
    <x v="19440"/>
  </r>
  <r>
    <x v="14"/>
    <x v="41"/>
    <x v="1"/>
    <x v="12"/>
    <x v="19441"/>
  </r>
  <r>
    <x v="14"/>
    <x v="41"/>
    <x v="1"/>
    <x v="13"/>
    <x v="4235"/>
  </r>
  <r>
    <x v="14"/>
    <x v="41"/>
    <x v="1"/>
    <x v="14"/>
    <x v="19442"/>
  </r>
  <r>
    <x v="14"/>
    <x v="42"/>
    <x v="0"/>
    <x v="0"/>
    <x v="43"/>
  </r>
  <r>
    <x v="14"/>
    <x v="42"/>
    <x v="0"/>
    <x v="1"/>
    <x v="19443"/>
  </r>
  <r>
    <x v="14"/>
    <x v="42"/>
    <x v="0"/>
    <x v="2"/>
    <x v="19444"/>
  </r>
  <r>
    <x v="14"/>
    <x v="42"/>
    <x v="0"/>
    <x v="3"/>
    <x v="43"/>
  </r>
  <r>
    <x v="14"/>
    <x v="42"/>
    <x v="0"/>
    <x v="4"/>
    <x v="19445"/>
  </r>
  <r>
    <x v="14"/>
    <x v="42"/>
    <x v="0"/>
    <x v="5"/>
    <x v="43"/>
  </r>
  <r>
    <x v="14"/>
    <x v="42"/>
    <x v="0"/>
    <x v="6"/>
    <x v="497"/>
  </r>
  <r>
    <x v="14"/>
    <x v="42"/>
    <x v="0"/>
    <x v="7"/>
    <x v="1077"/>
  </r>
  <r>
    <x v="14"/>
    <x v="42"/>
    <x v="0"/>
    <x v="8"/>
    <x v="19446"/>
  </r>
  <r>
    <x v="14"/>
    <x v="42"/>
    <x v="0"/>
    <x v="9"/>
    <x v="19447"/>
  </r>
  <r>
    <x v="14"/>
    <x v="42"/>
    <x v="0"/>
    <x v="10"/>
    <x v="19448"/>
  </r>
  <r>
    <x v="14"/>
    <x v="42"/>
    <x v="0"/>
    <x v="11"/>
    <x v="19449"/>
  </r>
  <r>
    <x v="14"/>
    <x v="42"/>
    <x v="0"/>
    <x v="12"/>
    <x v="43"/>
  </r>
  <r>
    <x v="14"/>
    <x v="42"/>
    <x v="0"/>
    <x v="13"/>
    <x v="43"/>
  </r>
  <r>
    <x v="14"/>
    <x v="42"/>
    <x v="0"/>
    <x v="14"/>
    <x v="19450"/>
  </r>
  <r>
    <x v="14"/>
    <x v="42"/>
    <x v="1"/>
    <x v="0"/>
    <x v="43"/>
  </r>
  <r>
    <x v="14"/>
    <x v="42"/>
    <x v="1"/>
    <x v="1"/>
    <x v="43"/>
  </r>
  <r>
    <x v="14"/>
    <x v="42"/>
    <x v="1"/>
    <x v="2"/>
    <x v="43"/>
  </r>
  <r>
    <x v="14"/>
    <x v="42"/>
    <x v="1"/>
    <x v="3"/>
    <x v="43"/>
  </r>
  <r>
    <x v="14"/>
    <x v="42"/>
    <x v="1"/>
    <x v="4"/>
    <x v="19451"/>
  </r>
  <r>
    <x v="14"/>
    <x v="42"/>
    <x v="1"/>
    <x v="5"/>
    <x v="43"/>
  </r>
  <r>
    <x v="14"/>
    <x v="42"/>
    <x v="1"/>
    <x v="6"/>
    <x v="19452"/>
  </r>
  <r>
    <x v="14"/>
    <x v="42"/>
    <x v="1"/>
    <x v="7"/>
    <x v="1077"/>
  </r>
  <r>
    <x v="14"/>
    <x v="42"/>
    <x v="1"/>
    <x v="8"/>
    <x v="19446"/>
  </r>
  <r>
    <x v="14"/>
    <x v="42"/>
    <x v="1"/>
    <x v="9"/>
    <x v="19447"/>
  </r>
  <r>
    <x v="14"/>
    <x v="42"/>
    <x v="1"/>
    <x v="10"/>
    <x v="19453"/>
  </r>
  <r>
    <x v="14"/>
    <x v="42"/>
    <x v="1"/>
    <x v="11"/>
    <x v="19454"/>
  </r>
  <r>
    <x v="14"/>
    <x v="42"/>
    <x v="1"/>
    <x v="12"/>
    <x v="43"/>
  </r>
  <r>
    <x v="14"/>
    <x v="42"/>
    <x v="1"/>
    <x v="13"/>
    <x v="43"/>
  </r>
  <r>
    <x v="14"/>
    <x v="42"/>
    <x v="1"/>
    <x v="14"/>
    <x v="10187"/>
  </r>
  <r>
    <x v="14"/>
    <x v="43"/>
    <x v="0"/>
    <x v="0"/>
    <x v="43"/>
  </r>
  <r>
    <x v="14"/>
    <x v="43"/>
    <x v="0"/>
    <x v="1"/>
    <x v="19455"/>
  </r>
  <r>
    <x v="14"/>
    <x v="43"/>
    <x v="0"/>
    <x v="2"/>
    <x v="19456"/>
  </r>
  <r>
    <x v="14"/>
    <x v="43"/>
    <x v="0"/>
    <x v="3"/>
    <x v="19457"/>
  </r>
  <r>
    <x v="14"/>
    <x v="43"/>
    <x v="0"/>
    <x v="4"/>
    <x v="19458"/>
  </r>
  <r>
    <x v="14"/>
    <x v="43"/>
    <x v="0"/>
    <x v="5"/>
    <x v="43"/>
  </r>
  <r>
    <x v="14"/>
    <x v="43"/>
    <x v="0"/>
    <x v="6"/>
    <x v="19459"/>
  </r>
  <r>
    <x v="14"/>
    <x v="43"/>
    <x v="0"/>
    <x v="7"/>
    <x v="19460"/>
  </r>
  <r>
    <x v="14"/>
    <x v="43"/>
    <x v="0"/>
    <x v="8"/>
    <x v="19461"/>
  </r>
  <r>
    <x v="14"/>
    <x v="43"/>
    <x v="0"/>
    <x v="9"/>
    <x v="19462"/>
  </r>
  <r>
    <x v="14"/>
    <x v="43"/>
    <x v="0"/>
    <x v="10"/>
    <x v="19463"/>
  </r>
  <r>
    <x v="14"/>
    <x v="43"/>
    <x v="0"/>
    <x v="11"/>
    <x v="19464"/>
  </r>
  <r>
    <x v="14"/>
    <x v="43"/>
    <x v="0"/>
    <x v="12"/>
    <x v="43"/>
  </r>
  <r>
    <x v="14"/>
    <x v="43"/>
    <x v="0"/>
    <x v="13"/>
    <x v="17466"/>
  </r>
  <r>
    <x v="14"/>
    <x v="43"/>
    <x v="0"/>
    <x v="14"/>
    <x v="1884"/>
  </r>
  <r>
    <x v="14"/>
    <x v="43"/>
    <x v="1"/>
    <x v="0"/>
    <x v="43"/>
  </r>
  <r>
    <x v="14"/>
    <x v="43"/>
    <x v="1"/>
    <x v="1"/>
    <x v="4011"/>
  </r>
  <r>
    <x v="14"/>
    <x v="43"/>
    <x v="1"/>
    <x v="2"/>
    <x v="43"/>
  </r>
  <r>
    <x v="14"/>
    <x v="43"/>
    <x v="1"/>
    <x v="3"/>
    <x v="19457"/>
  </r>
  <r>
    <x v="14"/>
    <x v="43"/>
    <x v="1"/>
    <x v="4"/>
    <x v="19458"/>
  </r>
  <r>
    <x v="14"/>
    <x v="43"/>
    <x v="1"/>
    <x v="5"/>
    <x v="43"/>
  </r>
  <r>
    <x v="14"/>
    <x v="43"/>
    <x v="1"/>
    <x v="6"/>
    <x v="19459"/>
  </r>
  <r>
    <x v="14"/>
    <x v="43"/>
    <x v="1"/>
    <x v="7"/>
    <x v="19460"/>
  </r>
  <r>
    <x v="14"/>
    <x v="43"/>
    <x v="1"/>
    <x v="8"/>
    <x v="19465"/>
  </r>
  <r>
    <x v="14"/>
    <x v="43"/>
    <x v="1"/>
    <x v="9"/>
    <x v="19462"/>
  </r>
  <r>
    <x v="14"/>
    <x v="43"/>
    <x v="1"/>
    <x v="10"/>
    <x v="19466"/>
  </r>
  <r>
    <x v="14"/>
    <x v="43"/>
    <x v="1"/>
    <x v="11"/>
    <x v="19467"/>
  </r>
  <r>
    <x v="14"/>
    <x v="43"/>
    <x v="1"/>
    <x v="12"/>
    <x v="43"/>
  </r>
  <r>
    <x v="14"/>
    <x v="43"/>
    <x v="1"/>
    <x v="13"/>
    <x v="17466"/>
  </r>
  <r>
    <x v="14"/>
    <x v="43"/>
    <x v="1"/>
    <x v="14"/>
    <x v="15900"/>
  </r>
  <r>
    <x v="14"/>
    <x v="44"/>
    <x v="0"/>
    <x v="0"/>
    <x v="43"/>
  </r>
  <r>
    <x v="14"/>
    <x v="44"/>
    <x v="0"/>
    <x v="1"/>
    <x v="19468"/>
  </r>
  <r>
    <x v="14"/>
    <x v="44"/>
    <x v="0"/>
    <x v="2"/>
    <x v="15949"/>
  </r>
  <r>
    <x v="14"/>
    <x v="44"/>
    <x v="0"/>
    <x v="3"/>
    <x v="14701"/>
  </r>
  <r>
    <x v="14"/>
    <x v="44"/>
    <x v="0"/>
    <x v="4"/>
    <x v="43"/>
  </r>
  <r>
    <x v="14"/>
    <x v="44"/>
    <x v="0"/>
    <x v="5"/>
    <x v="43"/>
  </r>
  <r>
    <x v="14"/>
    <x v="44"/>
    <x v="0"/>
    <x v="6"/>
    <x v="19469"/>
  </r>
  <r>
    <x v="14"/>
    <x v="44"/>
    <x v="0"/>
    <x v="7"/>
    <x v="19470"/>
  </r>
  <r>
    <x v="14"/>
    <x v="44"/>
    <x v="0"/>
    <x v="8"/>
    <x v="19471"/>
  </r>
  <r>
    <x v="14"/>
    <x v="44"/>
    <x v="0"/>
    <x v="9"/>
    <x v="19472"/>
  </r>
  <r>
    <x v="14"/>
    <x v="44"/>
    <x v="0"/>
    <x v="10"/>
    <x v="19473"/>
  </r>
  <r>
    <x v="14"/>
    <x v="44"/>
    <x v="0"/>
    <x v="11"/>
    <x v="19474"/>
  </r>
  <r>
    <x v="14"/>
    <x v="44"/>
    <x v="0"/>
    <x v="12"/>
    <x v="43"/>
  </r>
  <r>
    <x v="14"/>
    <x v="44"/>
    <x v="0"/>
    <x v="13"/>
    <x v="43"/>
  </r>
  <r>
    <x v="14"/>
    <x v="44"/>
    <x v="0"/>
    <x v="14"/>
    <x v="43"/>
  </r>
  <r>
    <x v="14"/>
    <x v="44"/>
    <x v="1"/>
    <x v="0"/>
    <x v="43"/>
  </r>
  <r>
    <x v="14"/>
    <x v="44"/>
    <x v="1"/>
    <x v="1"/>
    <x v="43"/>
  </r>
  <r>
    <x v="14"/>
    <x v="44"/>
    <x v="1"/>
    <x v="2"/>
    <x v="19475"/>
  </r>
  <r>
    <x v="14"/>
    <x v="44"/>
    <x v="1"/>
    <x v="3"/>
    <x v="14701"/>
  </r>
  <r>
    <x v="14"/>
    <x v="44"/>
    <x v="1"/>
    <x v="4"/>
    <x v="19476"/>
  </r>
  <r>
    <x v="14"/>
    <x v="44"/>
    <x v="1"/>
    <x v="5"/>
    <x v="43"/>
  </r>
  <r>
    <x v="14"/>
    <x v="44"/>
    <x v="1"/>
    <x v="6"/>
    <x v="19469"/>
  </r>
  <r>
    <x v="14"/>
    <x v="44"/>
    <x v="1"/>
    <x v="7"/>
    <x v="19470"/>
  </r>
  <r>
    <x v="14"/>
    <x v="44"/>
    <x v="1"/>
    <x v="8"/>
    <x v="19477"/>
  </r>
  <r>
    <x v="14"/>
    <x v="44"/>
    <x v="1"/>
    <x v="9"/>
    <x v="19472"/>
  </r>
  <r>
    <x v="14"/>
    <x v="44"/>
    <x v="1"/>
    <x v="10"/>
    <x v="19478"/>
  </r>
  <r>
    <x v="14"/>
    <x v="44"/>
    <x v="1"/>
    <x v="11"/>
    <x v="19479"/>
  </r>
  <r>
    <x v="14"/>
    <x v="44"/>
    <x v="1"/>
    <x v="12"/>
    <x v="43"/>
  </r>
  <r>
    <x v="14"/>
    <x v="44"/>
    <x v="1"/>
    <x v="13"/>
    <x v="43"/>
  </r>
  <r>
    <x v="14"/>
    <x v="44"/>
    <x v="1"/>
    <x v="14"/>
    <x v="2445"/>
  </r>
  <r>
    <x v="14"/>
    <x v="45"/>
    <x v="0"/>
    <x v="0"/>
    <x v="43"/>
  </r>
  <r>
    <x v="14"/>
    <x v="45"/>
    <x v="0"/>
    <x v="1"/>
    <x v="19480"/>
  </r>
  <r>
    <x v="14"/>
    <x v="45"/>
    <x v="0"/>
    <x v="2"/>
    <x v="5613"/>
  </r>
  <r>
    <x v="14"/>
    <x v="45"/>
    <x v="0"/>
    <x v="3"/>
    <x v="19481"/>
  </r>
  <r>
    <x v="14"/>
    <x v="45"/>
    <x v="0"/>
    <x v="4"/>
    <x v="4271"/>
  </r>
  <r>
    <x v="14"/>
    <x v="45"/>
    <x v="0"/>
    <x v="5"/>
    <x v="19482"/>
  </r>
  <r>
    <x v="14"/>
    <x v="45"/>
    <x v="0"/>
    <x v="6"/>
    <x v="13431"/>
  </r>
  <r>
    <x v="14"/>
    <x v="45"/>
    <x v="0"/>
    <x v="7"/>
    <x v="19483"/>
  </r>
  <r>
    <x v="14"/>
    <x v="45"/>
    <x v="0"/>
    <x v="8"/>
    <x v="19484"/>
  </r>
  <r>
    <x v="14"/>
    <x v="45"/>
    <x v="0"/>
    <x v="9"/>
    <x v="15025"/>
  </r>
  <r>
    <x v="14"/>
    <x v="45"/>
    <x v="0"/>
    <x v="10"/>
    <x v="19485"/>
  </r>
  <r>
    <x v="14"/>
    <x v="45"/>
    <x v="0"/>
    <x v="11"/>
    <x v="19486"/>
  </r>
  <r>
    <x v="14"/>
    <x v="45"/>
    <x v="0"/>
    <x v="12"/>
    <x v="43"/>
  </r>
  <r>
    <x v="14"/>
    <x v="45"/>
    <x v="0"/>
    <x v="13"/>
    <x v="43"/>
  </r>
  <r>
    <x v="14"/>
    <x v="45"/>
    <x v="0"/>
    <x v="14"/>
    <x v="19487"/>
  </r>
  <r>
    <x v="14"/>
    <x v="45"/>
    <x v="1"/>
    <x v="0"/>
    <x v="19488"/>
  </r>
  <r>
    <x v="14"/>
    <x v="45"/>
    <x v="1"/>
    <x v="1"/>
    <x v="43"/>
  </r>
  <r>
    <x v="14"/>
    <x v="45"/>
    <x v="1"/>
    <x v="2"/>
    <x v="19489"/>
  </r>
  <r>
    <x v="14"/>
    <x v="45"/>
    <x v="1"/>
    <x v="3"/>
    <x v="19481"/>
  </r>
  <r>
    <x v="14"/>
    <x v="45"/>
    <x v="1"/>
    <x v="4"/>
    <x v="19490"/>
  </r>
  <r>
    <x v="14"/>
    <x v="45"/>
    <x v="1"/>
    <x v="5"/>
    <x v="19482"/>
  </r>
  <r>
    <x v="14"/>
    <x v="45"/>
    <x v="1"/>
    <x v="6"/>
    <x v="10533"/>
  </r>
  <r>
    <x v="14"/>
    <x v="45"/>
    <x v="1"/>
    <x v="7"/>
    <x v="19483"/>
  </r>
  <r>
    <x v="14"/>
    <x v="45"/>
    <x v="1"/>
    <x v="8"/>
    <x v="19491"/>
  </r>
  <r>
    <x v="14"/>
    <x v="45"/>
    <x v="1"/>
    <x v="9"/>
    <x v="15025"/>
  </r>
  <r>
    <x v="14"/>
    <x v="45"/>
    <x v="1"/>
    <x v="10"/>
    <x v="19492"/>
  </r>
  <r>
    <x v="14"/>
    <x v="45"/>
    <x v="1"/>
    <x v="11"/>
    <x v="19493"/>
  </r>
  <r>
    <x v="14"/>
    <x v="45"/>
    <x v="1"/>
    <x v="12"/>
    <x v="19494"/>
  </r>
  <r>
    <x v="14"/>
    <x v="45"/>
    <x v="1"/>
    <x v="13"/>
    <x v="43"/>
  </r>
  <r>
    <x v="14"/>
    <x v="45"/>
    <x v="1"/>
    <x v="14"/>
    <x v="19495"/>
  </r>
  <r>
    <x v="14"/>
    <x v="46"/>
    <x v="0"/>
    <x v="0"/>
    <x v="472"/>
  </r>
  <r>
    <x v="14"/>
    <x v="46"/>
    <x v="0"/>
    <x v="1"/>
    <x v="11618"/>
  </r>
  <r>
    <x v="14"/>
    <x v="46"/>
    <x v="0"/>
    <x v="2"/>
    <x v="19496"/>
  </r>
  <r>
    <x v="14"/>
    <x v="46"/>
    <x v="0"/>
    <x v="3"/>
    <x v="43"/>
  </r>
  <r>
    <x v="14"/>
    <x v="46"/>
    <x v="0"/>
    <x v="4"/>
    <x v="19497"/>
  </r>
  <r>
    <x v="14"/>
    <x v="46"/>
    <x v="0"/>
    <x v="5"/>
    <x v="19498"/>
  </r>
  <r>
    <x v="14"/>
    <x v="46"/>
    <x v="0"/>
    <x v="6"/>
    <x v="12215"/>
  </r>
  <r>
    <x v="14"/>
    <x v="46"/>
    <x v="0"/>
    <x v="7"/>
    <x v="11851"/>
  </r>
  <r>
    <x v="14"/>
    <x v="46"/>
    <x v="0"/>
    <x v="8"/>
    <x v="19499"/>
  </r>
  <r>
    <x v="14"/>
    <x v="46"/>
    <x v="0"/>
    <x v="9"/>
    <x v="19500"/>
  </r>
  <r>
    <x v="14"/>
    <x v="46"/>
    <x v="0"/>
    <x v="10"/>
    <x v="19501"/>
  </r>
  <r>
    <x v="14"/>
    <x v="46"/>
    <x v="0"/>
    <x v="11"/>
    <x v="19502"/>
  </r>
  <r>
    <x v="14"/>
    <x v="46"/>
    <x v="0"/>
    <x v="12"/>
    <x v="19503"/>
  </r>
  <r>
    <x v="14"/>
    <x v="46"/>
    <x v="0"/>
    <x v="13"/>
    <x v="43"/>
  </r>
  <r>
    <x v="14"/>
    <x v="46"/>
    <x v="0"/>
    <x v="14"/>
    <x v="19504"/>
  </r>
  <r>
    <x v="14"/>
    <x v="46"/>
    <x v="1"/>
    <x v="0"/>
    <x v="472"/>
  </r>
  <r>
    <x v="14"/>
    <x v="46"/>
    <x v="1"/>
    <x v="1"/>
    <x v="43"/>
  </r>
  <r>
    <x v="14"/>
    <x v="46"/>
    <x v="1"/>
    <x v="2"/>
    <x v="2042"/>
  </r>
  <r>
    <x v="14"/>
    <x v="46"/>
    <x v="1"/>
    <x v="3"/>
    <x v="17067"/>
  </r>
  <r>
    <x v="14"/>
    <x v="46"/>
    <x v="1"/>
    <x v="4"/>
    <x v="19505"/>
  </r>
  <r>
    <x v="14"/>
    <x v="46"/>
    <x v="1"/>
    <x v="5"/>
    <x v="19498"/>
  </r>
  <r>
    <x v="14"/>
    <x v="46"/>
    <x v="1"/>
    <x v="6"/>
    <x v="19506"/>
  </r>
  <r>
    <x v="14"/>
    <x v="46"/>
    <x v="1"/>
    <x v="7"/>
    <x v="11851"/>
  </r>
  <r>
    <x v="14"/>
    <x v="46"/>
    <x v="1"/>
    <x v="8"/>
    <x v="19507"/>
  </r>
  <r>
    <x v="14"/>
    <x v="46"/>
    <x v="1"/>
    <x v="9"/>
    <x v="19508"/>
  </r>
  <r>
    <x v="14"/>
    <x v="46"/>
    <x v="1"/>
    <x v="10"/>
    <x v="19509"/>
  </r>
  <r>
    <x v="14"/>
    <x v="46"/>
    <x v="1"/>
    <x v="11"/>
    <x v="19510"/>
  </r>
  <r>
    <x v="14"/>
    <x v="46"/>
    <x v="1"/>
    <x v="12"/>
    <x v="19503"/>
  </r>
  <r>
    <x v="14"/>
    <x v="46"/>
    <x v="1"/>
    <x v="13"/>
    <x v="43"/>
  </r>
  <r>
    <x v="14"/>
    <x v="46"/>
    <x v="1"/>
    <x v="14"/>
    <x v="19511"/>
  </r>
  <r>
    <x v="14"/>
    <x v="47"/>
    <x v="0"/>
    <x v="0"/>
    <x v="43"/>
  </r>
  <r>
    <x v="14"/>
    <x v="47"/>
    <x v="0"/>
    <x v="1"/>
    <x v="43"/>
  </r>
  <r>
    <x v="14"/>
    <x v="47"/>
    <x v="0"/>
    <x v="2"/>
    <x v="43"/>
  </r>
  <r>
    <x v="14"/>
    <x v="47"/>
    <x v="0"/>
    <x v="3"/>
    <x v="43"/>
  </r>
  <r>
    <x v="14"/>
    <x v="47"/>
    <x v="0"/>
    <x v="4"/>
    <x v="19512"/>
  </r>
  <r>
    <x v="14"/>
    <x v="47"/>
    <x v="0"/>
    <x v="5"/>
    <x v="43"/>
  </r>
  <r>
    <x v="14"/>
    <x v="47"/>
    <x v="0"/>
    <x v="6"/>
    <x v="19513"/>
  </r>
  <r>
    <x v="14"/>
    <x v="47"/>
    <x v="0"/>
    <x v="7"/>
    <x v="19514"/>
  </r>
  <r>
    <x v="14"/>
    <x v="47"/>
    <x v="0"/>
    <x v="8"/>
    <x v="43"/>
  </r>
  <r>
    <x v="14"/>
    <x v="47"/>
    <x v="0"/>
    <x v="9"/>
    <x v="14755"/>
  </r>
  <r>
    <x v="14"/>
    <x v="47"/>
    <x v="0"/>
    <x v="10"/>
    <x v="17124"/>
  </r>
  <r>
    <x v="14"/>
    <x v="47"/>
    <x v="0"/>
    <x v="11"/>
    <x v="19515"/>
  </r>
  <r>
    <x v="14"/>
    <x v="47"/>
    <x v="0"/>
    <x v="12"/>
    <x v="43"/>
  </r>
  <r>
    <x v="14"/>
    <x v="47"/>
    <x v="0"/>
    <x v="13"/>
    <x v="43"/>
  </r>
  <r>
    <x v="14"/>
    <x v="47"/>
    <x v="0"/>
    <x v="14"/>
    <x v="14915"/>
  </r>
  <r>
    <x v="14"/>
    <x v="47"/>
    <x v="1"/>
    <x v="0"/>
    <x v="43"/>
  </r>
  <r>
    <x v="14"/>
    <x v="47"/>
    <x v="1"/>
    <x v="1"/>
    <x v="43"/>
  </r>
  <r>
    <x v="14"/>
    <x v="47"/>
    <x v="1"/>
    <x v="2"/>
    <x v="43"/>
  </r>
  <r>
    <x v="14"/>
    <x v="47"/>
    <x v="1"/>
    <x v="3"/>
    <x v="43"/>
  </r>
  <r>
    <x v="14"/>
    <x v="47"/>
    <x v="1"/>
    <x v="4"/>
    <x v="19512"/>
  </r>
  <r>
    <x v="14"/>
    <x v="47"/>
    <x v="1"/>
    <x v="5"/>
    <x v="43"/>
  </r>
  <r>
    <x v="14"/>
    <x v="47"/>
    <x v="1"/>
    <x v="6"/>
    <x v="19513"/>
  </r>
  <r>
    <x v="14"/>
    <x v="47"/>
    <x v="1"/>
    <x v="7"/>
    <x v="19514"/>
  </r>
  <r>
    <x v="14"/>
    <x v="47"/>
    <x v="1"/>
    <x v="8"/>
    <x v="43"/>
  </r>
  <r>
    <x v="14"/>
    <x v="47"/>
    <x v="1"/>
    <x v="9"/>
    <x v="14755"/>
  </r>
  <r>
    <x v="14"/>
    <x v="47"/>
    <x v="1"/>
    <x v="10"/>
    <x v="17124"/>
  </r>
  <r>
    <x v="14"/>
    <x v="47"/>
    <x v="1"/>
    <x v="11"/>
    <x v="19515"/>
  </r>
  <r>
    <x v="14"/>
    <x v="47"/>
    <x v="1"/>
    <x v="12"/>
    <x v="43"/>
  </r>
  <r>
    <x v="14"/>
    <x v="47"/>
    <x v="1"/>
    <x v="13"/>
    <x v="43"/>
  </r>
  <r>
    <x v="14"/>
    <x v="47"/>
    <x v="1"/>
    <x v="14"/>
    <x v="14915"/>
  </r>
  <r>
    <x v="14"/>
    <x v="48"/>
    <x v="0"/>
    <x v="0"/>
    <x v="2709"/>
  </r>
  <r>
    <x v="14"/>
    <x v="48"/>
    <x v="0"/>
    <x v="1"/>
    <x v="19516"/>
  </r>
  <r>
    <x v="14"/>
    <x v="48"/>
    <x v="0"/>
    <x v="2"/>
    <x v="19517"/>
  </r>
  <r>
    <x v="14"/>
    <x v="48"/>
    <x v="0"/>
    <x v="3"/>
    <x v="43"/>
  </r>
  <r>
    <x v="14"/>
    <x v="48"/>
    <x v="0"/>
    <x v="4"/>
    <x v="19518"/>
  </r>
  <r>
    <x v="14"/>
    <x v="48"/>
    <x v="0"/>
    <x v="5"/>
    <x v="43"/>
  </r>
  <r>
    <x v="14"/>
    <x v="48"/>
    <x v="0"/>
    <x v="6"/>
    <x v="19519"/>
  </r>
  <r>
    <x v="14"/>
    <x v="48"/>
    <x v="0"/>
    <x v="7"/>
    <x v="19520"/>
  </r>
  <r>
    <x v="14"/>
    <x v="48"/>
    <x v="0"/>
    <x v="8"/>
    <x v="19521"/>
  </r>
  <r>
    <x v="14"/>
    <x v="48"/>
    <x v="0"/>
    <x v="9"/>
    <x v="19522"/>
  </r>
  <r>
    <x v="14"/>
    <x v="48"/>
    <x v="0"/>
    <x v="10"/>
    <x v="19523"/>
  </r>
  <r>
    <x v="14"/>
    <x v="48"/>
    <x v="0"/>
    <x v="11"/>
    <x v="19524"/>
  </r>
  <r>
    <x v="14"/>
    <x v="48"/>
    <x v="0"/>
    <x v="12"/>
    <x v="844"/>
  </r>
  <r>
    <x v="14"/>
    <x v="48"/>
    <x v="0"/>
    <x v="13"/>
    <x v="43"/>
  </r>
  <r>
    <x v="14"/>
    <x v="48"/>
    <x v="0"/>
    <x v="14"/>
    <x v="19525"/>
  </r>
  <r>
    <x v="14"/>
    <x v="48"/>
    <x v="1"/>
    <x v="0"/>
    <x v="19526"/>
  </r>
  <r>
    <x v="14"/>
    <x v="48"/>
    <x v="1"/>
    <x v="1"/>
    <x v="43"/>
  </r>
  <r>
    <x v="14"/>
    <x v="48"/>
    <x v="1"/>
    <x v="2"/>
    <x v="43"/>
  </r>
  <r>
    <x v="14"/>
    <x v="48"/>
    <x v="1"/>
    <x v="3"/>
    <x v="19527"/>
  </r>
  <r>
    <x v="14"/>
    <x v="48"/>
    <x v="1"/>
    <x v="4"/>
    <x v="19528"/>
  </r>
  <r>
    <x v="14"/>
    <x v="48"/>
    <x v="1"/>
    <x v="5"/>
    <x v="43"/>
  </r>
  <r>
    <x v="14"/>
    <x v="48"/>
    <x v="1"/>
    <x v="6"/>
    <x v="19529"/>
  </r>
  <r>
    <x v="14"/>
    <x v="48"/>
    <x v="1"/>
    <x v="7"/>
    <x v="19530"/>
  </r>
  <r>
    <x v="14"/>
    <x v="48"/>
    <x v="1"/>
    <x v="8"/>
    <x v="19531"/>
  </r>
  <r>
    <x v="14"/>
    <x v="48"/>
    <x v="1"/>
    <x v="9"/>
    <x v="19532"/>
  </r>
  <r>
    <x v="14"/>
    <x v="48"/>
    <x v="1"/>
    <x v="10"/>
    <x v="19533"/>
  </r>
  <r>
    <x v="14"/>
    <x v="48"/>
    <x v="1"/>
    <x v="11"/>
    <x v="19534"/>
  </r>
  <r>
    <x v="14"/>
    <x v="48"/>
    <x v="1"/>
    <x v="12"/>
    <x v="19535"/>
  </r>
  <r>
    <x v="14"/>
    <x v="48"/>
    <x v="1"/>
    <x v="13"/>
    <x v="4235"/>
  </r>
  <r>
    <x v="14"/>
    <x v="48"/>
    <x v="1"/>
    <x v="14"/>
    <x v="19536"/>
  </r>
  <r>
    <x v="14"/>
    <x v="49"/>
    <x v="0"/>
    <x v="0"/>
    <x v="3857"/>
  </r>
  <r>
    <x v="14"/>
    <x v="49"/>
    <x v="0"/>
    <x v="1"/>
    <x v="43"/>
  </r>
  <r>
    <x v="14"/>
    <x v="49"/>
    <x v="0"/>
    <x v="2"/>
    <x v="19537"/>
  </r>
  <r>
    <x v="14"/>
    <x v="49"/>
    <x v="0"/>
    <x v="3"/>
    <x v="43"/>
  </r>
  <r>
    <x v="14"/>
    <x v="49"/>
    <x v="0"/>
    <x v="4"/>
    <x v="19538"/>
  </r>
  <r>
    <x v="14"/>
    <x v="49"/>
    <x v="0"/>
    <x v="5"/>
    <x v="43"/>
  </r>
  <r>
    <x v="14"/>
    <x v="49"/>
    <x v="0"/>
    <x v="6"/>
    <x v="19539"/>
  </r>
  <r>
    <x v="14"/>
    <x v="49"/>
    <x v="0"/>
    <x v="7"/>
    <x v="19540"/>
  </r>
  <r>
    <x v="14"/>
    <x v="49"/>
    <x v="0"/>
    <x v="8"/>
    <x v="19541"/>
  </r>
  <r>
    <x v="14"/>
    <x v="49"/>
    <x v="0"/>
    <x v="9"/>
    <x v="19542"/>
  </r>
  <r>
    <x v="14"/>
    <x v="49"/>
    <x v="0"/>
    <x v="10"/>
    <x v="11767"/>
  </r>
  <r>
    <x v="14"/>
    <x v="49"/>
    <x v="0"/>
    <x v="11"/>
    <x v="19543"/>
  </r>
  <r>
    <x v="14"/>
    <x v="49"/>
    <x v="0"/>
    <x v="12"/>
    <x v="43"/>
  </r>
  <r>
    <x v="14"/>
    <x v="49"/>
    <x v="0"/>
    <x v="13"/>
    <x v="43"/>
  </r>
  <r>
    <x v="14"/>
    <x v="49"/>
    <x v="0"/>
    <x v="14"/>
    <x v="9428"/>
  </r>
  <r>
    <x v="14"/>
    <x v="49"/>
    <x v="1"/>
    <x v="0"/>
    <x v="3857"/>
  </r>
  <r>
    <x v="14"/>
    <x v="49"/>
    <x v="1"/>
    <x v="1"/>
    <x v="43"/>
  </r>
  <r>
    <x v="14"/>
    <x v="49"/>
    <x v="1"/>
    <x v="2"/>
    <x v="43"/>
  </r>
  <r>
    <x v="14"/>
    <x v="49"/>
    <x v="1"/>
    <x v="3"/>
    <x v="43"/>
  </r>
  <r>
    <x v="14"/>
    <x v="49"/>
    <x v="1"/>
    <x v="4"/>
    <x v="19538"/>
  </r>
  <r>
    <x v="14"/>
    <x v="49"/>
    <x v="1"/>
    <x v="5"/>
    <x v="43"/>
  </r>
  <r>
    <x v="14"/>
    <x v="49"/>
    <x v="1"/>
    <x v="6"/>
    <x v="19544"/>
  </r>
  <r>
    <x v="14"/>
    <x v="49"/>
    <x v="1"/>
    <x v="7"/>
    <x v="5259"/>
  </r>
  <r>
    <x v="14"/>
    <x v="49"/>
    <x v="1"/>
    <x v="8"/>
    <x v="19545"/>
  </r>
  <r>
    <x v="14"/>
    <x v="49"/>
    <x v="1"/>
    <x v="9"/>
    <x v="19546"/>
  </r>
  <r>
    <x v="14"/>
    <x v="49"/>
    <x v="1"/>
    <x v="10"/>
    <x v="19547"/>
  </r>
  <r>
    <x v="14"/>
    <x v="49"/>
    <x v="1"/>
    <x v="11"/>
    <x v="19548"/>
  </r>
  <r>
    <x v="14"/>
    <x v="49"/>
    <x v="1"/>
    <x v="12"/>
    <x v="43"/>
  </r>
  <r>
    <x v="14"/>
    <x v="49"/>
    <x v="1"/>
    <x v="13"/>
    <x v="43"/>
  </r>
  <r>
    <x v="14"/>
    <x v="49"/>
    <x v="1"/>
    <x v="14"/>
    <x v="9428"/>
  </r>
  <r>
    <x v="14"/>
    <x v="50"/>
    <x v="0"/>
    <x v="0"/>
    <x v="43"/>
  </r>
  <r>
    <x v="14"/>
    <x v="50"/>
    <x v="0"/>
    <x v="1"/>
    <x v="43"/>
  </r>
  <r>
    <x v="14"/>
    <x v="50"/>
    <x v="0"/>
    <x v="2"/>
    <x v="19549"/>
  </r>
  <r>
    <x v="14"/>
    <x v="50"/>
    <x v="0"/>
    <x v="3"/>
    <x v="43"/>
  </r>
  <r>
    <x v="14"/>
    <x v="50"/>
    <x v="0"/>
    <x v="4"/>
    <x v="19550"/>
  </r>
  <r>
    <x v="14"/>
    <x v="50"/>
    <x v="0"/>
    <x v="5"/>
    <x v="19551"/>
  </r>
  <r>
    <x v="14"/>
    <x v="50"/>
    <x v="0"/>
    <x v="6"/>
    <x v="17608"/>
  </r>
  <r>
    <x v="14"/>
    <x v="50"/>
    <x v="0"/>
    <x v="7"/>
    <x v="577"/>
  </r>
  <r>
    <x v="14"/>
    <x v="50"/>
    <x v="0"/>
    <x v="8"/>
    <x v="19552"/>
  </r>
  <r>
    <x v="14"/>
    <x v="50"/>
    <x v="0"/>
    <x v="9"/>
    <x v="19553"/>
  </r>
  <r>
    <x v="14"/>
    <x v="50"/>
    <x v="0"/>
    <x v="10"/>
    <x v="19554"/>
  </r>
  <r>
    <x v="14"/>
    <x v="50"/>
    <x v="0"/>
    <x v="11"/>
    <x v="19555"/>
  </r>
  <r>
    <x v="14"/>
    <x v="50"/>
    <x v="0"/>
    <x v="12"/>
    <x v="43"/>
  </r>
  <r>
    <x v="14"/>
    <x v="50"/>
    <x v="0"/>
    <x v="13"/>
    <x v="19556"/>
  </r>
  <r>
    <x v="14"/>
    <x v="50"/>
    <x v="0"/>
    <x v="14"/>
    <x v="19557"/>
  </r>
  <r>
    <x v="14"/>
    <x v="50"/>
    <x v="1"/>
    <x v="0"/>
    <x v="43"/>
  </r>
  <r>
    <x v="14"/>
    <x v="50"/>
    <x v="1"/>
    <x v="1"/>
    <x v="43"/>
  </r>
  <r>
    <x v="14"/>
    <x v="50"/>
    <x v="1"/>
    <x v="2"/>
    <x v="15613"/>
  </r>
  <r>
    <x v="14"/>
    <x v="50"/>
    <x v="1"/>
    <x v="3"/>
    <x v="9657"/>
  </r>
  <r>
    <x v="14"/>
    <x v="50"/>
    <x v="1"/>
    <x v="4"/>
    <x v="19558"/>
  </r>
  <r>
    <x v="14"/>
    <x v="50"/>
    <x v="1"/>
    <x v="5"/>
    <x v="19551"/>
  </r>
  <r>
    <x v="14"/>
    <x v="50"/>
    <x v="1"/>
    <x v="6"/>
    <x v="19559"/>
  </r>
  <r>
    <x v="14"/>
    <x v="50"/>
    <x v="1"/>
    <x v="7"/>
    <x v="16327"/>
  </r>
  <r>
    <x v="14"/>
    <x v="50"/>
    <x v="1"/>
    <x v="8"/>
    <x v="19560"/>
  </r>
  <r>
    <x v="14"/>
    <x v="50"/>
    <x v="1"/>
    <x v="9"/>
    <x v="19553"/>
  </r>
  <r>
    <x v="14"/>
    <x v="50"/>
    <x v="1"/>
    <x v="10"/>
    <x v="19561"/>
  </r>
  <r>
    <x v="14"/>
    <x v="50"/>
    <x v="1"/>
    <x v="11"/>
    <x v="19562"/>
  </r>
  <r>
    <x v="14"/>
    <x v="50"/>
    <x v="1"/>
    <x v="12"/>
    <x v="43"/>
  </r>
  <r>
    <x v="14"/>
    <x v="50"/>
    <x v="1"/>
    <x v="13"/>
    <x v="19556"/>
  </r>
  <r>
    <x v="14"/>
    <x v="50"/>
    <x v="1"/>
    <x v="14"/>
    <x v="19563"/>
  </r>
  <r>
    <x v="14"/>
    <x v="51"/>
    <x v="0"/>
    <x v="0"/>
    <x v="43"/>
  </r>
  <r>
    <x v="14"/>
    <x v="51"/>
    <x v="0"/>
    <x v="1"/>
    <x v="19564"/>
  </r>
  <r>
    <x v="14"/>
    <x v="51"/>
    <x v="0"/>
    <x v="2"/>
    <x v="19565"/>
  </r>
  <r>
    <x v="14"/>
    <x v="51"/>
    <x v="0"/>
    <x v="3"/>
    <x v="2092"/>
  </r>
  <r>
    <x v="14"/>
    <x v="51"/>
    <x v="0"/>
    <x v="4"/>
    <x v="19566"/>
  </r>
  <r>
    <x v="14"/>
    <x v="51"/>
    <x v="0"/>
    <x v="5"/>
    <x v="19567"/>
  </r>
  <r>
    <x v="14"/>
    <x v="51"/>
    <x v="0"/>
    <x v="6"/>
    <x v="19568"/>
  </r>
  <r>
    <x v="14"/>
    <x v="51"/>
    <x v="0"/>
    <x v="7"/>
    <x v="3942"/>
  </r>
  <r>
    <x v="14"/>
    <x v="51"/>
    <x v="0"/>
    <x v="8"/>
    <x v="19569"/>
  </r>
  <r>
    <x v="14"/>
    <x v="51"/>
    <x v="0"/>
    <x v="9"/>
    <x v="19570"/>
  </r>
  <r>
    <x v="14"/>
    <x v="51"/>
    <x v="0"/>
    <x v="10"/>
    <x v="4312"/>
  </r>
  <r>
    <x v="14"/>
    <x v="51"/>
    <x v="0"/>
    <x v="11"/>
    <x v="6680"/>
  </r>
  <r>
    <x v="14"/>
    <x v="51"/>
    <x v="0"/>
    <x v="12"/>
    <x v="19571"/>
  </r>
  <r>
    <x v="14"/>
    <x v="51"/>
    <x v="0"/>
    <x v="13"/>
    <x v="43"/>
  </r>
  <r>
    <x v="14"/>
    <x v="51"/>
    <x v="0"/>
    <x v="14"/>
    <x v="19572"/>
  </r>
  <r>
    <x v="14"/>
    <x v="51"/>
    <x v="1"/>
    <x v="0"/>
    <x v="43"/>
  </r>
  <r>
    <x v="14"/>
    <x v="51"/>
    <x v="1"/>
    <x v="1"/>
    <x v="43"/>
  </r>
  <r>
    <x v="14"/>
    <x v="51"/>
    <x v="1"/>
    <x v="2"/>
    <x v="19573"/>
  </r>
  <r>
    <x v="14"/>
    <x v="51"/>
    <x v="1"/>
    <x v="3"/>
    <x v="2092"/>
  </r>
  <r>
    <x v="14"/>
    <x v="51"/>
    <x v="1"/>
    <x v="4"/>
    <x v="19574"/>
  </r>
  <r>
    <x v="14"/>
    <x v="51"/>
    <x v="1"/>
    <x v="5"/>
    <x v="19567"/>
  </r>
  <r>
    <x v="14"/>
    <x v="51"/>
    <x v="1"/>
    <x v="6"/>
    <x v="19575"/>
  </r>
  <r>
    <x v="14"/>
    <x v="51"/>
    <x v="1"/>
    <x v="7"/>
    <x v="3942"/>
  </r>
  <r>
    <x v="14"/>
    <x v="51"/>
    <x v="1"/>
    <x v="8"/>
    <x v="19576"/>
  </r>
  <r>
    <x v="14"/>
    <x v="51"/>
    <x v="1"/>
    <x v="9"/>
    <x v="19577"/>
  </r>
  <r>
    <x v="14"/>
    <x v="51"/>
    <x v="1"/>
    <x v="10"/>
    <x v="8924"/>
  </r>
  <r>
    <x v="14"/>
    <x v="51"/>
    <x v="1"/>
    <x v="11"/>
    <x v="19578"/>
  </r>
  <r>
    <x v="14"/>
    <x v="51"/>
    <x v="1"/>
    <x v="12"/>
    <x v="19571"/>
  </r>
  <r>
    <x v="14"/>
    <x v="51"/>
    <x v="1"/>
    <x v="13"/>
    <x v="43"/>
  </r>
  <r>
    <x v="14"/>
    <x v="51"/>
    <x v="1"/>
    <x v="14"/>
    <x v="19579"/>
  </r>
  <r>
    <x v="14"/>
    <x v="52"/>
    <x v="0"/>
    <x v="0"/>
    <x v="2749"/>
  </r>
  <r>
    <x v="14"/>
    <x v="52"/>
    <x v="0"/>
    <x v="1"/>
    <x v="19580"/>
  </r>
  <r>
    <x v="14"/>
    <x v="52"/>
    <x v="0"/>
    <x v="2"/>
    <x v="19581"/>
  </r>
  <r>
    <x v="14"/>
    <x v="52"/>
    <x v="0"/>
    <x v="3"/>
    <x v="19582"/>
  </r>
  <r>
    <x v="14"/>
    <x v="52"/>
    <x v="0"/>
    <x v="4"/>
    <x v="19583"/>
  </r>
  <r>
    <x v="14"/>
    <x v="52"/>
    <x v="0"/>
    <x v="5"/>
    <x v="19584"/>
  </r>
  <r>
    <x v="14"/>
    <x v="52"/>
    <x v="0"/>
    <x v="6"/>
    <x v="9415"/>
  </r>
  <r>
    <x v="14"/>
    <x v="52"/>
    <x v="0"/>
    <x v="7"/>
    <x v="43"/>
  </r>
  <r>
    <x v="14"/>
    <x v="52"/>
    <x v="0"/>
    <x v="8"/>
    <x v="19585"/>
  </r>
  <r>
    <x v="14"/>
    <x v="52"/>
    <x v="0"/>
    <x v="9"/>
    <x v="19586"/>
  </r>
  <r>
    <x v="14"/>
    <x v="52"/>
    <x v="0"/>
    <x v="10"/>
    <x v="19587"/>
  </r>
  <r>
    <x v="14"/>
    <x v="52"/>
    <x v="0"/>
    <x v="11"/>
    <x v="19588"/>
  </r>
  <r>
    <x v="14"/>
    <x v="52"/>
    <x v="0"/>
    <x v="12"/>
    <x v="19589"/>
  </r>
  <r>
    <x v="14"/>
    <x v="52"/>
    <x v="0"/>
    <x v="13"/>
    <x v="19590"/>
  </r>
  <r>
    <x v="14"/>
    <x v="52"/>
    <x v="0"/>
    <x v="14"/>
    <x v="19591"/>
  </r>
  <r>
    <x v="14"/>
    <x v="52"/>
    <x v="1"/>
    <x v="0"/>
    <x v="19592"/>
  </r>
  <r>
    <x v="14"/>
    <x v="52"/>
    <x v="1"/>
    <x v="1"/>
    <x v="19593"/>
  </r>
  <r>
    <x v="14"/>
    <x v="52"/>
    <x v="1"/>
    <x v="2"/>
    <x v="19594"/>
  </r>
  <r>
    <x v="14"/>
    <x v="52"/>
    <x v="1"/>
    <x v="3"/>
    <x v="13569"/>
  </r>
  <r>
    <x v="14"/>
    <x v="52"/>
    <x v="1"/>
    <x v="4"/>
    <x v="19595"/>
  </r>
  <r>
    <x v="14"/>
    <x v="52"/>
    <x v="1"/>
    <x v="5"/>
    <x v="19596"/>
  </r>
  <r>
    <x v="14"/>
    <x v="52"/>
    <x v="1"/>
    <x v="6"/>
    <x v="19597"/>
  </r>
  <r>
    <x v="14"/>
    <x v="52"/>
    <x v="1"/>
    <x v="7"/>
    <x v="19598"/>
  </r>
  <r>
    <x v="14"/>
    <x v="52"/>
    <x v="1"/>
    <x v="8"/>
    <x v="19599"/>
  </r>
  <r>
    <x v="14"/>
    <x v="52"/>
    <x v="1"/>
    <x v="9"/>
    <x v="19600"/>
  </r>
  <r>
    <x v="14"/>
    <x v="52"/>
    <x v="1"/>
    <x v="10"/>
    <x v="19601"/>
  </r>
  <r>
    <x v="14"/>
    <x v="52"/>
    <x v="1"/>
    <x v="11"/>
    <x v="19602"/>
  </r>
  <r>
    <x v="14"/>
    <x v="52"/>
    <x v="1"/>
    <x v="12"/>
    <x v="19603"/>
  </r>
  <r>
    <x v="14"/>
    <x v="52"/>
    <x v="1"/>
    <x v="13"/>
    <x v="19590"/>
  </r>
  <r>
    <x v="14"/>
    <x v="52"/>
    <x v="1"/>
    <x v="14"/>
    <x v="19604"/>
  </r>
  <r>
    <x v="14"/>
    <x v="53"/>
    <x v="0"/>
    <x v="0"/>
    <x v="43"/>
  </r>
  <r>
    <x v="14"/>
    <x v="53"/>
    <x v="0"/>
    <x v="1"/>
    <x v="19605"/>
  </r>
  <r>
    <x v="14"/>
    <x v="53"/>
    <x v="0"/>
    <x v="2"/>
    <x v="19606"/>
  </r>
  <r>
    <x v="14"/>
    <x v="53"/>
    <x v="0"/>
    <x v="3"/>
    <x v="845"/>
  </r>
  <r>
    <x v="14"/>
    <x v="53"/>
    <x v="0"/>
    <x v="4"/>
    <x v="13846"/>
  </r>
  <r>
    <x v="14"/>
    <x v="53"/>
    <x v="0"/>
    <x v="5"/>
    <x v="19607"/>
  </r>
  <r>
    <x v="14"/>
    <x v="53"/>
    <x v="0"/>
    <x v="6"/>
    <x v="19608"/>
  </r>
  <r>
    <x v="14"/>
    <x v="53"/>
    <x v="0"/>
    <x v="7"/>
    <x v="1436"/>
  </r>
  <r>
    <x v="14"/>
    <x v="53"/>
    <x v="0"/>
    <x v="8"/>
    <x v="19609"/>
  </r>
  <r>
    <x v="14"/>
    <x v="53"/>
    <x v="0"/>
    <x v="9"/>
    <x v="19610"/>
  </r>
  <r>
    <x v="14"/>
    <x v="53"/>
    <x v="0"/>
    <x v="10"/>
    <x v="19611"/>
  </r>
  <r>
    <x v="14"/>
    <x v="53"/>
    <x v="0"/>
    <x v="11"/>
    <x v="19612"/>
  </r>
  <r>
    <x v="14"/>
    <x v="53"/>
    <x v="0"/>
    <x v="12"/>
    <x v="43"/>
  </r>
  <r>
    <x v="14"/>
    <x v="53"/>
    <x v="0"/>
    <x v="13"/>
    <x v="4235"/>
  </r>
  <r>
    <x v="14"/>
    <x v="53"/>
    <x v="0"/>
    <x v="14"/>
    <x v="19613"/>
  </r>
  <r>
    <x v="14"/>
    <x v="53"/>
    <x v="1"/>
    <x v="0"/>
    <x v="19614"/>
  </r>
  <r>
    <x v="14"/>
    <x v="53"/>
    <x v="1"/>
    <x v="1"/>
    <x v="43"/>
  </r>
  <r>
    <x v="14"/>
    <x v="53"/>
    <x v="1"/>
    <x v="2"/>
    <x v="19615"/>
  </r>
  <r>
    <x v="14"/>
    <x v="53"/>
    <x v="1"/>
    <x v="3"/>
    <x v="9157"/>
  </r>
  <r>
    <x v="14"/>
    <x v="53"/>
    <x v="1"/>
    <x v="4"/>
    <x v="19616"/>
  </r>
  <r>
    <x v="14"/>
    <x v="53"/>
    <x v="1"/>
    <x v="5"/>
    <x v="19607"/>
  </r>
  <r>
    <x v="14"/>
    <x v="53"/>
    <x v="1"/>
    <x v="6"/>
    <x v="19617"/>
  </r>
  <r>
    <x v="14"/>
    <x v="53"/>
    <x v="1"/>
    <x v="7"/>
    <x v="1436"/>
  </r>
  <r>
    <x v="14"/>
    <x v="53"/>
    <x v="1"/>
    <x v="8"/>
    <x v="7989"/>
  </r>
  <r>
    <x v="14"/>
    <x v="53"/>
    <x v="1"/>
    <x v="9"/>
    <x v="19618"/>
  </r>
  <r>
    <x v="14"/>
    <x v="53"/>
    <x v="1"/>
    <x v="10"/>
    <x v="19619"/>
  </r>
  <r>
    <x v="14"/>
    <x v="53"/>
    <x v="1"/>
    <x v="11"/>
    <x v="19620"/>
  </r>
  <r>
    <x v="14"/>
    <x v="53"/>
    <x v="1"/>
    <x v="12"/>
    <x v="939"/>
  </r>
  <r>
    <x v="14"/>
    <x v="53"/>
    <x v="1"/>
    <x v="13"/>
    <x v="4235"/>
  </r>
  <r>
    <x v="14"/>
    <x v="53"/>
    <x v="1"/>
    <x v="14"/>
    <x v="19621"/>
  </r>
  <r>
    <x v="14"/>
    <x v="54"/>
    <x v="0"/>
    <x v="0"/>
    <x v="43"/>
  </r>
  <r>
    <x v="14"/>
    <x v="54"/>
    <x v="0"/>
    <x v="1"/>
    <x v="43"/>
  </r>
  <r>
    <x v="14"/>
    <x v="54"/>
    <x v="0"/>
    <x v="2"/>
    <x v="8127"/>
  </r>
  <r>
    <x v="14"/>
    <x v="54"/>
    <x v="0"/>
    <x v="3"/>
    <x v="43"/>
  </r>
  <r>
    <x v="14"/>
    <x v="54"/>
    <x v="0"/>
    <x v="4"/>
    <x v="43"/>
  </r>
  <r>
    <x v="14"/>
    <x v="54"/>
    <x v="0"/>
    <x v="5"/>
    <x v="43"/>
  </r>
  <r>
    <x v="14"/>
    <x v="54"/>
    <x v="0"/>
    <x v="6"/>
    <x v="19622"/>
  </r>
  <r>
    <x v="14"/>
    <x v="54"/>
    <x v="0"/>
    <x v="7"/>
    <x v="43"/>
  </r>
  <r>
    <x v="14"/>
    <x v="54"/>
    <x v="0"/>
    <x v="8"/>
    <x v="19623"/>
  </r>
  <r>
    <x v="14"/>
    <x v="54"/>
    <x v="0"/>
    <x v="9"/>
    <x v="19624"/>
  </r>
  <r>
    <x v="14"/>
    <x v="54"/>
    <x v="0"/>
    <x v="10"/>
    <x v="19625"/>
  </r>
  <r>
    <x v="14"/>
    <x v="54"/>
    <x v="0"/>
    <x v="11"/>
    <x v="19626"/>
  </r>
  <r>
    <x v="14"/>
    <x v="54"/>
    <x v="0"/>
    <x v="12"/>
    <x v="43"/>
  </r>
  <r>
    <x v="14"/>
    <x v="54"/>
    <x v="0"/>
    <x v="13"/>
    <x v="43"/>
  </r>
  <r>
    <x v="14"/>
    <x v="54"/>
    <x v="0"/>
    <x v="14"/>
    <x v="43"/>
  </r>
  <r>
    <x v="14"/>
    <x v="54"/>
    <x v="1"/>
    <x v="0"/>
    <x v="43"/>
  </r>
  <r>
    <x v="14"/>
    <x v="54"/>
    <x v="1"/>
    <x v="1"/>
    <x v="43"/>
  </r>
  <r>
    <x v="14"/>
    <x v="54"/>
    <x v="1"/>
    <x v="2"/>
    <x v="43"/>
  </r>
  <r>
    <x v="14"/>
    <x v="54"/>
    <x v="1"/>
    <x v="3"/>
    <x v="43"/>
  </r>
  <r>
    <x v="14"/>
    <x v="54"/>
    <x v="1"/>
    <x v="4"/>
    <x v="10846"/>
  </r>
  <r>
    <x v="14"/>
    <x v="54"/>
    <x v="1"/>
    <x v="5"/>
    <x v="43"/>
  </r>
  <r>
    <x v="14"/>
    <x v="54"/>
    <x v="1"/>
    <x v="6"/>
    <x v="19627"/>
  </r>
  <r>
    <x v="14"/>
    <x v="54"/>
    <x v="1"/>
    <x v="7"/>
    <x v="43"/>
  </r>
  <r>
    <x v="14"/>
    <x v="54"/>
    <x v="1"/>
    <x v="8"/>
    <x v="19623"/>
  </r>
  <r>
    <x v="14"/>
    <x v="54"/>
    <x v="1"/>
    <x v="9"/>
    <x v="19624"/>
  </r>
  <r>
    <x v="14"/>
    <x v="54"/>
    <x v="1"/>
    <x v="10"/>
    <x v="7615"/>
  </r>
  <r>
    <x v="14"/>
    <x v="54"/>
    <x v="1"/>
    <x v="11"/>
    <x v="19628"/>
  </r>
  <r>
    <x v="14"/>
    <x v="54"/>
    <x v="1"/>
    <x v="12"/>
    <x v="43"/>
  </r>
  <r>
    <x v="14"/>
    <x v="54"/>
    <x v="1"/>
    <x v="13"/>
    <x v="43"/>
  </r>
  <r>
    <x v="14"/>
    <x v="54"/>
    <x v="1"/>
    <x v="14"/>
    <x v="13801"/>
  </r>
  <r>
    <x v="14"/>
    <x v="55"/>
    <x v="0"/>
    <x v="0"/>
    <x v="43"/>
  </r>
  <r>
    <x v="14"/>
    <x v="55"/>
    <x v="0"/>
    <x v="1"/>
    <x v="19629"/>
  </r>
  <r>
    <x v="14"/>
    <x v="55"/>
    <x v="0"/>
    <x v="2"/>
    <x v="16928"/>
  </r>
  <r>
    <x v="14"/>
    <x v="55"/>
    <x v="0"/>
    <x v="3"/>
    <x v="43"/>
  </r>
  <r>
    <x v="14"/>
    <x v="55"/>
    <x v="0"/>
    <x v="4"/>
    <x v="43"/>
  </r>
  <r>
    <x v="14"/>
    <x v="55"/>
    <x v="0"/>
    <x v="5"/>
    <x v="43"/>
  </r>
  <r>
    <x v="14"/>
    <x v="55"/>
    <x v="0"/>
    <x v="6"/>
    <x v="19630"/>
  </r>
  <r>
    <x v="14"/>
    <x v="55"/>
    <x v="0"/>
    <x v="7"/>
    <x v="43"/>
  </r>
  <r>
    <x v="14"/>
    <x v="55"/>
    <x v="0"/>
    <x v="8"/>
    <x v="19631"/>
  </r>
  <r>
    <x v="14"/>
    <x v="55"/>
    <x v="0"/>
    <x v="9"/>
    <x v="19632"/>
  </r>
  <r>
    <x v="14"/>
    <x v="55"/>
    <x v="0"/>
    <x v="10"/>
    <x v="19633"/>
  </r>
  <r>
    <x v="14"/>
    <x v="55"/>
    <x v="0"/>
    <x v="11"/>
    <x v="11929"/>
  </r>
  <r>
    <x v="14"/>
    <x v="55"/>
    <x v="0"/>
    <x v="12"/>
    <x v="43"/>
  </r>
  <r>
    <x v="14"/>
    <x v="55"/>
    <x v="0"/>
    <x v="13"/>
    <x v="43"/>
  </r>
  <r>
    <x v="14"/>
    <x v="55"/>
    <x v="0"/>
    <x v="14"/>
    <x v="874"/>
  </r>
  <r>
    <x v="14"/>
    <x v="55"/>
    <x v="1"/>
    <x v="0"/>
    <x v="43"/>
  </r>
  <r>
    <x v="14"/>
    <x v="55"/>
    <x v="1"/>
    <x v="1"/>
    <x v="19629"/>
  </r>
  <r>
    <x v="14"/>
    <x v="55"/>
    <x v="1"/>
    <x v="2"/>
    <x v="43"/>
  </r>
  <r>
    <x v="14"/>
    <x v="55"/>
    <x v="1"/>
    <x v="3"/>
    <x v="43"/>
  </r>
  <r>
    <x v="14"/>
    <x v="55"/>
    <x v="1"/>
    <x v="4"/>
    <x v="19634"/>
  </r>
  <r>
    <x v="14"/>
    <x v="55"/>
    <x v="1"/>
    <x v="5"/>
    <x v="43"/>
  </r>
  <r>
    <x v="14"/>
    <x v="55"/>
    <x v="1"/>
    <x v="6"/>
    <x v="19635"/>
  </r>
  <r>
    <x v="14"/>
    <x v="55"/>
    <x v="1"/>
    <x v="7"/>
    <x v="43"/>
  </r>
  <r>
    <x v="14"/>
    <x v="55"/>
    <x v="1"/>
    <x v="8"/>
    <x v="19636"/>
  </r>
  <r>
    <x v="14"/>
    <x v="55"/>
    <x v="1"/>
    <x v="9"/>
    <x v="6049"/>
  </r>
  <r>
    <x v="14"/>
    <x v="55"/>
    <x v="1"/>
    <x v="10"/>
    <x v="19637"/>
  </r>
  <r>
    <x v="14"/>
    <x v="55"/>
    <x v="1"/>
    <x v="11"/>
    <x v="19638"/>
  </r>
  <r>
    <x v="14"/>
    <x v="55"/>
    <x v="1"/>
    <x v="12"/>
    <x v="43"/>
  </r>
  <r>
    <x v="14"/>
    <x v="55"/>
    <x v="1"/>
    <x v="13"/>
    <x v="43"/>
  </r>
  <r>
    <x v="14"/>
    <x v="55"/>
    <x v="1"/>
    <x v="14"/>
    <x v="19639"/>
  </r>
  <r>
    <x v="14"/>
    <x v="56"/>
    <x v="0"/>
    <x v="0"/>
    <x v="4341"/>
  </r>
  <r>
    <x v="14"/>
    <x v="56"/>
    <x v="0"/>
    <x v="1"/>
    <x v="43"/>
  </r>
  <r>
    <x v="14"/>
    <x v="56"/>
    <x v="0"/>
    <x v="2"/>
    <x v="19640"/>
  </r>
  <r>
    <x v="14"/>
    <x v="56"/>
    <x v="0"/>
    <x v="3"/>
    <x v="43"/>
  </r>
  <r>
    <x v="14"/>
    <x v="56"/>
    <x v="0"/>
    <x v="4"/>
    <x v="19641"/>
  </r>
  <r>
    <x v="14"/>
    <x v="56"/>
    <x v="0"/>
    <x v="5"/>
    <x v="43"/>
  </r>
  <r>
    <x v="14"/>
    <x v="56"/>
    <x v="0"/>
    <x v="6"/>
    <x v="19642"/>
  </r>
  <r>
    <x v="14"/>
    <x v="56"/>
    <x v="0"/>
    <x v="7"/>
    <x v="43"/>
  </r>
  <r>
    <x v="14"/>
    <x v="56"/>
    <x v="0"/>
    <x v="8"/>
    <x v="19643"/>
  </r>
  <r>
    <x v="14"/>
    <x v="56"/>
    <x v="0"/>
    <x v="9"/>
    <x v="19644"/>
  </r>
  <r>
    <x v="14"/>
    <x v="56"/>
    <x v="0"/>
    <x v="10"/>
    <x v="19645"/>
  </r>
  <r>
    <x v="14"/>
    <x v="56"/>
    <x v="0"/>
    <x v="11"/>
    <x v="19646"/>
  </r>
  <r>
    <x v="14"/>
    <x v="56"/>
    <x v="0"/>
    <x v="12"/>
    <x v="5756"/>
  </r>
  <r>
    <x v="14"/>
    <x v="56"/>
    <x v="0"/>
    <x v="13"/>
    <x v="43"/>
  </r>
  <r>
    <x v="14"/>
    <x v="56"/>
    <x v="0"/>
    <x v="14"/>
    <x v="19647"/>
  </r>
  <r>
    <x v="14"/>
    <x v="56"/>
    <x v="1"/>
    <x v="0"/>
    <x v="4341"/>
  </r>
  <r>
    <x v="14"/>
    <x v="56"/>
    <x v="1"/>
    <x v="1"/>
    <x v="43"/>
  </r>
  <r>
    <x v="14"/>
    <x v="56"/>
    <x v="1"/>
    <x v="2"/>
    <x v="19648"/>
  </r>
  <r>
    <x v="14"/>
    <x v="56"/>
    <x v="1"/>
    <x v="3"/>
    <x v="43"/>
  </r>
  <r>
    <x v="14"/>
    <x v="56"/>
    <x v="1"/>
    <x v="4"/>
    <x v="19649"/>
  </r>
  <r>
    <x v="14"/>
    <x v="56"/>
    <x v="1"/>
    <x v="5"/>
    <x v="43"/>
  </r>
  <r>
    <x v="14"/>
    <x v="56"/>
    <x v="1"/>
    <x v="6"/>
    <x v="19650"/>
  </r>
  <r>
    <x v="14"/>
    <x v="56"/>
    <x v="1"/>
    <x v="7"/>
    <x v="43"/>
  </r>
  <r>
    <x v="14"/>
    <x v="56"/>
    <x v="1"/>
    <x v="8"/>
    <x v="14374"/>
  </r>
  <r>
    <x v="14"/>
    <x v="56"/>
    <x v="1"/>
    <x v="9"/>
    <x v="19644"/>
  </r>
  <r>
    <x v="14"/>
    <x v="56"/>
    <x v="1"/>
    <x v="10"/>
    <x v="7950"/>
  </r>
  <r>
    <x v="14"/>
    <x v="56"/>
    <x v="1"/>
    <x v="11"/>
    <x v="19651"/>
  </r>
  <r>
    <x v="14"/>
    <x v="56"/>
    <x v="1"/>
    <x v="12"/>
    <x v="5756"/>
  </r>
  <r>
    <x v="14"/>
    <x v="56"/>
    <x v="1"/>
    <x v="13"/>
    <x v="43"/>
  </r>
  <r>
    <x v="14"/>
    <x v="56"/>
    <x v="1"/>
    <x v="14"/>
    <x v="19652"/>
  </r>
  <r>
    <x v="14"/>
    <x v="57"/>
    <x v="0"/>
    <x v="0"/>
    <x v="43"/>
  </r>
  <r>
    <x v="14"/>
    <x v="57"/>
    <x v="0"/>
    <x v="1"/>
    <x v="43"/>
  </r>
  <r>
    <x v="14"/>
    <x v="57"/>
    <x v="0"/>
    <x v="2"/>
    <x v="19653"/>
  </r>
  <r>
    <x v="14"/>
    <x v="57"/>
    <x v="0"/>
    <x v="3"/>
    <x v="43"/>
  </r>
  <r>
    <x v="14"/>
    <x v="57"/>
    <x v="0"/>
    <x v="4"/>
    <x v="19654"/>
  </r>
  <r>
    <x v="14"/>
    <x v="57"/>
    <x v="0"/>
    <x v="5"/>
    <x v="43"/>
  </r>
  <r>
    <x v="14"/>
    <x v="57"/>
    <x v="0"/>
    <x v="6"/>
    <x v="19655"/>
  </r>
  <r>
    <x v="14"/>
    <x v="57"/>
    <x v="0"/>
    <x v="7"/>
    <x v="43"/>
  </r>
  <r>
    <x v="14"/>
    <x v="57"/>
    <x v="0"/>
    <x v="8"/>
    <x v="10670"/>
  </r>
  <r>
    <x v="14"/>
    <x v="57"/>
    <x v="0"/>
    <x v="9"/>
    <x v="19656"/>
  </r>
  <r>
    <x v="14"/>
    <x v="57"/>
    <x v="0"/>
    <x v="10"/>
    <x v="19657"/>
  </r>
  <r>
    <x v="14"/>
    <x v="57"/>
    <x v="0"/>
    <x v="11"/>
    <x v="19658"/>
  </r>
  <r>
    <x v="14"/>
    <x v="57"/>
    <x v="0"/>
    <x v="12"/>
    <x v="43"/>
  </r>
  <r>
    <x v="14"/>
    <x v="57"/>
    <x v="0"/>
    <x v="13"/>
    <x v="1367"/>
  </r>
  <r>
    <x v="14"/>
    <x v="57"/>
    <x v="0"/>
    <x v="14"/>
    <x v="19244"/>
  </r>
  <r>
    <x v="14"/>
    <x v="57"/>
    <x v="1"/>
    <x v="0"/>
    <x v="43"/>
  </r>
  <r>
    <x v="14"/>
    <x v="57"/>
    <x v="1"/>
    <x v="1"/>
    <x v="43"/>
  </r>
  <r>
    <x v="14"/>
    <x v="57"/>
    <x v="1"/>
    <x v="2"/>
    <x v="19659"/>
  </r>
  <r>
    <x v="14"/>
    <x v="57"/>
    <x v="1"/>
    <x v="3"/>
    <x v="19660"/>
  </r>
  <r>
    <x v="14"/>
    <x v="57"/>
    <x v="1"/>
    <x v="4"/>
    <x v="15093"/>
  </r>
  <r>
    <x v="14"/>
    <x v="57"/>
    <x v="1"/>
    <x v="5"/>
    <x v="43"/>
  </r>
  <r>
    <x v="14"/>
    <x v="57"/>
    <x v="1"/>
    <x v="6"/>
    <x v="19661"/>
  </r>
  <r>
    <x v="14"/>
    <x v="57"/>
    <x v="1"/>
    <x v="7"/>
    <x v="43"/>
  </r>
  <r>
    <x v="14"/>
    <x v="57"/>
    <x v="1"/>
    <x v="8"/>
    <x v="19662"/>
  </r>
  <r>
    <x v="14"/>
    <x v="57"/>
    <x v="1"/>
    <x v="9"/>
    <x v="19663"/>
  </r>
  <r>
    <x v="14"/>
    <x v="57"/>
    <x v="1"/>
    <x v="10"/>
    <x v="19664"/>
  </r>
  <r>
    <x v="14"/>
    <x v="57"/>
    <x v="1"/>
    <x v="11"/>
    <x v="19665"/>
  </r>
  <r>
    <x v="14"/>
    <x v="57"/>
    <x v="1"/>
    <x v="12"/>
    <x v="43"/>
  </r>
  <r>
    <x v="14"/>
    <x v="57"/>
    <x v="1"/>
    <x v="13"/>
    <x v="1367"/>
  </r>
  <r>
    <x v="14"/>
    <x v="57"/>
    <x v="1"/>
    <x v="14"/>
    <x v="4051"/>
  </r>
  <r>
    <x v="14"/>
    <x v="58"/>
    <x v="0"/>
    <x v="0"/>
    <x v="19666"/>
  </r>
  <r>
    <x v="14"/>
    <x v="58"/>
    <x v="0"/>
    <x v="1"/>
    <x v="19667"/>
  </r>
  <r>
    <x v="14"/>
    <x v="58"/>
    <x v="0"/>
    <x v="2"/>
    <x v="19668"/>
  </r>
  <r>
    <x v="14"/>
    <x v="58"/>
    <x v="0"/>
    <x v="3"/>
    <x v="15516"/>
  </r>
  <r>
    <x v="14"/>
    <x v="58"/>
    <x v="0"/>
    <x v="4"/>
    <x v="19669"/>
  </r>
  <r>
    <x v="14"/>
    <x v="58"/>
    <x v="0"/>
    <x v="5"/>
    <x v="19670"/>
  </r>
  <r>
    <x v="14"/>
    <x v="58"/>
    <x v="0"/>
    <x v="6"/>
    <x v="19671"/>
  </r>
  <r>
    <x v="14"/>
    <x v="58"/>
    <x v="0"/>
    <x v="7"/>
    <x v="6394"/>
  </r>
  <r>
    <x v="14"/>
    <x v="58"/>
    <x v="0"/>
    <x v="8"/>
    <x v="19672"/>
  </r>
  <r>
    <x v="14"/>
    <x v="58"/>
    <x v="0"/>
    <x v="9"/>
    <x v="11856"/>
  </r>
  <r>
    <x v="14"/>
    <x v="58"/>
    <x v="0"/>
    <x v="10"/>
    <x v="19673"/>
  </r>
  <r>
    <x v="14"/>
    <x v="58"/>
    <x v="0"/>
    <x v="11"/>
    <x v="19674"/>
  </r>
  <r>
    <x v="14"/>
    <x v="58"/>
    <x v="0"/>
    <x v="12"/>
    <x v="19675"/>
  </r>
  <r>
    <x v="14"/>
    <x v="58"/>
    <x v="0"/>
    <x v="13"/>
    <x v="14395"/>
  </r>
  <r>
    <x v="14"/>
    <x v="58"/>
    <x v="0"/>
    <x v="14"/>
    <x v="19676"/>
  </r>
  <r>
    <x v="14"/>
    <x v="58"/>
    <x v="1"/>
    <x v="0"/>
    <x v="19677"/>
  </r>
  <r>
    <x v="14"/>
    <x v="58"/>
    <x v="1"/>
    <x v="1"/>
    <x v="19678"/>
  </r>
  <r>
    <x v="14"/>
    <x v="58"/>
    <x v="1"/>
    <x v="2"/>
    <x v="19679"/>
  </r>
  <r>
    <x v="14"/>
    <x v="58"/>
    <x v="1"/>
    <x v="3"/>
    <x v="19680"/>
  </r>
  <r>
    <x v="14"/>
    <x v="58"/>
    <x v="1"/>
    <x v="4"/>
    <x v="19681"/>
  </r>
  <r>
    <x v="14"/>
    <x v="58"/>
    <x v="1"/>
    <x v="5"/>
    <x v="19670"/>
  </r>
  <r>
    <x v="14"/>
    <x v="58"/>
    <x v="1"/>
    <x v="6"/>
    <x v="19682"/>
  </r>
  <r>
    <x v="14"/>
    <x v="58"/>
    <x v="1"/>
    <x v="7"/>
    <x v="6394"/>
  </r>
  <r>
    <x v="14"/>
    <x v="58"/>
    <x v="1"/>
    <x v="8"/>
    <x v="19683"/>
  </r>
  <r>
    <x v="14"/>
    <x v="58"/>
    <x v="1"/>
    <x v="9"/>
    <x v="19684"/>
  </r>
  <r>
    <x v="14"/>
    <x v="58"/>
    <x v="1"/>
    <x v="10"/>
    <x v="19685"/>
  </r>
  <r>
    <x v="14"/>
    <x v="58"/>
    <x v="1"/>
    <x v="11"/>
    <x v="19686"/>
  </r>
  <r>
    <x v="14"/>
    <x v="58"/>
    <x v="1"/>
    <x v="12"/>
    <x v="19687"/>
  </r>
  <r>
    <x v="14"/>
    <x v="58"/>
    <x v="1"/>
    <x v="13"/>
    <x v="19688"/>
  </r>
  <r>
    <x v="14"/>
    <x v="58"/>
    <x v="1"/>
    <x v="14"/>
    <x v="18735"/>
  </r>
  <r>
    <x v="14"/>
    <x v="59"/>
    <x v="0"/>
    <x v="0"/>
    <x v="19689"/>
  </r>
  <r>
    <x v="14"/>
    <x v="59"/>
    <x v="0"/>
    <x v="1"/>
    <x v="19690"/>
  </r>
  <r>
    <x v="14"/>
    <x v="59"/>
    <x v="0"/>
    <x v="2"/>
    <x v="19691"/>
  </r>
  <r>
    <x v="14"/>
    <x v="59"/>
    <x v="0"/>
    <x v="3"/>
    <x v="43"/>
  </r>
  <r>
    <x v="14"/>
    <x v="59"/>
    <x v="0"/>
    <x v="4"/>
    <x v="19692"/>
  </r>
  <r>
    <x v="14"/>
    <x v="59"/>
    <x v="0"/>
    <x v="5"/>
    <x v="19693"/>
  </r>
  <r>
    <x v="14"/>
    <x v="59"/>
    <x v="0"/>
    <x v="6"/>
    <x v="19694"/>
  </r>
  <r>
    <x v="14"/>
    <x v="59"/>
    <x v="0"/>
    <x v="7"/>
    <x v="5304"/>
  </r>
  <r>
    <x v="14"/>
    <x v="59"/>
    <x v="0"/>
    <x v="8"/>
    <x v="19695"/>
  </r>
  <r>
    <x v="14"/>
    <x v="59"/>
    <x v="0"/>
    <x v="9"/>
    <x v="19696"/>
  </r>
  <r>
    <x v="14"/>
    <x v="59"/>
    <x v="0"/>
    <x v="10"/>
    <x v="19697"/>
  </r>
  <r>
    <x v="14"/>
    <x v="59"/>
    <x v="0"/>
    <x v="11"/>
    <x v="19698"/>
  </r>
  <r>
    <x v="14"/>
    <x v="59"/>
    <x v="0"/>
    <x v="12"/>
    <x v="3484"/>
  </r>
  <r>
    <x v="14"/>
    <x v="59"/>
    <x v="0"/>
    <x v="13"/>
    <x v="43"/>
  </r>
  <r>
    <x v="14"/>
    <x v="59"/>
    <x v="0"/>
    <x v="14"/>
    <x v="19699"/>
  </r>
  <r>
    <x v="14"/>
    <x v="59"/>
    <x v="1"/>
    <x v="0"/>
    <x v="19689"/>
  </r>
  <r>
    <x v="14"/>
    <x v="59"/>
    <x v="1"/>
    <x v="1"/>
    <x v="19700"/>
  </r>
  <r>
    <x v="14"/>
    <x v="59"/>
    <x v="1"/>
    <x v="2"/>
    <x v="19701"/>
  </r>
  <r>
    <x v="14"/>
    <x v="59"/>
    <x v="1"/>
    <x v="3"/>
    <x v="18285"/>
  </r>
  <r>
    <x v="14"/>
    <x v="59"/>
    <x v="1"/>
    <x v="4"/>
    <x v="19702"/>
  </r>
  <r>
    <x v="14"/>
    <x v="59"/>
    <x v="1"/>
    <x v="5"/>
    <x v="19703"/>
  </r>
  <r>
    <x v="14"/>
    <x v="59"/>
    <x v="1"/>
    <x v="6"/>
    <x v="19704"/>
  </r>
  <r>
    <x v="14"/>
    <x v="59"/>
    <x v="1"/>
    <x v="7"/>
    <x v="5304"/>
  </r>
  <r>
    <x v="14"/>
    <x v="59"/>
    <x v="1"/>
    <x v="8"/>
    <x v="19705"/>
  </r>
  <r>
    <x v="14"/>
    <x v="59"/>
    <x v="1"/>
    <x v="9"/>
    <x v="19706"/>
  </r>
  <r>
    <x v="14"/>
    <x v="59"/>
    <x v="1"/>
    <x v="10"/>
    <x v="19707"/>
  </r>
  <r>
    <x v="14"/>
    <x v="59"/>
    <x v="1"/>
    <x v="11"/>
    <x v="19708"/>
  </r>
  <r>
    <x v="14"/>
    <x v="59"/>
    <x v="1"/>
    <x v="12"/>
    <x v="3484"/>
  </r>
  <r>
    <x v="14"/>
    <x v="59"/>
    <x v="1"/>
    <x v="13"/>
    <x v="43"/>
  </r>
  <r>
    <x v="14"/>
    <x v="59"/>
    <x v="1"/>
    <x v="14"/>
    <x v="17334"/>
  </r>
  <r>
    <x v="14"/>
    <x v="60"/>
    <x v="0"/>
    <x v="0"/>
    <x v="19709"/>
  </r>
  <r>
    <x v="14"/>
    <x v="60"/>
    <x v="0"/>
    <x v="1"/>
    <x v="19710"/>
  </r>
  <r>
    <x v="14"/>
    <x v="60"/>
    <x v="0"/>
    <x v="2"/>
    <x v="19711"/>
  </r>
  <r>
    <x v="14"/>
    <x v="60"/>
    <x v="0"/>
    <x v="3"/>
    <x v="43"/>
  </r>
  <r>
    <x v="14"/>
    <x v="60"/>
    <x v="0"/>
    <x v="4"/>
    <x v="19712"/>
  </r>
  <r>
    <x v="14"/>
    <x v="60"/>
    <x v="0"/>
    <x v="5"/>
    <x v="19713"/>
  </r>
  <r>
    <x v="14"/>
    <x v="60"/>
    <x v="0"/>
    <x v="6"/>
    <x v="19714"/>
  </r>
  <r>
    <x v="14"/>
    <x v="60"/>
    <x v="0"/>
    <x v="7"/>
    <x v="43"/>
  </r>
  <r>
    <x v="14"/>
    <x v="60"/>
    <x v="0"/>
    <x v="8"/>
    <x v="19715"/>
  </r>
  <r>
    <x v="14"/>
    <x v="60"/>
    <x v="0"/>
    <x v="9"/>
    <x v="19716"/>
  </r>
  <r>
    <x v="14"/>
    <x v="60"/>
    <x v="0"/>
    <x v="10"/>
    <x v="19717"/>
  </r>
  <r>
    <x v="14"/>
    <x v="60"/>
    <x v="0"/>
    <x v="11"/>
    <x v="19718"/>
  </r>
  <r>
    <x v="14"/>
    <x v="60"/>
    <x v="0"/>
    <x v="12"/>
    <x v="19719"/>
  </r>
  <r>
    <x v="14"/>
    <x v="60"/>
    <x v="0"/>
    <x v="13"/>
    <x v="43"/>
  </r>
  <r>
    <x v="14"/>
    <x v="60"/>
    <x v="0"/>
    <x v="14"/>
    <x v="19720"/>
  </r>
  <r>
    <x v="14"/>
    <x v="60"/>
    <x v="1"/>
    <x v="0"/>
    <x v="19721"/>
  </r>
  <r>
    <x v="14"/>
    <x v="60"/>
    <x v="1"/>
    <x v="1"/>
    <x v="19722"/>
  </r>
  <r>
    <x v="14"/>
    <x v="60"/>
    <x v="1"/>
    <x v="2"/>
    <x v="18536"/>
  </r>
  <r>
    <x v="14"/>
    <x v="60"/>
    <x v="1"/>
    <x v="3"/>
    <x v="19723"/>
  </r>
  <r>
    <x v="14"/>
    <x v="60"/>
    <x v="1"/>
    <x v="4"/>
    <x v="19724"/>
  </r>
  <r>
    <x v="14"/>
    <x v="60"/>
    <x v="1"/>
    <x v="5"/>
    <x v="19725"/>
  </r>
  <r>
    <x v="14"/>
    <x v="60"/>
    <x v="1"/>
    <x v="6"/>
    <x v="19726"/>
  </r>
  <r>
    <x v="14"/>
    <x v="60"/>
    <x v="1"/>
    <x v="7"/>
    <x v="43"/>
  </r>
  <r>
    <x v="14"/>
    <x v="60"/>
    <x v="1"/>
    <x v="8"/>
    <x v="19727"/>
  </r>
  <r>
    <x v="14"/>
    <x v="60"/>
    <x v="1"/>
    <x v="9"/>
    <x v="19716"/>
  </r>
  <r>
    <x v="14"/>
    <x v="60"/>
    <x v="1"/>
    <x v="10"/>
    <x v="19728"/>
  </r>
  <r>
    <x v="14"/>
    <x v="60"/>
    <x v="1"/>
    <x v="11"/>
    <x v="19729"/>
  </r>
  <r>
    <x v="14"/>
    <x v="60"/>
    <x v="1"/>
    <x v="12"/>
    <x v="19730"/>
  </r>
  <r>
    <x v="14"/>
    <x v="60"/>
    <x v="1"/>
    <x v="13"/>
    <x v="43"/>
  </r>
  <r>
    <x v="14"/>
    <x v="60"/>
    <x v="1"/>
    <x v="14"/>
    <x v="19731"/>
  </r>
  <r>
    <x v="14"/>
    <x v="61"/>
    <x v="0"/>
    <x v="0"/>
    <x v="19732"/>
  </r>
  <r>
    <x v="14"/>
    <x v="61"/>
    <x v="0"/>
    <x v="1"/>
    <x v="19733"/>
  </r>
  <r>
    <x v="14"/>
    <x v="61"/>
    <x v="0"/>
    <x v="2"/>
    <x v="19734"/>
  </r>
  <r>
    <x v="14"/>
    <x v="61"/>
    <x v="0"/>
    <x v="3"/>
    <x v="43"/>
  </r>
  <r>
    <x v="14"/>
    <x v="61"/>
    <x v="0"/>
    <x v="4"/>
    <x v="19735"/>
  </r>
  <r>
    <x v="14"/>
    <x v="61"/>
    <x v="0"/>
    <x v="5"/>
    <x v="19736"/>
  </r>
  <r>
    <x v="14"/>
    <x v="61"/>
    <x v="0"/>
    <x v="6"/>
    <x v="19737"/>
  </r>
  <r>
    <x v="14"/>
    <x v="61"/>
    <x v="0"/>
    <x v="7"/>
    <x v="19738"/>
  </r>
  <r>
    <x v="14"/>
    <x v="61"/>
    <x v="0"/>
    <x v="8"/>
    <x v="19739"/>
  </r>
  <r>
    <x v="14"/>
    <x v="61"/>
    <x v="0"/>
    <x v="9"/>
    <x v="19740"/>
  </r>
  <r>
    <x v="14"/>
    <x v="61"/>
    <x v="0"/>
    <x v="10"/>
    <x v="19741"/>
  </r>
  <r>
    <x v="14"/>
    <x v="61"/>
    <x v="0"/>
    <x v="11"/>
    <x v="19742"/>
  </r>
  <r>
    <x v="14"/>
    <x v="61"/>
    <x v="0"/>
    <x v="12"/>
    <x v="4914"/>
  </r>
  <r>
    <x v="14"/>
    <x v="61"/>
    <x v="0"/>
    <x v="13"/>
    <x v="19743"/>
  </r>
  <r>
    <x v="14"/>
    <x v="61"/>
    <x v="0"/>
    <x v="14"/>
    <x v="19744"/>
  </r>
  <r>
    <x v="14"/>
    <x v="61"/>
    <x v="1"/>
    <x v="0"/>
    <x v="18421"/>
  </r>
  <r>
    <x v="14"/>
    <x v="61"/>
    <x v="1"/>
    <x v="1"/>
    <x v="19733"/>
  </r>
  <r>
    <x v="14"/>
    <x v="61"/>
    <x v="1"/>
    <x v="2"/>
    <x v="19745"/>
  </r>
  <r>
    <x v="14"/>
    <x v="61"/>
    <x v="1"/>
    <x v="3"/>
    <x v="19746"/>
  </r>
  <r>
    <x v="14"/>
    <x v="61"/>
    <x v="1"/>
    <x v="4"/>
    <x v="19747"/>
  </r>
  <r>
    <x v="14"/>
    <x v="61"/>
    <x v="1"/>
    <x v="5"/>
    <x v="19748"/>
  </r>
  <r>
    <x v="14"/>
    <x v="61"/>
    <x v="1"/>
    <x v="6"/>
    <x v="19749"/>
  </r>
  <r>
    <x v="14"/>
    <x v="61"/>
    <x v="1"/>
    <x v="7"/>
    <x v="19738"/>
  </r>
  <r>
    <x v="14"/>
    <x v="61"/>
    <x v="1"/>
    <x v="8"/>
    <x v="19750"/>
  </r>
  <r>
    <x v="14"/>
    <x v="61"/>
    <x v="1"/>
    <x v="9"/>
    <x v="3206"/>
  </r>
  <r>
    <x v="14"/>
    <x v="61"/>
    <x v="1"/>
    <x v="10"/>
    <x v="19751"/>
  </r>
  <r>
    <x v="14"/>
    <x v="61"/>
    <x v="1"/>
    <x v="11"/>
    <x v="19752"/>
  </r>
  <r>
    <x v="14"/>
    <x v="61"/>
    <x v="1"/>
    <x v="12"/>
    <x v="4512"/>
  </r>
  <r>
    <x v="14"/>
    <x v="61"/>
    <x v="1"/>
    <x v="13"/>
    <x v="19743"/>
  </r>
  <r>
    <x v="14"/>
    <x v="61"/>
    <x v="1"/>
    <x v="14"/>
    <x v="19753"/>
  </r>
  <r>
    <x v="14"/>
    <x v="62"/>
    <x v="0"/>
    <x v="0"/>
    <x v="43"/>
  </r>
  <r>
    <x v="14"/>
    <x v="62"/>
    <x v="0"/>
    <x v="1"/>
    <x v="19754"/>
  </r>
  <r>
    <x v="14"/>
    <x v="62"/>
    <x v="0"/>
    <x v="2"/>
    <x v="19755"/>
  </r>
  <r>
    <x v="14"/>
    <x v="62"/>
    <x v="0"/>
    <x v="3"/>
    <x v="43"/>
  </r>
  <r>
    <x v="14"/>
    <x v="62"/>
    <x v="0"/>
    <x v="4"/>
    <x v="6196"/>
  </r>
  <r>
    <x v="14"/>
    <x v="62"/>
    <x v="0"/>
    <x v="5"/>
    <x v="19756"/>
  </r>
  <r>
    <x v="14"/>
    <x v="62"/>
    <x v="0"/>
    <x v="6"/>
    <x v="19118"/>
  </r>
  <r>
    <x v="14"/>
    <x v="62"/>
    <x v="0"/>
    <x v="7"/>
    <x v="43"/>
  </r>
  <r>
    <x v="14"/>
    <x v="62"/>
    <x v="0"/>
    <x v="8"/>
    <x v="19757"/>
  </r>
  <r>
    <x v="14"/>
    <x v="62"/>
    <x v="0"/>
    <x v="9"/>
    <x v="19758"/>
  </r>
  <r>
    <x v="14"/>
    <x v="62"/>
    <x v="0"/>
    <x v="10"/>
    <x v="10946"/>
  </r>
  <r>
    <x v="14"/>
    <x v="62"/>
    <x v="0"/>
    <x v="11"/>
    <x v="19759"/>
  </r>
  <r>
    <x v="14"/>
    <x v="62"/>
    <x v="0"/>
    <x v="12"/>
    <x v="43"/>
  </r>
  <r>
    <x v="14"/>
    <x v="62"/>
    <x v="0"/>
    <x v="13"/>
    <x v="1367"/>
  </r>
  <r>
    <x v="14"/>
    <x v="62"/>
    <x v="0"/>
    <x v="14"/>
    <x v="3882"/>
  </r>
  <r>
    <x v="14"/>
    <x v="62"/>
    <x v="1"/>
    <x v="0"/>
    <x v="43"/>
  </r>
  <r>
    <x v="14"/>
    <x v="62"/>
    <x v="1"/>
    <x v="1"/>
    <x v="43"/>
  </r>
  <r>
    <x v="14"/>
    <x v="62"/>
    <x v="1"/>
    <x v="2"/>
    <x v="43"/>
  </r>
  <r>
    <x v="14"/>
    <x v="62"/>
    <x v="1"/>
    <x v="3"/>
    <x v="19760"/>
  </r>
  <r>
    <x v="14"/>
    <x v="62"/>
    <x v="1"/>
    <x v="4"/>
    <x v="19761"/>
  </r>
  <r>
    <x v="14"/>
    <x v="62"/>
    <x v="1"/>
    <x v="5"/>
    <x v="19756"/>
  </r>
  <r>
    <x v="14"/>
    <x v="62"/>
    <x v="1"/>
    <x v="6"/>
    <x v="19762"/>
  </r>
  <r>
    <x v="14"/>
    <x v="62"/>
    <x v="1"/>
    <x v="7"/>
    <x v="43"/>
  </r>
  <r>
    <x v="14"/>
    <x v="62"/>
    <x v="1"/>
    <x v="8"/>
    <x v="19763"/>
  </r>
  <r>
    <x v="14"/>
    <x v="62"/>
    <x v="1"/>
    <x v="9"/>
    <x v="19758"/>
  </r>
  <r>
    <x v="14"/>
    <x v="62"/>
    <x v="1"/>
    <x v="10"/>
    <x v="19764"/>
  </r>
  <r>
    <x v="14"/>
    <x v="62"/>
    <x v="1"/>
    <x v="11"/>
    <x v="19765"/>
  </r>
  <r>
    <x v="14"/>
    <x v="62"/>
    <x v="1"/>
    <x v="12"/>
    <x v="43"/>
  </r>
  <r>
    <x v="14"/>
    <x v="62"/>
    <x v="1"/>
    <x v="13"/>
    <x v="1367"/>
  </r>
  <r>
    <x v="14"/>
    <x v="62"/>
    <x v="1"/>
    <x v="14"/>
    <x v="4320"/>
  </r>
  <r>
    <x v="14"/>
    <x v="63"/>
    <x v="0"/>
    <x v="0"/>
    <x v="43"/>
  </r>
  <r>
    <x v="14"/>
    <x v="63"/>
    <x v="0"/>
    <x v="1"/>
    <x v="16367"/>
  </r>
  <r>
    <x v="14"/>
    <x v="63"/>
    <x v="0"/>
    <x v="2"/>
    <x v="19766"/>
  </r>
  <r>
    <x v="14"/>
    <x v="63"/>
    <x v="0"/>
    <x v="3"/>
    <x v="43"/>
  </r>
  <r>
    <x v="14"/>
    <x v="63"/>
    <x v="0"/>
    <x v="4"/>
    <x v="19767"/>
  </r>
  <r>
    <x v="14"/>
    <x v="63"/>
    <x v="0"/>
    <x v="5"/>
    <x v="8031"/>
  </r>
  <r>
    <x v="14"/>
    <x v="63"/>
    <x v="0"/>
    <x v="6"/>
    <x v="6390"/>
  </r>
  <r>
    <x v="14"/>
    <x v="63"/>
    <x v="0"/>
    <x v="7"/>
    <x v="43"/>
  </r>
  <r>
    <x v="14"/>
    <x v="63"/>
    <x v="0"/>
    <x v="8"/>
    <x v="19768"/>
  </r>
  <r>
    <x v="14"/>
    <x v="63"/>
    <x v="0"/>
    <x v="9"/>
    <x v="19769"/>
  </r>
  <r>
    <x v="14"/>
    <x v="63"/>
    <x v="0"/>
    <x v="10"/>
    <x v="15435"/>
  </r>
  <r>
    <x v="14"/>
    <x v="63"/>
    <x v="0"/>
    <x v="11"/>
    <x v="19770"/>
  </r>
  <r>
    <x v="14"/>
    <x v="63"/>
    <x v="0"/>
    <x v="12"/>
    <x v="43"/>
  </r>
  <r>
    <x v="14"/>
    <x v="63"/>
    <x v="0"/>
    <x v="13"/>
    <x v="43"/>
  </r>
  <r>
    <x v="14"/>
    <x v="63"/>
    <x v="0"/>
    <x v="14"/>
    <x v="19771"/>
  </r>
  <r>
    <x v="14"/>
    <x v="63"/>
    <x v="1"/>
    <x v="0"/>
    <x v="43"/>
  </r>
  <r>
    <x v="14"/>
    <x v="63"/>
    <x v="1"/>
    <x v="1"/>
    <x v="19772"/>
  </r>
  <r>
    <x v="14"/>
    <x v="63"/>
    <x v="1"/>
    <x v="2"/>
    <x v="43"/>
  </r>
  <r>
    <x v="14"/>
    <x v="63"/>
    <x v="1"/>
    <x v="3"/>
    <x v="43"/>
  </r>
  <r>
    <x v="14"/>
    <x v="63"/>
    <x v="1"/>
    <x v="4"/>
    <x v="19773"/>
  </r>
  <r>
    <x v="14"/>
    <x v="63"/>
    <x v="1"/>
    <x v="5"/>
    <x v="8031"/>
  </r>
  <r>
    <x v="14"/>
    <x v="63"/>
    <x v="1"/>
    <x v="6"/>
    <x v="19774"/>
  </r>
  <r>
    <x v="14"/>
    <x v="63"/>
    <x v="1"/>
    <x v="7"/>
    <x v="43"/>
  </r>
  <r>
    <x v="14"/>
    <x v="63"/>
    <x v="1"/>
    <x v="8"/>
    <x v="19768"/>
  </r>
  <r>
    <x v="14"/>
    <x v="63"/>
    <x v="1"/>
    <x v="9"/>
    <x v="19769"/>
  </r>
  <r>
    <x v="14"/>
    <x v="63"/>
    <x v="1"/>
    <x v="10"/>
    <x v="17390"/>
  </r>
  <r>
    <x v="14"/>
    <x v="63"/>
    <x v="1"/>
    <x v="11"/>
    <x v="19775"/>
  </r>
  <r>
    <x v="14"/>
    <x v="63"/>
    <x v="1"/>
    <x v="12"/>
    <x v="43"/>
  </r>
  <r>
    <x v="14"/>
    <x v="63"/>
    <x v="1"/>
    <x v="13"/>
    <x v="43"/>
  </r>
  <r>
    <x v="14"/>
    <x v="63"/>
    <x v="1"/>
    <x v="14"/>
    <x v="9507"/>
  </r>
  <r>
    <x v="14"/>
    <x v="64"/>
    <x v="0"/>
    <x v="0"/>
    <x v="43"/>
  </r>
  <r>
    <x v="14"/>
    <x v="64"/>
    <x v="0"/>
    <x v="1"/>
    <x v="19776"/>
  </r>
  <r>
    <x v="14"/>
    <x v="64"/>
    <x v="0"/>
    <x v="2"/>
    <x v="19777"/>
  </r>
  <r>
    <x v="14"/>
    <x v="64"/>
    <x v="0"/>
    <x v="3"/>
    <x v="43"/>
  </r>
  <r>
    <x v="14"/>
    <x v="64"/>
    <x v="0"/>
    <x v="4"/>
    <x v="19778"/>
  </r>
  <r>
    <x v="14"/>
    <x v="64"/>
    <x v="0"/>
    <x v="5"/>
    <x v="43"/>
  </r>
  <r>
    <x v="14"/>
    <x v="64"/>
    <x v="0"/>
    <x v="6"/>
    <x v="1140"/>
  </r>
  <r>
    <x v="14"/>
    <x v="64"/>
    <x v="0"/>
    <x v="7"/>
    <x v="19779"/>
  </r>
  <r>
    <x v="14"/>
    <x v="64"/>
    <x v="0"/>
    <x v="8"/>
    <x v="19780"/>
  </r>
  <r>
    <x v="14"/>
    <x v="64"/>
    <x v="0"/>
    <x v="9"/>
    <x v="19781"/>
  </r>
  <r>
    <x v="14"/>
    <x v="64"/>
    <x v="0"/>
    <x v="10"/>
    <x v="19782"/>
  </r>
  <r>
    <x v="14"/>
    <x v="64"/>
    <x v="0"/>
    <x v="11"/>
    <x v="16014"/>
  </r>
  <r>
    <x v="14"/>
    <x v="64"/>
    <x v="0"/>
    <x v="12"/>
    <x v="43"/>
  </r>
  <r>
    <x v="14"/>
    <x v="64"/>
    <x v="0"/>
    <x v="13"/>
    <x v="43"/>
  </r>
  <r>
    <x v="14"/>
    <x v="64"/>
    <x v="0"/>
    <x v="14"/>
    <x v="14872"/>
  </r>
  <r>
    <x v="14"/>
    <x v="64"/>
    <x v="1"/>
    <x v="0"/>
    <x v="43"/>
  </r>
  <r>
    <x v="14"/>
    <x v="64"/>
    <x v="1"/>
    <x v="1"/>
    <x v="19783"/>
  </r>
  <r>
    <x v="14"/>
    <x v="64"/>
    <x v="1"/>
    <x v="2"/>
    <x v="43"/>
  </r>
  <r>
    <x v="14"/>
    <x v="64"/>
    <x v="1"/>
    <x v="3"/>
    <x v="43"/>
  </r>
  <r>
    <x v="14"/>
    <x v="64"/>
    <x v="1"/>
    <x v="4"/>
    <x v="19778"/>
  </r>
  <r>
    <x v="14"/>
    <x v="64"/>
    <x v="1"/>
    <x v="5"/>
    <x v="43"/>
  </r>
  <r>
    <x v="14"/>
    <x v="64"/>
    <x v="1"/>
    <x v="6"/>
    <x v="19784"/>
  </r>
  <r>
    <x v="14"/>
    <x v="64"/>
    <x v="1"/>
    <x v="7"/>
    <x v="19779"/>
  </r>
  <r>
    <x v="14"/>
    <x v="64"/>
    <x v="1"/>
    <x v="8"/>
    <x v="19785"/>
  </r>
  <r>
    <x v="14"/>
    <x v="64"/>
    <x v="1"/>
    <x v="9"/>
    <x v="19786"/>
  </r>
  <r>
    <x v="14"/>
    <x v="64"/>
    <x v="1"/>
    <x v="10"/>
    <x v="793"/>
  </r>
  <r>
    <x v="14"/>
    <x v="64"/>
    <x v="1"/>
    <x v="11"/>
    <x v="19787"/>
  </r>
  <r>
    <x v="14"/>
    <x v="64"/>
    <x v="1"/>
    <x v="12"/>
    <x v="43"/>
  </r>
  <r>
    <x v="14"/>
    <x v="64"/>
    <x v="1"/>
    <x v="13"/>
    <x v="43"/>
  </r>
  <r>
    <x v="14"/>
    <x v="64"/>
    <x v="1"/>
    <x v="14"/>
    <x v="11501"/>
  </r>
  <r>
    <x v="14"/>
    <x v="65"/>
    <x v="0"/>
    <x v="0"/>
    <x v="19788"/>
  </r>
  <r>
    <x v="14"/>
    <x v="65"/>
    <x v="0"/>
    <x v="1"/>
    <x v="19789"/>
  </r>
  <r>
    <x v="14"/>
    <x v="65"/>
    <x v="0"/>
    <x v="2"/>
    <x v="19790"/>
  </r>
  <r>
    <x v="14"/>
    <x v="65"/>
    <x v="0"/>
    <x v="3"/>
    <x v="2352"/>
  </r>
  <r>
    <x v="14"/>
    <x v="65"/>
    <x v="0"/>
    <x v="4"/>
    <x v="19791"/>
  </r>
  <r>
    <x v="14"/>
    <x v="65"/>
    <x v="0"/>
    <x v="5"/>
    <x v="19792"/>
  </r>
  <r>
    <x v="14"/>
    <x v="65"/>
    <x v="0"/>
    <x v="6"/>
    <x v="19793"/>
  </r>
  <r>
    <x v="14"/>
    <x v="65"/>
    <x v="0"/>
    <x v="7"/>
    <x v="43"/>
  </r>
  <r>
    <x v="14"/>
    <x v="65"/>
    <x v="0"/>
    <x v="8"/>
    <x v="19794"/>
  </r>
  <r>
    <x v="14"/>
    <x v="65"/>
    <x v="0"/>
    <x v="9"/>
    <x v="19795"/>
  </r>
  <r>
    <x v="14"/>
    <x v="65"/>
    <x v="0"/>
    <x v="10"/>
    <x v="19796"/>
  </r>
  <r>
    <x v="14"/>
    <x v="65"/>
    <x v="0"/>
    <x v="11"/>
    <x v="19797"/>
  </r>
  <r>
    <x v="14"/>
    <x v="65"/>
    <x v="0"/>
    <x v="12"/>
    <x v="19798"/>
  </r>
  <r>
    <x v="14"/>
    <x v="65"/>
    <x v="0"/>
    <x v="13"/>
    <x v="43"/>
  </r>
  <r>
    <x v="14"/>
    <x v="65"/>
    <x v="0"/>
    <x v="14"/>
    <x v="4839"/>
  </r>
  <r>
    <x v="14"/>
    <x v="65"/>
    <x v="1"/>
    <x v="0"/>
    <x v="19799"/>
  </r>
  <r>
    <x v="14"/>
    <x v="65"/>
    <x v="1"/>
    <x v="1"/>
    <x v="19800"/>
  </r>
  <r>
    <x v="14"/>
    <x v="65"/>
    <x v="1"/>
    <x v="2"/>
    <x v="43"/>
  </r>
  <r>
    <x v="14"/>
    <x v="65"/>
    <x v="1"/>
    <x v="3"/>
    <x v="19801"/>
  </r>
  <r>
    <x v="14"/>
    <x v="65"/>
    <x v="1"/>
    <x v="4"/>
    <x v="19802"/>
  </r>
  <r>
    <x v="14"/>
    <x v="65"/>
    <x v="1"/>
    <x v="5"/>
    <x v="19792"/>
  </r>
  <r>
    <x v="14"/>
    <x v="65"/>
    <x v="1"/>
    <x v="6"/>
    <x v="19803"/>
  </r>
  <r>
    <x v="14"/>
    <x v="65"/>
    <x v="1"/>
    <x v="7"/>
    <x v="43"/>
  </r>
  <r>
    <x v="14"/>
    <x v="65"/>
    <x v="1"/>
    <x v="8"/>
    <x v="19804"/>
  </r>
  <r>
    <x v="14"/>
    <x v="65"/>
    <x v="1"/>
    <x v="9"/>
    <x v="19795"/>
  </r>
  <r>
    <x v="14"/>
    <x v="65"/>
    <x v="1"/>
    <x v="10"/>
    <x v="19805"/>
  </r>
  <r>
    <x v="14"/>
    <x v="65"/>
    <x v="1"/>
    <x v="11"/>
    <x v="19806"/>
  </r>
  <r>
    <x v="14"/>
    <x v="65"/>
    <x v="1"/>
    <x v="12"/>
    <x v="19807"/>
  </r>
  <r>
    <x v="14"/>
    <x v="65"/>
    <x v="1"/>
    <x v="13"/>
    <x v="43"/>
  </r>
  <r>
    <x v="14"/>
    <x v="65"/>
    <x v="1"/>
    <x v="14"/>
    <x v="19808"/>
  </r>
  <r>
    <x v="14"/>
    <x v="66"/>
    <x v="0"/>
    <x v="0"/>
    <x v="19809"/>
  </r>
  <r>
    <x v="14"/>
    <x v="66"/>
    <x v="0"/>
    <x v="1"/>
    <x v="19810"/>
  </r>
  <r>
    <x v="14"/>
    <x v="66"/>
    <x v="0"/>
    <x v="2"/>
    <x v="19811"/>
  </r>
  <r>
    <x v="14"/>
    <x v="66"/>
    <x v="0"/>
    <x v="3"/>
    <x v="19812"/>
  </r>
  <r>
    <x v="14"/>
    <x v="66"/>
    <x v="0"/>
    <x v="4"/>
    <x v="19813"/>
  </r>
  <r>
    <x v="14"/>
    <x v="66"/>
    <x v="0"/>
    <x v="5"/>
    <x v="19572"/>
  </r>
  <r>
    <x v="14"/>
    <x v="66"/>
    <x v="0"/>
    <x v="6"/>
    <x v="19814"/>
  </r>
  <r>
    <x v="14"/>
    <x v="66"/>
    <x v="0"/>
    <x v="7"/>
    <x v="19815"/>
  </r>
  <r>
    <x v="14"/>
    <x v="66"/>
    <x v="0"/>
    <x v="8"/>
    <x v="19816"/>
  </r>
  <r>
    <x v="14"/>
    <x v="66"/>
    <x v="0"/>
    <x v="9"/>
    <x v="19817"/>
  </r>
  <r>
    <x v="14"/>
    <x v="66"/>
    <x v="0"/>
    <x v="10"/>
    <x v="19818"/>
  </r>
  <r>
    <x v="14"/>
    <x v="66"/>
    <x v="0"/>
    <x v="11"/>
    <x v="19819"/>
  </r>
  <r>
    <x v="14"/>
    <x v="66"/>
    <x v="0"/>
    <x v="12"/>
    <x v="1245"/>
  </r>
  <r>
    <x v="14"/>
    <x v="66"/>
    <x v="0"/>
    <x v="13"/>
    <x v="2091"/>
  </r>
  <r>
    <x v="14"/>
    <x v="66"/>
    <x v="0"/>
    <x v="14"/>
    <x v="7085"/>
  </r>
  <r>
    <x v="14"/>
    <x v="66"/>
    <x v="1"/>
    <x v="0"/>
    <x v="13086"/>
  </r>
  <r>
    <x v="14"/>
    <x v="66"/>
    <x v="1"/>
    <x v="1"/>
    <x v="941"/>
  </r>
  <r>
    <x v="14"/>
    <x v="66"/>
    <x v="1"/>
    <x v="2"/>
    <x v="19820"/>
  </r>
  <r>
    <x v="14"/>
    <x v="66"/>
    <x v="1"/>
    <x v="3"/>
    <x v="9508"/>
  </r>
  <r>
    <x v="14"/>
    <x v="66"/>
    <x v="1"/>
    <x v="4"/>
    <x v="19821"/>
  </r>
  <r>
    <x v="14"/>
    <x v="66"/>
    <x v="1"/>
    <x v="5"/>
    <x v="19572"/>
  </r>
  <r>
    <x v="14"/>
    <x v="66"/>
    <x v="1"/>
    <x v="6"/>
    <x v="19822"/>
  </r>
  <r>
    <x v="14"/>
    <x v="66"/>
    <x v="1"/>
    <x v="7"/>
    <x v="19823"/>
  </r>
  <r>
    <x v="14"/>
    <x v="66"/>
    <x v="1"/>
    <x v="8"/>
    <x v="19824"/>
  </r>
  <r>
    <x v="14"/>
    <x v="66"/>
    <x v="1"/>
    <x v="9"/>
    <x v="19825"/>
  </r>
  <r>
    <x v="14"/>
    <x v="66"/>
    <x v="1"/>
    <x v="10"/>
    <x v="19826"/>
  </r>
  <r>
    <x v="14"/>
    <x v="66"/>
    <x v="1"/>
    <x v="11"/>
    <x v="19827"/>
  </r>
  <r>
    <x v="14"/>
    <x v="66"/>
    <x v="1"/>
    <x v="12"/>
    <x v="19828"/>
  </r>
  <r>
    <x v="14"/>
    <x v="66"/>
    <x v="1"/>
    <x v="13"/>
    <x v="2091"/>
  </r>
  <r>
    <x v="14"/>
    <x v="66"/>
    <x v="1"/>
    <x v="14"/>
    <x v="19829"/>
  </r>
  <r>
    <x v="14"/>
    <x v="67"/>
    <x v="0"/>
    <x v="0"/>
    <x v="43"/>
  </r>
  <r>
    <x v="14"/>
    <x v="67"/>
    <x v="0"/>
    <x v="1"/>
    <x v="19830"/>
  </r>
  <r>
    <x v="14"/>
    <x v="67"/>
    <x v="0"/>
    <x v="2"/>
    <x v="19831"/>
  </r>
  <r>
    <x v="14"/>
    <x v="67"/>
    <x v="0"/>
    <x v="3"/>
    <x v="43"/>
  </r>
  <r>
    <x v="14"/>
    <x v="67"/>
    <x v="0"/>
    <x v="4"/>
    <x v="19832"/>
  </r>
  <r>
    <x v="14"/>
    <x v="67"/>
    <x v="0"/>
    <x v="5"/>
    <x v="43"/>
  </r>
  <r>
    <x v="14"/>
    <x v="67"/>
    <x v="0"/>
    <x v="6"/>
    <x v="19833"/>
  </r>
  <r>
    <x v="14"/>
    <x v="67"/>
    <x v="0"/>
    <x v="7"/>
    <x v="19834"/>
  </r>
  <r>
    <x v="14"/>
    <x v="67"/>
    <x v="0"/>
    <x v="8"/>
    <x v="19835"/>
  </r>
  <r>
    <x v="14"/>
    <x v="67"/>
    <x v="0"/>
    <x v="9"/>
    <x v="19836"/>
  </r>
  <r>
    <x v="14"/>
    <x v="67"/>
    <x v="0"/>
    <x v="10"/>
    <x v="19837"/>
  </r>
  <r>
    <x v="14"/>
    <x v="67"/>
    <x v="0"/>
    <x v="11"/>
    <x v="19838"/>
  </r>
  <r>
    <x v="14"/>
    <x v="67"/>
    <x v="0"/>
    <x v="12"/>
    <x v="43"/>
  </r>
  <r>
    <x v="14"/>
    <x v="67"/>
    <x v="0"/>
    <x v="13"/>
    <x v="4769"/>
  </r>
  <r>
    <x v="14"/>
    <x v="67"/>
    <x v="0"/>
    <x v="14"/>
    <x v="19839"/>
  </r>
  <r>
    <x v="14"/>
    <x v="67"/>
    <x v="1"/>
    <x v="0"/>
    <x v="43"/>
  </r>
  <r>
    <x v="14"/>
    <x v="67"/>
    <x v="1"/>
    <x v="1"/>
    <x v="43"/>
  </r>
  <r>
    <x v="14"/>
    <x v="67"/>
    <x v="1"/>
    <x v="2"/>
    <x v="19840"/>
  </r>
  <r>
    <x v="14"/>
    <x v="67"/>
    <x v="1"/>
    <x v="3"/>
    <x v="19841"/>
  </r>
  <r>
    <x v="14"/>
    <x v="67"/>
    <x v="1"/>
    <x v="4"/>
    <x v="19842"/>
  </r>
  <r>
    <x v="14"/>
    <x v="67"/>
    <x v="1"/>
    <x v="5"/>
    <x v="43"/>
  </r>
  <r>
    <x v="14"/>
    <x v="67"/>
    <x v="1"/>
    <x v="6"/>
    <x v="19843"/>
  </r>
  <r>
    <x v="14"/>
    <x v="67"/>
    <x v="1"/>
    <x v="7"/>
    <x v="19834"/>
  </r>
  <r>
    <x v="14"/>
    <x v="67"/>
    <x v="1"/>
    <x v="8"/>
    <x v="17937"/>
  </r>
  <r>
    <x v="14"/>
    <x v="67"/>
    <x v="1"/>
    <x v="9"/>
    <x v="19844"/>
  </r>
  <r>
    <x v="14"/>
    <x v="67"/>
    <x v="1"/>
    <x v="10"/>
    <x v="19845"/>
  </r>
  <r>
    <x v="14"/>
    <x v="67"/>
    <x v="1"/>
    <x v="11"/>
    <x v="19846"/>
  </r>
  <r>
    <x v="14"/>
    <x v="67"/>
    <x v="1"/>
    <x v="12"/>
    <x v="43"/>
  </r>
  <r>
    <x v="14"/>
    <x v="67"/>
    <x v="1"/>
    <x v="13"/>
    <x v="4769"/>
  </r>
  <r>
    <x v="14"/>
    <x v="67"/>
    <x v="1"/>
    <x v="14"/>
    <x v="19847"/>
  </r>
  <r>
    <x v="14"/>
    <x v="68"/>
    <x v="0"/>
    <x v="0"/>
    <x v="43"/>
  </r>
  <r>
    <x v="14"/>
    <x v="68"/>
    <x v="0"/>
    <x v="1"/>
    <x v="19848"/>
  </r>
  <r>
    <x v="14"/>
    <x v="68"/>
    <x v="0"/>
    <x v="2"/>
    <x v="19849"/>
  </r>
  <r>
    <x v="14"/>
    <x v="68"/>
    <x v="0"/>
    <x v="3"/>
    <x v="43"/>
  </r>
  <r>
    <x v="14"/>
    <x v="68"/>
    <x v="0"/>
    <x v="4"/>
    <x v="19850"/>
  </r>
  <r>
    <x v="14"/>
    <x v="68"/>
    <x v="0"/>
    <x v="5"/>
    <x v="19851"/>
  </r>
  <r>
    <x v="14"/>
    <x v="68"/>
    <x v="0"/>
    <x v="6"/>
    <x v="19852"/>
  </r>
  <r>
    <x v="14"/>
    <x v="68"/>
    <x v="0"/>
    <x v="7"/>
    <x v="43"/>
  </r>
  <r>
    <x v="14"/>
    <x v="68"/>
    <x v="0"/>
    <x v="8"/>
    <x v="19853"/>
  </r>
  <r>
    <x v="14"/>
    <x v="68"/>
    <x v="0"/>
    <x v="9"/>
    <x v="19854"/>
  </r>
  <r>
    <x v="14"/>
    <x v="68"/>
    <x v="0"/>
    <x v="10"/>
    <x v="19855"/>
  </r>
  <r>
    <x v="14"/>
    <x v="68"/>
    <x v="0"/>
    <x v="11"/>
    <x v="19856"/>
  </r>
  <r>
    <x v="14"/>
    <x v="68"/>
    <x v="0"/>
    <x v="12"/>
    <x v="43"/>
  </r>
  <r>
    <x v="14"/>
    <x v="68"/>
    <x v="0"/>
    <x v="13"/>
    <x v="19857"/>
  </r>
  <r>
    <x v="14"/>
    <x v="68"/>
    <x v="0"/>
    <x v="14"/>
    <x v="19858"/>
  </r>
  <r>
    <x v="14"/>
    <x v="68"/>
    <x v="1"/>
    <x v="0"/>
    <x v="43"/>
  </r>
  <r>
    <x v="14"/>
    <x v="68"/>
    <x v="1"/>
    <x v="1"/>
    <x v="19848"/>
  </r>
  <r>
    <x v="14"/>
    <x v="68"/>
    <x v="1"/>
    <x v="2"/>
    <x v="19859"/>
  </r>
  <r>
    <x v="14"/>
    <x v="68"/>
    <x v="1"/>
    <x v="3"/>
    <x v="43"/>
  </r>
  <r>
    <x v="14"/>
    <x v="68"/>
    <x v="1"/>
    <x v="4"/>
    <x v="19860"/>
  </r>
  <r>
    <x v="14"/>
    <x v="68"/>
    <x v="1"/>
    <x v="5"/>
    <x v="19851"/>
  </r>
  <r>
    <x v="14"/>
    <x v="68"/>
    <x v="1"/>
    <x v="6"/>
    <x v="19861"/>
  </r>
  <r>
    <x v="14"/>
    <x v="68"/>
    <x v="1"/>
    <x v="7"/>
    <x v="43"/>
  </r>
  <r>
    <x v="14"/>
    <x v="68"/>
    <x v="1"/>
    <x v="8"/>
    <x v="19862"/>
  </r>
  <r>
    <x v="14"/>
    <x v="68"/>
    <x v="1"/>
    <x v="9"/>
    <x v="19863"/>
  </r>
  <r>
    <x v="14"/>
    <x v="68"/>
    <x v="1"/>
    <x v="10"/>
    <x v="19864"/>
  </r>
  <r>
    <x v="14"/>
    <x v="68"/>
    <x v="1"/>
    <x v="11"/>
    <x v="19865"/>
  </r>
  <r>
    <x v="14"/>
    <x v="68"/>
    <x v="1"/>
    <x v="12"/>
    <x v="43"/>
  </r>
  <r>
    <x v="14"/>
    <x v="68"/>
    <x v="1"/>
    <x v="13"/>
    <x v="19866"/>
  </r>
  <r>
    <x v="14"/>
    <x v="68"/>
    <x v="1"/>
    <x v="14"/>
    <x v="19867"/>
  </r>
  <r>
    <x v="14"/>
    <x v="69"/>
    <x v="0"/>
    <x v="0"/>
    <x v="3243"/>
  </r>
  <r>
    <x v="14"/>
    <x v="69"/>
    <x v="0"/>
    <x v="1"/>
    <x v="19868"/>
  </r>
  <r>
    <x v="14"/>
    <x v="69"/>
    <x v="0"/>
    <x v="2"/>
    <x v="19869"/>
  </r>
  <r>
    <x v="14"/>
    <x v="69"/>
    <x v="0"/>
    <x v="3"/>
    <x v="43"/>
  </r>
  <r>
    <x v="14"/>
    <x v="69"/>
    <x v="0"/>
    <x v="4"/>
    <x v="19870"/>
  </r>
  <r>
    <x v="14"/>
    <x v="69"/>
    <x v="0"/>
    <x v="5"/>
    <x v="19871"/>
  </r>
  <r>
    <x v="14"/>
    <x v="69"/>
    <x v="0"/>
    <x v="6"/>
    <x v="19872"/>
  </r>
  <r>
    <x v="14"/>
    <x v="69"/>
    <x v="0"/>
    <x v="7"/>
    <x v="43"/>
  </r>
  <r>
    <x v="14"/>
    <x v="69"/>
    <x v="0"/>
    <x v="8"/>
    <x v="19873"/>
  </r>
  <r>
    <x v="14"/>
    <x v="69"/>
    <x v="0"/>
    <x v="9"/>
    <x v="6147"/>
  </r>
  <r>
    <x v="14"/>
    <x v="69"/>
    <x v="0"/>
    <x v="10"/>
    <x v="19874"/>
  </r>
  <r>
    <x v="14"/>
    <x v="69"/>
    <x v="0"/>
    <x v="11"/>
    <x v="19875"/>
  </r>
  <r>
    <x v="14"/>
    <x v="69"/>
    <x v="0"/>
    <x v="12"/>
    <x v="2553"/>
  </r>
  <r>
    <x v="14"/>
    <x v="69"/>
    <x v="0"/>
    <x v="13"/>
    <x v="43"/>
  </r>
  <r>
    <x v="14"/>
    <x v="69"/>
    <x v="0"/>
    <x v="14"/>
    <x v="19876"/>
  </r>
  <r>
    <x v="14"/>
    <x v="69"/>
    <x v="1"/>
    <x v="0"/>
    <x v="3243"/>
  </r>
  <r>
    <x v="14"/>
    <x v="69"/>
    <x v="1"/>
    <x v="1"/>
    <x v="19877"/>
  </r>
  <r>
    <x v="14"/>
    <x v="69"/>
    <x v="1"/>
    <x v="2"/>
    <x v="19878"/>
  </r>
  <r>
    <x v="14"/>
    <x v="69"/>
    <x v="1"/>
    <x v="3"/>
    <x v="43"/>
  </r>
  <r>
    <x v="14"/>
    <x v="69"/>
    <x v="1"/>
    <x v="4"/>
    <x v="19879"/>
  </r>
  <r>
    <x v="14"/>
    <x v="69"/>
    <x v="1"/>
    <x v="5"/>
    <x v="19880"/>
  </r>
  <r>
    <x v="14"/>
    <x v="69"/>
    <x v="1"/>
    <x v="6"/>
    <x v="19881"/>
  </r>
  <r>
    <x v="14"/>
    <x v="69"/>
    <x v="1"/>
    <x v="7"/>
    <x v="43"/>
  </r>
  <r>
    <x v="14"/>
    <x v="69"/>
    <x v="1"/>
    <x v="8"/>
    <x v="19882"/>
  </r>
  <r>
    <x v="14"/>
    <x v="69"/>
    <x v="1"/>
    <x v="9"/>
    <x v="19883"/>
  </r>
  <r>
    <x v="14"/>
    <x v="69"/>
    <x v="1"/>
    <x v="10"/>
    <x v="19884"/>
  </r>
  <r>
    <x v="14"/>
    <x v="69"/>
    <x v="1"/>
    <x v="11"/>
    <x v="19885"/>
  </r>
  <r>
    <x v="14"/>
    <x v="69"/>
    <x v="1"/>
    <x v="12"/>
    <x v="2553"/>
  </r>
  <r>
    <x v="14"/>
    <x v="69"/>
    <x v="1"/>
    <x v="13"/>
    <x v="43"/>
  </r>
  <r>
    <x v="14"/>
    <x v="69"/>
    <x v="1"/>
    <x v="14"/>
    <x v="19886"/>
  </r>
  <r>
    <x v="14"/>
    <x v="70"/>
    <x v="0"/>
    <x v="0"/>
    <x v="19887"/>
  </r>
  <r>
    <x v="14"/>
    <x v="70"/>
    <x v="0"/>
    <x v="1"/>
    <x v="19888"/>
  </r>
  <r>
    <x v="14"/>
    <x v="70"/>
    <x v="0"/>
    <x v="2"/>
    <x v="19889"/>
  </r>
  <r>
    <x v="14"/>
    <x v="70"/>
    <x v="0"/>
    <x v="3"/>
    <x v="43"/>
  </r>
  <r>
    <x v="14"/>
    <x v="70"/>
    <x v="0"/>
    <x v="4"/>
    <x v="19890"/>
  </r>
  <r>
    <x v="14"/>
    <x v="70"/>
    <x v="0"/>
    <x v="5"/>
    <x v="43"/>
  </r>
  <r>
    <x v="14"/>
    <x v="70"/>
    <x v="0"/>
    <x v="6"/>
    <x v="1925"/>
  </r>
  <r>
    <x v="14"/>
    <x v="70"/>
    <x v="0"/>
    <x v="7"/>
    <x v="43"/>
  </r>
  <r>
    <x v="14"/>
    <x v="70"/>
    <x v="0"/>
    <x v="8"/>
    <x v="19891"/>
  </r>
  <r>
    <x v="14"/>
    <x v="70"/>
    <x v="0"/>
    <x v="9"/>
    <x v="19892"/>
  </r>
  <r>
    <x v="14"/>
    <x v="70"/>
    <x v="0"/>
    <x v="10"/>
    <x v="19893"/>
  </r>
  <r>
    <x v="14"/>
    <x v="70"/>
    <x v="0"/>
    <x v="11"/>
    <x v="622"/>
  </r>
  <r>
    <x v="14"/>
    <x v="70"/>
    <x v="0"/>
    <x v="12"/>
    <x v="19894"/>
  </r>
  <r>
    <x v="14"/>
    <x v="70"/>
    <x v="0"/>
    <x v="13"/>
    <x v="43"/>
  </r>
  <r>
    <x v="14"/>
    <x v="70"/>
    <x v="0"/>
    <x v="14"/>
    <x v="19895"/>
  </r>
  <r>
    <x v="14"/>
    <x v="70"/>
    <x v="1"/>
    <x v="0"/>
    <x v="19887"/>
  </r>
  <r>
    <x v="14"/>
    <x v="70"/>
    <x v="1"/>
    <x v="1"/>
    <x v="43"/>
  </r>
  <r>
    <x v="14"/>
    <x v="70"/>
    <x v="1"/>
    <x v="2"/>
    <x v="43"/>
  </r>
  <r>
    <x v="14"/>
    <x v="70"/>
    <x v="1"/>
    <x v="3"/>
    <x v="43"/>
  </r>
  <r>
    <x v="14"/>
    <x v="70"/>
    <x v="1"/>
    <x v="4"/>
    <x v="19896"/>
  </r>
  <r>
    <x v="14"/>
    <x v="70"/>
    <x v="1"/>
    <x v="5"/>
    <x v="43"/>
  </r>
  <r>
    <x v="14"/>
    <x v="70"/>
    <x v="1"/>
    <x v="6"/>
    <x v="19897"/>
  </r>
  <r>
    <x v="14"/>
    <x v="70"/>
    <x v="1"/>
    <x v="7"/>
    <x v="43"/>
  </r>
  <r>
    <x v="14"/>
    <x v="70"/>
    <x v="1"/>
    <x v="8"/>
    <x v="19898"/>
  </r>
  <r>
    <x v="14"/>
    <x v="70"/>
    <x v="1"/>
    <x v="9"/>
    <x v="19899"/>
  </r>
  <r>
    <x v="14"/>
    <x v="70"/>
    <x v="1"/>
    <x v="10"/>
    <x v="19900"/>
  </r>
  <r>
    <x v="14"/>
    <x v="70"/>
    <x v="1"/>
    <x v="11"/>
    <x v="19901"/>
  </r>
  <r>
    <x v="14"/>
    <x v="70"/>
    <x v="1"/>
    <x v="12"/>
    <x v="19894"/>
  </r>
  <r>
    <x v="14"/>
    <x v="70"/>
    <x v="1"/>
    <x v="13"/>
    <x v="43"/>
  </r>
  <r>
    <x v="14"/>
    <x v="70"/>
    <x v="1"/>
    <x v="14"/>
    <x v="19902"/>
  </r>
  <r>
    <x v="14"/>
    <x v="71"/>
    <x v="0"/>
    <x v="0"/>
    <x v="43"/>
  </r>
  <r>
    <x v="14"/>
    <x v="71"/>
    <x v="0"/>
    <x v="1"/>
    <x v="19903"/>
  </r>
  <r>
    <x v="14"/>
    <x v="71"/>
    <x v="0"/>
    <x v="2"/>
    <x v="5102"/>
  </r>
  <r>
    <x v="14"/>
    <x v="71"/>
    <x v="0"/>
    <x v="3"/>
    <x v="43"/>
  </r>
  <r>
    <x v="14"/>
    <x v="71"/>
    <x v="0"/>
    <x v="4"/>
    <x v="19904"/>
  </r>
  <r>
    <x v="14"/>
    <x v="71"/>
    <x v="0"/>
    <x v="5"/>
    <x v="43"/>
  </r>
  <r>
    <x v="14"/>
    <x v="71"/>
    <x v="0"/>
    <x v="6"/>
    <x v="19905"/>
  </r>
  <r>
    <x v="14"/>
    <x v="71"/>
    <x v="0"/>
    <x v="7"/>
    <x v="43"/>
  </r>
  <r>
    <x v="14"/>
    <x v="71"/>
    <x v="0"/>
    <x v="8"/>
    <x v="19906"/>
  </r>
  <r>
    <x v="14"/>
    <x v="71"/>
    <x v="0"/>
    <x v="9"/>
    <x v="19907"/>
  </r>
  <r>
    <x v="14"/>
    <x v="71"/>
    <x v="0"/>
    <x v="10"/>
    <x v="9928"/>
  </r>
  <r>
    <x v="14"/>
    <x v="71"/>
    <x v="0"/>
    <x v="11"/>
    <x v="19908"/>
  </r>
  <r>
    <x v="14"/>
    <x v="71"/>
    <x v="0"/>
    <x v="12"/>
    <x v="43"/>
  </r>
  <r>
    <x v="14"/>
    <x v="71"/>
    <x v="0"/>
    <x v="13"/>
    <x v="43"/>
  </r>
  <r>
    <x v="14"/>
    <x v="71"/>
    <x v="0"/>
    <x v="14"/>
    <x v="19909"/>
  </r>
  <r>
    <x v="14"/>
    <x v="71"/>
    <x v="1"/>
    <x v="0"/>
    <x v="43"/>
  </r>
  <r>
    <x v="14"/>
    <x v="71"/>
    <x v="1"/>
    <x v="1"/>
    <x v="43"/>
  </r>
  <r>
    <x v="14"/>
    <x v="71"/>
    <x v="1"/>
    <x v="2"/>
    <x v="19910"/>
  </r>
  <r>
    <x v="14"/>
    <x v="71"/>
    <x v="1"/>
    <x v="3"/>
    <x v="19911"/>
  </r>
  <r>
    <x v="14"/>
    <x v="71"/>
    <x v="1"/>
    <x v="4"/>
    <x v="6747"/>
  </r>
  <r>
    <x v="14"/>
    <x v="71"/>
    <x v="1"/>
    <x v="5"/>
    <x v="43"/>
  </r>
  <r>
    <x v="14"/>
    <x v="71"/>
    <x v="1"/>
    <x v="6"/>
    <x v="19912"/>
  </r>
  <r>
    <x v="14"/>
    <x v="71"/>
    <x v="1"/>
    <x v="7"/>
    <x v="43"/>
  </r>
  <r>
    <x v="14"/>
    <x v="71"/>
    <x v="1"/>
    <x v="8"/>
    <x v="19913"/>
  </r>
  <r>
    <x v="14"/>
    <x v="71"/>
    <x v="1"/>
    <x v="9"/>
    <x v="19914"/>
  </r>
  <r>
    <x v="14"/>
    <x v="71"/>
    <x v="1"/>
    <x v="10"/>
    <x v="19915"/>
  </r>
  <r>
    <x v="14"/>
    <x v="71"/>
    <x v="1"/>
    <x v="11"/>
    <x v="19916"/>
  </r>
  <r>
    <x v="14"/>
    <x v="71"/>
    <x v="1"/>
    <x v="12"/>
    <x v="43"/>
  </r>
  <r>
    <x v="14"/>
    <x v="71"/>
    <x v="1"/>
    <x v="13"/>
    <x v="19917"/>
  </r>
  <r>
    <x v="14"/>
    <x v="71"/>
    <x v="1"/>
    <x v="14"/>
    <x v="11779"/>
  </r>
  <r>
    <x v="14"/>
    <x v="72"/>
    <x v="0"/>
    <x v="0"/>
    <x v="4583"/>
  </r>
  <r>
    <x v="14"/>
    <x v="72"/>
    <x v="0"/>
    <x v="1"/>
    <x v="19918"/>
  </r>
  <r>
    <x v="14"/>
    <x v="72"/>
    <x v="0"/>
    <x v="2"/>
    <x v="19919"/>
  </r>
  <r>
    <x v="14"/>
    <x v="72"/>
    <x v="0"/>
    <x v="3"/>
    <x v="43"/>
  </r>
  <r>
    <x v="14"/>
    <x v="72"/>
    <x v="0"/>
    <x v="4"/>
    <x v="19920"/>
  </r>
  <r>
    <x v="14"/>
    <x v="72"/>
    <x v="0"/>
    <x v="5"/>
    <x v="43"/>
  </r>
  <r>
    <x v="14"/>
    <x v="72"/>
    <x v="0"/>
    <x v="6"/>
    <x v="19921"/>
  </r>
  <r>
    <x v="14"/>
    <x v="72"/>
    <x v="0"/>
    <x v="7"/>
    <x v="5807"/>
  </r>
  <r>
    <x v="14"/>
    <x v="72"/>
    <x v="0"/>
    <x v="8"/>
    <x v="19922"/>
  </r>
  <r>
    <x v="14"/>
    <x v="72"/>
    <x v="0"/>
    <x v="9"/>
    <x v="14874"/>
  </r>
  <r>
    <x v="14"/>
    <x v="72"/>
    <x v="0"/>
    <x v="10"/>
    <x v="3255"/>
  </r>
  <r>
    <x v="14"/>
    <x v="72"/>
    <x v="0"/>
    <x v="11"/>
    <x v="19923"/>
  </r>
  <r>
    <x v="14"/>
    <x v="72"/>
    <x v="0"/>
    <x v="12"/>
    <x v="43"/>
  </r>
  <r>
    <x v="14"/>
    <x v="72"/>
    <x v="0"/>
    <x v="13"/>
    <x v="43"/>
  </r>
  <r>
    <x v="14"/>
    <x v="72"/>
    <x v="0"/>
    <x v="14"/>
    <x v="19924"/>
  </r>
  <r>
    <x v="14"/>
    <x v="72"/>
    <x v="1"/>
    <x v="0"/>
    <x v="4583"/>
  </r>
  <r>
    <x v="14"/>
    <x v="72"/>
    <x v="1"/>
    <x v="1"/>
    <x v="2040"/>
  </r>
  <r>
    <x v="14"/>
    <x v="72"/>
    <x v="1"/>
    <x v="2"/>
    <x v="43"/>
  </r>
  <r>
    <x v="14"/>
    <x v="72"/>
    <x v="1"/>
    <x v="3"/>
    <x v="12616"/>
  </r>
  <r>
    <x v="14"/>
    <x v="72"/>
    <x v="1"/>
    <x v="4"/>
    <x v="19925"/>
  </r>
  <r>
    <x v="14"/>
    <x v="72"/>
    <x v="1"/>
    <x v="5"/>
    <x v="43"/>
  </r>
  <r>
    <x v="14"/>
    <x v="72"/>
    <x v="1"/>
    <x v="6"/>
    <x v="19926"/>
  </r>
  <r>
    <x v="14"/>
    <x v="72"/>
    <x v="1"/>
    <x v="7"/>
    <x v="5807"/>
  </r>
  <r>
    <x v="14"/>
    <x v="72"/>
    <x v="1"/>
    <x v="8"/>
    <x v="19927"/>
  </r>
  <r>
    <x v="14"/>
    <x v="72"/>
    <x v="1"/>
    <x v="9"/>
    <x v="19928"/>
  </r>
  <r>
    <x v="14"/>
    <x v="72"/>
    <x v="1"/>
    <x v="10"/>
    <x v="19929"/>
  </r>
  <r>
    <x v="14"/>
    <x v="72"/>
    <x v="1"/>
    <x v="11"/>
    <x v="19930"/>
  </r>
  <r>
    <x v="14"/>
    <x v="72"/>
    <x v="1"/>
    <x v="12"/>
    <x v="43"/>
  </r>
  <r>
    <x v="14"/>
    <x v="72"/>
    <x v="1"/>
    <x v="13"/>
    <x v="43"/>
  </r>
  <r>
    <x v="14"/>
    <x v="72"/>
    <x v="1"/>
    <x v="14"/>
    <x v="15639"/>
  </r>
  <r>
    <x v="14"/>
    <x v="73"/>
    <x v="0"/>
    <x v="0"/>
    <x v="43"/>
  </r>
  <r>
    <x v="14"/>
    <x v="73"/>
    <x v="0"/>
    <x v="1"/>
    <x v="19931"/>
  </r>
  <r>
    <x v="14"/>
    <x v="73"/>
    <x v="0"/>
    <x v="2"/>
    <x v="19932"/>
  </r>
  <r>
    <x v="14"/>
    <x v="73"/>
    <x v="0"/>
    <x v="3"/>
    <x v="43"/>
  </r>
  <r>
    <x v="14"/>
    <x v="73"/>
    <x v="0"/>
    <x v="4"/>
    <x v="19933"/>
  </r>
  <r>
    <x v="14"/>
    <x v="73"/>
    <x v="0"/>
    <x v="5"/>
    <x v="43"/>
  </r>
  <r>
    <x v="14"/>
    <x v="73"/>
    <x v="0"/>
    <x v="6"/>
    <x v="19934"/>
  </r>
  <r>
    <x v="14"/>
    <x v="73"/>
    <x v="0"/>
    <x v="7"/>
    <x v="43"/>
  </r>
  <r>
    <x v="14"/>
    <x v="73"/>
    <x v="0"/>
    <x v="8"/>
    <x v="19935"/>
  </r>
  <r>
    <x v="14"/>
    <x v="73"/>
    <x v="0"/>
    <x v="9"/>
    <x v="1721"/>
  </r>
  <r>
    <x v="14"/>
    <x v="73"/>
    <x v="0"/>
    <x v="10"/>
    <x v="19936"/>
  </r>
  <r>
    <x v="14"/>
    <x v="73"/>
    <x v="0"/>
    <x v="11"/>
    <x v="19937"/>
  </r>
  <r>
    <x v="14"/>
    <x v="73"/>
    <x v="0"/>
    <x v="12"/>
    <x v="43"/>
  </r>
  <r>
    <x v="14"/>
    <x v="73"/>
    <x v="0"/>
    <x v="13"/>
    <x v="43"/>
  </r>
  <r>
    <x v="14"/>
    <x v="73"/>
    <x v="0"/>
    <x v="14"/>
    <x v="19938"/>
  </r>
  <r>
    <x v="14"/>
    <x v="73"/>
    <x v="1"/>
    <x v="0"/>
    <x v="43"/>
  </r>
  <r>
    <x v="14"/>
    <x v="73"/>
    <x v="1"/>
    <x v="1"/>
    <x v="43"/>
  </r>
  <r>
    <x v="14"/>
    <x v="73"/>
    <x v="1"/>
    <x v="2"/>
    <x v="43"/>
  </r>
  <r>
    <x v="14"/>
    <x v="73"/>
    <x v="1"/>
    <x v="3"/>
    <x v="43"/>
  </r>
  <r>
    <x v="14"/>
    <x v="73"/>
    <x v="1"/>
    <x v="4"/>
    <x v="19939"/>
  </r>
  <r>
    <x v="14"/>
    <x v="73"/>
    <x v="1"/>
    <x v="5"/>
    <x v="43"/>
  </r>
  <r>
    <x v="14"/>
    <x v="73"/>
    <x v="1"/>
    <x v="6"/>
    <x v="19940"/>
  </r>
  <r>
    <x v="14"/>
    <x v="73"/>
    <x v="1"/>
    <x v="7"/>
    <x v="43"/>
  </r>
  <r>
    <x v="14"/>
    <x v="73"/>
    <x v="1"/>
    <x v="8"/>
    <x v="19941"/>
  </r>
  <r>
    <x v="14"/>
    <x v="73"/>
    <x v="1"/>
    <x v="9"/>
    <x v="1721"/>
  </r>
  <r>
    <x v="14"/>
    <x v="73"/>
    <x v="1"/>
    <x v="10"/>
    <x v="19942"/>
  </r>
  <r>
    <x v="14"/>
    <x v="73"/>
    <x v="1"/>
    <x v="11"/>
    <x v="19943"/>
  </r>
  <r>
    <x v="14"/>
    <x v="73"/>
    <x v="1"/>
    <x v="12"/>
    <x v="43"/>
  </r>
  <r>
    <x v="14"/>
    <x v="73"/>
    <x v="1"/>
    <x v="13"/>
    <x v="43"/>
  </r>
  <r>
    <x v="14"/>
    <x v="73"/>
    <x v="1"/>
    <x v="14"/>
    <x v="19944"/>
  </r>
  <r>
    <x v="15"/>
    <x v="0"/>
    <x v="0"/>
    <x v="0"/>
    <x v="19945"/>
  </r>
  <r>
    <x v="15"/>
    <x v="0"/>
    <x v="0"/>
    <x v="1"/>
    <x v="19946"/>
  </r>
  <r>
    <x v="15"/>
    <x v="0"/>
    <x v="0"/>
    <x v="2"/>
    <x v="19947"/>
  </r>
  <r>
    <x v="15"/>
    <x v="0"/>
    <x v="0"/>
    <x v="3"/>
    <x v="1065"/>
  </r>
  <r>
    <x v="15"/>
    <x v="0"/>
    <x v="0"/>
    <x v="4"/>
    <x v="19948"/>
  </r>
  <r>
    <x v="15"/>
    <x v="0"/>
    <x v="0"/>
    <x v="5"/>
    <x v="19949"/>
  </r>
  <r>
    <x v="15"/>
    <x v="0"/>
    <x v="0"/>
    <x v="6"/>
    <x v="19950"/>
  </r>
  <r>
    <x v="15"/>
    <x v="0"/>
    <x v="0"/>
    <x v="7"/>
    <x v="19951"/>
  </r>
  <r>
    <x v="15"/>
    <x v="0"/>
    <x v="0"/>
    <x v="8"/>
    <x v="19952"/>
  </r>
  <r>
    <x v="15"/>
    <x v="0"/>
    <x v="0"/>
    <x v="9"/>
    <x v="19953"/>
  </r>
  <r>
    <x v="15"/>
    <x v="0"/>
    <x v="0"/>
    <x v="10"/>
    <x v="19954"/>
  </r>
  <r>
    <x v="15"/>
    <x v="0"/>
    <x v="0"/>
    <x v="11"/>
    <x v="19955"/>
  </r>
  <r>
    <x v="15"/>
    <x v="0"/>
    <x v="0"/>
    <x v="12"/>
    <x v="19956"/>
  </r>
  <r>
    <x v="15"/>
    <x v="0"/>
    <x v="0"/>
    <x v="13"/>
    <x v="19957"/>
  </r>
  <r>
    <x v="15"/>
    <x v="0"/>
    <x v="0"/>
    <x v="14"/>
    <x v="19958"/>
  </r>
  <r>
    <x v="15"/>
    <x v="0"/>
    <x v="1"/>
    <x v="0"/>
    <x v="19959"/>
  </r>
  <r>
    <x v="15"/>
    <x v="0"/>
    <x v="1"/>
    <x v="1"/>
    <x v="19960"/>
  </r>
  <r>
    <x v="15"/>
    <x v="0"/>
    <x v="1"/>
    <x v="2"/>
    <x v="19961"/>
  </r>
  <r>
    <x v="15"/>
    <x v="0"/>
    <x v="1"/>
    <x v="3"/>
    <x v="19962"/>
  </r>
  <r>
    <x v="15"/>
    <x v="0"/>
    <x v="1"/>
    <x v="4"/>
    <x v="19963"/>
  </r>
  <r>
    <x v="15"/>
    <x v="0"/>
    <x v="1"/>
    <x v="5"/>
    <x v="19964"/>
  </r>
  <r>
    <x v="15"/>
    <x v="0"/>
    <x v="1"/>
    <x v="6"/>
    <x v="19965"/>
  </r>
  <r>
    <x v="15"/>
    <x v="0"/>
    <x v="1"/>
    <x v="7"/>
    <x v="19966"/>
  </r>
  <r>
    <x v="15"/>
    <x v="0"/>
    <x v="1"/>
    <x v="8"/>
    <x v="19967"/>
  </r>
  <r>
    <x v="15"/>
    <x v="0"/>
    <x v="1"/>
    <x v="9"/>
    <x v="19968"/>
  </r>
  <r>
    <x v="15"/>
    <x v="0"/>
    <x v="1"/>
    <x v="10"/>
    <x v="19969"/>
  </r>
  <r>
    <x v="15"/>
    <x v="0"/>
    <x v="1"/>
    <x v="11"/>
    <x v="19970"/>
  </r>
  <r>
    <x v="15"/>
    <x v="0"/>
    <x v="1"/>
    <x v="12"/>
    <x v="19971"/>
  </r>
  <r>
    <x v="15"/>
    <x v="0"/>
    <x v="1"/>
    <x v="13"/>
    <x v="19972"/>
  </r>
  <r>
    <x v="15"/>
    <x v="0"/>
    <x v="1"/>
    <x v="14"/>
    <x v="19973"/>
  </r>
  <r>
    <x v="15"/>
    <x v="1"/>
    <x v="0"/>
    <x v="0"/>
    <x v="19974"/>
  </r>
  <r>
    <x v="15"/>
    <x v="1"/>
    <x v="0"/>
    <x v="1"/>
    <x v="19975"/>
  </r>
  <r>
    <x v="15"/>
    <x v="1"/>
    <x v="0"/>
    <x v="2"/>
    <x v="43"/>
  </r>
  <r>
    <x v="15"/>
    <x v="1"/>
    <x v="0"/>
    <x v="3"/>
    <x v="43"/>
  </r>
  <r>
    <x v="15"/>
    <x v="1"/>
    <x v="0"/>
    <x v="4"/>
    <x v="19976"/>
  </r>
  <r>
    <x v="15"/>
    <x v="1"/>
    <x v="0"/>
    <x v="5"/>
    <x v="19977"/>
  </r>
  <r>
    <x v="15"/>
    <x v="1"/>
    <x v="0"/>
    <x v="6"/>
    <x v="19978"/>
  </r>
  <r>
    <x v="15"/>
    <x v="1"/>
    <x v="0"/>
    <x v="7"/>
    <x v="17587"/>
  </r>
  <r>
    <x v="15"/>
    <x v="1"/>
    <x v="0"/>
    <x v="8"/>
    <x v="19979"/>
  </r>
  <r>
    <x v="15"/>
    <x v="1"/>
    <x v="0"/>
    <x v="9"/>
    <x v="19980"/>
  </r>
  <r>
    <x v="15"/>
    <x v="1"/>
    <x v="0"/>
    <x v="10"/>
    <x v="19981"/>
  </r>
  <r>
    <x v="15"/>
    <x v="1"/>
    <x v="0"/>
    <x v="11"/>
    <x v="19982"/>
  </r>
  <r>
    <x v="15"/>
    <x v="1"/>
    <x v="0"/>
    <x v="12"/>
    <x v="19983"/>
  </r>
  <r>
    <x v="15"/>
    <x v="1"/>
    <x v="0"/>
    <x v="13"/>
    <x v="43"/>
  </r>
  <r>
    <x v="15"/>
    <x v="1"/>
    <x v="0"/>
    <x v="14"/>
    <x v="19984"/>
  </r>
  <r>
    <x v="15"/>
    <x v="1"/>
    <x v="1"/>
    <x v="0"/>
    <x v="19974"/>
  </r>
  <r>
    <x v="15"/>
    <x v="1"/>
    <x v="1"/>
    <x v="1"/>
    <x v="19985"/>
  </r>
  <r>
    <x v="15"/>
    <x v="1"/>
    <x v="1"/>
    <x v="2"/>
    <x v="43"/>
  </r>
  <r>
    <x v="15"/>
    <x v="1"/>
    <x v="1"/>
    <x v="3"/>
    <x v="43"/>
  </r>
  <r>
    <x v="15"/>
    <x v="1"/>
    <x v="1"/>
    <x v="4"/>
    <x v="19986"/>
  </r>
  <r>
    <x v="15"/>
    <x v="1"/>
    <x v="1"/>
    <x v="5"/>
    <x v="19977"/>
  </r>
  <r>
    <x v="15"/>
    <x v="1"/>
    <x v="1"/>
    <x v="6"/>
    <x v="19987"/>
  </r>
  <r>
    <x v="15"/>
    <x v="1"/>
    <x v="1"/>
    <x v="7"/>
    <x v="43"/>
  </r>
  <r>
    <x v="15"/>
    <x v="1"/>
    <x v="1"/>
    <x v="8"/>
    <x v="19988"/>
  </r>
  <r>
    <x v="15"/>
    <x v="1"/>
    <x v="1"/>
    <x v="9"/>
    <x v="19989"/>
  </r>
  <r>
    <x v="15"/>
    <x v="1"/>
    <x v="1"/>
    <x v="10"/>
    <x v="19990"/>
  </r>
  <r>
    <x v="15"/>
    <x v="1"/>
    <x v="1"/>
    <x v="11"/>
    <x v="19991"/>
  </r>
  <r>
    <x v="15"/>
    <x v="1"/>
    <x v="1"/>
    <x v="12"/>
    <x v="19983"/>
  </r>
  <r>
    <x v="15"/>
    <x v="1"/>
    <x v="1"/>
    <x v="13"/>
    <x v="43"/>
  </r>
  <r>
    <x v="15"/>
    <x v="1"/>
    <x v="1"/>
    <x v="14"/>
    <x v="19992"/>
  </r>
  <r>
    <x v="15"/>
    <x v="2"/>
    <x v="0"/>
    <x v="0"/>
    <x v="19993"/>
  </r>
  <r>
    <x v="15"/>
    <x v="2"/>
    <x v="0"/>
    <x v="1"/>
    <x v="19994"/>
  </r>
  <r>
    <x v="15"/>
    <x v="2"/>
    <x v="0"/>
    <x v="2"/>
    <x v="19995"/>
  </r>
  <r>
    <x v="15"/>
    <x v="2"/>
    <x v="0"/>
    <x v="3"/>
    <x v="43"/>
  </r>
  <r>
    <x v="15"/>
    <x v="2"/>
    <x v="0"/>
    <x v="4"/>
    <x v="19996"/>
  </r>
  <r>
    <x v="15"/>
    <x v="2"/>
    <x v="0"/>
    <x v="5"/>
    <x v="19997"/>
  </r>
  <r>
    <x v="15"/>
    <x v="2"/>
    <x v="0"/>
    <x v="6"/>
    <x v="19998"/>
  </r>
  <r>
    <x v="15"/>
    <x v="2"/>
    <x v="0"/>
    <x v="7"/>
    <x v="43"/>
  </r>
  <r>
    <x v="15"/>
    <x v="2"/>
    <x v="0"/>
    <x v="8"/>
    <x v="19999"/>
  </r>
  <r>
    <x v="15"/>
    <x v="2"/>
    <x v="0"/>
    <x v="9"/>
    <x v="20000"/>
  </r>
  <r>
    <x v="15"/>
    <x v="2"/>
    <x v="0"/>
    <x v="10"/>
    <x v="20001"/>
  </r>
  <r>
    <x v="15"/>
    <x v="2"/>
    <x v="0"/>
    <x v="11"/>
    <x v="20002"/>
  </r>
  <r>
    <x v="15"/>
    <x v="2"/>
    <x v="0"/>
    <x v="12"/>
    <x v="17484"/>
  </r>
  <r>
    <x v="15"/>
    <x v="2"/>
    <x v="0"/>
    <x v="13"/>
    <x v="43"/>
  </r>
  <r>
    <x v="15"/>
    <x v="2"/>
    <x v="0"/>
    <x v="14"/>
    <x v="6888"/>
  </r>
  <r>
    <x v="15"/>
    <x v="2"/>
    <x v="1"/>
    <x v="0"/>
    <x v="19993"/>
  </r>
  <r>
    <x v="15"/>
    <x v="2"/>
    <x v="1"/>
    <x v="1"/>
    <x v="43"/>
  </r>
  <r>
    <x v="15"/>
    <x v="2"/>
    <x v="1"/>
    <x v="2"/>
    <x v="20003"/>
  </r>
  <r>
    <x v="15"/>
    <x v="2"/>
    <x v="1"/>
    <x v="3"/>
    <x v="3526"/>
  </r>
  <r>
    <x v="15"/>
    <x v="2"/>
    <x v="1"/>
    <x v="4"/>
    <x v="20004"/>
  </r>
  <r>
    <x v="15"/>
    <x v="2"/>
    <x v="1"/>
    <x v="5"/>
    <x v="20005"/>
  </r>
  <r>
    <x v="15"/>
    <x v="2"/>
    <x v="1"/>
    <x v="6"/>
    <x v="20006"/>
  </r>
  <r>
    <x v="15"/>
    <x v="2"/>
    <x v="1"/>
    <x v="7"/>
    <x v="43"/>
  </r>
  <r>
    <x v="15"/>
    <x v="2"/>
    <x v="1"/>
    <x v="8"/>
    <x v="20007"/>
  </r>
  <r>
    <x v="15"/>
    <x v="2"/>
    <x v="1"/>
    <x v="9"/>
    <x v="20008"/>
  </r>
  <r>
    <x v="15"/>
    <x v="2"/>
    <x v="1"/>
    <x v="10"/>
    <x v="20009"/>
  </r>
  <r>
    <x v="15"/>
    <x v="2"/>
    <x v="1"/>
    <x v="11"/>
    <x v="20010"/>
  </r>
  <r>
    <x v="15"/>
    <x v="2"/>
    <x v="1"/>
    <x v="12"/>
    <x v="17484"/>
  </r>
  <r>
    <x v="15"/>
    <x v="2"/>
    <x v="1"/>
    <x v="13"/>
    <x v="43"/>
  </r>
  <r>
    <x v="15"/>
    <x v="2"/>
    <x v="1"/>
    <x v="14"/>
    <x v="20011"/>
  </r>
  <r>
    <x v="15"/>
    <x v="3"/>
    <x v="0"/>
    <x v="0"/>
    <x v="43"/>
  </r>
  <r>
    <x v="15"/>
    <x v="3"/>
    <x v="0"/>
    <x v="1"/>
    <x v="20012"/>
  </r>
  <r>
    <x v="15"/>
    <x v="3"/>
    <x v="0"/>
    <x v="2"/>
    <x v="20013"/>
  </r>
  <r>
    <x v="15"/>
    <x v="3"/>
    <x v="0"/>
    <x v="3"/>
    <x v="43"/>
  </r>
  <r>
    <x v="15"/>
    <x v="3"/>
    <x v="0"/>
    <x v="4"/>
    <x v="20014"/>
  </r>
  <r>
    <x v="15"/>
    <x v="3"/>
    <x v="0"/>
    <x v="5"/>
    <x v="20015"/>
  </r>
  <r>
    <x v="15"/>
    <x v="3"/>
    <x v="0"/>
    <x v="6"/>
    <x v="20016"/>
  </r>
  <r>
    <x v="15"/>
    <x v="3"/>
    <x v="0"/>
    <x v="7"/>
    <x v="43"/>
  </r>
  <r>
    <x v="15"/>
    <x v="3"/>
    <x v="0"/>
    <x v="8"/>
    <x v="20017"/>
  </r>
  <r>
    <x v="15"/>
    <x v="3"/>
    <x v="0"/>
    <x v="9"/>
    <x v="20018"/>
  </r>
  <r>
    <x v="15"/>
    <x v="3"/>
    <x v="0"/>
    <x v="10"/>
    <x v="20019"/>
  </r>
  <r>
    <x v="15"/>
    <x v="3"/>
    <x v="0"/>
    <x v="11"/>
    <x v="20020"/>
  </r>
  <r>
    <x v="15"/>
    <x v="3"/>
    <x v="0"/>
    <x v="12"/>
    <x v="43"/>
  </r>
  <r>
    <x v="15"/>
    <x v="3"/>
    <x v="0"/>
    <x v="13"/>
    <x v="20021"/>
  </r>
  <r>
    <x v="15"/>
    <x v="3"/>
    <x v="0"/>
    <x v="14"/>
    <x v="20022"/>
  </r>
  <r>
    <x v="15"/>
    <x v="3"/>
    <x v="1"/>
    <x v="0"/>
    <x v="43"/>
  </r>
  <r>
    <x v="15"/>
    <x v="3"/>
    <x v="1"/>
    <x v="1"/>
    <x v="20023"/>
  </r>
  <r>
    <x v="15"/>
    <x v="3"/>
    <x v="1"/>
    <x v="2"/>
    <x v="20024"/>
  </r>
  <r>
    <x v="15"/>
    <x v="3"/>
    <x v="1"/>
    <x v="3"/>
    <x v="43"/>
  </r>
  <r>
    <x v="15"/>
    <x v="3"/>
    <x v="1"/>
    <x v="4"/>
    <x v="20025"/>
  </r>
  <r>
    <x v="15"/>
    <x v="3"/>
    <x v="1"/>
    <x v="5"/>
    <x v="20026"/>
  </r>
  <r>
    <x v="15"/>
    <x v="3"/>
    <x v="1"/>
    <x v="6"/>
    <x v="20027"/>
  </r>
  <r>
    <x v="15"/>
    <x v="3"/>
    <x v="1"/>
    <x v="7"/>
    <x v="43"/>
  </r>
  <r>
    <x v="15"/>
    <x v="3"/>
    <x v="1"/>
    <x v="8"/>
    <x v="20028"/>
  </r>
  <r>
    <x v="15"/>
    <x v="3"/>
    <x v="1"/>
    <x v="9"/>
    <x v="20018"/>
  </r>
  <r>
    <x v="15"/>
    <x v="3"/>
    <x v="1"/>
    <x v="10"/>
    <x v="20029"/>
  </r>
  <r>
    <x v="15"/>
    <x v="3"/>
    <x v="1"/>
    <x v="11"/>
    <x v="20030"/>
  </r>
  <r>
    <x v="15"/>
    <x v="3"/>
    <x v="1"/>
    <x v="12"/>
    <x v="43"/>
  </r>
  <r>
    <x v="15"/>
    <x v="3"/>
    <x v="1"/>
    <x v="13"/>
    <x v="20031"/>
  </r>
  <r>
    <x v="15"/>
    <x v="3"/>
    <x v="1"/>
    <x v="14"/>
    <x v="20032"/>
  </r>
  <r>
    <x v="15"/>
    <x v="4"/>
    <x v="0"/>
    <x v="0"/>
    <x v="20033"/>
  </r>
  <r>
    <x v="15"/>
    <x v="4"/>
    <x v="0"/>
    <x v="1"/>
    <x v="20034"/>
  </r>
  <r>
    <x v="15"/>
    <x v="4"/>
    <x v="0"/>
    <x v="2"/>
    <x v="20035"/>
  </r>
  <r>
    <x v="15"/>
    <x v="4"/>
    <x v="0"/>
    <x v="3"/>
    <x v="20036"/>
  </r>
  <r>
    <x v="15"/>
    <x v="4"/>
    <x v="0"/>
    <x v="4"/>
    <x v="20037"/>
  </r>
  <r>
    <x v="15"/>
    <x v="4"/>
    <x v="0"/>
    <x v="5"/>
    <x v="20038"/>
  </r>
  <r>
    <x v="15"/>
    <x v="4"/>
    <x v="0"/>
    <x v="6"/>
    <x v="20039"/>
  </r>
  <r>
    <x v="15"/>
    <x v="4"/>
    <x v="0"/>
    <x v="7"/>
    <x v="20040"/>
  </r>
  <r>
    <x v="15"/>
    <x v="4"/>
    <x v="0"/>
    <x v="8"/>
    <x v="20041"/>
  </r>
  <r>
    <x v="15"/>
    <x v="4"/>
    <x v="0"/>
    <x v="9"/>
    <x v="20042"/>
  </r>
  <r>
    <x v="15"/>
    <x v="4"/>
    <x v="0"/>
    <x v="10"/>
    <x v="20043"/>
  </r>
  <r>
    <x v="15"/>
    <x v="4"/>
    <x v="0"/>
    <x v="11"/>
    <x v="20044"/>
  </r>
  <r>
    <x v="15"/>
    <x v="4"/>
    <x v="0"/>
    <x v="12"/>
    <x v="43"/>
  </r>
  <r>
    <x v="15"/>
    <x v="4"/>
    <x v="0"/>
    <x v="13"/>
    <x v="43"/>
  </r>
  <r>
    <x v="15"/>
    <x v="4"/>
    <x v="0"/>
    <x v="14"/>
    <x v="20045"/>
  </r>
  <r>
    <x v="15"/>
    <x v="4"/>
    <x v="1"/>
    <x v="0"/>
    <x v="20033"/>
  </r>
  <r>
    <x v="15"/>
    <x v="4"/>
    <x v="1"/>
    <x v="1"/>
    <x v="20046"/>
  </r>
  <r>
    <x v="15"/>
    <x v="4"/>
    <x v="1"/>
    <x v="2"/>
    <x v="20047"/>
  </r>
  <r>
    <x v="15"/>
    <x v="4"/>
    <x v="1"/>
    <x v="3"/>
    <x v="20036"/>
  </r>
  <r>
    <x v="15"/>
    <x v="4"/>
    <x v="1"/>
    <x v="4"/>
    <x v="20048"/>
  </r>
  <r>
    <x v="15"/>
    <x v="4"/>
    <x v="1"/>
    <x v="5"/>
    <x v="20049"/>
  </r>
  <r>
    <x v="15"/>
    <x v="4"/>
    <x v="1"/>
    <x v="6"/>
    <x v="20050"/>
  </r>
  <r>
    <x v="15"/>
    <x v="4"/>
    <x v="1"/>
    <x v="7"/>
    <x v="20040"/>
  </r>
  <r>
    <x v="15"/>
    <x v="4"/>
    <x v="1"/>
    <x v="8"/>
    <x v="20051"/>
  </r>
  <r>
    <x v="15"/>
    <x v="4"/>
    <x v="1"/>
    <x v="9"/>
    <x v="20052"/>
  </r>
  <r>
    <x v="15"/>
    <x v="4"/>
    <x v="1"/>
    <x v="10"/>
    <x v="20053"/>
  </r>
  <r>
    <x v="15"/>
    <x v="4"/>
    <x v="1"/>
    <x v="11"/>
    <x v="20054"/>
  </r>
  <r>
    <x v="15"/>
    <x v="4"/>
    <x v="1"/>
    <x v="12"/>
    <x v="43"/>
  </r>
  <r>
    <x v="15"/>
    <x v="4"/>
    <x v="1"/>
    <x v="13"/>
    <x v="43"/>
  </r>
  <r>
    <x v="15"/>
    <x v="4"/>
    <x v="1"/>
    <x v="14"/>
    <x v="20055"/>
  </r>
  <r>
    <x v="15"/>
    <x v="6"/>
    <x v="0"/>
    <x v="0"/>
    <x v="20056"/>
  </r>
  <r>
    <x v="15"/>
    <x v="6"/>
    <x v="0"/>
    <x v="1"/>
    <x v="20057"/>
  </r>
  <r>
    <x v="15"/>
    <x v="6"/>
    <x v="0"/>
    <x v="2"/>
    <x v="20058"/>
  </r>
  <r>
    <x v="15"/>
    <x v="6"/>
    <x v="0"/>
    <x v="3"/>
    <x v="43"/>
  </r>
  <r>
    <x v="15"/>
    <x v="6"/>
    <x v="0"/>
    <x v="4"/>
    <x v="20059"/>
  </r>
  <r>
    <x v="15"/>
    <x v="6"/>
    <x v="0"/>
    <x v="5"/>
    <x v="20060"/>
  </r>
  <r>
    <x v="15"/>
    <x v="6"/>
    <x v="0"/>
    <x v="6"/>
    <x v="20061"/>
  </r>
  <r>
    <x v="15"/>
    <x v="6"/>
    <x v="0"/>
    <x v="7"/>
    <x v="2510"/>
  </r>
  <r>
    <x v="15"/>
    <x v="6"/>
    <x v="0"/>
    <x v="8"/>
    <x v="20062"/>
  </r>
  <r>
    <x v="15"/>
    <x v="6"/>
    <x v="0"/>
    <x v="9"/>
    <x v="20063"/>
  </r>
  <r>
    <x v="15"/>
    <x v="6"/>
    <x v="0"/>
    <x v="10"/>
    <x v="20064"/>
  </r>
  <r>
    <x v="15"/>
    <x v="6"/>
    <x v="0"/>
    <x v="11"/>
    <x v="20065"/>
  </r>
  <r>
    <x v="15"/>
    <x v="6"/>
    <x v="0"/>
    <x v="12"/>
    <x v="43"/>
  </r>
  <r>
    <x v="15"/>
    <x v="6"/>
    <x v="0"/>
    <x v="13"/>
    <x v="17292"/>
  </r>
  <r>
    <x v="15"/>
    <x v="6"/>
    <x v="0"/>
    <x v="14"/>
    <x v="20066"/>
  </r>
  <r>
    <x v="15"/>
    <x v="6"/>
    <x v="1"/>
    <x v="0"/>
    <x v="20056"/>
  </r>
  <r>
    <x v="15"/>
    <x v="6"/>
    <x v="1"/>
    <x v="1"/>
    <x v="20067"/>
  </r>
  <r>
    <x v="15"/>
    <x v="6"/>
    <x v="1"/>
    <x v="2"/>
    <x v="20068"/>
  </r>
  <r>
    <x v="15"/>
    <x v="6"/>
    <x v="1"/>
    <x v="3"/>
    <x v="20069"/>
  </r>
  <r>
    <x v="15"/>
    <x v="6"/>
    <x v="1"/>
    <x v="4"/>
    <x v="20070"/>
  </r>
  <r>
    <x v="15"/>
    <x v="6"/>
    <x v="1"/>
    <x v="5"/>
    <x v="20060"/>
  </r>
  <r>
    <x v="15"/>
    <x v="6"/>
    <x v="1"/>
    <x v="6"/>
    <x v="20071"/>
  </r>
  <r>
    <x v="15"/>
    <x v="6"/>
    <x v="1"/>
    <x v="7"/>
    <x v="2510"/>
  </r>
  <r>
    <x v="15"/>
    <x v="6"/>
    <x v="1"/>
    <x v="8"/>
    <x v="20072"/>
  </r>
  <r>
    <x v="15"/>
    <x v="6"/>
    <x v="1"/>
    <x v="9"/>
    <x v="20073"/>
  </r>
  <r>
    <x v="15"/>
    <x v="6"/>
    <x v="1"/>
    <x v="10"/>
    <x v="20074"/>
  </r>
  <r>
    <x v="15"/>
    <x v="6"/>
    <x v="1"/>
    <x v="11"/>
    <x v="20075"/>
  </r>
  <r>
    <x v="15"/>
    <x v="6"/>
    <x v="1"/>
    <x v="12"/>
    <x v="43"/>
  </r>
  <r>
    <x v="15"/>
    <x v="6"/>
    <x v="1"/>
    <x v="13"/>
    <x v="17292"/>
  </r>
  <r>
    <x v="15"/>
    <x v="6"/>
    <x v="1"/>
    <x v="14"/>
    <x v="20076"/>
  </r>
  <r>
    <x v="15"/>
    <x v="7"/>
    <x v="0"/>
    <x v="0"/>
    <x v="43"/>
  </r>
  <r>
    <x v="15"/>
    <x v="7"/>
    <x v="0"/>
    <x v="1"/>
    <x v="43"/>
  </r>
  <r>
    <x v="15"/>
    <x v="7"/>
    <x v="0"/>
    <x v="2"/>
    <x v="20077"/>
  </r>
  <r>
    <x v="15"/>
    <x v="7"/>
    <x v="0"/>
    <x v="3"/>
    <x v="43"/>
  </r>
  <r>
    <x v="15"/>
    <x v="7"/>
    <x v="0"/>
    <x v="4"/>
    <x v="17865"/>
  </r>
  <r>
    <x v="15"/>
    <x v="7"/>
    <x v="0"/>
    <x v="5"/>
    <x v="43"/>
  </r>
  <r>
    <x v="15"/>
    <x v="7"/>
    <x v="0"/>
    <x v="6"/>
    <x v="20078"/>
  </r>
  <r>
    <x v="15"/>
    <x v="7"/>
    <x v="0"/>
    <x v="7"/>
    <x v="20079"/>
  </r>
  <r>
    <x v="15"/>
    <x v="7"/>
    <x v="0"/>
    <x v="8"/>
    <x v="20080"/>
  </r>
  <r>
    <x v="15"/>
    <x v="7"/>
    <x v="0"/>
    <x v="9"/>
    <x v="20081"/>
  </r>
  <r>
    <x v="15"/>
    <x v="7"/>
    <x v="0"/>
    <x v="10"/>
    <x v="20082"/>
  </r>
  <r>
    <x v="15"/>
    <x v="7"/>
    <x v="0"/>
    <x v="11"/>
    <x v="20083"/>
  </r>
  <r>
    <x v="15"/>
    <x v="7"/>
    <x v="0"/>
    <x v="12"/>
    <x v="43"/>
  </r>
  <r>
    <x v="15"/>
    <x v="7"/>
    <x v="0"/>
    <x v="13"/>
    <x v="43"/>
  </r>
  <r>
    <x v="15"/>
    <x v="7"/>
    <x v="0"/>
    <x v="14"/>
    <x v="18046"/>
  </r>
  <r>
    <x v="15"/>
    <x v="7"/>
    <x v="1"/>
    <x v="0"/>
    <x v="43"/>
  </r>
  <r>
    <x v="15"/>
    <x v="7"/>
    <x v="1"/>
    <x v="1"/>
    <x v="20084"/>
  </r>
  <r>
    <x v="15"/>
    <x v="7"/>
    <x v="1"/>
    <x v="2"/>
    <x v="20077"/>
  </r>
  <r>
    <x v="15"/>
    <x v="7"/>
    <x v="1"/>
    <x v="3"/>
    <x v="43"/>
  </r>
  <r>
    <x v="15"/>
    <x v="7"/>
    <x v="1"/>
    <x v="4"/>
    <x v="17865"/>
  </r>
  <r>
    <x v="15"/>
    <x v="7"/>
    <x v="1"/>
    <x v="5"/>
    <x v="43"/>
  </r>
  <r>
    <x v="15"/>
    <x v="7"/>
    <x v="1"/>
    <x v="6"/>
    <x v="20085"/>
  </r>
  <r>
    <x v="15"/>
    <x v="7"/>
    <x v="1"/>
    <x v="7"/>
    <x v="43"/>
  </r>
  <r>
    <x v="15"/>
    <x v="7"/>
    <x v="1"/>
    <x v="8"/>
    <x v="20086"/>
  </r>
  <r>
    <x v="15"/>
    <x v="7"/>
    <x v="1"/>
    <x v="9"/>
    <x v="20087"/>
  </r>
  <r>
    <x v="15"/>
    <x v="7"/>
    <x v="1"/>
    <x v="10"/>
    <x v="20088"/>
  </r>
  <r>
    <x v="15"/>
    <x v="7"/>
    <x v="1"/>
    <x v="11"/>
    <x v="20089"/>
  </r>
  <r>
    <x v="15"/>
    <x v="7"/>
    <x v="1"/>
    <x v="12"/>
    <x v="43"/>
  </r>
  <r>
    <x v="15"/>
    <x v="7"/>
    <x v="1"/>
    <x v="13"/>
    <x v="18890"/>
  </r>
  <r>
    <x v="15"/>
    <x v="7"/>
    <x v="1"/>
    <x v="14"/>
    <x v="20090"/>
  </r>
  <r>
    <x v="15"/>
    <x v="8"/>
    <x v="0"/>
    <x v="0"/>
    <x v="20091"/>
  </r>
  <r>
    <x v="15"/>
    <x v="8"/>
    <x v="0"/>
    <x v="1"/>
    <x v="20092"/>
  </r>
  <r>
    <x v="15"/>
    <x v="8"/>
    <x v="0"/>
    <x v="2"/>
    <x v="20093"/>
  </r>
  <r>
    <x v="15"/>
    <x v="8"/>
    <x v="0"/>
    <x v="3"/>
    <x v="43"/>
  </r>
  <r>
    <x v="15"/>
    <x v="8"/>
    <x v="0"/>
    <x v="4"/>
    <x v="20094"/>
  </r>
  <r>
    <x v="15"/>
    <x v="8"/>
    <x v="0"/>
    <x v="5"/>
    <x v="20095"/>
  </r>
  <r>
    <x v="15"/>
    <x v="8"/>
    <x v="0"/>
    <x v="6"/>
    <x v="20096"/>
  </r>
  <r>
    <x v="15"/>
    <x v="8"/>
    <x v="0"/>
    <x v="7"/>
    <x v="20097"/>
  </r>
  <r>
    <x v="15"/>
    <x v="8"/>
    <x v="0"/>
    <x v="8"/>
    <x v="20098"/>
  </r>
  <r>
    <x v="15"/>
    <x v="8"/>
    <x v="0"/>
    <x v="9"/>
    <x v="20099"/>
  </r>
  <r>
    <x v="15"/>
    <x v="8"/>
    <x v="0"/>
    <x v="10"/>
    <x v="20100"/>
  </r>
  <r>
    <x v="15"/>
    <x v="8"/>
    <x v="0"/>
    <x v="11"/>
    <x v="20101"/>
  </r>
  <r>
    <x v="15"/>
    <x v="8"/>
    <x v="0"/>
    <x v="12"/>
    <x v="20102"/>
  </r>
  <r>
    <x v="15"/>
    <x v="8"/>
    <x v="0"/>
    <x v="13"/>
    <x v="20103"/>
  </r>
  <r>
    <x v="15"/>
    <x v="8"/>
    <x v="0"/>
    <x v="14"/>
    <x v="20104"/>
  </r>
  <r>
    <x v="15"/>
    <x v="8"/>
    <x v="1"/>
    <x v="0"/>
    <x v="20105"/>
  </r>
  <r>
    <x v="15"/>
    <x v="8"/>
    <x v="1"/>
    <x v="1"/>
    <x v="20092"/>
  </r>
  <r>
    <x v="15"/>
    <x v="8"/>
    <x v="1"/>
    <x v="2"/>
    <x v="20106"/>
  </r>
  <r>
    <x v="15"/>
    <x v="8"/>
    <x v="1"/>
    <x v="3"/>
    <x v="20107"/>
  </r>
  <r>
    <x v="15"/>
    <x v="8"/>
    <x v="1"/>
    <x v="4"/>
    <x v="20108"/>
  </r>
  <r>
    <x v="15"/>
    <x v="8"/>
    <x v="1"/>
    <x v="5"/>
    <x v="20109"/>
  </r>
  <r>
    <x v="15"/>
    <x v="8"/>
    <x v="1"/>
    <x v="6"/>
    <x v="20110"/>
  </r>
  <r>
    <x v="15"/>
    <x v="8"/>
    <x v="1"/>
    <x v="7"/>
    <x v="20097"/>
  </r>
  <r>
    <x v="15"/>
    <x v="8"/>
    <x v="1"/>
    <x v="8"/>
    <x v="20111"/>
  </r>
  <r>
    <x v="15"/>
    <x v="8"/>
    <x v="1"/>
    <x v="9"/>
    <x v="20112"/>
  </r>
  <r>
    <x v="15"/>
    <x v="8"/>
    <x v="1"/>
    <x v="10"/>
    <x v="20113"/>
  </r>
  <r>
    <x v="15"/>
    <x v="8"/>
    <x v="1"/>
    <x v="11"/>
    <x v="20114"/>
  </r>
  <r>
    <x v="15"/>
    <x v="8"/>
    <x v="1"/>
    <x v="12"/>
    <x v="20115"/>
  </r>
  <r>
    <x v="15"/>
    <x v="8"/>
    <x v="1"/>
    <x v="13"/>
    <x v="20116"/>
  </r>
  <r>
    <x v="15"/>
    <x v="8"/>
    <x v="1"/>
    <x v="14"/>
    <x v="20117"/>
  </r>
  <r>
    <x v="15"/>
    <x v="9"/>
    <x v="0"/>
    <x v="0"/>
    <x v="10813"/>
  </r>
  <r>
    <x v="15"/>
    <x v="9"/>
    <x v="0"/>
    <x v="1"/>
    <x v="20118"/>
  </r>
  <r>
    <x v="15"/>
    <x v="9"/>
    <x v="0"/>
    <x v="2"/>
    <x v="20119"/>
  </r>
  <r>
    <x v="15"/>
    <x v="9"/>
    <x v="0"/>
    <x v="3"/>
    <x v="43"/>
  </r>
  <r>
    <x v="15"/>
    <x v="9"/>
    <x v="0"/>
    <x v="4"/>
    <x v="19457"/>
  </r>
  <r>
    <x v="15"/>
    <x v="9"/>
    <x v="0"/>
    <x v="5"/>
    <x v="20120"/>
  </r>
  <r>
    <x v="15"/>
    <x v="9"/>
    <x v="0"/>
    <x v="6"/>
    <x v="20121"/>
  </r>
  <r>
    <x v="15"/>
    <x v="9"/>
    <x v="0"/>
    <x v="7"/>
    <x v="43"/>
  </r>
  <r>
    <x v="15"/>
    <x v="9"/>
    <x v="0"/>
    <x v="8"/>
    <x v="20122"/>
  </r>
  <r>
    <x v="15"/>
    <x v="9"/>
    <x v="0"/>
    <x v="9"/>
    <x v="20123"/>
  </r>
  <r>
    <x v="15"/>
    <x v="9"/>
    <x v="0"/>
    <x v="10"/>
    <x v="20124"/>
  </r>
  <r>
    <x v="15"/>
    <x v="9"/>
    <x v="0"/>
    <x v="11"/>
    <x v="20125"/>
  </r>
  <r>
    <x v="15"/>
    <x v="9"/>
    <x v="0"/>
    <x v="12"/>
    <x v="2510"/>
  </r>
  <r>
    <x v="15"/>
    <x v="9"/>
    <x v="0"/>
    <x v="13"/>
    <x v="43"/>
  </r>
  <r>
    <x v="15"/>
    <x v="9"/>
    <x v="0"/>
    <x v="14"/>
    <x v="20126"/>
  </r>
  <r>
    <x v="15"/>
    <x v="9"/>
    <x v="1"/>
    <x v="0"/>
    <x v="10813"/>
  </r>
  <r>
    <x v="15"/>
    <x v="9"/>
    <x v="1"/>
    <x v="1"/>
    <x v="15004"/>
  </r>
  <r>
    <x v="15"/>
    <x v="9"/>
    <x v="1"/>
    <x v="2"/>
    <x v="43"/>
  </r>
  <r>
    <x v="15"/>
    <x v="9"/>
    <x v="1"/>
    <x v="3"/>
    <x v="43"/>
  </r>
  <r>
    <x v="15"/>
    <x v="9"/>
    <x v="1"/>
    <x v="4"/>
    <x v="20127"/>
  </r>
  <r>
    <x v="15"/>
    <x v="9"/>
    <x v="1"/>
    <x v="5"/>
    <x v="20128"/>
  </r>
  <r>
    <x v="15"/>
    <x v="9"/>
    <x v="1"/>
    <x v="6"/>
    <x v="20129"/>
  </r>
  <r>
    <x v="15"/>
    <x v="9"/>
    <x v="1"/>
    <x v="7"/>
    <x v="43"/>
  </r>
  <r>
    <x v="15"/>
    <x v="9"/>
    <x v="1"/>
    <x v="8"/>
    <x v="20130"/>
  </r>
  <r>
    <x v="15"/>
    <x v="9"/>
    <x v="1"/>
    <x v="9"/>
    <x v="20131"/>
  </r>
  <r>
    <x v="15"/>
    <x v="9"/>
    <x v="1"/>
    <x v="10"/>
    <x v="20132"/>
  </r>
  <r>
    <x v="15"/>
    <x v="9"/>
    <x v="1"/>
    <x v="11"/>
    <x v="20133"/>
  </r>
  <r>
    <x v="15"/>
    <x v="9"/>
    <x v="1"/>
    <x v="12"/>
    <x v="2510"/>
  </r>
  <r>
    <x v="15"/>
    <x v="9"/>
    <x v="1"/>
    <x v="13"/>
    <x v="43"/>
  </r>
  <r>
    <x v="15"/>
    <x v="9"/>
    <x v="1"/>
    <x v="14"/>
    <x v="20134"/>
  </r>
  <r>
    <x v="15"/>
    <x v="10"/>
    <x v="0"/>
    <x v="0"/>
    <x v="13754"/>
  </r>
  <r>
    <x v="15"/>
    <x v="10"/>
    <x v="0"/>
    <x v="1"/>
    <x v="43"/>
  </r>
  <r>
    <x v="15"/>
    <x v="10"/>
    <x v="0"/>
    <x v="2"/>
    <x v="20135"/>
  </r>
  <r>
    <x v="15"/>
    <x v="10"/>
    <x v="0"/>
    <x v="3"/>
    <x v="43"/>
  </r>
  <r>
    <x v="15"/>
    <x v="10"/>
    <x v="0"/>
    <x v="4"/>
    <x v="20136"/>
  </r>
  <r>
    <x v="15"/>
    <x v="10"/>
    <x v="0"/>
    <x v="5"/>
    <x v="20137"/>
  </r>
  <r>
    <x v="15"/>
    <x v="10"/>
    <x v="0"/>
    <x v="6"/>
    <x v="20138"/>
  </r>
  <r>
    <x v="15"/>
    <x v="10"/>
    <x v="0"/>
    <x v="7"/>
    <x v="1077"/>
  </r>
  <r>
    <x v="15"/>
    <x v="10"/>
    <x v="0"/>
    <x v="8"/>
    <x v="20139"/>
  </r>
  <r>
    <x v="15"/>
    <x v="10"/>
    <x v="0"/>
    <x v="9"/>
    <x v="20140"/>
  </r>
  <r>
    <x v="15"/>
    <x v="10"/>
    <x v="0"/>
    <x v="10"/>
    <x v="20141"/>
  </r>
  <r>
    <x v="15"/>
    <x v="10"/>
    <x v="0"/>
    <x v="11"/>
    <x v="20142"/>
  </r>
  <r>
    <x v="15"/>
    <x v="10"/>
    <x v="0"/>
    <x v="12"/>
    <x v="43"/>
  </r>
  <r>
    <x v="15"/>
    <x v="10"/>
    <x v="0"/>
    <x v="13"/>
    <x v="43"/>
  </r>
  <r>
    <x v="15"/>
    <x v="10"/>
    <x v="0"/>
    <x v="14"/>
    <x v="20143"/>
  </r>
  <r>
    <x v="15"/>
    <x v="10"/>
    <x v="1"/>
    <x v="0"/>
    <x v="20144"/>
  </r>
  <r>
    <x v="15"/>
    <x v="10"/>
    <x v="1"/>
    <x v="1"/>
    <x v="43"/>
  </r>
  <r>
    <x v="15"/>
    <x v="10"/>
    <x v="1"/>
    <x v="2"/>
    <x v="20145"/>
  </r>
  <r>
    <x v="15"/>
    <x v="10"/>
    <x v="1"/>
    <x v="3"/>
    <x v="43"/>
  </r>
  <r>
    <x v="15"/>
    <x v="10"/>
    <x v="1"/>
    <x v="4"/>
    <x v="20146"/>
  </r>
  <r>
    <x v="15"/>
    <x v="10"/>
    <x v="1"/>
    <x v="5"/>
    <x v="20147"/>
  </r>
  <r>
    <x v="15"/>
    <x v="10"/>
    <x v="1"/>
    <x v="6"/>
    <x v="20148"/>
  </r>
  <r>
    <x v="15"/>
    <x v="10"/>
    <x v="1"/>
    <x v="7"/>
    <x v="1077"/>
  </r>
  <r>
    <x v="15"/>
    <x v="10"/>
    <x v="1"/>
    <x v="8"/>
    <x v="20149"/>
  </r>
  <r>
    <x v="15"/>
    <x v="10"/>
    <x v="1"/>
    <x v="9"/>
    <x v="20150"/>
  </r>
  <r>
    <x v="15"/>
    <x v="10"/>
    <x v="1"/>
    <x v="10"/>
    <x v="20151"/>
  </r>
  <r>
    <x v="15"/>
    <x v="10"/>
    <x v="1"/>
    <x v="11"/>
    <x v="20152"/>
  </r>
  <r>
    <x v="15"/>
    <x v="10"/>
    <x v="1"/>
    <x v="12"/>
    <x v="43"/>
  </r>
  <r>
    <x v="15"/>
    <x v="10"/>
    <x v="1"/>
    <x v="13"/>
    <x v="43"/>
  </r>
  <r>
    <x v="15"/>
    <x v="10"/>
    <x v="1"/>
    <x v="14"/>
    <x v="20153"/>
  </r>
  <r>
    <x v="15"/>
    <x v="11"/>
    <x v="0"/>
    <x v="0"/>
    <x v="43"/>
  </r>
  <r>
    <x v="15"/>
    <x v="11"/>
    <x v="0"/>
    <x v="1"/>
    <x v="43"/>
  </r>
  <r>
    <x v="15"/>
    <x v="11"/>
    <x v="0"/>
    <x v="2"/>
    <x v="20154"/>
  </r>
  <r>
    <x v="15"/>
    <x v="11"/>
    <x v="0"/>
    <x v="3"/>
    <x v="20155"/>
  </r>
  <r>
    <x v="15"/>
    <x v="11"/>
    <x v="0"/>
    <x v="4"/>
    <x v="43"/>
  </r>
  <r>
    <x v="15"/>
    <x v="11"/>
    <x v="0"/>
    <x v="5"/>
    <x v="20156"/>
  </r>
  <r>
    <x v="15"/>
    <x v="11"/>
    <x v="0"/>
    <x v="6"/>
    <x v="20157"/>
  </r>
  <r>
    <x v="15"/>
    <x v="11"/>
    <x v="0"/>
    <x v="7"/>
    <x v="43"/>
  </r>
  <r>
    <x v="15"/>
    <x v="11"/>
    <x v="0"/>
    <x v="8"/>
    <x v="20158"/>
  </r>
  <r>
    <x v="15"/>
    <x v="11"/>
    <x v="0"/>
    <x v="9"/>
    <x v="20159"/>
  </r>
  <r>
    <x v="15"/>
    <x v="11"/>
    <x v="0"/>
    <x v="10"/>
    <x v="20160"/>
  </r>
  <r>
    <x v="15"/>
    <x v="11"/>
    <x v="0"/>
    <x v="11"/>
    <x v="20161"/>
  </r>
  <r>
    <x v="15"/>
    <x v="11"/>
    <x v="0"/>
    <x v="12"/>
    <x v="43"/>
  </r>
  <r>
    <x v="15"/>
    <x v="11"/>
    <x v="0"/>
    <x v="13"/>
    <x v="43"/>
  </r>
  <r>
    <x v="15"/>
    <x v="11"/>
    <x v="0"/>
    <x v="14"/>
    <x v="20162"/>
  </r>
  <r>
    <x v="15"/>
    <x v="11"/>
    <x v="1"/>
    <x v="0"/>
    <x v="43"/>
  </r>
  <r>
    <x v="15"/>
    <x v="11"/>
    <x v="1"/>
    <x v="1"/>
    <x v="43"/>
  </r>
  <r>
    <x v="15"/>
    <x v="11"/>
    <x v="1"/>
    <x v="2"/>
    <x v="20163"/>
  </r>
  <r>
    <x v="15"/>
    <x v="11"/>
    <x v="1"/>
    <x v="3"/>
    <x v="20155"/>
  </r>
  <r>
    <x v="15"/>
    <x v="11"/>
    <x v="1"/>
    <x v="4"/>
    <x v="9902"/>
  </r>
  <r>
    <x v="15"/>
    <x v="11"/>
    <x v="1"/>
    <x v="5"/>
    <x v="20156"/>
  </r>
  <r>
    <x v="15"/>
    <x v="11"/>
    <x v="1"/>
    <x v="6"/>
    <x v="20164"/>
  </r>
  <r>
    <x v="15"/>
    <x v="11"/>
    <x v="1"/>
    <x v="7"/>
    <x v="43"/>
  </r>
  <r>
    <x v="15"/>
    <x v="11"/>
    <x v="1"/>
    <x v="8"/>
    <x v="20165"/>
  </r>
  <r>
    <x v="15"/>
    <x v="11"/>
    <x v="1"/>
    <x v="9"/>
    <x v="20159"/>
  </r>
  <r>
    <x v="15"/>
    <x v="11"/>
    <x v="1"/>
    <x v="10"/>
    <x v="20166"/>
  </r>
  <r>
    <x v="15"/>
    <x v="11"/>
    <x v="1"/>
    <x v="11"/>
    <x v="20167"/>
  </r>
  <r>
    <x v="15"/>
    <x v="11"/>
    <x v="1"/>
    <x v="12"/>
    <x v="43"/>
  </r>
  <r>
    <x v="15"/>
    <x v="11"/>
    <x v="1"/>
    <x v="13"/>
    <x v="43"/>
  </r>
  <r>
    <x v="15"/>
    <x v="11"/>
    <x v="1"/>
    <x v="14"/>
    <x v="6886"/>
  </r>
  <r>
    <x v="15"/>
    <x v="12"/>
    <x v="0"/>
    <x v="0"/>
    <x v="3070"/>
  </r>
  <r>
    <x v="15"/>
    <x v="12"/>
    <x v="0"/>
    <x v="1"/>
    <x v="43"/>
  </r>
  <r>
    <x v="15"/>
    <x v="12"/>
    <x v="0"/>
    <x v="2"/>
    <x v="20168"/>
  </r>
  <r>
    <x v="15"/>
    <x v="12"/>
    <x v="0"/>
    <x v="3"/>
    <x v="43"/>
  </r>
  <r>
    <x v="15"/>
    <x v="12"/>
    <x v="0"/>
    <x v="4"/>
    <x v="20169"/>
  </r>
  <r>
    <x v="15"/>
    <x v="12"/>
    <x v="0"/>
    <x v="5"/>
    <x v="16994"/>
  </r>
  <r>
    <x v="15"/>
    <x v="12"/>
    <x v="0"/>
    <x v="6"/>
    <x v="20170"/>
  </r>
  <r>
    <x v="15"/>
    <x v="12"/>
    <x v="0"/>
    <x v="7"/>
    <x v="43"/>
  </r>
  <r>
    <x v="15"/>
    <x v="12"/>
    <x v="0"/>
    <x v="8"/>
    <x v="20171"/>
  </r>
  <r>
    <x v="15"/>
    <x v="12"/>
    <x v="0"/>
    <x v="9"/>
    <x v="5200"/>
  </r>
  <r>
    <x v="15"/>
    <x v="12"/>
    <x v="0"/>
    <x v="10"/>
    <x v="20172"/>
  </r>
  <r>
    <x v="15"/>
    <x v="12"/>
    <x v="0"/>
    <x v="11"/>
    <x v="20173"/>
  </r>
  <r>
    <x v="15"/>
    <x v="12"/>
    <x v="0"/>
    <x v="12"/>
    <x v="20174"/>
  </r>
  <r>
    <x v="15"/>
    <x v="12"/>
    <x v="0"/>
    <x v="13"/>
    <x v="43"/>
  </r>
  <r>
    <x v="15"/>
    <x v="12"/>
    <x v="0"/>
    <x v="14"/>
    <x v="3794"/>
  </r>
  <r>
    <x v="15"/>
    <x v="12"/>
    <x v="1"/>
    <x v="0"/>
    <x v="3070"/>
  </r>
  <r>
    <x v="15"/>
    <x v="12"/>
    <x v="1"/>
    <x v="1"/>
    <x v="43"/>
  </r>
  <r>
    <x v="15"/>
    <x v="12"/>
    <x v="1"/>
    <x v="2"/>
    <x v="20175"/>
  </r>
  <r>
    <x v="15"/>
    <x v="12"/>
    <x v="1"/>
    <x v="3"/>
    <x v="43"/>
  </r>
  <r>
    <x v="15"/>
    <x v="12"/>
    <x v="1"/>
    <x v="4"/>
    <x v="20169"/>
  </r>
  <r>
    <x v="15"/>
    <x v="12"/>
    <x v="1"/>
    <x v="5"/>
    <x v="16994"/>
  </r>
  <r>
    <x v="15"/>
    <x v="12"/>
    <x v="1"/>
    <x v="6"/>
    <x v="20176"/>
  </r>
  <r>
    <x v="15"/>
    <x v="12"/>
    <x v="1"/>
    <x v="7"/>
    <x v="43"/>
  </r>
  <r>
    <x v="15"/>
    <x v="12"/>
    <x v="1"/>
    <x v="8"/>
    <x v="20177"/>
  </r>
  <r>
    <x v="15"/>
    <x v="12"/>
    <x v="1"/>
    <x v="9"/>
    <x v="20178"/>
  </r>
  <r>
    <x v="15"/>
    <x v="12"/>
    <x v="1"/>
    <x v="10"/>
    <x v="20179"/>
  </r>
  <r>
    <x v="15"/>
    <x v="12"/>
    <x v="1"/>
    <x v="11"/>
    <x v="20180"/>
  </r>
  <r>
    <x v="15"/>
    <x v="12"/>
    <x v="1"/>
    <x v="12"/>
    <x v="20174"/>
  </r>
  <r>
    <x v="15"/>
    <x v="12"/>
    <x v="1"/>
    <x v="13"/>
    <x v="43"/>
  </r>
  <r>
    <x v="15"/>
    <x v="12"/>
    <x v="1"/>
    <x v="14"/>
    <x v="3794"/>
  </r>
  <r>
    <x v="15"/>
    <x v="13"/>
    <x v="0"/>
    <x v="0"/>
    <x v="20181"/>
  </r>
  <r>
    <x v="15"/>
    <x v="13"/>
    <x v="0"/>
    <x v="1"/>
    <x v="20182"/>
  </r>
  <r>
    <x v="15"/>
    <x v="13"/>
    <x v="0"/>
    <x v="2"/>
    <x v="20183"/>
  </r>
  <r>
    <x v="15"/>
    <x v="13"/>
    <x v="0"/>
    <x v="3"/>
    <x v="43"/>
  </r>
  <r>
    <x v="15"/>
    <x v="13"/>
    <x v="0"/>
    <x v="4"/>
    <x v="20184"/>
  </r>
  <r>
    <x v="15"/>
    <x v="13"/>
    <x v="0"/>
    <x v="5"/>
    <x v="20185"/>
  </r>
  <r>
    <x v="15"/>
    <x v="13"/>
    <x v="0"/>
    <x v="6"/>
    <x v="20186"/>
  </r>
  <r>
    <x v="15"/>
    <x v="13"/>
    <x v="0"/>
    <x v="7"/>
    <x v="43"/>
  </r>
  <r>
    <x v="15"/>
    <x v="13"/>
    <x v="0"/>
    <x v="8"/>
    <x v="20187"/>
  </r>
  <r>
    <x v="15"/>
    <x v="13"/>
    <x v="0"/>
    <x v="9"/>
    <x v="20188"/>
  </r>
  <r>
    <x v="15"/>
    <x v="13"/>
    <x v="0"/>
    <x v="10"/>
    <x v="20189"/>
  </r>
  <r>
    <x v="15"/>
    <x v="13"/>
    <x v="0"/>
    <x v="11"/>
    <x v="20190"/>
  </r>
  <r>
    <x v="15"/>
    <x v="13"/>
    <x v="0"/>
    <x v="12"/>
    <x v="20191"/>
  </r>
  <r>
    <x v="15"/>
    <x v="13"/>
    <x v="0"/>
    <x v="13"/>
    <x v="43"/>
  </r>
  <r>
    <x v="15"/>
    <x v="13"/>
    <x v="0"/>
    <x v="14"/>
    <x v="20192"/>
  </r>
  <r>
    <x v="15"/>
    <x v="13"/>
    <x v="1"/>
    <x v="0"/>
    <x v="20193"/>
  </r>
  <r>
    <x v="15"/>
    <x v="13"/>
    <x v="1"/>
    <x v="1"/>
    <x v="20182"/>
  </r>
  <r>
    <x v="15"/>
    <x v="13"/>
    <x v="1"/>
    <x v="2"/>
    <x v="20194"/>
  </r>
  <r>
    <x v="15"/>
    <x v="13"/>
    <x v="1"/>
    <x v="3"/>
    <x v="43"/>
  </r>
  <r>
    <x v="15"/>
    <x v="13"/>
    <x v="1"/>
    <x v="4"/>
    <x v="20195"/>
  </r>
  <r>
    <x v="15"/>
    <x v="13"/>
    <x v="1"/>
    <x v="5"/>
    <x v="20196"/>
  </r>
  <r>
    <x v="15"/>
    <x v="13"/>
    <x v="1"/>
    <x v="6"/>
    <x v="20197"/>
  </r>
  <r>
    <x v="15"/>
    <x v="13"/>
    <x v="1"/>
    <x v="7"/>
    <x v="43"/>
  </r>
  <r>
    <x v="15"/>
    <x v="13"/>
    <x v="1"/>
    <x v="8"/>
    <x v="20198"/>
  </r>
  <r>
    <x v="15"/>
    <x v="13"/>
    <x v="1"/>
    <x v="9"/>
    <x v="20199"/>
  </r>
  <r>
    <x v="15"/>
    <x v="13"/>
    <x v="1"/>
    <x v="10"/>
    <x v="20200"/>
  </r>
  <r>
    <x v="15"/>
    <x v="13"/>
    <x v="1"/>
    <x v="11"/>
    <x v="20201"/>
  </r>
  <r>
    <x v="15"/>
    <x v="13"/>
    <x v="1"/>
    <x v="12"/>
    <x v="20202"/>
  </r>
  <r>
    <x v="15"/>
    <x v="13"/>
    <x v="1"/>
    <x v="13"/>
    <x v="43"/>
  </r>
  <r>
    <x v="15"/>
    <x v="13"/>
    <x v="1"/>
    <x v="14"/>
    <x v="20203"/>
  </r>
  <r>
    <x v="15"/>
    <x v="14"/>
    <x v="0"/>
    <x v="0"/>
    <x v="20204"/>
  </r>
  <r>
    <x v="15"/>
    <x v="14"/>
    <x v="0"/>
    <x v="1"/>
    <x v="20205"/>
  </r>
  <r>
    <x v="15"/>
    <x v="14"/>
    <x v="0"/>
    <x v="2"/>
    <x v="20206"/>
  </r>
  <r>
    <x v="15"/>
    <x v="14"/>
    <x v="0"/>
    <x v="3"/>
    <x v="20207"/>
  </r>
  <r>
    <x v="15"/>
    <x v="14"/>
    <x v="0"/>
    <x v="4"/>
    <x v="20208"/>
  </r>
  <r>
    <x v="15"/>
    <x v="14"/>
    <x v="0"/>
    <x v="5"/>
    <x v="43"/>
  </r>
  <r>
    <x v="15"/>
    <x v="14"/>
    <x v="0"/>
    <x v="6"/>
    <x v="20209"/>
  </r>
  <r>
    <x v="15"/>
    <x v="14"/>
    <x v="0"/>
    <x v="7"/>
    <x v="20210"/>
  </r>
  <r>
    <x v="15"/>
    <x v="14"/>
    <x v="0"/>
    <x v="8"/>
    <x v="20211"/>
  </r>
  <r>
    <x v="15"/>
    <x v="14"/>
    <x v="0"/>
    <x v="9"/>
    <x v="20212"/>
  </r>
  <r>
    <x v="15"/>
    <x v="14"/>
    <x v="0"/>
    <x v="10"/>
    <x v="20213"/>
  </r>
  <r>
    <x v="15"/>
    <x v="14"/>
    <x v="0"/>
    <x v="11"/>
    <x v="20214"/>
  </r>
  <r>
    <x v="15"/>
    <x v="14"/>
    <x v="0"/>
    <x v="12"/>
    <x v="20215"/>
  </r>
  <r>
    <x v="15"/>
    <x v="14"/>
    <x v="0"/>
    <x v="13"/>
    <x v="43"/>
  </r>
  <r>
    <x v="15"/>
    <x v="14"/>
    <x v="0"/>
    <x v="14"/>
    <x v="20216"/>
  </r>
  <r>
    <x v="15"/>
    <x v="14"/>
    <x v="1"/>
    <x v="0"/>
    <x v="20204"/>
  </r>
  <r>
    <x v="15"/>
    <x v="14"/>
    <x v="1"/>
    <x v="1"/>
    <x v="20205"/>
  </r>
  <r>
    <x v="15"/>
    <x v="14"/>
    <x v="1"/>
    <x v="2"/>
    <x v="43"/>
  </r>
  <r>
    <x v="15"/>
    <x v="14"/>
    <x v="1"/>
    <x v="3"/>
    <x v="20207"/>
  </r>
  <r>
    <x v="15"/>
    <x v="14"/>
    <x v="1"/>
    <x v="4"/>
    <x v="20208"/>
  </r>
  <r>
    <x v="15"/>
    <x v="14"/>
    <x v="1"/>
    <x v="5"/>
    <x v="43"/>
  </r>
  <r>
    <x v="15"/>
    <x v="14"/>
    <x v="1"/>
    <x v="6"/>
    <x v="20209"/>
  </r>
  <r>
    <x v="15"/>
    <x v="14"/>
    <x v="1"/>
    <x v="7"/>
    <x v="20210"/>
  </r>
  <r>
    <x v="15"/>
    <x v="14"/>
    <x v="1"/>
    <x v="8"/>
    <x v="20211"/>
  </r>
  <r>
    <x v="15"/>
    <x v="14"/>
    <x v="1"/>
    <x v="9"/>
    <x v="20217"/>
  </r>
  <r>
    <x v="15"/>
    <x v="14"/>
    <x v="1"/>
    <x v="10"/>
    <x v="20218"/>
  </r>
  <r>
    <x v="15"/>
    <x v="14"/>
    <x v="1"/>
    <x v="11"/>
    <x v="20219"/>
  </r>
  <r>
    <x v="15"/>
    <x v="14"/>
    <x v="1"/>
    <x v="12"/>
    <x v="20215"/>
  </r>
  <r>
    <x v="15"/>
    <x v="14"/>
    <x v="1"/>
    <x v="13"/>
    <x v="43"/>
  </r>
  <r>
    <x v="15"/>
    <x v="14"/>
    <x v="1"/>
    <x v="14"/>
    <x v="20216"/>
  </r>
  <r>
    <x v="15"/>
    <x v="15"/>
    <x v="0"/>
    <x v="0"/>
    <x v="20220"/>
  </r>
  <r>
    <x v="15"/>
    <x v="15"/>
    <x v="0"/>
    <x v="1"/>
    <x v="20221"/>
  </r>
  <r>
    <x v="15"/>
    <x v="15"/>
    <x v="0"/>
    <x v="2"/>
    <x v="20222"/>
  </r>
  <r>
    <x v="15"/>
    <x v="15"/>
    <x v="0"/>
    <x v="3"/>
    <x v="43"/>
  </r>
  <r>
    <x v="15"/>
    <x v="15"/>
    <x v="0"/>
    <x v="4"/>
    <x v="20223"/>
  </r>
  <r>
    <x v="15"/>
    <x v="15"/>
    <x v="0"/>
    <x v="5"/>
    <x v="20224"/>
  </r>
  <r>
    <x v="15"/>
    <x v="15"/>
    <x v="0"/>
    <x v="6"/>
    <x v="20225"/>
  </r>
  <r>
    <x v="15"/>
    <x v="15"/>
    <x v="0"/>
    <x v="7"/>
    <x v="13412"/>
  </r>
  <r>
    <x v="15"/>
    <x v="15"/>
    <x v="0"/>
    <x v="8"/>
    <x v="20226"/>
  </r>
  <r>
    <x v="15"/>
    <x v="15"/>
    <x v="0"/>
    <x v="9"/>
    <x v="20227"/>
  </r>
  <r>
    <x v="15"/>
    <x v="15"/>
    <x v="0"/>
    <x v="10"/>
    <x v="20228"/>
  </r>
  <r>
    <x v="15"/>
    <x v="15"/>
    <x v="0"/>
    <x v="11"/>
    <x v="20229"/>
  </r>
  <r>
    <x v="15"/>
    <x v="15"/>
    <x v="0"/>
    <x v="12"/>
    <x v="20230"/>
  </r>
  <r>
    <x v="15"/>
    <x v="15"/>
    <x v="0"/>
    <x v="13"/>
    <x v="43"/>
  </r>
  <r>
    <x v="15"/>
    <x v="15"/>
    <x v="0"/>
    <x v="14"/>
    <x v="6878"/>
  </r>
  <r>
    <x v="15"/>
    <x v="15"/>
    <x v="1"/>
    <x v="0"/>
    <x v="20231"/>
  </r>
  <r>
    <x v="15"/>
    <x v="15"/>
    <x v="1"/>
    <x v="1"/>
    <x v="20232"/>
  </r>
  <r>
    <x v="15"/>
    <x v="15"/>
    <x v="1"/>
    <x v="2"/>
    <x v="20233"/>
  </r>
  <r>
    <x v="15"/>
    <x v="15"/>
    <x v="1"/>
    <x v="3"/>
    <x v="2752"/>
  </r>
  <r>
    <x v="15"/>
    <x v="15"/>
    <x v="1"/>
    <x v="4"/>
    <x v="20234"/>
  </r>
  <r>
    <x v="15"/>
    <x v="15"/>
    <x v="1"/>
    <x v="5"/>
    <x v="20235"/>
  </r>
  <r>
    <x v="15"/>
    <x v="15"/>
    <x v="1"/>
    <x v="6"/>
    <x v="20236"/>
  </r>
  <r>
    <x v="15"/>
    <x v="15"/>
    <x v="1"/>
    <x v="7"/>
    <x v="13412"/>
  </r>
  <r>
    <x v="15"/>
    <x v="15"/>
    <x v="1"/>
    <x v="8"/>
    <x v="20237"/>
  </r>
  <r>
    <x v="15"/>
    <x v="15"/>
    <x v="1"/>
    <x v="9"/>
    <x v="20238"/>
  </r>
  <r>
    <x v="15"/>
    <x v="15"/>
    <x v="1"/>
    <x v="10"/>
    <x v="20239"/>
  </r>
  <r>
    <x v="15"/>
    <x v="15"/>
    <x v="1"/>
    <x v="11"/>
    <x v="20240"/>
  </r>
  <r>
    <x v="15"/>
    <x v="15"/>
    <x v="1"/>
    <x v="12"/>
    <x v="20241"/>
  </r>
  <r>
    <x v="15"/>
    <x v="15"/>
    <x v="1"/>
    <x v="13"/>
    <x v="43"/>
  </r>
  <r>
    <x v="15"/>
    <x v="15"/>
    <x v="1"/>
    <x v="14"/>
    <x v="20242"/>
  </r>
  <r>
    <x v="15"/>
    <x v="16"/>
    <x v="0"/>
    <x v="0"/>
    <x v="43"/>
  </r>
  <r>
    <x v="15"/>
    <x v="16"/>
    <x v="0"/>
    <x v="1"/>
    <x v="20243"/>
  </r>
  <r>
    <x v="15"/>
    <x v="16"/>
    <x v="0"/>
    <x v="2"/>
    <x v="20244"/>
  </r>
  <r>
    <x v="15"/>
    <x v="16"/>
    <x v="0"/>
    <x v="3"/>
    <x v="43"/>
  </r>
  <r>
    <x v="15"/>
    <x v="16"/>
    <x v="0"/>
    <x v="4"/>
    <x v="20245"/>
  </r>
  <r>
    <x v="15"/>
    <x v="16"/>
    <x v="0"/>
    <x v="5"/>
    <x v="20246"/>
  </r>
  <r>
    <x v="15"/>
    <x v="16"/>
    <x v="0"/>
    <x v="6"/>
    <x v="20247"/>
  </r>
  <r>
    <x v="15"/>
    <x v="16"/>
    <x v="0"/>
    <x v="7"/>
    <x v="20248"/>
  </r>
  <r>
    <x v="15"/>
    <x v="16"/>
    <x v="0"/>
    <x v="8"/>
    <x v="20249"/>
  </r>
  <r>
    <x v="15"/>
    <x v="16"/>
    <x v="0"/>
    <x v="9"/>
    <x v="20250"/>
  </r>
  <r>
    <x v="15"/>
    <x v="16"/>
    <x v="0"/>
    <x v="10"/>
    <x v="20251"/>
  </r>
  <r>
    <x v="15"/>
    <x v="16"/>
    <x v="0"/>
    <x v="11"/>
    <x v="20252"/>
  </r>
  <r>
    <x v="15"/>
    <x v="16"/>
    <x v="0"/>
    <x v="12"/>
    <x v="43"/>
  </r>
  <r>
    <x v="15"/>
    <x v="16"/>
    <x v="0"/>
    <x v="13"/>
    <x v="392"/>
  </r>
  <r>
    <x v="15"/>
    <x v="16"/>
    <x v="0"/>
    <x v="14"/>
    <x v="2004"/>
  </r>
  <r>
    <x v="15"/>
    <x v="16"/>
    <x v="1"/>
    <x v="0"/>
    <x v="43"/>
  </r>
  <r>
    <x v="15"/>
    <x v="16"/>
    <x v="1"/>
    <x v="1"/>
    <x v="43"/>
  </r>
  <r>
    <x v="15"/>
    <x v="16"/>
    <x v="1"/>
    <x v="2"/>
    <x v="12622"/>
  </r>
  <r>
    <x v="15"/>
    <x v="16"/>
    <x v="1"/>
    <x v="3"/>
    <x v="43"/>
  </r>
  <r>
    <x v="15"/>
    <x v="16"/>
    <x v="1"/>
    <x v="4"/>
    <x v="20253"/>
  </r>
  <r>
    <x v="15"/>
    <x v="16"/>
    <x v="1"/>
    <x v="5"/>
    <x v="20246"/>
  </r>
  <r>
    <x v="15"/>
    <x v="16"/>
    <x v="1"/>
    <x v="6"/>
    <x v="20254"/>
  </r>
  <r>
    <x v="15"/>
    <x v="16"/>
    <x v="1"/>
    <x v="7"/>
    <x v="20248"/>
  </r>
  <r>
    <x v="15"/>
    <x v="16"/>
    <x v="1"/>
    <x v="8"/>
    <x v="20255"/>
  </r>
  <r>
    <x v="15"/>
    <x v="16"/>
    <x v="1"/>
    <x v="9"/>
    <x v="20256"/>
  </r>
  <r>
    <x v="15"/>
    <x v="16"/>
    <x v="1"/>
    <x v="10"/>
    <x v="20257"/>
  </r>
  <r>
    <x v="15"/>
    <x v="16"/>
    <x v="1"/>
    <x v="11"/>
    <x v="20258"/>
  </r>
  <r>
    <x v="15"/>
    <x v="16"/>
    <x v="1"/>
    <x v="12"/>
    <x v="43"/>
  </r>
  <r>
    <x v="15"/>
    <x v="16"/>
    <x v="1"/>
    <x v="13"/>
    <x v="392"/>
  </r>
  <r>
    <x v="15"/>
    <x v="16"/>
    <x v="1"/>
    <x v="14"/>
    <x v="20259"/>
  </r>
  <r>
    <x v="15"/>
    <x v="18"/>
    <x v="0"/>
    <x v="0"/>
    <x v="43"/>
  </r>
  <r>
    <x v="15"/>
    <x v="18"/>
    <x v="0"/>
    <x v="1"/>
    <x v="20260"/>
  </r>
  <r>
    <x v="15"/>
    <x v="18"/>
    <x v="0"/>
    <x v="2"/>
    <x v="20261"/>
  </r>
  <r>
    <x v="15"/>
    <x v="18"/>
    <x v="0"/>
    <x v="3"/>
    <x v="43"/>
  </r>
  <r>
    <x v="15"/>
    <x v="18"/>
    <x v="0"/>
    <x v="4"/>
    <x v="20262"/>
  </r>
  <r>
    <x v="15"/>
    <x v="18"/>
    <x v="0"/>
    <x v="5"/>
    <x v="20263"/>
  </r>
  <r>
    <x v="15"/>
    <x v="18"/>
    <x v="0"/>
    <x v="6"/>
    <x v="20264"/>
  </r>
  <r>
    <x v="15"/>
    <x v="18"/>
    <x v="0"/>
    <x v="7"/>
    <x v="43"/>
  </r>
  <r>
    <x v="15"/>
    <x v="18"/>
    <x v="0"/>
    <x v="8"/>
    <x v="20265"/>
  </r>
  <r>
    <x v="15"/>
    <x v="18"/>
    <x v="0"/>
    <x v="9"/>
    <x v="20266"/>
  </r>
  <r>
    <x v="15"/>
    <x v="18"/>
    <x v="0"/>
    <x v="10"/>
    <x v="20267"/>
  </r>
  <r>
    <x v="15"/>
    <x v="18"/>
    <x v="0"/>
    <x v="11"/>
    <x v="20268"/>
  </r>
  <r>
    <x v="15"/>
    <x v="18"/>
    <x v="0"/>
    <x v="12"/>
    <x v="43"/>
  </r>
  <r>
    <x v="15"/>
    <x v="18"/>
    <x v="0"/>
    <x v="13"/>
    <x v="10155"/>
  </r>
  <r>
    <x v="15"/>
    <x v="18"/>
    <x v="0"/>
    <x v="14"/>
    <x v="20269"/>
  </r>
  <r>
    <x v="15"/>
    <x v="18"/>
    <x v="1"/>
    <x v="0"/>
    <x v="43"/>
  </r>
  <r>
    <x v="15"/>
    <x v="18"/>
    <x v="1"/>
    <x v="1"/>
    <x v="43"/>
  </r>
  <r>
    <x v="15"/>
    <x v="18"/>
    <x v="1"/>
    <x v="2"/>
    <x v="20270"/>
  </r>
  <r>
    <x v="15"/>
    <x v="18"/>
    <x v="1"/>
    <x v="3"/>
    <x v="15067"/>
  </r>
  <r>
    <x v="15"/>
    <x v="18"/>
    <x v="1"/>
    <x v="4"/>
    <x v="20271"/>
  </r>
  <r>
    <x v="15"/>
    <x v="18"/>
    <x v="1"/>
    <x v="5"/>
    <x v="20263"/>
  </r>
  <r>
    <x v="15"/>
    <x v="18"/>
    <x v="1"/>
    <x v="6"/>
    <x v="20272"/>
  </r>
  <r>
    <x v="15"/>
    <x v="18"/>
    <x v="1"/>
    <x v="7"/>
    <x v="20273"/>
  </r>
  <r>
    <x v="15"/>
    <x v="18"/>
    <x v="1"/>
    <x v="8"/>
    <x v="20274"/>
  </r>
  <r>
    <x v="15"/>
    <x v="18"/>
    <x v="1"/>
    <x v="9"/>
    <x v="11216"/>
  </r>
  <r>
    <x v="15"/>
    <x v="18"/>
    <x v="1"/>
    <x v="10"/>
    <x v="20275"/>
  </r>
  <r>
    <x v="15"/>
    <x v="18"/>
    <x v="1"/>
    <x v="11"/>
    <x v="6843"/>
  </r>
  <r>
    <x v="15"/>
    <x v="18"/>
    <x v="1"/>
    <x v="12"/>
    <x v="43"/>
  </r>
  <r>
    <x v="15"/>
    <x v="18"/>
    <x v="1"/>
    <x v="13"/>
    <x v="10155"/>
  </r>
  <r>
    <x v="15"/>
    <x v="18"/>
    <x v="1"/>
    <x v="14"/>
    <x v="20276"/>
  </r>
  <r>
    <x v="15"/>
    <x v="19"/>
    <x v="0"/>
    <x v="0"/>
    <x v="43"/>
  </r>
  <r>
    <x v="15"/>
    <x v="19"/>
    <x v="0"/>
    <x v="1"/>
    <x v="3858"/>
  </r>
  <r>
    <x v="15"/>
    <x v="19"/>
    <x v="0"/>
    <x v="2"/>
    <x v="20277"/>
  </r>
  <r>
    <x v="15"/>
    <x v="19"/>
    <x v="0"/>
    <x v="3"/>
    <x v="43"/>
  </r>
  <r>
    <x v="15"/>
    <x v="19"/>
    <x v="0"/>
    <x v="4"/>
    <x v="43"/>
  </r>
  <r>
    <x v="15"/>
    <x v="19"/>
    <x v="0"/>
    <x v="5"/>
    <x v="43"/>
  </r>
  <r>
    <x v="15"/>
    <x v="19"/>
    <x v="0"/>
    <x v="6"/>
    <x v="20278"/>
  </r>
  <r>
    <x v="15"/>
    <x v="19"/>
    <x v="0"/>
    <x v="7"/>
    <x v="43"/>
  </r>
  <r>
    <x v="15"/>
    <x v="19"/>
    <x v="0"/>
    <x v="8"/>
    <x v="20279"/>
  </r>
  <r>
    <x v="15"/>
    <x v="19"/>
    <x v="0"/>
    <x v="9"/>
    <x v="20280"/>
  </r>
  <r>
    <x v="15"/>
    <x v="19"/>
    <x v="0"/>
    <x v="10"/>
    <x v="17126"/>
  </r>
  <r>
    <x v="15"/>
    <x v="19"/>
    <x v="0"/>
    <x v="11"/>
    <x v="17272"/>
  </r>
  <r>
    <x v="15"/>
    <x v="19"/>
    <x v="0"/>
    <x v="12"/>
    <x v="43"/>
  </r>
  <r>
    <x v="15"/>
    <x v="19"/>
    <x v="0"/>
    <x v="13"/>
    <x v="43"/>
  </r>
  <r>
    <x v="15"/>
    <x v="19"/>
    <x v="0"/>
    <x v="14"/>
    <x v="20281"/>
  </r>
  <r>
    <x v="15"/>
    <x v="19"/>
    <x v="1"/>
    <x v="0"/>
    <x v="43"/>
  </r>
  <r>
    <x v="15"/>
    <x v="19"/>
    <x v="1"/>
    <x v="1"/>
    <x v="43"/>
  </r>
  <r>
    <x v="15"/>
    <x v="19"/>
    <x v="1"/>
    <x v="2"/>
    <x v="43"/>
  </r>
  <r>
    <x v="15"/>
    <x v="19"/>
    <x v="1"/>
    <x v="3"/>
    <x v="43"/>
  </r>
  <r>
    <x v="15"/>
    <x v="19"/>
    <x v="1"/>
    <x v="4"/>
    <x v="43"/>
  </r>
  <r>
    <x v="15"/>
    <x v="19"/>
    <x v="1"/>
    <x v="5"/>
    <x v="43"/>
  </r>
  <r>
    <x v="15"/>
    <x v="19"/>
    <x v="1"/>
    <x v="6"/>
    <x v="20278"/>
  </r>
  <r>
    <x v="15"/>
    <x v="19"/>
    <x v="1"/>
    <x v="7"/>
    <x v="43"/>
  </r>
  <r>
    <x v="15"/>
    <x v="19"/>
    <x v="1"/>
    <x v="8"/>
    <x v="20282"/>
  </r>
  <r>
    <x v="15"/>
    <x v="19"/>
    <x v="1"/>
    <x v="9"/>
    <x v="20280"/>
  </r>
  <r>
    <x v="15"/>
    <x v="19"/>
    <x v="1"/>
    <x v="10"/>
    <x v="20283"/>
  </r>
  <r>
    <x v="15"/>
    <x v="19"/>
    <x v="1"/>
    <x v="11"/>
    <x v="20284"/>
  </r>
  <r>
    <x v="15"/>
    <x v="19"/>
    <x v="1"/>
    <x v="12"/>
    <x v="43"/>
  </r>
  <r>
    <x v="15"/>
    <x v="19"/>
    <x v="1"/>
    <x v="13"/>
    <x v="43"/>
  </r>
  <r>
    <x v="15"/>
    <x v="19"/>
    <x v="1"/>
    <x v="14"/>
    <x v="1424"/>
  </r>
  <r>
    <x v="15"/>
    <x v="20"/>
    <x v="0"/>
    <x v="0"/>
    <x v="43"/>
  </r>
  <r>
    <x v="15"/>
    <x v="20"/>
    <x v="0"/>
    <x v="1"/>
    <x v="20285"/>
  </r>
  <r>
    <x v="15"/>
    <x v="20"/>
    <x v="0"/>
    <x v="2"/>
    <x v="20286"/>
  </r>
  <r>
    <x v="15"/>
    <x v="20"/>
    <x v="0"/>
    <x v="3"/>
    <x v="43"/>
  </r>
  <r>
    <x v="15"/>
    <x v="20"/>
    <x v="0"/>
    <x v="4"/>
    <x v="20287"/>
  </r>
  <r>
    <x v="15"/>
    <x v="20"/>
    <x v="0"/>
    <x v="5"/>
    <x v="20288"/>
  </r>
  <r>
    <x v="15"/>
    <x v="20"/>
    <x v="0"/>
    <x v="6"/>
    <x v="20289"/>
  </r>
  <r>
    <x v="15"/>
    <x v="20"/>
    <x v="0"/>
    <x v="7"/>
    <x v="20290"/>
  </r>
  <r>
    <x v="15"/>
    <x v="20"/>
    <x v="0"/>
    <x v="8"/>
    <x v="20291"/>
  </r>
  <r>
    <x v="15"/>
    <x v="20"/>
    <x v="0"/>
    <x v="9"/>
    <x v="20292"/>
  </r>
  <r>
    <x v="15"/>
    <x v="20"/>
    <x v="0"/>
    <x v="10"/>
    <x v="20293"/>
  </r>
  <r>
    <x v="15"/>
    <x v="20"/>
    <x v="0"/>
    <x v="11"/>
    <x v="20294"/>
  </r>
  <r>
    <x v="15"/>
    <x v="20"/>
    <x v="0"/>
    <x v="12"/>
    <x v="43"/>
  </r>
  <r>
    <x v="15"/>
    <x v="20"/>
    <x v="0"/>
    <x v="13"/>
    <x v="7641"/>
  </r>
  <r>
    <x v="15"/>
    <x v="20"/>
    <x v="0"/>
    <x v="14"/>
    <x v="988"/>
  </r>
  <r>
    <x v="15"/>
    <x v="20"/>
    <x v="1"/>
    <x v="0"/>
    <x v="43"/>
  </r>
  <r>
    <x v="15"/>
    <x v="20"/>
    <x v="1"/>
    <x v="1"/>
    <x v="20295"/>
  </r>
  <r>
    <x v="15"/>
    <x v="20"/>
    <x v="1"/>
    <x v="2"/>
    <x v="20296"/>
  </r>
  <r>
    <x v="15"/>
    <x v="20"/>
    <x v="1"/>
    <x v="3"/>
    <x v="43"/>
  </r>
  <r>
    <x v="15"/>
    <x v="20"/>
    <x v="1"/>
    <x v="4"/>
    <x v="20297"/>
  </r>
  <r>
    <x v="15"/>
    <x v="20"/>
    <x v="1"/>
    <x v="5"/>
    <x v="20298"/>
  </r>
  <r>
    <x v="15"/>
    <x v="20"/>
    <x v="1"/>
    <x v="6"/>
    <x v="20299"/>
  </r>
  <r>
    <x v="15"/>
    <x v="20"/>
    <x v="1"/>
    <x v="7"/>
    <x v="20290"/>
  </r>
  <r>
    <x v="15"/>
    <x v="20"/>
    <x v="1"/>
    <x v="8"/>
    <x v="20300"/>
  </r>
  <r>
    <x v="15"/>
    <x v="20"/>
    <x v="1"/>
    <x v="9"/>
    <x v="20301"/>
  </r>
  <r>
    <x v="15"/>
    <x v="20"/>
    <x v="1"/>
    <x v="10"/>
    <x v="20302"/>
  </r>
  <r>
    <x v="15"/>
    <x v="20"/>
    <x v="1"/>
    <x v="11"/>
    <x v="20303"/>
  </r>
  <r>
    <x v="15"/>
    <x v="20"/>
    <x v="1"/>
    <x v="12"/>
    <x v="43"/>
  </r>
  <r>
    <x v="15"/>
    <x v="20"/>
    <x v="1"/>
    <x v="13"/>
    <x v="5596"/>
  </r>
  <r>
    <x v="15"/>
    <x v="20"/>
    <x v="1"/>
    <x v="14"/>
    <x v="20304"/>
  </r>
  <r>
    <x v="15"/>
    <x v="21"/>
    <x v="0"/>
    <x v="0"/>
    <x v="20305"/>
  </r>
  <r>
    <x v="15"/>
    <x v="21"/>
    <x v="0"/>
    <x v="1"/>
    <x v="20306"/>
  </r>
  <r>
    <x v="15"/>
    <x v="21"/>
    <x v="0"/>
    <x v="2"/>
    <x v="20307"/>
  </r>
  <r>
    <x v="15"/>
    <x v="21"/>
    <x v="0"/>
    <x v="3"/>
    <x v="43"/>
  </r>
  <r>
    <x v="15"/>
    <x v="21"/>
    <x v="0"/>
    <x v="4"/>
    <x v="20308"/>
  </r>
  <r>
    <x v="15"/>
    <x v="21"/>
    <x v="0"/>
    <x v="5"/>
    <x v="20309"/>
  </r>
  <r>
    <x v="15"/>
    <x v="21"/>
    <x v="0"/>
    <x v="6"/>
    <x v="20310"/>
  </r>
  <r>
    <x v="15"/>
    <x v="21"/>
    <x v="0"/>
    <x v="7"/>
    <x v="1907"/>
  </r>
  <r>
    <x v="15"/>
    <x v="21"/>
    <x v="0"/>
    <x v="8"/>
    <x v="20266"/>
  </r>
  <r>
    <x v="15"/>
    <x v="21"/>
    <x v="0"/>
    <x v="9"/>
    <x v="20311"/>
  </r>
  <r>
    <x v="15"/>
    <x v="21"/>
    <x v="0"/>
    <x v="10"/>
    <x v="20312"/>
  </r>
  <r>
    <x v="15"/>
    <x v="21"/>
    <x v="0"/>
    <x v="11"/>
    <x v="20313"/>
  </r>
  <r>
    <x v="15"/>
    <x v="21"/>
    <x v="0"/>
    <x v="12"/>
    <x v="20314"/>
  </r>
  <r>
    <x v="15"/>
    <x v="21"/>
    <x v="0"/>
    <x v="13"/>
    <x v="43"/>
  </r>
  <r>
    <x v="15"/>
    <x v="21"/>
    <x v="0"/>
    <x v="14"/>
    <x v="20315"/>
  </r>
  <r>
    <x v="15"/>
    <x v="21"/>
    <x v="1"/>
    <x v="0"/>
    <x v="20305"/>
  </r>
  <r>
    <x v="15"/>
    <x v="21"/>
    <x v="1"/>
    <x v="1"/>
    <x v="43"/>
  </r>
  <r>
    <x v="15"/>
    <x v="21"/>
    <x v="1"/>
    <x v="2"/>
    <x v="20316"/>
  </r>
  <r>
    <x v="15"/>
    <x v="21"/>
    <x v="1"/>
    <x v="3"/>
    <x v="20317"/>
  </r>
  <r>
    <x v="15"/>
    <x v="21"/>
    <x v="1"/>
    <x v="4"/>
    <x v="20318"/>
  </r>
  <r>
    <x v="15"/>
    <x v="21"/>
    <x v="1"/>
    <x v="5"/>
    <x v="20309"/>
  </r>
  <r>
    <x v="15"/>
    <x v="21"/>
    <x v="1"/>
    <x v="6"/>
    <x v="20319"/>
  </r>
  <r>
    <x v="15"/>
    <x v="21"/>
    <x v="1"/>
    <x v="7"/>
    <x v="43"/>
  </r>
  <r>
    <x v="15"/>
    <x v="21"/>
    <x v="1"/>
    <x v="8"/>
    <x v="20320"/>
  </r>
  <r>
    <x v="15"/>
    <x v="21"/>
    <x v="1"/>
    <x v="9"/>
    <x v="20321"/>
  </r>
  <r>
    <x v="15"/>
    <x v="21"/>
    <x v="1"/>
    <x v="10"/>
    <x v="20322"/>
  </r>
  <r>
    <x v="15"/>
    <x v="21"/>
    <x v="1"/>
    <x v="11"/>
    <x v="20323"/>
  </r>
  <r>
    <x v="15"/>
    <x v="21"/>
    <x v="1"/>
    <x v="12"/>
    <x v="20314"/>
  </r>
  <r>
    <x v="15"/>
    <x v="21"/>
    <x v="1"/>
    <x v="13"/>
    <x v="43"/>
  </r>
  <r>
    <x v="15"/>
    <x v="21"/>
    <x v="1"/>
    <x v="14"/>
    <x v="20324"/>
  </r>
  <r>
    <x v="15"/>
    <x v="22"/>
    <x v="0"/>
    <x v="0"/>
    <x v="43"/>
  </r>
  <r>
    <x v="15"/>
    <x v="22"/>
    <x v="0"/>
    <x v="1"/>
    <x v="43"/>
  </r>
  <r>
    <x v="15"/>
    <x v="22"/>
    <x v="0"/>
    <x v="2"/>
    <x v="20325"/>
  </r>
  <r>
    <x v="15"/>
    <x v="22"/>
    <x v="0"/>
    <x v="3"/>
    <x v="43"/>
  </r>
  <r>
    <x v="15"/>
    <x v="22"/>
    <x v="0"/>
    <x v="4"/>
    <x v="20326"/>
  </r>
  <r>
    <x v="15"/>
    <x v="22"/>
    <x v="0"/>
    <x v="5"/>
    <x v="20327"/>
  </r>
  <r>
    <x v="15"/>
    <x v="22"/>
    <x v="0"/>
    <x v="6"/>
    <x v="20328"/>
  </r>
  <r>
    <x v="15"/>
    <x v="22"/>
    <x v="0"/>
    <x v="7"/>
    <x v="2373"/>
  </r>
  <r>
    <x v="15"/>
    <x v="22"/>
    <x v="0"/>
    <x v="8"/>
    <x v="20329"/>
  </r>
  <r>
    <x v="15"/>
    <x v="22"/>
    <x v="0"/>
    <x v="9"/>
    <x v="20330"/>
  </r>
  <r>
    <x v="15"/>
    <x v="22"/>
    <x v="0"/>
    <x v="10"/>
    <x v="20331"/>
  </r>
  <r>
    <x v="15"/>
    <x v="22"/>
    <x v="0"/>
    <x v="11"/>
    <x v="8364"/>
  </r>
  <r>
    <x v="15"/>
    <x v="22"/>
    <x v="0"/>
    <x v="12"/>
    <x v="43"/>
  </r>
  <r>
    <x v="15"/>
    <x v="22"/>
    <x v="0"/>
    <x v="13"/>
    <x v="14395"/>
  </r>
  <r>
    <x v="15"/>
    <x v="22"/>
    <x v="0"/>
    <x v="14"/>
    <x v="20332"/>
  </r>
  <r>
    <x v="15"/>
    <x v="22"/>
    <x v="1"/>
    <x v="0"/>
    <x v="43"/>
  </r>
  <r>
    <x v="15"/>
    <x v="22"/>
    <x v="1"/>
    <x v="1"/>
    <x v="43"/>
  </r>
  <r>
    <x v="15"/>
    <x v="22"/>
    <x v="1"/>
    <x v="2"/>
    <x v="20333"/>
  </r>
  <r>
    <x v="15"/>
    <x v="22"/>
    <x v="1"/>
    <x v="3"/>
    <x v="43"/>
  </r>
  <r>
    <x v="15"/>
    <x v="22"/>
    <x v="1"/>
    <x v="4"/>
    <x v="20334"/>
  </r>
  <r>
    <x v="15"/>
    <x v="22"/>
    <x v="1"/>
    <x v="5"/>
    <x v="20327"/>
  </r>
  <r>
    <x v="15"/>
    <x v="22"/>
    <x v="1"/>
    <x v="6"/>
    <x v="19346"/>
  </r>
  <r>
    <x v="15"/>
    <x v="22"/>
    <x v="1"/>
    <x v="7"/>
    <x v="2373"/>
  </r>
  <r>
    <x v="15"/>
    <x v="22"/>
    <x v="1"/>
    <x v="8"/>
    <x v="20335"/>
  </r>
  <r>
    <x v="15"/>
    <x v="22"/>
    <x v="1"/>
    <x v="9"/>
    <x v="20336"/>
  </r>
  <r>
    <x v="15"/>
    <x v="22"/>
    <x v="1"/>
    <x v="10"/>
    <x v="20337"/>
  </r>
  <r>
    <x v="15"/>
    <x v="22"/>
    <x v="1"/>
    <x v="11"/>
    <x v="20338"/>
  </r>
  <r>
    <x v="15"/>
    <x v="22"/>
    <x v="1"/>
    <x v="12"/>
    <x v="43"/>
  </r>
  <r>
    <x v="15"/>
    <x v="22"/>
    <x v="1"/>
    <x v="13"/>
    <x v="14395"/>
  </r>
  <r>
    <x v="15"/>
    <x v="22"/>
    <x v="1"/>
    <x v="14"/>
    <x v="20339"/>
  </r>
  <r>
    <x v="15"/>
    <x v="23"/>
    <x v="0"/>
    <x v="0"/>
    <x v="20340"/>
  </r>
  <r>
    <x v="15"/>
    <x v="23"/>
    <x v="0"/>
    <x v="1"/>
    <x v="19310"/>
  </r>
  <r>
    <x v="15"/>
    <x v="23"/>
    <x v="0"/>
    <x v="2"/>
    <x v="20341"/>
  </r>
  <r>
    <x v="15"/>
    <x v="23"/>
    <x v="0"/>
    <x v="3"/>
    <x v="20342"/>
  </r>
  <r>
    <x v="15"/>
    <x v="23"/>
    <x v="0"/>
    <x v="4"/>
    <x v="20343"/>
  </r>
  <r>
    <x v="15"/>
    <x v="23"/>
    <x v="0"/>
    <x v="5"/>
    <x v="20344"/>
  </r>
  <r>
    <x v="15"/>
    <x v="23"/>
    <x v="0"/>
    <x v="6"/>
    <x v="20345"/>
  </r>
  <r>
    <x v="15"/>
    <x v="23"/>
    <x v="0"/>
    <x v="7"/>
    <x v="20346"/>
  </r>
  <r>
    <x v="15"/>
    <x v="23"/>
    <x v="0"/>
    <x v="8"/>
    <x v="20347"/>
  </r>
  <r>
    <x v="15"/>
    <x v="23"/>
    <x v="0"/>
    <x v="9"/>
    <x v="20348"/>
  </r>
  <r>
    <x v="15"/>
    <x v="23"/>
    <x v="0"/>
    <x v="10"/>
    <x v="20349"/>
  </r>
  <r>
    <x v="15"/>
    <x v="23"/>
    <x v="0"/>
    <x v="11"/>
    <x v="20350"/>
  </r>
  <r>
    <x v="15"/>
    <x v="23"/>
    <x v="0"/>
    <x v="12"/>
    <x v="43"/>
  </r>
  <r>
    <x v="15"/>
    <x v="23"/>
    <x v="0"/>
    <x v="13"/>
    <x v="43"/>
  </r>
  <r>
    <x v="15"/>
    <x v="23"/>
    <x v="0"/>
    <x v="14"/>
    <x v="20351"/>
  </r>
  <r>
    <x v="15"/>
    <x v="23"/>
    <x v="1"/>
    <x v="0"/>
    <x v="20340"/>
  </r>
  <r>
    <x v="15"/>
    <x v="23"/>
    <x v="1"/>
    <x v="1"/>
    <x v="19310"/>
  </r>
  <r>
    <x v="15"/>
    <x v="23"/>
    <x v="1"/>
    <x v="2"/>
    <x v="20352"/>
  </r>
  <r>
    <x v="15"/>
    <x v="23"/>
    <x v="1"/>
    <x v="3"/>
    <x v="243"/>
  </r>
  <r>
    <x v="15"/>
    <x v="23"/>
    <x v="1"/>
    <x v="4"/>
    <x v="20353"/>
  </r>
  <r>
    <x v="15"/>
    <x v="23"/>
    <x v="1"/>
    <x v="5"/>
    <x v="20344"/>
  </r>
  <r>
    <x v="15"/>
    <x v="23"/>
    <x v="1"/>
    <x v="6"/>
    <x v="20354"/>
  </r>
  <r>
    <x v="15"/>
    <x v="23"/>
    <x v="1"/>
    <x v="7"/>
    <x v="20346"/>
  </r>
  <r>
    <x v="15"/>
    <x v="23"/>
    <x v="1"/>
    <x v="8"/>
    <x v="20355"/>
  </r>
  <r>
    <x v="15"/>
    <x v="23"/>
    <x v="1"/>
    <x v="9"/>
    <x v="20356"/>
  </r>
  <r>
    <x v="15"/>
    <x v="23"/>
    <x v="1"/>
    <x v="10"/>
    <x v="20357"/>
  </r>
  <r>
    <x v="15"/>
    <x v="23"/>
    <x v="1"/>
    <x v="11"/>
    <x v="20358"/>
  </r>
  <r>
    <x v="15"/>
    <x v="23"/>
    <x v="1"/>
    <x v="12"/>
    <x v="43"/>
  </r>
  <r>
    <x v="15"/>
    <x v="23"/>
    <x v="1"/>
    <x v="13"/>
    <x v="43"/>
  </r>
  <r>
    <x v="15"/>
    <x v="23"/>
    <x v="1"/>
    <x v="14"/>
    <x v="20359"/>
  </r>
  <r>
    <x v="15"/>
    <x v="24"/>
    <x v="0"/>
    <x v="0"/>
    <x v="43"/>
  </r>
  <r>
    <x v="15"/>
    <x v="24"/>
    <x v="0"/>
    <x v="1"/>
    <x v="43"/>
  </r>
  <r>
    <x v="15"/>
    <x v="24"/>
    <x v="0"/>
    <x v="2"/>
    <x v="20360"/>
  </r>
  <r>
    <x v="15"/>
    <x v="24"/>
    <x v="0"/>
    <x v="3"/>
    <x v="43"/>
  </r>
  <r>
    <x v="15"/>
    <x v="24"/>
    <x v="0"/>
    <x v="4"/>
    <x v="20361"/>
  </r>
  <r>
    <x v="15"/>
    <x v="24"/>
    <x v="0"/>
    <x v="5"/>
    <x v="43"/>
  </r>
  <r>
    <x v="15"/>
    <x v="24"/>
    <x v="0"/>
    <x v="6"/>
    <x v="20362"/>
  </r>
  <r>
    <x v="15"/>
    <x v="24"/>
    <x v="0"/>
    <x v="7"/>
    <x v="43"/>
  </r>
  <r>
    <x v="15"/>
    <x v="24"/>
    <x v="0"/>
    <x v="8"/>
    <x v="20363"/>
  </r>
  <r>
    <x v="15"/>
    <x v="24"/>
    <x v="0"/>
    <x v="9"/>
    <x v="20364"/>
  </r>
  <r>
    <x v="15"/>
    <x v="24"/>
    <x v="0"/>
    <x v="10"/>
    <x v="20365"/>
  </r>
  <r>
    <x v="15"/>
    <x v="24"/>
    <x v="0"/>
    <x v="11"/>
    <x v="20366"/>
  </r>
  <r>
    <x v="15"/>
    <x v="24"/>
    <x v="0"/>
    <x v="12"/>
    <x v="43"/>
  </r>
  <r>
    <x v="15"/>
    <x v="24"/>
    <x v="0"/>
    <x v="13"/>
    <x v="43"/>
  </r>
  <r>
    <x v="15"/>
    <x v="24"/>
    <x v="0"/>
    <x v="14"/>
    <x v="20367"/>
  </r>
  <r>
    <x v="15"/>
    <x v="24"/>
    <x v="1"/>
    <x v="0"/>
    <x v="43"/>
  </r>
  <r>
    <x v="15"/>
    <x v="24"/>
    <x v="1"/>
    <x v="1"/>
    <x v="43"/>
  </r>
  <r>
    <x v="15"/>
    <x v="24"/>
    <x v="1"/>
    <x v="2"/>
    <x v="43"/>
  </r>
  <r>
    <x v="15"/>
    <x v="24"/>
    <x v="1"/>
    <x v="3"/>
    <x v="43"/>
  </r>
  <r>
    <x v="15"/>
    <x v="24"/>
    <x v="1"/>
    <x v="4"/>
    <x v="20368"/>
  </r>
  <r>
    <x v="15"/>
    <x v="24"/>
    <x v="1"/>
    <x v="5"/>
    <x v="20369"/>
  </r>
  <r>
    <x v="15"/>
    <x v="24"/>
    <x v="1"/>
    <x v="6"/>
    <x v="1854"/>
  </r>
  <r>
    <x v="15"/>
    <x v="24"/>
    <x v="1"/>
    <x v="7"/>
    <x v="43"/>
  </r>
  <r>
    <x v="15"/>
    <x v="24"/>
    <x v="1"/>
    <x v="8"/>
    <x v="20370"/>
  </r>
  <r>
    <x v="15"/>
    <x v="24"/>
    <x v="1"/>
    <x v="9"/>
    <x v="12207"/>
  </r>
  <r>
    <x v="15"/>
    <x v="24"/>
    <x v="1"/>
    <x v="10"/>
    <x v="20371"/>
  </r>
  <r>
    <x v="15"/>
    <x v="24"/>
    <x v="1"/>
    <x v="11"/>
    <x v="20372"/>
  </r>
  <r>
    <x v="15"/>
    <x v="24"/>
    <x v="1"/>
    <x v="12"/>
    <x v="43"/>
  </r>
  <r>
    <x v="15"/>
    <x v="24"/>
    <x v="1"/>
    <x v="13"/>
    <x v="43"/>
  </r>
  <r>
    <x v="15"/>
    <x v="24"/>
    <x v="1"/>
    <x v="14"/>
    <x v="20373"/>
  </r>
  <r>
    <x v="15"/>
    <x v="25"/>
    <x v="0"/>
    <x v="0"/>
    <x v="6634"/>
  </r>
  <r>
    <x v="15"/>
    <x v="25"/>
    <x v="0"/>
    <x v="1"/>
    <x v="20374"/>
  </r>
  <r>
    <x v="15"/>
    <x v="25"/>
    <x v="0"/>
    <x v="2"/>
    <x v="20375"/>
  </r>
  <r>
    <x v="15"/>
    <x v="25"/>
    <x v="0"/>
    <x v="3"/>
    <x v="43"/>
  </r>
  <r>
    <x v="15"/>
    <x v="25"/>
    <x v="0"/>
    <x v="4"/>
    <x v="20376"/>
  </r>
  <r>
    <x v="15"/>
    <x v="25"/>
    <x v="0"/>
    <x v="5"/>
    <x v="43"/>
  </r>
  <r>
    <x v="15"/>
    <x v="25"/>
    <x v="0"/>
    <x v="6"/>
    <x v="20377"/>
  </r>
  <r>
    <x v="15"/>
    <x v="25"/>
    <x v="0"/>
    <x v="7"/>
    <x v="43"/>
  </r>
  <r>
    <x v="15"/>
    <x v="25"/>
    <x v="0"/>
    <x v="8"/>
    <x v="2761"/>
  </r>
  <r>
    <x v="15"/>
    <x v="25"/>
    <x v="0"/>
    <x v="9"/>
    <x v="20378"/>
  </r>
  <r>
    <x v="15"/>
    <x v="25"/>
    <x v="0"/>
    <x v="10"/>
    <x v="20379"/>
  </r>
  <r>
    <x v="15"/>
    <x v="25"/>
    <x v="0"/>
    <x v="11"/>
    <x v="20380"/>
  </r>
  <r>
    <x v="15"/>
    <x v="25"/>
    <x v="0"/>
    <x v="12"/>
    <x v="3796"/>
  </r>
  <r>
    <x v="15"/>
    <x v="25"/>
    <x v="0"/>
    <x v="13"/>
    <x v="43"/>
  </r>
  <r>
    <x v="15"/>
    <x v="25"/>
    <x v="0"/>
    <x v="14"/>
    <x v="20381"/>
  </r>
  <r>
    <x v="15"/>
    <x v="25"/>
    <x v="1"/>
    <x v="0"/>
    <x v="20382"/>
  </r>
  <r>
    <x v="15"/>
    <x v="25"/>
    <x v="1"/>
    <x v="1"/>
    <x v="3729"/>
  </r>
  <r>
    <x v="15"/>
    <x v="25"/>
    <x v="1"/>
    <x v="2"/>
    <x v="10519"/>
  </r>
  <r>
    <x v="15"/>
    <x v="25"/>
    <x v="1"/>
    <x v="3"/>
    <x v="43"/>
  </r>
  <r>
    <x v="15"/>
    <x v="25"/>
    <x v="1"/>
    <x v="4"/>
    <x v="20383"/>
  </r>
  <r>
    <x v="15"/>
    <x v="25"/>
    <x v="1"/>
    <x v="5"/>
    <x v="43"/>
  </r>
  <r>
    <x v="15"/>
    <x v="25"/>
    <x v="1"/>
    <x v="6"/>
    <x v="20384"/>
  </r>
  <r>
    <x v="15"/>
    <x v="25"/>
    <x v="1"/>
    <x v="7"/>
    <x v="43"/>
  </r>
  <r>
    <x v="15"/>
    <x v="25"/>
    <x v="1"/>
    <x v="8"/>
    <x v="20385"/>
  </r>
  <r>
    <x v="15"/>
    <x v="25"/>
    <x v="1"/>
    <x v="9"/>
    <x v="10477"/>
  </r>
  <r>
    <x v="15"/>
    <x v="25"/>
    <x v="1"/>
    <x v="10"/>
    <x v="20386"/>
  </r>
  <r>
    <x v="15"/>
    <x v="25"/>
    <x v="1"/>
    <x v="11"/>
    <x v="20387"/>
  </r>
  <r>
    <x v="15"/>
    <x v="25"/>
    <x v="1"/>
    <x v="12"/>
    <x v="20388"/>
  </r>
  <r>
    <x v="15"/>
    <x v="25"/>
    <x v="1"/>
    <x v="13"/>
    <x v="43"/>
  </r>
  <r>
    <x v="15"/>
    <x v="25"/>
    <x v="1"/>
    <x v="14"/>
    <x v="7954"/>
  </r>
  <r>
    <x v="15"/>
    <x v="26"/>
    <x v="0"/>
    <x v="0"/>
    <x v="7939"/>
  </r>
  <r>
    <x v="15"/>
    <x v="26"/>
    <x v="0"/>
    <x v="1"/>
    <x v="43"/>
  </r>
  <r>
    <x v="15"/>
    <x v="26"/>
    <x v="0"/>
    <x v="2"/>
    <x v="20389"/>
  </r>
  <r>
    <x v="15"/>
    <x v="26"/>
    <x v="0"/>
    <x v="3"/>
    <x v="43"/>
  </r>
  <r>
    <x v="15"/>
    <x v="26"/>
    <x v="0"/>
    <x v="4"/>
    <x v="20390"/>
  </r>
  <r>
    <x v="15"/>
    <x v="26"/>
    <x v="0"/>
    <x v="5"/>
    <x v="20391"/>
  </r>
  <r>
    <x v="15"/>
    <x v="26"/>
    <x v="0"/>
    <x v="6"/>
    <x v="20392"/>
  </r>
  <r>
    <x v="15"/>
    <x v="26"/>
    <x v="0"/>
    <x v="7"/>
    <x v="43"/>
  </r>
  <r>
    <x v="15"/>
    <x v="26"/>
    <x v="0"/>
    <x v="8"/>
    <x v="20393"/>
  </r>
  <r>
    <x v="15"/>
    <x v="26"/>
    <x v="0"/>
    <x v="9"/>
    <x v="20394"/>
  </r>
  <r>
    <x v="15"/>
    <x v="26"/>
    <x v="0"/>
    <x v="10"/>
    <x v="20395"/>
  </r>
  <r>
    <x v="15"/>
    <x v="26"/>
    <x v="0"/>
    <x v="11"/>
    <x v="20396"/>
  </r>
  <r>
    <x v="15"/>
    <x v="26"/>
    <x v="0"/>
    <x v="12"/>
    <x v="4019"/>
  </r>
  <r>
    <x v="15"/>
    <x v="26"/>
    <x v="0"/>
    <x v="13"/>
    <x v="18018"/>
  </r>
  <r>
    <x v="15"/>
    <x v="26"/>
    <x v="0"/>
    <x v="14"/>
    <x v="20397"/>
  </r>
  <r>
    <x v="15"/>
    <x v="26"/>
    <x v="1"/>
    <x v="0"/>
    <x v="7939"/>
  </r>
  <r>
    <x v="15"/>
    <x v="26"/>
    <x v="1"/>
    <x v="1"/>
    <x v="43"/>
  </r>
  <r>
    <x v="15"/>
    <x v="26"/>
    <x v="1"/>
    <x v="2"/>
    <x v="5014"/>
  </r>
  <r>
    <x v="15"/>
    <x v="26"/>
    <x v="1"/>
    <x v="3"/>
    <x v="43"/>
  </r>
  <r>
    <x v="15"/>
    <x v="26"/>
    <x v="1"/>
    <x v="4"/>
    <x v="20398"/>
  </r>
  <r>
    <x v="15"/>
    <x v="26"/>
    <x v="1"/>
    <x v="5"/>
    <x v="20391"/>
  </r>
  <r>
    <x v="15"/>
    <x v="26"/>
    <x v="1"/>
    <x v="6"/>
    <x v="20399"/>
  </r>
  <r>
    <x v="15"/>
    <x v="26"/>
    <x v="1"/>
    <x v="7"/>
    <x v="43"/>
  </r>
  <r>
    <x v="15"/>
    <x v="26"/>
    <x v="1"/>
    <x v="8"/>
    <x v="20400"/>
  </r>
  <r>
    <x v="15"/>
    <x v="26"/>
    <x v="1"/>
    <x v="9"/>
    <x v="20401"/>
  </r>
  <r>
    <x v="15"/>
    <x v="26"/>
    <x v="1"/>
    <x v="10"/>
    <x v="20402"/>
  </r>
  <r>
    <x v="15"/>
    <x v="26"/>
    <x v="1"/>
    <x v="11"/>
    <x v="20403"/>
  </r>
  <r>
    <x v="15"/>
    <x v="26"/>
    <x v="1"/>
    <x v="12"/>
    <x v="4019"/>
  </r>
  <r>
    <x v="15"/>
    <x v="26"/>
    <x v="1"/>
    <x v="13"/>
    <x v="18018"/>
  </r>
  <r>
    <x v="15"/>
    <x v="26"/>
    <x v="1"/>
    <x v="14"/>
    <x v="20404"/>
  </r>
  <r>
    <x v="15"/>
    <x v="27"/>
    <x v="0"/>
    <x v="0"/>
    <x v="43"/>
  </r>
  <r>
    <x v="15"/>
    <x v="27"/>
    <x v="0"/>
    <x v="1"/>
    <x v="20405"/>
  </r>
  <r>
    <x v="15"/>
    <x v="27"/>
    <x v="0"/>
    <x v="2"/>
    <x v="20406"/>
  </r>
  <r>
    <x v="15"/>
    <x v="27"/>
    <x v="0"/>
    <x v="3"/>
    <x v="43"/>
  </r>
  <r>
    <x v="15"/>
    <x v="27"/>
    <x v="0"/>
    <x v="4"/>
    <x v="20407"/>
  </r>
  <r>
    <x v="15"/>
    <x v="27"/>
    <x v="0"/>
    <x v="5"/>
    <x v="43"/>
  </r>
  <r>
    <x v="15"/>
    <x v="27"/>
    <x v="0"/>
    <x v="6"/>
    <x v="20408"/>
  </r>
  <r>
    <x v="15"/>
    <x v="27"/>
    <x v="0"/>
    <x v="7"/>
    <x v="43"/>
  </r>
  <r>
    <x v="15"/>
    <x v="27"/>
    <x v="0"/>
    <x v="8"/>
    <x v="5491"/>
  </r>
  <r>
    <x v="15"/>
    <x v="27"/>
    <x v="0"/>
    <x v="9"/>
    <x v="20409"/>
  </r>
  <r>
    <x v="15"/>
    <x v="27"/>
    <x v="0"/>
    <x v="10"/>
    <x v="20410"/>
  </r>
  <r>
    <x v="15"/>
    <x v="27"/>
    <x v="0"/>
    <x v="11"/>
    <x v="20411"/>
  </r>
  <r>
    <x v="15"/>
    <x v="27"/>
    <x v="0"/>
    <x v="12"/>
    <x v="43"/>
  </r>
  <r>
    <x v="15"/>
    <x v="27"/>
    <x v="0"/>
    <x v="13"/>
    <x v="43"/>
  </r>
  <r>
    <x v="15"/>
    <x v="27"/>
    <x v="0"/>
    <x v="14"/>
    <x v="9192"/>
  </r>
  <r>
    <x v="15"/>
    <x v="27"/>
    <x v="1"/>
    <x v="0"/>
    <x v="43"/>
  </r>
  <r>
    <x v="15"/>
    <x v="27"/>
    <x v="1"/>
    <x v="1"/>
    <x v="20405"/>
  </r>
  <r>
    <x v="15"/>
    <x v="27"/>
    <x v="1"/>
    <x v="2"/>
    <x v="43"/>
  </r>
  <r>
    <x v="15"/>
    <x v="27"/>
    <x v="1"/>
    <x v="3"/>
    <x v="43"/>
  </r>
  <r>
    <x v="15"/>
    <x v="27"/>
    <x v="1"/>
    <x v="4"/>
    <x v="7979"/>
  </r>
  <r>
    <x v="15"/>
    <x v="27"/>
    <x v="1"/>
    <x v="5"/>
    <x v="43"/>
  </r>
  <r>
    <x v="15"/>
    <x v="27"/>
    <x v="1"/>
    <x v="6"/>
    <x v="20412"/>
  </r>
  <r>
    <x v="15"/>
    <x v="27"/>
    <x v="1"/>
    <x v="7"/>
    <x v="43"/>
  </r>
  <r>
    <x v="15"/>
    <x v="27"/>
    <x v="1"/>
    <x v="8"/>
    <x v="5491"/>
  </r>
  <r>
    <x v="15"/>
    <x v="27"/>
    <x v="1"/>
    <x v="9"/>
    <x v="20413"/>
  </r>
  <r>
    <x v="15"/>
    <x v="27"/>
    <x v="1"/>
    <x v="10"/>
    <x v="20414"/>
  </r>
  <r>
    <x v="15"/>
    <x v="27"/>
    <x v="1"/>
    <x v="11"/>
    <x v="20415"/>
  </r>
  <r>
    <x v="15"/>
    <x v="27"/>
    <x v="1"/>
    <x v="12"/>
    <x v="43"/>
  </r>
  <r>
    <x v="15"/>
    <x v="27"/>
    <x v="1"/>
    <x v="13"/>
    <x v="43"/>
  </r>
  <r>
    <x v="15"/>
    <x v="27"/>
    <x v="1"/>
    <x v="14"/>
    <x v="9549"/>
  </r>
  <r>
    <x v="15"/>
    <x v="28"/>
    <x v="0"/>
    <x v="0"/>
    <x v="43"/>
  </r>
  <r>
    <x v="15"/>
    <x v="28"/>
    <x v="0"/>
    <x v="1"/>
    <x v="20416"/>
  </r>
  <r>
    <x v="15"/>
    <x v="28"/>
    <x v="0"/>
    <x v="2"/>
    <x v="20417"/>
  </r>
  <r>
    <x v="15"/>
    <x v="28"/>
    <x v="0"/>
    <x v="3"/>
    <x v="43"/>
  </r>
  <r>
    <x v="15"/>
    <x v="28"/>
    <x v="0"/>
    <x v="4"/>
    <x v="20418"/>
  </r>
  <r>
    <x v="15"/>
    <x v="28"/>
    <x v="0"/>
    <x v="5"/>
    <x v="43"/>
  </r>
  <r>
    <x v="15"/>
    <x v="28"/>
    <x v="0"/>
    <x v="6"/>
    <x v="20419"/>
  </r>
  <r>
    <x v="15"/>
    <x v="28"/>
    <x v="0"/>
    <x v="7"/>
    <x v="43"/>
  </r>
  <r>
    <x v="15"/>
    <x v="28"/>
    <x v="0"/>
    <x v="8"/>
    <x v="20420"/>
  </r>
  <r>
    <x v="15"/>
    <x v="28"/>
    <x v="0"/>
    <x v="9"/>
    <x v="20421"/>
  </r>
  <r>
    <x v="15"/>
    <x v="28"/>
    <x v="0"/>
    <x v="10"/>
    <x v="20422"/>
  </r>
  <r>
    <x v="15"/>
    <x v="28"/>
    <x v="0"/>
    <x v="11"/>
    <x v="20423"/>
  </r>
  <r>
    <x v="15"/>
    <x v="28"/>
    <x v="0"/>
    <x v="12"/>
    <x v="43"/>
  </r>
  <r>
    <x v="15"/>
    <x v="28"/>
    <x v="0"/>
    <x v="13"/>
    <x v="43"/>
  </r>
  <r>
    <x v="15"/>
    <x v="28"/>
    <x v="0"/>
    <x v="14"/>
    <x v="6790"/>
  </r>
  <r>
    <x v="15"/>
    <x v="28"/>
    <x v="1"/>
    <x v="0"/>
    <x v="20424"/>
  </r>
  <r>
    <x v="15"/>
    <x v="28"/>
    <x v="1"/>
    <x v="1"/>
    <x v="43"/>
  </r>
  <r>
    <x v="15"/>
    <x v="28"/>
    <x v="1"/>
    <x v="2"/>
    <x v="43"/>
  </r>
  <r>
    <x v="15"/>
    <x v="28"/>
    <x v="1"/>
    <x v="3"/>
    <x v="43"/>
  </r>
  <r>
    <x v="15"/>
    <x v="28"/>
    <x v="1"/>
    <x v="4"/>
    <x v="20418"/>
  </r>
  <r>
    <x v="15"/>
    <x v="28"/>
    <x v="1"/>
    <x v="5"/>
    <x v="43"/>
  </r>
  <r>
    <x v="15"/>
    <x v="28"/>
    <x v="1"/>
    <x v="6"/>
    <x v="20425"/>
  </r>
  <r>
    <x v="15"/>
    <x v="28"/>
    <x v="1"/>
    <x v="7"/>
    <x v="43"/>
  </r>
  <r>
    <x v="15"/>
    <x v="28"/>
    <x v="1"/>
    <x v="8"/>
    <x v="20426"/>
  </r>
  <r>
    <x v="15"/>
    <x v="28"/>
    <x v="1"/>
    <x v="9"/>
    <x v="16595"/>
  </r>
  <r>
    <x v="15"/>
    <x v="28"/>
    <x v="1"/>
    <x v="10"/>
    <x v="2879"/>
  </r>
  <r>
    <x v="15"/>
    <x v="28"/>
    <x v="1"/>
    <x v="11"/>
    <x v="20427"/>
  </r>
  <r>
    <x v="15"/>
    <x v="28"/>
    <x v="1"/>
    <x v="12"/>
    <x v="5218"/>
  </r>
  <r>
    <x v="15"/>
    <x v="28"/>
    <x v="1"/>
    <x v="13"/>
    <x v="43"/>
  </r>
  <r>
    <x v="15"/>
    <x v="28"/>
    <x v="1"/>
    <x v="14"/>
    <x v="5298"/>
  </r>
  <r>
    <x v="15"/>
    <x v="29"/>
    <x v="0"/>
    <x v="0"/>
    <x v="43"/>
  </r>
  <r>
    <x v="15"/>
    <x v="29"/>
    <x v="0"/>
    <x v="1"/>
    <x v="20428"/>
  </r>
  <r>
    <x v="15"/>
    <x v="29"/>
    <x v="0"/>
    <x v="2"/>
    <x v="9252"/>
  </r>
  <r>
    <x v="15"/>
    <x v="29"/>
    <x v="0"/>
    <x v="3"/>
    <x v="43"/>
  </r>
  <r>
    <x v="15"/>
    <x v="29"/>
    <x v="0"/>
    <x v="4"/>
    <x v="1016"/>
  </r>
  <r>
    <x v="15"/>
    <x v="29"/>
    <x v="0"/>
    <x v="5"/>
    <x v="43"/>
  </r>
  <r>
    <x v="15"/>
    <x v="29"/>
    <x v="0"/>
    <x v="6"/>
    <x v="12485"/>
  </r>
  <r>
    <x v="15"/>
    <x v="29"/>
    <x v="0"/>
    <x v="7"/>
    <x v="43"/>
  </r>
  <r>
    <x v="15"/>
    <x v="29"/>
    <x v="0"/>
    <x v="8"/>
    <x v="20429"/>
  </r>
  <r>
    <x v="15"/>
    <x v="29"/>
    <x v="0"/>
    <x v="9"/>
    <x v="20430"/>
  </r>
  <r>
    <x v="15"/>
    <x v="29"/>
    <x v="0"/>
    <x v="10"/>
    <x v="18045"/>
  </r>
  <r>
    <x v="15"/>
    <x v="29"/>
    <x v="0"/>
    <x v="11"/>
    <x v="5277"/>
  </r>
  <r>
    <x v="15"/>
    <x v="29"/>
    <x v="0"/>
    <x v="12"/>
    <x v="43"/>
  </r>
  <r>
    <x v="15"/>
    <x v="29"/>
    <x v="0"/>
    <x v="13"/>
    <x v="43"/>
  </r>
  <r>
    <x v="15"/>
    <x v="29"/>
    <x v="0"/>
    <x v="14"/>
    <x v="6418"/>
  </r>
  <r>
    <x v="15"/>
    <x v="29"/>
    <x v="1"/>
    <x v="0"/>
    <x v="43"/>
  </r>
  <r>
    <x v="15"/>
    <x v="29"/>
    <x v="1"/>
    <x v="1"/>
    <x v="43"/>
  </r>
  <r>
    <x v="15"/>
    <x v="29"/>
    <x v="1"/>
    <x v="2"/>
    <x v="43"/>
  </r>
  <r>
    <x v="15"/>
    <x v="29"/>
    <x v="1"/>
    <x v="3"/>
    <x v="20431"/>
  </r>
  <r>
    <x v="15"/>
    <x v="29"/>
    <x v="1"/>
    <x v="4"/>
    <x v="1016"/>
  </r>
  <r>
    <x v="15"/>
    <x v="29"/>
    <x v="1"/>
    <x v="5"/>
    <x v="43"/>
  </r>
  <r>
    <x v="15"/>
    <x v="29"/>
    <x v="1"/>
    <x v="6"/>
    <x v="20432"/>
  </r>
  <r>
    <x v="15"/>
    <x v="29"/>
    <x v="1"/>
    <x v="7"/>
    <x v="43"/>
  </r>
  <r>
    <x v="15"/>
    <x v="29"/>
    <x v="1"/>
    <x v="8"/>
    <x v="1113"/>
  </r>
  <r>
    <x v="15"/>
    <x v="29"/>
    <x v="1"/>
    <x v="9"/>
    <x v="20430"/>
  </r>
  <r>
    <x v="15"/>
    <x v="29"/>
    <x v="1"/>
    <x v="10"/>
    <x v="19230"/>
  </r>
  <r>
    <x v="15"/>
    <x v="29"/>
    <x v="1"/>
    <x v="11"/>
    <x v="892"/>
  </r>
  <r>
    <x v="15"/>
    <x v="29"/>
    <x v="1"/>
    <x v="12"/>
    <x v="43"/>
  </r>
  <r>
    <x v="15"/>
    <x v="29"/>
    <x v="1"/>
    <x v="13"/>
    <x v="43"/>
  </r>
  <r>
    <x v="15"/>
    <x v="29"/>
    <x v="1"/>
    <x v="14"/>
    <x v="20433"/>
  </r>
  <r>
    <x v="15"/>
    <x v="31"/>
    <x v="0"/>
    <x v="0"/>
    <x v="20142"/>
  </r>
  <r>
    <x v="15"/>
    <x v="31"/>
    <x v="0"/>
    <x v="1"/>
    <x v="43"/>
  </r>
  <r>
    <x v="15"/>
    <x v="31"/>
    <x v="0"/>
    <x v="2"/>
    <x v="20434"/>
  </r>
  <r>
    <x v="15"/>
    <x v="31"/>
    <x v="0"/>
    <x v="3"/>
    <x v="43"/>
  </r>
  <r>
    <x v="15"/>
    <x v="31"/>
    <x v="0"/>
    <x v="4"/>
    <x v="20435"/>
  </r>
  <r>
    <x v="15"/>
    <x v="31"/>
    <x v="0"/>
    <x v="5"/>
    <x v="2377"/>
  </r>
  <r>
    <x v="15"/>
    <x v="31"/>
    <x v="0"/>
    <x v="6"/>
    <x v="20436"/>
  </r>
  <r>
    <x v="15"/>
    <x v="31"/>
    <x v="0"/>
    <x v="7"/>
    <x v="43"/>
  </r>
  <r>
    <x v="15"/>
    <x v="31"/>
    <x v="0"/>
    <x v="8"/>
    <x v="20437"/>
  </r>
  <r>
    <x v="15"/>
    <x v="31"/>
    <x v="0"/>
    <x v="9"/>
    <x v="20438"/>
  </r>
  <r>
    <x v="15"/>
    <x v="31"/>
    <x v="0"/>
    <x v="10"/>
    <x v="20439"/>
  </r>
  <r>
    <x v="15"/>
    <x v="31"/>
    <x v="0"/>
    <x v="11"/>
    <x v="20440"/>
  </r>
  <r>
    <x v="15"/>
    <x v="31"/>
    <x v="0"/>
    <x v="12"/>
    <x v="20441"/>
  </r>
  <r>
    <x v="15"/>
    <x v="31"/>
    <x v="0"/>
    <x v="13"/>
    <x v="20442"/>
  </r>
  <r>
    <x v="15"/>
    <x v="31"/>
    <x v="0"/>
    <x v="14"/>
    <x v="20443"/>
  </r>
  <r>
    <x v="15"/>
    <x v="31"/>
    <x v="1"/>
    <x v="0"/>
    <x v="20142"/>
  </r>
  <r>
    <x v="15"/>
    <x v="31"/>
    <x v="1"/>
    <x v="1"/>
    <x v="43"/>
  </r>
  <r>
    <x v="15"/>
    <x v="31"/>
    <x v="1"/>
    <x v="2"/>
    <x v="15619"/>
  </r>
  <r>
    <x v="15"/>
    <x v="31"/>
    <x v="1"/>
    <x v="3"/>
    <x v="3517"/>
  </r>
  <r>
    <x v="15"/>
    <x v="31"/>
    <x v="1"/>
    <x v="4"/>
    <x v="10263"/>
  </r>
  <r>
    <x v="15"/>
    <x v="31"/>
    <x v="1"/>
    <x v="5"/>
    <x v="2377"/>
  </r>
  <r>
    <x v="15"/>
    <x v="31"/>
    <x v="1"/>
    <x v="6"/>
    <x v="14495"/>
  </r>
  <r>
    <x v="15"/>
    <x v="31"/>
    <x v="1"/>
    <x v="7"/>
    <x v="43"/>
  </r>
  <r>
    <x v="15"/>
    <x v="31"/>
    <x v="1"/>
    <x v="8"/>
    <x v="20444"/>
  </r>
  <r>
    <x v="15"/>
    <x v="31"/>
    <x v="1"/>
    <x v="9"/>
    <x v="20445"/>
  </r>
  <r>
    <x v="15"/>
    <x v="31"/>
    <x v="1"/>
    <x v="10"/>
    <x v="20446"/>
  </r>
  <r>
    <x v="15"/>
    <x v="31"/>
    <x v="1"/>
    <x v="11"/>
    <x v="11332"/>
  </r>
  <r>
    <x v="15"/>
    <x v="31"/>
    <x v="1"/>
    <x v="12"/>
    <x v="20441"/>
  </r>
  <r>
    <x v="15"/>
    <x v="31"/>
    <x v="1"/>
    <x v="13"/>
    <x v="20442"/>
  </r>
  <r>
    <x v="15"/>
    <x v="31"/>
    <x v="1"/>
    <x v="14"/>
    <x v="20447"/>
  </r>
  <r>
    <x v="15"/>
    <x v="32"/>
    <x v="0"/>
    <x v="0"/>
    <x v="20448"/>
  </r>
  <r>
    <x v="15"/>
    <x v="32"/>
    <x v="0"/>
    <x v="1"/>
    <x v="20449"/>
  </r>
  <r>
    <x v="15"/>
    <x v="32"/>
    <x v="0"/>
    <x v="2"/>
    <x v="20450"/>
  </r>
  <r>
    <x v="15"/>
    <x v="32"/>
    <x v="0"/>
    <x v="3"/>
    <x v="43"/>
  </r>
  <r>
    <x v="15"/>
    <x v="32"/>
    <x v="0"/>
    <x v="4"/>
    <x v="20451"/>
  </r>
  <r>
    <x v="15"/>
    <x v="32"/>
    <x v="0"/>
    <x v="5"/>
    <x v="20452"/>
  </r>
  <r>
    <x v="15"/>
    <x v="32"/>
    <x v="0"/>
    <x v="6"/>
    <x v="20453"/>
  </r>
  <r>
    <x v="15"/>
    <x v="32"/>
    <x v="0"/>
    <x v="7"/>
    <x v="20454"/>
  </r>
  <r>
    <x v="15"/>
    <x v="32"/>
    <x v="0"/>
    <x v="8"/>
    <x v="20455"/>
  </r>
  <r>
    <x v="15"/>
    <x v="32"/>
    <x v="0"/>
    <x v="9"/>
    <x v="20456"/>
  </r>
  <r>
    <x v="15"/>
    <x v="32"/>
    <x v="0"/>
    <x v="10"/>
    <x v="20457"/>
  </r>
  <r>
    <x v="15"/>
    <x v="32"/>
    <x v="0"/>
    <x v="11"/>
    <x v="8429"/>
  </r>
  <r>
    <x v="15"/>
    <x v="32"/>
    <x v="0"/>
    <x v="12"/>
    <x v="20458"/>
  </r>
  <r>
    <x v="15"/>
    <x v="32"/>
    <x v="0"/>
    <x v="13"/>
    <x v="20459"/>
  </r>
  <r>
    <x v="15"/>
    <x v="32"/>
    <x v="0"/>
    <x v="14"/>
    <x v="20460"/>
  </r>
  <r>
    <x v="15"/>
    <x v="32"/>
    <x v="1"/>
    <x v="0"/>
    <x v="20461"/>
  </r>
  <r>
    <x v="15"/>
    <x v="32"/>
    <x v="1"/>
    <x v="1"/>
    <x v="20462"/>
  </r>
  <r>
    <x v="15"/>
    <x v="32"/>
    <x v="1"/>
    <x v="2"/>
    <x v="5984"/>
  </r>
  <r>
    <x v="15"/>
    <x v="32"/>
    <x v="1"/>
    <x v="3"/>
    <x v="20463"/>
  </r>
  <r>
    <x v="15"/>
    <x v="32"/>
    <x v="1"/>
    <x v="4"/>
    <x v="20464"/>
  </r>
  <r>
    <x v="15"/>
    <x v="32"/>
    <x v="1"/>
    <x v="5"/>
    <x v="20465"/>
  </r>
  <r>
    <x v="15"/>
    <x v="32"/>
    <x v="1"/>
    <x v="6"/>
    <x v="13810"/>
  </r>
  <r>
    <x v="15"/>
    <x v="32"/>
    <x v="1"/>
    <x v="7"/>
    <x v="20454"/>
  </r>
  <r>
    <x v="15"/>
    <x v="32"/>
    <x v="1"/>
    <x v="8"/>
    <x v="20466"/>
  </r>
  <r>
    <x v="15"/>
    <x v="32"/>
    <x v="1"/>
    <x v="9"/>
    <x v="20467"/>
  </r>
  <r>
    <x v="15"/>
    <x v="32"/>
    <x v="1"/>
    <x v="10"/>
    <x v="20468"/>
  </r>
  <r>
    <x v="15"/>
    <x v="32"/>
    <x v="1"/>
    <x v="11"/>
    <x v="20469"/>
  </r>
  <r>
    <x v="15"/>
    <x v="32"/>
    <x v="1"/>
    <x v="12"/>
    <x v="20470"/>
  </r>
  <r>
    <x v="15"/>
    <x v="32"/>
    <x v="1"/>
    <x v="13"/>
    <x v="20471"/>
  </r>
  <r>
    <x v="15"/>
    <x v="32"/>
    <x v="1"/>
    <x v="14"/>
    <x v="20472"/>
  </r>
  <r>
    <x v="15"/>
    <x v="33"/>
    <x v="0"/>
    <x v="0"/>
    <x v="1176"/>
  </r>
  <r>
    <x v="15"/>
    <x v="33"/>
    <x v="0"/>
    <x v="1"/>
    <x v="20473"/>
  </r>
  <r>
    <x v="15"/>
    <x v="33"/>
    <x v="0"/>
    <x v="2"/>
    <x v="20474"/>
  </r>
  <r>
    <x v="15"/>
    <x v="33"/>
    <x v="0"/>
    <x v="3"/>
    <x v="43"/>
  </r>
  <r>
    <x v="15"/>
    <x v="33"/>
    <x v="0"/>
    <x v="4"/>
    <x v="15894"/>
  </r>
  <r>
    <x v="15"/>
    <x v="33"/>
    <x v="0"/>
    <x v="5"/>
    <x v="20475"/>
  </r>
  <r>
    <x v="15"/>
    <x v="33"/>
    <x v="0"/>
    <x v="6"/>
    <x v="20476"/>
  </r>
  <r>
    <x v="15"/>
    <x v="33"/>
    <x v="0"/>
    <x v="7"/>
    <x v="43"/>
  </r>
  <r>
    <x v="15"/>
    <x v="33"/>
    <x v="0"/>
    <x v="8"/>
    <x v="20477"/>
  </r>
  <r>
    <x v="15"/>
    <x v="33"/>
    <x v="0"/>
    <x v="9"/>
    <x v="20478"/>
  </r>
  <r>
    <x v="15"/>
    <x v="33"/>
    <x v="0"/>
    <x v="10"/>
    <x v="20479"/>
  </r>
  <r>
    <x v="15"/>
    <x v="33"/>
    <x v="0"/>
    <x v="11"/>
    <x v="20480"/>
  </r>
  <r>
    <x v="15"/>
    <x v="33"/>
    <x v="0"/>
    <x v="12"/>
    <x v="5647"/>
  </r>
  <r>
    <x v="15"/>
    <x v="33"/>
    <x v="0"/>
    <x v="13"/>
    <x v="43"/>
  </r>
  <r>
    <x v="15"/>
    <x v="33"/>
    <x v="0"/>
    <x v="14"/>
    <x v="6496"/>
  </r>
  <r>
    <x v="15"/>
    <x v="33"/>
    <x v="1"/>
    <x v="0"/>
    <x v="1176"/>
  </r>
  <r>
    <x v="15"/>
    <x v="33"/>
    <x v="1"/>
    <x v="1"/>
    <x v="15015"/>
  </r>
  <r>
    <x v="15"/>
    <x v="33"/>
    <x v="1"/>
    <x v="2"/>
    <x v="20481"/>
  </r>
  <r>
    <x v="15"/>
    <x v="33"/>
    <x v="1"/>
    <x v="3"/>
    <x v="14408"/>
  </r>
  <r>
    <x v="15"/>
    <x v="33"/>
    <x v="1"/>
    <x v="4"/>
    <x v="20482"/>
  </r>
  <r>
    <x v="15"/>
    <x v="33"/>
    <x v="1"/>
    <x v="5"/>
    <x v="20475"/>
  </r>
  <r>
    <x v="15"/>
    <x v="33"/>
    <x v="1"/>
    <x v="6"/>
    <x v="20483"/>
  </r>
  <r>
    <x v="15"/>
    <x v="33"/>
    <x v="1"/>
    <x v="7"/>
    <x v="43"/>
  </r>
  <r>
    <x v="15"/>
    <x v="33"/>
    <x v="1"/>
    <x v="8"/>
    <x v="20484"/>
  </r>
  <r>
    <x v="15"/>
    <x v="33"/>
    <x v="1"/>
    <x v="9"/>
    <x v="20485"/>
  </r>
  <r>
    <x v="15"/>
    <x v="33"/>
    <x v="1"/>
    <x v="10"/>
    <x v="20486"/>
  </r>
  <r>
    <x v="15"/>
    <x v="33"/>
    <x v="1"/>
    <x v="11"/>
    <x v="20487"/>
  </r>
  <r>
    <x v="15"/>
    <x v="33"/>
    <x v="1"/>
    <x v="12"/>
    <x v="5647"/>
  </r>
  <r>
    <x v="15"/>
    <x v="33"/>
    <x v="1"/>
    <x v="13"/>
    <x v="2091"/>
  </r>
  <r>
    <x v="15"/>
    <x v="33"/>
    <x v="1"/>
    <x v="14"/>
    <x v="20488"/>
  </r>
  <r>
    <x v="15"/>
    <x v="34"/>
    <x v="0"/>
    <x v="0"/>
    <x v="43"/>
  </r>
  <r>
    <x v="15"/>
    <x v="34"/>
    <x v="0"/>
    <x v="1"/>
    <x v="20489"/>
  </r>
  <r>
    <x v="15"/>
    <x v="34"/>
    <x v="0"/>
    <x v="2"/>
    <x v="18722"/>
  </r>
  <r>
    <x v="15"/>
    <x v="34"/>
    <x v="0"/>
    <x v="3"/>
    <x v="43"/>
  </r>
  <r>
    <x v="15"/>
    <x v="34"/>
    <x v="0"/>
    <x v="4"/>
    <x v="20490"/>
  </r>
  <r>
    <x v="15"/>
    <x v="34"/>
    <x v="0"/>
    <x v="5"/>
    <x v="20491"/>
  </r>
  <r>
    <x v="15"/>
    <x v="34"/>
    <x v="0"/>
    <x v="6"/>
    <x v="20492"/>
  </r>
  <r>
    <x v="15"/>
    <x v="34"/>
    <x v="0"/>
    <x v="7"/>
    <x v="43"/>
  </r>
  <r>
    <x v="15"/>
    <x v="34"/>
    <x v="0"/>
    <x v="8"/>
    <x v="20493"/>
  </r>
  <r>
    <x v="15"/>
    <x v="34"/>
    <x v="0"/>
    <x v="9"/>
    <x v="20494"/>
  </r>
  <r>
    <x v="15"/>
    <x v="34"/>
    <x v="0"/>
    <x v="10"/>
    <x v="20495"/>
  </r>
  <r>
    <x v="15"/>
    <x v="34"/>
    <x v="0"/>
    <x v="11"/>
    <x v="20496"/>
  </r>
  <r>
    <x v="15"/>
    <x v="34"/>
    <x v="0"/>
    <x v="12"/>
    <x v="43"/>
  </r>
  <r>
    <x v="15"/>
    <x v="34"/>
    <x v="0"/>
    <x v="13"/>
    <x v="2312"/>
  </r>
  <r>
    <x v="15"/>
    <x v="34"/>
    <x v="0"/>
    <x v="14"/>
    <x v="20497"/>
  </r>
  <r>
    <x v="15"/>
    <x v="34"/>
    <x v="1"/>
    <x v="0"/>
    <x v="20498"/>
  </r>
  <r>
    <x v="15"/>
    <x v="34"/>
    <x v="1"/>
    <x v="1"/>
    <x v="43"/>
  </r>
  <r>
    <x v="15"/>
    <x v="34"/>
    <x v="1"/>
    <x v="2"/>
    <x v="20499"/>
  </r>
  <r>
    <x v="15"/>
    <x v="34"/>
    <x v="1"/>
    <x v="3"/>
    <x v="43"/>
  </r>
  <r>
    <x v="15"/>
    <x v="34"/>
    <x v="1"/>
    <x v="4"/>
    <x v="20500"/>
  </r>
  <r>
    <x v="15"/>
    <x v="34"/>
    <x v="1"/>
    <x v="5"/>
    <x v="20491"/>
  </r>
  <r>
    <x v="15"/>
    <x v="34"/>
    <x v="1"/>
    <x v="6"/>
    <x v="20501"/>
  </r>
  <r>
    <x v="15"/>
    <x v="34"/>
    <x v="1"/>
    <x v="7"/>
    <x v="43"/>
  </r>
  <r>
    <x v="15"/>
    <x v="34"/>
    <x v="1"/>
    <x v="8"/>
    <x v="20502"/>
  </r>
  <r>
    <x v="15"/>
    <x v="34"/>
    <x v="1"/>
    <x v="9"/>
    <x v="5300"/>
  </r>
  <r>
    <x v="15"/>
    <x v="34"/>
    <x v="1"/>
    <x v="10"/>
    <x v="20503"/>
  </r>
  <r>
    <x v="15"/>
    <x v="34"/>
    <x v="1"/>
    <x v="11"/>
    <x v="18606"/>
  </r>
  <r>
    <x v="15"/>
    <x v="34"/>
    <x v="1"/>
    <x v="12"/>
    <x v="20504"/>
  </r>
  <r>
    <x v="15"/>
    <x v="34"/>
    <x v="1"/>
    <x v="13"/>
    <x v="2312"/>
  </r>
  <r>
    <x v="15"/>
    <x v="34"/>
    <x v="1"/>
    <x v="14"/>
    <x v="20505"/>
  </r>
  <r>
    <x v="15"/>
    <x v="35"/>
    <x v="0"/>
    <x v="0"/>
    <x v="43"/>
  </r>
  <r>
    <x v="15"/>
    <x v="35"/>
    <x v="0"/>
    <x v="1"/>
    <x v="20506"/>
  </r>
  <r>
    <x v="15"/>
    <x v="35"/>
    <x v="0"/>
    <x v="2"/>
    <x v="20507"/>
  </r>
  <r>
    <x v="15"/>
    <x v="35"/>
    <x v="0"/>
    <x v="3"/>
    <x v="20508"/>
  </r>
  <r>
    <x v="15"/>
    <x v="35"/>
    <x v="0"/>
    <x v="4"/>
    <x v="43"/>
  </r>
  <r>
    <x v="15"/>
    <x v="35"/>
    <x v="0"/>
    <x v="5"/>
    <x v="20509"/>
  </r>
  <r>
    <x v="15"/>
    <x v="35"/>
    <x v="0"/>
    <x v="6"/>
    <x v="3996"/>
  </r>
  <r>
    <x v="15"/>
    <x v="35"/>
    <x v="0"/>
    <x v="7"/>
    <x v="20510"/>
  </r>
  <r>
    <x v="15"/>
    <x v="35"/>
    <x v="0"/>
    <x v="8"/>
    <x v="20511"/>
  </r>
  <r>
    <x v="15"/>
    <x v="35"/>
    <x v="0"/>
    <x v="9"/>
    <x v="20512"/>
  </r>
  <r>
    <x v="15"/>
    <x v="35"/>
    <x v="0"/>
    <x v="10"/>
    <x v="20513"/>
  </r>
  <r>
    <x v="15"/>
    <x v="35"/>
    <x v="0"/>
    <x v="11"/>
    <x v="18333"/>
  </r>
  <r>
    <x v="15"/>
    <x v="35"/>
    <x v="0"/>
    <x v="12"/>
    <x v="43"/>
  </r>
  <r>
    <x v="15"/>
    <x v="35"/>
    <x v="0"/>
    <x v="13"/>
    <x v="43"/>
  </r>
  <r>
    <x v="15"/>
    <x v="35"/>
    <x v="0"/>
    <x v="14"/>
    <x v="43"/>
  </r>
  <r>
    <x v="15"/>
    <x v="35"/>
    <x v="1"/>
    <x v="0"/>
    <x v="43"/>
  </r>
  <r>
    <x v="15"/>
    <x v="35"/>
    <x v="1"/>
    <x v="1"/>
    <x v="20514"/>
  </r>
  <r>
    <x v="15"/>
    <x v="35"/>
    <x v="1"/>
    <x v="2"/>
    <x v="20515"/>
  </r>
  <r>
    <x v="15"/>
    <x v="35"/>
    <x v="1"/>
    <x v="3"/>
    <x v="20516"/>
  </r>
  <r>
    <x v="15"/>
    <x v="35"/>
    <x v="1"/>
    <x v="4"/>
    <x v="20517"/>
  </r>
  <r>
    <x v="15"/>
    <x v="35"/>
    <x v="1"/>
    <x v="5"/>
    <x v="20509"/>
  </r>
  <r>
    <x v="15"/>
    <x v="35"/>
    <x v="1"/>
    <x v="6"/>
    <x v="20518"/>
  </r>
  <r>
    <x v="15"/>
    <x v="35"/>
    <x v="1"/>
    <x v="7"/>
    <x v="20510"/>
  </r>
  <r>
    <x v="15"/>
    <x v="35"/>
    <x v="1"/>
    <x v="8"/>
    <x v="20519"/>
  </r>
  <r>
    <x v="15"/>
    <x v="35"/>
    <x v="1"/>
    <x v="9"/>
    <x v="20520"/>
  </r>
  <r>
    <x v="15"/>
    <x v="35"/>
    <x v="1"/>
    <x v="10"/>
    <x v="20521"/>
  </r>
  <r>
    <x v="15"/>
    <x v="35"/>
    <x v="1"/>
    <x v="11"/>
    <x v="20522"/>
  </r>
  <r>
    <x v="15"/>
    <x v="35"/>
    <x v="1"/>
    <x v="12"/>
    <x v="5519"/>
  </r>
  <r>
    <x v="15"/>
    <x v="35"/>
    <x v="1"/>
    <x v="13"/>
    <x v="43"/>
  </r>
  <r>
    <x v="15"/>
    <x v="35"/>
    <x v="1"/>
    <x v="14"/>
    <x v="4349"/>
  </r>
  <r>
    <x v="15"/>
    <x v="36"/>
    <x v="0"/>
    <x v="0"/>
    <x v="43"/>
  </r>
  <r>
    <x v="15"/>
    <x v="36"/>
    <x v="0"/>
    <x v="1"/>
    <x v="43"/>
  </r>
  <r>
    <x v="15"/>
    <x v="36"/>
    <x v="0"/>
    <x v="2"/>
    <x v="14037"/>
  </r>
  <r>
    <x v="15"/>
    <x v="36"/>
    <x v="0"/>
    <x v="3"/>
    <x v="3484"/>
  </r>
  <r>
    <x v="15"/>
    <x v="36"/>
    <x v="0"/>
    <x v="4"/>
    <x v="43"/>
  </r>
  <r>
    <x v="15"/>
    <x v="36"/>
    <x v="0"/>
    <x v="5"/>
    <x v="43"/>
  </r>
  <r>
    <x v="15"/>
    <x v="36"/>
    <x v="0"/>
    <x v="6"/>
    <x v="20523"/>
  </r>
  <r>
    <x v="15"/>
    <x v="36"/>
    <x v="0"/>
    <x v="7"/>
    <x v="43"/>
  </r>
  <r>
    <x v="15"/>
    <x v="36"/>
    <x v="0"/>
    <x v="8"/>
    <x v="43"/>
  </r>
  <r>
    <x v="15"/>
    <x v="36"/>
    <x v="0"/>
    <x v="9"/>
    <x v="20524"/>
  </r>
  <r>
    <x v="15"/>
    <x v="36"/>
    <x v="0"/>
    <x v="10"/>
    <x v="711"/>
  </r>
  <r>
    <x v="15"/>
    <x v="36"/>
    <x v="0"/>
    <x v="11"/>
    <x v="20525"/>
  </r>
  <r>
    <x v="15"/>
    <x v="36"/>
    <x v="0"/>
    <x v="12"/>
    <x v="43"/>
  </r>
  <r>
    <x v="15"/>
    <x v="36"/>
    <x v="0"/>
    <x v="13"/>
    <x v="43"/>
  </r>
  <r>
    <x v="15"/>
    <x v="36"/>
    <x v="0"/>
    <x v="14"/>
    <x v="43"/>
  </r>
  <r>
    <x v="15"/>
    <x v="36"/>
    <x v="1"/>
    <x v="0"/>
    <x v="43"/>
  </r>
  <r>
    <x v="15"/>
    <x v="36"/>
    <x v="1"/>
    <x v="1"/>
    <x v="43"/>
  </r>
  <r>
    <x v="15"/>
    <x v="36"/>
    <x v="1"/>
    <x v="2"/>
    <x v="43"/>
  </r>
  <r>
    <x v="15"/>
    <x v="36"/>
    <x v="1"/>
    <x v="3"/>
    <x v="43"/>
  </r>
  <r>
    <x v="15"/>
    <x v="36"/>
    <x v="1"/>
    <x v="4"/>
    <x v="16604"/>
  </r>
  <r>
    <x v="15"/>
    <x v="36"/>
    <x v="1"/>
    <x v="5"/>
    <x v="43"/>
  </r>
  <r>
    <x v="15"/>
    <x v="36"/>
    <x v="1"/>
    <x v="6"/>
    <x v="20526"/>
  </r>
  <r>
    <x v="15"/>
    <x v="36"/>
    <x v="1"/>
    <x v="7"/>
    <x v="43"/>
  </r>
  <r>
    <x v="15"/>
    <x v="36"/>
    <x v="1"/>
    <x v="8"/>
    <x v="20527"/>
  </r>
  <r>
    <x v="15"/>
    <x v="36"/>
    <x v="1"/>
    <x v="9"/>
    <x v="20524"/>
  </r>
  <r>
    <x v="15"/>
    <x v="36"/>
    <x v="1"/>
    <x v="10"/>
    <x v="18447"/>
  </r>
  <r>
    <x v="15"/>
    <x v="36"/>
    <x v="1"/>
    <x v="11"/>
    <x v="20528"/>
  </r>
  <r>
    <x v="15"/>
    <x v="36"/>
    <x v="1"/>
    <x v="12"/>
    <x v="43"/>
  </r>
  <r>
    <x v="15"/>
    <x v="36"/>
    <x v="1"/>
    <x v="13"/>
    <x v="43"/>
  </r>
  <r>
    <x v="15"/>
    <x v="36"/>
    <x v="1"/>
    <x v="14"/>
    <x v="20529"/>
  </r>
  <r>
    <x v="15"/>
    <x v="37"/>
    <x v="0"/>
    <x v="0"/>
    <x v="43"/>
  </r>
  <r>
    <x v="15"/>
    <x v="37"/>
    <x v="0"/>
    <x v="1"/>
    <x v="43"/>
  </r>
  <r>
    <x v="15"/>
    <x v="37"/>
    <x v="0"/>
    <x v="2"/>
    <x v="20530"/>
  </r>
  <r>
    <x v="15"/>
    <x v="37"/>
    <x v="0"/>
    <x v="3"/>
    <x v="43"/>
  </r>
  <r>
    <x v="15"/>
    <x v="37"/>
    <x v="0"/>
    <x v="4"/>
    <x v="20531"/>
  </r>
  <r>
    <x v="15"/>
    <x v="37"/>
    <x v="0"/>
    <x v="5"/>
    <x v="43"/>
  </r>
  <r>
    <x v="15"/>
    <x v="37"/>
    <x v="0"/>
    <x v="6"/>
    <x v="10510"/>
  </r>
  <r>
    <x v="15"/>
    <x v="37"/>
    <x v="0"/>
    <x v="7"/>
    <x v="43"/>
  </r>
  <r>
    <x v="15"/>
    <x v="37"/>
    <x v="0"/>
    <x v="8"/>
    <x v="20532"/>
  </r>
  <r>
    <x v="15"/>
    <x v="37"/>
    <x v="0"/>
    <x v="9"/>
    <x v="20533"/>
  </r>
  <r>
    <x v="15"/>
    <x v="37"/>
    <x v="0"/>
    <x v="10"/>
    <x v="20534"/>
  </r>
  <r>
    <x v="15"/>
    <x v="37"/>
    <x v="0"/>
    <x v="11"/>
    <x v="20535"/>
  </r>
  <r>
    <x v="15"/>
    <x v="37"/>
    <x v="0"/>
    <x v="12"/>
    <x v="43"/>
  </r>
  <r>
    <x v="15"/>
    <x v="37"/>
    <x v="0"/>
    <x v="13"/>
    <x v="43"/>
  </r>
  <r>
    <x v="15"/>
    <x v="37"/>
    <x v="0"/>
    <x v="14"/>
    <x v="20536"/>
  </r>
  <r>
    <x v="15"/>
    <x v="37"/>
    <x v="1"/>
    <x v="0"/>
    <x v="43"/>
  </r>
  <r>
    <x v="15"/>
    <x v="37"/>
    <x v="1"/>
    <x v="1"/>
    <x v="43"/>
  </r>
  <r>
    <x v="15"/>
    <x v="37"/>
    <x v="1"/>
    <x v="2"/>
    <x v="20537"/>
  </r>
  <r>
    <x v="15"/>
    <x v="37"/>
    <x v="1"/>
    <x v="3"/>
    <x v="43"/>
  </r>
  <r>
    <x v="15"/>
    <x v="37"/>
    <x v="1"/>
    <x v="4"/>
    <x v="20538"/>
  </r>
  <r>
    <x v="15"/>
    <x v="37"/>
    <x v="1"/>
    <x v="5"/>
    <x v="43"/>
  </r>
  <r>
    <x v="15"/>
    <x v="37"/>
    <x v="1"/>
    <x v="6"/>
    <x v="20539"/>
  </r>
  <r>
    <x v="15"/>
    <x v="37"/>
    <x v="1"/>
    <x v="7"/>
    <x v="43"/>
  </r>
  <r>
    <x v="15"/>
    <x v="37"/>
    <x v="1"/>
    <x v="8"/>
    <x v="20540"/>
  </r>
  <r>
    <x v="15"/>
    <x v="37"/>
    <x v="1"/>
    <x v="9"/>
    <x v="20541"/>
  </r>
  <r>
    <x v="15"/>
    <x v="37"/>
    <x v="1"/>
    <x v="10"/>
    <x v="20542"/>
  </r>
  <r>
    <x v="15"/>
    <x v="37"/>
    <x v="1"/>
    <x v="11"/>
    <x v="20543"/>
  </r>
  <r>
    <x v="15"/>
    <x v="37"/>
    <x v="1"/>
    <x v="12"/>
    <x v="43"/>
  </r>
  <r>
    <x v="15"/>
    <x v="37"/>
    <x v="1"/>
    <x v="13"/>
    <x v="5002"/>
  </r>
  <r>
    <x v="15"/>
    <x v="37"/>
    <x v="1"/>
    <x v="14"/>
    <x v="20544"/>
  </r>
  <r>
    <x v="15"/>
    <x v="75"/>
    <x v="0"/>
    <x v="0"/>
    <x v="43"/>
  </r>
  <r>
    <x v="15"/>
    <x v="75"/>
    <x v="0"/>
    <x v="1"/>
    <x v="4165"/>
  </r>
  <r>
    <x v="15"/>
    <x v="75"/>
    <x v="0"/>
    <x v="2"/>
    <x v="43"/>
  </r>
  <r>
    <x v="15"/>
    <x v="75"/>
    <x v="0"/>
    <x v="3"/>
    <x v="43"/>
  </r>
  <r>
    <x v="15"/>
    <x v="75"/>
    <x v="0"/>
    <x v="4"/>
    <x v="43"/>
  </r>
  <r>
    <x v="15"/>
    <x v="75"/>
    <x v="0"/>
    <x v="5"/>
    <x v="43"/>
  </r>
  <r>
    <x v="15"/>
    <x v="75"/>
    <x v="0"/>
    <x v="6"/>
    <x v="20545"/>
  </r>
  <r>
    <x v="15"/>
    <x v="75"/>
    <x v="0"/>
    <x v="7"/>
    <x v="43"/>
  </r>
  <r>
    <x v="15"/>
    <x v="75"/>
    <x v="0"/>
    <x v="8"/>
    <x v="20546"/>
  </r>
  <r>
    <x v="15"/>
    <x v="75"/>
    <x v="0"/>
    <x v="9"/>
    <x v="20547"/>
  </r>
  <r>
    <x v="15"/>
    <x v="75"/>
    <x v="0"/>
    <x v="10"/>
    <x v="20548"/>
  </r>
  <r>
    <x v="15"/>
    <x v="75"/>
    <x v="0"/>
    <x v="11"/>
    <x v="6536"/>
  </r>
  <r>
    <x v="15"/>
    <x v="75"/>
    <x v="0"/>
    <x v="12"/>
    <x v="43"/>
  </r>
  <r>
    <x v="15"/>
    <x v="75"/>
    <x v="0"/>
    <x v="13"/>
    <x v="43"/>
  </r>
  <r>
    <x v="15"/>
    <x v="75"/>
    <x v="0"/>
    <x v="14"/>
    <x v="43"/>
  </r>
  <r>
    <x v="15"/>
    <x v="75"/>
    <x v="1"/>
    <x v="0"/>
    <x v="43"/>
  </r>
  <r>
    <x v="15"/>
    <x v="75"/>
    <x v="1"/>
    <x v="1"/>
    <x v="4165"/>
  </r>
  <r>
    <x v="15"/>
    <x v="75"/>
    <x v="1"/>
    <x v="2"/>
    <x v="43"/>
  </r>
  <r>
    <x v="15"/>
    <x v="75"/>
    <x v="1"/>
    <x v="3"/>
    <x v="43"/>
  </r>
  <r>
    <x v="15"/>
    <x v="75"/>
    <x v="1"/>
    <x v="4"/>
    <x v="43"/>
  </r>
  <r>
    <x v="15"/>
    <x v="75"/>
    <x v="1"/>
    <x v="5"/>
    <x v="43"/>
  </r>
  <r>
    <x v="15"/>
    <x v="75"/>
    <x v="1"/>
    <x v="6"/>
    <x v="20545"/>
  </r>
  <r>
    <x v="15"/>
    <x v="75"/>
    <x v="1"/>
    <x v="7"/>
    <x v="43"/>
  </r>
  <r>
    <x v="15"/>
    <x v="75"/>
    <x v="1"/>
    <x v="8"/>
    <x v="20546"/>
  </r>
  <r>
    <x v="15"/>
    <x v="75"/>
    <x v="1"/>
    <x v="9"/>
    <x v="20547"/>
  </r>
  <r>
    <x v="15"/>
    <x v="75"/>
    <x v="1"/>
    <x v="10"/>
    <x v="20548"/>
  </r>
  <r>
    <x v="15"/>
    <x v="75"/>
    <x v="1"/>
    <x v="11"/>
    <x v="6536"/>
  </r>
  <r>
    <x v="15"/>
    <x v="75"/>
    <x v="1"/>
    <x v="12"/>
    <x v="43"/>
  </r>
  <r>
    <x v="15"/>
    <x v="75"/>
    <x v="1"/>
    <x v="13"/>
    <x v="43"/>
  </r>
  <r>
    <x v="15"/>
    <x v="75"/>
    <x v="1"/>
    <x v="14"/>
    <x v="43"/>
  </r>
  <r>
    <x v="15"/>
    <x v="38"/>
    <x v="0"/>
    <x v="0"/>
    <x v="20549"/>
  </r>
  <r>
    <x v="15"/>
    <x v="38"/>
    <x v="0"/>
    <x v="1"/>
    <x v="17883"/>
  </r>
  <r>
    <x v="15"/>
    <x v="38"/>
    <x v="0"/>
    <x v="2"/>
    <x v="20550"/>
  </r>
  <r>
    <x v="15"/>
    <x v="38"/>
    <x v="0"/>
    <x v="3"/>
    <x v="43"/>
  </r>
  <r>
    <x v="15"/>
    <x v="38"/>
    <x v="0"/>
    <x v="4"/>
    <x v="20551"/>
  </r>
  <r>
    <x v="15"/>
    <x v="38"/>
    <x v="0"/>
    <x v="5"/>
    <x v="20552"/>
  </r>
  <r>
    <x v="15"/>
    <x v="38"/>
    <x v="0"/>
    <x v="6"/>
    <x v="20553"/>
  </r>
  <r>
    <x v="15"/>
    <x v="38"/>
    <x v="0"/>
    <x v="7"/>
    <x v="43"/>
  </r>
  <r>
    <x v="15"/>
    <x v="38"/>
    <x v="0"/>
    <x v="8"/>
    <x v="20554"/>
  </r>
  <r>
    <x v="15"/>
    <x v="38"/>
    <x v="0"/>
    <x v="9"/>
    <x v="20555"/>
  </r>
  <r>
    <x v="15"/>
    <x v="38"/>
    <x v="0"/>
    <x v="10"/>
    <x v="20556"/>
  </r>
  <r>
    <x v="15"/>
    <x v="38"/>
    <x v="0"/>
    <x v="11"/>
    <x v="20557"/>
  </r>
  <r>
    <x v="15"/>
    <x v="38"/>
    <x v="0"/>
    <x v="12"/>
    <x v="7610"/>
  </r>
  <r>
    <x v="15"/>
    <x v="38"/>
    <x v="0"/>
    <x v="13"/>
    <x v="43"/>
  </r>
  <r>
    <x v="15"/>
    <x v="38"/>
    <x v="0"/>
    <x v="14"/>
    <x v="20558"/>
  </r>
  <r>
    <x v="15"/>
    <x v="38"/>
    <x v="1"/>
    <x v="0"/>
    <x v="20559"/>
  </r>
  <r>
    <x v="15"/>
    <x v="38"/>
    <x v="1"/>
    <x v="1"/>
    <x v="18685"/>
  </r>
  <r>
    <x v="15"/>
    <x v="38"/>
    <x v="1"/>
    <x v="2"/>
    <x v="20560"/>
  </r>
  <r>
    <x v="15"/>
    <x v="38"/>
    <x v="1"/>
    <x v="3"/>
    <x v="4907"/>
  </r>
  <r>
    <x v="15"/>
    <x v="38"/>
    <x v="1"/>
    <x v="4"/>
    <x v="20561"/>
  </r>
  <r>
    <x v="15"/>
    <x v="38"/>
    <x v="1"/>
    <x v="5"/>
    <x v="20562"/>
  </r>
  <r>
    <x v="15"/>
    <x v="38"/>
    <x v="1"/>
    <x v="6"/>
    <x v="20563"/>
  </r>
  <r>
    <x v="15"/>
    <x v="38"/>
    <x v="1"/>
    <x v="7"/>
    <x v="20564"/>
  </r>
  <r>
    <x v="15"/>
    <x v="38"/>
    <x v="1"/>
    <x v="8"/>
    <x v="20565"/>
  </r>
  <r>
    <x v="15"/>
    <x v="38"/>
    <x v="1"/>
    <x v="9"/>
    <x v="20566"/>
  </r>
  <r>
    <x v="15"/>
    <x v="38"/>
    <x v="1"/>
    <x v="10"/>
    <x v="20567"/>
  </r>
  <r>
    <x v="15"/>
    <x v="38"/>
    <x v="1"/>
    <x v="11"/>
    <x v="20568"/>
  </r>
  <r>
    <x v="15"/>
    <x v="38"/>
    <x v="1"/>
    <x v="12"/>
    <x v="19776"/>
  </r>
  <r>
    <x v="15"/>
    <x v="38"/>
    <x v="1"/>
    <x v="13"/>
    <x v="20569"/>
  </r>
  <r>
    <x v="15"/>
    <x v="38"/>
    <x v="1"/>
    <x v="14"/>
    <x v="20570"/>
  </r>
  <r>
    <x v="15"/>
    <x v="39"/>
    <x v="0"/>
    <x v="0"/>
    <x v="20571"/>
  </r>
  <r>
    <x v="15"/>
    <x v="39"/>
    <x v="0"/>
    <x v="1"/>
    <x v="43"/>
  </r>
  <r>
    <x v="15"/>
    <x v="39"/>
    <x v="0"/>
    <x v="2"/>
    <x v="20572"/>
  </r>
  <r>
    <x v="15"/>
    <x v="39"/>
    <x v="0"/>
    <x v="3"/>
    <x v="20573"/>
  </r>
  <r>
    <x v="15"/>
    <x v="39"/>
    <x v="0"/>
    <x v="4"/>
    <x v="20574"/>
  </r>
  <r>
    <x v="15"/>
    <x v="39"/>
    <x v="0"/>
    <x v="5"/>
    <x v="20575"/>
  </r>
  <r>
    <x v="15"/>
    <x v="39"/>
    <x v="0"/>
    <x v="6"/>
    <x v="20576"/>
  </r>
  <r>
    <x v="15"/>
    <x v="39"/>
    <x v="0"/>
    <x v="7"/>
    <x v="43"/>
  </r>
  <r>
    <x v="15"/>
    <x v="39"/>
    <x v="0"/>
    <x v="8"/>
    <x v="20577"/>
  </r>
  <r>
    <x v="15"/>
    <x v="39"/>
    <x v="0"/>
    <x v="9"/>
    <x v="20578"/>
  </r>
  <r>
    <x v="15"/>
    <x v="39"/>
    <x v="0"/>
    <x v="10"/>
    <x v="20579"/>
  </r>
  <r>
    <x v="15"/>
    <x v="39"/>
    <x v="0"/>
    <x v="11"/>
    <x v="20580"/>
  </r>
  <r>
    <x v="15"/>
    <x v="39"/>
    <x v="0"/>
    <x v="12"/>
    <x v="20581"/>
  </r>
  <r>
    <x v="15"/>
    <x v="39"/>
    <x v="0"/>
    <x v="13"/>
    <x v="43"/>
  </r>
  <r>
    <x v="15"/>
    <x v="39"/>
    <x v="0"/>
    <x v="14"/>
    <x v="20582"/>
  </r>
  <r>
    <x v="15"/>
    <x v="39"/>
    <x v="1"/>
    <x v="0"/>
    <x v="20583"/>
  </r>
  <r>
    <x v="15"/>
    <x v="39"/>
    <x v="1"/>
    <x v="1"/>
    <x v="20584"/>
  </r>
  <r>
    <x v="15"/>
    <x v="39"/>
    <x v="1"/>
    <x v="2"/>
    <x v="20585"/>
  </r>
  <r>
    <x v="15"/>
    <x v="39"/>
    <x v="1"/>
    <x v="3"/>
    <x v="20586"/>
  </r>
  <r>
    <x v="15"/>
    <x v="39"/>
    <x v="1"/>
    <x v="4"/>
    <x v="20587"/>
  </r>
  <r>
    <x v="15"/>
    <x v="39"/>
    <x v="1"/>
    <x v="5"/>
    <x v="20588"/>
  </r>
  <r>
    <x v="15"/>
    <x v="39"/>
    <x v="1"/>
    <x v="6"/>
    <x v="20589"/>
  </r>
  <r>
    <x v="15"/>
    <x v="39"/>
    <x v="1"/>
    <x v="7"/>
    <x v="20590"/>
  </r>
  <r>
    <x v="15"/>
    <x v="39"/>
    <x v="1"/>
    <x v="8"/>
    <x v="20591"/>
  </r>
  <r>
    <x v="15"/>
    <x v="39"/>
    <x v="1"/>
    <x v="9"/>
    <x v="20592"/>
  </r>
  <r>
    <x v="15"/>
    <x v="39"/>
    <x v="1"/>
    <x v="10"/>
    <x v="20593"/>
  </r>
  <r>
    <x v="15"/>
    <x v="39"/>
    <x v="1"/>
    <x v="11"/>
    <x v="20594"/>
  </r>
  <r>
    <x v="15"/>
    <x v="39"/>
    <x v="1"/>
    <x v="12"/>
    <x v="20595"/>
  </r>
  <r>
    <x v="15"/>
    <x v="39"/>
    <x v="1"/>
    <x v="13"/>
    <x v="20596"/>
  </r>
  <r>
    <x v="15"/>
    <x v="39"/>
    <x v="1"/>
    <x v="14"/>
    <x v="20597"/>
  </r>
  <r>
    <x v="15"/>
    <x v="40"/>
    <x v="0"/>
    <x v="0"/>
    <x v="20598"/>
  </r>
  <r>
    <x v="15"/>
    <x v="40"/>
    <x v="0"/>
    <x v="1"/>
    <x v="20599"/>
  </r>
  <r>
    <x v="15"/>
    <x v="40"/>
    <x v="0"/>
    <x v="2"/>
    <x v="20600"/>
  </r>
  <r>
    <x v="15"/>
    <x v="40"/>
    <x v="0"/>
    <x v="3"/>
    <x v="43"/>
  </r>
  <r>
    <x v="15"/>
    <x v="40"/>
    <x v="0"/>
    <x v="4"/>
    <x v="20601"/>
  </r>
  <r>
    <x v="15"/>
    <x v="40"/>
    <x v="0"/>
    <x v="5"/>
    <x v="20602"/>
  </r>
  <r>
    <x v="15"/>
    <x v="40"/>
    <x v="0"/>
    <x v="6"/>
    <x v="20603"/>
  </r>
  <r>
    <x v="15"/>
    <x v="40"/>
    <x v="0"/>
    <x v="7"/>
    <x v="1792"/>
  </r>
  <r>
    <x v="15"/>
    <x v="40"/>
    <x v="0"/>
    <x v="8"/>
    <x v="20604"/>
  </r>
  <r>
    <x v="15"/>
    <x v="40"/>
    <x v="0"/>
    <x v="9"/>
    <x v="20605"/>
  </r>
  <r>
    <x v="15"/>
    <x v="40"/>
    <x v="0"/>
    <x v="10"/>
    <x v="20606"/>
  </r>
  <r>
    <x v="15"/>
    <x v="40"/>
    <x v="0"/>
    <x v="11"/>
    <x v="20607"/>
  </r>
  <r>
    <x v="15"/>
    <x v="40"/>
    <x v="0"/>
    <x v="12"/>
    <x v="20608"/>
  </r>
  <r>
    <x v="15"/>
    <x v="40"/>
    <x v="0"/>
    <x v="13"/>
    <x v="20609"/>
  </r>
  <r>
    <x v="15"/>
    <x v="40"/>
    <x v="0"/>
    <x v="14"/>
    <x v="17463"/>
  </r>
  <r>
    <x v="15"/>
    <x v="40"/>
    <x v="1"/>
    <x v="0"/>
    <x v="20610"/>
  </r>
  <r>
    <x v="15"/>
    <x v="40"/>
    <x v="1"/>
    <x v="1"/>
    <x v="20611"/>
  </r>
  <r>
    <x v="15"/>
    <x v="40"/>
    <x v="1"/>
    <x v="2"/>
    <x v="20612"/>
  </r>
  <r>
    <x v="15"/>
    <x v="40"/>
    <x v="1"/>
    <x v="3"/>
    <x v="43"/>
  </r>
  <r>
    <x v="15"/>
    <x v="40"/>
    <x v="1"/>
    <x v="4"/>
    <x v="20613"/>
  </r>
  <r>
    <x v="15"/>
    <x v="40"/>
    <x v="1"/>
    <x v="5"/>
    <x v="20614"/>
  </r>
  <r>
    <x v="15"/>
    <x v="40"/>
    <x v="1"/>
    <x v="6"/>
    <x v="20615"/>
  </r>
  <r>
    <x v="15"/>
    <x v="40"/>
    <x v="1"/>
    <x v="7"/>
    <x v="1792"/>
  </r>
  <r>
    <x v="15"/>
    <x v="40"/>
    <x v="1"/>
    <x v="8"/>
    <x v="20616"/>
  </r>
  <r>
    <x v="15"/>
    <x v="40"/>
    <x v="1"/>
    <x v="9"/>
    <x v="20617"/>
  </r>
  <r>
    <x v="15"/>
    <x v="40"/>
    <x v="1"/>
    <x v="10"/>
    <x v="20618"/>
  </r>
  <r>
    <x v="15"/>
    <x v="40"/>
    <x v="1"/>
    <x v="11"/>
    <x v="20619"/>
  </r>
  <r>
    <x v="15"/>
    <x v="40"/>
    <x v="1"/>
    <x v="12"/>
    <x v="20620"/>
  </r>
  <r>
    <x v="15"/>
    <x v="40"/>
    <x v="1"/>
    <x v="13"/>
    <x v="20609"/>
  </r>
  <r>
    <x v="15"/>
    <x v="40"/>
    <x v="1"/>
    <x v="14"/>
    <x v="7670"/>
  </r>
  <r>
    <x v="15"/>
    <x v="41"/>
    <x v="0"/>
    <x v="0"/>
    <x v="20621"/>
  </r>
  <r>
    <x v="15"/>
    <x v="41"/>
    <x v="0"/>
    <x v="1"/>
    <x v="6049"/>
  </r>
  <r>
    <x v="15"/>
    <x v="41"/>
    <x v="0"/>
    <x v="2"/>
    <x v="20622"/>
  </r>
  <r>
    <x v="15"/>
    <x v="41"/>
    <x v="0"/>
    <x v="3"/>
    <x v="43"/>
  </r>
  <r>
    <x v="15"/>
    <x v="41"/>
    <x v="0"/>
    <x v="4"/>
    <x v="20623"/>
  </r>
  <r>
    <x v="15"/>
    <x v="41"/>
    <x v="0"/>
    <x v="5"/>
    <x v="20624"/>
  </r>
  <r>
    <x v="15"/>
    <x v="41"/>
    <x v="0"/>
    <x v="6"/>
    <x v="20625"/>
  </r>
  <r>
    <x v="15"/>
    <x v="41"/>
    <x v="0"/>
    <x v="7"/>
    <x v="20626"/>
  </r>
  <r>
    <x v="15"/>
    <x v="41"/>
    <x v="0"/>
    <x v="8"/>
    <x v="20627"/>
  </r>
  <r>
    <x v="15"/>
    <x v="41"/>
    <x v="0"/>
    <x v="9"/>
    <x v="20628"/>
  </r>
  <r>
    <x v="15"/>
    <x v="41"/>
    <x v="0"/>
    <x v="10"/>
    <x v="20629"/>
  </r>
  <r>
    <x v="15"/>
    <x v="41"/>
    <x v="0"/>
    <x v="11"/>
    <x v="20630"/>
  </r>
  <r>
    <x v="15"/>
    <x v="41"/>
    <x v="0"/>
    <x v="12"/>
    <x v="17184"/>
  </r>
  <r>
    <x v="15"/>
    <x v="41"/>
    <x v="0"/>
    <x v="13"/>
    <x v="5570"/>
  </r>
  <r>
    <x v="15"/>
    <x v="41"/>
    <x v="0"/>
    <x v="14"/>
    <x v="20631"/>
  </r>
  <r>
    <x v="15"/>
    <x v="41"/>
    <x v="1"/>
    <x v="0"/>
    <x v="20632"/>
  </r>
  <r>
    <x v="15"/>
    <x v="41"/>
    <x v="1"/>
    <x v="1"/>
    <x v="43"/>
  </r>
  <r>
    <x v="15"/>
    <x v="41"/>
    <x v="1"/>
    <x v="2"/>
    <x v="20633"/>
  </r>
  <r>
    <x v="15"/>
    <x v="41"/>
    <x v="1"/>
    <x v="3"/>
    <x v="20634"/>
  </r>
  <r>
    <x v="15"/>
    <x v="41"/>
    <x v="1"/>
    <x v="4"/>
    <x v="20635"/>
  </r>
  <r>
    <x v="15"/>
    <x v="41"/>
    <x v="1"/>
    <x v="5"/>
    <x v="20636"/>
  </r>
  <r>
    <x v="15"/>
    <x v="41"/>
    <x v="1"/>
    <x v="6"/>
    <x v="20637"/>
  </r>
  <r>
    <x v="15"/>
    <x v="41"/>
    <x v="1"/>
    <x v="7"/>
    <x v="20626"/>
  </r>
  <r>
    <x v="15"/>
    <x v="41"/>
    <x v="1"/>
    <x v="8"/>
    <x v="20638"/>
  </r>
  <r>
    <x v="15"/>
    <x v="41"/>
    <x v="1"/>
    <x v="9"/>
    <x v="20628"/>
  </r>
  <r>
    <x v="15"/>
    <x v="41"/>
    <x v="1"/>
    <x v="10"/>
    <x v="20639"/>
  </r>
  <r>
    <x v="15"/>
    <x v="41"/>
    <x v="1"/>
    <x v="11"/>
    <x v="20640"/>
  </r>
  <r>
    <x v="15"/>
    <x v="41"/>
    <x v="1"/>
    <x v="12"/>
    <x v="20641"/>
  </r>
  <r>
    <x v="15"/>
    <x v="41"/>
    <x v="1"/>
    <x v="13"/>
    <x v="20642"/>
  </r>
  <r>
    <x v="15"/>
    <x v="41"/>
    <x v="1"/>
    <x v="14"/>
    <x v="20643"/>
  </r>
  <r>
    <x v="15"/>
    <x v="42"/>
    <x v="0"/>
    <x v="0"/>
    <x v="43"/>
  </r>
  <r>
    <x v="15"/>
    <x v="42"/>
    <x v="0"/>
    <x v="1"/>
    <x v="6692"/>
  </r>
  <r>
    <x v="15"/>
    <x v="42"/>
    <x v="0"/>
    <x v="2"/>
    <x v="20644"/>
  </r>
  <r>
    <x v="15"/>
    <x v="42"/>
    <x v="0"/>
    <x v="3"/>
    <x v="43"/>
  </r>
  <r>
    <x v="15"/>
    <x v="42"/>
    <x v="0"/>
    <x v="4"/>
    <x v="20645"/>
  </r>
  <r>
    <x v="15"/>
    <x v="42"/>
    <x v="0"/>
    <x v="5"/>
    <x v="43"/>
  </r>
  <r>
    <x v="15"/>
    <x v="42"/>
    <x v="0"/>
    <x v="6"/>
    <x v="20646"/>
  </r>
  <r>
    <x v="15"/>
    <x v="42"/>
    <x v="0"/>
    <x v="7"/>
    <x v="20647"/>
  </r>
  <r>
    <x v="15"/>
    <x v="42"/>
    <x v="0"/>
    <x v="8"/>
    <x v="20648"/>
  </r>
  <r>
    <x v="15"/>
    <x v="42"/>
    <x v="0"/>
    <x v="9"/>
    <x v="20649"/>
  </r>
  <r>
    <x v="15"/>
    <x v="42"/>
    <x v="0"/>
    <x v="10"/>
    <x v="20650"/>
  </r>
  <r>
    <x v="15"/>
    <x v="42"/>
    <x v="0"/>
    <x v="11"/>
    <x v="5505"/>
  </r>
  <r>
    <x v="15"/>
    <x v="42"/>
    <x v="0"/>
    <x v="12"/>
    <x v="43"/>
  </r>
  <r>
    <x v="15"/>
    <x v="42"/>
    <x v="0"/>
    <x v="13"/>
    <x v="43"/>
  </r>
  <r>
    <x v="15"/>
    <x v="42"/>
    <x v="0"/>
    <x v="14"/>
    <x v="2388"/>
  </r>
  <r>
    <x v="15"/>
    <x v="42"/>
    <x v="1"/>
    <x v="0"/>
    <x v="43"/>
  </r>
  <r>
    <x v="15"/>
    <x v="42"/>
    <x v="1"/>
    <x v="1"/>
    <x v="43"/>
  </r>
  <r>
    <x v="15"/>
    <x v="42"/>
    <x v="1"/>
    <x v="2"/>
    <x v="43"/>
  </r>
  <r>
    <x v="15"/>
    <x v="42"/>
    <x v="1"/>
    <x v="3"/>
    <x v="43"/>
  </r>
  <r>
    <x v="15"/>
    <x v="42"/>
    <x v="1"/>
    <x v="4"/>
    <x v="20651"/>
  </r>
  <r>
    <x v="15"/>
    <x v="42"/>
    <x v="1"/>
    <x v="5"/>
    <x v="43"/>
  </r>
  <r>
    <x v="15"/>
    <x v="42"/>
    <x v="1"/>
    <x v="6"/>
    <x v="20652"/>
  </r>
  <r>
    <x v="15"/>
    <x v="42"/>
    <x v="1"/>
    <x v="7"/>
    <x v="20647"/>
  </r>
  <r>
    <x v="15"/>
    <x v="42"/>
    <x v="1"/>
    <x v="8"/>
    <x v="12044"/>
  </r>
  <r>
    <x v="15"/>
    <x v="42"/>
    <x v="1"/>
    <x v="9"/>
    <x v="20649"/>
  </r>
  <r>
    <x v="15"/>
    <x v="42"/>
    <x v="1"/>
    <x v="10"/>
    <x v="20653"/>
  </r>
  <r>
    <x v="15"/>
    <x v="42"/>
    <x v="1"/>
    <x v="11"/>
    <x v="20654"/>
  </r>
  <r>
    <x v="15"/>
    <x v="42"/>
    <x v="1"/>
    <x v="12"/>
    <x v="43"/>
  </r>
  <r>
    <x v="15"/>
    <x v="42"/>
    <x v="1"/>
    <x v="13"/>
    <x v="43"/>
  </r>
  <r>
    <x v="15"/>
    <x v="42"/>
    <x v="1"/>
    <x v="14"/>
    <x v="472"/>
  </r>
  <r>
    <x v="15"/>
    <x v="43"/>
    <x v="0"/>
    <x v="0"/>
    <x v="43"/>
  </r>
  <r>
    <x v="15"/>
    <x v="43"/>
    <x v="0"/>
    <x v="1"/>
    <x v="20655"/>
  </r>
  <r>
    <x v="15"/>
    <x v="43"/>
    <x v="0"/>
    <x v="2"/>
    <x v="20656"/>
  </r>
  <r>
    <x v="15"/>
    <x v="43"/>
    <x v="0"/>
    <x v="3"/>
    <x v="43"/>
  </r>
  <r>
    <x v="15"/>
    <x v="43"/>
    <x v="0"/>
    <x v="4"/>
    <x v="20657"/>
  </r>
  <r>
    <x v="15"/>
    <x v="43"/>
    <x v="0"/>
    <x v="5"/>
    <x v="43"/>
  </r>
  <r>
    <x v="15"/>
    <x v="43"/>
    <x v="0"/>
    <x v="6"/>
    <x v="20658"/>
  </r>
  <r>
    <x v="15"/>
    <x v="43"/>
    <x v="0"/>
    <x v="7"/>
    <x v="13613"/>
  </r>
  <r>
    <x v="15"/>
    <x v="43"/>
    <x v="0"/>
    <x v="8"/>
    <x v="20659"/>
  </r>
  <r>
    <x v="15"/>
    <x v="43"/>
    <x v="0"/>
    <x v="9"/>
    <x v="20660"/>
  </r>
  <r>
    <x v="15"/>
    <x v="43"/>
    <x v="0"/>
    <x v="10"/>
    <x v="20661"/>
  </r>
  <r>
    <x v="15"/>
    <x v="43"/>
    <x v="0"/>
    <x v="11"/>
    <x v="20662"/>
  </r>
  <r>
    <x v="15"/>
    <x v="43"/>
    <x v="0"/>
    <x v="12"/>
    <x v="43"/>
  </r>
  <r>
    <x v="15"/>
    <x v="43"/>
    <x v="0"/>
    <x v="13"/>
    <x v="43"/>
  </r>
  <r>
    <x v="15"/>
    <x v="43"/>
    <x v="0"/>
    <x v="14"/>
    <x v="20663"/>
  </r>
  <r>
    <x v="15"/>
    <x v="43"/>
    <x v="1"/>
    <x v="0"/>
    <x v="43"/>
  </r>
  <r>
    <x v="15"/>
    <x v="43"/>
    <x v="1"/>
    <x v="1"/>
    <x v="20655"/>
  </r>
  <r>
    <x v="15"/>
    <x v="43"/>
    <x v="1"/>
    <x v="2"/>
    <x v="43"/>
  </r>
  <r>
    <x v="15"/>
    <x v="43"/>
    <x v="1"/>
    <x v="3"/>
    <x v="43"/>
  </r>
  <r>
    <x v="15"/>
    <x v="43"/>
    <x v="1"/>
    <x v="4"/>
    <x v="20657"/>
  </r>
  <r>
    <x v="15"/>
    <x v="43"/>
    <x v="1"/>
    <x v="5"/>
    <x v="43"/>
  </r>
  <r>
    <x v="15"/>
    <x v="43"/>
    <x v="1"/>
    <x v="6"/>
    <x v="20658"/>
  </r>
  <r>
    <x v="15"/>
    <x v="43"/>
    <x v="1"/>
    <x v="7"/>
    <x v="13613"/>
  </r>
  <r>
    <x v="15"/>
    <x v="43"/>
    <x v="1"/>
    <x v="8"/>
    <x v="2049"/>
  </r>
  <r>
    <x v="15"/>
    <x v="43"/>
    <x v="1"/>
    <x v="9"/>
    <x v="20660"/>
  </r>
  <r>
    <x v="15"/>
    <x v="43"/>
    <x v="1"/>
    <x v="10"/>
    <x v="20664"/>
  </r>
  <r>
    <x v="15"/>
    <x v="43"/>
    <x v="1"/>
    <x v="11"/>
    <x v="9622"/>
  </r>
  <r>
    <x v="15"/>
    <x v="43"/>
    <x v="1"/>
    <x v="12"/>
    <x v="43"/>
  </r>
  <r>
    <x v="15"/>
    <x v="43"/>
    <x v="1"/>
    <x v="13"/>
    <x v="43"/>
  </r>
  <r>
    <x v="15"/>
    <x v="43"/>
    <x v="1"/>
    <x v="14"/>
    <x v="20663"/>
  </r>
  <r>
    <x v="15"/>
    <x v="44"/>
    <x v="0"/>
    <x v="0"/>
    <x v="43"/>
  </r>
  <r>
    <x v="15"/>
    <x v="44"/>
    <x v="0"/>
    <x v="1"/>
    <x v="14759"/>
  </r>
  <r>
    <x v="15"/>
    <x v="44"/>
    <x v="0"/>
    <x v="2"/>
    <x v="20665"/>
  </r>
  <r>
    <x v="15"/>
    <x v="44"/>
    <x v="0"/>
    <x v="3"/>
    <x v="43"/>
  </r>
  <r>
    <x v="15"/>
    <x v="44"/>
    <x v="0"/>
    <x v="4"/>
    <x v="43"/>
  </r>
  <r>
    <x v="15"/>
    <x v="44"/>
    <x v="0"/>
    <x v="5"/>
    <x v="43"/>
  </r>
  <r>
    <x v="15"/>
    <x v="44"/>
    <x v="0"/>
    <x v="6"/>
    <x v="20666"/>
  </r>
  <r>
    <x v="15"/>
    <x v="44"/>
    <x v="0"/>
    <x v="7"/>
    <x v="20667"/>
  </r>
  <r>
    <x v="15"/>
    <x v="44"/>
    <x v="0"/>
    <x v="8"/>
    <x v="20668"/>
  </r>
  <r>
    <x v="15"/>
    <x v="44"/>
    <x v="0"/>
    <x v="9"/>
    <x v="20669"/>
  </r>
  <r>
    <x v="15"/>
    <x v="44"/>
    <x v="0"/>
    <x v="10"/>
    <x v="9469"/>
  </r>
  <r>
    <x v="15"/>
    <x v="44"/>
    <x v="0"/>
    <x v="11"/>
    <x v="20670"/>
  </r>
  <r>
    <x v="15"/>
    <x v="44"/>
    <x v="0"/>
    <x v="12"/>
    <x v="43"/>
  </r>
  <r>
    <x v="15"/>
    <x v="44"/>
    <x v="0"/>
    <x v="13"/>
    <x v="43"/>
  </r>
  <r>
    <x v="15"/>
    <x v="44"/>
    <x v="0"/>
    <x v="14"/>
    <x v="20671"/>
  </r>
  <r>
    <x v="15"/>
    <x v="44"/>
    <x v="1"/>
    <x v="0"/>
    <x v="20672"/>
  </r>
  <r>
    <x v="15"/>
    <x v="44"/>
    <x v="1"/>
    <x v="1"/>
    <x v="43"/>
  </r>
  <r>
    <x v="15"/>
    <x v="44"/>
    <x v="1"/>
    <x v="2"/>
    <x v="20673"/>
  </r>
  <r>
    <x v="15"/>
    <x v="44"/>
    <x v="1"/>
    <x v="3"/>
    <x v="43"/>
  </r>
  <r>
    <x v="15"/>
    <x v="44"/>
    <x v="1"/>
    <x v="4"/>
    <x v="20674"/>
  </r>
  <r>
    <x v="15"/>
    <x v="44"/>
    <x v="1"/>
    <x v="5"/>
    <x v="43"/>
  </r>
  <r>
    <x v="15"/>
    <x v="44"/>
    <x v="1"/>
    <x v="6"/>
    <x v="20666"/>
  </r>
  <r>
    <x v="15"/>
    <x v="44"/>
    <x v="1"/>
    <x v="7"/>
    <x v="20667"/>
  </r>
  <r>
    <x v="15"/>
    <x v="44"/>
    <x v="1"/>
    <x v="8"/>
    <x v="20668"/>
  </r>
  <r>
    <x v="15"/>
    <x v="44"/>
    <x v="1"/>
    <x v="9"/>
    <x v="20669"/>
  </r>
  <r>
    <x v="15"/>
    <x v="44"/>
    <x v="1"/>
    <x v="10"/>
    <x v="13563"/>
  </r>
  <r>
    <x v="15"/>
    <x v="44"/>
    <x v="1"/>
    <x v="11"/>
    <x v="20675"/>
  </r>
  <r>
    <x v="15"/>
    <x v="44"/>
    <x v="1"/>
    <x v="12"/>
    <x v="8987"/>
  </r>
  <r>
    <x v="15"/>
    <x v="44"/>
    <x v="1"/>
    <x v="13"/>
    <x v="43"/>
  </r>
  <r>
    <x v="15"/>
    <x v="44"/>
    <x v="1"/>
    <x v="14"/>
    <x v="5383"/>
  </r>
  <r>
    <x v="15"/>
    <x v="45"/>
    <x v="0"/>
    <x v="0"/>
    <x v="43"/>
  </r>
  <r>
    <x v="15"/>
    <x v="45"/>
    <x v="0"/>
    <x v="1"/>
    <x v="3575"/>
  </r>
  <r>
    <x v="15"/>
    <x v="45"/>
    <x v="0"/>
    <x v="2"/>
    <x v="20676"/>
  </r>
  <r>
    <x v="15"/>
    <x v="45"/>
    <x v="0"/>
    <x v="3"/>
    <x v="43"/>
  </r>
  <r>
    <x v="15"/>
    <x v="45"/>
    <x v="0"/>
    <x v="4"/>
    <x v="2542"/>
  </r>
  <r>
    <x v="15"/>
    <x v="45"/>
    <x v="0"/>
    <x v="5"/>
    <x v="20677"/>
  </r>
  <r>
    <x v="15"/>
    <x v="45"/>
    <x v="0"/>
    <x v="6"/>
    <x v="8356"/>
  </r>
  <r>
    <x v="15"/>
    <x v="45"/>
    <x v="0"/>
    <x v="7"/>
    <x v="8162"/>
  </r>
  <r>
    <x v="15"/>
    <x v="45"/>
    <x v="0"/>
    <x v="8"/>
    <x v="20678"/>
  </r>
  <r>
    <x v="15"/>
    <x v="45"/>
    <x v="0"/>
    <x v="9"/>
    <x v="20679"/>
  </r>
  <r>
    <x v="15"/>
    <x v="45"/>
    <x v="0"/>
    <x v="10"/>
    <x v="20680"/>
  </r>
  <r>
    <x v="15"/>
    <x v="45"/>
    <x v="0"/>
    <x v="11"/>
    <x v="20681"/>
  </r>
  <r>
    <x v="15"/>
    <x v="45"/>
    <x v="0"/>
    <x v="12"/>
    <x v="43"/>
  </r>
  <r>
    <x v="15"/>
    <x v="45"/>
    <x v="0"/>
    <x v="13"/>
    <x v="43"/>
  </r>
  <r>
    <x v="15"/>
    <x v="45"/>
    <x v="0"/>
    <x v="14"/>
    <x v="17863"/>
  </r>
  <r>
    <x v="15"/>
    <x v="45"/>
    <x v="1"/>
    <x v="0"/>
    <x v="20682"/>
  </r>
  <r>
    <x v="15"/>
    <x v="45"/>
    <x v="1"/>
    <x v="1"/>
    <x v="43"/>
  </r>
  <r>
    <x v="15"/>
    <x v="45"/>
    <x v="1"/>
    <x v="2"/>
    <x v="20683"/>
  </r>
  <r>
    <x v="15"/>
    <x v="45"/>
    <x v="1"/>
    <x v="3"/>
    <x v="43"/>
  </r>
  <r>
    <x v="15"/>
    <x v="45"/>
    <x v="1"/>
    <x v="4"/>
    <x v="20684"/>
  </r>
  <r>
    <x v="15"/>
    <x v="45"/>
    <x v="1"/>
    <x v="5"/>
    <x v="20677"/>
  </r>
  <r>
    <x v="15"/>
    <x v="45"/>
    <x v="1"/>
    <x v="6"/>
    <x v="20685"/>
  </r>
  <r>
    <x v="15"/>
    <x v="45"/>
    <x v="1"/>
    <x v="7"/>
    <x v="8162"/>
  </r>
  <r>
    <x v="15"/>
    <x v="45"/>
    <x v="1"/>
    <x v="8"/>
    <x v="20686"/>
  </r>
  <r>
    <x v="15"/>
    <x v="45"/>
    <x v="1"/>
    <x v="9"/>
    <x v="20679"/>
  </r>
  <r>
    <x v="15"/>
    <x v="45"/>
    <x v="1"/>
    <x v="10"/>
    <x v="20687"/>
  </r>
  <r>
    <x v="15"/>
    <x v="45"/>
    <x v="1"/>
    <x v="11"/>
    <x v="20688"/>
  </r>
  <r>
    <x v="15"/>
    <x v="45"/>
    <x v="1"/>
    <x v="12"/>
    <x v="20689"/>
  </r>
  <r>
    <x v="15"/>
    <x v="45"/>
    <x v="1"/>
    <x v="13"/>
    <x v="43"/>
  </r>
  <r>
    <x v="15"/>
    <x v="45"/>
    <x v="1"/>
    <x v="14"/>
    <x v="4900"/>
  </r>
  <r>
    <x v="15"/>
    <x v="46"/>
    <x v="0"/>
    <x v="0"/>
    <x v="43"/>
  </r>
  <r>
    <x v="15"/>
    <x v="46"/>
    <x v="0"/>
    <x v="1"/>
    <x v="16915"/>
  </r>
  <r>
    <x v="15"/>
    <x v="46"/>
    <x v="0"/>
    <x v="2"/>
    <x v="20690"/>
  </r>
  <r>
    <x v="15"/>
    <x v="46"/>
    <x v="0"/>
    <x v="3"/>
    <x v="43"/>
  </r>
  <r>
    <x v="15"/>
    <x v="46"/>
    <x v="0"/>
    <x v="4"/>
    <x v="20691"/>
  </r>
  <r>
    <x v="15"/>
    <x v="46"/>
    <x v="0"/>
    <x v="5"/>
    <x v="7829"/>
  </r>
  <r>
    <x v="15"/>
    <x v="46"/>
    <x v="0"/>
    <x v="6"/>
    <x v="20692"/>
  </r>
  <r>
    <x v="15"/>
    <x v="46"/>
    <x v="0"/>
    <x v="7"/>
    <x v="20693"/>
  </r>
  <r>
    <x v="15"/>
    <x v="46"/>
    <x v="0"/>
    <x v="8"/>
    <x v="20694"/>
  </r>
  <r>
    <x v="15"/>
    <x v="46"/>
    <x v="0"/>
    <x v="9"/>
    <x v="20695"/>
  </r>
  <r>
    <x v="15"/>
    <x v="46"/>
    <x v="0"/>
    <x v="10"/>
    <x v="20696"/>
  </r>
  <r>
    <x v="15"/>
    <x v="46"/>
    <x v="0"/>
    <x v="11"/>
    <x v="20697"/>
  </r>
  <r>
    <x v="15"/>
    <x v="46"/>
    <x v="0"/>
    <x v="12"/>
    <x v="43"/>
  </r>
  <r>
    <x v="15"/>
    <x v="46"/>
    <x v="0"/>
    <x v="13"/>
    <x v="43"/>
  </r>
  <r>
    <x v="15"/>
    <x v="46"/>
    <x v="0"/>
    <x v="14"/>
    <x v="10424"/>
  </r>
  <r>
    <x v="15"/>
    <x v="46"/>
    <x v="1"/>
    <x v="0"/>
    <x v="20698"/>
  </r>
  <r>
    <x v="15"/>
    <x v="46"/>
    <x v="1"/>
    <x v="1"/>
    <x v="43"/>
  </r>
  <r>
    <x v="15"/>
    <x v="46"/>
    <x v="1"/>
    <x v="2"/>
    <x v="20699"/>
  </r>
  <r>
    <x v="15"/>
    <x v="46"/>
    <x v="1"/>
    <x v="3"/>
    <x v="20700"/>
  </r>
  <r>
    <x v="15"/>
    <x v="46"/>
    <x v="1"/>
    <x v="4"/>
    <x v="20701"/>
  </r>
  <r>
    <x v="15"/>
    <x v="46"/>
    <x v="1"/>
    <x v="5"/>
    <x v="7829"/>
  </r>
  <r>
    <x v="15"/>
    <x v="46"/>
    <x v="1"/>
    <x v="6"/>
    <x v="20702"/>
  </r>
  <r>
    <x v="15"/>
    <x v="46"/>
    <x v="1"/>
    <x v="7"/>
    <x v="20693"/>
  </r>
  <r>
    <x v="15"/>
    <x v="46"/>
    <x v="1"/>
    <x v="8"/>
    <x v="20703"/>
  </r>
  <r>
    <x v="15"/>
    <x v="46"/>
    <x v="1"/>
    <x v="9"/>
    <x v="20704"/>
  </r>
  <r>
    <x v="15"/>
    <x v="46"/>
    <x v="1"/>
    <x v="10"/>
    <x v="20705"/>
  </r>
  <r>
    <x v="15"/>
    <x v="46"/>
    <x v="1"/>
    <x v="11"/>
    <x v="20706"/>
  </r>
  <r>
    <x v="15"/>
    <x v="46"/>
    <x v="1"/>
    <x v="12"/>
    <x v="2002"/>
  </r>
  <r>
    <x v="15"/>
    <x v="46"/>
    <x v="1"/>
    <x v="13"/>
    <x v="43"/>
  </r>
  <r>
    <x v="15"/>
    <x v="46"/>
    <x v="1"/>
    <x v="14"/>
    <x v="18326"/>
  </r>
  <r>
    <x v="15"/>
    <x v="47"/>
    <x v="0"/>
    <x v="0"/>
    <x v="43"/>
  </r>
  <r>
    <x v="15"/>
    <x v="47"/>
    <x v="0"/>
    <x v="1"/>
    <x v="20707"/>
  </r>
  <r>
    <x v="15"/>
    <x v="47"/>
    <x v="0"/>
    <x v="2"/>
    <x v="43"/>
  </r>
  <r>
    <x v="15"/>
    <x v="47"/>
    <x v="0"/>
    <x v="3"/>
    <x v="43"/>
  </r>
  <r>
    <x v="15"/>
    <x v="47"/>
    <x v="0"/>
    <x v="4"/>
    <x v="20708"/>
  </r>
  <r>
    <x v="15"/>
    <x v="47"/>
    <x v="0"/>
    <x v="5"/>
    <x v="43"/>
  </r>
  <r>
    <x v="15"/>
    <x v="47"/>
    <x v="0"/>
    <x v="6"/>
    <x v="20709"/>
  </r>
  <r>
    <x v="15"/>
    <x v="47"/>
    <x v="0"/>
    <x v="7"/>
    <x v="20710"/>
  </r>
  <r>
    <x v="15"/>
    <x v="47"/>
    <x v="0"/>
    <x v="8"/>
    <x v="43"/>
  </r>
  <r>
    <x v="15"/>
    <x v="47"/>
    <x v="0"/>
    <x v="9"/>
    <x v="20711"/>
  </r>
  <r>
    <x v="15"/>
    <x v="47"/>
    <x v="0"/>
    <x v="10"/>
    <x v="20712"/>
  </r>
  <r>
    <x v="15"/>
    <x v="47"/>
    <x v="0"/>
    <x v="11"/>
    <x v="20713"/>
  </r>
  <r>
    <x v="15"/>
    <x v="47"/>
    <x v="0"/>
    <x v="12"/>
    <x v="43"/>
  </r>
  <r>
    <x v="15"/>
    <x v="47"/>
    <x v="0"/>
    <x v="13"/>
    <x v="43"/>
  </r>
  <r>
    <x v="15"/>
    <x v="47"/>
    <x v="0"/>
    <x v="14"/>
    <x v="20714"/>
  </r>
  <r>
    <x v="15"/>
    <x v="47"/>
    <x v="1"/>
    <x v="0"/>
    <x v="43"/>
  </r>
  <r>
    <x v="15"/>
    <x v="47"/>
    <x v="1"/>
    <x v="1"/>
    <x v="20707"/>
  </r>
  <r>
    <x v="15"/>
    <x v="47"/>
    <x v="1"/>
    <x v="2"/>
    <x v="43"/>
  </r>
  <r>
    <x v="15"/>
    <x v="47"/>
    <x v="1"/>
    <x v="3"/>
    <x v="43"/>
  </r>
  <r>
    <x v="15"/>
    <x v="47"/>
    <x v="1"/>
    <x v="4"/>
    <x v="20708"/>
  </r>
  <r>
    <x v="15"/>
    <x v="47"/>
    <x v="1"/>
    <x v="5"/>
    <x v="43"/>
  </r>
  <r>
    <x v="15"/>
    <x v="47"/>
    <x v="1"/>
    <x v="6"/>
    <x v="20709"/>
  </r>
  <r>
    <x v="15"/>
    <x v="47"/>
    <x v="1"/>
    <x v="7"/>
    <x v="20710"/>
  </r>
  <r>
    <x v="15"/>
    <x v="47"/>
    <x v="1"/>
    <x v="8"/>
    <x v="43"/>
  </r>
  <r>
    <x v="15"/>
    <x v="47"/>
    <x v="1"/>
    <x v="9"/>
    <x v="20711"/>
  </r>
  <r>
    <x v="15"/>
    <x v="47"/>
    <x v="1"/>
    <x v="10"/>
    <x v="20712"/>
  </r>
  <r>
    <x v="15"/>
    <x v="47"/>
    <x v="1"/>
    <x v="11"/>
    <x v="20713"/>
  </r>
  <r>
    <x v="15"/>
    <x v="47"/>
    <x v="1"/>
    <x v="12"/>
    <x v="43"/>
  </r>
  <r>
    <x v="15"/>
    <x v="47"/>
    <x v="1"/>
    <x v="13"/>
    <x v="43"/>
  </r>
  <r>
    <x v="15"/>
    <x v="47"/>
    <x v="1"/>
    <x v="14"/>
    <x v="20714"/>
  </r>
  <r>
    <x v="15"/>
    <x v="48"/>
    <x v="0"/>
    <x v="0"/>
    <x v="43"/>
  </r>
  <r>
    <x v="15"/>
    <x v="48"/>
    <x v="0"/>
    <x v="1"/>
    <x v="2380"/>
  </r>
  <r>
    <x v="15"/>
    <x v="48"/>
    <x v="0"/>
    <x v="2"/>
    <x v="20715"/>
  </r>
  <r>
    <x v="15"/>
    <x v="48"/>
    <x v="0"/>
    <x v="3"/>
    <x v="43"/>
  </r>
  <r>
    <x v="15"/>
    <x v="48"/>
    <x v="0"/>
    <x v="4"/>
    <x v="20716"/>
  </r>
  <r>
    <x v="15"/>
    <x v="48"/>
    <x v="0"/>
    <x v="5"/>
    <x v="43"/>
  </r>
  <r>
    <x v="15"/>
    <x v="48"/>
    <x v="0"/>
    <x v="6"/>
    <x v="2806"/>
  </r>
  <r>
    <x v="15"/>
    <x v="48"/>
    <x v="0"/>
    <x v="7"/>
    <x v="20717"/>
  </r>
  <r>
    <x v="15"/>
    <x v="48"/>
    <x v="0"/>
    <x v="8"/>
    <x v="20718"/>
  </r>
  <r>
    <x v="15"/>
    <x v="48"/>
    <x v="0"/>
    <x v="9"/>
    <x v="20719"/>
  </r>
  <r>
    <x v="15"/>
    <x v="48"/>
    <x v="0"/>
    <x v="10"/>
    <x v="20720"/>
  </r>
  <r>
    <x v="15"/>
    <x v="48"/>
    <x v="0"/>
    <x v="11"/>
    <x v="20721"/>
  </r>
  <r>
    <x v="15"/>
    <x v="48"/>
    <x v="0"/>
    <x v="12"/>
    <x v="43"/>
  </r>
  <r>
    <x v="15"/>
    <x v="48"/>
    <x v="0"/>
    <x v="13"/>
    <x v="43"/>
  </r>
  <r>
    <x v="15"/>
    <x v="48"/>
    <x v="0"/>
    <x v="14"/>
    <x v="20722"/>
  </r>
  <r>
    <x v="15"/>
    <x v="48"/>
    <x v="1"/>
    <x v="0"/>
    <x v="20723"/>
  </r>
  <r>
    <x v="15"/>
    <x v="48"/>
    <x v="1"/>
    <x v="1"/>
    <x v="43"/>
  </r>
  <r>
    <x v="15"/>
    <x v="48"/>
    <x v="1"/>
    <x v="2"/>
    <x v="20724"/>
  </r>
  <r>
    <x v="15"/>
    <x v="48"/>
    <x v="1"/>
    <x v="3"/>
    <x v="6496"/>
  </r>
  <r>
    <x v="15"/>
    <x v="48"/>
    <x v="1"/>
    <x v="4"/>
    <x v="20725"/>
  </r>
  <r>
    <x v="15"/>
    <x v="48"/>
    <x v="1"/>
    <x v="5"/>
    <x v="43"/>
  </r>
  <r>
    <x v="15"/>
    <x v="48"/>
    <x v="1"/>
    <x v="6"/>
    <x v="20726"/>
  </r>
  <r>
    <x v="15"/>
    <x v="48"/>
    <x v="1"/>
    <x v="7"/>
    <x v="20727"/>
  </r>
  <r>
    <x v="15"/>
    <x v="48"/>
    <x v="1"/>
    <x v="8"/>
    <x v="20728"/>
  </r>
  <r>
    <x v="15"/>
    <x v="48"/>
    <x v="1"/>
    <x v="9"/>
    <x v="20729"/>
  </r>
  <r>
    <x v="15"/>
    <x v="48"/>
    <x v="1"/>
    <x v="10"/>
    <x v="4064"/>
  </r>
  <r>
    <x v="15"/>
    <x v="48"/>
    <x v="1"/>
    <x v="11"/>
    <x v="20730"/>
  </r>
  <r>
    <x v="15"/>
    <x v="48"/>
    <x v="1"/>
    <x v="12"/>
    <x v="845"/>
  </r>
  <r>
    <x v="15"/>
    <x v="48"/>
    <x v="1"/>
    <x v="13"/>
    <x v="43"/>
  </r>
  <r>
    <x v="15"/>
    <x v="48"/>
    <x v="1"/>
    <x v="14"/>
    <x v="20731"/>
  </r>
  <r>
    <x v="15"/>
    <x v="49"/>
    <x v="0"/>
    <x v="0"/>
    <x v="43"/>
  </r>
  <r>
    <x v="15"/>
    <x v="49"/>
    <x v="0"/>
    <x v="1"/>
    <x v="43"/>
  </r>
  <r>
    <x v="15"/>
    <x v="49"/>
    <x v="0"/>
    <x v="2"/>
    <x v="20732"/>
  </r>
  <r>
    <x v="15"/>
    <x v="49"/>
    <x v="0"/>
    <x v="3"/>
    <x v="43"/>
  </r>
  <r>
    <x v="15"/>
    <x v="49"/>
    <x v="0"/>
    <x v="4"/>
    <x v="43"/>
  </r>
  <r>
    <x v="15"/>
    <x v="49"/>
    <x v="0"/>
    <x v="5"/>
    <x v="43"/>
  </r>
  <r>
    <x v="15"/>
    <x v="49"/>
    <x v="0"/>
    <x v="6"/>
    <x v="20733"/>
  </r>
  <r>
    <x v="15"/>
    <x v="49"/>
    <x v="0"/>
    <x v="7"/>
    <x v="20734"/>
  </r>
  <r>
    <x v="15"/>
    <x v="49"/>
    <x v="0"/>
    <x v="8"/>
    <x v="20735"/>
  </r>
  <r>
    <x v="15"/>
    <x v="49"/>
    <x v="0"/>
    <x v="9"/>
    <x v="20736"/>
  </r>
  <r>
    <x v="15"/>
    <x v="49"/>
    <x v="0"/>
    <x v="10"/>
    <x v="20737"/>
  </r>
  <r>
    <x v="15"/>
    <x v="49"/>
    <x v="0"/>
    <x v="11"/>
    <x v="20738"/>
  </r>
  <r>
    <x v="15"/>
    <x v="49"/>
    <x v="0"/>
    <x v="12"/>
    <x v="43"/>
  </r>
  <r>
    <x v="15"/>
    <x v="49"/>
    <x v="0"/>
    <x v="13"/>
    <x v="43"/>
  </r>
  <r>
    <x v="15"/>
    <x v="49"/>
    <x v="0"/>
    <x v="14"/>
    <x v="20739"/>
  </r>
  <r>
    <x v="15"/>
    <x v="49"/>
    <x v="1"/>
    <x v="0"/>
    <x v="43"/>
  </r>
  <r>
    <x v="15"/>
    <x v="49"/>
    <x v="1"/>
    <x v="1"/>
    <x v="43"/>
  </r>
  <r>
    <x v="15"/>
    <x v="49"/>
    <x v="1"/>
    <x v="2"/>
    <x v="43"/>
  </r>
  <r>
    <x v="15"/>
    <x v="49"/>
    <x v="1"/>
    <x v="3"/>
    <x v="20740"/>
  </r>
  <r>
    <x v="15"/>
    <x v="49"/>
    <x v="1"/>
    <x v="4"/>
    <x v="43"/>
  </r>
  <r>
    <x v="15"/>
    <x v="49"/>
    <x v="1"/>
    <x v="5"/>
    <x v="43"/>
  </r>
  <r>
    <x v="15"/>
    <x v="49"/>
    <x v="1"/>
    <x v="6"/>
    <x v="20741"/>
  </r>
  <r>
    <x v="15"/>
    <x v="49"/>
    <x v="1"/>
    <x v="7"/>
    <x v="20734"/>
  </r>
  <r>
    <x v="15"/>
    <x v="49"/>
    <x v="1"/>
    <x v="8"/>
    <x v="20742"/>
  </r>
  <r>
    <x v="15"/>
    <x v="49"/>
    <x v="1"/>
    <x v="9"/>
    <x v="20743"/>
  </r>
  <r>
    <x v="15"/>
    <x v="49"/>
    <x v="1"/>
    <x v="10"/>
    <x v="20744"/>
  </r>
  <r>
    <x v="15"/>
    <x v="49"/>
    <x v="1"/>
    <x v="11"/>
    <x v="20745"/>
  </r>
  <r>
    <x v="15"/>
    <x v="49"/>
    <x v="1"/>
    <x v="12"/>
    <x v="43"/>
  </r>
  <r>
    <x v="15"/>
    <x v="49"/>
    <x v="1"/>
    <x v="13"/>
    <x v="43"/>
  </r>
  <r>
    <x v="15"/>
    <x v="49"/>
    <x v="1"/>
    <x v="14"/>
    <x v="20739"/>
  </r>
  <r>
    <x v="15"/>
    <x v="50"/>
    <x v="0"/>
    <x v="0"/>
    <x v="43"/>
  </r>
  <r>
    <x v="15"/>
    <x v="50"/>
    <x v="0"/>
    <x v="1"/>
    <x v="43"/>
  </r>
  <r>
    <x v="15"/>
    <x v="50"/>
    <x v="0"/>
    <x v="2"/>
    <x v="20746"/>
  </r>
  <r>
    <x v="15"/>
    <x v="50"/>
    <x v="0"/>
    <x v="3"/>
    <x v="43"/>
  </r>
  <r>
    <x v="15"/>
    <x v="50"/>
    <x v="0"/>
    <x v="4"/>
    <x v="20747"/>
  </r>
  <r>
    <x v="15"/>
    <x v="50"/>
    <x v="0"/>
    <x v="5"/>
    <x v="20748"/>
  </r>
  <r>
    <x v="15"/>
    <x v="50"/>
    <x v="0"/>
    <x v="6"/>
    <x v="20749"/>
  </r>
  <r>
    <x v="15"/>
    <x v="50"/>
    <x v="0"/>
    <x v="7"/>
    <x v="279"/>
  </r>
  <r>
    <x v="15"/>
    <x v="50"/>
    <x v="0"/>
    <x v="8"/>
    <x v="20750"/>
  </r>
  <r>
    <x v="15"/>
    <x v="50"/>
    <x v="0"/>
    <x v="9"/>
    <x v="20751"/>
  </r>
  <r>
    <x v="15"/>
    <x v="50"/>
    <x v="0"/>
    <x v="10"/>
    <x v="20752"/>
  </r>
  <r>
    <x v="15"/>
    <x v="50"/>
    <x v="0"/>
    <x v="11"/>
    <x v="20753"/>
  </r>
  <r>
    <x v="15"/>
    <x v="50"/>
    <x v="0"/>
    <x v="12"/>
    <x v="43"/>
  </r>
  <r>
    <x v="15"/>
    <x v="50"/>
    <x v="0"/>
    <x v="13"/>
    <x v="43"/>
  </r>
  <r>
    <x v="15"/>
    <x v="50"/>
    <x v="0"/>
    <x v="14"/>
    <x v="20754"/>
  </r>
  <r>
    <x v="15"/>
    <x v="50"/>
    <x v="1"/>
    <x v="0"/>
    <x v="43"/>
  </r>
  <r>
    <x v="15"/>
    <x v="50"/>
    <x v="1"/>
    <x v="1"/>
    <x v="43"/>
  </r>
  <r>
    <x v="15"/>
    <x v="50"/>
    <x v="1"/>
    <x v="2"/>
    <x v="20755"/>
  </r>
  <r>
    <x v="15"/>
    <x v="50"/>
    <x v="1"/>
    <x v="3"/>
    <x v="43"/>
  </r>
  <r>
    <x v="15"/>
    <x v="50"/>
    <x v="1"/>
    <x v="4"/>
    <x v="20756"/>
  </r>
  <r>
    <x v="15"/>
    <x v="50"/>
    <x v="1"/>
    <x v="5"/>
    <x v="20748"/>
  </r>
  <r>
    <x v="15"/>
    <x v="50"/>
    <x v="1"/>
    <x v="6"/>
    <x v="20757"/>
  </r>
  <r>
    <x v="15"/>
    <x v="50"/>
    <x v="1"/>
    <x v="7"/>
    <x v="279"/>
  </r>
  <r>
    <x v="15"/>
    <x v="50"/>
    <x v="1"/>
    <x v="8"/>
    <x v="20758"/>
  </r>
  <r>
    <x v="15"/>
    <x v="50"/>
    <x v="1"/>
    <x v="9"/>
    <x v="20759"/>
  </r>
  <r>
    <x v="15"/>
    <x v="50"/>
    <x v="1"/>
    <x v="10"/>
    <x v="20760"/>
  </r>
  <r>
    <x v="15"/>
    <x v="50"/>
    <x v="1"/>
    <x v="11"/>
    <x v="20761"/>
  </r>
  <r>
    <x v="15"/>
    <x v="50"/>
    <x v="1"/>
    <x v="12"/>
    <x v="43"/>
  </r>
  <r>
    <x v="15"/>
    <x v="50"/>
    <x v="1"/>
    <x v="13"/>
    <x v="43"/>
  </r>
  <r>
    <x v="15"/>
    <x v="50"/>
    <x v="1"/>
    <x v="14"/>
    <x v="20762"/>
  </r>
  <r>
    <x v="15"/>
    <x v="51"/>
    <x v="0"/>
    <x v="0"/>
    <x v="43"/>
  </r>
  <r>
    <x v="15"/>
    <x v="51"/>
    <x v="0"/>
    <x v="1"/>
    <x v="4740"/>
  </r>
  <r>
    <x v="15"/>
    <x v="51"/>
    <x v="0"/>
    <x v="2"/>
    <x v="20763"/>
  </r>
  <r>
    <x v="15"/>
    <x v="51"/>
    <x v="0"/>
    <x v="3"/>
    <x v="43"/>
  </r>
  <r>
    <x v="15"/>
    <x v="51"/>
    <x v="0"/>
    <x v="4"/>
    <x v="20764"/>
  </r>
  <r>
    <x v="15"/>
    <x v="51"/>
    <x v="0"/>
    <x v="5"/>
    <x v="20765"/>
  </r>
  <r>
    <x v="15"/>
    <x v="51"/>
    <x v="0"/>
    <x v="6"/>
    <x v="20766"/>
  </r>
  <r>
    <x v="15"/>
    <x v="51"/>
    <x v="0"/>
    <x v="7"/>
    <x v="20767"/>
  </r>
  <r>
    <x v="15"/>
    <x v="51"/>
    <x v="0"/>
    <x v="8"/>
    <x v="20768"/>
  </r>
  <r>
    <x v="15"/>
    <x v="51"/>
    <x v="0"/>
    <x v="9"/>
    <x v="20769"/>
  </r>
  <r>
    <x v="15"/>
    <x v="51"/>
    <x v="0"/>
    <x v="10"/>
    <x v="20770"/>
  </r>
  <r>
    <x v="15"/>
    <x v="51"/>
    <x v="0"/>
    <x v="11"/>
    <x v="11382"/>
  </r>
  <r>
    <x v="15"/>
    <x v="51"/>
    <x v="0"/>
    <x v="12"/>
    <x v="43"/>
  </r>
  <r>
    <x v="15"/>
    <x v="51"/>
    <x v="0"/>
    <x v="13"/>
    <x v="43"/>
  </r>
  <r>
    <x v="15"/>
    <x v="51"/>
    <x v="0"/>
    <x v="14"/>
    <x v="20771"/>
  </r>
  <r>
    <x v="15"/>
    <x v="51"/>
    <x v="1"/>
    <x v="0"/>
    <x v="43"/>
  </r>
  <r>
    <x v="15"/>
    <x v="51"/>
    <x v="1"/>
    <x v="1"/>
    <x v="43"/>
  </r>
  <r>
    <x v="15"/>
    <x v="51"/>
    <x v="1"/>
    <x v="2"/>
    <x v="20772"/>
  </r>
  <r>
    <x v="15"/>
    <x v="51"/>
    <x v="1"/>
    <x v="3"/>
    <x v="43"/>
  </r>
  <r>
    <x v="15"/>
    <x v="51"/>
    <x v="1"/>
    <x v="4"/>
    <x v="20773"/>
  </r>
  <r>
    <x v="15"/>
    <x v="51"/>
    <x v="1"/>
    <x v="5"/>
    <x v="20765"/>
  </r>
  <r>
    <x v="15"/>
    <x v="51"/>
    <x v="1"/>
    <x v="6"/>
    <x v="20774"/>
  </r>
  <r>
    <x v="15"/>
    <x v="51"/>
    <x v="1"/>
    <x v="7"/>
    <x v="20767"/>
  </r>
  <r>
    <x v="15"/>
    <x v="51"/>
    <x v="1"/>
    <x v="8"/>
    <x v="20775"/>
  </r>
  <r>
    <x v="15"/>
    <x v="51"/>
    <x v="1"/>
    <x v="9"/>
    <x v="20776"/>
  </r>
  <r>
    <x v="15"/>
    <x v="51"/>
    <x v="1"/>
    <x v="10"/>
    <x v="20777"/>
  </r>
  <r>
    <x v="15"/>
    <x v="51"/>
    <x v="1"/>
    <x v="11"/>
    <x v="20778"/>
  </r>
  <r>
    <x v="15"/>
    <x v="51"/>
    <x v="1"/>
    <x v="12"/>
    <x v="43"/>
  </r>
  <r>
    <x v="15"/>
    <x v="51"/>
    <x v="1"/>
    <x v="13"/>
    <x v="43"/>
  </r>
  <r>
    <x v="15"/>
    <x v="51"/>
    <x v="1"/>
    <x v="14"/>
    <x v="20779"/>
  </r>
  <r>
    <x v="15"/>
    <x v="52"/>
    <x v="0"/>
    <x v="0"/>
    <x v="20780"/>
  </r>
  <r>
    <x v="15"/>
    <x v="52"/>
    <x v="0"/>
    <x v="1"/>
    <x v="20781"/>
  </r>
  <r>
    <x v="15"/>
    <x v="52"/>
    <x v="0"/>
    <x v="2"/>
    <x v="20782"/>
  </r>
  <r>
    <x v="15"/>
    <x v="52"/>
    <x v="0"/>
    <x v="3"/>
    <x v="20783"/>
  </r>
  <r>
    <x v="15"/>
    <x v="52"/>
    <x v="0"/>
    <x v="4"/>
    <x v="20784"/>
  </r>
  <r>
    <x v="15"/>
    <x v="52"/>
    <x v="0"/>
    <x v="5"/>
    <x v="20785"/>
  </r>
  <r>
    <x v="15"/>
    <x v="52"/>
    <x v="0"/>
    <x v="6"/>
    <x v="20786"/>
  </r>
  <r>
    <x v="15"/>
    <x v="52"/>
    <x v="0"/>
    <x v="7"/>
    <x v="43"/>
  </r>
  <r>
    <x v="15"/>
    <x v="52"/>
    <x v="0"/>
    <x v="8"/>
    <x v="20787"/>
  </r>
  <r>
    <x v="15"/>
    <x v="52"/>
    <x v="0"/>
    <x v="9"/>
    <x v="20788"/>
  </r>
  <r>
    <x v="15"/>
    <x v="52"/>
    <x v="0"/>
    <x v="10"/>
    <x v="20789"/>
  </r>
  <r>
    <x v="15"/>
    <x v="52"/>
    <x v="0"/>
    <x v="11"/>
    <x v="20790"/>
  </r>
  <r>
    <x v="15"/>
    <x v="52"/>
    <x v="0"/>
    <x v="12"/>
    <x v="649"/>
  </r>
  <r>
    <x v="15"/>
    <x v="52"/>
    <x v="0"/>
    <x v="13"/>
    <x v="20791"/>
  </r>
  <r>
    <x v="15"/>
    <x v="52"/>
    <x v="0"/>
    <x v="14"/>
    <x v="20792"/>
  </r>
  <r>
    <x v="15"/>
    <x v="52"/>
    <x v="1"/>
    <x v="0"/>
    <x v="20793"/>
  </r>
  <r>
    <x v="15"/>
    <x v="52"/>
    <x v="1"/>
    <x v="1"/>
    <x v="19593"/>
  </r>
  <r>
    <x v="15"/>
    <x v="52"/>
    <x v="1"/>
    <x v="2"/>
    <x v="20794"/>
  </r>
  <r>
    <x v="15"/>
    <x v="52"/>
    <x v="1"/>
    <x v="3"/>
    <x v="20795"/>
  </r>
  <r>
    <x v="15"/>
    <x v="52"/>
    <x v="1"/>
    <x v="4"/>
    <x v="20796"/>
  </r>
  <r>
    <x v="15"/>
    <x v="52"/>
    <x v="1"/>
    <x v="5"/>
    <x v="20797"/>
  </r>
  <r>
    <x v="15"/>
    <x v="52"/>
    <x v="1"/>
    <x v="6"/>
    <x v="20798"/>
  </r>
  <r>
    <x v="15"/>
    <x v="52"/>
    <x v="1"/>
    <x v="7"/>
    <x v="1707"/>
  </r>
  <r>
    <x v="15"/>
    <x v="52"/>
    <x v="1"/>
    <x v="8"/>
    <x v="20799"/>
  </r>
  <r>
    <x v="15"/>
    <x v="52"/>
    <x v="1"/>
    <x v="9"/>
    <x v="20800"/>
  </r>
  <r>
    <x v="15"/>
    <x v="52"/>
    <x v="1"/>
    <x v="10"/>
    <x v="20801"/>
  </r>
  <r>
    <x v="15"/>
    <x v="52"/>
    <x v="1"/>
    <x v="11"/>
    <x v="20802"/>
  </r>
  <r>
    <x v="15"/>
    <x v="52"/>
    <x v="1"/>
    <x v="12"/>
    <x v="20803"/>
  </r>
  <r>
    <x v="15"/>
    <x v="52"/>
    <x v="1"/>
    <x v="13"/>
    <x v="20804"/>
  </r>
  <r>
    <x v="15"/>
    <x v="52"/>
    <x v="1"/>
    <x v="14"/>
    <x v="20805"/>
  </r>
  <r>
    <x v="15"/>
    <x v="53"/>
    <x v="0"/>
    <x v="0"/>
    <x v="18593"/>
  </r>
  <r>
    <x v="15"/>
    <x v="53"/>
    <x v="0"/>
    <x v="1"/>
    <x v="20806"/>
  </r>
  <r>
    <x v="15"/>
    <x v="53"/>
    <x v="0"/>
    <x v="2"/>
    <x v="20807"/>
  </r>
  <r>
    <x v="15"/>
    <x v="53"/>
    <x v="0"/>
    <x v="3"/>
    <x v="43"/>
  </r>
  <r>
    <x v="15"/>
    <x v="53"/>
    <x v="0"/>
    <x v="4"/>
    <x v="20808"/>
  </r>
  <r>
    <x v="15"/>
    <x v="53"/>
    <x v="0"/>
    <x v="5"/>
    <x v="20809"/>
  </r>
  <r>
    <x v="15"/>
    <x v="53"/>
    <x v="0"/>
    <x v="6"/>
    <x v="20810"/>
  </r>
  <r>
    <x v="15"/>
    <x v="53"/>
    <x v="0"/>
    <x v="7"/>
    <x v="43"/>
  </r>
  <r>
    <x v="15"/>
    <x v="53"/>
    <x v="0"/>
    <x v="8"/>
    <x v="20811"/>
  </r>
  <r>
    <x v="15"/>
    <x v="53"/>
    <x v="0"/>
    <x v="9"/>
    <x v="20812"/>
  </r>
  <r>
    <x v="15"/>
    <x v="53"/>
    <x v="0"/>
    <x v="10"/>
    <x v="1416"/>
  </r>
  <r>
    <x v="15"/>
    <x v="53"/>
    <x v="0"/>
    <x v="11"/>
    <x v="20813"/>
  </r>
  <r>
    <x v="15"/>
    <x v="53"/>
    <x v="0"/>
    <x v="12"/>
    <x v="4990"/>
  </r>
  <r>
    <x v="15"/>
    <x v="53"/>
    <x v="0"/>
    <x v="13"/>
    <x v="43"/>
  </r>
  <r>
    <x v="15"/>
    <x v="53"/>
    <x v="0"/>
    <x v="14"/>
    <x v="20814"/>
  </r>
  <r>
    <x v="15"/>
    <x v="53"/>
    <x v="1"/>
    <x v="0"/>
    <x v="20815"/>
  </r>
  <r>
    <x v="15"/>
    <x v="53"/>
    <x v="1"/>
    <x v="1"/>
    <x v="43"/>
  </r>
  <r>
    <x v="15"/>
    <x v="53"/>
    <x v="1"/>
    <x v="2"/>
    <x v="20816"/>
  </r>
  <r>
    <x v="15"/>
    <x v="53"/>
    <x v="1"/>
    <x v="3"/>
    <x v="43"/>
  </r>
  <r>
    <x v="15"/>
    <x v="53"/>
    <x v="1"/>
    <x v="4"/>
    <x v="20817"/>
  </r>
  <r>
    <x v="15"/>
    <x v="53"/>
    <x v="1"/>
    <x v="5"/>
    <x v="20809"/>
  </r>
  <r>
    <x v="15"/>
    <x v="53"/>
    <x v="1"/>
    <x v="6"/>
    <x v="20818"/>
  </r>
  <r>
    <x v="15"/>
    <x v="53"/>
    <x v="1"/>
    <x v="7"/>
    <x v="43"/>
  </r>
  <r>
    <x v="15"/>
    <x v="53"/>
    <x v="1"/>
    <x v="8"/>
    <x v="20819"/>
  </r>
  <r>
    <x v="15"/>
    <x v="53"/>
    <x v="1"/>
    <x v="9"/>
    <x v="20820"/>
  </r>
  <r>
    <x v="15"/>
    <x v="53"/>
    <x v="1"/>
    <x v="10"/>
    <x v="20821"/>
  </r>
  <r>
    <x v="15"/>
    <x v="53"/>
    <x v="1"/>
    <x v="11"/>
    <x v="20822"/>
  </r>
  <r>
    <x v="15"/>
    <x v="53"/>
    <x v="1"/>
    <x v="12"/>
    <x v="14826"/>
  </r>
  <r>
    <x v="15"/>
    <x v="53"/>
    <x v="1"/>
    <x v="13"/>
    <x v="43"/>
  </r>
  <r>
    <x v="15"/>
    <x v="53"/>
    <x v="1"/>
    <x v="14"/>
    <x v="20823"/>
  </r>
  <r>
    <x v="15"/>
    <x v="54"/>
    <x v="0"/>
    <x v="0"/>
    <x v="20824"/>
  </r>
  <r>
    <x v="15"/>
    <x v="54"/>
    <x v="0"/>
    <x v="1"/>
    <x v="43"/>
  </r>
  <r>
    <x v="15"/>
    <x v="54"/>
    <x v="0"/>
    <x v="2"/>
    <x v="8201"/>
  </r>
  <r>
    <x v="15"/>
    <x v="54"/>
    <x v="0"/>
    <x v="3"/>
    <x v="43"/>
  </r>
  <r>
    <x v="15"/>
    <x v="54"/>
    <x v="0"/>
    <x v="4"/>
    <x v="43"/>
  </r>
  <r>
    <x v="15"/>
    <x v="54"/>
    <x v="0"/>
    <x v="5"/>
    <x v="43"/>
  </r>
  <r>
    <x v="15"/>
    <x v="54"/>
    <x v="0"/>
    <x v="6"/>
    <x v="20825"/>
  </r>
  <r>
    <x v="15"/>
    <x v="54"/>
    <x v="0"/>
    <x v="7"/>
    <x v="20826"/>
  </r>
  <r>
    <x v="15"/>
    <x v="54"/>
    <x v="0"/>
    <x v="8"/>
    <x v="5339"/>
  </r>
  <r>
    <x v="15"/>
    <x v="54"/>
    <x v="0"/>
    <x v="9"/>
    <x v="20827"/>
  </r>
  <r>
    <x v="15"/>
    <x v="54"/>
    <x v="0"/>
    <x v="10"/>
    <x v="20322"/>
  </r>
  <r>
    <x v="15"/>
    <x v="54"/>
    <x v="0"/>
    <x v="11"/>
    <x v="20443"/>
  </r>
  <r>
    <x v="15"/>
    <x v="54"/>
    <x v="0"/>
    <x v="12"/>
    <x v="43"/>
  </r>
  <r>
    <x v="15"/>
    <x v="54"/>
    <x v="0"/>
    <x v="13"/>
    <x v="43"/>
  </r>
  <r>
    <x v="15"/>
    <x v="54"/>
    <x v="0"/>
    <x v="14"/>
    <x v="43"/>
  </r>
  <r>
    <x v="15"/>
    <x v="54"/>
    <x v="1"/>
    <x v="0"/>
    <x v="20824"/>
  </r>
  <r>
    <x v="15"/>
    <x v="54"/>
    <x v="1"/>
    <x v="1"/>
    <x v="43"/>
  </r>
  <r>
    <x v="15"/>
    <x v="54"/>
    <x v="1"/>
    <x v="2"/>
    <x v="43"/>
  </r>
  <r>
    <x v="15"/>
    <x v="54"/>
    <x v="1"/>
    <x v="3"/>
    <x v="43"/>
  </r>
  <r>
    <x v="15"/>
    <x v="54"/>
    <x v="1"/>
    <x v="4"/>
    <x v="19760"/>
  </r>
  <r>
    <x v="15"/>
    <x v="54"/>
    <x v="1"/>
    <x v="5"/>
    <x v="43"/>
  </r>
  <r>
    <x v="15"/>
    <x v="54"/>
    <x v="1"/>
    <x v="6"/>
    <x v="20828"/>
  </r>
  <r>
    <x v="15"/>
    <x v="54"/>
    <x v="1"/>
    <x v="7"/>
    <x v="20826"/>
  </r>
  <r>
    <x v="15"/>
    <x v="54"/>
    <x v="1"/>
    <x v="8"/>
    <x v="5339"/>
  </r>
  <r>
    <x v="15"/>
    <x v="54"/>
    <x v="1"/>
    <x v="9"/>
    <x v="20827"/>
  </r>
  <r>
    <x v="15"/>
    <x v="54"/>
    <x v="1"/>
    <x v="10"/>
    <x v="20829"/>
  </r>
  <r>
    <x v="15"/>
    <x v="54"/>
    <x v="1"/>
    <x v="11"/>
    <x v="8111"/>
  </r>
  <r>
    <x v="15"/>
    <x v="54"/>
    <x v="1"/>
    <x v="12"/>
    <x v="43"/>
  </r>
  <r>
    <x v="15"/>
    <x v="54"/>
    <x v="1"/>
    <x v="13"/>
    <x v="43"/>
  </r>
  <r>
    <x v="15"/>
    <x v="54"/>
    <x v="1"/>
    <x v="14"/>
    <x v="20830"/>
  </r>
  <r>
    <x v="15"/>
    <x v="55"/>
    <x v="0"/>
    <x v="0"/>
    <x v="43"/>
  </r>
  <r>
    <x v="15"/>
    <x v="55"/>
    <x v="0"/>
    <x v="1"/>
    <x v="20831"/>
  </r>
  <r>
    <x v="15"/>
    <x v="55"/>
    <x v="0"/>
    <x v="2"/>
    <x v="10799"/>
  </r>
  <r>
    <x v="15"/>
    <x v="55"/>
    <x v="0"/>
    <x v="3"/>
    <x v="43"/>
  </r>
  <r>
    <x v="15"/>
    <x v="55"/>
    <x v="0"/>
    <x v="4"/>
    <x v="43"/>
  </r>
  <r>
    <x v="15"/>
    <x v="55"/>
    <x v="0"/>
    <x v="5"/>
    <x v="43"/>
  </r>
  <r>
    <x v="15"/>
    <x v="55"/>
    <x v="0"/>
    <x v="6"/>
    <x v="13417"/>
  </r>
  <r>
    <x v="15"/>
    <x v="55"/>
    <x v="0"/>
    <x v="7"/>
    <x v="43"/>
  </r>
  <r>
    <x v="15"/>
    <x v="55"/>
    <x v="0"/>
    <x v="8"/>
    <x v="20832"/>
  </r>
  <r>
    <x v="15"/>
    <x v="55"/>
    <x v="0"/>
    <x v="9"/>
    <x v="20833"/>
  </r>
  <r>
    <x v="15"/>
    <x v="55"/>
    <x v="0"/>
    <x v="10"/>
    <x v="20834"/>
  </r>
  <r>
    <x v="15"/>
    <x v="55"/>
    <x v="0"/>
    <x v="11"/>
    <x v="20835"/>
  </r>
  <r>
    <x v="15"/>
    <x v="55"/>
    <x v="0"/>
    <x v="12"/>
    <x v="43"/>
  </r>
  <r>
    <x v="15"/>
    <x v="55"/>
    <x v="0"/>
    <x v="13"/>
    <x v="43"/>
  </r>
  <r>
    <x v="15"/>
    <x v="55"/>
    <x v="0"/>
    <x v="14"/>
    <x v="17152"/>
  </r>
  <r>
    <x v="15"/>
    <x v="55"/>
    <x v="1"/>
    <x v="0"/>
    <x v="43"/>
  </r>
  <r>
    <x v="15"/>
    <x v="55"/>
    <x v="1"/>
    <x v="1"/>
    <x v="20831"/>
  </r>
  <r>
    <x v="15"/>
    <x v="55"/>
    <x v="1"/>
    <x v="2"/>
    <x v="43"/>
  </r>
  <r>
    <x v="15"/>
    <x v="55"/>
    <x v="1"/>
    <x v="3"/>
    <x v="43"/>
  </r>
  <r>
    <x v="15"/>
    <x v="55"/>
    <x v="1"/>
    <x v="4"/>
    <x v="20836"/>
  </r>
  <r>
    <x v="15"/>
    <x v="55"/>
    <x v="1"/>
    <x v="5"/>
    <x v="43"/>
  </r>
  <r>
    <x v="15"/>
    <x v="55"/>
    <x v="1"/>
    <x v="6"/>
    <x v="20837"/>
  </r>
  <r>
    <x v="15"/>
    <x v="55"/>
    <x v="1"/>
    <x v="7"/>
    <x v="43"/>
  </r>
  <r>
    <x v="15"/>
    <x v="55"/>
    <x v="1"/>
    <x v="8"/>
    <x v="20838"/>
  </r>
  <r>
    <x v="15"/>
    <x v="55"/>
    <x v="1"/>
    <x v="9"/>
    <x v="20839"/>
  </r>
  <r>
    <x v="15"/>
    <x v="55"/>
    <x v="1"/>
    <x v="10"/>
    <x v="20840"/>
  </r>
  <r>
    <x v="15"/>
    <x v="55"/>
    <x v="1"/>
    <x v="11"/>
    <x v="20841"/>
  </r>
  <r>
    <x v="15"/>
    <x v="55"/>
    <x v="1"/>
    <x v="12"/>
    <x v="43"/>
  </r>
  <r>
    <x v="15"/>
    <x v="55"/>
    <x v="1"/>
    <x v="13"/>
    <x v="43"/>
  </r>
  <r>
    <x v="15"/>
    <x v="55"/>
    <x v="1"/>
    <x v="14"/>
    <x v="20842"/>
  </r>
  <r>
    <x v="15"/>
    <x v="56"/>
    <x v="0"/>
    <x v="0"/>
    <x v="43"/>
  </r>
  <r>
    <x v="15"/>
    <x v="56"/>
    <x v="0"/>
    <x v="1"/>
    <x v="43"/>
  </r>
  <r>
    <x v="15"/>
    <x v="56"/>
    <x v="0"/>
    <x v="2"/>
    <x v="14491"/>
  </r>
  <r>
    <x v="15"/>
    <x v="56"/>
    <x v="0"/>
    <x v="3"/>
    <x v="43"/>
  </r>
  <r>
    <x v="15"/>
    <x v="56"/>
    <x v="0"/>
    <x v="4"/>
    <x v="20843"/>
  </r>
  <r>
    <x v="15"/>
    <x v="56"/>
    <x v="0"/>
    <x v="5"/>
    <x v="43"/>
  </r>
  <r>
    <x v="15"/>
    <x v="56"/>
    <x v="0"/>
    <x v="6"/>
    <x v="679"/>
  </r>
  <r>
    <x v="15"/>
    <x v="56"/>
    <x v="0"/>
    <x v="7"/>
    <x v="43"/>
  </r>
  <r>
    <x v="15"/>
    <x v="56"/>
    <x v="0"/>
    <x v="8"/>
    <x v="20844"/>
  </r>
  <r>
    <x v="15"/>
    <x v="56"/>
    <x v="0"/>
    <x v="9"/>
    <x v="20845"/>
  </r>
  <r>
    <x v="15"/>
    <x v="56"/>
    <x v="0"/>
    <x v="10"/>
    <x v="9083"/>
  </r>
  <r>
    <x v="15"/>
    <x v="56"/>
    <x v="0"/>
    <x v="11"/>
    <x v="20846"/>
  </r>
  <r>
    <x v="15"/>
    <x v="56"/>
    <x v="0"/>
    <x v="12"/>
    <x v="43"/>
  </r>
  <r>
    <x v="15"/>
    <x v="56"/>
    <x v="0"/>
    <x v="13"/>
    <x v="43"/>
  </r>
  <r>
    <x v="15"/>
    <x v="56"/>
    <x v="0"/>
    <x v="14"/>
    <x v="20847"/>
  </r>
  <r>
    <x v="15"/>
    <x v="56"/>
    <x v="1"/>
    <x v="0"/>
    <x v="43"/>
  </r>
  <r>
    <x v="15"/>
    <x v="56"/>
    <x v="1"/>
    <x v="1"/>
    <x v="43"/>
  </r>
  <r>
    <x v="15"/>
    <x v="56"/>
    <x v="1"/>
    <x v="2"/>
    <x v="483"/>
  </r>
  <r>
    <x v="15"/>
    <x v="56"/>
    <x v="1"/>
    <x v="3"/>
    <x v="43"/>
  </r>
  <r>
    <x v="15"/>
    <x v="56"/>
    <x v="1"/>
    <x v="4"/>
    <x v="20848"/>
  </r>
  <r>
    <x v="15"/>
    <x v="56"/>
    <x v="1"/>
    <x v="5"/>
    <x v="43"/>
  </r>
  <r>
    <x v="15"/>
    <x v="56"/>
    <x v="1"/>
    <x v="6"/>
    <x v="20849"/>
  </r>
  <r>
    <x v="15"/>
    <x v="56"/>
    <x v="1"/>
    <x v="7"/>
    <x v="43"/>
  </r>
  <r>
    <x v="15"/>
    <x v="56"/>
    <x v="1"/>
    <x v="8"/>
    <x v="3375"/>
  </r>
  <r>
    <x v="15"/>
    <x v="56"/>
    <x v="1"/>
    <x v="9"/>
    <x v="20845"/>
  </r>
  <r>
    <x v="15"/>
    <x v="56"/>
    <x v="1"/>
    <x v="10"/>
    <x v="900"/>
  </r>
  <r>
    <x v="15"/>
    <x v="56"/>
    <x v="1"/>
    <x v="11"/>
    <x v="20850"/>
  </r>
  <r>
    <x v="15"/>
    <x v="56"/>
    <x v="1"/>
    <x v="12"/>
    <x v="43"/>
  </r>
  <r>
    <x v="15"/>
    <x v="56"/>
    <x v="1"/>
    <x v="13"/>
    <x v="43"/>
  </r>
  <r>
    <x v="15"/>
    <x v="56"/>
    <x v="1"/>
    <x v="14"/>
    <x v="20851"/>
  </r>
  <r>
    <x v="15"/>
    <x v="57"/>
    <x v="0"/>
    <x v="0"/>
    <x v="43"/>
  </r>
  <r>
    <x v="15"/>
    <x v="57"/>
    <x v="0"/>
    <x v="1"/>
    <x v="43"/>
  </r>
  <r>
    <x v="15"/>
    <x v="57"/>
    <x v="0"/>
    <x v="2"/>
    <x v="20852"/>
  </r>
  <r>
    <x v="15"/>
    <x v="57"/>
    <x v="0"/>
    <x v="3"/>
    <x v="43"/>
  </r>
  <r>
    <x v="15"/>
    <x v="57"/>
    <x v="0"/>
    <x v="4"/>
    <x v="20853"/>
  </r>
  <r>
    <x v="15"/>
    <x v="57"/>
    <x v="0"/>
    <x v="5"/>
    <x v="43"/>
  </r>
  <r>
    <x v="15"/>
    <x v="57"/>
    <x v="0"/>
    <x v="6"/>
    <x v="20854"/>
  </r>
  <r>
    <x v="15"/>
    <x v="57"/>
    <x v="0"/>
    <x v="7"/>
    <x v="43"/>
  </r>
  <r>
    <x v="15"/>
    <x v="57"/>
    <x v="0"/>
    <x v="8"/>
    <x v="20855"/>
  </r>
  <r>
    <x v="15"/>
    <x v="57"/>
    <x v="0"/>
    <x v="9"/>
    <x v="20856"/>
  </r>
  <r>
    <x v="15"/>
    <x v="57"/>
    <x v="0"/>
    <x v="10"/>
    <x v="20857"/>
  </r>
  <r>
    <x v="15"/>
    <x v="57"/>
    <x v="0"/>
    <x v="11"/>
    <x v="20858"/>
  </r>
  <r>
    <x v="15"/>
    <x v="57"/>
    <x v="0"/>
    <x v="12"/>
    <x v="43"/>
  </r>
  <r>
    <x v="15"/>
    <x v="57"/>
    <x v="0"/>
    <x v="13"/>
    <x v="20859"/>
  </r>
  <r>
    <x v="15"/>
    <x v="57"/>
    <x v="0"/>
    <x v="14"/>
    <x v="20860"/>
  </r>
  <r>
    <x v="15"/>
    <x v="57"/>
    <x v="1"/>
    <x v="0"/>
    <x v="43"/>
  </r>
  <r>
    <x v="15"/>
    <x v="57"/>
    <x v="1"/>
    <x v="1"/>
    <x v="43"/>
  </r>
  <r>
    <x v="15"/>
    <x v="57"/>
    <x v="1"/>
    <x v="2"/>
    <x v="43"/>
  </r>
  <r>
    <x v="15"/>
    <x v="57"/>
    <x v="1"/>
    <x v="3"/>
    <x v="9545"/>
  </r>
  <r>
    <x v="15"/>
    <x v="57"/>
    <x v="1"/>
    <x v="4"/>
    <x v="20861"/>
  </r>
  <r>
    <x v="15"/>
    <x v="57"/>
    <x v="1"/>
    <x v="5"/>
    <x v="43"/>
  </r>
  <r>
    <x v="15"/>
    <x v="57"/>
    <x v="1"/>
    <x v="6"/>
    <x v="20862"/>
  </r>
  <r>
    <x v="15"/>
    <x v="57"/>
    <x v="1"/>
    <x v="7"/>
    <x v="43"/>
  </r>
  <r>
    <x v="15"/>
    <x v="57"/>
    <x v="1"/>
    <x v="8"/>
    <x v="20863"/>
  </r>
  <r>
    <x v="15"/>
    <x v="57"/>
    <x v="1"/>
    <x v="9"/>
    <x v="20864"/>
  </r>
  <r>
    <x v="15"/>
    <x v="57"/>
    <x v="1"/>
    <x v="10"/>
    <x v="14587"/>
  </r>
  <r>
    <x v="15"/>
    <x v="57"/>
    <x v="1"/>
    <x v="11"/>
    <x v="20865"/>
  </r>
  <r>
    <x v="15"/>
    <x v="57"/>
    <x v="1"/>
    <x v="12"/>
    <x v="43"/>
  </r>
  <r>
    <x v="15"/>
    <x v="57"/>
    <x v="1"/>
    <x v="13"/>
    <x v="20859"/>
  </r>
  <r>
    <x v="15"/>
    <x v="57"/>
    <x v="1"/>
    <x v="14"/>
    <x v="20866"/>
  </r>
  <r>
    <x v="15"/>
    <x v="58"/>
    <x v="0"/>
    <x v="0"/>
    <x v="43"/>
  </r>
  <r>
    <x v="15"/>
    <x v="58"/>
    <x v="0"/>
    <x v="1"/>
    <x v="43"/>
  </r>
  <r>
    <x v="15"/>
    <x v="58"/>
    <x v="0"/>
    <x v="2"/>
    <x v="20867"/>
  </r>
  <r>
    <x v="15"/>
    <x v="58"/>
    <x v="0"/>
    <x v="3"/>
    <x v="20868"/>
  </r>
  <r>
    <x v="15"/>
    <x v="58"/>
    <x v="0"/>
    <x v="4"/>
    <x v="20869"/>
  </r>
  <r>
    <x v="15"/>
    <x v="58"/>
    <x v="0"/>
    <x v="5"/>
    <x v="20870"/>
  </r>
  <r>
    <x v="15"/>
    <x v="58"/>
    <x v="0"/>
    <x v="6"/>
    <x v="20871"/>
  </r>
  <r>
    <x v="15"/>
    <x v="58"/>
    <x v="0"/>
    <x v="7"/>
    <x v="20872"/>
  </r>
  <r>
    <x v="15"/>
    <x v="58"/>
    <x v="0"/>
    <x v="8"/>
    <x v="20873"/>
  </r>
  <r>
    <x v="15"/>
    <x v="58"/>
    <x v="0"/>
    <x v="9"/>
    <x v="20874"/>
  </r>
  <r>
    <x v="15"/>
    <x v="58"/>
    <x v="0"/>
    <x v="10"/>
    <x v="20875"/>
  </r>
  <r>
    <x v="15"/>
    <x v="58"/>
    <x v="0"/>
    <x v="11"/>
    <x v="20876"/>
  </r>
  <r>
    <x v="15"/>
    <x v="58"/>
    <x v="0"/>
    <x v="12"/>
    <x v="43"/>
  </r>
  <r>
    <x v="15"/>
    <x v="58"/>
    <x v="0"/>
    <x v="13"/>
    <x v="43"/>
  </r>
  <r>
    <x v="15"/>
    <x v="58"/>
    <x v="0"/>
    <x v="14"/>
    <x v="20877"/>
  </r>
  <r>
    <x v="15"/>
    <x v="58"/>
    <x v="1"/>
    <x v="0"/>
    <x v="43"/>
  </r>
  <r>
    <x v="15"/>
    <x v="58"/>
    <x v="1"/>
    <x v="1"/>
    <x v="16650"/>
  </r>
  <r>
    <x v="15"/>
    <x v="58"/>
    <x v="1"/>
    <x v="2"/>
    <x v="13350"/>
  </r>
  <r>
    <x v="15"/>
    <x v="58"/>
    <x v="1"/>
    <x v="3"/>
    <x v="20878"/>
  </r>
  <r>
    <x v="15"/>
    <x v="58"/>
    <x v="1"/>
    <x v="4"/>
    <x v="20879"/>
  </r>
  <r>
    <x v="15"/>
    <x v="58"/>
    <x v="1"/>
    <x v="5"/>
    <x v="20870"/>
  </r>
  <r>
    <x v="15"/>
    <x v="58"/>
    <x v="1"/>
    <x v="6"/>
    <x v="20880"/>
  </r>
  <r>
    <x v="15"/>
    <x v="58"/>
    <x v="1"/>
    <x v="7"/>
    <x v="17608"/>
  </r>
  <r>
    <x v="15"/>
    <x v="58"/>
    <x v="1"/>
    <x v="8"/>
    <x v="20881"/>
  </r>
  <r>
    <x v="15"/>
    <x v="58"/>
    <x v="1"/>
    <x v="9"/>
    <x v="20882"/>
  </r>
  <r>
    <x v="15"/>
    <x v="58"/>
    <x v="1"/>
    <x v="10"/>
    <x v="20883"/>
  </r>
  <r>
    <x v="15"/>
    <x v="58"/>
    <x v="1"/>
    <x v="11"/>
    <x v="20884"/>
  </r>
  <r>
    <x v="15"/>
    <x v="58"/>
    <x v="1"/>
    <x v="12"/>
    <x v="43"/>
  </r>
  <r>
    <x v="15"/>
    <x v="58"/>
    <x v="1"/>
    <x v="13"/>
    <x v="43"/>
  </r>
  <r>
    <x v="15"/>
    <x v="58"/>
    <x v="1"/>
    <x v="14"/>
    <x v="20885"/>
  </r>
  <r>
    <x v="15"/>
    <x v="59"/>
    <x v="0"/>
    <x v="0"/>
    <x v="1466"/>
  </r>
  <r>
    <x v="15"/>
    <x v="59"/>
    <x v="0"/>
    <x v="1"/>
    <x v="20886"/>
  </r>
  <r>
    <x v="15"/>
    <x v="59"/>
    <x v="0"/>
    <x v="2"/>
    <x v="20887"/>
  </r>
  <r>
    <x v="15"/>
    <x v="59"/>
    <x v="0"/>
    <x v="3"/>
    <x v="43"/>
  </r>
  <r>
    <x v="15"/>
    <x v="59"/>
    <x v="0"/>
    <x v="4"/>
    <x v="20888"/>
  </r>
  <r>
    <x v="15"/>
    <x v="59"/>
    <x v="0"/>
    <x v="5"/>
    <x v="20889"/>
  </r>
  <r>
    <x v="15"/>
    <x v="59"/>
    <x v="0"/>
    <x v="6"/>
    <x v="20890"/>
  </r>
  <r>
    <x v="15"/>
    <x v="59"/>
    <x v="0"/>
    <x v="7"/>
    <x v="20891"/>
  </r>
  <r>
    <x v="15"/>
    <x v="59"/>
    <x v="0"/>
    <x v="8"/>
    <x v="20892"/>
  </r>
  <r>
    <x v="15"/>
    <x v="59"/>
    <x v="0"/>
    <x v="9"/>
    <x v="20893"/>
  </r>
  <r>
    <x v="15"/>
    <x v="59"/>
    <x v="0"/>
    <x v="10"/>
    <x v="20894"/>
  </r>
  <r>
    <x v="15"/>
    <x v="59"/>
    <x v="0"/>
    <x v="11"/>
    <x v="20895"/>
  </r>
  <r>
    <x v="15"/>
    <x v="59"/>
    <x v="0"/>
    <x v="12"/>
    <x v="20896"/>
  </r>
  <r>
    <x v="15"/>
    <x v="59"/>
    <x v="0"/>
    <x v="13"/>
    <x v="43"/>
  </r>
  <r>
    <x v="15"/>
    <x v="59"/>
    <x v="0"/>
    <x v="14"/>
    <x v="16946"/>
  </r>
  <r>
    <x v="15"/>
    <x v="59"/>
    <x v="1"/>
    <x v="0"/>
    <x v="1466"/>
  </r>
  <r>
    <x v="15"/>
    <x v="59"/>
    <x v="1"/>
    <x v="1"/>
    <x v="20897"/>
  </r>
  <r>
    <x v="15"/>
    <x v="59"/>
    <x v="1"/>
    <x v="2"/>
    <x v="20898"/>
  </r>
  <r>
    <x v="15"/>
    <x v="59"/>
    <x v="1"/>
    <x v="3"/>
    <x v="20899"/>
  </r>
  <r>
    <x v="15"/>
    <x v="59"/>
    <x v="1"/>
    <x v="4"/>
    <x v="20900"/>
  </r>
  <r>
    <x v="15"/>
    <x v="59"/>
    <x v="1"/>
    <x v="5"/>
    <x v="20901"/>
  </r>
  <r>
    <x v="15"/>
    <x v="59"/>
    <x v="1"/>
    <x v="6"/>
    <x v="20902"/>
  </r>
  <r>
    <x v="15"/>
    <x v="59"/>
    <x v="1"/>
    <x v="7"/>
    <x v="20891"/>
  </r>
  <r>
    <x v="15"/>
    <x v="59"/>
    <x v="1"/>
    <x v="8"/>
    <x v="20903"/>
  </r>
  <r>
    <x v="15"/>
    <x v="59"/>
    <x v="1"/>
    <x v="9"/>
    <x v="20904"/>
  </r>
  <r>
    <x v="15"/>
    <x v="59"/>
    <x v="1"/>
    <x v="10"/>
    <x v="20905"/>
  </r>
  <r>
    <x v="15"/>
    <x v="59"/>
    <x v="1"/>
    <x v="11"/>
    <x v="20906"/>
  </r>
  <r>
    <x v="15"/>
    <x v="59"/>
    <x v="1"/>
    <x v="12"/>
    <x v="20896"/>
  </r>
  <r>
    <x v="15"/>
    <x v="59"/>
    <x v="1"/>
    <x v="13"/>
    <x v="43"/>
  </r>
  <r>
    <x v="15"/>
    <x v="59"/>
    <x v="1"/>
    <x v="14"/>
    <x v="20907"/>
  </r>
  <r>
    <x v="15"/>
    <x v="60"/>
    <x v="0"/>
    <x v="0"/>
    <x v="43"/>
  </r>
  <r>
    <x v="15"/>
    <x v="60"/>
    <x v="0"/>
    <x v="1"/>
    <x v="20908"/>
  </r>
  <r>
    <x v="15"/>
    <x v="60"/>
    <x v="0"/>
    <x v="2"/>
    <x v="20909"/>
  </r>
  <r>
    <x v="15"/>
    <x v="60"/>
    <x v="0"/>
    <x v="3"/>
    <x v="43"/>
  </r>
  <r>
    <x v="15"/>
    <x v="60"/>
    <x v="0"/>
    <x v="4"/>
    <x v="20910"/>
  </r>
  <r>
    <x v="15"/>
    <x v="60"/>
    <x v="0"/>
    <x v="5"/>
    <x v="20911"/>
  </r>
  <r>
    <x v="15"/>
    <x v="60"/>
    <x v="0"/>
    <x v="6"/>
    <x v="20912"/>
  </r>
  <r>
    <x v="15"/>
    <x v="60"/>
    <x v="0"/>
    <x v="7"/>
    <x v="43"/>
  </r>
  <r>
    <x v="15"/>
    <x v="60"/>
    <x v="0"/>
    <x v="8"/>
    <x v="20913"/>
  </r>
  <r>
    <x v="15"/>
    <x v="60"/>
    <x v="0"/>
    <x v="9"/>
    <x v="20914"/>
  </r>
  <r>
    <x v="15"/>
    <x v="60"/>
    <x v="0"/>
    <x v="10"/>
    <x v="20915"/>
  </r>
  <r>
    <x v="15"/>
    <x v="60"/>
    <x v="0"/>
    <x v="11"/>
    <x v="20916"/>
  </r>
  <r>
    <x v="15"/>
    <x v="60"/>
    <x v="0"/>
    <x v="12"/>
    <x v="43"/>
  </r>
  <r>
    <x v="15"/>
    <x v="60"/>
    <x v="0"/>
    <x v="13"/>
    <x v="43"/>
  </r>
  <r>
    <x v="15"/>
    <x v="60"/>
    <x v="0"/>
    <x v="14"/>
    <x v="20917"/>
  </r>
  <r>
    <x v="15"/>
    <x v="60"/>
    <x v="1"/>
    <x v="0"/>
    <x v="20918"/>
  </r>
  <r>
    <x v="15"/>
    <x v="60"/>
    <x v="1"/>
    <x v="1"/>
    <x v="20919"/>
  </r>
  <r>
    <x v="15"/>
    <x v="60"/>
    <x v="1"/>
    <x v="2"/>
    <x v="20920"/>
  </r>
  <r>
    <x v="15"/>
    <x v="60"/>
    <x v="1"/>
    <x v="3"/>
    <x v="10537"/>
  </r>
  <r>
    <x v="15"/>
    <x v="60"/>
    <x v="1"/>
    <x v="4"/>
    <x v="20921"/>
  </r>
  <r>
    <x v="15"/>
    <x v="60"/>
    <x v="1"/>
    <x v="5"/>
    <x v="20922"/>
  </r>
  <r>
    <x v="15"/>
    <x v="60"/>
    <x v="1"/>
    <x v="6"/>
    <x v="20923"/>
  </r>
  <r>
    <x v="15"/>
    <x v="60"/>
    <x v="1"/>
    <x v="7"/>
    <x v="8172"/>
  </r>
  <r>
    <x v="15"/>
    <x v="60"/>
    <x v="1"/>
    <x v="8"/>
    <x v="20924"/>
  </r>
  <r>
    <x v="15"/>
    <x v="60"/>
    <x v="1"/>
    <x v="9"/>
    <x v="20914"/>
  </r>
  <r>
    <x v="15"/>
    <x v="60"/>
    <x v="1"/>
    <x v="10"/>
    <x v="20925"/>
  </r>
  <r>
    <x v="15"/>
    <x v="60"/>
    <x v="1"/>
    <x v="11"/>
    <x v="20926"/>
  </r>
  <r>
    <x v="15"/>
    <x v="60"/>
    <x v="1"/>
    <x v="12"/>
    <x v="20927"/>
  </r>
  <r>
    <x v="15"/>
    <x v="60"/>
    <x v="1"/>
    <x v="13"/>
    <x v="43"/>
  </r>
  <r>
    <x v="15"/>
    <x v="60"/>
    <x v="1"/>
    <x v="14"/>
    <x v="5661"/>
  </r>
  <r>
    <x v="15"/>
    <x v="61"/>
    <x v="0"/>
    <x v="0"/>
    <x v="20928"/>
  </r>
  <r>
    <x v="15"/>
    <x v="61"/>
    <x v="0"/>
    <x v="1"/>
    <x v="20929"/>
  </r>
  <r>
    <x v="15"/>
    <x v="61"/>
    <x v="0"/>
    <x v="2"/>
    <x v="10862"/>
  </r>
  <r>
    <x v="15"/>
    <x v="61"/>
    <x v="0"/>
    <x v="3"/>
    <x v="43"/>
  </r>
  <r>
    <x v="15"/>
    <x v="61"/>
    <x v="0"/>
    <x v="4"/>
    <x v="20930"/>
  </r>
  <r>
    <x v="15"/>
    <x v="61"/>
    <x v="0"/>
    <x v="5"/>
    <x v="20931"/>
  </r>
  <r>
    <x v="15"/>
    <x v="61"/>
    <x v="0"/>
    <x v="6"/>
    <x v="20932"/>
  </r>
  <r>
    <x v="15"/>
    <x v="61"/>
    <x v="0"/>
    <x v="7"/>
    <x v="43"/>
  </r>
  <r>
    <x v="15"/>
    <x v="61"/>
    <x v="0"/>
    <x v="8"/>
    <x v="20933"/>
  </r>
  <r>
    <x v="15"/>
    <x v="61"/>
    <x v="0"/>
    <x v="9"/>
    <x v="20934"/>
  </r>
  <r>
    <x v="15"/>
    <x v="61"/>
    <x v="0"/>
    <x v="10"/>
    <x v="20935"/>
  </r>
  <r>
    <x v="15"/>
    <x v="61"/>
    <x v="0"/>
    <x v="11"/>
    <x v="20936"/>
  </r>
  <r>
    <x v="15"/>
    <x v="61"/>
    <x v="0"/>
    <x v="12"/>
    <x v="20937"/>
  </r>
  <r>
    <x v="15"/>
    <x v="61"/>
    <x v="0"/>
    <x v="13"/>
    <x v="20938"/>
  </r>
  <r>
    <x v="15"/>
    <x v="61"/>
    <x v="0"/>
    <x v="14"/>
    <x v="20939"/>
  </r>
  <r>
    <x v="15"/>
    <x v="61"/>
    <x v="1"/>
    <x v="0"/>
    <x v="20940"/>
  </r>
  <r>
    <x v="15"/>
    <x v="61"/>
    <x v="1"/>
    <x v="1"/>
    <x v="20929"/>
  </r>
  <r>
    <x v="15"/>
    <x v="61"/>
    <x v="1"/>
    <x v="2"/>
    <x v="20941"/>
  </r>
  <r>
    <x v="15"/>
    <x v="61"/>
    <x v="1"/>
    <x v="3"/>
    <x v="20942"/>
  </r>
  <r>
    <x v="15"/>
    <x v="61"/>
    <x v="1"/>
    <x v="4"/>
    <x v="20943"/>
  </r>
  <r>
    <x v="15"/>
    <x v="61"/>
    <x v="1"/>
    <x v="5"/>
    <x v="20944"/>
  </r>
  <r>
    <x v="15"/>
    <x v="61"/>
    <x v="1"/>
    <x v="6"/>
    <x v="20945"/>
  </r>
  <r>
    <x v="15"/>
    <x v="61"/>
    <x v="1"/>
    <x v="7"/>
    <x v="43"/>
  </r>
  <r>
    <x v="15"/>
    <x v="61"/>
    <x v="1"/>
    <x v="8"/>
    <x v="20946"/>
  </r>
  <r>
    <x v="15"/>
    <x v="61"/>
    <x v="1"/>
    <x v="9"/>
    <x v="20947"/>
  </r>
  <r>
    <x v="15"/>
    <x v="61"/>
    <x v="1"/>
    <x v="10"/>
    <x v="20948"/>
  </r>
  <r>
    <x v="15"/>
    <x v="61"/>
    <x v="1"/>
    <x v="11"/>
    <x v="20949"/>
  </r>
  <r>
    <x v="15"/>
    <x v="61"/>
    <x v="1"/>
    <x v="12"/>
    <x v="20950"/>
  </r>
  <r>
    <x v="15"/>
    <x v="61"/>
    <x v="1"/>
    <x v="13"/>
    <x v="20951"/>
  </r>
  <r>
    <x v="15"/>
    <x v="61"/>
    <x v="1"/>
    <x v="14"/>
    <x v="20952"/>
  </r>
  <r>
    <x v="15"/>
    <x v="62"/>
    <x v="0"/>
    <x v="0"/>
    <x v="3496"/>
  </r>
  <r>
    <x v="15"/>
    <x v="62"/>
    <x v="0"/>
    <x v="1"/>
    <x v="20953"/>
  </r>
  <r>
    <x v="15"/>
    <x v="62"/>
    <x v="0"/>
    <x v="2"/>
    <x v="20954"/>
  </r>
  <r>
    <x v="15"/>
    <x v="62"/>
    <x v="0"/>
    <x v="3"/>
    <x v="43"/>
  </r>
  <r>
    <x v="15"/>
    <x v="62"/>
    <x v="0"/>
    <x v="4"/>
    <x v="20955"/>
  </r>
  <r>
    <x v="15"/>
    <x v="62"/>
    <x v="0"/>
    <x v="5"/>
    <x v="20956"/>
  </r>
  <r>
    <x v="15"/>
    <x v="62"/>
    <x v="0"/>
    <x v="6"/>
    <x v="20957"/>
  </r>
  <r>
    <x v="15"/>
    <x v="62"/>
    <x v="0"/>
    <x v="7"/>
    <x v="20958"/>
  </r>
  <r>
    <x v="15"/>
    <x v="62"/>
    <x v="0"/>
    <x v="8"/>
    <x v="20959"/>
  </r>
  <r>
    <x v="15"/>
    <x v="62"/>
    <x v="0"/>
    <x v="9"/>
    <x v="20960"/>
  </r>
  <r>
    <x v="15"/>
    <x v="62"/>
    <x v="0"/>
    <x v="10"/>
    <x v="20961"/>
  </r>
  <r>
    <x v="15"/>
    <x v="62"/>
    <x v="0"/>
    <x v="11"/>
    <x v="20962"/>
  </r>
  <r>
    <x v="15"/>
    <x v="62"/>
    <x v="0"/>
    <x v="12"/>
    <x v="3484"/>
  </r>
  <r>
    <x v="15"/>
    <x v="62"/>
    <x v="0"/>
    <x v="13"/>
    <x v="392"/>
  </r>
  <r>
    <x v="15"/>
    <x v="62"/>
    <x v="0"/>
    <x v="14"/>
    <x v="20963"/>
  </r>
  <r>
    <x v="15"/>
    <x v="62"/>
    <x v="1"/>
    <x v="0"/>
    <x v="3496"/>
  </r>
  <r>
    <x v="15"/>
    <x v="62"/>
    <x v="1"/>
    <x v="1"/>
    <x v="43"/>
  </r>
  <r>
    <x v="15"/>
    <x v="62"/>
    <x v="1"/>
    <x v="2"/>
    <x v="20964"/>
  </r>
  <r>
    <x v="15"/>
    <x v="62"/>
    <x v="1"/>
    <x v="3"/>
    <x v="20965"/>
  </r>
  <r>
    <x v="15"/>
    <x v="62"/>
    <x v="1"/>
    <x v="4"/>
    <x v="20966"/>
  </r>
  <r>
    <x v="15"/>
    <x v="62"/>
    <x v="1"/>
    <x v="5"/>
    <x v="20956"/>
  </r>
  <r>
    <x v="15"/>
    <x v="62"/>
    <x v="1"/>
    <x v="6"/>
    <x v="20967"/>
  </r>
  <r>
    <x v="15"/>
    <x v="62"/>
    <x v="1"/>
    <x v="7"/>
    <x v="43"/>
  </r>
  <r>
    <x v="15"/>
    <x v="62"/>
    <x v="1"/>
    <x v="8"/>
    <x v="20968"/>
  </r>
  <r>
    <x v="15"/>
    <x v="62"/>
    <x v="1"/>
    <x v="9"/>
    <x v="20960"/>
  </r>
  <r>
    <x v="15"/>
    <x v="62"/>
    <x v="1"/>
    <x v="10"/>
    <x v="20969"/>
  </r>
  <r>
    <x v="15"/>
    <x v="62"/>
    <x v="1"/>
    <x v="11"/>
    <x v="20970"/>
  </r>
  <r>
    <x v="15"/>
    <x v="62"/>
    <x v="1"/>
    <x v="12"/>
    <x v="3484"/>
  </r>
  <r>
    <x v="15"/>
    <x v="62"/>
    <x v="1"/>
    <x v="13"/>
    <x v="392"/>
  </r>
  <r>
    <x v="15"/>
    <x v="62"/>
    <x v="1"/>
    <x v="14"/>
    <x v="20837"/>
  </r>
  <r>
    <x v="15"/>
    <x v="63"/>
    <x v="0"/>
    <x v="0"/>
    <x v="43"/>
  </r>
  <r>
    <x v="15"/>
    <x v="63"/>
    <x v="0"/>
    <x v="1"/>
    <x v="3999"/>
  </r>
  <r>
    <x v="15"/>
    <x v="63"/>
    <x v="0"/>
    <x v="2"/>
    <x v="20971"/>
  </r>
  <r>
    <x v="15"/>
    <x v="63"/>
    <x v="0"/>
    <x v="3"/>
    <x v="43"/>
  </r>
  <r>
    <x v="15"/>
    <x v="63"/>
    <x v="0"/>
    <x v="4"/>
    <x v="20972"/>
  </r>
  <r>
    <x v="15"/>
    <x v="63"/>
    <x v="0"/>
    <x v="5"/>
    <x v="11747"/>
  </r>
  <r>
    <x v="15"/>
    <x v="63"/>
    <x v="0"/>
    <x v="6"/>
    <x v="20973"/>
  </r>
  <r>
    <x v="15"/>
    <x v="63"/>
    <x v="0"/>
    <x v="7"/>
    <x v="43"/>
  </r>
  <r>
    <x v="15"/>
    <x v="63"/>
    <x v="0"/>
    <x v="8"/>
    <x v="20974"/>
  </r>
  <r>
    <x v="15"/>
    <x v="63"/>
    <x v="0"/>
    <x v="9"/>
    <x v="20975"/>
  </r>
  <r>
    <x v="15"/>
    <x v="63"/>
    <x v="0"/>
    <x v="10"/>
    <x v="13595"/>
  </r>
  <r>
    <x v="15"/>
    <x v="63"/>
    <x v="0"/>
    <x v="11"/>
    <x v="20976"/>
  </r>
  <r>
    <x v="15"/>
    <x v="63"/>
    <x v="0"/>
    <x v="12"/>
    <x v="43"/>
  </r>
  <r>
    <x v="15"/>
    <x v="63"/>
    <x v="0"/>
    <x v="13"/>
    <x v="43"/>
  </r>
  <r>
    <x v="15"/>
    <x v="63"/>
    <x v="0"/>
    <x v="14"/>
    <x v="722"/>
  </r>
  <r>
    <x v="15"/>
    <x v="63"/>
    <x v="1"/>
    <x v="0"/>
    <x v="43"/>
  </r>
  <r>
    <x v="15"/>
    <x v="63"/>
    <x v="1"/>
    <x v="1"/>
    <x v="43"/>
  </r>
  <r>
    <x v="15"/>
    <x v="63"/>
    <x v="1"/>
    <x v="2"/>
    <x v="43"/>
  </r>
  <r>
    <x v="15"/>
    <x v="63"/>
    <x v="1"/>
    <x v="3"/>
    <x v="43"/>
  </r>
  <r>
    <x v="15"/>
    <x v="63"/>
    <x v="1"/>
    <x v="4"/>
    <x v="20977"/>
  </r>
  <r>
    <x v="15"/>
    <x v="63"/>
    <x v="1"/>
    <x v="5"/>
    <x v="11747"/>
  </r>
  <r>
    <x v="15"/>
    <x v="63"/>
    <x v="1"/>
    <x v="6"/>
    <x v="20973"/>
  </r>
  <r>
    <x v="15"/>
    <x v="63"/>
    <x v="1"/>
    <x v="7"/>
    <x v="43"/>
  </r>
  <r>
    <x v="15"/>
    <x v="63"/>
    <x v="1"/>
    <x v="8"/>
    <x v="20974"/>
  </r>
  <r>
    <x v="15"/>
    <x v="63"/>
    <x v="1"/>
    <x v="9"/>
    <x v="20975"/>
  </r>
  <r>
    <x v="15"/>
    <x v="63"/>
    <x v="1"/>
    <x v="10"/>
    <x v="20978"/>
  </r>
  <r>
    <x v="15"/>
    <x v="63"/>
    <x v="1"/>
    <x v="11"/>
    <x v="20979"/>
  </r>
  <r>
    <x v="15"/>
    <x v="63"/>
    <x v="1"/>
    <x v="12"/>
    <x v="43"/>
  </r>
  <r>
    <x v="15"/>
    <x v="63"/>
    <x v="1"/>
    <x v="13"/>
    <x v="43"/>
  </r>
  <r>
    <x v="15"/>
    <x v="63"/>
    <x v="1"/>
    <x v="14"/>
    <x v="20980"/>
  </r>
  <r>
    <x v="15"/>
    <x v="64"/>
    <x v="0"/>
    <x v="0"/>
    <x v="43"/>
  </r>
  <r>
    <x v="15"/>
    <x v="64"/>
    <x v="0"/>
    <x v="1"/>
    <x v="13557"/>
  </r>
  <r>
    <x v="15"/>
    <x v="64"/>
    <x v="0"/>
    <x v="2"/>
    <x v="13145"/>
  </r>
  <r>
    <x v="15"/>
    <x v="64"/>
    <x v="0"/>
    <x v="3"/>
    <x v="43"/>
  </r>
  <r>
    <x v="15"/>
    <x v="64"/>
    <x v="0"/>
    <x v="4"/>
    <x v="20981"/>
  </r>
  <r>
    <x v="15"/>
    <x v="64"/>
    <x v="0"/>
    <x v="5"/>
    <x v="43"/>
  </r>
  <r>
    <x v="15"/>
    <x v="64"/>
    <x v="0"/>
    <x v="6"/>
    <x v="11643"/>
  </r>
  <r>
    <x v="15"/>
    <x v="64"/>
    <x v="0"/>
    <x v="7"/>
    <x v="20982"/>
  </r>
  <r>
    <x v="15"/>
    <x v="64"/>
    <x v="0"/>
    <x v="8"/>
    <x v="20983"/>
  </r>
  <r>
    <x v="15"/>
    <x v="64"/>
    <x v="0"/>
    <x v="9"/>
    <x v="20984"/>
  </r>
  <r>
    <x v="15"/>
    <x v="64"/>
    <x v="0"/>
    <x v="10"/>
    <x v="8475"/>
  </r>
  <r>
    <x v="15"/>
    <x v="64"/>
    <x v="0"/>
    <x v="11"/>
    <x v="20985"/>
  </r>
  <r>
    <x v="15"/>
    <x v="64"/>
    <x v="0"/>
    <x v="12"/>
    <x v="43"/>
  </r>
  <r>
    <x v="15"/>
    <x v="64"/>
    <x v="0"/>
    <x v="13"/>
    <x v="43"/>
  </r>
  <r>
    <x v="15"/>
    <x v="64"/>
    <x v="0"/>
    <x v="14"/>
    <x v="20986"/>
  </r>
  <r>
    <x v="15"/>
    <x v="64"/>
    <x v="1"/>
    <x v="0"/>
    <x v="43"/>
  </r>
  <r>
    <x v="15"/>
    <x v="64"/>
    <x v="1"/>
    <x v="1"/>
    <x v="18162"/>
  </r>
  <r>
    <x v="15"/>
    <x v="64"/>
    <x v="1"/>
    <x v="2"/>
    <x v="43"/>
  </r>
  <r>
    <x v="15"/>
    <x v="64"/>
    <x v="1"/>
    <x v="3"/>
    <x v="43"/>
  </r>
  <r>
    <x v="15"/>
    <x v="64"/>
    <x v="1"/>
    <x v="4"/>
    <x v="20981"/>
  </r>
  <r>
    <x v="15"/>
    <x v="64"/>
    <x v="1"/>
    <x v="5"/>
    <x v="43"/>
  </r>
  <r>
    <x v="15"/>
    <x v="64"/>
    <x v="1"/>
    <x v="6"/>
    <x v="20987"/>
  </r>
  <r>
    <x v="15"/>
    <x v="64"/>
    <x v="1"/>
    <x v="7"/>
    <x v="20982"/>
  </r>
  <r>
    <x v="15"/>
    <x v="64"/>
    <x v="1"/>
    <x v="8"/>
    <x v="20988"/>
  </r>
  <r>
    <x v="15"/>
    <x v="64"/>
    <x v="1"/>
    <x v="9"/>
    <x v="20989"/>
  </r>
  <r>
    <x v="15"/>
    <x v="64"/>
    <x v="1"/>
    <x v="10"/>
    <x v="20990"/>
  </r>
  <r>
    <x v="15"/>
    <x v="64"/>
    <x v="1"/>
    <x v="11"/>
    <x v="20991"/>
  </r>
  <r>
    <x v="15"/>
    <x v="64"/>
    <x v="1"/>
    <x v="12"/>
    <x v="43"/>
  </r>
  <r>
    <x v="15"/>
    <x v="64"/>
    <x v="1"/>
    <x v="13"/>
    <x v="43"/>
  </r>
  <r>
    <x v="15"/>
    <x v="64"/>
    <x v="1"/>
    <x v="14"/>
    <x v="20992"/>
  </r>
  <r>
    <x v="15"/>
    <x v="65"/>
    <x v="0"/>
    <x v="0"/>
    <x v="43"/>
  </r>
  <r>
    <x v="15"/>
    <x v="65"/>
    <x v="0"/>
    <x v="1"/>
    <x v="20993"/>
  </r>
  <r>
    <x v="15"/>
    <x v="65"/>
    <x v="0"/>
    <x v="2"/>
    <x v="20994"/>
  </r>
  <r>
    <x v="15"/>
    <x v="65"/>
    <x v="0"/>
    <x v="3"/>
    <x v="43"/>
  </r>
  <r>
    <x v="15"/>
    <x v="65"/>
    <x v="0"/>
    <x v="4"/>
    <x v="20995"/>
  </r>
  <r>
    <x v="15"/>
    <x v="65"/>
    <x v="0"/>
    <x v="5"/>
    <x v="20996"/>
  </r>
  <r>
    <x v="15"/>
    <x v="65"/>
    <x v="0"/>
    <x v="6"/>
    <x v="20997"/>
  </r>
  <r>
    <x v="15"/>
    <x v="65"/>
    <x v="0"/>
    <x v="7"/>
    <x v="43"/>
  </r>
  <r>
    <x v="15"/>
    <x v="65"/>
    <x v="0"/>
    <x v="8"/>
    <x v="20998"/>
  </r>
  <r>
    <x v="15"/>
    <x v="65"/>
    <x v="0"/>
    <x v="9"/>
    <x v="20999"/>
  </r>
  <r>
    <x v="15"/>
    <x v="65"/>
    <x v="0"/>
    <x v="10"/>
    <x v="21000"/>
  </r>
  <r>
    <x v="15"/>
    <x v="65"/>
    <x v="0"/>
    <x v="11"/>
    <x v="21001"/>
  </r>
  <r>
    <x v="15"/>
    <x v="65"/>
    <x v="0"/>
    <x v="12"/>
    <x v="43"/>
  </r>
  <r>
    <x v="15"/>
    <x v="65"/>
    <x v="0"/>
    <x v="13"/>
    <x v="43"/>
  </r>
  <r>
    <x v="15"/>
    <x v="65"/>
    <x v="0"/>
    <x v="14"/>
    <x v="21002"/>
  </r>
  <r>
    <x v="15"/>
    <x v="65"/>
    <x v="1"/>
    <x v="0"/>
    <x v="43"/>
  </r>
  <r>
    <x v="15"/>
    <x v="65"/>
    <x v="1"/>
    <x v="1"/>
    <x v="21003"/>
  </r>
  <r>
    <x v="15"/>
    <x v="65"/>
    <x v="1"/>
    <x v="2"/>
    <x v="21004"/>
  </r>
  <r>
    <x v="15"/>
    <x v="65"/>
    <x v="1"/>
    <x v="3"/>
    <x v="7118"/>
  </r>
  <r>
    <x v="15"/>
    <x v="65"/>
    <x v="1"/>
    <x v="4"/>
    <x v="21005"/>
  </r>
  <r>
    <x v="15"/>
    <x v="65"/>
    <x v="1"/>
    <x v="5"/>
    <x v="20996"/>
  </r>
  <r>
    <x v="15"/>
    <x v="65"/>
    <x v="1"/>
    <x v="6"/>
    <x v="21006"/>
  </r>
  <r>
    <x v="15"/>
    <x v="65"/>
    <x v="1"/>
    <x v="7"/>
    <x v="43"/>
  </r>
  <r>
    <x v="15"/>
    <x v="65"/>
    <x v="1"/>
    <x v="8"/>
    <x v="21007"/>
  </r>
  <r>
    <x v="15"/>
    <x v="65"/>
    <x v="1"/>
    <x v="9"/>
    <x v="21008"/>
  </r>
  <r>
    <x v="15"/>
    <x v="65"/>
    <x v="1"/>
    <x v="10"/>
    <x v="21009"/>
  </r>
  <r>
    <x v="15"/>
    <x v="65"/>
    <x v="1"/>
    <x v="11"/>
    <x v="21010"/>
  </r>
  <r>
    <x v="15"/>
    <x v="65"/>
    <x v="1"/>
    <x v="12"/>
    <x v="43"/>
  </r>
  <r>
    <x v="15"/>
    <x v="65"/>
    <x v="1"/>
    <x v="13"/>
    <x v="43"/>
  </r>
  <r>
    <x v="15"/>
    <x v="65"/>
    <x v="1"/>
    <x v="14"/>
    <x v="21011"/>
  </r>
  <r>
    <x v="15"/>
    <x v="66"/>
    <x v="0"/>
    <x v="0"/>
    <x v="43"/>
  </r>
  <r>
    <x v="15"/>
    <x v="66"/>
    <x v="0"/>
    <x v="1"/>
    <x v="21012"/>
  </r>
  <r>
    <x v="15"/>
    <x v="66"/>
    <x v="0"/>
    <x v="2"/>
    <x v="21013"/>
  </r>
  <r>
    <x v="15"/>
    <x v="66"/>
    <x v="0"/>
    <x v="3"/>
    <x v="43"/>
  </r>
  <r>
    <x v="15"/>
    <x v="66"/>
    <x v="0"/>
    <x v="4"/>
    <x v="21014"/>
  </r>
  <r>
    <x v="15"/>
    <x v="66"/>
    <x v="0"/>
    <x v="5"/>
    <x v="21015"/>
  </r>
  <r>
    <x v="15"/>
    <x v="66"/>
    <x v="0"/>
    <x v="6"/>
    <x v="21016"/>
  </r>
  <r>
    <x v="15"/>
    <x v="66"/>
    <x v="0"/>
    <x v="7"/>
    <x v="21017"/>
  </r>
  <r>
    <x v="15"/>
    <x v="66"/>
    <x v="0"/>
    <x v="8"/>
    <x v="21018"/>
  </r>
  <r>
    <x v="15"/>
    <x v="66"/>
    <x v="0"/>
    <x v="9"/>
    <x v="18616"/>
  </r>
  <r>
    <x v="15"/>
    <x v="66"/>
    <x v="0"/>
    <x v="10"/>
    <x v="21019"/>
  </r>
  <r>
    <x v="15"/>
    <x v="66"/>
    <x v="0"/>
    <x v="11"/>
    <x v="21020"/>
  </r>
  <r>
    <x v="15"/>
    <x v="66"/>
    <x v="0"/>
    <x v="12"/>
    <x v="43"/>
  </r>
  <r>
    <x v="15"/>
    <x v="66"/>
    <x v="0"/>
    <x v="13"/>
    <x v="2091"/>
  </r>
  <r>
    <x v="15"/>
    <x v="66"/>
    <x v="0"/>
    <x v="14"/>
    <x v="21021"/>
  </r>
  <r>
    <x v="15"/>
    <x v="66"/>
    <x v="1"/>
    <x v="0"/>
    <x v="2053"/>
  </r>
  <r>
    <x v="15"/>
    <x v="66"/>
    <x v="1"/>
    <x v="1"/>
    <x v="1438"/>
  </r>
  <r>
    <x v="15"/>
    <x v="66"/>
    <x v="1"/>
    <x v="2"/>
    <x v="21022"/>
  </r>
  <r>
    <x v="15"/>
    <x v="66"/>
    <x v="1"/>
    <x v="3"/>
    <x v="21023"/>
  </r>
  <r>
    <x v="15"/>
    <x v="66"/>
    <x v="1"/>
    <x v="4"/>
    <x v="21024"/>
  </r>
  <r>
    <x v="15"/>
    <x v="66"/>
    <x v="1"/>
    <x v="5"/>
    <x v="21015"/>
  </r>
  <r>
    <x v="15"/>
    <x v="66"/>
    <x v="1"/>
    <x v="6"/>
    <x v="21025"/>
  </r>
  <r>
    <x v="15"/>
    <x v="66"/>
    <x v="1"/>
    <x v="7"/>
    <x v="21026"/>
  </r>
  <r>
    <x v="15"/>
    <x v="66"/>
    <x v="1"/>
    <x v="8"/>
    <x v="21027"/>
  </r>
  <r>
    <x v="15"/>
    <x v="66"/>
    <x v="1"/>
    <x v="9"/>
    <x v="7052"/>
  </r>
  <r>
    <x v="15"/>
    <x v="66"/>
    <x v="1"/>
    <x v="10"/>
    <x v="21028"/>
  </r>
  <r>
    <x v="15"/>
    <x v="66"/>
    <x v="1"/>
    <x v="11"/>
    <x v="21029"/>
  </r>
  <r>
    <x v="15"/>
    <x v="66"/>
    <x v="1"/>
    <x v="12"/>
    <x v="5671"/>
  </r>
  <r>
    <x v="15"/>
    <x v="66"/>
    <x v="1"/>
    <x v="13"/>
    <x v="2091"/>
  </r>
  <r>
    <x v="15"/>
    <x v="66"/>
    <x v="1"/>
    <x v="14"/>
    <x v="21030"/>
  </r>
  <r>
    <x v="15"/>
    <x v="67"/>
    <x v="0"/>
    <x v="0"/>
    <x v="43"/>
  </r>
  <r>
    <x v="15"/>
    <x v="67"/>
    <x v="0"/>
    <x v="1"/>
    <x v="21031"/>
  </r>
  <r>
    <x v="15"/>
    <x v="67"/>
    <x v="0"/>
    <x v="2"/>
    <x v="21032"/>
  </r>
  <r>
    <x v="15"/>
    <x v="67"/>
    <x v="0"/>
    <x v="3"/>
    <x v="43"/>
  </r>
  <r>
    <x v="15"/>
    <x v="67"/>
    <x v="0"/>
    <x v="4"/>
    <x v="21033"/>
  </r>
  <r>
    <x v="15"/>
    <x v="67"/>
    <x v="0"/>
    <x v="5"/>
    <x v="43"/>
  </r>
  <r>
    <x v="15"/>
    <x v="67"/>
    <x v="0"/>
    <x v="6"/>
    <x v="21034"/>
  </r>
  <r>
    <x v="15"/>
    <x v="67"/>
    <x v="0"/>
    <x v="7"/>
    <x v="21035"/>
  </r>
  <r>
    <x v="15"/>
    <x v="67"/>
    <x v="0"/>
    <x v="8"/>
    <x v="21036"/>
  </r>
  <r>
    <x v="15"/>
    <x v="67"/>
    <x v="0"/>
    <x v="9"/>
    <x v="21037"/>
  </r>
  <r>
    <x v="15"/>
    <x v="67"/>
    <x v="0"/>
    <x v="10"/>
    <x v="21038"/>
  </r>
  <r>
    <x v="15"/>
    <x v="67"/>
    <x v="0"/>
    <x v="11"/>
    <x v="21039"/>
  </r>
  <r>
    <x v="15"/>
    <x v="67"/>
    <x v="0"/>
    <x v="12"/>
    <x v="43"/>
  </r>
  <r>
    <x v="15"/>
    <x v="67"/>
    <x v="0"/>
    <x v="13"/>
    <x v="21040"/>
  </r>
  <r>
    <x v="15"/>
    <x v="67"/>
    <x v="0"/>
    <x v="14"/>
    <x v="21041"/>
  </r>
  <r>
    <x v="15"/>
    <x v="67"/>
    <x v="1"/>
    <x v="0"/>
    <x v="43"/>
  </r>
  <r>
    <x v="15"/>
    <x v="67"/>
    <x v="1"/>
    <x v="1"/>
    <x v="43"/>
  </r>
  <r>
    <x v="15"/>
    <x v="67"/>
    <x v="1"/>
    <x v="2"/>
    <x v="43"/>
  </r>
  <r>
    <x v="15"/>
    <x v="67"/>
    <x v="1"/>
    <x v="3"/>
    <x v="21042"/>
  </r>
  <r>
    <x v="15"/>
    <x v="67"/>
    <x v="1"/>
    <x v="4"/>
    <x v="21043"/>
  </r>
  <r>
    <x v="15"/>
    <x v="67"/>
    <x v="1"/>
    <x v="5"/>
    <x v="43"/>
  </r>
  <r>
    <x v="15"/>
    <x v="67"/>
    <x v="1"/>
    <x v="6"/>
    <x v="21044"/>
  </r>
  <r>
    <x v="15"/>
    <x v="67"/>
    <x v="1"/>
    <x v="7"/>
    <x v="21045"/>
  </r>
  <r>
    <x v="15"/>
    <x v="67"/>
    <x v="1"/>
    <x v="8"/>
    <x v="21046"/>
  </r>
  <r>
    <x v="15"/>
    <x v="67"/>
    <x v="1"/>
    <x v="9"/>
    <x v="21047"/>
  </r>
  <r>
    <x v="15"/>
    <x v="67"/>
    <x v="1"/>
    <x v="10"/>
    <x v="21048"/>
  </r>
  <r>
    <x v="15"/>
    <x v="67"/>
    <x v="1"/>
    <x v="11"/>
    <x v="21049"/>
  </r>
  <r>
    <x v="15"/>
    <x v="67"/>
    <x v="1"/>
    <x v="12"/>
    <x v="43"/>
  </r>
  <r>
    <x v="15"/>
    <x v="67"/>
    <x v="1"/>
    <x v="13"/>
    <x v="1367"/>
  </r>
  <r>
    <x v="15"/>
    <x v="67"/>
    <x v="1"/>
    <x v="14"/>
    <x v="21050"/>
  </r>
  <r>
    <x v="15"/>
    <x v="68"/>
    <x v="0"/>
    <x v="0"/>
    <x v="21051"/>
  </r>
  <r>
    <x v="15"/>
    <x v="68"/>
    <x v="0"/>
    <x v="1"/>
    <x v="1265"/>
  </r>
  <r>
    <x v="15"/>
    <x v="68"/>
    <x v="0"/>
    <x v="2"/>
    <x v="15899"/>
  </r>
  <r>
    <x v="15"/>
    <x v="68"/>
    <x v="0"/>
    <x v="3"/>
    <x v="21052"/>
  </r>
  <r>
    <x v="15"/>
    <x v="68"/>
    <x v="0"/>
    <x v="4"/>
    <x v="21053"/>
  </r>
  <r>
    <x v="15"/>
    <x v="68"/>
    <x v="0"/>
    <x v="5"/>
    <x v="21054"/>
  </r>
  <r>
    <x v="15"/>
    <x v="68"/>
    <x v="0"/>
    <x v="6"/>
    <x v="21055"/>
  </r>
  <r>
    <x v="15"/>
    <x v="68"/>
    <x v="0"/>
    <x v="7"/>
    <x v="43"/>
  </r>
  <r>
    <x v="15"/>
    <x v="68"/>
    <x v="0"/>
    <x v="8"/>
    <x v="21056"/>
  </r>
  <r>
    <x v="15"/>
    <x v="68"/>
    <x v="0"/>
    <x v="9"/>
    <x v="21057"/>
  </r>
  <r>
    <x v="15"/>
    <x v="68"/>
    <x v="0"/>
    <x v="10"/>
    <x v="21058"/>
  </r>
  <r>
    <x v="15"/>
    <x v="68"/>
    <x v="0"/>
    <x v="11"/>
    <x v="21059"/>
  </r>
  <r>
    <x v="15"/>
    <x v="68"/>
    <x v="0"/>
    <x v="12"/>
    <x v="21060"/>
  </r>
  <r>
    <x v="15"/>
    <x v="68"/>
    <x v="0"/>
    <x v="13"/>
    <x v="21061"/>
  </r>
  <r>
    <x v="15"/>
    <x v="68"/>
    <x v="0"/>
    <x v="14"/>
    <x v="21062"/>
  </r>
  <r>
    <x v="15"/>
    <x v="68"/>
    <x v="1"/>
    <x v="0"/>
    <x v="21051"/>
  </r>
  <r>
    <x v="15"/>
    <x v="68"/>
    <x v="1"/>
    <x v="1"/>
    <x v="1265"/>
  </r>
  <r>
    <x v="15"/>
    <x v="68"/>
    <x v="1"/>
    <x v="2"/>
    <x v="21063"/>
  </r>
  <r>
    <x v="15"/>
    <x v="68"/>
    <x v="1"/>
    <x v="3"/>
    <x v="21052"/>
  </r>
  <r>
    <x v="15"/>
    <x v="68"/>
    <x v="1"/>
    <x v="4"/>
    <x v="21064"/>
  </r>
  <r>
    <x v="15"/>
    <x v="68"/>
    <x v="1"/>
    <x v="5"/>
    <x v="21054"/>
  </r>
  <r>
    <x v="15"/>
    <x v="68"/>
    <x v="1"/>
    <x v="6"/>
    <x v="21065"/>
  </r>
  <r>
    <x v="15"/>
    <x v="68"/>
    <x v="1"/>
    <x v="7"/>
    <x v="43"/>
  </r>
  <r>
    <x v="15"/>
    <x v="68"/>
    <x v="1"/>
    <x v="8"/>
    <x v="21066"/>
  </r>
  <r>
    <x v="15"/>
    <x v="68"/>
    <x v="1"/>
    <x v="9"/>
    <x v="21067"/>
  </r>
  <r>
    <x v="15"/>
    <x v="68"/>
    <x v="1"/>
    <x v="10"/>
    <x v="21068"/>
  </r>
  <r>
    <x v="15"/>
    <x v="68"/>
    <x v="1"/>
    <x v="11"/>
    <x v="21069"/>
  </r>
  <r>
    <x v="15"/>
    <x v="68"/>
    <x v="1"/>
    <x v="12"/>
    <x v="21060"/>
  </r>
  <r>
    <x v="15"/>
    <x v="68"/>
    <x v="1"/>
    <x v="13"/>
    <x v="21061"/>
  </r>
  <r>
    <x v="15"/>
    <x v="68"/>
    <x v="1"/>
    <x v="14"/>
    <x v="21070"/>
  </r>
  <r>
    <x v="15"/>
    <x v="69"/>
    <x v="0"/>
    <x v="0"/>
    <x v="993"/>
  </r>
  <r>
    <x v="15"/>
    <x v="69"/>
    <x v="0"/>
    <x v="1"/>
    <x v="6323"/>
  </r>
  <r>
    <x v="15"/>
    <x v="69"/>
    <x v="0"/>
    <x v="2"/>
    <x v="21071"/>
  </r>
  <r>
    <x v="15"/>
    <x v="69"/>
    <x v="0"/>
    <x v="3"/>
    <x v="43"/>
  </r>
  <r>
    <x v="15"/>
    <x v="69"/>
    <x v="0"/>
    <x v="4"/>
    <x v="21072"/>
  </r>
  <r>
    <x v="15"/>
    <x v="69"/>
    <x v="0"/>
    <x v="5"/>
    <x v="21073"/>
  </r>
  <r>
    <x v="15"/>
    <x v="69"/>
    <x v="0"/>
    <x v="6"/>
    <x v="21074"/>
  </r>
  <r>
    <x v="15"/>
    <x v="69"/>
    <x v="0"/>
    <x v="7"/>
    <x v="43"/>
  </r>
  <r>
    <x v="15"/>
    <x v="69"/>
    <x v="0"/>
    <x v="8"/>
    <x v="21075"/>
  </r>
  <r>
    <x v="15"/>
    <x v="69"/>
    <x v="0"/>
    <x v="9"/>
    <x v="6724"/>
  </r>
  <r>
    <x v="15"/>
    <x v="69"/>
    <x v="0"/>
    <x v="10"/>
    <x v="21076"/>
  </r>
  <r>
    <x v="15"/>
    <x v="69"/>
    <x v="0"/>
    <x v="11"/>
    <x v="21077"/>
  </r>
  <r>
    <x v="15"/>
    <x v="69"/>
    <x v="0"/>
    <x v="12"/>
    <x v="21078"/>
  </r>
  <r>
    <x v="15"/>
    <x v="69"/>
    <x v="0"/>
    <x v="13"/>
    <x v="43"/>
  </r>
  <r>
    <x v="15"/>
    <x v="69"/>
    <x v="0"/>
    <x v="14"/>
    <x v="3776"/>
  </r>
  <r>
    <x v="15"/>
    <x v="69"/>
    <x v="1"/>
    <x v="0"/>
    <x v="21079"/>
  </r>
  <r>
    <x v="15"/>
    <x v="69"/>
    <x v="1"/>
    <x v="1"/>
    <x v="21080"/>
  </r>
  <r>
    <x v="15"/>
    <x v="69"/>
    <x v="1"/>
    <x v="2"/>
    <x v="21081"/>
  </r>
  <r>
    <x v="15"/>
    <x v="69"/>
    <x v="1"/>
    <x v="3"/>
    <x v="43"/>
  </r>
  <r>
    <x v="15"/>
    <x v="69"/>
    <x v="1"/>
    <x v="4"/>
    <x v="21082"/>
  </r>
  <r>
    <x v="15"/>
    <x v="69"/>
    <x v="1"/>
    <x v="5"/>
    <x v="21083"/>
  </r>
  <r>
    <x v="15"/>
    <x v="69"/>
    <x v="1"/>
    <x v="6"/>
    <x v="21084"/>
  </r>
  <r>
    <x v="15"/>
    <x v="69"/>
    <x v="1"/>
    <x v="7"/>
    <x v="43"/>
  </r>
  <r>
    <x v="15"/>
    <x v="69"/>
    <x v="1"/>
    <x v="8"/>
    <x v="21085"/>
  </r>
  <r>
    <x v="15"/>
    <x v="69"/>
    <x v="1"/>
    <x v="9"/>
    <x v="21086"/>
  </r>
  <r>
    <x v="15"/>
    <x v="69"/>
    <x v="1"/>
    <x v="10"/>
    <x v="21087"/>
  </r>
  <r>
    <x v="15"/>
    <x v="69"/>
    <x v="1"/>
    <x v="11"/>
    <x v="21088"/>
  </r>
  <r>
    <x v="15"/>
    <x v="69"/>
    <x v="1"/>
    <x v="12"/>
    <x v="21089"/>
  </r>
  <r>
    <x v="15"/>
    <x v="69"/>
    <x v="1"/>
    <x v="13"/>
    <x v="21090"/>
  </r>
  <r>
    <x v="15"/>
    <x v="69"/>
    <x v="1"/>
    <x v="14"/>
    <x v="21091"/>
  </r>
  <r>
    <x v="15"/>
    <x v="70"/>
    <x v="0"/>
    <x v="0"/>
    <x v="43"/>
  </r>
  <r>
    <x v="15"/>
    <x v="70"/>
    <x v="0"/>
    <x v="1"/>
    <x v="21092"/>
  </r>
  <r>
    <x v="15"/>
    <x v="70"/>
    <x v="0"/>
    <x v="2"/>
    <x v="8649"/>
  </r>
  <r>
    <x v="15"/>
    <x v="70"/>
    <x v="0"/>
    <x v="3"/>
    <x v="43"/>
  </r>
  <r>
    <x v="15"/>
    <x v="70"/>
    <x v="0"/>
    <x v="4"/>
    <x v="21093"/>
  </r>
  <r>
    <x v="15"/>
    <x v="70"/>
    <x v="0"/>
    <x v="5"/>
    <x v="43"/>
  </r>
  <r>
    <x v="15"/>
    <x v="70"/>
    <x v="0"/>
    <x v="6"/>
    <x v="21094"/>
  </r>
  <r>
    <x v="15"/>
    <x v="70"/>
    <x v="0"/>
    <x v="7"/>
    <x v="43"/>
  </r>
  <r>
    <x v="15"/>
    <x v="70"/>
    <x v="0"/>
    <x v="8"/>
    <x v="21095"/>
  </r>
  <r>
    <x v="15"/>
    <x v="70"/>
    <x v="0"/>
    <x v="9"/>
    <x v="21096"/>
  </r>
  <r>
    <x v="15"/>
    <x v="70"/>
    <x v="0"/>
    <x v="10"/>
    <x v="21097"/>
  </r>
  <r>
    <x v="15"/>
    <x v="70"/>
    <x v="0"/>
    <x v="11"/>
    <x v="21098"/>
  </r>
  <r>
    <x v="15"/>
    <x v="70"/>
    <x v="0"/>
    <x v="12"/>
    <x v="43"/>
  </r>
  <r>
    <x v="15"/>
    <x v="70"/>
    <x v="0"/>
    <x v="13"/>
    <x v="43"/>
  </r>
  <r>
    <x v="15"/>
    <x v="70"/>
    <x v="0"/>
    <x v="14"/>
    <x v="21099"/>
  </r>
  <r>
    <x v="15"/>
    <x v="70"/>
    <x v="1"/>
    <x v="0"/>
    <x v="21100"/>
  </r>
  <r>
    <x v="15"/>
    <x v="70"/>
    <x v="1"/>
    <x v="1"/>
    <x v="43"/>
  </r>
  <r>
    <x v="15"/>
    <x v="70"/>
    <x v="1"/>
    <x v="2"/>
    <x v="43"/>
  </r>
  <r>
    <x v="15"/>
    <x v="70"/>
    <x v="1"/>
    <x v="3"/>
    <x v="43"/>
  </r>
  <r>
    <x v="15"/>
    <x v="70"/>
    <x v="1"/>
    <x v="4"/>
    <x v="21101"/>
  </r>
  <r>
    <x v="15"/>
    <x v="70"/>
    <x v="1"/>
    <x v="5"/>
    <x v="43"/>
  </r>
  <r>
    <x v="15"/>
    <x v="70"/>
    <x v="1"/>
    <x v="6"/>
    <x v="21102"/>
  </r>
  <r>
    <x v="15"/>
    <x v="70"/>
    <x v="1"/>
    <x v="7"/>
    <x v="43"/>
  </r>
  <r>
    <x v="15"/>
    <x v="70"/>
    <x v="1"/>
    <x v="8"/>
    <x v="21103"/>
  </r>
  <r>
    <x v="15"/>
    <x v="70"/>
    <x v="1"/>
    <x v="9"/>
    <x v="21104"/>
  </r>
  <r>
    <x v="15"/>
    <x v="70"/>
    <x v="1"/>
    <x v="10"/>
    <x v="21105"/>
  </r>
  <r>
    <x v="15"/>
    <x v="70"/>
    <x v="1"/>
    <x v="11"/>
    <x v="21106"/>
  </r>
  <r>
    <x v="15"/>
    <x v="70"/>
    <x v="1"/>
    <x v="12"/>
    <x v="21107"/>
  </r>
  <r>
    <x v="15"/>
    <x v="70"/>
    <x v="1"/>
    <x v="13"/>
    <x v="43"/>
  </r>
  <r>
    <x v="15"/>
    <x v="70"/>
    <x v="1"/>
    <x v="14"/>
    <x v="21108"/>
  </r>
  <r>
    <x v="15"/>
    <x v="71"/>
    <x v="0"/>
    <x v="0"/>
    <x v="43"/>
  </r>
  <r>
    <x v="15"/>
    <x v="71"/>
    <x v="0"/>
    <x v="1"/>
    <x v="21109"/>
  </r>
  <r>
    <x v="15"/>
    <x v="71"/>
    <x v="0"/>
    <x v="2"/>
    <x v="21110"/>
  </r>
  <r>
    <x v="15"/>
    <x v="71"/>
    <x v="0"/>
    <x v="3"/>
    <x v="43"/>
  </r>
  <r>
    <x v="15"/>
    <x v="71"/>
    <x v="0"/>
    <x v="4"/>
    <x v="21111"/>
  </r>
  <r>
    <x v="15"/>
    <x v="71"/>
    <x v="0"/>
    <x v="5"/>
    <x v="43"/>
  </r>
  <r>
    <x v="15"/>
    <x v="71"/>
    <x v="0"/>
    <x v="6"/>
    <x v="21112"/>
  </r>
  <r>
    <x v="15"/>
    <x v="71"/>
    <x v="0"/>
    <x v="7"/>
    <x v="43"/>
  </r>
  <r>
    <x v="15"/>
    <x v="71"/>
    <x v="0"/>
    <x v="8"/>
    <x v="21113"/>
  </r>
  <r>
    <x v="15"/>
    <x v="71"/>
    <x v="0"/>
    <x v="9"/>
    <x v="21114"/>
  </r>
  <r>
    <x v="15"/>
    <x v="71"/>
    <x v="0"/>
    <x v="10"/>
    <x v="16708"/>
  </r>
  <r>
    <x v="15"/>
    <x v="71"/>
    <x v="0"/>
    <x v="11"/>
    <x v="21115"/>
  </r>
  <r>
    <x v="15"/>
    <x v="71"/>
    <x v="0"/>
    <x v="12"/>
    <x v="43"/>
  </r>
  <r>
    <x v="15"/>
    <x v="71"/>
    <x v="0"/>
    <x v="13"/>
    <x v="43"/>
  </r>
  <r>
    <x v="15"/>
    <x v="71"/>
    <x v="0"/>
    <x v="14"/>
    <x v="6497"/>
  </r>
  <r>
    <x v="15"/>
    <x v="71"/>
    <x v="1"/>
    <x v="0"/>
    <x v="43"/>
  </r>
  <r>
    <x v="15"/>
    <x v="71"/>
    <x v="1"/>
    <x v="1"/>
    <x v="43"/>
  </r>
  <r>
    <x v="15"/>
    <x v="71"/>
    <x v="1"/>
    <x v="2"/>
    <x v="21116"/>
  </r>
  <r>
    <x v="15"/>
    <x v="71"/>
    <x v="1"/>
    <x v="3"/>
    <x v="21117"/>
  </r>
  <r>
    <x v="15"/>
    <x v="71"/>
    <x v="1"/>
    <x v="4"/>
    <x v="21118"/>
  </r>
  <r>
    <x v="15"/>
    <x v="71"/>
    <x v="1"/>
    <x v="5"/>
    <x v="43"/>
  </r>
  <r>
    <x v="15"/>
    <x v="71"/>
    <x v="1"/>
    <x v="6"/>
    <x v="566"/>
  </r>
  <r>
    <x v="15"/>
    <x v="71"/>
    <x v="1"/>
    <x v="7"/>
    <x v="43"/>
  </r>
  <r>
    <x v="15"/>
    <x v="71"/>
    <x v="1"/>
    <x v="8"/>
    <x v="21119"/>
  </r>
  <r>
    <x v="15"/>
    <x v="71"/>
    <x v="1"/>
    <x v="9"/>
    <x v="21120"/>
  </r>
  <r>
    <x v="15"/>
    <x v="71"/>
    <x v="1"/>
    <x v="10"/>
    <x v="21121"/>
  </r>
  <r>
    <x v="15"/>
    <x v="71"/>
    <x v="1"/>
    <x v="11"/>
    <x v="5366"/>
  </r>
  <r>
    <x v="15"/>
    <x v="71"/>
    <x v="1"/>
    <x v="12"/>
    <x v="43"/>
  </r>
  <r>
    <x v="15"/>
    <x v="71"/>
    <x v="1"/>
    <x v="13"/>
    <x v="43"/>
  </r>
  <r>
    <x v="15"/>
    <x v="71"/>
    <x v="1"/>
    <x v="14"/>
    <x v="21122"/>
  </r>
  <r>
    <x v="15"/>
    <x v="72"/>
    <x v="0"/>
    <x v="0"/>
    <x v="43"/>
  </r>
  <r>
    <x v="15"/>
    <x v="72"/>
    <x v="0"/>
    <x v="1"/>
    <x v="21123"/>
  </r>
  <r>
    <x v="15"/>
    <x v="72"/>
    <x v="0"/>
    <x v="2"/>
    <x v="13471"/>
  </r>
  <r>
    <x v="15"/>
    <x v="72"/>
    <x v="0"/>
    <x v="3"/>
    <x v="43"/>
  </r>
  <r>
    <x v="15"/>
    <x v="72"/>
    <x v="0"/>
    <x v="4"/>
    <x v="21124"/>
  </r>
  <r>
    <x v="15"/>
    <x v="72"/>
    <x v="0"/>
    <x v="5"/>
    <x v="43"/>
  </r>
  <r>
    <x v="15"/>
    <x v="72"/>
    <x v="0"/>
    <x v="6"/>
    <x v="21125"/>
  </r>
  <r>
    <x v="15"/>
    <x v="72"/>
    <x v="0"/>
    <x v="7"/>
    <x v="43"/>
  </r>
  <r>
    <x v="15"/>
    <x v="72"/>
    <x v="0"/>
    <x v="8"/>
    <x v="21126"/>
  </r>
  <r>
    <x v="15"/>
    <x v="72"/>
    <x v="0"/>
    <x v="9"/>
    <x v="21127"/>
  </r>
  <r>
    <x v="15"/>
    <x v="72"/>
    <x v="0"/>
    <x v="10"/>
    <x v="21128"/>
  </r>
  <r>
    <x v="15"/>
    <x v="72"/>
    <x v="0"/>
    <x v="11"/>
    <x v="21129"/>
  </r>
  <r>
    <x v="15"/>
    <x v="72"/>
    <x v="0"/>
    <x v="12"/>
    <x v="43"/>
  </r>
  <r>
    <x v="15"/>
    <x v="72"/>
    <x v="0"/>
    <x v="13"/>
    <x v="43"/>
  </r>
  <r>
    <x v="15"/>
    <x v="72"/>
    <x v="0"/>
    <x v="14"/>
    <x v="21130"/>
  </r>
  <r>
    <x v="15"/>
    <x v="72"/>
    <x v="1"/>
    <x v="0"/>
    <x v="43"/>
  </r>
  <r>
    <x v="15"/>
    <x v="72"/>
    <x v="1"/>
    <x v="1"/>
    <x v="19571"/>
  </r>
  <r>
    <x v="15"/>
    <x v="72"/>
    <x v="1"/>
    <x v="2"/>
    <x v="43"/>
  </r>
  <r>
    <x v="15"/>
    <x v="72"/>
    <x v="1"/>
    <x v="3"/>
    <x v="9412"/>
  </r>
  <r>
    <x v="15"/>
    <x v="72"/>
    <x v="1"/>
    <x v="4"/>
    <x v="21131"/>
  </r>
  <r>
    <x v="15"/>
    <x v="72"/>
    <x v="1"/>
    <x v="5"/>
    <x v="43"/>
  </r>
  <r>
    <x v="15"/>
    <x v="72"/>
    <x v="1"/>
    <x v="6"/>
    <x v="21132"/>
  </r>
  <r>
    <x v="15"/>
    <x v="72"/>
    <x v="1"/>
    <x v="7"/>
    <x v="43"/>
  </r>
  <r>
    <x v="15"/>
    <x v="72"/>
    <x v="1"/>
    <x v="8"/>
    <x v="21133"/>
  </r>
  <r>
    <x v="15"/>
    <x v="72"/>
    <x v="1"/>
    <x v="9"/>
    <x v="21134"/>
  </r>
  <r>
    <x v="15"/>
    <x v="72"/>
    <x v="1"/>
    <x v="10"/>
    <x v="21135"/>
  </r>
  <r>
    <x v="15"/>
    <x v="72"/>
    <x v="1"/>
    <x v="11"/>
    <x v="21136"/>
  </r>
  <r>
    <x v="15"/>
    <x v="72"/>
    <x v="1"/>
    <x v="12"/>
    <x v="43"/>
  </r>
  <r>
    <x v="15"/>
    <x v="72"/>
    <x v="1"/>
    <x v="13"/>
    <x v="43"/>
  </r>
  <r>
    <x v="15"/>
    <x v="72"/>
    <x v="1"/>
    <x v="14"/>
    <x v="21137"/>
  </r>
  <r>
    <x v="15"/>
    <x v="73"/>
    <x v="0"/>
    <x v="0"/>
    <x v="43"/>
  </r>
  <r>
    <x v="15"/>
    <x v="73"/>
    <x v="0"/>
    <x v="1"/>
    <x v="21138"/>
  </r>
  <r>
    <x v="15"/>
    <x v="73"/>
    <x v="0"/>
    <x v="2"/>
    <x v="1112"/>
  </r>
  <r>
    <x v="15"/>
    <x v="73"/>
    <x v="0"/>
    <x v="3"/>
    <x v="43"/>
  </r>
  <r>
    <x v="15"/>
    <x v="73"/>
    <x v="0"/>
    <x v="4"/>
    <x v="19308"/>
  </r>
  <r>
    <x v="15"/>
    <x v="73"/>
    <x v="0"/>
    <x v="5"/>
    <x v="43"/>
  </r>
  <r>
    <x v="15"/>
    <x v="73"/>
    <x v="0"/>
    <x v="6"/>
    <x v="21139"/>
  </r>
  <r>
    <x v="15"/>
    <x v="73"/>
    <x v="0"/>
    <x v="7"/>
    <x v="21140"/>
  </r>
  <r>
    <x v="15"/>
    <x v="73"/>
    <x v="0"/>
    <x v="8"/>
    <x v="18259"/>
  </r>
  <r>
    <x v="15"/>
    <x v="73"/>
    <x v="0"/>
    <x v="9"/>
    <x v="2866"/>
  </r>
  <r>
    <x v="15"/>
    <x v="73"/>
    <x v="0"/>
    <x v="10"/>
    <x v="21141"/>
  </r>
  <r>
    <x v="15"/>
    <x v="73"/>
    <x v="0"/>
    <x v="11"/>
    <x v="21142"/>
  </r>
  <r>
    <x v="15"/>
    <x v="73"/>
    <x v="0"/>
    <x v="12"/>
    <x v="43"/>
  </r>
  <r>
    <x v="15"/>
    <x v="73"/>
    <x v="0"/>
    <x v="13"/>
    <x v="43"/>
  </r>
  <r>
    <x v="15"/>
    <x v="73"/>
    <x v="0"/>
    <x v="14"/>
    <x v="21143"/>
  </r>
  <r>
    <x v="15"/>
    <x v="73"/>
    <x v="1"/>
    <x v="0"/>
    <x v="21144"/>
  </r>
  <r>
    <x v="15"/>
    <x v="73"/>
    <x v="1"/>
    <x v="1"/>
    <x v="43"/>
  </r>
  <r>
    <x v="15"/>
    <x v="73"/>
    <x v="1"/>
    <x v="2"/>
    <x v="43"/>
  </r>
  <r>
    <x v="15"/>
    <x v="73"/>
    <x v="1"/>
    <x v="3"/>
    <x v="43"/>
  </r>
  <r>
    <x v="15"/>
    <x v="73"/>
    <x v="1"/>
    <x v="4"/>
    <x v="21145"/>
  </r>
  <r>
    <x v="15"/>
    <x v="73"/>
    <x v="1"/>
    <x v="5"/>
    <x v="43"/>
  </r>
  <r>
    <x v="15"/>
    <x v="73"/>
    <x v="1"/>
    <x v="6"/>
    <x v="21139"/>
  </r>
  <r>
    <x v="15"/>
    <x v="73"/>
    <x v="1"/>
    <x v="7"/>
    <x v="21140"/>
  </r>
  <r>
    <x v="15"/>
    <x v="73"/>
    <x v="1"/>
    <x v="8"/>
    <x v="21146"/>
  </r>
  <r>
    <x v="15"/>
    <x v="73"/>
    <x v="1"/>
    <x v="9"/>
    <x v="2866"/>
  </r>
  <r>
    <x v="15"/>
    <x v="73"/>
    <x v="1"/>
    <x v="10"/>
    <x v="21147"/>
  </r>
  <r>
    <x v="15"/>
    <x v="73"/>
    <x v="1"/>
    <x v="11"/>
    <x v="21148"/>
  </r>
  <r>
    <x v="15"/>
    <x v="73"/>
    <x v="1"/>
    <x v="12"/>
    <x v="21149"/>
  </r>
  <r>
    <x v="15"/>
    <x v="73"/>
    <x v="1"/>
    <x v="13"/>
    <x v="43"/>
  </r>
  <r>
    <x v="15"/>
    <x v="73"/>
    <x v="1"/>
    <x v="14"/>
    <x v="800"/>
  </r>
  <r>
    <x v="16"/>
    <x v="0"/>
    <x v="0"/>
    <x v="0"/>
    <x v="21150"/>
  </r>
  <r>
    <x v="16"/>
    <x v="0"/>
    <x v="0"/>
    <x v="1"/>
    <x v="21151"/>
  </r>
  <r>
    <x v="16"/>
    <x v="0"/>
    <x v="0"/>
    <x v="2"/>
    <x v="21152"/>
  </r>
  <r>
    <x v="16"/>
    <x v="0"/>
    <x v="0"/>
    <x v="3"/>
    <x v="382"/>
  </r>
  <r>
    <x v="16"/>
    <x v="0"/>
    <x v="0"/>
    <x v="4"/>
    <x v="21153"/>
  </r>
  <r>
    <x v="16"/>
    <x v="0"/>
    <x v="0"/>
    <x v="5"/>
    <x v="21154"/>
  </r>
  <r>
    <x v="16"/>
    <x v="0"/>
    <x v="0"/>
    <x v="6"/>
    <x v="21155"/>
  </r>
  <r>
    <x v="16"/>
    <x v="0"/>
    <x v="0"/>
    <x v="7"/>
    <x v="21156"/>
  </r>
  <r>
    <x v="16"/>
    <x v="0"/>
    <x v="0"/>
    <x v="8"/>
    <x v="21157"/>
  </r>
  <r>
    <x v="16"/>
    <x v="0"/>
    <x v="0"/>
    <x v="9"/>
    <x v="21158"/>
  </r>
  <r>
    <x v="16"/>
    <x v="0"/>
    <x v="0"/>
    <x v="10"/>
    <x v="21159"/>
  </r>
  <r>
    <x v="16"/>
    <x v="0"/>
    <x v="0"/>
    <x v="11"/>
    <x v="21160"/>
  </r>
  <r>
    <x v="16"/>
    <x v="0"/>
    <x v="0"/>
    <x v="12"/>
    <x v="21161"/>
  </r>
  <r>
    <x v="16"/>
    <x v="0"/>
    <x v="0"/>
    <x v="13"/>
    <x v="21162"/>
  </r>
  <r>
    <x v="16"/>
    <x v="0"/>
    <x v="0"/>
    <x v="14"/>
    <x v="21163"/>
  </r>
  <r>
    <x v="16"/>
    <x v="0"/>
    <x v="1"/>
    <x v="0"/>
    <x v="21164"/>
  </r>
  <r>
    <x v="16"/>
    <x v="0"/>
    <x v="1"/>
    <x v="1"/>
    <x v="21165"/>
  </r>
  <r>
    <x v="16"/>
    <x v="0"/>
    <x v="1"/>
    <x v="2"/>
    <x v="21166"/>
  </r>
  <r>
    <x v="16"/>
    <x v="0"/>
    <x v="1"/>
    <x v="3"/>
    <x v="21167"/>
  </r>
  <r>
    <x v="16"/>
    <x v="0"/>
    <x v="1"/>
    <x v="4"/>
    <x v="21168"/>
  </r>
  <r>
    <x v="16"/>
    <x v="0"/>
    <x v="1"/>
    <x v="5"/>
    <x v="21169"/>
  </r>
  <r>
    <x v="16"/>
    <x v="0"/>
    <x v="1"/>
    <x v="6"/>
    <x v="21170"/>
  </r>
  <r>
    <x v="16"/>
    <x v="0"/>
    <x v="1"/>
    <x v="7"/>
    <x v="21171"/>
  </r>
  <r>
    <x v="16"/>
    <x v="0"/>
    <x v="1"/>
    <x v="8"/>
    <x v="21172"/>
  </r>
  <r>
    <x v="16"/>
    <x v="0"/>
    <x v="1"/>
    <x v="9"/>
    <x v="21173"/>
  </r>
  <r>
    <x v="16"/>
    <x v="0"/>
    <x v="1"/>
    <x v="10"/>
    <x v="21174"/>
  </r>
  <r>
    <x v="16"/>
    <x v="0"/>
    <x v="1"/>
    <x v="11"/>
    <x v="21175"/>
  </r>
  <r>
    <x v="16"/>
    <x v="0"/>
    <x v="1"/>
    <x v="12"/>
    <x v="21176"/>
  </r>
  <r>
    <x v="16"/>
    <x v="0"/>
    <x v="1"/>
    <x v="13"/>
    <x v="21177"/>
  </r>
  <r>
    <x v="16"/>
    <x v="0"/>
    <x v="1"/>
    <x v="14"/>
    <x v="21178"/>
  </r>
  <r>
    <x v="16"/>
    <x v="1"/>
    <x v="0"/>
    <x v="0"/>
    <x v="21179"/>
  </r>
  <r>
    <x v="16"/>
    <x v="1"/>
    <x v="0"/>
    <x v="1"/>
    <x v="21180"/>
  </r>
  <r>
    <x v="16"/>
    <x v="1"/>
    <x v="0"/>
    <x v="2"/>
    <x v="21181"/>
  </r>
  <r>
    <x v="16"/>
    <x v="1"/>
    <x v="0"/>
    <x v="3"/>
    <x v="43"/>
  </r>
  <r>
    <x v="16"/>
    <x v="1"/>
    <x v="0"/>
    <x v="4"/>
    <x v="21182"/>
  </r>
  <r>
    <x v="16"/>
    <x v="1"/>
    <x v="0"/>
    <x v="5"/>
    <x v="21183"/>
  </r>
  <r>
    <x v="16"/>
    <x v="1"/>
    <x v="0"/>
    <x v="6"/>
    <x v="21184"/>
  </r>
  <r>
    <x v="16"/>
    <x v="1"/>
    <x v="0"/>
    <x v="7"/>
    <x v="21185"/>
  </r>
  <r>
    <x v="16"/>
    <x v="1"/>
    <x v="0"/>
    <x v="8"/>
    <x v="21186"/>
  </r>
  <r>
    <x v="16"/>
    <x v="1"/>
    <x v="0"/>
    <x v="9"/>
    <x v="21187"/>
  </r>
  <r>
    <x v="16"/>
    <x v="1"/>
    <x v="0"/>
    <x v="10"/>
    <x v="21188"/>
  </r>
  <r>
    <x v="16"/>
    <x v="1"/>
    <x v="0"/>
    <x v="11"/>
    <x v="21189"/>
  </r>
  <r>
    <x v="16"/>
    <x v="1"/>
    <x v="0"/>
    <x v="12"/>
    <x v="16640"/>
  </r>
  <r>
    <x v="16"/>
    <x v="1"/>
    <x v="0"/>
    <x v="13"/>
    <x v="21190"/>
  </r>
  <r>
    <x v="16"/>
    <x v="1"/>
    <x v="0"/>
    <x v="14"/>
    <x v="21191"/>
  </r>
  <r>
    <x v="16"/>
    <x v="1"/>
    <x v="1"/>
    <x v="0"/>
    <x v="21192"/>
  </r>
  <r>
    <x v="16"/>
    <x v="1"/>
    <x v="1"/>
    <x v="1"/>
    <x v="21193"/>
  </r>
  <r>
    <x v="16"/>
    <x v="1"/>
    <x v="1"/>
    <x v="2"/>
    <x v="43"/>
  </r>
  <r>
    <x v="16"/>
    <x v="1"/>
    <x v="1"/>
    <x v="3"/>
    <x v="43"/>
  </r>
  <r>
    <x v="16"/>
    <x v="1"/>
    <x v="1"/>
    <x v="4"/>
    <x v="21194"/>
  </r>
  <r>
    <x v="16"/>
    <x v="1"/>
    <x v="1"/>
    <x v="5"/>
    <x v="21183"/>
  </r>
  <r>
    <x v="16"/>
    <x v="1"/>
    <x v="1"/>
    <x v="6"/>
    <x v="21195"/>
  </r>
  <r>
    <x v="16"/>
    <x v="1"/>
    <x v="1"/>
    <x v="7"/>
    <x v="21196"/>
  </r>
  <r>
    <x v="16"/>
    <x v="1"/>
    <x v="1"/>
    <x v="8"/>
    <x v="21197"/>
  </r>
  <r>
    <x v="16"/>
    <x v="1"/>
    <x v="1"/>
    <x v="9"/>
    <x v="21198"/>
  </r>
  <r>
    <x v="16"/>
    <x v="1"/>
    <x v="1"/>
    <x v="10"/>
    <x v="21199"/>
  </r>
  <r>
    <x v="16"/>
    <x v="1"/>
    <x v="1"/>
    <x v="11"/>
    <x v="21200"/>
  </r>
  <r>
    <x v="16"/>
    <x v="1"/>
    <x v="1"/>
    <x v="12"/>
    <x v="21201"/>
  </r>
  <r>
    <x v="16"/>
    <x v="1"/>
    <x v="1"/>
    <x v="13"/>
    <x v="21202"/>
  </r>
  <r>
    <x v="16"/>
    <x v="1"/>
    <x v="1"/>
    <x v="14"/>
    <x v="21203"/>
  </r>
  <r>
    <x v="16"/>
    <x v="2"/>
    <x v="0"/>
    <x v="0"/>
    <x v="1784"/>
  </r>
  <r>
    <x v="16"/>
    <x v="2"/>
    <x v="0"/>
    <x v="1"/>
    <x v="21204"/>
  </r>
  <r>
    <x v="16"/>
    <x v="2"/>
    <x v="0"/>
    <x v="2"/>
    <x v="21205"/>
  </r>
  <r>
    <x v="16"/>
    <x v="2"/>
    <x v="0"/>
    <x v="3"/>
    <x v="43"/>
  </r>
  <r>
    <x v="16"/>
    <x v="2"/>
    <x v="0"/>
    <x v="4"/>
    <x v="21206"/>
  </r>
  <r>
    <x v="16"/>
    <x v="2"/>
    <x v="0"/>
    <x v="5"/>
    <x v="21207"/>
  </r>
  <r>
    <x v="16"/>
    <x v="2"/>
    <x v="0"/>
    <x v="6"/>
    <x v="21208"/>
  </r>
  <r>
    <x v="16"/>
    <x v="2"/>
    <x v="0"/>
    <x v="7"/>
    <x v="43"/>
  </r>
  <r>
    <x v="16"/>
    <x v="2"/>
    <x v="0"/>
    <x v="8"/>
    <x v="21209"/>
  </r>
  <r>
    <x v="16"/>
    <x v="2"/>
    <x v="0"/>
    <x v="9"/>
    <x v="21210"/>
  </r>
  <r>
    <x v="16"/>
    <x v="2"/>
    <x v="0"/>
    <x v="10"/>
    <x v="21211"/>
  </r>
  <r>
    <x v="16"/>
    <x v="2"/>
    <x v="0"/>
    <x v="11"/>
    <x v="21212"/>
  </r>
  <r>
    <x v="16"/>
    <x v="2"/>
    <x v="0"/>
    <x v="12"/>
    <x v="1436"/>
  </r>
  <r>
    <x v="16"/>
    <x v="2"/>
    <x v="0"/>
    <x v="13"/>
    <x v="21213"/>
  </r>
  <r>
    <x v="16"/>
    <x v="2"/>
    <x v="0"/>
    <x v="14"/>
    <x v="1460"/>
  </r>
  <r>
    <x v="16"/>
    <x v="2"/>
    <x v="1"/>
    <x v="0"/>
    <x v="1784"/>
  </r>
  <r>
    <x v="16"/>
    <x v="2"/>
    <x v="1"/>
    <x v="1"/>
    <x v="43"/>
  </r>
  <r>
    <x v="16"/>
    <x v="2"/>
    <x v="1"/>
    <x v="2"/>
    <x v="21214"/>
  </r>
  <r>
    <x v="16"/>
    <x v="2"/>
    <x v="1"/>
    <x v="3"/>
    <x v="21215"/>
  </r>
  <r>
    <x v="16"/>
    <x v="2"/>
    <x v="1"/>
    <x v="4"/>
    <x v="21216"/>
  </r>
  <r>
    <x v="16"/>
    <x v="2"/>
    <x v="1"/>
    <x v="5"/>
    <x v="21217"/>
  </r>
  <r>
    <x v="16"/>
    <x v="2"/>
    <x v="1"/>
    <x v="6"/>
    <x v="21218"/>
  </r>
  <r>
    <x v="16"/>
    <x v="2"/>
    <x v="1"/>
    <x v="7"/>
    <x v="43"/>
  </r>
  <r>
    <x v="16"/>
    <x v="2"/>
    <x v="1"/>
    <x v="8"/>
    <x v="21219"/>
  </r>
  <r>
    <x v="16"/>
    <x v="2"/>
    <x v="1"/>
    <x v="9"/>
    <x v="21220"/>
  </r>
  <r>
    <x v="16"/>
    <x v="2"/>
    <x v="1"/>
    <x v="10"/>
    <x v="21221"/>
  </r>
  <r>
    <x v="16"/>
    <x v="2"/>
    <x v="1"/>
    <x v="11"/>
    <x v="21222"/>
  </r>
  <r>
    <x v="16"/>
    <x v="2"/>
    <x v="1"/>
    <x v="12"/>
    <x v="1436"/>
  </r>
  <r>
    <x v="16"/>
    <x v="2"/>
    <x v="1"/>
    <x v="13"/>
    <x v="21223"/>
  </r>
  <r>
    <x v="16"/>
    <x v="2"/>
    <x v="1"/>
    <x v="14"/>
    <x v="21224"/>
  </r>
  <r>
    <x v="16"/>
    <x v="3"/>
    <x v="0"/>
    <x v="0"/>
    <x v="714"/>
  </r>
  <r>
    <x v="16"/>
    <x v="3"/>
    <x v="0"/>
    <x v="1"/>
    <x v="21225"/>
  </r>
  <r>
    <x v="16"/>
    <x v="3"/>
    <x v="0"/>
    <x v="2"/>
    <x v="21226"/>
  </r>
  <r>
    <x v="16"/>
    <x v="3"/>
    <x v="0"/>
    <x v="3"/>
    <x v="43"/>
  </r>
  <r>
    <x v="16"/>
    <x v="3"/>
    <x v="0"/>
    <x v="4"/>
    <x v="21227"/>
  </r>
  <r>
    <x v="16"/>
    <x v="3"/>
    <x v="0"/>
    <x v="5"/>
    <x v="21228"/>
  </r>
  <r>
    <x v="16"/>
    <x v="3"/>
    <x v="0"/>
    <x v="6"/>
    <x v="21229"/>
  </r>
  <r>
    <x v="16"/>
    <x v="3"/>
    <x v="0"/>
    <x v="7"/>
    <x v="43"/>
  </r>
  <r>
    <x v="16"/>
    <x v="3"/>
    <x v="0"/>
    <x v="8"/>
    <x v="21230"/>
  </r>
  <r>
    <x v="16"/>
    <x v="3"/>
    <x v="0"/>
    <x v="9"/>
    <x v="21231"/>
  </r>
  <r>
    <x v="16"/>
    <x v="3"/>
    <x v="0"/>
    <x v="10"/>
    <x v="21232"/>
  </r>
  <r>
    <x v="16"/>
    <x v="3"/>
    <x v="0"/>
    <x v="11"/>
    <x v="21233"/>
  </r>
  <r>
    <x v="16"/>
    <x v="3"/>
    <x v="0"/>
    <x v="12"/>
    <x v="4914"/>
  </r>
  <r>
    <x v="16"/>
    <x v="3"/>
    <x v="0"/>
    <x v="13"/>
    <x v="21234"/>
  </r>
  <r>
    <x v="16"/>
    <x v="3"/>
    <x v="0"/>
    <x v="14"/>
    <x v="21235"/>
  </r>
  <r>
    <x v="16"/>
    <x v="3"/>
    <x v="1"/>
    <x v="0"/>
    <x v="714"/>
  </r>
  <r>
    <x v="16"/>
    <x v="3"/>
    <x v="1"/>
    <x v="1"/>
    <x v="21236"/>
  </r>
  <r>
    <x v="16"/>
    <x v="3"/>
    <x v="1"/>
    <x v="2"/>
    <x v="21237"/>
  </r>
  <r>
    <x v="16"/>
    <x v="3"/>
    <x v="1"/>
    <x v="3"/>
    <x v="43"/>
  </r>
  <r>
    <x v="16"/>
    <x v="3"/>
    <x v="1"/>
    <x v="4"/>
    <x v="21238"/>
  </r>
  <r>
    <x v="16"/>
    <x v="3"/>
    <x v="1"/>
    <x v="5"/>
    <x v="21228"/>
  </r>
  <r>
    <x v="16"/>
    <x v="3"/>
    <x v="1"/>
    <x v="6"/>
    <x v="21239"/>
  </r>
  <r>
    <x v="16"/>
    <x v="3"/>
    <x v="1"/>
    <x v="7"/>
    <x v="43"/>
  </r>
  <r>
    <x v="16"/>
    <x v="3"/>
    <x v="1"/>
    <x v="8"/>
    <x v="21240"/>
  </r>
  <r>
    <x v="16"/>
    <x v="3"/>
    <x v="1"/>
    <x v="9"/>
    <x v="21231"/>
  </r>
  <r>
    <x v="16"/>
    <x v="3"/>
    <x v="1"/>
    <x v="10"/>
    <x v="21241"/>
  </r>
  <r>
    <x v="16"/>
    <x v="3"/>
    <x v="1"/>
    <x v="11"/>
    <x v="21242"/>
  </r>
  <r>
    <x v="16"/>
    <x v="3"/>
    <x v="1"/>
    <x v="12"/>
    <x v="4914"/>
  </r>
  <r>
    <x v="16"/>
    <x v="3"/>
    <x v="1"/>
    <x v="13"/>
    <x v="21234"/>
  </r>
  <r>
    <x v="16"/>
    <x v="3"/>
    <x v="1"/>
    <x v="14"/>
    <x v="21243"/>
  </r>
  <r>
    <x v="16"/>
    <x v="4"/>
    <x v="0"/>
    <x v="0"/>
    <x v="21244"/>
  </r>
  <r>
    <x v="16"/>
    <x v="4"/>
    <x v="0"/>
    <x v="1"/>
    <x v="21245"/>
  </r>
  <r>
    <x v="16"/>
    <x v="4"/>
    <x v="0"/>
    <x v="2"/>
    <x v="21246"/>
  </r>
  <r>
    <x v="16"/>
    <x v="4"/>
    <x v="0"/>
    <x v="3"/>
    <x v="21247"/>
  </r>
  <r>
    <x v="16"/>
    <x v="4"/>
    <x v="0"/>
    <x v="4"/>
    <x v="21248"/>
  </r>
  <r>
    <x v="16"/>
    <x v="4"/>
    <x v="0"/>
    <x v="5"/>
    <x v="21249"/>
  </r>
  <r>
    <x v="16"/>
    <x v="4"/>
    <x v="0"/>
    <x v="6"/>
    <x v="21250"/>
  </r>
  <r>
    <x v="16"/>
    <x v="4"/>
    <x v="0"/>
    <x v="7"/>
    <x v="21251"/>
  </r>
  <r>
    <x v="16"/>
    <x v="4"/>
    <x v="0"/>
    <x v="8"/>
    <x v="21252"/>
  </r>
  <r>
    <x v="16"/>
    <x v="4"/>
    <x v="0"/>
    <x v="9"/>
    <x v="21253"/>
  </r>
  <r>
    <x v="16"/>
    <x v="4"/>
    <x v="0"/>
    <x v="10"/>
    <x v="21254"/>
  </r>
  <r>
    <x v="16"/>
    <x v="4"/>
    <x v="0"/>
    <x v="11"/>
    <x v="21255"/>
  </r>
  <r>
    <x v="16"/>
    <x v="4"/>
    <x v="0"/>
    <x v="12"/>
    <x v="21256"/>
  </r>
  <r>
    <x v="16"/>
    <x v="4"/>
    <x v="0"/>
    <x v="13"/>
    <x v="21257"/>
  </r>
  <r>
    <x v="16"/>
    <x v="4"/>
    <x v="0"/>
    <x v="14"/>
    <x v="21258"/>
  </r>
  <r>
    <x v="16"/>
    <x v="4"/>
    <x v="1"/>
    <x v="0"/>
    <x v="21244"/>
  </r>
  <r>
    <x v="16"/>
    <x v="4"/>
    <x v="1"/>
    <x v="1"/>
    <x v="21259"/>
  </r>
  <r>
    <x v="16"/>
    <x v="4"/>
    <x v="1"/>
    <x v="2"/>
    <x v="21260"/>
  </r>
  <r>
    <x v="16"/>
    <x v="4"/>
    <x v="1"/>
    <x v="3"/>
    <x v="21247"/>
  </r>
  <r>
    <x v="16"/>
    <x v="4"/>
    <x v="1"/>
    <x v="4"/>
    <x v="21261"/>
  </r>
  <r>
    <x v="16"/>
    <x v="4"/>
    <x v="1"/>
    <x v="5"/>
    <x v="21262"/>
  </r>
  <r>
    <x v="16"/>
    <x v="4"/>
    <x v="1"/>
    <x v="6"/>
    <x v="21263"/>
  </r>
  <r>
    <x v="16"/>
    <x v="4"/>
    <x v="1"/>
    <x v="7"/>
    <x v="21251"/>
  </r>
  <r>
    <x v="16"/>
    <x v="4"/>
    <x v="1"/>
    <x v="8"/>
    <x v="21264"/>
  </r>
  <r>
    <x v="16"/>
    <x v="4"/>
    <x v="1"/>
    <x v="9"/>
    <x v="21265"/>
  </r>
  <r>
    <x v="16"/>
    <x v="4"/>
    <x v="1"/>
    <x v="10"/>
    <x v="21266"/>
  </r>
  <r>
    <x v="16"/>
    <x v="4"/>
    <x v="1"/>
    <x v="11"/>
    <x v="21267"/>
  </r>
  <r>
    <x v="16"/>
    <x v="4"/>
    <x v="1"/>
    <x v="12"/>
    <x v="21268"/>
  </r>
  <r>
    <x v="16"/>
    <x v="4"/>
    <x v="1"/>
    <x v="13"/>
    <x v="21269"/>
  </r>
  <r>
    <x v="16"/>
    <x v="4"/>
    <x v="1"/>
    <x v="14"/>
    <x v="21270"/>
  </r>
  <r>
    <x v="16"/>
    <x v="6"/>
    <x v="0"/>
    <x v="0"/>
    <x v="43"/>
  </r>
  <r>
    <x v="16"/>
    <x v="6"/>
    <x v="0"/>
    <x v="1"/>
    <x v="21271"/>
  </r>
  <r>
    <x v="16"/>
    <x v="6"/>
    <x v="0"/>
    <x v="2"/>
    <x v="21272"/>
  </r>
  <r>
    <x v="16"/>
    <x v="6"/>
    <x v="0"/>
    <x v="3"/>
    <x v="43"/>
  </r>
  <r>
    <x v="16"/>
    <x v="6"/>
    <x v="0"/>
    <x v="4"/>
    <x v="21273"/>
  </r>
  <r>
    <x v="16"/>
    <x v="6"/>
    <x v="0"/>
    <x v="5"/>
    <x v="21274"/>
  </r>
  <r>
    <x v="16"/>
    <x v="6"/>
    <x v="0"/>
    <x v="6"/>
    <x v="21275"/>
  </r>
  <r>
    <x v="16"/>
    <x v="6"/>
    <x v="0"/>
    <x v="7"/>
    <x v="21276"/>
  </r>
  <r>
    <x v="16"/>
    <x v="6"/>
    <x v="0"/>
    <x v="8"/>
    <x v="21277"/>
  </r>
  <r>
    <x v="16"/>
    <x v="6"/>
    <x v="0"/>
    <x v="9"/>
    <x v="21278"/>
  </r>
  <r>
    <x v="16"/>
    <x v="6"/>
    <x v="0"/>
    <x v="10"/>
    <x v="21279"/>
  </r>
  <r>
    <x v="16"/>
    <x v="6"/>
    <x v="0"/>
    <x v="11"/>
    <x v="21280"/>
  </r>
  <r>
    <x v="16"/>
    <x v="6"/>
    <x v="0"/>
    <x v="12"/>
    <x v="43"/>
  </r>
  <r>
    <x v="16"/>
    <x v="6"/>
    <x v="0"/>
    <x v="13"/>
    <x v="21281"/>
  </r>
  <r>
    <x v="16"/>
    <x v="6"/>
    <x v="0"/>
    <x v="14"/>
    <x v="21282"/>
  </r>
  <r>
    <x v="16"/>
    <x v="6"/>
    <x v="1"/>
    <x v="0"/>
    <x v="43"/>
  </r>
  <r>
    <x v="16"/>
    <x v="6"/>
    <x v="1"/>
    <x v="1"/>
    <x v="21283"/>
  </r>
  <r>
    <x v="16"/>
    <x v="6"/>
    <x v="1"/>
    <x v="2"/>
    <x v="21284"/>
  </r>
  <r>
    <x v="16"/>
    <x v="6"/>
    <x v="1"/>
    <x v="3"/>
    <x v="21285"/>
  </r>
  <r>
    <x v="16"/>
    <x v="6"/>
    <x v="1"/>
    <x v="4"/>
    <x v="21286"/>
  </r>
  <r>
    <x v="16"/>
    <x v="6"/>
    <x v="1"/>
    <x v="5"/>
    <x v="21287"/>
  </r>
  <r>
    <x v="16"/>
    <x v="6"/>
    <x v="1"/>
    <x v="6"/>
    <x v="21288"/>
  </r>
  <r>
    <x v="16"/>
    <x v="6"/>
    <x v="1"/>
    <x v="7"/>
    <x v="21289"/>
  </r>
  <r>
    <x v="16"/>
    <x v="6"/>
    <x v="1"/>
    <x v="8"/>
    <x v="21290"/>
  </r>
  <r>
    <x v="16"/>
    <x v="6"/>
    <x v="1"/>
    <x v="9"/>
    <x v="21291"/>
  </r>
  <r>
    <x v="16"/>
    <x v="6"/>
    <x v="1"/>
    <x v="10"/>
    <x v="21292"/>
  </r>
  <r>
    <x v="16"/>
    <x v="6"/>
    <x v="1"/>
    <x v="11"/>
    <x v="21293"/>
  </r>
  <r>
    <x v="16"/>
    <x v="6"/>
    <x v="1"/>
    <x v="12"/>
    <x v="43"/>
  </r>
  <r>
    <x v="16"/>
    <x v="6"/>
    <x v="1"/>
    <x v="13"/>
    <x v="21281"/>
  </r>
  <r>
    <x v="16"/>
    <x v="6"/>
    <x v="1"/>
    <x v="14"/>
    <x v="21294"/>
  </r>
  <r>
    <x v="16"/>
    <x v="7"/>
    <x v="0"/>
    <x v="0"/>
    <x v="43"/>
  </r>
  <r>
    <x v="16"/>
    <x v="7"/>
    <x v="0"/>
    <x v="1"/>
    <x v="43"/>
  </r>
  <r>
    <x v="16"/>
    <x v="7"/>
    <x v="0"/>
    <x v="2"/>
    <x v="21295"/>
  </r>
  <r>
    <x v="16"/>
    <x v="7"/>
    <x v="0"/>
    <x v="3"/>
    <x v="43"/>
  </r>
  <r>
    <x v="16"/>
    <x v="7"/>
    <x v="0"/>
    <x v="4"/>
    <x v="21296"/>
  </r>
  <r>
    <x v="16"/>
    <x v="7"/>
    <x v="0"/>
    <x v="5"/>
    <x v="43"/>
  </r>
  <r>
    <x v="16"/>
    <x v="7"/>
    <x v="0"/>
    <x v="6"/>
    <x v="20324"/>
  </r>
  <r>
    <x v="16"/>
    <x v="7"/>
    <x v="0"/>
    <x v="7"/>
    <x v="21297"/>
  </r>
  <r>
    <x v="16"/>
    <x v="7"/>
    <x v="0"/>
    <x v="8"/>
    <x v="43"/>
  </r>
  <r>
    <x v="16"/>
    <x v="7"/>
    <x v="0"/>
    <x v="9"/>
    <x v="21298"/>
  </r>
  <r>
    <x v="16"/>
    <x v="7"/>
    <x v="0"/>
    <x v="10"/>
    <x v="21299"/>
  </r>
  <r>
    <x v="16"/>
    <x v="7"/>
    <x v="0"/>
    <x v="11"/>
    <x v="21300"/>
  </r>
  <r>
    <x v="16"/>
    <x v="7"/>
    <x v="0"/>
    <x v="12"/>
    <x v="43"/>
  </r>
  <r>
    <x v="16"/>
    <x v="7"/>
    <x v="0"/>
    <x v="13"/>
    <x v="43"/>
  </r>
  <r>
    <x v="16"/>
    <x v="7"/>
    <x v="0"/>
    <x v="14"/>
    <x v="21301"/>
  </r>
  <r>
    <x v="16"/>
    <x v="7"/>
    <x v="1"/>
    <x v="0"/>
    <x v="43"/>
  </r>
  <r>
    <x v="16"/>
    <x v="7"/>
    <x v="1"/>
    <x v="1"/>
    <x v="21302"/>
  </r>
  <r>
    <x v="16"/>
    <x v="7"/>
    <x v="1"/>
    <x v="2"/>
    <x v="21303"/>
  </r>
  <r>
    <x v="16"/>
    <x v="7"/>
    <x v="1"/>
    <x v="3"/>
    <x v="43"/>
  </r>
  <r>
    <x v="16"/>
    <x v="7"/>
    <x v="1"/>
    <x v="4"/>
    <x v="21296"/>
  </r>
  <r>
    <x v="16"/>
    <x v="7"/>
    <x v="1"/>
    <x v="5"/>
    <x v="43"/>
  </r>
  <r>
    <x v="16"/>
    <x v="7"/>
    <x v="1"/>
    <x v="6"/>
    <x v="21304"/>
  </r>
  <r>
    <x v="16"/>
    <x v="7"/>
    <x v="1"/>
    <x v="7"/>
    <x v="43"/>
  </r>
  <r>
    <x v="16"/>
    <x v="7"/>
    <x v="1"/>
    <x v="8"/>
    <x v="43"/>
  </r>
  <r>
    <x v="16"/>
    <x v="7"/>
    <x v="1"/>
    <x v="9"/>
    <x v="21305"/>
  </r>
  <r>
    <x v="16"/>
    <x v="7"/>
    <x v="1"/>
    <x v="10"/>
    <x v="21306"/>
  </r>
  <r>
    <x v="16"/>
    <x v="7"/>
    <x v="1"/>
    <x v="11"/>
    <x v="21307"/>
  </r>
  <r>
    <x v="16"/>
    <x v="7"/>
    <x v="1"/>
    <x v="12"/>
    <x v="43"/>
  </r>
  <r>
    <x v="16"/>
    <x v="7"/>
    <x v="1"/>
    <x v="13"/>
    <x v="21308"/>
  </r>
  <r>
    <x v="16"/>
    <x v="7"/>
    <x v="1"/>
    <x v="14"/>
    <x v="15140"/>
  </r>
  <r>
    <x v="16"/>
    <x v="8"/>
    <x v="0"/>
    <x v="0"/>
    <x v="21309"/>
  </r>
  <r>
    <x v="16"/>
    <x v="8"/>
    <x v="0"/>
    <x v="1"/>
    <x v="21310"/>
  </r>
  <r>
    <x v="16"/>
    <x v="8"/>
    <x v="0"/>
    <x v="2"/>
    <x v="21311"/>
  </r>
  <r>
    <x v="16"/>
    <x v="8"/>
    <x v="0"/>
    <x v="3"/>
    <x v="21312"/>
  </r>
  <r>
    <x v="16"/>
    <x v="8"/>
    <x v="0"/>
    <x v="4"/>
    <x v="21313"/>
  </r>
  <r>
    <x v="16"/>
    <x v="8"/>
    <x v="0"/>
    <x v="5"/>
    <x v="21314"/>
  </r>
  <r>
    <x v="16"/>
    <x v="8"/>
    <x v="0"/>
    <x v="6"/>
    <x v="21315"/>
  </r>
  <r>
    <x v="16"/>
    <x v="8"/>
    <x v="0"/>
    <x v="7"/>
    <x v="21316"/>
  </r>
  <r>
    <x v="16"/>
    <x v="8"/>
    <x v="0"/>
    <x v="8"/>
    <x v="21317"/>
  </r>
  <r>
    <x v="16"/>
    <x v="8"/>
    <x v="0"/>
    <x v="9"/>
    <x v="21318"/>
  </r>
  <r>
    <x v="16"/>
    <x v="8"/>
    <x v="0"/>
    <x v="10"/>
    <x v="21319"/>
  </r>
  <r>
    <x v="16"/>
    <x v="8"/>
    <x v="0"/>
    <x v="11"/>
    <x v="21320"/>
  </r>
  <r>
    <x v="16"/>
    <x v="8"/>
    <x v="0"/>
    <x v="12"/>
    <x v="43"/>
  </r>
  <r>
    <x v="16"/>
    <x v="8"/>
    <x v="0"/>
    <x v="13"/>
    <x v="21321"/>
  </r>
  <r>
    <x v="16"/>
    <x v="8"/>
    <x v="0"/>
    <x v="14"/>
    <x v="21322"/>
  </r>
  <r>
    <x v="16"/>
    <x v="8"/>
    <x v="1"/>
    <x v="0"/>
    <x v="21323"/>
  </r>
  <r>
    <x v="16"/>
    <x v="8"/>
    <x v="1"/>
    <x v="1"/>
    <x v="21324"/>
  </r>
  <r>
    <x v="16"/>
    <x v="8"/>
    <x v="1"/>
    <x v="2"/>
    <x v="21325"/>
  </r>
  <r>
    <x v="16"/>
    <x v="8"/>
    <x v="1"/>
    <x v="3"/>
    <x v="21326"/>
  </r>
  <r>
    <x v="16"/>
    <x v="8"/>
    <x v="1"/>
    <x v="4"/>
    <x v="21327"/>
  </r>
  <r>
    <x v="16"/>
    <x v="8"/>
    <x v="1"/>
    <x v="5"/>
    <x v="21328"/>
  </r>
  <r>
    <x v="16"/>
    <x v="8"/>
    <x v="1"/>
    <x v="6"/>
    <x v="21329"/>
  </r>
  <r>
    <x v="16"/>
    <x v="8"/>
    <x v="1"/>
    <x v="7"/>
    <x v="43"/>
  </r>
  <r>
    <x v="16"/>
    <x v="8"/>
    <x v="1"/>
    <x v="8"/>
    <x v="21330"/>
  </r>
  <r>
    <x v="16"/>
    <x v="8"/>
    <x v="1"/>
    <x v="9"/>
    <x v="21331"/>
  </r>
  <r>
    <x v="16"/>
    <x v="8"/>
    <x v="1"/>
    <x v="10"/>
    <x v="21332"/>
  </r>
  <r>
    <x v="16"/>
    <x v="8"/>
    <x v="1"/>
    <x v="11"/>
    <x v="21333"/>
  </r>
  <r>
    <x v="16"/>
    <x v="8"/>
    <x v="1"/>
    <x v="12"/>
    <x v="43"/>
  </r>
  <r>
    <x v="16"/>
    <x v="8"/>
    <x v="1"/>
    <x v="13"/>
    <x v="21334"/>
  </r>
  <r>
    <x v="16"/>
    <x v="8"/>
    <x v="1"/>
    <x v="14"/>
    <x v="21335"/>
  </r>
  <r>
    <x v="16"/>
    <x v="9"/>
    <x v="0"/>
    <x v="0"/>
    <x v="43"/>
  </r>
  <r>
    <x v="16"/>
    <x v="9"/>
    <x v="0"/>
    <x v="1"/>
    <x v="21336"/>
  </r>
  <r>
    <x v="16"/>
    <x v="9"/>
    <x v="0"/>
    <x v="2"/>
    <x v="21337"/>
  </r>
  <r>
    <x v="16"/>
    <x v="9"/>
    <x v="0"/>
    <x v="3"/>
    <x v="43"/>
  </r>
  <r>
    <x v="16"/>
    <x v="9"/>
    <x v="0"/>
    <x v="4"/>
    <x v="8741"/>
  </r>
  <r>
    <x v="16"/>
    <x v="9"/>
    <x v="0"/>
    <x v="5"/>
    <x v="21338"/>
  </r>
  <r>
    <x v="16"/>
    <x v="9"/>
    <x v="0"/>
    <x v="6"/>
    <x v="21339"/>
  </r>
  <r>
    <x v="16"/>
    <x v="9"/>
    <x v="0"/>
    <x v="7"/>
    <x v="43"/>
  </r>
  <r>
    <x v="16"/>
    <x v="9"/>
    <x v="0"/>
    <x v="8"/>
    <x v="21340"/>
  </r>
  <r>
    <x v="16"/>
    <x v="9"/>
    <x v="0"/>
    <x v="9"/>
    <x v="21341"/>
  </r>
  <r>
    <x v="16"/>
    <x v="9"/>
    <x v="0"/>
    <x v="10"/>
    <x v="21342"/>
  </r>
  <r>
    <x v="16"/>
    <x v="9"/>
    <x v="0"/>
    <x v="11"/>
    <x v="21343"/>
  </r>
  <r>
    <x v="16"/>
    <x v="9"/>
    <x v="0"/>
    <x v="12"/>
    <x v="43"/>
  </r>
  <r>
    <x v="16"/>
    <x v="9"/>
    <x v="0"/>
    <x v="13"/>
    <x v="43"/>
  </r>
  <r>
    <x v="16"/>
    <x v="9"/>
    <x v="0"/>
    <x v="14"/>
    <x v="21344"/>
  </r>
  <r>
    <x v="16"/>
    <x v="9"/>
    <x v="1"/>
    <x v="0"/>
    <x v="43"/>
  </r>
  <r>
    <x v="16"/>
    <x v="9"/>
    <x v="1"/>
    <x v="1"/>
    <x v="21345"/>
  </r>
  <r>
    <x v="16"/>
    <x v="9"/>
    <x v="1"/>
    <x v="2"/>
    <x v="43"/>
  </r>
  <r>
    <x v="16"/>
    <x v="9"/>
    <x v="1"/>
    <x v="3"/>
    <x v="43"/>
  </r>
  <r>
    <x v="16"/>
    <x v="9"/>
    <x v="1"/>
    <x v="4"/>
    <x v="21346"/>
  </r>
  <r>
    <x v="16"/>
    <x v="9"/>
    <x v="1"/>
    <x v="5"/>
    <x v="21347"/>
  </r>
  <r>
    <x v="16"/>
    <x v="9"/>
    <x v="1"/>
    <x v="6"/>
    <x v="21348"/>
  </r>
  <r>
    <x v="16"/>
    <x v="9"/>
    <x v="1"/>
    <x v="7"/>
    <x v="43"/>
  </r>
  <r>
    <x v="16"/>
    <x v="9"/>
    <x v="1"/>
    <x v="8"/>
    <x v="21349"/>
  </r>
  <r>
    <x v="16"/>
    <x v="9"/>
    <x v="1"/>
    <x v="9"/>
    <x v="21350"/>
  </r>
  <r>
    <x v="16"/>
    <x v="9"/>
    <x v="1"/>
    <x v="10"/>
    <x v="21351"/>
  </r>
  <r>
    <x v="16"/>
    <x v="9"/>
    <x v="1"/>
    <x v="11"/>
    <x v="21352"/>
  </r>
  <r>
    <x v="16"/>
    <x v="9"/>
    <x v="1"/>
    <x v="12"/>
    <x v="43"/>
  </r>
  <r>
    <x v="16"/>
    <x v="9"/>
    <x v="1"/>
    <x v="13"/>
    <x v="21353"/>
  </r>
  <r>
    <x v="16"/>
    <x v="9"/>
    <x v="1"/>
    <x v="14"/>
    <x v="21354"/>
  </r>
  <r>
    <x v="16"/>
    <x v="12"/>
    <x v="0"/>
    <x v="0"/>
    <x v="43"/>
  </r>
  <r>
    <x v="16"/>
    <x v="12"/>
    <x v="0"/>
    <x v="1"/>
    <x v="43"/>
  </r>
  <r>
    <x v="16"/>
    <x v="12"/>
    <x v="0"/>
    <x v="2"/>
    <x v="21355"/>
  </r>
  <r>
    <x v="16"/>
    <x v="12"/>
    <x v="0"/>
    <x v="3"/>
    <x v="43"/>
  </r>
  <r>
    <x v="16"/>
    <x v="12"/>
    <x v="0"/>
    <x v="4"/>
    <x v="21356"/>
  </r>
  <r>
    <x v="16"/>
    <x v="12"/>
    <x v="0"/>
    <x v="5"/>
    <x v="21357"/>
  </r>
  <r>
    <x v="16"/>
    <x v="12"/>
    <x v="0"/>
    <x v="6"/>
    <x v="21358"/>
  </r>
  <r>
    <x v="16"/>
    <x v="12"/>
    <x v="0"/>
    <x v="7"/>
    <x v="43"/>
  </r>
  <r>
    <x v="16"/>
    <x v="12"/>
    <x v="0"/>
    <x v="8"/>
    <x v="21359"/>
  </r>
  <r>
    <x v="16"/>
    <x v="12"/>
    <x v="0"/>
    <x v="9"/>
    <x v="21360"/>
  </r>
  <r>
    <x v="16"/>
    <x v="12"/>
    <x v="0"/>
    <x v="10"/>
    <x v="21361"/>
  </r>
  <r>
    <x v="16"/>
    <x v="12"/>
    <x v="0"/>
    <x v="11"/>
    <x v="21362"/>
  </r>
  <r>
    <x v="16"/>
    <x v="12"/>
    <x v="0"/>
    <x v="12"/>
    <x v="43"/>
  </r>
  <r>
    <x v="16"/>
    <x v="12"/>
    <x v="0"/>
    <x v="13"/>
    <x v="43"/>
  </r>
  <r>
    <x v="16"/>
    <x v="12"/>
    <x v="0"/>
    <x v="14"/>
    <x v="21363"/>
  </r>
  <r>
    <x v="16"/>
    <x v="12"/>
    <x v="1"/>
    <x v="0"/>
    <x v="43"/>
  </r>
  <r>
    <x v="16"/>
    <x v="12"/>
    <x v="1"/>
    <x v="1"/>
    <x v="43"/>
  </r>
  <r>
    <x v="16"/>
    <x v="12"/>
    <x v="1"/>
    <x v="2"/>
    <x v="21364"/>
  </r>
  <r>
    <x v="16"/>
    <x v="12"/>
    <x v="1"/>
    <x v="3"/>
    <x v="43"/>
  </r>
  <r>
    <x v="16"/>
    <x v="12"/>
    <x v="1"/>
    <x v="4"/>
    <x v="21356"/>
  </r>
  <r>
    <x v="16"/>
    <x v="12"/>
    <x v="1"/>
    <x v="5"/>
    <x v="21357"/>
  </r>
  <r>
    <x v="16"/>
    <x v="12"/>
    <x v="1"/>
    <x v="6"/>
    <x v="21365"/>
  </r>
  <r>
    <x v="16"/>
    <x v="12"/>
    <x v="1"/>
    <x v="7"/>
    <x v="43"/>
  </r>
  <r>
    <x v="16"/>
    <x v="12"/>
    <x v="1"/>
    <x v="8"/>
    <x v="21366"/>
  </r>
  <r>
    <x v="16"/>
    <x v="12"/>
    <x v="1"/>
    <x v="9"/>
    <x v="21360"/>
  </r>
  <r>
    <x v="16"/>
    <x v="12"/>
    <x v="1"/>
    <x v="10"/>
    <x v="21367"/>
  </r>
  <r>
    <x v="16"/>
    <x v="12"/>
    <x v="1"/>
    <x v="11"/>
    <x v="21368"/>
  </r>
  <r>
    <x v="16"/>
    <x v="12"/>
    <x v="1"/>
    <x v="12"/>
    <x v="43"/>
  </r>
  <r>
    <x v="16"/>
    <x v="12"/>
    <x v="1"/>
    <x v="13"/>
    <x v="43"/>
  </r>
  <r>
    <x v="16"/>
    <x v="12"/>
    <x v="1"/>
    <x v="14"/>
    <x v="21363"/>
  </r>
  <r>
    <x v="16"/>
    <x v="76"/>
    <x v="0"/>
    <x v="0"/>
    <x v="43"/>
  </r>
  <r>
    <x v="16"/>
    <x v="76"/>
    <x v="0"/>
    <x v="1"/>
    <x v="43"/>
  </r>
  <r>
    <x v="16"/>
    <x v="76"/>
    <x v="0"/>
    <x v="2"/>
    <x v="21369"/>
  </r>
  <r>
    <x v="16"/>
    <x v="76"/>
    <x v="0"/>
    <x v="3"/>
    <x v="21370"/>
  </r>
  <r>
    <x v="16"/>
    <x v="76"/>
    <x v="0"/>
    <x v="4"/>
    <x v="21371"/>
  </r>
  <r>
    <x v="16"/>
    <x v="76"/>
    <x v="0"/>
    <x v="5"/>
    <x v="21372"/>
  </r>
  <r>
    <x v="16"/>
    <x v="76"/>
    <x v="0"/>
    <x v="6"/>
    <x v="21373"/>
  </r>
  <r>
    <x v="16"/>
    <x v="76"/>
    <x v="0"/>
    <x v="7"/>
    <x v="21374"/>
  </r>
  <r>
    <x v="16"/>
    <x v="76"/>
    <x v="0"/>
    <x v="8"/>
    <x v="21375"/>
  </r>
  <r>
    <x v="16"/>
    <x v="76"/>
    <x v="0"/>
    <x v="9"/>
    <x v="21376"/>
  </r>
  <r>
    <x v="16"/>
    <x v="76"/>
    <x v="0"/>
    <x v="10"/>
    <x v="21377"/>
  </r>
  <r>
    <x v="16"/>
    <x v="76"/>
    <x v="0"/>
    <x v="11"/>
    <x v="21378"/>
  </r>
  <r>
    <x v="16"/>
    <x v="76"/>
    <x v="0"/>
    <x v="12"/>
    <x v="43"/>
  </r>
  <r>
    <x v="16"/>
    <x v="76"/>
    <x v="0"/>
    <x v="13"/>
    <x v="13199"/>
  </r>
  <r>
    <x v="16"/>
    <x v="76"/>
    <x v="0"/>
    <x v="14"/>
    <x v="21379"/>
  </r>
  <r>
    <x v="16"/>
    <x v="76"/>
    <x v="1"/>
    <x v="0"/>
    <x v="43"/>
  </r>
  <r>
    <x v="16"/>
    <x v="76"/>
    <x v="1"/>
    <x v="1"/>
    <x v="43"/>
  </r>
  <r>
    <x v="16"/>
    <x v="76"/>
    <x v="1"/>
    <x v="2"/>
    <x v="21380"/>
  </r>
  <r>
    <x v="16"/>
    <x v="76"/>
    <x v="1"/>
    <x v="3"/>
    <x v="21370"/>
  </r>
  <r>
    <x v="16"/>
    <x v="76"/>
    <x v="1"/>
    <x v="4"/>
    <x v="21381"/>
  </r>
  <r>
    <x v="16"/>
    <x v="76"/>
    <x v="1"/>
    <x v="5"/>
    <x v="21382"/>
  </r>
  <r>
    <x v="16"/>
    <x v="76"/>
    <x v="1"/>
    <x v="6"/>
    <x v="21383"/>
  </r>
  <r>
    <x v="16"/>
    <x v="76"/>
    <x v="1"/>
    <x v="7"/>
    <x v="21374"/>
  </r>
  <r>
    <x v="16"/>
    <x v="76"/>
    <x v="1"/>
    <x v="8"/>
    <x v="21384"/>
  </r>
  <r>
    <x v="16"/>
    <x v="76"/>
    <x v="1"/>
    <x v="9"/>
    <x v="21385"/>
  </r>
  <r>
    <x v="16"/>
    <x v="76"/>
    <x v="1"/>
    <x v="10"/>
    <x v="21386"/>
  </r>
  <r>
    <x v="16"/>
    <x v="76"/>
    <x v="1"/>
    <x v="11"/>
    <x v="21387"/>
  </r>
  <r>
    <x v="16"/>
    <x v="76"/>
    <x v="1"/>
    <x v="12"/>
    <x v="43"/>
  </r>
  <r>
    <x v="16"/>
    <x v="76"/>
    <x v="1"/>
    <x v="13"/>
    <x v="13199"/>
  </r>
  <r>
    <x v="16"/>
    <x v="76"/>
    <x v="1"/>
    <x v="14"/>
    <x v="21388"/>
  </r>
  <r>
    <x v="16"/>
    <x v="13"/>
    <x v="0"/>
    <x v="0"/>
    <x v="21389"/>
  </r>
  <r>
    <x v="16"/>
    <x v="13"/>
    <x v="0"/>
    <x v="1"/>
    <x v="21390"/>
  </r>
  <r>
    <x v="16"/>
    <x v="13"/>
    <x v="0"/>
    <x v="2"/>
    <x v="21391"/>
  </r>
  <r>
    <x v="16"/>
    <x v="13"/>
    <x v="0"/>
    <x v="3"/>
    <x v="43"/>
  </r>
  <r>
    <x v="16"/>
    <x v="13"/>
    <x v="0"/>
    <x v="4"/>
    <x v="21392"/>
  </r>
  <r>
    <x v="16"/>
    <x v="13"/>
    <x v="0"/>
    <x v="5"/>
    <x v="21393"/>
  </r>
  <r>
    <x v="16"/>
    <x v="13"/>
    <x v="0"/>
    <x v="6"/>
    <x v="21394"/>
  </r>
  <r>
    <x v="16"/>
    <x v="13"/>
    <x v="0"/>
    <x v="7"/>
    <x v="43"/>
  </r>
  <r>
    <x v="16"/>
    <x v="13"/>
    <x v="0"/>
    <x v="8"/>
    <x v="21395"/>
  </r>
  <r>
    <x v="16"/>
    <x v="13"/>
    <x v="0"/>
    <x v="9"/>
    <x v="21396"/>
  </r>
  <r>
    <x v="16"/>
    <x v="13"/>
    <x v="0"/>
    <x v="10"/>
    <x v="21397"/>
  </r>
  <r>
    <x v="16"/>
    <x v="13"/>
    <x v="0"/>
    <x v="11"/>
    <x v="21398"/>
  </r>
  <r>
    <x v="16"/>
    <x v="13"/>
    <x v="0"/>
    <x v="12"/>
    <x v="21399"/>
  </r>
  <r>
    <x v="16"/>
    <x v="13"/>
    <x v="0"/>
    <x v="13"/>
    <x v="21400"/>
  </r>
  <r>
    <x v="16"/>
    <x v="13"/>
    <x v="0"/>
    <x v="14"/>
    <x v="21401"/>
  </r>
  <r>
    <x v="16"/>
    <x v="13"/>
    <x v="1"/>
    <x v="0"/>
    <x v="21389"/>
  </r>
  <r>
    <x v="16"/>
    <x v="13"/>
    <x v="1"/>
    <x v="1"/>
    <x v="21390"/>
  </r>
  <r>
    <x v="16"/>
    <x v="13"/>
    <x v="1"/>
    <x v="2"/>
    <x v="43"/>
  </r>
  <r>
    <x v="16"/>
    <x v="13"/>
    <x v="1"/>
    <x v="3"/>
    <x v="43"/>
  </r>
  <r>
    <x v="16"/>
    <x v="13"/>
    <x v="1"/>
    <x v="4"/>
    <x v="21402"/>
  </r>
  <r>
    <x v="16"/>
    <x v="13"/>
    <x v="1"/>
    <x v="5"/>
    <x v="21403"/>
  </r>
  <r>
    <x v="16"/>
    <x v="13"/>
    <x v="1"/>
    <x v="6"/>
    <x v="21404"/>
  </r>
  <r>
    <x v="16"/>
    <x v="13"/>
    <x v="1"/>
    <x v="7"/>
    <x v="43"/>
  </r>
  <r>
    <x v="16"/>
    <x v="13"/>
    <x v="1"/>
    <x v="8"/>
    <x v="21395"/>
  </r>
  <r>
    <x v="16"/>
    <x v="13"/>
    <x v="1"/>
    <x v="9"/>
    <x v="21405"/>
  </r>
  <r>
    <x v="16"/>
    <x v="13"/>
    <x v="1"/>
    <x v="10"/>
    <x v="21406"/>
  </r>
  <r>
    <x v="16"/>
    <x v="13"/>
    <x v="1"/>
    <x v="11"/>
    <x v="21407"/>
  </r>
  <r>
    <x v="16"/>
    <x v="13"/>
    <x v="1"/>
    <x v="12"/>
    <x v="21399"/>
  </r>
  <r>
    <x v="16"/>
    <x v="13"/>
    <x v="1"/>
    <x v="13"/>
    <x v="21400"/>
  </r>
  <r>
    <x v="16"/>
    <x v="13"/>
    <x v="1"/>
    <x v="14"/>
    <x v="21408"/>
  </r>
  <r>
    <x v="16"/>
    <x v="14"/>
    <x v="0"/>
    <x v="0"/>
    <x v="7842"/>
  </r>
  <r>
    <x v="16"/>
    <x v="14"/>
    <x v="0"/>
    <x v="1"/>
    <x v="21409"/>
  </r>
  <r>
    <x v="16"/>
    <x v="14"/>
    <x v="0"/>
    <x v="2"/>
    <x v="6409"/>
  </r>
  <r>
    <x v="16"/>
    <x v="14"/>
    <x v="0"/>
    <x v="3"/>
    <x v="21410"/>
  </r>
  <r>
    <x v="16"/>
    <x v="14"/>
    <x v="0"/>
    <x v="4"/>
    <x v="21411"/>
  </r>
  <r>
    <x v="16"/>
    <x v="14"/>
    <x v="0"/>
    <x v="5"/>
    <x v="43"/>
  </r>
  <r>
    <x v="16"/>
    <x v="14"/>
    <x v="0"/>
    <x v="6"/>
    <x v="21412"/>
  </r>
  <r>
    <x v="16"/>
    <x v="14"/>
    <x v="0"/>
    <x v="7"/>
    <x v="43"/>
  </r>
  <r>
    <x v="16"/>
    <x v="14"/>
    <x v="0"/>
    <x v="8"/>
    <x v="18702"/>
  </r>
  <r>
    <x v="16"/>
    <x v="14"/>
    <x v="0"/>
    <x v="9"/>
    <x v="21413"/>
  </r>
  <r>
    <x v="16"/>
    <x v="14"/>
    <x v="0"/>
    <x v="10"/>
    <x v="21414"/>
  </r>
  <r>
    <x v="16"/>
    <x v="14"/>
    <x v="0"/>
    <x v="11"/>
    <x v="21415"/>
  </r>
  <r>
    <x v="16"/>
    <x v="14"/>
    <x v="0"/>
    <x v="12"/>
    <x v="5218"/>
  </r>
  <r>
    <x v="16"/>
    <x v="14"/>
    <x v="0"/>
    <x v="13"/>
    <x v="2091"/>
  </r>
  <r>
    <x v="16"/>
    <x v="14"/>
    <x v="0"/>
    <x v="14"/>
    <x v="21416"/>
  </r>
  <r>
    <x v="16"/>
    <x v="14"/>
    <x v="1"/>
    <x v="0"/>
    <x v="7842"/>
  </r>
  <r>
    <x v="16"/>
    <x v="14"/>
    <x v="1"/>
    <x v="1"/>
    <x v="21409"/>
  </r>
  <r>
    <x v="16"/>
    <x v="14"/>
    <x v="1"/>
    <x v="2"/>
    <x v="43"/>
  </r>
  <r>
    <x v="16"/>
    <x v="14"/>
    <x v="1"/>
    <x v="3"/>
    <x v="21410"/>
  </r>
  <r>
    <x v="16"/>
    <x v="14"/>
    <x v="1"/>
    <x v="4"/>
    <x v="21411"/>
  </r>
  <r>
    <x v="16"/>
    <x v="14"/>
    <x v="1"/>
    <x v="5"/>
    <x v="43"/>
  </r>
  <r>
    <x v="16"/>
    <x v="14"/>
    <x v="1"/>
    <x v="6"/>
    <x v="21412"/>
  </r>
  <r>
    <x v="16"/>
    <x v="14"/>
    <x v="1"/>
    <x v="7"/>
    <x v="43"/>
  </r>
  <r>
    <x v="16"/>
    <x v="14"/>
    <x v="1"/>
    <x v="8"/>
    <x v="18702"/>
  </r>
  <r>
    <x v="16"/>
    <x v="14"/>
    <x v="1"/>
    <x v="9"/>
    <x v="21413"/>
  </r>
  <r>
    <x v="16"/>
    <x v="14"/>
    <x v="1"/>
    <x v="10"/>
    <x v="21417"/>
  </r>
  <r>
    <x v="16"/>
    <x v="14"/>
    <x v="1"/>
    <x v="11"/>
    <x v="21418"/>
  </r>
  <r>
    <x v="16"/>
    <x v="14"/>
    <x v="1"/>
    <x v="12"/>
    <x v="5218"/>
  </r>
  <r>
    <x v="16"/>
    <x v="14"/>
    <x v="1"/>
    <x v="13"/>
    <x v="2091"/>
  </r>
  <r>
    <x v="16"/>
    <x v="14"/>
    <x v="1"/>
    <x v="14"/>
    <x v="21416"/>
  </r>
  <r>
    <x v="16"/>
    <x v="15"/>
    <x v="0"/>
    <x v="0"/>
    <x v="21419"/>
  </r>
  <r>
    <x v="16"/>
    <x v="15"/>
    <x v="0"/>
    <x v="1"/>
    <x v="20542"/>
  </r>
  <r>
    <x v="16"/>
    <x v="15"/>
    <x v="0"/>
    <x v="2"/>
    <x v="21420"/>
  </r>
  <r>
    <x v="16"/>
    <x v="15"/>
    <x v="0"/>
    <x v="3"/>
    <x v="43"/>
  </r>
  <r>
    <x v="16"/>
    <x v="15"/>
    <x v="0"/>
    <x v="4"/>
    <x v="21421"/>
  </r>
  <r>
    <x v="16"/>
    <x v="15"/>
    <x v="0"/>
    <x v="5"/>
    <x v="21422"/>
  </r>
  <r>
    <x v="16"/>
    <x v="15"/>
    <x v="0"/>
    <x v="6"/>
    <x v="21423"/>
  </r>
  <r>
    <x v="16"/>
    <x v="15"/>
    <x v="0"/>
    <x v="7"/>
    <x v="43"/>
  </r>
  <r>
    <x v="16"/>
    <x v="15"/>
    <x v="0"/>
    <x v="8"/>
    <x v="21424"/>
  </r>
  <r>
    <x v="16"/>
    <x v="15"/>
    <x v="0"/>
    <x v="9"/>
    <x v="21425"/>
  </r>
  <r>
    <x v="16"/>
    <x v="15"/>
    <x v="0"/>
    <x v="10"/>
    <x v="21426"/>
  </r>
  <r>
    <x v="16"/>
    <x v="15"/>
    <x v="0"/>
    <x v="11"/>
    <x v="21427"/>
  </r>
  <r>
    <x v="16"/>
    <x v="15"/>
    <x v="0"/>
    <x v="12"/>
    <x v="21428"/>
  </r>
  <r>
    <x v="16"/>
    <x v="15"/>
    <x v="0"/>
    <x v="13"/>
    <x v="43"/>
  </r>
  <r>
    <x v="16"/>
    <x v="15"/>
    <x v="0"/>
    <x v="14"/>
    <x v="21429"/>
  </r>
  <r>
    <x v="16"/>
    <x v="15"/>
    <x v="1"/>
    <x v="0"/>
    <x v="21419"/>
  </r>
  <r>
    <x v="16"/>
    <x v="15"/>
    <x v="1"/>
    <x v="1"/>
    <x v="21430"/>
  </r>
  <r>
    <x v="16"/>
    <x v="15"/>
    <x v="1"/>
    <x v="2"/>
    <x v="21431"/>
  </r>
  <r>
    <x v="16"/>
    <x v="15"/>
    <x v="1"/>
    <x v="3"/>
    <x v="2406"/>
  </r>
  <r>
    <x v="16"/>
    <x v="15"/>
    <x v="1"/>
    <x v="4"/>
    <x v="21432"/>
  </r>
  <r>
    <x v="16"/>
    <x v="15"/>
    <x v="1"/>
    <x v="5"/>
    <x v="21422"/>
  </r>
  <r>
    <x v="16"/>
    <x v="15"/>
    <x v="1"/>
    <x v="6"/>
    <x v="21433"/>
  </r>
  <r>
    <x v="16"/>
    <x v="15"/>
    <x v="1"/>
    <x v="7"/>
    <x v="43"/>
  </r>
  <r>
    <x v="16"/>
    <x v="15"/>
    <x v="1"/>
    <x v="8"/>
    <x v="21434"/>
  </r>
  <r>
    <x v="16"/>
    <x v="15"/>
    <x v="1"/>
    <x v="9"/>
    <x v="21435"/>
  </r>
  <r>
    <x v="16"/>
    <x v="15"/>
    <x v="1"/>
    <x v="10"/>
    <x v="21436"/>
  </r>
  <r>
    <x v="16"/>
    <x v="15"/>
    <x v="1"/>
    <x v="11"/>
    <x v="21437"/>
  </r>
  <r>
    <x v="16"/>
    <x v="15"/>
    <x v="1"/>
    <x v="12"/>
    <x v="21428"/>
  </r>
  <r>
    <x v="16"/>
    <x v="15"/>
    <x v="1"/>
    <x v="13"/>
    <x v="43"/>
  </r>
  <r>
    <x v="16"/>
    <x v="15"/>
    <x v="1"/>
    <x v="14"/>
    <x v="21438"/>
  </r>
  <r>
    <x v="16"/>
    <x v="16"/>
    <x v="0"/>
    <x v="0"/>
    <x v="43"/>
  </r>
  <r>
    <x v="16"/>
    <x v="16"/>
    <x v="0"/>
    <x v="1"/>
    <x v="21439"/>
  </r>
  <r>
    <x v="16"/>
    <x v="16"/>
    <x v="0"/>
    <x v="2"/>
    <x v="21440"/>
  </r>
  <r>
    <x v="16"/>
    <x v="16"/>
    <x v="0"/>
    <x v="3"/>
    <x v="43"/>
  </r>
  <r>
    <x v="16"/>
    <x v="16"/>
    <x v="0"/>
    <x v="4"/>
    <x v="21441"/>
  </r>
  <r>
    <x v="16"/>
    <x v="16"/>
    <x v="0"/>
    <x v="5"/>
    <x v="21442"/>
  </r>
  <r>
    <x v="16"/>
    <x v="16"/>
    <x v="0"/>
    <x v="6"/>
    <x v="21443"/>
  </r>
  <r>
    <x v="16"/>
    <x v="16"/>
    <x v="0"/>
    <x v="7"/>
    <x v="20795"/>
  </r>
  <r>
    <x v="16"/>
    <x v="16"/>
    <x v="0"/>
    <x v="8"/>
    <x v="21444"/>
  </r>
  <r>
    <x v="16"/>
    <x v="16"/>
    <x v="0"/>
    <x v="9"/>
    <x v="21445"/>
  </r>
  <r>
    <x v="16"/>
    <x v="16"/>
    <x v="0"/>
    <x v="10"/>
    <x v="21446"/>
  </r>
  <r>
    <x v="16"/>
    <x v="16"/>
    <x v="0"/>
    <x v="11"/>
    <x v="21447"/>
  </r>
  <r>
    <x v="16"/>
    <x v="16"/>
    <x v="0"/>
    <x v="12"/>
    <x v="43"/>
  </r>
  <r>
    <x v="16"/>
    <x v="16"/>
    <x v="0"/>
    <x v="13"/>
    <x v="21448"/>
  </r>
  <r>
    <x v="16"/>
    <x v="16"/>
    <x v="0"/>
    <x v="14"/>
    <x v="21449"/>
  </r>
  <r>
    <x v="16"/>
    <x v="16"/>
    <x v="1"/>
    <x v="0"/>
    <x v="21450"/>
  </r>
  <r>
    <x v="16"/>
    <x v="16"/>
    <x v="1"/>
    <x v="1"/>
    <x v="43"/>
  </r>
  <r>
    <x v="16"/>
    <x v="16"/>
    <x v="1"/>
    <x v="2"/>
    <x v="21451"/>
  </r>
  <r>
    <x v="16"/>
    <x v="16"/>
    <x v="1"/>
    <x v="3"/>
    <x v="43"/>
  </r>
  <r>
    <x v="16"/>
    <x v="16"/>
    <x v="1"/>
    <x v="4"/>
    <x v="21452"/>
  </r>
  <r>
    <x v="16"/>
    <x v="16"/>
    <x v="1"/>
    <x v="5"/>
    <x v="21442"/>
  </r>
  <r>
    <x v="16"/>
    <x v="16"/>
    <x v="1"/>
    <x v="6"/>
    <x v="21453"/>
  </r>
  <r>
    <x v="16"/>
    <x v="16"/>
    <x v="1"/>
    <x v="7"/>
    <x v="21454"/>
  </r>
  <r>
    <x v="16"/>
    <x v="16"/>
    <x v="1"/>
    <x v="8"/>
    <x v="21455"/>
  </r>
  <r>
    <x v="16"/>
    <x v="16"/>
    <x v="1"/>
    <x v="9"/>
    <x v="21456"/>
  </r>
  <r>
    <x v="16"/>
    <x v="16"/>
    <x v="1"/>
    <x v="10"/>
    <x v="7817"/>
  </r>
  <r>
    <x v="16"/>
    <x v="16"/>
    <x v="1"/>
    <x v="11"/>
    <x v="21457"/>
  </r>
  <r>
    <x v="16"/>
    <x v="16"/>
    <x v="1"/>
    <x v="12"/>
    <x v="43"/>
  </r>
  <r>
    <x v="16"/>
    <x v="16"/>
    <x v="1"/>
    <x v="13"/>
    <x v="21448"/>
  </r>
  <r>
    <x v="16"/>
    <x v="16"/>
    <x v="1"/>
    <x v="14"/>
    <x v="16336"/>
  </r>
  <r>
    <x v="16"/>
    <x v="17"/>
    <x v="0"/>
    <x v="0"/>
    <x v="43"/>
  </r>
  <r>
    <x v="16"/>
    <x v="17"/>
    <x v="0"/>
    <x v="1"/>
    <x v="8332"/>
  </r>
  <r>
    <x v="16"/>
    <x v="17"/>
    <x v="0"/>
    <x v="2"/>
    <x v="43"/>
  </r>
  <r>
    <x v="16"/>
    <x v="17"/>
    <x v="0"/>
    <x v="3"/>
    <x v="43"/>
  </r>
  <r>
    <x v="16"/>
    <x v="17"/>
    <x v="0"/>
    <x v="4"/>
    <x v="43"/>
  </r>
  <r>
    <x v="16"/>
    <x v="17"/>
    <x v="0"/>
    <x v="5"/>
    <x v="43"/>
  </r>
  <r>
    <x v="16"/>
    <x v="17"/>
    <x v="0"/>
    <x v="6"/>
    <x v="12615"/>
  </r>
  <r>
    <x v="16"/>
    <x v="17"/>
    <x v="0"/>
    <x v="7"/>
    <x v="894"/>
  </r>
  <r>
    <x v="16"/>
    <x v="17"/>
    <x v="0"/>
    <x v="8"/>
    <x v="43"/>
  </r>
  <r>
    <x v="16"/>
    <x v="17"/>
    <x v="0"/>
    <x v="9"/>
    <x v="9421"/>
  </r>
  <r>
    <x v="16"/>
    <x v="17"/>
    <x v="0"/>
    <x v="10"/>
    <x v="6488"/>
  </r>
  <r>
    <x v="16"/>
    <x v="17"/>
    <x v="0"/>
    <x v="11"/>
    <x v="21458"/>
  </r>
  <r>
    <x v="16"/>
    <x v="17"/>
    <x v="0"/>
    <x v="12"/>
    <x v="43"/>
  </r>
  <r>
    <x v="16"/>
    <x v="17"/>
    <x v="0"/>
    <x v="13"/>
    <x v="43"/>
  </r>
  <r>
    <x v="16"/>
    <x v="17"/>
    <x v="0"/>
    <x v="14"/>
    <x v="43"/>
  </r>
  <r>
    <x v="16"/>
    <x v="17"/>
    <x v="1"/>
    <x v="0"/>
    <x v="43"/>
  </r>
  <r>
    <x v="16"/>
    <x v="17"/>
    <x v="1"/>
    <x v="1"/>
    <x v="43"/>
  </r>
  <r>
    <x v="16"/>
    <x v="17"/>
    <x v="1"/>
    <x v="2"/>
    <x v="43"/>
  </r>
  <r>
    <x v="16"/>
    <x v="17"/>
    <x v="1"/>
    <x v="3"/>
    <x v="43"/>
  </r>
  <r>
    <x v="16"/>
    <x v="17"/>
    <x v="1"/>
    <x v="4"/>
    <x v="43"/>
  </r>
  <r>
    <x v="16"/>
    <x v="17"/>
    <x v="1"/>
    <x v="5"/>
    <x v="43"/>
  </r>
  <r>
    <x v="16"/>
    <x v="17"/>
    <x v="1"/>
    <x v="6"/>
    <x v="21459"/>
  </r>
  <r>
    <x v="16"/>
    <x v="17"/>
    <x v="1"/>
    <x v="7"/>
    <x v="894"/>
  </r>
  <r>
    <x v="16"/>
    <x v="17"/>
    <x v="1"/>
    <x v="8"/>
    <x v="43"/>
  </r>
  <r>
    <x v="16"/>
    <x v="17"/>
    <x v="1"/>
    <x v="9"/>
    <x v="3521"/>
  </r>
  <r>
    <x v="16"/>
    <x v="17"/>
    <x v="1"/>
    <x v="10"/>
    <x v="203"/>
  </r>
  <r>
    <x v="16"/>
    <x v="17"/>
    <x v="1"/>
    <x v="11"/>
    <x v="21460"/>
  </r>
  <r>
    <x v="16"/>
    <x v="17"/>
    <x v="1"/>
    <x v="12"/>
    <x v="43"/>
  </r>
  <r>
    <x v="16"/>
    <x v="17"/>
    <x v="1"/>
    <x v="13"/>
    <x v="43"/>
  </r>
  <r>
    <x v="16"/>
    <x v="17"/>
    <x v="1"/>
    <x v="14"/>
    <x v="43"/>
  </r>
  <r>
    <x v="16"/>
    <x v="18"/>
    <x v="0"/>
    <x v="0"/>
    <x v="21461"/>
  </r>
  <r>
    <x v="16"/>
    <x v="18"/>
    <x v="0"/>
    <x v="1"/>
    <x v="21462"/>
  </r>
  <r>
    <x v="16"/>
    <x v="18"/>
    <x v="0"/>
    <x v="2"/>
    <x v="21463"/>
  </r>
  <r>
    <x v="16"/>
    <x v="18"/>
    <x v="0"/>
    <x v="3"/>
    <x v="1245"/>
  </r>
  <r>
    <x v="16"/>
    <x v="18"/>
    <x v="0"/>
    <x v="4"/>
    <x v="21464"/>
  </r>
  <r>
    <x v="16"/>
    <x v="18"/>
    <x v="0"/>
    <x v="5"/>
    <x v="21465"/>
  </r>
  <r>
    <x v="16"/>
    <x v="18"/>
    <x v="0"/>
    <x v="6"/>
    <x v="21466"/>
  </r>
  <r>
    <x v="16"/>
    <x v="18"/>
    <x v="0"/>
    <x v="7"/>
    <x v="21467"/>
  </r>
  <r>
    <x v="16"/>
    <x v="18"/>
    <x v="0"/>
    <x v="8"/>
    <x v="21468"/>
  </r>
  <r>
    <x v="16"/>
    <x v="18"/>
    <x v="0"/>
    <x v="9"/>
    <x v="21469"/>
  </r>
  <r>
    <x v="16"/>
    <x v="18"/>
    <x v="0"/>
    <x v="10"/>
    <x v="21470"/>
  </r>
  <r>
    <x v="16"/>
    <x v="18"/>
    <x v="0"/>
    <x v="11"/>
    <x v="21471"/>
  </r>
  <r>
    <x v="16"/>
    <x v="18"/>
    <x v="0"/>
    <x v="12"/>
    <x v="4264"/>
  </r>
  <r>
    <x v="16"/>
    <x v="18"/>
    <x v="0"/>
    <x v="13"/>
    <x v="21472"/>
  </r>
  <r>
    <x v="16"/>
    <x v="18"/>
    <x v="0"/>
    <x v="14"/>
    <x v="21473"/>
  </r>
  <r>
    <x v="16"/>
    <x v="18"/>
    <x v="1"/>
    <x v="0"/>
    <x v="21461"/>
  </r>
  <r>
    <x v="16"/>
    <x v="18"/>
    <x v="1"/>
    <x v="1"/>
    <x v="12428"/>
  </r>
  <r>
    <x v="16"/>
    <x v="18"/>
    <x v="1"/>
    <x v="2"/>
    <x v="21474"/>
  </r>
  <r>
    <x v="16"/>
    <x v="18"/>
    <x v="1"/>
    <x v="3"/>
    <x v="21475"/>
  </r>
  <r>
    <x v="16"/>
    <x v="18"/>
    <x v="1"/>
    <x v="4"/>
    <x v="21476"/>
  </r>
  <r>
    <x v="16"/>
    <x v="18"/>
    <x v="1"/>
    <x v="5"/>
    <x v="21465"/>
  </r>
  <r>
    <x v="16"/>
    <x v="18"/>
    <x v="1"/>
    <x v="6"/>
    <x v="21477"/>
  </r>
  <r>
    <x v="16"/>
    <x v="18"/>
    <x v="1"/>
    <x v="7"/>
    <x v="19066"/>
  </r>
  <r>
    <x v="16"/>
    <x v="18"/>
    <x v="1"/>
    <x v="8"/>
    <x v="21478"/>
  </r>
  <r>
    <x v="16"/>
    <x v="18"/>
    <x v="1"/>
    <x v="9"/>
    <x v="21479"/>
  </r>
  <r>
    <x v="16"/>
    <x v="18"/>
    <x v="1"/>
    <x v="10"/>
    <x v="21480"/>
  </r>
  <r>
    <x v="16"/>
    <x v="18"/>
    <x v="1"/>
    <x v="11"/>
    <x v="21481"/>
  </r>
  <r>
    <x v="16"/>
    <x v="18"/>
    <x v="1"/>
    <x v="12"/>
    <x v="4264"/>
  </r>
  <r>
    <x v="16"/>
    <x v="18"/>
    <x v="1"/>
    <x v="13"/>
    <x v="21472"/>
  </r>
  <r>
    <x v="16"/>
    <x v="18"/>
    <x v="1"/>
    <x v="14"/>
    <x v="21482"/>
  </r>
  <r>
    <x v="16"/>
    <x v="19"/>
    <x v="0"/>
    <x v="0"/>
    <x v="43"/>
  </r>
  <r>
    <x v="16"/>
    <x v="19"/>
    <x v="0"/>
    <x v="1"/>
    <x v="21483"/>
  </r>
  <r>
    <x v="16"/>
    <x v="19"/>
    <x v="0"/>
    <x v="2"/>
    <x v="21484"/>
  </r>
  <r>
    <x v="16"/>
    <x v="19"/>
    <x v="0"/>
    <x v="3"/>
    <x v="43"/>
  </r>
  <r>
    <x v="16"/>
    <x v="19"/>
    <x v="0"/>
    <x v="4"/>
    <x v="43"/>
  </r>
  <r>
    <x v="16"/>
    <x v="19"/>
    <x v="0"/>
    <x v="5"/>
    <x v="43"/>
  </r>
  <r>
    <x v="16"/>
    <x v="19"/>
    <x v="0"/>
    <x v="6"/>
    <x v="21485"/>
  </r>
  <r>
    <x v="16"/>
    <x v="19"/>
    <x v="0"/>
    <x v="7"/>
    <x v="43"/>
  </r>
  <r>
    <x v="16"/>
    <x v="19"/>
    <x v="0"/>
    <x v="8"/>
    <x v="21486"/>
  </r>
  <r>
    <x v="16"/>
    <x v="19"/>
    <x v="0"/>
    <x v="9"/>
    <x v="21487"/>
  </r>
  <r>
    <x v="16"/>
    <x v="19"/>
    <x v="0"/>
    <x v="10"/>
    <x v="21488"/>
  </r>
  <r>
    <x v="16"/>
    <x v="19"/>
    <x v="0"/>
    <x v="11"/>
    <x v="3495"/>
  </r>
  <r>
    <x v="16"/>
    <x v="19"/>
    <x v="0"/>
    <x v="12"/>
    <x v="43"/>
  </r>
  <r>
    <x v="16"/>
    <x v="19"/>
    <x v="0"/>
    <x v="13"/>
    <x v="43"/>
  </r>
  <r>
    <x v="16"/>
    <x v="19"/>
    <x v="0"/>
    <x v="14"/>
    <x v="14157"/>
  </r>
  <r>
    <x v="16"/>
    <x v="19"/>
    <x v="1"/>
    <x v="0"/>
    <x v="43"/>
  </r>
  <r>
    <x v="16"/>
    <x v="19"/>
    <x v="1"/>
    <x v="1"/>
    <x v="43"/>
  </r>
  <r>
    <x v="16"/>
    <x v="19"/>
    <x v="1"/>
    <x v="2"/>
    <x v="43"/>
  </r>
  <r>
    <x v="16"/>
    <x v="19"/>
    <x v="1"/>
    <x v="3"/>
    <x v="43"/>
  </r>
  <r>
    <x v="16"/>
    <x v="19"/>
    <x v="1"/>
    <x v="4"/>
    <x v="43"/>
  </r>
  <r>
    <x v="16"/>
    <x v="19"/>
    <x v="1"/>
    <x v="5"/>
    <x v="43"/>
  </r>
  <r>
    <x v="16"/>
    <x v="19"/>
    <x v="1"/>
    <x v="6"/>
    <x v="21485"/>
  </r>
  <r>
    <x v="16"/>
    <x v="19"/>
    <x v="1"/>
    <x v="7"/>
    <x v="43"/>
  </r>
  <r>
    <x v="16"/>
    <x v="19"/>
    <x v="1"/>
    <x v="8"/>
    <x v="21489"/>
  </r>
  <r>
    <x v="16"/>
    <x v="19"/>
    <x v="1"/>
    <x v="9"/>
    <x v="21487"/>
  </r>
  <r>
    <x v="16"/>
    <x v="19"/>
    <x v="1"/>
    <x v="10"/>
    <x v="7684"/>
  </r>
  <r>
    <x v="16"/>
    <x v="19"/>
    <x v="1"/>
    <x v="11"/>
    <x v="8144"/>
  </r>
  <r>
    <x v="16"/>
    <x v="19"/>
    <x v="1"/>
    <x v="12"/>
    <x v="43"/>
  </r>
  <r>
    <x v="16"/>
    <x v="19"/>
    <x v="1"/>
    <x v="13"/>
    <x v="43"/>
  </r>
  <r>
    <x v="16"/>
    <x v="19"/>
    <x v="1"/>
    <x v="14"/>
    <x v="21490"/>
  </r>
  <r>
    <x v="16"/>
    <x v="20"/>
    <x v="0"/>
    <x v="0"/>
    <x v="43"/>
  </r>
  <r>
    <x v="16"/>
    <x v="20"/>
    <x v="0"/>
    <x v="1"/>
    <x v="204"/>
  </r>
  <r>
    <x v="16"/>
    <x v="20"/>
    <x v="0"/>
    <x v="2"/>
    <x v="21491"/>
  </r>
  <r>
    <x v="16"/>
    <x v="20"/>
    <x v="0"/>
    <x v="3"/>
    <x v="43"/>
  </r>
  <r>
    <x v="16"/>
    <x v="20"/>
    <x v="0"/>
    <x v="4"/>
    <x v="21492"/>
  </r>
  <r>
    <x v="16"/>
    <x v="20"/>
    <x v="0"/>
    <x v="5"/>
    <x v="21493"/>
  </r>
  <r>
    <x v="16"/>
    <x v="20"/>
    <x v="0"/>
    <x v="6"/>
    <x v="21494"/>
  </r>
  <r>
    <x v="16"/>
    <x v="20"/>
    <x v="0"/>
    <x v="7"/>
    <x v="18218"/>
  </r>
  <r>
    <x v="16"/>
    <x v="20"/>
    <x v="0"/>
    <x v="8"/>
    <x v="21495"/>
  </r>
  <r>
    <x v="16"/>
    <x v="20"/>
    <x v="0"/>
    <x v="9"/>
    <x v="21496"/>
  </r>
  <r>
    <x v="16"/>
    <x v="20"/>
    <x v="0"/>
    <x v="10"/>
    <x v="21497"/>
  </r>
  <r>
    <x v="16"/>
    <x v="20"/>
    <x v="0"/>
    <x v="11"/>
    <x v="21498"/>
  </r>
  <r>
    <x v="16"/>
    <x v="20"/>
    <x v="0"/>
    <x v="12"/>
    <x v="43"/>
  </r>
  <r>
    <x v="16"/>
    <x v="20"/>
    <x v="0"/>
    <x v="13"/>
    <x v="21499"/>
  </r>
  <r>
    <x v="16"/>
    <x v="20"/>
    <x v="0"/>
    <x v="14"/>
    <x v="21500"/>
  </r>
  <r>
    <x v="16"/>
    <x v="20"/>
    <x v="1"/>
    <x v="0"/>
    <x v="43"/>
  </r>
  <r>
    <x v="16"/>
    <x v="20"/>
    <x v="1"/>
    <x v="1"/>
    <x v="21501"/>
  </r>
  <r>
    <x v="16"/>
    <x v="20"/>
    <x v="1"/>
    <x v="2"/>
    <x v="21502"/>
  </r>
  <r>
    <x v="16"/>
    <x v="20"/>
    <x v="1"/>
    <x v="3"/>
    <x v="43"/>
  </r>
  <r>
    <x v="16"/>
    <x v="20"/>
    <x v="1"/>
    <x v="4"/>
    <x v="21503"/>
  </r>
  <r>
    <x v="16"/>
    <x v="20"/>
    <x v="1"/>
    <x v="5"/>
    <x v="21504"/>
  </r>
  <r>
    <x v="16"/>
    <x v="20"/>
    <x v="1"/>
    <x v="6"/>
    <x v="21505"/>
  </r>
  <r>
    <x v="16"/>
    <x v="20"/>
    <x v="1"/>
    <x v="7"/>
    <x v="18218"/>
  </r>
  <r>
    <x v="16"/>
    <x v="20"/>
    <x v="1"/>
    <x v="8"/>
    <x v="21506"/>
  </r>
  <r>
    <x v="16"/>
    <x v="20"/>
    <x v="1"/>
    <x v="9"/>
    <x v="21507"/>
  </r>
  <r>
    <x v="16"/>
    <x v="20"/>
    <x v="1"/>
    <x v="10"/>
    <x v="21508"/>
  </r>
  <r>
    <x v="16"/>
    <x v="20"/>
    <x v="1"/>
    <x v="11"/>
    <x v="21509"/>
  </r>
  <r>
    <x v="16"/>
    <x v="20"/>
    <x v="1"/>
    <x v="12"/>
    <x v="43"/>
  </r>
  <r>
    <x v="16"/>
    <x v="20"/>
    <x v="1"/>
    <x v="13"/>
    <x v="21499"/>
  </r>
  <r>
    <x v="16"/>
    <x v="20"/>
    <x v="1"/>
    <x v="14"/>
    <x v="21510"/>
  </r>
  <r>
    <x v="16"/>
    <x v="21"/>
    <x v="0"/>
    <x v="0"/>
    <x v="43"/>
  </r>
  <r>
    <x v="16"/>
    <x v="21"/>
    <x v="0"/>
    <x v="1"/>
    <x v="21511"/>
  </r>
  <r>
    <x v="16"/>
    <x v="21"/>
    <x v="0"/>
    <x v="2"/>
    <x v="21512"/>
  </r>
  <r>
    <x v="16"/>
    <x v="21"/>
    <x v="0"/>
    <x v="3"/>
    <x v="43"/>
  </r>
  <r>
    <x v="16"/>
    <x v="21"/>
    <x v="0"/>
    <x v="4"/>
    <x v="21513"/>
  </r>
  <r>
    <x v="16"/>
    <x v="21"/>
    <x v="0"/>
    <x v="5"/>
    <x v="21514"/>
  </r>
  <r>
    <x v="16"/>
    <x v="21"/>
    <x v="0"/>
    <x v="6"/>
    <x v="21515"/>
  </r>
  <r>
    <x v="16"/>
    <x v="21"/>
    <x v="0"/>
    <x v="7"/>
    <x v="43"/>
  </r>
  <r>
    <x v="16"/>
    <x v="21"/>
    <x v="0"/>
    <x v="8"/>
    <x v="21516"/>
  </r>
  <r>
    <x v="16"/>
    <x v="21"/>
    <x v="0"/>
    <x v="9"/>
    <x v="5535"/>
  </r>
  <r>
    <x v="16"/>
    <x v="21"/>
    <x v="0"/>
    <x v="10"/>
    <x v="21517"/>
  </r>
  <r>
    <x v="16"/>
    <x v="21"/>
    <x v="0"/>
    <x v="11"/>
    <x v="21518"/>
  </r>
  <r>
    <x v="16"/>
    <x v="21"/>
    <x v="0"/>
    <x v="12"/>
    <x v="43"/>
  </r>
  <r>
    <x v="16"/>
    <x v="21"/>
    <x v="0"/>
    <x v="13"/>
    <x v="21519"/>
  </r>
  <r>
    <x v="16"/>
    <x v="21"/>
    <x v="0"/>
    <x v="14"/>
    <x v="21520"/>
  </r>
  <r>
    <x v="16"/>
    <x v="21"/>
    <x v="1"/>
    <x v="0"/>
    <x v="43"/>
  </r>
  <r>
    <x v="16"/>
    <x v="21"/>
    <x v="1"/>
    <x v="1"/>
    <x v="43"/>
  </r>
  <r>
    <x v="16"/>
    <x v="21"/>
    <x v="1"/>
    <x v="2"/>
    <x v="21521"/>
  </r>
  <r>
    <x v="16"/>
    <x v="21"/>
    <x v="1"/>
    <x v="3"/>
    <x v="21522"/>
  </r>
  <r>
    <x v="16"/>
    <x v="21"/>
    <x v="1"/>
    <x v="4"/>
    <x v="21523"/>
  </r>
  <r>
    <x v="16"/>
    <x v="21"/>
    <x v="1"/>
    <x v="5"/>
    <x v="21514"/>
  </r>
  <r>
    <x v="16"/>
    <x v="21"/>
    <x v="1"/>
    <x v="6"/>
    <x v="2057"/>
  </r>
  <r>
    <x v="16"/>
    <x v="21"/>
    <x v="1"/>
    <x v="7"/>
    <x v="43"/>
  </r>
  <r>
    <x v="16"/>
    <x v="21"/>
    <x v="1"/>
    <x v="8"/>
    <x v="21524"/>
  </r>
  <r>
    <x v="16"/>
    <x v="21"/>
    <x v="1"/>
    <x v="9"/>
    <x v="21525"/>
  </r>
  <r>
    <x v="16"/>
    <x v="21"/>
    <x v="1"/>
    <x v="10"/>
    <x v="21429"/>
  </r>
  <r>
    <x v="16"/>
    <x v="21"/>
    <x v="1"/>
    <x v="11"/>
    <x v="21526"/>
  </r>
  <r>
    <x v="16"/>
    <x v="21"/>
    <x v="1"/>
    <x v="12"/>
    <x v="43"/>
  </r>
  <r>
    <x v="16"/>
    <x v="21"/>
    <x v="1"/>
    <x v="13"/>
    <x v="21527"/>
  </r>
  <r>
    <x v="16"/>
    <x v="21"/>
    <x v="1"/>
    <x v="14"/>
    <x v="21528"/>
  </r>
  <r>
    <x v="16"/>
    <x v="22"/>
    <x v="0"/>
    <x v="0"/>
    <x v="43"/>
  </r>
  <r>
    <x v="16"/>
    <x v="22"/>
    <x v="0"/>
    <x v="1"/>
    <x v="43"/>
  </r>
  <r>
    <x v="16"/>
    <x v="22"/>
    <x v="0"/>
    <x v="2"/>
    <x v="21529"/>
  </r>
  <r>
    <x v="16"/>
    <x v="22"/>
    <x v="0"/>
    <x v="3"/>
    <x v="43"/>
  </r>
  <r>
    <x v="16"/>
    <x v="22"/>
    <x v="0"/>
    <x v="4"/>
    <x v="21530"/>
  </r>
  <r>
    <x v="16"/>
    <x v="22"/>
    <x v="0"/>
    <x v="5"/>
    <x v="21531"/>
  </r>
  <r>
    <x v="16"/>
    <x v="22"/>
    <x v="0"/>
    <x v="6"/>
    <x v="21532"/>
  </r>
  <r>
    <x v="16"/>
    <x v="22"/>
    <x v="0"/>
    <x v="7"/>
    <x v="43"/>
  </r>
  <r>
    <x v="16"/>
    <x v="22"/>
    <x v="0"/>
    <x v="8"/>
    <x v="21533"/>
  </r>
  <r>
    <x v="16"/>
    <x v="22"/>
    <x v="0"/>
    <x v="9"/>
    <x v="21534"/>
  </r>
  <r>
    <x v="16"/>
    <x v="22"/>
    <x v="0"/>
    <x v="10"/>
    <x v="21535"/>
  </r>
  <r>
    <x v="16"/>
    <x v="22"/>
    <x v="0"/>
    <x v="11"/>
    <x v="21536"/>
  </r>
  <r>
    <x v="16"/>
    <x v="22"/>
    <x v="0"/>
    <x v="12"/>
    <x v="43"/>
  </r>
  <r>
    <x v="16"/>
    <x v="22"/>
    <x v="0"/>
    <x v="13"/>
    <x v="5570"/>
  </r>
  <r>
    <x v="16"/>
    <x v="22"/>
    <x v="0"/>
    <x v="14"/>
    <x v="21537"/>
  </r>
  <r>
    <x v="16"/>
    <x v="22"/>
    <x v="1"/>
    <x v="0"/>
    <x v="43"/>
  </r>
  <r>
    <x v="16"/>
    <x v="22"/>
    <x v="1"/>
    <x v="1"/>
    <x v="13043"/>
  </r>
  <r>
    <x v="16"/>
    <x v="22"/>
    <x v="1"/>
    <x v="2"/>
    <x v="21538"/>
  </r>
  <r>
    <x v="16"/>
    <x v="22"/>
    <x v="1"/>
    <x v="3"/>
    <x v="43"/>
  </r>
  <r>
    <x v="16"/>
    <x v="22"/>
    <x v="1"/>
    <x v="4"/>
    <x v="21539"/>
  </r>
  <r>
    <x v="16"/>
    <x v="22"/>
    <x v="1"/>
    <x v="5"/>
    <x v="21531"/>
  </r>
  <r>
    <x v="16"/>
    <x v="22"/>
    <x v="1"/>
    <x v="6"/>
    <x v="21540"/>
  </r>
  <r>
    <x v="16"/>
    <x v="22"/>
    <x v="1"/>
    <x v="7"/>
    <x v="43"/>
  </r>
  <r>
    <x v="16"/>
    <x v="22"/>
    <x v="1"/>
    <x v="8"/>
    <x v="21541"/>
  </r>
  <r>
    <x v="16"/>
    <x v="22"/>
    <x v="1"/>
    <x v="9"/>
    <x v="21542"/>
  </r>
  <r>
    <x v="16"/>
    <x v="22"/>
    <x v="1"/>
    <x v="10"/>
    <x v="5753"/>
  </r>
  <r>
    <x v="16"/>
    <x v="22"/>
    <x v="1"/>
    <x v="11"/>
    <x v="21543"/>
  </r>
  <r>
    <x v="16"/>
    <x v="22"/>
    <x v="1"/>
    <x v="12"/>
    <x v="43"/>
  </r>
  <r>
    <x v="16"/>
    <x v="22"/>
    <x v="1"/>
    <x v="13"/>
    <x v="5570"/>
  </r>
  <r>
    <x v="16"/>
    <x v="22"/>
    <x v="1"/>
    <x v="14"/>
    <x v="2446"/>
  </r>
  <r>
    <x v="16"/>
    <x v="23"/>
    <x v="0"/>
    <x v="0"/>
    <x v="21544"/>
  </r>
  <r>
    <x v="16"/>
    <x v="23"/>
    <x v="0"/>
    <x v="1"/>
    <x v="21545"/>
  </r>
  <r>
    <x v="16"/>
    <x v="23"/>
    <x v="0"/>
    <x v="2"/>
    <x v="21546"/>
  </r>
  <r>
    <x v="16"/>
    <x v="23"/>
    <x v="0"/>
    <x v="3"/>
    <x v="21547"/>
  </r>
  <r>
    <x v="16"/>
    <x v="23"/>
    <x v="0"/>
    <x v="4"/>
    <x v="21548"/>
  </r>
  <r>
    <x v="16"/>
    <x v="23"/>
    <x v="0"/>
    <x v="5"/>
    <x v="7006"/>
  </r>
  <r>
    <x v="16"/>
    <x v="23"/>
    <x v="0"/>
    <x v="6"/>
    <x v="21549"/>
  </r>
  <r>
    <x v="16"/>
    <x v="23"/>
    <x v="0"/>
    <x v="7"/>
    <x v="1907"/>
  </r>
  <r>
    <x v="16"/>
    <x v="23"/>
    <x v="0"/>
    <x v="8"/>
    <x v="21550"/>
  </r>
  <r>
    <x v="16"/>
    <x v="23"/>
    <x v="0"/>
    <x v="9"/>
    <x v="21551"/>
  </r>
  <r>
    <x v="16"/>
    <x v="23"/>
    <x v="0"/>
    <x v="10"/>
    <x v="21552"/>
  </r>
  <r>
    <x v="16"/>
    <x v="23"/>
    <x v="0"/>
    <x v="11"/>
    <x v="21553"/>
  </r>
  <r>
    <x v="16"/>
    <x v="23"/>
    <x v="0"/>
    <x v="12"/>
    <x v="10527"/>
  </r>
  <r>
    <x v="16"/>
    <x v="23"/>
    <x v="0"/>
    <x v="13"/>
    <x v="21554"/>
  </r>
  <r>
    <x v="16"/>
    <x v="23"/>
    <x v="0"/>
    <x v="14"/>
    <x v="21555"/>
  </r>
  <r>
    <x v="16"/>
    <x v="23"/>
    <x v="1"/>
    <x v="0"/>
    <x v="21556"/>
  </r>
  <r>
    <x v="16"/>
    <x v="23"/>
    <x v="1"/>
    <x v="1"/>
    <x v="21557"/>
  </r>
  <r>
    <x v="16"/>
    <x v="23"/>
    <x v="1"/>
    <x v="2"/>
    <x v="21558"/>
  </r>
  <r>
    <x v="16"/>
    <x v="23"/>
    <x v="1"/>
    <x v="3"/>
    <x v="21559"/>
  </r>
  <r>
    <x v="16"/>
    <x v="23"/>
    <x v="1"/>
    <x v="4"/>
    <x v="21560"/>
  </r>
  <r>
    <x v="16"/>
    <x v="23"/>
    <x v="1"/>
    <x v="5"/>
    <x v="7006"/>
  </r>
  <r>
    <x v="16"/>
    <x v="23"/>
    <x v="1"/>
    <x v="6"/>
    <x v="21561"/>
  </r>
  <r>
    <x v="16"/>
    <x v="23"/>
    <x v="1"/>
    <x v="7"/>
    <x v="1907"/>
  </r>
  <r>
    <x v="16"/>
    <x v="23"/>
    <x v="1"/>
    <x v="8"/>
    <x v="21562"/>
  </r>
  <r>
    <x v="16"/>
    <x v="23"/>
    <x v="1"/>
    <x v="9"/>
    <x v="21563"/>
  </r>
  <r>
    <x v="16"/>
    <x v="23"/>
    <x v="1"/>
    <x v="10"/>
    <x v="21564"/>
  </r>
  <r>
    <x v="16"/>
    <x v="23"/>
    <x v="1"/>
    <x v="11"/>
    <x v="21565"/>
  </r>
  <r>
    <x v="16"/>
    <x v="23"/>
    <x v="1"/>
    <x v="12"/>
    <x v="21566"/>
  </r>
  <r>
    <x v="16"/>
    <x v="23"/>
    <x v="1"/>
    <x v="13"/>
    <x v="21554"/>
  </r>
  <r>
    <x v="16"/>
    <x v="23"/>
    <x v="1"/>
    <x v="14"/>
    <x v="21567"/>
  </r>
  <r>
    <x v="16"/>
    <x v="24"/>
    <x v="0"/>
    <x v="0"/>
    <x v="43"/>
  </r>
  <r>
    <x v="16"/>
    <x v="24"/>
    <x v="0"/>
    <x v="1"/>
    <x v="43"/>
  </r>
  <r>
    <x v="16"/>
    <x v="24"/>
    <x v="0"/>
    <x v="2"/>
    <x v="21568"/>
  </r>
  <r>
    <x v="16"/>
    <x v="24"/>
    <x v="0"/>
    <x v="3"/>
    <x v="43"/>
  </r>
  <r>
    <x v="16"/>
    <x v="24"/>
    <x v="0"/>
    <x v="4"/>
    <x v="3256"/>
  </r>
  <r>
    <x v="16"/>
    <x v="24"/>
    <x v="0"/>
    <x v="5"/>
    <x v="43"/>
  </r>
  <r>
    <x v="16"/>
    <x v="24"/>
    <x v="0"/>
    <x v="6"/>
    <x v="12636"/>
  </r>
  <r>
    <x v="16"/>
    <x v="24"/>
    <x v="0"/>
    <x v="7"/>
    <x v="7842"/>
  </r>
  <r>
    <x v="16"/>
    <x v="24"/>
    <x v="0"/>
    <x v="8"/>
    <x v="21569"/>
  </r>
  <r>
    <x v="16"/>
    <x v="24"/>
    <x v="0"/>
    <x v="9"/>
    <x v="21570"/>
  </r>
  <r>
    <x v="16"/>
    <x v="24"/>
    <x v="0"/>
    <x v="10"/>
    <x v="21571"/>
  </r>
  <r>
    <x v="16"/>
    <x v="24"/>
    <x v="0"/>
    <x v="11"/>
    <x v="21572"/>
  </r>
  <r>
    <x v="16"/>
    <x v="24"/>
    <x v="0"/>
    <x v="12"/>
    <x v="43"/>
  </r>
  <r>
    <x v="16"/>
    <x v="24"/>
    <x v="0"/>
    <x v="13"/>
    <x v="43"/>
  </r>
  <r>
    <x v="16"/>
    <x v="24"/>
    <x v="0"/>
    <x v="14"/>
    <x v="21573"/>
  </r>
  <r>
    <x v="16"/>
    <x v="24"/>
    <x v="1"/>
    <x v="0"/>
    <x v="43"/>
  </r>
  <r>
    <x v="16"/>
    <x v="24"/>
    <x v="1"/>
    <x v="1"/>
    <x v="43"/>
  </r>
  <r>
    <x v="16"/>
    <x v="24"/>
    <x v="1"/>
    <x v="2"/>
    <x v="14869"/>
  </r>
  <r>
    <x v="16"/>
    <x v="24"/>
    <x v="1"/>
    <x v="3"/>
    <x v="43"/>
  </r>
  <r>
    <x v="16"/>
    <x v="24"/>
    <x v="1"/>
    <x v="4"/>
    <x v="21574"/>
  </r>
  <r>
    <x v="16"/>
    <x v="24"/>
    <x v="1"/>
    <x v="5"/>
    <x v="43"/>
  </r>
  <r>
    <x v="16"/>
    <x v="24"/>
    <x v="1"/>
    <x v="6"/>
    <x v="7536"/>
  </r>
  <r>
    <x v="16"/>
    <x v="24"/>
    <x v="1"/>
    <x v="7"/>
    <x v="7842"/>
  </r>
  <r>
    <x v="16"/>
    <x v="24"/>
    <x v="1"/>
    <x v="8"/>
    <x v="2007"/>
  </r>
  <r>
    <x v="16"/>
    <x v="24"/>
    <x v="1"/>
    <x v="9"/>
    <x v="21575"/>
  </r>
  <r>
    <x v="16"/>
    <x v="24"/>
    <x v="1"/>
    <x v="10"/>
    <x v="11662"/>
  </r>
  <r>
    <x v="16"/>
    <x v="24"/>
    <x v="1"/>
    <x v="11"/>
    <x v="21576"/>
  </r>
  <r>
    <x v="16"/>
    <x v="24"/>
    <x v="1"/>
    <x v="12"/>
    <x v="43"/>
  </r>
  <r>
    <x v="16"/>
    <x v="24"/>
    <x v="1"/>
    <x v="13"/>
    <x v="43"/>
  </r>
  <r>
    <x v="16"/>
    <x v="24"/>
    <x v="1"/>
    <x v="14"/>
    <x v="21577"/>
  </r>
  <r>
    <x v="16"/>
    <x v="25"/>
    <x v="0"/>
    <x v="0"/>
    <x v="43"/>
  </r>
  <r>
    <x v="16"/>
    <x v="25"/>
    <x v="0"/>
    <x v="1"/>
    <x v="13506"/>
  </r>
  <r>
    <x v="16"/>
    <x v="25"/>
    <x v="0"/>
    <x v="2"/>
    <x v="21578"/>
  </r>
  <r>
    <x v="16"/>
    <x v="25"/>
    <x v="0"/>
    <x v="3"/>
    <x v="43"/>
  </r>
  <r>
    <x v="16"/>
    <x v="25"/>
    <x v="0"/>
    <x v="4"/>
    <x v="10551"/>
  </r>
  <r>
    <x v="16"/>
    <x v="25"/>
    <x v="0"/>
    <x v="5"/>
    <x v="43"/>
  </r>
  <r>
    <x v="16"/>
    <x v="25"/>
    <x v="0"/>
    <x v="6"/>
    <x v="21579"/>
  </r>
  <r>
    <x v="16"/>
    <x v="25"/>
    <x v="0"/>
    <x v="7"/>
    <x v="43"/>
  </r>
  <r>
    <x v="16"/>
    <x v="25"/>
    <x v="0"/>
    <x v="8"/>
    <x v="21580"/>
  </r>
  <r>
    <x v="16"/>
    <x v="25"/>
    <x v="0"/>
    <x v="9"/>
    <x v="21581"/>
  </r>
  <r>
    <x v="16"/>
    <x v="25"/>
    <x v="0"/>
    <x v="10"/>
    <x v="21582"/>
  </r>
  <r>
    <x v="16"/>
    <x v="25"/>
    <x v="0"/>
    <x v="11"/>
    <x v="21583"/>
  </r>
  <r>
    <x v="16"/>
    <x v="25"/>
    <x v="0"/>
    <x v="12"/>
    <x v="43"/>
  </r>
  <r>
    <x v="16"/>
    <x v="25"/>
    <x v="0"/>
    <x v="13"/>
    <x v="21584"/>
  </r>
  <r>
    <x v="16"/>
    <x v="25"/>
    <x v="0"/>
    <x v="14"/>
    <x v="21585"/>
  </r>
  <r>
    <x v="16"/>
    <x v="25"/>
    <x v="1"/>
    <x v="0"/>
    <x v="9658"/>
  </r>
  <r>
    <x v="16"/>
    <x v="25"/>
    <x v="1"/>
    <x v="1"/>
    <x v="2808"/>
  </r>
  <r>
    <x v="16"/>
    <x v="25"/>
    <x v="1"/>
    <x v="2"/>
    <x v="21586"/>
  </r>
  <r>
    <x v="16"/>
    <x v="25"/>
    <x v="1"/>
    <x v="3"/>
    <x v="43"/>
  </r>
  <r>
    <x v="16"/>
    <x v="25"/>
    <x v="1"/>
    <x v="4"/>
    <x v="21587"/>
  </r>
  <r>
    <x v="16"/>
    <x v="25"/>
    <x v="1"/>
    <x v="5"/>
    <x v="43"/>
  </r>
  <r>
    <x v="16"/>
    <x v="25"/>
    <x v="1"/>
    <x v="6"/>
    <x v="21588"/>
  </r>
  <r>
    <x v="16"/>
    <x v="25"/>
    <x v="1"/>
    <x v="7"/>
    <x v="43"/>
  </r>
  <r>
    <x v="16"/>
    <x v="25"/>
    <x v="1"/>
    <x v="8"/>
    <x v="21580"/>
  </r>
  <r>
    <x v="16"/>
    <x v="25"/>
    <x v="1"/>
    <x v="9"/>
    <x v="21589"/>
  </r>
  <r>
    <x v="16"/>
    <x v="25"/>
    <x v="1"/>
    <x v="10"/>
    <x v="21590"/>
  </r>
  <r>
    <x v="16"/>
    <x v="25"/>
    <x v="1"/>
    <x v="11"/>
    <x v="21591"/>
  </r>
  <r>
    <x v="16"/>
    <x v="25"/>
    <x v="1"/>
    <x v="12"/>
    <x v="21592"/>
  </r>
  <r>
    <x v="16"/>
    <x v="25"/>
    <x v="1"/>
    <x v="13"/>
    <x v="21584"/>
  </r>
  <r>
    <x v="16"/>
    <x v="25"/>
    <x v="1"/>
    <x v="14"/>
    <x v="21593"/>
  </r>
  <r>
    <x v="16"/>
    <x v="26"/>
    <x v="0"/>
    <x v="0"/>
    <x v="43"/>
  </r>
  <r>
    <x v="16"/>
    <x v="26"/>
    <x v="0"/>
    <x v="1"/>
    <x v="43"/>
  </r>
  <r>
    <x v="16"/>
    <x v="26"/>
    <x v="0"/>
    <x v="2"/>
    <x v="21594"/>
  </r>
  <r>
    <x v="16"/>
    <x v="26"/>
    <x v="0"/>
    <x v="3"/>
    <x v="43"/>
  </r>
  <r>
    <x v="16"/>
    <x v="26"/>
    <x v="0"/>
    <x v="4"/>
    <x v="21595"/>
  </r>
  <r>
    <x v="16"/>
    <x v="26"/>
    <x v="0"/>
    <x v="5"/>
    <x v="21596"/>
  </r>
  <r>
    <x v="16"/>
    <x v="26"/>
    <x v="0"/>
    <x v="6"/>
    <x v="21597"/>
  </r>
  <r>
    <x v="16"/>
    <x v="26"/>
    <x v="0"/>
    <x v="7"/>
    <x v="43"/>
  </r>
  <r>
    <x v="16"/>
    <x v="26"/>
    <x v="0"/>
    <x v="8"/>
    <x v="21598"/>
  </r>
  <r>
    <x v="16"/>
    <x v="26"/>
    <x v="0"/>
    <x v="9"/>
    <x v="21599"/>
  </r>
  <r>
    <x v="16"/>
    <x v="26"/>
    <x v="0"/>
    <x v="10"/>
    <x v="21600"/>
  </r>
  <r>
    <x v="16"/>
    <x v="26"/>
    <x v="0"/>
    <x v="11"/>
    <x v="21601"/>
  </r>
  <r>
    <x v="16"/>
    <x v="26"/>
    <x v="0"/>
    <x v="12"/>
    <x v="43"/>
  </r>
  <r>
    <x v="16"/>
    <x v="26"/>
    <x v="0"/>
    <x v="13"/>
    <x v="21602"/>
  </r>
  <r>
    <x v="16"/>
    <x v="26"/>
    <x v="0"/>
    <x v="14"/>
    <x v="21603"/>
  </r>
  <r>
    <x v="16"/>
    <x v="26"/>
    <x v="1"/>
    <x v="0"/>
    <x v="43"/>
  </r>
  <r>
    <x v="16"/>
    <x v="26"/>
    <x v="1"/>
    <x v="1"/>
    <x v="43"/>
  </r>
  <r>
    <x v="16"/>
    <x v="26"/>
    <x v="1"/>
    <x v="2"/>
    <x v="21604"/>
  </r>
  <r>
    <x v="16"/>
    <x v="26"/>
    <x v="1"/>
    <x v="3"/>
    <x v="43"/>
  </r>
  <r>
    <x v="16"/>
    <x v="26"/>
    <x v="1"/>
    <x v="4"/>
    <x v="21605"/>
  </r>
  <r>
    <x v="16"/>
    <x v="26"/>
    <x v="1"/>
    <x v="5"/>
    <x v="21596"/>
  </r>
  <r>
    <x v="16"/>
    <x v="26"/>
    <x v="1"/>
    <x v="6"/>
    <x v="21606"/>
  </r>
  <r>
    <x v="16"/>
    <x v="26"/>
    <x v="1"/>
    <x v="7"/>
    <x v="43"/>
  </r>
  <r>
    <x v="16"/>
    <x v="26"/>
    <x v="1"/>
    <x v="8"/>
    <x v="21607"/>
  </r>
  <r>
    <x v="16"/>
    <x v="26"/>
    <x v="1"/>
    <x v="9"/>
    <x v="21608"/>
  </r>
  <r>
    <x v="16"/>
    <x v="26"/>
    <x v="1"/>
    <x v="10"/>
    <x v="21609"/>
  </r>
  <r>
    <x v="16"/>
    <x v="26"/>
    <x v="1"/>
    <x v="11"/>
    <x v="21610"/>
  </r>
  <r>
    <x v="16"/>
    <x v="26"/>
    <x v="1"/>
    <x v="12"/>
    <x v="43"/>
  </r>
  <r>
    <x v="16"/>
    <x v="26"/>
    <x v="1"/>
    <x v="13"/>
    <x v="21611"/>
  </r>
  <r>
    <x v="16"/>
    <x v="26"/>
    <x v="1"/>
    <x v="14"/>
    <x v="21612"/>
  </r>
  <r>
    <x v="16"/>
    <x v="27"/>
    <x v="0"/>
    <x v="0"/>
    <x v="21613"/>
  </r>
  <r>
    <x v="16"/>
    <x v="27"/>
    <x v="0"/>
    <x v="1"/>
    <x v="21614"/>
  </r>
  <r>
    <x v="16"/>
    <x v="27"/>
    <x v="0"/>
    <x v="2"/>
    <x v="12148"/>
  </r>
  <r>
    <x v="16"/>
    <x v="27"/>
    <x v="0"/>
    <x v="3"/>
    <x v="43"/>
  </r>
  <r>
    <x v="16"/>
    <x v="27"/>
    <x v="0"/>
    <x v="4"/>
    <x v="8322"/>
  </r>
  <r>
    <x v="16"/>
    <x v="27"/>
    <x v="0"/>
    <x v="5"/>
    <x v="43"/>
  </r>
  <r>
    <x v="16"/>
    <x v="27"/>
    <x v="0"/>
    <x v="6"/>
    <x v="21615"/>
  </r>
  <r>
    <x v="16"/>
    <x v="27"/>
    <x v="0"/>
    <x v="7"/>
    <x v="43"/>
  </r>
  <r>
    <x v="16"/>
    <x v="27"/>
    <x v="0"/>
    <x v="8"/>
    <x v="21616"/>
  </r>
  <r>
    <x v="16"/>
    <x v="27"/>
    <x v="0"/>
    <x v="9"/>
    <x v="21617"/>
  </r>
  <r>
    <x v="16"/>
    <x v="27"/>
    <x v="0"/>
    <x v="10"/>
    <x v="16267"/>
  </r>
  <r>
    <x v="16"/>
    <x v="27"/>
    <x v="0"/>
    <x v="11"/>
    <x v="21618"/>
  </r>
  <r>
    <x v="16"/>
    <x v="27"/>
    <x v="0"/>
    <x v="12"/>
    <x v="10873"/>
  </r>
  <r>
    <x v="16"/>
    <x v="27"/>
    <x v="0"/>
    <x v="13"/>
    <x v="43"/>
  </r>
  <r>
    <x v="16"/>
    <x v="27"/>
    <x v="0"/>
    <x v="14"/>
    <x v="21619"/>
  </r>
  <r>
    <x v="16"/>
    <x v="27"/>
    <x v="1"/>
    <x v="0"/>
    <x v="21613"/>
  </r>
  <r>
    <x v="16"/>
    <x v="27"/>
    <x v="1"/>
    <x v="1"/>
    <x v="21614"/>
  </r>
  <r>
    <x v="16"/>
    <x v="27"/>
    <x v="1"/>
    <x v="2"/>
    <x v="43"/>
  </r>
  <r>
    <x v="16"/>
    <x v="27"/>
    <x v="1"/>
    <x v="3"/>
    <x v="43"/>
  </r>
  <r>
    <x v="16"/>
    <x v="27"/>
    <x v="1"/>
    <x v="4"/>
    <x v="21620"/>
  </r>
  <r>
    <x v="16"/>
    <x v="27"/>
    <x v="1"/>
    <x v="5"/>
    <x v="43"/>
  </r>
  <r>
    <x v="16"/>
    <x v="27"/>
    <x v="1"/>
    <x v="6"/>
    <x v="21621"/>
  </r>
  <r>
    <x v="16"/>
    <x v="27"/>
    <x v="1"/>
    <x v="7"/>
    <x v="43"/>
  </r>
  <r>
    <x v="16"/>
    <x v="27"/>
    <x v="1"/>
    <x v="8"/>
    <x v="21616"/>
  </r>
  <r>
    <x v="16"/>
    <x v="27"/>
    <x v="1"/>
    <x v="9"/>
    <x v="21622"/>
  </r>
  <r>
    <x v="16"/>
    <x v="27"/>
    <x v="1"/>
    <x v="10"/>
    <x v="21623"/>
  </r>
  <r>
    <x v="16"/>
    <x v="27"/>
    <x v="1"/>
    <x v="11"/>
    <x v="21624"/>
  </r>
  <r>
    <x v="16"/>
    <x v="27"/>
    <x v="1"/>
    <x v="12"/>
    <x v="10873"/>
  </r>
  <r>
    <x v="16"/>
    <x v="27"/>
    <x v="1"/>
    <x v="13"/>
    <x v="43"/>
  </r>
  <r>
    <x v="16"/>
    <x v="27"/>
    <x v="1"/>
    <x v="14"/>
    <x v="21625"/>
  </r>
  <r>
    <x v="16"/>
    <x v="28"/>
    <x v="0"/>
    <x v="0"/>
    <x v="43"/>
  </r>
  <r>
    <x v="16"/>
    <x v="28"/>
    <x v="0"/>
    <x v="1"/>
    <x v="21626"/>
  </r>
  <r>
    <x v="16"/>
    <x v="28"/>
    <x v="0"/>
    <x v="2"/>
    <x v="21627"/>
  </r>
  <r>
    <x v="16"/>
    <x v="28"/>
    <x v="0"/>
    <x v="3"/>
    <x v="21628"/>
  </r>
  <r>
    <x v="16"/>
    <x v="28"/>
    <x v="0"/>
    <x v="4"/>
    <x v="21629"/>
  </r>
  <r>
    <x v="16"/>
    <x v="28"/>
    <x v="0"/>
    <x v="5"/>
    <x v="43"/>
  </r>
  <r>
    <x v="16"/>
    <x v="28"/>
    <x v="0"/>
    <x v="6"/>
    <x v="16054"/>
  </r>
  <r>
    <x v="16"/>
    <x v="28"/>
    <x v="0"/>
    <x v="7"/>
    <x v="43"/>
  </r>
  <r>
    <x v="16"/>
    <x v="28"/>
    <x v="0"/>
    <x v="8"/>
    <x v="21630"/>
  </r>
  <r>
    <x v="16"/>
    <x v="28"/>
    <x v="0"/>
    <x v="9"/>
    <x v="21631"/>
  </r>
  <r>
    <x v="16"/>
    <x v="28"/>
    <x v="0"/>
    <x v="10"/>
    <x v="20284"/>
  </r>
  <r>
    <x v="16"/>
    <x v="28"/>
    <x v="0"/>
    <x v="11"/>
    <x v="21632"/>
  </r>
  <r>
    <x v="16"/>
    <x v="28"/>
    <x v="0"/>
    <x v="12"/>
    <x v="21633"/>
  </r>
  <r>
    <x v="16"/>
    <x v="28"/>
    <x v="0"/>
    <x v="13"/>
    <x v="43"/>
  </r>
  <r>
    <x v="16"/>
    <x v="28"/>
    <x v="0"/>
    <x v="14"/>
    <x v="21634"/>
  </r>
  <r>
    <x v="16"/>
    <x v="28"/>
    <x v="1"/>
    <x v="0"/>
    <x v="43"/>
  </r>
  <r>
    <x v="16"/>
    <x v="28"/>
    <x v="1"/>
    <x v="1"/>
    <x v="43"/>
  </r>
  <r>
    <x v="16"/>
    <x v="28"/>
    <x v="1"/>
    <x v="2"/>
    <x v="43"/>
  </r>
  <r>
    <x v="16"/>
    <x v="28"/>
    <x v="1"/>
    <x v="3"/>
    <x v="21628"/>
  </r>
  <r>
    <x v="16"/>
    <x v="28"/>
    <x v="1"/>
    <x v="4"/>
    <x v="21629"/>
  </r>
  <r>
    <x v="16"/>
    <x v="28"/>
    <x v="1"/>
    <x v="5"/>
    <x v="43"/>
  </r>
  <r>
    <x v="16"/>
    <x v="28"/>
    <x v="1"/>
    <x v="6"/>
    <x v="16054"/>
  </r>
  <r>
    <x v="16"/>
    <x v="28"/>
    <x v="1"/>
    <x v="7"/>
    <x v="43"/>
  </r>
  <r>
    <x v="16"/>
    <x v="28"/>
    <x v="1"/>
    <x v="8"/>
    <x v="21635"/>
  </r>
  <r>
    <x v="16"/>
    <x v="28"/>
    <x v="1"/>
    <x v="9"/>
    <x v="21636"/>
  </r>
  <r>
    <x v="16"/>
    <x v="28"/>
    <x v="1"/>
    <x v="10"/>
    <x v="21637"/>
  </r>
  <r>
    <x v="16"/>
    <x v="28"/>
    <x v="1"/>
    <x v="11"/>
    <x v="21638"/>
  </r>
  <r>
    <x v="16"/>
    <x v="28"/>
    <x v="1"/>
    <x v="12"/>
    <x v="21633"/>
  </r>
  <r>
    <x v="16"/>
    <x v="28"/>
    <x v="1"/>
    <x v="13"/>
    <x v="43"/>
  </r>
  <r>
    <x v="16"/>
    <x v="28"/>
    <x v="1"/>
    <x v="14"/>
    <x v="2013"/>
  </r>
  <r>
    <x v="16"/>
    <x v="29"/>
    <x v="0"/>
    <x v="0"/>
    <x v="43"/>
  </r>
  <r>
    <x v="16"/>
    <x v="29"/>
    <x v="0"/>
    <x v="1"/>
    <x v="278"/>
  </r>
  <r>
    <x v="16"/>
    <x v="29"/>
    <x v="0"/>
    <x v="2"/>
    <x v="11491"/>
  </r>
  <r>
    <x v="16"/>
    <x v="29"/>
    <x v="0"/>
    <x v="3"/>
    <x v="43"/>
  </r>
  <r>
    <x v="16"/>
    <x v="29"/>
    <x v="0"/>
    <x v="4"/>
    <x v="5014"/>
  </r>
  <r>
    <x v="16"/>
    <x v="29"/>
    <x v="0"/>
    <x v="5"/>
    <x v="43"/>
  </r>
  <r>
    <x v="16"/>
    <x v="29"/>
    <x v="0"/>
    <x v="6"/>
    <x v="21639"/>
  </r>
  <r>
    <x v="16"/>
    <x v="29"/>
    <x v="0"/>
    <x v="7"/>
    <x v="43"/>
  </r>
  <r>
    <x v="16"/>
    <x v="29"/>
    <x v="0"/>
    <x v="8"/>
    <x v="43"/>
  </r>
  <r>
    <x v="16"/>
    <x v="29"/>
    <x v="0"/>
    <x v="9"/>
    <x v="21640"/>
  </r>
  <r>
    <x v="16"/>
    <x v="29"/>
    <x v="0"/>
    <x v="10"/>
    <x v="21641"/>
  </r>
  <r>
    <x v="16"/>
    <x v="29"/>
    <x v="0"/>
    <x v="11"/>
    <x v="6391"/>
  </r>
  <r>
    <x v="16"/>
    <x v="29"/>
    <x v="0"/>
    <x v="12"/>
    <x v="43"/>
  </r>
  <r>
    <x v="16"/>
    <x v="29"/>
    <x v="0"/>
    <x v="13"/>
    <x v="21642"/>
  </r>
  <r>
    <x v="16"/>
    <x v="29"/>
    <x v="0"/>
    <x v="14"/>
    <x v="2577"/>
  </r>
  <r>
    <x v="16"/>
    <x v="29"/>
    <x v="1"/>
    <x v="0"/>
    <x v="43"/>
  </r>
  <r>
    <x v="16"/>
    <x v="29"/>
    <x v="1"/>
    <x v="1"/>
    <x v="43"/>
  </r>
  <r>
    <x v="16"/>
    <x v="29"/>
    <x v="1"/>
    <x v="2"/>
    <x v="43"/>
  </r>
  <r>
    <x v="16"/>
    <x v="29"/>
    <x v="1"/>
    <x v="3"/>
    <x v="21643"/>
  </r>
  <r>
    <x v="16"/>
    <x v="29"/>
    <x v="1"/>
    <x v="4"/>
    <x v="5014"/>
  </r>
  <r>
    <x v="16"/>
    <x v="29"/>
    <x v="1"/>
    <x v="5"/>
    <x v="43"/>
  </r>
  <r>
    <x v="16"/>
    <x v="29"/>
    <x v="1"/>
    <x v="6"/>
    <x v="1101"/>
  </r>
  <r>
    <x v="16"/>
    <x v="29"/>
    <x v="1"/>
    <x v="7"/>
    <x v="43"/>
  </r>
  <r>
    <x v="16"/>
    <x v="29"/>
    <x v="1"/>
    <x v="8"/>
    <x v="21644"/>
  </r>
  <r>
    <x v="16"/>
    <x v="29"/>
    <x v="1"/>
    <x v="9"/>
    <x v="21640"/>
  </r>
  <r>
    <x v="16"/>
    <x v="29"/>
    <x v="1"/>
    <x v="10"/>
    <x v="3612"/>
  </r>
  <r>
    <x v="16"/>
    <x v="29"/>
    <x v="1"/>
    <x v="11"/>
    <x v="21645"/>
  </r>
  <r>
    <x v="16"/>
    <x v="29"/>
    <x v="1"/>
    <x v="12"/>
    <x v="43"/>
  </r>
  <r>
    <x v="16"/>
    <x v="29"/>
    <x v="1"/>
    <x v="13"/>
    <x v="21642"/>
  </r>
  <r>
    <x v="16"/>
    <x v="29"/>
    <x v="1"/>
    <x v="14"/>
    <x v="1079"/>
  </r>
  <r>
    <x v="16"/>
    <x v="31"/>
    <x v="0"/>
    <x v="0"/>
    <x v="43"/>
  </r>
  <r>
    <x v="16"/>
    <x v="31"/>
    <x v="0"/>
    <x v="1"/>
    <x v="43"/>
  </r>
  <r>
    <x v="16"/>
    <x v="31"/>
    <x v="0"/>
    <x v="2"/>
    <x v="21646"/>
  </r>
  <r>
    <x v="16"/>
    <x v="31"/>
    <x v="0"/>
    <x v="3"/>
    <x v="43"/>
  </r>
  <r>
    <x v="16"/>
    <x v="31"/>
    <x v="0"/>
    <x v="4"/>
    <x v="21647"/>
  </r>
  <r>
    <x v="16"/>
    <x v="31"/>
    <x v="0"/>
    <x v="5"/>
    <x v="4908"/>
  </r>
  <r>
    <x v="16"/>
    <x v="31"/>
    <x v="0"/>
    <x v="6"/>
    <x v="21648"/>
  </r>
  <r>
    <x v="16"/>
    <x v="31"/>
    <x v="0"/>
    <x v="7"/>
    <x v="43"/>
  </r>
  <r>
    <x v="16"/>
    <x v="31"/>
    <x v="0"/>
    <x v="8"/>
    <x v="21649"/>
  </r>
  <r>
    <x v="16"/>
    <x v="31"/>
    <x v="0"/>
    <x v="9"/>
    <x v="16639"/>
  </r>
  <r>
    <x v="16"/>
    <x v="31"/>
    <x v="0"/>
    <x v="10"/>
    <x v="21650"/>
  </r>
  <r>
    <x v="16"/>
    <x v="31"/>
    <x v="0"/>
    <x v="11"/>
    <x v="21651"/>
  </r>
  <r>
    <x v="16"/>
    <x v="31"/>
    <x v="0"/>
    <x v="12"/>
    <x v="43"/>
  </r>
  <r>
    <x v="16"/>
    <x v="31"/>
    <x v="0"/>
    <x v="13"/>
    <x v="2312"/>
  </r>
  <r>
    <x v="16"/>
    <x v="31"/>
    <x v="0"/>
    <x v="14"/>
    <x v="21652"/>
  </r>
  <r>
    <x v="16"/>
    <x v="31"/>
    <x v="1"/>
    <x v="0"/>
    <x v="21653"/>
  </r>
  <r>
    <x v="16"/>
    <x v="31"/>
    <x v="1"/>
    <x v="1"/>
    <x v="43"/>
  </r>
  <r>
    <x v="16"/>
    <x v="31"/>
    <x v="1"/>
    <x v="2"/>
    <x v="21654"/>
  </r>
  <r>
    <x v="16"/>
    <x v="31"/>
    <x v="1"/>
    <x v="3"/>
    <x v="3315"/>
  </r>
  <r>
    <x v="16"/>
    <x v="31"/>
    <x v="1"/>
    <x v="4"/>
    <x v="21655"/>
  </r>
  <r>
    <x v="16"/>
    <x v="31"/>
    <x v="1"/>
    <x v="5"/>
    <x v="4908"/>
  </r>
  <r>
    <x v="16"/>
    <x v="31"/>
    <x v="1"/>
    <x v="6"/>
    <x v="21656"/>
  </r>
  <r>
    <x v="16"/>
    <x v="31"/>
    <x v="1"/>
    <x v="7"/>
    <x v="43"/>
  </r>
  <r>
    <x v="16"/>
    <x v="31"/>
    <x v="1"/>
    <x v="8"/>
    <x v="21657"/>
  </r>
  <r>
    <x v="16"/>
    <x v="31"/>
    <x v="1"/>
    <x v="9"/>
    <x v="21658"/>
  </r>
  <r>
    <x v="16"/>
    <x v="31"/>
    <x v="1"/>
    <x v="10"/>
    <x v="21659"/>
  </r>
  <r>
    <x v="16"/>
    <x v="31"/>
    <x v="1"/>
    <x v="11"/>
    <x v="11790"/>
  </r>
  <r>
    <x v="16"/>
    <x v="31"/>
    <x v="1"/>
    <x v="12"/>
    <x v="21660"/>
  </r>
  <r>
    <x v="16"/>
    <x v="31"/>
    <x v="1"/>
    <x v="13"/>
    <x v="21661"/>
  </r>
  <r>
    <x v="16"/>
    <x v="31"/>
    <x v="1"/>
    <x v="14"/>
    <x v="21662"/>
  </r>
  <r>
    <x v="16"/>
    <x v="32"/>
    <x v="0"/>
    <x v="0"/>
    <x v="21663"/>
  </r>
  <r>
    <x v="16"/>
    <x v="32"/>
    <x v="0"/>
    <x v="1"/>
    <x v="21664"/>
  </r>
  <r>
    <x v="16"/>
    <x v="32"/>
    <x v="0"/>
    <x v="2"/>
    <x v="21665"/>
  </r>
  <r>
    <x v="16"/>
    <x v="32"/>
    <x v="0"/>
    <x v="3"/>
    <x v="43"/>
  </r>
  <r>
    <x v="16"/>
    <x v="32"/>
    <x v="0"/>
    <x v="4"/>
    <x v="21666"/>
  </r>
  <r>
    <x v="16"/>
    <x v="32"/>
    <x v="0"/>
    <x v="5"/>
    <x v="21667"/>
  </r>
  <r>
    <x v="16"/>
    <x v="32"/>
    <x v="0"/>
    <x v="6"/>
    <x v="21668"/>
  </r>
  <r>
    <x v="16"/>
    <x v="32"/>
    <x v="0"/>
    <x v="7"/>
    <x v="43"/>
  </r>
  <r>
    <x v="16"/>
    <x v="32"/>
    <x v="0"/>
    <x v="8"/>
    <x v="21669"/>
  </r>
  <r>
    <x v="16"/>
    <x v="32"/>
    <x v="0"/>
    <x v="9"/>
    <x v="21670"/>
  </r>
  <r>
    <x v="16"/>
    <x v="32"/>
    <x v="0"/>
    <x v="10"/>
    <x v="21671"/>
  </r>
  <r>
    <x v="16"/>
    <x v="32"/>
    <x v="0"/>
    <x v="11"/>
    <x v="21672"/>
  </r>
  <r>
    <x v="16"/>
    <x v="32"/>
    <x v="0"/>
    <x v="12"/>
    <x v="21673"/>
  </r>
  <r>
    <x v="16"/>
    <x v="32"/>
    <x v="0"/>
    <x v="13"/>
    <x v="21674"/>
  </r>
  <r>
    <x v="16"/>
    <x v="32"/>
    <x v="0"/>
    <x v="14"/>
    <x v="21675"/>
  </r>
  <r>
    <x v="16"/>
    <x v="32"/>
    <x v="1"/>
    <x v="0"/>
    <x v="21676"/>
  </r>
  <r>
    <x v="16"/>
    <x v="32"/>
    <x v="1"/>
    <x v="1"/>
    <x v="20690"/>
  </r>
  <r>
    <x v="16"/>
    <x v="32"/>
    <x v="1"/>
    <x v="2"/>
    <x v="21677"/>
  </r>
  <r>
    <x v="16"/>
    <x v="32"/>
    <x v="1"/>
    <x v="3"/>
    <x v="1437"/>
  </r>
  <r>
    <x v="16"/>
    <x v="32"/>
    <x v="1"/>
    <x v="4"/>
    <x v="21678"/>
  </r>
  <r>
    <x v="16"/>
    <x v="32"/>
    <x v="1"/>
    <x v="5"/>
    <x v="21679"/>
  </r>
  <r>
    <x v="16"/>
    <x v="32"/>
    <x v="1"/>
    <x v="6"/>
    <x v="21680"/>
  </r>
  <r>
    <x v="16"/>
    <x v="32"/>
    <x v="1"/>
    <x v="7"/>
    <x v="43"/>
  </r>
  <r>
    <x v="16"/>
    <x v="32"/>
    <x v="1"/>
    <x v="8"/>
    <x v="21681"/>
  </r>
  <r>
    <x v="16"/>
    <x v="32"/>
    <x v="1"/>
    <x v="9"/>
    <x v="21682"/>
  </r>
  <r>
    <x v="16"/>
    <x v="32"/>
    <x v="1"/>
    <x v="10"/>
    <x v="21683"/>
  </r>
  <r>
    <x v="16"/>
    <x v="32"/>
    <x v="1"/>
    <x v="11"/>
    <x v="21684"/>
  </r>
  <r>
    <x v="16"/>
    <x v="32"/>
    <x v="1"/>
    <x v="12"/>
    <x v="21685"/>
  </r>
  <r>
    <x v="16"/>
    <x v="32"/>
    <x v="1"/>
    <x v="13"/>
    <x v="21674"/>
  </r>
  <r>
    <x v="16"/>
    <x v="32"/>
    <x v="1"/>
    <x v="14"/>
    <x v="21686"/>
  </r>
  <r>
    <x v="16"/>
    <x v="33"/>
    <x v="0"/>
    <x v="0"/>
    <x v="43"/>
  </r>
  <r>
    <x v="16"/>
    <x v="33"/>
    <x v="0"/>
    <x v="1"/>
    <x v="21687"/>
  </r>
  <r>
    <x v="16"/>
    <x v="33"/>
    <x v="0"/>
    <x v="2"/>
    <x v="21688"/>
  </r>
  <r>
    <x v="16"/>
    <x v="33"/>
    <x v="0"/>
    <x v="3"/>
    <x v="43"/>
  </r>
  <r>
    <x v="16"/>
    <x v="33"/>
    <x v="0"/>
    <x v="4"/>
    <x v="21689"/>
  </r>
  <r>
    <x v="16"/>
    <x v="33"/>
    <x v="0"/>
    <x v="5"/>
    <x v="21690"/>
  </r>
  <r>
    <x v="16"/>
    <x v="33"/>
    <x v="0"/>
    <x v="6"/>
    <x v="21691"/>
  </r>
  <r>
    <x v="16"/>
    <x v="33"/>
    <x v="0"/>
    <x v="7"/>
    <x v="43"/>
  </r>
  <r>
    <x v="16"/>
    <x v="33"/>
    <x v="0"/>
    <x v="8"/>
    <x v="21692"/>
  </r>
  <r>
    <x v="16"/>
    <x v="33"/>
    <x v="0"/>
    <x v="9"/>
    <x v="21693"/>
  </r>
  <r>
    <x v="16"/>
    <x v="33"/>
    <x v="0"/>
    <x v="10"/>
    <x v="21694"/>
  </r>
  <r>
    <x v="16"/>
    <x v="33"/>
    <x v="0"/>
    <x v="11"/>
    <x v="21695"/>
  </r>
  <r>
    <x v="16"/>
    <x v="33"/>
    <x v="0"/>
    <x v="12"/>
    <x v="43"/>
  </r>
  <r>
    <x v="16"/>
    <x v="33"/>
    <x v="0"/>
    <x v="13"/>
    <x v="43"/>
  </r>
  <r>
    <x v="16"/>
    <x v="33"/>
    <x v="0"/>
    <x v="14"/>
    <x v="21696"/>
  </r>
  <r>
    <x v="16"/>
    <x v="33"/>
    <x v="1"/>
    <x v="0"/>
    <x v="43"/>
  </r>
  <r>
    <x v="16"/>
    <x v="33"/>
    <x v="1"/>
    <x v="1"/>
    <x v="19513"/>
  </r>
  <r>
    <x v="16"/>
    <x v="33"/>
    <x v="1"/>
    <x v="2"/>
    <x v="21697"/>
  </r>
  <r>
    <x v="16"/>
    <x v="33"/>
    <x v="1"/>
    <x v="3"/>
    <x v="15151"/>
  </r>
  <r>
    <x v="16"/>
    <x v="33"/>
    <x v="1"/>
    <x v="4"/>
    <x v="21698"/>
  </r>
  <r>
    <x v="16"/>
    <x v="33"/>
    <x v="1"/>
    <x v="5"/>
    <x v="21690"/>
  </r>
  <r>
    <x v="16"/>
    <x v="33"/>
    <x v="1"/>
    <x v="6"/>
    <x v="21699"/>
  </r>
  <r>
    <x v="16"/>
    <x v="33"/>
    <x v="1"/>
    <x v="7"/>
    <x v="43"/>
  </r>
  <r>
    <x v="16"/>
    <x v="33"/>
    <x v="1"/>
    <x v="8"/>
    <x v="21700"/>
  </r>
  <r>
    <x v="16"/>
    <x v="33"/>
    <x v="1"/>
    <x v="9"/>
    <x v="21701"/>
  </r>
  <r>
    <x v="16"/>
    <x v="33"/>
    <x v="1"/>
    <x v="10"/>
    <x v="21702"/>
  </r>
  <r>
    <x v="16"/>
    <x v="33"/>
    <x v="1"/>
    <x v="11"/>
    <x v="21703"/>
  </r>
  <r>
    <x v="16"/>
    <x v="33"/>
    <x v="1"/>
    <x v="12"/>
    <x v="43"/>
  </r>
  <r>
    <x v="16"/>
    <x v="33"/>
    <x v="1"/>
    <x v="13"/>
    <x v="2091"/>
  </r>
  <r>
    <x v="16"/>
    <x v="33"/>
    <x v="1"/>
    <x v="14"/>
    <x v="21704"/>
  </r>
  <r>
    <x v="16"/>
    <x v="34"/>
    <x v="0"/>
    <x v="0"/>
    <x v="43"/>
  </r>
  <r>
    <x v="16"/>
    <x v="34"/>
    <x v="0"/>
    <x v="1"/>
    <x v="21705"/>
  </r>
  <r>
    <x v="16"/>
    <x v="34"/>
    <x v="0"/>
    <x v="2"/>
    <x v="1445"/>
  </r>
  <r>
    <x v="16"/>
    <x v="34"/>
    <x v="0"/>
    <x v="3"/>
    <x v="21706"/>
  </r>
  <r>
    <x v="16"/>
    <x v="34"/>
    <x v="0"/>
    <x v="4"/>
    <x v="21707"/>
  </r>
  <r>
    <x v="16"/>
    <x v="34"/>
    <x v="0"/>
    <x v="5"/>
    <x v="21708"/>
  </r>
  <r>
    <x v="16"/>
    <x v="34"/>
    <x v="0"/>
    <x v="6"/>
    <x v="21709"/>
  </r>
  <r>
    <x v="16"/>
    <x v="34"/>
    <x v="0"/>
    <x v="7"/>
    <x v="1907"/>
  </r>
  <r>
    <x v="16"/>
    <x v="34"/>
    <x v="0"/>
    <x v="8"/>
    <x v="21710"/>
  </r>
  <r>
    <x v="16"/>
    <x v="34"/>
    <x v="0"/>
    <x v="9"/>
    <x v="12080"/>
  </r>
  <r>
    <x v="16"/>
    <x v="34"/>
    <x v="0"/>
    <x v="10"/>
    <x v="21711"/>
  </r>
  <r>
    <x v="16"/>
    <x v="34"/>
    <x v="0"/>
    <x v="11"/>
    <x v="861"/>
  </r>
  <r>
    <x v="16"/>
    <x v="34"/>
    <x v="0"/>
    <x v="12"/>
    <x v="43"/>
  </r>
  <r>
    <x v="16"/>
    <x v="34"/>
    <x v="0"/>
    <x v="13"/>
    <x v="3744"/>
  </r>
  <r>
    <x v="16"/>
    <x v="34"/>
    <x v="0"/>
    <x v="14"/>
    <x v="21712"/>
  </r>
  <r>
    <x v="16"/>
    <x v="34"/>
    <x v="1"/>
    <x v="0"/>
    <x v="21713"/>
  </r>
  <r>
    <x v="16"/>
    <x v="34"/>
    <x v="1"/>
    <x v="1"/>
    <x v="43"/>
  </r>
  <r>
    <x v="16"/>
    <x v="34"/>
    <x v="1"/>
    <x v="2"/>
    <x v="21714"/>
  </r>
  <r>
    <x v="16"/>
    <x v="34"/>
    <x v="1"/>
    <x v="3"/>
    <x v="21706"/>
  </r>
  <r>
    <x v="16"/>
    <x v="34"/>
    <x v="1"/>
    <x v="4"/>
    <x v="21715"/>
  </r>
  <r>
    <x v="16"/>
    <x v="34"/>
    <x v="1"/>
    <x v="5"/>
    <x v="21708"/>
  </r>
  <r>
    <x v="16"/>
    <x v="34"/>
    <x v="1"/>
    <x v="6"/>
    <x v="21716"/>
  </r>
  <r>
    <x v="16"/>
    <x v="34"/>
    <x v="1"/>
    <x v="7"/>
    <x v="1907"/>
  </r>
  <r>
    <x v="16"/>
    <x v="34"/>
    <x v="1"/>
    <x v="8"/>
    <x v="21717"/>
  </r>
  <r>
    <x v="16"/>
    <x v="34"/>
    <x v="1"/>
    <x v="9"/>
    <x v="21718"/>
  </r>
  <r>
    <x v="16"/>
    <x v="34"/>
    <x v="1"/>
    <x v="10"/>
    <x v="21719"/>
  </r>
  <r>
    <x v="16"/>
    <x v="34"/>
    <x v="1"/>
    <x v="11"/>
    <x v="16510"/>
  </r>
  <r>
    <x v="16"/>
    <x v="34"/>
    <x v="1"/>
    <x v="12"/>
    <x v="21720"/>
  </r>
  <r>
    <x v="16"/>
    <x v="34"/>
    <x v="1"/>
    <x v="13"/>
    <x v="3744"/>
  </r>
  <r>
    <x v="16"/>
    <x v="34"/>
    <x v="1"/>
    <x v="14"/>
    <x v="21721"/>
  </r>
  <r>
    <x v="16"/>
    <x v="35"/>
    <x v="0"/>
    <x v="0"/>
    <x v="43"/>
  </r>
  <r>
    <x v="16"/>
    <x v="35"/>
    <x v="0"/>
    <x v="1"/>
    <x v="21722"/>
  </r>
  <r>
    <x v="16"/>
    <x v="35"/>
    <x v="0"/>
    <x v="2"/>
    <x v="21723"/>
  </r>
  <r>
    <x v="16"/>
    <x v="35"/>
    <x v="0"/>
    <x v="3"/>
    <x v="43"/>
  </r>
  <r>
    <x v="16"/>
    <x v="35"/>
    <x v="0"/>
    <x v="4"/>
    <x v="43"/>
  </r>
  <r>
    <x v="16"/>
    <x v="35"/>
    <x v="0"/>
    <x v="5"/>
    <x v="21724"/>
  </r>
  <r>
    <x v="16"/>
    <x v="35"/>
    <x v="0"/>
    <x v="6"/>
    <x v="21725"/>
  </r>
  <r>
    <x v="16"/>
    <x v="35"/>
    <x v="0"/>
    <x v="7"/>
    <x v="43"/>
  </r>
  <r>
    <x v="16"/>
    <x v="35"/>
    <x v="0"/>
    <x v="8"/>
    <x v="21726"/>
  </r>
  <r>
    <x v="16"/>
    <x v="35"/>
    <x v="0"/>
    <x v="9"/>
    <x v="21727"/>
  </r>
  <r>
    <x v="16"/>
    <x v="35"/>
    <x v="0"/>
    <x v="10"/>
    <x v="21728"/>
  </r>
  <r>
    <x v="16"/>
    <x v="35"/>
    <x v="0"/>
    <x v="11"/>
    <x v="21729"/>
  </r>
  <r>
    <x v="16"/>
    <x v="35"/>
    <x v="0"/>
    <x v="12"/>
    <x v="43"/>
  </r>
  <r>
    <x v="16"/>
    <x v="35"/>
    <x v="0"/>
    <x v="13"/>
    <x v="43"/>
  </r>
  <r>
    <x v="16"/>
    <x v="35"/>
    <x v="0"/>
    <x v="14"/>
    <x v="43"/>
  </r>
  <r>
    <x v="16"/>
    <x v="35"/>
    <x v="1"/>
    <x v="0"/>
    <x v="43"/>
  </r>
  <r>
    <x v="16"/>
    <x v="35"/>
    <x v="1"/>
    <x v="1"/>
    <x v="21730"/>
  </r>
  <r>
    <x v="16"/>
    <x v="35"/>
    <x v="1"/>
    <x v="2"/>
    <x v="21731"/>
  </r>
  <r>
    <x v="16"/>
    <x v="35"/>
    <x v="1"/>
    <x v="3"/>
    <x v="43"/>
  </r>
  <r>
    <x v="16"/>
    <x v="35"/>
    <x v="1"/>
    <x v="4"/>
    <x v="21732"/>
  </r>
  <r>
    <x v="16"/>
    <x v="35"/>
    <x v="1"/>
    <x v="5"/>
    <x v="21724"/>
  </r>
  <r>
    <x v="16"/>
    <x v="35"/>
    <x v="1"/>
    <x v="6"/>
    <x v="21733"/>
  </r>
  <r>
    <x v="16"/>
    <x v="35"/>
    <x v="1"/>
    <x v="7"/>
    <x v="43"/>
  </r>
  <r>
    <x v="16"/>
    <x v="35"/>
    <x v="1"/>
    <x v="8"/>
    <x v="21734"/>
  </r>
  <r>
    <x v="16"/>
    <x v="35"/>
    <x v="1"/>
    <x v="9"/>
    <x v="21735"/>
  </r>
  <r>
    <x v="16"/>
    <x v="35"/>
    <x v="1"/>
    <x v="10"/>
    <x v="21736"/>
  </r>
  <r>
    <x v="16"/>
    <x v="35"/>
    <x v="1"/>
    <x v="11"/>
    <x v="21737"/>
  </r>
  <r>
    <x v="16"/>
    <x v="35"/>
    <x v="1"/>
    <x v="12"/>
    <x v="43"/>
  </r>
  <r>
    <x v="16"/>
    <x v="35"/>
    <x v="1"/>
    <x v="13"/>
    <x v="43"/>
  </r>
  <r>
    <x v="16"/>
    <x v="35"/>
    <x v="1"/>
    <x v="14"/>
    <x v="21738"/>
  </r>
  <r>
    <x v="16"/>
    <x v="36"/>
    <x v="0"/>
    <x v="0"/>
    <x v="43"/>
  </r>
  <r>
    <x v="16"/>
    <x v="36"/>
    <x v="0"/>
    <x v="1"/>
    <x v="43"/>
  </r>
  <r>
    <x v="16"/>
    <x v="36"/>
    <x v="0"/>
    <x v="2"/>
    <x v="21739"/>
  </r>
  <r>
    <x v="16"/>
    <x v="36"/>
    <x v="0"/>
    <x v="3"/>
    <x v="5296"/>
  </r>
  <r>
    <x v="16"/>
    <x v="36"/>
    <x v="0"/>
    <x v="4"/>
    <x v="43"/>
  </r>
  <r>
    <x v="16"/>
    <x v="36"/>
    <x v="0"/>
    <x v="5"/>
    <x v="43"/>
  </r>
  <r>
    <x v="16"/>
    <x v="36"/>
    <x v="0"/>
    <x v="6"/>
    <x v="21740"/>
  </r>
  <r>
    <x v="16"/>
    <x v="36"/>
    <x v="0"/>
    <x v="7"/>
    <x v="43"/>
  </r>
  <r>
    <x v="16"/>
    <x v="36"/>
    <x v="0"/>
    <x v="8"/>
    <x v="7021"/>
  </r>
  <r>
    <x v="16"/>
    <x v="36"/>
    <x v="0"/>
    <x v="9"/>
    <x v="21741"/>
  </r>
  <r>
    <x v="16"/>
    <x v="36"/>
    <x v="0"/>
    <x v="10"/>
    <x v="711"/>
  </r>
  <r>
    <x v="16"/>
    <x v="36"/>
    <x v="0"/>
    <x v="11"/>
    <x v="17074"/>
  </r>
  <r>
    <x v="16"/>
    <x v="36"/>
    <x v="0"/>
    <x v="12"/>
    <x v="43"/>
  </r>
  <r>
    <x v="16"/>
    <x v="36"/>
    <x v="0"/>
    <x v="13"/>
    <x v="43"/>
  </r>
  <r>
    <x v="16"/>
    <x v="36"/>
    <x v="0"/>
    <x v="14"/>
    <x v="43"/>
  </r>
  <r>
    <x v="16"/>
    <x v="36"/>
    <x v="1"/>
    <x v="0"/>
    <x v="43"/>
  </r>
  <r>
    <x v="16"/>
    <x v="36"/>
    <x v="1"/>
    <x v="1"/>
    <x v="43"/>
  </r>
  <r>
    <x v="16"/>
    <x v="36"/>
    <x v="1"/>
    <x v="2"/>
    <x v="43"/>
  </r>
  <r>
    <x v="16"/>
    <x v="36"/>
    <x v="1"/>
    <x v="3"/>
    <x v="43"/>
  </r>
  <r>
    <x v="16"/>
    <x v="36"/>
    <x v="1"/>
    <x v="4"/>
    <x v="21742"/>
  </r>
  <r>
    <x v="16"/>
    <x v="36"/>
    <x v="1"/>
    <x v="5"/>
    <x v="43"/>
  </r>
  <r>
    <x v="16"/>
    <x v="36"/>
    <x v="1"/>
    <x v="6"/>
    <x v="21743"/>
  </r>
  <r>
    <x v="16"/>
    <x v="36"/>
    <x v="1"/>
    <x v="7"/>
    <x v="43"/>
  </r>
  <r>
    <x v="16"/>
    <x v="36"/>
    <x v="1"/>
    <x v="8"/>
    <x v="7021"/>
  </r>
  <r>
    <x v="16"/>
    <x v="36"/>
    <x v="1"/>
    <x v="9"/>
    <x v="21741"/>
  </r>
  <r>
    <x v="16"/>
    <x v="36"/>
    <x v="1"/>
    <x v="10"/>
    <x v="20825"/>
  </r>
  <r>
    <x v="16"/>
    <x v="36"/>
    <x v="1"/>
    <x v="11"/>
    <x v="12945"/>
  </r>
  <r>
    <x v="16"/>
    <x v="36"/>
    <x v="1"/>
    <x v="12"/>
    <x v="43"/>
  </r>
  <r>
    <x v="16"/>
    <x v="36"/>
    <x v="1"/>
    <x v="13"/>
    <x v="43"/>
  </r>
  <r>
    <x v="16"/>
    <x v="36"/>
    <x v="1"/>
    <x v="14"/>
    <x v="21744"/>
  </r>
  <r>
    <x v="16"/>
    <x v="37"/>
    <x v="0"/>
    <x v="0"/>
    <x v="43"/>
  </r>
  <r>
    <x v="16"/>
    <x v="37"/>
    <x v="0"/>
    <x v="1"/>
    <x v="43"/>
  </r>
  <r>
    <x v="16"/>
    <x v="37"/>
    <x v="0"/>
    <x v="2"/>
    <x v="21745"/>
  </r>
  <r>
    <x v="16"/>
    <x v="37"/>
    <x v="0"/>
    <x v="3"/>
    <x v="43"/>
  </r>
  <r>
    <x v="16"/>
    <x v="37"/>
    <x v="0"/>
    <x v="4"/>
    <x v="21746"/>
  </r>
  <r>
    <x v="16"/>
    <x v="37"/>
    <x v="0"/>
    <x v="5"/>
    <x v="43"/>
  </r>
  <r>
    <x v="16"/>
    <x v="37"/>
    <x v="0"/>
    <x v="6"/>
    <x v="21747"/>
  </r>
  <r>
    <x v="16"/>
    <x v="37"/>
    <x v="0"/>
    <x v="7"/>
    <x v="1986"/>
  </r>
  <r>
    <x v="16"/>
    <x v="37"/>
    <x v="0"/>
    <x v="8"/>
    <x v="21748"/>
  </r>
  <r>
    <x v="16"/>
    <x v="37"/>
    <x v="0"/>
    <x v="9"/>
    <x v="21749"/>
  </r>
  <r>
    <x v="16"/>
    <x v="37"/>
    <x v="0"/>
    <x v="10"/>
    <x v="18609"/>
  </r>
  <r>
    <x v="16"/>
    <x v="37"/>
    <x v="0"/>
    <x v="11"/>
    <x v="21750"/>
  </r>
  <r>
    <x v="16"/>
    <x v="37"/>
    <x v="0"/>
    <x v="12"/>
    <x v="21751"/>
  </r>
  <r>
    <x v="16"/>
    <x v="37"/>
    <x v="0"/>
    <x v="13"/>
    <x v="43"/>
  </r>
  <r>
    <x v="16"/>
    <x v="37"/>
    <x v="0"/>
    <x v="14"/>
    <x v="3247"/>
  </r>
  <r>
    <x v="16"/>
    <x v="37"/>
    <x v="1"/>
    <x v="0"/>
    <x v="43"/>
  </r>
  <r>
    <x v="16"/>
    <x v="37"/>
    <x v="1"/>
    <x v="1"/>
    <x v="43"/>
  </r>
  <r>
    <x v="16"/>
    <x v="37"/>
    <x v="1"/>
    <x v="2"/>
    <x v="21752"/>
  </r>
  <r>
    <x v="16"/>
    <x v="37"/>
    <x v="1"/>
    <x v="3"/>
    <x v="43"/>
  </r>
  <r>
    <x v="16"/>
    <x v="37"/>
    <x v="1"/>
    <x v="4"/>
    <x v="21753"/>
  </r>
  <r>
    <x v="16"/>
    <x v="37"/>
    <x v="1"/>
    <x v="5"/>
    <x v="43"/>
  </r>
  <r>
    <x v="16"/>
    <x v="37"/>
    <x v="1"/>
    <x v="6"/>
    <x v="21754"/>
  </r>
  <r>
    <x v="16"/>
    <x v="37"/>
    <x v="1"/>
    <x v="7"/>
    <x v="1986"/>
  </r>
  <r>
    <x v="16"/>
    <x v="37"/>
    <x v="1"/>
    <x v="8"/>
    <x v="21755"/>
  </r>
  <r>
    <x v="16"/>
    <x v="37"/>
    <x v="1"/>
    <x v="9"/>
    <x v="18474"/>
  </r>
  <r>
    <x v="16"/>
    <x v="37"/>
    <x v="1"/>
    <x v="10"/>
    <x v="21756"/>
  </r>
  <r>
    <x v="16"/>
    <x v="37"/>
    <x v="1"/>
    <x v="11"/>
    <x v="21757"/>
  </r>
  <r>
    <x v="16"/>
    <x v="37"/>
    <x v="1"/>
    <x v="12"/>
    <x v="21751"/>
  </r>
  <r>
    <x v="16"/>
    <x v="37"/>
    <x v="1"/>
    <x v="13"/>
    <x v="1367"/>
  </r>
  <r>
    <x v="16"/>
    <x v="37"/>
    <x v="1"/>
    <x v="14"/>
    <x v="21758"/>
  </r>
  <r>
    <x v="16"/>
    <x v="75"/>
    <x v="0"/>
    <x v="0"/>
    <x v="43"/>
  </r>
  <r>
    <x v="16"/>
    <x v="75"/>
    <x v="0"/>
    <x v="1"/>
    <x v="43"/>
  </r>
  <r>
    <x v="16"/>
    <x v="75"/>
    <x v="0"/>
    <x v="2"/>
    <x v="43"/>
  </r>
  <r>
    <x v="16"/>
    <x v="75"/>
    <x v="0"/>
    <x v="3"/>
    <x v="43"/>
  </r>
  <r>
    <x v="16"/>
    <x v="75"/>
    <x v="0"/>
    <x v="4"/>
    <x v="43"/>
  </r>
  <r>
    <x v="16"/>
    <x v="75"/>
    <x v="0"/>
    <x v="5"/>
    <x v="43"/>
  </r>
  <r>
    <x v="16"/>
    <x v="75"/>
    <x v="0"/>
    <x v="6"/>
    <x v="21759"/>
  </r>
  <r>
    <x v="16"/>
    <x v="75"/>
    <x v="0"/>
    <x v="7"/>
    <x v="43"/>
  </r>
  <r>
    <x v="16"/>
    <x v="75"/>
    <x v="0"/>
    <x v="8"/>
    <x v="21760"/>
  </r>
  <r>
    <x v="16"/>
    <x v="75"/>
    <x v="0"/>
    <x v="9"/>
    <x v="21761"/>
  </r>
  <r>
    <x v="16"/>
    <x v="75"/>
    <x v="0"/>
    <x v="10"/>
    <x v="21762"/>
  </r>
  <r>
    <x v="16"/>
    <x v="75"/>
    <x v="0"/>
    <x v="11"/>
    <x v="21763"/>
  </r>
  <r>
    <x v="16"/>
    <x v="75"/>
    <x v="0"/>
    <x v="12"/>
    <x v="43"/>
  </r>
  <r>
    <x v="16"/>
    <x v="75"/>
    <x v="0"/>
    <x v="13"/>
    <x v="43"/>
  </r>
  <r>
    <x v="16"/>
    <x v="75"/>
    <x v="0"/>
    <x v="14"/>
    <x v="43"/>
  </r>
  <r>
    <x v="16"/>
    <x v="75"/>
    <x v="1"/>
    <x v="0"/>
    <x v="43"/>
  </r>
  <r>
    <x v="16"/>
    <x v="75"/>
    <x v="1"/>
    <x v="1"/>
    <x v="43"/>
  </r>
  <r>
    <x v="16"/>
    <x v="75"/>
    <x v="1"/>
    <x v="2"/>
    <x v="43"/>
  </r>
  <r>
    <x v="16"/>
    <x v="75"/>
    <x v="1"/>
    <x v="3"/>
    <x v="43"/>
  </r>
  <r>
    <x v="16"/>
    <x v="75"/>
    <x v="1"/>
    <x v="4"/>
    <x v="43"/>
  </r>
  <r>
    <x v="16"/>
    <x v="75"/>
    <x v="1"/>
    <x v="5"/>
    <x v="43"/>
  </r>
  <r>
    <x v="16"/>
    <x v="75"/>
    <x v="1"/>
    <x v="6"/>
    <x v="21759"/>
  </r>
  <r>
    <x v="16"/>
    <x v="75"/>
    <x v="1"/>
    <x v="7"/>
    <x v="43"/>
  </r>
  <r>
    <x v="16"/>
    <x v="75"/>
    <x v="1"/>
    <x v="8"/>
    <x v="21760"/>
  </r>
  <r>
    <x v="16"/>
    <x v="75"/>
    <x v="1"/>
    <x v="9"/>
    <x v="21761"/>
  </r>
  <r>
    <x v="16"/>
    <x v="75"/>
    <x v="1"/>
    <x v="10"/>
    <x v="21762"/>
  </r>
  <r>
    <x v="16"/>
    <x v="75"/>
    <x v="1"/>
    <x v="11"/>
    <x v="21763"/>
  </r>
  <r>
    <x v="16"/>
    <x v="75"/>
    <x v="1"/>
    <x v="12"/>
    <x v="43"/>
  </r>
  <r>
    <x v="16"/>
    <x v="75"/>
    <x v="1"/>
    <x v="13"/>
    <x v="43"/>
  </r>
  <r>
    <x v="16"/>
    <x v="75"/>
    <x v="1"/>
    <x v="14"/>
    <x v="43"/>
  </r>
  <r>
    <x v="16"/>
    <x v="38"/>
    <x v="0"/>
    <x v="0"/>
    <x v="21764"/>
  </r>
  <r>
    <x v="16"/>
    <x v="38"/>
    <x v="0"/>
    <x v="1"/>
    <x v="21765"/>
  </r>
  <r>
    <x v="16"/>
    <x v="38"/>
    <x v="0"/>
    <x v="2"/>
    <x v="21766"/>
  </r>
  <r>
    <x v="16"/>
    <x v="38"/>
    <x v="0"/>
    <x v="3"/>
    <x v="43"/>
  </r>
  <r>
    <x v="16"/>
    <x v="38"/>
    <x v="0"/>
    <x v="4"/>
    <x v="21767"/>
  </r>
  <r>
    <x v="16"/>
    <x v="38"/>
    <x v="0"/>
    <x v="5"/>
    <x v="21768"/>
  </r>
  <r>
    <x v="16"/>
    <x v="38"/>
    <x v="0"/>
    <x v="6"/>
    <x v="21769"/>
  </r>
  <r>
    <x v="16"/>
    <x v="38"/>
    <x v="0"/>
    <x v="7"/>
    <x v="43"/>
  </r>
  <r>
    <x v="16"/>
    <x v="38"/>
    <x v="0"/>
    <x v="8"/>
    <x v="21770"/>
  </r>
  <r>
    <x v="16"/>
    <x v="38"/>
    <x v="0"/>
    <x v="9"/>
    <x v="21771"/>
  </r>
  <r>
    <x v="16"/>
    <x v="38"/>
    <x v="0"/>
    <x v="10"/>
    <x v="21772"/>
  </r>
  <r>
    <x v="16"/>
    <x v="38"/>
    <x v="0"/>
    <x v="11"/>
    <x v="21773"/>
  </r>
  <r>
    <x v="16"/>
    <x v="38"/>
    <x v="0"/>
    <x v="12"/>
    <x v="21774"/>
  </r>
  <r>
    <x v="16"/>
    <x v="38"/>
    <x v="0"/>
    <x v="13"/>
    <x v="21775"/>
  </r>
  <r>
    <x v="16"/>
    <x v="38"/>
    <x v="0"/>
    <x v="14"/>
    <x v="21776"/>
  </r>
  <r>
    <x v="16"/>
    <x v="38"/>
    <x v="1"/>
    <x v="0"/>
    <x v="21777"/>
  </r>
  <r>
    <x v="16"/>
    <x v="38"/>
    <x v="1"/>
    <x v="1"/>
    <x v="21778"/>
  </r>
  <r>
    <x v="16"/>
    <x v="38"/>
    <x v="1"/>
    <x v="2"/>
    <x v="21779"/>
  </r>
  <r>
    <x v="16"/>
    <x v="38"/>
    <x v="1"/>
    <x v="3"/>
    <x v="21780"/>
  </r>
  <r>
    <x v="16"/>
    <x v="38"/>
    <x v="1"/>
    <x v="4"/>
    <x v="21781"/>
  </r>
  <r>
    <x v="16"/>
    <x v="38"/>
    <x v="1"/>
    <x v="5"/>
    <x v="21782"/>
  </r>
  <r>
    <x v="16"/>
    <x v="38"/>
    <x v="1"/>
    <x v="6"/>
    <x v="11201"/>
  </r>
  <r>
    <x v="16"/>
    <x v="38"/>
    <x v="1"/>
    <x v="7"/>
    <x v="21783"/>
  </r>
  <r>
    <x v="16"/>
    <x v="38"/>
    <x v="1"/>
    <x v="8"/>
    <x v="21784"/>
  </r>
  <r>
    <x v="16"/>
    <x v="38"/>
    <x v="1"/>
    <x v="9"/>
    <x v="21785"/>
  </r>
  <r>
    <x v="16"/>
    <x v="38"/>
    <x v="1"/>
    <x v="10"/>
    <x v="21786"/>
  </r>
  <r>
    <x v="16"/>
    <x v="38"/>
    <x v="1"/>
    <x v="11"/>
    <x v="21787"/>
  </r>
  <r>
    <x v="16"/>
    <x v="38"/>
    <x v="1"/>
    <x v="12"/>
    <x v="21788"/>
  </r>
  <r>
    <x v="16"/>
    <x v="38"/>
    <x v="1"/>
    <x v="13"/>
    <x v="21789"/>
  </r>
  <r>
    <x v="16"/>
    <x v="38"/>
    <x v="1"/>
    <x v="14"/>
    <x v="21790"/>
  </r>
  <r>
    <x v="16"/>
    <x v="39"/>
    <x v="0"/>
    <x v="0"/>
    <x v="12344"/>
  </r>
  <r>
    <x v="16"/>
    <x v="39"/>
    <x v="0"/>
    <x v="1"/>
    <x v="21791"/>
  </r>
  <r>
    <x v="16"/>
    <x v="39"/>
    <x v="0"/>
    <x v="2"/>
    <x v="21792"/>
  </r>
  <r>
    <x v="16"/>
    <x v="39"/>
    <x v="0"/>
    <x v="3"/>
    <x v="21793"/>
  </r>
  <r>
    <x v="16"/>
    <x v="39"/>
    <x v="0"/>
    <x v="4"/>
    <x v="21794"/>
  </r>
  <r>
    <x v="16"/>
    <x v="39"/>
    <x v="0"/>
    <x v="5"/>
    <x v="21795"/>
  </r>
  <r>
    <x v="16"/>
    <x v="39"/>
    <x v="0"/>
    <x v="6"/>
    <x v="21796"/>
  </r>
  <r>
    <x v="16"/>
    <x v="39"/>
    <x v="0"/>
    <x v="7"/>
    <x v="43"/>
  </r>
  <r>
    <x v="16"/>
    <x v="39"/>
    <x v="0"/>
    <x v="8"/>
    <x v="21797"/>
  </r>
  <r>
    <x v="16"/>
    <x v="39"/>
    <x v="0"/>
    <x v="9"/>
    <x v="21798"/>
  </r>
  <r>
    <x v="16"/>
    <x v="39"/>
    <x v="0"/>
    <x v="10"/>
    <x v="21799"/>
  </r>
  <r>
    <x v="16"/>
    <x v="39"/>
    <x v="0"/>
    <x v="11"/>
    <x v="21800"/>
  </r>
  <r>
    <x v="16"/>
    <x v="39"/>
    <x v="0"/>
    <x v="12"/>
    <x v="21801"/>
  </r>
  <r>
    <x v="16"/>
    <x v="39"/>
    <x v="0"/>
    <x v="13"/>
    <x v="21802"/>
  </r>
  <r>
    <x v="16"/>
    <x v="39"/>
    <x v="0"/>
    <x v="14"/>
    <x v="21803"/>
  </r>
  <r>
    <x v="16"/>
    <x v="39"/>
    <x v="1"/>
    <x v="0"/>
    <x v="21804"/>
  </r>
  <r>
    <x v="16"/>
    <x v="39"/>
    <x v="1"/>
    <x v="1"/>
    <x v="21805"/>
  </r>
  <r>
    <x v="16"/>
    <x v="39"/>
    <x v="1"/>
    <x v="2"/>
    <x v="21806"/>
  </r>
  <r>
    <x v="16"/>
    <x v="39"/>
    <x v="1"/>
    <x v="3"/>
    <x v="11685"/>
  </r>
  <r>
    <x v="16"/>
    <x v="39"/>
    <x v="1"/>
    <x v="4"/>
    <x v="21807"/>
  </r>
  <r>
    <x v="16"/>
    <x v="39"/>
    <x v="1"/>
    <x v="5"/>
    <x v="21808"/>
  </r>
  <r>
    <x v="16"/>
    <x v="39"/>
    <x v="1"/>
    <x v="6"/>
    <x v="21809"/>
  </r>
  <r>
    <x v="16"/>
    <x v="39"/>
    <x v="1"/>
    <x v="7"/>
    <x v="21810"/>
  </r>
  <r>
    <x v="16"/>
    <x v="39"/>
    <x v="1"/>
    <x v="8"/>
    <x v="21811"/>
  </r>
  <r>
    <x v="16"/>
    <x v="39"/>
    <x v="1"/>
    <x v="9"/>
    <x v="21812"/>
  </r>
  <r>
    <x v="16"/>
    <x v="39"/>
    <x v="1"/>
    <x v="10"/>
    <x v="21813"/>
  </r>
  <r>
    <x v="16"/>
    <x v="39"/>
    <x v="1"/>
    <x v="11"/>
    <x v="21814"/>
  </r>
  <r>
    <x v="16"/>
    <x v="39"/>
    <x v="1"/>
    <x v="12"/>
    <x v="21815"/>
  </r>
  <r>
    <x v="16"/>
    <x v="39"/>
    <x v="1"/>
    <x v="13"/>
    <x v="21816"/>
  </r>
  <r>
    <x v="16"/>
    <x v="39"/>
    <x v="1"/>
    <x v="14"/>
    <x v="21817"/>
  </r>
  <r>
    <x v="16"/>
    <x v="40"/>
    <x v="0"/>
    <x v="0"/>
    <x v="21818"/>
  </r>
  <r>
    <x v="16"/>
    <x v="40"/>
    <x v="0"/>
    <x v="1"/>
    <x v="21819"/>
  </r>
  <r>
    <x v="16"/>
    <x v="40"/>
    <x v="0"/>
    <x v="2"/>
    <x v="21820"/>
  </r>
  <r>
    <x v="16"/>
    <x v="40"/>
    <x v="0"/>
    <x v="3"/>
    <x v="21821"/>
  </r>
  <r>
    <x v="16"/>
    <x v="40"/>
    <x v="0"/>
    <x v="4"/>
    <x v="21822"/>
  </r>
  <r>
    <x v="16"/>
    <x v="40"/>
    <x v="0"/>
    <x v="5"/>
    <x v="21823"/>
  </r>
  <r>
    <x v="16"/>
    <x v="40"/>
    <x v="0"/>
    <x v="6"/>
    <x v="21824"/>
  </r>
  <r>
    <x v="16"/>
    <x v="40"/>
    <x v="0"/>
    <x v="7"/>
    <x v="21825"/>
  </r>
  <r>
    <x v="16"/>
    <x v="40"/>
    <x v="0"/>
    <x v="8"/>
    <x v="21826"/>
  </r>
  <r>
    <x v="16"/>
    <x v="40"/>
    <x v="0"/>
    <x v="9"/>
    <x v="21827"/>
  </r>
  <r>
    <x v="16"/>
    <x v="40"/>
    <x v="0"/>
    <x v="10"/>
    <x v="21828"/>
  </r>
  <r>
    <x v="16"/>
    <x v="40"/>
    <x v="0"/>
    <x v="11"/>
    <x v="21829"/>
  </r>
  <r>
    <x v="16"/>
    <x v="40"/>
    <x v="0"/>
    <x v="12"/>
    <x v="3558"/>
  </r>
  <r>
    <x v="16"/>
    <x v="40"/>
    <x v="0"/>
    <x v="13"/>
    <x v="21830"/>
  </r>
  <r>
    <x v="16"/>
    <x v="40"/>
    <x v="0"/>
    <x v="14"/>
    <x v="21831"/>
  </r>
  <r>
    <x v="16"/>
    <x v="40"/>
    <x v="1"/>
    <x v="0"/>
    <x v="21818"/>
  </r>
  <r>
    <x v="16"/>
    <x v="40"/>
    <x v="1"/>
    <x v="1"/>
    <x v="21832"/>
  </r>
  <r>
    <x v="16"/>
    <x v="40"/>
    <x v="1"/>
    <x v="2"/>
    <x v="21833"/>
  </r>
  <r>
    <x v="16"/>
    <x v="40"/>
    <x v="1"/>
    <x v="3"/>
    <x v="21821"/>
  </r>
  <r>
    <x v="16"/>
    <x v="40"/>
    <x v="1"/>
    <x v="4"/>
    <x v="21834"/>
  </r>
  <r>
    <x v="16"/>
    <x v="40"/>
    <x v="1"/>
    <x v="5"/>
    <x v="21835"/>
  </r>
  <r>
    <x v="16"/>
    <x v="40"/>
    <x v="1"/>
    <x v="6"/>
    <x v="21836"/>
  </r>
  <r>
    <x v="16"/>
    <x v="40"/>
    <x v="1"/>
    <x v="7"/>
    <x v="21825"/>
  </r>
  <r>
    <x v="16"/>
    <x v="40"/>
    <x v="1"/>
    <x v="8"/>
    <x v="21837"/>
  </r>
  <r>
    <x v="16"/>
    <x v="40"/>
    <x v="1"/>
    <x v="9"/>
    <x v="21838"/>
  </r>
  <r>
    <x v="16"/>
    <x v="40"/>
    <x v="1"/>
    <x v="10"/>
    <x v="21839"/>
  </r>
  <r>
    <x v="16"/>
    <x v="40"/>
    <x v="1"/>
    <x v="11"/>
    <x v="21840"/>
  </r>
  <r>
    <x v="16"/>
    <x v="40"/>
    <x v="1"/>
    <x v="12"/>
    <x v="3558"/>
  </r>
  <r>
    <x v="16"/>
    <x v="40"/>
    <x v="1"/>
    <x v="13"/>
    <x v="21830"/>
  </r>
  <r>
    <x v="16"/>
    <x v="40"/>
    <x v="1"/>
    <x v="14"/>
    <x v="16564"/>
  </r>
  <r>
    <x v="16"/>
    <x v="41"/>
    <x v="0"/>
    <x v="0"/>
    <x v="43"/>
  </r>
  <r>
    <x v="16"/>
    <x v="41"/>
    <x v="0"/>
    <x v="1"/>
    <x v="21841"/>
  </r>
  <r>
    <x v="16"/>
    <x v="41"/>
    <x v="0"/>
    <x v="2"/>
    <x v="1142"/>
  </r>
  <r>
    <x v="16"/>
    <x v="41"/>
    <x v="0"/>
    <x v="3"/>
    <x v="43"/>
  </r>
  <r>
    <x v="16"/>
    <x v="41"/>
    <x v="0"/>
    <x v="4"/>
    <x v="21842"/>
  </r>
  <r>
    <x v="16"/>
    <x v="41"/>
    <x v="0"/>
    <x v="5"/>
    <x v="21843"/>
  </r>
  <r>
    <x v="16"/>
    <x v="41"/>
    <x v="0"/>
    <x v="6"/>
    <x v="21844"/>
  </r>
  <r>
    <x v="16"/>
    <x v="41"/>
    <x v="0"/>
    <x v="7"/>
    <x v="8962"/>
  </r>
  <r>
    <x v="16"/>
    <x v="41"/>
    <x v="0"/>
    <x v="8"/>
    <x v="21845"/>
  </r>
  <r>
    <x v="16"/>
    <x v="41"/>
    <x v="0"/>
    <x v="9"/>
    <x v="21846"/>
  </r>
  <r>
    <x v="16"/>
    <x v="41"/>
    <x v="0"/>
    <x v="10"/>
    <x v="21847"/>
  </r>
  <r>
    <x v="16"/>
    <x v="41"/>
    <x v="0"/>
    <x v="11"/>
    <x v="21848"/>
  </r>
  <r>
    <x v="16"/>
    <x v="41"/>
    <x v="0"/>
    <x v="12"/>
    <x v="43"/>
  </r>
  <r>
    <x v="16"/>
    <x v="41"/>
    <x v="0"/>
    <x v="13"/>
    <x v="21849"/>
  </r>
  <r>
    <x v="16"/>
    <x v="41"/>
    <x v="0"/>
    <x v="14"/>
    <x v="20658"/>
  </r>
  <r>
    <x v="16"/>
    <x v="41"/>
    <x v="1"/>
    <x v="0"/>
    <x v="43"/>
  </r>
  <r>
    <x v="16"/>
    <x v="41"/>
    <x v="1"/>
    <x v="1"/>
    <x v="43"/>
  </r>
  <r>
    <x v="16"/>
    <x v="41"/>
    <x v="1"/>
    <x v="2"/>
    <x v="43"/>
  </r>
  <r>
    <x v="16"/>
    <x v="41"/>
    <x v="1"/>
    <x v="3"/>
    <x v="17996"/>
  </r>
  <r>
    <x v="16"/>
    <x v="41"/>
    <x v="1"/>
    <x v="4"/>
    <x v="21850"/>
  </r>
  <r>
    <x v="16"/>
    <x v="41"/>
    <x v="1"/>
    <x v="5"/>
    <x v="21851"/>
  </r>
  <r>
    <x v="16"/>
    <x v="41"/>
    <x v="1"/>
    <x v="6"/>
    <x v="21852"/>
  </r>
  <r>
    <x v="16"/>
    <x v="41"/>
    <x v="1"/>
    <x v="7"/>
    <x v="8962"/>
  </r>
  <r>
    <x v="16"/>
    <x v="41"/>
    <x v="1"/>
    <x v="8"/>
    <x v="21853"/>
  </r>
  <r>
    <x v="16"/>
    <x v="41"/>
    <x v="1"/>
    <x v="9"/>
    <x v="21846"/>
  </r>
  <r>
    <x v="16"/>
    <x v="41"/>
    <x v="1"/>
    <x v="10"/>
    <x v="21854"/>
  </r>
  <r>
    <x v="16"/>
    <x v="41"/>
    <x v="1"/>
    <x v="11"/>
    <x v="21855"/>
  </r>
  <r>
    <x v="16"/>
    <x v="41"/>
    <x v="1"/>
    <x v="12"/>
    <x v="43"/>
  </r>
  <r>
    <x v="16"/>
    <x v="41"/>
    <x v="1"/>
    <x v="13"/>
    <x v="21849"/>
  </r>
  <r>
    <x v="16"/>
    <x v="41"/>
    <x v="1"/>
    <x v="14"/>
    <x v="21856"/>
  </r>
  <r>
    <x v="16"/>
    <x v="42"/>
    <x v="0"/>
    <x v="0"/>
    <x v="43"/>
  </r>
  <r>
    <x v="16"/>
    <x v="42"/>
    <x v="0"/>
    <x v="1"/>
    <x v="9850"/>
  </r>
  <r>
    <x v="16"/>
    <x v="42"/>
    <x v="0"/>
    <x v="2"/>
    <x v="12402"/>
  </r>
  <r>
    <x v="16"/>
    <x v="42"/>
    <x v="0"/>
    <x v="3"/>
    <x v="43"/>
  </r>
  <r>
    <x v="16"/>
    <x v="42"/>
    <x v="0"/>
    <x v="4"/>
    <x v="21857"/>
  </r>
  <r>
    <x v="16"/>
    <x v="42"/>
    <x v="0"/>
    <x v="5"/>
    <x v="43"/>
  </r>
  <r>
    <x v="16"/>
    <x v="42"/>
    <x v="0"/>
    <x v="6"/>
    <x v="21858"/>
  </r>
  <r>
    <x v="16"/>
    <x v="42"/>
    <x v="0"/>
    <x v="7"/>
    <x v="43"/>
  </r>
  <r>
    <x v="16"/>
    <x v="42"/>
    <x v="0"/>
    <x v="8"/>
    <x v="21859"/>
  </r>
  <r>
    <x v="16"/>
    <x v="42"/>
    <x v="0"/>
    <x v="9"/>
    <x v="21860"/>
  </r>
  <r>
    <x v="16"/>
    <x v="42"/>
    <x v="0"/>
    <x v="10"/>
    <x v="9353"/>
  </r>
  <r>
    <x v="16"/>
    <x v="42"/>
    <x v="0"/>
    <x v="11"/>
    <x v="21861"/>
  </r>
  <r>
    <x v="16"/>
    <x v="42"/>
    <x v="0"/>
    <x v="12"/>
    <x v="43"/>
  </r>
  <r>
    <x v="16"/>
    <x v="42"/>
    <x v="0"/>
    <x v="13"/>
    <x v="43"/>
  </r>
  <r>
    <x v="16"/>
    <x v="42"/>
    <x v="0"/>
    <x v="14"/>
    <x v="21862"/>
  </r>
  <r>
    <x v="16"/>
    <x v="42"/>
    <x v="1"/>
    <x v="0"/>
    <x v="43"/>
  </r>
  <r>
    <x v="16"/>
    <x v="42"/>
    <x v="1"/>
    <x v="1"/>
    <x v="43"/>
  </r>
  <r>
    <x v="16"/>
    <x v="42"/>
    <x v="1"/>
    <x v="2"/>
    <x v="43"/>
  </r>
  <r>
    <x v="16"/>
    <x v="42"/>
    <x v="1"/>
    <x v="3"/>
    <x v="43"/>
  </r>
  <r>
    <x v="16"/>
    <x v="42"/>
    <x v="1"/>
    <x v="4"/>
    <x v="21863"/>
  </r>
  <r>
    <x v="16"/>
    <x v="42"/>
    <x v="1"/>
    <x v="5"/>
    <x v="43"/>
  </r>
  <r>
    <x v="16"/>
    <x v="42"/>
    <x v="1"/>
    <x v="6"/>
    <x v="21858"/>
  </r>
  <r>
    <x v="16"/>
    <x v="42"/>
    <x v="1"/>
    <x v="7"/>
    <x v="43"/>
  </r>
  <r>
    <x v="16"/>
    <x v="42"/>
    <x v="1"/>
    <x v="8"/>
    <x v="21864"/>
  </r>
  <r>
    <x v="16"/>
    <x v="42"/>
    <x v="1"/>
    <x v="9"/>
    <x v="21860"/>
  </r>
  <r>
    <x v="16"/>
    <x v="42"/>
    <x v="1"/>
    <x v="10"/>
    <x v="21865"/>
  </r>
  <r>
    <x v="16"/>
    <x v="42"/>
    <x v="1"/>
    <x v="11"/>
    <x v="21866"/>
  </r>
  <r>
    <x v="16"/>
    <x v="42"/>
    <x v="1"/>
    <x v="12"/>
    <x v="43"/>
  </r>
  <r>
    <x v="16"/>
    <x v="42"/>
    <x v="1"/>
    <x v="13"/>
    <x v="43"/>
  </r>
  <r>
    <x v="16"/>
    <x v="42"/>
    <x v="1"/>
    <x v="14"/>
    <x v="21867"/>
  </r>
  <r>
    <x v="16"/>
    <x v="43"/>
    <x v="0"/>
    <x v="0"/>
    <x v="43"/>
  </r>
  <r>
    <x v="16"/>
    <x v="43"/>
    <x v="0"/>
    <x v="1"/>
    <x v="7855"/>
  </r>
  <r>
    <x v="16"/>
    <x v="43"/>
    <x v="0"/>
    <x v="2"/>
    <x v="21868"/>
  </r>
  <r>
    <x v="16"/>
    <x v="43"/>
    <x v="0"/>
    <x v="3"/>
    <x v="43"/>
  </r>
  <r>
    <x v="16"/>
    <x v="43"/>
    <x v="0"/>
    <x v="4"/>
    <x v="21869"/>
  </r>
  <r>
    <x v="16"/>
    <x v="43"/>
    <x v="0"/>
    <x v="5"/>
    <x v="43"/>
  </r>
  <r>
    <x v="16"/>
    <x v="43"/>
    <x v="0"/>
    <x v="6"/>
    <x v="21870"/>
  </r>
  <r>
    <x v="16"/>
    <x v="43"/>
    <x v="0"/>
    <x v="7"/>
    <x v="13131"/>
  </r>
  <r>
    <x v="16"/>
    <x v="43"/>
    <x v="0"/>
    <x v="8"/>
    <x v="21871"/>
  </r>
  <r>
    <x v="16"/>
    <x v="43"/>
    <x v="0"/>
    <x v="9"/>
    <x v="21872"/>
  </r>
  <r>
    <x v="16"/>
    <x v="43"/>
    <x v="0"/>
    <x v="10"/>
    <x v="21873"/>
  </r>
  <r>
    <x v="16"/>
    <x v="43"/>
    <x v="0"/>
    <x v="11"/>
    <x v="21097"/>
  </r>
  <r>
    <x v="16"/>
    <x v="43"/>
    <x v="0"/>
    <x v="12"/>
    <x v="43"/>
  </r>
  <r>
    <x v="16"/>
    <x v="43"/>
    <x v="0"/>
    <x v="13"/>
    <x v="43"/>
  </r>
  <r>
    <x v="16"/>
    <x v="43"/>
    <x v="0"/>
    <x v="14"/>
    <x v="14503"/>
  </r>
  <r>
    <x v="16"/>
    <x v="43"/>
    <x v="1"/>
    <x v="0"/>
    <x v="43"/>
  </r>
  <r>
    <x v="16"/>
    <x v="43"/>
    <x v="1"/>
    <x v="1"/>
    <x v="7855"/>
  </r>
  <r>
    <x v="16"/>
    <x v="43"/>
    <x v="1"/>
    <x v="2"/>
    <x v="43"/>
  </r>
  <r>
    <x v="16"/>
    <x v="43"/>
    <x v="1"/>
    <x v="3"/>
    <x v="43"/>
  </r>
  <r>
    <x v="16"/>
    <x v="43"/>
    <x v="1"/>
    <x v="4"/>
    <x v="21869"/>
  </r>
  <r>
    <x v="16"/>
    <x v="43"/>
    <x v="1"/>
    <x v="5"/>
    <x v="43"/>
  </r>
  <r>
    <x v="16"/>
    <x v="43"/>
    <x v="1"/>
    <x v="6"/>
    <x v="21870"/>
  </r>
  <r>
    <x v="16"/>
    <x v="43"/>
    <x v="1"/>
    <x v="7"/>
    <x v="13131"/>
  </r>
  <r>
    <x v="16"/>
    <x v="43"/>
    <x v="1"/>
    <x v="8"/>
    <x v="21874"/>
  </r>
  <r>
    <x v="16"/>
    <x v="43"/>
    <x v="1"/>
    <x v="9"/>
    <x v="21875"/>
  </r>
  <r>
    <x v="16"/>
    <x v="43"/>
    <x v="1"/>
    <x v="10"/>
    <x v="21876"/>
  </r>
  <r>
    <x v="16"/>
    <x v="43"/>
    <x v="1"/>
    <x v="11"/>
    <x v="21877"/>
  </r>
  <r>
    <x v="16"/>
    <x v="43"/>
    <x v="1"/>
    <x v="12"/>
    <x v="43"/>
  </r>
  <r>
    <x v="16"/>
    <x v="43"/>
    <x v="1"/>
    <x v="13"/>
    <x v="43"/>
  </r>
  <r>
    <x v="16"/>
    <x v="43"/>
    <x v="1"/>
    <x v="14"/>
    <x v="14503"/>
  </r>
  <r>
    <x v="16"/>
    <x v="44"/>
    <x v="0"/>
    <x v="0"/>
    <x v="43"/>
  </r>
  <r>
    <x v="16"/>
    <x v="44"/>
    <x v="0"/>
    <x v="1"/>
    <x v="21878"/>
  </r>
  <r>
    <x v="16"/>
    <x v="44"/>
    <x v="0"/>
    <x v="2"/>
    <x v="21879"/>
  </r>
  <r>
    <x v="16"/>
    <x v="44"/>
    <x v="0"/>
    <x v="3"/>
    <x v="43"/>
  </r>
  <r>
    <x v="16"/>
    <x v="44"/>
    <x v="0"/>
    <x v="4"/>
    <x v="43"/>
  </r>
  <r>
    <x v="16"/>
    <x v="44"/>
    <x v="0"/>
    <x v="5"/>
    <x v="43"/>
  </r>
  <r>
    <x v="16"/>
    <x v="44"/>
    <x v="0"/>
    <x v="6"/>
    <x v="21880"/>
  </r>
  <r>
    <x v="16"/>
    <x v="44"/>
    <x v="0"/>
    <x v="7"/>
    <x v="43"/>
  </r>
  <r>
    <x v="16"/>
    <x v="44"/>
    <x v="0"/>
    <x v="8"/>
    <x v="21881"/>
  </r>
  <r>
    <x v="16"/>
    <x v="44"/>
    <x v="0"/>
    <x v="9"/>
    <x v="13335"/>
  </r>
  <r>
    <x v="16"/>
    <x v="44"/>
    <x v="0"/>
    <x v="10"/>
    <x v="21882"/>
  </r>
  <r>
    <x v="16"/>
    <x v="44"/>
    <x v="0"/>
    <x v="11"/>
    <x v="21883"/>
  </r>
  <r>
    <x v="16"/>
    <x v="44"/>
    <x v="0"/>
    <x v="12"/>
    <x v="43"/>
  </r>
  <r>
    <x v="16"/>
    <x v="44"/>
    <x v="0"/>
    <x v="13"/>
    <x v="43"/>
  </r>
  <r>
    <x v="16"/>
    <x v="44"/>
    <x v="0"/>
    <x v="14"/>
    <x v="357"/>
  </r>
  <r>
    <x v="16"/>
    <x v="44"/>
    <x v="1"/>
    <x v="0"/>
    <x v="43"/>
  </r>
  <r>
    <x v="16"/>
    <x v="44"/>
    <x v="1"/>
    <x v="1"/>
    <x v="43"/>
  </r>
  <r>
    <x v="16"/>
    <x v="44"/>
    <x v="1"/>
    <x v="2"/>
    <x v="43"/>
  </r>
  <r>
    <x v="16"/>
    <x v="44"/>
    <x v="1"/>
    <x v="3"/>
    <x v="43"/>
  </r>
  <r>
    <x v="16"/>
    <x v="44"/>
    <x v="1"/>
    <x v="4"/>
    <x v="21884"/>
  </r>
  <r>
    <x v="16"/>
    <x v="44"/>
    <x v="1"/>
    <x v="5"/>
    <x v="43"/>
  </r>
  <r>
    <x v="16"/>
    <x v="44"/>
    <x v="1"/>
    <x v="6"/>
    <x v="21880"/>
  </r>
  <r>
    <x v="16"/>
    <x v="44"/>
    <x v="1"/>
    <x v="7"/>
    <x v="43"/>
  </r>
  <r>
    <x v="16"/>
    <x v="44"/>
    <x v="1"/>
    <x v="8"/>
    <x v="21885"/>
  </r>
  <r>
    <x v="16"/>
    <x v="44"/>
    <x v="1"/>
    <x v="9"/>
    <x v="13335"/>
  </r>
  <r>
    <x v="16"/>
    <x v="44"/>
    <x v="1"/>
    <x v="10"/>
    <x v="21886"/>
  </r>
  <r>
    <x v="16"/>
    <x v="44"/>
    <x v="1"/>
    <x v="11"/>
    <x v="21887"/>
  </r>
  <r>
    <x v="16"/>
    <x v="44"/>
    <x v="1"/>
    <x v="12"/>
    <x v="43"/>
  </r>
  <r>
    <x v="16"/>
    <x v="44"/>
    <x v="1"/>
    <x v="13"/>
    <x v="43"/>
  </r>
  <r>
    <x v="16"/>
    <x v="44"/>
    <x v="1"/>
    <x v="14"/>
    <x v="16331"/>
  </r>
  <r>
    <x v="16"/>
    <x v="45"/>
    <x v="0"/>
    <x v="0"/>
    <x v="2188"/>
  </r>
  <r>
    <x v="16"/>
    <x v="45"/>
    <x v="0"/>
    <x v="1"/>
    <x v="21888"/>
  </r>
  <r>
    <x v="16"/>
    <x v="45"/>
    <x v="0"/>
    <x v="2"/>
    <x v="21889"/>
  </r>
  <r>
    <x v="16"/>
    <x v="45"/>
    <x v="0"/>
    <x v="3"/>
    <x v="43"/>
  </r>
  <r>
    <x v="16"/>
    <x v="45"/>
    <x v="0"/>
    <x v="4"/>
    <x v="21890"/>
  </r>
  <r>
    <x v="16"/>
    <x v="45"/>
    <x v="0"/>
    <x v="5"/>
    <x v="21891"/>
  </r>
  <r>
    <x v="16"/>
    <x v="45"/>
    <x v="0"/>
    <x v="6"/>
    <x v="21892"/>
  </r>
  <r>
    <x v="16"/>
    <x v="45"/>
    <x v="0"/>
    <x v="7"/>
    <x v="43"/>
  </r>
  <r>
    <x v="16"/>
    <x v="45"/>
    <x v="0"/>
    <x v="8"/>
    <x v="21893"/>
  </r>
  <r>
    <x v="16"/>
    <x v="45"/>
    <x v="0"/>
    <x v="9"/>
    <x v="21894"/>
  </r>
  <r>
    <x v="16"/>
    <x v="45"/>
    <x v="0"/>
    <x v="10"/>
    <x v="7599"/>
  </r>
  <r>
    <x v="16"/>
    <x v="45"/>
    <x v="0"/>
    <x v="11"/>
    <x v="6761"/>
  </r>
  <r>
    <x v="16"/>
    <x v="45"/>
    <x v="0"/>
    <x v="12"/>
    <x v="6397"/>
  </r>
  <r>
    <x v="16"/>
    <x v="45"/>
    <x v="0"/>
    <x v="13"/>
    <x v="43"/>
  </r>
  <r>
    <x v="16"/>
    <x v="45"/>
    <x v="0"/>
    <x v="14"/>
    <x v="7207"/>
  </r>
  <r>
    <x v="16"/>
    <x v="45"/>
    <x v="1"/>
    <x v="0"/>
    <x v="21895"/>
  </r>
  <r>
    <x v="16"/>
    <x v="45"/>
    <x v="1"/>
    <x v="1"/>
    <x v="43"/>
  </r>
  <r>
    <x v="16"/>
    <x v="45"/>
    <x v="1"/>
    <x v="2"/>
    <x v="21896"/>
  </r>
  <r>
    <x v="16"/>
    <x v="45"/>
    <x v="1"/>
    <x v="3"/>
    <x v="43"/>
  </r>
  <r>
    <x v="16"/>
    <x v="45"/>
    <x v="1"/>
    <x v="4"/>
    <x v="21897"/>
  </r>
  <r>
    <x v="16"/>
    <x v="45"/>
    <x v="1"/>
    <x v="5"/>
    <x v="21891"/>
  </r>
  <r>
    <x v="16"/>
    <x v="45"/>
    <x v="1"/>
    <x v="6"/>
    <x v="21898"/>
  </r>
  <r>
    <x v="16"/>
    <x v="45"/>
    <x v="1"/>
    <x v="7"/>
    <x v="43"/>
  </r>
  <r>
    <x v="16"/>
    <x v="45"/>
    <x v="1"/>
    <x v="8"/>
    <x v="21899"/>
  </r>
  <r>
    <x v="16"/>
    <x v="45"/>
    <x v="1"/>
    <x v="9"/>
    <x v="21894"/>
  </r>
  <r>
    <x v="16"/>
    <x v="45"/>
    <x v="1"/>
    <x v="10"/>
    <x v="21900"/>
  </r>
  <r>
    <x v="16"/>
    <x v="45"/>
    <x v="1"/>
    <x v="11"/>
    <x v="21901"/>
  </r>
  <r>
    <x v="16"/>
    <x v="45"/>
    <x v="1"/>
    <x v="12"/>
    <x v="21902"/>
  </r>
  <r>
    <x v="16"/>
    <x v="45"/>
    <x v="1"/>
    <x v="13"/>
    <x v="1367"/>
  </r>
  <r>
    <x v="16"/>
    <x v="45"/>
    <x v="1"/>
    <x v="14"/>
    <x v="21903"/>
  </r>
  <r>
    <x v="16"/>
    <x v="46"/>
    <x v="0"/>
    <x v="0"/>
    <x v="43"/>
  </r>
  <r>
    <x v="16"/>
    <x v="46"/>
    <x v="0"/>
    <x v="1"/>
    <x v="21904"/>
  </r>
  <r>
    <x v="16"/>
    <x v="46"/>
    <x v="0"/>
    <x v="2"/>
    <x v="21905"/>
  </r>
  <r>
    <x v="16"/>
    <x v="46"/>
    <x v="0"/>
    <x v="3"/>
    <x v="21906"/>
  </r>
  <r>
    <x v="16"/>
    <x v="46"/>
    <x v="0"/>
    <x v="4"/>
    <x v="21907"/>
  </r>
  <r>
    <x v="16"/>
    <x v="46"/>
    <x v="0"/>
    <x v="5"/>
    <x v="21908"/>
  </r>
  <r>
    <x v="16"/>
    <x v="46"/>
    <x v="0"/>
    <x v="6"/>
    <x v="21909"/>
  </r>
  <r>
    <x v="16"/>
    <x v="46"/>
    <x v="0"/>
    <x v="7"/>
    <x v="21910"/>
  </r>
  <r>
    <x v="16"/>
    <x v="46"/>
    <x v="0"/>
    <x v="8"/>
    <x v="21911"/>
  </r>
  <r>
    <x v="16"/>
    <x v="46"/>
    <x v="0"/>
    <x v="9"/>
    <x v="21912"/>
  </r>
  <r>
    <x v="16"/>
    <x v="46"/>
    <x v="0"/>
    <x v="10"/>
    <x v="21913"/>
  </r>
  <r>
    <x v="16"/>
    <x v="46"/>
    <x v="0"/>
    <x v="11"/>
    <x v="21914"/>
  </r>
  <r>
    <x v="16"/>
    <x v="46"/>
    <x v="0"/>
    <x v="12"/>
    <x v="43"/>
  </r>
  <r>
    <x v="16"/>
    <x v="46"/>
    <x v="0"/>
    <x v="13"/>
    <x v="43"/>
  </r>
  <r>
    <x v="16"/>
    <x v="46"/>
    <x v="0"/>
    <x v="14"/>
    <x v="1258"/>
  </r>
  <r>
    <x v="16"/>
    <x v="46"/>
    <x v="1"/>
    <x v="0"/>
    <x v="43"/>
  </r>
  <r>
    <x v="16"/>
    <x v="46"/>
    <x v="1"/>
    <x v="1"/>
    <x v="21915"/>
  </r>
  <r>
    <x v="16"/>
    <x v="46"/>
    <x v="1"/>
    <x v="2"/>
    <x v="21916"/>
  </r>
  <r>
    <x v="16"/>
    <x v="46"/>
    <x v="1"/>
    <x v="3"/>
    <x v="21906"/>
  </r>
  <r>
    <x v="16"/>
    <x v="46"/>
    <x v="1"/>
    <x v="4"/>
    <x v="21907"/>
  </r>
  <r>
    <x v="16"/>
    <x v="46"/>
    <x v="1"/>
    <x v="5"/>
    <x v="21908"/>
  </r>
  <r>
    <x v="16"/>
    <x v="46"/>
    <x v="1"/>
    <x v="6"/>
    <x v="21917"/>
  </r>
  <r>
    <x v="16"/>
    <x v="46"/>
    <x v="1"/>
    <x v="7"/>
    <x v="21910"/>
  </r>
  <r>
    <x v="16"/>
    <x v="46"/>
    <x v="1"/>
    <x v="8"/>
    <x v="21918"/>
  </r>
  <r>
    <x v="16"/>
    <x v="46"/>
    <x v="1"/>
    <x v="9"/>
    <x v="21919"/>
  </r>
  <r>
    <x v="16"/>
    <x v="46"/>
    <x v="1"/>
    <x v="10"/>
    <x v="21920"/>
  </r>
  <r>
    <x v="16"/>
    <x v="46"/>
    <x v="1"/>
    <x v="11"/>
    <x v="21921"/>
  </r>
  <r>
    <x v="16"/>
    <x v="46"/>
    <x v="1"/>
    <x v="12"/>
    <x v="43"/>
  </r>
  <r>
    <x v="16"/>
    <x v="46"/>
    <x v="1"/>
    <x v="13"/>
    <x v="43"/>
  </r>
  <r>
    <x v="16"/>
    <x v="46"/>
    <x v="1"/>
    <x v="14"/>
    <x v="15914"/>
  </r>
  <r>
    <x v="16"/>
    <x v="47"/>
    <x v="0"/>
    <x v="0"/>
    <x v="43"/>
  </r>
  <r>
    <x v="16"/>
    <x v="47"/>
    <x v="0"/>
    <x v="1"/>
    <x v="21922"/>
  </r>
  <r>
    <x v="16"/>
    <x v="47"/>
    <x v="0"/>
    <x v="2"/>
    <x v="43"/>
  </r>
  <r>
    <x v="16"/>
    <x v="47"/>
    <x v="0"/>
    <x v="3"/>
    <x v="43"/>
  </r>
  <r>
    <x v="16"/>
    <x v="47"/>
    <x v="0"/>
    <x v="4"/>
    <x v="21923"/>
  </r>
  <r>
    <x v="16"/>
    <x v="47"/>
    <x v="0"/>
    <x v="5"/>
    <x v="43"/>
  </r>
  <r>
    <x v="16"/>
    <x v="47"/>
    <x v="0"/>
    <x v="6"/>
    <x v="21924"/>
  </r>
  <r>
    <x v="16"/>
    <x v="47"/>
    <x v="0"/>
    <x v="7"/>
    <x v="1970"/>
  </r>
  <r>
    <x v="16"/>
    <x v="47"/>
    <x v="0"/>
    <x v="8"/>
    <x v="43"/>
  </r>
  <r>
    <x v="16"/>
    <x v="47"/>
    <x v="0"/>
    <x v="9"/>
    <x v="21925"/>
  </r>
  <r>
    <x v="16"/>
    <x v="47"/>
    <x v="0"/>
    <x v="10"/>
    <x v="20712"/>
  </r>
  <r>
    <x v="16"/>
    <x v="47"/>
    <x v="0"/>
    <x v="11"/>
    <x v="21926"/>
  </r>
  <r>
    <x v="16"/>
    <x v="47"/>
    <x v="0"/>
    <x v="12"/>
    <x v="43"/>
  </r>
  <r>
    <x v="16"/>
    <x v="47"/>
    <x v="0"/>
    <x v="13"/>
    <x v="43"/>
  </r>
  <r>
    <x v="16"/>
    <x v="47"/>
    <x v="0"/>
    <x v="14"/>
    <x v="21927"/>
  </r>
  <r>
    <x v="16"/>
    <x v="47"/>
    <x v="1"/>
    <x v="0"/>
    <x v="43"/>
  </r>
  <r>
    <x v="16"/>
    <x v="47"/>
    <x v="1"/>
    <x v="1"/>
    <x v="21922"/>
  </r>
  <r>
    <x v="16"/>
    <x v="47"/>
    <x v="1"/>
    <x v="2"/>
    <x v="43"/>
  </r>
  <r>
    <x v="16"/>
    <x v="47"/>
    <x v="1"/>
    <x v="3"/>
    <x v="43"/>
  </r>
  <r>
    <x v="16"/>
    <x v="47"/>
    <x v="1"/>
    <x v="4"/>
    <x v="21923"/>
  </r>
  <r>
    <x v="16"/>
    <x v="47"/>
    <x v="1"/>
    <x v="5"/>
    <x v="43"/>
  </r>
  <r>
    <x v="16"/>
    <x v="47"/>
    <x v="1"/>
    <x v="6"/>
    <x v="21924"/>
  </r>
  <r>
    <x v="16"/>
    <x v="47"/>
    <x v="1"/>
    <x v="7"/>
    <x v="1970"/>
  </r>
  <r>
    <x v="16"/>
    <x v="47"/>
    <x v="1"/>
    <x v="8"/>
    <x v="43"/>
  </r>
  <r>
    <x v="16"/>
    <x v="47"/>
    <x v="1"/>
    <x v="9"/>
    <x v="21925"/>
  </r>
  <r>
    <x v="16"/>
    <x v="47"/>
    <x v="1"/>
    <x v="10"/>
    <x v="20712"/>
  </r>
  <r>
    <x v="16"/>
    <x v="47"/>
    <x v="1"/>
    <x v="11"/>
    <x v="21926"/>
  </r>
  <r>
    <x v="16"/>
    <x v="47"/>
    <x v="1"/>
    <x v="12"/>
    <x v="43"/>
  </r>
  <r>
    <x v="16"/>
    <x v="47"/>
    <x v="1"/>
    <x v="13"/>
    <x v="43"/>
  </r>
  <r>
    <x v="16"/>
    <x v="47"/>
    <x v="1"/>
    <x v="14"/>
    <x v="21927"/>
  </r>
  <r>
    <x v="16"/>
    <x v="48"/>
    <x v="0"/>
    <x v="0"/>
    <x v="21928"/>
  </r>
  <r>
    <x v="16"/>
    <x v="48"/>
    <x v="0"/>
    <x v="1"/>
    <x v="5459"/>
  </r>
  <r>
    <x v="16"/>
    <x v="48"/>
    <x v="0"/>
    <x v="2"/>
    <x v="21929"/>
  </r>
  <r>
    <x v="16"/>
    <x v="48"/>
    <x v="0"/>
    <x v="3"/>
    <x v="43"/>
  </r>
  <r>
    <x v="16"/>
    <x v="48"/>
    <x v="0"/>
    <x v="4"/>
    <x v="21930"/>
  </r>
  <r>
    <x v="16"/>
    <x v="48"/>
    <x v="0"/>
    <x v="5"/>
    <x v="43"/>
  </r>
  <r>
    <x v="16"/>
    <x v="48"/>
    <x v="0"/>
    <x v="6"/>
    <x v="21931"/>
  </r>
  <r>
    <x v="16"/>
    <x v="48"/>
    <x v="0"/>
    <x v="7"/>
    <x v="43"/>
  </r>
  <r>
    <x v="16"/>
    <x v="48"/>
    <x v="0"/>
    <x v="8"/>
    <x v="21932"/>
  </r>
  <r>
    <x v="16"/>
    <x v="48"/>
    <x v="0"/>
    <x v="9"/>
    <x v="21933"/>
  </r>
  <r>
    <x v="16"/>
    <x v="48"/>
    <x v="0"/>
    <x v="10"/>
    <x v="21934"/>
  </r>
  <r>
    <x v="16"/>
    <x v="48"/>
    <x v="0"/>
    <x v="11"/>
    <x v="21935"/>
  </r>
  <r>
    <x v="16"/>
    <x v="48"/>
    <x v="0"/>
    <x v="12"/>
    <x v="21936"/>
  </r>
  <r>
    <x v="16"/>
    <x v="48"/>
    <x v="0"/>
    <x v="13"/>
    <x v="43"/>
  </r>
  <r>
    <x v="16"/>
    <x v="48"/>
    <x v="0"/>
    <x v="14"/>
    <x v="21937"/>
  </r>
  <r>
    <x v="16"/>
    <x v="48"/>
    <x v="1"/>
    <x v="0"/>
    <x v="21928"/>
  </r>
  <r>
    <x v="16"/>
    <x v="48"/>
    <x v="1"/>
    <x v="1"/>
    <x v="43"/>
  </r>
  <r>
    <x v="16"/>
    <x v="48"/>
    <x v="1"/>
    <x v="2"/>
    <x v="21938"/>
  </r>
  <r>
    <x v="16"/>
    <x v="48"/>
    <x v="1"/>
    <x v="3"/>
    <x v="21939"/>
  </r>
  <r>
    <x v="16"/>
    <x v="48"/>
    <x v="1"/>
    <x v="4"/>
    <x v="21940"/>
  </r>
  <r>
    <x v="16"/>
    <x v="48"/>
    <x v="1"/>
    <x v="5"/>
    <x v="43"/>
  </r>
  <r>
    <x v="16"/>
    <x v="48"/>
    <x v="1"/>
    <x v="6"/>
    <x v="21941"/>
  </r>
  <r>
    <x v="16"/>
    <x v="48"/>
    <x v="1"/>
    <x v="7"/>
    <x v="43"/>
  </r>
  <r>
    <x v="16"/>
    <x v="48"/>
    <x v="1"/>
    <x v="8"/>
    <x v="17138"/>
  </r>
  <r>
    <x v="16"/>
    <x v="48"/>
    <x v="1"/>
    <x v="9"/>
    <x v="21942"/>
  </r>
  <r>
    <x v="16"/>
    <x v="48"/>
    <x v="1"/>
    <x v="10"/>
    <x v="21943"/>
  </r>
  <r>
    <x v="16"/>
    <x v="48"/>
    <x v="1"/>
    <x v="11"/>
    <x v="21944"/>
  </r>
  <r>
    <x v="16"/>
    <x v="48"/>
    <x v="1"/>
    <x v="12"/>
    <x v="21936"/>
  </r>
  <r>
    <x v="16"/>
    <x v="48"/>
    <x v="1"/>
    <x v="13"/>
    <x v="43"/>
  </r>
  <r>
    <x v="16"/>
    <x v="48"/>
    <x v="1"/>
    <x v="14"/>
    <x v="2178"/>
  </r>
  <r>
    <x v="16"/>
    <x v="49"/>
    <x v="0"/>
    <x v="0"/>
    <x v="43"/>
  </r>
  <r>
    <x v="16"/>
    <x v="49"/>
    <x v="0"/>
    <x v="1"/>
    <x v="43"/>
  </r>
  <r>
    <x v="16"/>
    <x v="49"/>
    <x v="0"/>
    <x v="2"/>
    <x v="437"/>
  </r>
  <r>
    <x v="16"/>
    <x v="49"/>
    <x v="0"/>
    <x v="3"/>
    <x v="43"/>
  </r>
  <r>
    <x v="16"/>
    <x v="49"/>
    <x v="0"/>
    <x v="4"/>
    <x v="43"/>
  </r>
  <r>
    <x v="16"/>
    <x v="49"/>
    <x v="0"/>
    <x v="5"/>
    <x v="43"/>
  </r>
  <r>
    <x v="16"/>
    <x v="49"/>
    <x v="0"/>
    <x v="6"/>
    <x v="21945"/>
  </r>
  <r>
    <x v="16"/>
    <x v="49"/>
    <x v="0"/>
    <x v="7"/>
    <x v="43"/>
  </r>
  <r>
    <x v="16"/>
    <x v="49"/>
    <x v="0"/>
    <x v="8"/>
    <x v="21946"/>
  </r>
  <r>
    <x v="16"/>
    <x v="49"/>
    <x v="0"/>
    <x v="9"/>
    <x v="21947"/>
  </r>
  <r>
    <x v="16"/>
    <x v="49"/>
    <x v="0"/>
    <x v="10"/>
    <x v="21948"/>
  </r>
  <r>
    <x v="16"/>
    <x v="49"/>
    <x v="0"/>
    <x v="11"/>
    <x v="21949"/>
  </r>
  <r>
    <x v="16"/>
    <x v="49"/>
    <x v="0"/>
    <x v="12"/>
    <x v="43"/>
  </r>
  <r>
    <x v="16"/>
    <x v="49"/>
    <x v="0"/>
    <x v="13"/>
    <x v="43"/>
  </r>
  <r>
    <x v="16"/>
    <x v="49"/>
    <x v="0"/>
    <x v="14"/>
    <x v="21950"/>
  </r>
  <r>
    <x v="16"/>
    <x v="49"/>
    <x v="1"/>
    <x v="0"/>
    <x v="43"/>
  </r>
  <r>
    <x v="16"/>
    <x v="49"/>
    <x v="1"/>
    <x v="1"/>
    <x v="43"/>
  </r>
  <r>
    <x v="16"/>
    <x v="49"/>
    <x v="1"/>
    <x v="2"/>
    <x v="43"/>
  </r>
  <r>
    <x v="16"/>
    <x v="49"/>
    <x v="1"/>
    <x v="3"/>
    <x v="21951"/>
  </r>
  <r>
    <x v="16"/>
    <x v="49"/>
    <x v="1"/>
    <x v="4"/>
    <x v="43"/>
  </r>
  <r>
    <x v="16"/>
    <x v="49"/>
    <x v="1"/>
    <x v="5"/>
    <x v="43"/>
  </r>
  <r>
    <x v="16"/>
    <x v="49"/>
    <x v="1"/>
    <x v="6"/>
    <x v="21952"/>
  </r>
  <r>
    <x v="16"/>
    <x v="49"/>
    <x v="1"/>
    <x v="7"/>
    <x v="43"/>
  </r>
  <r>
    <x v="16"/>
    <x v="49"/>
    <x v="1"/>
    <x v="8"/>
    <x v="21953"/>
  </r>
  <r>
    <x v="16"/>
    <x v="49"/>
    <x v="1"/>
    <x v="9"/>
    <x v="21954"/>
  </r>
  <r>
    <x v="16"/>
    <x v="49"/>
    <x v="1"/>
    <x v="10"/>
    <x v="21955"/>
  </r>
  <r>
    <x v="16"/>
    <x v="49"/>
    <x v="1"/>
    <x v="11"/>
    <x v="21956"/>
  </r>
  <r>
    <x v="16"/>
    <x v="49"/>
    <x v="1"/>
    <x v="12"/>
    <x v="43"/>
  </r>
  <r>
    <x v="16"/>
    <x v="49"/>
    <x v="1"/>
    <x v="13"/>
    <x v="43"/>
  </r>
  <r>
    <x v="16"/>
    <x v="49"/>
    <x v="1"/>
    <x v="14"/>
    <x v="21950"/>
  </r>
  <r>
    <x v="16"/>
    <x v="50"/>
    <x v="0"/>
    <x v="0"/>
    <x v="43"/>
  </r>
  <r>
    <x v="16"/>
    <x v="50"/>
    <x v="0"/>
    <x v="1"/>
    <x v="43"/>
  </r>
  <r>
    <x v="16"/>
    <x v="50"/>
    <x v="0"/>
    <x v="2"/>
    <x v="21957"/>
  </r>
  <r>
    <x v="16"/>
    <x v="50"/>
    <x v="0"/>
    <x v="3"/>
    <x v="43"/>
  </r>
  <r>
    <x v="16"/>
    <x v="50"/>
    <x v="0"/>
    <x v="4"/>
    <x v="21958"/>
  </r>
  <r>
    <x v="16"/>
    <x v="50"/>
    <x v="0"/>
    <x v="5"/>
    <x v="21959"/>
  </r>
  <r>
    <x v="16"/>
    <x v="50"/>
    <x v="0"/>
    <x v="6"/>
    <x v="21960"/>
  </r>
  <r>
    <x v="16"/>
    <x v="50"/>
    <x v="0"/>
    <x v="7"/>
    <x v="18001"/>
  </r>
  <r>
    <x v="16"/>
    <x v="50"/>
    <x v="0"/>
    <x v="8"/>
    <x v="21961"/>
  </r>
  <r>
    <x v="16"/>
    <x v="50"/>
    <x v="0"/>
    <x v="9"/>
    <x v="21962"/>
  </r>
  <r>
    <x v="16"/>
    <x v="50"/>
    <x v="0"/>
    <x v="10"/>
    <x v="12212"/>
  </r>
  <r>
    <x v="16"/>
    <x v="50"/>
    <x v="0"/>
    <x v="11"/>
    <x v="21963"/>
  </r>
  <r>
    <x v="16"/>
    <x v="50"/>
    <x v="0"/>
    <x v="12"/>
    <x v="43"/>
  </r>
  <r>
    <x v="16"/>
    <x v="50"/>
    <x v="0"/>
    <x v="13"/>
    <x v="43"/>
  </r>
  <r>
    <x v="16"/>
    <x v="50"/>
    <x v="0"/>
    <x v="14"/>
    <x v="21964"/>
  </r>
  <r>
    <x v="16"/>
    <x v="50"/>
    <x v="1"/>
    <x v="0"/>
    <x v="43"/>
  </r>
  <r>
    <x v="16"/>
    <x v="50"/>
    <x v="1"/>
    <x v="1"/>
    <x v="43"/>
  </r>
  <r>
    <x v="16"/>
    <x v="50"/>
    <x v="1"/>
    <x v="2"/>
    <x v="4740"/>
  </r>
  <r>
    <x v="16"/>
    <x v="50"/>
    <x v="1"/>
    <x v="3"/>
    <x v="43"/>
  </r>
  <r>
    <x v="16"/>
    <x v="50"/>
    <x v="1"/>
    <x v="4"/>
    <x v="21965"/>
  </r>
  <r>
    <x v="16"/>
    <x v="50"/>
    <x v="1"/>
    <x v="5"/>
    <x v="21959"/>
  </r>
  <r>
    <x v="16"/>
    <x v="50"/>
    <x v="1"/>
    <x v="6"/>
    <x v="21966"/>
  </r>
  <r>
    <x v="16"/>
    <x v="50"/>
    <x v="1"/>
    <x v="7"/>
    <x v="18001"/>
  </r>
  <r>
    <x v="16"/>
    <x v="50"/>
    <x v="1"/>
    <x v="8"/>
    <x v="21967"/>
  </r>
  <r>
    <x v="16"/>
    <x v="50"/>
    <x v="1"/>
    <x v="9"/>
    <x v="21962"/>
  </r>
  <r>
    <x v="16"/>
    <x v="50"/>
    <x v="1"/>
    <x v="10"/>
    <x v="21968"/>
  </r>
  <r>
    <x v="16"/>
    <x v="50"/>
    <x v="1"/>
    <x v="11"/>
    <x v="21969"/>
  </r>
  <r>
    <x v="16"/>
    <x v="50"/>
    <x v="1"/>
    <x v="12"/>
    <x v="43"/>
  </r>
  <r>
    <x v="16"/>
    <x v="50"/>
    <x v="1"/>
    <x v="13"/>
    <x v="43"/>
  </r>
  <r>
    <x v="16"/>
    <x v="50"/>
    <x v="1"/>
    <x v="14"/>
    <x v="21970"/>
  </r>
  <r>
    <x v="16"/>
    <x v="51"/>
    <x v="0"/>
    <x v="0"/>
    <x v="43"/>
  </r>
  <r>
    <x v="16"/>
    <x v="51"/>
    <x v="0"/>
    <x v="1"/>
    <x v="4304"/>
  </r>
  <r>
    <x v="16"/>
    <x v="51"/>
    <x v="0"/>
    <x v="2"/>
    <x v="21971"/>
  </r>
  <r>
    <x v="16"/>
    <x v="51"/>
    <x v="0"/>
    <x v="3"/>
    <x v="43"/>
  </r>
  <r>
    <x v="16"/>
    <x v="51"/>
    <x v="0"/>
    <x v="4"/>
    <x v="21972"/>
  </r>
  <r>
    <x v="16"/>
    <x v="51"/>
    <x v="0"/>
    <x v="5"/>
    <x v="21973"/>
  </r>
  <r>
    <x v="16"/>
    <x v="51"/>
    <x v="0"/>
    <x v="6"/>
    <x v="21974"/>
  </r>
  <r>
    <x v="16"/>
    <x v="51"/>
    <x v="0"/>
    <x v="7"/>
    <x v="43"/>
  </r>
  <r>
    <x v="16"/>
    <x v="51"/>
    <x v="0"/>
    <x v="8"/>
    <x v="21975"/>
  </r>
  <r>
    <x v="16"/>
    <x v="51"/>
    <x v="0"/>
    <x v="9"/>
    <x v="21976"/>
  </r>
  <r>
    <x v="16"/>
    <x v="51"/>
    <x v="0"/>
    <x v="10"/>
    <x v="21977"/>
  </r>
  <r>
    <x v="16"/>
    <x v="51"/>
    <x v="0"/>
    <x v="11"/>
    <x v="982"/>
  </r>
  <r>
    <x v="16"/>
    <x v="51"/>
    <x v="0"/>
    <x v="12"/>
    <x v="43"/>
  </r>
  <r>
    <x v="16"/>
    <x v="51"/>
    <x v="0"/>
    <x v="13"/>
    <x v="4972"/>
  </r>
  <r>
    <x v="16"/>
    <x v="51"/>
    <x v="0"/>
    <x v="14"/>
    <x v="21978"/>
  </r>
  <r>
    <x v="16"/>
    <x v="51"/>
    <x v="1"/>
    <x v="0"/>
    <x v="43"/>
  </r>
  <r>
    <x v="16"/>
    <x v="51"/>
    <x v="1"/>
    <x v="1"/>
    <x v="9814"/>
  </r>
  <r>
    <x v="16"/>
    <x v="51"/>
    <x v="1"/>
    <x v="2"/>
    <x v="21979"/>
  </r>
  <r>
    <x v="16"/>
    <x v="51"/>
    <x v="1"/>
    <x v="3"/>
    <x v="43"/>
  </r>
  <r>
    <x v="16"/>
    <x v="51"/>
    <x v="1"/>
    <x v="4"/>
    <x v="21980"/>
  </r>
  <r>
    <x v="16"/>
    <x v="51"/>
    <x v="1"/>
    <x v="5"/>
    <x v="21973"/>
  </r>
  <r>
    <x v="16"/>
    <x v="51"/>
    <x v="1"/>
    <x v="6"/>
    <x v="21981"/>
  </r>
  <r>
    <x v="16"/>
    <x v="51"/>
    <x v="1"/>
    <x v="7"/>
    <x v="43"/>
  </r>
  <r>
    <x v="16"/>
    <x v="51"/>
    <x v="1"/>
    <x v="8"/>
    <x v="21982"/>
  </r>
  <r>
    <x v="16"/>
    <x v="51"/>
    <x v="1"/>
    <x v="9"/>
    <x v="21983"/>
  </r>
  <r>
    <x v="16"/>
    <x v="51"/>
    <x v="1"/>
    <x v="10"/>
    <x v="21984"/>
  </r>
  <r>
    <x v="16"/>
    <x v="51"/>
    <x v="1"/>
    <x v="11"/>
    <x v="21985"/>
  </r>
  <r>
    <x v="16"/>
    <x v="51"/>
    <x v="1"/>
    <x v="12"/>
    <x v="43"/>
  </r>
  <r>
    <x v="16"/>
    <x v="51"/>
    <x v="1"/>
    <x v="13"/>
    <x v="1245"/>
  </r>
  <r>
    <x v="16"/>
    <x v="51"/>
    <x v="1"/>
    <x v="14"/>
    <x v="21986"/>
  </r>
  <r>
    <x v="16"/>
    <x v="52"/>
    <x v="0"/>
    <x v="0"/>
    <x v="43"/>
  </r>
  <r>
    <x v="16"/>
    <x v="52"/>
    <x v="0"/>
    <x v="1"/>
    <x v="21987"/>
  </r>
  <r>
    <x v="16"/>
    <x v="52"/>
    <x v="0"/>
    <x v="2"/>
    <x v="21988"/>
  </r>
  <r>
    <x v="16"/>
    <x v="52"/>
    <x v="0"/>
    <x v="3"/>
    <x v="21989"/>
  </r>
  <r>
    <x v="16"/>
    <x v="52"/>
    <x v="0"/>
    <x v="4"/>
    <x v="21990"/>
  </r>
  <r>
    <x v="16"/>
    <x v="52"/>
    <x v="0"/>
    <x v="5"/>
    <x v="21991"/>
  </r>
  <r>
    <x v="16"/>
    <x v="52"/>
    <x v="0"/>
    <x v="6"/>
    <x v="21992"/>
  </r>
  <r>
    <x v="16"/>
    <x v="52"/>
    <x v="0"/>
    <x v="7"/>
    <x v="21993"/>
  </r>
  <r>
    <x v="16"/>
    <x v="52"/>
    <x v="0"/>
    <x v="8"/>
    <x v="21994"/>
  </r>
  <r>
    <x v="16"/>
    <x v="52"/>
    <x v="0"/>
    <x v="9"/>
    <x v="21995"/>
  </r>
  <r>
    <x v="16"/>
    <x v="52"/>
    <x v="0"/>
    <x v="10"/>
    <x v="21996"/>
  </r>
  <r>
    <x v="16"/>
    <x v="52"/>
    <x v="0"/>
    <x v="11"/>
    <x v="21997"/>
  </r>
  <r>
    <x v="16"/>
    <x v="52"/>
    <x v="0"/>
    <x v="12"/>
    <x v="5247"/>
  </r>
  <r>
    <x v="16"/>
    <x v="52"/>
    <x v="0"/>
    <x v="13"/>
    <x v="21998"/>
  </r>
  <r>
    <x v="16"/>
    <x v="52"/>
    <x v="0"/>
    <x v="14"/>
    <x v="21999"/>
  </r>
  <r>
    <x v="16"/>
    <x v="52"/>
    <x v="1"/>
    <x v="0"/>
    <x v="43"/>
  </r>
  <r>
    <x v="16"/>
    <x v="52"/>
    <x v="1"/>
    <x v="1"/>
    <x v="22000"/>
  </r>
  <r>
    <x v="16"/>
    <x v="52"/>
    <x v="1"/>
    <x v="2"/>
    <x v="22001"/>
  </r>
  <r>
    <x v="16"/>
    <x v="52"/>
    <x v="1"/>
    <x v="3"/>
    <x v="6674"/>
  </r>
  <r>
    <x v="16"/>
    <x v="52"/>
    <x v="1"/>
    <x v="4"/>
    <x v="22002"/>
  </r>
  <r>
    <x v="16"/>
    <x v="52"/>
    <x v="1"/>
    <x v="5"/>
    <x v="22003"/>
  </r>
  <r>
    <x v="16"/>
    <x v="52"/>
    <x v="1"/>
    <x v="6"/>
    <x v="22004"/>
  </r>
  <r>
    <x v="16"/>
    <x v="52"/>
    <x v="1"/>
    <x v="7"/>
    <x v="19598"/>
  </r>
  <r>
    <x v="16"/>
    <x v="52"/>
    <x v="1"/>
    <x v="8"/>
    <x v="22005"/>
  </r>
  <r>
    <x v="16"/>
    <x v="52"/>
    <x v="1"/>
    <x v="9"/>
    <x v="22006"/>
  </r>
  <r>
    <x v="16"/>
    <x v="52"/>
    <x v="1"/>
    <x v="10"/>
    <x v="22007"/>
  </r>
  <r>
    <x v="16"/>
    <x v="52"/>
    <x v="1"/>
    <x v="11"/>
    <x v="22008"/>
  </r>
  <r>
    <x v="16"/>
    <x v="52"/>
    <x v="1"/>
    <x v="12"/>
    <x v="14847"/>
  </r>
  <r>
    <x v="16"/>
    <x v="52"/>
    <x v="1"/>
    <x v="13"/>
    <x v="22009"/>
  </r>
  <r>
    <x v="16"/>
    <x v="52"/>
    <x v="1"/>
    <x v="14"/>
    <x v="22010"/>
  </r>
  <r>
    <x v="16"/>
    <x v="53"/>
    <x v="0"/>
    <x v="0"/>
    <x v="3245"/>
  </r>
  <r>
    <x v="16"/>
    <x v="53"/>
    <x v="0"/>
    <x v="1"/>
    <x v="16739"/>
  </r>
  <r>
    <x v="16"/>
    <x v="53"/>
    <x v="0"/>
    <x v="2"/>
    <x v="22011"/>
  </r>
  <r>
    <x v="16"/>
    <x v="53"/>
    <x v="0"/>
    <x v="3"/>
    <x v="43"/>
  </r>
  <r>
    <x v="16"/>
    <x v="53"/>
    <x v="0"/>
    <x v="4"/>
    <x v="22012"/>
  </r>
  <r>
    <x v="16"/>
    <x v="53"/>
    <x v="0"/>
    <x v="5"/>
    <x v="22013"/>
  </r>
  <r>
    <x v="16"/>
    <x v="53"/>
    <x v="0"/>
    <x v="6"/>
    <x v="7984"/>
  </r>
  <r>
    <x v="16"/>
    <x v="53"/>
    <x v="0"/>
    <x v="7"/>
    <x v="43"/>
  </r>
  <r>
    <x v="16"/>
    <x v="53"/>
    <x v="0"/>
    <x v="8"/>
    <x v="22014"/>
  </r>
  <r>
    <x v="16"/>
    <x v="53"/>
    <x v="0"/>
    <x v="9"/>
    <x v="22015"/>
  </r>
  <r>
    <x v="16"/>
    <x v="53"/>
    <x v="0"/>
    <x v="10"/>
    <x v="22016"/>
  </r>
  <r>
    <x v="16"/>
    <x v="53"/>
    <x v="0"/>
    <x v="11"/>
    <x v="22017"/>
  </r>
  <r>
    <x v="16"/>
    <x v="53"/>
    <x v="0"/>
    <x v="12"/>
    <x v="15652"/>
  </r>
  <r>
    <x v="16"/>
    <x v="53"/>
    <x v="0"/>
    <x v="13"/>
    <x v="43"/>
  </r>
  <r>
    <x v="16"/>
    <x v="53"/>
    <x v="0"/>
    <x v="14"/>
    <x v="22018"/>
  </r>
  <r>
    <x v="16"/>
    <x v="53"/>
    <x v="1"/>
    <x v="0"/>
    <x v="18593"/>
  </r>
  <r>
    <x v="16"/>
    <x v="53"/>
    <x v="1"/>
    <x v="1"/>
    <x v="43"/>
  </r>
  <r>
    <x v="16"/>
    <x v="53"/>
    <x v="1"/>
    <x v="2"/>
    <x v="11201"/>
  </r>
  <r>
    <x v="16"/>
    <x v="53"/>
    <x v="1"/>
    <x v="3"/>
    <x v="43"/>
  </r>
  <r>
    <x v="16"/>
    <x v="53"/>
    <x v="1"/>
    <x v="4"/>
    <x v="22019"/>
  </r>
  <r>
    <x v="16"/>
    <x v="53"/>
    <x v="1"/>
    <x v="5"/>
    <x v="22013"/>
  </r>
  <r>
    <x v="16"/>
    <x v="53"/>
    <x v="1"/>
    <x v="6"/>
    <x v="22020"/>
  </r>
  <r>
    <x v="16"/>
    <x v="53"/>
    <x v="1"/>
    <x v="7"/>
    <x v="43"/>
  </r>
  <r>
    <x v="16"/>
    <x v="53"/>
    <x v="1"/>
    <x v="8"/>
    <x v="22021"/>
  </r>
  <r>
    <x v="16"/>
    <x v="53"/>
    <x v="1"/>
    <x v="9"/>
    <x v="22015"/>
  </r>
  <r>
    <x v="16"/>
    <x v="53"/>
    <x v="1"/>
    <x v="10"/>
    <x v="22022"/>
  </r>
  <r>
    <x v="16"/>
    <x v="53"/>
    <x v="1"/>
    <x v="11"/>
    <x v="3997"/>
  </r>
  <r>
    <x v="16"/>
    <x v="53"/>
    <x v="1"/>
    <x v="12"/>
    <x v="573"/>
  </r>
  <r>
    <x v="16"/>
    <x v="53"/>
    <x v="1"/>
    <x v="13"/>
    <x v="43"/>
  </r>
  <r>
    <x v="16"/>
    <x v="53"/>
    <x v="1"/>
    <x v="14"/>
    <x v="9642"/>
  </r>
  <r>
    <x v="16"/>
    <x v="54"/>
    <x v="0"/>
    <x v="0"/>
    <x v="43"/>
  </r>
  <r>
    <x v="16"/>
    <x v="54"/>
    <x v="0"/>
    <x v="1"/>
    <x v="43"/>
  </r>
  <r>
    <x v="16"/>
    <x v="54"/>
    <x v="0"/>
    <x v="2"/>
    <x v="19457"/>
  </r>
  <r>
    <x v="16"/>
    <x v="54"/>
    <x v="0"/>
    <x v="3"/>
    <x v="43"/>
  </r>
  <r>
    <x v="16"/>
    <x v="54"/>
    <x v="0"/>
    <x v="4"/>
    <x v="43"/>
  </r>
  <r>
    <x v="16"/>
    <x v="54"/>
    <x v="0"/>
    <x v="5"/>
    <x v="43"/>
  </r>
  <r>
    <x v="16"/>
    <x v="54"/>
    <x v="0"/>
    <x v="6"/>
    <x v="6195"/>
  </r>
  <r>
    <x v="16"/>
    <x v="54"/>
    <x v="0"/>
    <x v="7"/>
    <x v="43"/>
  </r>
  <r>
    <x v="16"/>
    <x v="54"/>
    <x v="0"/>
    <x v="8"/>
    <x v="43"/>
  </r>
  <r>
    <x v="16"/>
    <x v="54"/>
    <x v="0"/>
    <x v="9"/>
    <x v="22023"/>
  </r>
  <r>
    <x v="16"/>
    <x v="54"/>
    <x v="0"/>
    <x v="10"/>
    <x v="22024"/>
  </r>
  <r>
    <x v="16"/>
    <x v="54"/>
    <x v="0"/>
    <x v="11"/>
    <x v="22025"/>
  </r>
  <r>
    <x v="16"/>
    <x v="54"/>
    <x v="0"/>
    <x v="12"/>
    <x v="43"/>
  </r>
  <r>
    <x v="16"/>
    <x v="54"/>
    <x v="0"/>
    <x v="13"/>
    <x v="43"/>
  </r>
  <r>
    <x v="16"/>
    <x v="54"/>
    <x v="0"/>
    <x v="14"/>
    <x v="43"/>
  </r>
  <r>
    <x v="16"/>
    <x v="54"/>
    <x v="1"/>
    <x v="0"/>
    <x v="43"/>
  </r>
  <r>
    <x v="16"/>
    <x v="54"/>
    <x v="1"/>
    <x v="1"/>
    <x v="43"/>
  </r>
  <r>
    <x v="16"/>
    <x v="54"/>
    <x v="1"/>
    <x v="2"/>
    <x v="43"/>
  </r>
  <r>
    <x v="16"/>
    <x v="54"/>
    <x v="1"/>
    <x v="3"/>
    <x v="43"/>
  </r>
  <r>
    <x v="16"/>
    <x v="54"/>
    <x v="1"/>
    <x v="4"/>
    <x v="16856"/>
  </r>
  <r>
    <x v="16"/>
    <x v="54"/>
    <x v="1"/>
    <x v="5"/>
    <x v="43"/>
  </r>
  <r>
    <x v="16"/>
    <x v="54"/>
    <x v="1"/>
    <x v="6"/>
    <x v="22026"/>
  </r>
  <r>
    <x v="16"/>
    <x v="54"/>
    <x v="1"/>
    <x v="7"/>
    <x v="43"/>
  </r>
  <r>
    <x v="16"/>
    <x v="54"/>
    <x v="1"/>
    <x v="8"/>
    <x v="43"/>
  </r>
  <r>
    <x v="16"/>
    <x v="54"/>
    <x v="1"/>
    <x v="9"/>
    <x v="22027"/>
  </r>
  <r>
    <x v="16"/>
    <x v="54"/>
    <x v="1"/>
    <x v="10"/>
    <x v="22028"/>
  </r>
  <r>
    <x v="16"/>
    <x v="54"/>
    <x v="1"/>
    <x v="11"/>
    <x v="22029"/>
  </r>
  <r>
    <x v="16"/>
    <x v="54"/>
    <x v="1"/>
    <x v="12"/>
    <x v="43"/>
  </r>
  <r>
    <x v="16"/>
    <x v="54"/>
    <x v="1"/>
    <x v="13"/>
    <x v="43"/>
  </r>
  <r>
    <x v="16"/>
    <x v="54"/>
    <x v="1"/>
    <x v="14"/>
    <x v="21993"/>
  </r>
  <r>
    <x v="16"/>
    <x v="55"/>
    <x v="0"/>
    <x v="0"/>
    <x v="43"/>
  </r>
  <r>
    <x v="16"/>
    <x v="55"/>
    <x v="0"/>
    <x v="1"/>
    <x v="22030"/>
  </r>
  <r>
    <x v="16"/>
    <x v="55"/>
    <x v="0"/>
    <x v="2"/>
    <x v="16540"/>
  </r>
  <r>
    <x v="16"/>
    <x v="55"/>
    <x v="0"/>
    <x v="3"/>
    <x v="43"/>
  </r>
  <r>
    <x v="16"/>
    <x v="55"/>
    <x v="0"/>
    <x v="4"/>
    <x v="4376"/>
  </r>
  <r>
    <x v="16"/>
    <x v="55"/>
    <x v="0"/>
    <x v="5"/>
    <x v="43"/>
  </r>
  <r>
    <x v="16"/>
    <x v="55"/>
    <x v="0"/>
    <x v="6"/>
    <x v="22031"/>
  </r>
  <r>
    <x v="16"/>
    <x v="55"/>
    <x v="0"/>
    <x v="7"/>
    <x v="43"/>
  </r>
  <r>
    <x v="16"/>
    <x v="55"/>
    <x v="0"/>
    <x v="8"/>
    <x v="22032"/>
  </r>
  <r>
    <x v="16"/>
    <x v="55"/>
    <x v="0"/>
    <x v="9"/>
    <x v="22033"/>
  </r>
  <r>
    <x v="16"/>
    <x v="55"/>
    <x v="0"/>
    <x v="10"/>
    <x v="22034"/>
  </r>
  <r>
    <x v="16"/>
    <x v="55"/>
    <x v="0"/>
    <x v="11"/>
    <x v="22035"/>
  </r>
  <r>
    <x v="16"/>
    <x v="55"/>
    <x v="0"/>
    <x v="12"/>
    <x v="43"/>
  </r>
  <r>
    <x v="16"/>
    <x v="55"/>
    <x v="0"/>
    <x v="13"/>
    <x v="4972"/>
  </r>
  <r>
    <x v="16"/>
    <x v="55"/>
    <x v="0"/>
    <x v="14"/>
    <x v="22036"/>
  </r>
  <r>
    <x v="16"/>
    <x v="55"/>
    <x v="1"/>
    <x v="0"/>
    <x v="43"/>
  </r>
  <r>
    <x v="16"/>
    <x v="55"/>
    <x v="1"/>
    <x v="1"/>
    <x v="22030"/>
  </r>
  <r>
    <x v="16"/>
    <x v="55"/>
    <x v="1"/>
    <x v="2"/>
    <x v="43"/>
  </r>
  <r>
    <x v="16"/>
    <x v="55"/>
    <x v="1"/>
    <x v="3"/>
    <x v="43"/>
  </r>
  <r>
    <x v="16"/>
    <x v="55"/>
    <x v="1"/>
    <x v="4"/>
    <x v="22037"/>
  </r>
  <r>
    <x v="16"/>
    <x v="55"/>
    <x v="1"/>
    <x v="5"/>
    <x v="43"/>
  </r>
  <r>
    <x v="16"/>
    <x v="55"/>
    <x v="1"/>
    <x v="6"/>
    <x v="22038"/>
  </r>
  <r>
    <x v="16"/>
    <x v="55"/>
    <x v="1"/>
    <x v="7"/>
    <x v="43"/>
  </r>
  <r>
    <x v="16"/>
    <x v="55"/>
    <x v="1"/>
    <x v="8"/>
    <x v="22039"/>
  </r>
  <r>
    <x v="16"/>
    <x v="55"/>
    <x v="1"/>
    <x v="9"/>
    <x v="22040"/>
  </r>
  <r>
    <x v="16"/>
    <x v="55"/>
    <x v="1"/>
    <x v="10"/>
    <x v="22041"/>
  </r>
  <r>
    <x v="16"/>
    <x v="55"/>
    <x v="1"/>
    <x v="11"/>
    <x v="22042"/>
  </r>
  <r>
    <x v="16"/>
    <x v="55"/>
    <x v="1"/>
    <x v="12"/>
    <x v="43"/>
  </r>
  <r>
    <x v="16"/>
    <x v="55"/>
    <x v="1"/>
    <x v="13"/>
    <x v="4972"/>
  </r>
  <r>
    <x v="16"/>
    <x v="55"/>
    <x v="1"/>
    <x v="14"/>
    <x v="15039"/>
  </r>
  <r>
    <x v="16"/>
    <x v="57"/>
    <x v="0"/>
    <x v="0"/>
    <x v="43"/>
  </r>
  <r>
    <x v="16"/>
    <x v="57"/>
    <x v="0"/>
    <x v="1"/>
    <x v="43"/>
  </r>
  <r>
    <x v="16"/>
    <x v="57"/>
    <x v="0"/>
    <x v="2"/>
    <x v="22043"/>
  </r>
  <r>
    <x v="16"/>
    <x v="57"/>
    <x v="0"/>
    <x v="3"/>
    <x v="43"/>
  </r>
  <r>
    <x v="16"/>
    <x v="57"/>
    <x v="0"/>
    <x v="4"/>
    <x v="22044"/>
  </r>
  <r>
    <x v="16"/>
    <x v="57"/>
    <x v="0"/>
    <x v="5"/>
    <x v="43"/>
  </r>
  <r>
    <x v="16"/>
    <x v="57"/>
    <x v="0"/>
    <x v="6"/>
    <x v="22045"/>
  </r>
  <r>
    <x v="16"/>
    <x v="57"/>
    <x v="0"/>
    <x v="7"/>
    <x v="43"/>
  </r>
  <r>
    <x v="16"/>
    <x v="57"/>
    <x v="0"/>
    <x v="8"/>
    <x v="22046"/>
  </r>
  <r>
    <x v="16"/>
    <x v="57"/>
    <x v="0"/>
    <x v="9"/>
    <x v="22047"/>
  </r>
  <r>
    <x v="16"/>
    <x v="57"/>
    <x v="0"/>
    <x v="10"/>
    <x v="22048"/>
  </r>
  <r>
    <x v="16"/>
    <x v="57"/>
    <x v="0"/>
    <x v="11"/>
    <x v="22049"/>
  </r>
  <r>
    <x v="16"/>
    <x v="57"/>
    <x v="0"/>
    <x v="12"/>
    <x v="43"/>
  </r>
  <r>
    <x v="16"/>
    <x v="57"/>
    <x v="0"/>
    <x v="13"/>
    <x v="2091"/>
  </r>
  <r>
    <x v="16"/>
    <x v="57"/>
    <x v="0"/>
    <x v="14"/>
    <x v="22050"/>
  </r>
  <r>
    <x v="16"/>
    <x v="57"/>
    <x v="1"/>
    <x v="0"/>
    <x v="22051"/>
  </r>
  <r>
    <x v="16"/>
    <x v="57"/>
    <x v="1"/>
    <x v="1"/>
    <x v="43"/>
  </r>
  <r>
    <x v="16"/>
    <x v="57"/>
    <x v="1"/>
    <x v="2"/>
    <x v="22052"/>
  </r>
  <r>
    <x v="16"/>
    <x v="57"/>
    <x v="1"/>
    <x v="3"/>
    <x v="13546"/>
  </r>
  <r>
    <x v="16"/>
    <x v="57"/>
    <x v="1"/>
    <x v="4"/>
    <x v="22053"/>
  </r>
  <r>
    <x v="16"/>
    <x v="57"/>
    <x v="1"/>
    <x v="5"/>
    <x v="43"/>
  </r>
  <r>
    <x v="16"/>
    <x v="57"/>
    <x v="1"/>
    <x v="6"/>
    <x v="22054"/>
  </r>
  <r>
    <x v="16"/>
    <x v="57"/>
    <x v="1"/>
    <x v="7"/>
    <x v="43"/>
  </r>
  <r>
    <x v="16"/>
    <x v="57"/>
    <x v="1"/>
    <x v="8"/>
    <x v="21542"/>
  </r>
  <r>
    <x v="16"/>
    <x v="57"/>
    <x v="1"/>
    <x v="9"/>
    <x v="22055"/>
  </r>
  <r>
    <x v="16"/>
    <x v="57"/>
    <x v="1"/>
    <x v="10"/>
    <x v="22056"/>
  </r>
  <r>
    <x v="16"/>
    <x v="57"/>
    <x v="1"/>
    <x v="11"/>
    <x v="22057"/>
  </r>
  <r>
    <x v="16"/>
    <x v="57"/>
    <x v="1"/>
    <x v="12"/>
    <x v="22058"/>
  </r>
  <r>
    <x v="16"/>
    <x v="57"/>
    <x v="1"/>
    <x v="13"/>
    <x v="2091"/>
  </r>
  <r>
    <x v="16"/>
    <x v="57"/>
    <x v="1"/>
    <x v="14"/>
    <x v="22059"/>
  </r>
  <r>
    <x v="16"/>
    <x v="58"/>
    <x v="0"/>
    <x v="0"/>
    <x v="43"/>
  </r>
  <r>
    <x v="16"/>
    <x v="58"/>
    <x v="0"/>
    <x v="1"/>
    <x v="43"/>
  </r>
  <r>
    <x v="16"/>
    <x v="58"/>
    <x v="0"/>
    <x v="2"/>
    <x v="22060"/>
  </r>
  <r>
    <x v="16"/>
    <x v="58"/>
    <x v="0"/>
    <x v="3"/>
    <x v="22061"/>
  </r>
  <r>
    <x v="16"/>
    <x v="58"/>
    <x v="0"/>
    <x v="4"/>
    <x v="22062"/>
  </r>
  <r>
    <x v="16"/>
    <x v="58"/>
    <x v="0"/>
    <x v="5"/>
    <x v="22063"/>
  </r>
  <r>
    <x v="16"/>
    <x v="58"/>
    <x v="0"/>
    <x v="6"/>
    <x v="22064"/>
  </r>
  <r>
    <x v="16"/>
    <x v="58"/>
    <x v="0"/>
    <x v="7"/>
    <x v="9230"/>
  </r>
  <r>
    <x v="16"/>
    <x v="58"/>
    <x v="0"/>
    <x v="8"/>
    <x v="22065"/>
  </r>
  <r>
    <x v="16"/>
    <x v="58"/>
    <x v="0"/>
    <x v="9"/>
    <x v="22066"/>
  </r>
  <r>
    <x v="16"/>
    <x v="58"/>
    <x v="0"/>
    <x v="10"/>
    <x v="22067"/>
  </r>
  <r>
    <x v="16"/>
    <x v="58"/>
    <x v="0"/>
    <x v="11"/>
    <x v="22068"/>
  </r>
  <r>
    <x v="16"/>
    <x v="58"/>
    <x v="0"/>
    <x v="12"/>
    <x v="43"/>
  </r>
  <r>
    <x v="16"/>
    <x v="58"/>
    <x v="0"/>
    <x v="13"/>
    <x v="22069"/>
  </r>
  <r>
    <x v="16"/>
    <x v="58"/>
    <x v="0"/>
    <x v="14"/>
    <x v="22070"/>
  </r>
  <r>
    <x v="16"/>
    <x v="58"/>
    <x v="1"/>
    <x v="0"/>
    <x v="22071"/>
  </r>
  <r>
    <x v="16"/>
    <x v="58"/>
    <x v="1"/>
    <x v="1"/>
    <x v="22072"/>
  </r>
  <r>
    <x v="16"/>
    <x v="58"/>
    <x v="1"/>
    <x v="2"/>
    <x v="22073"/>
  </r>
  <r>
    <x v="16"/>
    <x v="58"/>
    <x v="1"/>
    <x v="3"/>
    <x v="22074"/>
  </r>
  <r>
    <x v="16"/>
    <x v="58"/>
    <x v="1"/>
    <x v="4"/>
    <x v="22075"/>
  </r>
  <r>
    <x v="16"/>
    <x v="58"/>
    <x v="1"/>
    <x v="5"/>
    <x v="22063"/>
  </r>
  <r>
    <x v="16"/>
    <x v="58"/>
    <x v="1"/>
    <x v="6"/>
    <x v="22076"/>
  </r>
  <r>
    <x v="16"/>
    <x v="58"/>
    <x v="1"/>
    <x v="7"/>
    <x v="9230"/>
  </r>
  <r>
    <x v="16"/>
    <x v="58"/>
    <x v="1"/>
    <x v="8"/>
    <x v="22077"/>
  </r>
  <r>
    <x v="16"/>
    <x v="58"/>
    <x v="1"/>
    <x v="9"/>
    <x v="22078"/>
  </r>
  <r>
    <x v="16"/>
    <x v="58"/>
    <x v="1"/>
    <x v="10"/>
    <x v="22079"/>
  </r>
  <r>
    <x v="16"/>
    <x v="58"/>
    <x v="1"/>
    <x v="11"/>
    <x v="22080"/>
  </r>
  <r>
    <x v="16"/>
    <x v="58"/>
    <x v="1"/>
    <x v="12"/>
    <x v="5218"/>
  </r>
  <r>
    <x v="16"/>
    <x v="58"/>
    <x v="1"/>
    <x v="13"/>
    <x v="22069"/>
  </r>
  <r>
    <x v="16"/>
    <x v="58"/>
    <x v="1"/>
    <x v="14"/>
    <x v="22081"/>
  </r>
  <r>
    <x v="16"/>
    <x v="59"/>
    <x v="0"/>
    <x v="0"/>
    <x v="3539"/>
  </r>
  <r>
    <x v="16"/>
    <x v="59"/>
    <x v="0"/>
    <x v="1"/>
    <x v="22082"/>
  </r>
  <r>
    <x v="16"/>
    <x v="59"/>
    <x v="0"/>
    <x v="2"/>
    <x v="22083"/>
  </r>
  <r>
    <x v="16"/>
    <x v="59"/>
    <x v="0"/>
    <x v="3"/>
    <x v="43"/>
  </r>
  <r>
    <x v="16"/>
    <x v="59"/>
    <x v="0"/>
    <x v="4"/>
    <x v="22084"/>
  </r>
  <r>
    <x v="16"/>
    <x v="59"/>
    <x v="0"/>
    <x v="5"/>
    <x v="22085"/>
  </r>
  <r>
    <x v="16"/>
    <x v="59"/>
    <x v="0"/>
    <x v="6"/>
    <x v="22086"/>
  </r>
  <r>
    <x v="16"/>
    <x v="59"/>
    <x v="0"/>
    <x v="7"/>
    <x v="43"/>
  </r>
  <r>
    <x v="16"/>
    <x v="59"/>
    <x v="0"/>
    <x v="8"/>
    <x v="22087"/>
  </r>
  <r>
    <x v="16"/>
    <x v="59"/>
    <x v="0"/>
    <x v="9"/>
    <x v="22088"/>
  </r>
  <r>
    <x v="16"/>
    <x v="59"/>
    <x v="0"/>
    <x v="10"/>
    <x v="22089"/>
  </r>
  <r>
    <x v="16"/>
    <x v="59"/>
    <x v="0"/>
    <x v="11"/>
    <x v="22090"/>
  </r>
  <r>
    <x v="16"/>
    <x v="59"/>
    <x v="0"/>
    <x v="12"/>
    <x v="22091"/>
  </r>
  <r>
    <x v="16"/>
    <x v="59"/>
    <x v="0"/>
    <x v="13"/>
    <x v="22092"/>
  </r>
  <r>
    <x v="16"/>
    <x v="59"/>
    <x v="0"/>
    <x v="14"/>
    <x v="22093"/>
  </r>
  <r>
    <x v="16"/>
    <x v="59"/>
    <x v="1"/>
    <x v="0"/>
    <x v="3539"/>
  </r>
  <r>
    <x v="16"/>
    <x v="59"/>
    <x v="1"/>
    <x v="1"/>
    <x v="2059"/>
  </r>
  <r>
    <x v="16"/>
    <x v="59"/>
    <x v="1"/>
    <x v="2"/>
    <x v="16184"/>
  </r>
  <r>
    <x v="16"/>
    <x v="59"/>
    <x v="1"/>
    <x v="3"/>
    <x v="43"/>
  </r>
  <r>
    <x v="16"/>
    <x v="59"/>
    <x v="1"/>
    <x v="4"/>
    <x v="15430"/>
  </r>
  <r>
    <x v="16"/>
    <x v="59"/>
    <x v="1"/>
    <x v="5"/>
    <x v="22094"/>
  </r>
  <r>
    <x v="16"/>
    <x v="59"/>
    <x v="1"/>
    <x v="6"/>
    <x v="22095"/>
  </r>
  <r>
    <x v="16"/>
    <x v="59"/>
    <x v="1"/>
    <x v="7"/>
    <x v="43"/>
  </r>
  <r>
    <x v="16"/>
    <x v="59"/>
    <x v="1"/>
    <x v="8"/>
    <x v="22096"/>
  </r>
  <r>
    <x v="16"/>
    <x v="59"/>
    <x v="1"/>
    <x v="9"/>
    <x v="22097"/>
  </r>
  <r>
    <x v="16"/>
    <x v="59"/>
    <x v="1"/>
    <x v="10"/>
    <x v="22098"/>
  </r>
  <r>
    <x v="16"/>
    <x v="59"/>
    <x v="1"/>
    <x v="11"/>
    <x v="22099"/>
  </r>
  <r>
    <x v="16"/>
    <x v="59"/>
    <x v="1"/>
    <x v="12"/>
    <x v="22091"/>
  </r>
  <r>
    <x v="16"/>
    <x v="59"/>
    <x v="1"/>
    <x v="13"/>
    <x v="22100"/>
  </r>
  <r>
    <x v="16"/>
    <x v="59"/>
    <x v="1"/>
    <x v="14"/>
    <x v="21960"/>
  </r>
  <r>
    <x v="16"/>
    <x v="60"/>
    <x v="0"/>
    <x v="0"/>
    <x v="19077"/>
  </r>
  <r>
    <x v="16"/>
    <x v="60"/>
    <x v="0"/>
    <x v="1"/>
    <x v="22101"/>
  </r>
  <r>
    <x v="16"/>
    <x v="60"/>
    <x v="0"/>
    <x v="2"/>
    <x v="22102"/>
  </r>
  <r>
    <x v="16"/>
    <x v="60"/>
    <x v="0"/>
    <x v="3"/>
    <x v="43"/>
  </r>
  <r>
    <x v="16"/>
    <x v="60"/>
    <x v="0"/>
    <x v="4"/>
    <x v="22103"/>
  </r>
  <r>
    <x v="16"/>
    <x v="60"/>
    <x v="0"/>
    <x v="5"/>
    <x v="22104"/>
  </r>
  <r>
    <x v="16"/>
    <x v="60"/>
    <x v="0"/>
    <x v="6"/>
    <x v="22105"/>
  </r>
  <r>
    <x v="16"/>
    <x v="60"/>
    <x v="0"/>
    <x v="7"/>
    <x v="22106"/>
  </r>
  <r>
    <x v="16"/>
    <x v="60"/>
    <x v="0"/>
    <x v="8"/>
    <x v="22107"/>
  </r>
  <r>
    <x v="16"/>
    <x v="60"/>
    <x v="0"/>
    <x v="9"/>
    <x v="22108"/>
  </r>
  <r>
    <x v="16"/>
    <x v="60"/>
    <x v="0"/>
    <x v="10"/>
    <x v="22109"/>
  </r>
  <r>
    <x v="16"/>
    <x v="60"/>
    <x v="0"/>
    <x v="11"/>
    <x v="22110"/>
  </r>
  <r>
    <x v="16"/>
    <x v="60"/>
    <x v="0"/>
    <x v="12"/>
    <x v="8597"/>
  </r>
  <r>
    <x v="16"/>
    <x v="60"/>
    <x v="0"/>
    <x v="13"/>
    <x v="43"/>
  </r>
  <r>
    <x v="16"/>
    <x v="60"/>
    <x v="0"/>
    <x v="14"/>
    <x v="22111"/>
  </r>
  <r>
    <x v="16"/>
    <x v="60"/>
    <x v="1"/>
    <x v="0"/>
    <x v="19077"/>
  </r>
  <r>
    <x v="16"/>
    <x v="60"/>
    <x v="1"/>
    <x v="1"/>
    <x v="22112"/>
  </r>
  <r>
    <x v="16"/>
    <x v="60"/>
    <x v="1"/>
    <x v="2"/>
    <x v="22113"/>
  </r>
  <r>
    <x v="16"/>
    <x v="60"/>
    <x v="1"/>
    <x v="3"/>
    <x v="4341"/>
  </r>
  <r>
    <x v="16"/>
    <x v="60"/>
    <x v="1"/>
    <x v="4"/>
    <x v="22114"/>
  </r>
  <r>
    <x v="16"/>
    <x v="60"/>
    <x v="1"/>
    <x v="5"/>
    <x v="22115"/>
  </r>
  <r>
    <x v="16"/>
    <x v="60"/>
    <x v="1"/>
    <x v="6"/>
    <x v="22116"/>
  </r>
  <r>
    <x v="16"/>
    <x v="60"/>
    <x v="1"/>
    <x v="7"/>
    <x v="43"/>
  </r>
  <r>
    <x v="16"/>
    <x v="60"/>
    <x v="1"/>
    <x v="8"/>
    <x v="22117"/>
  </r>
  <r>
    <x v="16"/>
    <x v="60"/>
    <x v="1"/>
    <x v="9"/>
    <x v="22118"/>
  </r>
  <r>
    <x v="16"/>
    <x v="60"/>
    <x v="1"/>
    <x v="10"/>
    <x v="22119"/>
  </r>
  <r>
    <x v="16"/>
    <x v="60"/>
    <x v="1"/>
    <x v="11"/>
    <x v="22120"/>
  </r>
  <r>
    <x v="16"/>
    <x v="60"/>
    <x v="1"/>
    <x v="12"/>
    <x v="8597"/>
  </r>
  <r>
    <x v="16"/>
    <x v="60"/>
    <x v="1"/>
    <x v="13"/>
    <x v="43"/>
  </r>
  <r>
    <x v="16"/>
    <x v="60"/>
    <x v="1"/>
    <x v="14"/>
    <x v="22121"/>
  </r>
  <r>
    <x v="16"/>
    <x v="61"/>
    <x v="0"/>
    <x v="0"/>
    <x v="21585"/>
  </r>
  <r>
    <x v="16"/>
    <x v="61"/>
    <x v="0"/>
    <x v="1"/>
    <x v="22122"/>
  </r>
  <r>
    <x v="16"/>
    <x v="61"/>
    <x v="0"/>
    <x v="2"/>
    <x v="22123"/>
  </r>
  <r>
    <x v="16"/>
    <x v="61"/>
    <x v="0"/>
    <x v="3"/>
    <x v="22124"/>
  </r>
  <r>
    <x v="16"/>
    <x v="61"/>
    <x v="0"/>
    <x v="4"/>
    <x v="22125"/>
  </r>
  <r>
    <x v="16"/>
    <x v="61"/>
    <x v="0"/>
    <x v="5"/>
    <x v="22126"/>
  </r>
  <r>
    <x v="16"/>
    <x v="61"/>
    <x v="0"/>
    <x v="6"/>
    <x v="22127"/>
  </r>
  <r>
    <x v="16"/>
    <x v="61"/>
    <x v="0"/>
    <x v="7"/>
    <x v="43"/>
  </r>
  <r>
    <x v="16"/>
    <x v="61"/>
    <x v="0"/>
    <x v="8"/>
    <x v="22128"/>
  </r>
  <r>
    <x v="16"/>
    <x v="61"/>
    <x v="0"/>
    <x v="9"/>
    <x v="22129"/>
  </r>
  <r>
    <x v="16"/>
    <x v="61"/>
    <x v="0"/>
    <x v="10"/>
    <x v="22130"/>
  </r>
  <r>
    <x v="16"/>
    <x v="61"/>
    <x v="0"/>
    <x v="11"/>
    <x v="22131"/>
  </r>
  <r>
    <x v="16"/>
    <x v="61"/>
    <x v="0"/>
    <x v="12"/>
    <x v="1109"/>
  </r>
  <r>
    <x v="16"/>
    <x v="61"/>
    <x v="0"/>
    <x v="13"/>
    <x v="22132"/>
  </r>
  <r>
    <x v="16"/>
    <x v="61"/>
    <x v="0"/>
    <x v="14"/>
    <x v="22133"/>
  </r>
  <r>
    <x v="16"/>
    <x v="61"/>
    <x v="1"/>
    <x v="0"/>
    <x v="17108"/>
  </r>
  <r>
    <x v="16"/>
    <x v="61"/>
    <x v="1"/>
    <x v="1"/>
    <x v="22134"/>
  </r>
  <r>
    <x v="16"/>
    <x v="61"/>
    <x v="1"/>
    <x v="2"/>
    <x v="22135"/>
  </r>
  <r>
    <x v="16"/>
    <x v="61"/>
    <x v="1"/>
    <x v="3"/>
    <x v="22136"/>
  </r>
  <r>
    <x v="16"/>
    <x v="61"/>
    <x v="1"/>
    <x v="4"/>
    <x v="22137"/>
  </r>
  <r>
    <x v="16"/>
    <x v="61"/>
    <x v="1"/>
    <x v="5"/>
    <x v="22138"/>
  </r>
  <r>
    <x v="16"/>
    <x v="61"/>
    <x v="1"/>
    <x v="6"/>
    <x v="22139"/>
  </r>
  <r>
    <x v="16"/>
    <x v="61"/>
    <x v="1"/>
    <x v="7"/>
    <x v="43"/>
  </r>
  <r>
    <x v="16"/>
    <x v="61"/>
    <x v="1"/>
    <x v="8"/>
    <x v="22140"/>
  </r>
  <r>
    <x v="16"/>
    <x v="61"/>
    <x v="1"/>
    <x v="9"/>
    <x v="22141"/>
  </r>
  <r>
    <x v="16"/>
    <x v="61"/>
    <x v="1"/>
    <x v="10"/>
    <x v="22142"/>
  </r>
  <r>
    <x v="16"/>
    <x v="61"/>
    <x v="1"/>
    <x v="11"/>
    <x v="22143"/>
  </r>
  <r>
    <x v="16"/>
    <x v="61"/>
    <x v="1"/>
    <x v="12"/>
    <x v="22144"/>
  </r>
  <r>
    <x v="16"/>
    <x v="61"/>
    <x v="1"/>
    <x v="13"/>
    <x v="22145"/>
  </r>
  <r>
    <x v="16"/>
    <x v="61"/>
    <x v="1"/>
    <x v="14"/>
    <x v="22146"/>
  </r>
  <r>
    <x v="16"/>
    <x v="62"/>
    <x v="0"/>
    <x v="0"/>
    <x v="6246"/>
  </r>
  <r>
    <x v="16"/>
    <x v="62"/>
    <x v="0"/>
    <x v="1"/>
    <x v="22147"/>
  </r>
  <r>
    <x v="16"/>
    <x v="62"/>
    <x v="0"/>
    <x v="2"/>
    <x v="22148"/>
  </r>
  <r>
    <x v="16"/>
    <x v="62"/>
    <x v="0"/>
    <x v="3"/>
    <x v="43"/>
  </r>
  <r>
    <x v="16"/>
    <x v="62"/>
    <x v="0"/>
    <x v="4"/>
    <x v="22149"/>
  </r>
  <r>
    <x v="16"/>
    <x v="62"/>
    <x v="0"/>
    <x v="5"/>
    <x v="9908"/>
  </r>
  <r>
    <x v="16"/>
    <x v="62"/>
    <x v="0"/>
    <x v="6"/>
    <x v="22150"/>
  </r>
  <r>
    <x v="16"/>
    <x v="62"/>
    <x v="0"/>
    <x v="7"/>
    <x v="5356"/>
  </r>
  <r>
    <x v="16"/>
    <x v="62"/>
    <x v="0"/>
    <x v="8"/>
    <x v="22151"/>
  </r>
  <r>
    <x v="16"/>
    <x v="62"/>
    <x v="0"/>
    <x v="9"/>
    <x v="22152"/>
  </r>
  <r>
    <x v="16"/>
    <x v="62"/>
    <x v="0"/>
    <x v="10"/>
    <x v="14959"/>
  </r>
  <r>
    <x v="16"/>
    <x v="62"/>
    <x v="0"/>
    <x v="11"/>
    <x v="22153"/>
  </r>
  <r>
    <x v="16"/>
    <x v="62"/>
    <x v="0"/>
    <x v="12"/>
    <x v="340"/>
  </r>
  <r>
    <x v="16"/>
    <x v="62"/>
    <x v="0"/>
    <x v="13"/>
    <x v="2751"/>
  </r>
  <r>
    <x v="16"/>
    <x v="62"/>
    <x v="0"/>
    <x v="14"/>
    <x v="22154"/>
  </r>
  <r>
    <x v="16"/>
    <x v="62"/>
    <x v="1"/>
    <x v="0"/>
    <x v="6246"/>
  </r>
  <r>
    <x v="16"/>
    <x v="62"/>
    <x v="1"/>
    <x v="1"/>
    <x v="43"/>
  </r>
  <r>
    <x v="16"/>
    <x v="62"/>
    <x v="1"/>
    <x v="2"/>
    <x v="22155"/>
  </r>
  <r>
    <x v="16"/>
    <x v="62"/>
    <x v="1"/>
    <x v="3"/>
    <x v="22156"/>
  </r>
  <r>
    <x v="16"/>
    <x v="62"/>
    <x v="1"/>
    <x v="4"/>
    <x v="22157"/>
  </r>
  <r>
    <x v="16"/>
    <x v="62"/>
    <x v="1"/>
    <x v="5"/>
    <x v="9908"/>
  </r>
  <r>
    <x v="16"/>
    <x v="62"/>
    <x v="1"/>
    <x v="6"/>
    <x v="22158"/>
  </r>
  <r>
    <x v="16"/>
    <x v="62"/>
    <x v="1"/>
    <x v="7"/>
    <x v="43"/>
  </r>
  <r>
    <x v="16"/>
    <x v="62"/>
    <x v="1"/>
    <x v="8"/>
    <x v="22159"/>
  </r>
  <r>
    <x v="16"/>
    <x v="62"/>
    <x v="1"/>
    <x v="9"/>
    <x v="22152"/>
  </r>
  <r>
    <x v="16"/>
    <x v="62"/>
    <x v="1"/>
    <x v="10"/>
    <x v="22160"/>
  </r>
  <r>
    <x v="16"/>
    <x v="62"/>
    <x v="1"/>
    <x v="11"/>
    <x v="22161"/>
  </r>
  <r>
    <x v="16"/>
    <x v="62"/>
    <x v="1"/>
    <x v="12"/>
    <x v="340"/>
  </r>
  <r>
    <x v="16"/>
    <x v="62"/>
    <x v="1"/>
    <x v="13"/>
    <x v="22162"/>
  </r>
  <r>
    <x v="16"/>
    <x v="62"/>
    <x v="1"/>
    <x v="14"/>
    <x v="22163"/>
  </r>
  <r>
    <x v="16"/>
    <x v="63"/>
    <x v="0"/>
    <x v="0"/>
    <x v="43"/>
  </r>
  <r>
    <x v="16"/>
    <x v="63"/>
    <x v="0"/>
    <x v="1"/>
    <x v="22164"/>
  </r>
  <r>
    <x v="16"/>
    <x v="63"/>
    <x v="0"/>
    <x v="2"/>
    <x v="22165"/>
  </r>
  <r>
    <x v="16"/>
    <x v="63"/>
    <x v="0"/>
    <x v="3"/>
    <x v="43"/>
  </r>
  <r>
    <x v="16"/>
    <x v="63"/>
    <x v="0"/>
    <x v="4"/>
    <x v="22166"/>
  </r>
  <r>
    <x v="16"/>
    <x v="63"/>
    <x v="0"/>
    <x v="5"/>
    <x v="22167"/>
  </r>
  <r>
    <x v="16"/>
    <x v="63"/>
    <x v="0"/>
    <x v="6"/>
    <x v="22168"/>
  </r>
  <r>
    <x v="16"/>
    <x v="63"/>
    <x v="0"/>
    <x v="7"/>
    <x v="43"/>
  </r>
  <r>
    <x v="16"/>
    <x v="63"/>
    <x v="0"/>
    <x v="8"/>
    <x v="22169"/>
  </r>
  <r>
    <x v="16"/>
    <x v="63"/>
    <x v="0"/>
    <x v="9"/>
    <x v="22170"/>
  </r>
  <r>
    <x v="16"/>
    <x v="63"/>
    <x v="0"/>
    <x v="10"/>
    <x v="22171"/>
  </r>
  <r>
    <x v="16"/>
    <x v="63"/>
    <x v="0"/>
    <x v="11"/>
    <x v="22172"/>
  </r>
  <r>
    <x v="16"/>
    <x v="63"/>
    <x v="0"/>
    <x v="12"/>
    <x v="43"/>
  </r>
  <r>
    <x v="16"/>
    <x v="63"/>
    <x v="0"/>
    <x v="13"/>
    <x v="22173"/>
  </r>
  <r>
    <x v="16"/>
    <x v="63"/>
    <x v="0"/>
    <x v="14"/>
    <x v="22174"/>
  </r>
  <r>
    <x v="16"/>
    <x v="63"/>
    <x v="1"/>
    <x v="0"/>
    <x v="19922"/>
  </r>
  <r>
    <x v="16"/>
    <x v="63"/>
    <x v="1"/>
    <x v="1"/>
    <x v="22175"/>
  </r>
  <r>
    <x v="16"/>
    <x v="63"/>
    <x v="1"/>
    <x v="2"/>
    <x v="3246"/>
  </r>
  <r>
    <x v="16"/>
    <x v="63"/>
    <x v="1"/>
    <x v="3"/>
    <x v="43"/>
  </r>
  <r>
    <x v="16"/>
    <x v="63"/>
    <x v="1"/>
    <x v="4"/>
    <x v="22176"/>
  </r>
  <r>
    <x v="16"/>
    <x v="63"/>
    <x v="1"/>
    <x v="5"/>
    <x v="22167"/>
  </r>
  <r>
    <x v="16"/>
    <x v="63"/>
    <x v="1"/>
    <x v="6"/>
    <x v="22177"/>
  </r>
  <r>
    <x v="16"/>
    <x v="63"/>
    <x v="1"/>
    <x v="7"/>
    <x v="43"/>
  </r>
  <r>
    <x v="16"/>
    <x v="63"/>
    <x v="1"/>
    <x v="8"/>
    <x v="22178"/>
  </r>
  <r>
    <x v="16"/>
    <x v="63"/>
    <x v="1"/>
    <x v="9"/>
    <x v="22170"/>
  </r>
  <r>
    <x v="16"/>
    <x v="63"/>
    <x v="1"/>
    <x v="10"/>
    <x v="22179"/>
  </r>
  <r>
    <x v="16"/>
    <x v="63"/>
    <x v="1"/>
    <x v="11"/>
    <x v="22180"/>
  </r>
  <r>
    <x v="16"/>
    <x v="63"/>
    <x v="1"/>
    <x v="12"/>
    <x v="3868"/>
  </r>
  <r>
    <x v="16"/>
    <x v="63"/>
    <x v="1"/>
    <x v="13"/>
    <x v="22173"/>
  </r>
  <r>
    <x v="16"/>
    <x v="63"/>
    <x v="1"/>
    <x v="14"/>
    <x v="22181"/>
  </r>
  <r>
    <x v="16"/>
    <x v="64"/>
    <x v="0"/>
    <x v="0"/>
    <x v="43"/>
  </r>
  <r>
    <x v="16"/>
    <x v="64"/>
    <x v="0"/>
    <x v="1"/>
    <x v="22182"/>
  </r>
  <r>
    <x v="16"/>
    <x v="64"/>
    <x v="0"/>
    <x v="2"/>
    <x v="4811"/>
  </r>
  <r>
    <x v="16"/>
    <x v="64"/>
    <x v="0"/>
    <x v="3"/>
    <x v="43"/>
  </r>
  <r>
    <x v="16"/>
    <x v="64"/>
    <x v="0"/>
    <x v="4"/>
    <x v="13754"/>
  </r>
  <r>
    <x v="16"/>
    <x v="64"/>
    <x v="0"/>
    <x v="5"/>
    <x v="43"/>
  </r>
  <r>
    <x v="16"/>
    <x v="64"/>
    <x v="0"/>
    <x v="6"/>
    <x v="22183"/>
  </r>
  <r>
    <x v="16"/>
    <x v="64"/>
    <x v="0"/>
    <x v="7"/>
    <x v="22184"/>
  </r>
  <r>
    <x v="16"/>
    <x v="64"/>
    <x v="0"/>
    <x v="8"/>
    <x v="22185"/>
  </r>
  <r>
    <x v="16"/>
    <x v="64"/>
    <x v="0"/>
    <x v="9"/>
    <x v="22186"/>
  </r>
  <r>
    <x v="16"/>
    <x v="64"/>
    <x v="0"/>
    <x v="10"/>
    <x v="22187"/>
  </r>
  <r>
    <x v="16"/>
    <x v="64"/>
    <x v="0"/>
    <x v="11"/>
    <x v="22188"/>
  </r>
  <r>
    <x v="16"/>
    <x v="64"/>
    <x v="0"/>
    <x v="12"/>
    <x v="43"/>
  </r>
  <r>
    <x v="16"/>
    <x v="64"/>
    <x v="0"/>
    <x v="13"/>
    <x v="11093"/>
  </r>
  <r>
    <x v="16"/>
    <x v="64"/>
    <x v="0"/>
    <x v="14"/>
    <x v="8501"/>
  </r>
  <r>
    <x v="16"/>
    <x v="64"/>
    <x v="1"/>
    <x v="0"/>
    <x v="43"/>
  </r>
  <r>
    <x v="16"/>
    <x v="64"/>
    <x v="1"/>
    <x v="1"/>
    <x v="22189"/>
  </r>
  <r>
    <x v="16"/>
    <x v="64"/>
    <x v="1"/>
    <x v="2"/>
    <x v="43"/>
  </r>
  <r>
    <x v="16"/>
    <x v="64"/>
    <x v="1"/>
    <x v="3"/>
    <x v="43"/>
  </r>
  <r>
    <x v="16"/>
    <x v="64"/>
    <x v="1"/>
    <x v="4"/>
    <x v="13754"/>
  </r>
  <r>
    <x v="16"/>
    <x v="64"/>
    <x v="1"/>
    <x v="5"/>
    <x v="43"/>
  </r>
  <r>
    <x v="16"/>
    <x v="64"/>
    <x v="1"/>
    <x v="6"/>
    <x v="22190"/>
  </r>
  <r>
    <x v="16"/>
    <x v="64"/>
    <x v="1"/>
    <x v="7"/>
    <x v="22184"/>
  </r>
  <r>
    <x v="16"/>
    <x v="64"/>
    <x v="1"/>
    <x v="8"/>
    <x v="22191"/>
  </r>
  <r>
    <x v="16"/>
    <x v="64"/>
    <x v="1"/>
    <x v="9"/>
    <x v="22192"/>
  </r>
  <r>
    <x v="16"/>
    <x v="64"/>
    <x v="1"/>
    <x v="10"/>
    <x v="22193"/>
  </r>
  <r>
    <x v="16"/>
    <x v="64"/>
    <x v="1"/>
    <x v="11"/>
    <x v="19006"/>
  </r>
  <r>
    <x v="16"/>
    <x v="64"/>
    <x v="1"/>
    <x v="12"/>
    <x v="43"/>
  </r>
  <r>
    <x v="16"/>
    <x v="64"/>
    <x v="1"/>
    <x v="13"/>
    <x v="12601"/>
  </r>
  <r>
    <x v="16"/>
    <x v="64"/>
    <x v="1"/>
    <x v="14"/>
    <x v="2574"/>
  </r>
  <r>
    <x v="16"/>
    <x v="65"/>
    <x v="0"/>
    <x v="0"/>
    <x v="22194"/>
  </r>
  <r>
    <x v="16"/>
    <x v="65"/>
    <x v="0"/>
    <x v="1"/>
    <x v="22195"/>
  </r>
  <r>
    <x v="16"/>
    <x v="65"/>
    <x v="0"/>
    <x v="2"/>
    <x v="22196"/>
  </r>
  <r>
    <x v="16"/>
    <x v="65"/>
    <x v="0"/>
    <x v="3"/>
    <x v="43"/>
  </r>
  <r>
    <x v="16"/>
    <x v="65"/>
    <x v="0"/>
    <x v="4"/>
    <x v="22197"/>
  </r>
  <r>
    <x v="16"/>
    <x v="65"/>
    <x v="0"/>
    <x v="5"/>
    <x v="17512"/>
  </r>
  <r>
    <x v="16"/>
    <x v="65"/>
    <x v="0"/>
    <x v="6"/>
    <x v="22198"/>
  </r>
  <r>
    <x v="16"/>
    <x v="65"/>
    <x v="0"/>
    <x v="7"/>
    <x v="43"/>
  </r>
  <r>
    <x v="16"/>
    <x v="65"/>
    <x v="0"/>
    <x v="8"/>
    <x v="22199"/>
  </r>
  <r>
    <x v="16"/>
    <x v="65"/>
    <x v="0"/>
    <x v="9"/>
    <x v="22200"/>
  </r>
  <r>
    <x v="16"/>
    <x v="65"/>
    <x v="0"/>
    <x v="10"/>
    <x v="22201"/>
  </r>
  <r>
    <x v="16"/>
    <x v="65"/>
    <x v="0"/>
    <x v="11"/>
    <x v="22202"/>
  </r>
  <r>
    <x v="16"/>
    <x v="65"/>
    <x v="0"/>
    <x v="12"/>
    <x v="2510"/>
  </r>
  <r>
    <x v="16"/>
    <x v="65"/>
    <x v="0"/>
    <x v="13"/>
    <x v="5610"/>
  </r>
  <r>
    <x v="16"/>
    <x v="65"/>
    <x v="0"/>
    <x v="14"/>
    <x v="22203"/>
  </r>
  <r>
    <x v="16"/>
    <x v="65"/>
    <x v="1"/>
    <x v="0"/>
    <x v="22204"/>
  </r>
  <r>
    <x v="16"/>
    <x v="65"/>
    <x v="1"/>
    <x v="1"/>
    <x v="22205"/>
  </r>
  <r>
    <x v="16"/>
    <x v="65"/>
    <x v="1"/>
    <x v="2"/>
    <x v="22206"/>
  </r>
  <r>
    <x v="16"/>
    <x v="65"/>
    <x v="1"/>
    <x v="3"/>
    <x v="7118"/>
  </r>
  <r>
    <x v="16"/>
    <x v="65"/>
    <x v="1"/>
    <x v="4"/>
    <x v="22207"/>
  </r>
  <r>
    <x v="16"/>
    <x v="65"/>
    <x v="1"/>
    <x v="5"/>
    <x v="17512"/>
  </r>
  <r>
    <x v="16"/>
    <x v="65"/>
    <x v="1"/>
    <x v="6"/>
    <x v="22208"/>
  </r>
  <r>
    <x v="16"/>
    <x v="65"/>
    <x v="1"/>
    <x v="7"/>
    <x v="43"/>
  </r>
  <r>
    <x v="16"/>
    <x v="65"/>
    <x v="1"/>
    <x v="8"/>
    <x v="22209"/>
  </r>
  <r>
    <x v="16"/>
    <x v="65"/>
    <x v="1"/>
    <x v="9"/>
    <x v="22210"/>
  </r>
  <r>
    <x v="16"/>
    <x v="65"/>
    <x v="1"/>
    <x v="10"/>
    <x v="22211"/>
  </r>
  <r>
    <x v="16"/>
    <x v="65"/>
    <x v="1"/>
    <x v="11"/>
    <x v="22212"/>
  </r>
  <r>
    <x v="16"/>
    <x v="65"/>
    <x v="1"/>
    <x v="12"/>
    <x v="22213"/>
  </r>
  <r>
    <x v="16"/>
    <x v="65"/>
    <x v="1"/>
    <x v="13"/>
    <x v="5610"/>
  </r>
  <r>
    <x v="16"/>
    <x v="65"/>
    <x v="1"/>
    <x v="14"/>
    <x v="22214"/>
  </r>
  <r>
    <x v="16"/>
    <x v="66"/>
    <x v="0"/>
    <x v="0"/>
    <x v="9604"/>
  </r>
  <r>
    <x v="16"/>
    <x v="66"/>
    <x v="0"/>
    <x v="1"/>
    <x v="22215"/>
  </r>
  <r>
    <x v="16"/>
    <x v="66"/>
    <x v="0"/>
    <x v="2"/>
    <x v="22216"/>
  </r>
  <r>
    <x v="16"/>
    <x v="66"/>
    <x v="0"/>
    <x v="3"/>
    <x v="10983"/>
  </r>
  <r>
    <x v="16"/>
    <x v="66"/>
    <x v="0"/>
    <x v="4"/>
    <x v="22217"/>
  </r>
  <r>
    <x v="16"/>
    <x v="66"/>
    <x v="0"/>
    <x v="5"/>
    <x v="22218"/>
  </r>
  <r>
    <x v="16"/>
    <x v="66"/>
    <x v="0"/>
    <x v="6"/>
    <x v="22219"/>
  </r>
  <r>
    <x v="16"/>
    <x v="66"/>
    <x v="0"/>
    <x v="7"/>
    <x v="11935"/>
  </r>
  <r>
    <x v="16"/>
    <x v="66"/>
    <x v="0"/>
    <x v="8"/>
    <x v="22220"/>
  </r>
  <r>
    <x v="16"/>
    <x v="66"/>
    <x v="0"/>
    <x v="9"/>
    <x v="22221"/>
  </r>
  <r>
    <x v="16"/>
    <x v="66"/>
    <x v="0"/>
    <x v="10"/>
    <x v="22222"/>
  </r>
  <r>
    <x v="16"/>
    <x v="66"/>
    <x v="0"/>
    <x v="11"/>
    <x v="22223"/>
  </r>
  <r>
    <x v="16"/>
    <x v="66"/>
    <x v="0"/>
    <x v="12"/>
    <x v="22224"/>
  </r>
  <r>
    <x v="16"/>
    <x v="66"/>
    <x v="0"/>
    <x v="13"/>
    <x v="22225"/>
  </r>
  <r>
    <x v="16"/>
    <x v="66"/>
    <x v="0"/>
    <x v="14"/>
    <x v="22226"/>
  </r>
  <r>
    <x v="16"/>
    <x v="66"/>
    <x v="1"/>
    <x v="0"/>
    <x v="22227"/>
  </r>
  <r>
    <x v="16"/>
    <x v="66"/>
    <x v="1"/>
    <x v="1"/>
    <x v="17631"/>
  </r>
  <r>
    <x v="16"/>
    <x v="66"/>
    <x v="1"/>
    <x v="2"/>
    <x v="22228"/>
  </r>
  <r>
    <x v="16"/>
    <x v="66"/>
    <x v="1"/>
    <x v="3"/>
    <x v="22229"/>
  </r>
  <r>
    <x v="16"/>
    <x v="66"/>
    <x v="1"/>
    <x v="4"/>
    <x v="22230"/>
  </r>
  <r>
    <x v="16"/>
    <x v="66"/>
    <x v="1"/>
    <x v="5"/>
    <x v="22218"/>
  </r>
  <r>
    <x v="16"/>
    <x v="66"/>
    <x v="1"/>
    <x v="6"/>
    <x v="22231"/>
  </r>
  <r>
    <x v="16"/>
    <x v="66"/>
    <x v="1"/>
    <x v="7"/>
    <x v="11935"/>
  </r>
  <r>
    <x v="16"/>
    <x v="66"/>
    <x v="1"/>
    <x v="8"/>
    <x v="22232"/>
  </r>
  <r>
    <x v="16"/>
    <x v="66"/>
    <x v="1"/>
    <x v="9"/>
    <x v="22233"/>
  </r>
  <r>
    <x v="16"/>
    <x v="66"/>
    <x v="1"/>
    <x v="10"/>
    <x v="22234"/>
  </r>
  <r>
    <x v="16"/>
    <x v="66"/>
    <x v="1"/>
    <x v="11"/>
    <x v="22235"/>
  </r>
  <r>
    <x v="16"/>
    <x v="66"/>
    <x v="1"/>
    <x v="12"/>
    <x v="22236"/>
  </r>
  <r>
    <x v="16"/>
    <x v="66"/>
    <x v="1"/>
    <x v="13"/>
    <x v="22237"/>
  </r>
  <r>
    <x v="16"/>
    <x v="66"/>
    <x v="1"/>
    <x v="14"/>
    <x v="22238"/>
  </r>
  <r>
    <x v="16"/>
    <x v="67"/>
    <x v="0"/>
    <x v="0"/>
    <x v="22239"/>
  </r>
  <r>
    <x v="16"/>
    <x v="67"/>
    <x v="0"/>
    <x v="1"/>
    <x v="22240"/>
  </r>
  <r>
    <x v="16"/>
    <x v="67"/>
    <x v="0"/>
    <x v="2"/>
    <x v="22241"/>
  </r>
  <r>
    <x v="16"/>
    <x v="67"/>
    <x v="0"/>
    <x v="3"/>
    <x v="43"/>
  </r>
  <r>
    <x v="16"/>
    <x v="67"/>
    <x v="0"/>
    <x v="4"/>
    <x v="22242"/>
  </r>
  <r>
    <x v="16"/>
    <x v="67"/>
    <x v="0"/>
    <x v="5"/>
    <x v="43"/>
  </r>
  <r>
    <x v="16"/>
    <x v="67"/>
    <x v="0"/>
    <x v="6"/>
    <x v="22243"/>
  </r>
  <r>
    <x v="16"/>
    <x v="67"/>
    <x v="0"/>
    <x v="7"/>
    <x v="11670"/>
  </r>
  <r>
    <x v="16"/>
    <x v="67"/>
    <x v="0"/>
    <x v="8"/>
    <x v="22244"/>
  </r>
  <r>
    <x v="16"/>
    <x v="67"/>
    <x v="0"/>
    <x v="9"/>
    <x v="22245"/>
  </r>
  <r>
    <x v="16"/>
    <x v="67"/>
    <x v="0"/>
    <x v="10"/>
    <x v="22246"/>
  </r>
  <r>
    <x v="16"/>
    <x v="67"/>
    <x v="0"/>
    <x v="11"/>
    <x v="22247"/>
  </r>
  <r>
    <x v="16"/>
    <x v="67"/>
    <x v="0"/>
    <x v="12"/>
    <x v="1065"/>
  </r>
  <r>
    <x v="16"/>
    <x v="67"/>
    <x v="0"/>
    <x v="13"/>
    <x v="22248"/>
  </r>
  <r>
    <x v="16"/>
    <x v="67"/>
    <x v="0"/>
    <x v="14"/>
    <x v="22249"/>
  </r>
  <r>
    <x v="16"/>
    <x v="67"/>
    <x v="1"/>
    <x v="0"/>
    <x v="22239"/>
  </r>
  <r>
    <x v="16"/>
    <x v="67"/>
    <x v="1"/>
    <x v="1"/>
    <x v="22250"/>
  </r>
  <r>
    <x v="16"/>
    <x v="67"/>
    <x v="1"/>
    <x v="2"/>
    <x v="43"/>
  </r>
  <r>
    <x v="16"/>
    <x v="67"/>
    <x v="1"/>
    <x v="3"/>
    <x v="17631"/>
  </r>
  <r>
    <x v="16"/>
    <x v="67"/>
    <x v="1"/>
    <x v="4"/>
    <x v="22251"/>
  </r>
  <r>
    <x v="16"/>
    <x v="67"/>
    <x v="1"/>
    <x v="5"/>
    <x v="43"/>
  </r>
  <r>
    <x v="16"/>
    <x v="67"/>
    <x v="1"/>
    <x v="6"/>
    <x v="22252"/>
  </r>
  <r>
    <x v="16"/>
    <x v="67"/>
    <x v="1"/>
    <x v="7"/>
    <x v="11670"/>
  </r>
  <r>
    <x v="16"/>
    <x v="67"/>
    <x v="1"/>
    <x v="8"/>
    <x v="22253"/>
  </r>
  <r>
    <x v="16"/>
    <x v="67"/>
    <x v="1"/>
    <x v="9"/>
    <x v="22254"/>
  </r>
  <r>
    <x v="16"/>
    <x v="67"/>
    <x v="1"/>
    <x v="10"/>
    <x v="22255"/>
  </r>
  <r>
    <x v="16"/>
    <x v="67"/>
    <x v="1"/>
    <x v="11"/>
    <x v="22256"/>
  </r>
  <r>
    <x v="16"/>
    <x v="67"/>
    <x v="1"/>
    <x v="12"/>
    <x v="1065"/>
  </r>
  <r>
    <x v="16"/>
    <x v="67"/>
    <x v="1"/>
    <x v="13"/>
    <x v="22257"/>
  </r>
  <r>
    <x v="16"/>
    <x v="67"/>
    <x v="1"/>
    <x v="14"/>
    <x v="22258"/>
  </r>
  <r>
    <x v="16"/>
    <x v="68"/>
    <x v="0"/>
    <x v="0"/>
    <x v="22259"/>
  </r>
  <r>
    <x v="16"/>
    <x v="68"/>
    <x v="0"/>
    <x v="1"/>
    <x v="22260"/>
  </r>
  <r>
    <x v="16"/>
    <x v="68"/>
    <x v="0"/>
    <x v="2"/>
    <x v="22261"/>
  </r>
  <r>
    <x v="16"/>
    <x v="68"/>
    <x v="0"/>
    <x v="3"/>
    <x v="43"/>
  </r>
  <r>
    <x v="16"/>
    <x v="68"/>
    <x v="0"/>
    <x v="4"/>
    <x v="22262"/>
  </r>
  <r>
    <x v="16"/>
    <x v="68"/>
    <x v="0"/>
    <x v="5"/>
    <x v="13757"/>
  </r>
  <r>
    <x v="16"/>
    <x v="68"/>
    <x v="0"/>
    <x v="6"/>
    <x v="22263"/>
  </r>
  <r>
    <x v="16"/>
    <x v="68"/>
    <x v="0"/>
    <x v="7"/>
    <x v="43"/>
  </r>
  <r>
    <x v="16"/>
    <x v="68"/>
    <x v="0"/>
    <x v="8"/>
    <x v="22264"/>
  </r>
  <r>
    <x v="16"/>
    <x v="68"/>
    <x v="0"/>
    <x v="9"/>
    <x v="22265"/>
  </r>
  <r>
    <x v="16"/>
    <x v="68"/>
    <x v="0"/>
    <x v="10"/>
    <x v="22266"/>
  </r>
  <r>
    <x v="16"/>
    <x v="68"/>
    <x v="0"/>
    <x v="11"/>
    <x v="22267"/>
  </r>
  <r>
    <x v="16"/>
    <x v="68"/>
    <x v="0"/>
    <x v="12"/>
    <x v="22268"/>
  </r>
  <r>
    <x v="16"/>
    <x v="68"/>
    <x v="0"/>
    <x v="13"/>
    <x v="22269"/>
  </r>
  <r>
    <x v="16"/>
    <x v="68"/>
    <x v="0"/>
    <x v="14"/>
    <x v="22270"/>
  </r>
  <r>
    <x v="16"/>
    <x v="68"/>
    <x v="1"/>
    <x v="0"/>
    <x v="22259"/>
  </r>
  <r>
    <x v="16"/>
    <x v="68"/>
    <x v="1"/>
    <x v="1"/>
    <x v="22260"/>
  </r>
  <r>
    <x v="16"/>
    <x v="68"/>
    <x v="1"/>
    <x v="2"/>
    <x v="22271"/>
  </r>
  <r>
    <x v="16"/>
    <x v="68"/>
    <x v="1"/>
    <x v="3"/>
    <x v="43"/>
  </r>
  <r>
    <x v="16"/>
    <x v="68"/>
    <x v="1"/>
    <x v="4"/>
    <x v="22272"/>
  </r>
  <r>
    <x v="16"/>
    <x v="68"/>
    <x v="1"/>
    <x v="5"/>
    <x v="13757"/>
  </r>
  <r>
    <x v="16"/>
    <x v="68"/>
    <x v="1"/>
    <x v="6"/>
    <x v="22273"/>
  </r>
  <r>
    <x v="16"/>
    <x v="68"/>
    <x v="1"/>
    <x v="7"/>
    <x v="43"/>
  </r>
  <r>
    <x v="16"/>
    <x v="68"/>
    <x v="1"/>
    <x v="8"/>
    <x v="22274"/>
  </r>
  <r>
    <x v="16"/>
    <x v="68"/>
    <x v="1"/>
    <x v="9"/>
    <x v="22265"/>
  </r>
  <r>
    <x v="16"/>
    <x v="68"/>
    <x v="1"/>
    <x v="10"/>
    <x v="22275"/>
  </r>
  <r>
    <x v="16"/>
    <x v="68"/>
    <x v="1"/>
    <x v="11"/>
    <x v="22276"/>
  </r>
  <r>
    <x v="16"/>
    <x v="68"/>
    <x v="1"/>
    <x v="12"/>
    <x v="22268"/>
  </r>
  <r>
    <x v="16"/>
    <x v="68"/>
    <x v="1"/>
    <x v="13"/>
    <x v="22269"/>
  </r>
  <r>
    <x v="16"/>
    <x v="68"/>
    <x v="1"/>
    <x v="14"/>
    <x v="22277"/>
  </r>
  <r>
    <x v="16"/>
    <x v="69"/>
    <x v="0"/>
    <x v="0"/>
    <x v="43"/>
  </r>
  <r>
    <x v="16"/>
    <x v="69"/>
    <x v="0"/>
    <x v="1"/>
    <x v="22278"/>
  </r>
  <r>
    <x v="16"/>
    <x v="69"/>
    <x v="0"/>
    <x v="2"/>
    <x v="22279"/>
  </r>
  <r>
    <x v="16"/>
    <x v="69"/>
    <x v="0"/>
    <x v="3"/>
    <x v="22280"/>
  </r>
  <r>
    <x v="16"/>
    <x v="69"/>
    <x v="0"/>
    <x v="4"/>
    <x v="22281"/>
  </r>
  <r>
    <x v="16"/>
    <x v="69"/>
    <x v="0"/>
    <x v="5"/>
    <x v="22282"/>
  </r>
  <r>
    <x v="16"/>
    <x v="69"/>
    <x v="0"/>
    <x v="6"/>
    <x v="22283"/>
  </r>
  <r>
    <x v="16"/>
    <x v="69"/>
    <x v="0"/>
    <x v="7"/>
    <x v="43"/>
  </r>
  <r>
    <x v="16"/>
    <x v="69"/>
    <x v="0"/>
    <x v="8"/>
    <x v="22284"/>
  </r>
  <r>
    <x v="16"/>
    <x v="69"/>
    <x v="0"/>
    <x v="9"/>
    <x v="22285"/>
  </r>
  <r>
    <x v="16"/>
    <x v="69"/>
    <x v="0"/>
    <x v="10"/>
    <x v="22286"/>
  </r>
  <r>
    <x v="16"/>
    <x v="69"/>
    <x v="0"/>
    <x v="11"/>
    <x v="22287"/>
  </r>
  <r>
    <x v="16"/>
    <x v="69"/>
    <x v="0"/>
    <x v="12"/>
    <x v="22288"/>
  </r>
  <r>
    <x v="16"/>
    <x v="69"/>
    <x v="0"/>
    <x v="13"/>
    <x v="20471"/>
  </r>
  <r>
    <x v="16"/>
    <x v="69"/>
    <x v="0"/>
    <x v="14"/>
    <x v="22289"/>
  </r>
  <r>
    <x v="16"/>
    <x v="69"/>
    <x v="1"/>
    <x v="0"/>
    <x v="43"/>
  </r>
  <r>
    <x v="16"/>
    <x v="69"/>
    <x v="1"/>
    <x v="1"/>
    <x v="1273"/>
  </r>
  <r>
    <x v="16"/>
    <x v="69"/>
    <x v="1"/>
    <x v="2"/>
    <x v="22290"/>
  </r>
  <r>
    <x v="16"/>
    <x v="69"/>
    <x v="1"/>
    <x v="3"/>
    <x v="22280"/>
  </r>
  <r>
    <x v="16"/>
    <x v="69"/>
    <x v="1"/>
    <x v="4"/>
    <x v="22291"/>
  </r>
  <r>
    <x v="16"/>
    <x v="69"/>
    <x v="1"/>
    <x v="5"/>
    <x v="22292"/>
  </r>
  <r>
    <x v="16"/>
    <x v="69"/>
    <x v="1"/>
    <x v="6"/>
    <x v="22293"/>
  </r>
  <r>
    <x v="16"/>
    <x v="69"/>
    <x v="1"/>
    <x v="7"/>
    <x v="43"/>
  </r>
  <r>
    <x v="16"/>
    <x v="69"/>
    <x v="1"/>
    <x v="8"/>
    <x v="22294"/>
  </r>
  <r>
    <x v="16"/>
    <x v="69"/>
    <x v="1"/>
    <x v="9"/>
    <x v="22295"/>
  </r>
  <r>
    <x v="16"/>
    <x v="69"/>
    <x v="1"/>
    <x v="10"/>
    <x v="22296"/>
  </r>
  <r>
    <x v="16"/>
    <x v="69"/>
    <x v="1"/>
    <x v="11"/>
    <x v="22297"/>
  </r>
  <r>
    <x v="16"/>
    <x v="69"/>
    <x v="1"/>
    <x v="12"/>
    <x v="22288"/>
  </r>
  <r>
    <x v="16"/>
    <x v="69"/>
    <x v="1"/>
    <x v="13"/>
    <x v="22298"/>
  </r>
  <r>
    <x v="16"/>
    <x v="69"/>
    <x v="1"/>
    <x v="14"/>
    <x v="22299"/>
  </r>
  <r>
    <x v="16"/>
    <x v="70"/>
    <x v="0"/>
    <x v="0"/>
    <x v="43"/>
  </r>
  <r>
    <x v="16"/>
    <x v="70"/>
    <x v="0"/>
    <x v="1"/>
    <x v="22300"/>
  </r>
  <r>
    <x v="16"/>
    <x v="70"/>
    <x v="0"/>
    <x v="2"/>
    <x v="798"/>
  </r>
  <r>
    <x v="16"/>
    <x v="70"/>
    <x v="0"/>
    <x v="3"/>
    <x v="43"/>
  </r>
  <r>
    <x v="16"/>
    <x v="70"/>
    <x v="0"/>
    <x v="4"/>
    <x v="22301"/>
  </r>
  <r>
    <x v="16"/>
    <x v="70"/>
    <x v="0"/>
    <x v="5"/>
    <x v="43"/>
  </r>
  <r>
    <x v="16"/>
    <x v="70"/>
    <x v="0"/>
    <x v="6"/>
    <x v="22302"/>
  </r>
  <r>
    <x v="16"/>
    <x v="70"/>
    <x v="0"/>
    <x v="7"/>
    <x v="43"/>
  </r>
  <r>
    <x v="16"/>
    <x v="70"/>
    <x v="0"/>
    <x v="8"/>
    <x v="22303"/>
  </r>
  <r>
    <x v="16"/>
    <x v="70"/>
    <x v="0"/>
    <x v="9"/>
    <x v="22304"/>
  </r>
  <r>
    <x v="16"/>
    <x v="70"/>
    <x v="0"/>
    <x v="10"/>
    <x v="22305"/>
  </r>
  <r>
    <x v="16"/>
    <x v="70"/>
    <x v="0"/>
    <x v="11"/>
    <x v="22306"/>
  </r>
  <r>
    <x v="16"/>
    <x v="70"/>
    <x v="0"/>
    <x v="12"/>
    <x v="1345"/>
  </r>
  <r>
    <x v="16"/>
    <x v="70"/>
    <x v="0"/>
    <x v="13"/>
    <x v="14395"/>
  </r>
  <r>
    <x v="16"/>
    <x v="70"/>
    <x v="0"/>
    <x v="14"/>
    <x v="22307"/>
  </r>
  <r>
    <x v="16"/>
    <x v="70"/>
    <x v="1"/>
    <x v="0"/>
    <x v="22308"/>
  </r>
  <r>
    <x v="16"/>
    <x v="70"/>
    <x v="1"/>
    <x v="1"/>
    <x v="22309"/>
  </r>
  <r>
    <x v="16"/>
    <x v="70"/>
    <x v="1"/>
    <x v="2"/>
    <x v="43"/>
  </r>
  <r>
    <x v="16"/>
    <x v="70"/>
    <x v="1"/>
    <x v="3"/>
    <x v="43"/>
  </r>
  <r>
    <x v="16"/>
    <x v="70"/>
    <x v="1"/>
    <x v="4"/>
    <x v="22310"/>
  </r>
  <r>
    <x v="16"/>
    <x v="70"/>
    <x v="1"/>
    <x v="5"/>
    <x v="43"/>
  </r>
  <r>
    <x v="16"/>
    <x v="70"/>
    <x v="1"/>
    <x v="6"/>
    <x v="22311"/>
  </r>
  <r>
    <x v="16"/>
    <x v="70"/>
    <x v="1"/>
    <x v="7"/>
    <x v="43"/>
  </r>
  <r>
    <x v="16"/>
    <x v="70"/>
    <x v="1"/>
    <x v="8"/>
    <x v="22312"/>
  </r>
  <r>
    <x v="16"/>
    <x v="70"/>
    <x v="1"/>
    <x v="9"/>
    <x v="22313"/>
  </r>
  <r>
    <x v="16"/>
    <x v="70"/>
    <x v="1"/>
    <x v="10"/>
    <x v="22314"/>
  </r>
  <r>
    <x v="16"/>
    <x v="70"/>
    <x v="1"/>
    <x v="11"/>
    <x v="22315"/>
  </r>
  <r>
    <x v="16"/>
    <x v="70"/>
    <x v="1"/>
    <x v="12"/>
    <x v="8083"/>
  </r>
  <r>
    <x v="16"/>
    <x v="70"/>
    <x v="1"/>
    <x v="13"/>
    <x v="14395"/>
  </r>
  <r>
    <x v="16"/>
    <x v="70"/>
    <x v="1"/>
    <x v="14"/>
    <x v="22316"/>
  </r>
  <r>
    <x v="16"/>
    <x v="71"/>
    <x v="0"/>
    <x v="0"/>
    <x v="43"/>
  </r>
  <r>
    <x v="16"/>
    <x v="71"/>
    <x v="0"/>
    <x v="1"/>
    <x v="22317"/>
  </r>
  <r>
    <x v="16"/>
    <x v="71"/>
    <x v="0"/>
    <x v="2"/>
    <x v="22318"/>
  </r>
  <r>
    <x v="16"/>
    <x v="71"/>
    <x v="0"/>
    <x v="3"/>
    <x v="43"/>
  </r>
  <r>
    <x v="16"/>
    <x v="71"/>
    <x v="0"/>
    <x v="4"/>
    <x v="22319"/>
  </r>
  <r>
    <x v="16"/>
    <x v="71"/>
    <x v="0"/>
    <x v="5"/>
    <x v="43"/>
  </r>
  <r>
    <x v="16"/>
    <x v="71"/>
    <x v="0"/>
    <x v="6"/>
    <x v="22320"/>
  </r>
  <r>
    <x v="16"/>
    <x v="71"/>
    <x v="0"/>
    <x v="7"/>
    <x v="19892"/>
  </r>
  <r>
    <x v="16"/>
    <x v="71"/>
    <x v="0"/>
    <x v="8"/>
    <x v="22321"/>
  </r>
  <r>
    <x v="16"/>
    <x v="71"/>
    <x v="0"/>
    <x v="9"/>
    <x v="22322"/>
  </r>
  <r>
    <x v="16"/>
    <x v="71"/>
    <x v="0"/>
    <x v="10"/>
    <x v="22323"/>
  </r>
  <r>
    <x v="16"/>
    <x v="71"/>
    <x v="0"/>
    <x v="11"/>
    <x v="22324"/>
  </r>
  <r>
    <x v="16"/>
    <x v="71"/>
    <x v="0"/>
    <x v="12"/>
    <x v="43"/>
  </r>
  <r>
    <x v="16"/>
    <x v="71"/>
    <x v="0"/>
    <x v="13"/>
    <x v="22325"/>
  </r>
  <r>
    <x v="16"/>
    <x v="71"/>
    <x v="0"/>
    <x v="14"/>
    <x v="22326"/>
  </r>
  <r>
    <x v="16"/>
    <x v="71"/>
    <x v="1"/>
    <x v="0"/>
    <x v="96"/>
  </r>
  <r>
    <x v="16"/>
    <x v="71"/>
    <x v="1"/>
    <x v="1"/>
    <x v="43"/>
  </r>
  <r>
    <x v="16"/>
    <x v="71"/>
    <x v="1"/>
    <x v="2"/>
    <x v="22327"/>
  </r>
  <r>
    <x v="16"/>
    <x v="71"/>
    <x v="1"/>
    <x v="3"/>
    <x v="5346"/>
  </r>
  <r>
    <x v="16"/>
    <x v="71"/>
    <x v="1"/>
    <x v="4"/>
    <x v="5007"/>
  </r>
  <r>
    <x v="16"/>
    <x v="71"/>
    <x v="1"/>
    <x v="5"/>
    <x v="43"/>
  </r>
  <r>
    <x v="16"/>
    <x v="71"/>
    <x v="1"/>
    <x v="6"/>
    <x v="22328"/>
  </r>
  <r>
    <x v="16"/>
    <x v="71"/>
    <x v="1"/>
    <x v="7"/>
    <x v="19892"/>
  </r>
  <r>
    <x v="16"/>
    <x v="71"/>
    <x v="1"/>
    <x v="8"/>
    <x v="22329"/>
  </r>
  <r>
    <x v="16"/>
    <x v="71"/>
    <x v="1"/>
    <x v="9"/>
    <x v="22330"/>
  </r>
  <r>
    <x v="16"/>
    <x v="71"/>
    <x v="1"/>
    <x v="10"/>
    <x v="22331"/>
  </r>
  <r>
    <x v="16"/>
    <x v="71"/>
    <x v="1"/>
    <x v="11"/>
    <x v="22332"/>
  </r>
  <r>
    <x v="16"/>
    <x v="71"/>
    <x v="1"/>
    <x v="12"/>
    <x v="3868"/>
  </r>
  <r>
    <x v="16"/>
    <x v="71"/>
    <x v="1"/>
    <x v="13"/>
    <x v="22325"/>
  </r>
  <r>
    <x v="16"/>
    <x v="71"/>
    <x v="1"/>
    <x v="14"/>
    <x v="22333"/>
  </r>
  <r>
    <x v="16"/>
    <x v="72"/>
    <x v="0"/>
    <x v="0"/>
    <x v="43"/>
  </r>
  <r>
    <x v="16"/>
    <x v="72"/>
    <x v="0"/>
    <x v="1"/>
    <x v="22334"/>
  </r>
  <r>
    <x v="16"/>
    <x v="72"/>
    <x v="0"/>
    <x v="2"/>
    <x v="22335"/>
  </r>
  <r>
    <x v="16"/>
    <x v="72"/>
    <x v="0"/>
    <x v="3"/>
    <x v="43"/>
  </r>
  <r>
    <x v="16"/>
    <x v="72"/>
    <x v="0"/>
    <x v="4"/>
    <x v="22336"/>
  </r>
  <r>
    <x v="16"/>
    <x v="72"/>
    <x v="0"/>
    <x v="5"/>
    <x v="43"/>
  </r>
  <r>
    <x v="16"/>
    <x v="72"/>
    <x v="0"/>
    <x v="6"/>
    <x v="22337"/>
  </r>
  <r>
    <x v="16"/>
    <x v="72"/>
    <x v="0"/>
    <x v="7"/>
    <x v="22338"/>
  </r>
  <r>
    <x v="16"/>
    <x v="72"/>
    <x v="0"/>
    <x v="8"/>
    <x v="22339"/>
  </r>
  <r>
    <x v="16"/>
    <x v="72"/>
    <x v="0"/>
    <x v="9"/>
    <x v="22340"/>
  </r>
  <r>
    <x v="16"/>
    <x v="72"/>
    <x v="0"/>
    <x v="10"/>
    <x v="22341"/>
  </r>
  <r>
    <x v="16"/>
    <x v="72"/>
    <x v="0"/>
    <x v="11"/>
    <x v="22342"/>
  </r>
  <r>
    <x v="16"/>
    <x v="72"/>
    <x v="0"/>
    <x v="12"/>
    <x v="43"/>
  </r>
  <r>
    <x v="16"/>
    <x v="72"/>
    <x v="0"/>
    <x v="13"/>
    <x v="22343"/>
  </r>
  <r>
    <x v="16"/>
    <x v="72"/>
    <x v="0"/>
    <x v="14"/>
    <x v="6384"/>
  </r>
  <r>
    <x v="16"/>
    <x v="72"/>
    <x v="1"/>
    <x v="0"/>
    <x v="43"/>
  </r>
  <r>
    <x v="16"/>
    <x v="72"/>
    <x v="1"/>
    <x v="1"/>
    <x v="19487"/>
  </r>
  <r>
    <x v="16"/>
    <x v="72"/>
    <x v="1"/>
    <x v="2"/>
    <x v="43"/>
  </r>
  <r>
    <x v="16"/>
    <x v="72"/>
    <x v="1"/>
    <x v="3"/>
    <x v="17306"/>
  </r>
  <r>
    <x v="16"/>
    <x v="72"/>
    <x v="1"/>
    <x v="4"/>
    <x v="22344"/>
  </r>
  <r>
    <x v="16"/>
    <x v="72"/>
    <x v="1"/>
    <x v="5"/>
    <x v="43"/>
  </r>
  <r>
    <x v="16"/>
    <x v="72"/>
    <x v="1"/>
    <x v="6"/>
    <x v="22345"/>
  </r>
  <r>
    <x v="16"/>
    <x v="72"/>
    <x v="1"/>
    <x v="7"/>
    <x v="22338"/>
  </r>
  <r>
    <x v="16"/>
    <x v="72"/>
    <x v="1"/>
    <x v="8"/>
    <x v="22346"/>
  </r>
  <r>
    <x v="16"/>
    <x v="72"/>
    <x v="1"/>
    <x v="9"/>
    <x v="22347"/>
  </r>
  <r>
    <x v="16"/>
    <x v="72"/>
    <x v="1"/>
    <x v="10"/>
    <x v="22348"/>
  </r>
  <r>
    <x v="16"/>
    <x v="72"/>
    <x v="1"/>
    <x v="11"/>
    <x v="22349"/>
  </r>
  <r>
    <x v="16"/>
    <x v="72"/>
    <x v="1"/>
    <x v="12"/>
    <x v="43"/>
  </r>
  <r>
    <x v="16"/>
    <x v="72"/>
    <x v="1"/>
    <x v="13"/>
    <x v="22343"/>
  </r>
  <r>
    <x v="16"/>
    <x v="72"/>
    <x v="1"/>
    <x v="14"/>
    <x v="22350"/>
  </r>
  <r>
    <x v="16"/>
    <x v="73"/>
    <x v="0"/>
    <x v="0"/>
    <x v="43"/>
  </r>
  <r>
    <x v="16"/>
    <x v="73"/>
    <x v="0"/>
    <x v="1"/>
    <x v="4063"/>
  </r>
  <r>
    <x v="16"/>
    <x v="73"/>
    <x v="0"/>
    <x v="2"/>
    <x v="22351"/>
  </r>
  <r>
    <x v="16"/>
    <x v="73"/>
    <x v="0"/>
    <x v="3"/>
    <x v="43"/>
  </r>
  <r>
    <x v="16"/>
    <x v="73"/>
    <x v="0"/>
    <x v="4"/>
    <x v="6770"/>
  </r>
  <r>
    <x v="16"/>
    <x v="73"/>
    <x v="0"/>
    <x v="5"/>
    <x v="43"/>
  </r>
  <r>
    <x v="16"/>
    <x v="73"/>
    <x v="0"/>
    <x v="6"/>
    <x v="22352"/>
  </r>
  <r>
    <x v="16"/>
    <x v="73"/>
    <x v="0"/>
    <x v="7"/>
    <x v="22353"/>
  </r>
  <r>
    <x v="16"/>
    <x v="73"/>
    <x v="0"/>
    <x v="8"/>
    <x v="22354"/>
  </r>
  <r>
    <x v="16"/>
    <x v="73"/>
    <x v="0"/>
    <x v="9"/>
    <x v="22355"/>
  </r>
  <r>
    <x v="16"/>
    <x v="73"/>
    <x v="0"/>
    <x v="10"/>
    <x v="22356"/>
  </r>
  <r>
    <x v="16"/>
    <x v="73"/>
    <x v="0"/>
    <x v="11"/>
    <x v="22357"/>
  </r>
  <r>
    <x v="16"/>
    <x v="73"/>
    <x v="0"/>
    <x v="12"/>
    <x v="43"/>
  </r>
  <r>
    <x v="16"/>
    <x v="73"/>
    <x v="0"/>
    <x v="13"/>
    <x v="22358"/>
  </r>
  <r>
    <x v="16"/>
    <x v="73"/>
    <x v="0"/>
    <x v="14"/>
    <x v="1079"/>
  </r>
  <r>
    <x v="16"/>
    <x v="73"/>
    <x v="1"/>
    <x v="0"/>
    <x v="43"/>
  </r>
  <r>
    <x v="16"/>
    <x v="73"/>
    <x v="1"/>
    <x v="1"/>
    <x v="43"/>
  </r>
  <r>
    <x v="16"/>
    <x v="73"/>
    <x v="1"/>
    <x v="2"/>
    <x v="43"/>
  </r>
  <r>
    <x v="16"/>
    <x v="73"/>
    <x v="1"/>
    <x v="3"/>
    <x v="43"/>
  </r>
  <r>
    <x v="16"/>
    <x v="73"/>
    <x v="1"/>
    <x v="4"/>
    <x v="22359"/>
  </r>
  <r>
    <x v="16"/>
    <x v="73"/>
    <x v="1"/>
    <x v="5"/>
    <x v="43"/>
  </r>
  <r>
    <x v="16"/>
    <x v="73"/>
    <x v="1"/>
    <x v="6"/>
    <x v="22360"/>
  </r>
  <r>
    <x v="16"/>
    <x v="73"/>
    <x v="1"/>
    <x v="7"/>
    <x v="18616"/>
  </r>
  <r>
    <x v="16"/>
    <x v="73"/>
    <x v="1"/>
    <x v="8"/>
    <x v="22361"/>
  </r>
  <r>
    <x v="16"/>
    <x v="73"/>
    <x v="1"/>
    <x v="9"/>
    <x v="22362"/>
  </r>
  <r>
    <x v="16"/>
    <x v="73"/>
    <x v="1"/>
    <x v="10"/>
    <x v="22363"/>
  </r>
  <r>
    <x v="16"/>
    <x v="73"/>
    <x v="1"/>
    <x v="11"/>
    <x v="9836"/>
  </r>
  <r>
    <x v="16"/>
    <x v="73"/>
    <x v="1"/>
    <x v="12"/>
    <x v="43"/>
  </r>
  <r>
    <x v="16"/>
    <x v="73"/>
    <x v="1"/>
    <x v="13"/>
    <x v="22358"/>
  </r>
  <r>
    <x v="16"/>
    <x v="73"/>
    <x v="1"/>
    <x v="14"/>
    <x v="2236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26AB5B-AB3E-4234-9526-35F49F6AC0AE}" name="PivotTable1" cacheId="0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5" indent="0" compact="0" compactData="0" gridDropZones="1" multipleFieldFilters="0" fieldListSortAscending="1">
  <location ref="A4:P26" firstHeaderRow="1" firstDataRow="3" firstDataCol="2" rowPageCount="1" colPageCount="1"/>
  <pivotFields count="6">
    <pivotField axis="axisPage" compact="0" outline="0" showAll="0" sortType="descending">
      <items count="18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 defaultSubtotal="0">
      <items count="7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76"/>
        <item h="1" x="13"/>
        <item h="1" x="74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75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x="51"/>
        <item x="52"/>
        <item x="53"/>
        <item x="54"/>
        <item x="55"/>
        <item x="56"/>
        <item x="57"/>
        <item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>
      <items count="11">
        <item x="8"/>
        <item x="4"/>
        <item x="9"/>
        <item x="5"/>
        <item x="2"/>
        <item x="1"/>
        <item x="0"/>
        <item x="3"/>
        <item x="6"/>
        <item x="7"/>
        <item t="default"/>
      </items>
    </pivotField>
    <pivotField dataField="1" compact="0" outline="0" showAll="0" defaultSubtotal="0"/>
    <pivotField axis="axisRow" compact="0" subtotalTop="0" showAll="0">
      <items count="6">
        <item n="Tekjur" x="3"/>
        <item n="Gjöld" x="4"/>
        <item x="0"/>
        <item x="1"/>
        <item x="2"/>
        <item t="default"/>
      </items>
    </pivotField>
  </pivotFields>
  <rowFields count="2">
    <field x="5"/>
    <field x="3"/>
  </rowFields>
  <rowItems count="20">
    <i>
      <x/>
    </i>
    <i r="1">
      <x/>
    </i>
    <i r="1">
      <x v="1"/>
    </i>
    <i r="1">
      <x v="2"/>
    </i>
    <i t="default">
      <x/>
    </i>
    <i>
      <x v="1"/>
    </i>
    <i r="1">
      <x v="3"/>
    </i>
    <i r="1">
      <x v="4"/>
    </i>
    <i r="1">
      <x v="5"/>
    </i>
    <i r="1">
      <x v="6"/>
    </i>
    <i t="default">
      <x v="1"/>
    </i>
    <i>
      <x v="2"/>
    </i>
    <i r="1">
      <x v="7"/>
    </i>
    <i t="default">
      <x v="2"/>
    </i>
    <i>
      <x v="3"/>
    </i>
    <i r="1">
      <x v="8"/>
    </i>
    <i t="default">
      <x v="3"/>
    </i>
    <i>
      <x v="4"/>
    </i>
    <i r="1">
      <x v="9"/>
    </i>
    <i t="default">
      <x v="4"/>
    </i>
  </rowItems>
  <colFields count="2">
    <field x="1"/>
    <field x="2"/>
  </colFields>
  <colItems count="14">
    <i>
      <x v="54"/>
      <x/>
    </i>
    <i r="1">
      <x v="1"/>
    </i>
    <i>
      <x v="55"/>
      <x/>
    </i>
    <i r="1">
      <x v="1"/>
    </i>
    <i>
      <x v="56"/>
      <x/>
    </i>
    <i r="1">
      <x v="1"/>
    </i>
    <i>
      <x v="57"/>
      <x/>
    </i>
    <i r="1">
      <x v="1"/>
    </i>
    <i>
      <x v="58"/>
      <x/>
    </i>
    <i r="1">
      <x v="1"/>
    </i>
    <i>
      <x v="60"/>
      <x/>
    </i>
    <i r="1">
      <x v="1"/>
    </i>
    <i>
      <x v="61"/>
      <x/>
    </i>
    <i r="1">
      <x v="1"/>
    </i>
  </colItems>
  <pageFields count="1">
    <pageField fld="0" item="0" hier="-1"/>
  </pageFields>
  <dataFields count="1">
    <dataField name="Sum of SumOfGildi" fld="4" baseField="0" baseItem="0" numFmtId="3"/>
  </dataFields>
  <formats count="4">
    <format dxfId="3">
      <pivotArea dataOnly="0" labelOnly="1" fieldPosition="0">
        <references count="1">
          <reference field="5" count="0"/>
        </references>
      </pivotArea>
    </format>
    <format dxfId="2">
      <pivotArea type="origin" dataOnly="0" labelOnly="1" outline="0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fieldPosition="0">
        <references count="1">
          <reference field="5" count="0" defaultSubtotal="1"/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A3305B-6BB6-4617-BECC-4E090323AAE1}" name="PivotTable3" cacheId="2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5" indent="0" compact="0" compactData="0" gridDropZones="1" multipleFieldFilters="0" fieldListSortAscending="1">
  <location ref="A72:Q107" firstHeaderRow="1" firstDataRow="3" firstDataCol="3" rowPageCount="1" colPageCount="1"/>
  <pivotFields count="7">
    <pivotField axis="axisPage" compact="0" outline="0" showAll="0" sortType="descending">
      <items count="18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 defaultSubtotal="0">
      <items count="7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76"/>
        <item h="1" x="13"/>
        <item h="1" x="74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75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x="51"/>
        <item x="52"/>
        <item x="53"/>
        <item x="54"/>
        <item x="55"/>
        <item x="56"/>
        <item x="57"/>
        <item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>
      <items count="16">
        <item x="11"/>
        <item x="0"/>
        <item x="10"/>
        <item x="14"/>
        <item x="5"/>
        <item x="3"/>
        <item x="6"/>
        <item x="8"/>
        <item x="12"/>
        <item x="7"/>
        <item x="1"/>
        <item x="13"/>
        <item x="4"/>
        <item x="2"/>
        <item x="9"/>
        <item t="default"/>
      </items>
    </pivotField>
    <pivotField dataField="1" compact="0" outline="0" showAll="0" defaultSubtotal="0"/>
    <pivotField axis="axisRow" compact="0" subtotalTop="0" showAll="0">
      <items count="6">
        <item n="Veltufé frá rekstri" x="2"/>
        <item x="0"/>
        <item n="Fjárfestingarhreyfingar" x="3"/>
        <item n="Fjármögnunarhreyfingar" x="4"/>
        <item x="1"/>
        <item t="default"/>
      </items>
    </pivotField>
    <pivotField axis="axisRow" compact="0" subtotalTop="0" showAll="0">
      <items count="5">
        <item n="Handbært fé frá rekstri" x="3"/>
        <item n="Fjárfestingarhreyfingar" x="1"/>
        <item n="Fjármögnunarhreyfingar" x="2"/>
        <item x="0"/>
        <item t="default"/>
      </items>
    </pivotField>
  </pivotFields>
  <rowFields count="3">
    <field x="6"/>
    <field x="5"/>
    <field x="3"/>
  </rowFields>
  <rowItems count="33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t="default" r="1">
      <x/>
    </i>
    <i r="1">
      <x v="1"/>
    </i>
    <i r="2">
      <x v="6"/>
    </i>
    <i t="default" r="1">
      <x v="1"/>
    </i>
    <i t="default">
      <x/>
    </i>
    <i>
      <x v="1"/>
    </i>
    <i r="1">
      <x v="2"/>
    </i>
    <i r="2">
      <x v="7"/>
    </i>
    <i r="2">
      <x v="8"/>
    </i>
    <i r="2">
      <x v="9"/>
    </i>
    <i r="2">
      <x v="10"/>
    </i>
    <i t="default" r="1">
      <x v="2"/>
    </i>
    <i t="default">
      <x v="1"/>
    </i>
    <i>
      <x v="2"/>
    </i>
    <i r="1">
      <x v="3"/>
    </i>
    <i r="2">
      <x v="11"/>
    </i>
    <i r="2">
      <x v="12"/>
    </i>
    <i r="2">
      <x v="13"/>
    </i>
    <i t="default" r="1">
      <x v="3"/>
    </i>
    <i t="default">
      <x v="2"/>
    </i>
    <i>
      <x v="3"/>
    </i>
    <i r="1">
      <x v="4"/>
    </i>
    <i r="2">
      <x v="14"/>
    </i>
    <i t="default" r="1">
      <x v="4"/>
    </i>
    <i t="default">
      <x v="3"/>
    </i>
  </rowItems>
  <colFields count="2">
    <field x="1"/>
    <field x="2"/>
  </colFields>
  <colItems count="14">
    <i>
      <x v="54"/>
      <x/>
    </i>
    <i r="1">
      <x v="1"/>
    </i>
    <i>
      <x v="55"/>
      <x/>
    </i>
    <i r="1">
      <x v="1"/>
    </i>
    <i>
      <x v="56"/>
      <x/>
    </i>
    <i r="1">
      <x v="1"/>
    </i>
    <i>
      <x v="57"/>
      <x/>
    </i>
    <i r="1">
      <x v="1"/>
    </i>
    <i>
      <x v="58"/>
      <x/>
    </i>
    <i r="1">
      <x v="1"/>
    </i>
    <i>
      <x v="60"/>
      <x/>
    </i>
    <i r="1">
      <x v="1"/>
    </i>
    <i>
      <x v="61"/>
      <x/>
    </i>
    <i r="1">
      <x v="1"/>
    </i>
  </colItems>
  <pageFields count="1">
    <pageField fld="0" item="0" hier="-1"/>
  </pageFields>
  <dataFields count="1">
    <dataField name="Sum of SumOfGildi" fld="4" baseField="6" baseItem="0" numFmtId="3"/>
  </dataFields>
  <formats count="7">
    <format dxfId="10">
      <pivotArea dataOnly="0" fieldPosition="0">
        <references count="1">
          <reference field="5" count="0" defaultSubtotal="1"/>
        </references>
      </pivotArea>
    </format>
    <format dxfId="9">
      <pivotArea dataOnly="0" labelOnly="1" fieldPosition="0">
        <references count="1">
          <reference field="5" count="0"/>
        </references>
      </pivotArea>
    </format>
    <format dxfId="8">
      <pivotArea dataOnly="0" fieldPosition="0">
        <references count="1">
          <reference field="6" count="0" defaultSubtotal="1"/>
        </references>
      </pivotArea>
    </format>
    <format dxfId="7">
      <pivotArea dataOnly="0" labelOnly="1" fieldPosition="0">
        <references count="1">
          <reference field="6" count="0"/>
        </references>
      </pivotArea>
    </format>
    <format dxfId="6">
      <pivotArea dataOnly="0" outline="0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5">
      <pivotArea dataOnly="0" outline="0" fieldPosition="0">
        <references count="2">
          <reference field="0" count="1" selected="0">
            <x v="2"/>
          </reference>
          <reference field="2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5E93A6-A930-48C6-B683-8CBA7CF2DB21}" name="PivotTable2" cacheId="1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5" indent="0" compact="0" compactData="0" gridDropZones="1" multipleFieldFilters="0" fieldListSortAscending="1">
  <location ref="A33:Q66" firstHeaderRow="1" firstDataRow="3" firstDataCol="3" rowPageCount="1" colPageCount="1"/>
  <pivotFields count="7">
    <pivotField axis="axisPage" compact="0" outline="0" showAll="0" sortType="descending">
      <items count="18"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 defaultSubtotal="0">
      <items count="7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76"/>
        <item h="1" x="13"/>
        <item h="1" x="74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75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x="51"/>
        <item x="52"/>
        <item x="53"/>
        <item x="54"/>
        <item x="55"/>
        <item x="56"/>
        <item x="57"/>
        <item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</items>
    </pivotField>
    <pivotField axis="axisCol" compact="0" outline="0" showAll="0" defaultSubtotal="0">
      <items count="2">
        <item x="0"/>
        <item x="1"/>
      </items>
    </pivotField>
    <pivotField axis="axisRow" compact="0" outline="0" showAll="0">
      <items count="15">
        <item x="13"/>
        <item x="3"/>
        <item x="4"/>
        <item x="5"/>
        <item x="9"/>
        <item x="10"/>
        <item x="1"/>
        <item x="2"/>
        <item x="8"/>
        <item x="0"/>
        <item x="6"/>
        <item x="7"/>
        <item x="11"/>
        <item x="12"/>
        <item t="default"/>
      </items>
    </pivotField>
    <pivotField dataField="1" compact="0" outline="0" showAll="0" defaultSubtotal="0"/>
    <pivotField axis="axisRow" compact="0" subtotalTop="0" showAll="0">
      <items count="8">
        <item x="0"/>
        <item n="Áhættufjármunir og langtímakröfur" x="2"/>
        <item n="Veltufjármunir" x="3"/>
        <item x="1"/>
        <item n="Skuldbindingar" x="4"/>
        <item n="Langtímaskuldir" x="5"/>
        <item n="Skammtímaskuldir" x="6"/>
        <item t="default"/>
      </items>
    </pivotField>
    <pivotField axis="axisRow" compact="0" subtotalTop="0" showAll="0">
      <items count="3">
        <item n="Eignir" x="0"/>
        <item n="Skuldir og eigið fé" x="1"/>
        <item t="default"/>
      </items>
    </pivotField>
  </pivotFields>
  <rowFields count="3">
    <field x="6"/>
    <field x="5"/>
    <field x="3"/>
  </rowFields>
  <rowItems count="31">
    <i>
      <x/>
    </i>
    <i r="1">
      <x/>
    </i>
    <i r="2">
      <x/>
    </i>
    <i t="default" r="1">
      <x/>
    </i>
    <i r="1">
      <x v="1"/>
    </i>
    <i r="2">
      <x v="1"/>
    </i>
    <i r="2">
      <x v="2"/>
    </i>
    <i r="2">
      <x v="3"/>
    </i>
    <i t="default" r="1">
      <x v="1"/>
    </i>
    <i r="1">
      <x v="2"/>
    </i>
    <i r="2">
      <x v="4"/>
    </i>
    <i r="2">
      <x v="5"/>
    </i>
    <i r="2">
      <x v="6"/>
    </i>
    <i t="default" r="1">
      <x v="2"/>
    </i>
    <i t="default">
      <x/>
    </i>
    <i>
      <x v="1"/>
    </i>
    <i r="1">
      <x v="3"/>
    </i>
    <i r="2">
      <x v="7"/>
    </i>
    <i t="default" r="1">
      <x v="3"/>
    </i>
    <i r="1">
      <x v="4"/>
    </i>
    <i r="2">
      <x v="8"/>
    </i>
    <i r="2">
      <x v="9"/>
    </i>
    <i t="default" r="1">
      <x v="4"/>
    </i>
    <i r="1">
      <x v="5"/>
    </i>
    <i r="2">
      <x v="10"/>
    </i>
    <i t="default" r="1">
      <x v="5"/>
    </i>
    <i r="1">
      <x v="6"/>
    </i>
    <i r="2">
      <x v="12"/>
    </i>
    <i r="2">
      <x v="13"/>
    </i>
    <i t="default" r="1">
      <x v="6"/>
    </i>
    <i t="default">
      <x v="1"/>
    </i>
  </rowItems>
  <colFields count="2">
    <field x="1"/>
    <field x="2"/>
  </colFields>
  <colItems count="14">
    <i>
      <x v="54"/>
      <x/>
    </i>
    <i r="1">
      <x v="1"/>
    </i>
    <i>
      <x v="55"/>
      <x/>
    </i>
    <i r="1">
      <x v="1"/>
    </i>
    <i>
      <x v="56"/>
      <x/>
    </i>
    <i r="1">
      <x v="1"/>
    </i>
    <i>
      <x v="57"/>
      <x/>
    </i>
    <i r="1">
      <x v="1"/>
    </i>
    <i>
      <x v="58"/>
      <x/>
    </i>
    <i r="1">
      <x v="1"/>
    </i>
    <i>
      <x v="60"/>
      <x/>
    </i>
    <i r="1">
      <x v="1"/>
    </i>
    <i>
      <x v="61"/>
      <x/>
    </i>
    <i r="1">
      <x v="1"/>
    </i>
  </colItems>
  <pageFields count="1">
    <pageField fld="0" item="0" hier="-1"/>
  </pageFields>
  <dataFields count="1">
    <dataField name="Sum of SumOfGildi" fld="4" baseField="0" baseItem="0" numFmtId="3"/>
  </dataFields>
  <formats count="7">
    <format dxfId="17">
      <pivotArea dataOnly="0" fieldPosition="0">
        <references count="1">
          <reference field="6" count="0" defaultSubtotal="1"/>
        </references>
      </pivotArea>
    </format>
    <format dxfId="16">
      <pivotArea dataOnly="0" labelOnly="1" fieldPosition="0">
        <references count="1">
          <reference field="6" count="0"/>
        </references>
      </pivotArea>
    </format>
    <format dxfId="15">
      <pivotArea dataOnly="0" labelOnly="1" fieldPosition="0">
        <references count="1">
          <reference field="5" count="0"/>
        </references>
      </pivotArea>
    </format>
    <format dxfId="14">
      <pivotArea dataOnly="0" fieldPosition="0">
        <references count="1">
          <reference field="5" count="0" defaultSubtotal="1"/>
        </references>
      </pivotArea>
    </format>
    <format dxfId="13">
      <pivotArea dataOnly="0" outline="0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12">
      <pivotArea dataOnly="0" outline="0" fieldPosition="0">
        <references count="2">
          <reference field="0" count="1" selected="0">
            <x v="2"/>
          </reference>
          <reference field="2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ayback.vefsafn.is/wayback/20050629160831/http:/www.samband.is/files/%7B700197D0-565E-49E4-BA73-5FF51E63DD02%7D_Bls_80-175.pdf" TargetMode="External"/><Relationship Id="rId2" Type="http://schemas.openxmlformats.org/officeDocument/2006/relationships/hyperlink" Target="http://wayback.vefsafn.is/wayback/20050629160534/http:/www.samband.is/files/715109247Bls_77-163.pdf" TargetMode="External"/><Relationship Id="rId1" Type="http://schemas.openxmlformats.org/officeDocument/2006/relationships/hyperlink" Target="http://wayback.vefsafn.is/wayback/20070831114229/http:/www.samband.is/files/882149823Bls_77-110.pdf" TargetMode="External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E509C-E4ED-4B68-B64F-337541DB2210}">
  <dimension ref="A3:T88"/>
  <sheetViews>
    <sheetView tabSelected="1" topLeftCell="E5" workbookViewId="0">
      <selection activeCell="P5" activeCellId="2" sqref="L5:L22 N5:N22 P5:S22"/>
    </sheetView>
  </sheetViews>
  <sheetFormatPr defaultRowHeight="14.25"/>
  <cols>
    <col min="1" max="1" width="15" bestFit="1" customWidth="1"/>
    <col min="3" max="3" width="19.75" bestFit="1" customWidth="1"/>
    <col min="4" max="4" width="14.5" bestFit="1" customWidth="1"/>
    <col min="5" max="5" width="17.375" bestFit="1" customWidth="1"/>
    <col min="6" max="6" width="14.375" bestFit="1" customWidth="1"/>
    <col min="7" max="7" width="17.5" bestFit="1" customWidth="1"/>
    <col min="8" max="8" width="15.125" bestFit="1" customWidth="1"/>
    <col min="9" max="9" width="14" bestFit="1" customWidth="1"/>
    <col min="10" max="10" width="11.875" bestFit="1" customWidth="1"/>
    <col min="14" max="20" width="15.625" customWidth="1"/>
  </cols>
  <sheetData>
    <row r="3" spans="1:20">
      <c r="C3" t="s">
        <v>0</v>
      </c>
      <c r="K3" t="s">
        <v>1</v>
      </c>
      <c r="L3" s="422">
        <f>M22</f>
        <v>454.8</v>
      </c>
      <c r="N3" t="s">
        <v>2</v>
      </c>
    </row>
    <row r="4" spans="1:20">
      <c r="C4" t="s">
        <v>3</v>
      </c>
      <c r="N4" t="s">
        <v>4</v>
      </c>
    </row>
    <row r="5" spans="1:20" ht="15.75" thickBot="1">
      <c r="A5" t="s">
        <v>5</v>
      </c>
      <c r="C5" s="38" t="s">
        <v>6</v>
      </c>
      <c r="D5" s="38" t="s">
        <v>7</v>
      </c>
      <c r="E5" s="38" t="s">
        <v>8</v>
      </c>
      <c r="F5" s="38" t="s">
        <v>9</v>
      </c>
      <c r="G5" s="38" t="s">
        <v>10</v>
      </c>
      <c r="H5" s="38" t="s">
        <v>11</v>
      </c>
      <c r="I5" s="38" t="s">
        <v>12</v>
      </c>
      <c r="L5" s="38"/>
      <c r="M5" t="s">
        <v>1</v>
      </c>
      <c r="N5" s="38" t="s">
        <v>6</v>
      </c>
      <c r="O5" s="38" t="s">
        <v>7</v>
      </c>
      <c r="P5" s="38" t="s">
        <v>8</v>
      </c>
      <c r="Q5" s="38" t="s">
        <v>9</v>
      </c>
      <c r="R5" s="38" t="s">
        <v>10</v>
      </c>
      <c r="S5" s="38" t="s">
        <v>11</v>
      </c>
      <c r="T5" s="38" t="s">
        <v>12</v>
      </c>
    </row>
    <row r="6" spans="1:20" ht="15">
      <c r="A6" s="36" t="s">
        <v>13</v>
      </c>
      <c r="B6" s="39">
        <v>2002</v>
      </c>
      <c r="C6" s="427">
        <f>'Gögn 2002-2004'!$B$38</f>
        <v>171776</v>
      </c>
      <c r="D6" s="428">
        <f>'Gögn 2002-2004'!$B$88</f>
        <v>1364127</v>
      </c>
      <c r="E6" s="428">
        <f>'Gögn 2002-2004'!$K$38</f>
        <v>305076</v>
      </c>
      <c r="F6" s="428">
        <f>'Gögn 2002-2004'!$N$38</f>
        <v>10070</v>
      </c>
      <c r="G6" s="428">
        <f>'Gögn 2002-2004'!$T$38</f>
        <v>14155</v>
      </c>
      <c r="H6" s="428">
        <f>'Gögn 2002-2004'!$AO$38</f>
        <v>155914</v>
      </c>
      <c r="I6" s="428">
        <f>'Gögn 2002-2004'!$E$88</f>
        <v>612913</v>
      </c>
      <c r="L6" s="40">
        <v>2002</v>
      </c>
      <c r="M6" s="41">
        <v>222.6</v>
      </c>
      <c r="N6" s="429">
        <f>C6*$L$3/$M6</f>
        <v>350960.1293800539</v>
      </c>
      <c r="O6" s="429">
        <f>D6*$L$3/$M6</f>
        <v>2787084.2749326145</v>
      </c>
      <c r="P6" s="429">
        <f t="shared" ref="P6:T6" si="0">E6*$L$3/$M6</f>
        <v>623308.91644204862</v>
      </c>
      <c r="Q6" s="429">
        <f t="shared" si="0"/>
        <v>20574.285714285714</v>
      </c>
      <c r="R6" s="429">
        <f t="shared" si="0"/>
        <v>28920.458221024259</v>
      </c>
      <c r="S6" s="429">
        <f t="shared" si="0"/>
        <v>318552.05390835583</v>
      </c>
      <c r="T6" s="429">
        <f t="shared" si="0"/>
        <v>1252258.9056603776</v>
      </c>
    </row>
    <row r="7" spans="1:20" ht="15">
      <c r="A7" s="36" t="s">
        <v>14</v>
      </c>
      <c r="B7" s="39">
        <v>2003</v>
      </c>
      <c r="C7" s="427">
        <f>'Gögn 2002-2004'!$C$38</f>
        <v>223619</v>
      </c>
      <c r="D7" s="428">
        <f>'Gögn 2002-2004'!$C$88</f>
        <v>1791530</v>
      </c>
      <c r="E7" s="428">
        <f>'Gögn 2002-2004'!$L$38</f>
        <v>445307</v>
      </c>
      <c r="F7" s="428">
        <f>'Gögn 2002-2004'!$O$38</f>
        <v>62242</v>
      </c>
      <c r="G7" s="428">
        <f>'Gögn 2002-2004'!$U$38</f>
        <v>14563</v>
      </c>
      <c r="H7" s="428">
        <f>'Gögn 2002-2004'!$AP$38</f>
        <v>179390</v>
      </c>
      <c r="I7" s="428">
        <f>'Gögn 2002-2004'!$F$88</f>
        <v>1085421</v>
      </c>
      <c r="L7" s="40">
        <v>2003</v>
      </c>
      <c r="M7" s="42">
        <v>227.3</v>
      </c>
      <c r="N7" s="429">
        <f>C7*$L$3/$M7</f>
        <v>447434.76110866695</v>
      </c>
      <c r="O7" s="429">
        <f t="shared" ref="O7:O22" si="1">D7*$L$3/$M7</f>
        <v>3584636.3572371313</v>
      </c>
      <c r="P7" s="429">
        <f t="shared" ref="P7:P22" si="2">E7*$L$3/$M7</f>
        <v>891005.82314122294</v>
      </c>
      <c r="Q7" s="429">
        <f t="shared" ref="Q7:Q22" si="3">F7*$L$3/$M7</f>
        <v>124538.76638803343</v>
      </c>
      <c r="R7" s="429">
        <f t="shared" ref="R7:R22" si="4">G7*$L$3/$M7</f>
        <v>29138.81390233172</v>
      </c>
      <c r="S7" s="429">
        <f t="shared" ref="S7:S22" si="5">H7*$L$3/$M7</f>
        <v>358937.84425868891</v>
      </c>
      <c r="T7" s="429">
        <f t="shared" ref="T7:T22" si="6">I7*$L$3/$M7</f>
        <v>2171797.0558732953</v>
      </c>
    </row>
    <row r="8" spans="1:20" ht="15">
      <c r="A8" s="36" t="s">
        <v>15</v>
      </c>
      <c r="B8" s="39">
        <v>2004</v>
      </c>
      <c r="C8" s="427">
        <f>'Gögn 2002-2004'!$D$38</f>
        <v>300750</v>
      </c>
      <c r="D8" s="428">
        <f>'Gögn 2002-2004'!$D$88</f>
        <v>2300037</v>
      </c>
      <c r="E8" s="428">
        <f>'Gögn 2002-2004'!$M$38</f>
        <v>566696</v>
      </c>
      <c r="F8" s="428">
        <f>'Gögn 2002-2004'!$P$38</f>
        <v>79991</v>
      </c>
      <c r="G8" s="428">
        <f>'Gögn 2002-2004'!$V$38</f>
        <v>13218</v>
      </c>
      <c r="H8" s="428">
        <f>'Gögn 2002-2004'!$AQ$38</f>
        <v>215017</v>
      </c>
      <c r="I8" s="428">
        <f>'Gögn 2002-2004'!$G$88</f>
        <v>1237957</v>
      </c>
      <c r="L8" s="40">
        <v>2004</v>
      </c>
      <c r="M8" s="42">
        <v>234.6</v>
      </c>
      <c r="N8" s="429">
        <f t="shared" ref="N8:N22" si="7">C8*$L$3/$M8</f>
        <v>583039.64194373402</v>
      </c>
      <c r="O8" s="429">
        <f t="shared" si="1"/>
        <v>4458895.2583120205</v>
      </c>
      <c r="P8" s="429">
        <f t="shared" si="2"/>
        <v>1098607.5907928389</v>
      </c>
      <c r="Q8" s="429">
        <f t="shared" si="3"/>
        <v>155072.06649616369</v>
      </c>
      <c r="R8" s="429">
        <f t="shared" si="4"/>
        <v>25624.66496163683</v>
      </c>
      <c r="S8" s="429">
        <f t="shared" si="5"/>
        <v>416836.02557544759</v>
      </c>
      <c r="T8" s="429">
        <f t="shared" si="6"/>
        <v>2399926.8695652178</v>
      </c>
    </row>
    <row r="9" spans="1:20" ht="15">
      <c r="A9" s="36" t="s">
        <v>16</v>
      </c>
      <c r="B9" s="39">
        <v>2005</v>
      </c>
      <c r="C9" s="427">
        <f>'Frumgögn árbók 2006 tafla 10'!$EP$38</f>
        <v>326721</v>
      </c>
      <c r="D9" s="427">
        <f>'Fjarðabyggð (í núverandi mynd)'!$DD$39</f>
        <v>3125508.0400000005</v>
      </c>
      <c r="E9" s="427">
        <f>'Frumgögn árbók 2006 tafla 10'!$EV$38</f>
        <v>514574.04000000004</v>
      </c>
      <c r="F9" s="427">
        <f>'Frumgögn árbók 2006 tafla 10'!$EX$38</f>
        <v>93960.222000000009</v>
      </c>
      <c r="G9" s="427">
        <f>'Frumgögn árbók 2006 tafla 10'!$EZ$38</f>
        <v>10368.93</v>
      </c>
      <c r="H9" s="427">
        <f>'Frumgögn árbók 2006 tafla 10'!$FH$38</f>
        <v>404881.91000000003</v>
      </c>
      <c r="I9" s="427">
        <f>'Frumgögn árbók 2006 tafla 10'!$FL$38</f>
        <v>1515015.28</v>
      </c>
      <c r="L9" s="40">
        <v>2005</v>
      </c>
      <c r="M9" s="42">
        <v>244.1</v>
      </c>
      <c r="N9" s="429">
        <f t="shared" si="7"/>
        <v>608737.03727980342</v>
      </c>
      <c r="O9" s="429">
        <f t="shared" si="1"/>
        <v>5823355.4141417462</v>
      </c>
      <c r="P9" s="429">
        <f t="shared" si="2"/>
        <v>958739.34204014763</v>
      </c>
      <c r="Q9" s="429">
        <f t="shared" si="3"/>
        <v>175063.94496353957</v>
      </c>
      <c r="R9" s="429">
        <f t="shared" si="4"/>
        <v>19319.087931175749</v>
      </c>
      <c r="S9" s="429">
        <f t="shared" si="5"/>
        <v>754364.16496517824</v>
      </c>
      <c r="T9" s="429">
        <f t="shared" si="6"/>
        <v>2822732.279164277</v>
      </c>
    </row>
    <row r="10" spans="1:20" ht="15">
      <c r="A10" s="36" t="s">
        <v>17</v>
      </c>
      <c r="B10" s="39">
        <v>2006</v>
      </c>
      <c r="C10" s="427">
        <f>'Frumgögn árbók 2007 tafla 10'!$DJ$38</f>
        <v>359829.73</v>
      </c>
      <c r="D10" s="427">
        <f>'Fjarðabyggð (í núverandi mynd)'!$CP$39</f>
        <v>3893913.95</v>
      </c>
      <c r="E10" s="427">
        <f>'Frumgögn árbók 2007 tafla 10'!$DN$38</f>
        <v>527410.96</v>
      </c>
      <c r="F10" s="427">
        <f>'Frumgögn árbók 2007 tafla 10'!$DP$38</f>
        <v>82544.69</v>
      </c>
      <c r="G10" s="427">
        <f>'Frumgögn árbók 2007 tafla 10'!$DR$38</f>
        <v>12016.41</v>
      </c>
      <c r="H10" s="427">
        <f>'Frumgögn árbók 2007 tafla 10'!$DV$38</f>
        <v>446168.67000000004</v>
      </c>
      <c r="I10" s="427">
        <f>'Frumgögn árbók 2007 tafla 10'!$DX$38</f>
        <v>1587989.3699999999</v>
      </c>
      <c r="L10" s="40">
        <v>2006</v>
      </c>
      <c r="M10" s="42">
        <v>260.60000000000002</v>
      </c>
      <c r="N10" s="429">
        <f t="shared" si="7"/>
        <v>627976.05987720634</v>
      </c>
      <c r="O10" s="429">
        <f t="shared" si="1"/>
        <v>6795671.7745970832</v>
      </c>
      <c r="P10" s="429">
        <f t="shared" si="2"/>
        <v>920439.38836531062</v>
      </c>
      <c r="Q10" s="429">
        <f t="shared" si="3"/>
        <v>144057.27172678433</v>
      </c>
      <c r="R10" s="429">
        <f t="shared" si="4"/>
        <v>20971.079309286262</v>
      </c>
      <c r="S10" s="429">
        <f t="shared" si="5"/>
        <v>778655.06951650046</v>
      </c>
      <c r="T10" s="429">
        <f t="shared" si="6"/>
        <v>2771364.4108825782</v>
      </c>
    </row>
    <row r="11" spans="1:20" ht="15">
      <c r="A11" s="36" t="s">
        <v>18</v>
      </c>
      <c r="B11" s="39">
        <v>2007</v>
      </c>
      <c r="C11" s="427">
        <f>'Frumgögn árbók 2008 tafla 10'!$DJ$38</f>
        <v>389585</v>
      </c>
      <c r="D11" s="427">
        <f>'Fjarðabyggð (í núverandi mynd)'!$CH$39</f>
        <v>3760816.69</v>
      </c>
      <c r="E11" s="427">
        <f>'Frumgögn árbók 2008 tafla 10'!DN$38</f>
        <v>532484.06000000006</v>
      </c>
      <c r="F11" s="427">
        <f>'Frumgögn árbók 2008 tafla 10'!$DP$38</f>
        <v>69200.210000000006</v>
      </c>
      <c r="G11" s="427">
        <f>'Frumgögn árbók 2008 tafla 10'!$DR$38</f>
        <v>13773.68</v>
      </c>
      <c r="H11" s="427">
        <f>'Frumgögn árbók 2008 tafla 10'!$DV$38</f>
        <v>445736.5</v>
      </c>
      <c r="I11" s="427">
        <f>'Frumgögn árbók 2008 tafla 10'!$DX$38</f>
        <v>1449886</v>
      </c>
      <c r="L11" s="40">
        <v>2007</v>
      </c>
      <c r="M11" s="42">
        <v>273.7</v>
      </c>
      <c r="N11" s="429">
        <f t="shared" si="7"/>
        <v>647363.01790281327</v>
      </c>
      <c r="O11" s="429">
        <f t="shared" si="1"/>
        <v>6249248.9244135916</v>
      </c>
      <c r="P11" s="429">
        <f t="shared" si="2"/>
        <v>884814.57978808926</v>
      </c>
      <c r="Q11" s="429">
        <f t="shared" si="3"/>
        <v>114988.14580928026</v>
      </c>
      <c r="R11" s="429">
        <f t="shared" si="4"/>
        <v>22887.35719400804</v>
      </c>
      <c r="S11" s="429">
        <f t="shared" si="5"/>
        <v>740668.46985750832</v>
      </c>
      <c r="T11" s="429">
        <f t="shared" si="6"/>
        <v>2409236.9484837418</v>
      </c>
    </row>
    <row r="12" spans="1:20" ht="15">
      <c r="A12" s="36" t="s">
        <v>19</v>
      </c>
      <c r="B12" s="39">
        <v>2008</v>
      </c>
      <c r="C12" s="427">
        <f>'Frumgögn árbók 2009 tafla 8'!$DH$38</f>
        <v>430741.54000000004</v>
      </c>
      <c r="D12" s="427">
        <f>'Fjarðabyggð (í núverandi mynd)'!$BZ$39</f>
        <v>4859822.3999999994</v>
      </c>
      <c r="E12" s="427">
        <f>'Frumgögn árbók 2009 tafla 8'!$DL$38</f>
        <v>648834.38</v>
      </c>
      <c r="F12" s="427">
        <f>'Frumgögn árbók 2009 tafla 8'!$DN$38</f>
        <v>77853.94</v>
      </c>
      <c r="G12" s="427">
        <f>'Frumgögn árbók 2009 tafla 8'!$DP$38</f>
        <v>12314.32</v>
      </c>
      <c r="H12" s="427">
        <f>'Frumgögn árbók 2009 tafla 8'!$DT$38</f>
        <v>522833.8</v>
      </c>
      <c r="I12" s="427">
        <f>'Frumgögn árbók 2009 tafla 8'!$DV$38</f>
        <v>2628212.87</v>
      </c>
      <c r="L12" s="40">
        <v>2008</v>
      </c>
      <c r="M12" s="42">
        <v>307.7</v>
      </c>
      <c r="N12" s="429">
        <f t="shared" si="7"/>
        <v>636663.15369515773</v>
      </c>
      <c r="O12" s="429">
        <f t="shared" si="1"/>
        <v>7183123.9113422167</v>
      </c>
      <c r="P12" s="429">
        <f t="shared" si="2"/>
        <v>959018.1216249594</v>
      </c>
      <c r="Q12" s="429">
        <f t="shared" si="3"/>
        <v>115073.03188820281</v>
      </c>
      <c r="R12" s="429">
        <f t="shared" si="4"/>
        <v>18201.341358466037</v>
      </c>
      <c r="S12" s="429">
        <f t="shared" si="5"/>
        <v>772781.32024699391</v>
      </c>
      <c r="T12" s="429">
        <f t="shared" si="6"/>
        <v>3884664.3265388366</v>
      </c>
    </row>
    <row r="13" spans="1:20" ht="15">
      <c r="A13" s="36" t="s">
        <v>20</v>
      </c>
      <c r="B13" s="39">
        <v>2009</v>
      </c>
      <c r="C13" s="427">
        <f>'Frumgögn árbók 2010 tafla 9'!$DF$42</f>
        <v>429515</v>
      </c>
      <c r="D13" s="427">
        <f>'Fjarðabyggð (í núverandi mynd)'!$BR$43</f>
        <v>7794386.1899999995</v>
      </c>
      <c r="E13" s="427">
        <f>'Frumgögn árbók 2010 tafla 9'!$DJ$42</f>
        <v>652757.81000000006</v>
      </c>
      <c r="F13" s="427">
        <f>'Frumgögn árbók 2010 tafla 9'!$DL$42</f>
        <v>56205</v>
      </c>
      <c r="G13" s="427">
        <f>'Frumgögn árbók 2010 tafla 9'!$DN$42</f>
        <v>8255.9000000000015</v>
      </c>
      <c r="H13" s="427">
        <f>'Frumgögn árbók 2010 tafla 9'!$DR$42</f>
        <v>543108.26</v>
      </c>
      <c r="I13" s="427">
        <f>'Frumgögn árbók 2010 tafla 9'!$DT$42</f>
        <v>4823617</v>
      </c>
      <c r="L13" s="40">
        <v>2009</v>
      </c>
      <c r="M13" s="42">
        <v>344.6</v>
      </c>
      <c r="N13" s="429">
        <f t="shared" si="7"/>
        <v>566870.05803830526</v>
      </c>
      <c r="O13" s="429">
        <f t="shared" si="1"/>
        <v>10286961.228125362</v>
      </c>
      <c r="P13" s="429">
        <f t="shared" si="2"/>
        <v>861503.92335461406</v>
      </c>
      <c r="Q13" s="429">
        <f t="shared" si="3"/>
        <v>74178.856645385953</v>
      </c>
      <c r="R13" s="429">
        <f t="shared" si="4"/>
        <v>10896.063029599538</v>
      </c>
      <c r="S13" s="429">
        <f t="shared" si="5"/>
        <v>716789.42730121873</v>
      </c>
      <c r="T13" s="429">
        <f t="shared" si="6"/>
        <v>6366166.6035983739</v>
      </c>
    </row>
    <row r="14" spans="1:20" ht="15">
      <c r="A14" s="36" t="s">
        <v>21</v>
      </c>
      <c r="B14" s="39">
        <v>2010</v>
      </c>
      <c r="C14" s="427">
        <f>'Frumgögn árbók 2011 tafla 12'!$DD$42</f>
        <v>441627</v>
      </c>
      <c r="D14" s="427">
        <f>'Fjarðabyggð (í núverandi mynd)'!$BJ$43</f>
        <v>7494934.3899999987</v>
      </c>
      <c r="E14" s="427">
        <f>'Frumgögn árbók 2011 tafla 12'!$DH$42</f>
        <v>606474.4</v>
      </c>
      <c r="F14" s="427">
        <f>'Frumgögn árbók 2011 tafla 12'!$DJ$42</f>
        <v>63272</v>
      </c>
      <c r="G14" s="427">
        <f>'Frumgögn árbók 2011 tafla 12'!$DL$42</f>
        <v>11992.33</v>
      </c>
      <c r="H14" s="427">
        <f>'Frumgögn árbók 2011 tafla 12'!$DP$42</f>
        <v>522537.74</v>
      </c>
      <c r="I14" s="427">
        <f>'Frumgögn árbók 2011 tafla 12'!$DR$42</f>
        <v>5133885</v>
      </c>
      <c r="L14" s="40">
        <v>2010</v>
      </c>
      <c r="M14" s="42">
        <v>363.2</v>
      </c>
      <c r="N14" s="429">
        <f t="shared" si="7"/>
        <v>553006.49669603526</v>
      </c>
      <c r="O14" s="429">
        <f t="shared" si="1"/>
        <v>9385176.653557267</v>
      </c>
      <c r="P14" s="429">
        <f t="shared" si="2"/>
        <v>759428.84669603524</v>
      </c>
      <c r="Q14" s="429">
        <f t="shared" si="3"/>
        <v>79229.365638766525</v>
      </c>
      <c r="R14" s="429">
        <f t="shared" si="4"/>
        <v>15016.827323788548</v>
      </c>
      <c r="S14" s="429">
        <f t="shared" si="5"/>
        <v>654323.1391850221</v>
      </c>
      <c r="T14" s="429">
        <f t="shared" si="6"/>
        <v>6428664.366740088</v>
      </c>
    </row>
    <row r="15" spans="1:20" ht="15">
      <c r="A15" s="36" t="s">
        <v>22</v>
      </c>
      <c r="B15" s="39">
        <v>2011</v>
      </c>
      <c r="C15" s="427">
        <f>'Frumgögn árbók 2012 tafla 8'!$DD$42</f>
        <v>449446</v>
      </c>
      <c r="D15" s="427">
        <f>'Fjarðabyggð (í núverandi mynd)'!$BB$43</f>
        <v>7840958</v>
      </c>
      <c r="E15" s="427">
        <f>'Frumgögn árbók 2012 tafla 8'!$DH$42</f>
        <v>404898</v>
      </c>
      <c r="F15" s="427">
        <f>'Frumgögn árbók 2012 tafla 8'!$DJ$42</f>
        <v>43981</v>
      </c>
      <c r="G15" s="427">
        <f>'Frumgögn árbók 2012 tafla 8'!$DL$42</f>
        <v>7642</v>
      </c>
      <c r="H15" s="427">
        <f>'Frumgögn árbók 2012 tafla 8'!$DP$42</f>
        <v>464323</v>
      </c>
      <c r="I15" s="427">
        <f>'Frumgögn árbók 2012 tafla 8'!$DR$42</f>
        <v>5424558</v>
      </c>
      <c r="L15" s="40">
        <v>2011</v>
      </c>
      <c r="M15" s="42">
        <v>377.7</v>
      </c>
      <c r="N15" s="429">
        <f t="shared" si="7"/>
        <v>541191.52978554415</v>
      </c>
      <c r="O15" s="429">
        <f t="shared" si="1"/>
        <v>9441534.811755361</v>
      </c>
      <c r="P15" s="429">
        <f t="shared" si="2"/>
        <v>487549.93486894364</v>
      </c>
      <c r="Q15" s="429">
        <f t="shared" si="3"/>
        <v>52958.853057982531</v>
      </c>
      <c r="R15" s="429">
        <f t="shared" si="4"/>
        <v>9201.9634630659257</v>
      </c>
      <c r="S15" s="429">
        <f t="shared" si="5"/>
        <v>559105.3756949961</v>
      </c>
      <c r="T15" s="429">
        <f t="shared" si="6"/>
        <v>6531874.4463860216</v>
      </c>
    </row>
    <row r="16" spans="1:20" ht="15">
      <c r="A16" s="36" t="s">
        <v>23</v>
      </c>
      <c r="B16" s="39">
        <v>2012</v>
      </c>
      <c r="C16" s="427">
        <f>'Frumgögn árbók 2013 tafla 8'!$DB$42</f>
        <v>450095</v>
      </c>
      <c r="D16" s="427">
        <f>'Fjarðabyggð (í núverandi mynd)'!$AT$43</f>
        <v>7720396</v>
      </c>
      <c r="E16" s="427">
        <f>'Frumgögn árbók 2013 tafla 8'!$DF42</f>
        <v>416603</v>
      </c>
      <c r="F16" s="427">
        <f>'Frumgögn árbók 2013 tafla 8'!$DH42</f>
        <v>51946</v>
      </c>
      <c r="G16" s="427">
        <f>'Frumgögn árbók 2013 tafla 8'!$DJ42</f>
        <v>14977</v>
      </c>
      <c r="H16" s="427">
        <f>'Frumgögn árbók 2013 tafla 8'!$DN42</f>
        <v>455222</v>
      </c>
      <c r="I16" s="427">
        <f>'Frumgögn árbók 2013 tafla 8'!$DP42</f>
        <v>5291290</v>
      </c>
      <c r="L16" s="40">
        <v>2012</v>
      </c>
      <c r="M16" s="42">
        <v>397.3</v>
      </c>
      <c r="N16" s="429">
        <f t="shared" si="7"/>
        <v>515235.85703498614</v>
      </c>
      <c r="O16" s="429">
        <f t="shared" si="1"/>
        <v>8837745.0309589729</v>
      </c>
      <c r="P16" s="429">
        <f t="shared" si="2"/>
        <v>476896.66347847972</v>
      </c>
      <c r="Q16" s="429">
        <f t="shared" si="3"/>
        <v>59463.983891266049</v>
      </c>
      <c r="R16" s="429">
        <f t="shared" si="4"/>
        <v>17144.57488044299</v>
      </c>
      <c r="S16" s="429">
        <f t="shared" si="5"/>
        <v>521104.87188522524</v>
      </c>
      <c r="T16" s="429">
        <f t="shared" si="6"/>
        <v>6057082.0337276617</v>
      </c>
    </row>
    <row r="17" spans="1:20" ht="15">
      <c r="A17" s="36" t="s">
        <v>24</v>
      </c>
      <c r="B17" s="39">
        <v>2013</v>
      </c>
      <c r="C17" s="427">
        <f>'Frumgögn árbók 2014 tafla 8'!$CZ$42</f>
        <v>404294</v>
      </c>
      <c r="D17" s="427">
        <f>'Fjarðabyggð (í núverandi mynd)'!$AL$43</f>
        <v>7138067</v>
      </c>
      <c r="E17" s="427">
        <f>'Frumgögn árbók 2014 tafla 8'!$DD$42</f>
        <v>484018</v>
      </c>
      <c r="F17" s="427">
        <f>'Frumgögn árbók 2014 tafla 8'!$DF$42</f>
        <v>45563</v>
      </c>
      <c r="G17" s="427">
        <f>'Frumgögn árbók 2014 tafla 8'!$DH$42</f>
        <v>7578</v>
      </c>
      <c r="H17" s="427">
        <f>'Frumgögn árbók 2014 tafla 8'!$DL$42</f>
        <v>452743</v>
      </c>
      <c r="I17" s="427">
        <f>'Frumgögn árbók 2014 tafla 8'!$DN$42</f>
        <v>5395343</v>
      </c>
      <c r="L17" s="40">
        <v>2013</v>
      </c>
      <c r="M17" s="42">
        <v>412.7</v>
      </c>
      <c r="N17" s="429">
        <f t="shared" si="7"/>
        <v>445536.49430579116</v>
      </c>
      <c r="O17" s="429">
        <f t="shared" si="1"/>
        <v>7866229.3956869394</v>
      </c>
      <c r="P17" s="429">
        <f t="shared" si="2"/>
        <v>533393.2309183426</v>
      </c>
      <c r="Q17" s="429">
        <f t="shared" si="3"/>
        <v>50210.933850254427</v>
      </c>
      <c r="R17" s="429">
        <f t="shared" si="4"/>
        <v>8351.0404652289799</v>
      </c>
      <c r="S17" s="429">
        <f t="shared" si="5"/>
        <v>498927.83232372184</v>
      </c>
      <c r="T17" s="429">
        <f t="shared" si="6"/>
        <v>5945728.1230918346</v>
      </c>
    </row>
    <row r="18" spans="1:20" ht="15">
      <c r="A18" s="36" t="s">
        <v>25</v>
      </c>
      <c r="B18" s="39">
        <v>2014</v>
      </c>
      <c r="C18" s="427">
        <f>'Frumgögn árbók 2015 tafla 8'!$CZ$42</f>
        <v>386279</v>
      </c>
      <c r="D18" s="427">
        <f>'Fjarðabyggð (í núverandi mynd)'!$AD$43</f>
        <v>6816566</v>
      </c>
      <c r="E18" s="427">
        <f>'Frumgögn árbók 2015 tafla 8'!$DD$42</f>
        <v>496953</v>
      </c>
      <c r="F18" s="427">
        <f>'Frumgögn árbók 2015 tafla 8'!$DF$42</f>
        <v>38651</v>
      </c>
      <c r="G18" s="427">
        <f>'Frumgögn árbók 2015 tafla 8'!$DH$42</f>
        <v>7662</v>
      </c>
      <c r="H18" s="427">
        <f>'Frumgögn árbók 2015 tafla 8'!$DL$42</f>
        <v>460769</v>
      </c>
      <c r="I18" s="427">
        <f>'Frumgögn árbók 2015 tafla 8'!$DN$42</f>
        <v>5112515</v>
      </c>
      <c r="L18" s="40">
        <v>2014</v>
      </c>
      <c r="M18" s="42">
        <v>421.1</v>
      </c>
      <c r="N18" s="429">
        <f t="shared" si="7"/>
        <v>417192.32771313231</v>
      </c>
      <c r="O18" s="429">
        <f t="shared" si="1"/>
        <v>7362085.5302778436</v>
      </c>
      <c r="P18" s="429">
        <f t="shared" si="2"/>
        <v>536723.40156732372</v>
      </c>
      <c r="Q18" s="429">
        <f t="shared" si="3"/>
        <v>41744.181429589167</v>
      </c>
      <c r="R18" s="429">
        <f t="shared" si="4"/>
        <v>8275.1783424364748</v>
      </c>
      <c r="S18" s="429">
        <f t="shared" si="5"/>
        <v>497643.6504393256</v>
      </c>
      <c r="T18" s="429">
        <f t="shared" si="6"/>
        <v>5521661.8902873425</v>
      </c>
    </row>
    <row r="19" spans="1:20" ht="15">
      <c r="A19" s="36" t="s">
        <v>26</v>
      </c>
      <c r="B19" s="39">
        <v>2015</v>
      </c>
      <c r="C19" s="427">
        <f>'Frumgögn árbók 2016 tafla 4'!$CZ$42</f>
        <v>368045</v>
      </c>
      <c r="D19" s="427">
        <f>'Fjarðabyggð (í núverandi mynd)'!$V$43</f>
        <v>6894912</v>
      </c>
      <c r="E19" s="427">
        <f>'Frumgögn árbók 2016 tafla 4'!$DD$42</f>
        <v>465552</v>
      </c>
      <c r="F19" s="427">
        <f>'Frumgögn árbók 2016 tafla 4'!$DF$42</f>
        <v>14903</v>
      </c>
      <c r="G19" s="427">
        <f>'Frumgögn árbók 2016 tafla 4'!$DH$42</f>
        <v>13968</v>
      </c>
      <c r="H19" s="427">
        <f>'Frumgögn árbók 2016 tafla 4'!$DL$42</f>
        <v>488986</v>
      </c>
      <c r="I19" s="427">
        <f>'Frumgögn árbók 2016 tafla 4'!$DN$42</f>
        <v>5035493</v>
      </c>
      <c r="L19" s="40">
        <v>2015</v>
      </c>
      <c r="M19" s="42">
        <v>428</v>
      </c>
      <c r="N19" s="429">
        <f t="shared" si="7"/>
        <v>391090.80841121497</v>
      </c>
      <c r="O19" s="429">
        <f t="shared" si="1"/>
        <v>7326649.4803738315</v>
      </c>
      <c r="P19" s="429">
        <f t="shared" si="2"/>
        <v>494703.38691588782</v>
      </c>
      <c r="Q19" s="429">
        <f t="shared" si="3"/>
        <v>15836.178504672898</v>
      </c>
      <c r="R19" s="429">
        <f t="shared" si="4"/>
        <v>14842.631775700935</v>
      </c>
      <c r="S19" s="429">
        <f t="shared" si="5"/>
        <v>519604.7495327103</v>
      </c>
      <c r="T19" s="429">
        <f t="shared" si="6"/>
        <v>5350799.5710280379</v>
      </c>
    </row>
    <row r="20" spans="1:20" ht="15">
      <c r="A20" s="36" t="s">
        <v>27</v>
      </c>
      <c r="B20" s="39">
        <v>2016</v>
      </c>
      <c r="C20" s="427">
        <f>'Frumgögn árbók 2017 tafla 10'!$CZ$42</f>
        <v>297981</v>
      </c>
      <c r="D20" s="427">
        <f>'Fjarðabyggð (í núverandi mynd)'!$N$43</f>
        <v>6505008</v>
      </c>
      <c r="E20" s="427">
        <f>'Frumgögn árbók 2017 tafla 10'!$DD$42</f>
        <v>484790</v>
      </c>
      <c r="F20" s="427">
        <f>'Frumgögn árbók 2017 tafla 10'!$DF$42</f>
        <v>16388</v>
      </c>
      <c r="G20" s="427">
        <f>'Frumgögn árbók 2017 tafla 10'!$DH$42</f>
        <v>26667</v>
      </c>
      <c r="H20" s="427">
        <f>'Frumgögn árbók 2017 tafla 10'!$DL$42</f>
        <v>507228</v>
      </c>
      <c r="I20" s="427">
        <f>'Frumgögn árbók 2017 tafla 10'!$DN$42</f>
        <v>4705210</v>
      </c>
      <c r="L20" s="43">
        <v>2016</v>
      </c>
      <c r="M20" s="42">
        <v>435.3</v>
      </c>
      <c r="N20" s="429">
        <f t="shared" si="7"/>
        <v>311329.56305995869</v>
      </c>
      <c r="O20" s="429">
        <f t="shared" si="1"/>
        <v>6796410.8394210888</v>
      </c>
      <c r="P20" s="429">
        <f t="shared" si="2"/>
        <v>506506.9882839421</v>
      </c>
      <c r="Q20" s="429">
        <f t="shared" si="3"/>
        <v>17122.128187456925</v>
      </c>
      <c r="R20" s="429">
        <f t="shared" si="4"/>
        <v>27861.593383873191</v>
      </c>
      <c r="S20" s="429">
        <f t="shared" si="5"/>
        <v>529950.13645761542</v>
      </c>
      <c r="T20" s="429">
        <f t="shared" si="6"/>
        <v>4915987.8428669879</v>
      </c>
    </row>
    <row r="21" spans="1:20" ht="15">
      <c r="A21" s="36" t="s">
        <v>28</v>
      </c>
      <c r="B21" s="39">
        <v>2017</v>
      </c>
      <c r="C21" s="427">
        <f>'Frumgögn árbók 2018 tafla 6'!$CZ$42</f>
        <v>406413</v>
      </c>
      <c r="D21" s="427">
        <f>'Fjarðabyggð (í núverandi mynd)'!$F$43</f>
        <v>6180914</v>
      </c>
      <c r="E21" s="427">
        <f>'Frumgögn árbók 2018 tafla 6'!$DD$42</f>
        <v>497472</v>
      </c>
      <c r="F21" s="427">
        <f>'Frumgögn árbók 2018 tafla 6'!$DF$42</f>
        <v>7530</v>
      </c>
      <c r="G21" s="427">
        <f>'Frumgögn árbók 2018 tafla 6'!$DH42</f>
        <v>39383</v>
      </c>
      <c r="H21" s="427">
        <f>'Frumgögn árbók 2018 tafla 6'!$DL42</f>
        <v>546451</v>
      </c>
      <c r="I21" s="427">
        <f>'Frumgögn árbók 2018 tafla 6'!$DN$42</f>
        <v>4490697</v>
      </c>
      <c r="L21" s="39">
        <v>2017</v>
      </c>
      <c r="M21" s="44">
        <v>443</v>
      </c>
      <c r="N21" s="429">
        <f t="shared" si="7"/>
        <v>417238.44785553048</v>
      </c>
      <c r="O21" s="429">
        <f t="shared" si="1"/>
        <v>6345552.3413092559</v>
      </c>
      <c r="P21" s="429">
        <f t="shared" si="2"/>
        <v>510722.94717832957</v>
      </c>
      <c r="Q21" s="429">
        <f t="shared" si="3"/>
        <v>7730.5733634311509</v>
      </c>
      <c r="R21" s="429">
        <f t="shared" si="4"/>
        <v>40432.027990970659</v>
      </c>
      <c r="S21" s="429">
        <f t="shared" si="5"/>
        <v>561006.57968397299</v>
      </c>
      <c r="T21" s="429">
        <f t="shared" si="6"/>
        <v>4610313.7598194135</v>
      </c>
    </row>
    <row r="22" spans="1:20" ht="15">
      <c r="A22" s="36" t="s">
        <v>29</v>
      </c>
      <c r="B22" s="39">
        <v>2018</v>
      </c>
      <c r="C22" s="427">
        <f>GETPIVOTDATA("SumOfGildi",'Frumgögn talnaefni 2019'!$A$33,"Sveitarfelag","7000 Seyðisfjarðarkaupstaður","Hluti","A_hluti","Tegund2","Skammtímaskuldir","Tegund3","Skuldir og eigið fé")+GETPIVOTDATA("SumOfGildi",'Frumgögn talnaefni 2019'!$A$33,"Sveitarfelag","7000 Seyðisfjarðarkaupstaður","Hluti","A_hluti","Tegund2","Langtímaskuldir","Tegund3","Skuldir og eigið fé")</f>
        <v>397874</v>
      </c>
      <c r="D22" s="427">
        <f>GETPIVOTDATA("SumOfGildi",'Frumgögn talnaefni 2019'!$A$33,"Sveitarfelag","7300 Fjarðabyggð","Hluti","A_hluti","Tegund2","Skammtímaskuldir","Tegund3","Skuldir og eigið fé")+GETPIVOTDATA("SumOfGildi",'Frumgögn talnaefni 2019'!$A$33,"Sveitarfelag","7300 Fjarðabyggð","Hluti","A_hluti","Tegund2","Langtímaskuldir","Tegund3","Skuldir og eigið fé")</f>
        <v>6420602</v>
      </c>
      <c r="E22" s="427">
        <f>GETPIVOTDATA("SumOfGildi",'Frumgögn talnaefni 2019'!$A$33,"Sveitarfelag","7502 Vopnafjarðarhreppur","Hluti","A_hluti","Tegund2","Skammtímaskuldir","Tegund3","Skuldir og eigið fé")+GETPIVOTDATA("SumOfGildi",'Frumgögn talnaefni 2019'!$A$33,"Sveitarfelag","7502 Vopnafjarðarhreppur","Hluti","A_hluti","Tegund2","Langtímaskuldir","Tegund3","Skuldir og eigið fé")</f>
        <v>556600</v>
      </c>
      <c r="F22" s="427">
        <f>GETPIVOTDATA("SumOfGildi",'Frumgögn talnaefni 2019'!$A$33,"Sveitarfelag","7505 Fljótsdalshreppur","Hluti","A_hluti","Tegund2","Skammtímaskuldir","Tegund3","Skuldir og eigið fé")+GETPIVOTDATA("SumOfGildi",'Frumgögn talnaefni 2019'!$A$33,"Sveitarfelag","7505 Fljótsdalshreppur","Hluti","A_hluti","Tegund2","Langtímaskuldir","Tegund3","Skuldir og eigið fé")</f>
        <v>16727</v>
      </c>
      <c r="G22" s="427">
        <f>GETPIVOTDATA("SumOfGildi",'Frumgögn talnaefni 2019'!$A$33,"Sveitarfelag","7509 Borgarfjarðarhreppur","Hluti","A_hluti","Tegund2","Langtímaskuldir","Tegund3","Skuldir og eigið fé")+GETPIVOTDATA("SumOfGildi",'Frumgögn talnaefni 2019'!$A$33,"Sveitarfelag","7509 Borgarfjarðarhreppur","Hluti","A_hluti","Tegund2","Skammtímaskuldir","Tegund3","Skuldir og eigið fé")</f>
        <v>38236</v>
      </c>
      <c r="H22" s="427">
        <f>GETPIVOTDATA("SumOfGildi",'Frumgögn talnaefni 2019'!$A$33,"Sveitarfelag","7617 Djúpavogshreppur","Hluti","A_hluti","Tegund2","Skammtímaskuldir","Tegund3","Skuldir og eigið fé")+GETPIVOTDATA("SumOfGildi",'Frumgögn talnaefni 2019'!$A$33,"Sveitarfelag","7617 Djúpavogshreppur","Hluti","A_hluti","Tegund2","Langtímaskuldir","Tegund3","Skuldir og eigið fé")</f>
        <v>621093</v>
      </c>
      <c r="I22" s="427">
        <f>GETPIVOTDATA("SumOfGildi",'Frumgögn talnaefni 2019'!$A$33,"Sveitarfelag","7620 Fljótsdalshérað","Hluti","A_hluti","Tegund2","Skammtímaskuldir","Tegund3","Skuldir og eigið fé")+GETPIVOTDATA("SumOfGildi",'Frumgögn talnaefni 2019'!$A$33,"Sveitarfelag","7620 Fljótsdalshérað","Hluti","A_hluti","Tegund2","Langtímaskuldir","Tegund3","Skuldir og eigið fé")</f>
        <v>4516295</v>
      </c>
      <c r="L22" s="39">
        <v>2018</v>
      </c>
      <c r="M22" s="44">
        <v>454.8</v>
      </c>
      <c r="N22" s="429">
        <f t="shared" si="7"/>
        <v>397874.00000000006</v>
      </c>
      <c r="O22" s="429">
        <f t="shared" si="1"/>
        <v>6420602</v>
      </c>
      <c r="P22" s="429">
        <f t="shared" si="2"/>
        <v>556600</v>
      </c>
      <c r="Q22" s="429">
        <f t="shared" si="3"/>
        <v>16727</v>
      </c>
      <c r="R22" s="429">
        <f t="shared" si="4"/>
        <v>38236</v>
      </c>
      <c r="S22" s="429">
        <f t="shared" si="5"/>
        <v>621093.00000000012</v>
      </c>
      <c r="T22" s="429">
        <f t="shared" si="6"/>
        <v>4516295</v>
      </c>
    </row>
    <row r="27" spans="1:20">
      <c r="C27" t="s">
        <v>0</v>
      </c>
      <c r="N27" t="s">
        <v>30</v>
      </c>
    </row>
    <row r="28" spans="1:20">
      <c r="C28" t="s">
        <v>31</v>
      </c>
      <c r="N28" t="s">
        <v>32</v>
      </c>
    </row>
    <row r="29" spans="1:20" ht="15.75" thickBot="1">
      <c r="A29" t="s">
        <v>5</v>
      </c>
      <c r="C29" s="38" t="s">
        <v>6</v>
      </c>
      <c r="D29" s="38" t="s">
        <v>7</v>
      </c>
      <c r="E29" s="38" t="s">
        <v>8</v>
      </c>
      <c r="F29" s="38" t="s">
        <v>9</v>
      </c>
      <c r="G29" s="38" t="s">
        <v>10</v>
      </c>
      <c r="H29" s="38" t="s">
        <v>11</v>
      </c>
      <c r="I29" s="38" t="s">
        <v>12</v>
      </c>
      <c r="L29" s="38"/>
      <c r="M29" t="s">
        <v>1</v>
      </c>
      <c r="N29" s="38" t="s">
        <v>6</v>
      </c>
      <c r="O29" s="38" t="s">
        <v>7</v>
      </c>
      <c r="P29" s="38" t="s">
        <v>8</v>
      </c>
      <c r="Q29" s="38" t="s">
        <v>9</v>
      </c>
      <c r="R29" s="38" t="s">
        <v>10</v>
      </c>
      <c r="S29" s="38" t="s">
        <v>11</v>
      </c>
      <c r="T29" s="38" t="s">
        <v>12</v>
      </c>
    </row>
    <row r="30" spans="1:20" ht="15">
      <c r="A30" s="36" t="s">
        <v>13</v>
      </c>
      <c r="B30" s="39">
        <v>2002</v>
      </c>
      <c r="C30" s="427">
        <f>'Gögn 2002-2004'!$B$39</f>
        <v>272013</v>
      </c>
      <c r="D30" s="428">
        <f>'Gögn 2002-2004'!$B$89</f>
        <v>1897069</v>
      </c>
      <c r="E30" s="428">
        <f>'Gögn 2002-2004'!$K$39</f>
        <v>305076</v>
      </c>
      <c r="F30" s="428">
        <f>'Gögn 2002-2004'!$N$39</f>
        <v>10070</v>
      </c>
      <c r="G30" s="427">
        <f>'Gögn 2002-2004'!$T$39</f>
        <v>20562</v>
      </c>
      <c r="H30" s="427">
        <f>'Gögn 2002-2004'!$AO$39</f>
        <v>155914</v>
      </c>
      <c r="I30" s="428">
        <f>'Gögn 2002-2004'!$E$89</f>
        <v>755862</v>
      </c>
      <c r="L30" s="40">
        <v>2002</v>
      </c>
      <c r="M30" s="41">
        <v>222.6</v>
      </c>
      <c r="N30" s="429">
        <f>C30*$L$3/$M30</f>
        <v>555757.01886792458</v>
      </c>
      <c r="O30" s="429">
        <f t="shared" ref="O30:T45" si="8">D30*$L$3/$M30</f>
        <v>3875952.2964959573</v>
      </c>
      <c r="P30" s="429">
        <f t="shared" si="8"/>
        <v>623308.91644204862</v>
      </c>
      <c r="Q30" s="429">
        <f t="shared" si="8"/>
        <v>20574.285714285714</v>
      </c>
      <c r="R30" s="429">
        <f t="shared" si="8"/>
        <v>42010.770889487867</v>
      </c>
      <c r="S30" s="429">
        <f t="shared" si="8"/>
        <v>318552.05390835583</v>
      </c>
      <c r="T30" s="429">
        <f t="shared" si="8"/>
        <v>1544321.8221024261</v>
      </c>
    </row>
    <row r="31" spans="1:20" ht="15">
      <c r="A31" s="36" t="s">
        <v>14</v>
      </c>
      <c r="B31" s="39">
        <v>2003</v>
      </c>
      <c r="C31" s="427">
        <f>'Gögn 2002-2004'!$C$39</f>
        <v>329838</v>
      </c>
      <c r="D31" s="428">
        <f>'Gögn 2002-2004'!$C$89</f>
        <v>2423271</v>
      </c>
      <c r="E31" s="428">
        <f>'Gögn 2002-2004'!$L$39</f>
        <v>445307</v>
      </c>
      <c r="F31" s="428">
        <f>'Gögn 2002-2004'!O39</f>
        <v>62242</v>
      </c>
      <c r="G31" s="427">
        <f>'Gögn 2002-2004'!$U$39</f>
        <v>21465</v>
      </c>
      <c r="H31" s="427">
        <f>'Gögn 2002-2004'!$AP$39</f>
        <v>194945</v>
      </c>
      <c r="I31" s="428">
        <f>'Gögn 2002-2004'!$F$89</f>
        <v>1225735</v>
      </c>
      <c r="L31" s="40">
        <v>2003</v>
      </c>
      <c r="M31" s="42">
        <v>227.3</v>
      </c>
      <c r="N31" s="429">
        <f t="shared" ref="N31:N46" si="9">C31*$L$3/$M31</f>
        <v>659966.22261328634</v>
      </c>
      <c r="O31" s="429">
        <f t="shared" si="8"/>
        <v>4848674.2226132862</v>
      </c>
      <c r="P31" s="429">
        <f t="shared" si="8"/>
        <v>891005.82314122294</v>
      </c>
      <c r="Q31" s="429">
        <f t="shared" si="8"/>
        <v>124538.76638803343</v>
      </c>
      <c r="R31" s="429">
        <f t="shared" si="8"/>
        <v>42948.88693356797</v>
      </c>
      <c r="S31" s="429">
        <f t="shared" si="8"/>
        <v>390061.53101627802</v>
      </c>
      <c r="T31" s="429">
        <f t="shared" si="8"/>
        <v>2452548.5173779144</v>
      </c>
    </row>
    <row r="32" spans="1:20" ht="15">
      <c r="A32" s="36" t="s">
        <v>15</v>
      </c>
      <c r="B32" s="39">
        <v>2004</v>
      </c>
      <c r="C32" s="427">
        <f>'Gögn 2002-2004'!$D$39</f>
        <v>446130</v>
      </c>
      <c r="D32" s="428">
        <f>'Gögn 2002-2004'!$D$89</f>
        <v>2890127</v>
      </c>
      <c r="E32" s="428">
        <f>'Gögn 2002-2004'!$M$39</f>
        <v>566696</v>
      </c>
      <c r="F32" s="428">
        <f>'Gögn 2002-2004'!P39</f>
        <v>79991</v>
      </c>
      <c r="G32" s="427">
        <f>'Gögn 2002-2004'!$V$39</f>
        <v>20742</v>
      </c>
      <c r="H32" s="427">
        <f>'Gögn 2002-2004'!$AQ$39</f>
        <v>231000</v>
      </c>
      <c r="I32" s="428">
        <f>'Gögn 2002-2004'!$G$89</f>
        <v>1399774</v>
      </c>
      <c r="L32" s="40">
        <v>2004</v>
      </c>
      <c r="M32" s="42">
        <v>234.6</v>
      </c>
      <c r="N32" s="429">
        <f t="shared" si="9"/>
        <v>864876.06138107413</v>
      </c>
      <c r="O32" s="429">
        <f t="shared" si="8"/>
        <v>5602854.9002557555</v>
      </c>
      <c r="P32" s="429">
        <f t="shared" si="8"/>
        <v>1098607.5907928389</v>
      </c>
      <c r="Q32" s="429">
        <f t="shared" si="8"/>
        <v>155072.06649616369</v>
      </c>
      <c r="R32" s="429">
        <f t="shared" si="8"/>
        <v>40210.833759590794</v>
      </c>
      <c r="S32" s="429">
        <f t="shared" si="8"/>
        <v>447820.97186700767</v>
      </c>
      <c r="T32" s="429">
        <f t="shared" si="8"/>
        <v>2713628.3682864453</v>
      </c>
    </row>
    <row r="33" spans="1:20" ht="15">
      <c r="A33" s="36" t="s">
        <v>16</v>
      </c>
      <c r="B33" s="39">
        <v>2005</v>
      </c>
      <c r="C33" s="427">
        <f>'Frumgögn árbók 2006 tafla 10'!$EP$39</f>
        <v>493432</v>
      </c>
      <c r="D33" s="427">
        <f>'Fjarðabyggð (í núverandi mynd)'!$DD$40</f>
        <v>3898002.1400000006</v>
      </c>
      <c r="E33" s="427">
        <f>'Frumgögn árbók 2006 tafla 10'!$EV$39</f>
        <v>546528.34000000008</v>
      </c>
      <c r="F33" s="427">
        <f>'Frumgögn árbók 2006 tafla 10'!EX$39</f>
        <v>93960.222000000009</v>
      </c>
      <c r="G33" s="427">
        <f>'Frumgögn árbók 2006 tafla 10'!$EZ$39</f>
        <v>18580.39</v>
      </c>
      <c r="H33" s="427">
        <f>'Frumgögn árbók 2006 tafla 10'!$FH$39</f>
        <v>421433.24000000005</v>
      </c>
      <c r="I33" s="427">
        <f>'Frumgögn árbók 2006 tafla 10'!$FL$39</f>
        <v>1698688.33</v>
      </c>
      <c r="L33" s="40">
        <v>2005</v>
      </c>
      <c r="M33" s="42">
        <v>244.1</v>
      </c>
      <c r="N33" s="429">
        <f t="shared" si="9"/>
        <v>919348.10979106918</v>
      </c>
      <c r="O33" s="429">
        <f t="shared" si="8"/>
        <v>7262643.8888652204</v>
      </c>
      <c r="P33" s="429">
        <f t="shared" si="8"/>
        <v>1018275.6617451865</v>
      </c>
      <c r="Q33" s="429">
        <f t="shared" si="8"/>
        <v>175063.94496353957</v>
      </c>
      <c r="R33" s="429">
        <f t="shared" si="8"/>
        <v>34618.440688242525</v>
      </c>
      <c r="S33" s="429">
        <f t="shared" si="8"/>
        <v>785202.12024580094</v>
      </c>
      <c r="T33" s="429">
        <f t="shared" si="8"/>
        <v>3164946.5484801317</v>
      </c>
    </row>
    <row r="34" spans="1:20" ht="15">
      <c r="A34" s="36" t="s">
        <v>17</v>
      </c>
      <c r="B34" s="39">
        <v>2006</v>
      </c>
      <c r="C34" s="427">
        <f>'Frumgögn árbók 2007 tafla 10'!$DJ$39</f>
        <v>524053.17</v>
      </c>
      <c r="D34" s="427">
        <f>'Fjarðabyggð (í núverandi mynd)'!$CP$40</f>
        <v>4756324.32</v>
      </c>
      <c r="E34" s="427">
        <f>'Frumgögn árbók 2007 tafla 10'!$DN$39</f>
        <v>567813.48</v>
      </c>
      <c r="F34" s="427">
        <f>'Frumgögn árbók 2007 tafla 10'!DP$39</f>
        <v>82544.69</v>
      </c>
      <c r="G34" s="427">
        <f>'Frumgögn árbók 2007 tafla 10'!$DR$39</f>
        <v>20781.510000000002</v>
      </c>
      <c r="H34" s="427">
        <f>'Frumgögn árbók 2007 tafla 10'!$DV$39</f>
        <v>446168.67000000004</v>
      </c>
      <c r="I34" s="427">
        <f>'Frumgögn árbók 2007 tafla 10'!$DX$39</f>
        <v>1795644.19</v>
      </c>
      <c r="L34" s="40">
        <v>2006</v>
      </c>
      <c r="M34" s="42">
        <v>260.60000000000002</v>
      </c>
      <c r="N34" s="429">
        <f t="shared" si="9"/>
        <v>914579.36191864917</v>
      </c>
      <c r="O34" s="429">
        <f t="shared" si="8"/>
        <v>8300753.2645280119</v>
      </c>
      <c r="P34" s="429">
        <f t="shared" si="8"/>
        <v>990950.00270145806</v>
      </c>
      <c r="Q34" s="429">
        <f t="shared" si="8"/>
        <v>144057.27172678433</v>
      </c>
      <c r="R34" s="429">
        <f t="shared" si="8"/>
        <v>36267.961427475064</v>
      </c>
      <c r="S34" s="429">
        <f t="shared" si="8"/>
        <v>778655.06951650046</v>
      </c>
      <c r="T34" s="429">
        <f t="shared" si="8"/>
        <v>3133764.3039600919</v>
      </c>
    </row>
    <row r="35" spans="1:20" ht="15">
      <c r="A35" s="36" t="s">
        <v>18</v>
      </c>
      <c r="B35" s="39">
        <v>2007</v>
      </c>
      <c r="C35" s="427">
        <f>'Frumgögn árbók 2008 tafla 10'!$DJ$39</f>
        <v>569485</v>
      </c>
      <c r="D35" s="427">
        <f>'Fjarðabyggð (í núverandi mynd)'!$CH$40</f>
        <v>4717370.8500000006</v>
      </c>
      <c r="E35" s="427">
        <f>'Frumgögn árbók 2008 tafla 10'!$DN$39</f>
        <v>576017.77</v>
      </c>
      <c r="F35" s="427">
        <f>'Frumgögn árbók 2008 tafla 10'!DP$39</f>
        <v>69200.210000000006</v>
      </c>
      <c r="G35" s="427">
        <f>'Frumgögn árbók 2008 tafla 10'!$DR$39</f>
        <v>22341.59</v>
      </c>
      <c r="H35" s="427">
        <f>'Frumgögn árbók 2008 tafla 10'!$DV$39</f>
        <v>445736.5</v>
      </c>
      <c r="I35" s="427">
        <f>'Frumgögn árbók 2008 tafla 10'!$DX$39</f>
        <v>1704686</v>
      </c>
      <c r="L35" s="40">
        <v>2007</v>
      </c>
      <c r="M35" s="42">
        <v>273.7</v>
      </c>
      <c r="N35" s="429">
        <f t="shared" si="9"/>
        <v>946298.05626598466</v>
      </c>
      <c r="O35" s="429">
        <f t="shared" si="8"/>
        <v>7838729.4942637943</v>
      </c>
      <c r="P35" s="429">
        <f t="shared" si="8"/>
        <v>957153.38617464388</v>
      </c>
      <c r="Q35" s="429">
        <f t="shared" si="8"/>
        <v>114988.14580928026</v>
      </c>
      <c r="R35" s="429">
        <f t="shared" si="8"/>
        <v>37124.425034709544</v>
      </c>
      <c r="S35" s="429">
        <f t="shared" si="8"/>
        <v>740668.46985750832</v>
      </c>
      <c r="T35" s="429">
        <f t="shared" si="8"/>
        <v>2832631.3218852761</v>
      </c>
    </row>
    <row r="36" spans="1:20" ht="15">
      <c r="A36" s="36" t="s">
        <v>19</v>
      </c>
      <c r="B36" s="39">
        <v>2008</v>
      </c>
      <c r="C36" s="427">
        <f>'Frumgögn árbók 2009 tafla 8'!$DH$39</f>
        <v>629307.54</v>
      </c>
      <c r="D36" s="427">
        <f>'Fjarðabyggð (í núverandi mynd)'!$BZ$40</f>
        <v>5952269.4299999997</v>
      </c>
      <c r="E36" s="427">
        <f>'Frumgögn árbók 2009 tafla 8'!$DL$39</f>
        <v>696942.29</v>
      </c>
      <c r="F36" s="427">
        <f>'Frumgögn árbók 2009 tafla 8'!DN$39</f>
        <v>77853.94</v>
      </c>
      <c r="G36" s="427">
        <f>'Frumgögn árbók 2009 tafla 8'!$DP$39</f>
        <v>21410.799999999999</v>
      </c>
      <c r="H36" s="427">
        <f>'Frumgögn árbók 2009 tafla 8'!$DT$39</f>
        <v>522833.8</v>
      </c>
      <c r="I36" s="427">
        <f>'Frumgögn árbók 2009 tafla 8'!$DV$39</f>
        <v>2882366.15</v>
      </c>
      <c r="L36" s="40">
        <v>2008</v>
      </c>
      <c r="M36" s="42">
        <v>307.7</v>
      </c>
      <c r="N36" s="429">
        <f t="shared" si="9"/>
        <v>930156.22096847591</v>
      </c>
      <c r="O36" s="429">
        <f t="shared" si="8"/>
        <v>8797829.4987455308</v>
      </c>
      <c r="P36" s="429">
        <f t="shared" si="8"/>
        <v>1030124.6457328568</v>
      </c>
      <c r="Q36" s="429">
        <f t="shared" si="8"/>
        <v>115073.03188820281</v>
      </c>
      <c r="R36" s="429">
        <f t="shared" si="8"/>
        <v>31646.512317192071</v>
      </c>
      <c r="S36" s="429">
        <f t="shared" si="8"/>
        <v>772781.32024699391</v>
      </c>
      <c r="T36" s="429">
        <f t="shared" si="8"/>
        <v>4260318.8983425414</v>
      </c>
    </row>
    <row r="37" spans="1:20" ht="15">
      <c r="A37" s="36" t="s">
        <v>20</v>
      </c>
      <c r="B37" s="39">
        <v>2009</v>
      </c>
      <c r="C37" s="427">
        <f>'Frumgögn árbók 2010 tafla 9'!$DF$43</f>
        <v>629600</v>
      </c>
      <c r="D37" s="427">
        <f>'Fjarðabyggð (í núverandi mynd)'!$BR$44</f>
        <v>9135325</v>
      </c>
      <c r="E37" s="427">
        <f>'Frumgögn árbók 2010 tafla 9'!$DJ$43</f>
        <v>701571.75</v>
      </c>
      <c r="F37" s="427">
        <f>'Frumgögn árbók 2010 tafla 9'!DL$43</f>
        <v>56205</v>
      </c>
      <c r="G37" s="427">
        <f>'Frumgögn árbók 2010 tafla 9'!$DN$43</f>
        <v>16963.080000000002</v>
      </c>
      <c r="H37" s="427">
        <f>'Frumgögn árbók 2010 tafla 9'!$DR$43</f>
        <v>543108.26</v>
      </c>
      <c r="I37" s="427">
        <f>'Frumgögn árbók 2010 tafla 9'!$DT$43</f>
        <v>5108822</v>
      </c>
      <c r="L37" s="40">
        <v>2009</v>
      </c>
      <c r="M37" s="42">
        <v>344.6</v>
      </c>
      <c r="N37" s="429">
        <f t="shared" si="9"/>
        <v>830940.45269878116</v>
      </c>
      <c r="O37" s="429">
        <f t="shared" si="8"/>
        <v>12056720.284387695</v>
      </c>
      <c r="P37" s="429">
        <f t="shared" si="8"/>
        <v>925928.12507254793</v>
      </c>
      <c r="Q37" s="429">
        <f t="shared" si="8"/>
        <v>74178.856645385953</v>
      </c>
      <c r="R37" s="429">
        <f t="shared" si="8"/>
        <v>22387.721369704006</v>
      </c>
      <c r="S37" s="429">
        <f t="shared" si="8"/>
        <v>716789.42730121873</v>
      </c>
      <c r="T37" s="429">
        <f t="shared" si="8"/>
        <v>6742577.6134648863</v>
      </c>
    </row>
    <row r="38" spans="1:20" ht="14.1" customHeight="1">
      <c r="A38" s="36" t="s">
        <v>21</v>
      </c>
      <c r="B38" s="39">
        <v>2010</v>
      </c>
      <c r="C38" s="427">
        <f>'Frumgögn árbók 2011 tafla 12'!$DD$43</f>
        <v>642154</v>
      </c>
      <c r="D38" s="427">
        <f>'Fjarðabyggð (í núverandi mynd)'!$BJ$44</f>
        <v>8894164.6600000001</v>
      </c>
      <c r="E38" s="427">
        <f>'Frumgögn árbók 2011 tafla 12'!$DH$43</f>
        <v>656305.98</v>
      </c>
      <c r="F38" s="427">
        <f>'Frumgögn árbók 2011 tafla 12'!DJ$43</f>
        <v>63272</v>
      </c>
      <c r="G38" s="427">
        <f>'Frumgögn árbók 2011 tafla 12'!$DL$43</f>
        <v>19462.46</v>
      </c>
      <c r="H38" s="427">
        <f>'Frumgögn árbók 2011 tafla 12'!$DP$43</f>
        <v>522537.74</v>
      </c>
      <c r="I38" s="427">
        <f>'Frumgögn árbók 2011 tafla 12'!$DR$43</f>
        <v>5420292</v>
      </c>
      <c r="L38" s="40">
        <v>2010</v>
      </c>
      <c r="M38" s="42">
        <v>363.2</v>
      </c>
      <c r="N38" s="429">
        <f t="shared" si="9"/>
        <v>804106.93612334796</v>
      </c>
      <c r="O38" s="429">
        <f t="shared" si="8"/>
        <v>11137296.496057268</v>
      </c>
      <c r="P38" s="429">
        <f t="shared" si="8"/>
        <v>821828.08288546256</v>
      </c>
      <c r="Q38" s="429">
        <f t="shared" si="8"/>
        <v>79229.365638766525</v>
      </c>
      <c r="R38" s="429">
        <f t="shared" si="8"/>
        <v>24370.943854625551</v>
      </c>
      <c r="S38" s="429">
        <f t="shared" si="8"/>
        <v>654323.1391850221</v>
      </c>
      <c r="T38" s="429">
        <f t="shared" si="8"/>
        <v>6787303.9691629959</v>
      </c>
    </row>
    <row r="39" spans="1:20" ht="15">
      <c r="A39" s="36" t="s">
        <v>22</v>
      </c>
      <c r="B39" s="39">
        <v>2011</v>
      </c>
      <c r="C39" s="427">
        <f>'Frumgögn árbók 2012 tafla 8'!$DD$43</f>
        <v>667085</v>
      </c>
      <c r="D39" s="427">
        <f>'Fjarðabyggð (í núverandi mynd)'!$BB$44</f>
        <v>9344261</v>
      </c>
      <c r="E39" s="427">
        <f>'Frumgögn árbók 2012 tafla 8'!$DH$43</f>
        <v>459892</v>
      </c>
      <c r="F39" s="427">
        <f>'Frumgögn árbók 2012 tafla 8'!DJ$43</f>
        <v>43981</v>
      </c>
      <c r="G39" s="427">
        <f>'Frumgögn árbók 2012 tafla 8'!$DL$43</f>
        <v>13798</v>
      </c>
      <c r="H39" s="427">
        <f>'Frumgögn árbók 2012 tafla 8'!$DP$43</f>
        <v>464323</v>
      </c>
      <c r="I39" s="427">
        <f>'Frumgögn árbók 2012 tafla 8'!$DR$43</f>
        <v>5750466</v>
      </c>
      <c r="L39" s="40">
        <v>2011</v>
      </c>
      <c r="M39" s="42">
        <v>377.7</v>
      </c>
      <c r="N39" s="429">
        <f t="shared" si="9"/>
        <v>803257.23590150918</v>
      </c>
      <c r="O39" s="429">
        <f t="shared" si="8"/>
        <v>11251707.447180303</v>
      </c>
      <c r="P39" s="429">
        <f t="shared" si="8"/>
        <v>553769.87450357422</v>
      </c>
      <c r="Q39" s="429">
        <f t="shared" si="8"/>
        <v>52958.853057982531</v>
      </c>
      <c r="R39" s="429">
        <f t="shared" si="8"/>
        <v>16614.589356632248</v>
      </c>
      <c r="S39" s="429">
        <f t="shared" si="8"/>
        <v>559105.3756949961</v>
      </c>
      <c r="T39" s="429">
        <f t="shared" si="8"/>
        <v>6924310.1318506757</v>
      </c>
    </row>
    <row r="40" spans="1:20" ht="15">
      <c r="A40" s="36" t="s">
        <v>23</v>
      </c>
      <c r="B40" s="39">
        <v>2012</v>
      </c>
      <c r="C40" s="427">
        <f>'Frumgögn árbók 2013 tafla 8'!$DB$43</f>
        <v>678516</v>
      </c>
      <c r="D40" s="427">
        <f>'Fjarðabyggð (í núverandi mynd)'!$AT$44</f>
        <v>9338309</v>
      </c>
      <c r="E40" s="427">
        <f>'Frumgögn árbók 2013 tafla 8'!$DF43</f>
        <v>480868</v>
      </c>
      <c r="F40" s="427">
        <f>'Frumgögn árbók 2013 tafla 8'!DH43</f>
        <v>51946</v>
      </c>
      <c r="G40" s="427">
        <f>'Frumgögn árbók 2013 tafla 8'!$DJ43</f>
        <v>19336</v>
      </c>
      <c r="H40" s="427">
        <f>'Frumgögn árbók 2013 tafla 8'!$DN43</f>
        <v>455222</v>
      </c>
      <c r="I40" s="427">
        <f>'Frumgögn árbók 2013 tafla 8'!$DP43</f>
        <v>5626868</v>
      </c>
      <c r="L40" s="40">
        <v>2012</v>
      </c>
      <c r="M40" s="42">
        <v>397.3</v>
      </c>
      <c r="N40" s="429">
        <f t="shared" si="9"/>
        <v>776715.52177196078</v>
      </c>
      <c r="O40" s="429">
        <f t="shared" si="8"/>
        <v>10689813.574628744</v>
      </c>
      <c r="P40" s="429">
        <f t="shared" si="8"/>
        <v>550462.53813239362</v>
      </c>
      <c r="Q40" s="429">
        <f t="shared" si="8"/>
        <v>59463.983891266049</v>
      </c>
      <c r="R40" s="429">
        <f t="shared" si="8"/>
        <v>22134.439466398188</v>
      </c>
      <c r="S40" s="429">
        <f t="shared" si="8"/>
        <v>521104.87188522524</v>
      </c>
      <c r="T40" s="429">
        <f t="shared" si="8"/>
        <v>6441227.1995972814</v>
      </c>
    </row>
    <row r="41" spans="1:20" ht="15">
      <c r="A41" s="36" t="s">
        <v>24</v>
      </c>
      <c r="B41" s="39">
        <v>2013</v>
      </c>
      <c r="C41" s="427">
        <f>'Frumgögn árbók 2014 tafla 8'!$CZ$43</f>
        <v>640758</v>
      </c>
      <c r="D41" s="427">
        <f>'Fjarðabyggð (í núverandi mynd)'!$AL$44</f>
        <v>8727945</v>
      </c>
      <c r="E41" s="427">
        <f>'Frumgögn árbók 2014 tafla 8'!$DD$43</f>
        <v>543683</v>
      </c>
      <c r="F41" s="427">
        <f>'Frumgögn árbók 2014 tafla 8'!DF$43</f>
        <v>45563</v>
      </c>
      <c r="G41" s="427">
        <f>'Frumgögn árbók 2014 tafla 8'!$DH$43</f>
        <v>7578</v>
      </c>
      <c r="H41" s="427">
        <f>'Frumgögn árbók 2014 tafla 8'!$DL$43</f>
        <v>452743</v>
      </c>
      <c r="I41" s="427">
        <f>'Frumgögn árbók 2014 tafla 8'!$DN$43</f>
        <v>5759489</v>
      </c>
      <c r="L41" s="40">
        <v>2013</v>
      </c>
      <c r="M41" s="42">
        <v>412.7</v>
      </c>
      <c r="N41" s="429">
        <f t="shared" si="9"/>
        <v>706122.45795977721</v>
      </c>
      <c r="O41" s="429">
        <f t="shared" si="8"/>
        <v>9618292.6726435665</v>
      </c>
      <c r="P41" s="429">
        <f t="shared" si="8"/>
        <v>599144.72595105402</v>
      </c>
      <c r="Q41" s="429">
        <f t="shared" si="8"/>
        <v>50210.933850254427</v>
      </c>
      <c r="R41" s="429">
        <f t="shared" si="8"/>
        <v>8351.0404652289799</v>
      </c>
      <c r="S41" s="429">
        <f t="shared" si="8"/>
        <v>498927.83232372184</v>
      </c>
      <c r="T41" s="429">
        <f t="shared" si="8"/>
        <v>6347021.0739035625</v>
      </c>
    </row>
    <row r="42" spans="1:20" ht="15">
      <c r="A42" s="36" t="s">
        <v>25</v>
      </c>
      <c r="B42" s="39">
        <v>2014</v>
      </c>
      <c r="C42" s="427">
        <f>'Frumgögn árbók 2015 tafla 8'!$CZ$43</f>
        <v>637758</v>
      </c>
      <c r="D42" s="427">
        <f>'Fjarðabyggð (í núverandi mynd)'!$AD$44</f>
        <v>8571741</v>
      </c>
      <c r="E42" s="427">
        <f>'Frumgögn árbók 2015 tafla 8'!$DD$43</f>
        <v>561472</v>
      </c>
      <c r="F42" s="427">
        <f>'Frumgögn árbók 2015 tafla 8'!DF$43</f>
        <v>38651</v>
      </c>
      <c r="G42" s="427">
        <f>'Frumgögn árbók 2015 tafla 8'!$DH$43</f>
        <v>7662</v>
      </c>
      <c r="H42" s="427">
        <f>'Frumgögn árbók 2015 tafla 8'!$DL$43</f>
        <v>460769</v>
      </c>
      <c r="I42" s="427">
        <f>'Frumgögn árbók 2015 tafla 8'!$DN$43</f>
        <v>5507758</v>
      </c>
      <c r="L42" s="40">
        <v>2014</v>
      </c>
      <c r="M42" s="42">
        <v>421.1</v>
      </c>
      <c r="N42" s="429">
        <f t="shared" si="9"/>
        <v>688796.8140584185</v>
      </c>
      <c r="O42" s="429">
        <f t="shared" si="8"/>
        <v>9257724.5471384469</v>
      </c>
      <c r="P42" s="429">
        <f t="shared" si="8"/>
        <v>606405.76015198289</v>
      </c>
      <c r="Q42" s="429">
        <f t="shared" si="8"/>
        <v>41744.181429589167</v>
      </c>
      <c r="R42" s="429">
        <f t="shared" si="8"/>
        <v>8275.1783424364748</v>
      </c>
      <c r="S42" s="429">
        <f t="shared" si="8"/>
        <v>497643.6504393256</v>
      </c>
      <c r="T42" s="429">
        <f t="shared" si="8"/>
        <v>5948535.5934457369</v>
      </c>
    </row>
    <row r="43" spans="1:20" ht="15">
      <c r="A43" s="36" t="s">
        <v>26</v>
      </c>
      <c r="B43" s="39">
        <v>2015</v>
      </c>
      <c r="C43" s="427">
        <f>'Frumgögn árbók 2016 tafla 4'!$CZ$43</f>
        <v>644667</v>
      </c>
      <c r="D43" s="427">
        <f>'Fjarðabyggð (í núverandi mynd)'!$V$44</f>
        <v>8739609</v>
      </c>
      <c r="E43" s="427">
        <f>'Frumgögn árbók 2016 tafla 4'!$DD$43</f>
        <v>545082</v>
      </c>
      <c r="F43" s="427">
        <f>'Frumgögn árbók 2016 tafla 4'!DF$43</f>
        <v>14903</v>
      </c>
      <c r="G43" s="427">
        <f>'Frumgögn árbók 2016 tafla 4'!$DH$43</f>
        <v>13968</v>
      </c>
      <c r="H43" s="427">
        <f>'Frumgögn árbók 2016 tafla 4'!$DL$43</f>
        <v>488986</v>
      </c>
      <c r="I43" s="427">
        <f>'Frumgögn árbók 2016 tafla 4'!$DN$43</f>
        <v>5458932</v>
      </c>
      <c r="L43" s="43">
        <v>2015</v>
      </c>
      <c r="M43" s="42">
        <v>428</v>
      </c>
      <c r="N43" s="429">
        <f t="shared" si="9"/>
        <v>685033.99906542059</v>
      </c>
      <c r="O43" s="429">
        <f t="shared" si="8"/>
        <v>9286855.5448598135</v>
      </c>
      <c r="P43" s="429">
        <f t="shared" si="8"/>
        <v>579213.30280373828</v>
      </c>
      <c r="Q43" s="429">
        <f t="shared" si="8"/>
        <v>15836.178504672898</v>
      </c>
      <c r="R43" s="429">
        <f t="shared" si="8"/>
        <v>14842.631775700935</v>
      </c>
      <c r="S43" s="429">
        <f t="shared" si="8"/>
        <v>519604.7495327103</v>
      </c>
      <c r="T43" s="429">
        <f t="shared" si="8"/>
        <v>5800752.9757009344</v>
      </c>
    </row>
    <row r="44" spans="1:20" ht="15">
      <c r="A44" s="36" t="s">
        <v>27</v>
      </c>
      <c r="B44" s="39">
        <v>2016</v>
      </c>
      <c r="C44" s="427">
        <f>'Frumgögn árbók 2017 tafla 10'!$CZ$43</f>
        <v>600551</v>
      </c>
      <c r="D44" s="427">
        <f>'Fjarðabyggð (í núverandi mynd)'!$N$44</f>
        <v>8585548</v>
      </c>
      <c r="E44" s="427">
        <f>'Frumgögn árbók 2017 tafla 10'!$DD$43</f>
        <v>564599</v>
      </c>
      <c r="F44" s="427">
        <f>'Frumgögn árbók 2017 tafla 10'!DF$43</f>
        <v>16388</v>
      </c>
      <c r="G44" s="427">
        <f>'Frumgögn árbók 2017 tafla 10'!$DH$43</f>
        <v>26667</v>
      </c>
      <c r="H44" s="427">
        <f>'Frumgögn árbók 2017 tafla 10'!$DL$43</f>
        <v>507228</v>
      </c>
      <c r="I44" s="427">
        <f>'Frumgögn árbók 2017 tafla 10'!$DN$43</f>
        <v>5166767</v>
      </c>
      <c r="L44" s="40">
        <v>2016</v>
      </c>
      <c r="M44" s="423">
        <v>435.3</v>
      </c>
      <c r="N44" s="429">
        <f t="shared" si="9"/>
        <v>627453.69813921431</v>
      </c>
      <c r="O44" s="429">
        <f t="shared" si="8"/>
        <v>8970152.1488628536</v>
      </c>
      <c r="P44" s="429">
        <f t="shared" si="8"/>
        <v>589891.16747070989</v>
      </c>
      <c r="Q44" s="429">
        <f t="shared" si="8"/>
        <v>17122.128187456925</v>
      </c>
      <c r="R44" s="429">
        <f t="shared" si="8"/>
        <v>27861.593383873191</v>
      </c>
      <c r="S44" s="429">
        <f t="shared" si="8"/>
        <v>529950.13645761542</v>
      </c>
      <c r="T44" s="429">
        <f t="shared" si="8"/>
        <v>5398221.0696071675</v>
      </c>
    </row>
    <row r="45" spans="1:20" ht="15">
      <c r="A45" s="36" t="s">
        <v>28</v>
      </c>
      <c r="B45" s="39">
        <v>2017</v>
      </c>
      <c r="C45" s="427">
        <f>'Frumgögn árbók 2018 tafla 6'!$CZ$43</f>
        <v>720154</v>
      </c>
      <c r="D45" s="427">
        <f>'Fjarðabyggð (í núverandi mynd)'!$F$44</f>
        <v>8323766</v>
      </c>
      <c r="E45" s="427">
        <f>'Frumgögn árbók 2018 tafla 6'!$DD$43</f>
        <v>558019</v>
      </c>
      <c r="F45" s="427">
        <f>'Frumgögn árbók 2018 tafla 6'!DF43</f>
        <v>7530</v>
      </c>
      <c r="G45" s="427">
        <f>'Frumgögn árbók 2018 tafla 6'!$DH43</f>
        <v>39383</v>
      </c>
      <c r="H45" s="427">
        <f>'Frumgögn árbók 2018 tafla 6'!$DL$43</f>
        <v>546451</v>
      </c>
      <c r="I45" s="427">
        <f>'Frumgögn árbók 2018 tafla 6'!$DN43</f>
        <v>4981427</v>
      </c>
      <c r="L45" s="40">
        <v>2017</v>
      </c>
      <c r="M45" s="423">
        <v>443</v>
      </c>
      <c r="N45" s="429">
        <f t="shared" si="9"/>
        <v>739336.43160270876</v>
      </c>
      <c r="O45" s="429">
        <f t="shared" si="8"/>
        <v>8545482.5661399551</v>
      </c>
      <c r="P45" s="429">
        <f t="shared" si="8"/>
        <v>572882.71151241544</v>
      </c>
      <c r="Q45" s="429">
        <f t="shared" si="8"/>
        <v>7730.5733634311509</v>
      </c>
      <c r="R45" s="429">
        <f t="shared" si="8"/>
        <v>40432.027990970659</v>
      </c>
      <c r="S45" s="429">
        <f t="shared" si="8"/>
        <v>561006.57968397299</v>
      </c>
      <c r="T45" s="429">
        <f t="shared" si="8"/>
        <v>5114115.1232505646</v>
      </c>
    </row>
    <row r="46" spans="1:20" ht="15.75" thickBot="1">
      <c r="A46" s="36" t="s">
        <v>29</v>
      </c>
      <c r="B46" s="39">
        <v>2018</v>
      </c>
      <c r="C46" s="427">
        <f>GETPIVOTDATA("SumOfGildi",'Frumgögn talnaefni 2019'!$A$33,"Sveitarfelag","7000 Seyðisfjarðarkaupstaður","Hluti","A_hluti","Tegund3","Skuldir og eigið fé")-GETPIVOTDATA("SumOfGildi",'Frumgögn talnaefni 2019'!$A$33,"Sveitarfelag","7000 Seyðisfjarðarkaupstaður","Hluti","A_hluti","Tegund2","Eigið fé","Tegund3","Skuldir og eigið fé")</f>
        <v>725375</v>
      </c>
      <c r="D46" s="427">
        <f>GETPIVOTDATA("SumOfGildi",'Frumgögn talnaefni 2019'!$A$33,"Sveitarfelag","7300 Fjarðabyggð","Hluti","A_hluti","Tegund3","Skuldir og eigið fé")-GETPIVOTDATA("SumOfGildi",'Frumgögn talnaefni 2019'!$A$33,"Sveitarfelag","7300 Fjarðabyggð","Hluti","A_hluti","Tegund2","Eigið fé","Tegund3","Skuldir og eigið fé")</f>
        <v>8746839</v>
      </c>
      <c r="E46" s="427">
        <f>GETPIVOTDATA("SumOfGildi",'Frumgögn talnaefni 2019'!$A$33,"Sveitarfelag","7502 Vopnafjarðarhreppur","Hluti","A_hluti","Tegund3","Skuldir og eigið fé")-GETPIVOTDATA("SumOfGildi",'Frumgögn talnaefni 2019'!$A$33,"Sveitarfelag","7502 Vopnafjarðarhreppur","Hluti","A_hluti","Tegund2","Eigið fé","Tegund3","Skuldir og eigið fé")</f>
        <v>626061</v>
      </c>
      <c r="F46" s="427">
        <f>GETPIVOTDATA("SumOfGildi",'Frumgögn talnaefni 2019'!$A$33,"Sveitarfelag","7505 Fljótsdalshreppur","Hluti","A_hluti","Tegund3","Skuldir og eigið fé")-GETPIVOTDATA("SumOfGildi",'Frumgögn talnaefni 2019'!$A$33,"Sveitarfelag","7505 Fljótsdalshreppur","Hluti","A_hluti","Tegund2","Eigið fé","Tegund3","Skuldir og eigið fé")</f>
        <v>16727</v>
      </c>
      <c r="G46" s="427">
        <f>GETPIVOTDATA("SumOfGildi",'Frumgögn talnaefni 2019'!$A$33,"Sveitarfelag","7509 Borgarfjarðarhreppur","Hluti","A_hluti","Tegund3","Skuldir og eigið fé")-GETPIVOTDATA("SumOfGildi",'Frumgögn talnaefni 2019'!$A$33,"Sveitarfelag","7509 Borgarfjarðarhreppur","Hluti","A_hluti","Tegund2","Eigið fé","Tegund3","Skuldir og eigið fé")</f>
        <v>38236</v>
      </c>
      <c r="H46" s="427">
        <f>GETPIVOTDATA("SumOfGildi",'Frumgögn talnaefni 2019'!$A$33,"Sveitarfelag","7617 Djúpavogshreppur","Hluti","A_hluti","Tegund3","Skuldir og eigið fé")-GETPIVOTDATA("SumOfGildi",'Frumgögn talnaefni 2019'!$A$33,"Sveitarfelag","7617 Djúpavogshreppur","Hluti","A_hluti","Tegund2","Eigið fé","Tegund3","Skuldir og eigið fé")</f>
        <v>631917</v>
      </c>
      <c r="I46" s="427">
        <f>GETPIVOTDATA("SumOfGildi",'Frumgögn talnaefni 2019'!$A$33,"Sveitarfelag","7620 Fljótsdalshérað","Hluti","A_hluti","Tegund3","Skuldir og eigið fé")-GETPIVOTDATA("SumOfGildi",'Frumgögn talnaefni 2019'!$A$33,"Sveitarfelag","7620 Fljótsdalshérað","Hluti","A_hluti","Tegund2","Eigið fé","Tegund3","Skuldir og eigið fé")</f>
        <v>5023664</v>
      </c>
      <c r="L46" s="40">
        <v>2018</v>
      </c>
      <c r="M46" s="424">
        <v>454.8</v>
      </c>
      <c r="N46" s="429">
        <f t="shared" si="9"/>
        <v>725375</v>
      </c>
      <c r="O46" s="429">
        <f t="shared" ref="O46" si="10">D46*$L$3/$M46</f>
        <v>8746839</v>
      </c>
      <c r="P46" s="429">
        <f t="shared" ref="P46" si="11">E46*$L$3/$M46</f>
        <v>626061</v>
      </c>
      <c r="Q46" s="429">
        <f t="shared" ref="Q46" si="12">F46*$L$3/$M46</f>
        <v>16727</v>
      </c>
      <c r="R46" s="429">
        <f t="shared" ref="R46" si="13">G46*$L$3/$M46</f>
        <v>38236</v>
      </c>
      <c r="S46" s="429">
        <f t="shared" ref="S46" si="14">H46*$L$3/$M46</f>
        <v>631917</v>
      </c>
      <c r="T46" s="429">
        <f t="shared" ref="T46" si="15">I46*$L$3/$M46</f>
        <v>5023664.0000000009</v>
      </c>
    </row>
    <row r="47" spans="1:20">
      <c r="A47" s="36"/>
    </row>
    <row r="48" spans="1:20">
      <c r="C48" t="s">
        <v>33</v>
      </c>
    </row>
    <row r="50" spans="2:9" ht="15">
      <c r="C50" s="38" t="s">
        <v>6</v>
      </c>
      <c r="D50" s="38" t="s">
        <v>7</v>
      </c>
      <c r="E50" s="38" t="s">
        <v>8</v>
      </c>
      <c r="F50" s="38" t="s">
        <v>9</v>
      </c>
      <c r="G50" s="38" t="s">
        <v>10</v>
      </c>
      <c r="H50" s="38" t="s">
        <v>11</v>
      </c>
      <c r="I50" s="38" t="s">
        <v>12</v>
      </c>
    </row>
    <row r="51" spans="2:9">
      <c r="B51" s="39">
        <v>2002</v>
      </c>
      <c r="C51" s="426">
        <v>331881</v>
      </c>
      <c r="D51" s="426">
        <v>1524526</v>
      </c>
      <c r="E51" s="426">
        <v>249095</v>
      </c>
      <c r="F51" s="426">
        <v>38279</v>
      </c>
      <c r="G51" s="426">
        <v>59178</v>
      </c>
      <c r="H51" s="426">
        <v>167971</v>
      </c>
      <c r="I51" s="426">
        <v>1053217</v>
      </c>
    </row>
    <row r="52" spans="2:9">
      <c r="B52" s="39">
        <v>2003</v>
      </c>
      <c r="C52" s="426">
        <v>365031</v>
      </c>
      <c r="D52" s="426">
        <v>1540418</v>
      </c>
      <c r="E52" s="426">
        <v>260890</v>
      </c>
      <c r="F52" s="426">
        <v>48061</v>
      </c>
      <c r="G52" s="426">
        <v>51351</v>
      </c>
      <c r="H52" s="426">
        <v>177692</v>
      </c>
      <c r="I52" s="426">
        <v>1109675</v>
      </c>
    </row>
    <row r="53" spans="2:9">
      <c r="B53" s="39">
        <v>2004</v>
      </c>
      <c r="C53" s="426">
        <v>346082</v>
      </c>
      <c r="D53" s="426">
        <v>1704428</v>
      </c>
      <c r="E53" s="426">
        <v>303014</v>
      </c>
      <c r="F53" s="426">
        <v>119346</v>
      </c>
      <c r="G53" s="426">
        <v>57337</v>
      </c>
      <c r="H53" s="426">
        <v>197303</v>
      </c>
      <c r="I53" s="426">
        <v>1314480</v>
      </c>
    </row>
    <row r="54" spans="2:9">
      <c r="B54" s="39">
        <v>2005</v>
      </c>
      <c r="C54" s="426">
        <f>'Frumgögn árbók 2006 tafla 10'!$EP$13</f>
        <v>377193</v>
      </c>
      <c r="D54" s="426">
        <f>'Fjarðabyggð (í núverandi mynd)'!$DD$14</f>
        <v>2096142.9900000002</v>
      </c>
      <c r="E54" s="426">
        <f>'Frumgögn árbók 2006 tafla 10'!$EV$13</f>
        <v>299362.87</v>
      </c>
      <c r="F54" s="426">
        <f>'Frumgögn árbók 2006 tafla 10'!$EX$13</f>
        <v>190906.45600000001</v>
      </c>
      <c r="G54" s="426">
        <f>'Frumgögn árbók 2006 tafla 10'!$EZ$13</f>
        <v>59633.68</v>
      </c>
      <c r="H54" s="426">
        <f>'Frumgögn árbók 2006 tafla 10'!$FH$13</f>
        <v>206131.51</v>
      </c>
      <c r="I54" s="426">
        <f>'Frumgögn árbók 2006 tafla 10'!$FL$13</f>
        <v>1747143.73</v>
      </c>
    </row>
    <row r="55" spans="2:9">
      <c r="B55" s="39">
        <v>2006</v>
      </c>
      <c r="C55" s="426">
        <f>'Frumgögn árbók 2007 tafla 10'!$DJ$13</f>
        <v>396332.56</v>
      </c>
      <c r="D55" s="426">
        <f>'Fjarðabyggð (í núverandi mynd)'!$CP$14</f>
        <v>3159608.5</v>
      </c>
      <c r="E55" s="426">
        <f>'Frumgögn árbók 2007 tafla 10'!$DN$13</f>
        <v>336614.71</v>
      </c>
      <c r="F55" s="426">
        <f>'Frumgögn árbók 2007 tafla 10'!$DP$13</f>
        <v>215722.6</v>
      </c>
      <c r="G55" s="426">
        <f>'Frumgögn árbók 2007 tafla 10'!$DR$13</f>
        <v>77307.37</v>
      </c>
      <c r="H55" s="426">
        <f>'Frumgögn árbók 2007 tafla 10'!$DV$13</f>
        <v>242094</v>
      </c>
      <c r="I55" s="426">
        <f>'Frumgögn árbók 2007 tafla 10'!$DX$13</f>
        <v>1993462.07</v>
      </c>
    </row>
    <row r="56" spans="2:9">
      <c r="B56" s="39">
        <v>2007</v>
      </c>
      <c r="C56" s="426">
        <f>'Frumgögn árbók 2008 tafla 10'!$DJ$13</f>
        <v>472058</v>
      </c>
      <c r="D56" s="426">
        <f>'Fjarðabyggð (í núverandi mynd)'!$CH$14</f>
        <v>3430064.99</v>
      </c>
      <c r="E56" s="426">
        <f>'Frumgögn árbók 2008 tafla 10'!$DN$13</f>
        <v>378175.77</v>
      </c>
      <c r="F56" s="426">
        <f>'Frumgögn árbók 2008 tafla 10'!$DP$13</f>
        <v>257114.7</v>
      </c>
      <c r="G56" s="426">
        <f>'Frumgögn árbók 2008 tafla 10'!$DR$13</f>
        <v>87540.95</v>
      </c>
      <c r="H56" s="426">
        <f>'Frumgögn árbók 2008 tafla 10'!$DV$13</f>
        <v>290214.64</v>
      </c>
      <c r="I56" s="426">
        <f>'Frumgögn árbók 2008 tafla 10'!$DX$13</f>
        <v>2135258.7599999998</v>
      </c>
    </row>
    <row r="57" spans="2:9">
      <c r="B57" s="39">
        <v>2008</v>
      </c>
      <c r="C57" s="426">
        <f>'Frumgögn árbók 2009 tafla 8'!$DH$13</f>
        <v>479167</v>
      </c>
      <c r="D57" s="426">
        <f>'Fjarðabyggð (í núverandi mynd)'!$BZ$14</f>
        <v>3220350.61</v>
      </c>
      <c r="E57" s="426">
        <f>'Frumgögn árbók 2009 tafla 8'!$DL$13</f>
        <v>405274.79</v>
      </c>
      <c r="F57" s="426">
        <f>'Frumgögn árbók 2009 tafla 8'!$DN$13</f>
        <v>206266.02</v>
      </c>
      <c r="G57" s="426">
        <f>'Frumgögn árbók 2009 tafla 8'!$DP$13</f>
        <v>97133.5</v>
      </c>
      <c r="H57" s="426">
        <f>'Frumgögn árbók 2009 tafla 8'!$DT$13</f>
        <v>275074.49</v>
      </c>
      <c r="I57" s="426">
        <f>'Frumgögn árbók 2009 tafla 8'!$DV$13</f>
        <v>1924082.88</v>
      </c>
    </row>
    <row r="58" spans="2:9">
      <c r="B58" s="39">
        <v>2009</v>
      </c>
      <c r="C58" s="426">
        <f>'Frumgögn árbók 2010 tafla 9'!$DF$13</f>
        <v>497317</v>
      </c>
      <c r="D58" s="426">
        <f>'Fjarðabyggð (í núverandi mynd)'!$BR$14</f>
        <v>3149338.0799999996</v>
      </c>
      <c r="E58" s="426">
        <f>'Frumgögn árbók 2010 tafla 9'!$DJ$13</f>
        <v>436578.19</v>
      </c>
      <c r="F58" s="426">
        <f>'Frumgögn árbók 2010 tafla 9'!$DL$13</f>
        <v>171104</v>
      </c>
      <c r="G58" s="426">
        <f>'Frumgögn árbók 2010 tafla 9'!$DN$13</f>
        <v>93959</v>
      </c>
      <c r="H58" s="426">
        <f>'Frumgögn árbók 2010 tafla 9'!$DR$13</f>
        <v>262344.63</v>
      </c>
      <c r="I58" s="426">
        <f>'Frumgögn árbók 2010 tafla 9'!$DT$13</f>
        <v>2134873.85</v>
      </c>
    </row>
    <row r="59" spans="2:9">
      <c r="B59" s="39">
        <v>2010</v>
      </c>
      <c r="C59" s="426">
        <f>'Frumgögn árbók 2011 tafla 12'!$DD$13</f>
        <v>503799</v>
      </c>
      <c r="D59" s="426">
        <f>'Fjarðabyggð (í núverandi mynd)'!$BJ$14</f>
        <v>3344092.2399999998</v>
      </c>
      <c r="E59" s="426">
        <f>'Frumgögn árbók 2011 tafla 12'!$DH$13</f>
        <v>455882.37</v>
      </c>
      <c r="F59" s="426">
        <f>'Frumgögn árbók 2011 tafla 12'!$DJ$13</f>
        <v>138461</v>
      </c>
      <c r="G59" s="426">
        <f>'Frumgögn árbók 2011 tafla 12'!$DL$13</f>
        <v>91326.74</v>
      </c>
      <c r="H59" s="426">
        <f>'Frumgögn árbók 2011 tafla 12'!$DP$13</f>
        <v>301236.78000000003</v>
      </c>
      <c r="I59" s="426">
        <f>'Frumgögn árbók 2011 tafla 12'!$DR$13</f>
        <v>2109380</v>
      </c>
    </row>
    <row r="60" spans="2:9">
      <c r="B60" s="39">
        <v>2011</v>
      </c>
      <c r="C60" s="426">
        <f>'Frumgögn árbók 2012 tafla 8'!$DD$13</f>
        <v>528584</v>
      </c>
      <c r="D60" s="426">
        <f>'Fjarðabyggð (í núverandi mynd)'!$BB$14</f>
        <v>3482493</v>
      </c>
      <c r="E60" s="426">
        <f>'Frumgögn árbók 2012 tafla 8'!$DH$13</f>
        <v>468285</v>
      </c>
      <c r="F60" s="426">
        <f>'Frumgögn árbók 2012 tafla 8'!$DJ$13</f>
        <v>156691</v>
      </c>
      <c r="G60" s="426">
        <f>'Frumgögn árbók 2012 tafla 8'!$DL$13</f>
        <v>96905.508857727051</v>
      </c>
      <c r="H60" s="426">
        <f>'Frumgögn árbók 2012 tafla 8'!$DP$13</f>
        <v>354282.80010414124</v>
      </c>
      <c r="I60" s="426">
        <f>'Frumgögn árbók 2012 tafla 8'!$DR$13</f>
        <v>2577061</v>
      </c>
    </row>
    <row r="61" spans="2:9">
      <c r="B61" s="39">
        <v>2012</v>
      </c>
      <c r="C61" s="426">
        <f>'Frumgögn árbók 2013 tafla 8'!$DB$13</f>
        <v>550890</v>
      </c>
      <c r="D61" s="426">
        <f>'Fjarðabyggð (í núverandi mynd)'!$AT$14</f>
        <v>3689881</v>
      </c>
      <c r="E61" s="426">
        <f>'Frumgögn árbók 2013 tafla 8'!$DF$13</f>
        <v>490207</v>
      </c>
      <c r="F61" s="426">
        <f>'Frumgögn árbók 2013 tafla 8'!$DH$13</f>
        <v>149233</v>
      </c>
      <c r="G61" s="426">
        <f>'Frumgögn árbók 2013 tafla 8'!$DJ$13</f>
        <v>102558</v>
      </c>
      <c r="H61" s="426">
        <f>'Frumgögn árbók 2013 tafla 8'!$DN$13</f>
        <v>346351</v>
      </c>
      <c r="I61" s="426">
        <f>'Frumgögn árbók 2013 tafla 8'!$DP$13</f>
        <v>2694529</v>
      </c>
    </row>
    <row r="62" spans="2:9">
      <c r="B62" s="39">
        <v>2013</v>
      </c>
      <c r="C62" s="426">
        <f>'Frumgögn árbók 2014 tafla 8'!$CZ$13</f>
        <v>582491</v>
      </c>
      <c r="D62" s="426">
        <f>'Fjarðabyggð (í núverandi mynd)'!$AL$14</f>
        <v>3970605</v>
      </c>
      <c r="E62" s="426">
        <f>'Frumgögn árbók 2014 tafla 8'!$DD$13</f>
        <v>545157</v>
      </c>
      <c r="F62" s="426">
        <f>'Frumgögn árbók 2014 tafla 8'!$DF$13</f>
        <v>136617</v>
      </c>
      <c r="G62" s="426">
        <f>'Frumgögn árbók 2014 tafla 8'!$DH$13</f>
        <v>115221</v>
      </c>
      <c r="H62" s="426">
        <f>'Frumgögn árbók 2014 tafla 8'!$DL$13</f>
        <v>385532</v>
      </c>
      <c r="I62" s="426">
        <f>'Frumgögn árbók 2014 tafla 8'!$DN$13</f>
        <v>2902443</v>
      </c>
    </row>
    <row r="63" spans="2:9">
      <c r="B63" s="39">
        <v>2014</v>
      </c>
      <c r="C63" s="426">
        <f>'Frumgögn árbók 2015 tafla 8'!$CZ$13</f>
        <v>584565</v>
      </c>
      <c r="D63" s="426">
        <f>'Fjarðabyggð (í núverandi mynd)'!$AD$14</f>
        <v>4265605</v>
      </c>
      <c r="E63" s="426">
        <f>'Frumgögn árbók 2015 tafla 8'!$DD$13</f>
        <v>592505</v>
      </c>
      <c r="F63" s="426">
        <f>'Frumgögn árbók 2015 tafla 8'!$DF$13</f>
        <v>144460</v>
      </c>
      <c r="G63" s="426">
        <f>'Frumgögn árbók 2015 tafla 8'!$DH$13</f>
        <v>129964</v>
      </c>
      <c r="H63" s="426">
        <f>'Frumgögn árbók 2015 tafla 8'!$DL$13</f>
        <v>446272</v>
      </c>
      <c r="I63" s="426">
        <f>'Frumgögn árbók 2015 tafla 8'!$DN$13</f>
        <v>3018683</v>
      </c>
    </row>
    <row r="64" spans="2:9">
      <c r="B64" s="39">
        <v>2015</v>
      </c>
      <c r="C64" s="426">
        <f>'Frumgögn árbók 2016 tafla 4'!$CZ$13</f>
        <v>624783</v>
      </c>
      <c r="D64" s="426">
        <f>'Fjarðabyggð (í núverandi mynd)'!$V$14</f>
        <v>4568424</v>
      </c>
      <c r="E64" s="426">
        <f>'Frumgögn árbók 2016 tafla 4'!$DD$13</f>
        <v>622542</v>
      </c>
      <c r="F64" s="426">
        <f>'Frumgögn árbók 2016 tafla 4'!$DF$13</f>
        <v>161969</v>
      </c>
      <c r="G64" s="426">
        <f>'Frumgögn árbók 2016 tafla 4'!$DH$13</f>
        <v>133144</v>
      </c>
      <c r="H64" s="426">
        <f>'Frumgögn árbók 2016 tafla 4'!$DL$13</f>
        <v>489691</v>
      </c>
      <c r="I64" s="426">
        <f>'Frumgögn árbók 2016 tafla 4'!$DN$13</f>
        <v>3308036</v>
      </c>
    </row>
    <row r="65" spans="2:9">
      <c r="B65" s="39">
        <v>2016</v>
      </c>
      <c r="C65" s="426">
        <f>'Frumgögn árbók 2017 tafla 10'!$CZ$13</f>
        <v>673944</v>
      </c>
      <c r="D65" s="426">
        <f>'Fjarðabyggð (í núverandi mynd)'!$N$14</f>
        <v>4847649</v>
      </c>
      <c r="E65" s="426">
        <f>'Frumgögn árbók 2017 tafla 10'!$DD$13</f>
        <v>693970</v>
      </c>
      <c r="F65" s="426">
        <f>'Frumgögn árbók 2017 tafla 10'!$DF$13</f>
        <v>154455</v>
      </c>
      <c r="G65" s="426">
        <f>'Frumgögn árbók 2017 tafla 10'!$DH$13</f>
        <v>138067</v>
      </c>
      <c r="H65" s="426">
        <f>'Frumgögn árbók 2017 tafla 10'!$DL$13</f>
        <v>528726</v>
      </c>
      <c r="I65" s="426">
        <f>'Frumgögn árbók 2017 tafla 10'!$DN$13</f>
        <v>3553959</v>
      </c>
    </row>
    <row r="66" spans="2:9">
      <c r="B66" s="39">
        <v>2017</v>
      </c>
      <c r="C66" s="426">
        <f>'Frumgögn árbók 2018 tafla 6'!$CZ$13</f>
        <v>741508</v>
      </c>
      <c r="D66" s="426">
        <f>'Fjarðabyggð (í núverandi mynd)'!$F$14</f>
        <v>5263762</v>
      </c>
      <c r="E66" s="426">
        <f>'Frumgögn árbók 2018 tafla 6'!$DD$13</f>
        <v>735882</v>
      </c>
      <c r="F66" s="426">
        <f>'Frumgögn árbók 2018 tafla 6'!$DF$13</f>
        <v>168957</v>
      </c>
      <c r="G66" s="426">
        <f>'Frumgögn árbók 2018 tafla 6'!$DH$13</f>
        <v>119631</v>
      </c>
      <c r="H66" s="426">
        <f>'Frumgögn árbók 2018 tafla 6'!$DL$13</f>
        <v>571909</v>
      </c>
      <c r="I66" s="426">
        <f>'Frumgögn árbók 2018 tafla 6'!$DN$13</f>
        <v>3838644</v>
      </c>
    </row>
    <row r="67" spans="2:9">
      <c r="B67" s="39">
        <v>2018</v>
      </c>
      <c r="C67" s="426">
        <f>GETPIVOTDATA("SumOfGildi",'Frumgögn talnaefni 2019'!$A$4,"Sveitarfelag","7000 Seyðisfjarðarkaupstaður","Hluti","A_hluti","Tegund2","Tekjur")</f>
        <v>820272</v>
      </c>
      <c r="D67" s="426">
        <f>GETPIVOTDATA("SumOfGildi",'Frumgögn talnaefni 2019'!$A$4,"Sveitarfelag","7300 Fjarðabyggð","Hluti","A_hluti","Tegund2","Tekjur")</f>
        <v>5926418</v>
      </c>
      <c r="E67" s="426">
        <f>GETPIVOTDATA("SumOfGildi",'Frumgögn talnaefni 2019'!$A$4,"Sveitarfelag","7502 Vopnafjarðarhreppur","Hluti","A_hluti","Tegund2","Tekjur")</f>
        <v>719906</v>
      </c>
      <c r="F67" s="426">
        <f>GETPIVOTDATA("SumOfGildi",'Frumgögn talnaefni 2019'!$A$4,"Sveitarfelag","7505 Fljótsdalshreppur","Hluti","A_hluti","Tegund2","Tekjur")</f>
        <v>185092</v>
      </c>
      <c r="G67" s="426">
        <f>GETPIVOTDATA("SumOfGildi",'Frumgögn talnaefni 2019'!$A$4,"Sveitarfelag","7509 Borgarfjarðarhreppur","Hluti","A_hluti","Tegund2","Tekjur")</f>
        <v>156322</v>
      </c>
      <c r="H67" s="426">
        <f>GETPIVOTDATA("SumOfGildi",'Frumgögn talnaefni 2019'!$A$4,"Sveitarfelag","7617 Djúpavogshreppur","Hluti","A_hluti","Tegund2","Tekjur")</f>
        <v>589353</v>
      </c>
      <c r="I67" s="426">
        <f>GETPIVOTDATA("SumOfGildi",'Frumgögn talnaefni 2019'!$A$4,"Sveitarfelag","7620 Fljótsdalshérað","Hluti","A_hluti","Tegund2","Tekjur")</f>
        <v>4044099</v>
      </c>
    </row>
    <row r="69" spans="2:9">
      <c r="C69" t="s">
        <v>34</v>
      </c>
    </row>
    <row r="71" spans="2:9" ht="15">
      <c r="C71" s="38" t="s">
        <v>6</v>
      </c>
      <c r="D71" s="38" t="s">
        <v>7</v>
      </c>
      <c r="E71" s="38" t="s">
        <v>8</v>
      </c>
      <c r="F71" s="38" t="s">
        <v>9</v>
      </c>
      <c r="G71" s="38" t="s">
        <v>10</v>
      </c>
      <c r="H71" s="38" t="s">
        <v>11</v>
      </c>
      <c r="I71" s="38" t="s">
        <v>12</v>
      </c>
    </row>
    <row r="72" spans="2:9">
      <c r="B72" s="39">
        <v>2002</v>
      </c>
      <c r="C72" s="45">
        <f t="shared" ref="C72:I72" si="16">C30/C51</f>
        <v>0.81961004094841228</v>
      </c>
      <c r="D72" s="45">
        <f t="shared" si="16"/>
        <v>1.2443664457018115</v>
      </c>
      <c r="E72" s="45">
        <f t="shared" si="16"/>
        <v>1.2247375499307493</v>
      </c>
      <c r="F72" s="45">
        <f t="shared" si="16"/>
        <v>0.26306852321116014</v>
      </c>
      <c r="G72" s="45">
        <f t="shared" si="16"/>
        <v>0.34746020480584</v>
      </c>
      <c r="H72" s="45">
        <f t="shared" si="16"/>
        <v>0.92821975221913311</v>
      </c>
      <c r="I72" s="45">
        <f t="shared" si="16"/>
        <v>0.71766976795854986</v>
      </c>
    </row>
    <row r="73" spans="2:9">
      <c r="B73" s="39">
        <v>2003</v>
      </c>
      <c r="C73" s="45">
        <f t="shared" ref="C73:I73" si="17">C31/C52</f>
        <v>0.90358901024844462</v>
      </c>
      <c r="D73" s="45">
        <f t="shared" si="17"/>
        <v>1.5731256061666379</v>
      </c>
      <c r="E73" s="45">
        <f t="shared" si="17"/>
        <v>1.7068764613438614</v>
      </c>
      <c r="F73" s="45">
        <f t="shared" si="17"/>
        <v>1.2950625247081833</v>
      </c>
      <c r="G73" s="45">
        <f t="shared" si="17"/>
        <v>0.41800549161652156</v>
      </c>
      <c r="H73" s="45">
        <f t="shared" si="17"/>
        <v>1.0970949733246291</v>
      </c>
      <c r="I73" s="45">
        <f t="shared" si="17"/>
        <v>1.1045891815171109</v>
      </c>
    </row>
    <row r="74" spans="2:9">
      <c r="B74" s="39">
        <v>2004</v>
      </c>
      <c r="C74" s="45">
        <f t="shared" ref="C74:I74" si="18">C32/C53</f>
        <v>1.2890875572841118</v>
      </c>
      <c r="D74" s="45">
        <f t="shared" si="18"/>
        <v>1.6956580154749863</v>
      </c>
      <c r="E74" s="45">
        <f t="shared" si="18"/>
        <v>1.8701974166210142</v>
      </c>
      <c r="F74" s="45">
        <f t="shared" si="18"/>
        <v>0.67024449918723716</v>
      </c>
      <c r="G74" s="45">
        <f t="shared" si="18"/>
        <v>0.3617559342135096</v>
      </c>
      <c r="H74" s="45">
        <f t="shared" si="18"/>
        <v>1.1707880772213297</v>
      </c>
      <c r="I74" s="45">
        <f t="shared" si="18"/>
        <v>1.0648880165540746</v>
      </c>
    </row>
    <row r="75" spans="2:9">
      <c r="B75" s="39">
        <v>2005</v>
      </c>
      <c r="C75" s="45">
        <f t="shared" ref="C75:I75" si="19">C33/C54</f>
        <v>1.3081684972944885</v>
      </c>
      <c r="D75" s="45">
        <f t="shared" si="19"/>
        <v>1.8596069822507673</v>
      </c>
      <c r="E75" s="45">
        <f t="shared" si="19"/>
        <v>1.8256383632345592</v>
      </c>
      <c r="F75" s="45">
        <f t="shared" si="19"/>
        <v>0.49217938444156129</v>
      </c>
      <c r="G75" s="45">
        <f t="shared" si="19"/>
        <v>0.31157543857766279</v>
      </c>
      <c r="H75" s="45">
        <f t="shared" si="19"/>
        <v>2.0444872305063888</v>
      </c>
      <c r="I75" s="45">
        <f t="shared" si="19"/>
        <v>0.9722659337248688</v>
      </c>
    </row>
    <row r="76" spans="2:9">
      <c r="B76" s="39">
        <v>2006</v>
      </c>
      <c r="C76" s="45">
        <f t="shared" ref="C76:I76" si="20">C34/C55</f>
        <v>1.32225616285475</v>
      </c>
      <c r="D76" s="45">
        <f t="shared" si="20"/>
        <v>1.5053524257831312</v>
      </c>
      <c r="E76" s="45">
        <f t="shared" si="20"/>
        <v>1.6868350168060093</v>
      </c>
      <c r="F76" s="45">
        <f t="shared" si="20"/>
        <v>0.38264275509381029</v>
      </c>
      <c r="G76" s="45">
        <f t="shared" si="20"/>
        <v>0.26881667297697492</v>
      </c>
      <c r="H76" s="45">
        <f t="shared" si="20"/>
        <v>1.8429563310119212</v>
      </c>
      <c r="I76" s="45">
        <f t="shared" si="20"/>
        <v>0.90076666971646968</v>
      </c>
    </row>
    <row r="77" spans="2:9">
      <c r="B77" s="39">
        <v>2007</v>
      </c>
      <c r="C77" s="45">
        <f t="shared" ref="C77:I77" si="21">C35/C56</f>
        <v>1.2063877743836562</v>
      </c>
      <c r="D77" s="45">
        <f t="shared" si="21"/>
        <v>1.3753007198851939</v>
      </c>
      <c r="E77" s="45">
        <f t="shared" si="21"/>
        <v>1.5231482704457771</v>
      </c>
      <c r="F77" s="45">
        <f t="shared" si="21"/>
        <v>0.26914139876094212</v>
      </c>
      <c r="G77" s="45">
        <f t="shared" si="21"/>
        <v>0.25521301745069025</v>
      </c>
      <c r="H77" s="45">
        <f t="shared" si="21"/>
        <v>1.5358856465683468</v>
      </c>
      <c r="I77" s="45">
        <f t="shared" si="21"/>
        <v>0.79835101578040135</v>
      </c>
    </row>
    <row r="78" spans="2:9">
      <c r="B78" s="39">
        <v>2008</v>
      </c>
      <c r="C78" s="45">
        <f t="shared" ref="C78:I78" si="22">C36/C57</f>
        <v>1.313336561157175</v>
      </c>
      <c r="D78" s="45">
        <f t="shared" si="22"/>
        <v>1.8483296233387456</v>
      </c>
      <c r="E78" s="45">
        <f t="shared" si="22"/>
        <v>1.7196783693355318</v>
      </c>
      <c r="F78" s="45">
        <f t="shared" si="22"/>
        <v>0.3774443313542386</v>
      </c>
      <c r="G78" s="45">
        <f t="shared" si="22"/>
        <v>0.22042652637864382</v>
      </c>
      <c r="H78" s="45">
        <f t="shared" si="22"/>
        <v>1.9006989706679089</v>
      </c>
      <c r="I78" s="45">
        <f t="shared" si="22"/>
        <v>1.4980467733281844</v>
      </c>
    </row>
    <row r="79" spans="2:9">
      <c r="B79" s="39">
        <v>2009</v>
      </c>
      <c r="C79" s="45">
        <f t="shared" ref="C79:I79" si="23">C37/C58</f>
        <v>1.2659933201559568</v>
      </c>
      <c r="D79" s="45">
        <f t="shared" si="23"/>
        <v>2.900712711034187</v>
      </c>
      <c r="E79" s="45">
        <f t="shared" si="23"/>
        <v>1.6069784658734327</v>
      </c>
      <c r="F79" s="45">
        <f t="shared" si="23"/>
        <v>0.32848443052178794</v>
      </c>
      <c r="G79" s="45">
        <f t="shared" si="23"/>
        <v>0.18053704275269003</v>
      </c>
      <c r="H79" s="45">
        <f t="shared" si="23"/>
        <v>2.0702091748552278</v>
      </c>
      <c r="I79" s="45">
        <f t="shared" si="23"/>
        <v>2.3930322627728096</v>
      </c>
    </row>
    <row r="80" spans="2:9">
      <c r="B80" s="39">
        <v>2010</v>
      </c>
      <c r="C80" s="45">
        <f t="shared" ref="C80:I80" si="24">C38/C59</f>
        <v>1.2746234113207846</v>
      </c>
      <c r="D80" s="45">
        <f t="shared" si="24"/>
        <v>2.6596648721627369</v>
      </c>
      <c r="E80" s="45">
        <f t="shared" si="24"/>
        <v>1.43963887000061</v>
      </c>
      <c r="F80" s="45">
        <f t="shared" si="24"/>
        <v>0.45696622153530597</v>
      </c>
      <c r="G80" s="45">
        <f t="shared" si="24"/>
        <v>0.21310801195794352</v>
      </c>
      <c r="H80" s="45">
        <f t="shared" si="24"/>
        <v>1.7346412347124409</v>
      </c>
      <c r="I80" s="45">
        <f t="shared" si="24"/>
        <v>2.5696138201746486</v>
      </c>
    </row>
    <row r="81" spans="2:9">
      <c r="B81" s="39">
        <v>2011</v>
      </c>
      <c r="C81" s="45">
        <f t="shared" ref="C81:I81" si="25">C39/C60</f>
        <v>1.2620226870279843</v>
      </c>
      <c r="D81" s="45">
        <f t="shared" si="25"/>
        <v>2.6832102749380975</v>
      </c>
      <c r="E81" s="45">
        <f t="shared" si="25"/>
        <v>0.9820771538699723</v>
      </c>
      <c r="F81" s="45">
        <f t="shared" si="25"/>
        <v>0.28068619129369266</v>
      </c>
      <c r="G81" s="45">
        <f t="shared" si="25"/>
        <v>0.14238612605871245</v>
      </c>
      <c r="H81" s="45">
        <f t="shared" si="25"/>
        <v>1.3105998932590364</v>
      </c>
      <c r="I81" s="45">
        <f t="shared" si="25"/>
        <v>2.2314046892952866</v>
      </c>
    </row>
    <row r="82" spans="2:9">
      <c r="B82" s="39">
        <v>2012</v>
      </c>
      <c r="C82" s="45">
        <f t="shared" ref="C82:I82" si="26">C40/C61</f>
        <v>1.231672384686598</v>
      </c>
      <c r="D82" s="45">
        <f t="shared" si="26"/>
        <v>2.5307886622901932</v>
      </c>
      <c r="E82" s="45">
        <f t="shared" si="26"/>
        <v>0.98094886445929985</v>
      </c>
      <c r="F82" s="45">
        <f t="shared" si="26"/>
        <v>0.34808654922168691</v>
      </c>
      <c r="G82" s="45">
        <f t="shared" si="26"/>
        <v>0.18853721796446887</v>
      </c>
      <c r="H82" s="45">
        <f t="shared" si="26"/>
        <v>1.314337189729494</v>
      </c>
      <c r="I82" s="45">
        <f t="shared" si="26"/>
        <v>2.0882566118234394</v>
      </c>
    </row>
    <row r="83" spans="2:9">
      <c r="B83" s="39">
        <v>2013</v>
      </c>
      <c r="C83" s="45">
        <f t="shared" ref="C83:I83" si="27">C41/C62</f>
        <v>1.1000307300885335</v>
      </c>
      <c r="D83" s="45">
        <f t="shared" si="27"/>
        <v>2.1981398300762729</v>
      </c>
      <c r="E83" s="45">
        <f t="shared" si="27"/>
        <v>0.99729619173926043</v>
      </c>
      <c r="F83" s="45">
        <f t="shared" si="27"/>
        <v>0.33350900693178742</v>
      </c>
      <c r="G83" s="45">
        <f t="shared" si="27"/>
        <v>6.5769260811831182E-2</v>
      </c>
      <c r="H83" s="45">
        <f t="shared" si="27"/>
        <v>1.1743331292862849</v>
      </c>
      <c r="I83" s="45">
        <f t="shared" si="27"/>
        <v>1.9843590382308973</v>
      </c>
    </row>
    <row r="84" spans="2:9">
      <c r="B84" s="39">
        <v>2014</v>
      </c>
      <c r="C84" s="45">
        <f t="shared" ref="C84:I84" si="28">C42/C63</f>
        <v>1.0909958687228964</v>
      </c>
      <c r="D84" s="45">
        <f t="shared" si="28"/>
        <v>2.0095018174444186</v>
      </c>
      <c r="E84" s="45">
        <f t="shared" si="28"/>
        <v>0.94762407068294785</v>
      </c>
      <c r="F84" s="45">
        <f t="shared" si="28"/>
        <v>0.26755503253495777</v>
      </c>
      <c r="G84" s="45">
        <f t="shared" si="28"/>
        <v>5.8954787479609735E-2</v>
      </c>
      <c r="H84" s="45">
        <f t="shared" si="28"/>
        <v>1.0324846730245232</v>
      </c>
      <c r="I84" s="45">
        <f t="shared" si="28"/>
        <v>1.8245566029954123</v>
      </c>
    </row>
    <row r="85" spans="2:9">
      <c r="B85" s="39">
        <v>2015</v>
      </c>
      <c r="C85" s="45">
        <f t="shared" ref="C85:I85" si="29">C43/C64</f>
        <v>1.0318254497961692</v>
      </c>
      <c r="D85" s="45">
        <f t="shared" si="29"/>
        <v>1.9130468187716376</v>
      </c>
      <c r="E85" s="45">
        <f t="shared" si="29"/>
        <v>0.87557466002293816</v>
      </c>
      <c r="F85" s="45">
        <f t="shared" si="29"/>
        <v>9.2011434286807969E-2</v>
      </c>
      <c r="G85" s="45">
        <f t="shared" si="29"/>
        <v>0.1049089707384486</v>
      </c>
      <c r="H85" s="45">
        <f t="shared" si="29"/>
        <v>0.99856031660782008</v>
      </c>
      <c r="I85" s="45">
        <f t="shared" si="29"/>
        <v>1.650203323059362</v>
      </c>
    </row>
    <row r="86" spans="2:9">
      <c r="B86" s="39">
        <v>2016</v>
      </c>
      <c r="C86" s="45">
        <f t="shared" ref="C86:I86" si="30">C44/C65</f>
        <v>0.89109926047268018</v>
      </c>
      <c r="D86" s="45">
        <f t="shared" si="30"/>
        <v>1.7710745971913395</v>
      </c>
      <c r="E86" s="45">
        <f t="shared" si="30"/>
        <v>0.8135783967606669</v>
      </c>
      <c r="F86" s="45">
        <f t="shared" si="30"/>
        <v>0.10610210093554757</v>
      </c>
      <c r="G86" s="45">
        <f t="shared" si="30"/>
        <v>0.19314535696437238</v>
      </c>
      <c r="H86" s="45">
        <f t="shared" si="30"/>
        <v>0.95933999841127537</v>
      </c>
      <c r="I86" s="45">
        <f t="shared" si="30"/>
        <v>1.4538060230858036</v>
      </c>
    </row>
    <row r="87" spans="2:9">
      <c r="B87" s="39">
        <v>2017</v>
      </c>
      <c r="C87" s="45">
        <f t="shared" ref="C87:I88" si="31">C45/C66</f>
        <v>0.97120192904189839</v>
      </c>
      <c r="D87" s="45">
        <f t="shared" si="31"/>
        <v>1.5813340344795224</v>
      </c>
      <c r="E87" s="45">
        <f t="shared" si="31"/>
        <v>0.75829956433232504</v>
      </c>
      <c r="F87" s="45">
        <f t="shared" si="31"/>
        <v>4.4567552690921358E-2</v>
      </c>
      <c r="G87" s="45">
        <f t="shared" si="31"/>
        <v>0.32920396887094483</v>
      </c>
      <c r="H87" s="45">
        <f t="shared" si="31"/>
        <v>0.95548592520838105</v>
      </c>
      <c r="I87" s="45">
        <f t="shared" si="31"/>
        <v>1.2977048666143565</v>
      </c>
    </row>
    <row r="88" spans="2:9">
      <c r="B88" s="39">
        <v>2018</v>
      </c>
      <c r="C88" s="45">
        <f t="shared" si="31"/>
        <v>0.88431032633077811</v>
      </c>
      <c r="D88" s="45">
        <f t="shared" si="31"/>
        <v>1.4759065256618753</v>
      </c>
      <c r="E88" s="45">
        <f t="shared" si="31"/>
        <v>0.8696427033529377</v>
      </c>
      <c r="F88" s="45">
        <f t="shared" si="31"/>
        <v>9.037127482549219E-2</v>
      </c>
      <c r="G88" s="45">
        <f t="shared" si="31"/>
        <v>0.2445976893847315</v>
      </c>
      <c r="H88" s="45">
        <f t="shared" si="31"/>
        <v>1.0722215717914392</v>
      </c>
      <c r="I88" s="45">
        <f t="shared" si="31"/>
        <v>1.2422208259491174</v>
      </c>
    </row>
  </sheetData>
  <hyperlinks>
    <hyperlink ref="A6" location="'Gögn 2002-2004'!A1" display="Gögn 2002" xr:uid="{8657E2A9-6C02-43D0-82F4-1E94C7DFAA40}"/>
    <hyperlink ref="A7" location="'Gögn 2002-2004'!A1" display="Gögn 2003" xr:uid="{709F27BE-A1DC-4A6E-9B68-8E3F172C4288}"/>
    <hyperlink ref="A8" location="'Gögn 2002-2004'!A1" display="Gögn 2004" xr:uid="{914D032C-8266-4B01-B6B3-DEEA559C19F2}"/>
    <hyperlink ref="A10" location="'Frumgögn árbók 2007 tafla 10'!A1" display="Ársr. 2006" xr:uid="{DC7E5FCD-374A-4FB5-A260-07E6D6B04231}"/>
    <hyperlink ref="A9" location="'Frumgögn árbók 2006 tafla 10'!A1" display="Ársr. 2005" xr:uid="{E8D5B214-7898-400A-861E-7F6A85F2CD38}"/>
    <hyperlink ref="A12" location="'Frumgögn árbók 2009 tafla 8'!A1" display="Ársr. 2008" xr:uid="{DA4930EE-2752-4880-80AE-3818B5ECF7C7}"/>
    <hyperlink ref="A14" location="'Frumgögn árbók 2011 tafla 12'!A1" display="Ársr. 2010" xr:uid="{487B45A5-9800-4086-93DE-52D00E36EC87}"/>
    <hyperlink ref="A16" location="'Frumgögn árbók 2013 tafla 8'!A1" display="Ársr. 2012" xr:uid="{9062D397-61D2-4EC4-8396-2307360A7A7E}"/>
    <hyperlink ref="A18" location="'Frumgögn árbók 2015 tafla 8'!A1" display="Ársr. 2014" xr:uid="{48312245-CC26-43D5-B4FD-D675EBEC8936}"/>
    <hyperlink ref="A20" location="'Frumgögn árbók 2017 tafla 10'!A1" display="Ársr. 2016" xr:uid="{4DBDFA1F-4361-42B5-BC30-B9EAB9B9A1FF}"/>
    <hyperlink ref="A11" location="'Frumgögn árbók 2008 tafla 10'!A1" display="Ársr. 2007" xr:uid="{9A40FFE0-044C-46C6-9A93-400505B41C86}"/>
    <hyperlink ref="A13" location="'Frumgögn árbók 2010 tafla 9'!A1" display="Ársr. 2009" xr:uid="{93B39DF0-CA48-44F4-9808-A89A1EF30434}"/>
    <hyperlink ref="A15" location="'Frumgögn árbók 2012 tafla 8'!A1" display="Ársr. 2011" xr:uid="{4DC9D1BE-231B-4D7D-9747-14B777C9F395}"/>
    <hyperlink ref="A17" location="'Frumgögn árbók 2014 tafla 8'!A1" display="Ársr. 2013" xr:uid="{4D98D3F8-33CE-430E-9DB7-5271C9A71F74}"/>
    <hyperlink ref="A19" location="'Frumgögn árbók 2016 tafla 4'!A1" display="Ársr. 2015" xr:uid="{91178205-5D58-4BD7-A591-AAC03A9AC710}"/>
    <hyperlink ref="A21" location="'Frumgögn árbók 2018 tafla 6'!A1" display="Ársr. 2017" xr:uid="{1DA23756-8A91-4290-959B-F90797E86BB7}"/>
    <hyperlink ref="A22" location="'Frumgögn talnaefni 2019'!A1" display="Ársr. 2018" xr:uid="{671B4E39-3E94-4167-8B96-F3769A4DC11B}"/>
    <hyperlink ref="A30" location="'Gögn 2002-2004'!A1" display="Gögn 2002" xr:uid="{C25656E1-A7AB-4F4B-9CCE-4C99EE9E0C7C}"/>
    <hyperlink ref="A31" location="'Gögn 2002-2004'!A1" display="Gögn 2003" xr:uid="{D8BA8447-1B94-4416-8432-88BBECD95E94}"/>
    <hyperlink ref="A32" location="'Gögn 2002-2004'!A1" display="Gögn 2004" xr:uid="{5500BA83-DE3C-46B9-9F2C-74EFAAACEAC5}"/>
    <hyperlink ref="A34" location="'Frumgögn árbók 2007 tafla 10'!A1" display="Ársr. 2006" xr:uid="{CB86A3E6-2D06-49CC-943C-D1BA960C80CD}"/>
    <hyperlink ref="A33" location="'Frumgögn árbók 2006 tafla 10'!A1" display="Ársr. 2005" xr:uid="{F259F720-0394-4FBD-8B96-91A33C2D2AFF}"/>
    <hyperlink ref="A36" location="'Frumgögn árbók 2009 tafla 8'!A1" display="Ársr. 2008" xr:uid="{A12278F9-5DFC-4228-BA2D-ABBFDF75B2C4}"/>
    <hyperlink ref="A38" location="'Frumgögn árbók 2011 tafla 12'!A1" display="Ársr. 2010" xr:uid="{C17E1DC2-756C-4622-9C71-4B42740C8AF3}"/>
    <hyperlink ref="A40" location="'Frumgögn árbók 2013 tafla 8'!A1" display="Ársr. 2012" xr:uid="{EC6F3434-CDB5-4FF9-A457-77D6B47A693A}"/>
    <hyperlink ref="A42" location="'Frumgögn árbók 2015 tafla 8'!A1" display="Ársr. 2014" xr:uid="{5F73E9B2-BE87-419C-9337-EE61BE82C748}"/>
    <hyperlink ref="A44" location="'Frumgögn árbók 2017 tafla 10'!A1" display="Ársr. 2016" xr:uid="{943C4B93-FE06-4ACD-BFE1-9E9774C7F9DD}"/>
    <hyperlink ref="A35" location="'Frumgögn árbók 2008 tafla 10'!A1" display="Ársr. 2007" xr:uid="{9FDA8A5F-874A-4BC0-AD87-59A45F2275EA}"/>
    <hyperlink ref="A37" location="'Frumgögn árbók 2010 tafla 9'!A1" display="Ársr. 2009" xr:uid="{9D56D66B-2312-4F1D-A190-86D696BFA0BA}"/>
    <hyperlink ref="A39" location="'Frumgögn árbók 2012 tafla 8'!A1" display="Ársr. 2011" xr:uid="{82B3F37A-C979-44A5-BAFD-C1A2753EA658}"/>
    <hyperlink ref="A41" location="'Frumgögn árbók 2014 tafla 8'!A1" display="Ársr. 2013" xr:uid="{334F5A14-BE43-402E-8249-8BFFA33977F9}"/>
    <hyperlink ref="A43" location="'Frumgögn árbók 2016 tafla 4'!A1" display="Ársr. 2015" xr:uid="{728317D1-1364-4F54-9309-6CE691231C01}"/>
    <hyperlink ref="A45" location="'Frumgögn árbók 2018 tafla 6'!A1" display="Ársr. 2017" xr:uid="{E61B197A-ADE9-4BC8-B528-D8FA0E602109}"/>
    <hyperlink ref="A46" location="'Frumgögn talnaefni 2019'!A1" display="Ársr. 2018" xr:uid="{30C7DD59-2A68-4B82-BB13-DACE57D35E6F}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87D0D-4B36-4DE0-BA96-510843E75794}">
  <dimension ref="A1:ET56"/>
  <sheetViews>
    <sheetView workbookViewId="0">
      <selection activeCell="CZ13" sqref="CZ13"/>
    </sheetView>
  </sheetViews>
  <sheetFormatPr defaultRowHeight="14.25" outlineLevelRow="1" outlineLevelCol="1"/>
  <cols>
    <col min="1" max="1" width="32.125" bestFit="1" customWidth="1"/>
    <col min="2" max="3" width="10" hidden="1" customWidth="1" outlineLevel="1"/>
    <col min="4" max="4" width="9.125" hidden="1" customWidth="1" outlineLevel="1"/>
    <col min="5" max="5" width="9.5" hidden="1" customWidth="1" outlineLevel="1"/>
    <col min="6" max="6" width="8.125" hidden="1" customWidth="1" outlineLevel="1"/>
    <col min="7" max="7" width="9.5" hidden="1" customWidth="1" outlineLevel="1"/>
    <col min="8" max="8" width="9.125" hidden="1" customWidth="1" outlineLevel="1"/>
    <col min="9" max="9" width="9.5" hidden="1" customWidth="1" outlineLevel="1"/>
    <col min="10" max="10" width="9.125" hidden="1" customWidth="1" outlineLevel="1"/>
    <col min="11" max="11" width="9.5" hidden="1" customWidth="1" outlineLevel="1"/>
    <col min="12" max="12" width="9.125" hidden="1" customWidth="1" outlineLevel="1"/>
    <col min="13" max="13" width="9.5" hidden="1" customWidth="1" outlineLevel="1"/>
    <col min="14" max="14" width="7.5" hidden="1" customWidth="1" outlineLevel="1"/>
    <col min="15" max="15" width="9.5" hidden="1" customWidth="1" outlineLevel="1"/>
    <col min="16" max="16" width="9.125" hidden="1" customWidth="1" outlineLevel="1"/>
    <col min="17" max="17" width="9.5" hidden="1" customWidth="1" outlineLevel="1"/>
    <col min="18" max="103" width="0" hidden="1" customWidth="1" outlineLevel="1"/>
    <col min="104" max="104" width="9" style="46" collapsed="1"/>
    <col min="106" max="106" width="9" style="46"/>
    <col min="108" max="108" width="9" style="46"/>
    <col min="110" max="110" width="9" style="46"/>
    <col min="112" max="112" width="9" style="46"/>
    <col min="114" max="114" width="9" style="46"/>
    <col min="116" max="116" width="9" style="46"/>
    <col min="118" max="118" width="9" style="46"/>
    <col min="120" max="149" width="0" hidden="1" customWidth="1" outlineLevel="1"/>
    <col min="150" max="150" width="9" collapsed="1"/>
  </cols>
  <sheetData>
    <row r="1" spans="1:150" ht="15.75">
      <c r="A1" s="7" t="s">
        <v>263</v>
      </c>
    </row>
    <row r="2" spans="1:150">
      <c r="A2" s="200" t="s">
        <v>192</v>
      </c>
      <c r="B2" s="217">
        <v>0</v>
      </c>
      <c r="C2" s="217">
        <v>0</v>
      </c>
      <c r="D2" s="217">
        <v>1000</v>
      </c>
      <c r="E2" s="217">
        <v>1000</v>
      </c>
      <c r="F2" s="217">
        <v>1100</v>
      </c>
      <c r="G2" s="217">
        <v>1100</v>
      </c>
      <c r="H2" s="217">
        <v>1300</v>
      </c>
      <c r="I2" s="217">
        <v>1300</v>
      </c>
      <c r="J2" s="217">
        <v>1400</v>
      </c>
      <c r="K2" s="217">
        <v>1400</v>
      </c>
      <c r="L2" s="217">
        <v>1604</v>
      </c>
      <c r="M2" s="217">
        <v>1604</v>
      </c>
      <c r="N2" s="217">
        <v>1606</v>
      </c>
      <c r="O2" s="217">
        <v>1606</v>
      </c>
      <c r="P2" s="217">
        <v>2000</v>
      </c>
      <c r="Q2" s="217">
        <v>2000</v>
      </c>
      <c r="R2" s="217">
        <v>2300</v>
      </c>
      <c r="S2" s="217">
        <v>2300</v>
      </c>
      <c r="T2" s="217">
        <v>2503</v>
      </c>
      <c r="U2" s="217">
        <v>2503</v>
      </c>
      <c r="V2" s="217">
        <v>2504</v>
      </c>
      <c r="W2" s="217">
        <v>2504</v>
      </c>
      <c r="X2" s="217">
        <v>2506</v>
      </c>
      <c r="Y2" s="217">
        <v>2506</v>
      </c>
      <c r="Z2" s="217">
        <v>3000</v>
      </c>
      <c r="AA2" s="217">
        <v>3000</v>
      </c>
      <c r="AB2" s="217">
        <v>3506</v>
      </c>
      <c r="AC2" s="217">
        <v>3506</v>
      </c>
      <c r="AD2" s="217">
        <v>3511</v>
      </c>
      <c r="AE2" s="217">
        <v>3511</v>
      </c>
      <c r="AF2" s="217">
        <v>3609</v>
      </c>
      <c r="AG2" s="217">
        <v>3609</v>
      </c>
      <c r="AH2" s="217">
        <v>3709</v>
      </c>
      <c r="AI2" s="217">
        <v>3709</v>
      </c>
      <c r="AJ2" s="217">
        <v>3710</v>
      </c>
      <c r="AK2" s="217">
        <v>3710</v>
      </c>
      <c r="AL2" s="217">
        <v>3711</v>
      </c>
      <c r="AM2" s="217">
        <v>3711</v>
      </c>
      <c r="AN2" s="217">
        <v>3713</v>
      </c>
      <c r="AO2" s="217">
        <v>3713</v>
      </c>
      <c r="AP2" s="217">
        <v>3714</v>
      </c>
      <c r="AQ2" s="217">
        <v>3714</v>
      </c>
      <c r="AR2" s="217">
        <v>3811</v>
      </c>
      <c r="AS2" s="217">
        <v>3811</v>
      </c>
      <c r="AT2" s="217">
        <v>4100</v>
      </c>
      <c r="AU2" s="217">
        <v>4100</v>
      </c>
      <c r="AV2" s="217">
        <v>4200</v>
      </c>
      <c r="AW2" s="217">
        <v>4200</v>
      </c>
      <c r="AX2" s="217">
        <v>4502</v>
      </c>
      <c r="AY2" s="217">
        <v>4502</v>
      </c>
      <c r="AZ2" s="217">
        <v>4604</v>
      </c>
      <c r="BA2" s="217">
        <v>4604</v>
      </c>
      <c r="BB2" s="217">
        <v>4607</v>
      </c>
      <c r="BC2" s="217">
        <v>4607</v>
      </c>
      <c r="BD2" s="217">
        <v>4803</v>
      </c>
      <c r="BE2" s="217">
        <v>4803</v>
      </c>
      <c r="BF2" s="217">
        <v>4901</v>
      </c>
      <c r="BG2" s="217">
        <v>4901</v>
      </c>
      <c r="BH2" s="217">
        <v>4902</v>
      </c>
      <c r="BI2" s="217">
        <v>4902</v>
      </c>
      <c r="BJ2" s="217">
        <v>4911</v>
      </c>
      <c r="BK2" s="217">
        <v>4911</v>
      </c>
      <c r="BL2" s="217">
        <v>5200</v>
      </c>
      <c r="BM2" s="217">
        <v>5200</v>
      </c>
      <c r="BN2" s="217">
        <v>5508</v>
      </c>
      <c r="BO2" s="217">
        <v>5508</v>
      </c>
      <c r="BP2" s="217">
        <v>5604</v>
      </c>
      <c r="BQ2" s="217">
        <v>5604</v>
      </c>
      <c r="BR2" s="217">
        <v>5609</v>
      </c>
      <c r="BS2" s="217">
        <v>5609</v>
      </c>
      <c r="BT2" s="217">
        <v>5611</v>
      </c>
      <c r="BU2" s="217">
        <v>5611</v>
      </c>
      <c r="BV2" s="217">
        <v>5612</v>
      </c>
      <c r="BW2" s="217">
        <v>5612</v>
      </c>
      <c r="BX2" s="217">
        <v>5706</v>
      </c>
      <c r="BY2" s="217">
        <v>5706</v>
      </c>
      <c r="BZ2" s="217">
        <v>6000</v>
      </c>
      <c r="CA2" s="217">
        <v>6000</v>
      </c>
      <c r="CB2" s="217">
        <v>6100</v>
      </c>
      <c r="CC2" s="217">
        <v>6100</v>
      </c>
      <c r="CD2" s="217">
        <v>6250</v>
      </c>
      <c r="CE2" s="217">
        <v>6250</v>
      </c>
      <c r="CF2" s="217">
        <v>6400</v>
      </c>
      <c r="CG2" s="217">
        <v>6400</v>
      </c>
      <c r="CH2" s="217">
        <v>6513</v>
      </c>
      <c r="CI2" s="217">
        <v>6513</v>
      </c>
      <c r="CJ2" s="217">
        <v>6514</v>
      </c>
      <c r="CK2" s="217">
        <v>6514</v>
      </c>
      <c r="CL2" s="217">
        <v>6601</v>
      </c>
      <c r="CM2" s="217">
        <v>6601</v>
      </c>
      <c r="CN2" s="217">
        <v>6602</v>
      </c>
      <c r="CO2" s="217">
        <v>6602</v>
      </c>
      <c r="CP2" s="217">
        <v>6607</v>
      </c>
      <c r="CQ2" s="217">
        <v>6607</v>
      </c>
      <c r="CR2" s="217">
        <v>6611</v>
      </c>
      <c r="CS2" s="217">
        <v>6611</v>
      </c>
      <c r="CT2" s="217">
        <v>6612</v>
      </c>
      <c r="CU2" s="217">
        <v>6612</v>
      </c>
      <c r="CV2" s="217">
        <v>6706</v>
      </c>
      <c r="CW2" s="217">
        <v>6706</v>
      </c>
      <c r="CX2" s="217">
        <v>6709</v>
      </c>
      <c r="CY2" s="217">
        <v>6709</v>
      </c>
      <c r="CZ2" s="218">
        <v>7000</v>
      </c>
      <c r="DA2" s="217">
        <v>7000</v>
      </c>
      <c r="DB2" s="218">
        <v>7300</v>
      </c>
      <c r="DC2" s="217">
        <v>7300</v>
      </c>
      <c r="DD2" s="218">
        <v>7502</v>
      </c>
      <c r="DE2" s="217">
        <v>7502</v>
      </c>
      <c r="DF2" s="218">
        <v>7505</v>
      </c>
      <c r="DG2" s="217">
        <v>7505</v>
      </c>
      <c r="DH2" s="218">
        <v>7509</v>
      </c>
      <c r="DI2" s="217">
        <v>7509</v>
      </c>
      <c r="DJ2" s="218">
        <v>7613</v>
      </c>
      <c r="DK2" s="217">
        <v>7613</v>
      </c>
      <c r="DL2" s="218">
        <v>7617</v>
      </c>
      <c r="DM2" s="217">
        <v>7617</v>
      </c>
      <c r="DN2" s="218">
        <v>7620</v>
      </c>
      <c r="DO2" s="217">
        <v>7620</v>
      </c>
      <c r="DP2" s="217">
        <v>7708</v>
      </c>
      <c r="DQ2" s="217">
        <v>7708</v>
      </c>
      <c r="DR2" s="217">
        <v>8000</v>
      </c>
      <c r="DS2" s="217">
        <v>8000</v>
      </c>
      <c r="DT2" s="217">
        <v>8200</v>
      </c>
      <c r="DU2" s="217">
        <v>8200</v>
      </c>
      <c r="DV2" s="217">
        <v>8508</v>
      </c>
      <c r="DW2" s="217">
        <v>8508</v>
      </c>
      <c r="DX2" s="217">
        <v>8509</v>
      </c>
      <c r="DY2" s="217">
        <v>8509</v>
      </c>
      <c r="DZ2" s="217">
        <v>8610</v>
      </c>
      <c r="EA2" s="217">
        <v>8610</v>
      </c>
      <c r="EB2" s="217">
        <v>8613</v>
      </c>
      <c r="EC2" s="217">
        <v>8613</v>
      </c>
      <c r="ED2" s="217">
        <v>8614</v>
      </c>
      <c r="EE2" s="217">
        <v>8614</v>
      </c>
      <c r="EF2" s="217">
        <v>8710</v>
      </c>
      <c r="EG2" s="217">
        <v>8710</v>
      </c>
      <c r="EH2" s="217">
        <v>8716</v>
      </c>
      <c r="EI2" s="217">
        <v>8716</v>
      </c>
      <c r="EJ2" s="217">
        <v>8717</v>
      </c>
      <c r="EK2" s="217">
        <v>8717</v>
      </c>
      <c r="EL2" s="217">
        <v>8719</v>
      </c>
      <c r="EM2" s="217">
        <v>8719</v>
      </c>
      <c r="EN2" s="217">
        <v>8720</v>
      </c>
      <c r="EO2" s="217">
        <v>8720</v>
      </c>
      <c r="EP2" s="217">
        <v>8721</v>
      </c>
      <c r="EQ2" s="217">
        <v>8721</v>
      </c>
      <c r="ER2" s="217">
        <v>8722</v>
      </c>
      <c r="ES2" s="217">
        <v>8722</v>
      </c>
    </row>
    <row r="3" spans="1:150">
      <c r="A3" s="49" t="s">
        <v>265</v>
      </c>
      <c r="B3" s="479">
        <v>0</v>
      </c>
      <c r="C3" s="480"/>
      <c r="D3" s="452">
        <v>1000</v>
      </c>
      <c r="E3" s="453"/>
      <c r="F3" s="479">
        <v>1100</v>
      </c>
      <c r="G3" s="480">
        <v>1100</v>
      </c>
      <c r="H3" s="479">
        <v>1300</v>
      </c>
      <c r="I3" s="480">
        <v>1300</v>
      </c>
      <c r="J3" s="452">
        <v>1400</v>
      </c>
      <c r="K3" s="453">
        <v>1400</v>
      </c>
      <c r="L3" s="479">
        <v>1604</v>
      </c>
      <c r="M3" s="480">
        <v>1604</v>
      </c>
      <c r="N3" s="479">
        <v>1606</v>
      </c>
      <c r="O3" s="480">
        <v>1606</v>
      </c>
      <c r="P3" s="452">
        <v>2000</v>
      </c>
      <c r="Q3" s="453">
        <v>2000</v>
      </c>
      <c r="R3" s="479">
        <v>2300</v>
      </c>
      <c r="S3" s="480">
        <v>2300</v>
      </c>
      <c r="T3" s="479">
        <v>2503</v>
      </c>
      <c r="U3" s="480">
        <v>2503</v>
      </c>
      <c r="V3" s="452">
        <v>2504</v>
      </c>
      <c r="W3" s="453">
        <v>2504</v>
      </c>
      <c r="X3" s="479">
        <v>2506</v>
      </c>
      <c r="Y3" s="480">
        <v>2506</v>
      </c>
      <c r="Z3" s="479">
        <v>3000</v>
      </c>
      <c r="AA3" s="480">
        <v>3000</v>
      </c>
      <c r="AB3" s="452">
        <v>3506</v>
      </c>
      <c r="AC3" s="453">
        <v>3506</v>
      </c>
      <c r="AD3" s="479">
        <v>3511</v>
      </c>
      <c r="AE3" s="480">
        <v>3511</v>
      </c>
      <c r="AF3" s="479">
        <v>3609</v>
      </c>
      <c r="AG3" s="480">
        <v>3609</v>
      </c>
      <c r="AH3" s="452">
        <v>3709</v>
      </c>
      <c r="AI3" s="453">
        <v>3709</v>
      </c>
      <c r="AJ3" s="479">
        <v>3710</v>
      </c>
      <c r="AK3" s="480">
        <v>3710</v>
      </c>
      <c r="AL3" s="479">
        <v>3711</v>
      </c>
      <c r="AM3" s="480">
        <v>3711</v>
      </c>
      <c r="AN3" s="452">
        <v>3713</v>
      </c>
      <c r="AO3" s="453">
        <v>3713</v>
      </c>
      <c r="AP3" s="479">
        <v>3714</v>
      </c>
      <c r="AQ3" s="480">
        <v>3714</v>
      </c>
      <c r="AR3" s="479">
        <v>3811</v>
      </c>
      <c r="AS3" s="480">
        <v>3811</v>
      </c>
      <c r="AT3" s="452">
        <v>4100</v>
      </c>
      <c r="AU3" s="453">
        <v>4100</v>
      </c>
      <c r="AV3" s="479">
        <v>4200</v>
      </c>
      <c r="AW3" s="480">
        <v>4200</v>
      </c>
      <c r="AX3" s="479">
        <v>4502</v>
      </c>
      <c r="AY3" s="480">
        <v>4502</v>
      </c>
      <c r="AZ3" s="452">
        <v>4604</v>
      </c>
      <c r="BA3" s="453">
        <v>4604</v>
      </c>
      <c r="BB3" s="479">
        <v>4607</v>
      </c>
      <c r="BC3" s="480">
        <v>4607</v>
      </c>
      <c r="BD3" s="479">
        <v>4803</v>
      </c>
      <c r="BE3" s="480">
        <v>4803</v>
      </c>
      <c r="BF3" s="452">
        <v>4901</v>
      </c>
      <c r="BG3" s="453">
        <v>4901</v>
      </c>
      <c r="BH3" s="479">
        <v>4902</v>
      </c>
      <c r="BI3" s="480">
        <v>4902</v>
      </c>
      <c r="BJ3" s="479">
        <v>4911</v>
      </c>
      <c r="BK3" s="480">
        <v>4911</v>
      </c>
      <c r="BL3" s="452">
        <v>5200</v>
      </c>
      <c r="BM3" s="453">
        <v>5200</v>
      </c>
      <c r="BN3" s="479">
        <v>5508</v>
      </c>
      <c r="BO3" s="480">
        <v>5508</v>
      </c>
      <c r="BP3" s="479">
        <v>5604</v>
      </c>
      <c r="BQ3" s="480">
        <v>5604</v>
      </c>
      <c r="BR3" s="452">
        <v>5609</v>
      </c>
      <c r="BS3" s="453">
        <v>5609</v>
      </c>
      <c r="BT3" s="479">
        <v>5611</v>
      </c>
      <c r="BU3" s="480">
        <v>5611</v>
      </c>
      <c r="BV3" s="479">
        <v>5612</v>
      </c>
      <c r="BW3" s="480">
        <v>5612</v>
      </c>
      <c r="BX3" s="452">
        <v>5706</v>
      </c>
      <c r="BY3" s="453">
        <v>5706</v>
      </c>
      <c r="BZ3" s="479">
        <v>6000</v>
      </c>
      <c r="CA3" s="480">
        <v>6000</v>
      </c>
      <c r="CB3" s="479">
        <v>6100</v>
      </c>
      <c r="CC3" s="480">
        <v>6100</v>
      </c>
      <c r="CD3" s="452">
        <v>6250</v>
      </c>
      <c r="CE3" s="453">
        <v>6250</v>
      </c>
      <c r="CF3" s="479">
        <v>6400</v>
      </c>
      <c r="CG3" s="480">
        <v>6400</v>
      </c>
      <c r="CH3" s="479">
        <v>6513</v>
      </c>
      <c r="CI3" s="480">
        <v>6513</v>
      </c>
      <c r="CJ3" s="452">
        <v>6515</v>
      </c>
      <c r="CK3" s="453">
        <v>6514</v>
      </c>
      <c r="CL3" s="479">
        <v>6601</v>
      </c>
      <c r="CM3" s="480">
        <v>6601</v>
      </c>
      <c r="CN3" s="479">
        <v>6602</v>
      </c>
      <c r="CO3" s="480">
        <v>6602</v>
      </c>
      <c r="CP3" s="452">
        <v>6607</v>
      </c>
      <c r="CQ3" s="453">
        <v>6607</v>
      </c>
      <c r="CR3" s="479">
        <v>6611</v>
      </c>
      <c r="CS3" s="480">
        <v>6611</v>
      </c>
      <c r="CT3" s="479">
        <v>6612</v>
      </c>
      <c r="CU3" s="480">
        <v>6612</v>
      </c>
      <c r="CV3" s="452">
        <v>6706</v>
      </c>
      <c r="CW3" s="453">
        <v>6706</v>
      </c>
      <c r="CX3" s="479">
        <v>6709</v>
      </c>
      <c r="CY3" s="480">
        <v>6709</v>
      </c>
      <c r="CZ3" s="479">
        <v>7000</v>
      </c>
      <c r="DA3" s="480">
        <v>7000</v>
      </c>
      <c r="DB3" s="452">
        <v>7300</v>
      </c>
      <c r="DC3" s="453">
        <v>7300</v>
      </c>
      <c r="DD3" s="479">
        <v>7502</v>
      </c>
      <c r="DE3" s="480">
        <v>7502</v>
      </c>
      <c r="DF3" s="479">
        <v>7505</v>
      </c>
      <c r="DG3" s="480">
        <v>7505</v>
      </c>
      <c r="DH3" s="452">
        <v>7509</v>
      </c>
      <c r="DI3" s="453">
        <v>7509</v>
      </c>
      <c r="DJ3" s="479">
        <v>7613</v>
      </c>
      <c r="DK3" s="480">
        <v>7613</v>
      </c>
      <c r="DL3" s="479">
        <v>7617</v>
      </c>
      <c r="DM3" s="480">
        <v>7617</v>
      </c>
      <c r="DN3" s="452">
        <v>7620</v>
      </c>
      <c r="DO3" s="453">
        <v>7620</v>
      </c>
      <c r="DP3" s="479">
        <v>7708</v>
      </c>
      <c r="DQ3" s="480">
        <v>7708</v>
      </c>
      <c r="DR3" s="479">
        <v>8000</v>
      </c>
      <c r="DS3" s="480">
        <v>8000</v>
      </c>
      <c r="DT3" s="452">
        <v>8200</v>
      </c>
      <c r="DU3" s="453">
        <v>8200</v>
      </c>
      <c r="DV3" s="479">
        <v>8508</v>
      </c>
      <c r="DW3" s="480">
        <v>8508</v>
      </c>
      <c r="DX3" s="479">
        <v>8509</v>
      </c>
      <c r="DY3" s="480">
        <v>8509</v>
      </c>
      <c r="DZ3" s="452">
        <v>8610</v>
      </c>
      <c r="EA3" s="453">
        <v>8610</v>
      </c>
      <c r="EB3" s="479">
        <v>8613</v>
      </c>
      <c r="EC3" s="480">
        <v>8613</v>
      </c>
      <c r="ED3" s="479">
        <v>8614</v>
      </c>
      <c r="EE3" s="480">
        <v>8614</v>
      </c>
      <c r="EF3" s="452">
        <v>8710</v>
      </c>
      <c r="EG3" s="453">
        <v>8710</v>
      </c>
      <c r="EH3" s="479">
        <v>8716</v>
      </c>
      <c r="EI3" s="480">
        <v>8716</v>
      </c>
      <c r="EJ3" s="479">
        <v>8717</v>
      </c>
      <c r="EK3" s="480">
        <v>8717</v>
      </c>
      <c r="EL3" s="452">
        <v>8719</v>
      </c>
      <c r="EM3" s="453">
        <v>8719</v>
      </c>
      <c r="EN3" s="479">
        <v>8720</v>
      </c>
      <c r="EO3" s="480">
        <v>8720</v>
      </c>
      <c r="EP3" s="479">
        <v>8721</v>
      </c>
      <c r="EQ3" s="480">
        <v>8721</v>
      </c>
      <c r="ER3" s="452">
        <v>8722</v>
      </c>
      <c r="ES3" s="453">
        <v>8722</v>
      </c>
    </row>
    <row r="4" spans="1:150">
      <c r="A4" s="49"/>
      <c r="B4" s="481" t="s">
        <v>193</v>
      </c>
      <c r="C4" s="482"/>
      <c r="D4" s="454" t="s">
        <v>194</v>
      </c>
      <c r="E4" s="455" t="s">
        <v>194</v>
      </c>
      <c r="F4" s="481" t="s">
        <v>195</v>
      </c>
      <c r="G4" s="482" t="s">
        <v>195</v>
      </c>
      <c r="H4" s="481" t="s">
        <v>196</v>
      </c>
      <c r="I4" s="482" t="s">
        <v>196</v>
      </c>
      <c r="J4" s="454" t="s">
        <v>197</v>
      </c>
      <c r="K4" s="455" t="s">
        <v>197</v>
      </c>
      <c r="L4" s="481" t="s">
        <v>198</v>
      </c>
      <c r="M4" s="482" t="s">
        <v>198</v>
      </c>
      <c r="N4" s="481" t="s">
        <v>199</v>
      </c>
      <c r="O4" s="482" t="s">
        <v>199</v>
      </c>
      <c r="P4" s="454" t="s">
        <v>200</v>
      </c>
      <c r="Q4" s="455" t="s">
        <v>200</v>
      </c>
      <c r="R4" s="481" t="s">
        <v>201</v>
      </c>
      <c r="S4" s="482" t="s">
        <v>201</v>
      </c>
      <c r="T4" s="481" t="s">
        <v>202</v>
      </c>
      <c r="U4" s="482" t="s">
        <v>202</v>
      </c>
      <c r="V4" s="454" t="s">
        <v>203</v>
      </c>
      <c r="W4" s="455" t="s">
        <v>203</v>
      </c>
      <c r="X4" s="481" t="s">
        <v>204</v>
      </c>
      <c r="Y4" s="482" t="s">
        <v>204</v>
      </c>
      <c r="Z4" s="481" t="s">
        <v>205</v>
      </c>
      <c r="AA4" s="482" t="s">
        <v>205</v>
      </c>
      <c r="AB4" s="454" t="s">
        <v>206</v>
      </c>
      <c r="AC4" s="455" t="s">
        <v>206</v>
      </c>
      <c r="AD4" s="481" t="s">
        <v>207</v>
      </c>
      <c r="AE4" s="482" t="s">
        <v>207</v>
      </c>
      <c r="AF4" s="481" t="s">
        <v>208</v>
      </c>
      <c r="AG4" s="482" t="s">
        <v>208</v>
      </c>
      <c r="AH4" s="454" t="s">
        <v>209</v>
      </c>
      <c r="AI4" s="455" t="s">
        <v>209</v>
      </c>
      <c r="AJ4" s="481" t="s">
        <v>210</v>
      </c>
      <c r="AK4" s="482" t="s">
        <v>210</v>
      </c>
      <c r="AL4" s="481" t="s">
        <v>211</v>
      </c>
      <c r="AM4" s="482" t="s">
        <v>211</v>
      </c>
      <c r="AN4" s="454" t="s">
        <v>212</v>
      </c>
      <c r="AO4" s="455" t="s">
        <v>212</v>
      </c>
      <c r="AP4" s="481" t="s">
        <v>213</v>
      </c>
      <c r="AQ4" s="482" t="s">
        <v>213</v>
      </c>
      <c r="AR4" s="481" t="s">
        <v>214</v>
      </c>
      <c r="AS4" s="482" t="s">
        <v>214</v>
      </c>
      <c r="AT4" s="454" t="s">
        <v>215</v>
      </c>
      <c r="AU4" s="455" t="s">
        <v>215</v>
      </c>
      <c r="AV4" s="481" t="s">
        <v>216</v>
      </c>
      <c r="AW4" s="482" t="s">
        <v>216</v>
      </c>
      <c r="AX4" s="481" t="s">
        <v>217</v>
      </c>
      <c r="AY4" s="482" t="s">
        <v>217</v>
      </c>
      <c r="AZ4" s="454" t="s">
        <v>218</v>
      </c>
      <c r="BA4" s="455" t="s">
        <v>218</v>
      </c>
      <c r="BB4" s="481" t="s">
        <v>219</v>
      </c>
      <c r="BC4" s="482" t="s">
        <v>219</v>
      </c>
      <c r="BD4" s="481" t="s">
        <v>220</v>
      </c>
      <c r="BE4" s="482" t="s">
        <v>220</v>
      </c>
      <c r="BF4" s="454" t="s">
        <v>221</v>
      </c>
      <c r="BG4" s="455" t="s">
        <v>221</v>
      </c>
      <c r="BH4" s="481" t="s">
        <v>222</v>
      </c>
      <c r="BI4" s="482" t="s">
        <v>222</v>
      </c>
      <c r="BJ4" s="481" t="s">
        <v>223</v>
      </c>
      <c r="BK4" s="482" t="s">
        <v>223</v>
      </c>
      <c r="BL4" s="454" t="s">
        <v>224</v>
      </c>
      <c r="BM4" s="455" t="s">
        <v>224</v>
      </c>
      <c r="BN4" s="481" t="s">
        <v>225</v>
      </c>
      <c r="BO4" s="482" t="s">
        <v>225</v>
      </c>
      <c r="BP4" s="481" t="s">
        <v>226</v>
      </c>
      <c r="BQ4" s="482" t="s">
        <v>226</v>
      </c>
      <c r="BR4" s="454" t="s">
        <v>227</v>
      </c>
      <c r="BS4" s="455" t="s">
        <v>227</v>
      </c>
      <c r="BT4" s="481" t="s">
        <v>228</v>
      </c>
      <c r="BU4" s="482" t="s">
        <v>228</v>
      </c>
      <c r="BV4" s="481" t="s">
        <v>229</v>
      </c>
      <c r="BW4" s="482" t="s">
        <v>229</v>
      </c>
      <c r="BX4" s="454" t="s">
        <v>230</v>
      </c>
      <c r="BY4" s="455" t="s">
        <v>230</v>
      </c>
      <c r="BZ4" s="481" t="s">
        <v>231</v>
      </c>
      <c r="CA4" s="482" t="s">
        <v>231</v>
      </c>
      <c r="CB4" s="481" t="s">
        <v>232</v>
      </c>
      <c r="CC4" s="482" t="s">
        <v>232</v>
      </c>
      <c r="CD4" s="454" t="s">
        <v>233</v>
      </c>
      <c r="CE4" s="455" t="s">
        <v>233</v>
      </c>
      <c r="CF4" s="481" t="s">
        <v>234</v>
      </c>
      <c r="CG4" s="482" t="s">
        <v>234</v>
      </c>
      <c r="CH4" s="481" t="s">
        <v>235</v>
      </c>
      <c r="CI4" s="482" t="s">
        <v>235</v>
      </c>
      <c r="CJ4" s="454" t="s">
        <v>236</v>
      </c>
      <c r="CK4" s="455" t="s">
        <v>237</v>
      </c>
      <c r="CL4" s="481" t="s">
        <v>238</v>
      </c>
      <c r="CM4" s="482" t="s">
        <v>238</v>
      </c>
      <c r="CN4" s="481" t="s">
        <v>239</v>
      </c>
      <c r="CO4" s="482" t="s">
        <v>239</v>
      </c>
      <c r="CP4" s="454" t="s">
        <v>240</v>
      </c>
      <c r="CQ4" s="455" t="s">
        <v>240</v>
      </c>
      <c r="CR4" s="481" t="s">
        <v>241</v>
      </c>
      <c r="CS4" s="482" t="s">
        <v>241</v>
      </c>
      <c r="CT4" s="481" t="s">
        <v>242</v>
      </c>
      <c r="CU4" s="482" t="s">
        <v>242</v>
      </c>
      <c r="CV4" s="454" t="s">
        <v>243</v>
      </c>
      <c r="CW4" s="455" t="s">
        <v>243</v>
      </c>
      <c r="CX4" s="481" t="s">
        <v>244</v>
      </c>
      <c r="CY4" s="482" t="s">
        <v>244</v>
      </c>
      <c r="CZ4" s="481" t="s">
        <v>6</v>
      </c>
      <c r="DA4" s="482" t="s">
        <v>6</v>
      </c>
      <c r="DB4" s="454" t="s">
        <v>7</v>
      </c>
      <c r="DC4" s="455" t="s">
        <v>7</v>
      </c>
      <c r="DD4" s="481" t="s">
        <v>8</v>
      </c>
      <c r="DE4" s="482" t="s">
        <v>8</v>
      </c>
      <c r="DF4" s="481" t="s">
        <v>9</v>
      </c>
      <c r="DG4" s="482" t="s">
        <v>9</v>
      </c>
      <c r="DH4" s="454" t="s">
        <v>10</v>
      </c>
      <c r="DI4" s="455" t="s">
        <v>10</v>
      </c>
      <c r="DJ4" s="481" t="s">
        <v>164</v>
      </c>
      <c r="DK4" s="482" t="s">
        <v>164</v>
      </c>
      <c r="DL4" s="481" t="s">
        <v>11</v>
      </c>
      <c r="DM4" s="482" t="s">
        <v>11</v>
      </c>
      <c r="DN4" s="454" t="s">
        <v>12</v>
      </c>
      <c r="DO4" s="455" t="s">
        <v>12</v>
      </c>
      <c r="DP4" s="481" t="s">
        <v>245</v>
      </c>
      <c r="DQ4" s="482" t="s">
        <v>245</v>
      </c>
      <c r="DR4" s="481" t="s">
        <v>246</v>
      </c>
      <c r="DS4" s="482" t="s">
        <v>246</v>
      </c>
      <c r="DT4" s="454" t="s">
        <v>247</v>
      </c>
      <c r="DU4" s="455" t="s">
        <v>247</v>
      </c>
      <c r="DV4" s="481" t="s">
        <v>248</v>
      </c>
      <c r="DW4" s="482" t="s">
        <v>248</v>
      </c>
      <c r="DX4" s="481" t="s">
        <v>249</v>
      </c>
      <c r="DY4" s="482" t="s">
        <v>249</v>
      </c>
      <c r="DZ4" s="454" t="s">
        <v>250</v>
      </c>
      <c r="EA4" s="455" t="s">
        <v>250</v>
      </c>
      <c r="EB4" s="481" t="s">
        <v>251</v>
      </c>
      <c r="EC4" s="482" t="s">
        <v>251</v>
      </c>
      <c r="ED4" s="481" t="s">
        <v>252</v>
      </c>
      <c r="EE4" s="482" t="s">
        <v>252</v>
      </c>
      <c r="EF4" s="454" t="s">
        <v>253</v>
      </c>
      <c r="EG4" s="455" t="s">
        <v>253</v>
      </c>
      <c r="EH4" s="481" t="s">
        <v>254</v>
      </c>
      <c r="EI4" s="482" t="s">
        <v>254</v>
      </c>
      <c r="EJ4" s="481" t="s">
        <v>255</v>
      </c>
      <c r="EK4" s="482" t="s">
        <v>255</v>
      </c>
      <c r="EL4" s="454" t="s">
        <v>256</v>
      </c>
      <c r="EM4" s="455" t="s">
        <v>257</v>
      </c>
      <c r="EN4" s="481" t="s">
        <v>258</v>
      </c>
      <c r="EO4" s="482" t="s">
        <v>259</v>
      </c>
      <c r="EP4" s="481" t="s">
        <v>260</v>
      </c>
      <c r="EQ4" s="482" t="s">
        <v>260</v>
      </c>
      <c r="ER4" s="454" t="s">
        <v>261</v>
      </c>
      <c r="ES4" s="455" t="s">
        <v>261</v>
      </c>
    </row>
    <row r="5" spans="1:150">
      <c r="A5" s="10" t="s">
        <v>169</v>
      </c>
      <c r="B5" s="50">
        <v>121230</v>
      </c>
      <c r="C5" s="53">
        <v>121230</v>
      </c>
      <c r="D5" s="13">
        <v>32308</v>
      </c>
      <c r="E5" s="14">
        <v>32308</v>
      </c>
      <c r="F5" s="50">
        <v>4381</v>
      </c>
      <c r="G5" s="53">
        <v>4381</v>
      </c>
      <c r="H5" s="50">
        <v>14180</v>
      </c>
      <c r="I5" s="53">
        <v>14180</v>
      </c>
      <c r="J5" s="13">
        <v>27357</v>
      </c>
      <c r="K5" s="14">
        <v>27357</v>
      </c>
      <c r="L5" s="50">
        <v>9075</v>
      </c>
      <c r="M5" s="53">
        <v>9075</v>
      </c>
      <c r="N5" s="50">
        <v>221</v>
      </c>
      <c r="O5" s="53">
        <v>221</v>
      </c>
      <c r="P5" s="13">
        <v>14527</v>
      </c>
      <c r="Q5" s="14">
        <v>14527</v>
      </c>
      <c r="R5" s="50">
        <v>2888</v>
      </c>
      <c r="S5" s="53">
        <v>2888</v>
      </c>
      <c r="T5" s="50">
        <v>1609</v>
      </c>
      <c r="U5" s="53">
        <v>1609</v>
      </c>
      <c r="V5" s="13">
        <v>1409</v>
      </c>
      <c r="W5" s="14">
        <v>1409</v>
      </c>
      <c r="X5" s="50">
        <v>1127</v>
      </c>
      <c r="Y5" s="53">
        <v>1127</v>
      </c>
      <c r="Z5" s="50">
        <v>6699</v>
      </c>
      <c r="AA5" s="53">
        <v>6699</v>
      </c>
      <c r="AB5" s="13">
        <v>58</v>
      </c>
      <c r="AC5" s="14">
        <v>58</v>
      </c>
      <c r="AD5" s="50">
        <v>617</v>
      </c>
      <c r="AE5" s="53">
        <v>617</v>
      </c>
      <c r="AF5" s="50">
        <v>3535</v>
      </c>
      <c r="AG5" s="53">
        <v>3535</v>
      </c>
      <c r="AH5" s="13">
        <v>872</v>
      </c>
      <c r="AI5" s="14">
        <v>872</v>
      </c>
      <c r="AJ5" s="50">
        <v>53</v>
      </c>
      <c r="AK5" s="53">
        <v>53</v>
      </c>
      <c r="AL5" s="50">
        <v>1095</v>
      </c>
      <c r="AM5" s="53">
        <v>1095</v>
      </c>
      <c r="AN5" s="13">
        <v>148</v>
      </c>
      <c r="AO5" s="14">
        <v>148</v>
      </c>
      <c r="AP5" s="50">
        <v>1691</v>
      </c>
      <c r="AQ5" s="53">
        <v>1691</v>
      </c>
      <c r="AR5" s="50">
        <v>673</v>
      </c>
      <c r="AS5" s="53">
        <v>673</v>
      </c>
      <c r="AT5" s="13">
        <v>950</v>
      </c>
      <c r="AU5" s="14">
        <v>950</v>
      </c>
      <c r="AV5" s="50">
        <v>3639</v>
      </c>
      <c r="AW5" s="53">
        <v>3639</v>
      </c>
      <c r="AX5" s="50">
        <v>271</v>
      </c>
      <c r="AY5" s="53">
        <v>271</v>
      </c>
      <c r="AZ5" s="13">
        <v>297</v>
      </c>
      <c r="BA5" s="14">
        <v>297</v>
      </c>
      <c r="BB5" s="50">
        <v>949</v>
      </c>
      <c r="BC5" s="53">
        <v>949</v>
      </c>
      <c r="BD5" s="50">
        <v>202</v>
      </c>
      <c r="BE5" s="53">
        <v>202</v>
      </c>
      <c r="BF5" s="13">
        <v>53</v>
      </c>
      <c r="BG5" s="14">
        <v>53</v>
      </c>
      <c r="BH5" s="50">
        <v>105</v>
      </c>
      <c r="BI5" s="53">
        <v>105</v>
      </c>
      <c r="BJ5" s="50">
        <v>506</v>
      </c>
      <c r="BK5" s="53">
        <v>506</v>
      </c>
      <c r="BL5" s="13">
        <v>3978</v>
      </c>
      <c r="BM5" s="14">
        <v>3978</v>
      </c>
      <c r="BN5" s="50">
        <v>1173</v>
      </c>
      <c r="BO5" s="53">
        <v>1173</v>
      </c>
      <c r="BP5" s="50">
        <v>881</v>
      </c>
      <c r="BQ5" s="53">
        <v>881</v>
      </c>
      <c r="BR5" s="13">
        <v>498</v>
      </c>
      <c r="BS5" s="14">
        <v>498</v>
      </c>
      <c r="BT5" s="50">
        <v>98</v>
      </c>
      <c r="BU5" s="53">
        <v>98</v>
      </c>
      <c r="BV5" s="50">
        <v>409</v>
      </c>
      <c r="BW5" s="53">
        <v>409</v>
      </c>
      <c r="BX5" s="13">
        <v>208</v>
      </c>
      <c r="BY5" s="14">
        <v>208</v>
      </c>
      <c r="BZ5" s="50">
        <v>18103</v>
      </c>
      <c r="CA5" s="53">
        <v>18103</v>
      </c>
      <c r="CB5" s="50">
        <v>2822</v>
      </c>
      <c r="CC5" s="53">
        <v>2822</v>
      </c>
      <c r="CD5" s="13">
        <v>2010</v>
      </c>
      <c r="CE5" s="14">
        <v>2010</v>
      </c>
      <c r="CF5" s="50">
        <v>1867</v>
      </c>
      <c r="CG5" s="53">
        <v>1867</v>
      </c>
      <c r="CH5" s="50">
        <v>1026</v>
      </c>
      <c r="CI5" s="53">
        <v>1026</v>
      </c>
      <c r="CJ5" s="13">
        <v>559</v>
      </c>
      <c r="CK5" s="14">
        <v>559</v>
      </c>
      <c r="CL5" s="50">
        <v>387</v>
      </c>
      <c r="CM5" s="53">
        <v>387</v>
      </c>
      <c r="CN5" s="50">
        <v>353</v>
      </c>
      <c r="CO5" s="53">
        <v>353</v>
      </c>
      <c r="CP5" s="13">
        <v>371</v>
      </c>
      <c r="CQ5" s="14">
        <v>371</v>
      </c>
      <c r="CR5" s="50">
        <v>55</v>
      </c>
      <c r="CS5" s="53">
        <v>55</v>
      </c>
      <c r="CT5" s="50">
        <v>917</v>
      </c>
      <c r="CU5" s="53">
        <v>917</v>
      </c>
      <c r="CV5" s="13">
        <v>90</v>
      </c>
      <c r="CW5" s="14">
        <v>90</v>
      </c>
      <c r="CX5" s="50">
        <v>531</v>
      </c>
      <c r="CY5" s="53">
        <v>531</v>
      </c>
      <c r="CZ5" s="54">
        <v>665</v>
      </c>
      <c r="DA5" s="53">
        <v>665</v>
      </c>
      <c r="DB5" s="54">
        <v>4675</v>
      </c>
      <c r="DC5" s="14">
        <v>4675</v>
      </c>
      <c r="DD5" s="54">
        <v>695</v>
      </c>
      <c r="DE5" s="53">
        <v>695</v>
      </c>
      <c r="DF5" s="54">
        <v>68</v>
      </c>
      <c r="DG5" s="53">
        <v>68</v>
      </c>
      <c r="DH5" s="54">
        <v>134</v>
      </c>
      <c r="DI5" s="14">
        <v>134</v>
      </c>
      <c r="DJ5" s="54">
        <v>187</v>
      </c>
      <c r="DK5" s="53">
        <v>187</v>
      </c>
      <c r="DL5" s="54">
        <v>470</v>
      </c>
      <c r="DM5" s="53">
        <v>470</v>
      </c>
      <c r="DN5" s="54">
        <v>3463</v>
      </c>
      <c r="DO5" s="14">
        <v>3463</v>
      </c>
      <c r="DP5" s="50">
        <v>2167</v>
      </c>
      <c r="DQ5" s="53">
        <v>2167</v>
      </c>
      <c r="DR5" s="50">
        <v>4264</v>
      </c>
      <c r="DS5" s="53">
        <v>4264</v>
      </c>
      <c r="DT5" s="13">
        <v>7889</v>
      </c>
      <c r="DU5" s="14">
        <v>7889</v>
      </c>
      <c r="DV5" s="50">
        <v>489</v>
      </c>
      <c r="DW5" s="53">
        <v>489</v>
      </c>
      <c r="DX5" s="50">
        <v>452</v>
      </c>
      <c r="DY5" s="53">
        <v>452</v>
      </c>
      <c r="DZ5" s="13">
        <v>193</v>
      </c>
      <c r="EA5" s="14">
        <v>193</v>
      </c>
      <c r="EB5" s="50">
        <v>1708</v>
      </c>
      <c r="EC5" s="53">
        <v>1708</v>
      </c>
      <c r="ED5" s="50">
        <v>1553</v>
      </c>
      <c r="EE5" s="53">
        <v>1553</v>
      </c>
      <c r="EF5" s="13">
        <v>785</v>
      </c>
      <c r="EG5" s="14">
        <v>785</v>
      </c>
      <c r="EH5" s="50">
        <v>2333</v>
      </c>
      <c r="EI5" s="53">
        <v>2333</v>
      </c>
      <c r="EJ5" s="50">
        <v>1906</v>
      </c>
      <c r="EK5" s="53">
        <v>1906</v>
      </c>
      <c r="EL5" s="13">
        <v>422</v>
      </c>
      <c r="EM5" s="14">
        <v>422</v>
      </c>
      <c r="EN5" s="50">
        <v>530</v>
      </c>
      <c r="EO5" s="53">
        <v>530</v>
      </c>
      <c r="EP5" s="50">
        <v>931</v>
      </c>
      <c r="EQ5" s="53">
        <v>931</v>
      </c>
      <c r="ER5" s="13">
        <v>631</v>
      </c>
      <c r="ES5" s="14">
        <v>631</v>
      </c>
      <c r="ET5" s="3"/>
    </row>
    <row r="6" spans="1:150">
      <c r="A6" s="49"/>
      <c r="B6" s="55"/>
      <c r="C6" s="55" t="s">
        <v>171</v>
      </c>
      <c r="D6" s="16"/>
      <c r="E6" s="16" t="s">
        <v>171</v>
      </c>
      <c r="F6" s="55"/>
      <c r="G6" s="55" t="s">
        <v>171</v>
      </c>
      <c r="H6" s="55"/>
      <c r="I6" s="55" t="s">
        <v>171</v>
      </c>
      <c r="J6" s="16"/>
      <c r="K6" s="16" t="s">
        <v>171</v>
      </c>
      <c r="L6" s="55"/>
      <c r="M6" s="55" t="s">
        <v>171</v>
      </c>
      <c r="N6" s="55"/>
      <c r="O6" s="55" t="s">
        <v>171</v>
      </c>
      <c r="P6" s="16"/>
      <c r="Q6" s="16" t="s">
        <v>171</v>
      </c>
      <c r="R6" s="55"/>
      <c r="S6" s="55" t="s">
        <v>171</v>
      </c>
      <c r="T6" s="55"/>
      <c r="U6" s="55" t="s">
        <v>171</v>
      </c>
      <c r="V6" s="16"/>
      <c r="W6" s="16" t="s">
        <v>171</v>
      </c>
      <c r="X6" s="55"/>
      <c r="Y6" s="55" t="s">
        <v>171</v>
      </c>
      <c r="Z6" s="55"/>
      <c r="AA6" s="55" t="s">
        <v>171</v>
      </c>
      <c r="AB6" s="16"/>
      <c r="AC6" s="16" t="s">
        <v>171</v>
      </c>
      <c r="AD6" s="55"/>
      <c r="AE6" s="55" t="s">
        <v>171</v>
      </c>
      <c r="AF6" s="55"/>
      <c r="AG6" s="55" t="s">
        <v>171</v>
      </c>
      <c r="AH6" s="16"/>
      <c r="AI6" s="16" t="s">
        <v>171</v>
      </c>
      <c r="AJ6" s="55"/>
      <c r="AK6" s="55" t="s">
        <v>171</v>
      </c>
      <c r="AL6" s="55"/>
      <c r="AM6" s="55" t="s">
        <v>171</v>
      </c>
      <c r="AN6" s="16"/>
      <c r="AO6" s="16" t="s">
        <v>171</v>
      </c>
      <c r="AP6" s="55"/>
      <c r="AQ6" s="55" t="s">
        <v>171</v>
      </c>
      <c r="AR6" s="55"/>
      <c r="AS6" s="55" t="s">
        <v>171</v>
      </c>
      <c r="AT6" s="16"/>
      <c r="AU6" s="16" t="s">
        <v>171</v>
      </c>
      <c r="AV6" s="55"/>
      <c r="AW6" s="55" t="s">
        <v>171</v>
      </c>
      <c r="AX6" s="55"/>
      <c r="AY6" s="55" t="s">
        <v>171</v>
      </c>
      <c r="AZ6" s="16"/>
      <c r="BA6" s="16" t="s">
        <v>171</v>
      </c>
      <c r="BB6" s="55"/>
      <c r="BC6" s="55" t="s">
        <v>171</v>
      </c>
      <c r="BD6" s="55"/>
      <c r="BE6" s="55" t="s">
        <v>171</v>
      </c>
      <c r="BF6" s="16"/>
      <c r="BG6" s="16" t="s">
        <v>171</v>
      </c>
      <c r="BH6" s="55"/>
      <c r="BI6" s="55" t="s">
        <v>171</v>
      </c>
      <c r="BJ6" s="55"/>
      <c r="BK6" s="55" t="s">
        <v>171</v>
      </c>
      <c r="BL6" s="16"/>
      <c r="BM6" s="16" t="s">
        <v>171</v>
      </c>
      <c r="BN6" s="55"/>
      <c r="BO6" s="55" t="s">
        <v>171</v>
      </c>
      <c r="BP6" s="55"/>
      <c r="BQ6" s="55" t="s">
        <v>171</v>
      </c>
      <c r="BR6" s="16"/>
      <c r="BS6" s="16" t="s">
        <v>171</v>
      </c>
      <c r="BT6" s="55"/>
      <c r="BU6" s="55" t="s">
        <v>171</v>
      </c>
      <c r="BV6" s="55"/>
      <c r="BW6" s="55" t="s">
        <v>171</v>
      </c>
      <c r="BX6" s="16"/>
      <c r="BY6" s="16" t="s">
        <v>171</v>
      </c>
      <c r="BZ6" s="55"/>
      <c r="CA6" s="55" t="s">
        <v>171</v>
      </c>
      <c r="CB6" s="55"/>
      <c r="CC6" s="55" t="s">
        <v>171</v>
      </c>
      <c r="CD6" s="16"/>
      <c r="CE6" s="16" t="s">
        <v>171</v>
      </c>
      <c r="CF6" s="55"/>
      <c r="CG6" s="55" t="s">
        <v>171</v>
      </c>
      <c r="CH6" s="55"/>
      <c r="CI6" s="55" t="s">
        <v>171</v>
      </c>
      <c r="CJ6" s="16"/>
      <c r="CK6" s="16" t="s">
        <v>171</v>
      </c>
      <c r="CL6" s="55"/>
      <c r="CM6" s="55" t="s">
        <v>171</v>
      </c>
      <c r="CN6" s="55"/>
      <c r="CO6" s="55" t="s">
        <v>171</v>
      </c>
      <c r="CP6" s="16"/>
      <c r="CQ6" s="16" t="s">
        <v>171</v>
      </c>
      <c r="CR6" s="55"/>
      <c r="CS6" s="55" t="s">
        <v>171</v>
      </c>
      <c r="CT6" s="55"/>
      <c r="CU6" s="55" t="s">
        <v>171</v>
      </c>
      <c r="CV6" s="16"/>
      <c r="CW6" s="16" t="s">
        <v>171</v>
      </c>
      <c r="CX6" s="55"/>
      <c r="CY6" s="55" t="s">
        <v>171</v>
      </c>
      <c r="CZ6" s="56"/>
      <c r="DA6" s="55" t="s">
        <v>171</v>
      </c>
      <c r="DB6" s="56"/>
      <c r="DC6" s="16" t="s">
        <v>171</v>
      </c>
      <c r="DD6" s="56"/>
      <c r="DE6" s="55" t="s">
        <v>171</v>
      </c>
      <c r="DF6" s="56"/>
      <c r="DG6" s="55" t="s">
        <v>171</v>
      </c>
      <c r="DH6" s="56"/>
      <c r="DI6" s="16" t="s">
        <v>171</v>
      </c>
      <c r="DJ6" s="56"/>
      <c r="DK6" s="55" t="s">
        <v>171</v>
      </c>
      <c r="DL6" s="56"/>
      <c r="DM6" s="55" t="s">
        <v>171</v>
      </c>
      <c r="DN6" s="56"/>
      <c r="DO6" s="16" t="s">
        <v>171</v>
      </c>
      <c r="DP6" s="55"/>
      <c r="DQ6" s="55" t="s">
        <v>171</v>
      </c>
      <c r="DR6" s="55"/>
      <c r="DS6" s="55" t="s">
        <v>171</v>
      </c>
      <c r="DT6" s="16"/>
      <c r="DU6" s="16" t="s">
        <v>171</v>
      </c>
      <c r="DV6" s="55"/>
      <c r="DW6" s="55" t="s">
        <v>171</v>
      </c>
      <c r="DX6" s="55"/>
      <c r="DY6" s="55" t="s">
        <v>171</v>
      </c>
      <c r="DZ6" s="16"/>
      <c r="EA6" s="16" t="s">
        <v>171</v>
      </c>
      <c r="EB6" s="55"/>
      <c r="EC6" s="55" t="s">
        <v>171</v>
      </c>
      <c r="ED6" s="55"/>
      <c r="EE6" s="55" t="s">
        <v>171</v>
      </c>
      <c r="EF6" s="16"/>
      <c r="EG6" s="16" t="s">
        <v>171</v>
      </c>
      <c r="EH6" s="55"/>
      <c r="EI6" s="55" t="s">
        <v>171</v>
      </c>
      <c r="EJ6" s="55"/>
      <c r="EK6" s="55" t="s">
        <v>171</v>
      </c>
      <c r="EL6" s="16"/>
      <c r="EM6" s="16" t="s">
        <v>171</v>
      </c>
      <c r="EN6" s="55"/>
      <c r="EO6" s="55" t="s">
        <v>171</v>
      </c>
      <c r="EP6" s="55"/>
      <c r="EQ6" s="55" t="s">
        <v>171</v>
      </c>
      <c r="ER6" s="16"/>
      <c r="ES6" s="16" t="s">
        <v>171</v>
      </c>
    </row>
    <row r="7" spans="1:150">
      <c r="A7" s="49"/>
      <c r="B7" s="57" t="s">
        <v>172</v>
      </c>
      <c r="C7" s="57" t="s">
        <v>174</v>
      </c>
      <c r="D7" s="18" t="s">
        <v>172</v>
      </c>
      <c r="E7" s="18" t="s">
        <v>174</v>
      </c>
      <c r="F7" s="57" t="s">
        <v>172</v>
      </c>
      <c r="G7" s="57" t="s">
        <v>174</v>
      </c>
      <c r="H7" s="57" t="s">
        <v>172</v>
      </c>
      <c r="I7" s="57" t="s">
        <v>174</v>
      </c>
      <c r="J7" s="18" t="s">
        <v>172</v>
      </c>
      <c r="K7" s="18" t="s">
        <v>174</v>
      </c>
      <c r="L7" s="57" t="s">
        <v>172</v>
      </c>
      <c r="M7" s="57" t="s">
        <v>174</v>
      </c>
      <c r="N7" s="57" t="s">
        <v>172</v>
      </c>
      <c r="O7" s="57" t="s">
        <v>174</v>
      </c>
      <c r="P7" s="18" t="s">
        <v>172</v>
      </c>
      <c r="Q7" s="18" t="s">
        <v>174</v>
      </c>
      <c r="R7" s="57" t="s">
        <v>172</v>
      </c>
      <c r="S7" s="57" t="s">
        <v>174</v>
      </c>
      <c r="T7" s="57" t="s">
        <v>172</v>
      </c>
      <c r="U7" s="57" t="s">
        <v>174</v>
      </c>
      <c r="V7" s="18" t="s">
        <v>172</v>
      </c>
      <c r="W7" s="18" t="s">
        <v>174</v>
      </c>
      <c r="X7" s="57" t="s">
        <v>172</v>
      </c>
      <c r="Y7" s="57" t="s">
        <v>174</v>
      </c>
      <c r="Z7" s="57" t="s">
        <v>172</v>
      </c>
      <c r="AA7" s="57" t="s">
        <v>174</v>
      </c>
      <c r="AB7" s="18" t="s">
        <v>172</v>
      </c>
      <c r="AC7" s="18" t="s">
        <v>174</v>
      </c>
      <c r="AD7" s="57" t="s">
        <v>172</v>
      </c>
      <c r="AE7" s="57" t="s">
        <v>174</v>
      </c>
      <c r="AF7" s="57" t="s">
        <v>172</v>
      </c>
      <c r="AG7" s="57" t="s">
        <v>174</v>
      </c>
      <c r="AH7" s="18" t="s">
        <v>172</v>
      </c>
      <c r="AI7" s="18" t="s">
        <v>174</v>
      </c>
      <c r="AJ7" s="57" t="s">
        <v>172</v>
      </c>
      <c r="AK7" s="57" t="s">
        <v>174</v>
      </c>
      <c r="AL7" s="57" t="s">
        <v>172</v>
      </c>
      <c r="AM7" s="57" t="s">
        <v>174</v>
      </c>
      <c r="AN7" s="18" t="s">
        <v>172</v>
      </c>
      <c r="AO7" s="18" t="s">
        <v>174</v>
      </c>
      <c r="AP7" s="57" t="s">
        <v>172</v>
      </c>
      <c r="AQ7" s="57" t="s">
        <v>174</v>
      </c>
      <c r="AR7" s="57" t="s">
        <v>172</v>
      </c>
      <c r="AS7" s="57" t="s">
        <v>174</v>
      </c>
      <c r="AT7" s="18" t="s">
        <v>172</v>
      </c>
      <c r="AU7" s="18" t="s">
        <v>174</v>
      </c>
      <c r="AV7" s="57" t="s">
        <v>172</v>
      </c>
      <c r="AW7" s="57" t="s">
        <v>174</v>
      </c>
      <c r="AX7" s="57" t="s">
        <v>172</v>
      </c>
      <c r="AY7" s="57" t="s">
        <v>174</v>
      </c>
      <c r="AZ7" s="18" t="s">
        <v>172</v>
      </c>
      <c r="BA7" s="18" t="s">
        <v>174</v>
      </c>
      <c r="BB7" s="57" t="s">
        <v>172</v>
      </c>
      <c r="BC7" s="57" t="s">
        <v>174</v>
      </c>
      <c r="BD7" s="57" t="s">
        <v>172</v>
      </c>
      <c r="BE7" s="57" t="s">
        <v>174</v>
      </c>
      <c r="BF7" s="18" t="s">
        <v>172</v>
      </c>
      <c r="BG7" s="18" t="s">
        <v>174</v>
      </c>
      <c r="BH7" s="57" t="s">
        <v>172</v>
      </c>
      <c r="BI7" s="57" t="s">
        <v>174</v>
      </c>
      <c r="BJ7" s="57" t="s">
        <v>172</v>
      </c>
      <c r="BK7" s="57" t="s">
        <v>174</v>
      </c>
      <c r="BL7" s="18" t="s">
        <v>172</v>
      </c>
      <c r="BM7" s="18" t="s">
        <v>174</v>
      </c>
      <c r="BN7" s="57" t="s">
        <v>172</v>
      </c>
      <c r="BO7" s="57" t="s">
        <v>174</v>
      </c>
      <c r="BP7" s="57" t="s">
        <v>172</v>
      </c>
      <c r="BQ7" s="57" t="s">
        <v>174</v>
      </c>
      <c r="BR7" s="18" t="s">
        <v>172</v>
      </c>
      <c r="BS7" s="18" t="s">
        <v>174</v>
      </c>
      <c r="BT7" s="57" t="s">
        <v>172</v>
      </c>
      <c r="BU7" s="57" t="s">
        <v>174</v>
      </c>
      <c r="BV7" s="57" t="s">
        <v>172</v>
      </c>
      <c r="BW7" s="57" t="s">
        <v>174</v>
      </c>
      <c r="BX7" s="18" t="s">
        <v>172</v>
      </c>
      <c r="BY7" s="18" t="s">
        <v>174</v>
      </c>
      <c r="BZ7" s="57" t="s">
        <v>172</v>
      </c>
      <c r="CA7" s="57" t="s">
        <v>174</v>
      </c>
      <c r="CB7" s="57" t="s">
        <v>172</v>
      </c>
      <c r="CC7" s="57" t="s">
        <v>174</v>
      </c>
      <c r="CD7" s="18" t="s">
        <v>172</v>
      </c>
      <c r="CE7" s="18" t="s">
        <v>174</v>
      </c>
      <c r="CF7" s="57" t="s">
        <v>172</v>
      </c>
      <c r="CG7" s="57" t="s">
        <v>174</v>
      </c>
      <c r="CH7" s="57" t="s">
        <v>172</v>
      </c>
      <c r="CI7" s="57" t="s">
        <v>174</v>
      </c>
      <c r="CJ7" s="18" t="s">
        <v>172</v>
      </c>
      <c r="CK7" s="18" t="s">
        <v>174</v>
      </c>
      <c r="CL7" s="57" t="s">
        <v>172</v>
      </c>
      <c r="CM7" s="57" t="s">
        <v>174</v>
      </c>
      <c r="CN7" s="57" t="s">
        <v>172</v>
      </c>
      <c r="CO7" s="57" t="s">
        <v>174</v>
      </c>
      <c r="CP7" s="18" t="s">
        <v>172</v>
      </c>
      <c r="CQ7" s="18" t="s">
        <v>174</v>
      </c>
      <c r="CR7" s="57" t="s">
        <v>172</v>
      </c>
      <c r="CS7" s="57" t="s">
        <v>174</v>
      </c>
      <c r="CT7" s="57" t="s">
        <v>172</v>
      </c>
      <c r="CU7" s="57" t="s">
        <v>174</v>
      </c>
      <c r="CV7" s="18" t="s">
        <v>172</v>
      </c>
      <c r="CW7" s="18" t="s">
        <v>174</v>
      </c>
      <c r="CX7" s="57" t="s">
        <v>172</v>
      </c>
      <c r="CY7" s="57" t="s">
        <v>174</v>
      </c>
      <c r="CZ7" s="58" t="s">
        <v>172</v>
      </c>
      <c r="DA7" s="57" t="s">
        <v>174</v>
      </c>
      <c r="DB7" s="58" t="s">
        <v>172</v>
      </c>
      <c r="DC7" s="18" t="s">
        <v>174</v>
      </c>
      <c r="DD7" s="58" t="s">
        <v>172</v>
      </c>
      <c r="DE7" s="57" t="s">
        <v>174</v>
      </c>
      <c r="DF7" s="58" t="s">
        <v>172</v>
      </c>
      <c r="DG7" s="57" t="s">
        <v>174</v>
      </c>
      <c r="DH7" s="58" t="s">
        <v>172</v>
      </c>
      <c r="DI7" s="18" t="s">
        <v>174</v>
      </c>
      <c r="DJ7" s="58" t="s">
        <v>172</v>
      </c>
      <c r="DK7" s="57" t="s">
        <v>174</v>
      </c>
      <c r="DL7" s="58" t="s">
        <v>172</v>
      </c>
      <c r="DM7" s="57" t="s">
        <v>174</v>
      </c>
      <c r="DN7" s="58" t="s">
        <v>172</v>
      </c>
      <c r="DO7" s="18" t="s">
        <v>174</v>
      </c>
      <c r="DP7" s="57" t="s">
        <v>172</v>
      </c>
      <c r="DQ7" s="57" t="s">
        <v>174</v>
      </c>
      <c r="DR7" s="57" t="s">
        <v>172</v>
      </c>
      <c r="DS7" s="57" t="s">
        <v>174</v>
      </c>
      <c r="DT7" s="18" t="s">
        <v>172</v>
      </c>
      <c r="DU7" s="18" t="s">
        <v>174</v>
      </c>
      <c r="DV7" s="57" t="s">
        <v>172</v>
      </c>
      <c r="DW7" s="57" t="s">
        <v>174</v>
      </c>
      <c r="DX7" s="57" t="s">
        <v>172</v>
      </c>
      <c r="DY7" s="57" t="s">
        <v>174</v>
      </c>
      <c r="DZ7" s="18" t="s">
        <v>172</v>
      </c>
      <c r="EA7" s="18" t="s">
        <v>174</v>
      </c>
      <c r="EB7" s="57" t="s">
        <v>172</v>
      </c>
      <c r="EC7" s="57" t="s">
        <v>174</v>
      </c>
      <c r="ED7" s="57" t="s">
        <v>172</v>
      </c>
      <c r="EE7" s="57" t="s">
        <v>174</v>
      </c>
      <c r="EF7" s="18" t="s">
        <v>172</v>
      </c>
      <c r="EG7" s="18" t="s">
        <v>174</v>
      </c>
      <c r="EH7" s="57" t="s">
        <v>172</v>
      </c>
      <c r="EI7" s="57" t="s">
        <v>174</v>
      </c>
      <c r="EJ7" s="57" t="s">
        <v>172</v>
      </c>
      <c r="EK7" s="57" t="s">
        <v>174</v>
      </c>
      <c r="EL7" s="18" t="s">
        <v>172</v>
      </c>
      <c r="EM7" s="18" t="s">
        <v>174</v>
      </c>
      <c r="EN7" s="57" t="s">
        <v>172</v>
      </c>
      <c r="EO7" s="57" t="s">
        <v>174</v>
      </c>
      <c r="EP7" s="57" t="s">
        <v>172</v>
      </c>
      <c r="EQ7" s="57" t="s">
        <v>174</v>
      </c>
      <c r="ER7" s="18" t="s">
        <v>172</v>
      </c>
      <c r="ES7" s="18" t="s">
        <v>174</v>
      </c>
    </row>
    <row r="8" spans="1:150" outlineLevel="1">
      <c r="A8" s="10"/>
      <c r="B8" s="59"/>
      <c r="C8" s="59"/>
      <c r="D8" s="9"/>
      <c r="E8" s="9"/>
      <c r="F8" s="59"/>
      <c r="G8" s="59"/>
      <c r="H8" s="59"/>
      <c r="I8" s="59"/>
      <c r="J8" s="9"/>
      <c r="K8" s="9"/>
      <c r="L8" s="59"/>
      <c r="M8" s="59"/>
      <c r="N8" s="59"/>
      <c r="O8" s="59"/>
      <c r="P8" s="9"/>
      <c r="Q8" s="9"/>
      <c r="R8" s="59"/>
      <c r="S8" s="59"/>
      <c r="T8" s="59"/>
      <c r="U8" s="59"/>
      <c r="V8" s="9"/>
      <c r="W8" s="9"/>
      <c r="X8" s="59"/>
      <c r="Y8" s="59"/>
      <c r="Z8" s="59"/>
      <c r="AA8" s="59"/>
      <c r="AB8" s="9"/>
      <c r="AC8" s="9"/>
      <c r="AD8" s="59"/>
      <c r="AE8" s="59"/>
      <c r="AF8" s="59"/>
      <c r="AG8" s="59"/>
      <c r="AH8" s="9"/>
      <c r="AI8" s="9"/>
      <c r="AJ8" s="59"/>
      <c r="AK8" s="59"/>
      <c r="AL8" s="59"/>
      <c r="AM8" s="59"/>
      <c r="AN8" s="9"/>
      <c r="AO8" s="9"/>
      <c r="AP8" s="59"/>
      <c r="AQ8" s="59"/>
      <c r="AR8" s="59"/>
      <c r="AS8" s="59"/>
      <c r="AT8" s="9"/>
      <c r="AU8" s="9"/>
      <c r="AV8" s="59"/>
      <c r="AW8" s="59"/>
      <c r="AX8" s="59"/>
      <c r="AY8" s="59"/>
      <c r="AZ8" s="9"/>
      <c r="BA8" s="9"/>
      <c r="BB8" s="59"/>
      <c r="BC8" s="59"/>
      <c r="BD8" s="59"/>
      <c r="BE8" s="59"/>
      <c r="BF8" s="9"/>
      <c r="BG8" s="9"/>
      <c r="BH8" s="59"/>
      <c r="BI8" s="59"/>
      <c r="BJ8" s="59"/>
      <c r="BK8" s="59"/>
      <c r="BL8" s="9"/>
      <c r="BM8" s="9"/>
      <c r="BN8" s="59"/>
      <c r="BO8" s="59"/>
      <c r="BP8" s="59"/>
      <c r="BQ8" s="59"/>
      <c r="BR8" s="9"/>
      <c r="BS8" s="9"/>
      <c r="BT8" s="59"/>
      <c r="BU8" s="59"/>
      <c r="BV8" s="59"/>
      <c r="BW8" s="59"/>
      <c r="BX8" s="9"/>
      <c r="BY8" s="9"/>
      <c r="BZ8" s="59"/>
      <c r="CA8" s="59"/>
      <c r="CB8" s="59"/>
      <c r="CC8" s="59"/>
      <c r="CD8" s="9"/>
      <c r="CE8" s="9"/>
      <c r="CF8" s="59"/>
      <c r="CG8" s="59"/>
      <c r="CH8" s="59"/>
      <c r="CI8" s="59"/>
      <c r="CJ8" s="9"/>
      <c r="CK8" s="9"/>
      <c r="CL8" s="59"/>
      <c r="CM8" s="59"/>
      <c r="CN8" s="59"/>
      <c r="CO8" s="59"/>
      <c r="CP8" s="9"/>
      <c r="CQ8" s="9"/>
      <c r="CR8" s="59"/>
      <c r="CS8" s="59"/>
      <c r="CT8" s="59"/>
      <c r="CU8" s="59"/>
      <c r="CV8" s="9"/>
      <c r="CW8" s="9"/>
      <c r="CX8" s="59"/>
      <c r="CY8" s="59"/>
      <c r="CZ8" s="60"/>
      <c r="DA8" s="59"/>
      <c r="DB8" s="60"/>
      <c r="DC8" s="9"/>
      <c r="DD8" s="60"/>
      <c r="DE8" s="59"/>
      <c r="DF8" s="60"/>
      <c r="DG8" s="59"/>
      <c r="DH8" s="60"/>
      <c r="DI8" s="9"/>
      <c r="DJ8" s="60"/>
      <c r="DK8" s="59"/>
      <c r="DL8" s="60"/>
      <c r="DM8" s="59"/>
      <c r="DN8" s="60"/>
      <c r="DO8" s="9"/>
      <c r="DP8" s="59"/>
      <c r="DQ8" s="59"/>
      <c r="DR8" s="59"/>
      <c r="DS8" s="59"/>
      <c r="DT8" s="9"/>
      <c r="DU8" s="9"/>
      <c r="DV8" s="59"/>
      <c r="DW8" s="59"/>
      <c r="DX8" s="59"/>
      <c r="DY8" s="59"/>
      <c r="DZ8" s="9"/>
      <c r="EA8" s="9"/>
      <c r="EB8" s="59"/>
      <c r="EC8" s="59"/>
      <c r="ED8" s="59"/>
      <c r="EE8" s="59"/>
      <c r="EF8" s="9"/>
      <c r="EG8" s="9"/>
      <c r="EH8" s="59"/>
      <c r="EI8" s="59"/>
      <c r="EJ8" s="59"/>
      <c r="EK8" s="59"/>
      <c r="EL8" s="9"/>
      <c r="EM8" s="9"/>
      <c r="EN8" s="59"/>
      <c r="EO8" s="59"/>
      <c r="EP8" s="59"/>
      <c r="EQ8" s="59"/>
      <c r="ER8" s="9"/>
      <c r="ES8" s="9"/>
    </row>
    <row r="9" spans="1:150" outlineLevel="1">
      <c r="A9" s="20" t="s">
        <v>175</v>
      </c>
      <c r="B9" s="59"/>
      <c r="C9" s="59"/>
      <c r="D9" s="9"/>
      <c r="E9" s="9"/>
      <c r="F9" s="59"/>
      <c r="G9" s="59"/>
      <c r="H9" s="59"/>
      <c r="I9" s="59"/>
      <c r="J9" s="9"/>
      <c r="K9" s="9"/>
      <c r="L9" s="59"/>
      <c r="M9" s="59"/>
      <c r="N9" s="59"/>
      <c r="O9" s="59"/>
      <c r="P9" s="9"/>
      <c r="Q9" s="9"/>
      <c r="R9" s="59"/>
      <c r="S9" s="59"/>
      <c r="T9" s="59"/>
      <c r="U9" s="59"/>
      <c r="V9" s="9"/>
      <c r="W9" s="9"/>
      <c r="X9" s="59"/>
      <c r="Y9" s="59"/>
      <c r="Z9" s="59"/>
      <c r="AA9" s="59"/>
      <c r="AB9" s="9"/>
      <c r="AC9" s="9"/>
      <c r="AD9" s="59"/>
      <c r="AE9" s="59"/>
      <c r="AF9" s="59"/>
      <c r="AG9" s="59"/>
      <c r="AH9" s="9"/>
      <c r="AI9" s="9"/>
      <c r="AJ9" s="59"/>
      <c r="AK9" s="59"/>
      <c r="AL9" s="59"/>
      <c r="AM9" s="59"/>
      <c r="AN9" s="9"/>
      <c r="AO9" s="9"/>
      <c r="AP9" s="59"/>
      <c r="AQ9" s="59"/>
      <c r="AR9" s="59"/>
      <c r="AS9" s="59"/>
      <c r="AT9" s="9"/>
      <c r="AU9" s="9"/>
      <c r="AV9" s="59"/>
      <c r="AW9" s="59"/>
      <c r="AX9" s="59"/>
      <c r="AY9" s="59"/>
      <c r="AZ9" s="9"/>
      <c r="BA9" s="9"/>
      <c r="BB9" s="59"/>
      <c r="BC9" s="59"/>
      <c r="BD9" s="59"/>
      <c r="BE9" s="59"/>
      <c r="BF9" s="9"/>
      <c r="BG9" s="9"/>
      <c r="BH9" s="59"/>
      <c r="BI9" s="59"/>
      <c r="BJ9" s="59"/>
      <c r="BK9" s="59"/>
      <c r="BL9" s="9"/>
      <c r="BM9" s="9"/>
      <c r="BN9" s="59"/>
      <c r="BO9" s="59"/>
      <c r="BP9" s="59"/>
      <c r="BQ9" s="59"/>
      <c r="BR9" s="9"/>
      <c r="BS9" s="9"/>
      <c r="BT9" s="59"/>
      <c r="BU9" s="59"/>
      <c r="BV9" s="59"/>
      <c r="BW9" s="59"/>
      <c r="BX9" s="9"/>
      <c r="BY9" s="9"/>
      <c r="BZ9" s="59"/>
      <c r="CA9" s="59"/>
      <c r="CB9" s="59"/>
      <c r="CC9" s="59"/>
      <c r="CD9" s="9"/>
      <c r="CE9" s="9"/>
      <c r="CF9" s="59"/>
      <c r="CG9" s="59"/>
      <c r="CH9" s="59"/>
      <c r="CI9" s="59"/>
      <c r="CJ9" s="9"/>
      <c r="CK9" s="9"/>
      <c r="CL9" s="59"/>
      <c r="CM9" s="59"/>
      <c r="CN9" s="59"/>
      <c r="CO9" s="59"/>
      <c r="CP9" s="9"/>
      <c r="CQ9" s="9"/>
      <c r="CR9" s="59"/>
      <c r="CS9" s="59"/>
      <c r="CT9" s="59"/>
      <c r="CU9" s="59"/>
      <c r="CV9" s="9"/>
      <c r="CW9" s="9"/>
      <c r="CX9" s="59"/>
      <c r="CY9" s="59"/>
      <c r="CZ9" s="60"/>
      <c r="DA9" s="59"/>
      <c r="DB9" s="60"/>
      <c r="DC9" s="9"/>
      <c r="DD9" s="60"/>
      <c r="DE9" s="59"/>
      <c r="DF9" s="60"/>
      <c r="DG9" s="59"/>
      <c r="DH9" s="60"/>
      <c r="DI9" s="9"/>
      <c r="DJ9" s="60"/>
      <c r="DK9" s="59"/>
      <c r="DL9" s="60"/>
      <c r="DM9" s="59"/>
      <c r="DN9" s="60"/>
      <c r="DO9" s="9"/>
      <c r="DP9" s="59"/>
      <c r="DQ9" s="59"/>
      <c r="DR9" s="59"/>
      <c r="DS9" s="59"/>
      <c r="DT9" s="9"/>
      <c r="DU9" s="9"/>
      <c r="DV9" s="59"/>
      <c r="DW9" s="59"/>
      <c r="DX9" s="59"/>
      <c r="DY9" s="59"/>
      <c r="DZ9" s="9"/>
      <c r="EA9" s="9"/>
      <c r="EB9" s="59"/>
      <c r="EC9" s="59"/>
      <c r="ED9" s="59"/>
      <c r="EE9" s="59"/>
      <c r="EF9" s="9"/>
      <c r="EG9" s="9"/>
      <c r="EH9" s="59"/>
      <c r="EI9" s="59"/>
      <c r="EJ9" s="59"/>
      <c r="EK9" s="59"/>
      <c r="EL9" s="9"/>
      <c r="EM9" s="9"/>
      <c r="EN9" s="59"/>
      <c r="EO9" s="59"/>
      <c r="EP9" s="59"/>
      <c r="EQ9" s="59"/>
      <c r="ER9" s="9"/>
      <c r="ES9" s="9"/>
    </row>
    <row r="10" spans="1:150" outlineLevel="1">
      <c r="A10" s="201" t="s">
        <v>82</v>
      </c>
      <c r="B10" s="202">
        <v>60650042</v>
      </c>
      <c r="C10" s="202">
        <v>60179431</v>
      </c>
      <c r="D10" s="203">
        <v>16037354</v>
      </c>
      <c r="E10" s="203">
        <v>15972259</v>
      </c>
      <c r="F10" s="202">
        <v>2257700</v>
      </c>
      <c r="G10" s="202">
        <v>2251413</v>
      </c>
      <c r="H10" s="202">
        <v>7314616</v>
      </c>
      <c r="I10" s="202">
        <v>7306325</v>
      </c>
      <c r="J10" s="203">
        <v>13442725</v>
      </c>
      <c r="K10" s="203">
        <v>13390243</v>
      </c>
      <c r="L10" s="202">
        <v>4099209</v>
      </c>
      <c r="M10" s="202">
        <v>4093282</v>
      </c>
      <c r="N10" s="202">
        <v>115948</v>
      </c>
      <c r="O10" s="202">
        <v>115948</v>
      </c>
      <c r="P10" s="203">
        <v>5904324</v>
      </c>
      <c r="Q10" s="203">
        <v>5846228</v>
      </c>
      <c r="R10" s="202">
        <v>1343504</v>
      </c>
      <c r="S10" s="202">
        <v>1340097</v>
      </c>
      <c r="T10" s="202">
        <v>955692</v>
      </c>
      <c r="U10" s="202">
        <v>952004</v>
      </c>
      <c r="V10" s="203">
        <v>542079</v>
      </c>
      <c r="W10" s="203">
        <v>540380</v>
      </c>
      <c r="X10" s="202">
        <v>413522</v>
      </c>
      <c r="Y10" s="202">
        <v>413522</v>
      </c>
      <c r="Z10" s="202">
        <v>3105636</v>
      </c>
      <c r="AA10" s="202">
        <v>3099124</v>
      </c>
      <c r="AB10" s="203">
        <v>60335</v>
      </c>
      <c r="AC10" s="203">
        <v>60125</v>
      </c>
      <c r="AD10" s="202">
        <v>557131</v>
      </c>
      <c r="AE10" s="202">
        <v>557131</v>
      </c>
      <c r="AF10" s="202">
        <v>1474950</v>
      </c>
      <c r="AG10" s="202">
        <v>1463412</v>
      </c>
      <c r="AH10" s="203">
        <v>448462</v>
      </c>
      <c r="AI10" s="203">
        <v>448462</v>
      </c>
      <c r="AJ10" s="202">
        <v>19230</v>
      </c>
      <c r="AK10" s="202">
        <v>19230</v>
      </c>
      <c r="AL10" s="202">
        <v>518008</v>
      </c>
      <c r="AM10" s="202">
        <v>543804</v>
      </c>
      <c r="AN10" s="203">
        <v>54815</v>
      </c>
      <c r="AO10" s="203">
        <v>54815</v>
      </c>
      <c r="AP10" s="202">
        <v>916791</v>
      </c>
      <c r="AQ10" s="202">
        <v>916791</v>
      </c>
      <c r="AR10" s="202">
        <v>246111</v>
      </c>
      <c r="AS10" s="202">
        <v>244304</v>
      </c>
      <c r="AT10" s="203">
        <v>415871</v>
      </c>
      <c r="AU10" s="203">
        <v>411477</v>
      </c>
      <c r="AV10" s="202">
        <v>1822977</v>
      </c>
      <c r="AW10" s="202">
        <v>1822977</v>
      </c>
      <c r="AX10" s="202">
        <v>95030</v>
      </c>
      <c r="AY10" s="202">
        <v>93815</v>
      </c>
      <c r="AZ10" s="203">
        <v>119146</v>
      </c>
      <c r="BA10" s="203">
        <v>118495</v>
      </c>
      <c r="BB10" s="202">
        <v>401861</v>
      </c>
      <c r="BC10" s="202">
        <v>396559</v>
      </c>
      <c r="BD10" s="202">
        <v>86802</v>
      </c>
      <c r="BE10" s="202">
        <v>85761</v>
      </c>
      <c r="BF10" s="203">
        <v>22011</v>
      </c>
      <c r="BG10" s="203">
        <v>22011</v>
      </c>
      <c r="BH10" s="202">
        <v>43005</v>
      </c>
      <c r="BI10" s="202">
        <v>42940</v>
      </c>
      <c r="BJ10" s="202">
        <v>208302</v>
      </c>
      <c r="BK10" s="202">
        <v>207621</v>
      </c>
      <c r="BL10" s="203">
        <v>1880747</v>
      </c>
      <c r="BM10" s="203">
        <v>1873719</v>
      </c>
      <c r="BN10" s="202">
        <v>454891</v>
      </c>
      <c r="BO10" s="202">
        <v>449852</v>
      </c>
      <c r="BP10" s="202">
        <v>367992</v>
      </c>
      <c r="BQ10" s="202">
        <v>360543</v>
      </c>
      <c r="BR10" s="203">
        <v>265723</v>
      </c>
      <c r="BS10" s="203">
        <v>260632</v>
      </c>
      <c r="BT10" s="202">
        <v>28433</v>
      </c>
      <c r="BU10" s="202">
        <v>28433</v>
      </c>
      <c r="BV10" s="202">
        <v>194535</v>
      </c>
      <c r="BW10" s="202">
        <v>194160</v>
      </c>
      <c r="BX10" s="203">
        <v>59991</v>
      </c>
      <c r="BY10" s="203">
        <v>59991</v>
      </c>
      <c r="BZ10" s="202">
        <v>8458877</v>
      </c>
      <c r="CA10" s="202">
        <v>8400223</v>
      </c>
      <c r="CB10" s="202">
        <v>1302977</v>
      </c>
      <c r="CC10" s="202">
        <v>1284760</v>
      </c>
      <c r="CD10" s="203">
        <v>979334</v>
      </c>
      <c r="CE10" s="203">
        <v>970392</v>
      </c>
      <c r="CF10" s="202">
        <v>826124</v>
      </c>
      <c r="CG10" s="202">
        <v>819050</v>
      </c>
      <c r="CH10" s="202">
        <v>398496</v>
      </c>
      <c r="CI10" s="202">
        <v>397336</v>
      </c>
      <c r="CJ10" s="203">
        <v>217856</v>
      </c>
      <c r="CK10" s="203">
        <v>217856</v>
      </c>
      <c r="CL10" s="202">
        <v>172606</v>
      </c>
      <c r="CM10" s="202">
        <v>172161</v>
      </c>
      <c r="CN10" s="202">
        <v>170436</v>
      </c>
      <c r="CO10" s="202">
        <v>169338</v>
      </c>
      <c r="CP10" s="203">
        <v>205010</v>
      </c>
      <c r="CQ10" s="203">
        <v>204314</v>
      </c>
      <c r="CR10" s="202">
        <v>21475</v>
      </c>
      <c r="CS10" s="202">
        <v>21475</v>
      </c>
      <c r="CT10" s="202">
        <v>370393</v>
      </c>
      <c r="CU10" s="202">
        <v>369495</v>
      </c>
      <c r="CV10" s="203">
        <v>35305</v>
      </c>
      <c r="CW10" s="203">
        <v>35305</v>
      </c>
      <c r="CX10" s="202">
        <v>237585</v>
      </c>
      <c r="CY10" s="202">
        <v>235696</v>
      </c>
      <c r="CZ10" s="204">
        <v>340295</v>
      </c>
      <c r="DA10" s="202">
        <v>340295</v>
      </c>
      <c r="DB10" s="204">
        <v>2774164</v>
      </c>
      <c r="DC10" s="203">
        <v>2761014</v>
      </c>
      <c r="DD10" s="204">
        <v>304883</v>
      </c>
      <c r="DE10" s="202">
        <v>302485</v>
      </c>
      <c r="DF10" s="204">
        <v>126140</v>
      </c>
      <c r="DG10" s="202">
        <v>126140</v>
      </c>
      <c r="DH10" s="204">
        <v>42910</v>
      </c>
      <c r="DI10" s="203">
        <v>42472</v>
      </c>
      <c r="DJ10" s="204">
        <v>85902</v>
      </c>
      <c r="DK10" s="202">
        <v>84207</v>
      </c>
      <c r="DL10" s="204">
        <v>187047</v>
      </c>
      <c r="DM10" s="202">
        <v>186093</v>
      </c>
      <c r="DN10" s="204">
        <v>1567276</v>
      </c>
      <c r="DO10" s="203">
        <v>1559369</v>
      </c>
      <c r="DP10" s="202">
        <v>1036552</v>
      </c>
      <c r="DQ10" s="202">
        <v>1033199</v>
      </c>
      <c r="DR10" s="202">
        <v>2308479</v>
      </c>
      <c r="DS10" s="202">
        <v>2308479</v>
      </c>
      <c r="DT10" s="203">
        <v>3319402</v>
      </c>
      <c r="DU10" s="203">
        <v>3287057</v>
      </c>
      <c r="DV10" s="202">
        <v>205644</v>
      </c>
      <c r="DW10" s="202">
        <v>204401</v>
      </c>
      <c r="DX10" s="202">
        <v>206497</v>
      </c>
      <c r="DY10" s="202">
        <v>205259</v>
      </c>
      <c r="DZ10" s="203">
        <v>147521</v>
      </c>
      <c r="EA10" s="203">
        <v>147521</v>
      </c>
      <c r="EB10" s="202">
        <v>710958</v>
      </c>
      <c r="EC10" s="202">
        <v>707103</v>
      </c>
      <c r="ED10" s="202">
        <v>703255</v>
      </c>
      <c r="EE10" s="202">
        <v>698741</v>
      </c>
      <c r="EF10" s="203">
        <v>338957</v>
      </c>
      <c r="EG10" s="203">
        <v>335715</v>
      </c>
      <c r="EH10" s="202">
        <v>943566</v>
      </c>
      <c r="EI10" s="202">
        <v>940069</v>
      </c>
      <c r="EJ10" s="202">
        <v>997907</v>
      </c>
      <c r="EK10" s="202">
        <v>993498</v>
      </c>
      <c r="EL10" s="203">
        <v>433451</v>
      </c>
      <c r="EM10" s="203">
        <v>432460</v>
      </c>
      <c r="EN10" s="202">
        <v>357540</v>
      </c>
      <c r="EO10" s="202">
        <v>357214</v>
      </c>
      <c r="EP10" s="202">
        <v>531381</v>
      </c>
      <c r="EQ10" s="202">
        <v>528432</v>
      </c>
      <c r="ER10" s="203">
        <v>235401</v>
      </c>
      <c r="ES10" s="203">
        <v>234664</v>
      </c>
    </row>
    <row r="11" spans="1:150" outlineLevel="1">
      <c r="A11" s="201" t="s">
        <v>83</v>
      </c>
      <c r="B11" s="202">
        <v>5296465</v>
      </c>
      <c r="C11" s="202">
        <v>5296465</v>
      </c>
      <c r="D11" s="203">
        <v>826577</v>
      </c>
      <c r="E11" s="203">
        <v>826577</v>
      </c>
      <c r="F11" s="202">
        <v>138525</v>
      </c>
      <c r="G11" s="202">
        <v>138525</v>
      </c>
      <c r="H11" s="202">
        <v>796074</v>
      </c>
      <c r="I11" s="202">
        <v>796074</v>
      </c>
      <c r="J11" s="203">
        <v>1417198</v>
      </c>
      <c r="K11" s="203">
        <v>1417198</v>
      </c>
      <c r="L11" s="202">
        <v>1159182</v>
      </c>
      <c r="M11" s="202">
        <v>1159182</v>
      </c>
      <c r="N11" s="202">
        <v>8563</v>
      </c>
      <c r="O11" s="202">
        <v>8563</v>
      </c>
      <c r="P11" s="203">
        <v>1548763</v>
      </c>
      <c r="Q11" s="203">
        <v>1548763</v>
      </c>
      <c r="R11" s="202">
        <v>405612</v>
      </c>
      <c r="S11" s="202">
        <v>405612</v>
      </c>
      <c r="T11" s="202">
        <v>158884</v>
      </c>
      <c r="U11" s="202">
        <v>158884</v>
      </c>
      <c r="V11" s="203">
        <v>294160</v>
      </c>
      <c r="W11" s="203">
        <v>294160</v>
      </c>
      <c r="X11" s="202">
        <v>282138</v>
      </c>
      <c r="Y11" s="202">
        <v>282138</v>
      </c>
      <c r="Z11" s="202">
        <v>811926</v>
      </c>
      <c r="AA11" s="202">
        <v>811926</v>
      </c>
      <c r="AB11" s="203">
        <v>999</v>
      </c>
      <c r="AC11" s="203">
        <v>999</v>
      </c>
      <c r="AD11" s="202">
        <v>2366</v>
      </c>
      <c r="AE11" s="202">
        <v>2366</v>
      </c>
      <c r="AF11" s="202">
        <v>727238</v>
      </c>
      <c r="AG11" s="202">
        <v>727238</v>
      </c>
      <c r="AH11" s="203">
        <v>129993</v>
      </c>
      <c r="AI11" s="203">
        <v>129993</v>
      </c>
      <c r="AJ11" s="202">
        <v>9355</v>
      </c>
      <c r="AK11" s="202">
        <v>9355</v>
      </c>
      <c r="AL11" s="202">
        <v>181430</v>
      </c>
      <c r="AM11" s="202">
        <v>181430</v>
      </c>
      <c r="AN11" s="203">
        <v>32328</v>
      </c>
      <c r="AO11" s="203">
        <v>32328</v>
      </c>
      <c r="AP11" s="202">
        <v>321378</v>
      </c>
      <c r="AQ11" s="202">
        <v>321378</v>
      </c>
      <c r="AR11" s="202">
        <v>221322</v>
      </c>
      <c r="AS11" s="202">
        <v>221322</v>
      </c>
      <c r="AT11" s="203">
        <v>150949</v>
      </c>
      <c r="AU11" s="203">
        <v>150949</v>
      </c>
      <c r="AV11" s="202">
        <v>583499</v>
      </c>
      <c r="AW11" s="202">
        <v>583499</v>
      </c>
      <c r="AX11" s="202">
        <v>105047</v>
      </c>
      <c r="AY11" s="202">
        <v>105047</v>
      </c>
      <c r="AZ11" s="203">
        <v>80648</v>
      </c>
      <c r="BA11" s="203">
        <v>80648</v>
      </c>
      <c r="BB11" s="202">
        <v>216724</v>
      </c>
      <c r="BC11" s="202">
        <v>216724</v>
      </c>
      <c r="BD11" s="202">
        <v>91394</v>
      </c>
      <c r="BE11" s="202">
        <v>91394</v>
      </c>
      <c r="BF11" s="203">
        <v>14212</v>
      </c>
      <c r="BG11" s="203">
        <v>14212</v>
      </c>
      <c r="BH11" s="202">
        <v>29610</v>
      </c>
      <c r="BI11" s="202">
        <v>29610</v>
      </c>
      <c r="BJ11" s="202">
        <v>182263</v>
      </c>
      <c r="BK11" s="202">
        <v>182263</v>
      </c>
      <c r="BL11" s="203">
        <v>641032</v>
      </c>
      <c r="BM11" s="203">
        <v>641032</v>
      </c>
      <c r="BN11" s="202">
        <v>405091</v>
      </c>
      <c r="BO11" s="202">
        <v>405091</v>
      </c>
      <c r="BP11" s="202">
        <v>177652</v>
      </c>
      <c r="BQ11" s="202">
        <v>177652</v>
      </c>
      <c r="BR11" s="203">
        <v>87552</v>
      </c>
      <c r="BS11" s="203">
        <v>87552</v>
      </c>
      <c r="BT11" s="202">
        <v>35148</v>
      </c>
      <c r="BU11" s="202">
        <v>35148</v>
      </c>
      <c r="BV11" s="202">
        <v>100767</v>
      </c>
      <c r="BW11" s="202">
        <v>100767</v>
      </c>
      <c r="BX11" s="203">
        <v>62246</v>
      </c>
      <c r="BY11" s="203">
        <v>62246</v>
      </c>
      <c r="BZ11" s="202">
        <v>2088616</v>
      </c>
      <c r="CA11" s="202">
        <v>2088616</v>
      </c>
      <c r="CB11" s="202">
        <v>474192</v>
      </c>
      <c r="CC11" s="202">
        <v>474192</v>
      </c>
      <c r="CD11" s="203">
        <v>306268</v>
      </c>
      <c r="CE11" s="203">
        <v>306268</v>
      </c>
      <c r="CF11" s="202">
        <v>314427</v>
      </c>
      <c r="CG11" s="202">
        <v>314427</v>
      </c>
      <c r="CH11" s="202">
        <v>252174</v>
      </c>
      <c r="CI11" s="202">
        <v>252174</v>
      </c>
      <c r="CJ11" s="203">
        <v>146925</v>
      </c>
      <c r="CK11" s="203">
        <v>146925</v>
      </c>
      <c r="CL11" s="202">
        <v>66408</v>
      </c>
      <c r="CM11" s="202">
        <v>66408</v>
      </c>
      <c r="CN11" s="202">
        <v>87864</v>
      </c>
      <c r="CO11" s="202">
        <v>87864</v>
      </c>
      <c r="CP11" s="203">
        <v>66257</v>
      </c>
      <c r="CQ11" s="203">
        <v>66257</v>
      </c>
      <c r="CR11" s="202">
        <v>3717</v>
      </c>
      <c r="CS11" s="202">
        <v>3717</v>
      </c>
      <c r="CT11" s="202">
        <v>260918</v>
      </c>
      <c r="CU11" s="202">
        <v>260918</v>
      </c>
      <c r="CV11" s="203">
        <v>20029</v>
      </c>
      <c r="CW11" s="203">
        <v>20029</v>
      </c>
      <c r="CX11" s="202">
        <v>165882</v>
      </c>
      <c r="CY11" s="202">
        <v>165882</v>
      </c>
      <c r="CZ11" s="204">
        <v>98851</v>
      </c>
      <c r="DA11" s="202">
        <v>98851</v>
      </c>
      <c r="DB11" s="204">
        <v>422407</v>
      </c>
      <c r="DC11" s="203">
        <v>422407</v>
      </c>
      <c r="DD11" s="204">
        <v>148592</v>
      </c>
      <c r="DE11" s="202">
        <v>148592</v>
      </c>
      <c r="DF11" s="204">
        <v>1425</v>
      </c>
      <c r="DG11" s="202">
        <v>1425</v>
      </c>
      <c r="DH11" s="204">
        <v>50605</v>
      </c>
      <c r="DI11" s="203">
        <v>50605</v>
      </c>
      <c r="DJ11" s="204">
        <v>41663</v>
      </c>
      <c r="DK11" s="202">
        <v>41663</v>
      </c>
      <c r="DL11" s="204">
        <v>125190</v>
      </c>
      <c r="DM11" s="202">
        <v>125190</v>
      </c>
      <c r="DN11" s="204">
        <v>833969</v>
      </c>
      <c r="DO11" s="203">
        <v>833969</v>
      </c>
      <c r="DP11" s="202">
        <v>515536</v>
      </c>
      <c r="DQ11" s="202">
        <v>515536</v>
      </c>
      <c r="DR11" s="202">
        <v>339522</v>
      </c>
      <c r="DS11" s="202">
        <v>339522</v>
      </c>
      <c r="DT11" s="203">
        <v>1030005</v>
      </c>
      <c r="DU11" s="203">
        <v>1030005</v>
      </c>
      <c r="DV11" s="202">
        <v>104435</v>
      </c>
      <c r="DW11" s="202">
        <v>104435</v>
      </c>
      <c r="DX11" s="202">
        <v>104876</v>
      </c>
      <c r="DY11" s="202">
        <v>104876</v>
      </c>
      <c r="DZ11" s="203">
        <v>637</v>
      </c>
      <c r="EA11" s="203">
        <v>637</v>
      </c>
      <c r="EB11" s="202">
        <v>334040</v>
      </c>
      <c r="EC11" s="202">
        <v>334040</v>
      </c>
      <c r="ED11" s="202">
        <v>262227</v>
      </c>
      <c r="EE11" s="202">
        <v>262227</v>
      </c>
      <c r="EF11" s="203">
        <v>159563</v>
      </c>
      <c r="EG11" s="203">
        <v>159563</v>
      </c>
      <c r="EH11" s="202">
        <v>390790</v>
      </c>
      <c r="EI11" s="202">
        <v>390790</v>
      </c>
      <c r="EJ11" s="202">
        <v>316634</v>
      </c>
      <c r="EK11" s="202">
        <v>316634</v>
      </c>
      <c r="EL11" s="203">
        <v>2310</v>
      </c>
      <c r="EM11" s="203">
        <v>2310</v>
      </c>
      <c r="EN11" s="202">
        <v>40518</v>
      </c>
      <c r="EO11" s="202">
        <v>40518</v>
      </c>
      <c r="EP11" s="202">
        <v>117309</v>
      </c>
      <c r="EQ11" s="202">
        <v>117309</v>
      </c>
      <c r="ER11" s="203">
        <v>180205</v>
      </c>
      <c r="ES11" s="203">
        <v>180205</v>
      </c>
    </row>
    <row r="12" spans="1:150" outlineLevel="1">
      <c r="A12" s="205" t="s">
        <v>84</v>
      </c>
      <c r="B12" s="206">
        <v>13810806</v>
      </c>
      <c r="C12" s="206">
        <v>64103693</v>
      </c>
      <c r="D12" s="207">
        <v>3271704</v>
      </c>
      <c r="E12" s="207">
        <v>5019162</v>
      </c>
      <c r="F12" s="206">
        <v>392715</v>
      </c>
      <c r="G12" s="206">
        <v>679496</v>
      </c>
      <c r="H12" s="206">
        <v>829712</v>
      </c>
      <c r="I12" s="206">
        <v>1847693</v>
      </c>
      <c r="J12" s="207">
        <v>2157922</v>
      </c>
      <c r="K12" s="207">
        <v>3883828</v>
      </c>
      <c r="L12" s="206">
        <v>1001595</v>
      </c>
      <c r="M12" s="206">
        <v>1575690</v>
      </c>
      <c r="N12" s="206">
        <v>17040</v>
      </c>
      <c r="O12" s="206">
        <v>17040</v>
      </c>
      <c r="P12" s="207">
        <v>1923108</v>
      </c>
      <c r="Q12" s="207">
        <v>7497929</v>
      </c>
      <c r="R12" s="206">
        <v>244669</v>
      </c>
      <c r="S12" s="206">
        <v>523820</v>
      </c>
      <c r="T12" s="206">
        <v>240050</v>
      </c>
      <c r="U12" s="206">
        <v>424692</v>
      </c>
      <c r="V12" s="207">
        <v>79576</v>
      </c>
      <c r="W12" s="207">
        <v>111689</v>
      </c>
      <c r="X12" s="206">
        <v>79845</v>
      </c>
      <c r="Y12" s="206">
        <v>116296</v>
      </c>
      <c r="Z12" s="206">
        <v>516158</v>
      </c>
      <c r="AA12" s="206">
        <v>1106486</v>
      </c>
      <c r="AB12" s="207">
        <v>14077</v>
      </c>
      <c r="AC12" s="207">
        <v>16630</v>
      </c>
      <c r="AD12" s="206">
        <v>73644</v>
      </c>
      <c r="AE12" s="206">
        <v>76798</v>
      </c>
      <c r="AF12" s="206">
        <v>367850</v>
      </c>
      <c r="AG12" s="206">
        <v>779243</v>
      </c>
      <c r="AH12" s="207">
        <v>124844</v>
      </c>
      <c r="AI12" s="207">
        <v>251514</v>
      </c>
      <c r="AJ12" s="206">
        <v>1312</v>
      </c>
      <c r="AK12" s="206">
        <v>1312</v>
      </c>
      <c r="AL12" s="206">
        <v>156027</v>
      </c>
      <c r="AM12" s="206">
        <v>199030</v>
      </c>
      <c r="AN12" s="207">
        <v>30976</v>
      </c>
      <c r="AO12" s="207">
        <v>30976</v>
      </c>
      <c r="AP12" s="206">
        <v>221765</v>
      </c>
      <c r="AQ12" s="206">
        <v>608770</v>
      </c>
      <c r="AR12" s="206">
        <v>95736</v>
      </c>
      <c r="AS12" s="206">
        <v>209895</v>
      </c>
      <c r="AT12" s="207">
        <v>113492</v>
      </c>
      <c r="AU12" s="207">
        <v>245154</v>
      </c>
      <c r="AV12" s="206">
        <v>708299</v>
      </c>
      <c r="AW12" s="206">
        <v>1192222</v>
      </c>
      <c r="AX12" s="206">
        <v>48114</v>
      </c>
      <c r="AY12" s="206">
        <v>170277</v>
      </c>
      <c r="AZ12" s="207">
        <v>36292</v>
      </c>
      <c r="BA12" s="207">
        <v>67775</v>
      </c>
      <c r="BB12" s="206">
        <v>137521</v>
      </c>
      <c r="BC12" s="206">
        <v>292801</v>
      </c>
      <c r="BD12" s="206">
        <v>37459</v>
      </c>
      <c r="BE12" s="206">
        <v>56536</v>
      </c>
      <c r="BF12" s="207">
        <v>15717</v>
      </c>
      <c r="BG12" s="207">
        <v>19281</v>
      </c>
      <c r="BH12" s="206">
        <v>12048</v>
      </c>
      <c r="BI12" s="206">
        <v>26103</v>
      </c>
      <c r="BJ12" s="206">
        <v>72060</v>
      </c>
      <c r="BK12" s="206">
        <v>105472</v>
      </c>
      <c r="BL12" s="207">
        <v>763399</v>
      </c>
      <c r="BM12" s="207">
        <v>1271927</v>
      </c>
      <c r="BN12" s="206">
        <v>212469</v>
      </c>
      <c r="BO12" s="206">
        <v>328060</v>
      </c>
      <c r="BP12" s="206">
        <v>139315</v>
      </c>
      <c r="BQ12" s="206">
        <v>217272</v>
      </c>
      <c r="BR12" s="207">
        <v>85919</v>
      </c>
      <c r="BS12" s="207">
        <v>188851</v>
      </c>
      <c r="BT12" s="206">
        <v>2879</v>
      </c>
      <c r="BU12" s="206">
        <v>2879</v>
      </c>
      <c r="BV12" s="206">
        <v>56830</v>
      </c>
      <c r="BW12" s="206">
        <v>61035</v>
      </c>
      <c r="BX12" s="207">
        <v>1024</v>
      </c>
      <c r="BY12" s="207">
        <v>1024</v>
      </c>
      <c r="BZ12" s="206">
        <v>3039905</v>
      </c>
      <c r="CA12" s="206">
        <v>8251726</v>
      </c>
      <c r="CB12" s="206">
        <v>462927</v>
      </c>
      <c r="CC12" s="206">
        <v>959539</v>
      </c>
      <c r="CD12" s="207">
        <v>331735</v>
      </c>
      <c r="CE12" s="207">
        <v>584204</v>
      </c>
      <c r="CF12" s="206">
        <v>268234</v>
      </c>
      <c r="CG12" s="206">
        <v>599126</v>
      </c>
      <c r="CH12" s="206">
        <v>117353</v>
      </c>
      <c r="CI12" s="206">
        <v>127339</v>
      </c>
      <c r="CJ12" s="207">
        <v>74559</v>
      </c>
      <c r="CK12" s="207">
        <v>78554</v>
      </c>
      <c r="CL12" s="206">
        <v>18658</v>
      </c>
      <c r="CM12" s="206">
        <v>24123</v>
      </c>
      <c r="CN12" s="206">
        <v>46874</v>
      </c>
      <c r="CO12" s="206">
        <v>117672</v>
      </c>
      <c r="CP12" s="207">
        <v>74140</v>
      </c>
      <c r="CQ12" s="207">
        <v>94845</v>
      </c>
      <c r="CR12" s="206">
        <v>1200</v>
      </c>
      <c r="CS12" s="206">
        <v>1200</v>
      </c>
      <c r="CT12" s="206">
        <v>159917</v>
      </c>
      <c r="CU12" s="206">
        <v>195107</v>
      </c>
      <c r="CV12" s="207">
        <v>13779</v>
      </c>
      <c r="CW12" s="207">
        <v>13779</v>
      </c>
      <c r="CX12" s="206">
        <v>100584</v>
      </c>
      <c r="CY12" s="206">
        <v>266555</v>
      </c>
      <c r="CZ12" s="208">
        <v>143345</v>
      </c>
      <c r="DA12" s="206">
        <v>304902</v>
      </c>
      <c r="DB12" s="208">
        <v>614767</v>
      </c>
      <c r="DC12" s="207">
        <v>2000905</v>
      </c>
      <c r="DD12" s="208">
        <v>91682</v>
      </c>
      <c r="DE12" s="206">
        <v>379856</v>
      </c>
      <c r="DF12" s="208">
        <v>9052</v>
      </c>
      <c r="DG12" s="206">
        <v>9932</v>
      </c>
      <c r="DH12" s="208">
        <v>21706</v>
      </c>
      <c r="DI12" s="207">
        <v>27628</v>
      </c>
      <c r="DJ12" s="208">
        <v>31702</v>
      </c>
      <c r="DK12" s="206">
        <v>56932</v>
      </c>
      <c r="DL12" s="208">
        <v>73295</v>
      </c>
      <c r="DM12" s="206">
        <v>135366</v>
      </c>
      <c r="DN12" s="208">
        <v>501198</v>
      </c>
      <c r="DO12" s="207">
        <v>866178</v>
      </c>
      <c r="DP12" s="206">
        <v>200471</v>
      </c>
      <c r="DQ12" s="206">
        <v>479370</v>
      </c>
      <c r="DR12" s="206">
        <v>525993</v>
      </c>
      <c r="DS12" s="206">
        <v>1478045</v>
      </c>
      <c r="DT12" s="207">
        <v>706811</v>
      </c>
      <c r="DU12" s="207">
        <v>1791023</v>
      </c>
      <c r="DV12" s="206">
        <v>71638</v>
      </c>
      <c r="DW12" s="206">
        <v>87562</v>
      </c>
      <c r="DX12" s="206">
        <v>73117</v>
      </c>
      <c r="DY12" s="206">
        <v>88870</v>
      </c>
      <c r="DZ12" s="207">
        <v>27466</v>
      </c>
      <c r="EA12" s="207">
        <v>28275</v>
      </c>
      <c r="EB12" s="206">
        <v>208029</v>
      </c>
      <c r="EC12" s="206">
        <v>271163</v>
      </c>
      <c r="ED12" s="206">
        <v>170581</v>
      </c>
      <c r="EE12" s="206">
        <v>270481</v>
      </c>
      <c r="EF12" s="207">
        <v>164186</v>
      </c>
      <c r="EG12" s="207">
        <v>262075</v>
      </c>
      <c r="EH12" s="206">
        <v>356704</v>
      </c>
      <c r="EI12" s="206">
        <v>445837</v>
      </c>
      <c r="EJ12" s="206">
        <v>174328</v>
      </c>
      <c r="EK12" s="206">
        <v>345186</v>
      </c>
      <c r="EL12" s="207">
        <v>117699</v>
      </c>
      <c r="EM12" s="207">
        <v>201562</v>
      </c>
      <c r="EN12" s="206">
        <v>80305</v>
      </c>
      <c r="EO12" s="206">
        <v>94873</v>
      </c>
      <c r="EP12" s="206">
        <v>138230</v>
      </c>
      <c r="EQ12" s="206">
        <v>277575</v>
      </c>
      <c r="ER12" s="207">
        <v>58494</v>
      </c>
      <c r="ES12" s="207">
        <v>69856</v>
      </c>
    </row>
    <row r="13" spans="1:150" outlineLevel="1">
      <c r="A13" s="20" t="s">
        <v>81</v>
      </c>
      <c r="B13" s="209">
        <v>79757313</v>
      </c>
      <c r="C13" s="209">
        <v>129579589</v>
      </c>
      <c r="D13" s="210">
        <v>20135635</v>
      </c>
      <c r="E13" s="210">
        <v>21817998</v>
      </c>
      <c r="F13" s="209">
        <v>2788940</v>
      </c>
      <c r="G13" s="209">
        <v>3069434</v>
      </c>
      <c r="H13" s="209">
        <v>8940402</v>
      </c>
      <c r="I13" s="209">
        <v>9950092</v>
      </c>
      <c r="J13" s="210">
        <v>17017845</v>
      </c>
      <c r="K13" s="210">
        <v>18691269</v>
      </c>
      <c r="L13" s="209">
        <v>6259986</v>
      </c>
      <c r="M13" s="209">
        <v>6828154</v>
      </c>
      <c r="N13" s="209">
        <v>141551</v>
      </c>
      <c r="O13" s="209">
        <v>141551</v>
      </c>
      <c r="P13" s="210">
        <v>9376195</v>
      </c>
      <c r="Q13" s="210">
        <v>14892920</v>
      </c>
      <c r="R13" s="209">
        <v>1993785</v>
      </c>
      <c r="S13" s="209">
        <v>2269529</v>
      </c>
      <c r="T13" s="209">
        <v>1354626</v>
      </c>
      <c r="U13" s="209">
        <v>1535580</v>
      </c>
      <c r="V13" s="210">
        <v>915815</v>
      </c>
      <c r="W13" s="210">
        <v>946229</v>
      </c>
      <c r="X13" s="209">
        <v>775505</v>
      </c>
      <c r="Y13" s="209">
        <v>811956</v>
      </c>
      <c r="Z13" s="209">
        <v>4433720</v>
      </c>
      <c r="AA13" s="209">
        <v>5017536</v>
      </c>
      <c r="AB13" s="210">
        <v>75411</v>
      </c>
      <c r="AC13" s="210">
        <v>77754</v>
      </c>
      <c r="AD13" s="209">
        <v>633141</v>
      </c>
      <c r="AE13" s="209">
        <v>636295</v>
      </c>
      <c r="AF13" s="209">
        <v>2570038</v>
      </c>
      <c r="AG13" s="209">
        <v>2969893</v>
      </c>
      <c r="AH13" s="210">
        <v>703299</v>
      </c>
      <c r="AI13" s="210">
        <v>829969</v>
      </c>
      <c r="AJ13" s="209">
        <v>29897</v>
      </c>
      <c r="AK13" s="209">
        <v>29897</v>
      </c>
      <c r="AL13" s="209">
        <v>855465</v>
      </c>
      <c r="AM13" s="209">
        <v>924264</v>
      </c>
      <c r="AN13" s="210">
        <v>118119</v>
      </c>
      <c r="AO13" s="210">
        <v>118119</v>
      </c>
      <c r="AP13" s="209">
        <v>1459934</v>
      </c>
      <c r="AQ13" s="209">
        <v>1846939</v>
      </c>
      <c r="AR13" s="209">
        <v>563169</v>
      </c>
      <c r="AS13" s="209">
        <v>675521</v>
      </c>
      <c r="AT13" s="210">
        <v>680312</v>
      </c>
      <c r="AU13" s="210">
        <v>807580</v>
      </c>
      <c r="AV13" s="209">
        <v>3114775</v>
      </c>
      <c r="AW13" s="209">
        <v>3598698</v>
      </c>
      <c r="AX13" s="209">
        <v>248191</v>
      </c>
      <c r="AY13" s="209">
        <v>369139</v>
      </c>
      <c r="AZ13" s="210">
        <v>236086</v>
      </c>
      <c r="BA13" s="210">
        <v>266918</v>
      </c>
      <c r="BB13" s="209">
        <v>756106</v>
      </c>
      <c r="BC13" s="209">
        <v>906084</v>
      </c>
      <c r="BD13" s="209">
        <v>215655</v>
      </c>
      <c r="BE13" s="209">
        <v>233691</v>
      </c>
      <c r="BF13" s="210">
        <v>51940</v>
      </c>
      <c r="BG13" s="210">
        <v>55504</v>
      </c>
      <c r="BH13" s="209">
        <v>84663</v>
      </c>
      <c r="BI13" s="209">
        <v>98653</v>
      </c>
      <c r="BJ13" s="209">
        <v>462625</v>
      </c>
      <c r="BK13" s="209">
        <v>495356</v>
      </c>
      <c r="BL13" s="210">
        <v>3285178</v>
      </c>
      <c r="BM13" s="210">
        <v>3786678</v>
      </c>
      <c r="BN13" s="209">
        <v>1072451</v>
      </c>
      <c r="BO13" s="209">
        <v>1183003</v>
      </c>
      <c r="BP13" s="209">
        <v>684959</v>
      </c>
      <c r="BQ13" s="209">
        <v>755467</v>
      </c>
      <c r="BR13" s="210">
        <v>439194</v>
      </c>
      <c r="BS13" s="210">
        <v>537035</v>
      </c>
      <c r="BT13" s="209">
        <v>66460</v>
      </c>
      <c r="BU13" s="209">
        <v>66460</v>
      </c>
      <c r="BV13" s="209">
        <v>352132</v>
      </c>
      <c r="BW13" s="209">
        <v>355962</v>
      </c>
      <c r="BX13" s="210">
        <v>123261</v>
      </c>
      <c r="BY13" s="210">
        <v>123261</v>
      </c>
      <c r="BZ13" s="209">
        <v>13587398</v>
      </c>
      <c r="CA13" s="209">
        <v>18740565</v>
      </c>
      <c r="CB13" s="209">
        <v>2240096</v>
      </c>
      <c r="CC13" s="209">
        <v>2718491</v>
      </c>
      <c r="CD13" s="210">
        <v>1617337</v>
      </c>
      <c r="CE13" s="210">
        <v>1860864</v>
      </c>
      <c r="CF13" s="209">
        <v>1408785</v>
      </c>
      <c r="CG13" s="209">
        <v>1732603</v>
      </c>
      <c r="CH13" s="209">
        <v>768023</v>
      </c>
      <c r="CI13" s="209">
        <v>776849</v>
      </c>
      <c r="CJ13" s="210">
        <v>439340</v>
      </c>
      <c r="CK13" s="210">
        <v>443335</v>
      </c>
      <c r="CL13" s="209">
        <v>257672</v>
      </c>
      <c r="CM13" s="209">
        <v>262692</v>
      </c>
      <c r="CN13" s="209">
        <v>305174</v>
      </c>
      <c r="CO13" s="209">
        <v>374874</v>
      </c>
      <c r="CP13" s="210">
        <v>345407</v>
      </c>
      <c r="CQ13" s="210">
        <v>365416</v>
      </c>
      <c r="CR13" s="209">
        <v>26392</v>
      </c>
      <c r="CS13" s="209">
        <v>26392</v>
      </c>
      <c r="CT13" s="209">
        <v>791228</v>
      </c>
      <c r="CU13" s="209">
        <v>825520</v>
      </c>
      <c r="CV13" s="210">
        <v>69113</v>
      </c>
      <c r="CW13" s="210">
        <v>69113</v>
      </c>
      <c r="CX13" s="209">
        <v>504051</v>
      </c>
      <c r="CY13" s="209">
        <v>668133</v>
      </c>
      <c r="CZ13" s="211">
        <v>582491</v>
      </c>
      <c r="DA13" s="209">
        <v>744048</v>
      </c>
      <c r="DB13" s="211">
        <v>3811338</v>
      </c>
      <c r="DC13" s="210">
        <v>5184326</v>
      </c>
      <c r="DD13" s="211">
        <v>545157</v>
      </c>
      <c r="DE13" s="209">
        <v>830933</v>
      </c>
      <c r="DF13" s="211">
        <v>136617</v>
      </c>
      <c r="DG13" s="209">
        <v>137497</v>
      </c>
      <c r="DH13" s="211">
        <v>115221</v>
      </c>
      <c r="DI13" s="210">
        <v>120705</v>
      </c>
      <c r="DJ13" s="211">
        <v>159267</v>
      </c>
      <c r="DK13" s="209">
        <v>182802</v>
      </c>
      <c r="DL13" s="211">
        <v>385532</v>
      </c>
      <c r="DM13" s="209">
        <v>446649</v>
      </c>
      <c r="DN13" s="211">
        <v>2902443</v>
      </c>
      <c r="DO13" s="210">
        <v>3259516</v>
      </c>
      <c r="DP13" s="209">
        <v>1752559</v>
      </c>
      <c r="DQ13" s="209">
        <v>2028105</v>
      </c>
      <c r="DR13" s="209">
        <v>3173994</v>
      </c>
      <c r="DS13" s="209">
        <v>4126046</v>
      </c>
      <c r="DT13" s="210">
        <v>5056218</v>
      </c>
      <c r="DU13" s="210">
        <v>6108085</v>
      </c>
      <c r="DV13" s="209">
        <v>381717</v>
      </c>
      <c r="DW13" s="209">
        <v>396398</v>
      </c>
      <c r="DX13" s="209">
        <v>384490</v>
      </c>
      <c r="DY13" s="209">
        <v>399005</v>
      </c>
      <c r="DZ13" s="210">
        <v>175624</v>
      </c>
      <c r="EA13" s="210">
        <v>176433</v>
      </c>
      <c r="EB13" s="209">
        <v>1253027</v>
      </c>
      <c r="EC13" s="209">
        <v>1312306</v>
      </c>
      <c r="ED13" s="209">
        <v>1136063</v>
      </c>
      <c r="EE13" s="209">
        <v>1231449</v>
      </c>
      <c r="EF13" s="210">
        <v>662706</v>
      </c>
      <c r="EG13" s="210">
        <v>757353</v>
      </c>
      <c r="EH13" s="209">
        <v>1691060</v>
      </c>
      <c r="EI13" s="209">
        <v>1776696</v>
      </c>
      <c r="EJ13" s="209">
        <v>1488869</v>
      </c>
      <c r="EK13" s="209">
        <v>1655318</v>
      </c>
      <c r="EL13" s="210">
        <v>553460</v>
      </c>
      <c r="EM13" s="210">
        <v>636332</v>
      </c>
      <c r="EN13" s="209">
        <v>478363</v>
      </c>
      <c r="EO13" s="209">
        <v>492605</v>
      </c>
      <c r="EP13" s="209">
        <v>786920</v>
      </c>
      <c r="EQ13" s="209">
        <v>923316</v>
      </c>
      <c r="ER13" s="210">
        <v>474100</v>
      </c>
      <c r="ES13" s="210">
        <v>484725</v>
      </c>
    </row>
    <row r="14" spans="1:150" outlineLevel="1">
      <c r="A14" s="20"/>
      <c r="B14" s="202"/>
      <c r="C14" s="202"/>
      <c r="D14" s="203"/>
      <c r="E14" s="203"/>
      <c r="F14" s="202"/>
      <c r="G14" s="202"/>
      <c r="H14" s="202"/>
      <c r="I14" s="202"/>
      <c r="J14" s="203"/>
      <c r="K14" s="203"/>
      <c r="L14" s="202"/>
      <c r="M14" s="202"/>
      <c r="N14" s="202"/>
      <c r="O14" s="202"/>
      <c r="P14" s="203"/>
      <c r="Q14" s="203"/>
      <c r="R14" s="202"/>
      <c r="S14" s="202"/>
      <c r="T14" s="202"/>
      <c r="U14" s="202"/>
      <c r="V14" s="203"/>
      <c r="W14" s="203"/>
      <c r="X14" s="202"/>
      <c r="Y14" s="202"/>
      <c r="Z14" s="202"/>
      <c r="AA14" s="202"/>
      <c r="AB14" s="203"/>
      <c r="AC14" s="203"/>
      <c r="AD14" s="202"/>
      <c r="AE14" s="202"/>
      <c r="AF14" s="202"/>
      <c r="AG14" s="202"/>
      <c r="AH14" s="203"/>
      <c r="AI14" s="203"/>
      <c r="AJ14" s="202"/>
      <c r="AK14" s="202"/>
      <c r="AL14" s="202"/>
      <c r="AM14" s="202"/>
      <c r="AN14" s="203"/>
      <c r="AO14" s="203"/>
      <c r="AP14" s="202"/>
      <c r="AQ14" s="202"/>
      <c r="AR14" s="202"/>
      <c r="AS14" s="202"/>
      <c r="AT14" s="203"/>
      <c r="AU14" s="203"/>
      <c r="AV14" s="202"/>
      <c r="AW14" s="202"/>
      <c r="AX14" s="202"/>
      <c r="AY14" s="202"/>
      <c r="AZ14" s="203"/>
      <c r="BA14" s="203"/>
      <c r="BB14" s="202"/>
      <c r="BC14" s="202"/>
      <c r="BD14" s="202"/>
      <c r="BE14" s="202"/>
      <c r="BF14" s="203"/>
      <c r="BG14" s="203"/>
      <c r="BH14" s="202"/>
      <c r="BI14" s="202"/>
      <c r="BJ14" s="202"/>
      <c r="BK14" s="202"/>
      <c r="BL14" s="203"/>
      <c r="BM14" s="203"/>
      <c r="BN14" s="202"/>
      <c r="BO14" s="202"/>
      <c r="BP14" s="202"/>
      <c r="BQ14" s="202"/>
      <c r="BR14" s="203"/>
      <c r="BS14" s="203"/>
      <c r="BT14" s="202"/>
      <c r="BU14" s="202"/>
      <c r="BV14" s="202"/>
      <c r="BW14" s="202"/>
      <c r="BX14" s="203"/>
      <c r="BY14" s="203"/>
      <c r="BZ14" s="202"/>
      <c r="CA14" s="202"/>
      <c r="CB14" s="202"/>
      <c r="CC14" s="202"/>
      <c r="CD14" s="203"/>
      <c r="CE14" s="203"/>
      <c r="CF14" s="202"/>
      <c r="CG14" s="202"/>
      <c r="CH14" s="202"/>
      <c r="CI14" s="202"/>
      <c r="CJ14" s="203"/>
      <c r="CK14" s="203"/>
      <c r="CL14" s="202"/>
      <c r="CM14" s="202"/>
      <c r="CN14" s="202"/>
      <c r="CO14" s="202"/>
      <c r="CP14" s="203"/>
      <c r="CQ14" s="203"/>
      <c r="CR14" s="202"/>
      <c r="CS14" s="202"/>
      <c r="CT14" s="202"/>
      <c r="CU14" s="202"/>
      <c r="CV14" s="203"/>
      <c r="CW14" s="203"/>
      <c r="CX14" s="202"/>
      <c r="CY14" s="202"/>
      <c r="CZ14" s="204"/>
      <c r="DA14" s="202"/>
      <c r="DB14" s="204"/>
      <c r="DC14" s="203"/>
      <c r="DD14" s="204"/>
      <c r="DE14" s="202"/>
      <c r="DF14" s="204"/>
      <c r="DG14" s="202"/>
      <c r="DH14" s="204"/>
      <c r="DI14" s="203"/>
      <c r="DJ14" s="204"/>
      <c r="DK14" s="202"/>
      <c r="DL14" s="204"/>
      <c r="DM14" s="202"/>
      <c r="DN14" s="204"/>
      <c r="DO14" s="203"/>
      <c r="DP14" s="202"/>
      <c r="DQ14" s="202"/>
      <c r="DR14" s="202"/>
      <c r="DS14" s="202"/>
      <c r="DT14" s="203"/>
      <c r="DU14" s="203"/>
      <c r="DV14" s="202"/>
      <c r="DW14" s="202"/>
      <c r="DX14" s="202"/>
      <c r="DY14" s="202"/>
      <c r="DZ14" s="203"/>
      <c r="EA14" s="203"/>
      <c r="EB14" s="202"/>
      <c r="EC14" s="202"/>
      <c r="ED14" s="202"/>
      <c r="EE14" s="202"/>
      <c r="EF14" s="203"/>
      <c r="EG14" s="203"/>
      <c r="EH14" s="202"/>
      <c r="EI14" s="202"/>
      <c r="EJ14" s="202"/>
      <c r="EK14" s="202"/>
      <c r="EL14" s="203"/>
      <c r="EM14" s="203"/>
      <c r="EN14" s="202"/>
      <c r="EO14" s="202"/>
      <c r="EP14" s="202"/>
      <c r="EQ14" s="202"/>
      <c r="ER14" s="203"/>
      <c r="ES14" s="203"/>
    </row>
    <row r="15" spans="1:150" outlineLevel="1">
      <c r="A15" s="201" t="s">
        <v>87</v>
      </c>
      <c r="B15" s="202">
        <v>40138749</v>
      </c>
      <c r="C15" s="202">
        <v>49033381</v>
      </c>
      <c r="D15" s="203">
        <v>10064392</v>
      </c>
      <c r="E15" s="203">
        <v>10103785</v>
      </c>
      <c r="F15" s="202">
        <v>1440621</v>
      </c>
      <c r="G15" s="202">
        <v>1455629</v>
      </c>
      <c r="H15" s="202">
        <v>4003000</v>
      </c>
      <c r="I15" s="202">
        <v>4356716</v>
      </c>
      <c r="J15" s="203">
        <v>8108232</v>
      </c>
      <c r="K15" s="203">
        <v>8336397</v>
      </c>
      <c r="L15" s="202">
        <v>3013543</v>
      </c>
      <c r="M15" s="202">
        <v>3034970</v>
      </c>
      <c r="N15" s="202">
        <v>28108</v>
      </c>
      <c r="O15" s="202">
        <v>28108</v>
      </c>
      <c r="P15" s="203">
        <v>4158574</v>
      </c>
      <c r="Q15" s="203">
        <v>4261658</v>
      </c>
      <c r="R15" s="202">
        <v>998923</v>
      </c>
      <c r="S15" s="202">
        <v>1037310</v>
      </c>
      <c r="T15" s="202">
        <v>558515</v>
      </c>
      <c r="U15" s="202">
        <v>600204</v>
      </c>
      <c r="V15" s="203">
        <v>389533</v>
      </c>
      <c r="W15" s="203">
        <v>389533</v>
      </c>
      <c r="X15" s="202">
        <v>437038</v>
      </c>
      <c r="Y15" s="202">
        <v>437038</v>
      </c>
      <c r="Z15" s="202">
        <v>2424346</v>
      </c>
      <c r="AA15" s="202">
        <v>2908619</v>
      </c>
      <c r="AB15" s="203">
        <v>6387</v>
      </c>
      <c r="AC15" s="203">
        <v>6387</v>
      </c>
      <c r="AD15" s="202">
        <v>275598</v>
      </c>
      <c r="AE15" s="202">
        <v>275598</v>
      </c>
      <c r="AF15" s="202">
        <v>1346232</v>
      </c>
      <c r="AG15" s="202">
        <v>1466417</v>
      </c>
      <c r="AH15" s="203">
        <v>328831</v>
      </c>
      <c r="AI15" s="203">
        <v>350280</v>
      </c>
      <c r="AJ15" s="202">
        <v>3203</v>
      </c>
      <c r="AK15" s="202">
        <v>3203</v>
      </c>
      <c r="AL15" s="202">
        <v>478630</v>
      </c>
      <c r="AM15" s="202">
        <v>488676</v>
      </c>
      <c r="AN15" s="203">
        <v>55748</v>
      </c>
      <c r="AO15" s="203">
        <v>55748</v>
      </c>
      <c r="AP15" s="202">
        <v>713396</v>
      </c>
      <c r="AQ15" s="202">
        <v>850599</v>
      </c>
      <c r="AR15" s="202">
        <v>245761</v>
      </c>
      <c r="AS15" s="202">
        <v>326323</v>
      </c>
      <c r="AT15" s="203">
        <v>340505</v>
      </c>
      <c r="AU15" s="203">
        <v>376611</v>
      </c>
      <c r="AV15" s="202">
        <v>1622987</v>
      </c>
      <c r="AW15" s="202">
        <v>1703295</v>
      </c>
      <c r="AX15" s="202">
        <v>133387</v>
      </c>
      <c r="AY15" s="202">
        <v>211012</v>
      </c>
      <c r="AZ15" s="203">
        <v>52092</v>
      </c>
      <c r="BA15" s="203">
        <v>53387</v>
      </c>
      <c r="BB15" s="202">
        <v>401153</v>
      </c>
      <c r="BC15" s="202">
        <v>420519</v>
      </c>
      <c r="BD15" s="202">
        <v>96349</v>
      </c>
      <c r="BE15" s="202">
        <v>99417</v>
      </c>
      <c r="BF15" s="203">
        <v>22093</v>
      </c>
      <c r="BG15" s="203">
        <v>22144</v>
      </c>
      <c r="BH15" s="202">
        <v>42316</v>
      </c>
      <c r="BI15" s="202">
        <v>44014</v>
      </c>
      <c r="BJ15" s="202">
        <v>240634</v>
      </c>
      <c r="BK15" s="202">
        <v>240747</v>
      </c>
      <c r="BL15" s="203">
        <v>1877443</v>
      </c>
      <c r="BM15" s="203">
        <v>1977603</v>
      </c>
      <c r="BN15" s="202">
        <v>544401</v>
      </c>
      <c r="BO15" s="202">
        <v>551285</v>
      </c>
      <c r="BP15" s="202">
        <v>313283</v>
      </c>
      <c r="BQ15" s="202">
        <v>324016</v>
      </c>
      <c r="BR15" s="203">
        <v>223316</v>
      </c>
      <c r="BS15" s="203">
        <v>237032</v>
      </c>
      <c r="BT15" s="202">
        <v>7758</v>
      </c>
      <c r="BU15" s="202">
        <v>7758</v>
      </c>
      <c r="BV15" s="202">
        <v>128727</v>
      </c>
      <c r="BW15" s="202">
        <v>128909</v>
      </c>
      <c r="BX15" s="203">
        <v>10213</v>
      </c>
      <c r="BY15" s="203">
        <v>10213</v>
      </c>
      <c r="BZ15" s="202">
        <v>7274127</v>
      </c>
      <c r="CA15" s="202">
        <v>9735848</v>
      </c>
      <c r="CB15" s="202">
        <v>1286540</v>
      </c>
      <c r="CC15" s="202">
        <v>1391819</v>
      </c>
      <c r="CD15" s="203">
        <v>785469</v>
      </c>
      <c r="CE15" s="203">
        <v>860142</v>
      </c>
      <c r="CF15" s="202">
        <v>793511</v>
      </c>
      <c r="CG15" s="202">
        <v>851017</v>
      </c>
      <c r="CH15" s="202">
        <v>378100</v>
      </c>
      <c r="CI15" s="202">
        <v>378203</v>
      </c>
      <c r="CJ15" s="203">
        <v>204534</v>
      </c>
      <c r="CK15" s="203">
        <v>204534</v>
      </c>
      <c r="CL15" s="202">
        <v>145742</v>
      </c>
      <c r="CM15" s="202">
        <v>145742</v>
      </c>
      <c r="CN15" s="202">
        <v>151322</v>
      </c>
      <c r="CO15" s="202">
        <v>203058</v>
      </c>
      <c r="CP15" s="203">
        <v>159609</v>
      </c>
      <c r="CQ15" s="203">
        <v>159609</v>
      </c>
      <c r="CR15" s="202">
        <v>4619</v>
      </c>
      <c r="CS15" s="202">
        <v>4619</v>
      </c>
      <c r="CT15" s="202">
        <v>458857</v>
      </c>
      <c r="CU15" s="202">
        <v>463424</v>
      </c>
      <c r="CV15" s="203">
        <v>16566</v>
      </c>
      <c r="CW15" s="203">
        <v>16566</v>
      </c>
      <c r="CX15" s="202">
        <v>273144</v>
      </c>
      <c r="CY15" s="202">
        <v>360817</v>
      </c>
      <c r="CZ15" s="204">
        <v>275348</v>
      </c>
      <c r="DA15" s="202">
        <v>295546</v>
      </c>
      <c r="DB15" s="204">
        <v>1974384</v>
      </c>
      <c r="DC15" s="203">
        <v>2121141</v>
      </c>
      <c r="DD15" s="204">
        <v>284748</v>
      </c>
      <c r="DE15" s="202">
        <v>401380</v>
      </c>
      <c r="DF15" s="204">
        <v>16392</v>
      </c>
      <c r="DG15" s="202">
        <v>16392</v>
      </c>
      <c r="DH15" s="204">
        <v>62987</v>
      </c>
      <c r="DI15" s="203">
        <v>62987</v>
      </c>
      <c r="DJ15" s="204">
        <v>93997</v>
      </c>
      <c r="DK15" s="202">
        <v>103084</v>
      </c>
      <c r="DL15" s="204">
        <v>220774</v>
      </c>
      <c r="DM15" s="202">
        <v>230975</v>
      </c>
      <c r="DN15" s="204">
        <v>1423888</v>
      </c>
      <c r="DO15" s="203">
        <v>1481986</v>
      </c>
      <c r="DP15" s="202">
        <v>862364</v>
      </c>
      <c r="DQ15" s="202">
        <v>931095</v>
      </c>
      <c r="DR15" s="202">
        <v>1337938</v>
      </c>
      <c r="DS15" s="202">
        <v>1738535</v>
      </c>
      <c r="DT15" s="203">
        <v>2785265</v>
      </c>
      <c r="DU15" s="203">
        <v>2892836</v>
      </c>
      <c r="DV15" s="202">
        <v>177377</v>
      </c>
      <c r="DW15" s="202">
        <v>177377</v>
      </c>
      <c r="DX15" s="202">
        <v>142887</v>
      </c>
      <c r="DY15" s="202">
        <v>142887</v>
      </c>
      <c r="DZ15" s="203">
        <v>16757</v>
      </c>
      <c r="EA15" s="203">
        <v>16757</v>
      </c>
      <c r="EB15" s="202">
        <v>611360</v>
      </c>
      <c r="EC15" s="202">
        <v>611360</v>
      </c>
      <c r="ED15" s="202">
        <v>438572</v>
      </c>
      <c r="EE15" s="202">
        <v>440229</v>
      </c>
      <c r="EF15" s="203">
        <v>328066</v>
      </c>
      <c r="EG15" s="203">
        <v>345778</v>
      </c>
      <c r="EH15" s="202">
        <v>843762</v>
      </c>
      <c r="EI15" s="202">
        <v>848015</v>
      </c>
      <c r="EJ15" s="202">
        <v>655782</v>
      </c>
      <c r="EK15" s="202">
        <v>697485</v>
      </c>
      <c r="EL15" s="203">
        <v>186460</v>
      </c>
      <c r="EM15" s="203">
        <v>196560</v>
      </c>
      <c r="EN15" s="202">
        <v>176633</v>
      </c>
      <c r="EO15" s="202">
        <v>177117</v>
      </c>
      <c r="EP15" s="202">
        <v>316587</v>
      </c>
      <c r="EQ15" s="202">
        <v>335672</v>
      </c>
      <c r="ER15" s="203">
        <v>224584</v>
      </c>
      <c r="ES15" s="203">
        <v>224584</v>
      </c>
    </row>
    <row r="16" spans="1:150" outlineLevel="1">
      <c r="A16" s="201" t="s">
        <v>176</v>
      </c>
      <c r="B16" s="202">
        <v>159008</v>
      </c>
      <c r="C16" s="202">
        <v>195085</v>
      </c>
      <c r="D16" s="203">
        <v>189800</v>
      </c>
      <c r="E16" s="203">
        <v>189800</v>
      </c>
      <c r="F16" s="202">
        <v>87316</v>
      </c>
      <c r="G16" s="202">
        <v>90505</v>
      </c>
      <c r="H16" s="202">
        <v>135397</v>
      </c>
      <c r="I16" s="202">
        <v>137739</v>
      </c>
      <c r="J16" s="203">
        <v>557323</v>
      </c>
      <c r="K16" s="203">
        <v>573178</v>
      </c>
      <c r="L16" s="202">
        <v>113070</v>
      </c>
      <c r="M16" s="202">
        <v>113070</v>
      </c>
      <c r="N16" s="202">
        <v>0</v>
      </c>
      <c r="O16" s="202">
        <v>0</v>
      </c>
      <c r="P16" s="203">
        <v>306537</v>
      </c>
      <c r="Q16" s="203">
        <v>353088</v>
      </c>
      <c r="R16" s="202">
        <v>33670</v>
      </c>
      <c r="S16" s="202">
        <v>38981</v>
      </c>
      <c r="T16" s="202">
        <v>20270</v>
      </c>
      <c r="U16" s="202">
        <v>30396</v>
      </c>
      <c r="V16" s="203">
        <v>11612</v>
      </c>
      <c r="W16" s="203">
        <v>11612</v>
      </c>
      <c r="X16" s="202">
        <v>7071</v>
      </c>
      <c r="Y16" s="202">
        <v>7071</v>
      </c>
      <c r="Z16" s="202">
        <v>160866</v>
      </c>
      <c r="AA16" s="202">
        <v>216586</v>
      </c>
      <c r="AB16" s="203">
        <v>0</v>
      </c>
      <c r="AC16" s="203">
        <v>0</v>
      </c>
      <c r="AD16" s="202">
        <v>0</v>
      </c>
      <c r="AE16" s="202">
        <v>0</v>
      </c>
      <c r="AF16" s="202">
        <v>57532</v>
      </c>
      <c r="AG16" s="202">
        <v>57532</v>
      </c>
      <c r="AH16" s="203">
        <v>2997</v>
      </c>
      <c r="AI16" s="203">
        <v>2997</v>
      </c>
      <c r="AJ16" s="202">
        <v>0</v>
      </c>
      <c r="AK16" s="202">
        <v>0</v>
      </c>
      <c r="AL16" s="202">
        <v>13756</v>
      </c>
      <c r="AM16" s="202">
        <v>13756</v>
      </c>
      <c r="AN16" s="203">
        <v>0</v>
      </c>
      <c r="AO16" s="203">
        <v>0</v>
      </c>
      <c r="AP16" s="202">
        <v>20778</v>
      </c>
      <c r="AQ16" s="202">
        <v>20778</v>
      </c>
      <c r="AR16" s="202">
        <v>4060</v>
      </c>
      <c r="AS16" s="202">
        <v>4060</v>
      </c>
      <c r="AT16" s="203">
        <v>-7945</v>
      </c>
      <c r="AU16" s="203">
        <v>-7945</v>
      </c>
      <c r="AV16" s="202">
        <v>71857</v>
      </c>
      <c r="AW16" s="202">
        <v>71857</v>
      </c>
      <c r="AX16" s="202">
        <v>0</v>
      </c>
      <c r="AY16" s="202">
        <v>2386</v>
      </c>
      <c r="AZ16" s="203">
        <v>0</v>
      </c>
      <c r="BA16" s="203">
        <v>0</v>
      </c>
      <c r="BB16" s="202">
        <v>9065</v>
      </c>
      <c r="BC16" s="202">
        <v>9065</v>
      </c>
      <c r="BD16" s="202">
        <v>0</v>
      </c>
      <c r="BE16" s="202">
        <v>0</v>
      </c>
      <c r="BF16" s="203">
        <v>0</v>
      </c>
      <c r="BG16" s="203">
        <v>0</v>
      </c>
      <c r="BH16" s="202">
        <v>0</v>
      </c>
      <c r="BI16" s="202">
        <v>0</v>
      </c>
      <c r="BJ16" s="202">
        <v>1365</v>
      </c>
      <c r="BK16" s="202">
        <v>1365</v>
      </c>
      <c r="BL16" s="203">
        <v>52126</v>
      </c>
      <c r="BM16" s="203">
        <v>67584</v>
      </c>
      <c r="BN16" s="202">
        <v>5888</v>
      </c>
      <c r="BO16" s="202">
        <v>5888</v>
      </c>
      <c r="BP16" s="202">
        <v>13232</v>
      </c>
      <c r="BQ16" s="202">
        <v>13232</v>
      </c>
      <c r="BR16" s="203">
        <v>5490</v>
      </c>
      <c r="BS16" s="203">
        <v>5490</v>
      </c>
      <c r="BT16" s="202">
        <v>0</v>
      </c>
      <c r="BU16" s="202">
        <v>0</v>
      </c>
      <c r="BV16" s="202">
        <v>0</v>
      </c>
      <c r="BW16" s="202">
        <v>0</v>
      </c>
      <c r="BX16" s="203">
        <v>0</v>
      </c>
      <c r="BY16" s="203">
        <v>0</v>
      </c>
      <c r="BZ16" s="202">
        <v>7171</v>
      </c>
      <c r="CA16" s="202">
        <v>77335</v>
      </c>
      <c r="CB16" s="202">
        <v>50667</v>
      </c>
      <c r="CC16" s="202">
        <v>55189</v>
      </c>
      <c r="CD16" s="203">
        <v>51708</v>
      </c>
      <c r="CE16" s="203">
        <v>54971</v>
      </c>
      <c r="CF16" s="202">
        <v>13045</v>
      </c>
      <c r="CG16" s="202">
        <v>13688</v>
      </c>
      <c r="CH16" s="202">
        <v>0</v>
      </c>
      <c r="CI16" s="202">
        <v>0</v>
      </c>
      <c r="CJ16" s="203">
        <v>0</v>
      </c>
      <c r="CK16" s="203">
        <v>0</v>
      </c>
      <c r="CL16" s="202">
        <v>0</v>
      </c>
      <c r="CM16" s="202">
        <v>0</v>
      </c>
      <c r="CN16" s="202">
        <v>4679</v>
      </c>
      <c r="CO16" s="202">
        <v>4679</v>
      </c>
      <c r="CP16" s="203">
        <v>3969</v>
      </c>
      <c r="CQ16" s="203">
        <v>3969</v>
      </c>
      <c r="CR16" s="202">
        <v>0</v>
      </c>
      <c r="CS16" s="202">
        <v>0</v>
      </c>
      <c r="CT16" s="202">
        <v>0</v>
      </c>
      <c r="CU16" s="202">
        <v>0</v>
      </c>
      <c r="CV16" s="203">
        <v>0</v>
      </c>
      <c r="CW16" s="203">
        <v>0</v>
      </c>
      <c r="CX16" s="202">
        <v>2904</v>
      </c>
      <c r="CY16" s="202">
        <v>2904</v>
      </c>
      <c r="CZ16" s="204">
        <v>15431</v>
      </c>
      <c r="DA16" s="202">
        <v>15431</v>
      </c>
      <c r="DB16" s="204">
        <v>58260</v>
      </c>
      <c r="DC16" s="203">
        <v>60730</v>
      </c>
      <c r="DD16" s="204">
        <v>4560</v>
      </c>
      <c r="DE16" s="202">
        <v>4560</v>
      </c>
      <c r="DF16" s="204">
        <v>0</v>
      </c>
      <c r="DG16" s="202">
        <v>0</v>
      </c>
      <c r="DH16" s="204">
        <v>-2376</v>
      </c>
      <c r="DI16" s="203">
        <v>-2376</v>
      </c>
      <c r="DJ16" s="204">
        <v>-4458</v>
      </c>
      <c r="DK16" s="202">
        <v>-4458</v>
      </c>
      <c r="DL16" s="204">
        <v>0</v>
      </c>
      <c r="DM16" s="202">
        <v>0</v>
      </c>
      <c r="DN16" s="204">
        <v>36960</v>
      </c>
      <c r="DO16" s="203">
        <v>36960</v>
      </c>
      <c r="DP16" s="202">
        <v>15908</v>
      </c>
      <c r="DQ16" s="202">
        <v>19118</v>
      </c>
      <c r="DR16" s="202">
        <v>-41124</v>
      </c>
      <c r="DS16" s="202">
        <v>-55132</v>
      </c>
      <c r="DT16" s="203">
        <v>20956</v>
      </c>
      <c r="DU16" s="203">
        <v>22167</v>
      </c>
      <c r="DV16" s="202">
        <v>4171</v>
      </c>
      <c r="DW16" s="202">
        <v>4171</v>
      </c>
      <c r="DX16" s="202">
        <v>-28</v>
      </c>
      <c r="DY16" s="202">
        <v>-28</v>
      </c>
      <c r="DZ16" s="203">
        <v>0</v>
      </c>
      <c r="EA16" s="203">
        <v>0</v>
      </c>
      <c r="EB16" s="202">
        <v>7704</v>
      </c>
      <c r="EC16" s="202">
        <v>7704</v>
      </c>
      <c r="ED16" s="202">
        <v>2118</v>
      </c>
      <c r="EE16" s="202">
        <v>2118</v>
      </c>
      <c r="EF16" s="203">
        <v>0</v>
      </c>
      <c r="EG16" s="203">
        <v>0</v>
      </c>
      <c r="EH16" s="202">
        <v>10034</v>
      </c>
      <c r="EI16" s="202">
        <v>10034</v>
      </c>
      <c r="EJ16" s="202">
        <v>23043</v>
      </c>
      <c r="EK16" s="202">
        <v>23087</v>
      </c>
      <c r="EL16" s="203">
        <v>0</v>
      </c>
      <c r="EM16" s="203">
        <v>0</v>
      </c>
      <c r="EN16" s="202">
        <v>0</v>
      </c>
      <c r="EO16" s="202">
        <v>0</v>
      </c>
      <c r="EP16" s="202">
        <v>0</v>
      </c>
      <c r="EQ16" s="202">
        <v>0</v>
      </c>
      <c r="ER16" s="203">
        <v>0</v>
      </c>
      <c r="ES16" s="203">
        <v>0</v>
      </c>
    </row>
    <row r="17" spans="1:149" outlineLevel="1">
      <c r="A17" s="201" t="s">
        <v>89</v>
      </c>
      <c r="B17" s="202">
        <v>32227869</v>
      </c>
      <c r="C17" s="202">
        <v>42859108</v>
      </c>
      <c r="D17" s="203">
        <v>6278454</v>
      </c>
      <c r="E17" s="203">
        <v>6604520</v>
      </c>
      <c r="F17" s="202">
        <v>986539</v>
      </c>
      <c r="G17" s="202">
        <v>1068609</v>
      </c>
      <c r="H17" s="202">
        <v>3510871</v>
      </c>
      <c r="I17" s="202">
        <v>3805612</v>
      </c>
      <c r="J17" s="203">
        <v>6328273</v>
      </c>
      <c r="K17" s="203">
        <v>6747095</v>
      </c>
      <c r="L17" s="202">
        <v>2518899</v>
      </c>
      <c r="M17" s="202">
        <v>2812756</v>
      </c>
      <c r="N17" s="202">
        <v>100102</v>
      </c>
      <c r="O17" s="202">
        <v>100102</v>
      </c>
      <c r="P17" s="203">
        <v>4445873</v>
      </c>
      <c r="Q17" s="203">
        <v>7656793</v>
      </c>
      <c r="R17" s="202">
        <v>731020</v>
      </c>
      <c r="S17" s="202">
        <v>794710</v>
      </c>
      <c r="T17" s="202">
        <v>568640</v>
      </c>
      <c r="U17" s="202">
        <v>589556</v>
      </c>
      <c r="V17" s="203">
        <v>474423</v>
      </c>
      <c r="W17" s="203">
        <v>472043</v>
      </c>
      <c r="X17" s="202">
        <v>284227</v>
      </c>
      <c r="Y17" s="202">
        <v>299136</v>
      </c>
      <c r="Z17" s="202">
        <v>1366918</v>
      </c>
      <c r="AA17" s="202">
        <v>1482151</v>
      </c>
      <c r="AB17" s="203">
        <v>64599</v>
      </c>
      <c r="AC17" s="203">
        <v>64973</v>
      </c>
      <c r="AD17" s="202">
        <v>286070</v>
      </c>
      <c r="AE17" s="202">
        <v>294943</v>
      </c>
      <c r="AF17" s="202">
        <v>963622</v>
      </c>
      <c r="AG17" s="202">
        <v>1110617</v>
      </c>
      <c r="AH17" s="203">
        <v>273406</v>
      </c>
      <c r="AI17" s="203">
        <v>322571</v>
      </c>
      <c r="AJ17" s="202">
        <v>29022</v>
      </c>
      <c r="AK17" s="202">
        <v>29022</v>
      </c>
      <c r="AL17" s="202">
        <v>276224</v>
      </c>
      <c r="AM17" s="202">
        <v>294660</v>
      </c>
      <c r="AN17" s="203">
        <v>55738</v>
      </c>
      <c r="AO17" s="203">
        <v>55738</v>
      </c>
      <c r="AP17" s="202">
        <v>549153</v>
      </c>
      <c r="AQ17" s="202">
        <v>637221</v>
      </c>
      <c r="AR17" s="202">
        <v>246512</v>
      </c>
      <c r="AS17" s="202">
        <v>282413</v>
      </c>
      <c r="AT17" s="203">
        <v>304415</v>
      </c>
      <c r="AU17" s="203">
        <v>310391</v>
      </c>
      <c r="AV17" s="202">
        <v>1057490</v>
      </c>
      <c r="AW17" s="202">
        <v>1197393</v>
      </c>
      <c r="AX17" s="202">
        <v>93132</v>
      </c>
      <c r="AY17" s="202">
        <v>122356</v>
      </c>
      <c r="AZ17" s="203">
        <v>156707</v>
      </c>
      <c r="BA17" s="203">
        <v>180451</v>
      </c>
      <c r="BB17" s="202">
        <v>312272</v>
      </c>
      <c r="BC17" s="202">
        <v>365185</v>
      </c>
      <c r="BD17" s="202">
        <v>98579</v>
      </c>
      <c r="BE17" s="202">
        <v>109558</v>
      </c>
      <c r="BF17" s="203">
        <v>24292</v>
      </c>
      <c r="BG17" s="203">
        <v>25597</v>
      </c>
      <c r="BH17" s="202">
        <v>33990</v>
      </c>
      <c r="BI17" s="202">
        <v>41404</v>
      </c>
      <c r="BJ17" s="202">
        <v>170306</v>
      </c>
      <c r="BK17" s="202">
        <v>182535</v>
      </c>
      <c r="BL17" s="203">
        <v>1081938</v>
      </c>
      <c r="BM17" s="203">
        <v>1153547</v>
      </c>
      <c r="BN17" s="202">
        <v>410627</v>
      </c>
      <c r="BO17" s="202">
        <v>452035</v>
      </c>
      <c r="BP17" s="202">
        <v>287399</v>
      </c>
      <c r="BQ17" s="202">
        <v>294274</v>
      </c>
      <c r="BR17" s="203">
        <v>179270</v>
      </c>
      <c r="BS17" s="203">
        <v>206187</v>
      </c>
      <c r="BT17" s="202">
        <v>79026</v>
      </c>
      <c r="BU17" s="202">
        <v>79026</v>
      </c>
      <c r="BV17" s="202">
        <v>178935</v>
      </c>
      <c r="BW17" s="202">
        <v>181975</v>
      </c>
      <c r="BX17" s="203">
        <v>116553</v>
      </c>
      <c r="BY17" s="203">
        <v>116553</v>
      </c>
      <c r="BZ17" s="202">
        <v>4562636</v>
      </c>
      <c r="CA17" s="202">
        <v>5625500</v>
      </c>
      <c r="CB17" s="202">
        <v>832517</v>
      </c>
      <c r="CC17" s="202">
        <v>919527</v>
      </c>
      <c r="CD17" s="203">
        <v>591494</v>
      </c>
      <c r="CE17" s="203">
        <v>633748</v>
      </c>
      <c r="CF17" s="202">
        <v>503124</v>
      </c>
      <c r="CG17" s="202">
        <v>596198</v>
      </c>
      <c r="CH17" s="202">
        <v>330177</v>
      </c>
      <c r="CI17" s="202">
        <v>328100</v>
      </c>
      <c r="CJ17" s="203">
        <v>197147</v>
      </c>
      <c r="CK17" s="203">
        <v>200101</v>
      </c>
      <c r="CL17" s="202">
        <v>88670</v>
      </c>
      <c r="CM17" s="202">
        <v>89669</v>
      </c>
      <c r="CN17" s="202">
        <v>111836</v>
      </c>
      <c r="CO17" s="202">
        <v>119608</v>
      </c>
      <c r="CP17" s="203">
        <v>156171</v>
      </c>
      <c r="CQ17" s="203">
        <v>157555</v>
      </c>
      <c r="CR17" s="202">
        <v>16061</v>
      </c>
      <c r="CS17" s="202">
        <v>16061</v>
      </c>
      <c r="CT17" s="202">
        <v>307208</v>
      </c>
      <c r="CU17" s="202">
        <v>320631</v>
      </c>
      <c r="CV17" s="203">
        <v>39442</v>
      </c>
      <c r="CW17" s="203">
        <v>39442</v>
      </c>
      <c r="CX17" s="202">
        <v>196192</v>
      </c>
      <c r="CY17" s="202">
        <v>217093</v>
      </c>
      <c r="CZ17" s="204">
        <v>232441</v>
      </c>
      <c r="DA17" s="202">
        <v>283687</v>
      </c>
      <c r="DB17" s="204">
        <v>1154750</v>
      </c>
      <c r="DC17" s="203">
        <v>1537260</v>
      </c>
      <c r="DD17" s="204">
        <v>196844</v>
      </c>
      <c r="DE17" s="202">
        <v>242324</v>
      </c>
      <c r="DF17" s="204">
        <v>115621</v>
      </c>
      <c r="DG17" s="202">
        <v>115830</v>
      </c>
      <c r="DH17" s="204">
        <v>43592</v>
      </c>
      <c r="DI17" s="203">
        <v>39738</v>
      </c>
      <c r="DJ17" s="204">
        <v>48658</v>
      </c>
      <c r="DK17" s="202">
        <v>52810</v>
      </c>
      <c r="DL17" s="204">
        <v>143770</v>
      </c>
      <c r="DM17" s="202">
        <v>155405</v>
      </c>
      <c r="DN17" s="204">
        <v>914938</v>
      </c>
      <c r="DO17" s="203">
        <v>1013396</v>
      </c>
      <c r="DP17" s="202">
        <v>625726</v>
      </c>
      <c r="DQ17" s="202">
        <v>707642</v>
      </c>
      <c r="DR17" s="202">
        <v>1333364</v>
      </c>
      <c r="DS17" s="202">
        <v>1677582</v>
      </c>
      <c r="DT17" s="203">
        <v>1764155</v>
      </c>
      <c r="DU17" s="203">
        <v>1970812</v>
      </c>
      <c r="DV17" s="202">
        <v>134989</v>
      </c>
      <c r="DW17" s="202">
        <v>136576</v>
      </c>
      <c r="DX17" s="202">
        <v>170740</v>
      </c>
      <c r="DY17" s="202">
        <v>181835</v>
      </c>
      <c r="DZ17" s="203">
        <v>124533</v>
      </c>
      <c r="EA17" s="203">
        <v>124313</v>
      </c>
      <c r="EB17" s="202">
        <v>532355</v>
      </c>
      <c r="EC17" s="202">
        <v>545996</v>
      </c>
      <c r="ED17" s="202">
        <v>482245</v>
      </c>
      <c r="EE17" s="202">
        <v>521765</v>
      </c>
      <c r="EF17" s="203">
        <v>305105</v>
      </c>
      <c r="EG17" s="203">
        <v>316320</v>
      </c>
      <c r="EH17" s="202">
        <v>588448</v>
      </c>
      <c r="EI17" s="202">
        <v>616292</v>
      </c>
      <c r="EJ17" s="202">
        <v>543797</v>
      </c>
      <c r="EK17" s="202">
        <v>596839</v>
      </c>
      <c r="EL17" s="203">
        <v>253559</v>
      </c>
      <c r="EM17" s="203">
        <v>297402</v>
      </c>
      <c r="EN17" s="202">
        <v>259152</v>
      </c>
      <c r="EO17" s="202">
        <v>257538</v>
      </c>
      <c r="EP17" s="202">
        <v>387385</v>
      </c>
      <c r="EQ17" s="202">
        <v>431347</v>
      </c>
      <c r="ER17" s="203">
        <v>229349</v>
      </c>
      <c r="ES17" s="203">
        <v>234254</v>
      </c>
    </row>
    <row r="18" spans="1:149" outlineLevel="1">
      <c r="A18" s="205" t="s">
        <v>90</v>
      </c>
      <c r="B18" s="206">
        <v>3573325</v>
      </c>
      <c r="C18" s="206">
        <v>13912993</v>
      </c>
      <c r="D18" s="207">
        <v>1117451</v>
      </c>
      <c r="E18" s="207">
        <v>1394353</v>
      </c>
      <c r="F18" s="206">
        <v>89926</v>
      </c>
      <c r="G18" s="206">
        <v>117540</v>
      </c>
      <c r="H18" s="206">
        <v>496701</v>
      </c>
      <c r="I18" s="206">
        <v>597441</v>
      </c>
      <c r="J18" s="207">
        <v>611246</v>
      </c>
      <c r="K18" s="207">
        <v>855441</v>
      </c>
      <c r="L18" s="206">
        <v>241255</v>
      </c>
      <c r="M18" s="206">
        <v>318267</v>
      </c>
      <c r="N18" s="206">
        <v>2304</v>
      </c>
      <c r="O18" s="206">
        <v>2304</v>
      </c>
      <c r="P18" s="207">
        <v>342025</v>
      </c>
      <c r="Q18" s="207">
        <v>1048781</v>
      </c>
      <c r="R18" s="206">
        <v>144543</v>
      </c>
      <c r="S18" s="206">
        <v>183880</v>
      </c>
      <c r="T18" s="206">
        <v>135070</v>
      </c>
      <c r="U18" s="206">
        <v>164503</v>
      </c>
      <c r="V18" s="207">
        <v>66113</v>
      </c>
      <c r="W18" s="207">
        <v>81974</v>
      </c>
      <c r="X18" s="206">
        <v>34247</v>
      </c>
      <c r="Y18" s="206">
        <v>40047</v>
      </c>
      <c r="Z18" s="206">
        <v>184972</v>
      </c>
      <c r="AA18" s="206">
        <v>222279</v>
      </c>
      <c r="AB18" s="207">
        <v>866</v>
      </c>
      <c r="AC18" s="207">
        <v>1724</v>
      </c>
      <c r="AD18" s="206">
        <v>35550</v>
      </c>
      <c r="AE18" s="206">
        <v>36863</v>
      </c>
      <c r="AF18" s="206">
        <v>80657</v>
      </c>
      <c r="AG18" s="206">
        <v>131332</v>
      </c>
      <c r="AH18" s="207">
        <v>32693</v>
      </c>
      <c r="AI18" s="207">
        <v>46082</v>
      </c>
      <c r="AJ18" s="206">
        <v>983</v>
      </c>
      <c r="AK18" s="206">
        <v>983</v>
      </c>
      <c r="AL18" s="206">
        <v>41425</v>
      </c>
      <c r="AM18" s="206">
        <v>56649</v>
      </c>
      <c r="AN18" s="207">
        <v>819</v>
      </c>
      <c r="AO18" s="207">
        <v>819</v>
      </c>
      <c r="AP18" s="206">
        <v>43199</v>
      </c>
      <c r="AQ18" s="206">
        <v>95667</v>
      </c>
      <c r="AR18" s="206">
        <v>17517</v>
      </c>
      <c r="AS18" s="206">
        <v>22721</v>
      </c>
      <c r="AT18" s="207">
        <v>19226</v>
      </c>
      <c r="AU18" s="207">
        <v>43954</v>
      </c>
      <c r="AV18" s="206">
        <v>98880</v>
      </c>
      <c r="AW18" s="206">
        <v>165615</v>
      </c>
      <c r="AX18" s="206">
        <v>5620</v>
      </c>
      <c r="AY18" s="206">
        <v>9819</v>
      </c>
      <c r="AZ18" s="207">
        <v>8168</v>
      </c>
      <c r="BA18" s="207">
        <v>11045</v>
      </c>
      <c r="BB18" s="206">
        <v>22961</v>
      </c>
      <c r="BC18" s="206">
        <v>44736</v>
      </c>
      <c r="BD18" s="206">
        <v>9968</v>
      </c>
      <c r="BE18" s="206">
        <v>17102</v>
      </c>
      <c r="BF18" s="207">
        <v>1278</v>
      </c>
      <c r="BG18" s="207">
        <v>1794</v>
      </c>
      <c r="BH18" s="206">
        <v>4150</v>
      </c>
      <c r="BI18" s="206">
        <v>7122</v>
      </c>
      <c r="BJ18" s="206">
        <v>8819</v>
      </c>
      <c r="BK18" s="206">
        <v>14264</v>
      </c>
      <c r="BL18" s="207">
        <v>79277</v>
      </c>
      <c r="BM18" s="207">
        <v>141623</v>
      </c>
      <c r="BN18" s="206">
        <v>25699</v>
      </c>
      <c r="BO18" s="206">
        <v>43664</v>
      </c>
      <c r="BP18" s="206">
        <v>35349</v>
      </c>
      <c r="BQ18" s="206">
        <v>54509</v>
      </c>
      <c r="BR18" s="207">
        <v>19199</v>
      </c>
      <c r="BS18" s="207">
        <v>32095</v>
      </c>
      <c r="BT18" s="206">
        <v>1493</v>
      </c>
      <c r="BU18" s="206">
        <v>1493</v>
      </c>
      <c r="BV18" s="206">
        <v>8219</v>
      </c>
      <c r="BW18" s="206">
        <v>8807</v>
      </c>
      <c r="BX18" s="207">
        <v>4277</v>
      </c>
      <c r="BY18" s="207">
        <v>4277</v>
      </c>
      <c r="BZ18" s="206">
        <v>751273</v>
      </c>
      <c r="CA18" s="206">
        <v>1303796</v>
      </c>
      <c r="CB18" s="206">
        <v>69022</v>
      </c>
      <c r="CC18" s="206">
        <v>233308</v>
      </c>
      <c r="CD18" s="207">
        <v>71150</v>
      </c>
      <c r="CE18" s="207">
        <v>115879</v>
      </c>
      <c r="CF18" s="206">
        <v>64882</v>
      </c>
      <c r="CG18" s="206">
        <v>123896</v>
      </c>
      <c r="CH18" s="206">
        <v>25057</v>
      </c>
      <c r="CI18" s="206">
        <v>29043</v>
      </c>
      <c r="CJ18" s="207">
        <v>18680</v>
      </c>
      <c r="CK18" s="207">
        <v>20302</v>
      </c>
      <c r="CL18" s="206">
        <v>14110</v>
      </c>
      <c r="CM18" s="206">
        <v>14755</v>
      </c>
      <c r="CN18" s="206">
        <v>17822</v>
      </c>
      <c r="CO18" s="206">
        <v>22043</v>
      </c>
      <c r="CP18" s="207">
        <v>12386</v>
      </c>
      <c r="CQ18" s="207">
        <v>21388</v>
      </c>
      <c r="CR18" s="206">
        <v>535</v>
      </c>
      <c r="CS18" s="206">
        <v>535</v>
      </c>
      <c r="CT18" s="206">
        <v>22218</v>
      </c>
      <c r="CU18" s="206">
        <v>27863</v>
      </c>
      <c r="CV18" s="207">
        <v>2907</v>
      </c>
      <c r="CW18" s="207">
        <v>2907</v>
      </c>
      <c r="CX18" s="206">
        <v>30629</v>
      </c>
      <c r="CY18" s="206">
        <v>49702</v>
      </c>
      <c r="CZ18" s="208">
        <v>18570</v>
      </c>
      <c r="DA18" s="206">
        <v>43626</v>
      </c>
      <c r="DB18" s="208">
        <v>217125</v>
      </c>
      <c r="DC18" s="207">
        <v>410013</v>
      </c>
      <c r="DD18" s="208">
        <v>29663</v>
      </c>
      <c r="DE18" s="206">
        <v>50264</v>
      </c>
      <c r="DF18" s="208">
        <v>27835</v>
      </c>
      <c r="DG18" s="206">
        <v>28155</v>
      </c>
      <c r="DH18" s="208">
        <v>4336</v>
      </c>
      <c r="DI18" s="207">
        <v>7567</v>
      </c>
      <c r="DJ18" s="208">
        <v>6200</v>
      </c>
      <c r="DK18" s="206">
        <v>10409</v>
      </c>
      <c r="DL18" s="208">
        <v>13922</v>
      </c>
      <c r="DM18" s="206">
        <v>22038</v>
      </c>
      <c r="DN18" s="208">
        <v>172371</v>
      </c>
      <c r="DO18" s="207">
        <v>261544</v>
      </c>
      <c r="DP18" s="206">
        <v>76158</v>
      </c>
      <c r="DQ18" s="206">
        <v>119314</v>
      </c>
      <c r="DR18" s="206">
        <v>106732</v>
      </c>
      <c r="DS18" s="206">
        <v>212273</v>
      </c>
      <c r="DT18" s="207">
        <v>236480</v>
      </c>
      <c r="DU18" s="207">
        <v>361197</v>
      </c>
      <c r="DV18" s="206">
        <v>12494</v>
      </c>
      <c r="DW18" s="206">
        <v>16662</v>
      </c>
      <c r="DX18" s="206">
        <v>11212</v>
      </c>
      <c r="DY18" s="206">
        <v>14099</v>
      </c>
      <c r="DZ18" s="207">
        <v>9372</v>
      </c>
      <c r="EA18" s="207">
        <v>9851</v>
      </c>
      <c r="EB18" s="206">
        <v>54251</v>
      </c>
      <c r="EC18" s="206">
        <v>66182</v>
      </c>
      <c r="ED18" s="206">
        <v>42127</v>
      </c>
      <c r="EE18" s="206">
        <v>74231</v>
      </c>
      <c r="EF18" s="207">
        <v>11162</v>
      </c>
      <c r="EG18" s="207">
        <v>31373</v>
      </c>
      <c r="EH18" s="206">
        <v>71190</v>
      </c>
      <c r="EI18" s="206">
        <v>86033</v>
      </c>
      <c r="EJ18" s="206">
        <v>81145</v>
      </c>
      <c r="EK18" s="206">
        <v>120464</v>
      </c>
      <c r="EL18" s="207">
        <v>30994</v>
      </c>
      <c r="EM18" s="207">
        <v>55155</v>
      </c>
      <c r="EN18" s="206">
        <v>11215</v>
      </c>
      <c r="EO18" s="206">
        <v>15399</v>
      </c>
      <c r="EP18" s="206">
        <v>18432</v>
      </c>
      <c r="EQ18" s="206">
        <v>36995</v>
      </c>
      <c r="ER18" s="207">
        <v>11836</v>
      </c>
      <c r="ES18" s="207">
        <v>15004</v>
      </c>
    </row>
    <row r="19" spans="1:149" outlineLevel="1">
      <c r="A19" s="20" t="s">
        <v>86</v>
      </c>
      <c r="B19" s="209">
        <v>76098951</v>
      </c>
      <c r="C19" s="209">
        <v>106000567</v>
      </c>
      <c r="D19" s="210">
        <v>17650097</v>
      </c>
      <c r="E19" s="210">
        <v>18292458</v>
      </c>
      <c r="F19" s="209">
        <v>2604402</v>
      </c>
      <c r="G19" s="209">
        <v>2732283</v>
      </c>
      <c r="H19" s="209">
        <v>8145969</v>
      </c>
      <c r="I19" s="209">
        <v>8897508</v>
      </c>
      <c r="J19" s="210">
        <v>15605074</v>
      </c>
      <c r="K19" s="210">
        <v>16512111</v>
      </c>
      <c r="L19" s="209">
        <v>5886767</v>
      </c>
      <c r="M19" s="209">
        <v>6279063</v>
      </c>
      <c r="N19" s="209">
        <v>130514</v>
      </c>
      <c r="O19" s="209">
        <v>130514</v>
      </c>
      <c r="P19" s="210">
        <v>9253009</v>
      </c>
      <c r="Q19" s="210">
        <v>13320320</v>
      </c>
      <c r="R19" s="209">
        <v>1908156</v>
      </c>
      <c r="S19" s="209">
        <v>2054881</v>
      </c>
      <c r="T19" s="209">
        <v>1282495</v>
      </c>
      <c r="U19" s="209">
        <v>1384659</v>
      </c>
      <c r="V19" s="210">
        <v>941681</v>
      </c>
      <c r="W19" s="210">
        <v>955162</v>
      </c>
      <c r="X19" s="209">
        <v>762583</v>
      </c>
      <c r="Y19" s="209">
        <v>783292</v>
      </c>
      <c r="Z19" s="209">
        <v>4137102</v>
      </c>
      <c r="AA19" s="209">
        <v>4829635</v>
      </c>
      <c r="AB19" s="210">
        <v>71852</v>
      </c>
      <c r="AC19" s="210">
        <v>73084</v>
      </c>
      <c r="AD19" s="209">
        <v>597218</v>
      </c>
      <c r="AE19" s="209">
        <v>607404</v>
      </c>
      <c r="AF19" s="209">
        <v>2448043</v>
      </c>
      <c r="AG19" s="209">
        <v>2765898</v>
      </c>
      <c r="AH19" s="210">
        <v>637927</v>
      </c>
      <c r="AI19" s="210">
        <v>721930</v>
      </c>
      <c r="AJ19" s="209">
        <v>33208</v>
      </c>
      <c r="AK19" s="209">
        <v>33208</v>
      </c>
      <c r="AL19" s="209">
        <v>810035</v>
      </c>
      <c r="AM19" s="209">
        <v>853741</v>
      </c>
      <c r="AN19" s="210">
        <v>112305</v>
      </c>
      <c r="AO19" s="210">
        <v>112305</v>
      </c>
      <c r="AP19" s="209">
        <v>1326526</v>
      </c>
      <c r="AQ19" s="209">
        <v>1604265</v>
      </c>
      <c r="AR19" s="209">
        <v>513850</v>
      </c>
      <c r="AS19" s="209">
        <v>635517</v>
      </c>
      <c r="AT19" s="210">
        <v>656201</v>
      </c>
      <c r="AU19" s="210">
        <v>723011</v>
      </c>
      <c r="AV19" s="209">
        <v>2851214</v>
      </c>
      <c r="AW19" s="209">
        <v>3138160</v>
      </c>
      <c r="AX19" s="209">
        <v>232139</v>
      </c>
      <c r="AY19" s="209">
        <v>345573</v>
      </c>
      <c r="AZ19" s="210">
        <v>216967</v>
      </c>
      <c r="BA19" s="210">
        <v>244883</v>
      </c>
      <c r="BB19" s="209">
        <v>745451</v>
      </c>
      <c r="BC19" s="209">
        <v>839505</v>
      </c>
      <c r="BD19" s="209">
        <v>204896</v>
      </c>
      <c r="BE19" s="209">
        <v>226077</v>
      </c>
      <c r="BF19" s="210">
        <v>47663</v>
      </c>
      <c r="BG19" s="210">
        <v>49535</v>
      </c>
      <c r="BH19" s="209">
        <v>80456</v>
      </c>
      <c r="BI19" s="209">
        <v>92540</v>
      </c>
      <c r="BJ19" s="209">
        <v>421124</v>
      </c>
      <c r="BK19" s="209">
        <v>438911</v>
      </c>
      <c r="BL19" s="210">
        <v>3090784</v>
      </c>
      <c r="BM19" s="210">
        <v>3340357</v>
      </c>
      <c r="BN19" s="209">
        <v>986615</v>
      </c>
      <c r="BO19" s="209">
        <v>1052872</v>
      </c>
      <c r="BP19" s="209">
        <v>649263</v>
      </c>
      <c r="BQ19" s="209">
        <v>686031</v>
      </c>
      <c r="BR19" s="210">
        <v>427275</v>
      </c>
      <c r="BS19" s="210">
        <v>480804</v>
      </c>
      <c r="BT19" s="209">
        <v>88277</v>
      </c>
      <c r="BU19" s="209">
        <v>88277</v>
      </c>
      <c r="BV19" s="209">
        <v>315881</v>
      </c>
      <c r="BW19" s="209">
        <v>319691</v>
      </c>
      <c r="BX19" s="210">
        <v>131043</v>
      </c>
      <c r="BY19" s="210">
        <v>131043</v>
      </c>
      <c r="BZ19" s="209">
        <v>12595207</v>
      </c>
      <c r="CA19" s="209">
        <v>16742479</v>
      </c>
      <c r="CB19" s="209">
        <v>2238746</v>
      </c>
      <c r="CC19" s="209">
        <v>2599843</v>
      </c>
      <c r="CD19" s="210">
        <v>1499821</v>
      </c>
      <c r="CE19" s="210">
        <v>1664740</v>
      </c>
      <c r="CF19" s="209">
        <v>1374562</v>
      </c>
      <c r="CG19" s="209">
        <v>1584799</v>
      </c>
      <c r="CH19" s="209">
        <v>733334</v>
      </c>
      <c r="CI19" s="209">
        <v>735346</v>
      </c>
      <c r="CJ19" s="210">
        <v>420361</v>
      </c>
      <c r="CK19" s="210">
        <v>424937</v>
      </c>
      <c r="CL19" s="209">
        <v>248522</v>
      </c>
      <c r="CM19" s="209">
        <v>250166</v>
      </c>
      <c r="CN19" s="209">
        <v>285659</v>
      </c>
      <c r="CO19" s="209">
        <v>349388</v>
      </c>
      <c r="CP19" s="210">
        <v>332135</v>
      </c>
      <c r="CQ19" s="210">
        <v>342521</v>
      </c>
      <c r="CR19" s="209">
        <v>21215</v>
      </c>
      <c r="CS19" s="209">
        <v>21215</v>
      </c>
      <c r="CT19" s="209">
        <v>788283</v>
      </c>
      <c r="CU19" s="209">
        <v>811918</v>
      </c>
      <c r="CV19" s="210">
        <v>58915</v>
      </c>
      <c r="CW19" s="210">
        <v>58915</v>
      </c>
      <c r="CX19" s="209">
        <v>502869</v>
      </c>
      <c r="CY19" s="209">
        <v>630516</v>
      </c>
      <c r="CZ19" s="211">
        <v>541790</v>
      </c>
      <c r="DA19" s="209">
        <v>638290</v>
      </c>
      <c r="DB19" s="211">
        <v>3404519</v>
      </c>
      <c r="DC19" s="210">
        <v>4129144</v>
      </c>
      <c r="DD19" s="211">
        <v>515815</v>
      </c>
      <c r="DE19" s="209">
        <v>698528</v>
      </c>
      <c r="DF19" s="211">
        <v>159848</v>
      </c>
      <c r="DG19" s="209">
        <v>160377</v>
      </c>
      <c r="DH19" s="211">
        <v>108539</v>
      </c>
      <c r="DI19" s="210">
        <v>107916</v>
      </c>
      <c r="DJ19" s="211">
        <v>144397</v>
      </c>
      <c r="DK19" s="209">
        <v>161845</v>
      </c>
      <c r="DL19" s="211">
        <v>378466</v>
      </c>
      <c r="DM19" s="209">
        <v>408418</v>
      </c>
      <c r="DN19" s="211">
        <v>2548157</v>
      </c>
      <c r="DO19" s="210">
        <v>2793886</v>
      </c>
      <c r="DP19" s="209">
        <v>1580156</v>
      </c>
      <c r="DQ19" s="209">
        <v>1777169</v>
      </c>
      <c r="DR19" s="209">
        <v>2736910</v>
      </c>
      <c r="DS19" s="209">
        <v>3573258</v>
      </c>
      <c r="DT19" s="210">
        <v>4806856</v>
      </c>
      <c r="DU19" s="210">
        <v>5247012</v>
      </c>
      <c r="DV19" s="209">
        <v>329031</v>
      </c>
      <c r="DW19" s="209">
        <v>334786</v>
      </c>
      <c r="DX19" s="209">
        <v>324811</v>
      </c>
      <c r="DY19" s="209">
        <v>338793</v>
      </c>
      <c r="DZ19" s="210">
        <v>150662</v>
      </c>
      <c r="EA19" s="210">
        <v>150921</v>
      </c>
      <c r="EB19" s="209">
        <v>1205670</v>
      </c>
      <c r="EC19" s="209">
        <v>1231242</v>
      </c>
      <c r="ED19" s="209">
        <v>965062</v>
      </c>
      <c r="EE19" s="209">
        <v>1038343</v>
      </c>
      <c r="EF19" s="210">
        <v>644333</v>
      </c>
      <c r="EG19" s="210">
        <v>693471</v>
      </c>
      <c r="EH19" s="209">
        <v>1513434</v>
      </c>
      <c r="EI19" s="209">
        <v>1560374</v>
      </c>
      <c r="EJ19" s="209">
        <v>1303767</v>
      </c>
      <c r="EK19" s="209">
        <v>1437875</v>
      </c>
      <c r="EL19" s="210">
        <v>471013</v>
      </c>
      <c r="EM19" s="210">
        <v>549117</v>
      </c>
      <c r="EN19" s="209">
        <v>447000</v>
      </c>
      <c r="EO19" s="209">
        <v>450054</v>
      </c>
      <c r="EP19" s="209">
        <v>722404</v>
      </c>
      <c r="EQ19" s="209">
        <v>804014</v>
      </c>
      <c r="ER19" s="210">
        <v>465769</v>
      </c>
      <c r="ES19" s="210">
        <v>473842</v>
      </c>
    </row>
    <row r="20" spans="1:149" outlineLevel="1">
      <c r="A20" s="23"/>
      <c r="B20" s="202"/>
      <c r="C20" s="202"/>
      <c r="D20" s="203"/>
      <c r="E20" s="203"/>
      <c r="F20" s="202"/>
      <c r="G20" s="202"/>
      <c r="H20" s="202"/>
      <c r="I20" s="202"/>
      <c r="J20" s="203"/>
      <c r="K20" s="203"/>
      <c r="L20" s="202"/>
      <c r="M20" s="202"/>
      <c r="N20" s="202"/>
      <c r="O20" s="202"/>
      <c r="P20" s="203"/>
      <c r="Q20" s="203"/>
      <c r="R20" s="202"/>
      <c r="S20" s="202"/>
      <c r="T20" s="202"/>
      <c r="U20" s="202"/>
      <c r="V20" s="203"/>
      <c r="W20" s="203"/>
      <c r="X20" s="202"/>
      <c r="Y20" s="202"/>
      <c r="Z20" s="202"/>
      <c r="AA20" s="202"/>
      <c r="AB20" s="203"/>
      <c r="AC20" s="203"/>
      <c r="AD20" s="202"/>
      <c r="AE20" s="202"/>
      <c r="AF20" s="202"/>
      <c r="AG20" s="202"/>
      <c r="AH20" s="203"/>
      <c r="AI20" s="203"/>
      <c r="AJ20" s="202"/>
      <c r="AK20" s="202"/>
      <c r="AL20" s="202"/>
      <c r="AM20" s="202"/>
      <c r="AN20" s="203"/>
      <c r="AO20" s="203"/>
      <c r="AP20" s="202"/>
      <c r="AQ20" s="202"/>
      <c r="AR20" s="202"/>
      <c r="AS20" s="202"/>
      <c r="AT20" s="203"/>
      <c r="AU20" s="203"/>
      <c r="AV20" s="202"/>
      <c r="AW20" s="202"/>
      <c r="AX20" s="202"/>
      <c r="AY20" s="202"/>
      <c r="AZ20" s="203"/>
      <c r="BA20" s="203"/>
      <c r="BB20" s="202"/>
      <c r="BC20" s="202"/>
      <c r="BD20" s="202"/>
      <c r="BE20" s="202"/>
      <c r="BF20" s="203"/>
      <c r="BG20" s="203"/>
      <c r="BH20" s="202"/>
      <c r="BI20" s="202"/>
      <c r="BJ20" s="202"/>
      <c r="BK20" s="202"/>
      <c r="BL20" s="203"/>
      <c r="BM20" s="203"/>
      <c r="BN20" s="202"/>
      <c r="BO20" s="202"/>
      <c r="BP20" s="202"/>
      <c r="BQ20" s="202"/>
      <c r="BR20" s="203"/>
      <c r="BS20" s="203"/>
      <c r="BT20" s="202"/>
      <c r="BU20" s="202"/>
      <c r="BV20" s="202"/>
      <c r="BW20" s="202"/>
      <c r="BX20" s="203"/>
      <c r="BY20" s="203"/>
      <c r="BZ20" s="202"/>
      <c r="CA20" s="202"/>
      <c r="CB20" s="202"/>
      <c r="CC20" s="202"/>
      <c r="CD20" s="203"/>
      <c r="CE20" s="203"/>
      <c r="CF20" s="202"/>
      <c r="CG20" s="202"/>
      <c r="CH20" s="202"/>
      <c r="CI20" s="202"/>
      <c r="CJ20" s="203"/>
      <c r="CK20" s="203"/>
      <c r="CL20" s="202"/>
      <c r="CM20" s="202"/>
      <c r="CN20" s="202"/>
      <c r="CO20" s="202"/>
      <c r="CP20" s="203"/>
      <c r="CQ20" s="203"/>
      <c r="CR20" s="202"/>
      <c r="CS20" s="202"/>
      <c r="CT20" s="202"/>
      <c r="CU20" s="202"/>
      <c r="CV20" s="203"/>
      <c r="CW20" s="203"/>
      <c r="CX20" s="202"/>
      <c r="CY20" s="202"/>
      <c r="CZ20" s="204"/>
      <c r="DA20" s="202"/>
      <c r="DB20" s="204"/>
      <c r="DC20" s="203"/>
      <c r="DD20" s="204"/>
      <c r="DE20" s="202"/>
      <c r="DF20" s="204"/>
      <c r="DG20" s="202"/>
      <c r="DH20" s="204"/>
      <c r="DI20" s="203"/>
      <c r="DJ20" s="204"/>
      <c r="DK20" s="202"/>
      <c r="DL20" s="204"/>
      <c r="DM20" s="202"/>
      <c r="DN20" s="204"/>
      <c r="DO20" s="203"/>
      <c r="DP20" s="202"/>
      <c r="DQ20" s="202"/>
      <c r="DR20" s="202"/>
      <c r="DS20" s="202"/>
      <c r="DT20" s="203"/>
      <c r="DU20" s="203"/>
      <c r="DV20" s="202"/>
      <c r="DW20" s="202"/>
      <c r="DX20" s="202"/>
      <c r="DY20" s="202"/>
      <c r="DZ20" s="203"/>
      <c r="EA20" s="203"/>
      <c r="EB20" s="202"/>
      <c r="EC20" s="202"/>
      <c r="ED20" s="202"/>
      <c r="EE20" s="202"/>
      <c r="EF20" s="203"/>
      <c r="EG20" s="203"/>
      <c r="EH20" s="202"/>
      <c r="EI20" s="202"/>
      <c r="EJ20" s="202"/>
      <c r="EK20" s="202"/>
      <c r="EL20" s="203"/>
      <c r="EM20" s="203"/>
      <c r="EN20" s="202"/>
      <c r="EO20" s="202"/>
      <c r="EP20" s="202"/>
      <c r="EQ20" s="202"/>
      <c r="ER20" s="203"/>
      <c r="ES20" s="203"/>
    </row>
    <row r="21" spans="1:149" outlineLevel="1">
      <c r="A21" s="212" t="s">
        <v>177</v>
      </c>
      <c r="B21" s="209">
        <v>3658362</v>
      </c>
      <c r="C21" s="209">
        <v>23579022</v>
      </c>
      <c r="D21" s="210">
        <v>2485538</v>
      </c>
      <c r="E21" s="210">
        <v>3525540</v>
      </c>
      <c r="F21" s="209">
        <v>184538</v>
      </c>
      <c r="G21" s="209">
        <v>337151</v>
      </c>
      <c r="H21" s="209">
        <v>794433</v>
      </c>
      <c r="I21" s="209">
        <v>1052584</v>
      </c>
      <c r="J21" s="210">
        <v>1412771</v>
      </c>
      <c r="K21" s="210">
        <v>2179158</v>
      </c>
      <c r="L21" s="209">
        <v>373219</v>
      </c>
      <c r="M21" s="209">
        <v>549091</v>
      </c>
      <c r="N21" s="209">
        <v>11037</v>
      </c>
      <c r="O21" s="209">
        <v>11037</v>
      </c>
      <c r="P21" s="210">
        <v>123186</v>
      </c>
      <c r="Q21" s="210">
        <v>1572600</v>
      </c>
      <c r="R21" s="209">
        <v>85629</v>
      </c>
      <c r="S21" s="209">
        <v>214648</v>
      </c>
      <c r="T21" s="209">
        <v>72131</v>
      </c>
      <c r="U21" s="209">
        <v>150921</v>
      </c>
      <c r="V21" s="210">
        <v>-25866</v>
      </c>
      <c r="W21" s="210">
        <v>-8933</v>
      </c>
      <c r="X21" s="209">
        <v>12922</v>
      </c>
      <c r="Y21" s="209">
        <v>28664</v>
      </c>
      <c r="Z21" s="209">
        <v>296618</v>
      </c>
      <c r="AA21" s="209">
        <v>187901</v>
      </c>
      <c r="AB21" s="210">
        <v>3559</v>
      </c>
      <c r="AC21" s="210">
        <v>4670</v>
      </c>
      <c r="AD21" s="209">
        <v>35923</v>
      </c>
      <c r="AE21" s="209">
        <v>28891</v>
      </c>
      <c r="AF21" s="209">
        <v>121995</v>
      </c>
      <c r="AG21" s="209">
        <v>203995</v>
      </c>
      <c r="AH21" s="210">
        <v>65372</v>
      </c>
      <c r="AI21" s="210">
        <v>108039</v>
      </c>
      <c r="AJ21" s="209">
        <v>-3311</v>
      </c>
      <c r="AK21" s="209">
        <v>-3311</v>
      </c>
      <c r="AL21" s="209">
        <v>45430</v>
      </c>
      <c r="AM21" s="209">
        <v>70523</v>
      </c>
      <c r="AN21" s="210">
        <v>5814</v>
      </c>
      <c r="AO21" s="210">
        <v>5814</v>
      </c>
      <c r="AP21" s="209">
        <v>133408</v>
      </c>
      <c r="AQ21" s="209">
        <v>242674</v>
      </c>
      <c r="AR21" s="209">
        <v>49319</v>
      </c>
      <c r="AS21" s="209">
        <v>40004</v>
      </c>
      <c r="AT21" s="210">
        <v>24111</v>
      </c>
      <c r="AU21" s="210">
        <v>84569</v>
      </c>
      <c r="AV21" s="209">
        <v>263561</v>
      </c>
      <c r="AW21" s="209">
        <v>460538</v>
      </c>
      <c r="AX21" s="209">
        <v>16052</v>
      </c>
      <c r="AY21" s="209">
        <v>23566</v>
      </c>
      <c r="AZ21" s="210">
        <v>19119</v>
      </c>
      <c r="BA21" s="210">
        <v>22035</v>
      </c>
      <c r="BB21" s="209">
        <v>10655</v>
      </c>
      <c r="BC21" s="209">
        <v>66579</v>
      </c>
      <c r="BD21" s="209">
        <v>10759</v>
      </c>
      <c r="BE21" s="209">
        <v>7614</v>
      </c>
      <c r="BF21" s="210">
        <v>4277</v>
      </c>
      <c r="BG21" s="210">
        <v>5969</v>
      </c>
      <c r="BH21" s="209">
        <v>4207</v>
      </c>
      <c r="BI21" s="209">
        <v>6113</v>
      </c>
      <c r="BJ21" s="209">
        <v>41501</v>
      </c>
      <c r="BK21" s="209">
        <v>56445</v>
      </c>
      <c r="BL21" s="210">
        <v>194394</v>
      </c>
      <c r="BM21" s="210">
        <v>446321</v>
      </c>
      <c r="BN21" s="209">
        <v>85836</v>
      </c>
      <c r="BO21" s="209">
        <v>130131</v>
      </c>
      <c r="BP21" s="209">
        <v>35696</v>
      </c>
      <c r="BQ21" s="209">
        <v>69436</v>
      </c>
      <c r="BR21" s="210">
        <v>11919</v>
      </c>
      <c r="BS21" s="210">
        <v>56231</v>
      </c>
      <c r="BT21" s="209">
        <v>-21817</v>
      </c>
      <c r="BU21" s="209">
        <v>-21817</v>
      </c>
      <c r="BV21" s="209">
        <v>36251</v>
      </c>
      <c r="BW21" s="209">
        <v>36271</v>
      </c>
      <c r="BX21" s="210">
        <v>-7782</v>
      </c>
      <c r="BY21" s="210">
        <v>-7782</v>
      </c>
      <c r="BZ21" s="209">
        <v>992191</v>
      </c>
      <c r="CA21" s="209">
        <v>1998086</v>
      </c>
      <c r="CB21" s="209">
        <v>1350</v>
      </c>
      <c r="CC21" s="209">
        <v>118648</v>
      </c>
      <c r="CD21" s="210">
        <v>117516</v>
      </c>
      <c r="CE21" s="210">
        <v>196124</v>
      </c>
      <c r="CF21" s="209">
        <v>34223</v>
      </c>
      <c r="CG21" s="209">
        <v>147804</v>
      </c>
      <c r="CH21" s="209">
        <v>34689</v>
      </c>
      <c r="CI21" s="209">
        <v>41503</v>
      </c>
      <c r="CJ21" s="210">
        <v>18979</v>
      </c>
      <c r="CK21" s="210">
        <v>18398</v>
      </c>
      <c r="CL21" s="209">
        <v>9150</v>
      </c>
      <c r="CM21" s="209">
        <v>12526</v>
      </c>
      <c r="CN21" s="209">
        <v>19515</v>
      </c>
      <c r="CO21" s="209">
        <v>25486</v>
      </c>
      <c r="CP21" s="210">
        <v>13272</v>
      </c>
      <c r="CQ21" s="210">
        <v>22895</v>
      </c>
      <c r="CR21" s="209">
        <v>5177</v>
      </c>
      <c r="CS21" s="209">
        <v>5177</v>
      </c>
      <c r="CT21" s="209">
        <v>2945</v>
      </c>
      <c r="CU21" s="209">
        <v>13602</v>
      </c>
      <c r="CV21" s="210">
        <v>10198</v>
      </c>
      <c r="CW21" s="210">
        <v>10198</v>
      </c>
      <c r="CX21" s="209">
        <v>1182</v>
      </c>
      <c r="CY21" s="209">
        <v>37617</v>
      </c>
      <c r="CZ21" s="211">
        <v>40701</v>
      </c>
      <c r="DA21" s="209">
        <v>105758</v>
      </c>
      <c r="DB21" s="211">
        <v>406819</v>
      </c>
      <c r="DC21" s="210">
        <v>1055182</v>
      </c>
      <c r="DD21" s="211">
        <v>29342</v>
      </c>
      <c r="DE21" s="209">
        <v>132405</v>
      </c>
      <c r="DF21" s="211">
        <v>-23231</v>
      </c>
      <c r="DG21" s="209">
        <v>-22880</v>
      </c>
      <c r="DH21" s="211">
        <v>6682</v>
      </c>
      <c r="DI21" s="210">
        <v>12789</v>
      </c>
      <c r="DJ21" s="211">
        <v>14870</v>
      </c>
      <c r="DK21" s="209">
        <v>20957</v>
      </c>
      <c r="DL21" s="211">
        <v>7066</v>
      </c>
      <c r="DM21" s="209">
        <v>38231</v>
      </c>
      <c r="DN21" s="211">
        <v>354286</v>
      </c>
      <c r="DO21" s="210">
        <v>465630</v>
      </c>
      <c r="DP21" s="209">
        <v>172403</v>
      </c>
      <c r="DQ21" s="209">
        <v>250936</v>
      </c>
      <c r="DR21" s="209">
        <v>437084</v>
      </c>
      <c r="DS21" s="209">
        <v>552788</v>
      </c>
      <c r="DT21" s="210">
        <v>249362</v>
      </c>
      <c r="DU21" s="210">
        <v>861073</v>
      </c>
      <c r="DV21" s="209">
        <v>52686</v>
      </c>
      <c r="DW21" s="209">
        <v>61612</v>
      </c>
      <c r="DX21" s="209">
        <v>59679</v>
      </c>
      <c r="DY21" s="209">
        <v>60212</v>
      </c>
      <c r="DZ21" s="210">
        <v>24962</v>
      </c>
      <c r="EA21" s="210">
        <v>25512</v>
      </c>
      <c r="EB21" s="209">
        <v>47357</v>
      </c>
      <c r="EC21" s="209">
        <v>81064</v>
      </c>
      <c r="ED21" s="209">
        <v>171001</v>
      </c>
      <c r="EE21" s="209">
        <v>193106</v>
      </c>
      <c r="EF21" s="210">
        <v>18373</v>
      </c>
      <c r="EG21" s="210">
        <v>63882</v>
      </c>
      <c r="EH21" s="209">
        <v>177626</v>
      </c>
      <c r="EI21" s="209">
        <v>216322</v>
      </c>
      <c r="EJ21" s="209">
        <v>185102</v>
      </c>
      <c r="EK21" s="209">
        <v>217443</v>
      </c>
      <c r="EL21" s="210">
        <v>82447</v>
      </c>
      <c r="EM21" s="210">
        <v>87215</v>
      </c>
      <c r="EN21" s="209">
        <v>31363</v>
      </c>
      <c r="EO21" s="209">
        <v>42551</v>
      </c>
      <c r="EP21" s="209">
        <v>64516</v>
      </c>
      <c r="EQ21" s="209">
        <v>119302</v>
      </c>
      <c r="ER21" s="210">
        <v>8331</v>
      </c>
      <c r="ES21" s="210">
        <v>10883</v>
      </c>
    </row>
    <row r="22" spans="1:149" outlineLevel="1">
      <c r="A22" s="10"/>
      <c r="B22" s="202"/>
      <c r="C22" s="202"/>
      <c r="D22" s="203"/>
      <c r="E22" s="203"/>
      <c r="F22" s="202"/>
      <c r="G22" s="202"/>
      <c r="H22" s="202"/>
      <c r="I22" s="202"/>
      <c r="J22" s="203"/>
      <c r="K22" s="203"/>
      <c r="L22" s="202"/>
      <c r="M22" s="202"/>
      <c r="N22" s="202"/>
      <c r="O22" s="202"/>
      <c r="P22" s="203"/>
      <c r="Q22" s="203"/>
      <c r="R22" s="202"/>
      <c r="S22" s="202"/>
      <c r="T22" s="202"/>
      <c r="U22" s="202"/>
      <c r="V22" s="203"/>
      <c r="W22" s="203"/>
      <c r="X22" s="202"/>
      <c r="Y22" s="202"/>
      <c r="Z22" s="202"/>
      <c r="AA22" s="202"/>
      <c r="AB22" s="203"/>
      <c r="AC22" s="203"/>
      <c r="AD22" s="202"/>
      <c r="AE22" s="202"/>
      <c r="AF22" s="202"/>
      <c r="AG22" s="202"/>
      <c r="AH22" s="203"/>
      <c r="AI22" s="203"/>
      <c r="AJ22" s="202"/>
      <c r="AK22" s="202"/>
      <c r="AL22" s="202"/>
      <c r="AM22" s="202"/>
      <c r="AN22" s="203"/>
      <c r="AO22" s="203"/>
      <c r="AP22" s="202"/>
      <c r="AQ22" s="202"/>
      <c r="AR22" s="202"/>
      <c r="AS22" s="202"/>
      <c r="AT22" s="203"/>
      <c r="AU22" s="203"/>
      <c r="AV22" s="202"/>
      <c r="AW22" s="202"/>
      <c r="AX22" s="202"/>
      <c r="AY22" s="202"/>
      <c r="AZ22" s="203"/>
      <c r="BA22" s="203"/>
      <c r="BB22" s="202"/>
      <c r="BC22" s="202"/>
      <c r="BD22" s="202"/>
      <c r="BE22" s="202"/>
      <c r="BF22" s="203"/>
      <c r="BG22" s="203"/>
      <c r="BH22" s="202"/>
      <c r="BI22" s="202"/>
      <c r="BJ22" s="202"/>
      <c r="BK22" s="202"/>
      <c r="BL22" s="203"/>
      <c r="BM22" s="203"/>
      <c r="BN22" s="202"/>
      <c r="BO22" s="202"/>
      <c r="BP22" s="202"/>
      <c r="BQ22" s="202"/>
      <c r="BR22" s="203"/>
      <c r="BS22" s="203"/>
      <c r="BT22" s="202"/>
      <c r="BU22" s="202"/>
      <c r="BV22" s="202"/>
      <c r="BW22" s="202"/>
      <c r="BX22" s="203"/>
      <c r="BY22" s="203"/>
      <c r="BZ22" s="202"/>
      <c r="CA22" s="202"/>
      <c r="CB22" s="202"/>
      <c r="CC22" s="202"/>
      <c r="CD22" s="203"/>
      <c r="CE22" s="203"/>
      <c r="CF22" s="202"/>
      <c r="CG22" s="202"/>
      <c r="CH22" s="202"/>
      <c r="CI22" s="202"/>
      <c r="CJ22" s="203"/>
      <c r="CK22" s="203"/>
      <c r="CL22" s="202"/>
      <c r="CM22" s="202"/>
      <c r="CN22" s="202"/>
      <c r="CO22" s="202"/>
      <c r="CP22" s="203"/>
      <c r="CQ22" s="203"/>
      <c r="CR22" s="202"/>
      <c r="CS22" s="202"/>
      <c r="CT22" s="202"/>
      <c r="CU22" s="202"/>
      <c r="CV22" s="203"/>
      <c r="CW22" s="203"/>
      <c r="CX22" s="202"/>
      <c r="CY22" s="202"/>
      <c r="CZ22" s="204"/>
      <c r="DA22" s="202"/>
      <c r="DB22" s="204"/>
      <c r="DC22" s="203"/>
      <c r="DD22" s="204"/>
      <c r="DE22" s="202"/>
      <c r="DF22" s="204"/>
      <c r="DG22" s="202"/>
      <c r="DH22" s="204"/>
      <c r="DI22" s="203"/>
      <c r="DJ22" s="204"/>
      <c r="DK22" s="202"/>
      <c r="DL22" s="204"/>
      <c r="DM22" s="202"/>
      <c r="DN22" s="204"/>
      <c r="DO22" s="203"/>
      <c r="DP22" s="202"/>
      <c r="DQ22" s="202"/>
      <c r="DR22" s="202"/>
      <c r="DS22" s="202"/>
      <c r="DT22" s="203"/>
      <c r="DU22" s="203"/>
      <c r="DV22" s="202"/>
      <c r="DW22" s="202"/>
      <c r="DX22" s="202"/>
      <c r="DY22" s="202"/>
      <c r="DZ22" s="203"/>
      <c r="EA22" s="203"/>
      <c r="EB22" s="202"/>
      <c r="EC22" s="202"/>
      <c r="ED22" s="202"/>
      <c r="EE22" s="202"/>
      <c r="EF22" s="203"/>
      <c r="EG22" s="203"/>
      <c r="EH22" s="202"/>
      <c r="EI22" s="202"/>
      <c r="EJ22" s="202"/>
      <c r="EK22" s="202"/>
      <c r="EL22" s="203"/>
      <c r="EM22" s="203"/>
      <c r="EN22" s="202"/>
      <c r="EO22" s="202"/>
      <c r="EP22" s="202"/>
      <c r="EQ22" s="202"/>
      <c r="ER22" s="203"/>
      <c r="ES22" s="203"/>
    </row>
    <row r="23" spans="1:149" outlineLevel="1">
      <c r="A23" s="201" t="s">
        <v>180</v>
      </c>
      <c r="B23" s="202">
        <v>-650640</v>
      </c>
      <c r="C23" s="202">
        <v>-9021029</v>
      </c>
      <c r="D23" s="203">
        <v>-1470706</v>
      </c>
      <c r="E23" s="203">
        <v>-2333159</v>
      </c>
      <c r="F23" s="202">
        <v>97265</v>
      </c>
      <c r="G23" s="202">
        <v>16713</v>
      </c>
      <c r="H23" s="202">
        <v>-294056</v>
      </c>
      <c r="I23" s="202">
        <v>-437434</v>
      </c>
      <c r="J23" s="203">
        <v>-499237</v>
      </c>
      <c r="K23" s="203">
        <v>-768559</v>
      </c>
      <c r="L23" s="202">
        <v>-404161</v>
      </c>
      <c r="M23" s="202">
        <v>-527879</v>
      </c>
      <c r="N23" s="202">
        <v>1536</v>
      </c>
      <c r="O23" s="202">
        <v>1536</v>
      </c>
      <c r="P23" s="203">
        <v>-662915</v>
      </c>
      <c r="Q23" s="203">
        <v>-2197446</v>
      </c>
      <c r="R23" s="202">
        <v>53903</v>
      </c>
      <c r="S23" s="202">
        <v>-34324</v>
      </c>
      <c r="T23" s="202">
        <v>-164122</v>
      </c>
      <c r="U23" s="202">
        <v>-253243</v>
      </c>
      <c r="V23" s="203">
        <v>19080</v>
      </c>
      <c r="W23" s="203">
        <v>-858</v>
      </c>
      <c r="X23" s="202">
        <v>-39043</v>
      </c>
      <c r="Y23" s="202">
        <v>-48143</v>
      </c>
      <c r="Z23" s="202">
        <v>19459</v>
      </c>
      <c r="AA23" s="202">
        <v>2762</v>
      </c>
      <c r="AB23" s="203">
        <v>1181</v>
      </c>
      <c r="AC23" s="203">
        <v>-2312</v>
      </c>
      <c r="AD23" s="202">
        <v>26326</v>
      </c>
      <c r="AE23" s="202">
        <v>26320</v>
      </c>
      <c r="AF23" s="202">
        <v>-112508</v>
      </c>
      <c r="AG23" s="202">
        <v>-245287</v>
      </c>
      <c r="AH23" s="203">
        <v>-60145</v>
      </c>
      <c r="AI23" s="203">
        <v>-83398</v>
      </c>
      <c r="AJ23" s="202">
        <v>799</v>
      </c>
      <c r="AK23" s="202">
        <v>799</v>
      </c>
      <c r="AL23" s="202">
        <v>-59891</v>
      </c>
      <c r="AM23" s="202">
        <v>-88791</v>
      </c>
      <c r="AN23" s="203">
        <v>5639</v>
      </c>
      <c r="AO23" s="203">
        <v>5639</v>
      </c>
      <c r="AP23" s="202">
        <v>-25667</v>
      </c>
      <c r="AQ23" s="202">
        <v>-77655</v>
      </c>
      <c r="AR23" s="202">
        <v>-8199</v>
      </c>
      <c r="AS23" s="202">
        <v>-18188</v>
      </c>
      <c r="AT23" s="203">
        <v>1401</v>
      </c>
      <c r="AU23" s="203">
        <v>-58437</v>
      </c>
      <c r="AV23" s="202">
        <v>-76254</v>
      </c>
      <c r="AW23" s="202">
        <v>-158440</v>
      </c>
      <c r="AX23" s="202">
        <v>5204</v>
      </c>
      <c r="AY23" s="202">
        <v>-4310</v>
      </c>
      <c r="AZ23" s="203">
        <v>-1003</v>
      </c>
      <c r="BA23" s="203">
        <v>-11607</v>
      </c>
      <c r="BB23" s="202">
        <v>-25998</v>
      </c>
      <c r="BC23" s="202">
        <v>-63714</v>
      </c>
      <c r="BD23" s="202">
        <v>-2110</v>
      </c>
      <c r="BE23" s="202">
        <v>-3118</v>
      </c>
      <c r="BF23" s="203">
        <v>1507</v>
      </c>
      <c r="BG23" s="203">
        <v>568</v>
      </c>
      <c r="BH23" s="202">
        <v>1600</v>
      </c>
      <c r="BI23" s="202">
        <v>-471</v>
      </c>
      <c r="BJ23" s="202">
        <v>-21707</v>
      </c>
      <c r="BK23" s="202">
        <v>-25584</v>
      </c>
      <c r="BL23" s="203">
        <v>-167690</v>
      </c>
      <c r="BM23" s="203">
        <v>-224298</v>
      </c>
      <c r="BN23" s="202">
        <v>1518</v>
      </c>
      <c r="BO23" s="202">
        <v>-22158</v>
      </c>
      <c r="BP23" s="202">
        <v>-28656</v>
      </c>
      <c r="BQ23" s="202">
        <v>-57164</v>
      </c>
      <c r="BR23" s="203">
        <v>25675</v>
      </c>
      <c r="BS23" s="203">
        <v>10115</v>
      </c>
      <c r="BT23" s="202">
        <v>2877</v>
      </c>
      <c r="BU23" s="202">
        <v>2877</v>
      </c>
      <c r="BV23" s="202">
        <v>1032</v>
      </c>
      <c r="BW23" s="202">
        <v>2163</v>
      </c>
      <c r="BX23" s="203">
        <v>2219</v>
      </c>
      <c r="BY23" s="203">
        <v>2219</v>
      </c>
      <c r="BZ23" s="202">
        <v>-580415</v>
      </c>
      <c r="CA23" s="202">
        <v>-959697</v>
      </c>
      <c r="CB23" s="202">
        <v>-96117</v>
      </c>
      <c r="CC23" s="202">
        <v>-52697</v>
      </c>
      <c r="CD23" s="203">
        <v>22543</v>
      </c>
      <c r="CE23" s="203">
        <v>-46023</v>
      </c>
      <c r="CF23" s="202">
        <v>1780</v>
      </c>
      <c r="CG23" s="202">
        <v>-62323</v>
      </c>
      <c r="CH23" s="202">
        <v>2268</v>
      </c>
      <c r="CI23" s="202">
        <v>-10018</v>
      </c>
      <c r="CJ23" s="203">
        <v>-5758</v>
      </c>
      <c r="CK23" s="203">
        <v>-7643</v>
      </c>
      <c r="CL23" s="202">
        <v>12198</v>
      </c>
      <c r="CM23" s="202">
        <v>10375</v>
      </c>
      <c r="CN23" s="202">
        <v>7236</v>
      </c>
      <c r="CO23" s="202">
        <v>-1156</v>
      </c>
      <c r="CP23" s="203">
        <v>1629</v>
      </c>
      <c r="CQ23" s="203">
        <v>-947</v>
      </c>
      <c r="CR23" s="202">
        <v>1645</v>
      </c>
      <c r="CS23" s="202">
        <v>1645</v>
      </c>
      <c r="CT23" s="202">
        <v>-18308</v>
      </c>
      <c r="CU23" s="202">
        <v>-29038</v>
      </c>
      <c r="CV23" s="203">
        <v>35</v>
      </c>
      <c r="CW23" s="203">
        <v>35</v>
      </c>
      <c r="CX23" s="202">
        <v>-21895</v>
      </c>
      <c r="CY23" s="202">
        <v>-31519</v>
      </c>
      <c r="CZ23" s="204">
        <v>-16275</v>
      </c>
      <c r="DA23" s="202">
        <v>-56707</v>
      </c>
      <c r="DB23" s="204">
        <v>-120960</v>
      </c>
      <c r="DC23" s="203">
        <v>-99938</v>
      </c>
      <c r="DD23" s="204">
        <v>11624</v>
      </c>
      <c r="DE23" s="202">
        <v>-18342</v>
      </c>
      <c r="DF23" s="204">
        <v>4064</v>
      </c>
      <c r="DG23" s="202">
        <v>3246</v>
      </c>
      <c r="DH23" s="204">
        <v>1459</v>
      </c>
      <c r="DI23" s="203">
        <v>-1663</v>
      </c>
      <c r="DJ23" s="204">
        <v>-14321</v>
      </c>
      <c r="DK23" s="202">
        <v>-19554</v>
      </c>
      <c r="DL23" s="204">
        <v>-25860</v>
      </c>
      <c r="DM23" s="202">
        <v>-29389</v>
      </c>
      <c r="DN23" s="204">
        <v>-418296</v>
      </c>
      <c r="DO23" s="203">
        <v>-454437</v>
      </c>
      <c r="DP23" s="202">
        <v>7618</v>
      </c>
      <c r="DQ23" s="202">
        <v>-23202</v>
      </c>
      <c r="DR23" s="202">
        <v>154835</v>
      </c>
      <c r="DS23" s="202">
        <v>76064</v>
      </c>
      <c r="DT23" s="203">
        <v>-284936</v>
      </c>
      <c r="DU23" s="203">
        <v>-441635</v>
      </c>
      <c r="DV23" s="202">
        <v>-10096</v>
      </c>
      <c r="DW23" s="202">
        <v>-17719</v>
      </c>
      <c r="DX23" s="202">
        <v>-11466</v>
      </c>
      <c r="DY23" s="202">
        <v>-20828</v>
      </c>
      <c r="DZ23" s="203">
        <v>-1988</v>
      </c>
      <c r="EA23" s="203">
        <v>-2791</v>
      </c>
      <c r="EB23" s="202">
        <v>3155</v>
      </c>
      <c r="EC23" s="202">
        <v>-32949</v>
      </c>
      <c r="ED23" s="202">
        <v>-31748</v>
      </c>
      <c r="EE23" s="202">
        <v>-86472</v>
      </c>
      <c r="EF23" s="203">
        <v>14995</v>
      </c>
      <c r="EG23" s="203">
        <v>-24785</v>
      </c>
      <c r="EH23" s="202">
        <v>-184441</v>
      </c>
      <c r="EI23" s="202">
        <v>-197007</v>
      </c>
      <c r="EJ23" s="202">
        <v>-99817</v>
      </c>
      <c r="EK23" s="202">
        <v>-123644</v>
      </c>
      <c r="EL23" s="203">
        <v>-11038</v>
      </c>
      <c r="EM23" s="203">
        <v>-63520</v>
      </c>
      <c r="EN23" s="202">
        <v>2662</v>
      </c>
      <c r="EO23" s="202">
        <v>-5905</v>
      </c>
      <c r="EP23" s="202">
        <v>-14753</v>
      </c>
      <c r="EQ23" s="202">
        <v>-41645</v>
      </c>
      <c r="ER23" s="203">
        <v>13540</v>
      </c>
      <c r="ES23" s="203">
        <v>1050</v>
      </c>
    </row>
    <row r="24" spans="1:149" outlineLevel="1">
      <c r="A24" s="23"/>
      <c r="B24" s="202"/>
      <c r="C24" s="202"/>
      <c r="D24" s="203"/>
      <c r="E24" s="203"/>
      <c r="F24" s="202"/>
      <c r="G24" s="202"/>
      <c r="H24" s="202"/>
      <c r="I24" s="202"/>
      <c r="J24" s="203"/>
      <c r="K24" s="203"/>
      <c r="L24" s="202"/>
      <c r="M24" s="202"/>
      <c r="N24" s="202"/>
      <c r="O24" s="202"/>
      <c r="P24" s="203"/>
      <c r="Q24" s="203"/>
      <c r="R24" s="202"/>
      <c r="S24" s="202"/>
      <c r="T24" s="202"/>
      <c r="U24" s="202"/>
      <c r="V24" s="203"/>
      <c r="W24" s="203"/>
      <c r="X24" s="202"/>
      <c r="Y24" s="202"/>
      <c r="Z24" s="202"/>
      <c r="AA24" s="202"/>
      <c r="AB24" s="203"/>
      <c r="AC24" s="203"/>
      <c r="AD24" s="202"/>
      <c r="AE24" s="202"/>
      <c r="AF24" s="202"/>
      <c r="AG24" s="202"/>
      <c r="AH24" s="203"/>
      <c r="AI24" s="203"/>
      <c r="AJ24" s="202"/>
      <c r="AK24" s="202"/>
      <c r="AL24" s="202"/>
      <c r="AM24" s="202"/>
      <c r="AN24" s="203"/>
      <c r="AO24" s="203"/>
      <c r="AP24" s="202"/>
      <c r="AQ24" s="202"/>
      <c r="AR24" s="202"/>
      <c r="AS24" s="202"/>
      <c r="AT24" s="203"/>
      <c r="AU24" s="203"/>
      <c r="AV24" s="202"/>
      <c r="AW24" s="202"/>
      <c r="AX24" s="202"/>
      <c r="AY24" s="202"/>
      <c r="AZ24" s="203"/>
      <c r="BA24" s="203"/>
      <c r="BB24" s="202"/>
      <c r="BC24" s="202"/>
      <c r="BD24" s="202"/>
      <c r="BE24" s="202"/>
      <c r="BF24" s="203"/>
      <c r="BG24" s="203"/>
      <c r="BH24" s="202"/>
      <c r="BI24" s="202"/>
      <c r="BJ24" s="202"/>
      <c r="BK24" s="202"/>
      <c r="BL24" s="203"/>
      <c r="BM24" s="203"/>
      <c r="BN24" s="202"/>
      <c r="BO24" s="202"/>
      <c r="BP24" s="202"/>
      <c r="BQ24" s="202"/>
      <c r="BR24" s="203"/>
      <c r="BS24" s="203"/>
      <c r="BT24" s="202"/>
      <c r="BU24" s="202"/>
      <c r="BV24" s="202"/>
      <c r="BW24" s="202"/>
      <c r="BX24" s="203"/>
      <c r="BY24" s="203"/>
      <c r="BZ24" s="202"/>
      <c r="CA24" s="202"/>
      <c r="CB24" s="202"/>
      <c r="CC24" s="202"/>
      <c r="CD24" s="203"/>
      <c r="CE24" s="203"/>
      <c r="CF24" s="202"/>
      <c r="CG24" s="202"/>
      <c r="CH24" s="202"/>
      <c r="CI24" s="202"/>
      <c r="CJ24" s="203"/>
      <c r="CK24" s="203"/>
      <c r="CL24" s="202"/>
      <c r="CM24" s="202"/>
      <c r="CN24" s="202"/>
      <c r="CO24" s="202"/>
      <c r="CP24" s="203"/>
      <c r="CQ24" s="203"/>
      <c r="CR24" s="202"/>
      <c r="CS24" s="202"/>
      <c r="CT24" s="202"/>
      <c r="CU24" s="202"/>
      <c r="CV24" s="203"/>
      <c r="CW24" s="203"/>
      <c r="CX24" s="202"/>
      <c r="CY24" s="202"/>
      <c r="CZ24" s="204"/>
      <c r="DA24" s="202"/>
      <c r="DB24" s="204"/>
      <c r="DC24" s="203"/>
      <c r="DD24" s="204"/>
      <c r="DE24" s="202"/>
      <c r="DF24" s="204"/>
      <c r="DG24" s="202"/>
      <c r="DH24" s="204"/>
      <c r="DI24" s="203"/>
      <c r="DJ24" s="204"/>
      <c r="DK24" s="202"/>
      <c r="DL24" s="204"/>
      <c r="DM24" s="202"/>
      <c r="DN24" s="204"/>
      <c r="DO24" s="203"/>
      <c r="DP24" s="202"/>
      <c r="DQ24" s="202"/>
      <c r="DR24" s="202"/>
      <c r="DS24" s="202"/>
      <c r="DT24" s="203"/>
      <c r="DU24" s="203"/>
      <c r="DV24" s="202"/>
      <c r="DW24" s="202"/>
      <c r="DX24" s="202"/>
      <c r="DY24" s="202"/>
      <c r="DZ24" s="203"/>
      <c r="EA24" s="203"/>
      <c r="EB24" s="202"/>
      <c r="EC24" s="202"/>
      <c r="ED24" s="202"/>
      <c r="EE24" s="202"/>
      <c r="EF24" s="203"/>
      <c r="EG24" s="203"/>
      <c r="EH24" s="202"/>
      <c r="EI24" s="202"/>
      <c r="EJ24" s="202"/>
      <c r="EK24" s="202"/>
      <c r="EL24" s="203"/>
      <c r="EM24" s="203"/>
      <c r="EN24" s="202"/>
      <c r="EO24" s="202"/>
      <c r="EP24" s="202"/>
      <c r="EQ24" s="202"/>
      <c r="ER24" s="203"/>
      <c r="ES24" s="203"/>
    </row>
    <row r="25" spans="1:149" outlineLevel="1">
      <c r="A25" s="212" t="s">
        <v>181</v>
      </c>
      <c r="B25" s="209">
        <v>3007722</v>
      </c>
      <c r="C25" s="209">
        <v>14557993</v>
      </c>
      <c r="D25" s="210">
        <v>1014832</v>
      </c>
      <c r="E25" s="210">
        <v>1192381</v>
      </c>
      <c r="F25" s="209">
        <v>281803</v>
      </c>
      <c r="G25" s="209">
        <v>353864</v>
      </c>
      <c r="H25" s="209">
        <v>500377</v>
      </c>
      <c r="I25" s="209">
        <v>615150</v>
      </c>
      <c r="J25" s="210">
        <v>913534</v>
      </c>
      <c r="K25" s="210">
        <v>1410599</v>
      </c>
      <c r="L25" s="209">
        <v>-30942</v>
      </c>
      <c r="M25" s="209">
        <v>21212</v>
      </c>
      <c r="N25" s="209">
        <v>12573</v>
      </c>
      <c r="O25" s="209">
        <v>12573</v>
      </c>
      <c r="P25" s="210">
        <v>-539729</v>
      </c>
      <c r="Q25" s="210">
        <v>-624846</v>
      </c>
      <c r="R25" s="209">
        <v>139532</v>
      </c>
      <c r="S25" s="209">
        <v>180324</v>
      </c>
      <c r="T25" s="209">
        <v>-91991</v>
      </c>
      <c r="U25" s="209">
        <v>-102322</v>
      </c>
      <c r="V25" s="210">
        <v>-6786</v>
      </c>
      <c r="W25" s="210">
        <v>-9791</v>
      </c>
      <c r="X25" s="209">
        <v>-26121</v>
      </c>
      <c r="Y25" s="209">
        <v>-19479</v>
      </c>
      <c r="Z25" s="209">
        <v>316077</v>
      </c>
      <c r="AA25" s="209">
        <v>190663</v>
      </c>
      <c r="AB25" s="210">
        <v>4740</v>
      </c>
      <c r="AC25" s="210">
        <v>2358</v>
      </c>
      <c r="AD25" s="209">
        <v>62249</v>
      </c>
      <c r="AE25" s="209">
        <v>55211</v>
      </c>
      <c r="AF25" s="209">
        <v>9487</v>
      </c>
      <c r="AG25" s="209">
        <v>-41292</v>
      </c>
      <c r="AH25" s="210">
        <v>5227</v>
      </c>
      <c r="AI25" s="210">
        <v>24641</v>
      </c>
      <c r="AJ25" s="209">
        <v>-2512</v>
      </c>
      <c r="AK25" s="209">
        <v>-2512</v>
      </c>
      <c r="AL25" s="209">
        <v>-14461</v>
      </c>
      <c r="AM25" s="209">
        <v>-18268</v>
      </c>
      <c r="AN25" s="210">
        <v>11453</v>
      </c>
      <c r="AO25" s="210">
        <v>11453</v>
      </c>
      <c r="AP25" s="209">
        <v>107741</v>
      </c>
      <c r="AQ25" s="209">
        <v>165019</v>
      </c>
      <c r="AR25" s="209">
        <v>41120</v>
      </c>
      <c r="AS25" s="209">
        <v>21816</v>
      </c>
      <c r="AT25" s="210">
        <v>25512</v>
      </c>
      <c r="AU25" s="210">
        <v>26132</v>
      </c>
      <c r="AV25" s="209">
        <v>187307</v>
      </c>
      <c r="AW25" s="209">
        <v>302098</v>
      </c>
      <c r="AX25" s="209">
        <v>21256</v>
      </c>
      <c r="AY25" s="209">
        <v>19256</v>
      </c>
      <c r="AZ25" s="210">
        <v>18116</v>
      </c>
      <c r="BA25" s="210">
        <v>10428</v>
      </c>
      <c r="BB25" s="209">
        <v>-15343</v>
      </c>
      <c r="BC25" s="209">
        <v>2865</v>
      </c>
      <c r="BD25" s="209">
        <v>8649</v>
      </c>
      <c r="BE25" s="209">
        <v>4496</v>
      </c>
      <c r="BF25" s="210">
        <v>5784</v>
      </c>
      <c r="BG25" s="210">
        <v>6537</v>
      </c>
      <c r="BH25" s="209">
        <v>5807</v>
      </c>
      <c r="BI25" s="209">
        <v>5642</v>
      </c>
      <c r="BJ25" s="209">
        <v>19794</v>
      </c>
      <c r="BK25" s="209">
        <v>30861</v>
      </c>
      <c r="BL25" s="210">
        <v>26704</v>
      </c>
      <c r="BM25" s="210">
        <v>222023</v>
      </c>
      <c r="BN25" s="209">
        <v>87354</v>
      </c>
      <c r="BO25" s="209">
        <v>107973</v>
      </c>
      <c r="BP25" s="209">
        <v>7040</v>
      </c>
      <c r="BQ25" s="209">
        <v>12272</v>
      </c>
      <c r="BR25" s="210">
        <v>37594</v>
      </c>
      <c r="BS25" s="210">
        <v>66346</v>
      </c>
      <c r="BT25" s="209">
        <v>-18940</v>
      </c>
      <c r="BU25" s="209">
        <v>-18940</v>
      </c>
      <c r="BV25" s="209">
        <v>37283</v>
      </c>
      <c r="BW25" s="209">
        <v>38434</v>
      </c>
      <c r="BX25" s="210">
        <v>-5563</v>
      </c>
      <c r="BY25" s="210">
        <v>-5563</v>
      </c>
      <c r="BZ25" s="209">
        <v>411776</v>
      </c>
      <c r="CA25" s="209">
        <v>1038389</v>
      </c>
      <c r="CB25" s="209">
        <v>-94767</v>
      </c>
      <c r="CC25" s="209">
        <v>65951</v>
      </c>
      <c r="CD25" s="210">
        <v>140059</v>
      </c>
      <c r="CE25" s="210">
        <v>150101</v>
      </c>
      <c r="CF25" s="209">
        <v>36003</v>
      </c>
      <c r="CG25" s="209">
        <v>85481</v>
      </c>
      <c r="CH25" s="209">
        <v>36957</v>
      </c>
      <c r="CI25" s="209">
        <v>31485</v>
      </c>
      <c r="CJ25" s="210">
        <v>13221</v>
      </c>
      <c r="CK25" s="210">
        <v>10755</v>
      </c>
      <c r="CL25" s="209">
        <v>21348</v>
      </c>
      <c r="CM25" s="209">
        <v>22901</v>
      </c>
      <c r="CN25" s="209">
        <v>26751</v>
      </c>
      <c r="CO25" s="209">
        <v>24330</v>
      </c>
      <c r="CP25" s="210">
        <v>14901</v>
      </c>
      <c r="CQ25" s="210">
        <v>21948</v>
      </c>
      <c r="CR25" s="209">
        <v>6822</v>
      </c>
      <c r="CS25" s="209">
        <v>6822</v>
      </c>
      <c r="CT25" s="209">
        <v>-15363</v>
      </c>
      <c r="CU25" s="209">
        <v>-15436</v>
      </c>
      <c r="CV25" s="210">
        <v>10233</v>
      </c>
      <c r="CW25" s="210">
        <v>10233</v>
      </c>
      <c r="CX25" s="209">
        <v>-20713</v>
      </c>
      <c r="CY25" s="209">
        <v>6098</v>
      </c>
      <c r="CZ25" s="211">
        <v>24426</v>
      </c>
      <c r="DA25" s="209">
        <v>49051</v>
      </c>
      <c r="DB25" s="211">
        <v>285859</v>
      </c>
      <c r="DC25" s="210">
        <v>955244</v>
      </c>
      <c r="DD25" s="211">
        <v>40966</v>
      </c>
      <c r="DE25" s="209">
        <v>114063</v>
      </c>
      <c r="DF25" s="211">
        <v>-19167</v>
      </c>
      <c r="DG25" s="209">
        <v>-19634</v>
      </c>
      <c r="DH25" s="211">
        <v>8141</v>
      </c>
      <c r="DI25" s="210">
        <v>11126</v>
      </c>
      <c r="DJ25" s="211">
        <v>549</v>
      </c>
      <c r="DK25" s="209">
        <v>1403</v>
      </c>
      <c r="DL25" s="211">
        <v>-18794</v>
      </c>
      <c r="DM25" s="209">
        <v>8842</v>
      </c>
      <c r="DN25" s="211">
        <v>-64010</v>
      </c>
      <c r="DO25" s="210">
        <v>11193</v>
      </c>
      <c r="DP25" s="209">
        <v>180021</v>
      </c>
      <c r="DQ25" s="209">
        <v>227734</v>
      </c>
      <c r="DR25" s="209">
        <v>591919</v>
      </c>
      <c r="DS25" s="209">
        <v>628852</v>
      </c>
      <c r="DT25" s="210">
        <v>-35574</v>
      </c>
      <c r="DU25" s="210">
        <v>419438</v>
      </c>
      <c r="DV25" s="209">
        <v>42590</v>
      </c>
      <c r="DW25" s="209">
        <v>43893</v>
      </c>
      <c r="DX25" s="209">
        <v>48213</v>
      </c>
      <c r="DY25" s="209">
        <v>39384</v>
      </c>
      <c r="DZ25" s="210">
        <v>22974</v>
      </c>
      <c r="EA25" s="210">
        <v>22721</v>
      </c>
      <c r="EB25" s="209">
        <v>50512</v>
      </c>
      <c r="EC25" s="209">
        <v>48115</v>
      </c>
      <c r="ED25" s="209">
        <v>139253</v>
      </c>
      <c r="EE25" s="209">
        <v>106634</v>
      </c>
      <c r="EF25" s="210">
        <v>33368</v>
      </c>
      <c r="EG25" s="210">
        <v>39097</v>
      </c>
      <c r="EH25" s="209">
        <v>-6815</v>
      </c>
      <c r="EI25" s="209">
        <v>19315</v>
      </c>
      <c r="EJ25" s="209">
        <v>85285</v>
      </c>
      <c r="EK25" s="209">
        <v>93799</v>
      </c>
      <c r="EL25" s="210">
        <v>71409</v>
      </c>
      <c r="EM25" s="210">
        <v>23695</v>
      </c>
      <c r="EN25" s="209">
        <v>34025</v>
      </c>
      <c r="EO25" s="209">
        <v>36646</v>
      </c>
      <c r="EP25" s="209">
        <v>49763</v>
      </c>
      <c r="EQ25" s="209">
        <v>77657</v>
      </c>
      <c r="ER25" s="210">
        <v>21871</v>
      </c>
      <c r="ES25" s="210">
        <v>11933</v>
      </c>
    </row>
    <row r="26" spans="1:149" outlineLevel="1">
      <c r="A26" s="23"/>
      <c r="B26" s="202"/>
      <c r="C26" s="202"/>
      <c r="D26" s="203"/>
      <c r="E26" s="203"/>
      <c r="F26" s="202"/>
      <c r="G26" s="202"/>
      <c r="H26" s="202"/>
      <c r="I26" s="202"/>
      <c r="J26" s="203"/>
      <c r="K26" s="203"/>
      <c r="L26" s="202"/>
      <c r="M26" s="202"/>
      <c r="N26" s="202"/>
      <c r="O26" s="202"/>
      <c r="P26" s="203"/>
      <c r="Q26" s="203"/>
      <c r="R26" s="202"/>
      <c r="S26" s="202"/>
      <c r="T26" s="202"/>
      <c r="U26" s="202"/>
      <c r="V26" s="203"/>
      <c r="W26" s="203"/>
      <c r="X26" s="202"/>
      <c r="Y26" s="202"/>
      <c r="Z26" s="202"/>
      <c r="AA26" s="202"/>
      <c r="AB26" s="203"/>
      <c r="AC26" s="203"/>
      <c r="AD26" s="202"/>
      <c r="AE26" s="202"/>
      <c r="AF26" s="202"/>
      <c r="AG26" s="202"/>
      <c r="AH26" s="203"/>
      <c r="AI26" s="203"/>
      <c r="AJ26" s="202"/>
      <c r="AK26" s="202"/>
      <c r="AL26" s="202"/>
      <c r="AM26" s="202"/>
      <c r="AN26" s="203"/>
      <c r="AO26" s="203"/>
      <c r="AP26" s="202"/>
      <c r="AQ26" s="202"/>
      <c r="AR26" s="202"/>
      <c r="AS26" s="202"/>
      <c r="AT26" s="203"/>
      <c r="AU26" s="203"/>
      <c r="AV26" s="202"/>
      <c r="AW26" s="202"/>
      <c r="AX26" s="202"/>
      <c r="AY26" s="202"/>
      <c r="AZ26" s="203"/>
      <c r="BA26" s="203"/>
      <c r="BB26" s="202"/>
      <c r="BC26" s="202"/>
      <c r="BD26" s="202"/>
      <c r="BE26" s="202"/>
      <c r="BF26" s="203"/>
      <c r="BG26" s="203"/>
      <c r="BH26" s="202"/>
      <c r="BI26" s="202"/>
      <c r="BJ26" s="202"/>
      <c r="BK26" s="202"/>
      <c r="BL26" s="203"/>
      <c r="BM26" s="203"/>
      <c r="BN26" s="202"/>
      <c r="BO26" s="202"/>
      <c r="BP26" s="202"/>
      <c r="BQ26" s="202"/>
      <c r="BR26" s="203"/>
      <c r="BS26" s="203"/>
      <c r="BT26" s="202"/>
      <c r="BU26" s="202"/>
      <c r="BV26" s="202"/>
      <c r="BW26" s="202"/>
      <c r="BX26" s="203"/>
      <c r="BY26" s="203"/>
      <c r="BZ26" s="202"/>
      <c r="CA26" s="202"/>
      <c r="CB26" s="202"/>
      <c r="CC26" s="202"/>
      <c r="CD26" s="203"/>
      <c r="CE26" s="203"/>
      <c r="CF26" s="202"/>
      <c r="CG26" s="202"/>
      <c r="CH26" s="202"/>
      <c r="CI26" s="202"/>
      <c r="CJ26" s="203"/>
      <c r="CK26" s="203"/>
      <c r="CL26" s="202"/>
      <c r="CM26" s="202"/>
      <c r="CN26" s="202"/>
      <c r="CO26" s="202"/>
      <c r="CP26" s="203"/>
      <c r="CQ26" s="203"/>
      <c r="CR26" s="202"/>
      <c r="CS26" s="202"/>
      <c r="CT26" s="202"/>
      <c r="CU26" s="202"/>
      <c r="CV26" s="203"/>
      <c r="CW26" s="203"/>
      <c r="CX26" s="202"/>
      <c r="CY26" s="202"/>
      <c r="CZ26" s="204"/>
      <c r="DA26" s="202"/>
      <c r="DB26" s="204"/>
      <c r="DC26" s="203"/>
      <c r="DD26" s="204"/>
      <c r="DE26" s="202"/>
      <c r="DF26" s="204"/>
      <c r="DG26" s="202"/>
      <c r="DH26" s="204"/>
      <c r="DI26" s="203"/>
      <c r="DJ26" s="204"/>
      <c r="DK26" s="202"/>
      <c r="DL26" s="204"/>
      <c r="DM26" s="202"/>
      <c r="DN26" s="204"/>
      <c r="DO26" s="203"/>
      <c r="DP26" s="202"/>
      <c r="DQ26" s="202"/>
      <c r="DR26" s="202"/>
      <c r="DS26" s="202"/>
      <c r="DT26" s="203"/>
      <c r="DU26" s="203"/>
      <c r="DV26" s="202"/>
      <c r="DW26" s="202"/>
      <c r="DX26" s="202"/>
      <c r="DY26" s="202"/>
      <c r="DZ26" s="203"/>
      <c r="EA26" s="203"/>
      <c r="EB26" s="202"/>
      <c r="EC26" s="202"/>
      <c r="ED26" s="202"/>
      <c r="EE26" s="202"/>
      <c r="EF26" s="203"/>
      <c r="EG26" s="203"/>
      <c r="EH26" s="202"/>
      <c r="EI26" s="202"/>
      <c r="EJ26" s="202"/>
      <c r="EK26" s="202"/>
      <c r="EL26" s="203"/>
      <c r="EM26" s="203"/>
      <c r="EN26" s="202"/>
      <c r="EO26" s="202"/>
      <c r="EP26" s="202"/>
      <c r="EQ26" s="202"/>
      <c r="ER26" s="203"/>
      <c r="ES26" s="203"/>
    </row>
    <row r="27" spans="1:149" outlineLevel="1">
      <c r="A27" s="201" t="s">
        <v>94</v>
      </c>
      <c r="B27" s="202">
        <v>0</v>
      </c>
      <c r="C27" s="202">
        <v>-6171386</v>
      </c>
      <c r="D27" s="203">
        <v>0</v>
      </c>
      <c r="E27" s="203">
        <v>0</v>
      </c>
      <c r="F27" s="202">
        <v>0</v>
      </c>
      <c r="G27" s="202">
        <v>0</v>
      </c>
      <c r="H27" s="202">
        <v>-124902</v>
      </c>
      <c r="I27" s="202">
        <v>-124902</v>
      </c>
      <c r="J27" s="203">
        <v>0</v>
      </c>
      <c r="K27" s="203">
        <v>0</v>
      </c>
      <c r="L27" s="202">
        <v>0</v>
      </c>
      <c r="M27" s="202">
        <v>9488</v>
      </c>
      <c r="N27" s="202">
        <v>0</v>
      </c>
      <c r="O27" s="202">
        <v>0</v>
      </c>
      <c r="P27" s="203">
        <v>0</v>
      </c>
      <c r="Q27" s="203">
        <v>-348126</v>
      </c>
      <c r="R27" s="202">
        <v>0</v>
      </c>
      <c r="S27" s="202">
        <v>0</v>
      </c>
      <c r="T27" s="202">
        <v>0</v>
      </c>
      <c r="U27" s="202">
        <v>0</v>
      </c>
      <c r="V27" s="203">
        <v>0</v>
      </c>
      <c r="W27" s="203">
        <v>0</v>
      </c>
      <c r="X27" s="202">
        <v>0</v>
      </c>
      <c r="Y27" s="202">
        <v>0</v>
      </c>
      <c r="Z27" s="202">
        <v>0</v>
      </c>
      <c r="AA27" s="202">
        <v>0</v>
      </c>
      <c r="AB27" s="203">
        <v>0</v>
      </c>
      <c r="AC27" s="203">
        <v>0</v>
      </c>
      <c r="AD27" s="202">
        <v>2744</v>
      </c>
      <c r="AE27" s="202">
        <v>2744</v>
      </c>
      <c r="AF27" s="202">
        <v>0</v>
      </c>
      <c r="AG27" s="202">
        <v>-475</v>
      </c>
      <c r="AH27" s="203">
        <v>0</v>
      </c>
      <c r="AI27" s="203">
        <v>0</v>
      </c>
      <c r="AJ27" s="202">
        <v>0</v>
      </c>
      <c r="AK27" s="202">
        <v>0</v>
      </c>
      <c r="AL27" s="202">
        <v>0</v>
      </c>
      <c r="AM27" s="202">
        <v>0</v>
      </c>
      <c r="AN27" s="203">
        <v>0</v>
      </c>
      <c r="AO27" s="203">
        <v>0</v>
      </c>
      <c r="AP27" s="202">
        <v>0</v>
      </c>
      <c r="AQ27" s="202">
        <v>0</v>
      </c>
      <c r="AR27" s="202">
        <v>0</v>
      </c>
      <c r="AS27" s="202">
        <v>0</v>
      </c>
      <c r="AT27" s="203">
        <v>0</v>
      </c>
      <c r="AU27" s="203">
        <v>70000</v>
      </c>
      <c r="AV27" s="202">
        <v>0</v>
      </c>
      <c r="AW27" s="202">
        <v>0</v>
      </c>
      <c r="AX27" s="202">
        <v>0</v>
      </c>
      <c r="AY27" s="202">
        <v>0</v>
      </c>
      <c r="AZ27" s="203">
        <v>-17923</v>
      </c>
      <c r="BA27" s="203">
        <v>-17923</v>
      </c>
      <c r="BB27" s="202">
        <v>0</v>
      </c>
      <c r="BC27" s="202">
        <v>0</v>
      </c>
      <c r="BD27" s="202">
        <v>0</v>
      </c>
      <c r="BE27" s="202">
        <v>0</v>
      </c>
      <c r="BF27" s="203">
        <v>0</v>
      </c>
      <c r="BG27" s="203">
        <v>0</v>
      </c>
      <c r="BH27" s="202">
        <v>0</v>
      </c>
      <c r="BI27" s="202">
        <v>-984</v>
      </c>
      <c r="BJ27" s="202">
        <v>0</v>
      </c>
      <c r="BK27" s="202">
        <v>0</v>
      </c>
      <c r="BL27" s="203">
        <v>-15592</v>
      </c>
      <c r="BM27" s="203">
        <v>91646</v>
      </c>
      <c r="BN27" s="202">
        <v>-4161</v>
      </c>
      <c r="BO27" s="202">
        <v>-2918</v>
      </c>
      <c r="BP27" s="202">
        <v>0</v>
      </c>
      <c r="BQ27" s="202">
        <v>0</v>
      </c>
      <c r="BR27" s="203">
        <v>0</v>
      </c>
      <c r="BS27" s="203">
        <v>0</v>
      </c>
      <c r="BT27" s="202">
        <v>0</v>
      </c>
      <c r="BU27" s="202">
        <v>0</v>
      </c>
      <c r="BV27" s="202">
        <v>0</v>
      </c>
      <c r="BW27" s="202">
        <v>-196</v>
      </c>
      <c r="BX27" s="203">
        <v>0</v>
      </c>
      <c r="BY27" s="203">
        <v>0</v>
      </c>
      <c r="BZ27" s="202">
        <v>1491832</v>
      </c>
      <c r="CA27" s="202">
        <v>-88320</v>
      </c>
      <c r="CB27" s="202">
        <v>0</v>
      </c>
      <c r="CC27" s="202">
        <v>-14540</v>
      </c>
      <c r="CD27" s="203">
        <v>0</v>
      </c>
      <c r="CE27" s="203">
        <v>0</v>
      </c>
      <c r="CF27" s="202">
        <v>0</v>
      </c>
      <c r="CG27" s="202">
        <v>-6592</v>
      </c>
      <c r="CH27" s="202">
        <v>0</v>
      </c>
      <c r="CI27" s="202">
        <v>0</v>
      </c>
      <c r="CJ27" s="203">
        <v>0</v>
      </c>
      <c r="CK27" s="203">
        <v>0</v>
      </c>
      <c r="CL27" s="202">
        <v>0</v>
      </c>
      <c r="CM27" s="202">
        <v>0</v>
      </c>
      <c r="CN27" s="202">
        <v>0</v>
      </c>
      <c r="CO27" s="202">
        <v>0</v>
      </c>
      <c r="CP27" s="203">
        <v>0</v>
      </c>
      <c r="CQ27" s="203">
        <v>0</v>
      </c>
      <c r="CR27" s="202">
        <v>0</v>
      </c>
      <c r="CS27" s="202">
        <v>0</v>
      </c>
      <c r="CT27" s="202">
        <v>0</v>
      </c>
      <c r="CU27" s="202">
        <v>-1875</v>
      </c>
      <c r="CV27" s="203">
        <v>0</v>
      </c>
      <c r="CW27" s="203">
        <v>0</v>
      </c>
      <c r="CX27" s="202">
        <v>0</v>
      </c>
      <c r="CY27" s="202">
        <v>0</v>
      </c>
      <c r="CZ27" s="204">
        <v>0</v>
      </c>
      <c r="DA27" s="202">
        <v>0</v>
      </c>
      <c r="DB27" s="204">
        <v>0</v>
      </c>
      <c r="DC27" s="203">
        <v>-17601</v>
      </c>
      <c r="DD27" s="204">
        <v>0</v>
      </c>
      <c r="DE27" s="202">
        <v>0</v>
      </c>
      <c r="DF27" s="204">
        <v>0</v>
      </c>
      <c r="DG27" s="202">
        <v>0</v>
      </c>
      <c r="DH27" s="204">
        <v>0</v>
      </c>
      <c r="DI27" s="203">
        <v>0</v>
      </c>
      <c r="DJ27" s="204">
        <v>0</v>
      </c>
      <c r="DK27" s="202">
        <v>0</v>
      </c>
      <c r="DL27" s="204">
        <v>0</v>
      </c>
      <c r="DM27" s="202">
        <v>197</v>
      </c>
      <c r="DN27" s="204">
        <v>0</v>
      </c>
      <c r="DO27" s="203">
        <v>-68642</v>
      </c>
      <c r="DP27" s="202">
        <v>0</v>
      </c>
      <c r="DQ27" s="202">
        <v>1024</v>
      </c>
      <c r="DR27" s="202">
        <v>0</v>
      </c>
      <c r="DS27" s="202">
        <v>0</v>
      </c>
      <c r="DT27" s="203">
        <v>0</v>
      </c>
      <c r="DU27" s="203">
        <v>-14814</v>
      </c>
      <c r="DV27" s="202">
        <v>0</v>
      </c>
      <c r="DW27" s="202">
        <v>433</v>
      </c>
      <c r="DX27" s="202">
        <v>0</v>
      </c>
      <c r="DY27" s="202">
        <v>0</v>
      </c>
      <c r="DZ27" s="203">
        <v>0</v>
      </c>
      <c r="EA27" s="203">
        <v>0</v>
      </c>
      <c r="EB27" s="202">
        <v>0</v>
      </c>
      <c r="EC27" s="202">
        <v>-327</v>
      </c>
      <c r="ED27" s="202">
        <v>0</v>
      </c>
      <c r="EE27" s="202">
        <v>8407</v>
      </c>
      <c r="EF27" s="203">
        <v>0</v>
      </c>
      <c r="EG27" s="203">
        <v>-2037</v>
      </c>
      <c r="EH27" s="202">
        <v>0</v>
      </c>
      <c r="EI27" s="202">
        <v>0</v>
      </c>
      <c r="EJ27" s="202">
        <v>0</v>
      </c>
      <c r="EK27" s="202">
        <v>0</v>
      </c>
      <c r="EL27" s="203">
        <v>0</v>
      </c>
      <c r="EM27" s="203">
        <v>0</v>
      </c>
      <c r="EN27" s="202">
        <v>0</v>
      </c>
      <c r="EO27" s="202">
        <v>-399</v>
      </c>
      <c r="EP27" s="202">
        <v>0</v>
      </c>
      <c r="EQ27" s="202">
        <v>-3872</v>
      </c>
      <c r="ER27" s="203">
        <v>0</v>
      </c>
      <c r="ES27" s="203">
        <v>0</v>
      </c>
    </row>
    <row r="28" spans="1:149" outlineLevel="1">
      <c r="A28" s="10"/>
      <c r="B28" s="202"/>
      <c r="C28" s="202"/>
      <c r="D28" s="203"/>
      <c r="E28" s="203"/>
      <c r="F28" s="202"/>
      <c r="G28" s="202"/>
      <c r="H28" s="202"/>
      <c r="I28" s="202"/>
      <c r="J28" s="203"/>
      <c r="K28" s="203"/>
      <c r="L28" s="202"/>
      <c r="M28" s="202"/>
      <c r="N28" s="202"/>
      <c r="O28" s="202"/>
      <c r="P28" s="203"/>
      <c r="Q28" s="203"/>
      <c r="R28" s="202"/>
      <c r="S28" s="202"/>
      <c r="T28" s="202"/>
      <c r="U28" s="202"/>
      <c r="V28" s="203"/>
      <c r="W28" s="203"/>
      <c r="X28" s="202"/>
      <c r="Y28" s="202"/>
      <c r="Z28" s="202"/>
      <c r="AA28" s="202"/>
      <c r="AB28" s="203"/>
      <c r="AC28" s="203"/>
      <c r="AD28" s="202"/>
      <c r="AE28" s="202"/>
      <c r="AF28" s="202"/>
      <c r="AG28" s="202"/>
      <c r="AH28" s="203"/>
      <c r="AI28" s="203"/>
      <c r="AJ28" s="202"/>
      <c r="AK28" s="202"/>
      <c r="AL28" s="202"/>
      <c r="AM28" s="202"/>
      <c r="AN28" s="203"/>
      <c r="AO28" s="203"/>
      <c r="AP28" s="202"/>
      <c r="AQ28" s="202"/>
      <c r="AR28" s="202"/>
      <c r="AS28" s="202"/>
      <c r="AT28" s="203"/>
      <c r="AU28" s="203"/>
      <c r="AV28" s="202"/>
      <c r="AW28" s="202"/>
      <c r="AX28" s="202"/>
      <c r="AY28" s="202"/>
      <c r="AZ28" s="203"/>
      <c r="BA28" s="203"/>
      <c r="BB28" s="202"/>
      <c r="BC28" s="202"/>
      <c r="BD28" s="202"/>
      <c r="BE28" s="202"/>
      <c r="BF28" s="203"/>
      <c r="BG28" s="203"/>
      <c r="BH28" s="202"/>
      <c r="BI28" s="202"/>
      <c r="BJ28" s="202"/>
      <c r="BK28" s="202"/>
      <c r="BL28" s="203"/>
      <c r="BM28" s="203"/>
      <c r="BN28" s="202"/>
      <c r="BO28" s="202"/>
      <c r="BP28" s="202"/>
      <c r="BQ28" s="202"/>
      <c r="BR28" s="203"/>
      <c r="BS28" s="203"/>
      <c r="BT28" s="202"/>
      <c r="BU28" s="202"/>
      <c r="BV28" s="202"/>
      <c r="BW28" s="202"/>
      <c r="BX28" s="203"/>
      <c r="BY28" s="203"/>
      <c r="BZ28" s="202"/>
      <c r="CA28" s="202"/>
      <c r="CB28" s="202"/>
      <c r="CC28" s="202"/>
      <c r="CD28" s="203"/>
      <c r="CE28" s="203"/>
      <c r="CF28" s="202"/>
      <c r="CG28" s="202"/>
      <c r="CH28" s="202"/>
      <c r="CI28" s="202"/>
      <c r="CJ28" s="203"/>
      <c r="CK28" s="203"/>
      <c r="CL28" s="202"/>
      <c r="CM28" s="202"/>
      <c r="CN28" s="202"/>
      <c r="CO28" s="202"/>
      <c r="CP28" s="203"/>
      <c r="CQ28" s="203"/>
      <c r="CR28" s="202"/>
      <c r="CS28" s="202"/>
      <c r="CT28" s="202"/>
      <c r="CU28" s="202"/>
      <c r="CV28" s="203"/>
      <c r="CW28" s="203"/>
      <c r="CX28" s="202"/>
      <c r="CY28" s="202"/>
      <c r="CZ28" s="204"/>
      <c r="DA28" s="202"/>
      <c r="DB28" s="204"/>
      <c r="DC28" s="203"/>
      <c r="DD28" s="204"/>
      <c r="DE28" s="202"/>
      <c r="DF28" s="204"/>
      <c r="DG28" s="202"/>
      <c r="DH28" s="204"/>
      <c r="DI28" s="203"/>
      <c r="DJ28" s="204"/>
      <c r="DK28" s="202"/>
      <c r="DL28" s="204"/>
      <c r="DM28" s="202"/>
      <c r="DN28" s="204"/>
      <c r="DO28" s="203"/>
      <c r="DP28" s="202"/>
      <c r="DQ28" s="202"/>
      <c r="DR28" s="202"/>
      <c r="DS28" s="202"/>
      <c r="DT28" s="203"/>
      <c r="DU28" s="203"/>
      <c r="DV28" s="202"/>
      <c r="DW28" s="202"/>
      <c r="DX28" s="202"/>
      <c r="DY28" s="202"/>
      <c r="DZ28" s="203"/>
      <c r="EA28" s="203"/>
      <c r="EB28" s="202"/>
      <c r="EC28" s="202"/>
      <c r="ED28" s="202"/>
      <c r="EE28" s="202"/>
      <c r="EF28" s="203"/>
      <c r="EG28" s="203"/>
      <c r="EH28" s="202"/>
      <c r="EI28" s="202"/>
      <c r="EJ28" s="202"/>
      <c r="EK28" s="202"/>
      <c r="EL28" s="203"/>
      <c r="EM28" s="203"/>
      <c r="EN28" s="202"/>
      <c r="EO28" s="202"/>
      <c r="EP28" s="202"/>
      <c r="EQ28" s="202"/>
      <c r="ER28" s="203"/>
      <c r="ES28" s="203"/>
    </row>
    <row r="29" spans="1:149" ht="15" outlineLevel="1" thickBot="1">
      <c r="A29" s="213" t="s">
        <v>183</v>
      </c>
      <c r="B29" s="214">
        <v>3007722</v>
      </c>
      <c r="C29" s="214">
        <v>8386607</v>
      </c>
      <c r="D29" s="215">
        <v>1014832</v>
      </c>
      <c r="E29" s="215">
        <v>1192381</v>
      </c>
      <c r="F29" s="214">
        <v>281803</v>
      </c>
      <c r="G29" s="214">
        <v>353864</v>
      </c>
      <c r="H29" s="214">
        <v>375475</v>
      </c>
      <c r="I29" s="214">
        <v>490248</v>
      </c>
      <c r="J29" s="215">
        <v>913534</v>
      </c>
      <c r="K29" s="215">
        <v>1410599</v>
      </c>
      <c r="L29" s="214">
        <v>-30942</v>
      </c>
      <c r="M29" s="214">
        <v>30700</v>
      </c>
      <c r="N29" s="214">
        <v>12573</v>
      </c>
      <c r="O29" s="214">
        <v>12573</v>
      </c>
      <c r="P29" s="215">
        <v>-539729</v>
      </c>
      <c r="Q29" s="215">
        <v>-972972</v>
      </c>
      <c r="R29" s="214">
        <v>139532</v>
      </c>
      <c r="S29" s="214">
        <v>180324</v>
      </c>
      <c r="T29" s="214">
        <v>-91991</v>
      </c>
      <c r="U29" s="214">
        <v>-102322</v>
      </c>
      <c r="V29" s="215">
        <v>-6786</v>
      </c>
      <c r="W29" s="215">
        <v>-9791</v>
      </c>
      <c r="X29" s="214">
        <v>-26121</v>
      </c>
      <c r="Y29" s="214">
        <v>-19479</v>
      </c>
      <c r="Z29" s="214">
        <v>316077</v>
      </c>
      <c r="AA29" s="214">
        <v>190663</v>
      </c>
      <c r="AB29" s="215">
        <v>4740</v>
      </c>
      <c r="AC29" s="215">
        <v>2358</v>
      </c>
      <c r="AD29" s="214">
        <v>64993</v>
      </c>
      <c r="AE29" s="214">
        <v>57955</v>
      </c>
      <c r="AF29" s="214">
        <v>9487</v>
      </c>
      <c r="AG29" s="214">
        <v>-41767</v>
      </c>
      <c r="AH29" s="215">
        <v>5227</v>
      </c>
      <c r="AI29" s="215">
        <v>24641</v>
      </c>
      <c r="AJ29" s="214">
        <v>-2512</v>
      </c>
      <c r="AK29" s="214">
        <v>-2512</v>
      </c>
      <c r="AL29" s="214">
        <v>-14461</v>
      </c>
      <c r="AM29" s="214">
        <v>-18268</v>
      </c>
      <c r="AN29" s="215">
        <v>11453</v>
      </c>
      <c r="AO29" s="215">
        <v>11453</v>
      </c>
      <c r="AP29" s="214">
        <v>107741</v>
      </c>
      <c r="AQ29" s="214">
        <v>165019</v>
      </c>
      <c r="AR29" s="214">
        <v>41120</v>
      </c>
      <c r="AS29" s="214">
        <v>21816</v>
      </c>
      <c r="AT29" s="215">
        <v>25512</v>
      </c>
      <c r="AU29" s="215">
        <v>96132</v>
      </c>
      <c r="AV29" s="214">
        <v>187307</v>
      </c>
      <c r="AW29" s="214">
        <v>302098</v>
      </c>
      <c r="AX29" s="214">
        <v>21256</v>
      </c>
      <c r="AY29" s="214">
        <v>19256</v>
      </c>
      <c r="AZ29" s="215">
        <v>193</v>
      </c>
      <c r="BA29" s="215">
        <v>-7495</v>
      </c>
      <c r="BB29" s="214">
        <v>-15343</v>
      </c>
      <c r="BC29" s="214">
        <v>2865</v>
      </c>
      <c r="BD29" s="214">
        <v>8649</v>
      </c>
      <c r="BE29" s="214">
        <v>4496</v>
      </c>
      <c r="BF29" s="215">
        <v>5784</v>
      </c>
      <c r="BG29" s="215">
        <v>6537</v>
      </c>
      <c r="BH29" s="214">
        <v>5807</v>
      </c>
      <c r="BI29" s="214">
        <v>4658</v>
      </c>
      <c r="BJ29" s="214">
        <v>19794</v>
      </c>
      <c r="BK29" s="214">
        <v>30861</v>
      </c>
      <c r="BL29" s="215">
        <v>11112</v>
      </c>
      <c r="BM29" s="215">
        <v>313669</v>
      </c>
      <c r="BN29" s="214">
        <v>83193</v>
      </c>
      <c r="BO29" s="214">
        <v>105055</v>
      </c>
      <c r="BP29" s="214">
        <v>7040</v>
      </c>
      <c r="BQ29" s="214">
        <v>12272</v>
      </c>
      <c r="BR29" s="215">
        <v>37594</v>
      </c>
      <c r="BS29" s="215">
        <v>66346</v>
      </c>
      <c r="BT29" s="214">
        <v>-18940</v>
      </c>
      <c r="BU29" s="214">
        <v>-18940</v>
      </c>
      <c r="BV29" s="214">
        <v>37283</v>
      </c>
      <c r="BW29" s="214">
        <v>38238</v>
      </c>
      <c r="BX29" s="215">
        <v>-5563</v>
      </c>
      <c r="BY29" s="215">
        <v>-5563</v>
      </c>
      <c r="BZ29" s="214">
        <v>1903608</v>
      </c>
      <c r="CA29" s="214">
        <v>950069</v>
      </c>
      <c r="CB29" s="214">
        <v>-94767</v>
      </c>
      <c r="CC29" s="214">
        <v>51411</v>
      </c>
      <c r="CD29" s="215">
        <v>140059</v>
      </c>
      <c r="CE29" s="215">
        <v>150101</v>
      </c>
      <c r="CF29" s="214">
        <v>36003</v>
      </c>
      <c r="CG29" s="214">
        <v>78889</v>
      </c>
      <c r="CH29" s="214">
        <v>36957</v>
      </c>
      <c r="CI29" s="214">
        <v>31485</v>
      </c>
      <c r="CJ29" s="215">
        <v>13221</v>
      </c>
      <c r="CK29" s="215">
        <v>10755</v>
      </c>
      <c r="CL29" s="214">
        <v>21348</v>
      </c>
      <c r="CM29" s="214">
        <v>22901</v>
      </c>
      <c r="CN29" s="214">
        <v>26751</v>
      </c>
      <c r="CO29" s="214">
        <v>24330</v>
      </c>
      <c r="CP29" s="215">
        <v>14901</v>
      </c>
      <c r="CQ29" s="215">
        <v>21948</v>
      </c>
      <c r="CR29" s="214">
        <v>6822</v>
      </c>
      <c r="CS29" s="214">
        <v>6822</v>
      </c>
      <c r="CT29" s="214">
        <v>-15363</v>
      </c>
      <c r="CU29" s="214">
        <v>-17311</v>
      </c>
      <c r="CV29" s="215">
        <v>10233</v>
      </c>
      <c r="CW29" s="215">
        <v>10233</v>
      </c>
      <c r="CX29" s="214">
        <v>-20713</v>
      </c>
      <c r="CY29" s="214">
        <v>6098</v>
      </c>
      <c r="CZ29" s="216">
        <v>24426</v>
      </c>
      <c r="DA29" s="214">
        <v>49051</v>
      </c>
      <c r="DB29" s="216">
        <v>285859</v>
      </c>
      <c r="DC29" s="215">
        <v>937643</v>
      </c>
      <c r="DD29" s="216">
        <v>40966</v>
      </c>
      <c r="DE29" s="214">
        <v>114063</v>
      </c>
      <c r="DF29" s="216">
        <v>-19167</v>
      </c>
      <c r="DG29" s="214">
        <v>-19634</v>
      </c>
      <c r="DH29" s="216">
        <v>8141</v>
      </c>
      <c r="DI29" s="215">
        <v>11126</v>
      </c>
      <c r="DJ29" s="216">
        <v>549</v>
      </c>
      <c r="DK29" s="214">
        <v>1403</v>
      </c>
      <c r="DL29" s="216">
        <v>-18794</v>
      </c>
      <c r="DM29" s="214">
        <v>9039</v>
      </c>
      <c r="DN29" s="216">
        <v>-64010</v>
      </c>
      <c r="DO29" s="215">
        <v>-57449</v>
      </c>
      <c r="DP29" s="214">
        <v>180021</v>
      </c>
      <c r="DQ29" s="214">
        <v>228758</v>
      </c>
      <c r="DR29" s="214">
        <v>591919</v>
      </c>
      <c r="DS29" s="214">
        <v>628852</v>
      </c>
      <c r="DT29" s="215">
        <v>-35574</v>
      </c>
      <c r="DU29" s="215">
        <v>404624</v>
      </c>
      <c r="DV29" s="214">
        <v>42590</v>
      </c>
      <c r="DW29" s="214">
        <v>44326</v>
      </c>
      <c r="DX29" s="214">
        <v>48213</v>
      </c>
      <c r="DY29" s="214">
        <v>39384</v>
      </c>
      <c r="DZ29" s="215">
        <v>22974</v>
      </c>
      <c r="EA29" s="215">
        <v>22721</v>
      </c>
      <c r="EB29" s="214">
        <v>50512</v>
      </c>
      <c r="EC29" s="214">
        <v>47788</v>
      </c>
      <c r="ED29" s="214">
        <v>139253</v>
      </c>
      <c r="EE29" s="214">
        <v>115041</v>
      </c>
      <c r="EF29" s="215">
        <v>33368</v>
      </c>
      <c r="EG29" s="215">
        <v>37060</v>
      </c>
      <c r="EH29" s="214">
        <v>-6815</v>
      </c>
      <c r="EI29" s="214">
        <v>19315</v>
      </c>
      <c r="EJ29" s="214">
        <v>85285</v>
      </c>
      <c r="EK29" s="214">
        <v>93799</v>
      </c>
      <c r="EL29" s="215">
        <v>71409</v>
      </c>
      <c r="EM29" s="215">
        <v>23695</v>
      </c>
      <c r="EN29" s="214">
        <v>34025</v>
      </c>
      <c r="EO29" s="214">
        <v>36247</v>
      </c>
      <c r="EP29" s="214">
        <v>49763</v>
      </c>
      <c r="EQ29" s="214">
        <v>73785</v>
      </c>
      <c r="ER29" s="215">
        <v>21871</v>
      </c>
      <c r="ES29" s="215">
        <v>11933</v>
      </c>
    </row>
    <row r="30" spans="1:149" ht="15" outlineLevel="1" thickTop="1">
      <c r="A30" s="20"/>
      <c r="B30" s="202"/>
      <c r="C30" s="202"/>
      <c r="D30" s="203"/>
      <c r="E30" s="203"/>
      <c r="F30" s="202"/>
      <c r="G30" s="202"/>
      <c r="H30" s="202"/>
      <c r="I30" s="202"/>
      <c r="J30" s="203"/>
      <c r="K30" s="203"/>
      <c r="L30" s="202"/>
      <c r="M30" s="202"/>
      <c r="N30" s="202"/>
      <c r="O30" s="202"/>
      <c r="P30" s="203"/>
      <c r="Q30" s="203"/>
      <c r="R30" s="202"/>
      <c r="S30" s="202"/>
      <c r="T30" s="202"/>
      <c r="U30" s="202"/>
      <c r="V30" s="203"/>
      <c r="W30" s="203"/>
      <c r="X30" s="202"/>
      <c r="Y30" s="202"/>
      <c r="Z30" s="202"/>
      <c r="AA30" s="202"/>
      <c r="AB30" s="203"/>
      <c r="AC30" s="203"/>
      <c r="AD30" s="202"/>
      <c r="AE30" s="202"/>
      <c r="AF30" s="202"/>
      <c r="AG30" s="202"/>
      <c r="AH30" s="203"/>
      <c r="AI30" s="203"/>
      <c r="AJ30" s="202"/>
      <c r="AK30" s="202"/>
      <c r="AL30" s="202"/>
      <c r="AM30" s="202"/>
      <c r="AN30" s="203"/>
      <c r="AO30" s="203"/>
      <c r="AP30" s="202"/>
      <c r="AQ30" s="202"/>
      <c r="AR30" s="202"/>
      <c r="AS30" s="202"/>
      <c r="AT30" s="203"/>
      <c r="AU30" s="203"/>
      <c r="AV30" s="202"/>
      <c r="AW30" s="202"/>
      <c r="AX30" s="202"/>
      <c r="AY30" s="202"/>
      <c r="AZ30" s="203"/>
      <c r="BA30" s="203"/>
      <c r="BB30" s="202"/>
      <c r="BC30" s="202"/>
      <c r="BD30" s="202"/>
      <c r="BE30" s="202"/>
      <c r="BF30" s="203"/>
      <c r="BG30" s="203"/>
      <c r="BH30" s="202"/>
      <c r="BI30" s="202"/>
      <c r="BJ30" s="202"/>
      <c r="BK30" s="202"/>
      <c r="BL30" s="203"/>
      <c r="BM30" s="203"/>
      <c r="BN30" s="202"/>
      <c r="BO30" s="202"/>
      <c r="BP30" s="202"/>
      <c r="BQ30" s="202"/>
      <c r="BR30" s="203"/>
      <c r="BS30" s="203"/>
      <c r="BT30" s="202"/>
      <c r="BU30" s="202"/>
      <c r="BV30" s="202"/>
      <c r="BW30" s="202"/>
      <c r="BX30" s="203"/>
      <c r="BY30" s="203"/>
      <c r="BZ30" s="202"/>
      <c r="CA30" s="202"/>
      <c r="CB30" s="202"/>
      <c r="CC30" s="202"/>
      <c r="CD30" s="203"/>
      <c r="CE30" s="203"/>
      <c r="CF30" s="202"/>
      <c r="CG30" s="202"/>
      <c r="CH30" s="202"/>
      <c r="CI30" s="202"/>
      <c r="CJ30" s="203"/>
      <c r="CK30" s="203"/>
      <c r="CL30" s="202"/>
      <c r="CM30" s="202"/>
      <c r="CN30" s="202"/>
      <c r="CO30" s="202"/>
      <c r="CP30" s="203"/>
      <c r="CQ30" s="203"/>
      <c r="CR30" s="202"/>
      <c r="CS30" s="202"/>
      <c r="CT30" s="202"/>
      <c r="CU30" s="202"/>
      <c r="CV30" s="203"/>
      <c r="CW30" s="203"/>
      <c r="CX30" s="202"/>
      <c r="CY30" s="202"/>
      <c r="CZ30" s="204"/>
      <c r="DA30" s="202"/>
      <c r="DB30" s="204"/>
      <c r="DC30" s="203"/>
      <c r="DD30" s="204"/>
      <c r="DE30" s="202"/>
      <c r="DF30" s="204"/>
      <c r="DG30" s="202"/>
      <c r="DH30" s="204"/>
      <c r="DI30" s="203"/>
      <c r="DJ30" s="204"/>
      <c r="DK30" s="202"/>
      <c r="DL30" s="204"/>
      <c r="DM30" s="202"/>
      <c r="DN30" s="204"/>
      <c r="DO30" s="203"/>
      <c r="DP30" s="202"/>
      <c r="DQ30" s="202"/>
      <c r="DR30" s="202"/>
      <c r="DS30" s="202"/>
      <c r="DT30" s="203"/>
      <c r="DU30" s="203"/>
      <c r="DV30" s="202"/>
      <c r="DW30" s="202"/>
      <c r="DX30" s="202"/>
      <c r="DY30" s="202"/>
      <c r="DZ30" s="203"/>
      <c r="EA30" s="203"/>
      <c r="EB30" s="202"/>
      <c r="EC30" s="202"/>
      <c r="ED30" s="202"/>
      <c r="EE30" s="202"/>
      <c r="EF30" s="203"/>
      <c r="EG30" s="203"/>
      <c r="EH30" s="202"/>
      <c r="EI30" s="202"/>
      <c r="EJ30" s="202"/>
      <c r="EK30" s="202"/>
      <c r="EL30" s="203"/>
      <c r="EM30" s="203"/>
      <c r="EN30" s="202"/>
      <c r="EO30" s="202"/>
      <c r="EP30" s="202"/>
      <c r="EQ30" s="202"/>
      <c r="ER30" s="203"/>
      <c r="ES30" s="203"/>
    </row>
    <row r="31" spans="1:149">
      <c r="A31" s="20" t="s">
        <v>182</v>
      </c>
      <c r="B31" s="202"/>
      <c r="C31" s="202"/>
      <c r="D31" s="203"/>
      <c r="E31" s="203"/>
      <c r="F31" s="202"/>
      <c r="G31" s="202"/>
      <c r="H31" s="202"/>
      <c r="I31" s="202"/>
      <c r="J31" s="203"/>
      <c r="K31" s="203"/>
      <c r="L31" s="202"/>
      <c r="M31" s="202"/>
      <c r="N31" s="202"/>
      <c r="O31" s="202"/>
      <c r="P31" s="203"/>
      <c r="Q31" s="203"/>
      <c r="R31" s="202"/>
      <c r="S31" s="202"/>
      <c r="T31" s="202"/>
      <c r="U31" s="202"/>
      <c r="V31" s="203"/>
      <c r="W31" s="203"/>
      <c r="X31" s="202"/>
      <c r="Y31" s="202"/>
      <c r="Z31" s="202"/>
      <c r="AA31" s="202"/>
      <c r="AB31" s="203"/>
      <c r="AC31" s="203"/>
      <c r="AD31" s="202"/>
      <c r="AE31" s="202"/>
      <c r="AF31" s="202"/>
      <c r="AG31" s="202"/>
      <c r="AH31" s="203"/>
      <c r="AI31" s="203"/>
      <c r="AJ31" s="202"/>
      <c r="AK31" s="202"/>
      <c r="AL31" s="202"/>
      <c r="AM31" s="202"/>
      <c r="AN31" s="203"/>
      <c r="AO31" s="203"/>
      <c r="AP31" s="202"/>
      <c r="AQ31" s="202"/>
      <c r="AR31" s="202"/>
      <c r="AS31" s="202"/>
      <c r="AT31" s="203"/>
      <c r="AU31" s="203"/>
      <c r="AV31" s="202"/>
      <c r="AW31" s="202"/>
      <c r="AX31" s="202"/>
      <c r="AY31" s="202"/>
      <c r="AZ31" s="203"/>
      <c r="BA31" s="203"/>
      <c r="BB31" s="202"/>
      <c r="BC31" s="202"/>
      <c r="BD31" s="202"/>
      <c r="BE31" s="202"/>
      <c r="BF31" s="203"/>
      <c r="BG31" s="203"/>
      <c r="BH31" s="202"/>
      <c r="BI31" s="202"/>
      <c r="BJ31" s="202"/>
      <c r="BK31" s="202"/>
      <c r="BL31" s="203"/>
      <c r="BM31" s="203"/>
      <c r="BN31" s="202"/>
      <c r="BO31" s="202"/>
      <c r="BP31" s="202"/>
      <c r="BQ31" s="202"/>
      <c r="BR31" s="203"/>
      <c r="BS31" s="203"/>
      <c r="BT31" s="202"/>
      <c r="BU31" s="202"/>
      <c r="BV31" s="202"/>
      <c r="BW31" s="202"/>
      <c r="BX31" s="203"/>
      <c r="BY31" s="203"/>
      <c r="BZ31" s="202"/>
      <c r="CA31" s="202"/>
      <c r="CB31" s="202"/>
      <c r="CC31" s="202"/>
      <c r="CD31" s="203"/>
      <c r="CE31" s="203"/>
      <c r="CF31" s="202"/>
      <c r="CG31" s="202"/>
      <c r="CH31" s="202"/>
      <c r="CI31" s="202"/>
      <c r="CJ31" s="203"/>
      <c r="CK31" s="203"/>
      <c r="CL31" s="202"/>
      <c r="CM31" s="202"/>
      <c r="CN31" s="202"/>
      <c r="CO31" s="202"/>
      <c r="CP31" s="203"/>
      <c r="CQ31" s="203"/>
      <c r="CR31" s="202"/>
      <c r="CS31" s="202"/>
      <c r="CT31" s="202"/>
      <c r="CU31" s="202"/>
      <c r="CV31" s="203"/>
      <c r="CW31" s="203"/>
      <c r="CX31" s="202"/>
      <c r="CY31" s="202"/>
      <c r="CZ31" s="204"/>
      <c r="DA31" s="202"/>
      <c r="DB31" s="204"/>
      <c r="DC31" s="203"/>
      <c r="DD31" s="204"/>
      <c r="DE31" s="202"/>
      <c r="DF31" s="204"/>
      <c r="DG31" s="202"/>
      <c r="DH31" s="204"/>
      <c r="DI31" s="203"/>
      <c r="DJ31" s="204"/>
      <c r="DK31" s="202"/>
      <c r="DL31" s="204"/>
      <c r="DM31" s="202"/>
      <c r="DN31" s="204"/>
      <c r="DO31" s="203"/>
      <c r="DP31" s="202"/>
      <c r="DQ31" s="202"/>
      <c r="DR31" s="202"/>
      <c r="DS31" s="202"/>
      <c r="DT31" s="203"/>
      <c r="DU31" s="203"/>
      <c r="DV31" s="202"/>
      <c r="DW31" s="202"/>
      <c r="DX31" s="202"/>
      <c r="DY31" s="202"/>
      <c r="DZ31" s="203"/>
      <c r="EA31" s="203"/>
      <c r="EB31" s="202"/>
      <c r="EC31" s="202"/>
      <c r="ED31" s="202"/>
      <c r="EE31" s="202"/>
      <c r="EF31" s="203"/>
      <c r="EG31" s="203"/>
      <c r="EH31" s="202"/>
      <c r="EI31" s="202"/>
      <c r="EJ31" s="202"/>
      <c r="EK31" s="202"/>
      <c r="EL31" s="203"/>
      <c r="EM31" s="203"/>
      <c r="EN31" s="202"/>
      <c r="EO31" s="202"/>
      <c r="EP31" s="202"/>
      <c r="EQ31" s="202"/>
      <c r="ER31" s="203"/>
      <c r="ES31" s="203"/>
    </row>
    <row r="32" spans="1:149">
      <c r="A32" s="201" t="s">
        <v>101</v>
      </c>
      <c r="B32" s="202">
        <v>104458170</v>
      </c>
      <c r="C32" s="202">
        <v>420634273</v>
      </c>
      <c r="D32" s="203">
        <v>42383775</v>
      </c>
      <c r="E32" s="203">
        <v>54137292</v>
      </c>
      <c r="F32" s="202">
        <v>3821782</v>
      </c>
      <c r="G32" s="202">
        <v>4631965</v>
      </c>
      <c r="H32" s="202">
        <v>15529928</v>
      </c>
      <c r="I32" s="202">
        <v>18587123</v>
      </c>
      <c r="J32" s="203">
        <v>33585313</v>
      </c>
      <c r="K32" s="203">
        <v>44612159</v>
      </c>
      <c r="L32" s="202">
        <v>10435149</v>
      </c>
      <c r="M32" s="202">
        <v>12538052</v>
      </c>
      <c r="N32" s="202">
        <v>180542</v>
      </c>
      <c r="O32" s="202">
        <v>180542</v>
      </c>
      <c r="P32" s="203">
        <v>16774246</v>
      </c>
      <c r="Q32" s="203">
        <v>41174469</v>
      </c>
      <c r="R32" s="202">
        <v>4786564</v>
      </c>
      <c r="S32" s="202">
        <v>5775315</v>
      </c>
      <c r="T32" s="202">
        <v>3532987</v>
      </c>
      <c r="U32" s="202">
        <v>4056112</v>
      </c>
      <c r="V32" s="203">
        <v>2049665</v>
      </c>
      <c r="W32" s="203">
        <v>2399399</v>
      </c>
      <c r="X32" s="202">
        <v>1404581</v>
      </c>
      <c r="Y32" s="202">
        <v>1543017</v>
      </c>
      <c r="Z32" s="202">
        <v>4349865</v>
      </c>
      <c r="AA32" s="202">
        <v>4996438</v>
      </c>
      <c r="AB32" s="203">
        <v>12576</v>
      </c>
      <c r="AC32" s="203">
        <v>36591</v>
      </c>
      <c r="AD32" s="202">
        <v>1197745</v>
      </c>
      <c r="AE32" s="202">
        <v>1215347</v>
      </c>
      <c r="AF32" s="202">
        <v>2808004</v>
      </c>
      <c r="AG32" s="202">
        <v>4708622</v>
      </c>
      <c r="AH32" s="203">
        <v>1089388</v>
      </c>
      <c r="AI32" s="203">
        <v>1514136</v>
      </c>
      <c r="AJ32" s="202">
        <v>7027</v>
      </c>
      <c r="AK32" s="202">
        <v>7027</v>
      </c>
      <c r="AL32" s="202">
        <v>1749528</v>
      </c>
      <c r="AM32" s="202">
        <v>1968279</v>
      </c>
      <c r="AN32" s="203">
        <v>32551</v>
      </c>
      <c r="AO32" s="203">
        <v>32551</v>
      </c>
      <c r="AP32" s="202">
        <v>2077854</v>
      </c>
      <c r="AQ32" s="202">
        <v>3546924</v>
      </c>
      <c r="AR32" s="202">
        <v>542906</v>
      </c>
      <c r="AS32" s="202">
        <v>680609</v>
      </c>
      <c r="AT32" s="203">
        <v>507397</v>
      </c>
      <c r="AU32" s="203">
        <v>1277772</v>
      </c>
      <c r="AV32" s="202">
        <v>3056226</v>
      </c>
      <c r="AW32" s="202">
        <v>5103713</v>
      </c>
      <c r="AX32" s="202">
        <v>202200</v>
      </c>
      <c r="AY32" s="202">
        <v>377094</v>
      </c>
      <c r="AZ32" s="203">
        <v>208131</v>
      </c>
      <c r="BA32" s="203">
        <v>289677</v>
      </c>
      <c r="BB32" s="202">
        <v>784349</v>
      </c>
      <c r="BC32" s="202">
        <v>1265195</v>
      </c>
      <c r="BD32" s="202">
        <v>220057</v>
      </c>
      <c r="BE32" s="202">
        <v>364560</v>
      </c>
      <c r="BF32" s="203">
        <v>29829</v>
      </c>
      <c r="BG32" s="203">
        <v>37084</v>
      </c>
      <c r="BH32" s="202">
        <v>115102</v>
      </c>
      <c r="BI32" s="202">
        <v>150960</v>
      </c>
      <c r="BJ32" s="202">
        <v>457748</v>
      </c>
      <c r="BK32" s="202">
        <v>555747</v>
      </c>
      <c r="BL32" s="203">
        <v>4441920</v>
      </c>
      <c r="BM32" s="203">
        <v>6234122</v>
      </c>
      <c r="BN32" s="202">
        <v>771513</v>
      </c>
      <c r="BO32" s="202">
        <v>1210680</v>
      </c>
      <c r="BP32" s="202">
        <v>1162904</v>
      </c>
      <c r="BQ32" s="202">
        <v>1534611</v>
      </c>
      <c r="BR32" s="203">
        <v>405846</v>
      </c>
      <c r="BS32" s="203">
        <v>875046</v>
      </c>
      <c r="BT32" s="202">
        <v>16884</v>
      </c>
      <c r="BU32" s="202">
        <v>16884</v>
      </c>
      <c r="BV32" s="202">
        <v>259003</v>
      </c>
      <c r="BW32" s="202">
        <v>277448</v>
      </c>
      <c r="BX32" s="203">
        <v>118866</v>
      </c>
      <c r="BY32" s="203">
        <v>118866</v>
      </c>
      <c r="BZ32" s="202">
        <v>22230375</v>
      </c>
      <c r="CA32" s="202">
        <v>32990905</v>
      </c>
      <c r="CB32" s="202">
        <v>2133146</v>
      </c>
      <c r="CC32" s="202">
        <v>4280741</v>
      </c>
      <c r="CD32" s="203">
        <v>2376535</v>
      </c>
      <c r="CE32" s="203">
        <v>3033049</v>
      </c>
      <c r="CF32" s="202">
        <v>2116107</v>
      </c>
      <c r="CG32" s="202">
        <v>3162749</v>
      </c>
      <c r="CH32" s="202">
        <v>673872</v>
      </c>
      <c r="CI32" s="202">
        <v>778943</v>
      </c>
      <c r="CJ32" s="203">
        <v>460783</v>
      </c>
      <c r="CK32" s="203">
        <v>526730</v>
      </c>
      <c r="CL32" s="202">
        <v>289893</v>
      </c>
      <c r="CM32" s="202">
        <v>300169</v>
      </c>
      <c r="CN32" s="202">
        <v>380079</v>
      </c>
      <c r="CO32" s="202">
        <v>515276</v>
      </c>
      <c r="CP32" s="203">
        <v>229796</v>
      </c>
      <c r="CQ32" s="203">
        <v>365562</v>
      </c>
      <c r="CR32" s="202">
        <v>16967</v>
      </c>
      <c r="CS32" s="202">
        <v>16967</v>
      </c>
      <c r="CT32" s="202">
        <v>399352</v>
      </c>
      <c r="CU32" s="202">
        <v>533418</v>
      </c>
      <c r="CV32" s="203">
        <v>78741</v>
      </c>
      <c r="CW32" s="203">
        <v>78741</v>
      </c>
      <c r="CX32" s="202">
        <v>682442</v>
      </c>
      <c r="CY32" s="202">
        <v>985947</v>
      </c>
      <c r="CZ32" s="204">
        <v>595220</v>
      </c>
      <c r="DA32" s="202">
        <v>1044185</v>
      </c>
      <c r="DB32" s="204">
        <v>5977830</v>
      </c>
      <c r="DC32" s="203">
        <v>9624781</v>
      </c>
      <c r="DD32" s="204">
        <v>729653</v>
      </c>
      <c r="DE32" s="202">
        <v>1142267</v>
      </c>
      <c r="DF32" s="204">
        <v>735481</v>
      </c>
      <c r="DG32" s="202">
        <v>739975</v>
      </c>
      <c r="DH32" s="204">
        <v>121398</v>
      </c>
      <c r="DI32" s="203">
        <v>196422</v>
      </c>
      <c r="DJ32" s="204">
        <v>149617</v>
      </c>
      <c r="DK32" s="202">
        <v>263247</v>
      </c>
      <c r="DL32" s="204">
        <v>410718</v>
      </c>
      <c r="DM32" s="202">
        <v>680452</v>
      </c>
      <c r="DN32" s="204">
        <v>4743906</v>
      </c>
      <c r="DO32" s="203">
        <v>7263107</v>
      </c>
      <c r="DP32" s="202">
        <v>2652698</v>
      </c>
      <c r="DQ32" s="202">
        <v>3507511</v>
      </c>
      <c r="DR32" s="202">
        <v>4038015</v>
      </c>
      <c r="DS32" s="202">
        <v>6688373</v>
      </c>
      <c r="DT32" s="203">
        <v>7871078</v>
      </c>
      <c r="DU32" s="203">
        <v>10479758</v>
      </c>
      <c r="DV32" s="202">
        <v>414343</v>
      </c>
      <c r="DW32" s="202">
        <v>525374</v>
      </c>
      <c r="DX32" s="202">
        <v>345524</v>
      </c>
      <c r="DY32" s="202">
        <v>419129</v>
      </c>
      <c r="DZ32" s="203">
        <v>215954</v>
      </c>
      <c r="EA32" s="203">
        <v>223674</v>
      </c>
      <c r="EB32" s="202">
        <v>1612169</v>
      </c>
      <c r="EC32" s="202">
        <v>1913932</v>
      </c>
      <c r="ED32" s="202">
        <v>1127893</v>
      </c>
      <c r="EE32" s="202">
        <v>2262218</v>
      </c>
      <c r="EF32" s="203">
        <v>378410</v>
      </c>
      <c r="EG32" s="203">
        <v>766502</v>
      </c>
      <c r="EH32" s="202">
        <v>2712958</v>
      </c>
      <c r="EI32" s="202">
        <v>2946790</v>
      </c>
      <c r="EJ32" s="202">
        <v>2640160</v>
      </c>
      <c r="EK32" s="202">
        <v>3520143</v>
      </c>
      <c r="EL32" s="203">
        <v>996820</v>
      </c>
      <c r="EM32" s="203">
        <v>1420825</v>
      </c>
      <c r="EN32" s="202">
        <v>347654</v>
      </c>
      <c r="EO32" s="202">
        <v>505546</v>
      </c>
      <c r="EP32" s="202">
        <v>567133</v>
      </c>
      <c r="EQ32" s="202">
        <v>893362</v>
      </c>
      <c r="ER32" s="203">
        <v>251514</v>
      </c>
      <c r="ES32" s="203">
        <v>338342</v>
      </c>
    </row>
    <row r="33" spans="1:149">
      <c r="A33" s="205" t="s">
        <v>103</v>
      </c>
      <c r="B33" s="206">
        <v>23429989</v>
      </c>
      <c r="C33" s="206">
        <v>18997893</v>
      </c>
      <c r="D33" s="207">
        <v>4634390</v>
      </c>
      <c r="E33" s="207">
        <v>1841788</v>
      </c>
      <c r="F33" s="206">
        <v>477111</v>
      </c>
      <c r="G33" s="206">
        <v>299467</v>
      </c>
      <c r="H33" s="206">
        <v>2176030</v>
      </c>
      <c r="I33" s="206">
        <v>572197</v>
      </c>
      <c r="J33" s="207">
        <v>1957140</v>
      </c>
      <c r="K33" s="207">
        <v>1292991</v>
      </c>
      <c r="L33" s="206">
        <v>784143</v>
      </c>
      <c r="M33" s="206">
        <v>328070</v>
      </c>
      <c r="N33" s="206">
        <v>7169</v>
      </c>
      <c r="O33" s="206">
        <v>7169</v>
      </c>
      <c r="P33" s="207">
        <v>12665869</v>
      </c>
      <c r="Q33" s="207">
        <v>2336296</v>
      </c>
      <c r="R33" s="206">
        <v>916227</v>
      </c>
      <c r="S33" s="206">
        <v>197482</v>
      </c>
      <c r="T33" s="206">
        <v>161989</v>
      </c>
      <c r="U33" s="206">
        <v>161989</v>
      </c>
      <c r="V33" s="207">
        <v>54753</v>
      </c>
      <c r="W33" s="207">
        <v>54753</v>
      </c>
      <c r="X33" s="206">
        <v>72715</v>
      </c>
      <c r="Y33" s="206">
        <v>72715</v>
      </c>
      <c r="Z33" s="206">
        <v>6142932</v>
      </c>
      <c r="AA33" s="206">
        <v>5834860</v>
      </c>
      <c r="AB33" s="207">
        <v>29075</v>
      </c>
      <c r="AC33" s="207">
        <v>27537</v>
      </c>
      <c r="AD33" s="206">
        <v>889692</v>
      </c>
      <c r="AE33" s="206">
        <v>889692</v>
      </c>
      <c r="AF33" s="206">
        <v>1133146</v>
      </c>
      <c r="AG33" s="206">
        <v>1075149</v>
      </c>
      <c r="AH33" s="207">
        <v>336325</v>
      </c>
      <c r="AI33" s="207">
        <v>241714</v>
      </c>
      <c r="AJ33" s="206">
        <v>22311</v>
      </c>
      <c r="AK33" s="206">
        <v>22311</v>
      </c>
      <c r="AL33" s="206">
        <v>254129</v>
      </c>
      <c r="AM33" s="206">
        <v>219227</v>
      </c>
      <c r="AN33" s="207">
        <v>96493</v>
      </c>
      <c r="AO33" s="207">
        <v>96493</v>
      </c>
      <c r="AP33" s="206">
        <v>921543</v>
      </c>
      <c r="AQ33" s="206">
        <v>280841</v>
      </c>
      <c r="AR33" s="206">
        <v>278610</v>
      </c>
      <c r="AS33" s="206">
        <v>124462</v>
      </c>
      <c r="AT33" s="207">
        <v>481881</v>
      </c>
      <c r="AU33" s="207">
        <v>90008</v>
      </c>
      <c r="AV33" s="206">
        <v>743155</v>
      </c>
      <c r="AW33" s="206">
        <v>409618</v>
      </c>
      <c r="AX33" s="206">
        <v>129142</v>
      </c>
      <c r="AY33" s="206">
        <v>29967</v>
      </c>
      <c r="AZ33" s="207">
        <v>59039</v>
      </c>
      <c r="BA33" s="207">
        <v>22989</v>
      </c>
      <c r="BB33" s="206">
        <v>117896</v>
      </c>
      <c r="BC33" s="206">
        <v>117896</v>
      </c>
      <c r="BD33" s="206">
        <v>95707</v>
      </c>
      <c r="BE33" s="206">
        <v>95707</v>
      </c>
      <c r="BF33" s="207">
        <v>21137</v>
      </c>
      <c r="BG33" s="207">
        <v>4846</v>
      </c>
      <c r="BH33" s="206">
        <v>90992</v>
      </c>
      <c r="BI33" s="206">
        <v>72360</v>
      </c>
      <c r="BJ33" s="206">
        <v>53950</v>
      </c>
      <c r="BK33" s="206">
        <v>53950</v>
      </c>
      <c r="BL33" s="207">
        <v>264082</v>
      </c>
      <c r="BM33" s="207">
        <v>260465</v>
      </c>
      <c r="BN33" s="206">
        <v>262065</v>
      </c>
      <c r="BO33" s="206">
        <v>103318</v>
      </c>
      <c r="BP33" s="206">
        <v>328617</v>
      </c>
      <c r="BQ33" s="206">
        <v>150702</v>
      </c>
      <c r="BR33" s="207">
        <v>56678</v>
      </c>
      <c r="BS33" s="207">
        <v>35639</v>
      </c>
      <c r="BT33" s="206">
        <v>4048</v>
      </c>
      <c r="BU33" s="206">
        <v>4048</v>
      </c>
      <c r="BV33" s="206">
        <v>74436</v>
      </c>
      <c r="BW33" s="206">
        <v>67936</v>
      </c>
      <c r="BX33" s="207">
        <v>12259</v>
      </c>
      <c r="BY33" s="207">
        <v>12259</v>
      </c>
      <c r="BZ33" s="206">
        <v>745193</v>
      </c>
      <c r="CA33" s="206">
        <v>1888923</v>
      </c>
      <c r="CB33" s="206">
        <v>1392548</v>
      </c>
      <c r="CC33" s="206">
        <v>1205474</v>
      </c>
      <c r="CD33" s="207">
        <v>757099</v>
      </c>
      <c r="CE33" s="207">
        <v>239002</v>
      </c>
      <c r="CF33" s="206">
        <v>273327</v>
      </c>
      <c r="CG33" s="206">
        <v>155296</v>
      </c>
      <c r="CH33" s="206">
        <v>140287</v>
      </c>
      <c r="CI33" s="206">
        <v>50050</v>
      </c>
      <c r="CJ33" s="207">
        <v>92212</v>
      </c>
      <c r="CK33" s="207">
        <v>71362</v>
      </c>
      <c r="CL33" s="206">
        <v>42248</v>
      </c>
      <c r="CM33" s="206">
        <v>42248</v>
      </c>
      <c r="CN33" s="206">
        <v>103194</v>
      </c>
      <c r="CO33" s="206">
        <v>74926</v>
      </c>
      <c r="CP33" s="207">
        <v>73633</v>
      </c>
      <c r="CQ33" s="207">
        <v>60902</v>
      </c>
      <c r="CR33" s="206">
        <v>3555</v>
      </c>
      <c r="CS33" s="206">
        <v>3555</v>
      </c>
      <c r="CT33" s="206">
        <v>103480</v>
      </c>
      <c r="CU33" s="206">
        <v>85491</v>
      </c>
      <c r="CV33" s="207">
        <v>13474</v>
      </c>
      <c r="CW33" s="207">
        <v>13474</v>
      </c>
      <c r="CX33" s="206">
        <v>107179</v>
      </c>
      <c r="CY33" s="206">
        <v>51739</v>
      </c>
      <c r="CZ33" s="208">
        <v>138814</v>
      </c>
      <c r="DA33" s="206">
        <v>100948</v>
      </c>
      <c r="DB33" s="208">
        <v>1004622</v>
      </c>
      <c r="DC33" s="207">
        <v>557728</v>
      </c>
      <c r="DD33" s="208">
        <v>225116</v>
      </c>
      <c r="DE33" s="206">
        <v>66079</v>
      </c>
      <c r="DF33" s="208">
        <v>39307</v>
      </c>
      <c r="DG33" s="206">
        <v>39307</v>
      </c>
      <c r="DH33" s="208">
        <v>12443</v>
      </c>
      <c r="DI33" s="207">
        <v>12443</v>
      </c>
      <c r="DJ33" s="208">
        <v>32350</v>
      </c>
      <c r="DK33" s="206">
        <v>32350</v>
      </c>
      <c r="DL33" s="208">
        <v>62649</v>
      </c>
      <c r="DM33" s="206">
        <v>40149</v>
      </c>
      <c r="DN33" s="208">
        <v>725818</v>
      </c>
      <c r="DO33" s="207">
        <v>228482</v>
      </c>
      <c r="DP33" s="206">
        <v>300148</v>
      </c>
      <c r="DQ33" s="206">
        <v>133283</v>
      </c>
      <c r="DR33" s="206">
        <v>775496</v>
      </c>
      <c r="DS33" s="206">
        <v>622829</v>
      </c>
      <c r="DT33" s="207">
        <v>587947</v>
      </c>
      <c r="DU33" s="207">
        <v>489551</v>
      </c>
      <c r="DV33" s="206">
        <v>54530</v>
      </c>
      <c r="DW33" s="206">
        <v>53016</v>
      </c>
      <c r="DX33" s="206">
        <v>84066</v>
      </c>
      <c r="DY33" s="206">
        <v>50002</v>
      </c>
      <c r="DZ33" s="207">
        <v>59727</v>
      </c>
      <c r="EA33" s="207">
        <v>52186</v>
      </c>
      <c r="EB33" s="206">
        <v>374119</v>
      </c>
      <c r="EC33" s="206">
        <v>245172</v>
      </c>
      <c r="ED33" s="206">
        <v>734958</v>
      </c>
      <c r="EE33" s="206">
        <v>250129</v>
      </c>
      <c r="EF33" s="207">
        <v>322602</v>
      </c>
      <c r="EG33" s="207">
        <v>72287</v>
      </c>
      <c r="EH33" s="206">
        <v>265169</v>
      </c>
      <c r="EI33" s="206">
        <v>176934</v>
      </c>
      <c r="EJ33" s="206">
        <v>238171</v>
      </c>
      <c r="EK33" s="206">
        <v>140965</v>
      </c>
      <c r="EL33" s="207">
        <v>227131</v>
      </c>
      <c r="EM33" s="207">
        <v>36160</v>
      </c>
      <c r="EN33" s="206">
        <v>141025</v>
      </c>
      <c r="EO33" s="206">
        <v>63701</v>
      </c>
      <c r="EP33" s="206">
        <v>309830</v>
      </c>
      <c r="EQ33" s="206">
        <v>111682</v>
      </c>
      <c r="ER33" s="207">
        <v>120422</v>
      </c>
      <c r="ES33" s="207">
        <v>28689</v>
      </c>
    </row>
    <row r="34" spans="1:149">
      <c r="A34" s="201" t="s">
        <v>184</v>
      </c>
      <c r="B34" s="202">
        <v>127888159</v>
      </c>
      <c r="C34" s="202">
        <v>439632166</v>
      </c>
      <c r="D34" s="203">
        <v>47018165</v>
      </c>
      <c r="E34" s="203">
        <v>55979080</v>
      </c>
      <c r="F34" s="202">
        <v>4298893</v>
      </c>
      <c r="G34" s="202">
        <v>4931432</v>
      </c>
      <c r="H34" s="202">
        <v>17705958</v>
      </c>
      <c r="I34" s="202">
        <v>19159320</v>
      </c>
      <c r="J34" s="203">
        <v>35542453</v>
      </c>
      <c r="K34" s="203">
        <v>45905150</v>
      </c>
      <c r="L34" s="202">
        <v>11219292</v>
      </c>
      <c r="M34" s="202">
        <v>12866122</v>
      </c>
      <c r="N34" s="202">
        <v>187711</v>
      </c>
      <c r="O34" s="202">
        <v>187711</v>
      </c>
      <c r="P34" s="203">
        <v>29440115</v>
      </c>
      <c r="Q34" s="203">
        <v>43510765</v>
      </c>
      <c r="R34" s="202">
        <v>5702791</v>
      </c>
      <c r="S34" s="202">
        <v>5972797</v>
      </c>
      <c r="T34" s="202">
        <v>3694976</v>
      </c>
      <c r="U34" s="202">
        <v>4218101</v>
      </c>
      <c r="V34" s="203">
        <v>2104418</v>
      </c>
      <c r="W34" s="203">
        <v>2454152</v>
      </c>
      <c r="X34" s="202">
        <v>1477296</v>
      </c>
      <c r="Y34" s="202">
        <v>1615732</v>
      </c>
      <c r="Z34" s="202">
        <v>10492797</v>
      </c>
      <c r="AA34" s="202">
        <v>10831298</v>
      </c>
      <c r="AB34" s="203">
        <v>41651</v>
      </c>
      <c r="AC34" s="203">
        <v>64128</v>
      </c>
      <c r="AD34" s="202">
        <v>2087437</v>
      </c>
      <c r="AE34" s="202">
        <v>2105039</v>
      </c>
      <c r="AF34" s="202">
        <v>3941150</v>
      </c>
      <c r="AG34" s="202">
        <v>5783771</v>
      </c>
      <c r="AH34" s="203">
        <v>1425713</v>
      </c>
      <c r="AI34" s="203">
        <v>1755850</v>
      </c>
      <c r="AJ34" s="202">
        <v>29338</v>
      </c>
      <c r="AK34" s="202">
        <v>29338</v>
      </c>
      <c r="AL34" s="202">
        <v>2003657</v>
      </c>
      <c r="AM34" s="202">
        <v>2187506</v>
      </c>
      <c r="AN34" s="203">
        <v>129044</v>
      </c>
      <c r="AO34" s="203">
        <v>129044</v>
      </c>
      <c r="AP34" s="202">
        <v>2999397</v>
      </c>
      <c r="AQ34" s="202">
        <v>3827765</v>
      </c>
      <c r="AR34" s="202">
        <v>821516</v>
      </c>
      <c r="AS34" s="202">
        <v>805071</v>
      </c>
      <c r="AT34" s="203">
        <v>989278</v>
      </c>
      <c r="AU34" s="203">
        <v>1367780</v>
      </c>
      <c r="AV34" s="202">
        <v>3799381</v>
      </c>
      <c r="AW34" s="202">
        <v>5513331</v>
      </c>
      <c r="AX34" s="202">
        <v>331342</v>
      </c>
      <c r="AY34" s="202">
        <v>407061</v>
      </c>
      <c r="AZ34" s="203">
        <v>267170</v>
      </c>
      <c r="BA34" s="203">
        <v>312666</v>
      </c>
      <c r="BB34" s="202">
        <v>902245</v>
      </c>
      <c r="BC34" s="202">
        <v>1383091</v>
      </c>
      <c r="BD34" s="202">
        <v>315764</v>
      </c>
      <c r="BE34" s="202">
        <v>460267</v>
      </c>
      <c r="BF34" s="203">
        <v>50966</v>
      </c>
      <c r="BG34" s="203">
        <v>41930</v>
      </c>
      <c r="BH34" s="202">
        <v>206094</v>
      </c>
      <c r="BI34" s="202">
        <v>223320</v>
      </c>
      <c r="BJ34" s="202">
        <v>511698</v>
      </c>
      <c r="BK34" s="202">
        <v>609697</v>
      </c>
      <c r="BL34" s="203">
        <v>4706002</v>
      </c>
      <c r="BM34" s="203">
        <v>6494587</v>
      </c>
      <c r="BN34" s="202">
        <v>1033578</v>
      </c>
      <c r="BO34" s="202">
        <v>1313998</v>
      </c>
      <c r="BP34" s="202">
        <v>1491521</v>
      </c>
      <c r="BQ34" s="202">
        <v>1685313</v>
      </c>
      <c r="BR34" s="203">
        <v>462524</v>
      </c>
      <c r="BS34" s="203">
        <v>910685</v>
      </c>
      <c r="BT34" s="202">
        <v>20932</v>
      </c>
      <c r="BU34" s="202">
        <v>20932</v>
      </c>
      <c r="BV34" s="202">
        <v>333439</v>
      </c>
      <c r="BW34" s="202">
        <v>345384</v>
      </c>
      <c r="BX34" s="203">
        <v>131125</v>
      </c>
      <c r="BY34" s="203">
        <v>131125</v>
      </c>
      <c r="BZ34" s="202">
        <v>22975568</v>
      </c>
      <c r="CA34" s="202">
        <v>34879828</v>
      </c>
      <c r="CB34" s="202">
        <v>3525694</v>
      </c>
      <c r="CC34" s="202">
        <v>5486215</v>
      </c>
      <c r="CD34" s="203">
        <v>3133634</v>
      </c>
      <c r="CE34" s="203">
        <v>3272051</v>
      </c>
      <c r="CF34" s="202">
        <v>2389434</v>
      </c>
      <c r="CG34" s="202">
        <v>3318045</v>
      </c>
      <c r="CH34" s="202">
        <v>814159</v>
      </c>
      <c r="CI34" s="202">
        <v>828993</v>
      </c>
      <c r="CJ34" s="203">
        <v>552995</v>
      </c>
      <c r="CK34" s="203">
        <v>598092</v>
      </c>
      <c r="CL34" s="202">
        <v>332141</v>
      </c>
      <c r="CM34" s="202">
        <v>342417</v>
      </c>
      <c r="CN34" s="202">
        <v>483273</v>
      </c>
      <c r="CO34" s="202">
        <v>590202</v>
      </c>
      <c r="CP34" s="203">
        <v>303429</v>
      </c>
      <c r="CQ34" s="203">
        <v>426464</v>
      </c>
      <c r="CR34" s="202">
        <v>20522</v>
      </c>
      <c r="CS34" s="202">
        <v>20522</v>
      </c>
      <c r="CT34" s="202">
        <v>502832</v>
      </c>
      <c r="CU34" s="202">
        <v>618909</v>
      </c>
      <c r="CV34" s="203">
        <v>92215</v>
      </c>
      <c r="CW34" s="203">
        <v>92215</v>
      </c>
      <c r="CX34" s="202">
        <v>789621</v>
      </c>
      <c r="CY34" s="202">
        <v>1037686</v>
      </c>
      <c r="CZ34" s="204">
        <v>734034</v>
      </c>
      <c r="DA34" s="202">
        <v>1145133</v>
      </c>
      <c r="DB34" s="204">
        <v>6982452</v>
      </c>
      <c r="DC34" s="203">
        <v>10182509</v>
      </c>
      <c r="DD34" s="204">
        <v>954769</v>
      </c>
      <c r="DE34" s="202">
        <v>1208346</v>
      </c>
      <c r="DF34" s="204">
        <v>774788</v>
      </c>
      <c r="DG34" s="202">
        <v>779282</v>
      </c>
      <c r="DH34" s="204">
        <v>133841</v>
      </c>
      <c r="DI34" s="203">
        <v>208865</v>
      </c>
      <c r="DJ34" s="204">
        <v>181967</v>
      </c>
      <c r="DK34" s="202">
        <v>295597</v>
      </c>
      <c r="DL34" s="204">
        <v>473367</v>
      </c>
      <c r="DM34" s="202">
        <v>720601</v>
      </c>
      <c r="DN34" s="204">
        <v>5469724</v>
      </c>
      <c r="DO34" s="203">
        <v>7491589</v>
      </c>
      <c r="DP34" s="202">
        <v>2952846</v>
      </c>
      <c r="DQ34" s="202">
        <v>3640794</v>
      </c>
      <c r="DR34" s="202">
        <v>4813511</v>
      </c>
      <c r="DS34" s="202">
        <v>7311202</v>
      </c>
      <c r="DT34" s="203">
        <v>8459025</v>
      </c>
      <c r="DU34" s="203">
        <v>10969309</v>
      </c>
      <c r="DV34" s="202">
        <v>468873</v>
      </c>
      <c r="DW34" s="202">
        <v>578390</v>
      </c>
      <c r="DX34" s="202">
        <v>429590</v>
      </c>
      <c r="DY34" s="202">
        <v>469131</v>
      </c>
      <c r="DZ34" s="203">
        <v>275681</v>
      </c>
      <c r="EA34" s="203">
        <v>275860</v>
      </c>
      <c r="EB34" s="202">
        <v>1986288</v>
      </c>
      <c r="EC34" s="202">
        <v>2159104</v>
      </c>
      <c r="ED34" s="202">
        <v>1862851</v>
      </c>
      <c r="EE34" s="202">
        <v>2512347</v>
      </c>
      <c r="EF34" s="203">
        <v>701012</v>
      </c>
      <c r="EG34" s="203">
        <v>838789</v>
      </c>
      <c r="EH34" s="202">
        <v>2978127</v>
      </c>
      <c r="EI34" s="202">
        <v>3123724</v>
      </c>
      <c r="EJ34" s="202">
        <v>2878331</v>
      </c>
      <c r="EK34" s="202">
        <v>3661108</v>
      </c>
      <c r="EL34" s="203">
        <v>1223951</v>
      </c>
      <c r="EM34" s="203">
        <v>1456985</v>
      </c>
      <c r="EN34" s="202">
        <v>488679</v>
      </c>
      <c r="EO34" s="202">
        <v>569247</v>
      </c>
      <c r="EP34" s="202">
        <v>876963</v>
      </c>
      <c r="EQ34" s="202">
        <v>1005044</v>
      </c>
      <c r="ER34" s="203">
        <v>371936</v>
      </c>
      <c r="ES34" s="203">
        <v>367031</v>
      </c>
    </row>
    <row r="35" spans="1:149">
      <c r="A35" s="201" t="s">
        <v>108</v>
      </c>
      <c r="B35" s="202">
        <v>19632053</v>
      </c>
      <c r="C35" s="202">
        <v>38717901</v>
      </c>
      <c r="D35" s="203">
        <v>2208676</v>
      </c>
      <c r="E35" s="203">
        <v>2173527</v>
      </c>
      <c r="F35" s="202">
        <v>1802227</v>
      </c>
      <c r="G35" s="202">
        <v>832362</v>
      </c>
      <c r="H35" s="202">
        <v>1606723</v>
      </c>
      <c r="I35" s="202">
        <v>1402017</v>
      </c>
      <c r="J35" s="203">
        <v>2453291</v>
      </c>
      <c r="K35" s="203">
        <v>2577991</v>
      </c>
      <c r="L35" s="202">
        <v>844988</v>
      </c>
      <c r="M35" s="202">
        <v>817768</v>
      </c>
      <c r="N35" s="202">
        <v>33661</v>
      </c>
      <c r="O35" s="202">
        <v>33661</v>
      </c>
      <c r="P35" s="203">
        <v>2165366</v>
      </c>
      <c r="Q35" s="203">
        <v>4407967</v>
      </c>
      <c r="R35" s="202">
        <v>1925795</v>
      </c>
      <c r="S35" s="202">
        <v>1848715</v>
      </c>
      <c r="T35" s="202">
        <v>368309</v>
      </c>
      <c r="U35" s="202">
        <v>343376</v>
      </c>
      <c r="V35" s="203">
        <v>748076</v>
      </c>
      <c r="W35" s="203">
        <v>715449</v>
      </c>
      <c r="X35" s="202">
        <v>255881</v>
      </c>
      <c r="Y35" s="202">
        <v>204632</v>
      </c>
      <c r="Z35" s="202">
        <v>700862</v>
      </c>
      <c r="AA35" s="202">
        <v>881274</v>
      </c>
      <c r="AB35" s="203">
        <v>44907</v>
      </c>
      <c r="AC35" s="203">
        <v>41954</v>
      </c>
      <c r="AD35" s="202">
        <v>48610</v>
      </c>
      <c r="AE35" s="202">
        <v>48802</v>
      </c>
      <c r="AF35" s="202">
        <v>281269</v>
      </c>
      <c r="AG35" s="202">
        <v>302190</v>
      </c>
      <c r="AH35" s="203">
        <v>124541</v>
      </c>
      <c r="AI35" s="203">
        <v>132596</v>
      </c>
      <c r="AJ35" s="202">
        <v>23316</v>
      </c>
      <c r="AK35" s="202">
        <v>23316</v>
      </c>
      <c r="AL35" s="202">
        <v>281575</v>
      </c>
      <c r="AM35" s="202">
        <v>103367</v>
      </c>
      <c r="AN35" s="203">
        <v>67368</v>
      </c>
      <c r="AO35" s="203">
        <v>67368</v>
      </c>
      <c r="AP35" s="202">
        <v>333899</v>
      </c>
      <c r="AQ35" s="202">
        <v>375646</v>
      </c>
      <c r="AR35" s="202">
        <v>123269</v>
      </c>
      <c r="AS35" s="202">
        <v>112540</v>
      </c>
      <c r="AT35" s="203">
        <v>296255</v>
      </c>
      <c r="AU35" s="203">
        <v>117859</v>
      </c>
      <c r="AV35" s="202">
        <v>982321</v>
      </c>
      <c r="AW35" s="202">
        <v>698632</v>
      </c>
      <c r="AX35" s="202">
        <v>87117</v>
      </c>
      <c r="AY35" s="202">
        <v>92210</v>
      </c>
      <c r="AZ35" s="203">
        <v>78747</v>
      </c>
      <c r="BA35" s="203">
        <v>32308</v>
      </c>
      <c r="BB35" s="202">
        <v>157517</v>
      </c>
      <c r="BC35" s="202">
        <v>154290</v>
      </c>
      <c r="BD35" s="202">
        <v>203705</v>
      </c>
      <c r="BE35" s="202">
        <v>54650</v>
      </c>
      <c r="BF35" s="203">
        <v>28335</v>
      </c>
      <c r="BG35" s="203">
        <v>34150</v>
      </c>
      <c r="BH35" s="202">
        <v>87948</v>
      </c>
      <c r="BI35" s="202">
        <v>53871</v>
      </c>
      <c r="BJ35" s="202">
        <v>178853</v>
      </c>
      <c r="BK35" s="202">
        <v>63729</v>
      </c>
      <c r="BL35" s="203">
        <v>516475</v>
      </c>
      <c r="BM35" s="203">
        <v>500555</v>
      </c>
      <c r="BN35" s="202">
        <v>498480</v>
      </c>
      <c r="BO35" s="202">
        <v>271583</v>
      </c>
      <c r="BP35" s="202">
        <v>231502</v>
      </c>
      <c r="BQ35" s="202">
        <v>80389</v>
      </c>
      <c r="BR35" s="203">
        <v>957721</v>
      </c>
      <c r="BS35" s="203">
        <v>768064</v>
      </c>
      <c r="BT35" s="202">
        <v>80876</v>
      </c>
      <c r="BU35" s="202">
        <v>80876</v>
      </c>
      <c r="BV35" s="202">
        <v>160544</v>
      </c>
      <c r="BW35" s="202">
        <v>165650</v>
      </c>
      <c r="BX35" s="203">
        <v>110362</v>
      </c>
      <c r="BY35" s="203">
        <v>110362</v>
      </c>
      <c r="BZ35" s="202">
        <v>2958319</v>
      </c>
      <c r="CA35" s="202">
        <v>3995552</v>
      </c>
      <c r="CB35" s="202">
        <v>357412</v>
      </c>
      <c r="CC35" s="202">
        <v>635614</v>
      </c>
      <c r="CD35" s="203">
        <v>637738</v>
      </c>
      <c r="CE35" s="203">
        <v>388689</v>
      </c>
      <c r="CF35" s="202">
        <v>341624</v>
      </c>
      <c r="CG35" s="202">
        <v>351486</v>
      </c>
      <c r="CH35" s="202">
        <v>172991</v>
      </c>
      <c r="CI35" s="202">
        <v>129292</v>
      </c>
      <c r="CJ35" s="203">
        <v>114785</v>
      </c>
      <c r="CK35" s="203">
        <v>50668</v>
      </c>
      <c r="CL35" s="202">
        <v>266339</v>
      </c>
      <c r="CM35" s="202">
        <v>266340</v>
      </c>
      <c r="CN35" s="202">
        <v>116904</v>
      </c>
      <c r="CO35" s="202">
        <v>45708</v>
      </c>
      <c r="CP35" s="203">
        <v>89003</v>
      </c>
      <c r="CQ35" s="203">
        <v>60480</v>
      </c>
      <c r="CR35" s="202">
        <v>56280</v>
      </c>
      <c r="CS35" s="202">
        <v>56280</v>
      </c>
      <c r="CT35" s="202">
        <v>145885</v>
      </c>
      <c r="CU35" s="202">
        <v>102082</v>
      </c>
      <c r="CV35" s="203">
        <v>47270</v>
      </c>
      <c r="CW35" s="203">
        <v>47270</v>
      </c>
      <c r="CX35" s="202">
        <v>65368</v>
      </c>
      <c r="CY35" s="202">
        <v>70137</v>
      </c>
      <c r="CZ35" s="204">
        <v>191926</v>
      </c>
      <c r="DA35" s="202">
        <v>176964</v>
      </c>
      <c r="DB35" s="204">
        <v>1324625</v>
      </c>
      <c r="DC35" s="203">
        <v>1261645</v>
      </c>
      <c r="DD35" s="204">
        <v>186703</v>
      </c>
      <c r="DE35" s="202">
        <v>175169</v>
      </c>
      <c r="DF35" s="204">
        <v>89767</v>
      </c>
      <c r="DG35" s="202">
        <v>86312</v>
      </c>
      <c r="DH35" s="204">
        <v>50666</v>
      </c>
      <c r="DI35" s="203">
        <v>44906</v>
      </c>
      <c r="DJ35" s="204">
        <v>10864</v>
      </c>
      <c r="DK35" s="202">
        <v>10393</v>
      </c>
      <c r="DL35" s="204">
        <v>30698</v>
      </c>
      <c r="DM35" s="202">
        <v>58630</v>
      </c>
      <c r="DN35" s="204">
        <v>283726</v>
      </c>
      <c r="DO35" s="203">
        <v>399826</v>
      </c>
      <c r="DP35" s="202">
        <v>456064</v>
      </c>
      <c r="DQ35" s="202">
        <v>290404</v>
      </c>
      <c r="DR35" s="202">
        <v>3797779</v>
      </c>
      <c r="DS35" s="202">
        <v>2287865</v>
      </c>
      <c r="DT35" s="203">
        <v>1387008</v>
      </c>
      <c r="DU35" s="203">
        <v>974943</v>
      </c>
      <c r="DV35" s="202">
        <v>179778</v>
      </c>
      <c r="DW35" s="202">
        <v>88005</v>
      </c>
      <c r="DX35" s="202">
        <v>121309</v>
      </c>
      <c r="DY35" s="202">
        <v>91424</v>
      </c>
      <c r="DZ35" s="203">
        <v>59157</v>
      </c>
      <c r="EA35" s="203">
        <v>56024</v>
      </c>
      <c r="EB35" s="202">
        <v>370169</v>
      </c>
      <c r="EC35" s="202">
        <v>224629</v>
      </c>
      <c r="ED35" s="202">
        <v>276053</v>
      </c>
      <c r="EE35" s="202">
        <v>181729</v>
      </c>
      <c r="EF35" s="203">
        <v>196492</v>
      </c>
      <c r="EG35" s="203">
        <v>150932</v>
      </c>
      <c r="EH35" s="202">
        <v>315287</v>
      </c>
      <c r="EI35" s="202">
        <v>211584</v>
      </c>
      <c r="EJ35" s="202">
        <v>372850</v>
      </c>
      <c r="EK35" s="202">
        <v>469488</v>
      </c>
      <c r="EL35" s="203">
        <v>517771</v>
      </c>
      <c r="EM35" s="203">
        <v>126487</v>
      </c>
      <c r="EN35" s="202">
        <v>125403</v>
      </c>
      <c r="EO35" s="202">
        <v>89112</v>
      </c>
      <c r="EP35" s="202">
        <v>239796</v>
      </c>
      <c r="EQ35" s="202">
        <v>205822</v>
      </c>
      <c r="ER35" s="203">
        <v>293144</v>
      </c>
      <c r="ES35" s="203">
        <v>284351</v>
      </c>
    </row>
    <row r="36" spans="1:149">
      <c r="A36" s="20" t="s">
        <v>100</v>
      </c>
      <c r="B36" s="209">
        <v>147520212</v>
      </c>
      <c r="C36" s="209">
        <v>478350067</v>
      </c>
      <c r="D36" s="210">
        <v>49226841</v>
      </c>
      <c r="E36" s="210">
        <v>58152607</v>
      </c>
      <c r="F36" s="209">
        <v>6101120</v>
      </c>
      <c r="G36" s="209">
        <v>5763794</v>
      </c>
      <c r="H36" s="209">
        <v>19312681</v>
      </c>
      <c r="I36" s="209">
        <v>20561337</v>
      </c>
      <c r="J36" s="210">
        <v>37995744</v>
      </c>
      <c r="K36" s="210">
        <v>48483141</v>
      </c>
      <c r="L36" s="209">
        <v>12064280</v>
      </c>
      <c r="M36" s="209">
        <v>13683890</v>
      </c>
      <c r="N36" s="209">
        <v>221372</v>
      </c>
      <c r="O36" s="209">
        <v>221372</v>
      </c>
      <c r="P36" s="210">
        <v>31605481</v>
      </c>
      <c r="Q36" s="210">
        <v>47918732</v>
      </c>
      <c r="R36" s="209">
        <v>7628586</v>
      </c>
      <c r="S36" s="209">
        <v>7821512</v>
      </c>
      <c r="T36" s="209">
        <v>4063285</v>
      </c>
      <c r="U36" s="209">
        <v>4561477</v>
      </c>
      <c r="V36" s="210">
        <v>2852494</v>
      </c>
      <c r="W36" s="210">
        <v>3169601</v>
      </c>
      <c r="X36" s="209">
        <v>1733177</v>
      </c>
      <c r="Y36" s="209">
        <v>1820364</v>
      </c>
      <c r="Z36" s="209">
        <v>11193659</v>
      </c>
      <c r="AA36" s="209">
        <v>11712572</v>
      </c>
      <c r="AB36" s="210">
        <v>86558</v>
      </c>
      <c r="AC36" s="210">
        <v>106082</v>
      </c>
      <c r="AD36" s="209">
        <v>2136047</v>
      </c>
      <c r="AE36" s="209">
        <v>2153841</v>
      </c>
      <c r="AF36" s="209">
        <v>4222419</v>
      </c>
      <c r="AG36" s="209">
        <v>6085961</v>
      </c>
      <c r="AH36" s="210">
        <v>1550254</v>
      </c>
      <c r="AI36" s="210">
        <v>1888446</v>
      </c>
      <c r="AJ36" s="209">
        <v>52654</v>
      </c>
      <c r="AK36" s="209">
        <v>52654</v>
      </c>
      <c r="AL36" s="209">
        <v>2285232</v>
      </c>
      <c r="AM36" s="209">
        <v>2290873</v>
      </c>
      <c r="AN36" s="210">
        <v>196412</v>
      </c>
      <c r="AO36" s="210">
        <v>196412</v>
      </c>
      <c r="AP36" s="209">
        <v>3333296</v>
      </c>
      <c r="AQ36" s="209">
        <v>4203411</v>
      </c>
      <c r="AR36" s="209">
        <v>944785</v>
      </c>
      <c r="AS36" s="209">
        <v>917611</v>
      </c>
      <c r="AT36" s="210">
        <v>1285533</v>
      </c>
      <c r="AU36" s="210">
        <v>1485639</v>
      </c>
      <c r="AV36" s="209">
        <v>4781702</v>
      </c>
      <c r="AW36" s="209">
        <v>6211963</v>
      </c>
      <c r="AX36" s="209">
        <v>418459</v>
      </c>
      <c r="AY36" s="209">
        <v>499271</v>
      </c>
      <c r="AZ36" s="210">
        <v>345917</v>
      </c>
      <c r="BA36" s="210">
        <v>344974</v>
      </c>
      <c r="BB36" s="209">
        <v>1059762</v>
      </c>
      <c r="BC36" s="209">
        <v>1537381</v>
      </c>
      <c r="BD36" s="209">
        <v>519469</v>
      </c>
      <c r="BE36" s="209">
        <v>514917</v>
      </c>
      <c r="BF36" s="210">
        <v>79301</v>
      </c>
      <c r="BG36" s="210">
        <v>76080</v>
      </c>
      <c r="BH36" s="209">
        <v>294042</v>
      </c>
      <c r="BI36" s="209">
        <v>277191</v>
      </c>
      <c r="BJ36" s="209">
        <v>690551</v>
      </c>
      <c r="BK36" s="209">
        <v>673426</v>
      </c>
      <c r="BL36" s="210">
        <v>5222477</v>
      </c>
      <c r="BM36" s="210">
        <v>6995142</v>
      </c>
      <c r="BN36" s="209">
        <v>1532058</v>
      </c>
      <c r="BO36" s="209">
        <v>1585581</v>
      </c>
      <c r="BP36" s="209">
        <v>1723023</v>
      </c>
      <c r="BQ36" s="209">
        <v>1765702</v>
      </c>
      <c r="BR36" s="210">
        <v>1420245</v>
      </c>
      <c r="BS36" s="210">
        <v>1678749</v>
      </c>
      <c r="BT36" s="209">
        <v>101808</v>
      </c>
      <c r="BU36" s="209">
        <v>101808</v>
      </c>
      <c r="BV36" s="209">
        <v>493983</v>
      </c>
      <c r="BW36" s="209">
        <v>511034</v>
      </c>
      <c r="BX36" s="210">
        <v>241487</v>
      </c>
      <c r="BY36" s="210">
        <v>241487</v>
      </c>
      <c r="BZ36" s="209">
        <v>25933887</v>
      </c>
      <c r="CA36" s="209">
        <v>38875380</v>
      </c>
      <c r="CB36" s="209">
        <v>3883106</v>
      </c>
      <c r="CC36" s="209">
        <v>6121829</v>
      </c>
      <c r="CD36" s="210">
        <v>3771372</v>
      </c>
      <c r="CE36" s="210">
        <v>3660740</v>
      </c>
      <c r="CF36" s="209">
        <v>2731058</v>
      </c>
      <c r="CG36" s="209">
        <v>3669531</v>
      </c>
      <c r="CH36" s="209">
        <v>987150</v>
      </c>
      <c r="CI36" s="209">
        <v>958285</v>
      </c>
      <c r="CJ36" s="210">
        <v>667780</v>
      </c>
      <c r="CK36" s="210">
        <v>648760</v>
      </c>
      <c r="CL36" s="209">
        <v>598480</v>
      </c>
      <c r="CM36" s="209">
        <v>608757</v>
      </c>
      <c r="CN36" s="209">
        <v>600177</v>
      </c>
      <c r="CO36" s="209">
        <v>635910</v>
      </c>
      <c r="CP36" s="210">
        <v>392432</v>
      </c>
      <c r="CQ36" s="210">
        <v>486944</v>
      </c>
      <c r="CR36" s="209">
        <v>76802</v>
      </c>
      <c r="CS36" s="209">
        <v>76802</v>
      </c>
      <c r="CT36" s="209">
        <v>648717</v>
      </c>
      <c r="CU36" s="209">
        <v>720991</v>
      </c>
      <c r="CV36" s="210">
        <v>139485</v>
      </c>
      <c r="CW36" s="210">
        <v>139485</v>
      </c>
      <c r="CX36" s="209">
        <v>854989</v>
      </c>
      <c r="CY36" s="209">
        <v>1107823</v>
      </c>
      <c r="CZ36" s="211">
        <v>925960</v>
      </c>
      <c r="DA36" s="209">
        <v>1322097</v>
      </c>
      <c r="DB36" s="211">
        <v>8307077</v>
      </c>
      <c r="DC36" s="210">
        <v>11444154</v>
      </c>
      <c r="DD36" s="211">
        <v>1141472</v>
      </c>
      <c r="DE36" s="209">
        <v>1383515</v>
      </c>
      <c r="DF36" s="211">
        <v>864555</v>
      </c>
      <c r="DG36" s="209">
        <v>865594</v>
      </c>
      <c r="DH36" s="211">
        <v>184507</v>
      </c>
      <c r="DI36" s="210">
        <v>253771</v>
      </c>
      <c r="DJ36" s="211">
        <v>192831</v>
      </c>
      <c r="DK36" s="209">
        <v>305990</v>
      </c>
      <c r="DL36" s="211">
        <v>504065</v>
      </c>
      <c r="DM36" s="209">
        <v>779231</v>
      </c>
      <c r="DN36" s="211">
        <v>5753450</v>
      </c>
      <c r="DO36" s="210">
        <v>7891415</v>
      </c>
      <c r="DP36" s="209">
        <v>3408910</v>
      </c>
      <c r="DQ36" s="209">
        <v>3931198</v>
      </c>
      <c r="DR36" s="209">
        <v>8611290</v>
      </c>
      <c r="DS36" s="209">
        <v>9599067</v>
      </c>
      <c r="DT36" s="210">
        <v>9846033</v>
      </c>
      <c r="DU36" s="210">
        <v>11944252</v>
      </c>
      <c r="DV36" s="209">
        <v>648651</v>
      </c>
      <c r="DW36" s="209">
        <v>666395</v>
      </c>
      <c r="DX36" s="209">
        <v>550899</v>
      </c>
      <c r="DY36" s="209">
        <v>560555</v>
      </c>
      <c r="DZ36" s="210">
        <v>334838</v>
      </c>
      <c r="EA36" s="210">
        <v>331884</v>
      </c>
      <c r="EB36" s="209">
        <v>2356457</v>
      </c>
      <c r="EC36" s="209">
        <v>2383733</v>
      </c>
      <c r="ED36" s="209">
        <v>2138904</v>
      </c>
      <c r="EE36" s="209">
        <v>2694076</v>
      </c>
      <c r="EF36" s="210">
        <v>897504</v>
      </c>
      <c r="EG36" s="210">
        <v>989721</v>
      </c>
      <c r="EH36" s="209">
        <v>3293414</v>
      </c>
      <c r="EI36" s="209">
        <v>3335308</v>
      </c>
      <c r="EJ36" s="209">
        <v>3251181</v>
      </c>
      <c r="EK36" s="209">
        <v>4130596</v>
      </c>
      <c r="EL36" s="210">
        <v>1741722</v>
      </c>
      <c r="EM36" s="210">
        <v>1583472</v>
      </c>
      <c r="EN36" s="209">
        <v>614082</v>
      </c>
      <c r="EO36" s="209">
        <v>658359</v>
      </c>
      <c r="EP36" s="209">
        <v>1116759</v>
      </c>
      <c r="EQ36" s="209">
        <v>1210866</v>
      </c>
      <c r="ER36" s="210">
        <v>665080</v>
      </c>
      <c r="ES36" s="210">
        <v>651382</v>
      </c>
    </row>
    <row r="37" spans="1:149">
      <c r="A37" s="20"/>
      <c r="B37" s="202"/>
      <c r="C37" s="202"/>
      <c r="D37" s="203"/>
      <c r="E37" s="203"/>
      <c r="F37" s="202"/>
      <c r="G37" s="202"/>
      <c r="H37" s="202"/>
      <c r="I37" s="202"/>
      <c r="J37" s="203"/>
      <c r="K37" s="203"/>
      <c r="L37" s="202"/>
      <c r="M37" s="202"/>
      <c r="N37" s="202"/>
      <c r="O37" s="202"/>
      <c r="P37" s="203"/>
      <c r="Q37" s="203"/>
      <c r="R37" s="202"/>
      <c r="S37" s="202"/>
      <c r="T37" s="202"/>
      <c r="U37" s="202"/>
      <c r="V37" s="203"/>
      <c r="W37" s="203"/>
      <c r="X37" s="202"/>
      <c r="Y37" s="202"/>
      <c r="Z37" s="202"/>
      <c r="AA37" s="202"/>
      <c r="AB37" s="203"/>
      <c r="AC37" s="203"/>
      <c r="AD37" s="202"/>
      <c r="AE37" s="202"/>
      <c r="AF37" s="202"/>
      <c r="AG37" s="202"/>
      <c r="AH37" s="203"/>
      <c r="AI37" s="203"/>
      <c r="AJ37" s="202"/>
      <c r="AK37" s="202"/>
      <c r="AL37" s="202"/>
      <c r="AM37" s="202"/>
      <c r="AN37" s="203"/>
      <c r="AO37" s="203"/>
      <c r="AP37" s="202"/>
      <c r="AQ37" s="202"/>
      <c r="AR37" s="202"/>
      <c r="AS37" s="202"/>
      <c r="AT37" s="203"/>
      <c r="AU37" s="203"/>
      <c r="AV37" s="202"/>
      <c r="AW37" s="202"/>
      <c r="AX37" s="202"/>
      <c r="AY37" s="202"/>
      <c r="AZ37" s="203"/>
      <c r="BA37" s="203"/>
      <c r="BB37" s="202"/>
      <c r="BC37" s="202"/>
      <c r="BD37" s="202"/>
      <c r="BE37" s="202"/>
      <c r="BF37" s="203"/>
      <c r="BG37" s="203"/>
      <c r="BH37" s="202"/>
      <c r="BI37" s="202"/>
      <c r="BJ37" s="202"/>
      <c r="BK37" s="202"/>
      <c r="BL37" s="203"/>
      <c r="BM37" s="203"/>
      <c r="BN37" s="202"/>
      <c r="BO37" s="202"/>
      <c r="BP37" s="202"/>
      <c r="BQ37" s="202"/>
      <c r="BR37" s="203"/>
      <c r="BS37" s="203"/>
      <c r="BT37" s="202"/>
      <c r="BU37" s="202"/>
      <c r="BV37" s="202"/>
      <c r="BW37" s="202"/>
      <c r="BX37" s="203"/>
      <c r="BY37" s="203"/>
      <c r="BZ37" s="202"/>
      <c r="CA37" s="202"/>
      <c r="CB37" s="202"/>
      <c r="CC37" s="202"/>
      <c r="CD37" s="203"/>
      <c r="CE37" s="203"/>
      <c r="CF37" s="202"/>
      <c r="CG37" s="202"/>
      <c r="CH37" s="202"/>
      <c r="CI37" s="202"/>
      <c r="CJ37" s="203"/>
      <c r="CK37" s="203"/>
      <c r="CL37" s="202"/>
      <c r="CM37" s="202"/>
      <c r="CN37" s="202"/>
      <c r="CO37" s="202"/>
      <c r="CP37" s="203"/>
      <c r="CQ37" s="203"/>
      <c r="CR37" s="202"/>
      <c r="CS37" s="202"/>
      <c r="CT37" s="202"/>
      <c r="CU37" s="202"/>
      <c r="CV37" s="203"/>
      <c r="CW37" s="203"/>
      <c r="CX37" s="202"/>
      <c r="CY37" s="202"/>
      <c r="CZ37" s="204"/>
      <c r="DA37" s="202"/>
      <c r="DB37" s="204"/>
      <c r="DC37" s="203"/>
      <c r="DD37" s="204"/>
      <c r="DE37" s="202"/>
      <c r="DF37" s="204"/>
      <c r="DG37" s="202"/>
      <c r="DH37" s="204"/>
      <c r="DI37" s="203"/>
      <c r="DJ37" s="204"/>
      <c r="DK37" s="202"/>
      <c r="DL37" s="204"/>
      <c r="DM37" s="202"/>
      <c r="DN37" s="204"/>
      <c r="DO37" s="203"/>
      <c r="DP37" s="202"/>
      <c r="DQ37" s="202"/>
      <c r="DR37" s="202"/>
      <c r="DS37" s="202"/>
      <c r="DT37" s="203"/>
      <c r="DU37" s="203"/>
      <c r="DV37" s="202"/>
      <c r="DW37" s="202"/>
      <c r="DX37" s="202"/>
      <c r="DY37" s="202"/>
      <c r="DZ37" s="203"/>
      <c r="EA37" s="203"/>
      <c r="EB37" s="202"/>
      <c r="EC37" s="202"/>
      <c r="ED37" s="202"/>
      <c r="EE37" s="202"/>
      <c r="EF37" s="203"/>
      <c r="EG37" s="203"/>
      <c r="EH37" s="202"/>
      <c r="EI37" s="202"/>
      <c r="EJ37" s="202"/>
      <c r="EK37" s="202"/>
      <c r="EL37" s="203"/>
      <c r="EM37" s="203"/>
      <c r="EN37" s="202"/>
      <c r="EO37" s="202"/>
      <c r="EP37" s="202"/>
      <c r="EQ37" s="202"/>
      <c r="ER37" s="203"/>
      <c r="ES37" s="203"/>
    </row>
    <row r="38" spans="1:149">
      <c r="A38" s="201" t="s">
        <v>115</v>
      </c>
      <c r="B38" s="202">
        <v>85316019</v>
      </c>
      <c r="C38" s="202">
        <v>192018399</v>
      </c>
      <c r="D38" s="203">
        <v>16539647</v>
      </c>
      <c r="E38" s="203">
        <v>15581956</v>
      </c>
      <c r="F38" s="202">
        <v>4571288</v>
      </c>
      <c r="G38" s="202">
        <v>4064319</v>
      </c>
      <c r="H38" s="202">
        <v>10469344</v>
      </c>
      <c r="I38" s="202">
        <v>10763624</v>
      </c>
      <c r="J38" s="203">
        <v>4703472</v>
      </c>
      <c r="K38" s="203">
        <v>8045621</v>
      </c>
      <c r="L38" s="202">
        <v>3434777</v>
      </c>
      <c r="M38" s="202">
        <v>3951507</v>
      </c>
      <c r="N38" s="202">
        <v>215941</v>
      </c>
      <c r="O38" s="202">
        <v>215941</v>
      </c>
      <c r="P38" s="203">
        <v>6931802</v>
      </c>
      <c r="Q38" s="203">
        <v>7497131</v>
      </c>
      <c r="R38" s="202">
        <v>6510934</v>
      </c>
      <c r="S38" s="202">
        <v>6384367</v>
      </c>
      <c r="T38" s="202">
        <v>1487254</v>
      </c>
      <c r="U38" s="202">
        <v>865288</v>
      </c>
      <c r="V38" s="203">
        <v>2449237</v>
      </c>
      <c r="W38" s="203">
        <v>2493141</v>
      </c>
      <c r="X38" s="202">
        <v>771156</v>
      </c>
      <c r="Y38" s="202">
        <v>928749</v>
      </c>
      <c r="Z38" s="202">
        <v>5936819</v>
      </c>
      <c r="AA38" s="202">
        <v>5252330</v>
      </c>
      <c r="AB38" s="203">
        <v>73155</v>
      </c>
      <c r="AC38" s="203">
        <v>44401</v>
      </c>
      <c r="AD38" s="202">
        <v>2036074</v>
      </c>
      <c r="AE38" s="202">
        <v>2054634</v>
      </c>
      <c r="AF38" s="202">
        <v>1547652</v>
      </c>
      <c r="AG38" s="202">
        <v>1480604</v>
      </c>
      <c r="AH38" s="203">
        <v>426538</v>
      </c>
      <c r="AI38" s="203">
        <v>419510</v>
      </c>
      <c r="AJ38" s="202">
        <v>47123</v>
      </c>
      <c r="AK38" s="202">
        <v>47123</v>
      </c>
      <c r="AL38" s="202">
        <v>1045676</v>
      </c>
      <c r="AM38" s="202">
        <v>853985</v>
      </c>
      <c r="AN38" s="203">
        <v>177429</v>
      </c>
      <c r="AO38" s="203">
        <v>177429</v>
      </c>
      <c r="AP38" s="202">
        <v>1914659</v>
      </c>
      <c r="AQ38" s="202">
        <v>2390372</v>
      </c>
      <c r="AR38" s="202">
        <v>528689</v>
      </c>
      <c r="AS38" s="202">
        <v>449551</v>
      </c>
      <c r="AT38" s="203">
        <v>334352</v>
      </c>
      <c r="AU38" s="203">
        <v>237545</v>
      </c>
      <c r="AV38" s="202">
        <v>975204</v>
      </c>
      <c r="AW38" s="202">
        <v>869935</v>
      </c>
      <c r="AX38" s="202">
        <v>300294</v>
      </c>
      <c r="AY38" s="202">
        <v>317650</v>
      </c>
      <c r="AZ38" s="203">
        <v>242175</v>
      </c>
      <c r="BA38" s="203">
        <v>172294</v>
      </c>
      <c r="BB38" s="202">
        <v>394151</v>
      </c>
      <c r="BC38" s="202">
        <v>301052</v>
      </c>
      <c r="BD38" s="202">
        <v>452512</v>
      </c>
      <c r="BE38" s="202">
        <v>426721</v>
      </c>
      <c r="BF38" s="203">
        <v>76372</v>
      </c>
      <c r="BG38" s="203">
        <v>73151</v>
      </c>
      <c r="BH38" s="202">
        <v>267878</v>
      </c>
      <c r="BI38" s="202">
        <v>250900</v>
      </c>
      <c r="BJ38" s="202">
        <v>392574</v>
      </c>
      <c r="BK38" s="202">
        <v>305638</v>
      </c>
      <c r="BL38" s="203">
        <v>1147862</v>
      </c>
      <c r="BM38" s="203">
        <v>1507758</v>
      </c>
      <c r="BN38" s="202">
        <v>1159977</v>
      </c>
      <c r="BO38" s="202">
        <v>825455</v>
      </c>
      <c r="BP38" s="202">
        <v>840525</v>
      </c>
      <c r="BQ38" s="202">
        <v>613751</v>
      </c>
      <c r="BR38" s="203">
        <v>1155761</v>
      </c>
      <c r="BS38" s="203">
        <v>1209240</v>
      </c>
      <c r="BT38" s="202">
        <v>95839</v>
      </c>
      <c r="BU38" s="202">
        <v>95839</v>
      </c>
      <c r="BV38" s="202">
        <v>359163</v>
      </c>
      <c r="BW38" s="202">
        <v>367569</v>
      </c>
      <c r="BX38" s="203">
        <v>223276</v>
      </c>
      <c r="BY38" s="203">
        <v>223276</v>
      </c>
      <c r="BZ38" s="202">
        <v>10902123</v>
      </c>
      <c r="CA38" s="202">
        <v>15528754</v>
      </c>
      <c r="CB38" s="202">
        <v>-315845</v>
      </c>
      <c r="CC38" s="202">
        <v>485427</v>
      </c>
      <c r="CD38" s="203">
        <v>2355172</v>
      </c>
      <c r="CE38" s="203">
        <v>1903784</v>
      </c>
      <c r="CF38" s="202">
        <v>1676583</v>
      </c>
      <c r="CG38" s="202">
        <v>2068263</v>
      </c>
      <c r="CH38" s="202">
        <v>743970</v>
      </c>
      <c r="CI38" s="202">
        <v>636442</v>
      </c>
      <c r="CJ38" s="203">
        <v>517787</v>
      </c>
      <c r="CK38" s="203">
        <v>498766</v>
      </c>
      <c r="CL38" s="202">
        <v>569539</v>
      </c>
      <c r="CM38" s="202">
        <v>572203</v>
      </c>
      <c r="CN38" s="202">
        <v>470461</v>
      </c>
      <c r="CO38" s="202">
        <v>415548</v>
      </c>
      <c r="CP38" s="203">
        <v>257500</v>
      </c>
      <c r="CQ38" s="203">
        <v>344542</v>
      </c>
      <c r="CR38" s="202">
        <v>75732</v>
      </c>
      <c r="CS38" s="202">
        <v>75732</v>
      </c>
      <c r="CT38" s="202">
        <v>284140</v>
      </c>
      <c r="CU38" s="202">
        <v>217047</v>
      </c>
      <c r="CV38" s="203">
        <v>126466</v>
      </c>
      <c r="CW38" s="203">
        <v>126466</v>
      </c>
      <c r="CX38" s="202">
        <v>294376</v>
      </c>
      <c r="CY38" s="202">
        <v>507251</v>
      </c>
      <c r="CZ38" s="204">
        <v>285202</v>
      </c>
      <c r="DA38" s="202">
        <v>-43017</v>
      </c>
      <c r="DB38" s="204">
        <v>-196854</v>
      </c>
      <c r="DC38" s="203">
        <v>1818702</v>
      </c>
      <c r="DD38" s="204">
        <v>597789</v>
      </c>
      <c r="DE38" s="202">
        <v>722916</v>
      </c>
      <c r="DF38" s="204">
        <v>818992</v>
      </c>
      <c r="DG38" s="202">
        <v>808761</v>
      </c>
      <c r="DH38" s="204">
        <v>176929</v>
      </c>
      <c r="DI38" s="203">
        <v>182182</v>
      </c>
      <c r="DJ38" s="204">
        <v>-31183</v>
      </c>
      <c r="DK38" s="202">
        <v>-57039</v>
      </c>
      <c r="DL38" s="204">
        <v>51322</v>
      </c>
      <c r="DM38" s="202">
        <v>294579</v>
      </c>
      <c r="DN38" s="204">
        <v>-6039</v>
      </c>
      <c r="DO38" s="203">
        <v>-31798</v>
      </c>
      <c r="DP38" s="202">
        <v>2379970</v>
      </c>
      <c r="DQ38" s="202">
        <v>2682233</v>
      </c>
      <c r="DR38" s="202">
        <v>5698224</v>
      </c>
      <c r="DS38" s="202">
        <v>5648697</v>
      </c>
      <c r="DT38" s="203">
        <v>1911430</v>
      </c>
      <c r="DU38" s="203">
        <v>3513293</v>
      </c>
      <c r="DV38" s="202">
        <v>338242</v>
      </c>
      <c r="DW38" s="202">
        <v>296882</v>
      </c>
      <c r="DX38" s="202">
        <v>318859</v>
      </c>
      <c r="DY38" s="202">
        <v>268366</v>
      </c>
      <c r="DZ38" s="203">
        <v>258245</v>
      </c>
      <c r="EA38" s="203">
        <v>254971</v>
      </c>
      <c r="EB38" s="202">
        <v>1809634</v>
      </c>
      <c r="EC38" s="202">
        <v>1565853</v>
      </c>
      <c r="ED38" s="202">
        <v>906282</v>
      </c>
      <c r="EE38" s="202">
        <v>923782</v>
      </c>
      <c r="EF38" s="203">
        <v>514063</v>
      </c>
      <c r="EG38" s="203">
        <v>393983</v>
      </c>
      <c r="EH38" s="202">
        <v>744954</v>
      </c>
      <c r="EI38" s="202">
        <v>823985</v>
      </c>
      <c r="EJ38" s="202">
        <v>1397881</v>
      </c>
      <c r="EK38" s="202">
        <v>1979942</v>
      </c>
      <c r="EL38" s="203">
        <v>951266</v>
      </c>
      <c r="EM38" s="203">
        <v>560860</v>
      </c>
      <c r="EN38" s="202">
        <v>532200</v>
      </c>
      <c r="EO38" s="202">
        <v>541739</v>
      </c>
      <c r="EP38" s="202">
        <v>445682</v>
      </c>
      <c r="EQ38" s="202">
        <v>468011</v>
      </c>
      <c r="ER38" s="203">
        <v>604667</v>
      </c>
      <c r="ES38" s="203">
        <v>510755</v>
      </c>
    </row>
    <row r="39" spans="1:149">
      <c r="A39" s="201" t="s">
        <v>117</v>
      </c>
      <c r="B39" s="202">
        <v>11637428</v>
      </c>
      <c r="C39" s="202">
        <v>12582896</v>
      </c>
      <c r="D39" s="203">
        <v>4890396</v>
      </c>
      <c r="E39" s="203">
        <v>4890396</v>
      </c>
      <c r="F39" s="202">
        <v>910175</v>
      </c>
      <c r="G39" s="202">
        <v>968261</v>
      </c>
      <c r="H39" s="202">
        <v>1601766</v>
      </c>
      <c r="I39" s="202">
        <v>1619848</v>
      </c>
      <c r="J39" s="203">
        <v>8181428</v>
      </c>
      <c r="K39" s="203">
        <v>8352628</v>
      </c>
      <c r="L39" s="202">
        <v>1074835</v>
      </c>
      <c r="M39" s="202">
        <v>1074835</v>
      </c>
      <c r="N39" s="202">
        <v>0</v>
      </c>
      <c r="O39" s="202">
        <v>0</v>
      </c>
      <c r="P39" s="203">
        <v>3023779</v>
      </c>
      <c r="Q39" s="203">
        <v>4532815</v>
      </c>
      <c r="R39" s="202">
        <v>385146</v>
      </c>
      <c r="S39" s="202">
        <v>441216</v>
      </c>
      <c r="T39" s="202">
        <v>324337</v>
      </c>
      <c r="U39" s="202">
        <v>413878</v>
      </c>
      <c r="V39" s="203">
        <v>135758</v>
      </c>
      <c r="W39" s="203">
        <v>135758</v>
      </c>
      <c r="X39" s="202">
        <v>94885</v>
      </c>
      <c r="Y39" s="202">
        <v>94885</v>
      </c>
      <c r="Z39" s="202">
        <v>2535617</v>
      </c>
      <c r="AA39" s="202">
        <v>3280769</v>
      </c>
      <c r="AB39" s="203">
        <v>0</v>
      </c>
      <c r="AC39" s="203">
        <v>0</v>
      </c>
      <c r="AD39" s="202">
        <v>0</v>
      </c>
      <c r="AE39" s="202">
        <v>0</v>
      </c>
      <c r="AF39" s="202">
        <v>575442</v>
      </c>
      <c r="AG39" s="202">
        <v>575442</v>
      </c>
      <c r="AH39" s="203">
        <v>94075</v>
      </c>
      <c r="AI39" s="203">
        <v>94075</v>
      </c>
      <c r="AJ39" s="202">
        <v>0</v>
      </c>
      <c r="AK39" s="202">
        <v>0</v>
      </c>
      <c r="AL39" s="202">
        <v>217504</v>
      </c>
      <c r="AM39" s="202">
        <v>217504</v>
      </c>
      <c r="AN39" s="203">
        <v>0</v>
      </c>
      <c r="AO39" s="203">
        <v>0</v>
      </c>
      <c r="AP39" s="202">
        <v>398984</v>
      </c>
      <c r="AQ39" s="202">
        <v>398984</v>
      </c>
      <c r="AR39" s="202">
        <v>59080</v>
      </c>
      <c r="AS39" s="202">
        <v>59080</v>
      </c>
      <c r="AT39" s="203">
        <v>92526</v>
      </c>
      <c r="AU39" s="203">
        <v>92526</v>
      </c>
      <c r="AV39" s="202">
        <v>1118716</v>
      </c>
      <c r="AW39" s="202">
        <v>1118716</v>
      </c>
      <c r="AX39" s="202">
        <v>0</v>
      </c>
      <c r="AY39" s="202">
        <v>19742</v>
      </c>
      <c r="AZ39" s="203">
        <v>0</v>
      </c>
      <c r="BA39" s="203">
        <v>0</v>
      </c>
      <c r="BB39" s="202">
        <v>126834</v>
      </c>
      <c r="BC39" s="202">
        <v>126834</v>
      </c>
      <c r="BD39" s="202">
        <v>0</v>
      </c>
      <c r="BE39" s="202">
        <v>0</v>
      </c>
      <c r="BF39" s="203">
        <v>0</v>
      </c>
      <c r="BG39" s="203">
        <v>0</v>
      </c>
      <c r="BH39" s="202">
        <v>0</v>
      </c>
      <c r="BI39" s="202">
        <v>0</v>
      </c>
      <c r="BJ39" s="202">
        <v>23853</v>
      </c>
      <c r="BK39" s="202">
        <v>23853</v>
      </c>
      <c r="BL39" s="203">
        <v>797220</v>
      </c>
      <c r="BM39" s="203">
        <v>883825</v>
      </c>
      <c r="BN39" s="202">
        <v>96646</v>
      </c>
      <c r="BO39" s="202">
        <v>96646</v>
      </c>
      <c r="BP39" s="202">
        <v>171205</v>
      </c>
      <c r="BQ39" s="202">
        <v>171205</v>
      </c>
      <c r="BR39" s="203">
        <v>108307</v>
      </c>
      <c r="BS39" s="203">
        <v>108307</v>
      </c>
      <c r="BT39" s="202">
        <v>0</v>
      </c>
      <c r="BU39" s="202">
        <v>0</v>
      </c>
      <c r="BV39" s="202">
        <v>0</v>
      </c>
      <c r="BW39" s="202">
        <v>0</v>
      </c>
      <c r="BX39" s="203">
        <v>0</v>
      </c>
      <c r="BY39" s="203">
        <v>0</v>
      </c>
      <c r="BZ39" s="202">
        <v>1025873</v>
      </c>
      <c r="CA39" s="202">
        <v>1795149</v>
      </c>
      <c r="CB39" s="202">
        <v>1538873</v>
      </c>
      <c r="CC39" s="202">
        <v>1470243</v>
      </c>
      <c r="CD39" s="203">
        <v>763586</v>
      </c>
      <c r="CE39" s="203">
        <v>797473</v>
      </c>
      <c r="CF39" s="202">
        <v>363103</v>
      </c>
      <c r="CG39" s="202">
        <v>435170</v>
      </c>
      <c r="CH39" s="202">
        <v>0</v>
      </c>
      <c r="CI39" s="202">
        <v>0</v>
      </c>
      <c r="CJ39" s="203">
        <v>0</v>
      </c>
      <c r="CK39" s="203">
        <v>0</v>
      </c>
      <c r="CL39" s="202">
        <v>0</v>
      </c>
      <c r="CM39" s="202">
        <v>0</v>
      </c>
      <c r="CN39" s="202">
        <v>37094</v>
      </c>
      <c r="CO39" s="202">
        <v>37094</v>
      </c>
      <c r="CP39" s="203">
        <v>50932</v>
      </c>
      <c r="CQ39" s="203">
        <v>50932</v>
      </c>
      <c r="CR39" s="202">
        <v>0</v>
      </c>
      <c r="CS39" s="202">
        <v>0</v>
      </c>
      <c r="CT39" s="202">
        <v>0</v>
      </c>
      <c r="CU39" s="202">
        <v>0</v>
      </c>
      <c r="CV39" s="203">
        <v>0</v>
      </c>
      <c r="CW39" s="203">
        <v>0</v>
      </c>
      <c r="CX39" s="202">
        <v>28674</v>
      </c>
      <c r="CY39" s="202">
        <v>28674</v>
      </c>
      <c r="CZ39" s="204">
        <v>236464</v>
      </c>
      <c r="DA39" s="202">
        <v>236464</v>
      </c>
      <c r="DB39" s="204">
        <v>1581618</v>
      </c>
      <c r="DC39" s="203">
        <v>1698882</v>
      </c>
      <c r="DD39" s="204">
        <v>59665</v>
      </c>
      <c r="DE39" s="202">
        <v>59665</v>
      </c>
      <c r="DF39" s="204">
        <v>0</v>
      </c>
      <c r="DG39" s="202">
        <v>0</v>
      </c>
      <c r="DH39" s="204">
        <v>0</v>
      </c>
      <c r="DI39" s="203">
        <v>0</v>
      </c>
      <c r="DJ39" s="204">
        <v>8260</v>
      </c>
      <c r="DK39" s="202">
        <v>8260</v>
      </c>
      <c r="DL39" s="204">
        <v>0</v>
      </c>
      <c r="DM39" s="202">
        <v>4250</v>
      </c>
      <c r="DN39" s="204">
        <v>364146</v>
      </c>
      <c r="DO39" s="203">
        <v>367111</v>
      </c>
      <c r="DP39" s="202">
        <v>285416</v>
      </c>
      <c r="DQ39" s="202">
        <v>324973</v>
      </c>
      <c r="DR39" s="202">
        <v>2381800</v>
      </c>
      <c r="DS39" s="202">
        <v>2562764</v>
      </c>
      <c r="DT39" s="203">
        <v>1327601</v>
      </c>
      <c r="DU39" s="203">
        <v>1471098</v>
      </c>
      <c r="DV39" s="202">
        <v>60225</v>
      </c>
      <c r="DW39" s="202">
        <v>60225</v>
      </c>
      <c r="DX39" s="202">
        <v>4576</v>
      </c>
      <c r="DY39" s="202">
        <v>4576</v>
      </c>
      <c r="DZ39" s="203">
        <v>0</v>
      </c>
      <c r="EA39" s="203">
        <v>0</v>
      </c>
      <c r="EB39" s="202">
        <v>89396</v>
      </c>
      <c r="EC39" s="202">
        <v>89396</v>
      </c>
      <c r="ED39" s="202">
        <v>24542</v>
      </c>
      <c r="EE39" s="202">
        <v>24542</v>
      </c>
      <c r="EF39" s="203">
        <v>0</v>
      </c>
      <c r="EG39" s="203">
        <v>1433</v>
      </c>
      <c r="EH39" s="202">
        <v>377590</v>
      </c>
      <c r="EI39" s="202">
        <v>377590</v>
      </c>
      <c r="EJ39" s="202">
        <v>312167</v>
      </c>
      <c r="EK39" s="202">
        <v>332422</v>
      </c>
      <c r="EL39" s="203">
        <v>0</v>
      </c>
      <c r="EM39" s="203">
        <v>0</v>
      </c>
      <c r="EN39" s="202">
        <v>0</v>
      </c>
      <c r="EO39" s="202">
        <v>0</v>
      </c>
      <c r="EP39" s="202">
        <v>0</v>
      </c>
      <c r="EQ39" s="202">
        <v>0</v>
      </c>
      <c r="ER39" s="203">
        <v>0</v>
      </c>
      <c r="ES39" s="203">
        <v>0</v>
      </c>
    </row>
    <row r="40" spans="1:149">
      <c r="A40" s="201" t="s">
        <v>121</v>
      </c>
      <c r="B40" s="202">
        <v>36525306</v>
      </c>
      <c r="C40" s="202">
        <v>231504045</v>
      </c>
      <c r="D40" s="203">
        <v>22736542</v>
      </c>
      <c r="E40" s="203">
        <v>32089523</v>
      </c>
      <c r="F40" s="202">
        <v>128623</v>
      </c>
      <c r="G40" s="202">
        <v>264257</v>
      </c>
      <c r="H40" s="202">
        <v>5488815</v>
      </c>
      <c r="I40" s="202">
        <v>6387971</v>
      </c>
      <c r="J40" s="203">
        <v>19356749</v>
      </c>
      <c r="K40" s="203">
        <v>26795104</v>
      </c>
      <c r="L40" s="202">
        <v>5589952</v>
      </c>
      <c r="M40" s="202">
        <v>6895302</v>
      </c>
      <c r="N40" s="202">
        <v>0</v>
      </c>
      <c r="O40" s="202">
        <v>0</v>
      </c>
      <c r="P40" s="203">
        <v>18117960</v>
      </c>
      <c r="Q40" s="203">
        <v>32063507</v>
      </c>
      <c r="R40" s="202">
        <v>508894</v>
      </c>
      <c r="S40" s="202">
        <v>740746</v>
      </c>
      <c r="T40" s="202">
        <v>2020980</v>
      </c>
      <c r="U40" s="202">
        <v>2975538</v>
      </c>
      <c r="V40" s="203">
        <v>145100</v>
      </c>
      <c r="W40" s="203">
        <v>413748</v>
      </c>
      <c r="X40" s="202">
        <v>724343</v>
      </c>
      <c r="Y40" s="202">
        <v>724343</v>
      </c>
      <c r="Z40" s="202">
        <v>1986898</v>
      </c>
      <c r="AA40" s="202">
        <v>2302741</v>
      </c>
      <c r="AB40" s="203">
        <v>0</v>
      </c>
      <c r="AC40" s="203">
        <v>47272</v>
      </c>
      <c r="AD40" s="202">
        <v>30434</v>
      </c>
      <c r="AE40" s="202">
        <v>30434</v>
      </c>
      <c r="AF40" s="202">
        <v>1604335</v>
      </c>
      <c r="AG40" s="202">
        <v>3383639</v>
      </c>
      <c r="AH40" s="203">
        <v>833738</v>
      </c>
      <c r="AI40" s="203">
        <v>1207002</v>
      </c>
      <c r="AJ40" s="202">
        <v>0</v>
      </c>
      <c r="AK40" s="202">
        <v>0</v>
      </c>
      <c r="AL40" s="202">
        <v>857740</v>
      </c>
      <c r="AM40" s="202">
        <v>1017483</v>
      </c>
      <c r="AN40" s="203">
        <v>0</v>
      </c>
      <c r="AO40" s="203">
        <v>0</v>
      </c>
      <c r="AP40" s="202">
        <v>778319</v>
      </c>
      <c r="AQ40" s="202">
        <v>1134449</v>
      </c>
      <c r="AR40" s="202">
        <v>226938</v>
      </c>
      <c r="AS40" s="202">
        <v>307634</v>
      </c>
      <c r="AT40" s="203">
        <v>643010</v>
      </c>
      <c r="AU40" s="203">
        <v>933350</v>
      </c>
      <c r="AV40" s="202">
        <v>1628222</v>
      </c>
      <c r="AW40" s="202">
        <v>3186110</v>
      </c>
      <c r="AX40" s="202">
        <v>71130</v>
      </c>
      <c r="AY40" s="202">
        <v>99563</v>
      </c>
      <c r="AZ40" s="203">
        <v>35333</v>
      </c>
      <c r="BA40" s="203">
        <v>108598</v>
      </c>
      <c r="BB40" s="202">
        <v>397358</v>
      </c>
      <c r="BC40" s="202">
        <v>899987</v>
      </c>
      <c r="BD40" s="202">
        <v>46789</v>
      </c>
      <c r="BE40" s="202">
        <v>71571</v>
      </c>
      <c r="BF40" s="203">
        <v>0</v>
      </c>
      <c r="BG40" s="203">
        <v>0</v>
      </c>
      <c r="BH40" s="202">
        <v>16050</v>
      </c>
      <c r="BI40" s="202">
        <v>16050</v>
      </c>
      <c r="BJ40" s="202">
        <v>229699</v>
      </c>
      <c r="BK40" s="202">
        <v>296852</v>
      </c>
      <c r="BL40" s="203">
        <v>2036804</v>
      </c>
      <c r="BM40" s="203">
        <v>3198789</v>
      </c>
      <c r="BN40" s="202">
        <v>142657</v>
      </c>
      <c r="BO40" s="202">
        <v>518134</v>
      </c>
      <c r="BP40" s="202">
        <v>567469</v>
      </c>
      <c r="BQ40" s="202">
        <v>825728</v>
      </c>
      <c r="BR40" s="203">
        <v>0</v>
      </c>
      <c r="BS40" s="203">
        <v>272378</v>
      </c>
      <c r="BT40" s="202">
        <v>0</v>
      </c>
      <c r="BU40" s="202">
        <v>0</v>
      </c>
      <c r="BV40" s="202">
        <v>90250</v>
      </c>
      <c r="BW40" s="202">
        <v>105549</v>
      </c>
      <c r="BX40" s="203">
        <v>0</v>
      </c>
      <c r="BY40" s="203">
        <v>0</v>
      </c>
      <c r="BZ40" s="202">
        <v>11229393</v>
      </c>
      <c r="CA40" s="202">
        <v>18210508</v>
      </c>
      <c r="CB40" s="202">
        <v>1956818</v>
      </c>
      <c r="CC40" s="202">
        <v>3417535</v>
      </c>
      <c r="CD40" s="203">
        <v>375460</v>
      </c>
      <c r="CE40" s="203">
        <v>718979</v>
      </c>
      <c r="CF40" s="202">
        <v>353719</v>
      </c>
      <c r="CG40" s="202">
        <v>868539</v>
      </c>
      <c r="CH40" s="202">
        <v>144747</v>
      </c>
      <c r="CI40" s="202">
        <v>221390</v>
      </c>
      <c r="CJ40" s="203">
        <v>92987</v>
      </c>
      <c r="CK40" s="203">
        <v>92987</v>
      </c>
      <c r="CL40" s="202">
        <v>0</v>
      </c>
      <c r="CM40" s="202">
        <v>12653</v>
      </c>
      <c r="CN40" s="202">
        <v>57472</v>
      </c>
      <c r="CO40" s="202">
        <v>146103</v>
      </c>
      <c r="CP40" s="203">
        <v>33106</v>
      </c>
      <c r="CQ40" s="203">
        <v>33106</v>
      </c>
      <c r="CR40" s="202">
        <v>0</v>
      </c>
      <c r="CS40" s="202">
        <v>0</v>
      </c>
      <c r="CT40" s="202">
        <v>218979</v>
      </c>
      <c r="CU40" s="202">
        <v>354395</v>
      </c>
      <c r="CV40" s="203">
        <v>9042</v>
      </c>
      <c r="CW40" s="203">
        <v>9042</v>
      </c>
      <c r="CX40" s="202">
        <v>264274</v>
      </c>
      <c r="CY40" s="202">
        <v>412525</v>
      </c>
      <c r="CZ40" s="204">
        <v>313748</v>
      </c>
      <c r="DA40" s="202">
        <v>962054</v>
      </c>
      <c r="DB40" s="204">
        <v>4816122</v>
      </c>
      <c r="DC40" s="203">
        <v>6768404</v>
      </c>
      <c r="DD40" s="204">
        <v>116788</v>
      </c>
      <c r="DE40" s="202">
        <v>449650</v>
      </c>
      <c r="DF40" s="204">
        <v>11439</v>
      </c>
      <c r="DG40" s="202">
        <v>22135</v>
      </c>
      <c r="DH40" s="204">
        <v>0</v>
      </c>
      <c r="DI40" s="203">
        <v>60951</v>
      </c>
      <c r="DJ40" s="204">
        <v>151197</v>
      </c>
      <c r="DK40" s="202">
        <v>290878</v>
      </c>
      <c r="DL40" s="204">
        <v>289088</v>
      </c>
      <c r="DM40" s="202">
        <v>346850</v>
      </c>
      <c r="DN40" s="204">
        <v>4604493</v>
      </c>
      <c r="DO40" s="203">
        <v>6727413</v>
      </c>
      <c r="DP40" s="202">
        <v>398097</v>
      </c>
      <c r="DQ40" s="202">
        <v>625607</v>
      </c>
      <c r="DR40" s="202">
        <v>215396</v>
      </c>
      <c r="DS40" s="202">
        <v>1021441</v>
      </c>
      <c r="DT40" s="203">
        <v>4755585</v>
      </c>
      <c r="DU40" s="203">
        <v>5563729</v>
      </c>
      <c r="DV40" s="202">
        <v>199518</v>
      </c>
      <c r="DW40" s="202">
        <v>256471</v>
      </c>
      <c r="DX40" s="202">
        <v>181878</v>
      </c>
      <c r="DY40" s="202">
        <v>239248</v>
      </c>
      <c r="DZ40" s="203">
        <v>46122</v>
      </c>
      <c r="EA40" s="203">
        <v>46122</v>
      </c>
      <c r="EB40" s="202">
        <v>316798</v>
      </c>
      <c r="EC40" s="202">
        <v>580414</v>
      </c>
      <c r="ED40" s="202">
        <v>983545</v>
      </c>
      <c r="EE40" s="202">
        <v>1495565</v>
      </c>
      <c r="EF40" s="203">
        <v>297532</v>
      </c>
      <c r="EG40" s="203">
        <v>486819</v>
      </c>
      <c r="EH40" s="202">
        <v>1758812</v>
      </c>
      <c r="EI40" s="202">
        <v>1841394</v>
      </c>
      <c r="EJ40" s="202">
        <v>1235970</v>
      </c>
      <c r="EK40" s="202">
        <v>1552145</v>
      </c>
      <c r="EL40" s="203">
        <v>715090</v>
      </c>
      <c r="EM40" s="203">
        <v>928811</v>
      </c>
      <c r="EN40" s="202">
        <v>8028</v>
      </c>
      <c r="EO40" s="202">
        <v>19434</v>
      </c>
      <c r="EP40" s="202">
        <v>494927</v>
      </c>
      <c r="EQ40" s="202">
        <v>581835</v>
      </c>
      <c r="ER40" s="203">
        <v>16755</v>
      </c>
      <c r="ES40" s="203">
        <v>95481</v>
      </c>
    </row>
    <row r="41" spans="1:149">
      <c r="A41" s="205" t="s">
        <v>123</v>
      </c>
      <c r="B41" s="206">
        <v>14041459</v>
      </c>
      <c r="C41" s="206">
        <v>42244727</v>
      </c>
      <c r="D41" s="207">
        <v>5060256</v>
      </c>
      <c r="E41" s="207">
        <v>5590732</v>
      </c>
      <c r="F41" s="206">
        <v>491034</v>
      </c>
      <c r="G41" s="206">
        <v>466957</v>
      </c>
      <c r="H41" s="206">
        <v>1752756</v>
      </c>
      <c r="I41" s="206">
        <v>1789894</v>
      </c>
      <c r="J41" s="207">
        <v>5754095</v>
      </c>
      <c r="K41" s="207">
        <v>5289788</v>
      </c>
      <c r="L41" s="206">
        <v>1964716</v>
      </c>
      <c r="M41" s="206">
        <v>1762246</v>
      </c>
      <c r="N41" s="206">
        <v>5431</v>
      </c>
      <c r="O41" s="206">
        <v>5431</v>
      </c>
      <c r="P41" s="207">
        <v>3531940</v>
      </c>
      <c r="Q41" s="207">
        <v>3825279</v>
      </c>
      <c r="R41" s="206">
        <v>223612</v>
      </c>
      <c r="S41" s="206">
        <v>255183</v>
      </c>
      <c r="T41" s="206">
        <v>230714</v>
      </c>
      <c r="U41" s="206">
        <v>306773</v>
      </c>
      <c r="V41" s="207">
        <v>122399</v>
      </c>
      <c r="W41" s="207">
        <v>126954</v>
      </c>
      <c r="X41" s="206">
        <v>142793</v>
      </c>
      <c r="Y41" s="206">
        <v>72387</v>
      </c>
      <c r="Z41" s="206">
        <v>734325</v>
      </c>
      <c r="AA41" s="206">
        <v>876732</v>
      </c>
      <c r="AB41" s="207">
        <v>13403</v>
      </c>
      <c r="AC41" s="207">
        <v>14409</v>
      </c>
      <c r="AD41" s="206">
        <v>69539</v>
      </c>
      <c r="AE41" s="206">
        <v>68773</v>
      </c>
      <c r="AF41" s="206">
        <v>494990</v>
      </c>
      <c r="AG41" s="206">
        <v>646276</v>
      </c>
      <c r="AH41" s="207">
        <v>195903</v>
      </c>
      <c r="AI41" s="207">
        <v>167859</v>
      </c>
      <c r="AJ41" s="206">
        <v>5530</v>
      </c>
      <c r="AK41" s="206">
        <v>5530</v>
      </c>
      <c r="AL41" s="206">
        <v>164312</v>
      </c>
      <c r="AM41" s="206">
        <v>201901</v>
      </c>
      <c r="AN41" s="207">
        <v>18983</v>
      </c>
      <c r="AO41" s="207">
        <v>18983</v>
      </c>
      <c r="AP41" s="206">
        <v>241334</v>
      </c>
      <c r="AQ41" s="206">
        <v>279606</v>
      </c>
      <c r="AR41" s="206">
        <v>130078</v>
      </c>
      <c r="AS41" s="206">
        <v>101346</v>
      </c>
      <c r="AT41" s="207">
        <v>215645</v>
      </c>
      <c r="AU41" s="207">
        <v>222218</v>
      </c>
      <c r="AV41" s="206">
        <v>1059560</v>
      </c>
      <c r="AW41" s="206">
        <v>1037202</v>
      </c>
      <c r="AX41" s="206">
        <v>47035</v>
      </c>
      <c r="AY41" s="206">
        <v>62316</v>
      </c>
      <c r="AZ41" s="207">
        <v>68409</v>
      </c>
      <c r="BA41" s="207">
        <v>64082</v>
      </c>
      <c r="BB41" s="206">
        <v>141419</v>
      </c>
      <c r="BC41" s="206">
        <v>209508</v>
      </c>
      <c r="BD41" s="206">
        <v>20168</v>
      </c>
      <c r="BE41" s="206">
        <v>16625</v>
      </c>
      <c r="BF41" s="207">
        <v>2929</v>
      </c>
      <c r="BG41" s="207">
        <v>2929</v>
      </c>
      <c r="BH41" s="206">
        <v>10114</v>
      </c>
      <c r="BI41" s="206">
        <v>10241</v>
      </c>
      <c r="BJ41" s="206">
        <v>44425</v>
      </c>
      <c r="BK41" s="206">
        <v>47083</v>
      </c>
      <c r="BL41" s="207">
        <v>1240591</v>
      </c>
      <c r="BM41" s="207">
        <v>1404770</v>
      </c>
      <c r="BN41" s="206">
        <v>132778</v>
      </c>
      <c r="BO41" s="206">
        <v>145346</v>
      </c>
      <c r="BP41" s="206">
        <v>143824</v>
      </c>
      <c r="BQ41" s="206">
        <v>155018</v>
      </c>
      <c r="BR41" s="207">
        <v>156177</v>
      </c>
      <c r="BS41" s="207">
        <v>88824</v>
      </c>
      <c r="BT41" s="206">
        <v>5969</v>
      </c>
      <c r="BU41" s="206">
        <v>5969</v>
      </c>
      <c r="BV41" s="206">
        <v>44570</v>
      </c>
      <c r="BW41" s="206">
        <v>37916</v>
      </c>
      <c r="BX41" s="207">
        <v>18211</v>
      </c>
      <c r="BY41" s="207">
        <v>18211</v>
      </c>
      <c r="BZ41" s="206">
        <v>2776498</v>
      </c>
      <c r="CA41" s="206">
        <v>3340969</v>
      </c>
      <c r="CB41" s="206">
        <v>703260</v>
      </c>
      <c r="CC41" s="206">
        <v>748624</v>
      </c>
      <c r="CD41" s="207">
        <v>277154</v>
      </c>
      <c r="CE41" s="207">
        <v>240504</v>
      </c>
      <c r="CF41" s="206">
        <v>337653</v>
      </c>
      <c r="CG41" s="206">
        <v>297559</v>
      </c>
      <c r="CH41" s="206">
        <v>98433</v>
      </c>
      <c r="CI41" s="206">
        <v>100453</v>
      </c>
      <c r="CJ41" s="207">
        <v>57006</v>
      </c>
      <c r="CK41" s="207">
        <v>57007</v>
      </c>
      <c r="CL41" s="206">
        <v>28941</v>
      </c>
      <c r="CM41" s="206">
        <v>23901</v>
      </c>
      <c r="CN41" s="206">
        <v>35150</v>
      </c>
      <c r="CO41" s="206">
        <v>37165</v>
      </c>
      <c r="CP41" s="207">
        <v>50894</v>
      </c>
      <c r="CQ41" s="207">
        <v>58364</v>
      </c>
      <c r="CR41" s="206">
        <v>1070</v>
      </c>
      <c r="CS41" s="206">
        <v>1070</v>
      </c>
      <c r="CT41" s="206">
        <v>145598</v>
      </c>
      <c r="CU41" s="206">
        <v>149549</v>
      </c>
      <c r="CV41" s="207">
        <v>3977</v>
      </c>
      <c r="CW41" s="207">
        <v>3977</v>
      </c>
      <c r="CX41" s="206">
        <v>267665</v>
      </c>
      <c r="CY41" s="206">
        <v>159373</v>
      </c>
      <c r="CZ41" s="208">
        <v>90546</v>
      </c>
      <c r="DA41" s="206">
        <v>166596</v>
      </c>
      <c r="DB41" s="208">
        <v>2106191</v>
      </c>
      <c r="DC41" s="207">
        <v>1158166</v>
      </c>
      <c r="DD41" s="208">
        <v>367230</v>
      </c>
      <c r="DE41" s="206">
        <v>151284</v>
      </c>
      <c r="DF41" s="208">
        <v>34124</v>
      </c>
      <c r="DG41" s="206">
        <v>34698</v>
      </c>
      <c r="DH41" s="208">
        <v>7578</v>
      </c>
      <c r="DI41" s="207">
        <v>10638</v>
      </c>
      <c r="DJ41" s="208">
        <v>64557</v>
      </c>
      <c r="DK41" s="206">
        <v>63891</v>
      </c>
      <c r="DL41" s="208">
        <v>163655</v>
      </c>
      <c r="DM41" s="206">
        <v>133552</v>
      </c>
      <c r="DN41" s="208">
        <v>790850</v>
      </c>
      <c r="DO41" s="207">
        <v>828689</v>
      </c>
      <c r="DP41" s="206">
        <v>345427</v>
      </c>
      <c r="DQ41" s="206">
        <v>298385</v>
      </c>
      <c r="DR41" s="206">
        <v>315870</v>
      </c>
      <c r="DS41" s="206">
        <v>366165</v>
      </c>
      <c r="DT41" s="207">
        <v>1851417</v>
      </c>
      <c r="DU41" s="207">
        <v>1396132</v>
      </c>
      <c r="DV41" s="206">
        <v>50666</v>
      </c>
      <c r="DW41" s="206">
        <v>52817</v>
      </c>
      <c r="DX41" s="206">
        <v>45586</v>
      </c>
      <c r="DY41" s="206">
        <v>48365</v>
      </c>
      <c r="DZ41" s="207">
        <v>30471</v>
      </c>
      <c r="EA41" s="207">
        <v>30791</v>
      </c>
      <c r="EB41" s="206">
        <v>140629</v>
      </c>
      <c r="EC41" s="206">
        <v>148070</v>
      </c>
      <c r="ED41" s="206">
        <v>224535</v>
      </c>
      <c r="EE41" s="206">
        <v>250187</v>
      </c>
      <c r="EF41" s="207">
        <v>85909</v>
      </c>
      <c r="EG41" s="207">
        <v>107486</v>
      </c>
      <c r="EH41" s="206">
        <v>412058</v>
      </c>
      <c r="EI41" s="206">
        <v>292339</v>
      </c>
      <c r="EJ41" s="206">
        <v>305163</v>
      </c>
      <c r="EK41" s="206">
        <v>266087</v>
      </c>
      <c r="EL41" s="207">
        <v>75366</v>
      </c>
      <c r="EM41" s="207">
        <v>93801</v>
      </c>
      <c r="EN41" s="206">
        <v>73854</v>
      </c>
      <c r="EO41" s="206">
        <v>97186</v>
      </c>
      <c r="EP41" s="206">
        <v>176150</v>
      </c>
      <c r="EQ41" s="206">
        <v>161020</v>
      </c>
      <c r="ER41" s="207">
        <v>43658</v>
      </c>
      <c r="ES41" s="207">
        <v>45146</v>
      </c>
    </row>
    <row r="42" spans="1:149">
      <c r="A42" s="20" t="s">
        <v>4</v>
      </c>
      <c r="B42" s="209">
        <v>50566765</v>
      </c>
      <c r="C42" s="209">
        <v>273748772</v>
      </c>
      <c r="D42" s="210">
        <v>27796798</v>
      </c>
      <c r="E42" s="210">
        <v>37680255</v>
      </c>
      <c r="F42" s="209">
        <v>619657</v>
      </c>
      <c r="G42" s="209">
        <v>731214</v>
      </c>
      <c r="H42" s="209">
        <v>7241571</v>
      </c>
      <c r="I42" s="209">
        <v>8177865</v>
      </c>
      <c r="J42" s="210">
        <v>25110844</v>
      </c>
      <c r="K42" s="210">
        <v>32084892</v>
      </c>
      <c r="L42" s="209">
        <v>7554668</v>
      </c>
      <c r="M42" s="209">
        <v>8657548</v>
      </c>
      <c r="N42" s="209">
        <v>5431</v>
      </c>
      <c r="O42" s="209">
        <v>5431</v>
      </c>
      <c r="P42" s="210">
        <v>21649900</v>
      </c>
      <c r="Q42" s="210">
        <v>35888786</v>
      </c>
      <c r="R42" s="209">
        <v>732506</v>
      </c>
      <c r="S42" s="209">
        <v>995929</v>
      </c>
      <c r="T42" s="209">
        <v>2251694</v>
      </c>
      <c r="U42" s="209">
        <v>3282311</v>
      </c>
      <c r="V42" s="210">
        <v>267499</v>
      </c>
      <c r="W42" s="210">
        <v>540702</v>
      </c>
      <c r="X42" s="209">
        <v>867136</v>
      </c>
      <c r="Y42" s="209">
        <v>796730</v>
      </c>
      <c r="Z42" s="209">
        <v>2721223</v>
      </c>
      <c r="AA42" s="209">
        <v>3179473</v>
      </c>
      <c r="AB42" s="210">
        <v>13403</v>
      </c>
      <c r="AC42" s="210">
        <v>61681</v>
      </c>
      <c r="AD42" s="209">
        <v>99973</v>
      </c>
      <c r="AE42" s="209">
        <v>99207</v>
      </c>
      <c r="AF42" s="209">
        <v>2099325</v>
      </c>
      <c r="AG42" s="209">
        <v>4029915</v>
      </c>
      <c r="AH42" s="210">
        <v>1029641</v>
      </c>
      <c r="AI42" s="210">
        <v>1374861</v>
      </c>
      <c r="AJ42" s="209">
        <v>5530</v>
      </c>
      <c r="AK42" s="209">
        <v>5530</v>
      </c>
      <c r="AL42" s="209">
        <v>1022052</v>
      </c>
      <c r="AM42" s="209">
        <v>1219384</v>
      </c>
      <c r="AN42" s="210">
        <v>18983</v>
      </c>
      <c r="AO42" s="210">
        <v>18983</v>
      </c>
      <c r="AP42" s="209">
        <v>1019653</v>
      </c>
      <c r="AQ42" s="209">
        <v>1414055</v>
      </c>
      <c r="AR42" s="209">
        <v>357016</v>
      </c>
      <c r="AS42" s="209">
        <v>408980</v>
      </c>
      <c r="AT42" s="210">
        <v>858655</v>
      </c>
      <c r="AU42" s="210">
        <v>1155568</v>
      </c>
      <c r="AV42" s="209">
        <v>2687782</v>
      </c>
      <c r="AW42" s="209">
        <v>4223312</v>
      </c>
      <c r="AX42" s="209">
        <v>118165</v>
      </c>
      <c r="AY42" s="209">
        <v>161879</v>
      </c>
      <c r="AZ42" s="210">
        <v>103742</v>
      </c>
      <c r="BA42" s="210">
        <v>172680</v>
      </c>
      <c r="BB42" s="209">
        <v>538777</v>
      </c>
      <c r="BC42" s="209">
        <v>1109495</v>
      </c>
      <c r="BD42" s="209">
        <v>66957</v>
      </c>
      <c r="BE42" s="209">
        <v>88196</v>
      </c>
      <c r="BF42" s="210">
        <v>2929</v>
      </c>
      <c r="BG42" s="210">
        <v>2929</v>
      </c>
      <c r="BH42" s="209">
        <v>26164</v>
      </c>
      <c r="BI42" s="209">
        <v>26291</v>
      </c>
      <c r="BJ42" s="209">
        <v>274124</v>
      </c>
      <c r="BK42" s="209">
        <v>343935</v>
      </c>
      <c r="BL42" s="210">
        <v>3277395</v>
      </c>
      <c r="BM42" s="210">
        <v>4603559</v>
      </c>
      <c r="BN42" s="209">
        <v>275435</v>
      </c>
      <c r="BO42" s="209">
        <v>663480</v>
      </c>
      <c r="BP42" s="209">
        <v>711293</v>
      </c>
      <c r="BQ42" s="209">
        <v>980746</v>
      </c>
      <c r="BR42" s="210">
        <v>156177</v>
      </c>
      <c r="BS42" s="210">
        <v>361202</v>
      </c>
      <c r="BT42" s="209">
        <v>5969</v>
      </c>
      <c r="BU42" s="209">
        <v>5969</v>
      </c>
      <c r="BV42" s="209">
        <v>134820</v>
      </c>
      <c r="BW42" s="209">
        <v>143465</v>
      </c>
      <c r="BX42" s="210">
        <v>18211</v>
      </c>
      <c r="BY42" s="210">
        <v>18211</v>
      </c>
      <c r="BZ42" s="209">
        <v>14005891</v>
      </c>
      <c r="CA42" s="209">
        <v>21551477</v>
      </c>
      <c r="CB42" s="209">
        <v>2660078</v>
      </c>
      <c r="CC42" s="209">
        <v>4166159</v>
      </c>
      <c r="CD42" s="210">
        <v>652614</v>
      </c>
      <c r="CE42" s="210">
        <v>959483</v>
      </c>
      <c r="CF42" s="209">
        <v>691372</v>
      </c>
      <c r="CG42" s="209">
        <v>1166098</v>
      </c>
      <c r="CH42" s="209">
        <v>243180</v>
      </c>
      <c r="CI42" s="209">
        <v>321843</v>
      </c>
      <c r="CJ42" s="210">
        <v>149993</v>
      </c>
      <c r="CK42" s="210">
        <v>149994</v>
      </c>
      <c r="CL42" s="209">
        <v>28941</v>
      </c>
      <c r="CM42" s="209">
        <v>36554</v>
      </c>
      <c r="CN42" s="209">
        <v>92622</v>
      </c>
      <c r="CO42" s="209">
        <v>183268</v>
      </c>
      <c r="CP42" s="210">
        <v>84000</v>
      </c>
      <c r="CQ42" s="210">
        <v>91470</v>
      </c>
      <c r="CR42" s="209">
        <v>1070</v>
      </c>
      <c r="CS42" s="209">
        <v>1070</v>
      </c>
      <c r="CT42" s="209">
        <v>364577</v>
      </c>
      <c r="CU42" s="209">
        <v>503944</v>
      </c>
      <c r="CV42" s="210">
        <v>13019</v>
      </c>
      <c r="CW42" s="210">
        <v>13019</v>
      </c>
      <c r="CX42" s="209">
        <v>531939</v>
      </c>
      <c r="CY42" s="209">
        <v>571898</v>
      </c>
      <c r="CZ42" s="211">
        <v>404294</v>
      </c>
      <c r="DA42" s="209">
        <v>1128650</v>
      </c>
      <c r="DB42" s="211">
        <v>6922313</v>
      </c>
      <c r="DC42" s="210">
        <v>7926570</v>
      </c>
      <c r="DD42" s="211">
        <v>484018</v>
      </c>
      <c r="DE42" s="209">
        <v>600934</v>
      </c>
      <c r="DF42" s="211">
        <v>45563</v>
      </c>
      <c r="DG42" s="209">
        <v>56833</v>
      </c>
      <c r="DH42" s="211">
        <v>7578</v>
      </c>
      <c r="DI42" s="210">
        <v>71589</v>
      </c>
      <c r="DJ42" s="211">
        <v>215754</v>
      </c>
      <c r="DK42" s="209">
        <v>354769</v>
      </c>
      <c r="DL42" s="211">
        <v>452743</v>
      </c>
      <c r="DM42" s="209">
        <v>480402</v>
      </c>
      <c r="DN42" s="211">
        <v>5395343</v>
      </c>
      <c r="DO42" s="210">
        <v>7556102</v>
      </c>
      <c r="DP42" s="209">
        <v>743524</v>
      </c>
      <c r="DQ42" s="209">
        <v>923992</v>
      </c>
      <c r="DR42" s="209">
        <v>531266</v>
      </c>
      <c r="DS42" s="209">
        <v>1387606</v>
      </c>
      <c r="DT42" s="210">
        <v>6607002</v>
      </c>
      <c r="DU42" s="210">
        <v>6959861</v>
      </c>
      <c r="DV42" s="209">
        <v>250184</v>
      </c>
      <c r="DW42" s="209">
        <v>309288</v>
      </c>
      <c r="DX42" s="209">
        <v>227464</v>
      </c>
      <c r="DY42" s="209">
        <v>287613</v>
      </c>
      <c r="DZ42" s="210">
        <v>76593</v>
      </c>
      <c r="EA42" s="210">
        <v>76913</v>
      </c>
      <c r="EB42" s="209">
        <v>457427</v>
      </c>
      <c r="EC42" s="209">
        <v>728484</v>
      </c>
      <c r="ED42" s="209">
        <v>1208080</v>
      </c>
      <c r="EE42" s="209">
        <v>1745752</v>
      </c>
      <c r="EF42" s="210">
        <v>383441</v>
      </c>
      <c r="EG42" s="210">
        <v>594305</v>
      </c>
      <c r="EH42" s="209">
        <v>2170870</v>
      </c>
      <c r="EI42" s="209">
        <v>2133733</v>
      </c>
      <c r="EJ42" s="209">
        <v>1541133</v>
      </c>
      <c r="EK42" s="209">
        <v>1818232</v>
      </c>
      <c r="EL42" s="210">
        <v>790456</v>
      </c>
      <c r="EM42" s="210">
        <v>1022612</v>
      </c>
      <c r="EN42" s="209">
        <v>81882</v>
      </c>
      <c r="EO42" s="209">
        <v>116620</v>
      </c>
      <c r="EP42" s="209">
        <v>671077</v>
      </c>
      <c r="EQ42" s="209">
        <v>742855</v>
      </c>
      <c r="ER42" s="210">
        <v>60413</v>
      </c>
      <c r="ES42" s="210">
        <v>140627</v>
      </c>
    </row>
    <row r="43" spans="1:149">
      <c r="A43" s="20" t="s">
        <v>32</v>
      </c>
      <c r="B43" s="209">
        <v>62204193</v>
      </c>
      <c r="C43" s="209">
        <v>286331668</v>
      </c>
      <c r="D43" s="210">
        <v>32687194</v>
      </c>
      <c r="E43" s="210">
        <v>42570651</v>
      </c>
      <c r="F43" s="209">
        <v>1529832</v>
      </c>
      <c r="G43" s="209">
        <v>1699475</v>
      </c>
      <c r="H43" s="209">
        <v>8843337</v>
      </c>
      <c r="I43" s="209">
        <v>9797713</v>
      </c>
      <c r="J43" s="210">
        <v>33292272</v>
      </c>
      <c r="K43" s="210">
        <v>40437520</v>
      </c>
      <c r="L43" s="209">
        <v>8629503</v>
      </c>
      <c r="M43" s="209">
        <v>9732383</v>
      </c>
      <c r="N43" s="209">
        <v>5431</v>
      </c>
      <c r="O43" s="209">
        <v>5431</v>
      </c>
      <c r="P43" s="210">
        <v>24673679</v>
      </c>
      <c r="Q43" s="210">
        <v>40421601</v>
      </c>
      <c r="R43" s="209">
        <v>1117652</v>
      </c>
      <c r="S43" s="209">
        <v>1437145</v>
      </c>
      <c r="T43" s="209">
        <v>2576031</v>
      </c>
      <c r="U43" s="209">
        <v>3696189</v>
      </c>
      <c r="V43" s="210">
        <v>403257</v>
      </c>
      <c r="W43" s="210">
        <v>676460</v>
      </c>
      <c r="X43" s="209">
        <v>962021</v>
      </c>
      <c r="Y43" s="209">
        <v>891615</v>
      </c>
      <c r="Z43" s="209">
        <v>5256840</v>
      </c>
      <c r="AA43" s="209">
        <v>6460242</v>
      </c>
      <c r="AB43" s="210">
        <v>13403</v>
      </c>
      <c r="AC43" s="210">
        <v>61681</v>
      </c>
      <c r="AD43" s="209">
        <v>99973</v>
      </c>
      <c r="AE43" s="209">
        <v>99207</v>
      </c>
      <c r="AF43" s="209">
        <v>2674767</v>
      </c>
      <c r="AG43" s="209">
        <v>4605357</v>
      </c>
      <c r="AH43" s="210">
        <v>1123716</v>
      </c>
      <c r="AI43" s="210">
        <v>1468936</v>
      </c>
      <c r="AJ43" s="209">
        <v>5530</v>
      </c>
      <c r="AK43" s="209">
        <v>5530</v>
      </c>
      <c r="AL43" s="209">
        <v>1239556</v>
      </c>
      <c r="AM43" s="209">
        <v>1436888</v>
      </c>
      <c r="AN43" s="210">
        <v>18983</v>
      </c>
      <c r="AO43" s="210">
        <v>18983</v>
      </c>
      <c r="AP43" s="209">
        <v>1418637</v>
      </c>
      <c r="AQ43" s="209">
        <v>1813039</v>
      </c>
      <c r="AR43" s="209">
        <v>416096</v>
      </c>
      <c r="AS43" s="209">
        <v>468060</v>
      </c>
      <c r="AT43" s="210">
        <v>951181</v>
      </c>
      <c r="AU43" s="210">
        <v>1248094</v>
      </c>
      <c r="AV43" s="209">
        <v>3806498</v>
      </c>
      <c r="AW43" s="209">
        <v>5342028</v>
      </c>
      <c r="AX43" s="209">
        <v>118165</v>
      </c>
      <c r="AY43" s="209">
        <v>181621</v>
      </c>
      <c r="AZ43" s="210">
        <v>103742</v>
      </c>
      <c r="BA43" s="210">
        <v>172680</v>
      </c>
      <c r="BB43" s="209">
        <v>665611</v>
      </c>
      <c r="BC43" s="209">
        <v>1236329</v>
      </c>
      <c r="BD43" s="209">
        <v>66957</v>
      </c>
      <c r="BE43" s="209">
        <v>88196</v>
      </c>
      <c r="BF43" s="210">
        <v>2929</v>
      </c>
      <c r="BG43" s="210">
        <v>2929</v>
      </c>
      <c r="BH43" s="209">
        <v>26164</v>
      </c>
      <c r="BI43" s="209">
        <v>26291</v>
      </c>
      <c r="BJ43" s="209">
        <v>297977</v>
      </c>
      <c r="BK43" s="209">
        <v>367788</v>
      </c>
      <c r="BL43" s="210">
        <v>4074615</v>
      </c>
      <c r="BM43" s="210">
        <v>5487384</v>
      </c>
      <c r="BN43" s="209">
        <v>372081</v>
      </c>
      <c r="BO43" s="209">
        <v>760126</v>
      </c>
      <c r="BP43" s="209">
        <v>882498</v>
      </c>
      <c r="BQ43" s="209">
        <v>1151951</v>
      </c>
      <c r="BR43" s="210">
        <v>264484</v>
      </c>
      <c r="BS43" s="210">
        <v>469509</v>
      </c>
      <c r="BT43" s="209">
        <v>5969</v>
      </c>
      <c r="BU43" s="209">
        <v>5969</v>
      </c>
      <c r="BV43" s="209">
        <v>134820</v>
      </c>
      <c r="BW43" s="209">
        <v>143465</v>
      </c>
      <c r="BX43" s="210">
        <v>18211</v>
      </c>
      <c r="BY43" s="210">
        <v>18211</v>
      </c>
      <c r="BZ43" s="209">
        <v>15031764</v>
      </c>
      <c r="CA43" s="209">
        <v>23346626</v>
      </c>
      <c r="CB43" s="209">
        <v>4198951</v>
      </c>
      <c r="CC43" s="209">
        <v>5636402</v>
      </c>
      <c r="CD43" s="210">
        <v>1416200</v>
      </c>
      <c r="CE43" s="210">
        <v>1756956</v>
      </c>
      <c r="CF43" s="209">
        <v>1054475</v>
      </c>
      <c r="CG43" s="209">
        <v>1601268</v>
      </c>
      <c r="CH43" s="209">
        <v>243180</v>
      </c>
      <c r="CI43" s="209">
        <v>321843</v>
      </c>
      <c r="CJ43" s="210">
        <v>149993</v>
      </c>
      <c r="CK43" s="210">
        <v>149994</v>
      </c>
      <c r="CL43" s="209">
        <v>28941</v>
      </c>
      <c r="CM43" s="209">
        <v>36554</v>
      </c>
      <c r="CN43" s="209">
        <v>129716</v>
      </c>
      <c r="CO43" s="209">
        <v>220362</v>
      </c>
      <c r="CP43" s="210">
        <v>134932</v>
      </c>
      <c r="CQ43" s="210">
        <v>142402</v>
      </c>
      <c r="CR43" s="209">
        <v>1070</v>
      </c>
      <c r="CS43" s="209">
        <v>1070</v>
      </c>
      <c r="CT43" s="209">
        <v>364577</v>
      </c>
      <c r="CU43" s="209">
        <v>503944</v>
      </c>
      <c r="CV43" s="210">
        <v>13019</v>
      </c>
      <c r="CW43" s="210">
        <v>13019</v>
      </c>
      <c r="CX43" s="209">
        <v>560613</v>
      </c>
      <c r="CY43" s="209">
        <v>600572</v>
      </c>
      <c r="CZ43" s="211">
        <v>640758</v>
      </c>
      <c r="DA43" s="209">
        <v>1365114</v>
      </c>
      <c r="DB43" s="211">
        <v>8503931</v>
      </c>
      <c r="DC43" s="210">
        <v>9625452</v>
      </c>
      <c r="DD43" s="211">
        <v>543683</v>
      </c>
      <c r="DE43" s="209">
        <v>660599</v>
      </c>
      <c r="DF43" s="211">
        <v>45563</v>
      </c>
      <c r="DG43" s="209">
        <v>56833</v>
      </c>
      <c r="DH43" s="211">
        <v>7578</v>
      </c>
      <c r="DI43" s="210">
        <v>71589</v>
      </c>
      <c r="DJ43" s="211">
        <v>224014</v>
      </c>
      <c r="DK43" s="209">
        <v>363029</v>
      </c>
      <c r="DL43" s="211">
        <v>452743</v>
      </c>
      <c r="DM43" s="209">
        <v>484652</v>
      </c>
      <c r="DN43" s="211">
        <v>5759489</v>
      </c>
      <c r="DO43" s="210">
        <v>7923213</v>
      </c>
      <c r="DP43" s="209">
        <v>1028940</v>
      </c>
      <c r="DQ43" s="209">
        <v>1248965</v>
      </c>
      <c r="DR43" s="209">
        <v>2913066</v>
      </c>
      <c r="DS43" s="209">
        <v>3950370</v>
      </c>
      <c r="DT43" s="210">
        <v>7934603</v>
      </c>
      <c r="DU43" s="210">
        <v>8430959</v>
      </c>
      <c r="DV43" s="209">
        <v>310409</v>
      </c>
      <c r="DW43" s="209">
        <v>369513</v>
      </c>
      <c r="DX43" s="209">
        <v>232040</v>
      </c>
      <c r="DY43" s="209">
        <v>292189</v>
      </c>
      <c r="DZ43" s="210">
        <v>76593</v>
      </c>
      <c r="EA43" s="210">
        <v>76913</v>
      </c>
      <c r="EB43" s="209">
        <v>546823</v>
      </c>
      <c r="EC43" s="209">
        <v>817880</v>
      </c>
      <c r="ED43" s="209">
        <v>1232622</v>
      </c>
      <c r="EE43" s="209">
        <v>1770294</v>
      </c>
      <c r="EF43" s="210">
        <v>383441</v>
      </c>
      <c r="EG43" s="210">
        <v>595738</v>
      </c>
      <c r="EH43" s="209">
        <v>2548460</v>
      </c>
      <c r="EI43" s="209">
        <v>2511323</v>
      </c>
      <c r="EJ43" s="209">
        <v>1853300</v>
      </c>
      <c r="EK43" s="209">
        <v>2150654</v>
      </c>
      <c r="EL43" s="210">
        <v>790456</v>
      </c>
      <c r="EM43" s="210">
        <v>1022612</v>
      </c>
      <c r="EN43" s="209">
        <v>81882</v>
      </c>
      <c r="EO43" s="209">
        <v>116620</v>
      </c>
      <c r="EP43" s="209">
        <v>671077</v>
      </c>
      <c r="EQ43" s="209">
        <v>742855</v>
      </c>
      <c r="ER43" s="210">
        <v>60413</v>
      </c>
      <c r="ES43" s="210">
        <v>140627</v>
      </c>
    </row>
    <row r="44" spans="1:149">
      <c r="A44" s="20" t="s">
        <v>114</v>
      </c>
      <c r="B44" s="209">
        <v>147520212</v>
      </c>
      <c r="C44" s="209">
        <v>478350067</v>
      </c>
      <c r="D44" s="210">
        <v>49226841</v>
      </c>
      <c r="E44" s="210">
        <v>58152607</v>
      </c>
      <c r="F44" s="209">
        <v>6101120</v>
      </c>
      <c r="G44" s="209">
        <v>5763794</v>
      </c>
      <c r="H44" s="209">
        <v>19312681</v>
      </c>
      <c r="I44" s="209">
        <v>20561337</v>
      </c>
      <c r="J44" s="210">
        <v>37995744</v>
      </c>
      <c r="K44" s="210">
        <v>48483141</v>
      </c>
      <c r="L44" s="209">
        <v>12064280</v>
      </c>
      <c r="M44" s="209">
        <v>13683890</v>
      </c>
      <c r="N44" s="209">
        <v>221372</v>
      </c>
      <c r="O44" s="209">
        <v>221372</v>
      </c>
      <c r="P44" s="210">
        <v>31605481</v>
      </c>
      <c r="Q44" s="210">
        <v>47918732</v>
      </c>
      <c r="R44" s="209">
        <v>7628586</v>
      </c>
      <c r="S44" s="209">
        <v>7821512</v>
      </c>
      <c r="T44" s="209">
        <v>4063285</v>
      </c>
      <c r="U44" s="209">
        <v>4561477</v>
      </c>
      <c r="V44" s="210">
        <v>2852494</v>
      </c>
      <c r="W44" s="210">
        <v>3169601</v>
      </c>
      <c r="X44" s="209">
        <v>1733177</v>
      </c>
      <c r="Y44" s="209">
        <v>1820364</v>
      </c>
      <c r="Z44" s="209">
        <v>11193659</v>
      </c>
      <c r="AA44" s="209">
        <v>11712572</v>
      </c>
      <c r="AB44" s="210">
        <v>86558</v>
      </c>
      <c r="AC44" s="210">
        <v>106082</v>
      </c>
      <c r="AD44" s="209">
        <v>2136047</v>
      </c>
      <c r="AE44" s="209">
        <v>2153841</v>
      </c>
      <c r="AF44" s="209">
        <v>4222419</v>
      </c>
      <c r="AG44" s="209">
        <v>6085961</v>
      </c>
      <c r="AH44" s="210">
        <v>1550254</v>
      </c>
      <c r="AI44" s="210">
        <v>1888446</v>
      </c>
      <c r="AJ44" s="209">
        <v>52654</v>
      </c>
      <c r="AK44" s="209">
        <v>52654</v>
      </c>
      <c r="AL44" s="209">
        <v>2285232</v>
      </c>
      <c r="AM44" s="209">
        <v>2290873</v>
      </c>
      <c r="AN44" s="210">
        <v>196412</v>
      </c>
      <c r="AO44" s="210">
        <v>196412</v>
      </c>
      <c r="AP44" s="209">
        <v>3333296</v>
      </c>
      <c r="AQ44" s="209">
        <v>4203411</v>
      </c>
      <c r="AR44" s="209">
        <v>944785</v>
      </c>
      <c r="AS44" s="209">
        <v>917611</v>
      </c>
      <c r="AT44" s="210">
        <v>1285533</v>
      </c>
      <c r="AU44" s="210">
        <v>1485639</v>
      </c>
      <c r="AV44" s="209">
        <v>4781702</v>
      </c>
      <c r="AW44" s="209">
        <v>6211963</v>
      </c>
      <c r="AX44" s="209">
        <v>418459</v>
      </c>
      <c r="AY44" s="209">
        <v>499271</v>
      </c>
      <c r="AZ44" s="210">
        <v>345917</v>
      </c>
      <c r="BA44" s="210">
        <v>344974</v>
      </c>
      <c r="BB44" s="209">
        <v>1059762</v>
      </c>
      <c r="BC44" s="209">
        <v>1537381</v>
      </c>
      <c r="BD44" s="209">
        <v>519469</v>
      </c>
      <c r="BE44" s="209">
        <v>514917</v>
      </c>
      <c r="BF44" s="210">
        <v>79301</v>
      </c>
      <c r="BG44" s="210">
        <v>76080</v>
      </c>
      <c r="BH44" s="209">
        <v>294042</v>
      </c>
      <c r="BI44" s="209">
        <v>277191</v>
      </c>
      <c r="BJ44" s="209">
        <v>690551</v>
      </c>
      <c r="BK44" s="209">
        <v>673426</v>
      </c>
      <c r="BL44" s="210">
        <v>5222477</v>
      </c>
      <c r="BM44" s="210">
        <v>6995142</v>
      </c>
      <c r="BN44" s="209">
        <v>1532058</v>
      </c>
      <c r="BO44" s="209">
        <v>1585581</v>
      </c>
      <c r="BP44" s="209">
        <v>1723023</v>
      </c>
      <c r="BQ44" s="209">
        <v>1765702</v>
      </c>
      <c r="BR44" s="210">
        <v>1420245</v>
      </c>
      <c r="BS44" s="210">
        <v>1678749</v>
      </c>
      <c r="BT44" s="209">
        <v>101808</v>
      </c>
      <c r="BU44" s="209">
        <v>101808</v>
      </c>
      <c r="BV44" s="209">
        <v>493983</v>
      </c>
      <c r="BW44" s="209">
        <v>511034</v>
      </c>
      <c r="BX44" s="210">
        <v>241487</v>
      </c>
      <c r="BY44" s="210">
        <v>241487</v>
      </c>
      <c r="BZ44" s="209">
        <v>25933887</v>
      </c>
      <c r="CA44" s="209">
        <v>38875380</v>
      </c>
      <c r="CB44" s="209">
        <v>3883106</v>
      </c>
      <c r="CC44" s="209">
        <v>6121829</v>
      </c>
      <c r="CD44" s="210">
        <v>3771372</v>
      </c>
      <c r="CE44" s="210">
        <v>3660740</v>
      </c>
      <c r="CF44" s="209">
        <v>2731058</v>
      </c>
      <c r="CG44" s="209">
        <v>3669531</v>
      </c>
      <c r="CH44" s="209">
        <v>987150</v>
      </c>
      <c r="CI44" s="209">
        <v>958285</v>
      </c>
      <c r="CJ44" s="210">
        <v>667780</v>
      </c>
      <c r="CK44" s="210">
        <v>648760</v>
      </c>
      <c r="CL44" s="209">
        <v>598480</v>
      </c>
      <c r="CM44" s="209">
        <v>608757</v>
      </c>
      <c r="CN44" s="209">
        <v>600177</v>
      </c>
      <c r="CO44" s="209">
        <v>635910</v>
      </c>
      <c r="CP44" s="210">
        <v>392432</v>
      </c>
      <c r="CQ44" s="210">
        <v>486944</v>
      </c>
      <c r="CR44" s="209">
        <v>76802</v>
      </c>
      <c r="CS44" s="209">
        <v>76802</v>
      </c>
      <c r="CT44" s="209">
        <v>648717</v>
      </c>
      <c r="CU44" s="209">
        <v>720991</v>
      </c>
      <c r="CV44" s="210">
        <v>139485</v>
      </c>
      <c r="CW44" s="210">
        <v>139485</v>
      </c>
      <c r="CX44" s="209">
        <v>854989</v>
      </c>
      <c r="CY44" s="209">
        <v>1107823</v>
      </c>
      <c r="CZ44" s="211">
        <v>925960</v>
      </c>
      <c r="DA44" s="209">
        <v>1322097</v>
      </c>
      <c r="DB44" s="211">
        <v>8307077</v>
      </c>
      <c r="DC44" s="210">
        <v>11444154</v>
      </c>
      <c r="DD44" s="211">
        <v>1141472</v>
      </c>
      <c r="DE44" s="209">
        <v>1383515</v>
      </c>
      <c r="DF44" s="211">
        <v>864555</v>
      </c>
      <c r="DG44" s="209">
        <v>865594</v>
      </c>
      <c r="DH44" s="211">
        <v>184507</v>
      </c>
      <c r="DI44" s="210">
        <v>253771</v>
      </c>
      <c r="DJ44" s="211">
        <v>192831</v>
      </c>
      <c r="DK44" s="209">
        <v>305990</v>
      </c>
      <c r="DL44" s="211">
        <v>504065</v>
      </c>
      <c r="DM44" s="209">
        <v>779231</v>
      </c>
      <c r="DN44" s="211">
        <v>5753450</v>
      </c>
      <c r="DO44" s="210">
        <v>7891415</v>
      </c>
      <c r="DP44" s="209">
        <v>3408910</v>
      </c>
      <c r="DQ44" s="209">
        <v>3931198</v>
      </c>
      <c r="DR44" s="209">
        <v>8611290</v>
      </c>
      <c r="DS44" s="209">
        <v>9599067</v>
      </c>
      <c r="DT44" s="210">
        <v>9846033</v>
      </c>
      <c r="DU44" s="210">
        <v>11944252</v>
      </c>
      <c r="DV44" s="209">
        <v>648651</v>
      </c>
      <c r="DW44" s="209">
        <v>666395</v>
      </c>
      <c r="DX44" s="209">
        <v>550899</v>
      </c>
      <c r="DY44" s="209">
        <v>560555</v>
      </c>
      <c r="DZ44" s="210">
        <v>334838</v>
      </c>
      <c r="EA44" s="210">
        <v>331884</v>
      </c>
      <c r="EB44" s="209">
        <v>2356457</v>
      </c>
      <c r="EC44" s="209">
        <v>2383733</v>
      </c>
      <c r="ED44" s="209">
        <v>2138904</v>
      </c>
      <c r="EE44" s="209">
        <v>2694076</v>
      </c>
      <c r="EF44" s="210">
        <v>897504</v>
      </c>
      <c r="EG44" s="210">
        <v>989721</v>
      </c>
      <c r="EH44" s="209">
        <v>3293414</v>
      </c>
      <c r="EI44" s="209">
        <v>3335308</v>
      </c>
      <c r="EJ44" s="209">
        <v>3251181</v>
      </c>
      <c r="EK44" s="209">
        <v>4130596</v>
      </c>
      <c r="EL44" s="210">
        <v>1741722</v>
      </c>
      <c r="EM44" s="210">
        <v>1583472</v>
      </c>
      <c r="EN44" s="209">
        <v>614082</v>
      </c>
      <c r="EO44" s="209">
        <v>658359</v>
      </c>
      <c r="EP44" s="209">
        <v>1116759</v>
      </c>
      <c r="EQ44" s="209">
        <v>1210866</v>
      </c>
      <c r="ER44" s="210">
        <v>665080</v>
      </c>
      <c r="ES44" s="210">
        <v>651382</v>
      </c>
    </row>
    <row r="45" spans="1:149">
      <c r="A45" s="201"/>
      <c r="B45" s="202"/>
      <c r="C45" s="202"/>
      <c r="D45" s="203"/>
      <c r="E45" s="203"/>
      <c r="F45" s="202"/>
      <c r="G45" s="202"/>
      <c r="H45" s="202"/>
      <c r="I45" s="202"/>
      <c r="J45" s="203"/>
      <c r="K45" s="203"/>
      <c r="L45" s="202"/>
      <c r="M45" s="202"/>
      <c r="N45" s="202"/>
      <c r="O45" s="202"/>
      <c r="P45" s="203"/>
      <c r="Q45" s="203"/>
      <c r="R45" s="202"/>
      <c r="S45" s="202"/>
      <c r="T45" s="202"/>
      <c r="U45" s="202"/>
      <c r="V45" s="203"/>
      <c r="W45" s="203"/>
      <c r="X45" s="202"/>
      <c r="Y45" s="202"/>
      <c r="Z45" s="202"/>
      <c r="AA45" s="202"/>
      <c r="AB45" s="203"/>
      <c r="AC45" s="203"/>
      <c r="AD45" s="202"/>
      <c r="AE45" s="202"/>
      <c r="AF45" s="202"/>
      <c r="AG45" s="202"/>
      <c r="AH45" s="203"/>
      <c r="AI45" s="203"/>
      <c r="AJ45" s="202"/>
      <c r="AK45" s="202"/>
      <c r="AL45" s="202"/>
      <c r="AM45" s="202"/>
      <c r="AN45" s="203"/>
      <c r="AO45" s="203"/>
      <c r="AP45" s="202"/>
      <c r="AQ45" s="202"/>
      <c r="AR45" s="202"/>
      <c r="AS45" s="202"/>
      <c r="AT45" s="203"/>
      <c r="AU45" s="203"/>
      <c r="AV45" s="202"/>
      <c r="AW45" s="202"/>
      <c r="AX45" s="202"/>
      <c r="AY45" s="202"/>
      <c r="AZ45" s="203"/>
      <c r="BA45" s="203"/>
      <c r="BB45" s="202"/>
      <c r="BC45" s="202"/>
      <c r="BD45" s="202"/>
      <c r="BE45" s="202"/>
      <c r="BF45" s="203"/>
      <c r="BG45" s="203"/>
      <c r="BH45" s="202"/>
      <c r="BI45" s="202"/>
      <c r="BJ45" s="202"/>
      <c r="BK45" s="202"/>
      <c r="BL45" s="203"/>
      <c r="BM45" s="203"/>
      <c r="BN45" s="202"/>
      <c r="BO45" s="202"/>
      <c r="BP45" s="202"/>
      <c r="BQ45" s="202"/>
      <c r="BR45" s="203"/>
      <c r="BS45" s="203"/>
      <c r="BT45" s="202"/>
      <c r="BU45" s="202"/>
      <c r="BV45" s="202"/>
      <c r="BW45" s="202"/>
      <c r="BX45" s="203"/>
      <c r="BY45" s="203"/>
      <c r="BZ45" s="202"/>
      <c r="CA45" s="202"/>
      <c r="CB45" s="202"/>
      <c r="CC45" s="202"/>
      <c r="CD45" s="203"/>
      <c r="CE45" s="203"/>
      <c r="CF45" s="202"/>
      <c r="CG45" s="202"/>
      <c r="CH45" s="202"/>
      <c r="CI45" s="202"/>
      <c r="CJ45" s="203"/>
      <c r="CK45" s="203"/>
      <c r="CL45" s="202"/>
      <c r="CM45" s="202"/>
      <c r="CN45" s="202"/>
      <c r="CO45" s="202"/>
      <c r="CP45" s="203"/>
      <c r="CQ45" s="203"/>
      <c r="CR45" s="202"/>
      <c r="CS45" s="202"/>
      <c r="CT45" s="202"/>
      <c r="CU45" s="202"/>
      <c r="CV45" s="203"/>
      <c r="CW45" s="203"/>
      <c r="CX45" s="202"/>
      <c r="CY45" s="202"/>
      <c r="CZ45" s="204"/>
      <c r="DA45" s="202"/>
      <c r="DB45" s="204"/>
      <c r="DC45" s="203"/>
      <c r="DD45" s="204"/>
      <c r="DE45" s="202"/>
      <c r="DF45" s="204"/>
      <c r="DG45" s="202"/>
      <c r="DH45" s="204"/>
      <c r="DI45" s="203"/>
      <c r="DJ45" s="204"/>
      <c r="DK45" s="202"/>
      <c r="DL45" s="204"/>
      <c r="DM45" s="202"/>
      <c r="DN45" s="204"/>
      <c r="DO45" s="203"/>
      <c r="DP45" s="202"/>
      <c r="DQ45" s="202"/>
      <c r="DR45" s="202"/>
      <c r="DS45" s="202"/>
      <c r="DT45" s="203"/>
      <c r="DU45" s="203"/>
      <c r="DV45" s="202"/>
      <c r="DW45" s="202"/>
      <c r="DX45" s="202"/>
      <c r="DY45" s="202"/>
      <c r="DZ45" s="203"/>
      <c r="EA45" s="203"/>
      <c r="EB45" s="202"/>
      <c r="EC45" s="202"/>
      <c r="ED45" s="202"/>
      <c r="EE45" s="202"/>
      <c r="EF45" s="203"/>
      <c r="EG45" s="203"/>
      <c r="EH45" s="202"/>
      <c r="EI45" s="202"/>
      <c r="EJ45" s="202"/>
      <c r="EK45" s="202"/>
      <c r="EL45" s="203"/>
      <c r="EM45" s="203"/>
      <c r="EN45" s="202"/>
      <c r="EO45" s="202"/>
      <c r="EP45" s="202"/>
      <c r="EQ45" s="202"/>
      <c r="ER45" s="203"/>
      <c r="ES45" s="203"/>
    </row>
    <row r="46" spans="1:149">
      <c r="A46" s="20" t="s">
        <v>185</v>
      </c>
      <c r="B46" s="202"/>
      <c r="C46" s="202"/>
      <c r="D46" s="203"/>
      <c r="E46" s="203"/>
      <c r="F46" s="202"/>
      <c r="G46" s="202"/>
      <c r="H46" s="202"/>
      <c r="I46" s="202"/>
      <c r="J46" s="203"/>
      <c r="K46" s="203"/>
      <c r="L46" s="202"/>
      <c r="M46" s="202"/>
      <c r="N46" s="202"/>
      <c r="O46" s="202"/>
      <c r="P46" s="203"/>
      <c r="Q46" s="203"/>
      <c r="R46" s="202"/>
      <c r="S46" s="202"/>
      <c r="T46" s="202"/>
      <c r="U46" s="202"/>
      <c r="V46" s="203"/>
      <c r="W46" s="203"/>
      <c r="X46" s="202"/>
      <c r="Y46" s="202"/>
      <c r="Z46" s="202"/>
      <c r="AA46" s="202"/>
      <c r="AB46" s="203"/>
      <c r="AC46" s="203"/>
      <c r="AD46" s="202"/>
      <c r="AE46" s="202"/>
      <c r="AF46" s="202"/>
      <c r="AG46" s="202"/>
      <c r="AH46" s="203"/>
      <c r="AI46" s="203"/>
      <c r="AJ46" s="202"/>
      <c r="AK46" s="202"/>
      <c r="AL46" s="202"/>
      <c r="AM46" s="202"/>
      <c r="AN46" s="203"/>
      <c r="AO46" s="203"/>
      <c r="AP46" s="202"/>
      <c r="AQ46" s="202"/>
      <c r="AR46" s="202"/>
      <c r="AS46" s="202"/>
      <c r="AT46" s="203"/>
      <c r="AU46" s="203"/>
      <c r="AV46" s="202"/>
      <c r="AW46" s="202"/>
      <c r="AX46" s="202"/>
      <c r="AY46" s="202"/>
      <c r="AZ46" s="203"/>
      <c r="BA46" s="203"/>
      <c r="BB46" s="202"/>
      <c r="BC46" s="202"/>
      <c r="BD46" s="202"/>
      <c r="BE46" s="202"/>
      <c r="BF46" s="203"/>
      <c r="BG46" s="203"/>
      <c r="BH46" s="202"/>
      <c r="BI46" s="202"/>
      <c r="BJ46" s="202"/>
      <c r="BK46" s="202"/>
      <c r="BL46" s="203"/>
      <c r="BM46" s="203"/>
      <c r="BN46" s="202"/>
      <c r="BO46" s="202"/>
      <c r="BP46" s="202"/>
      <c r="BQ46" s="202"/>
      <c r="BR46" s="203"/>
      <c r="BS46" s="203"/>
      <c r="BT46" s="202"/>
      <c r="BU46" s="202"/>
      <c r="BV46" s="202"/>
      <c r="BW46" s="202"/>
      <c r="BX46" s="203"/>
      <c r="BY46" s="203"/>
      <c r="BZ46" s="202"/>
      <c r="CA46" s="202"/>
      <c r="CB46" s="202"/>
      <c r="CC46" s="202"/>
      <c r="CD46" s="203"/>
      <c r="CE46" s="203"/>
      <c r="CF46" s="202"/>
      <c r="CG46" s="202"/>
      <c r="CH46" s="202"/>
      <c r="CI46" s="202"/>
      <c r="CJ46" s="203"/>
      <c r="CK46" s="203"/>
      <c r="CL46" s="202"/>
      <c r="CM46" s="202"/>
      <c r="CN46" s="202"/>
      <c r="CO46" s="202"/>
      <c r="CP46" s="203"/>
      <c r="CQ46" s="203"/>
      <c r="CR46" s="202"/>
      <c r="CS46" s="202"/>
      <c r="CT46" s="202"/>
      <c r="CU46" s="202"/>
      <c r="CV46" s="203"/>
      <c r="CW46" s="203"/>
      <c r="CX46" s="202"/>
      <c r="CY46" s="202"/>
      <c r="CZ46" s="204"/>
      <c r="DA46" s="202"/>
      <c r="DB46" s="204"/>
      <c r="DC46" s="203"/>
      <c r="DD46" s="204"/>
      <c r="DE46" s="202"/>
      <c r="DF46" s="204"/>
      <c r="DG46" s="202"/>
      <c r="DH46" s="204"/>
      <c r="DI46" s="203"/>
      <c r="DJ46" s="204"/>
      <c r="DK46" s="202"/>
      <c r="DL46" s="204"/>
      <c r="DM46" s="202"/>
      <c r="DN46" s="204"/>
      <c r="DO46" s="203"/>
      <c r="DP46" s="202"/>
      <c r="DQ46" s="202"/>
      <c r="DR46" s="202"/>
      <c r="DS46" s="202"/>
      <c r="DT46" s="203"/>
      <c r="DU46" s="203"/>
      <c r="DV46" s="202"/>
      <c r="DW46" s="202"/>
      <c r="DX46" s="202"/>
      <c r="DY46" s="202"/>
      <c r="DZ46" s="203"/>
      <c r="EA46" s="203"/>
      <c r="EB46" s="202"/>
      <c r="EC46" s="202"/>
      <c r="ED46" s="202"/>
      <c r="EE46" s="202"/>
      <c r="EF46" s="203"/>
      <c r="EG46" s="203"/>
      <c r="EH46" s="202"/>
      <c r="EI46" s="202"/>
      <c r="EJ46" s="202"/>
      <c r="EK46" s="202"/>
      <c r="EL46" s="203"/>
      <c r="EM46" s="203"/>
      <c r="EN46" s="202"/>
      <c r="EO46" s="202"/>
      <c r="EP46" s="202"/>
      <c r="EQ46" s="202"/>
      <c r="ER46" s="203"/>
      <c r="ES46" s="203"/>
    </row>
    <row r="47" spans="1:149">
      <c r="A47" s="201" t="s">
        <v>96</v>
      </c>
      <c r="B47" s="202">
        <v>3007722</v>
      </c>
      <c r="C47" s="202">
        <v>8386607</v>
      </c>
      <c r="D47" s="203">
        <v>1014832</v>
      </c>
      <c r="E47" s="203">
        <v>1192381</v>
      </c>
      <c r="F47" s="202">
        <v>281803</v>
      </c>
      <c r="G47" s="202">
        <v>353864</v>
      </c>
      <c r="H47" s="202">
        <v>375475</v>
      </c>
      <c r="I47" s="202">
        <v>490248</v>
      </c>
      <c r="J47" s="203">
        <v>913534</v>
      </c>
      <c r="K47" s="203">
        <v>1410599</v>
      </c>
      <c r="L47" s="202">
        <v>-30942</v>
      </c>
      <c r="M47" s="202">
        <v>30700</v>
      </c>
      <c r="N47" s="202">
        <v>12573</v>
      </c>
      <c r="O47" s="202">
        <v>12573</v>
      </c>
      <c r="P47" s="203">
        <v>-539729</v>
      </c>
      <c r="Q47" s="203">
        <v>-972972</v>
      </c>
      <c r="R47" s="202">
        <v>139532</v>
      </c>
      <c r="S47" s="202">
        <v>180324</v>
      </c>
      <c r="T47" s="202">
        <v>-91991</v>
      </c>
      <c r="U47" s="202">
        <v>-102322</v>
      </c>
      <c r="V47" s="203">
        <v>-6786</v>
      </c>
      <c r="W47" s="203">
        <v>-9791</v>
      </c>
      <c r="X47" s="202">
        <v>-26121</v>
      </c>
      <c r="Y47" s="202">
        <v>-19479</v>
      </c>
      <c r="Z47" s="202">
        <v>316077</v>
      </c>
      <c r="AA47" s="202">
        <v>190663</v>
      </c>
      <c r="AB47" s="203">
        <v>4740</v>
      </c>
      <c r="AC47" s="203">
        <v>2358</v>
      </c>
      <c r="AD47" s="202">
        <v>64993</v>
      </c>
      <c r="AE47" s="202">
        <v>57955</v>
      </c>
      <c r="AF47" s="202">
        <v>9487</v>
      </c>
      <c r="AG47" s="202">
        <v>-41767</v>
      </c>
      <c r="AH47" s="203">
        <v>5227</v>
      </c>
      <c r="AI47" s="203">
        <v>24641</v>
      </c>
      <c r="AJ47" s="202">
        <v>-2512</v>
      </c>
      <c r="AK47" s="202">
        <v>-2512</v>
      </c>
      <c r="AL47" s="202">
        <v>-14461</v>
      </c>
      <c r="AM47" s="202">
        <v>-18268</v>
      </c>
      <c r="AN47" s="203">
        <v>11453</v>
      </c>
      <c r="AO47" s="203">
        <v>11453</v>
      </c>
      <c r="AP47" s="202">
        <v>107741</v>
      </c>
      <c r="AQ47" s="202">
        <v>165019</v>
      </c>
      <c r="AR47" s="202">
        <v>41120</v>
      </c>
      <c r="AS47" s="202">
        <v>21816</v>
      </c>
      <c r="AT47" s="203">
        <v>25512</v>
      </c>
      <c r="AU47" s="203">
        <v>96132</v>
      </c>
      <c r="AV47" s="202">
        <v>187307</v>
      </c>
      <c r="AW47" s="202">
        <v>302098</v>
      </c>
      <c r="AX47" s="202">
        <v>21256</v>
      </c>
      <c r="AY47" s="202">
        <v>19256</v>
      </c>
      <c r="AZ47" s="203">
        <v>193</v>
      </c>
      <c r="BA47" s="203">
        <v>-7495</v>
      </c>
      <c r="BB47" s="202">
        <v>-15343</v>
      </c>
      <c r="BC47" s="202">
        <v>2865</v>
      </c>
      <c r="BD47" s="202">
        <v>8649</v>
      </c>
      <c r="BE47" s="202">
        <v>4496</v>
      </c>
      <c r="BF47" s="203">
        <v>5784</v>
      </c>
      <c r="BG47" s="203">
        <v>6537</v>
      </c>
      <c r="BH47" s="202">
        <v>5807</v>
      </c>
      <c r="BI47" s="202">
        <v>4658</v>
      </c>
      <c r="BJ47" s="202">
        <v>19794</v>
      </c>
      <c r="BK47" s="202">
        <v>30861</v>
      </c>
      <c r="BL47" s="203">
        <v>11112</v>
      </c>
      <c r="BM47" s="203">
        <v>313669</v>
      </c>
      <c r="BN47" s="202">
        <v>83193</v>
      </c>
      <c r="BO47" s="202">
        <v>105055</v>
      </c>
      <c r="BP47" s="202">
        <v>7040</v>
      </c>
      <c r="BQ47" s="202">
        <v>12272</v>
      </c>
      <c r="BR47" s="203">
        <v>37594</v>
      </c>
      <c r="BS47" s="203">
        <v>66346</v>
      </c>
      <c r="BT47" s="202">
        <v>-18940</v>
      </c>
      <c r="BU47" s="202">
        <v>-18940</v>
      </c>
      <c r="BV47" s="202">
        <v>37283</v>
      </c>
      <c r="BW47" s="202">
        <v>38238</v>
      </c>
      <c r="BX47" s="203">
        <v>-5563</v>
      </c>
      <c r="BY47" s="203">
        <v>-5563</v>
      </c>
      <c r="BZ47" s="202">
        <v>1903608</v>
      </c>
      <c r="CA47" s="202">
        <v>950069</v>
      </c>
      <c r="CB47" s="202">
        <v>-94767</v>
      </c>
      <c r="CC47" s="202">
        <v>51411</v>
      </c>
      <c r="CD47" s="203">
        <v>140059</v>
      </c>
      <c r="CE47" s="203">
        <v>150101</v>
      </c>
      <c r="CF47" s="202">
        <v>36003</v>
      </c>
      <c r="CG47" s="202">
        <v>78889</v>
      </c>
      <c r="CH47" s="202">
        <v>36957</v>
      </c>
      <c r="CI47" s="202">
        <v>31485</v>
      </c>
      <c r="CJ47" s="203">
        <v>13221</v>
      </c>
      <c r="CK47" s="203">
        <v>10755</v>
      </c>
      <c r="CL47" s="202">
        <v>21348</v>
      </c>
      <c r="CM47" s="202">
        <v>22901</v>
      </c>
      <c r="CN47" s="202">
        <v>26751</v>
      </c>
      <c r="CO47" s="202">
        <v>24330</v>
      </c>
      <c r="CP47" s="203">
        <v>14901</v>
      </c>
      <c r="CQ47" s="203">
        <v>21948</v>
      </c>
      <c r="CR47" s="202">
        <v>6822</v>
      </c>
      <c r="CS47" s="202">
        <v>6822</v>
      </c>
      <c r="CT47" s="202">
        <v>-15363</v>
      </c>
      <c r="CU47" s="202">
        <v>-17311</v>
      </c>
      <c r="CV47" s="203">
        <v>10233</v>
      </c>
      <c r="CW47" s="203">
        <v>10233</v>
      </c>
      <c r="CX47" s="202">
        <v>-20713</v>
      </c>
      <c r="CY47" s="202">
        <v>6098</v>
      </c>
      <c r="CZ47" s="204">
        <v>24426</v>
      </c>
      <c r="DA47" s="202">
        <v>49051</v>
      </c>
      <c r="DB47" s="204">
        <v>285859</v>
      </c>
      <c r="DC47" s="203">
        <v>937643</v>
      </c>
      <c r="DD47" s="204">
        <v>40966</v>
      </c>
      <c r="DE47" s="202">
        <v>114063</v>
      </c>
      <c r="DF47" s="204">
        <v>-19167</v>
      </c>
      <c r="DG47" s="202">
        <v>-19634</v>
      </c>
      <c r="DH47" s="204">
        <v>8141</v>
      </c>
      <c r="DI47" s="203">
        <v>11126</v>
      </c>
      <c r="DJ47" s="204">
        <v>549</v>
      </c>
      <c r="DK47" s="202">
        <v>1403</v>
      </c>
      <c r="DL47" s="204">
        <v>-18794</v>
      </c>
      <c r="DM47" s="202">
        <v>9039</v>
      </c>
      <c r="DN47" s="204">
        <v>-64010</v>
      </c>
      <c r="DO47" s="203">
        <v>-57449</v>
      </c>
      <c r="DP47" s="202">
        <v>180021</v>
      </c>
      <c r="DQ47" s="202">
        <v>228758</v>
      </c>
      <c r="DR47" s="202">
        <v>591919</v>
      </c>
      <c r="DS47" s="202">
        <v>628852</v>
      </c>
      <c r="DT47" s="203">
        <v>-35574</v>
      </c>
      <c r="DU47" s="203">
        <v>404624</v>
      </c>
      <c r="DV47" s="202">
        <v>42590</v>
      </c>
      <c r="DW47" s="202">
        <v>44326</v>
      </c>
      <c r="DX47" s="202">
        <v>48213</v>
      </c>
      <c r="DY47" s="202">
        <v>39384</v>
      </c>
      <c r="DZ47" s="203">
        <v>22974</v>
      </c>
      <c r="EA47" s="203">
        <v>22721</v>
      </c>
      <c r="EB47" s="202">
        <v>50512</v>
      </c>
      <c r="EC47" s="202">
        <v>47788</v>
      </c>
      <c r="ED47" s="202">
        <v>139253</v>
      </c>
      <c r="EE47" s="202">
        <v>115041</v>
      </c>
      <c r="EF47" s="203">
        <v>33368</v>
      </c>
      <c r="EG47" s="203">
        <v>37060</v>
      </c>
      <c r="EH47" s="202">
        <v>-6815</v>
      </c>
      <c r="EI47" s="202">
        <v>19315</v>
      </c>
      <c r="EJ47" s="202">
        <v>85285</v>
      </c>
      <c r="EK47" s="202">
        <v>93799</v>
      </c>
      <c r="EL47" s="203">
        <v>71409</v>
      </c>
      <c r="EM47" s="203">
        <v>23695</v>
      </c>
      <c r="EN47" s="202">
        <v>34025</v>
      </c>
      <c r="EO47" s="202">
        <v>36247</v>
      </c>
      <c r="EP47" s="202">
        <v>49763</v>
      </c>
      <c r="EQ47" s="202">
        <v>73785</v>
      </c>
      <c r="ER47" s="203">
        <v>21871</v>
      </c>
      <c r="ES47" s="203">
        <v>11933</v>
      </c>
    </row>
    <row r="48" spans="1:149">
      <c r="A48" s="205" t="s">
        <v>186</v>
      </c>
      <c r="B48" s="206">
        <v>3832450</v>
      </c>
      <c r="C48" s="206">
        <v>21053578</v>
      </c>
      <c r="D48" s="207">
        <v>884817</v>
      </c>
      <c r="E48" s="207">
        <v>1635361</v>
      </c>
      <c r="F48" s="206">
        <v>172302</v>
      </c>
      <c r="G48" s="206">
        <v>183342</v>
      </c>
      <c r="H48" s="206">
        <v>913117</v>
      </c>
      <c r="I48" s="206">
        <v>1085813</v>
      </c>
      <c r="J48" s="207">
        <v>814731</v>
      </c>
      <c r="K48" s="207">
        <v>1021546</v>
      </c>
      <c r="L48" s="206">
        <v>537614</v>
      </c>
      <c r="M48" s="206">
        <v>670383</v>
      </c>
      <c r="N48" s="206">
        <v>2304</v>
      </c>
      <c r="O48" s="206">
        <v>2304</v>
      </c>
      <c r="P48" s="207">
        <v>952096</v>
      </c>
      <c r="Q48" s="207">
        <v>3038547</v>
      </c>
      <c r="R48" s="206">
        <v>177469</v>
      </c>
      <c r="S48" s="206">
        <v>255091</v>
      </c>
      <c r="T48" s="206">
        <v>257164</v>
      </c>
      <c r="U48" s="206">
        <v>330803</v>
      </c>
      <c r="V48" s="207">
        <v>91861</v>
      </c>
      <c r="W48" s="207">
        <v>108884</v>
      </c>
      <c r="X48" s="206">
        <v>74094</v>
      </c>
      <c r="Y48" s="206">
        <v>79894</v>
      </c>
      <c r="Z48" s="206">
        <v>348422</v>
      </c>
      <c r="AA48" s="206">
        <v>450954</v>
      </c>
      <c r="AB48" s="207">
        <v>787</v>
      </c>
      <c r="AC48" s="207">
        <v>3488</v>
      </c>
      <c r="AD48" s="206">
        <v>3239</v>
      </c>
      <c r="AE48" s="206">
        <v>4552</v>
      </c>
      <c r="AF48" s="206">
        <v>178340</v>
      </c>
      <c r="AG48" s="206">
        <v>237729</v>
      </c>
      <c r="AH48" s="207">
        <v>59098</v>
      </c>
      <c r="AI48" s="207">
        <v>84952</v>
      </c>
      <c r="AJ48" s="206">
        <v>983</v>
      </c>
      <c r="AK48" s="206">
        <v>983</v>
      </c>
      <c r="AL48" s="206">
        <v>84947</v>
      </c>
      <c r="AM48" s="206">
        <v>104114</v>
      </c>
      <c r="AN48" s="207">
        <v>50</v>
      </c>
      <c r="AO48" s="207">
        <v>50</v>
      </c>
      <c r="AP48" s="206">
        <v>76269</v>
      </c>
      <c r="AQ48" s="206">
        <v>158579</v>
      </c>
      <c r="AR48" s="206">
        <v>29868</v>
      </c>
      <c r="AS48" s="206">
        <v>38006</v>
      </c>
      <c r="AT48" s="207">
        <v>13680</v>
      </c>
      <c r="AU48" s="207">
        <v>67356</v>
      </c>
      <c r="AV48" s="206">
        <v>256193</v>
      </c>
      <c r="AW48" s="206">
        <v>372326</v>
      </c>
      <c r="AX48" s="206">
        <v>8753</v>
      </c>
      <c r="AY48" s="206">
        <v>16595</v>
      </c>
      <c r="AZ48" s="207">
        <v>2894</v>
      </c>
      <c r="BA48" s="207">
        <v>10736</v>
      </c>
      <c r="BB48" s="206">
        <v>46452</v>
      </c>
      <c r="BC48" s="206">
        <v>55918</v>
      </c>
      <c r="BD48" s="206">
        <v>3613</v>
      </c>
      <c r="BE48" s="206">
        <v>11449</v>
      </c>
      <c r="BF48" s="207">
        <v>-2231</v>
      </c>
      <c r="BG48" s="207">
        <v>-1715</v>
      </c>
      <c r="BH48" s="206">
        <v>4235</v>
      </c>
      <c r="BI48" s="206">
        <v>9109</v>
      </c>
      <c r="BJ48" s="206">
        <v>18765</v>
      </c>
      <c r="BK48" s="206">
        <v>26673</v>
      </c>
      <c r="BL48" s="207">
        <v>203064</v>
      </c>
      <c r="BM48" s="207">
        <v>215791</v>
      </c>
      <c r="BN48" s="206">
        <v>34119</v>
      </c>
      <c r="BO48" s="206">
        <v>64289</v>
      </c>
      <c r="BP48" s="206">
        <v>64290</v>
      </c>
      <c r="BQ48" s="206">
        <v>84531</v>
      </c>
      <c r="BR48" s="207">
        <v>20118</v>
      </c>
      <c r="BS48" s="207">
        <v>44234</v>
      </c>
      <c r="BT48" s="206">
        <v>1493</v>
      </c>
      <c r="BU48" s="206">
        <v>1493</v>
      </c>
      <c r="BV48" s="206">
        <v>6743</v>
      </c>
      <c r="BW48" s="206">
        <v>6960</v>
      </c>
      <c r="BX48" s="207">
        <v>6810</v>
      </c>
      <c r="BY48" s="207">
        <v>6810</v>
      </c>
      <c r="BZ48" s="206">
        <v>-712833</v>
      </c>
      <c r="CA48" s="206">
        <v>1568210</v>
      </c>
      <c r="CB48" s="206">
        <v>175964</v>
      </c>
      <c r="CC48" s="206">
        <v>259128</v>
      </c>
      <c r="CD48" s="207">
        <v>120105</v>
      </c>
      <c r="CE48" s="207">
        <v>194114</v>
      </c>
      <c r="CF48" s="206">
        <v>85957</v>
      </c>
      <c r="CG48" s="206">
        <v>152811</v>
      </c>
      <c r="CH48" s="206">
        <v>22523</v>
      </c>
      <c r="CI48" s="206">
        <v>32723</v>
      </c>
      <c r="CJ48" s="207">
        <v>22254</v>
      </c>
      <c r="CK48" s="207">
        <v>24753</v>
      </c>
      <c r="CL48" s="206">
        <v>13565</v>
      </c>
      <c r="CM48" s="206">
        <v>15219</v>
      </c>
      <c r="CN48" s="206">
        <v>22962</v>
      </c>
      <c r="CO48" s="206">
        <v>31675</v>
      </c>
      <c r="CP48" s="207">
        <v>20493</v>
      </c>
      <c r="CQ48" s="207">
        <v>30679</v>
      </c>
      <c r="CR48" s="206">
        <v>-117</v>
      </c>
      <c r="CS48" s="206">
        <v>-117</v>
      </c>
      <c r="CT48" s="206">
        <v>39365</v>
      </c>
      <c r="CU48" s="206">
        <v>52413</v>
      </c>
      <c r="CV48" s="207">
        <v>3408</v>
      </c>
      <c r="CW48" s="207">
        <v>3408</v>
      </c>
      <c r="CX48" s="206">
        <v>41603</v>
      </c>
      <c r="CY48" s="206">
        <v>60464</v>
      </c>
      <c r="CZ48" s="208">
        <v>45178</v>
      </c>
      <c r="DA48" s="206">
        <v>77922</v>
      </c>
      <c r="DB48" s="208">
        <v>220923</v>
      </c>
      <c r="DC48" s="207">
        <v>336601</v>
      </c>
      <c r="DD48" s="208">
        <v>35385</v>
      </c>
      <c r="DE48" s="206">
        <v>69260</v>
      </c>
      <c r="DF48" s="208">
        <v>28900</v>
      </c>
      <c r="DG48" s="206">
        <v>29627</v>
      </c>
      <c r="DH48" s="208">
        <v>4534</v>
      </c>
      <c r="DI48" s="207">
        <v>10052</v>
      </c>
      <c r="DJ48" s="208">
        <v>6732</v>
      </c>
      <c r="DK48" s="206">
        <v>14377</v>
      </c>
      <c r="DL48" s="208">
        <v>26212</v>
      </c>
      <c r="DM48" s="206">
        <v>36604</v>
      </c>
      <c r="DN48" s="208">
        <v>385501</v>
      </c>
      <c r="DO48" s="207">
        <v>523680</v>
      </c>
      <c r="DP48" s="206">
        <v>80958</v>
      </c>
      <c r="DQ48" s="206">
        <v>142109</v>
      </c>
      <c r="DR48" s="206">
        <v>69036</v>
      </c>
      <c r="DS48" s="206">
        <v>139165</v>
      </c>
      <c r="DT48" s="207">
        <v>479496</v>
      </c>
      <c r="DU48" s="207">
        <v>576599</v>
      </c>
      <c r="DV48" s="206">
        <v>24077</v>
      </c>
      <c r="DW48" s="206">
        <v>30258</v>
      </c>
      <c r="DX48" s="206">
        <v>14678</v>
      </c>
      <c r="DY48" s="206">
        <v>22808</v>
      </c>
      <c r="DZ48" s="207">
        <v>9046</v>
      </c>
      <c r="EA48" s="207">
        <v>9842</v>
      </c>
      <c r="EB48" s="206">
        <v>66886</v>
      </c>
      <c r="EC48" s="206">
        <v>95541</v>
      </c>
      <c r="ED48" s="206">
        <v>34491</v>
      </c>
      <c r="EE48" s="206">
        <v>79219</v>
      </c>
      <c r="EF48" s="207">
        <v>-2020</v>
      </c>
      <c r="EG48" s="207">
        <v>34916</v>
      </c>
      <c r="EH48" s="206">
        <v>160900</v>
      </c>
      <c r="EI48" s="206">
        <v>178623</v>
      </c>
      <c r="EJ48" s="206">
        <v>153453</v>
      </c>
      <c r="EK48" s="206">
        <v>209403</v>
      </c>
      <c r="EL48" s="207">
        <v>42397</v>
      </c>
      <c r="EM48" s="207">
        <v>84572</v>
      </c>
      <c r="EN48" s="206">
        <v>10789</v>
      </c>
      <c r="EO48" s="206">
        <v>16878</v>
      </c>
      <c r="EP48" s="206">
        <v>62753</v>
      </c>
      <c r="EQ48" s="206">
        <v>93982</v>
      </c>
      <c r="ER48" s="207">
        <v>10282</v>
      </c>
      <c r="ES48" s="207">
        <v>18900</v>
      </c>
    </row>
    <row r="49" spans="1:149">
      <c r="A49" s="20" t="s">
        <v>128</v>
      </c>
      <c r="B49" s="209">
        <v>6840172</v>
      </c>
      <c r="C49" s="209">
        <v>29440185</v>
      </c>
      <c r="D49" s="210">
        <v>1899649</v>
      </c>
      <c r="E49" s="210">
        <v>2827742</v>
      </c>
      <c r="F49" s="209">
        <v>454105</v>
      </c>
      <c r="G49" s="209">
        <v>537206</v>
      </c>
      <c r="H49" s="209">
        <v>1288592</v>
      </c>
      <c r="I49" s="209">
        <v>1576061</v>
      </c>
      <c r="J49" s="210">
        <v>1728265</v>
      </c>
      <c r="K49" s="210">
        <v>2432145</v>
      </c>
      <c r="L49" s="209">
        <v>506672</v>
      </c>
      <c r="M49" s="209">
        <v>701083</v>
      </c>
      <c r="N49" s="209">
        <v>14877</v>
      </c>
      <c r="O49" s="209">
        <v>14877</v>
      </c>
      <c r="P49" s="210">
        <v>412367</v>
      </c>
      <c r="Q49" s="210">
        <v>2065575</v>
      </c>
      <c r="R49" s="209">
        <v>317001</v>
      </c>
      <c r="S49" s="209">
        <v>435415</v>
      </c>
      <c r="T49" s="209">
        <v>165173</v>
      </c>
      <c r="U49" s="209">
        <v>228481</v>
      </c>
      <c r="V49" s="210">
        <v>85075</v>
      </c>
      <c r="W49" s="210">
        <v>99093</v>
      </c>
      <c r="X49" s="209">
        <v>47973</v>
      </c>
      <c r="Y49" s="209">
        <v>60415</v>
      </c>
      <c r="Z49" s="209">
        <v>664499</v>
      </c>
      <c r="AA49" s="209">
        <v>641617</v>
      </c>
      <c r="AB49" s="210">
        <v>5527</v>
      </c>
      <c r="AC49" s="210">
        <v>5846</v>
      </c>
      <c r="AD49" s="209">
        <v>68232</v>
      </c>
      <c r="AE49" s="209">
        <v>62507</v>
      </c>
      <c r="AF49" s="209">
        <v>187827</v>
      </c>
      <c r="AG49" s="209">
        <v>195962</v>
      </c>
      <c r="AH49" s="210">
        <v>64325</v>
      </c>
      <c r="AI49" s="210">
        <v>109593</v>
      </c>
      <c r="AJ49" s="209">
        <v>-1529</v>
      </c>
      <c r="AK49" s="209">
        <v>-1529</v>
      </c>
      <c r="AL49" s="209">
        <v>70486</v>
      </c>
      <c r="AM49" s="209">
        <v>85846</v>
      </c>
      <c r="AN49" s="210">
        <v>11503</v>
      </c>
      <c r="AO49" s="210">
        <v>11503</v>
      </c>
      <c r="AP49" s="209">
        <v>184010</v>
      </c>
      <c r="AQ49" s="209">
        <v>323598</v>
      </c>
      <c r="AR49" s="209">
        <v>70988</v>
      </c>
      <c r="AS49" s="209">
        <v>59822</v>
      </c>
      <c r="AT49" s="210">
        <v>39192</v>
      </c>
      <c r="AU49" s="210">
        <v>163488</v>
      </c>
      <c r="AV49" s="209">
        <v>443500</v>
      </c>
      <c r="AW49" s="209">
        <v>674424</v>
      </c>
      <c r="AX49" s="209">
        <v>30009</v>
      </c>
      <c r="AY49" s="209">
        <v>35851</v>
      </c>
      <c r="AZ49" s="210">
        <v>3087</v>
      </c>
      <c r="BA49" s="210">
        <v>3241</v>
      </c>
      <c r="BB49" s="209">
        <v>31109</v>
      </c>
      <c r="BC49" s="209">
        <v>58783</v>
      </c>
      <c r="BD49" s="209">
        <v>12262</v>
      </c>
      <c r="BE49" s="209">
        <v>15945</v>
      </c>
      <c r="BF49" s="210">
        <v>3553</v>
      </c>
      <c r="BG49" s="210">
        <v>4822</v>
      </c>
      <c r="BH49" s="209">
        <v>10042</v>
      </c>
      <c r="BI49" s="209">
        <v>13767</v>
      </c>
      <c r="BJ49" s="209">
        <v>38559</v>
      </c>
      <c r="BK49" s="209">
        <v>57534</v>
      </c>
      <c r="BL49" s="210">
        <v>214176</v>
      </c>
      <c r="BM49" s="210">
        <v>529460</v>
      </c>
      <c r="BN49" s="209">
        <v>117312</v>
      </c>
      <c r="BO49" s="209">
        <v>169344</v>
      </c>
      <c r="BP49" s="209">
        <v>71330</v>
      </c>
      <c r="BQ49" s="209">
        <v>96803</v>
      </c>
      <c r="BR49" s="210">
        <v>57712</v>
      </c>
      <c r="BS49" s="210">
        <v>110580</v>
      </c>
      <c r="BT49" s="209">
        <v>-17447</v>
      </c>
      <c r="BU49" s="209">
        <v>-17447</v>
      </c>
      <c r="BV49" s="209">
        <v>44026</v>
      </c>
      <c r="BW49" s="209">
        <v>45198</v>
      </c>
      <c r="BX49" s="210">
        <v>1247</v>
      </c>
      <c r="BY49" s="210">
        <v>1247</v>
      </c>
      <c r="BZ49" s="209">
        <v>1190775</v>
      </c>
      <c r="CA49" s="209">
        <v>2518279</v>
      </c>
      <c r="CB49" s="209">
        <v>81197</v>
      </c>
      <c r="CC49" s="209">
        <v>310539</v>
      </c>
      <c r="CD49" s="210">
        <v>260164</v>
      </c>
      <c r="CE49" s="210">
        <v>344215</v>
      </c>
      <c r="CF49" s="209">
        <v>121960</v>
      </c>
      <c r="CG49" s="209">
        <v>231700</v>
      </c>
      <c r="CH49" s="209">
        <v>59480</v>
      </c>
      <c r="CI49" s="209">
        <v>64208</v>
      </c>
      <c r="CJ49" s="210">
        <v>35475</v>
      </c>
      <c r="CK49" s="210">
        <v>35508</v>
      </c>
      <c r="CL49" s="209">
        <v>34913</v>
      </c>
      <c r="CM49" s="209">
        <v>38120</v>
      </c>
      <c r="CN49" s="209">
        <v>49713</v>
      </c>
      <c r="CO49" s="209">
        <v>56005</v>
      </c>
      <c r="CP49" s="210">
        <v>35394</v>
      </c>
      <c r="CQ49" s="210">
        <v>52627</v>
      </c>
      <c r="CR49" s="209">
        <v>6705</v>
      </c>
      <c r="CS49" s="209">
        <v>6705</v>
      </c>
      <c r="CT49" s="209">
        <v>24002</v>
      </c>
      <c r="CU49" s="209">
        <v>35102</v>
      </c>
      <c r="CV49" s="210">
        <v>13641</v>
      </c>
      <c r="CW49" s="210">
        <v>13641</v>
      </c>
      <c r="CX49" s="209">
        <v>20890</v>
      </c>
      <c r="CY49" s="209">
        <v>66562</v>
      </c>
      <c r="CZ49" s="211">
        <v>69604</v>
      </c>
      <c r="DA49" s="209">
        <v>126973</v>
      </c>
      <c r="DB49" s="211">
        <v>506782</v>
      </c>
      <c r="DC49" s="210">
        <v>1274244</v>
      </c>
      <c r="DD49" s="211">
        <v>76351</v>
      </c>
      <c r="DE49" s="209">
        <v>183323</v>
      </c>
      <c r="DF49" s="211">
        <v>9733</v>
      </c>
      <c r="DG49" s="209">
        <v>9993</v>
      </c>
      <c r="DH49" s="211">
        <v>12675</v>
      </c>
      <c r="DI49" s="210">
        <v>21178</v>
      </c>
      <c r="DJ49" s="211">
        <v>7281</v>
      </c>
      <c r="DK49" s="209">
        <v>15780</v>
      </c>
      <c r="DL49" s="211">
        <v>7418</v>
      </c>
      <c r="DM49" s="209">
        <v>45643</v>
      </c>
      <c r="DN49" s="211">
        <v>321491</v>
      </c>
      <c r="DO49" s="210">
        <v>466231</v>
      </c>
      <c r="DP49" s="209">
        <v>260979</v>
      </c>
      <c r="DQ49" s="209">
        <v>370867</v>
      </c>
      <c r="DR49" s="209">
        <v>660955</v>
      </c>
      <c r="DS49" s="209">
        <v>768017</v>
      </c>
      <c r="DT49" s="210">
        <v>443922</v>
      </c>
      <c r="DU49" s="210">
        <v>981223</v>
      </c>
      <c r="DV49" s="209">
        <v>66667</v>
      </c>
      <c r="DW49" s="209">
        <v>74584</v>
      </c>
      <c r="DX49" s="209">
        <v>62891</v>
      </c>
      <c r="DY49" s="209">
        <v>62192</v>
      </c>
      <c r="DZ49" s="210">
        <v>32020</v>
      </c>
      <c r="EA49" s="210">
        <v>32563</v>
      </c>
      <c r="EB49" s="209">
        <v>117398</v>
      </c>
      <c r="EC49" s="209">
        <v>143329</v>
      </c>
      <c r="ED49" s="209">
        <v>173744</v>
      </c>
      <c r="EE49" s="209">
        <v>194260</v>
      </c>
      <c r="EF49" s="210">
        <v>31348</v>
      </c>
      <c r="EG49" s="210">
        <v>71976</v>
      </c>
      <c r="EH49" s="209">
        <v>154085</v>
      </c>
      <c r="EI49" s="209">
        <v>197938</v>
      </c>
      <c r="EJ49" s="209">
        <v>238738</v>
      </c>
      <c r="EK49" s="209">
        <v>303202</v>
      </c>
      <c r="EL49" s="210">
        <v>113806</v>
      </c>
      <c r="EM49" s="210">
        <v>108267</v>
      </c>
      <c r="EN49" s="209">
        <v>44814</v>
      </c>
      <c r="EO49" s="209">
        <v>53125</v>
      </c>
      <c r="EP49" s="209">
        <v>112516</v>
      </c>
      <c r="EQ49" s="209">
        <v>167767</v>
      </c>
      <c r="ER49" s="210">
        <v>32153</v>
      </c>
      <c r="ES49" s="210">
        <v>30833</v>
      </c>
    </row>
    <row r="50" spans="1:149">
      <c r="A50" s="205" t="s">
        <v>188</v>
      </c>
      <c r="B50" s="206">
        <v>-83898</v>
      </c>
      <c r="C50" s="206">
        <v>306401</v>
      </c>
      <c r="D50" s="207">
        <v>1269300</v>
      </c>
      <c r="E50" s="207">
        <v>1257471</v>
      </c>
      <c r="F50" s="206">
        <v>-105730</v>
      </c>
      <c r="G50" s="206">
        <v>-138737</v>
      </c>
      <c r="H50" s="206">
        <v>-108756</v>
      </c>
      <c r="I50" s="206">
        <v>-60487</v>
      </c>
      <c r="J50" s="207">
        <v>-182868</v>
      </c>
      <c r="K50" s="207">
        <v>-216208</v>
      </c>
      <c r="L50" s="206">
        <v>116378</v>
      </c>
      <c r="M50" s="206">
        <v>115235</v>
      </c>
      <c r="N50" s="206">
        <v>-732</v>
      </c>
      <c r="O50" s="206">
        <v>-732</v>
      </c>
      <c r="P50" s="207">
        <v>394270</v>
      </c>
      <c r="Q50" s="207">
        <v>196264</v>
      </c>
      <c r="R50" s="206">
        <v>-48632</v>
      </c>
      <c r="S50" s="206">
        <v>-34416</v>
      </c>
      <c r="T50" s="206">
        <v>-51797</v>
      </c>
      <c r="U50" s="206">
        <v>-52952</v>
      </c>
      <c r="V50" s="207">
        <v>-25790</v>
      </c>
      <c r="W50" s="207">
        <v>-25757</v>
      </c>
      <c r="X50" s="206">
        <v>53591</v>
      </c>
      <c r="Y50" s="206">
        <v>54357</v>
      </c>
      <c r="Z50" s="206">
        <v>17032</v>
      </c>
      <c r="AA50" s="206">
        <v>25321</v>
      </c>
      <c r="AB50" s="207">
        <v>7651</v>
      </c>
      <c r="AC50" s="207">
        <v>8041</v>
      </c>
      <c r="AD50" s="206">
        <v>17285</v>
      </c>
      <c r="AE50" s="206">
        <v>17329</v>
      </c>
      <c r="AF50" s="206">
        <v>95884</v>
      </c>
      <c r="AG50" s="206">
        <v>143317</v>
      </c>
      <c r="AH50" s="207">
        <v>32927</v>
      </c>
      <c r="AI50" s="207">
        <v>35020</v>
      </c>
      <c r="AJ50" s="206">
        <v>-6615</v>
      </c>
      <c r="AK50" s="206">
        <v>-6615</v>
      </c>
      <c r="AL50" s="206">
        <v>-33088</v>
      </c>
      <c r="AM50" s="206">
        <v>-32247</v>
      </c>
      <c r="AN50" s="207">
        <v>7174</v>
      </c>
      <c r="AO50" s="207">
        <v>7174</v>
      </c>
      <c r="AP50" s="206">
        <v>15192</v>
      </c>
      <c r="AQ50" s="206">
        <v>20215</v>
      </c>
      <c r="AR50" s="206">
        <v>-5814</v>
      </c>
      <c r="AS50" s="206">
        <v>-4628</v>
      </c>
      <c r="AT50" s="207">
        <v>19120</v>
      </c>
      <c r="AU50" s="207">
        <v>20900</v>
      </c>
      <c r="AV50" s="206">
        <v>-235467</v>
      </c>
      <c r="AW50" s="206">
        <v>-272035</v>
      </c>
      <c r="AX50" s="206">
        <v>-5467</v>
      </c>
      <c r="AY50" s="206">
        <v>-6309</v>
      </c>
      <c r="AZ50" s="207">
        <v>-9865</v>
      </c>
      <c r="BA50" s="207">
        <v>-9769</v>
      </c>
      <c r="BB50" s="206">
        <v>13541</v>
      </c>
      <c r="BC50" s="206">
        <v>21849</v>
      </c>
      <c r="BD50" s="206">
        <v>-2807</v>
      </c>
      <c r="BE50" s="206">
        <v>-1113</v>
      </c>
      <c r="BF50" s="207">
        <v>111</v>
      </c>
      <c r="BG50" s="207">
        <v>110</v>
      </c>
      <c r="BH50" s="206">
        <v>-1193</v>
      </c>
      <c r="BI50" s="206">
        <v>92</v>
      </c>
      <c r="BJ50" s="206">
        <v>-4472</v>
      </c>
      <c r="BK50" s="206">
        <v>-4476</v>
      </c>
      <c r="BL50" s="207">
        <v>473557</v>
      </c>
      <c r="BM50" s="207">
        <v>410864</v>
      </c>
      <c r="BN50" s="206">
        <v>-10100</v>
      </c>
      <c r="BO50" s="206">
        <v>-11356</v>
      </c>
      <c r="BP50" s="206">
        <v>10016</v>
      </c>
      <c r="BQ50" s="206">
        <v>9624</v>
      </c>
      <c r="BR50" s="207">
        <v>-1594</v>
      </c>
      <c r="BS50" s="207">
        <v>-4160</v>
      </c>
      <c r="BT50" s="206">
        <v>-36725</v>
      </c>
      <c r="BU50" s="206">
        <v>-36725</v>
      </c>
      <c r="BV50" s="206">
        <v>10446</v>
      </c>
      <c r="BW50" s="206">
        <v>10545</v>
      </c>
      <c r="BX50" s="207">
        <v>9928</v>
      </c>
      <c r="BY50" s="207">
        <v>9928</v>
      </c>
      <c r="BZ50" s="206">
        <v>-6684</v>
      </c>
      <c r="CA50" s="206">
        <v>63277</v>
      </c>
      <c r="CB50" s="206">
        <v>86484</v>
      </c>
      <c r="CC50" s="206">
        <v>13887</v>
      </c>
      <c r="CD50" s="207">
        <v>34328</v>
      </c>
      <c r="CE50" s="207">
        <v>25115</v>
      </c>
      <c r="CF50" s="206">
        <v>39247</v>
      </c>
      <c r="CG50" s="206">
        <v>26494</v>
      </c>
      <c r="CH50" s="206">
        <v>5685</v>
      </c>
      <c r="CI50" s="206">
        <v>5689</v>
      </c>
      <c r="CJ50" s="207">
        <v>7854</v>
      </c>
      <c r="CK50" s="207">
        <v>7854</v>
      </c>
      <c r="CL50" s="206">
        <v>-1304</v>
      </c>
      <c r="CM50" s="206">
        <v>-1304</v>
      </c>
      <c r="CN50" s="206">
        <v>-4508</v>
      </c>
      <c r="CO50" s="206">
        <v>-4391</v>
      </c>
      <c r="CP50" s="207">
        <v>-7537</v>
      </c>
      <c r="CQ50" s="207">
        <v>-7867</v>
      </c>
      <c r="CR50" s="206">
        <v>726</v>
      </c>
      <c r="CS50" s="206">
        <v>726</v>
      </c>
      <c r="CT50" s="206">
        <v>28260</v>
      </c>
      <c r="CU50" s="206">
        <v>26676</v>
      </c>
      <c r="CV50" s="207">
        <v>2503</v>
      </c>
      <c r="CW50" s="207">
        <v>2503</v>
      </c>
      <c r="CX50" s="206">
        <v>72265</v>
      </c>
      <c r="CY50" s="206">
        <v>66420</v>
      </c>
      <c r="CZ50" s="208">
        <v>-36881</v>
      </c>
      <c r="DA50" s="206">
        <v>-47924</v>
      </c>
      <c r="DB50" s="208">
        <v>104947</v>
      </c>
      <c r="DC50" s="207">
        <v>62698</v>
      </c>
      <c r="DD50" s="208">
        <v>11585</v>
      </c>
      <c r="DE50" s="206">
        <v>12257</v>
      </c>
      <c r="DF50" s="208">
        <v>1191</v>
      </c>
      <c r="DG50" s="206">
        <v>1191</v>
      </c>
      <c r="DH50" s="208">
        <v>-9814</v>
      </c>
      <c r="DI50" s="207">
        <v>-9490</v>
      </c>
      <c r="DJ50" s="208">
        <v>-10724</v>
      </c>
      <c r="DK50" s="206">
        <v>-10800</v>
      </c>
      <c r="DL50" s="208">
        <v>17287</v>
      </c>
      <c r="DM50" s="206">
        <v>15267</v>
      </c>
      <c r="DN50" s="208">
        <v>106217</v>
      </c>
      <c r="DO50" s="207">
        <v>103300</v>
      </c>
      <c r="DP50" s="206">
        <v>-3632</v>
      </c>
      <c r="DQ50" s="206">
        <v>13975</v>
      </c>
      <c r="DR50" s="206">
        <v>-159526</v>
      </c>
      <c r="DS50" s="206">
        <v>-106255</v>
      </c>
      <c r="DT50" s="207">
        <v>34736</v>
      </c>
      <c r="DU50" s="207">
        <v>-2882</v>
      </c>
      <c r="DV50" s="206">
        <v>-2584</v>
      </c>
      <c r="DW50" s="206">
        <v>3156</v>
      </c>
      <c r="DX50" s="206">
        <v>-5605</v>
      </c>
      <c r="DY50" s="206">
        <v>-5248</v>
      </c>
      <c r="DZ50" s="207">
        <v>23936</v>
      </c>
      <c r="EA50" s="207">
        <v>23546</v>
      </c>
      <c r="EB50" s="206">
        <v>-18564</v>
      </c>
      <c r="EC50" s="206">
        <v>-16876</v>
      </c>
      <c r="ED50" s="206">
        <v>-88708</v>
      </c>
      <c r="EE50" s="206">
        <v>-95862</v>
      </c>
      <c r="EF50" s="207">
        <v>10484</v>
      </c>
      <c r="EG50" s="207">
        <v>11969</v>
      </c>
      <c r="EH50" s="206">
        <v>43907</v>
      </c>
      <c r="EI50" s="206">
        <v>41571</v>
      </c>
      <c r="EJ50" s="206">
        <v>16251</v>
      </c>
      <c r="EK50" s="206">
        <v>17503</v>
      </c>
      <c r="EL50" s="207">
        <v>21924</v>
      </c>
      <c r="EM50" s="207">
        <v>24778</v>
      </c>
      <c r="EN50" s="206">
        <v>-8174</v>
      </c>
      <c r="EO50" s="206">
        <v>48046</v>
      </c>
      <c r="EP50" s="206">
        <v>-9793</v>
      </c>
      <c r="EQ50" s="206">
        <v>-5035</v>
      </c>
      <c r="ER50" s="207">
        <v>4661</v>
      </c>
      <c r="ES50" s="207">
        <v>4640</v>
      </c>
    </row>
    <row r="51" spans="1:149">
      <c r="A51" s="20" t="s">
        <v>191</v>
      </c>
      <c r="B51" s="209">
        <v>6756274</v>
      </c>
      <c r="C51" s="209">
        <v>29746586</v>
      </c>
      <c r="D51" s="210">
        <v>3168949</v>
      </c>
      <c r="E51" s="210">
        <v>4085213</v>
      </c>
      <c r="F51" s="209">
        <v>348375</v>
      </c>
      <c r="G51" s="209">
        <v>398469</v>
      </c>
      <c r="H51" s="209">
        <v>1179836</v>
      </c>
      <c r="I51" s="209">
        <v>1515574</v>
      </c>
      <c r="J51" s="210">
        <v>1545397</v>
      </c>
      <c r="K51" s="210">
        <v>2215937</v>
      </c>
      <c r="L51" s="209">
        <v>623050</v>
      </c>
      <c r="M51" s="209">
        <v>816318</v>
      </c>
      <c r="N51" s="209">
        <v>14145</v>
      </c>
      <c r="O51" s="209">
        <v>14145</v>
      </c>
      <c r="P51" s="210">
        <v>806637</v>
      </c>
      <c r="Q51" s="210">
        <v>2261839</v>
      </c>
      <c r="R51" s="209">
        <v>268369</v>
      </c>
      <c r="S51" s="209">
        <v>400999</v>
      </c>
      <c r="T51" s="209">
        <v>113376</v>
      </c>
      <c r="U51" s="209">
        <v>175529</v>
      </c>
      <c r="V51" s="210">
        <v>59285</v>
      </c>
      <c r="W51" s="210">
        <v>73336</v>
      </c>
      <c r="X51" s="209">
        <v>101564</v>
      </c>
      <c r="Y51" s="209">
        <v>114772</v>
      </c>
      <c r="Z51" s="209">
        <v>681531</v>
      </c>
      <c r="AA51" s="209">
        <v>666938</v>
      </c>
      <c r="AB51" s="210">
        <v>13178</v>
      </c>
      <c r="AC51" s="210">
        <v>13887</v>
      </c>
      <c r="AD51" s="209">
        <v>85517</v>
      </c>
      <c r="AE51" s="209">
        <v>79836</v>
      </c>
      <c r="AF51" s="209">
        <v>283711</v>
      </c>
      <c r="AG51" s="209">
        <v>339279</v>
      </c>
      <c r="AH51" s="210">
        <v>97252</v>
      </c>
      <c r="AI51" s="210">
        <v>144613</v>
      </c>
      <c r="AJ51" s="209">
        <v>-8144</v>
      </c>
      <c r="AK51" s="209">
        <v>-8144</v>
      </c>
      <c r="AL51" s="209">
        <v>37398</v>
      </c>
      <c r="AM51" s="209">
        <v>53599</v>
      </c>
      <c r="AN51" s="210">
        <v>18677</v>
      </c>
      <c r="AO51" s="210">
        <v>18677</v>
      </c>
      <c r="AP51" s="209">
        <v>199202</v>
      </c>
      <c r="AQ51" s="209">
        <v>343813</v>
      </c>
      <c r="AR51" s="209">
        <v>65174</v>
      </c>
      <c r="AS51" s="209">
        <v>55194</v>
      </c>
      <c r="AT51" s="210">
        <v>58312</v>
      </c>
      <c r="AU51" s="210">
        <v>184388</v>
      </c>
      <c r="AV51" s="209">
        <v>208033</v>
      </c>
      <c r="AW51" s="209">
        <v>402389</v>
      </c>
      <c r="AX51" s="209">
        <v>24542</v>
      </c>
      <c r="AY51" s="209">
        <v>29542</v>
      </c>
      <c r="AZ51" s="210">
        <v>-6778</v>
      </c>
      <c r="BA51" s="210">
        <v>-6528</v>
      </c>
      <c r="BB51" s="209">
        <v>44650</v>
      </c>
      <c r="BC51" s="209">
        <v>80632</v>
      </c>
      <c r="BD51" s="209">
        <v>9455</v>
      </c>
      <c r="BE51" s="209">
        <v>14832</v>
      </c>
      <c r="BF51" s="210">
        <v>3664</v>
      </c>
      <c r="BG51" s="210">
        <v>4932</v>
      </c>
      <c r="BH51" s="209">
        <v>8849</v>
      </c>
      <c r="BI51" s="209">
        <v>13859</v>
      </c>
      <c r="BJ51" s="209">
        <v>34087</v>
      </c>
      <c r="BK51" s="209">
        <v>53058</v>
      </c>
      <c r="BL51" s="210">
        <v>687733</v>
      </c>
      <c r="BM51" s="210">
        <v>940324</v>
      </c>
      <c r="BN51" s="209">
        <v>107212</v>
      </c>
      <c r="BO51" s="209">
        <v>157988</v>
      </c>
      <c r="BP51" s="209">
        <v>81346</v>
      </c>
      <c r="BQ51" s="209">
        <v>106427</v>
      </c>
      <c r="BR51" s="210">
        <v>56118</v>
      </c>
      <c r="BS51" s="210">
        <v>106420</v>
      </c>
      <c r="BT51" s="209">
        <v>-54172</v>
      </c>
      <c r="BU51" s="209">
        <v>-54172</v>
      </c>
      <c r="BV51" s="209">
        <v>54472</v>
      </c>
      <c r="BW51" s="209">
        <v>55743</v>
      </c>
      <c r="BX51" s="210">
        <v>11175</v>
      </c>
      <c r="BY51" s="210">
        <v>11175</v>
      </c>
      <c r="BZ51" s="209">
        <v>1184091</v>
      </c>
      <c r="CA51" s="209">
        <v>2581556</v>
      </c>
      <c r="CB51" s="209">
        <v>167681</v>
      </c>
      <c r="CC51" s="209">
        <v>324426</v>
      </c>
      <c r="CD51" s="210">
        <v>294492</v>
      </c>
      <c r="CE51" s="210">
        <v>369330</v>
      </c>
      <c r="CF51" s="209">
        <v>161207</v>
      </c>
      <c r="CG51" s="209">
        <v>258194</v>
      </c>
      <c r="CH51" s="209">
        <v>65165</v>
      </c>
      <c r="CI51" s="209">
        <v>69897</v>
      </c>
      <c r="CJ51" s="210">
        <v>43329</v>
      </c>
      <c r="CK51" s="210">
        <v>43362</v>
      </c>
      <c r="CL51" s="209">
        <v>33609</v>
      </c>
      <c r="CM51" s="209">
        <v>36816</v>
      </c>
      <c r="CN51" s="209">
        <v>45205</v>
      </c>
      <c r="CO51" s="209">
        <v>51614</v>
      </c>
      <c r="CP51" s="210">
        <v>27857</v>
      </c>
      <c r="CQ51" s="210">
        <v>44760</v>
      </c>
      <c r="CR51" s="209">
        <v>7431</v>
      </c>
      <c r="CS51" s="209">
        <v>7431</v>
      </c>
      <c r="CT51" s="209">
        <v>52262</v>
      </c>
      <c r="CU51" s="209">
        <v>61778</v>
      </c>
      <c r="CV51" s="210">
        <v>16144</v>
      </c>
      <c r="CW51" s="210">
        <v>16144</v>
      </c>
      <c r="CX51" s="209">
        <v>93155</v>
      </c>
      <c r="CY51" s="209">
        <v>132982</v>
      </c>
      <c r="CZ51" s="211">
        <v>32723</v>
      </c>
      <c r="DA51" s="209">
        <v>79049</v>
      </c>
      <c r="DB51" s="211">
        <v>611729</v>
      </c>
      <c r="DC51" s="210">
        <v>1336942</v>
      </c>
      <c r="DD51" s="211">
        <v>87936</v>
      </c>
      <c r="DE51" s="209">
        <v>195580</v>
      </c>
      <c r="DF51" s="211">
        <v>10924</v>
      </c>
      <c r="DG51" s="209">
        <v>11184</v>
      </c>
      <c r="DH51" s="211">
        <v>2861</v>
      </c>
      <c r="DI51" s="210">
        <v>11688</v>
      </c>
      <c r="DJ51" s="211">
        <v>-3443</v>
      </c>
      <c r="DK51" s="209">
        <v>4980</v>
      </c>
      <c r="DL51" s="211">
        <v>24705</v>
      </c>
      <c r="DM51" s="209">
        <v>60910</v>
      </c>
      <c r="DN51" s="211">
        <v>427708</v>
      </c>
      <c r="DO51" s="210">
        <v>569531</v>
      </c>
      <c r="DP51" s="209">
        <v>257347</v>
      </c>
      <c r="DQ51" s="209">
        <v>384842</v>
      </c>
      <c r="DR51" s="209">
        <v>501429</v>
      </c>
      <c r="DS51" s="209">
        <v>661762</v>
      </c>
      <c r="DT51" s="210">
        <v>478658</v>
      </c>
      <c r="DU51" s="210">
        <v>978341</v>
      </c>
      <c r="DV51" s="209">
        <v>64083</v>
      </c>
      <c r="DW51" s="209">
        <v>77740</v>
      </c>
      <c r="DX51" s="209">
        <v>57286</v>
      </c>
      <c r="DY51" s="209">
        <v>56944</v>
      </c>
      <c r="DZ51" s="210">
        <v>55956</v>
      </c>
      <c r="EA51" s="210">
        <v>56109</v>
      </c>
      <c r="EB51" s="209">
        <v>98834</v>
      </c>
      <c r="EC51" s="209">
        <v>126453</v>
      </c>
      <c r="ED51" s="209">
        <v>85036</v>
      </c>
      <c r="EE51" s="209">
        <v>98398</v>
      </c>
      <c r="EF51" s="210">
        <v>41832</v>
      </c>
      <c r="EG51" s="210">
        <v>83945</v>
      </c>
      <c r="EH51" s="209">
        <v>197992</v>
      </c>
      <c r="EI51" s="209">
        <v>239509</v>
      </c>
      <c r="EJ51" s="209">
        <v>254989</v>
      </c>
      <c r="EK51" s="209">
        <v>320705</v>
      </c>
      <c r="EL51" s="210">
        <v>135730</v>
      </c>
      <c r="EM51" s="210">
        <v>133045</v>
      </c>
      <c r="EN51" s="209">
        <v>36640</v>
      </c>
      <c r="EO51" s="209">
        <v>101171</v>
      </c>
      <c r="EP51" s="209">
        <v>102723</v>
      </c>
      <c r="EQ51" s="209">
        <v>162732</v>
      </c>
      <c r="ER51" s="210">
        <v>36814</v>
      </c>
      <c r="ES51" s="210">
        <v>35473</v>
      </c>
    </row>
    <row r="52" spans="1:149">
      <c r="A52" s="201" t="s">
        <v>138</v>
      </c>
      <c r="B52" s="202">
        <v>-8505216</v>
      </c>
      <c r="C52" s="202">
        <v>-4570066</v>
      </c>
      <c r="D52" s="203">
        <v>-829770</v>
      </c>
      <c r="E52" s="203">
        <v>-1086601</v>
      </c>
      <c r="F52" s="202">
        <v>-99072</v>
      </c>
      <c r="G52" s="202">
        <v>-230736</v>
      </c>
      <c r="H52" s="202">
        <v>-1091742</v>
      </c>
      <c r="I52" s="202">
        <v>-957137</v>
      </c>
      <c r="J52" s="203">
        <v>-844262</v>
      </c>
      <c r="K52" s="203">
        <v>-858622</v>
      </c>
      <c r="L52" s="202">
        <v>-978606</v>
      </c>
      <c r="M52" s="202">
        <v>-1285174</v>
      </c>
      <c r="N52" s="202">
        <v>-85836</v>
      </c>
      <c r="O52" s="202">
        <v>-85836</v>
      </c>
      <c r="P52" s="203">
        <v>-1323322</v>
      </c>
      <c r="Q52" s="203">
        <v>-1720920</v>
      </c>
      <c r="R52" s="202">
        <v>-176306</v>
      </c>
      <c r="S52" s="202">
        <v>-256082</v>
      </c>
      <c r="T52" s="202">
        <v>-4875</v>
      </c>
      <c r="U52" s="202">
        <v>-7039</v>
      </c>
      <c r="V52" s="203">
        <v>-78553</v>
      </c>
      <c r="W52" s="203">
        <v>-91082</v>
      </c>
      <c r="X52" s="202">
        <v>-17941</v>
      </c>
      <c r="Y52" s="202">
        <v>-17941</v>
      </c>
      <c r="Z52" s="202">
        <v>-274401</v>
      </c>
      <c r="AA52" s="202">
        <v>-338146</v>
      </c>
      <c r="AB52" s="203">
        <v>127</v>
      </c>
      <c r="AC52" s="203">
        <v>0</v>
      </c>
      <c r="AD52" s="202">
        <v>-151221</v>
      </c>
      <c r="AE52" s="202">
        <v>-143997</v>
      </c>
      <c r="AF52" s="202">
        <v>-209693</v>
      </c>
      <c r="AG52" s="202">
        <v>-227661</v>
      </c>
      <c r="AH52" s="203">
        <v>-26458</v>
      </c>
      <c r="AI52" s="203">
        <v>-53050</v>
      </c>
      <c r="AJ52" s="202">
        <v>-270</v>
      </c>
      <c r="AK52" s="202">
        <v>-270</v>
      </c>
      <c r="AL52" s="202">
        <v>-32517</v>
      </c>
      <c r="AM52" s="202">
        <v>-41019</v>
      </c>
      <c r="AN52" s="203">
        <v>0</v>
      </c>
      <c r="AO52" s="203">
        <v>0</v>
      </c>
      <c r="AP52" s="202">
        <v>-183951</v>
      </c>
      <c r="AQ52" s="202">
        <v>-261300</v>
      </c>
      <c r="AR52" s="202">
        <v>-230361</v>
      </c>
      <c r="AS52" s="202">
        <v>-69115</v>
      </c>
      <c r="AT52" s="203">
        <v>-136042</v>
      </c>
      <c r="AU52" s="203">
        <v>-299919</v>
      </c>
      <c r="AV52" s="202">
        <v>-115759</v>
      </c>
      <c r="AW52" s="202">
        <v>-413237</v>
      </c>
      <c r="AX52" s="202">
        <v>-3092</v>
      </c>
      <c r="AY52" s="202">
        <v>-13511</v>
      </c>
      <c r="AZ52" s="203">
        <v>15983</v>
      </c>
      <c r="BA52" s="203">
        <v>1453</v>
      </c>
      <c r="BB52" s="202">
        <v>-38610</v>
      </c>
      <c r="BC52" s="202">
        <v>-17943</v>
      </c>
      <c r="BD52" s="202">
        <v>-25488</v>
      </c>
      <c r="BE52" s="202">
        <v>-28046</v>
      </c>
      <c r="BF52" s="203">
        <v>-13852</v>
      </c>
      <c r="BG52" s="203">
        <v>4102</v>
      </c>
      <c r="BH52" s="202">
        <v>2975</v>
      </c>
      <c r="BI52" s="202">
        <v>-1302</v>
      </c>
      <c r="BJ52" s="202">
        <v>-35901</v>
      </c>
      <c r="BK52" s="202">
        <v>-37326</v>
      </c>
      <c r="BL52" s="203">
        <v>-579107</v>
      </c>
      <c r="BM52" s="203">
        <v>-720924</v>
      </c>
      <c r="BN52" s="202">
        <v>3337</v>
      </c>
      <c r="BO52" s="202">
        <v>-9060</v>
      </c>
      <c r="BP52" s="202">
        <v>4268</v>
      </c>
      <c r="BQ52" s="202">
        <v>-775</v>
      </c>
      <c r="BR52" s="203">
        <v>-13649</v>
      </c>
      <c r="BS52" s="203">
        <v>-65166</v>
      </c>
      <c r="BT52" s="202">
        <v>3540</v>
      </c>
      <c r="BU52" s="202">
        <v>3540</v>
      </c>
      <c r="BV52" s="202">
        <v>4931</v>
      </c>
      <c r="BW52" s="202">
        <v>4931</v>
      </c>
      <c r="BX52" s="203">
        <v>1865</v>
      </c>
      <c r="BY52" s="203">
        <v>1865</v>
      </c>
      <c r="BZ52" s="202">
        <v>-743937</v>
      </c>
      <c r="CA52" s="202">
        <v>-1567449</v>
      </c>
      <c r="CB52" s="202">
        <v>-88241</v>
      </c>
      <c r="CC52" s="202">
        <v>-248390</v>
      </c>
      <c r="CD52" s="203">
        <v>-102540</v>
      </c>
      <c r="CE52" s="203">
        <v>-86977</v>
      </c>
      <c r="CF52" s="202">
        <v>-105210</v>
      </c>
      <c r="CG52" s="202">
        <v>-129271</v>
      </c>
      <c r="CH52" s="202">
        <v>-9626</v>
      </c>
      <c r="CI52" s="202">
        <v>-27897</v>
      </c>
      <c r="CJ52" s="203">
        <v>-20908</v>
      </c>
      <c r="CK52" s="203">
        <v>-62623</v>
      </c>
      <c r="CL52" s="202">
        <v>-13547</v>
      </c>
      <c r="CM52" s="202">
        <v>-23403</v>
      </c>
      <c r="CN52" s="202">
        <v>-26768</v>
      </c>
      <c r="CO52" s="202">
        <v>-81648</v>
      </c>
      <c r="CP52" s="203">
        <v>-17350</v>
      </c>
      <c r="CQ52" s="203">
        <v>-40173</v>
      </c>
      <c r="CR52" s="202">
        <v>-4668</v>
      </c>
      <c r="CS52" s="202">
        <v>-4668</v>
      </c>
      <c r="CT52" s="202">
        <v>-27485</v>
      </c>
      <c r="CU52" s="202">
        <v>-26983</v>
      </c>
      <c r="CV52" s="203">
        <v>0</v>
      </c>
      <c r="CW52" s="203">
        <v>0</v>
      </c>
      <c r="CX52" s="202">
        <v>-55082</v>
      </c>
      <c r="CY52" s="202">
        <v>-146771</v>
      </c>
      <c r="CZ52" s="204">
        <v>4229</v>
      </c>
      <c r="DA52" s="202">
        <v>-21443</v>
      </c>
      <c r="DB52" s="204">
        <v>44635</v>
      </c>
      <c r="DC52" s="203">
        <v>-511658</v>
      </c>
      <c r="DD52" s="204">
        <v>-193298</v>
      </c>
      <c r="DE52" s="202">
        <v>-175704</v>
      </c>
      <c r="DF52" s="204">
        <v>-45037</v>
      </c>
      <c r="DG52" s="202">
        <v>-45037</v>
      </c>
      <c r="DH52" s="204">
        <v>1240</v>
      </c>
      <c r="DI52" s="203">
        <v>-6026</v>
      </c>
      <c r="DJ52" s="204">
        <v>-198</v>
      </c>
      <c r="DK52" s="202">
        <v>-198</v>
      </c>
      <c r="DL52" s="204">
        <v>-19516</v>
      </c>
      <c r="DM52" s="202">
        <v>-39530</v>
      </c>
      <c r="DN52" s="204">
        <v>-277566</v>
      </c>
      <c r="DO52" s="203">
        <v>-693110</v>
      </c>
      <c r="DP52" s="202">
        <v>-358264</v>
      </c>
      <c r="DQ52" s="202">
        <v>-455727</v>
      </c>
      <c r="DR52" s="202">
        <v>-356847</v>
      </c>
      <c r="DS52" s="202">
        <v>-556155</v>
      </c>
      <c r="DT52" s="203">
        <v>40543</v>
      </c>
      <c r="DU52" s="203">
        <v>344681</v>
      </c>
      <c r="DV52" s="202">
        <v>-14563</v>
      </c>
      <c r="DW52" s="202">
        <v>-26768</v>
      </c>
      <c r="DX52" s="202">
        <v>-5542</v>
      </c>
      <c r="DY52" s="202">
        <v>-19996</v>
      </c>
      <c r="DZ52" s="203">
        <v>-23172</v>
      </c>
      <c r="EA52" s="203">
        <v>-23908</v>
      </c>
      <c r="EB52" s="202">
        <v>-197783</v>
      </c>
      <c r="EC52" s="202">
        <v>-233094</v>
      </c>
      <c r="ED52" s="202">
        <v>-128297</v>
      </c>
      <c r="EE52" s="202">
        <v>-58113</v>
      </c>
      <c r="EF52" s="203">
        <v>7713</v>
      </c>
      <c r="EG52" s="203">
        <v>-23535</v>
      </c>
      <c r="EH52" s="202">
        <v>-66454</v>
      </c>
      <c r="EI52" s="202">
        <v>-66865</v>
      </c>
      <c r="EJ52" s="202">
        <v>-201421</v>
      </c>
      <c r="EK52" s="202">
        <v>-209958</v>
      </c>
      <c r="EL52" s="203">
        <v>12519</v>
      </c>
      <c r="EM52" s="203">
        <v>-32791</v>
      </c>
      <c r="EN52" s="202">
        <v>-17042</v>
      </c>
      <c r="EO52" s="202">
        <v>-102020</v>
      </c>
      <c r="EP52" s="202">
        <v>7672</v>
      </c>
      <c r="EQ52" s="202">
        <v>-16636</v>
      </c>
      <c r="ER52" s="203">
        <v>-33027</v>
      </c>
      <c r="ES52" s="203">
        <v>-6843</v>
      </c>
    </row>
    <row r="53" spans="1:149">
      <c r="A53" s="205" t="s">
        <v>144</v>
      </c>
      <c r="B53" s="206">
        <v>-243144</v>
      </c>
      <c r="C53" s="206">
        <v>-23668950</v>
      </c>
      <c r="D53" s="207">
        <v>-2413018</v>
      </c>
      <c r="E53" s="207">
        <v>-3068403</v>
      </c>
      <c r="F53" s="206">
        <v>-240613</v>
      </c>
      <c r="G53" s="206">
        <v>-158074</v>
      </c>
      <c r="H53" s="206">
        <v>-189427</v>
      </c>
      <c r="I53" s="206">
        <v>-659770</v>
      </c>
      <c r="J53" s="207">
        <v>-765256</v>
      </c>
      <c r="K53" s="207">
        <v>-1461116</v>
      </c>
      <c r="L53" s="206">
        <v>180868</v>
      </c>
      <c r="M53" s="206">
        <v>293785</v>
      </c>
      <c r="N53" s="206">
        <v>0</v>
      </c>
      <c r="O53" s="206">
        <v>0</v>
      </c>
      <c r="P53" s="207">
        <v>521184</v>
      </c>
      <c r="Q53" s="207">
        <v>139172</v>
      </c>
      <c r="R53" s="206">
        <v>-3160</v>
      </c>
      <c r="S53" s="206">
        <v>-55954</v>
      </c>
      <c r="T53" s="206">
        <v>-1272276</v>
      </c>
      <c r="U53" s="206">
        <v>-1337016</v>
      </c>
      <c r="V53" s="207">
        <v>-12660</v>
      </c>
      <c r="W53" s="207">
        <v>-14182</v>
      </c>
      <c r="X53" s="206">
        <v>-628623</v>
      </c>
      <c r="Y53" s="206">
        <v>-641831</v>
      </c>
      <c r="Z53" s="206">
        <v>-475519</v>
      </c>
      <c r="AA53" s="206">
        <v>-450496</v>
      </c>
      <c r="AB53" s="207">
        <v>-147</v>
      </c>
      <c r="AC53" s="207">
        <v>-728</v>
      </c>
      <c r="AD53" s="206">
        <v>-899</v>
      </c>
      <c r="AE53" s="206">
        <v>-2442</v>
      </c>
      <c r="AF53" s="206">
        <v>-250387</v>
      </c>
      <c r="AG53" s="206">
        <v>-283584</v>
      </c>
      <c r="AH53" s="207">
        <v>-58301</v>
      </c>
      <c r="AI53" s="207">
        <v>-59069</v>
      </c>
      <c r="AJ53" s="206">
        <v>0</v>
      </c>
      <c r="AK53" s="206">
        <v>0</v>
      </c>
      <c r="AL53" s="206">
        <v>-33466</v>
      </c>
      <c r="AM53" s="206">
        <v>-41165</v>
      </c>
      <c r="AN53" s="207">
        <v>-3013</v>
      </c>
      <c r="AO53" s="207">
        <v>-3013</v>
      </c>
      <c r="AP53" s="206">
        <v>74224</v>
      </c>
      <c r="AQ53" s="206">
        <v>6029</v>
      </c>
      <c r="AR53" s="206">
        <v>156822</v>
      </c>
      <c r="AS53" s="206">
        <v>4156</v>
      </c>
      <c r="AT53" s="207">
        <v>100512</v>
      </c>
      <c r="AU53" s="207">
        <v>138293</v>
      </c>
      <c r="AV53" s="206">
        <v>-232515</v>
      </c>
      <c r="AW53" s="206">
        <v>-129377</v>
      </c>
      <c r="AX53" s="206">
        <v>-19209</v>
      </c>
      <c r="AY53" s="206">
        <v>-13940</v>
      </c>
      <c r="AZ53" s="207">
        <v>-7844</v>
      </c>
      <c r="BA53" s="207">
        <v>6436</v>
      </c>
      <c r="BB53" s="206">
        <v>4416</v>
      </c>
      <c r="BC53" s="206">
        <v>-44704</v>
      </c>
      <c r="BD53" s="206">
        <v>5172</v>
      </c>
      <c r="BE53" s="206">
        <v>2199</v>
      </c>
      <c r="BF53" s="207">
        <v>16889</v>
      </c>
      <c r="BG53" s="207">
        <v>0</v>
      </c>
      <c r="BH53" s="206">
        <v>-1692</v>
      </c>
      <c r="BI53" s="206">
        <v>-2425</v>
      </c>
      <c r="BJ53" s="206">
        <v>8118</v>
      </c>
      <c r="BK53" s="206">
        <v>-9428</v>
      </c>
      <c r="BL53" s="207">
        <v>-71161</v>
      </c>
      <c r="BM53" s="207">
        <v>-219698</v>
      </c>
      <c r="BN53" s="206">
        <v>-41614</v>
      </c>
      <c r="BO53" s="206">
        <v>-79993</v>
      </c>
      <c r="BP53" s="206">
        <v>-70572</v>
      </c>
      <c r="BQ53" s="206">
        <v>-91018</v>
      </c>
      <c r="BR53" s="207">
        <v>-12652</v>
      </c>
      <c r="BS53" s="207">
        <v>-10640</v>
      </c>
      <c r="BT53" s="206">
        <v>0</v>
      </c>
      <c r="BU53" s="206">
        <v>0</v>
      </c>
      <c r="BV53" s="206">
        <v>-9305</v>
      </c>
      <c r="BW53" s="206">
        <v>-13902</v>
      </c>
      <c r="BX53" s="207">
        <v>0</v>
      </c>
      <c r="BY53" s="207">
        <v>0</v>
      </c>
      <c r="BZ53" s="206">
        <v>-744236</v>
      </c>
      <c r="CA53" s="206">
        <v>-1469883</v>
      </c>
      <c r="CB53" s="206">
        <v>-119351</v>
      </c>
      <c r="CC53" s="206">
        <v>-316072</v>
      </c>
      <c r="CD53" s="207">
        <v>-91853</v>
      </c>
      <c r="CE53" s="207">
        <v>-184526</v>
      </c>
      <c r="CF53" s="206">
        <v>27188</v>
      </c>
      <c r="CG53" s="206">
        <v>-45738</v>
      </c>
      <c r="CH53" s="206">
        <v>-41152</v>
      </c>
      <c r="CI53" s="206">
        <v>-27613</v>
      </c>
      <c r="CJ53" s="207">
        <v>-60748</v>
      </c>
      <c r="CK53" s="207">
        <v>-19066</v>
      </c>
      <c r="CL53" s="206">
        <v>-6969</v>
      </c>
      <c r="CM53" s="206">
        <v>-320</v>
      </c>
      <c r="CN53" s="206">
        <v>-44123</v>
      </c>
      <c r="CO53" s="206">
        <v>4348</v>
      </c>
      <c r="CP53" s="207">
        <v>-9401</v>
      </c>
      <c r="CQ53" s="207">
        <v>-3143</v>
      </c>
      <c r="CR53" s="206">
        <v>0</v>
      </c>
      <c r="CS53" s="206">
        <v>0</v>
      </c>
      <c r="CT53" s="206">
        <v>5614</v>
      </c>
      <c r="CU53" s="206">
        <v>-3918</v>
      </c>
      <c r="CV53" s="207">
        <v>-1134</v>
      </c>
      <c r="CW53" s="207">
        <v>-1134</v>
      </c>
      <c r="CX53" s="206">
        <v>-99053</v>
      </c>
      <c r="CY53" s="206">
        <v>-47191</v>
      </c>
      <c r="CZ53" s="208">
        <v>-84791</v>
      </c>
      <c r="DA53" s="206">
        <v>-105617</v>
      </c>
      <c r="DB53" s="208">
        <v>-858630</v>
      </c>
      <c r="DC53" s="207">
        <v>-1070253</v>
      </c>
      <c r="DD53" s="208">
        <v>65862</v>
      </c>
      <c r="DE53" s="206">
        <v>-59376</v>
      </c>
      <c r="DF53" s="208">
        <v>-2518</v>
      </c>
      <c r="DG53" s="206">
        <v>-2779</v>
      </c>
      <c r="DH53" s="208">
        <v>-1666</v>
      </c>
      <c r="DI53" s="207">
        <v>-3227</v>
      </c>
      <c r="DJ53" s="208">
        <v>3653</v>
      </c>
      <c r="DK53" s="206">
        <v>-4770</v>
      </c>
      <c r="DL53" s="208">
        <v>-34662</v>
      </c>
      <c r="DM53" s="206">
        <v>-36004</v>
      </c>
      <c r="DN53" s="208">
        <v>-20732</v>
      </c>
      <c r="DO53" s="207">
        <v>291202</v>
      </c>
      <c r="DP53" s="206">
        <v>42608</v>
      </c>
      <c r="DQ53" s="206">
        <v>12392</v>
      </c>
      <c r="DR53" s="206">
        <v>-1930765</v>
      </c>
      <c r="DS53" s="206">
        <v>-1891789</v>
      </c>
      <c r="DT53" s="207">
        <v>-591325</v>
      </c>
      <c r="DU53" s="207">
        <v>-1418035</v>
      </c>
      <c r="DV53" s="206">
        <v>-10430</v>
      </c>
      <c r="DW53" s="206">
        <v>-11882</v>
      </c>
      <c r="DX53" s="206">
        <v>-29819</v>
      </c>
      <c r="DY53" s="206">
        <v>-15023</v>
      </c>
      <c r="DZ53" s="207">
        <v>-18745</v>
      </c>
      <c r="EA53" s="207">
        <v>-18162</v>
      </c>
      <c r="EB53" s="206">
        <v>38099</v>
      </c>
      <c r="EC53" s="206">
        <v>45793</v>
      </c>
      <c r="ED53" s="206">
        <v>43228</v>
      </c>
      <c r="EE53" s="206">
        <v>-34442</v>
      </c>
      <c r="EF53" s="207">
        <v>-38095</v>
      </c>
      <c r="EG53" s="207">
        <v>-48792</v>
      </c>
      <c r="EH53" s="206">
        <v>-128218</v>
      </c>
      <c r="EI53" s="206">
        <v>-169324</v>
      </c>
      <c r="EJ53" s="206">
        <v>-72607</v>
      </c>
      <c r="EK53" s="206">
        <v>-118090</v>
      </c>
      <c r="EL53" s="207">
        <v>-123653</v>
      </c>
      <c r="EM53" s="207">
        <v>-69030</v>
      </c>
      <c r="EN53" s="206">
        <v>-20324</v>
      </c>
      <c r="EO53" s="206">
        <v>1234</v>
      </c>
      <c r="EP53" s="206">
        <v>-50806</v>
      </c>
      <c r="EQ53" s="206">
        <v>-79807</v>
      </c>
      <c r="ER53" s="207">
        <v>18866</v>
      </c>
      <c r="ES53" s="207">
        <v>-5977</v>
      </c>
    </row>
    <row r="54" spans="1:149">
      <c r="A54" s="20" t="s">
        <v>190</v>
      </c>
      <c r="B54" s="209">
        <v>-1992086</v>
      </c>
      <c r="C54" s="209">
        <v>1507570</v>
      </c>
      <c r="D54" s="210">
        <v>-73839</v>
      </c>
      <c r="E54" s="210">
        <v>-69791</v>
      </c>
      <c r="F54" s="209">
        <v>8690</v>
      </c>
      <c r="G54" s="209">
        <v>9659</v>
      </c>
      <c r="H54" s="209">
        <v>-101333</v>
      </c>
      <c r="I54" s="209">
        <v>-101333</v>
      </c>
      <c r="J54" s="210">
        <v>-64121</v>
      </c>
      <c r="K54" s="210">
        <v>-103801</v>
      </c>
      <c r="L54" s="209">
        <v>-174688</v>
      </c>
      <c r="M54" s="209">
        <v>-175071</v>
      </c>
      <c r="N54" s="209">
        <v>-71691</v>
      </c>
      <c r="O54" s="209">
        <v>-71691</v>
      </c>
      <c r="P54" s="210">
        <v>4499</v>
      </c>
      <c r="Q54" s="210">
        <v>680091</v>
      </c>
      <c r="R54" s="209">
        <v>88903</v>
      </c>
      <c r="S54" s="209">
        <v>88963</v>
      </c>
      <c r="T54" s="209">
        <v>-1163775</v>
      </c>
      <c r="U54" s="209">
        <v>-1168526</v>
      </c>
      <c r="V54" s="210">
        <v>-31928</v>
      </c>
      <c r="W54" s="210">
        <v>-31928</v>
      </c>
      <c r="X54" s="209">
        <v>-545000</v>
      </c>
      <c r="Y54" s="209">
        <v>-545000</v>
      </c>
      <c r="Z54" s="209">
        <v>-68389</v>
      </c>
      <c r="AA54" s="209">
        <v>-121704</v>
      </c>
      <c r="AB54" s="210">
        <v>13158</v>
      </c>
      <c r="AC54" s="210">
        <v>13159</v>
      </c>
      <c r="AD54" s="209">
        <v>-66603</v>
      </c>
      <c r="AE54" s="209">
        <v>-66603</v>
      </c>
      <c r="AF54" s="209">
        <v>-176369</v>
      </c>
      <c r="AG54" s="209">
        <v>-171966</v>
      </c>
      <c r="AH54" s="210">
        <v>12493</v>
      </c>
      <c r="AI54" s="210">
        <v>32494</v>
      </c>
      <c r="AJ54" s="209">
        <v>-8414</v>
      </c>
      <c r="AK54" s="209">
        <v>-8414</v>
      </c>
      <c r="AL54" s="209">
        <v>-28585</v>
      </c>
      <c r="AM54" s="209">
        <v>-28585</v>
      </c>
      <c r="AN54" s="210">
        <v>15664</v>
      </c>
      <c r="AO54" s="210">
        <v>15664</v>
      </c>
      <c r="AP54" s="209">
        <v>89475</v>
      </c>
      <c r="AQ54" s="209">
        <v>88542</v>
      </c>
      <c r="AR54" s="209">
        <v>-8365</v>
      </c>
      <c r="AS54" s="209">
        <v>-9765</v>
      </c>
      <c r="AT54" s="210">
        <v>22782</v>
      </c>
      <c r="AU54" s="210">
        <v>22762</v>
      </c>
      <c r="AV54" s="209">
        <v>-140241</v>
      </c>
      <c r="AW54" s="209">
        <v>-140225</v>
      </c>
      <c r="AX54" s="209">
        <v>2241</v>
      </c>
      <c r="AY54" s="209">
        <v>2091</v>
      </c>
      <c r="AZ54" s="210">
        <v>1361</v>
      </c>
      <c r="BA54" s="210">
        <v>1361</v>
      </c>
      <c r="BB54" s="209">
        <v>10456</v>
      </c>
      <c r="BC54" s="209">
        <v>17985</v>
      </c>
      <c r="BD54" s="209">
        <v>-10861</v>
      </c>
      <c r="BE54" s="209">
        <v>-11015</v>
      </c>
      <c r="BF54" s="210">
        <v>6701</v>
      </c>
      <c r="BG54" s="210">
        <v>9034</v>
      </c>
      <c r="BH54" s="209">
        <v>10132</v>
      </c>
      <c r="BI54" s="209">
        <v>10132</v>
      </c>
      <c r="BJ54" s="209">
        <v>6304</v>
      </c>
      <c r="BK54" s="209">
        <v>6304</v>
      </c>
      <c r="BL54" s="210">
        <v>37465</v>
      </c>
      <c r="BM54" s="210">
        <v>-298</v>
      </c>
      <c r="BN54" s="209">
        <v>68935</v>
      </c>
      <c r="BO54" s="209">
        <v>68935</v>
      </c>
      <c r="BP54" s="209">
        <v>15042</v>
      </c>
      <c r="BQ54" s="209">
        <v>14634</v>
      </c>
      <c r="BR54" s="210">
        <v>29817</v>
      </c>
      <c r="BS54" s="210">
        <v>30614</v>
      </c>
      <c r="BT54" s="209">
        <v>-50632</v>
      </c>
      <c r="BU54" s="209">
        <v>-50632</v>
      </c>
      <c r="BV54" s="209">
        <v>50098</v>
      </c>
      <c r="BW54" s="209">
        <v>46772</v>
      </c>
      <c r="BX54" s="210">
        <v>13040</v>
      </c>
      <c r="BY54" s="210">
        <v>13040</v>
      </c>
      <c r="BZ54" s="209">
        <v>-304082</v>
      </c>
      <c r="CA54" s="209">
        <v>-455776</v>
      </c>
      <c r="CB54" s="209">
        <v>-39911</v>
      </c>
      <c r="CC54" s="209">
        <v>-240036</v>
      </c>
      <c r="CD54" s="210">
        <v>100099</v>
      </c>
      <c r="CE54" s="210">
        <v>97827</v>
      </c>
      <c r="CF54" s="209">
        <v>83185</v>
      </c>
      <c r="CG54" s="209">
        <v>83185</v>
      </c>
      <c r="CH54" s="209">
        <v>14387</v>
      </c>
      <c r="CI54" s="209">
        <v>14387</v>
      </c>
      <c r="CJ54" s="210">
        <v>-38327</v>
      </c>
      <c r="CK54" s="210">
        <v>-38327</v>
      </c>
      <c r="CL54" s="209">
        <v>13093</v>
      </c>
      <c r="CM54" s="209">
        <v>13093</v>
      </c>
      <c r="CN54" s="209">
        <v>-25686</v>
      </c>
      <c r="CO54" s="209">
        <v>-25686</v>
      </c>
      <c r="CP54" s="210">
        <v>1106</v>
      </c>
      <c r="CQ54" s="210">
        <v>1444</v>
      </c>
      <c r="CR54" s="209">
        <v>2763</v>
      </c>
      <c r="CS54" s="209">
        <v>2763</v>
      </c>
      <c r="CT54" s="209">
        <v>30391</v>
      </c>
      <c r="CU54" s="209">
        <v>30877</v>
      </c>
      <c r="CV54" s="210">
        <v>15010</v>
      </c>
      <c r="CW54" s="210">
        <v>15010</v>
      </c>
      <c r="CX54" s="209">
        <v>-60980</v>
      </c>
      <c r="CY54" s="209">
        <v>-60980</v>
      </c>
      <c r="CZ54" s="211">
        <v>-47839</v>
      </c>
      <c r="DA54" s="209">
        <v>-48011</v>
      </c>
      <c r="DB54" s="211">
        <v>-202266</v>
      </c>
      <c r="DC54" s="210">
        <v>-244969</v>
      </c>
      <c r="DD54" s="211">
        <v>-39500</v>
      </c>
      <c r="DE54" s="209">
        <v>-39500</v>
      </c>
      <c r="DF54" s="211">
        <v>-36631</v>
      </c>
      <c r="DG54" s="209">
        <v>-36632</v>
      </c>
      <c r="DH54" s="211">
        <v>2435</v>
      </c>
      <c r="DI54" s="210">
        <v>2435</v>
      </c>
      <c r="DJ54" s="211">
        <v>12</v>
      </c>
      <c r="DK54" s="209">
        <v>12</v>
      </c>
      <c r="DL54" s="211">
        <v>-29473</v>
      </c>
      <c r="DM54" s="209">
        <v>-14624</v>
      </c>
      <c r="DN54" s="211">
        <v>129410</v>
      </c>
      <c r="DO54" s="210">
        <v>167623</v>
      </c>
      <c r="DP54" s="209">
        <v>-58309</v>
      </c>
      <c r="DQ54" s="209">
        <v>-58493</v>
      </c>
      <c r="DR54" s="209">
        <v>-1786183</v>
      </c>
      <c r="DS54" s="209">
        <v>-1786182</v>
      </c>
      <c r="DT54" s="210">
        <v>-72124</v>
      </c>
      <c r="DU54" s="210">
        <v>-95013</v>
      </c>
      <c r="DV54" s="209">
        <v>39090</v>
      </c>
      <c r="DW54" s="209">
        <v>39090</v>
      </c>
      <c r="DX54" s="209">
        <v>21925</v>
      </c>
      <c r="DY54" s="209">
        <v>21925</v>
      </c>
      <c r="DZ54" s="210">
        <v>14039</v>
      </c>
      <c r="EA54" s="210">
        <v>14039</v>
      </c>
      <c r="EB54" s="209">
        <v>-60850</v>
      </c>
      <c r="EC54" s="209">
        <v>-60848</v>
      </c>
      <c r="ED54" s="209">
        <v>-33</v>
      </c>
      <c r="EE54" s="209">
        <v>5843</v>
      </c>
      <c r="EF54" s="210">
        <v>11450</v>
      </c>
      <c r="EG54" s="210">
        <v>11618</v>
      </c>
      <c r="EH54" s="209">
        <v>3320</v>
      </c>
      <c r="EI54" s="209">
        <v>3320</v>
      </c>
      <c r="EJ54" s="209">
        <v>-19039</v>
      </c>
      <c r="EK54" s="209">
        <v>-7343</v>
      </c>
      <c r="EL54" s="210">
        <v>24596</v>
      </c>
      <c r="EM54" s="210">
        <v>31224</v>
      </c>
      <c r="EN54" s="209">
        <v>-726</v>
      </c>
      <c r="EO54" s="209">
        <v>385</v>
      </c>
      <c r="EP54" s="209">
        <v>59589</v>
      </c>
      <c r="EQ54" s="209">
        <v>66289</v>
      </c>
      <c r="ER54" s="210">
        <v>22653</v>
      </c>
      <c r="ES54" s="210">
        <v>22653</v>
      </c>
    </row>
    <row r="55" spans="1:149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65"/>
      <c r="DA55" s="3"/>
      <c r="DB55" s="65"/>
      <c r="DC55" s="3"/>
      <c r="DD55" s="65"/>
      <c r="DE55" s="3"/>
      <c r="DF55" s="65"/>
      <c r="DG55" s="3"/>
      <c r="DH55" s="65"/>
      <c r="DI55" s="3"/>
      <c r="DJ55" s="65"/>
      <c r="DK55" s="3"/>
      <c r="DL55" s="65"/>
      <c r="DM55" s="3"/>
      <c r="DN55" s="65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</row>
    <row r="56" spans="1:149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65"/>
      <c r="DA56" s="3"/>
      <c r="DB56" s="65"/>
      <c r="DC56" s="3"/>
      <c r="DD56" s="65"/>
      <c r="DE56" s="3"/>
      <c r="DF56" s="65"/>
      <c r="DG56" s="3"/>
      <c r="DH56" s="65"/>
      <c r="DI56" s="3"/>
      <c r="DJ56" s="65"/>
      <c r="DK56" s="3"/>
      <c r="DL56" s="65"/>
      <c r="DM56" s="3"/>
      <c r="DN56" s="65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</row>
  </sheetData>
  <mergeCells count="148">
    <mergeCell ref="EH4:EI4"/>
    <mergeCell ref="EJ4:EK4"/>
    <mergeCell ref="EL4:EM4"/>
    <mergeCell ref="EN4:EO4"/>
    <mergeCell ref="EP4:EQ4"/>
    <mergeCell ref="ER4:ES4"/>
    <mergeCell ref="DV4:DW4"/>
    <mergeCell ref="DX4:DY4"/>
    <mergeCell ref="DZ4:EA4"/>
    <mergeCell ref="EB4:EC4"/>
    <mergeCell ref="ED4:EE4"/>
    <mergeCell ref="EF4:EG4"/>
    <mergeCell ref="DJ4:DK4"/>
    <mergeCell ref="DL4:DM4"/>
    <mergeCell ref="DN4:DO4"/>
    <mergeCell ref="DP4:DQ4"/>
    <mergeCell ref="DR4:DS4"/>
    <mergeCell ref="DT4:DU4"/>
    <mergeCell ref="CX4:CY4"/>
    <mergeCell ref="CZ4:DA4"/>
    <mergeCell ref="DB4:DC4"/>
    <mergeCell ref="DD4:DE4"/>
    <mergeCell ref="DF4:DG4"/>
    <mergeCell ref="DH4:DI4"/>
    <mergeCell ref="CL4:CM4"/>
    <mergeCell ref="CN4:CO4"/>
    <mergeCell ref="CP4:CQ4"/>
    <mergeCell ref="CR4:CS4"/>
    <mergeCell ref="CT4:CU4"/>
    <mergeCell ref="CV4:CW4"/>
    <mergeCell ref="BZ4:CA4"/>
    <mergeCell ref="CB4:CC4"/>
    <mergeCell ref="CD4:CE4"/>
    <mergeCell ref="CF4:CG4"/>
    <mergeCell ref="CH4:CI4"/>
    <mergeCell ref="CJ4:CK4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EP3:EQ3"/>
    <mergeCell ref="ER3:ES3"/>
    <mergeCell ref="B4:C4"/>
    <mergeCell ref="D4:E4"/>
    <mergeCell ref="F4:G4"/>
    <mergeCell ref="H4:I4"/>
    <mergeCell ref="J4:K4"/>
    <mergeCell ref="L4:M4"/>
    <mergeCell ref="N4:O4"/>
    <mergeCell ref="P4:Q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Z3:AA3"/>
    <mergeCell ref="AB3:AC3"/>
    <mergeCell ref="AD3:AE3"/>
  </mergeCells>
  <hyperlinks>
    <hyperlink ref="A2" location="'Samantekt sveitarfélaga A hluti'!A1" display="Samantekt" xr:uid="{4DF23271-6DB4-4078-B78B-37BBB6DEE3EA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D5B09-4C4F-46F5-AF26-2553C4EA7525}">
  <dimension ref="A1:EV54"/>
  <sheetViews>
    <sheetView topLeftCell="A4" workbookViewId="0">
      <selection activeCell="A7" sqref="A7:XFD30"/>
    </sheetView>
  </sheetViews>
  <sheetFormatPr defaultRowHeight="14.25" outlineLevelRow="1" outlineLevelCol="1"/>
  <cols>
    <col min="1" max="1" width="32.125" bestFit="1" customWidth="1"/>
    <col min="2" max="3" width="10.75" hidden="1" customWidth="1" outlineLevel="1"/>
    <col min="4" max="5" width="9.75" hidden="1" customWidth="1" outlineLevel="1"/>
    <col min="6" max="6" width="8.75" hidden="1" customWidth="1" outlineLevel="1"/>
    <col min="7" max="7" width="9.5" hidden="1" customWidth="1" outlineLevel="1"/>
    <col min="8" max="11" width="9.75" hidden="1" customWidth="1" outlineLevel="1"/>
    <col min="12" max="105" width="0" hidden="1" customWidth="1" outlineLevel="1"/>
    <col min="106" max="106" width="9" style="46" collapsed="1"/>
    <col min="108" max="108" width="9" style="46"/>
    <col min="109" max="109" width="9.875" bestFit="1" customWidth="1"/>
    <col min="110" max="110" width="9" style="46"/>
    <col min="112" max="112" width="9" style="46"/>
    <col min="114" max="114" width="9" style="46"/>
    <col min="116" max="116" width="9" style="46"/>
    <col min="118" max="118" width="9" style="46"/>
    <col min="120" max="120" width="9" style="46"/>
    <col min="122" max="151" width="0" hidden="1" customWidth="1" outlineLevel="1"/>
    <col min="152" max="152" width="9" collapsed="1"/>
  </cols>
  <sheetData>
    <row r="1" spans="1:151" ht="15.75">
      <c r="A1" s="7" t="s">
        <v>263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C1" s="8"/>
      <c r="DE1" s="8"/>
      <c r="DG1" s="8"/>
      <c r="DI1" s="8"/>
      <c r="DK1" s="8"/>
      <c r="DM1" s="8"/>
      <c r="DO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</row>
    <row r="2" spans="1:151">
      <c r="A2" s="134" t="s">
        <v>192</v>
      </c>
      <c r="B2" s="8">
        <v>0</v>
      </c>
      <c r="C2" s="8">
        <v>0</v>
      </c>
      <c r="D2" s="8">
        <v>1000</v>
      </c>
      <c r="E2" s="8">
        <v>1000</v>
      </c>
      <c r="F2" s="8">
        <v>1100</v>
      </c>
      <c r="G2" s="8">
        <v>1100</v>
      </c>
      <c r="H2" s="8">
        <v>1300</v>
      </c>
      <c r="I2" s="8">
        <v>1300</v>
      </c>
      <c r="J2" s="8">
        <v>1400</v>
      </c>
      <c r="K2" s="8">
        <v>1400</v>
      </c>
      <c r="L2" s="8">
        <v>1603</v>
      </c>
      <c r="M2" s="8">
        <v>1603</v>
      </c>
      <c r="N2" s="8">
        <v>1604</v>
      </c>
      <c r="O2" s="8">
        <v>1604</v>
      </c>
      <c r="P2" s="8">
        <v>1606</v>
      </c>
      <c r="Q2" s="8">
        <v>1606</v>
      </c>
      <c r="R2" s="8">
        <v>2000</v>
      </c>
      <c r="S2" s="8">
        <v>2000</v>
      </c>
      <c r="T2" s="8">
        <v>2300</v>
      </c>
      <c r="U2" s="8">
        <v>2300</v>
      </c>
      <c r="V2" s="8">
        <v>2503</v>
      </c>
      <c r="W2" s="8">
        <v>2503</v>
      </c>
      <c r="X2" s="8">
        <v>2504</v>
      </c>
      <c r="Y2" s="8">
        <v>2504</v>
      </c>
      <c r="Z2" s="8">
        <v>2506</v>
      </c>
      <c r="AA2" s="8">
        <v>2506</v>
      </c>
      <c r="AB2" s="8">
        <v>3000</v>
      </c>
      <c r="AC2" s="8">
        <v>3000</v>
      </c>
      <c r="AD2" s="8">
        <v>3506</v>
      </c>
      <c r="AE2" s="8">
        <v>3506</v>
      </c>
      <c r="AF2" s="8">
        <v>3511</v>
      </c>
      <c r="AG2" s="8">
        <v>3511</v>
      </c>
      <c r="AH2" s="8">
        <v>3609</v>
      </c>
      <c r="AI2" s="8">
        <v>3609</v>
      </c>
      <c r="AJ2" s="8">
        <v>3709</v>
      </c>
      <c r="AK2" s="8">
        <v>3709</v>
      </c>
      <c r="AL2" s="8">
        <v>3710</v>
      </c>
      <c r="AM2" s="8">
        <v>3710</v>
      </c>
      <c r="AN2" s="8">
        <v>3711</v>
      </c>
      <c r="AO2" s="8">
        <v>3711</v>
      </c>
      <c r="AP2" s="8">
        <v>3713</v>
      </c>
      <c r="AQ2" s="8">
        <v>3713</v>
      </c>
      <c r="AR2" s="8">
        <v>3714</v>
      </c>
      <c r="AS2" s="8">
        <v>3714</v>
      </c>
      <c r="AT2" s="8">
        <v>3811</v>
      </c>
      <c r="AU2" s="8">
        <v>3811</v>
      </c>
      <c r="AV2" s="8">
        <v>4100</v>
      </c>
      <c r="AW2" s="8">
        <v>4100</v>
      </c>
      <c r="AX2" s="8">
        <v>4200</v>
      </c>
      <c r="AY2" s="8">
        <v>4200</v>
      </c>
      <c r="AZ2" s="8">
        <v>4502</v>
      </c>
      <c r="BA2" s="8">
        <v>4502</v>
      </c>
      <c r="BB2" s="8">
        <v>4604</v>
      </c>
      <c r="BC2" s="8">
        <v>4604</v>
      </c>
      <c r="BD2" s="8">
        <v>4607</v>
      </c>
      <c r="BE2" s="8">
        <v>4607</v>
      </c>
      <c r="BF2" s="8">
        <v>4803</v>
      </c>
      <c r="BG2" s="8">
        <v>4803</v>
      </c>
      <c r="BH2" s="8">
        <v>4901</v>
      </c>
      <c r="BI2" s="8">
        <v>4901</v>
      </c>
      <c r="BJ2" s="8">
        <v>4902</v>
      </c>
      <c r="BK2" s="8">
        <v>4902</v>
      </c>
      <c r="BL2" s="8">
        <v>4911</v>
      </c>
      <c r="BM2" s="8">
        <v>4911</v>
      </c>
      <c r="BN2" s="8">
        <v>5200</v>
      </c>
      <c r="BO2" s="8">
        <v>5200</v>
      </c>
      <c r="BP2" s="8">
        <v>5508</v>
      </c>
      <c r="BQ2" s="8">
        <v>5508</v>
      </c>
      <c r="BR2" s="8">
        <v>5604</v>
      </c>
      <c r="BS2" s="8">
        <v>5604</v>
      </c>
      <c r="BT2" s="8">
        <v>5609</v>
      </c>
      <c r="BU2" s="8">
        <v>5609</v>
      </c>
      <c r="BV2" s="8">
        <v>5611</v>
      </c>
      <c r="BW2" s="8">
        <v>5611</v>
      </c>
      <c r="BX2" s="8">
        <v>5612</v>
      </c>
      <c r="BY2" s="8">
        <v>5612</v>
      </c>
      <c r="BZ2" s="8">
        <v>5706</v>
      </c>
      <c r="CA2" s="8">
        <v>5706</v>
      </c>
      <c r="CB2" s="8">
        <v>6000</v>
      </c>
      <c r="CC2" s="8">
        <v>6000</v>
      </c>
      <c r="CD2" s="8">
        <v>6100</v>
      </c>
      <c r="CE2" s="8">
        <v>6100</v>
      </c>
      <c r="CF2" s="8">
        <v>6250</v>
      </c>
      <c r="CG2" s="8">
        <v>6250</v>
      </c>
      <c r="CH2" s="8">
        <v>6400</v>
      </c>
      <c r="CI2" s="8">
        <v>6400</v>
      </c>
      <c r="CJ2" s="8">
        <v>6513</v>
      </c>
      <c r="CK2" s="8">
        <v>6513</v>
      </c>
      <c r="CL2" s="8">
        <v>6515</v>
      </c>
      <c r="CM2" s="8">
        <v>6515</v>
      </c>
      <c r="CN2" s="8">
        <v>6601</v>
      </c>
      <c r="CO2" s="8">
        <v>6601</v>
      </c>
      <c r="CP2" s="8">
        <v>6602</v>
      </c>
      <c r="CQ2" s="8">
        <v>6602</v>
      </c>
      <c r="CR2" s="8">
        <v>6607</v>
      </c>
      <c r="CS2" s="8">
        <v>6607</v>
      </c>
      <c r="CT2" s="8">
        <v>6611</v>
      </c>
      <c r="CU2" s="8">
        <v>6611</v>
      </c>
      <c r="CV2" s="8">
        <v>6612</v>
      </c>
      <c r="CW2" s="8">
        <v>6612</v>
      </c>
      <c r="CX2" s="8">
        <v>6706</v>
      </c>
      <c r="CY2" s="8">
        <v>6706</v>
      </c>
      <c r="CZ2" s="8">
        <v>6709</v>
      </c>
      <c r="DA2" s="8">
        <v>6709</v>
      </c>
      <c r="DB2" s="46">
        <v>7000</v>
      </c>
      <c r="DC2" s="8">
        <v>7000</v>
      </c>
      <c r="DD2" s="46">
        <v>7300</v>
      </c>
      <c r="DE2" s="8">
        <v>7300</v>
      </c>
      <c r="DF2" s="46">
        <v>7502</v>
      </c>
      <c r="DG2" s="8">
        <v>7502</v>
      </c>
      <c r="DH2" s="46">
        <v>7505</v>
      </c>
      <c r="DI2" s="8">
        <v>7505</v>
      </c>
      <c r="DJ2" s="46">
        <v>7509</v>
      </c>
      <c r="DK2" s="8">
        <v>7509</v>
      </c>
      <c r="DL2" s="46">
        <v>7613</v>
      </c>
      <c r="DM2" s="8">
        <v>7613</v>
      </c>
      <c r="DN2" s="46">
        <v>7617</v>
      </c>
      <c r="DO2" s="8">
        <v>7617</v>
      </c>
      <c r="DP2" s="46">
        <v>7620</v>
      </c>
      <c r="DQ2" s="8">
        <v>7620</v>
      </c>
      <c r="DR2" s="8">
        <v>7708</v>
      </c>
      <c r="DS2" s="8">
        <v>7708</v>
      </c>
      <c r="DT2" s="8">
        <v>8000</v>
      </c>
      <c r="DU2" s="8">
        <v>8000</v>
      </c>
      <c r="DV2" s="8">
        <v>8200</v>
      </c>
      <c r="DW2" s="8">
        <v>8200</v>
      </c>
      <c r="DX2" s="8">
        <v>8508</v>
      </c>
      <c r="DY2" s="8">
        <v>8508</v>
      </c>
      <c r="DZ2" s="8">
        <v>8509</v>
      </c>
      <c r="EA2" s="8">
        <v>8509</v>
      </c>
      <c r="EB2" s="8">
        <v>8610</v>
      </c>
      <c r="EC2" s="8">
        <v>8610</v>
      </c>
      <c r="ED2" s="8">
        <v>8613</v>
      </c>
      <c r="EE2" s="8">
        <v>8613</v>
      </c>
      <c r="EF2" s="8">
        <v>8614</v>
      </c>
      <c r="EG2" s="8">
        <v>8614</v>
      </c>
      <c r="EH2" s="8">
        <v>8710</v>
      </c>
      <c r="EI2" s="8">
        <v>8710</v>
      </c>
      <c r="EJ2" s="8">
        <v>8716</v>
      </c>
      <c r="EK2" s="8">
        <v>8716</v>
      </c>
      <c r="EL2" s="8">
        <v>8717</v>
      </c>
      <c r="EM2" s="8">
        <v>8717</v>
      </c>
      <c r="EN2" s="8">
        <v>8719</v>
      </c>
      <c r="EO2" s="8">
        <v>8719</v>
      </c>
      <c r="EP2" s="8">
        <v>8720</v>
      </c>
      <c r="EQ2" s="8">
        <v>8720</v>
      </c>
      <c r="ER2" s="8">
        <v>8721</v>
      </c>
      <c r="ES2" s="8">
        <v>8721</v>
      </c>
      <c r="ET2" s="8">
        <v>8722</v>
      </c>
      <c r="EU2" s="8">
        <v>8722</v>
      </c>
    </row>
    <row r="3" spans="1:151">
      <c r="A3" s="49" t="s">
        <v>266</v>
      </c>
      <c r="B3" s="483">
        <v>0</v>
      </c>
      <c r="C3" s="484"/>
      <c r="D3" s="485">
        <v>1000</v>
      </c>
      <c r="E3" s="486">
        <v>1000</v>
      </c>
      <c r="F3" s="483">
        <v>1100</v>
      </c>
      <c r="G3" s="484">
        <v>1100</v>
      </c>
      <c r="H3" s="483">
        <v>1300</v>
      </c>
      <c r="I3" s="484">
        <v>1300</v>
      </c>
      <c r="J3" s="485">
        <v>1400</v>
      </c>
      <c r="K3" s="486">
        <v>1400</v>
      </c>
      <c r="L3" s="483">
        <v>1603</v>
      </c>
      <c r="M3" s="484">
        <v>1603</v>
      </c>
      <c r="N3" s="483">
        <v>1604</v>
      </c>
      <c r="O3" s="484">
        <v>1604</v>
      </c>
      <c r="P3" s="485">
        <v>1606</v>
      </c>
      <c r="Q3" s="486">
        <v>1606</v>
      </c>
      <c r="R3" s="483">
        <v>2000</v>
      </c>
      <c r="S3" s="484">
        <v>2000</v>
      </c>
      <c r="T3" s="483">
        <v>2300</v>
      </c>
      <c r="U3" s="484">
        <v>2300</v>
      </c>
      <c r="V3" s="485">
        <v>2503</v>
      </c>
      <c r="W3" s="486">
        <v>2503</v>
      </c>
      <c r="X3" s="483">
        <v>2504</v>
      </c>
      <c r="Y3" s="484">
        <v>2504</v>
      </c>
      <c r="Z3" s="483">
        <v>2506</v>
      </c>
      <c r="AA3" s="484">
        <v>2506</v>
      </c>
      <c r="AB3" s="485">
        <v>3000</v>
      </c>
      <c r="AC3" s="486">
        <v>3000</v>
      </c>
      <c r="AD3" s="483">
        <v>3506</v>
      </c>
      <c r="AE3" s="484">
        <v>3506</v>
      </c>
      <c r="AF3" s="483">
        <v>3511</v>
      </c>
      <c r="AG3" s="484">
        <v>3511</v>
      </c>
      <c r="AH3" s="485">
        <v>3609</v>
      </c>
      <c r="AI3" s="486">
        <v>3609</v>
      </c>
      <c r="AJ3" s="483">
        <v>3709</v>
      </c>
      <c r="AK3" s="484">
        <v>3709</v>
      </c>
      <c r="AL3" s="483">
        <v>3710</v>
      </c>
      <c r="AM3" s="484">
        <v>3710</v>
      </c>
      <c r="AN3" s="485">
        <v>3711</v>
      </c>
      <c r="AO3" s="486">
        <v>3711</v>
      </c>
      <c r="AP3" s="483">
        <v>3713</v>
      </c>
      <c r="AQ3" s="484">
        <v>3713</v>
      </c>
      <c r="AR3" s="483">
        <v>3714</v>
      </c>
      <c r="AS3" s="484">
        <v>3714</v>
      </c>
      <c r="AT3" s="485">
        <v>3811</v>
      </c>
      <c r="AU3" s="486">
        <v>3811</v>
      </c>
      <c r="AV3" s="483">
        <v>4100</v>
      </c>
      <c r="AW3" s="484">
        <v>4100</v>
      </c>
      <c r="AX3" s="483">
        <v>4200</v>
      </c>
      <c r="AY3" s="484">
        <v>4200</v>
      </c>
      <c r="AZ3" s="485">
        <v>4502</v>
      </c>
      <c r="BA3" s="486">
        <v>4502</v>
      </c>
      <c r="BB3" s="483">
        <v>4604</v>
      </c>
      <c r="BC3" s="484">
        <v>4604</v>
      </c>
      <c r="BD3" s="483">
        <v>4607</v>
      </c>
      <c r="BE3" s="484">
        <v>4607</v>
      </c>
      <c r="BF3" s="485">
        <v>4803</v>
      </c>
      <c r="BG3" s="486">
        <v>4803</v>
      </c>
      <c r="BH3" s="483">
        <v>4901</v>
      </c>
      <c r="BI3" s="484">
        <v>4901</v>
      </c>
      <c r="BJ3" s="483">
        <v>4902</v>
      </c>
      <c r="BK3" s="484">
        <v>4902</v>
      </c>
      <c r="BL3" s="485">
        <v>4911</v>
      </c>
      <c r="BM3" s="486">
        <v>4911</v>
      </c>
      <c r="BN3" s="483">
        <v>5200</v>
      </c>
      <c r="BO3" s="484">
        <v>5200</v>
      </c>
      <c r="BP3" s="483">
        <v>5508</v>
      </c>
      <c r="BQ3" s="484">
        <v>5508</v>
      </c>
      <c r="BR3" s="485">
        <v>5604</v>
      </c>
      <c r="BS3" s="486">
        <v>5604</v>
      </c>
      <c r="BT3" s="483">
        <v>5609</v>
      </c>
      <c r="BU3" s="484">
        <v>5609</v>
      </c>
      <c r="BV3" s="483">
        <v>5611</v>
      </c>
      <c r="BW3" s="484">
        <v>5611</v>
      </c>
      <c r="BX3" s="485">
        <v>5612</v>
      </c>
      <c r="BY3" s="486">
        <v>5612</v>
      </c>
      <c r="BZ3" s="483">
        <v>5706</v>
      </c>
      <c r="CA3" s="484">
        <v>5706</v>
      </c>
      <c r="CB3" s="483">
        <v>6000</v>
      </c>
      <c r="CC3" s="484">
        <v>6000</v>
      </c>
      <c r="CD3" s="485">
        <v>6100</v>
      </c>
      <c r="CE3" s="486">
        <v>6100</v>
      </c>
      <c r="CF3" s="483">
        <v>6250</v>
      </c>
      <c r="CG3" s="484">
        <v>6250</v>
      </c>
      <c r="CH3" s="483">
        <v>6400</v>
      </c>
      <c r="CI3" s="484">
        <v>6400</v>
      </c>
      <c r="CJ3" s="485">
        <v>6513</v>
      </c>
      <c r="CK3" s="486">
        <v>6513</v>
      </c>
      <c r="CL3" s="483">
        <v>6514</v>
      </c>
      <c r="CM3" s="484">
        <v>6514</v>
      </c>
      <c r="CN3" s="483">
        <v>6601</v>
      </c>
      <c r="CO3" s="484">
        <v>6601</v>
      </c>
      <c r="CP3" s="485">
        <v>6602</v>
      </c>
      <c r="CQ3" s="486">
        <v>6602</v>
      </c>
      <c r="CR3" s="483">
        <v>6607</v>
      </c>
      <c r="CS3" s="484">
        <v>6607</v>
      </c>
      <c r="CT3" s="483">
        <v>6611</v>
      </c>
      <c r="CU3" s="484">
        <v>6611</v>
      </c>
      <c r="CV3" s="485">
        <v>6612</v>
      </c>
      <c r="CW3" s="486">
        <v>6612</v>
      </c>
      <c r="CX3" s="483">
        <v>6706</v>
      </c>
      <c r="CY3" s="484">
        <v>6706</v>
      </c>
      <c r="CZ3" s="483">
        <v>6709</v>
      </c>
      <c r="DA3" s="484">
        <v>6709</v>
      </c>
      <c r="DB3" s="485">
        <v>7000</v>
      </c>
      <c r="DC3" s="486">
        <v>7000</v>
      </c>
      <c r="DD3" s="483">
        <v>7300</v>
      </c>
      <c r="DE3" s="484">
        <v>7300</v>
      </c>
      <c r="DF3" s="483">
        <v>7502</v>
      </c>
      <c r="DG3" s="484">
        <v>7502</v>
      </c>
      <c r="DH3" s="485">
        <v>7505</v>
      </c>
      <c r="DI3" s="486">
        <v>7505</v>
      </c>
      <c r="DJ3" s="483">
        <v>7509</v>
      </c>
      <c r="DK3" s="484">
        <v>7509</v>
      </c>
      <c r="DL3" s="483">
        <v>7613</v>
      </c>
      <c r="DM3" s="484">
        <v>7613</v>
      </c>
      <c r="DN3" s="485">
        <v>7617</v>
      </c>
      <c r="DO3" s="486">
        <v>7617</v>
      </c>
      <c r="DP3" s="483">
        <v>7620</v>
      </c>
      <c r="DQ3" s="484">
        <v>7620</v>
      </c>
      <c r="DR3" s="483">
        <v>7708</v>
      </c>
      <c r="DS3" s="484">
        <v>7708</v>
      </c>
      <c r="DT3" s="485">
        <v>8000</v>
      </c>
      <c r="DU3" s="486">
        <v>8000</v>
      </c>
      <c r="DV3" s="483">
        <v>8200</v>
      </c>
      <c r="DW3" s="484">
        <v>8200</v>
      </c>
      <c r="DX3" s="483">
        <v>8508</v>
      </c>
      <c r="DY3" s="484">
        <v>8508</v>
      </c>
      <c r="DZ3" s="485">
        <v>8509</v>
      </c>
      <c r="EA3" s="486">
        <v>8509</v>
      </c>
      <c r="EB3" s="483">
        <v>8610</v>
      </c>
      <c r="EC3" s="484">
        <v>8610</v>
      </c>
      <c r="ED3" s="483">
        <v>8613</v>
      </c>
      <c r="EE3" s="484">
        <v>8613</v>
      </c>
      <c r="EF3" s="485">
        <v>8614</v>
      </c>
      <c r="EG3" s="486">
        <v>8614</v>
      </c>
      <c r="EH3" s="483">
        <v>8710</v>
      </c>
      <c r="EI3" s="484">
        <v>8710</v>
      </c>
      <c r="EJ3" s="483">
        <v>8716</v>
      </c>
      <c r="EK3" s="484">
        <v>8716</v>
      </c>
      <c r="EL3" s="485">
        <v>8717</v>
      </c>
      <c r="EM3" s="486">
        <v>8717</v>
      </c>
      <c r="EN3" s="483">
        <v>8719</v>
      </c>
      <c r="EO3" s="484">
        <v>8719</v>
      </c>
      <c r="EP3" s="483">
        <v>8720</v>
      </c>
      <c r="EQ3" s="484">
        <v>8720</v>
      </c>
      <c r="ER3" s="485">
        <v>8721</v>
      </c>
      <c r="ES3" s="486">
        <v>8721</v>
      </c>
      <c r="ET3" s="483">
        <v>8722</v>
      </c>
      <c r="EU3" s="484">
        <v>8722</v>
      </c>
    </row>
    <row r="4" spans="1:151">
      <c r="A4" s="8"/>
      <c r="B4" s="487" t="s">
        <v>193</v>
      </c>
      <c r="C4" s="488"/>
      <c r="D4" s="489" t="s">
        <v>194</v>
      </c>
      <c r="E4" s="490" t="s">
        <v>194</v>
      </c>
      <c r="F4" s="487" t="s">
        <v>195</v>
      </c>
      <c r="G4" s="488" t="s">
        <v>195</v>
      </c>
      <c r="H4" s="487" t="s">
        <v>196</v>
      </c>
      <c r="I4" s="488" t="s">
        <v>196</v>
      </c>
      <c r="J4" s="489" t="s">
        <v>197</v>
      </c>
      <c r="K4" s="490" t="s">
        <v>197</v>
      </c>
      <c r="L4" s="487" t="s">
        <v>267</v>
      </c>
      <c r="M4" s="488" t="s">
        <v>267</v>
      </c>
      <c r="N4" s="487" t="s">
        <v>198</v>
      </c>
      <c r="O4" s="488" t="s">
        <v>198</v>
      </c>
      <c r="P4" s="489" t="s">
        <v>199</v>
      </c>
      <c r="Q4" s="490" t="s">
        <v>199</v>
      </c>
      <c r="R4" s="487" t="s">
        <v>200</v>
      </c>
      <c r="S4" s="488" t="s">
        <v>200</v>
      </c>
      <c r="T4" s="487" t="s">
        <v>201</v>
      </c>
      <c r="U4" s="488" t="s">
        <v>201</v>
      </c>
      <c r="V4" s="489" t="s">
        <v>202</v>
      </c>
      <c r="W4" s="490" t="s">
        <v>202</v>
      </c>
      <c r="X4" s="487" t="s">
        <v>203</v>
      </c>
      <c r="Y4" s="488" t="s">
        <v>203</v>
      </c>
      <c r="Z4" s="487" t="s">
        <v>204</v>
      </c>
      <c r="AA4" s="488" t="s">
        <v>204</v>
      </c>
      <c r="AB4" s="489" t="s">
        <v>205</v>
      </c>
      <c r="AC4" s="490" t="s">
        <v>205</v>
      </c>
      <c r="AD4" s="487" t="s">
        <v>206</v>
      </c>
      <c r="AE4" s="488" t="s">
        <v>206</v>
      </c>
      <c r="AF4" s="487" t="s">
        <v>207</v>
      </c>
      <c r="AG4" s="488" t="s">
        <v>207</v>
      </c>
      <c r="AH4" s="489" t="s">
        <v>208</v>
      </c>
      <c r="AI4" s="490" t="s">
        <v>208</v>
      </c>
      <c r="AJ4" s="487" t="s">
        <v>209</v>
      </c>
      <c r="AK4" s="488" t="s">
        <v>209</v>
      </c>
      <c r="AL4" s="487" t="s">
        <v>210</v>
      </c>
      <c r="AM4" s="488" t="s">
        <v>210</v>
      </c>
      <c r="AN4" s="489" t="s">
        <v>211</v>
      </c>
      <c r="AO4" s="490" t="s">
        <v>211</v>
      </c>
      <c r="AP4" s="487" t="s">
        <v>212</v>
      </c>
      <c r="AQ4" s="488" t="s">
        <v>212</v>
      </c>
      <c r="AR4" s="487" t="s">
        <v>213</v>
      </c>
      <c r="AS4" s="488" t="s">
        <v>213</v>
      </c>
      <c r="AT4" s="489" t="s">
        <v>214</v>
      </c>
      <c r="AU4" s="490" t="s">
        <v>214</v>
      </c>
      <c r="AV4" s="487" t="s">
        <v>215</v>
      </c>
      <c r="AW4" s="488" t="s">
        <v>215</v>
      </c>
      <c r="AX4" s="487" t="s">
        <v>216</v>
      </c>
      <c r="AY4" s="488" t="s">
        <v>216</v>
      </c>
      <c r="AZ4" s="489" t="s">
        <v>217</v>
      </c>
      <c r="BA4" s="490" t="s">
        <v>217</v>
      </c>
      <c r="BB4" s="487" t="s">
        <v>218</v>
      </c>
      <c r="BC4" s="488" t="s">
        <v>218</v>
      </c>
      <c r="BD4" s="487" t="s">
        <v>219</v>
      </c>
      <c r="BE4" s="488" t="s">
        <v>219</v>
      </c>
      <c r="BF4" s="489" t="s">
        <v>220</v>
      </c>
      <c r="BG4" s="490" t="s">
        <v>220</v>
      </c>
      <c r="BH4" s="487" t="s">
        <v>221</v>
      </c>
      <c r="BI4" s="488" t="s">
        <v>221</v>
      </c>
      <c r="BJ4" s="487" t="s">
        <v>222</v>
      </c>
      <c r="BK4" s="488" t="s">
        <v>222</v>
      </c>
      <c r="BL4" s="489" t="s">
        <v>223</v>
      </c>
      <c r="BM4" s="490" t="s">
        <v>223</v>
      </c>
      <c r="BN4" s="487" t="s">
        <v>224</v>
      </c>
      <c r="BO4" s="488" t="s">
        <v>224</v>
      </c>
      <c r="BP4" s="487" t="s">
        <v>225</v>
      </c>
      <c r="BQ4" s="488" t="s">
        <v>225</v>
      </c>
      <c r="BR4" s="489" t="s">
        <v>226</v>
      </c>
      <c r="BS4" s="490" t="s">
        <v>226</v>
      </c>
      <c r="BT4" s="487" t="s">
        <v>227</v>
      </c>
      <c r="BU4" s="488" t="s">
        <v>227</v>
      </c>
      <c r="BV4" s="487" t="s">
        <v>228</v>
      </c>
      <c r="BW4" s="488" t="s">
        <v>228</v>
      </c>
      <c r="BX4" s="489" t="s">
        <v>229</v>
      </c>
      <c r="BY4" s="490" t="s">
        <v>229</v>
      </c>
      <c r="BZ4" s="487" t="s">
        <v>230</v>
      </c>
      <c r="CA4" s="488" t="s">
        <v>230</v>
      </c>
      <c r="CB4" s="487" t="s">
        <v>231</v>
      </c>
      <c r="CC4" s="488" t="s">
        <v>231</v>
      </c>
      <c r="CD4" s="489" t="s">
        <v>232</v>
      </c>
      <c r="CE4" s="490" t="s">
        <v>232</v>
      </c>
      <c r="CF4" s="487" t="s">
        <v>233</v>
      </c>
      <c r="CG4" s="488" t="s">
        <v>233</v>
      </c>
      <c r="CH4" s="487" t="s">
        <v>234</v>
      </c>
      <c r="CI4" s="488" t="s">
        <v>234</v>
      </c>
      <c r="CJ4" s="489" t="s">
        <v>235</v>
      </c>
      <c r="CK4" s="490" t="s">
        <v>235</v>
      </c>
      <c r="CL4" s="487" t="s">
        <v>236</v>
      </c>
      <c r="CM4" s="488" t="s">
        <v>237</v>
      </c>
      <c r="CN4" s="487" t="s">
        <v>238</v>
      </c>
      <c r="CO4" s="488" t="s">
        <v>238</v>
      </c>
      <c r="CP4" s="489" t="s">
        <v>239</v>
      </c>
      <c r="CQ4" s="490" t="s">
        <v>239</v>
      </c>
      <c r="CR4" s="487" t="s">
        <v>240</v>
      </c>
      <c r="CS4" s="488" t="s">
        <v>240</v>
      </c>
      <c r="CT4" s="487" t="s">
        <v>241</v>
      </c>
      <c r="CU4" s="488" t="s">
        <v>241</v>
      </c>
      <c r="CV4" s="489" t="s">
        <v>242</v>
      </c>
      <c r="CW4" s="490" t="s">
        <v>242</v>
      </c>
      <c r="CX4" s="487" t="s">
        <v>243</v>
      </c>
      <c r="CY4" s="488" t="s">
        <v>243</v>
      </c>
      <c r="CZ4" s="487" t="s">
        <v>244</v>
      </c>
      <c r="DA4" s="488" t="s">
        <v>244</v>
      </c>
      <c r="DB4" s="489" t="s">
        <v>6</v>
      </c>
      <c r="DC4" s="490" t="s">
        <v>6</v>
      </c>
      <c r="DD4" s="487" t="s">
        <v>7</v>
      </c>
      <c r="DE4" s="488" t="s">
        <v>7</v>
      </c>
      <c r="DF4" s="487" t="s">
        <v>8</v>
      </c>
      <c r="DG4" s="488" t="s">
        <v>8</v>
      </c>
      <c r="DH4" s="489" t="s">
        <v>9</v>
      </c>
      <c r="DI4" s="490" t="s">
        <v>9</v>
      </c>
      <c r="DJ4" s="487" t="s">
        <v>10</v>
      </c>
      <c r="DK4" s="488" t="s">
        <v>10</v>
      </c>
      <c r="DL4" s="487" t="s">
        <v>164</v>
      </c>
      <c r="DM4" s="488" t="s">
        <v>164</v>
      </c>
      <c r="DN4" s="489" t="s">
        <v>11</v>
      </c>
      <c r="DO4" s="490" t="s">
        <v>11</v>
      </c>
      <c r="DP4" s="487" t="s">
        <v>12</v>
      </c>
      <c r="DQ4" s="488" t="s">
        <v>12</v>
      </c>
      <c r="DR4" s="487" t="s">
        <v>245</v>
      </c>
      <c r="DS4" s="488" t="s">
        <v>245</v>
      </c>
      <c r="DT4" s="489" t="s">
        <v>246</v>
      </c>
      <c r="DU4" s="490" t="s">
        <v>246</v>
      </c>
      <c r="DV4" s="487" t="s">
        <v>247</v>
      </c>
      <c r="DW4" s="488" t="s">
        <v>247</v>
      </c>
      <c r="DX4" s="487" t="s">
        <v>248</v>
      </c>
      <c r="DY4" s="488" t="s">
        <v>248</v>
      </c>
      <c r="DZ4" s="489" t="s">
        <v>249</v>
      </c>
      <c r="EA4" s="490" t="s">
        <v>249</v>
      </c>
      <c r="EB4" s="487" t="s">
        <v>250</v>
      </c>
      <c r="EC4" s="488" t="s">
        <v>250</v>
      </c>
      <c r="ED4" s="487" t="s">
        <v>251</v>
      </c>
      <c r="EE4" s="488" t="s">
        <v>251</v>
      </c>
      <c r="EF4" s="489" t="s">
        <v>252</v>
      </c>
      <c r="EG4" s="490" t="s">
        <v>252</v>
      </c>
      <c r="EH4" s="487" t="s">
        <v>253</v>
      </c>
      <c r="EI4" s="488" t="s">
        <v>253</v>
      </c>
      <c r="EJ4" s="487" t="s">
        <v>254</v>
      </c>
      <c r="EK4" s="488" t="s">
        <v>254</v>
      </c>
      <c r="EL4" s="489" t="s">
        <v>255</v>
      </c>
      <c r="EM4" s="490" t="s">
        <v>255</v>
      </c>
      <c r="EN4" s="487" t="s">
        <v>256</v>
      </c>
      <c r="EO4" s="488" t="s">
        <v>257</v>
      </c>
      <c r="EP4" s="487" t="s">
        <v>258</v>
      </c>
      <c r="EQ4" s="488" t="s">
        <v>259</v>
      </c>
      <c r="ER4" s="489" t="s">
        <v>260</v>
      </c>
      <c r="ES4" s="490" t="s">
        <v>260</v>
      </c>
      <c r="ET4" s="487" t="s">
        <v>261</v>
      </c>
      <c r="EU4" s="488" t="s">
        <v>261</v>
      </c>
    </row>
    <row r="5" spans="1:151">
      <c r="A5" s="10" t="s">
        <v>169</v>
      </c>
      <c r="B5" s="219">
        <v>119764</v>
      </c>
      <c r="C5" s="220">
        <v>119764</v>
      </c>
      <c r="D5" s="221">
        <v>31726</v>
      </c>
      <c r="E5" s="222">
        <v>31726</v>
      </c>
      <c r="F5" s="219">
        <v>4322</v>
      </c>
      <c r="G5" s="220">
        <v>4322</v>
      </c>
      <c r="H5" s="219">
        <v>11451</v>
      </c>
      <c r="I5" s="220">
        <v>11451</v>
      </c>
      <c r="J5" s="221">
        <v>26808</v>
      </c>
      <c r="K5" s="222">
        <v>26808</v>
      </c>
      <c r="L5" s="219">
        <v>2421</v>
      </c>
      <c r="M5" s="220">
        <v>2421</v>
      </c>
      <c r="N5" s="219">
        <v>8978</v>
      </c>
      <c r="O5" s="220">
        <v>8978</v>
      </c>
      <c r="P5" s="221">
        <v>205</v>
      </c>
      <c r="Q5" s="222">
        <v>205</v>
      </c>
      <c r="R5" s="219">
        <v>14231</v>
      </c>
      <c r="S5" s="220">
        <v>14231</v>
      </c>
      <c r="T5" s="219">
        <v>2860</v>
      </c>
      <c r="U5" s="220">
        <v>2860</v>
      </c>
      <c r="V5" s="221">
        <v>1581</v>
      </c>
      <c r="W5" s="222">
        <v>1581</v>
      </c>
      <c r="X5" s="219">
        <v>1429</v>
      </c>
      <c r="Y5" s="220">
        <v>1429</v>
      </c>
      <c r="Z5" s="219">
        <v>1105</v>
      </c>
      <c r="AA5" s="220">
        <v>1105</v>
      </c>
      <c r="AB5" s="221">
        <v>6625</v>
      </c>
      <c r="AC5" s="222">
        <v>6625</v>
      </c>
      <c r="AD5" s="219">
        <v>57</v>
      </c>
      <c r="AE5" s="220">
        <v>57</v>
      </c>
      <c r="AF5" s="219">
        <v>610</v>
      </c>
      <c r="AG5" s="220">
        <v>610</v>
      </c>
      <c r="AH5" s="221">
        <v>3469</v>
      </c>
      <c r="AI5" s="222">
        <v>3469</v>
      </c>
      <c r="AJ5" s="219">
        <v>905</v>
      </c>
      <c r="AK5" s="220">
        <v>905</v>
      </c>
      <c r="AL5" s="219">
        <v>58</v>
      </c>
      <c r="AM5" s="220">
        <v>58</v>
      </c>
      <c r="AN5" s="221">
        <v>1112</v>
      </c>
      <c r="AO5" s="222">
        <v>1112</v>
      </c>
      <c r="AP5" s="219">
        <v>158</v>
      </c>
      <c r="AQ5" s="220">
        <v>158</v>
      </c>
      <c r="AR5" s="219">
        <v>1722</v>
      </c>
      <c r="AS5" s="220">
        <v>1722</v>
      </c>
      <c r="AT5" s="221">
        <v>665</v>
      </c>
      <c r="AU5" s="222">
        <v>665</v>
      </c>
      <c r="AV5" s="219">
        <v>918</v>
      </c>
      <c r="AW5" s="220">
        <v>918</v>
      </c>
      <c r="AX5" s="219">
        <v>3748</v>
      </c>
      <c r="AY5" s="220">
        <v>3748</v>
      </c>
      <c r="AZ5" s="221">
        <v>280</v>
      </c>
      <c r="BA5" s="222">
        <v>280</v>
      </c>
      <c r="BB5" s="219">
        <v>293</v>
      </c>
      <c r="BC5" s="220">
        <v>293</v>
      </c>
      <c r="BD5" s="219">
        <v>941</v>
      </c>
      <c r="BE5" s="220">
        <v>941</v>
      </c>
      <c r="BF5" s="221">
        <v>179</v>
      </c>
      <c r="BG5" s="222">
        <v>179</v>
      </c>
      <c r="BH5" s="219">
        <v>54</v>
      </c>
      <c r="BI5" s="220">
        <v>54</v>
      </c>
      <c r="BJ5" s="219">
        <v>100</v>
      </c>
      <c r="BK5" s="220">
        <v>100</v>
      </c>
      <c r="BL5" s="221">
        <v>518</v>
      </c>
      <c r="BM5" s="222">
        <v>518</v>
      </c>
      <c r="BN5" s="219">
        <v>4010</v>
      </c>
      <c r="BO5" s="220">
        <v>4010</v>
      </c>
      <c r="BP5" s="219">
        <v>1177</v>
      </c>
      <c r="BQ5" s="220">
        <v>1177</v>
      </c>
      <c r="BR5" s="221">
        <v>878</v>
      </c>
      <c r="BS5" s="222">
        <v>878</v>
      </c>
      <c r="BT5" s="219">
        <v>506</v>
      </c>
      <c r="BU5" s="220">
        <v>506</v>
      </c>
      <c r="BV5" s="219">
        <v>100</v>
      </c>
      <c r="BW5" s="220">
        <v>100</v>
      </c>
      <c r="BX5" s="221">
        <v>405</v>
      </c>
      <c r="BY5" s="222">
        <v>405</v>
      </c>
      <c r="BZ5" s="219">
        <v>195</v>
      </c>
      <c r="CA5" s="220">
        <v>195</v>
      </c>
      <c r="CB5" s="219">
        <v>17966</v>
      </c>
      <c r="CC5" s="220">
        <v>17966</v>
      </c>
      <c r="CD5" s="221">
        <v>2864</v>
      </c>
      <c r="CE5" s="222">
        <v>2864</v>
      </c>
      <c r="CF5" s="219">
        <v>2012</v>
      </c>
      <c r="CG5" s="220">
        <v>2012</v>
      </c>
      <c r="CH5" s="219">
        <v>1864</v>
      </c>
      <c r="CI5" s="220">
        <v>1864</v>
      </c>
      <c r="CJ5" s="221">
        <v>1012</v>
      </c>
      <c r="CK5" s="222">
        <v>1012</v>
      </c>
      <c r="CL5" s="219">
        <v>566</v>
      </c>
      <c r="CM5" s="220">
        <v>566</v>
      </c>
      <c r="CN5" s="219">
        <v>414</v>
      </c>
      <c r="CO5" s="220">
        <v>414</v>
      </c>
      <c r="CP5" s="221">
        <v>360</v>
      </c>
      <c r="CQ5" s="222">
        <v>360</v>
      </c>
      <c r="CR5" s="219">
        <v>378</v>
      </c>
      <c r="CS5" s="220">
        <v>378</v>
      </c>
      <c r="CT5" s="219">
        <v>55</v>
      </c>
      <c r="CU5" s="220">
        <v>55</v>
      </c>
      <c r="CV5" s="221">
        <v>914</v>
      </c>
      <c r="CW5" s="222">
        <v>914</v>
      </c>
      <c r="CX5" s="219">
        <v>98</v>
      </c>
      <c r="CY5" s="220">
        <v>98</v>
      </c>
      <c r="CZ5" s="219">
        <v>523</v>
      </c>
      <c r="DA5" s="220">
        <v>523</v>
      </c>
      <c r="DB5" s="223">
        <v>676</v>
      </c>
      <c r="DC5" s="222">
        <v>676</v>
      </c>
      <c r="DD5" s="223">
        <v>4629</v>
      </c>
      <c r="DE5" s="220">
        <v>4629</v>
      </c>
      <c r="DF5" s="223">
        <v>687</v>
      </c>
      <c r="DG5" s="220">
        <v>687</v>
      </c>
      <c r="DH5" s="223">
        <v>80</v>
      </c>
      <c r="DI5" s="222">
        <v>80</v>
      </c>
      <c r="DJ5" s="223">
        <v>130</v>
      </c>
      <c r="DK5" s="220">
        <v>130</v>
      </c>
      <c r="DL5" s="223">
        <v>180</v>
      </c>
      <c r="DM5" s="220">
        <v>180</v>
      </c>
      <c r="DN5" s="223">
        <v>452</v>
      </c>
      <c r="DO5" s="222">
        <v>452</v>
      </c>
      <c r="DP5" s="223">
        <v>3434</v>
      </c>
      <c r="DQ5" s="220">
        <v>3434</v>
      </c>
      <c r="DR5" s="219">
        <v>2166</v>
      </c>
      <c r="DS5" s="220">
        <v>2166</v>
      </c>
      <c r="DT5" s="221">
        <v>4221</v>
      </c>
      <c r="DU5" s="222">
        <v>4221</v>
      </c>
      <c r="DV5" s="219">
        <v>7826</v>
      </c>
      <c r="DW5" s="220">
        <v>7826</v>
      </c>
      <c r="DX5" s="219">
        <v>462</v>
      </c>
      <c r="DY5" s="220">
        <v>462</v>
      </c>
      <c r="DZ5" s="221">
        <v>443</v>
      </c>
      <c r="EA5" s="222">
        <v>443</v>
      </c>
      <c r="EB5" s="219">
        <v>191</v>
      </c>
      <c r="EC5" s="220">
        <v>191</v>
      </c>
      <c r="ED5" s="219">
        <v>1735</v>
      </c>
      <c r="EE5" s="220">
        <v>1735</v>
      </c>
      <c r="EF5" s="221">
        <v>1518</v>
      </c>
      <c r="EG5" s="222">
        <v>1518</v>
      </c>
      <c r="EH5" s="219">
        <v>784</v>
      </c>
      <c r="EI5" s="220">
        <v>784</v>
      </c>
      <c r="EJ5" s="219">
        <v>2291</v>
      </c>
      <c r="EK5" s="220">
        <v>2291</v>
      </c>
      <c r="EL5" s="221">
        <v>1900</v>
      </c>
      <c r="EM5" s="222">
        <v>1900</v>
      </c>
      <c r="EN5" s="219">
        <v>422</v>
      </c>
      <c r="EO5" s="220">
        <v>422</v>
      </c>
      <c r="EP5" s="219">
        <v>504</v>
      </c>
      <c r="EQ5" s="220">
        <v>504</v>
      </c>
      <c r="ER5" s="221">
        <v>897</v>
      </c>
      <c r="ES5" s="222">
        <v>897</v>
      </c>
      <c r="ET5" s="219">
        <v>639</v>
      </c>
      <c r="EU5" s="220">
        <v>639</v>
      </c>
    </row>
    <row r="6" spans="1:151">
      <c r="A6" s="8"/>
      <c r="B6" s="55"/>
      <c r="C6" s="55" t="s">
        <v>171</v>
      </c>
      <c r="D6" s="16"/>
      <c r="E6" s="16" t="s">
        <v>171</v>
      </c>
      <c r="F6" s="55"/>
      <c r="G6" s="55" t="s">
        <v>171</v>
      </c>
      <c r="H6" s="55"/>
      <c r="I6" s="55" t="s">
        <v>171</v>
      </c>
      <c r="J6" s="16"/>
      <c r="K6" s="16" t="s">
        <v>171</v>
      </c>
      <c r="L6" s="55"/>
      <c r="M6" s="55" t="s">
        <v>171</v>
      </c>
      <c r="N6" s="55"/>
      <c r="O6" s="55" t="s">
        <v>171</v>
      </c>
      <c r="P6" s="16"/>
      <c r="Q6" s="16" t="s">
        <v>171</v>
      </c>
      <c r="R6" s="55"/>
      <c r="S6" s="55" t="s">
        <v>171</v>
      </c>
      <c r="T6" s="55"/>
      <c r="U6" s="55" t="s">
        <v>171</v>
      </c>
      <c r="V6" s="16"/>
      <c r="W6" s="16" t="s">
        <v>171</v>
      </c>
      <c r="X6" s="55"/>
      <c r="Y6" s="55" t="s">
        <v>171</v>
      </c>
      <c r="Z6" s="55"/>
      <c r="AA6" s="55" t="s">
        <v>171</v>
      </c>
      <c r="AB6" s="16"/>
      <c r="AC6" s="16" t="s">
        <v>171</v>
      </c>
      <c r="AD6" s="55"/>
      <c r="AE6" s="55" t="s">
        <v>171</v>
      </c>
      <c r="AF6" s="55"/>
      <c r="AG6" s="55" t="s">
        <v>171</v>
      </c>
      <c r="AH6" s="16"/>
      <c r="AI6" s="16" t="s">
        <v>171</v>
      </c>
      <c r="AJ6" s="55"/>
      <c r="AK6" s="55" t="s">
        <v>171</v>
      </c>
      <c r="AL6" s="55"/>
      <c r="AM6" s="55" t="s">
        <v>171</v>
      </c>
      <c r="AN6" s="16"/>
      <c r="AO6" s="16" t="s">
        <v>171</v>
      </c>
      <c r="AP6" s="55"/>
      <c r="AQ6" s="55" t="s">
        <v>171</v>
      </c>
      <c r="AR6" s="55"/>
      <c r="AS6" s="55" t="s">
        <v>171</v>
      </c>
      <c r="AT6" s="16"/>
      <c r="AU6" s="16" t="s">
        <v>171</v>
      </c>
      <c r="AV6" s="55"/>
      <c r="AW6" s="55" t="s">
        <v>171</v>
      </c>
      <c r="AX6" s="55"/>
      <c r="AY6" s="55" t="s">
        <v>171</v>
      </c>
      <c r="AZ6" s="16"/>
      <c r="BA6" s="16" t="s">
        <v>171</v>
      </c>
      <c r="BB6" s="55"/>
      <c r="BC6" s="55" t="s">
        <v>171</v>
      </c>
      <c r="BD6" s="55"/>
      <c r="BE6" s="55" t="s">
        <v>171</v>
      </c>
      <c r="BF6" s="16"/>
      <c r="BG6" s="16" t="s">
        <v>171</v>
      </c>
      <c r="BH6" s="55"/>
      <c r="BI6" s="55" t="s">
        <v>171</v>
      </c>
      <c r="BJ6" s="55"/>
      <c r="BK6" s="55" t="s">
        <v>171</v>
      </c>
      <c r="BL6" s="16"/>
      <c r="BM6" s="16" t="s">
        <v>171</v>
      </c>
      <c r="BN6" s="55"/>
      <c r="BO6" s="55" t="s">
        <v>171</v>
      </c>
      <c r="BP6" s="55"/>
      <c r="BQ6" s="55" t="s">
        <v>171</v>
      </c>
      <c r="BR6" s="16"/>
      <c r="BS6" s="16" t="s">
        <v>171</v>
      </c>
      <c r="BT6" s="55"/>
      <c r="BU6" s="55" t="s">
        <v>171</v>
      </c>
      <c r="BV6" s="55"/>
      <c r="BW6" s="55" t="s">
        <v>171</v>
      </c>
      <c r="BX6" s="16"/>
      <c r="BY6" s="16" t="s">
        <v>171</v>
      </c>
      <c r="BZ6" s="55"/>
      <c r="CA6" s="55" t="s">
        <v>171</v>
      </c>
      <c r="CB6" s="55"/>
      <c r="CC6" s="55" t="s">
        <v>171</v>
      </c>
      <c r="CD6" s="16"/>
      <c r="CE6" s="16" t="s">
        <v>171</v>
      </c>
      <c r="CF6" s="55"/>
      <c r="CG6" s="55" t="s">
        <v>171</v>
      </c>
      <c r="CH6" s="55"/>
      <c r="CI6" s="55" t="s">
        <v>171</v>
      </c>
      <c r="CJ6" s="16"/>
      <c r="CK6" s="16" t="s">
        <v>171</v>
      </c>
      <c r="CL6" s="55"/>
      <c r="CM6" s="55" t="s">
        <v>171</v>
      </c>
      <c r="CN6" s="55"/>
      <c r="CO6" s="55" t="s">
        <v>171</v>
      </c>
      <c r="CP6" s="16"/>
      <c r="CQ6" s="16" t="s">
        <v>171</v>
      </c>
      <c r="CR6" s="55"/>
      <c r="CS6" s="55" t="s">
        <v>171</v>
      </c>
      <c r="CT6" s="55"/>
      <c r="CU6" s="55" t="s">
        <v>171</v>
      </c>
      <c r="CV6" s="16"/>
      <c r="CW6" s="16" t="s">
        <v>171</v>
      </c>
      <c r="CX6" s="55"/>
      <c r="CY6" s="55" t="s">
        <v>171</v>
      </c>
      <c r="CZ6" s="55"/>
      <c r="DA6" s="55" t="s">
        <v>171</v>
      </c>
      <c r="DB6" s="56"/>
      <c r="DC6" s="16" t="s">
        <v>171</v>
      </c>
      <c r="DD6" s="56"/>
      <c r="DE6" s="55" t="s">
        <v>171</v>
      </c>
      <c r="DF6" s="56"/>
      <c r="DG6" s="55" t="s">
        <v>171</v>
      </c>
      <c r="DH6" s="56"/>
      <c r="DI6" s="16" t="s">
        <v>171</v>
      </c>
      <c r="DJ6" s="56"/>
      <c r="DK6" s="55" t="s">
        <v>171</v>
      </c>
      <c r="DL6" s="56"/>
      <c r="DM6" s="55" t="s">
        <v>171</v>
      </c>
      <c r="DN6" s="56"/>
      <c r="DO6" s="16" t="s">
        <v>171</v>
      </c>
      <c r="DP6" s="56"/>
      <c r="DQ6" s="55" t="s">
        <v>171</v>
      </c>
      <c r="DR6" s="55"/>
      <c r="DS6" s="55" t="s">
        <v>171</v>
      </c>
      <c r="DT6" s="16"/>
      <c r="DU6" s="16" t="s">
        <v>171</v>
      </c>
      <c r="DV6" s="55"/>
      <c r="DW6" s="55" t="s">
        <v>171</v>
      </c>
      <c r="DX6" s="55"/>
      <c r="DY6" s="55" t="s">
        <v>171</v>
      </c>
      <c r="DZ6" s="16"/>
      <c r="EA6" s="16" t="s">
        <v>171</v>
      </c>
      <c r="EB6" s="55"/>
      <c r="EC6" s="55" t="s">
        <v>171</v>
      </c>
      <c r="ED6" s="55"/>
      <c r="EE6" s="55" t="s">
        <v>171</v>
      </c>
      <c r="EF6" s="16"/>
      <c r="EG6" s="16" t="s">
        <v>171</v>
      </c>
      <c r="EH6" s="55"/>
      <c r="EI6" s="55" t="s">
        <v>171</v>
      </c>
      <c r="EJ6" s="55"/>
      <c r="EK6" s="55" t="s">
        <v>171</v>
      </c>
      <c r="EL6" s="16"/>
      <c r="EM6" s="16" t="s">
        <v>171</v>
      </c>
      <c r="EN6" s="55"/>
      <c r="EO6" s="55" t="s">
        <v>171</v>
      </c>
      <c r="EP6" s="55"/>
      <c r="EQ6" s="55" t="s">
        <v>171</v>
      </c>
      <c r="ER6" s="16"/>
      <c r="ES6" s="16" t="s">
        <v>171</v>
      </c>
      <c r="ET6" s="55"/>
      <c r="EU6" s="55" t="s">
        <v>171</v>
      </c>
    </row>
    <row r="7" spans="1:151">
      <c r="A7" s="8"/>
      <c r="B7" s="57" t="s">
        <v>172</v>
      </c>
      <c r="C7" s="57" t="s">
        <v>174</v>
      </c>
      <c r="D7" s="18" t="s">
        <v>172</v>
      </c>
      <c r="E7" s="18" t="s">
        <v>174</v>
      </c>
      <c r="F7" s="57" t="s">
        <v>172</v>
      </c>
      <c r="G7" s="57" t="s">
        <v>174</v>
      </c>
      <c r="H7" s="57" t="s">
        <v>172</v>
      </c>
      <c r="I7" s="57" t="s">
        <v>174</v>
      </c>
      <c r="J7" s="18" t="s">
        <v>172</v>
      </c>
      <c r="K7" s="18" t="s">
        <v>174</v>
      </c>
      <c r="L7" s="57" t="s">
        <v>172</v>
      </c>
      <c r="M7" s="57" t="s">
        <v>174</v>
      </c>
      <c r="N7" s="57" t="s">
        <v>172</v>
      </c>
      <c r="O7" s="57" t="s">
        <v>174</v>
      </c>
      <c r="P7" s="18" t="s">
        <v>172</v>
      </c>
      <c r="Q7" s="18" t="s">
        <v>174</v>
      </c>
      <c r="R7" s="57" t="s">
        <v>172</v>
      </c>
      <c r="S7" s="57" t="s">
        <v>174</v>
      </c>
      <c r="T7" s="57" t="s">
        <v>172</v>
      </c>
      <c r="U7" s="57" t="s">
        <v>174</v>
      </c>
      <c r="V7" s="18" t="s">
        <v>172</v>
      </c>
      <c r="W7" s="18" t="s">
        <v>174</v>
      </c>
      <c r="X7" s="57" t="s">
        <v>172</v>
      </c>
      <c r="Y7" s="57" t="s">
        <v>174</v>
      </c>
      <c r="Z7" s="57" t="s">
        <v>172</v>
      </c>
      <c r="AA7" s="57" t="s">
        <v>174</v>
      </c>
      <c r="AB7" s="18" t="s">
        <v>172</v>
      </c>
      <c r="AC7" s="18" t="s">
        <v>174</v>
      </c>
      <c r="AD7" s="57" t="s">
        <v>172</v>
      </c>
      <c r="AE7" s="57" t="s">
        <v>174</v>
      </c>
      <c r="AF7" s="57" t="s">
        <v>172</v>
      </c>
      <c r="AG7" s="57" t="s">
        <v>174</v>
      </c>
      <c r="AH7" s="18" t="s">
        <v>172</v>
      </c>
      <c r="AI7" s="18" t="s">
        <v>174</v>
      </c>
      <c r="AJ7" s="57" t="s">
        <v>172</v>
      </c>
      <c r="AK7" s="57" t="s">
        <v>174</v>
      </c>
      <c r="AL7" s="57" t="s">
        <v>172</v>
      </c>
      <c r="AM7" s="57" t="s">
        <v>174</v>
      </c>
      <c r="AN7" s="18" t="s">
        <v>172</v>
      </c>
      <c r="AO7" s="18" t="s">
        <v>174</v>
      </c>
      <c r="AP7" s="57" t="s">
        <v>172</v>
      </c>
      <c r="AQ7" s="57" t="s">
        <v>174</v>
      </c>
      <c r="AR7" s="57" t="s">
        <v>172</v>
      </c>
      <c r="AS7" s="57" t="s">
        <v>174</v>
      </c>
      <c r="AT7" s="18" t="s">
        <v>172</v>
      </c>
      <c r="AU7" s="18" t="s">
        <v>174</v>
      </c>
      <c r="AV7" s="57" t="s">
        <v>172</v>
      </c>
      <c r="AW7" s="57" t="s">
        <v>174</v>
      </c>
      <c r="AX7" s="57" t="s">
        <v>172</v>
      </c>
      <c r="AY7" s="57" t="s">
        <v>174</v>
      </c>
      <c r="AZ7" s="18" t="s">
        <v>172</v>
      </c>
      <c r="BA7" s="18" t="s">
        <v>174</v>
      </c>
      <c r="BB7" s="57" t="s">
        <v>172</v>
      </c>
      <c r="BC7" s="57" t="s">
        <v>174</v>
      </c>
      <c r="BD7" s="57" t="s">
        <v>172</v>
      </c>
      <c r="BE7" s="57" t="s">
        <v>174</v>
      </c>
      <c r="BF7" s="18" t="s">
        <v>172</v>
      </c>
      <c r="BG7" s="18" t="s">
        <v>174</v>
      </c>
      <c r="BH7" s="57" t="s">
        <v>172</v>
      </c>
      <c r="BI7" s="57" t="s">
        <v>174</v>
      </c>
      <c r="BJ7" s="57" t="s">
        <v>172</v>
      </c>
      <c r="BK7" s="57" t="s">
        <v>174</v>
      </c>
      <c r="BL7" s="18" t="s">
        <v>172</v>
      </c>
      <c r="BM7" s="18" t="s">
        <v>174</v>
      </c>
      <c r="BN7" s="57" t="s">
        <v>172</v>
      </c>
      <c r="BO7" s="57" t="s">
        <v>174</v>
      </c>
      <c r="BP7" s="57" t="s">
        <v>172</v>
      </c>
      <c r="BQ7" s="57" t="s">
        <v>174</v>
      </c>
      <c r="BR7" s="18" t="s">
        <v>172</v>
      </c>
      <c r="BS7" s="18" t="s">
        <v>174</v>
      </c>
      <c r="BT7" s="57" t="s">
        <v>172</v>
      </c>
      <c r="BU7" s="57" t="s">
        <v>174</v>
      </c>
      <c r="BV7" s="57" t="s">
        <v>172</v>
      </c>
      <c r="BW7" s="57" t="s">
        <v>174</v>
      </c>
      <c r="BX7" s="18" t="s">
        <v>172</v>
      </c>
      <c r="BY7" s="18" t="s">
        <v>174</v>
      </c>
      <c r="BZ7" s="57" t="s">
        <v>172</v>
      </c>
      <c r="CA7" s="57" t="s">
        <v>174</v>
      </c>
      <c r="CB7" s="57" t="s">
        <v>172</v>
      </c>
      <c r="CC7" s="57" t="s">
        <v>174</v>
      </c>
      <c r="CD7" s="18" t="s">
        <v>172</v>
      </c>
      <c r="CE7" s="18" t="s">
        <v>174</v>
      </c>
      <c r="CF7" s="57" t="s">
        <v>172</v>
      </c>
      <c r="CG7" s="57" t="s">
        <v>174</v>
      </c>
      <c r="CH7" s="57" t="s">
        <v>172</v>
      </c>
      <c r="CI7" s="57" t="s">
        <v>174</v>
      </c>
      <c r="CJ7" s="18" t="s">
        <v>172</v>
      </c>
      <c r="CK7" s="18" t="s">
        <v>174</v>
      </c>
      <c r="CL7" s="57" t="s">
        <v>172</v>
      </c>
      <c r="CM7" s="57" t="s">
        <v>174</v>
      </c>
      <c r="CN7" s="57" t="s">
        <v>172</v>
      </c>
      <c r="CO7" s="57" t="s">
        <v>174</v>
      </c>
      <c r="CP7" s="18" t="s">
        <v>172</v>
      </c>
      <c r="CQ7" s="18" t="s">
        <v>174</v>
      </c>
      <c r="CR7" s="57" t="s">
        <v>172</v>
      </c>
      <c r="CS7" s="57" t="s">
        <v>174</v>
      </c>
      <c r="CT7" s="57" t="s">
        <v>172</v>
      </c>
      <c r="CU7" s="57" t="s">
        <v>174</v>
      </c>
      <c r="CV7" s="18" t="s">
        <v>172</v>
      </c>
      <c r="CW7" s="18" t="s">
        <v>174</v>
      </c>
      <c r="CX7" s="57" t="s">
        <v>172</v>
      </c>
      <c r="CY7" s="57" t="s">
        <v>174</v>
      </c>
      <c r="CZ7" s="57" t="s">
        <v>172</v>
      </c>
      <c r="DA7" s="57" t="s">
        <v>174</v>
      </c>
      <c r="DB7" s="58" t="s">
        <v>172</v>
      </c>
      <c r="DC7" s="18" t="s">
        <v>174</v>
      </c>
      <c r="DD7" s="58" t="s">
        <v>172</v>
      </c>
      <c r="DE7" s="57" t="s">
        <v>174</v>
      </c>
      <c r="DF7" s="58" t="s">
        <v>172</v>
      </c>
      <c r="DG7" s="57" t="s">
        <v>174</v>
      </c>
      <c r="DH7" s="58" t="s">
        <v>172</v>
      </c>
      <c r="DI7" s="18" t="s">
        <v>174</v>
      </c>
      <c r="DJ7" s="58" t="s">
        <v>172</v>
      </c>
      <c r="DK7" s="57" t="s">
        <v>174</v>
      </c>
      <c r="DL7" s="58" t="s">
        <v>172</v>
      </c>
      <c r="DM7" s="57" t="s">
        <v>174</v>
      </c>
      <c r="DN7" s="58" t="s">
        <v>172</v>
      </c>
      <c r="DO7" s="18" t="s">
        <v>174</v>
      </c>
      <c r="DP7" s="58" t="s">
        <v>172</v>
      </c>
      <c r="DQ7" s="57" t="s">
        <v>174</v>
      </c>
      <c r="DR7" s="57" t="s">
        <v>172</v>
      </c>
      <c r="DS7" s="57" t="s">
        <v>174</v>
      </c>
      <c r="DT7" s="18" t="s">
        <v>172</v>
      </c>
      <c r="DU7" s="18" t="s">
        <v>174</v>
      </c>
      <c r="DV7" s="57" t="s">
        <v>172</v>
      </c>
      <c r="DW7" s="57" t="s">
        <v>174</v>
      </c>
      <c r="DX7" s="57" t="s">
        <v>172</v>
      </c>
      <c r="DY7" s="57" t="s">
        <v>174</v>
      </c>
      <c r="DZ7" s="18" t="s">
        <v>172</v>
      </c>
      <c r="EA7" s="18" t="s">
        <v>174</v>
      </c>
      <c r="EB7" s="57" t="s">
        <v>172</v>
      </c>
      <c r="EC7" s="57" t="s">
        <v>174</v>
      </c>
      <c r="ED7" s="57" t="s">
        <v>172</v>
      </c>
      <c r="EE7" s="57" t="s">
        <v>174</v>
      </c>
      <c r="EF7" s="18" t="s">
        <v>172</v>
      </c>
      <c r="EG7" s="18" t="s">
        <v>174</v>
      </c>
      <c r="EH7" s="57" t="s">
        <v>172</v>
      </c>
      <c r="EI7" s="57" t="s">
        <v>174</v>
      </c>
      <c r="EJ7" s="57" t="s">
        <v>172</v>
      </c>
      <c r="EK7" s="57" t="s">
        <v>174</v>
      </c>
      <c r="EL7" s="18" t="s">
        <v>172</v>
      </c>
      <c r="EM7" s="18" t="s">
        <v>174</v>
      </c>
      <c r="EN7" s="57" t="s">
        <v>172</v>
      </c>
      <c r="EO7" s="57" t="s">
        <v>174</v>
      </c>
      <c r="EP7" s="57" t="s">
        <v>172</v>
      </c>
      <c r="EQ7" s="57" t="s">
        <v>174</v>
      </c>
      <c r="ER7" s="18" t="s">
        <v>172</v>
      </c>
      <c r="ES7" s="18" t="s">
        <v>174</v>
      </c>
      <c r="ET7" s="57" t="s">
        <v>172</v>
      </c>
      <c r="EU7" s="57" t="s">
        <v>174</v>
      </c>
    </row>
    <row r="8" spans="1:151" outlineLevel="1">
      <c r="B8" s="224"/>
      <c r="C8" s="224"/>
      <c r="F8" s="224"/>
      <c r="G8" s="224"/>
      <c r="H8" s="224"/>
      <c r="I8" s="224"/>
      <c r="L8" s="224"/>
      <c r="M8" s="224"/>
      <c r="N8" s="224"/>
      <c r="O8" s="224"/>
      <c r="R8" s="224"/>
      <c r="S8" s="224"/>
      <c r="T8" s="224"/>
      <c r="U8" s="224"/>
      <c r="X8" s="224"/>
      <c r="Y8" s="224"/>
      <c r="Z8" s="224"/>
      <c r="AA8" s="224"/>
      <c r="AD8" s="224"/>
      <c r="AE8" s="224"/>
      <c r="AF8" s="224"/>
      <c r="AG8" s="224"/>
      <c r="AJ8" s="224"/>
      <c r="AK8" s="224"/>
      <c r="AL8" s="224"/>
      <c r="AM8" s="224"/>
      <c r="AP8" s="224"/>
      <c r="AQ8" s="224"/>
      <c r="AR8" s="224"/>
      <c r="AS8" s="224"/>
      <c r="AV8" s="224"/>
      <c r="AW8" s="224"/>
      <c r="AX8" s="224"/>
      <c r="AY8" s="224"/>
      <c r="BB8" s="224"/>
      <c r="BC8" s="224"/>
      <c r="BD8" s="224"/>
      <c r="BE8" s="224"/>
      <c r="BH8" s="224"/>
      <c r="BI8" s="224"/>
      <c r="BJ8" s="224"/>
      <c r="BK8" s="224"/>
      <c r="BN8" s="224"/>
      <c r="BO8" s="224"/>
      <c r="BP8" s="224"/>
      <c r="BQ8" s="224"/>
      <c r="BT8" s="224"/>
      <c r="BU8" s="224"/>
      <c r="BV8" s="224"/>
      <c r="BW8" s="224"/>
      <c r="BZ8" s="224"/>
      <c r="CA8" s="224"/>
      <c r="CB8" s="224"/>
      <c r="CC8" s="224"/>
      <c r="CF8" s="224"/>
      <c r="CG8" s="224"/>
      <c r="CH8" s="224"/>
      <c r="CI8" s="224"/>
      <c r="CL8" s="224"/>
      <c r="CM8" s="224"/>
      <c r="CN8" s="224"/>
      <c r="CO8" s="224"/>
      <c r="CR8" s="224"/>
      <c r="CS8" s="224"/>
      <c r="CT8" s="224"/>
      <c r="CU8" s="224"/>
      <c r="CX8" s="224"/>
      <c r="CY8" s="224"/>
      <c r="CZ8" s="224"/>
      <c r="DA8" s="224"/>
      <c r="DD8" s="225"/>
      <c r="DE8" s="224"/>
      <c r="DF8" s="225"/>
      <c r="DG8" s="224"/>
      <c r="DJ8" s="225"/>
      <c r="DK8" s="224"/>
      <c r="DL8" s="225"/>
      <c r="DM8" s="224"/>
      <c r="DP8" s="225"/>
      <c r="DQ8" s="224"/>
      <c r="DR8" s="224"/>
      <c r="DS8" s="224"/>
      <c r="DV8" s="224"/>
      <c r="DW8" s="224"/>
      <c r="DX8" s="224"/>
      <c r="DY8" s="224"/>
      <c r="EB8" s="224"/>
      <c r="EC8" s="224"/>
      <c r="ED8" s="224"/>
      <c r="EE8" s="224"/>
      <c r="EH8" s="224"/>
      <c r="EI8" s="224"/>
      <c r="EJ8" s="224"/>
      <c r="EK8" s="224"/>
      <c r="EN8" s="224"/>
      <c r="EO8" s="224"/>
      <c r="EP8" s="224"/>
      <c r="EQ8" s="224"/>
      <c r="ET8" s="224"/>
      <c r="EU8" s="224"/>
    </row>
    <row r="9" spans="1:151" ht="15" outlineLevel="1">
      <c r="A9" s="226" t="s">
        <v>175</v>
      </c>
      <c r="B9" s="227"/>
      <c r="C9" s="227"/>
      <c r="D9" s="228"/>
      <c r="E9" s="228"/>
      <c r="F9" s="227"/>
      <c r="G9" s="227"/>
      <c r="H9" s="227"/>
      <c r="I9" s="227"/>
      <c r="J9" s="228"/>
      <c r="K9" s="228"/>
      <c r="L9" s="227"/>
      <c r="M9" s="227"/>
      <c r="N9" s="227"/>
      <c r="O9" s="227"/>
      <c r="P9" s="228"/>
      <c r="Q9" s="228"/>
      <c r="R9" s="227"/>
      <c r="S9" s="227"/>
      <c r="T9" s="227"/>
      <c r="U9" s="227"/>
      <c r="V9" s="228"/>
      <c r="W9" s="228"/>
      <c r="X9" s="227"/>
      <c r="Y9" s="227"/>
      <c r="Z9" s="227"/>
      <c r="AA9" s="227"/>
      <c r="AB9" s="228"/>
      <c r="AC9" s="228"/>
      <c r="AD9" s="227"/>
      <c r="AE9" s="227"/>
      <c r="AF9" s="227"/>
      <c r="AG9" s="227"/>
      <c r="AH9" s="228"/>
      <c r="AI9" s="228"/>
      <c r="AJ9" s="227"/>
      <c r="AK9" s="227"/>
      <c r="AL9" s="227"/>
      <c r="AM9" s="227"/>
      <c r="AN9" s="228"/>
      <c r="AO9" s="228"/>
      <c r="AP9" s="227"/>
      <c r="AQ9" s="227"/>
      <c r="AR9" s="227"/>
      <c r="AS9" s="227"/>
      <c r="AT9" s="228"/>
      <c r="AU9" s="228"/>
      <c r="AV9" s="227"/>
      <c r="AW9" s="227"/>
      <c r="AX9" s="227"/>
      <c r="AY9" s="227"/>
      <c r="AZ9" s="228"/>
      <c r="BA9" s="228"/>
      <c r="BB9" s="227"/>
      <c r="BC9" s="227"/>
      <c r="BD9" s="227"/>
      <c r="BE9" s="227"/>
      <c r="BF9" s="228"/>
      <c r="BG9" s="228"/>
      <c r="BH9" s="227"/>
      <c r="BI9" s="227"/>
      <c r="BJ9" s="227"/>
      <c r="BK9" s="227"/>
      <c r="BL9" s="228"/>
      <c r="BM9" s="228"/>
      <c r="BN9" s="227"/>
      <c r="BO9" s="227"/>
      <c r="BP9" s="227"/>
      <c r="BQ9" s="227"/>
      <c r="BR9" s="228"/>
      <c r="BS9" s="228"/>
      <c r="BT9" s="227"/>
      <c r="BU9" s="227"/>
      <c r="BV9" s="227"/>
      <c r="BW9" s="227"/>
      <c r="BX9" s="228"/>
      <c r="BY9" s="228"/>
      <c r="BZ9" s="227"/>
      <c r="CA9" s="227"/>
      <c r="CB9" s="227"/>
      <c r="CC9" s="227"/>
      <c r="CD9" s="228"/>
      <c r="CE9" s="228"/>
      <c r="CF9" s="227"/>
      <c r="CG9" s="227"/>
      <c r="CH9" s="227"/>
      <c r="CI9" s="227"/>
      <c r="CJ9" s="228"/>
      <c r="CK9" s="228"/>
      <c r="CL9" s="227"/>
      <c r="CM9" s="227"/>
      <c r="CN9" s="227"/>
      <c r="CO9" s="227"/>
      <c r="CP9" s="228"/>
      <c r="CQ9" s="228"/>
      <c r="CR9" s="227"/>
      <c r="CS9" s="227"/>
      <c r="CT9" s="227"/>
      <c r="CU9" s="227"/>
      <c r="CV9" s="228"/>
      <c r="CW9" s="228"/>
      <c r="CX9" s="227"/>
      <c r="CY9" s="227"/>
      <c r="CZ9" s="227"/>
      <c r="DA9" s="227"/>
      <c r="DB9" s="229"/>
      <c r="DC9" s="228"/>
      <c r="DD9" s="229"/>
      <c r="DE9" s="227"/>
      <c r="DF9" s="229"/>
      <c r="DG9" s="227"/>
      <c r="DH9" s="229"/>
      <c r="DI9" s="228"/>
      <c r="DJ9" s="229"/>
      <c r="DK9" s="227"/>
      <c r="DL9" s="229"/>
      <c r="DM9" s="227"/>
      <c r="DN9" s="229"/>
      <c r="DO9" s="228"/>
      <c r="DP9" s="229"/>
      <c r="DQ9" s="227"/>
      <c r="DR9" s="227"/>
      <c r="DS9" s="227"/>
      <c r="DT9" s="228"/>
      <c r="DU9" s="228"/>
      <c r="DV9" s="227"/>
      <c r="DW9" s="227"/>
      <c r="DX9" s="227"/>
      <c r="DY9" s="227"/>
      <c r="DZ9" s="228"/>
      <c r="EA9" s="228"/>
      <c r="EB9" s="227"/>
      <c r="EC9" s="227"/>
      <c r="ED9" s="227"/>
      <c r="EE9" s="227"/>
      <c r="EF9" s="228"/>
      <c r="EG9" s="228"/>
      <c r="EH9" s="227"/>
      <c r="EI9" s="227"/>
      <c r="EJ9" s="227"/>
      <c r="EK9" s="227"/>
      <c r="EL9" s="228"/>
      <c r="EM9" s="228"/>
      <c r="EN9" s="227"/>
      <c r="EO9" s="227"/>
      <c r="EP9" s="227"/>
      <c r="EQ9" s="227"/>
      <c r="ER9" s="228"/>
      <c r="ES9" s="228"/>
      <c r="ET9" s="227"/>
      <c r="EU9" s="227"/>
    </row>
    <row r="10" spans="1:151" outlineLevel="1">
      <c r="A10" s="201" t="s">
        <v>82</v>
      </c>
      <c r="B10" s="227">
        <v>56900507</v>
      </c>
      <c r="C10" s="227">
        <v>56447239</v>
      </c>
      <c r="D10" s="228">
        <v>14914963</v>
      </c>
      <c r="E10" s="228">
        <v>14854744</v>
      </c>
      <c r="F10" s="227">
        <v>2091920</v>
      </c>
      <c r="G10" s="227">
        <v>2086251</v>
      </c>
      <c r="H10" s="227">
        <v>5670718</v>
      </c>
      <c r="I10" s="227">
        <v>5665733</v>
      </c>
      <c r="J10" s="228">
        <v>12027362</v>
      </c>
      <c r="K10" s="228">
        <v>11981041</v>
      </c>
      <c r="L10" s="227">
        <v>1058499</v>
      </c>
      <c r="M10" s="227">
        <v>1058499</v>
      </c>
      <c r="N10" s="227">
        <v>3805702</v>
      </c>
      <c r="O10" s="227">
        <v>3799660</v>
      </c>
      <c r="P10" s="228">
        <v>107645</v>
      </c>
      <c r="Q10" s="228">
        <v>107645</v>
      </c>
      <c r="R10" s="227">
        <v>5548813</v>
      </c>
      <c r="S10" s="227">
        <v>5469043</v>
      </c>
      <c r="T10" s="227">
        <v>1254907</v>
      </c>
      <c r="U10" s="227">
        <v>1250353</v>
      </c>
      <c r="V10" s="228">
        <v>925286</v>
      </c>
      <c r="W10" s="228">
        <v>921665</v>
      </c>
      <c r="X10" s="227">
        <v>511089</v>
      </c>
      <c r="Y10" s="227">
        <v>509382</v>
      </c>
      <c r="Z10" s="227">
        <v>389592</v>
      </c>
      <c r="AA10" s="227">
        <v>389592</v>
      </c>
      <c r="AB10" s="228">
        <v>2882643</v>
      </c>
      <c r="AC10" s="228">
        <v>2877281</v>
      </c>
      <c r="AD10" s="227">
        <v>55852</v>
      </c>
      <c r="AE10" s="227">
        <v>55459</v>
      </c>
      <c r="AF10" s="227">
        <v>518953</v>
      </c>
      <c r="AG10" s="227">
        <v>518953</v>
      </c>
      <c r="AH10" s="228">
        <v>1372219</v>
      </c>
      <c r="AI10" s="228">
        <v>1361149</v>
      </c>
      <c r="AJ10" s="227">
        <v>431222</v>
      </c>
      <c r="AK10" s="227">
        <v>431222</v>
      </c>
      <c r="AL10" s="227">
        <v>18715</v>
      </c>
      <c r="AM10" s="227">
        <v>18715</v>
      </c>
      <c r="AN10" s="228">
        <v>504223</v>
      </c>
      <c r="AO10" s="228">
        <v>504223</v>
      </c>
      <c r="AP10" s="227">
        <v>57390</v>
      </c>
      <c r="AQ10" s="227">
        <v>57390</v>
      </c>
      <c r="AR10" s="227">
        <v>931184</v>
      </c>
      <c r="AS10" s="227">
        <v>931184</v>
      </c>
      <c r="AT10" s="228">
        <v>232728</v>
      </c>
      <c r="AU10" s="228">
        <v>230955</v>
      </c>
      <c r="AV10" s="227">
        <v>392927</v>
      </c>
      <c r="AW10" s="227">
        <v>388912</v>
      </c>
      <c r="AX10" s="227">
        <v>1671340</v>
      </c>
      <c r="AY10" s="227">
        <v>1671340</v>
      </c>
      <c r="AZ10" s="228">
        <v>93593</v>
      </c>
      <c r="BA10" s="228">
        <v>92442</v>
      </c>
      <c r="BB10" s="227">
        <v>110970</v>
      </c>
      <c r="BC10" s="227">
        <v>110345</v>
      </c>
      <c r="BD10" s="227">
        <v>386813</v>
      </c>
      <c r="BE10" s="227">
        <v>381983</v>
      </c>
      <c r="BF10" s="228">
        <v>74490</v>
      </c>
      <c r="BG10" s="228">
        <v>73542</v>
      </c>
      <c r="BH10" s="227">
        <v>21538</v>
      </c>
      <c r="BI10" s="227">
        <v>21538</v>
      </c>
      <c r="BJ10" s="227">
        <v>39323</v>
      </c>
      <c r="BK10" s="227">
        <v>39116</v>
      </c>
      <c r="BL10" s="228">
        <v>193385</v>
      </c>
      <c r="BM10" s="228">
        <v>192774</v>
      </c>
      <c r="BN10" s="227">
        <v>1771632</v>
      </c>
      <c r="BO10" s="227">
        <v>1764781</v>
      </c>
      <c r="BP10" s="227">
        <v>411044</v>
      </c>
      <c r="BQ10" s="227">
        <v>406226</v>
      </c>
      <c r="BR10" s="228">
        <v>359769</v>
      </c>
      <c r="BS10" s="228">
        <v>352832</v>
      </c>
      <c r="BT10" s="227">
        <v>248283</v>
      </c>
      <c r="BU10" s="227">
        <v>243576</v>
      </c>
      <c r="BV10" s="227">
        <v>28288</v>
      </c>
      <c r="BW10" s="227">
        <v>28288</v>
      </c>
      <c r="BX10" s="228">
        <v>178806</v>
      </c>
      <c r="BY10" s="228">
        <v>178806</v>
      </c>
      <c r="BZ10" s="227">
        <v>55662.142</v>
      </c>
      <c r="CA10" s="227">
        <v>55662.142</v>
      </c>
      <c r="CB10" s="227">
        <v>7821350</v>
      </c>
      <c r="CC10" s="227">
        <v>7764227</v>
      </c>
      <c r="CD10" s="228">
        <v>1264884</v>
      </c>
      <c r="CE10" s="228">
        <v>1240493</v>
      </c>
      <c r="CF10" s="227">
        <v>953660</v>
      </c>
      <c r="CG10" s="227">
        <v>944476</v>
      </c>
      <c r="CH10" s="227">
        <v>788372</v>
      </c>
      <c r="CI10" s="227">
        <v>781247</v>
      </c>
      <c r="CJ10" s="228">
        <v>370834</v>
      </c>
      <c r="CK10" s="228">
        <v>369864</v>
      </c>
      <c r="CL10" s="227">
        <v>211843</v>
      </c>
      <c r="CM10" s="227">
        <v>211843</v>
      </c>
      <c r="CN10" s="227">
        <v>162651</v>
      </c>
      <c r="CO10" s="227">
        <v>162220</v>
      </c>
      <c r="CP10" s="228">
        <v>161214</v>
      </c>
      <c r="CQ10" s="228">
        <v>159931</v>
      </c>
      <c r="CR10" s="227">
        <v>184785</v>
      </c>
      <c r="CS10" s="227">
        <v>184392</v>
      </c>
      <c r="CT10" s="227">
        <v>19171</v>
      </c>
      <c r="CU10" s="227">
        <v>19171</v>
      </c>
      <c r="CV10" s="228">
        <v>343540</v>
      </c>
      <c r="CW10" s="228">
        <v>342634</v>
      </c>
      <c r="CX10" s="227">
        <v>34967</v>
      </c>
      <c r="CY10" s="227">
        <v>34967</v>
      </c>
      <c r="CZ10" s="227">
        <v>224853</v>
      </c>
      <c r="DA10" s="227">
        <v>222971</v>
      </c>
      <c r="DB10" s="229">
        <v>326224</v>
      </c>
      <c r="DC10" s="228">
        <v>326224</v>
      </c>
      <c r="DD10" s="229">
        <v>2663281</v>
      </c>
      <c r="DE10" s="227">
        <v>2650495</v>
      </c>
      <c r="DF10" s="229">
        <v>288035</v>
      </c>
      <c r="DG10" s="227">
        <v>285797</v>
      </c>
      <c r="DH10" s="229">
        <v>121863</v>
      </c>
      <c r="DI10" s="228">
        <v>121863</v>
      </c>
      <c r="DJ10" s="229">
        <v>42153</v>
      </c>
      <c r="DK10" s="227">
        <v>41721</v>
      </c>
      <c r="DL10" s="229">
        <v>77697</v>
      </c>
      <c r="DM10" s="227">
        <v>75955</v>
      </c>
      <c r="DN10" s="229">
        <v>183719</v>
      </c>
      <c r="DO10" s="228">
        <v>181951</v>
      </c>
      <c r="DP10" s="229">
        <v>1465467</v>
      </c>
      <c r="DQ10" s="227">
        <v>1457560</v>
      </c>
      <c r="DR10" s="227">
        <v>971972</v>
      </c>
      <c r="DS10" s="227">
        <v>968912</v>
      </c>
      <c r="DT10" s="228">
        <v>2253454</v>
      </c>
      <c r="DU10" s="228">
        <v>2253454</v>
      </c>
      <c r="DV10" s="227">
        <v>3154064</v>
      </c>
      <c r="DW10" s="227">
        <v>3123869</v>
      </c>
      <c r="DX10" s="227">
        <v>190202</v>
      </c>
      <c r="DY10" s="227">
        <v>189060</v>
      </c>
      <c r="DZ10" s="228">
        <v>186564</v>
      </c>
      <c r="EA10" s="228">
        <v>186564</v>
      </c>
      <c r="EB10" s="227">
        <v>137077</v>
      </c>
      <c r="EC10" s="227">
        <v>137077</v>
      </c>
      <c r="ED10" s="227">
        <v>632587</v>
      </c>
      <c r="EE10" s="227">
        <v>628581</v>
      </c>
      <c r="EF10" s="228">
        <v>640520</v>
      </c>
      <c r="EG10" s="228">
        <v>635947</v>
      </c>
      <c r="EH10" s="227">
        <v>303282</v>
      </c>
      <c r="EI10" s="227">
        <v>300003</v>
      </c>
      <c r="EJ10" s="227">
        <v>887978</v>
      </c>
      <c r="EK10" s="227">
        <v>884625</v>
      </c>
      <c r="EL10" s="228">
        <v>953041</v>
      </c>
      <c r="EM10" s="228">
        <v>948834</v>
      </c>
      <c r="EN10" s="227">
        <v>408317</v>
      </c>
      <c r="EO10" s="227">
        <v>408317</v>
      </c>
      <c r="EP10" s="227">
        <v>307313</v>
      </c>
      <c r="EQ10" s="227">
        <v>306991</v>
      </c>
      <c r="ER10" s="228">
        <v>483460</v>
      </c>
      <c r="ES10" s="228">
        <v>480702</v>
      </c>
      <c r="ET10" s="227">
        <v>218413</v>
      </c>
      <c r="EU10" s="227">
        <v>217421</v>
      </c>
    </row>
    <row r="11" spans="1:151" outlineLevel="1">
      <c r="A11" s="201" t="s">
        <v>83</v>
      </c>
      <c r="B11" s="227">
        <v>5119412</v>
      </c>
      <c r="C11" s="227">
        <v>5119412</v>
      </c>
      <c r="D11" s="228">
        <v>769645</v>
      </c>
      <c r="E11" s="228">
        <v>769645</v>
      </c>
      <c r="F11" s="227">
        <v>113485</v>
      </c>
      <c r="G11" s="227">
        <v>113485</v>
      </c>
      <c r="H11" s="227">
        <v>454869</v>
      </c>
      <c r="I11" s="227">
        <v>454869</v>
      </c>
      <c r="J11" s="228">
        <v>1281278</v>
      </c>
      <c r="K11" s="228">
        <v>1281278</v>
      </c>
      <c r="L11" s="227">
        <v>266878</v>
      </c>
      <c r="M11" s="227">
        <v>266878</v>
      </c>
      <c r="N11" s="227">
        <v>1052412</v>
      </c>
      <c r="O11" s="227">
        <v>1052412</v>
      </c>
      <c r="P11" s="228">
        <v>11113</v>
      </c>
      <c r="Q11" s="228">
        <v>11113</v>
      </c>
      <c r="R11" s="227">
        <v>1376105</v>
      </c>
      <c r="S11" s="227">
        <v>1376105</v>
      </c>
      <c r="T11" s="227">
        <v>347449</v>
      </c>
      <c r="U11" s="227">
        <v>347449</v>
      </c>
      <c r="V11" s="228">
        <v>227016</v>
      </c>
      <c r="W11" s="228">
        <v>227016</v>
      </c>
      <c r="X11" s="227">
        <v>288462</v>
      </c>
      <c r="Y11" s="227">
        <v>288462</v>
      </c>
      <c r="Z11" s="227">
        <v>239209</v>
      </c>
      <c r="AA11" s="227">
        <v>239209</v>
      </c>
      <c r="AB11" s="228">
        <v>664968</v>
      </c>
      <c r="AC11" s="228">
        <v>664968</v>
      </c>
      <c r="AD11" s="227">
        <v>7225</v>
      </c>
      <c r="AE11" s="227">
        <v>7225</v>
      </c>
      <c r="AF11" s="227">
        <v>43378</v>
      </c>
      <c r="AG11" s="227">
        <v>43378</v>
      </c>
      <c r="AH11" s="228">
        <v>687304</v>
      </c>
      <c r="AI11" s="228">
        <v>687304</v>
      </c>
      <c r="AJ11" s="227">
        <v>121977</v>
      </c>
      <c r="AK11" s="227">
        <v>121977</v>
      </c>
      <c r="AL11" s="227">
        <v>9102</v>
      </c>
      <c r="AM11" s="227">
        <v>9102</v>
      </c>
      <c r="AN11" s="228">
        <v>184454</v>
      </c>
      <c r="AO11" s="228">
        <v>184454</v>
      </c>
      <c r="AP11" s="227">
        <v>22002</v>
      </c>
      <c r="AQ11" s="227">
        <v>22002</v>
      </c>
      <c r="AR11" s="227">
        <v>265509</v>
      </c>
      <c r="AS11" s="227">
        <v>265509</v>
      </c>
      <c r="AT11" s="228">
        <v>205025</v>
      </c>
      <c r="AU11" s="228">
        <v>205025</v>
      </c>
      <c r="AV11" s="227">
        <v>142328</v>
      </c>
      <c r="AW11" s="227">
        <v>142328</v>
      </c>
      <c r="AX11" s="227">
        <v>523569</v>
      </c>
      <c r="AY11" s="227">
        <v>523569</v>
      </c>
      <c r="AZ11" s="228">
        <v>86092</v>
      </c>
      <c r="BA11" s="228">
        <v>86092</v>
      </c>
      <c r="BB11" s="227">
        <v>69470</v>
      </c>
      <c r="BC11" s="227">
        <v>69470</v>
      </c>
      <c r="BD11" s="227">
        <v>198318</v>
      </c>
      <c r="BE11" s="227">
        <v>198318</v>
      </c>
      <c r="BF11" s="228">
        <v>76156</v>
      </c>
      <c r="BG11" s="228">
        <v>76156</v>
      </c>
      <c r="BH11" s="227">
        <v>12276</v>
      </c>
      <c r="BI11" s="227">
        <v>12276</v>
      </c>
      <c r="BJ11" s="227">
        <v>30180</v>
      </c>
      <c r="BK11" s="227">
        <v>30180</v>
      </c>
      <c r="BL11" s="228">
        <v>155599</v>
      </c>
      <c r="BM11" s="228">
        <v>155599</v>
      </c>
      <c r="BN11" s="227">
        <v>549917</v>
      </c>
      <c r="BO11" s="227">
        <v>549917</v>
      </c>
      <c r="BP11" s="227">
        <v>371299</v>
      </c>
      <c r="BQ11" s="227">
        <v>371299</v>
      </c>
      <c r="BR11" s="228">
        <v>147489</v>
      </c>
      <c r="BS11" s="228">
        <v>147489</v>
      </c>
      <c r="BT11" s="227">
        <v>77667</v>
      </c>
      <c r="BU11" s="227">
        <v>77667</v>
      </c>
      <c r="BV11" s="227">
        <v>35687</v>
      </c>
      <c r="BW11" s="227">
        <v>35687</v>
      </c>
      <c r="BX11" s="228">
        <v>92446</v>
      </c>
      <c r="BY11" s="228">
        <v>92446</v>
      </c>
      <c r="BZ11" s="227">
        <v>70187.896999999997</v>
      </c>
      <c r="CA11" s="227">
        <v>70187.896999999997</v>
      </c>
      <c r="CB11" s="227">
        <v>1925617</v>
      </c>
      <c r="CC11" s="227">
        <v>1925617</v>
      </c>
      <c r="CD11" s="228">
        <v>486725</v>
      </c>
      <c r="CE11" s="228">
        <v>486725</v>
      </c>
      <c r="CF11" s="227">
        <v>284699</v>
      </c>
      <c r="CG11" s="227">
        <v>284699</v>
      </c>
      <c r="CH11" s="227">
        <v>287812</v>
      </c>
      <c r="CI11" s="227">
        <v>287812</v>
      </c>
      <c r="CJ11" s="228">
        <v>240173</v>
      </c>
      <c r="CK11" s="228">
        <v>240173</v>
      </c>
      <c r="CL11" s="227">
        <v>145659</v>
      </c>
      <c r="CM11" s="227">
        <v>145659</v>
      </c>
      <c r="CN11" s="227">
        <v>68923</v>
      </c>
      <c r="CO11" s="227">
        <v>68923</v>
      </c>
      <c r="CP11" s="228">
        <v>75929</v>
      </c>
      <c r="CQ11" s="228">
        <v>75929</v>
      </c>
      <c r="CR11" s="227">
        <v>70758</v>
      </c>
      <c r="CS11" s="227">
        <v>70758</v>
      </c>
      <c r="CT11" s="227">
        <v>3312</v>
      </c>
      <c r="CU11" s="227">
        <v>3312</v>
      </c>
      <c r="CV11" s="228">
        <v>237355</v>
      </c>
      <c r="CW11" s="228">
        <v>237355</v>
      </c>
      <c r="CX11" s="227">
        <v>25428</v>
      </c>
      <c r="CY11" s="227">
        <v>25428</v>
      </c>
      <c r="CZ11" s="227">
        <v>140459</v>
      </c>
      <c r="DA11" s="227">
        <v>140459</v>
      </c>
      <c r="DB11" s="229">
        <v>93131</v>
      </c>
      <c r="DC11" s="228">
        <v>93131</v>
      </c>
      <c r="DD11" s="229">
        <v>356894</v>
      </c>
      <c r="DE11" s="227">
        <v>356894</v>
      </c>
      <c r="DF11" s="229">
        <v>123344</v>
      </c>
      <c r="DG11" s="227">
        <v>123344</v>
      </c>
      <c r="DH11" s="229">
        <v>15940</v>
      </c>
      <c r="DI11" s="228">
        <v>15940</v>
      </c>
      <c r="DJ11" s="229">
        <v>43944</v>
      </c>
      <c r="DK11" s="227">
        <v>43944</v>
      </c>
      <c r="DL11" s="229">
        <v>41389</v>
      </c>
      <c r="DM11" s="227">
        <v>41389</v>
      </c>
      <c r="DN11" s="229">
        <v>102368</v>
      </c>
      <c r="DO11" s="228">
        <v>102368</v>
      </c>
      <c r="DP11" s="229">
        <v>802809</v>
      </c>
      <c r="DQ11" s="227">
        <v>802809</v>
      </c>
      <c r="DR11" s="227">
        <v>448723</v>
      </c>
      <c r="DS11" s="227">
        <v>448723</v>
      </c>
      <c r="DT11" s="228">
        <v>356111</v>
      </c>
      <c r="DU11" s="228">
        <v>356111</v>
      </c>
      <c r="DV11" s="227">
        <v>909660</v>
      </c>
      <c r="DW11" s="227">
        <v>909660</v>
      </c>
      <c r="DX11" s="227">
        <v>99611</v>
      </c>
      <c r="DY11" s="227">
        <v>99611</v>
      </c>
      <c r="DZ11" s="228">
        <v>96730</v>
      </c>
      <c r="EA11" s="228">
        <v>96730</v>
      </c>
      <c r="EB11" s="227">
        <v>9759</v>
      </c>
      <c r="EC11" s="227">
        <v>9759</v>
      </c>
      <c r="ED11" s="227">
        <v>323923</v>
      </c>
      <c r="EE11" s="227">
        <v>323923</v>
      </c>
      <c r="EF11" s="228">
        <v>243374</v>
      </c>
      <c r="EG11" s="228">
        <v>243374</v>
      </c>
      <c r="EH11" s="227">
        <v>160638</v>
      </c>
      <c r="EI11" s="227">
        <v>160638</v>
      </c>
      <c r="EJ11" s="227">
        <v>374130</v>
      </c>
      <c r="EK11" s="227">
        <v>374130</v>
      </c>
      <c r="EL11" s="228">
        <v>266155</v>
      </c>
      <c r="EM11" s="228">
        <v>266155</v>
      </c>
      <c r="EN11" s="227">
        <v>43113</v>
      </c>
      <c r="EO11" s="227">
        <v>43113</v>
      </c>
      <c r="EP11" s="227">
        <v>46793</v>
      </c>
      <c r="EQ11" s="227">
        <v>46793</v>
      </c>
      <c r="ER11" s="228">
        <v>110050</v>
      </c>
      <c r="ES11" s="228">
        <v>110050</v>
      </c>
      <c r="ET11" s="227">
        <v>163661</v>
      </c>
      <c r="EU11" s="227">
        <v>163661</v>
      </c>
    </row>
    <row r="12" spans="1:151" outlineLevel="1">
      <c r="A12" s="205" t="s">
        <v>84</v>
      </c>
      <c r="B12" s="206">
        <v>11058422</v>
      </c>
      <c r="C12" s="206">
        <v>58746506</v>
      </c>
      <c r="D12" s="230">
        <v>3200018</v>
      </c>
      <c r="E12" s="230">
        <v>4951546</v>
      </c>
      <c r="F12" s="206">
        <v>426852</v>
      </c>
      <c r="G12" s="206">
        <v>661841</v>
      </c>
      <c r="H12" s="206">
        <v>751106</v>
      </c>
      <c r="I12" s="206">
        <v>1195429</v>
      </c>
      <c r="J12" s="230">
        <v>2014305</v>
      </c>
      <c r="K12" s="230">
        <v>3608669</v>
      </c>
      <c r="L12" s="206">
        <v>145994</v>
      </c>
      <c r="M12" s="206">
        <v>183257</v>
      </c>
      <c r="N12" s="206">
        <v>870220</v>
      </c>
      <c r="O12" s="206">
        <v>1360440</v>
      </c>
      <c r="P12" s="230">
        <v>13225</v>
      </c>
      <c r="Q12" s="230">
        <v>13225</v>
      </c>
      <c r="R12" s="206">
        <v>1776127</v>
      </c>
      <c r="S12" s="206">
        <v>7065950</v>
      </c>
      <c r="T12" s="206">
        <v>218626</v>
      </c>
      <c r="U12" s="206">
        <v>512821</v>
      </c>
      <c r="V12" s="230">
        <v>222867</v>
      </c>
      <c r="W12" s="230">
        <v>432055</v>
      </c>
      <c r="X12" s="206">
        <v>70557</v>
      </c>
      <c r="Y12" s="206">
        <v>101725</v>
      </c>
      <c r="Z12" s="206">
        <v>74383</v>
      </c>
      <c r="AA12" s="206">
        <v>108659</v>
      </c>
      <c r="AB12" s="230">
        <v>557391</v>
      </c>
      <c r="AC12" s="230">
        <v>1118116</v>
      </c>
      <c r="AD12" s="206">
        <v>17477</v>
      </c>
      <c r="AE12" s="206">
        <v>20022</v>
      </c>
      <c r="AF12" s="206">
        <v>54709</v>
      </c>
      <c r="AG12" s="206">
        <v>59798</v>
      </c>
      <c r="AH12" s="230">
        <v>354373</v>
      </c>
      <c r="AI12" s="230">
        <v>710249</v>
      </c>
      <c r="AJ12" s="206">
        <v>129239</v>
      </c>
      <c r="AK12" s="206">
        <v>249672</v>
      </c>
      <c r="AL12" s="206">
        <v>1917</v>
      </c>
      <c r="AM12" s="206">
        <v>1917</v>
      </c>
      <c r="AN12" s="230">
        <v>157103</v>
      </c>
      <c r="AO12" s="230">
        <v>227376</v>
      </c>
      <c r="AP12" s="206">
        <v>35326</v>
      </c>
      <c r="AQ12" s="206">
        <v>35326</v>
      </c>
      <c r="AR12" s="206">
        <v>213756</v>
      </c>
      <c r="AS12" s="206">
        <v>586812</v>
      </c>
      <c r="AT12" s="230">
        <v>94257</v>
      </c>
      <c r="AU12" s="230">
        <v>203467</v>
      </c>
      <c r="AV12" s="206">
        <v>104880</v>
      </c>
      <c r="AW12" s="206">
        <v>240582</v>
      </c>
      <c r="AX12" s="206">
        <v>632617</v>
      </c>
      <c r="AY12" s="206">
        <v>1060492</v>
      </c>
      <c r="AZ12" s="230">
        <v>46317</v>
      </c>
      <c r="BA12" s="230">
        <v>169836</v>
      </c>
      <c r="BB12" s="206">
        <v>36855</v>
      </c>
      <c r="BC12" s="206">
        <v>61031</v>
      </c>
      <c r="BD12" s="206">
        <v>133905</v>
      </c>
      <c r="BE12" s="206">
        <v>267640</v>
      </c>
      <c r="BF12" s="230">
        <v>33115</v>
      </c>
      <c r="BG12" s="230">
        <v>54068</v>
      </c>
      <c r="BH12" s="206">
        <v>13391</v>
      </c>
      <c r="BI12" s="206">
        <v>17697</v>
      </c>
      <c r="BJ12" s="206">
        <v>11560</v>
      </c>
      <c r="BK12" s="206">
        <v>25367</v>
      </c>
      <c r="BL12" s="230">
        <v>79726</v>
      </c>
      <c r="BM12" s="230">
        <v>108164</v>
      </c>
      <c r="BN12" s="206">
        <v>761805</v>
      </c>
      <c r="BO12" s="206">
        <v>1211304</v>
      </c>
      <c r="BP12" s="206">
        <v>210341</v>
      </c>
      <c r="BQ12" s="206">
        <v>302217</v>
      </c>
      <c r="BR12" s="230">
        <v>117875</v>
      </c>
      <c r="BS12" s="230">
        <v>178231</v>
      </c>
      <c r="BT12" s="206">
        <v>88192</v>
      </c>
      <c r="BU12" s="206">
        <v>176186</v>
      </c>
      <c r="BV12" s="206">
        <v>1938</v>
      </c>
      <c r="BW12" s="206">
        <v>1938</v>
      </c>
      <c r="BX12" s="230">
        <v>50593</v>
      </c>
      <c r="BY12" s="230">
        <v>52463</v>
      </c>
      <c r="BZ12" s="206">
        <v>2807.4209999999998</v>
      </c>
      <c r="CA12" s="206">
        <v>2807.4209999999998</v>
      </c>
      <c r="CB12" s="206">
        <v>2572872</v>
      </c>
      <c r="CC12" s="206">
        <v>7700609</v>
      </c>
      <c r="CD12" s="230">
        <v>482694</v>
      </c>
      <c r="CE12" s="230">
        <v>933134</v>
      </c>
      <c r="CF12" s="206">
        <v>319346</v>
      </c>
      <c r="CG12" s="206">
        <v>550282</v>
      </c>
      <c r="CH12" s="206">
        <v>228455</v>
      </c>
      <c r="CI12" s="206">
        <v>551816</v>
      </c>
      <c r="CJ12" s="230">
        <v>119038</v>
      </c>
      <c r="CK12" s="230">
        <v>127847</v>
      </c>
      <c r="CL12" s="206">
        <v>69406</v>
      </c>
      <c r="CM12" s="206">
        <v>72978</v>
      </c>
      <c r="CN12" s="206">
        <v>19767</v>
      </c>
      <c r="CO12" s="206">
        <v>25659</v>
      </c>
      <c r="CP12" s="230">
        <v>49470</v>
      </c>
      <c r="CQ12" s="230">
        <v>114143</v>
      </c>
      <c r="CR12" s="206">
        <v>56856</v>
      </c>
      <c r="CS12" s="206">
        <v>74253</v>
      </c>
      <c r="CT12" s="206">
        <v>4445</v>
      </c>
      <c r="CU12" s="206">
        <v>4445</v>
      </c>
      <c r="CV12" s="230">
        <v>129041</v>
      </c>
      <c r="CW12" s="230">
        <v>167403</v>
      </c>
      <c r="CX12" s="206">
        <v>11850</v>
      </c>
      <c r="CY12" s="206">
        <v>11850</v>
      </c>
      <c r="CZ12" s="206">
        <v>95183</v>
      </c>
      <c r="DA12" s="206">
        <v>291074</v>
      </c>
      <c r="DB12" s="208">
        <v>131535</v>
      </c>
      <c r="DC12" s="230">
        <v>290623</v>
      </c>
      <c r="DD12" s="208">
        <v>519015</v>
      </c>
      <c r="DE12" s="206">
        <v>1891778</v>
      </c>
      <c r="DF12" s="208">
        <v>78828</v>
      </c>
      <c r="DG12" s="206">
        <v>259787</v>
      </c>
      <c r="DH12" s="208">
        <v>11430</v>
      </c>
      <c r="DI12" s="230">
        <v>12392</v>
      </c>
      <c r="DJ12" s="208">
        <v>16461</v>
      </c>
      <c r="DK12" s="206">
        <v>23337</v>
      </c>
      <c r="DL12" s="208">
        <v>31605</v>
      </c>
      <c r="DM12" s="206">
        <v>49160</v>
      </c>
      <c r="DN12" s="208">
        <v>60264</v>
      </c>
      <c r="DO12" s="230">
        <v>124251</v>
      </c>
      <c r="DP12" s="208">
        <v>426253</v>
      </c>
      <c r="DQ12" s="206">
        <v>773851</v>
      </c>
      <c r="DR12" s="206">
        <v>202276</v>
      </c>
      <c r="DS12" s="206">
        <v>471138</v>
      </c>
      <c r="DT12" s="230">
        <v>630946</v>
      </c>
      <c r="DU12" s="230">
        <v>1658033</v>
      </c>
      <c r="DV12" s="206">
        <v>653478</v>
      </c>
      <c r="DW12" s="206">
        <v>1550456</v>
      </c>
      <c r="DX12" s="206">
        <v>69819</v>
      </c>
      <c r="DY12" s="206">
        <v>81705</v>
      </c>
      <c r="DZ12" s="230">
        <v>70630</v>
      </c>
      <c r="EA12" s="230">
        <v>82905</v>
      </c>
      <c r="EB12" s="206">
        <v>32786</v>
      </c>
      <c r="EC12" s="206">
        <v>33661</v>
      </c>
      <c r="ED12" s="206">
        <v>167227</v>
      </c>
      <c r="EE12" s="206">
        <v>232875</v>
      </c>
      <c r="EF12" s="230">
        <v>188155</v>
      </c>
      <c r="EG12" s="230">
        <v>278875</v>
      </c>
      <c r="EH12" s="206">
        <v>153918</v>
      </c>
      <c r="EI12" s="206">
        <v>256610</v>
      </c>
      <c r="EJ12" s="206">
        <v>322113</v>
      </c>
      <c r="EK12" s="206">
        <v>415778</v>
      </c>
      <c r="EL12" s="230">
        <v>166428</v>
      </c>
      <c r="EM12" s="230">
        <v>363564</v>
      </c>
      <c r="EN12" s="206">
        <v>94926</v>
      </c>
      <c r="EO12" s="206">
        <v>182147</v>
      </c>
      <c r="EP12" s="206">
        <v>57636</v>
      </c>
      <c r="EQ12" s="206">
        <v>65643</v>
      </c>
      <c r="ER12" s="230">
        <v>130925</v>
      </c>
      <c r="ES12" s="230">
        <v>248407</v>
      </c>
      <c r="ET12" s="206">
        <v>92469</v>
      </c>
      <c r="EU12" s="206">
        <v>103599</v>
      </c>
    </row>
    <row r="13" spans="1:151" ht="15" outlineLevel="1">
      <c r="A13" s="20" t="s">
        <v>81</v>
      </c>
      <c r="B13" s="231">
        <v>73078341</v>
      </c>
      <c r="C13" s="231">
        <v>120313157</v>
      </c>
      <c r="D13" s="232">
        <v>18884626</v>
      </c>
      <c r="E13" s="232">
        <v>20575935</v>
      </c>
      <c r="F13" s="231">
        <v>2632257</v>
      </c>
      <c r="G13" s="231">
        <v>2861577</v>
      </c>
      <c r="H13" s="231">
        <v>6876693</v>
      </c>
      <c r="I13" s="231">
        <v>7316031</v>
      </c>
      <c r="J13" s="232">
        <v>15322945</v>
      </c>
      <c r="K13" s="232">
        <v>16870988</v>
      </c>
      <c r="L13" s="231">
        <v>1471371</v>
      </c>
      <c r="M13" s="231">
        <v>1508634</v>
      </c>
      <c r="N13" s="231">
        <v>5728334</v>
      </c>
      <c r="O13" s="231">
        <v>6212512</v>
      </c>
      <c r="P13" s="232">
        <v>131983</v>
      </c>
      <c r="Q13" s="232">
        <v>131983</v>
      </c>
      <c r="R13" s="231">
        <v>8701045</v>
      </c>
      <c r="S13" s="231">
        <v>13911098</v>
      </c>
      <c r="T13" s="231">
        <v>1820982</v>
      </c>
      <c r="U13" s="231">
        <v>2110623</v>
      </c>
      <c r="V13" s="232">
        <v>1375169</v>
      </c>
      <c r="W13" s="232">
        <v>1580736</v>
      </c>
      <c r="X13" s="231">
        <v>870108</v>
      </c>
      <c r="Y13" s="231">
        <v>899569</v>
      </c>
      <c r="Z13" s="231">
        <v>703184</v>
      </c>
      <c r="AA13" s="231">
        <v>737460</v>
      </c>
      <c r="AB13" s="232">
        <v>4105002</v>
      </c>
      <c r="AC13" s="232">
        <v>4660365</v>
      </c>
      <c r="AD13" s="231">
        <v>80554</v>
      </c>
      <c r="AE13" s="231">
        <v>82706</v>
      </c>
      <c r="AF13" s="231">
        <v>617040</v>
      </c>
      <c r="AG13" s="231">
        <v>622129</v>
      </c>
      <c r="AH13" s="232">
        <v>2413896</v>
      </c>
      <c r="AI13" s="232">
        <v>2758702</v>
      </c>
      <c r="AJ13" s="231">
        <v>682438</v>
      </c>
      <c r="AK13" s="231">
        <v>802871</v>
      </c>
      <c r="AL13" s="231">
        <v>29734</v>
      </c>
      <c r="AM13" s="231">
        <v>29734</v>
      </c>
      <c r="AN13" s="232">
        <v>845780</v>
      </c>
      <c r="AO13" s="232">
        <v>916053</v>
      </c>
      <c r="AP13" s="231">
        <v>114718</v>
      </c>
      <c r="AQ13" s="231">
        <v>114718</v>
      </c>
      <c r="AR13" s="231">
        <v>1410449</v>
      </c>
      <c r="AS13" s="231">
        <v>1783505</v>
      </c>
      <c r="AT13" s="232">
        <v>532010</v>
      </c>
      <c r="AU13" s="232">
        <v>639447</v>
      </c>
      <c r="AV13" s="231">
        <v>640135</v>
      </c>
      <c r="AW13" s="231">
        <v>771822</v>
      </c>
      <c r="AX13" s="231">
        <v>2827526</v>
      </c>
      <c r="AY13" s="231">
        <v>3255401</v>
      </c>
      <c r="AZ13" s="232">
        <v>226002</v>
      </c>
      <c r="BA13" s="232">
        <v>348370</v>
      </c>
      <c r="BB13" s="231">
        <v>217295</v>
      </c>
      <c r="BC13" s="231">
        <v>240846</v>
      </c>
      <c r="BD13" s="231">
        <v>719036</v>
      </c>
      <c r="BE13" s="231">
        <v>847941</v>
      </c>
      <c r="BF13" s="232">
        <v>183761</v>
      </c>
      <c r="BG13" s="232">
        <v>203766</v>
      </c>
      <c r="BH13" s="231">
        <v>47205</v>
      </c>
      <c r="BI13" s="231">
        <v>51511</v>
      </c>
      <c r="BJ13" s="231">
        <v>81063</v>
      </c>
      <c r="BK13" s="231">
        <v>94663</v>
      </c>
      <c r="BL13" s="232">
        <v>428710</v>
      </c>
      <c r="BM13" s="232">
        <v>456537</v>
      </c>
      <c r="BN13" s="231">
        <v>3083354</v>
      </c>
      <c r="BO13" s="231">
        <v>3526002</v>
      </c>
      <c r="BP13" s="231">
        <v>992684</v>
      </c>
      <c r="BQ13" s="231">
        <v>1079742</v>
      </c>
      <c r="BR13" s="232">
        <v>625133</v>
      </c>
      <c r="BS13" s="232">
        <v>678552</v>
      </c>
      <c r="BT13" s="231">
        <v>414142</v>
      </c>
      <c r="BU13" s="231">
        <v>497429</v>
      </c>
      <c r="BV13" s="231">
        <v>65913</v>
      </c>
      <c r="BW13" s="231">
        <v>65913</v>
      </c>
      <c r="BX13" s="232">
        <v>321845</v>
      </c>
      <c r="BY13" s="232">
        <v>323715</v>
      </c>
      <c r="BZ13" s="231">
        <v>128657.45999999999</v>
      </c>
      <c r="CA13" s="231">
        <v>128657.45999999999</v>
      </c>
      <c r="CB13" s="231">
        <v>12319839</v>
      </c>
      <c r="CC13" s="231">
        <v>17390453</v>
      </c>
      <c r="CD13" s="232">
        <v>2234303</v>
      </c>
      <c r="CE13" s="232">
        <v>2660352</v>
      </c>
      <c r="CF13" s="231">
        <v>1557705</v>
      </c>
      <c r="CG13" s="231">
        <v>1779457</v>
      </c>
      <c r="CH13" s="231">
        <v>1304639</v>
      </c>
      <c r="CI13" s="231">
        <v>1620875</v>
      </c>
      <c r="CJ13" s="232">
        <v>730045</v>
      </c>
      <c r="CK13" s="232">
        <v>737884</v>
      </c>
      <c r="CL13" s="231">
        <v>426908</v>
      </c>
      <c r="CM13" s="231">
        <v>430480</v>
      </c>
      <c r="CN13" s="231">
        <v>251341</v>
      </c>
      <c r="CO13" s="231">
        <v>256802</v>
      </c>
      <c r="CP13" s="232">
        <v>286613</v>
      </c>
      <c r="CQ13" s="232">
        <v>350003</v>
      </c>
      <c r="CR13" s="231">
        <v>312399</v>
      </c>
      <c r="CS13" s="231">
        <v>329403</v>
      </c>
      <c r="CT13" s="231">
        <v>26928</v>
      </c>
      <c r="CU13" s="231">
        <v>26928</v>
      </c>
      <c r="CV13" s="232">
        <v>709936</v>
      </c>
      <c r="CW13" s="232">
        <v>747392</v>
      </c>
      <c r="CX13" s="231">
        <v>72245</v>
      </c>
      <c r="CY13" s="231">
        <v>72245</v>
      </c>
      <c r="CZ13" s="231">
        <v>460495</v>
      </c>
      <c r="DA13" s="231">
        <v>654504</v>
      </c>
      <c r="DB13" s="233">
        <v>550890</v>
      </c>
      <c r="DC13" s="232">
        <v>709978</v>
      </c>
      <c r="DD13" s="233">
        <v>3539190</v>
      </c>
      <c r="DE13" s="231">
        <v>4899167</v>
      </c>
      <c r="DF13" s="233">
        <v>490207</v>
      </c>
      <c r="DG13" s="231">
        <v>668928</v>
      </c>
      <c r="DH13" s="233">
        <v>149233</v>
      </c>
      <c r="DI13" s="232">
        <v>150195</v>
      </c>
      <c r="DJ13" s="233">
        <v>102558</v>
      </c>
      <c r="DK13" s="231">
        <v>109002</v>
      </c>
      <c r="DL13" s="233">
        <v>150691</v>
      </c>
      <c r="DM13" s="231">
        <v>166504</v>
      </c>
      <c r="DN13" s="233">
        <v>346351</v>
      </c>
      <c r="DO13" s="232">
        <v>408570</v>
      </c>
      <c r="DP13" s="233">
        <v>2694529</v>
      </c>
      <c r="DQ13" s="231">
        <v>3034220</v>
      </c>
      <c r="DR13" s="231">
        <v>1622971</v>
      </c>
      <c r="DS13" s="231">
        <v>1888773</v>
      </c>
      <c r="DT13" s="232">
        <v>3240511</v>
      </c>
      <c r="DU13" s="232">
        <v>4267598</v>
      </c>
      <c r="DV13" s="231">
        <v>4717202</v>
      </c>
      <c r="DW13" s="231">
        <v>5583985</v>
      </c>
      <c r="DX13" s="231">
        <v>359632</v>
      </c>
      <c r="DY13" s="231">
        <v>370376</v>
      </c>
      <c r="DZ13" s="232">
        <v>353924</v>
      </c>
      <c r="EA13" s="232">
        <v>366199</v>
      </c>
      <c r="EB13" s="231">
        <v>179622</v>
      </c>
      <c r="EC13" s="231">
        <v>180497</v>
      </c>
      <c r="ED13" s="231">
        <v>1123737</v>
      </c>
      <c r="EE13" s="231">
        <v>1185379</v>
      </c>
      <c r="EF13" s="232">
        <v>1072049</v>
      </c>
      <c r="EG13" s="232">
        <v>1158196</v>
      </c>
      <c r="EH13" s="231">
        <v>617838</v>
      </c>
      <c r="EI13" s="231">
        <v>717251</v>
      </c>
      <c r="EJ13" s="231">
        <v>1584221</v>
      </c>
      <c r="EK13" s="231">
        <v>1674533</v>
      </c>
      <c r="EL13" s="232">
        <v>1385624</v>
      </c>
      <c r="EM13" s="232">
        <v>1578553</v>
      </c>
      <c r="EN13" s="231">
        <v>546356</v>
      </c>
      <c r="EO13" s="231">
        <v>633577</v>
      </c>
      <c r="EP13" s="231">
        <v>411742</v>
      </c>
      <c r="EQ13" s="231">
        <v>419427</v>
      </c>
      <c r="ER13" s="232">
        <v>724435</v>
      </c>
      <c r="ES13" s="232">
        <v>839159</v>
      </c>
      <c r="ET13" s="231">
        <v>474543</v>
      </c>
      <c r="EU13" s="231">
        <v>484681</v>
      </c>
    </row>
    <row r="14" spans="1:151" outlineLevel="1">
      <c r="B14" s="227"/>
      <c r="C14" s="227"/>
      <c r="D14" s="228"/>
      <c r="E14" s="228"/>
      <c r="F14" s="227"/>
      <c r="G14" s="227"/>
      <c r="H14" s="227"/>
      <c r="I14" s="227"/>
      <c r="J14" s="228"/>
      <c r="K14" s="228"/>
      <c r="L14" s="227"/>
      <c r="M14" s="227"/>
      <c r="N14" s="227"/>
      <c r="O14" s="227"/>
      <c r="P14" s="228"/>
      <c r="Q14" s="228"/>
      <c r="R14" s="227"/>
      <c r="S14" s="227"/>
      <c r="T14" s="227"/>
      <c r="U14" s="227"/>
      <c r="V14" s="228"/>
      <c r="W14" s="228"/>
      <c r="X14" s="227"/>
      <c r="Y14" s="227"/>
      <c r="Z14" s="227"/>
      <c r="AA14" s="227"/>
      <c r="AB14" s="228"/>
      <c r="AC14" s="228"/>
      <c r="AD14" s="227"/>
      <c r="AE14" s="227"/>
      <c r="AF14" s="227"/>
      <c r="AG14" s="227"/>
      <c r="AH14" s="228"/>
      <c r="AI14" s="228"/>
      <c r="AJ14" s="227"/>
      <c r="AK14" s="227"/>
      <c r="AL14" s="227"/>
      <c r="AM14" s="227"/>
      <c r="AN14" s="228"/>
      <c r="AO14" s="228"/>
      <c r="AP14" s="227"/>
      <c r="AQ14" s="227"/>
      <c r="AR14" s="227"/>
      <c r="AS14" s="227"/>
      <c r="AT14" s="228"/>
      <c r="AU14" s="228"/>
      <c r="AV14" s="227"/>
      <c r="AW14" s="227"/>
      <c r="AX14" s="227"/>
      <c r="AY14" s="227"/>
      <c r="AZ14" s="228"/>
      <c r="BA14" s="228"/>
      <c r="BB14" s="227"/>
      <c r="BC14" s="227"/>
      <c r="BD14" s="227"/>
      <c r="BE14" s="227"/>
      <c r="BF14" s="228"/>
      <c r="BG14" s="228"/>
      <c r="BH14" s="227"/>
      <c r="BI14" s="227"/>
      <c r="BJ14" s="227"/>
      <c r="BK14" s="227"/>
      <c r="BL14" s="228"/>
      <c r="BM14" s="228"/>
      <c r="BN14" s="227"/>
      <c r="BO14" s="227"/>
      <c r="BP14" s="227"/>
      <c r="BQ14" s="227"/>
      <c r="BR14" s="228"/>
      <c r="BS14" s="228"/>
      <c r="BT14" s="227"/>
      <c r="BU14" s="227"/>
      <c r="BV14" s="227"/>
      <c r="BW14" s="227"/>
      <c r="BX14" s="228"/>
      <c r="BY14" s="228"/>
      <c r="BZ14" s="227"/>
      <c r="CA14" s="227"/>
      <c r="CB14" s="227"/>
      <c r="CC14" s="227"/>
      <c r="CD14" s="228"/>
      <c r="CE14" s="228"/>
      <c r="CF14" s="227"/>
      <c r="CG14" s="227"/>
      <c r="CH14" s="227"/>
      <c r="CI14" s="227"/>
      <c r="CJ14" s="228"/>
      <c r="CK14" s="228"/>
      <c r="CL14" s="227"/>
      <c r="CM14" s="227"/>
      <c r="CN14" s="227"/>
      <c r="CO14" s="227"/>
      <c r="CP14" s="228"/>
      <c r="CQ14" s="228"/>
      <c r="CR14" s="227"/>
      <c r="CS14" s="227"/>
      <c r="CT14" s="227"/>
      <c r="CU14" s="227"/>
      <c r="CV14" s="228"/>
      <c r="CW14" s="228"/>
      <c r="CX14" s="227"/>
      <c r="CY14" s="227"/>
      <c r="CZ14" s="227"/>
      <c r="DA14" s="227"/>
      <c r="DB14" s="229"/>
      <c r="DC14" s="228"/>
      <c r="DD14" s="229"/>
      <c r="DE14" s="227"/>
      <c r="DF14" s="229"/>
      <c r="DG14" s="227"/>
      <c r="DH14" s="229"/>
      <c r="DI14" s="228"/>
      <c r="DJ14" s="229"/>
      <c r="DK14" s="227"/>
      <c r="DL14" s="229"/>
      <c r="DM14" s="227"/>
      <c r="DN14" s="229"/>
      <c r="DO14" s="228"/>
      <c r="DP14" s="229"/>
      <c r="DQ14" s="227"/>
      <c r="DR14" s="227"/>
      <c r="DS14" s="227"/>
      <c r="DT14" s="228"/>
      <c r="DU14" s="228"/>
      <c r="DV14" s="227"/>
      <c r="DW14" s="227"/>
      <c r="DX14" s="227"/>
      <c r="DY14" s="227"/>
      <c r="DZ14" s="228"/>
      <c r="EA14" s="228"/>
      <c r="EB14" s="227"/>
      <c r="EC14" s="227"/>
      <c r="ED14" s="227"/>
      <c r="EE14" s="227"/>
      <c r="EF14" s="228"/>
      <c r="EG14" s="228"/>
      <c r="EH14" s="227"/>
      <c r="EI14" s="227"/>
      <c r="EJ14" s="227"/>
      <c r="EK14" s="227"/>
      <c r="EL14" s="228"/>
      <c r="EM14" s="228"/>
      <c r="EN14" s="227"/>
      <c r="EO14" s="227"/>
      <c r="EP14" s="227"/>
      <c r="EQ14" s="227"/>
      <c r="ER14" s="228"/>
      <c r="ES14" s="228"/>
      <c r="ET14" s="227"/>
      <c r="EU14" s="227"/>
    </row>
    <row r="15" spans="1:151" outlineLevel="1">
      <c r="A15" s="201" t="s">
        <v>87</v>
      </c>
      <c r="B15" s="227">
        <v>37407063</v>
      </c>
      <c r="C15" s="227">
        <v>45721321</v>
      </c>
      <c r="D15" s="228">
        <v>9472566</v>
      </c>
      <c r="E15" s="228">
        <v>9512982</v>
      </c>
      <c r="F15" s="227">
        <v>1362064</v>
      </c>
      <c r="G15" s="227">
        <v>1385567</v>
      </c>
      <c r="H15" s="227">
        <v>3000903</v>
      </c>
      <c r="I15" s="227">
        <v>3023568</v>
      </c>
      <c r="J15" s="228">
        <v>7564166</v>
      </c>
      <c r="K15" s="228">
        <v>7764517</v>
      </c>
      <c r="L15" s="227">
        <v>792606</v>
      </c>
      <c r="M15" s="227">
        <v>792606</v>
      </c>
      <c r="N15" s="227">
        <v>2756051</v>
      </c>
      <c r="O15" s="227">
        <v>2775675</v>
      </c>
      <c r="P15" s="228">
        <v>29329</v>
      </c>
      <c r="Q15" s="228">
        <v>29329</v>
      </c>
      <c r="R15" s="227">
        <v>3825086</v>
      </c>
      <c r="S15" s="227">
        <v>3916839</v>
      </c>
      <c r="T15" s="227">
        <v>901904</v>
      </c>
      <c r="U15" s="227">
        <v>940476</v>
      </c>
      <c r="V15" s="228">
        <v>572415</v>
      </c>
      <c r="W15" s="228">
        <v>627094</v>
      </c>
      <c r="X15" s="227">
        <v>394567</v>
      </c>
      <c r="Y15" s="227">
        <v>394567</v>
      </c>
      <c r="Z15" s="227">
        <v>411145</v>
      </c>
      <c r="AA15" s="227">
        <v>411145</v>
      </c>
      <c r="AB15" s="228">
        <v>2345696</v>
      </c>
      <c r="AC15" s="228">
        <v>2777181</v>
      </c>
      <c r="AD15" s="227">
        <v>7329</v>
      </c>
      <c r="AE15" s="227">
        <v>7329</v>
      </c>
      <c r="AF15" s="227">
        <v>261027</v>
      </c>
      <c r="AG15" s="227">
        <v>261027</v>
      </c>
      <c r="AH15" s="228">
        <v>1243149</v>
      </c>
      <c r="AI15" s="228">
        <v>1354679</v>
      </c>
      <c r="AJ15" s="227">
        <v>299162</v>
      </c>
      <c r="AK15" s="227">
        <v>314090</v>
      </c>
      <c r="AL15" s="227">
        <v>3471</v>
      </c>
      <c r="AM15" s="227">
        <v>3471</v>
      </c>
      <c r="AN15" s="228">
        <v>443770</v>
      </c>
      <c r="AO15" s="228">
        <v>454159</v>
      </c>
      <c r="AP15" s="227">
        <v>56590</v>
      </c>
      <c r="AQ15" s="227">
        <v>56590</v>
      </c>
      <c r="AR15" s="227">
        <v>689751</v>
      </c>
      <c r="AS15" s="227">
        <v>820169</v>
      </c>
      <c r="AT15" s="228">
        <v>235302</v>
      </c>
      <c r="AU15" s="228">
        <v>318727</v>
      </c>
      <c r="AV15" s="227">
        <v>315062</v>
      </c>
      <c r="AW15" s="227">
        <v>349031</v>
      </c>
      <c r="AX15" s="227">
        <v>1528099</v>
      </c>
      <c r="AY15" s="227">
        <v>1597326</v>
      </c>
      <c r="AZ15" s="228">
        <v>142169</v>
      </c>
      <c r="BA15" s="228">
        <v>226897</v>
      </c>
      <c r="BB15" s="227">
        <v>86377</v>
      </c>
      <c r="BC15" s="227">
        <v>89365</v>
      </c>
      <c r="BD15" s="227">
        <v>366588</v>
      </c>
      <c r="BE15" s="227">
        <v>382941</v>
      </c>
      <c r="BF15" s="228">
        <v>86761</v>
      </c>
      <c r="BG15" s="228">
        <v>90140</v>
      </c>
      <c r="BH15" s="227">
        <v>23372</v>
      </c>
      <c r="BI15" s="227">
        <v>23466</v>
      </c>
      <c r="BJ15" s="227">
        <v>42957</v>
      </c>
      <c r="BK15" s="227">
        <v>45179</v>
      </c>
      <c r="BL15" s="228">
        <v>231822</v>
      </c>
      <c r="BM15" s="228">
        <v>231957</v>
      </c>
      <c r="BN15" s="227">
        <v>1871302</v>
      </c>
      <c r="BO15" s="227">
        <v>1968426</v>
      </c>
      <c r="BP15" s="227">
        <v>511790</v>
      </c>
      <c r="BQ15" s="227">
        <v>520442</v>
      </c>
      <c r="BR15" s="228">
        <v>307906</v>
      </c>
      <c r="BS15" s="228">
        <v>316553</v>
      </c>
      <c r="BT15" s="227">
        <v>220701</v>
      </c>
      <c r="BU15" s="227">
        <v>235375</v>
      </c>
      <c r="BV15" s="227">
        <v>8197</v>
      </c>
      <c r="BW15" s="227">
        <v>8197</v>
      </c>
      <c r="BX15" s="228">
        <v>127198</v>
      </c>
      <c r="BY15" s="228">
        <v>127277</v>
      </c>
      <c r="BZ15" s="227">
        <v>7939.8720000000003</v>
      </c>
      <c r="CA15" s="227">
        <v>7939.8720000000003</v>
      </c>
      <c r="CB15" s="227">
        <v>6895065</v>
      </c>
      <c r="CC15" s="227">
        <v>9076193</v>
      </c>
      <c r="CD15" s="228">
        <v>1244306</v>
      </c>
      <c r="CE15" s="228">
        <v>1348023</v>
      </c>
      <c r="CF15" s="227">
        <v>779619</v>
      </c>
      <c r="CG15" s="227">
        <v>854220</v>
      </c>
      <c r="CH15" s="227">
        <v>735686</v>
      </c>
      <c r="CI15" s="227">
        <v>789044</v>
      </c>
      <c r="CJ15" s="228">
        <v>372092</v>
      </c>
      <c r="CK15" s="228">
        <v>372164</v>
      </c>
      <c r="CL15" s="227">
        <v>198501</v>
      </c>
      <c r="CM15" s="227">
        <v>198501</v>
      </c>
      <c r="CN15" s="227">
        <v>135960</v>
      </c>
      <c r="CO15" s="227">
        <v>135960</v>
      </c>
      <c r="CP15" s="228">
        <v>146278</v>
      </c>
      <c r="CQ15" s="228">
        <v>194951</v>
      </c>
      <c r="CR15" s="227">
        <v>156435</v>
      </c>
      <c r="CS15" s="227">
        <v>156435</v>
      </c>
      <c r="CT15" s="227">
        <v>4708</v>
      </c>
      <c r="CU15" s="227">
        <v>4708</v>
      </c>
      <c r="CV15" s="228">
        <v>437663</v>
      </c>
      <c r="CW15" s="228">
        <v>442033</v>
      </c>
      <c r="CX15" s="227">
        <v>18775</v>
      </c>
      <c r="CY15" s="227">
        <v>18775</v>
      </c>
      <c r="CZ15" s="227">
        <v>226452</v>
      </c>
      <c r="DA15" s="227">
        <v>308412</v>
      </c>
      <c r="DB15" s="229">
        <v>257410</v>
      </c>
      <c r="DC15" s="228">
        <v>277666</v>
      </c>
      <c r="DD15" s="229">
        <v>1858431</v>
      </c>
      <c r="DE15" s="227">
        <v>2001209</v>
      </c>
      <c r="DF15" s="229">
        <v>257670</v>
      </c>
      <c r="DG15" s="227">
        <v>274591</v>
      </c>
      <c r="DH15" s="229">
        <v>17254</v>
      </c>
      <c r="DI15" s="228">
        <v>17254</v>
      </c>
      <c r="DJ15" s="229">
        <v>54792</v>
      </c>
      <c r="DK15" s="227">
        <v>54792</v>
      </c>
      <c r="DL15" s="229">
        <v>97834</v>
      </c>
      <c r="DM15" s="227">
        <v>103569</v>
      </c>
      <c r="DN15" s="229">
        <v>191001</v>
      </c>
      <c r="DO15" s="228">
        <v>199832</v>
      </c>
      <c r="DP15" s="229">
        <v>1331411</v>
      </c>
      <c r="DQ15" s="227">
        <v>1396403</v>
      </c>
      <c r="DR15" s="227">
        <v>814920</v>
      </c>
      <c r="DS15" s="227">
        <v>850259</v>
      </c>
      <c r="DT15" s="228">
        <v>1348044</v>
      </c>
      <c r="DU15" s="228">
        <v>1716344</v>
      </c>
      <c r="DV15" s="227">
        <v>2584284</v>
      </c>
      <c r="DW15" s="227">
        <v>2679172</v>
      </c>
      <c r="DX15" s="227">
        <v>178758</v>
      </c>
      <c r="DY15" s="227">
        <v>178873</v>
      </c>
      <c r="DZ15" s="228">
        <v>149568</v>
      </c>
      <c r="EA15" s="228">
        <v>149568</v>
      </c>
      <c r="EB15" s="227">
        <v>16939</v>
      </c>
      <c r="EC15" s="227">
        <v>16939</v>
      </c>
      <c r="ED15" s="227">
        <v>544927</v>
      </c>
      <c r="EE15" s="227">
        <v>544927</v>
      </c>
      <c r="EF15" s="228">
        <v>423951</v>
      </c>
      <c r="EG15" s="228">
        <v>425376</v>
      </c>
      <c r="EH15" s="227">
        <v>315442</v>
      </c>
      <c r="EI15" s="227">
        <v>333137</v>
      </c>
      <c r="EJ15" s="227">
        <v>820277</v>
      </c>
      <c r="EK15" s="227">
        <v>823007</v>
      </c>
      <c r="EL15" s="228">
        <v>616290</v>
      </c>
      <c r="EM15" s="228">
        <v>650057</v>
      </c>
      <c r="EN15" s="227">
        <v>171837</v>
      </c>
      <c r="EO15" s="227">
        <v>190643</v>
      </c>
      <c r="EP15" s="227">
        <v>168916</v>
      </c>
      <c r="EQ15" s="227">
        <v>168916</v>
      </c>
      <c r="ER15" s="228">
        <v>305349</v>
      </c>
      <c r="ES15" s="228">
        <v>320514</v>
      </c>
      <c r="ET15" s="227">
        <v>212389</v>
      </c>
      <c r="EU15" s="227">
        <v>212389</v>
      </c>
    </row>
    <row r="16" spans="1:151" outlineLevel="1">
      <c r="A16" s="201" t="s">
        <v>176</v>
      </c>
      <c r="B16" s="227">
        <v>2901315</v>
      </c>
      <c r="C16" s="227">
        <v>2926561</v>
      </c>
      <c r="D16" s="228">
        <v>334529</v>
      </c>
      <c r="E16" s="228">
        <v>334529</v>
      </c>
      <c r="F16" s="227">
        <v>71360</v>
      </c>
      <c r="G16" s="227">
        <v>64298</v>
      </c>
      <c r="H16" s="227">
        <v>125366</v>
      </c>
      <c r="I16" s="227">
        <v>125366</v>
      </c>
      <c r="J16" s="228">
        <v>684700</v>
      </c>
      <c r="K16" s="228">
        <v>700875</v>
      </c>
      <c r="L16" s="227">
        <v>15161</v>
      </c>
      <c r="M16" s="227">
        <v>15161</v>
      </c>
      <c r="N16" s="227">
        <v>74731</v>
      </c>
      <c r="O16" s="227">
        <v>74731</v>
      </c>
      <c r="P16" s="228">
        <v>0</v>
      </c>
      <c r="Q16" s="228">
        <v>0</v>
      </c>
      <c r="R16" s="227">
        <v>188121</v>
      </c>
      <c r="S16" s="227">
        <v>280291</v>
      </c>
      <c r="T16" s="227">
        <v>30936</v>
      </c>
      <c r="U16" s="227">
        <v>36552</v>
      </c>
      <c r="V16" s="228">
        <v>29221</v>
      </c>
      <c r="W16" s="228">
        <v>38121</v>
      </c>
      <c r="X16" s="227">
        <v>9499</v>
      </c>
      <c r="Y16" s="227">
        <v>9499</v>
      </c>
      <c r="Z16" s="227">
        <v>6628</v>
      </c>
      <c r="AA16" s="227">
        <v>6628</v>
      </c>
      <c r="AB16" s="228">
        <v>285252</v>
      </c>
      <c r="AC16" s="228">
        <v>346281</v>
      </c>
      <c r="AD16" s="227">
        <v>0</v>
      </c>
      <c r="AE16" s="227">
        <v>0</v>
      </c>
      <c r="AF16" s="227">
        <v>0</v>
      </c>
      <c r="AG16" s="227">
        <v>0</v>
      </c>
      <c r="AH16" s="228">
        <v>48412</v>
      </c>
      <c r="AI16" s="228">
        <v>48412</v>
      </c>
      <c r="AJ16" s="227">
        <v>4179</v>
      </c>
      <c r="AK16" s="227">
        <v>4179</v>
      </c>
      <c r="AL16" s="227">
        <v>0</v>
      </c>
      <c r="AM16" s="227">
        <v>0</v>
      </c>
      <c r="AN16" s="228">
        <v>11383</v>
      </c>
      <c r="AO16" s="228">
        <v>11383</v>
      </c>
      <c r="AP16" s="227">
        <v>0</v>
      </c>
      <c r="AQ16" s="227">
        <v>0</v>
      </c>
      <c r="AR16" s="227">
        <v>22099</v>
      </c>
      <c r="AS16" s="227">
        <v>22099</v>
      </c>
      <c r="AT16" s="228">
        <v>1564</v>
      </c>
      <c r="AU16" s="228">
        <v>1564</v>
      </c>
      <c r="AV16" s="227">
        <v>9497</v>
      </c>
      <c r="AW16" s="227">
        <v>9497</v>
      </c>
      <c r="AX16" s="227">
        <v>63651</v>
      </c>
      <c r="AY16" s="227">
        <v>63651</v>
      </c>
      <c r="AZ16" s="228">
        <v>0</v>
      </c>
      <c r="BA16" s="228">
        <v>2903</v>
      </c>
      <c r="BB16" s="227">
        <v>0</v>
      </c>
      <c r="BC16" s="227">
        <v>0</v>
      </c>
      <c r="BD16" s="227">
        <v>16244</v>
      </c>
      <c r="BE16" s="227">
        <v>16244</v>
      </c>
      <c r="BF16" s="228">
        <v>0</v>
      </c>
      <c r="BG16" s="228">
        <v>0</v>
      </c>
      <c r="BH16" s="227">
        <v>0</v>
      </c>
      <c r="BI16" s="227">
        <v>0</v>
      </c>
      <c r="BJ16" s="227">
        <v>0</v>
      </c>
      <c r="BK16" s="227">
        <v>0</v>
      </c>
      <c r="BL16" s="228">
        <v>406</v>
      </c>
      <c r="BM16" s="228">
        <v>406</v>
      </c>
      <c r="BN16" s="227">
        <v>54404</v>
      </c>
      <c r="BO16" s="227">
        <v>73579</v>
      </c>
      <c r="BP16" s="227">
        <v>7216</v>
      </c>
      <c r="BQ16" s="227">
        <v>7216</v>
      </c>
      <c r="BR16" s="228">
        <v>17726</v>
      </c>
      <c r="BS16" s="228">
        <v>17726</v>
      </c>
      <c r="BT16" s="227">
        <v>-4159</v>
      </c>
      <c r="BU16" s="227">
        <v>-4159</v>
      </c>
      <c r="BV16" s="227">
        <v>0</v>
      </c>
      <c r="BW16" s="227">
        <v>0</v>
      </c>
      <c r="BX16" s="228">
        <v>0</v>
      </c>
      <c r="BY16" s="228">
        <v>0</v>
      </c>
      <c r="BZ16" s="227">
        <v>0</v>
      </c>
      <c r="CA16" s="227">
        <v>0</v>
      </c>
      <c r="CB16" s="227">
        <v>426878</v>
      </c>
      <c r="CC16" s="227">
        <v>491530</v>
      </c>
      <c r="CD16" s="228">
        <v>125834</v>
      </c>
      <c r="CE16" s="228">
        <v>125834</v>
      </c>
      <c r="CF16" s="227">
        <v>74834</v>
      </c>
      <c r="CG16" s="227">
        <v>79365</v>
      </c>
      <c r="CH16" s="227">
        <v>30117</v>
      </c>
      <c r="CI16" s="227">
        <v>32248</v>
      </c>
      <c r="CJ16" s="228">
        <v>0</v>
      </c>
      <c r="CK16" s="228">
        <v>0</v>
      </c>
      <c r="CL16" s="227">
        <v>0</v>
      </c>
      <c r="CM16" s="227">
        <v>0</v>
      </c>
      <c r="CN16" s="227">
        <v>0</v>
      </c>
      <c r="CO16" s="227">
        <v>0</v>
      </c>
      <c r="CP16" s="228">
        <v>3967</v>
      </c>
      <c r="CQ16" s="228">
        <v>3967</v>
      </c>
      <c r="CR16" s="227">
        <v>4064</v>
      </c>
      <c r="CS16" s="227">
        <v>4064</v>
      </c>
      <c r="CT16" s="227">
        <v>0</v>
      </c>
      <c r="CU16" s="227">
        <v>0</v>
      </c>
      <c r="CV16" s="228">
        <v>0</v>
      </c>
      <c r="CW16" s="228">
        <v>0</v>
      </c>
      <c r="CX16" s="227">
        <v>0</v>
      </c>
      <c r="CY16" s="227">
        <v>0</v>
      </c>
      <c r="CZ16" s="227">
        <v>1016</v>
      </c>
      <c r="DA16" s="227">
        <v>1016</v>
      </c>
      <c r="DB16" s="229">
        <v>17044</v>
      </c>
      <c r="DC16" s="228">
        <v>17044</v>
      </c>
      <c r="DD16" s="229">
        <v>150560</v>
      </c>
      <c r="DE16" s="227">
        <v>154554</v>
      </c>
      <c r="DF16" s="229">
        <v>3787</v>
      </c>
      <c r="DG16" s="227">
        <v>3787</v>
      </c>
      <c r="DH16" s="229">
        <v>0</v>
      </c>
      <c r="DI16" s="228">
        <v>0</v>
      </c>
      <c r="DJ16" s="229">
        <v>-1797</v>
      </c>
      <c r="DK16" s="227">
        <v>-1797</v>
      </c>
      <c r="DL16" s="229">
        <v>238</v>
      </c>
      <c r="DM16" s="227">
        <v>238</v>
      </c>
      <c r="DN16" s="229">
        <v>0</v>
      </c>
      <c r="DO16" s="228">
        <v>0</v>
      </c>
      <c r="DP16" s="229">
        <v>18283</v>
      </c>
      <c r="DQ16" s="227">
        <v>18283</v>
      </c>
      <c r="DR16" s="227">
        <v>15931</v>
      </c>
      <c r="DS16" s="227">
        <v>16906</v>
      </c>
      <c r="DT16" s="228">
        <v>223574</v>
      </c>
      <c r="DU16" s="228">
        <v>233289</v>
      </c>
      <c r="DV16" s="227">
        <v>31795</v>
      </c>
      <c r="DW16" s="227">
        <v>29600</v>
      </c>
      <c r="DX16" s="227">
        <v>-2</v>
      </c>
      <c r="DY16" s="227">
        <v>-2</v>
      </c>
      <c r="DZ16" s="228">
        <v>-421</v>
      </c>
      <c r="EA16" s="228">
        <v>-421</v>
      </c>
      <c r="EB16" s="227">
        <v>0</v>
      </c>
      <c r="EC16" s="227">
        <v>0</v>
      </c>
      <c r="ED16" s="227">
        <v>6352</v>
      </c>
      <c r="EE16" s="227">
        <v>6352</v>
      </c>
      <c r="EF16" s="228">
        <v>2065</v>
      </c>
      <c r="EG16" s="228">
        <v>2065</v>
      </c>
      <c r="EH16" s="227">
        <v>0</v>
      </c>
      <c r="EI16" s="227">
        <v>0</v>
      </c>
      <c r="EJ16" s="227">
        <v>10475</v>
      </c>
      <c r="EK16" s="227">
        <v>10475</v>
      </c>
      <c r="EL16" s="228">
        <v>18412</v>
      </c>
      <c r="EM16" s="228">
        <v>18729</v>
      </c>
      <c r="EN16" s="227">
        <v>0</v>
      </c>
      <c r="EO16" s="227">
        <v>0</v>
      </c>
      <c r="EP16" s="227">
        <v>0</v>
      </c>
      <c r="EQ16" s="227">
        <v>0</v>
      </c>
      <c r="ER16" s="228">
        <v>0</v>
      </c>
      <c r="ES16" s="228">
        <v>0</v>
      </c>
      <c r="ET16" s="227">
        <v>0</v>
      </c>
      <c r="EU16" s="227">
        <v>0</v>
      </c>
    </row>
    <row r="17" spans="1:151" outlineLevel="1">
      <c r="A17" s="201" t="s">
        <v>89</v>
      </c>
      <c r="B17" s="227">
        <v>29247127</v>
      </c>
      <c r="C17" s="227">
        <v>39014175</v>
      </c>
      <c r="D17" s="228">
        <v>5631133</v>
      </c>
      <c r="E17" s="228">
        <v>5893657</v>
      </c>
      <c r="F17" s="227">
        <v>927692</v>
      </c>
      <c r="G17" s="227">
        <v>1022159</v>
      </c>
      <c r="H17" s="227">
        <v>2841422</v>
      </c>
      <c r="I17" s="227">
        <v>2958201</v>
      </c>
      <c r="J17" s="228">
        <v>5321031</v>
      </c>
      <c r="K17" s="228">
        <v>5698059</v>
      </c>
      <c r="L17" s="227">
        <v>381642</v>
      </c>
      <c r="M17" s="227">
        <v>395210</v>
      </c>
      <c r="N17" s="227">
        <v>2221106</v>
      </c>
      <c r="O17" s="227">
        <v>2456208</v>
      </c>
      <c r="P17" s="228">
        <v>87814</v>
      </c>
      <c r="Q17" s="228">
        <v>87814</v>
      </c>
      <c r="R17" s="227">
        <v>3799300</v>
      </c>
      <c r="S17" s="227">
        <v>6911195</v>
      </c>
      <c r="T17" s="227">
        <v>630633</v>
      </c>
      <c r="U17" s="227">
        <v>687119</v>
      </c>
      <c r="V17" s="228">
        <v>479858</v>
      </c>
      <c r="W17" s="228">
        <v>515145</v>
      </c>
      <c r="X17" s="227">
        <v>459879</v>
      </c>
      <c r="Y17" s="227">
        <v>458325</v>
      </c>
      <c r="Z17" s="227">
        <v>257200</v>
      </c>
      <c r="AA17" s="227">
        <v>265390</v>
      </c>
      <c r="AB17" s="228">
        <v>1335744</v>
      </c>
      <c r="AC17" s="228">
        <v>1453746</v>
      </c>
      <c r="AD17" s="227">
        <v>72513</v>
      </c>
      <c r="AE17" s="227">
        <v>72823</v>
      </c>
      <c r="AF17" s="227">
        <v>230025</v>
      </c>
      <c r="AG17" s="227">
        <v>228420</v>
      </c>
      <c r="AH17" s="228">
        <v>885542</v>
      </c>
      <c r="AI17" s="228">
        <v>1002293</v>
      </c>
      <c r="AJ17" s="227">
        <v>277438</v>
      </c>
      <c r="AK17" s="227">
        <v>321731</v>
      </c>
      <c r="AL17" s="227">
        <v>29664</v>
      </c>
      <c r="AM17" s="227">
        <v>29664</v>
      </c>
      <c r="AN17" s="228">
        <v>280128</v>
      </c>
      <c r="AO17" s="228">
        <v>298643</v>
      </c>
      <c r="AP17" s="227">
        <v>64601</v>
      </c>
      <c r="AQ17" s="227">
        <v>64601</v>
      </c>
      <c r="AR17" s="227">
        <v>523354</v>
      </c>
      <c r="AS17" s="227">
        <v>608350</v>
      </c>
      <c r="AT17" s="228">
        <v>243911</v>
      </c>
      <c r="AU17" s="228">
        <v>278099</v>
      </c>
      <c r="AV17" s="227">
        <v>308026</v>
      </c>
      <c r="AW17" s="227">
        <v>285839</v>
      </c>
      <c r="AX17" s="227">
        <v>909935</v>
      </c>
      <c r="AY17" s="227">
        <v>1041257</v>
      </c>
      <c r="AZ17" s="228">
        <v>85240</v>
      </c>
      <c r="BA17" s="228">
        <v>108695</v>
      </c>
      <c r="BB17" s="227">
        <v>118757</v>
      </c>
      <c r="BC17" s="227">
        <v>128972</v>
      </c>
      <c r="BD17" s="227">
        <v>269969</v>
      </c>
      <c r="BE17" s="227">
        <v>309175</v>
      </c>
      <c r="BF17" s="228">
        <v>90216</v>
      </c>
      <c r="BG17" s="228">
        <v>96618</v>
      </c>
      <c r="BH17" s="227">
        <v>23348</v>
      </c>
      <c r="BI17" s="227">
        <v>24935</v>
      </c>
      <c r="BJ17" s="227">
        <v>29082</v>
      </c>
      <c r="BK17" s="227">
        <v>32674</v>
      </c>
      <c r="BL17" s="228">
        <v>162917</v>
      </c>
      <c r="BM17" s="228">
        <v>169190</v>
      </c>
      <c r="BN17" s="227">
        <v>995831</v>
      </c>
      <c r="BO17" s="227">
        <v>1077593</v>
      </c>
      <c r="BP17" s="227">
        <v>417156</v>
      </c>
      <c r="BQ17" s="227">
        <v>445732</v>
      </c>
      <c r="BR17" s="228">
        <v>261511</v>
      </c>
      <c r="BS17" s="228">
        <v>266729</v>
      </c>
      <c r="BT17" s="227">
        <v>175214</v>
      </c>
      <c r="BU17" s="227">
        <v>200685</v>
      </c>
      <c r="BV17" s="227">
        <v>55246</v>
      </c>
      <c r="BW17" s="227">
        <v>55246</v>
      </c>
      <c r="BX17" s="228">
        <v>170830</v>
      </c>
      <c r="BY17" s="228">
        <v>173601</v>
      </c>
      <c r="BZ17" s="227">
        <v>101823.788</v>
      </c>
      <c r="CA17" s="227">
        <v>101823.788</v>
      </c>
      <c r="CB17" s="227">
        <v>4190770</v>
      </c>
      <c r="CC17" s="227">
        <v>5265292</v>
      </c>
      <c r="CD17" s="228">
        <v>744875</v>
      </c>
      <c r="CE17" s="228">
        <v>846715</v>
      </c>
      <c r="CF17" s="227">
        <v>569091</v>
      </c>
      <c r="CG17" s="227">
        <v>605413</v>
      </c>
      <c r="CH17" s="227">
        <v>476990</v>
      </c>
      <c r="CI17" s="227">
        <v>553874</v>
      </c>
      <c r="CJ17" s="228">
        <v>337795</v>
      </c>
      <c r="CK17" s="228">
        <v>335371</v>
      </c>
      <c r="CL17" s="227">
        <v>188931</v>
      </c>
      <c r="CM17" s="227">
        <v>197317</v>
      </c>
      <c r="CN17" s="227">
        <v>82641</v>
      </c>
      <c r="CO17" s="227">
        <v>84877</v>
      </c>
      <c r="CP17" s="228">
        <v>114527</v>
      </c>
      <c r="CQ17" s="228">
        <v>117747</v>
      </c>
      <c r="CR17" s="227">
        <v>159687</v>
      </c>
      <c r="CS17" s="227">
        <v>163602</v>
      </c>
      <c r="CT17" s="227">
        <v>9126</v>
      </c>
      <c r="CU17" s="227">
        <v>9126</v>
      </c>
      <c r="CV17" s="228">
        <v>300487</v>
      </c>
      <c r="CW17" s="228">
        <v>312261</v>
      </c>
      <c r="CX17" s="227">
        <v>38624</v>
      </c>
      <c r="CY17" s="227">
        <v>38624</v>
      </c>
      <c r="CZ17" s="227">
        <v>178031</v>
      </c>
      <c r="DA17" s="227">
        <v>190735</v>
      </c>
      <c r="DB17" s="229">
        <v>203265</v>
      </c>
      <c r="DC17" s="228">
        <v>246988</v>
      </c>
      <c r="DD17" s="229">
        <v>1032231</v>
      </c>
      <c r="DE17" s="227">
        <v>1418641</v>
      </c>
      <c r="DF17" s="229">
        <v>188640</v>
      </c>
      <c r="DG17" s="227">
        <v>231522</v>
      </c>
      <c r="DH17" s="229">
        <v>113854</v>
      </c>
      <c r="DI17" s="228">
        <v>114069</v>
      </c>
      <c r="DJ17" s="229">
        <v>34967</v>
      </c>
      <c r="DK17" s="227">
        <v>36081</v>
      </c>
      <c r="DL17" s="229">
        <v>52147</v>
      </c>
      <c r="DM17" s="227">
        <v>53594</v>
      </c>
      <c r="DN17" s="229">
        <v>123967</v>
      </c>
      <c r="DO17" s="228">
        <v>135484</v>
      </c>
      <c r="DP17" s="229">
        <v>795660</v>
      </c>
      <c r="DQ17" s="227">
        <v>870414</v>
      </c>
      <c r="DR17" s="227">
        <v>590435</v>
      </c>
      <c r="DS17" s="227">
        <v>695503</v>
      </c>
      <c r="DT17" s="228">
        <v>1234131</v>
      </c>
      <c r="DU17" s="228">
        <v>1619688</v>
      </c>
      <c r="DV17" s="227">
        <v>1538594</v>
      </c>
      <c r="DW17" s="227">
        <v>1696054</v>
      </c>
      <c r="DX17" s="227">
        <v>141903</v>
      </c>
      <c r="DY17" s="227">
        <v>144755</v>
      </c>
      <c r="DZ17" s="228">
        <v>176370</v>
      </c>
      <c r="EA17" s="228">
        <v>179329</v>
      </c>
      <c r="EB17" s="227">
        <v>119026</v>
      </c>
      <c r="EC17" s="227">
        <v>118091</v>
      </c>
      <c r="ED17" s="227">
        <v>474695</v>
      </c>
      <c r="EE17" s="227">
        <v>486737</v>
      </c>
      <c r="EF17" s="228">
        <v>485575</v>
      </c>
      <c r="EG17" s="228">
        <v>519011</v>
      </c>
      <c r="EH17" s="227">
        <v>287464</v>
      </c>
      <c r="EI17" s="227">
        <v>293831</v>
      </c>
      <c r="EJ17" s="227">
        <v>526843</v>
      </c>
      <c r="EK17" s="227">
        <v>557135</v>
      </c>
      <c r="EL17" s="228">
        <v>477531</v>
      </c>
      <c r="EM17" s="228">
        <v>535712</v>
      </c>
      <c r="EN17" s="227">
        <v>345507</v>
      </c>
      <c r="EO17" s="227">
        <v>388339</v>
      </c>
      <c r="EP17" s="227">
        <v>230085</v>
      </c>
      <c r="EQ17" s="227">
        <v>229248</v>
      </c>
      <c r="ER17" s="228">
        <v>353510</v>
      </c>
      <c r="ES17" s="228">
        <v>397530</v>
      </c>
      <c r="ET17" s="227">
        <v>193667</v>
      </c>
      <c r="EU17" s="227">
        <v>202494</v>
      </c>
    </row>
    <row r="18" spans="1:151" outlineLevel="1">
      <c r="A18" s="205" t="s">
        <v>90</v>
      </c>
      <c r="B18" s="206">
        <v>3357411</v>
      </c>
      <c r="C18" s="206">
        <v>15640780</v>
      </c>
      <c r="D18" s="230">
        <v>1085812</v>
      </c>
      <c r="E18" s="230">
        <v>1360869</v>
      </c>
      <c r="F18" s="206">
        <v>78893</v>
      </c>
      <c r="G18" s="206">
        <v>107215</v>
      </c>
      <c r="H18" s="206">
        <v>364324</v>
      </c>
      <c r="I18" s="206">
        <v>425526</v>
      </c>
      <c r="J18" s="230">
        <v>614372</v>
      </c>
      <c r="K18" s="230">
        <v>863221</v>
      </c>
      <c r="L18" s="206">
        <v>122773</v>
      </c>
      <c r="M18" s="206">
        <v>125226</v>
      </c>
      <c r="N18" s="206">
        <v>227495</v>
      </c>
      <c r="O18" s="206">
        <v>294124</v>
      </c>
      <c r="P18" s="230">
        <v>1853</v>
      </c>
      <c r="Q18" s="230">
        <v>1853</v>
      </c>
      <c r="R18" s="206">
        <v>329927</v>
      </c>
      <c r="S18" s="206">
        <v>1020669</v>
      </c>
      <c r="T18" s="206">
        <v>146517</v>
      </c>
      <c r="U18" s="206">
        <v>181971</v>
      </c>
      <c r="V18" s="230">
        <v>151089</v>
      </c>
      <c r="W18" s="230">
        <v>176111</v>
      </c>
      <c r="X18" s="206">
        <v>65223</v>
      </c>
      <c r="Y18" s="206">
        <v>80748</v>
      </c>
      <c r="Z18" s="206">
        <v>34381</v>
      </c>
      <c r="AA18" s="206">
        <v>48130</v>
      </c>
      <c r="AB18" s="230">
        <v>198413</v>
      </c>
      <c r="AC18" s="230">
        <v>232397</v>
      </c>
      <c r="AD18" s="206">
        <v>954</v>
      </c>
      <c r="AE18" s="206">
        <v>1812</v>
      </c>
      <c r="AF18" s="206">
        <v>35994</v>
      </c>
      <c r="AG18" s="206">
        <v>37309</v>
      </c>
      <c r="AH18" s="230">
        <v>81987</v>
      </c>
      <c r="AI18" s="230">
        <v>122377</v>
      </c>
      <c r="AJ18" s="206">
        <v>35095</v>
      </c>
      <c r="AK18" s="206">
        <v>47932</v>
      </c>
      <c r="AL18" s="206">
        <v>983</v>
      </c>
      <c r="AM18" s="206">
        <v>983</v>
      </c>
      <c r="AN18" s="230">
        <v>37562</v>
      </c>
      <c r="AO18" s="230">
        <v>52138</v>
      </c>
      <c r="AP18" s="206">
        <v>818</v>
      </c>
      <c r="AQ18" s="206">
        <v>818</v>
      </c>
      <c r="AR18" s="206">
        <v>48605</v>
      </c>
      <c r="AS18" s="206">
        <v>98721</v>
      </c>
      <c r="AT18" s="230">
        <v>16435</v>
      </c>
      <c r="AU18" s="230">
        <v>21639</v>
      </c>
      <c r="AV18" s="206">
        <v>16249</v>
      </c>
      <c r="AW18" s="206">
        <v>37640</v>
      </c>
      <c r="AX18" s="206">
        <v>96263</v>
      </c>
      <c r="AY18" s="206">
        <v>165598</v>
      </c>
      <c r="AZ18" s="230">
        <v>4974</v>
      </c>
      <c r="BA18" s="230">
        <v>7825</v>
      </c>
      <c r="BB18" s="206">
        <v>8257</v>
      </c>
      <c r="BC18" s="206">
        <v>10496</v>
      </c>
      <c r="BD18" s="206">
        <v>22604</v>
      </c>
      <c r="BE18" s="206">
        <v>44193</v>
      </c>
      <c r="BF18" s="230">
        <v>9307</v>
      </c>
      <c r="BG18" s="230">
        <v>16377</v>
      </c>
      <c r="BH18" s="206">
        <v>1278</v>
      </c>
      <c r="BI18" s="206">
        <v>1794</v>
      </c>
      <c r="BJ18" s="206">
        <v>4050</v>
      </c>
      <c r="BK18" s="206">
        <v>7182</v>
      </c>
      <c r="BL18" s="230">
        <v>12666</v>
      </c>
      <c r="BM18" s="230">
        <v>18294</v>
      </c>
      <c r="BN18" s="206">
        <v>69122</v>
      </c>
      <c r="BO18" s="206">
        <v>136155</v>
      </c>
      <c r="BP18" s="206">
        <v>25334</v>
      </c>
      <c r="BQ18" s="206">
        <v>43207</v>
      </c>
      <c r="BR18" s="230">
        <v>35622</v>
      </c>
      <c r="BS18" s="230">
        <v>54800</v>
      </c>
      <c r="BT18" s="206">
        <v>18610</v>
      </c>
      <c r="BU18" s="206">
        <v>30677</v>
      </c>
      <c r="BV18" s="206">
        <v>1493</v>
      </c>
      <c r="BW18" s="206">
        <v>1493</v>
      </c>
      <c r="BX18" s="230">
        <v>8595</v>
      </c>
      <c r="BY18" s="230">
        <v>9183</v>
      </c>
      <c r="BZ18" s="206">
        <v>4329.4409999999998</v>
      </c>
      <c r="CA18" s="206">
        <v>4329.4409999999998</v>
      </c>
      <c r="CB18" s="206">
        <v>697190</v>
      </c>
      <c r="CC18" s="206">
        <v>1243660</v>
      </c>
      <c r="CD18" s="230">
        <v>69062</v>
      </c>
      <c r="CE18" s="230">
        <v>245957</v>
      </c>
      <c r="CF18" s="206">
        <v>67113</v>
      </c>
      <c r="CG18" s="206">
        <v>111430</v>
      </c>
      <c r="CH18" s="206">
        <v>65051</v>
      </c>
      <c r="CI18" s="206">
        <v>124386</v>
      </c>
      <c r="CJ18" s="230">
        <v>27826</v>
      </c>
      <c r="CK18" s="230">
        <v>31569</v>
      </c>
      <c r="CL18" s="206">
        <v>18564</v>
      </c>
      <c r="CM18" s="206">
        <v>19975</v>
      </c>
      <c r="CN18" s="206">
        <v>13017</v>
      </c>
      <c r="CO18" s="206">
        <v>13862</v>
      </c>
      <c r="CP18" s="230">
        <v>17205</v>
      </c>
      <c r="CQ18" s="230">
        <v>21519</v>
      </c>
      <c r="CR18" s="206">
        <v>11705</v>
      </c>
      <c r="CS18" s="206">
        <v>20132</v>
      </c>
      <c r="CT18" s="206">
        <v>287</v>
      </c>
      <c r="CU18" s="206">
        <v>287</v>
      </c>
      <c r="CV18" s="230">
        <v>21802</v>
      </c>
      <c r="CW18" s="230">
        <v>27393</v>
      </c>
      <c r="CX18" s="206">
        <v>2907</v>
      </c>
      <c r="CY18" s="206">
        <v>2907</v>
      </c>
      <c r="CZ18" s="206">
        <v>29239</v>
      </c>
      <c r="DA18" s="206">
        <v>46510</v>
      </c>
      <c r="DB18" s="208">
        <v>17526</v>
      </c>
      <c r="DC18" s="230">
        <v>42330</v>
      </c>
      <c r="DD18" s="208">
        <v>215261</v>
      </c>
      <c r="DE18" s="206">
        <v>387271</v>
      </c>
      <c r="DF18" s="208">
        <v>26796</v>
      </c>
      <c r="DG18" s="206">
        <v>46227</v>
      </c>
      <c r="DH18" s="208">
        <v>27835</v>
      </c>
      <c r="DI18" s="230">
        <v>28156</v>
      </c>
      <c r="DJ18" s="208">
        <v>4193</v>
      </c>
      <c r="DK18" s="206">
        <v>7275</v>
      </c>
      <c r="DL18" s="208">
        <v>5965</v>
      </c>
      <c r="DM18" s="206">
        <v>10229</v>
      </c>
      <c r="DN18" s="208">
        <v>14566</v>
      </c>
      <c r="DO18" s="230">
        <v>22961</v>
      </c>
      <c r="DP18" s="208">
        <v>170280</v>
      </c>
      <c r="DQ18" s="206">
        <v>263940</v>
      </c>
      <c r="DR18" s="206">
        <v>66828</v>
      </c>
      <c r="DS18" s="206">
        <v>100825</v>
      </c>
      <c r="DT18" s="230">
        <v>103372</v>
      </c>
      <c r="DU18" s="230">
        <v>204572</v>
      </c>
      <c r="DV18" s="206">
        <v>234863</v>
      </c>
      <c r="DW18" s="206">
        <v>364066</v>
      </c>
      <c r="DX18" s="206">
        <v>12951</v>
      </c>
      <c r="DY18" s="206">
        <v>21580</v>
      </c>
      <c r="DZ18" s="230">
        <v>11226</v>
      </c>
      <c r="EA18" s="230">
        <v>14731</v>
      </c>
      <c r="EB18" s="206">
        <v>6138</v>
      </c>
      <c r="EC18" s="206">
        <v>6594</v>
      </c>
      <c r="ED18" s="206">
        <v>52983</v>
      </c>
      <c r="EE18" s="206">
        <v>65601</v>
      </c>
      <c r="EF18" s="230">
        <v>41340</v>
      </c>
      <c r="EG18" s="230">
        <v>70609</v>
      </c>
      <c r="EH18" s="206">
        <v>10432</v>
      </c>
      <c r="EI18" s="206">
        <v>31983</v>
      </c>
      <c r="EJ18" s="206">
        <v>66176</v>
      </c>
      <c r="EK18" s="206">
        <v>80953</v>
      </c>
      <c r="EL18" s="230">
        <v>80428</v>
      </c>
      <c r="EM18" s="230">
        <v>118912</v>
      </c>
      <c r="EN18" s="206">
        <v>29994</v>
      </c>
      <c r="EO18" s="206">
        <v>56814</v>
      </c>
      <c r="EP18" s="206">
        <v>11469</v>
      </c>
      <c r="EQ18" s="206">
        <v>13421</v>
      </c>
      <c r="ER18" s="230">
        <v>15681</v>
      </c>
      <c r="ES18" s="230">
        <v>34249</v>
      </c>
      <c r="ET18" s="206">
        <v>11324</v>
      </c>
      <c r="EU18" s="206">
        <v>14492</v>
      </c>
    </row>
    <row r="19" spans="1:151" ht="15" outlineLevel="1">
      <c r="A19" s="20" t="s">
        <v>86</v>
      </c>
      <c r="B19" s="231">
        <v>72912916</v>
      </c>
      <c r="C19" s="231">
        <v>103302837</v>
      </c>
      <c r="D19" s="232">
        <v>16524040</v>
      </c>
      <c r="E19" s="232">
        <v>17102037</v>
      </c>
      <c r="F19" s="231">
        <v>2440009</v>
      </c>
      <c r="G19" s="231">
        <v>2579239</v>
      </c>
      <c r="H19" s="231">
        <v>6332015</v>
      </c>
      <c r="I19" s="231">
        <v>6532661</v>
      </c>
      <c r="J19" s="232">
        <v>14184269</v>
      </c>
      <c r="K19" s="232">
        <v>15026672</v>
      </c>
      <c r="L19" s="231">
        <v>1312182</v>
      </c>
      <c r="M19" s="231">
        <v>1328203</v>
      </c>
      <c r="N19" s="231">
        <v>5279383</v>
      </c>
      <c r="O19" s="231">
        <v>5600738</v>
      </c>
      <c r="P19" s="232">
        <v>118996</v>
      </c>
      <c r="Q19" s="232">
        <v>118996</v>
      </c>
      <c r="R19" s="231">
        <v>8142434</v>
      </c>
      <c r="S19" s="231">
        <v>12128994</v>
      </c>
      <c r="T19" s="231">
        <v>1709990</v>
      </c>
      <c r="U19" s="231">
        <v>1846118</v>
      </c>
      <c r="V19" s="232">
        <v>1232583</v>
      </c>
      <c r="W19" s="232">
        <v>1356471</v>
      </c>
      <c r="X19" s="231">
        <v>929168</v>
      </c>
      <c r="Y19" s="231">
        <v>943139</v>
      </c>
      <c r="Z19" s="231">
        <v>709354</v>
      </c>
      <c r="AA19" s="231">
        <v>731293</v>
      </c>
      <c r="AB19" s="232">
        <v>4165105</v>
      </c>
      <c r="AC19" s="232">
        <v>4809605</v>
      </c>
      <c r="AD19" s="231">
        <v>80796</v>
      </c>
      <c r="AE19" s="231">
        <v>81964</v>
      </c>
      <c r="AF19" s="231">
        <v>527046</v>
      </c>
      <c r="AG19" s="231">
        <v>526756</v>
      </c>
      <c r="AH19" s="232">
        <v>2259090</v>
      </c>
      <c r="AI19" s="232">
        <v>2527761</v>
      </c>
      <c r="AJ19" s="231">
        <v>615874</v>
      </c>
      <c r="AK19" s="231">
        <v>687932</v>
      </c>
      <c r="AL19" s="231">
        <v>34118</v>
      </c>
      <c r="AM19" s="231">
        <v>34118</v>
      </c>
      <c r="AN19" s="232">
        <v>772843</v>
      </c>
      <c r="AO19" s="232">
        <v>816323</v>
      </c>
      <c r="AP19" s="231">
        <v>122009</v>
      </c>
      <c r="AQ19" s="231">
        <v>122009</v>
      </c>
      <c r="AR19" s="231">
        <v>1283809</v>
      </c>
      <c r="AS19" s="231">
        <v>1549339</v>
      </c>
      <c r="AT19" s="232">
        <v>497212</v>
      </c>
      <c r="AU19" s="232">
        <v>620029</v>
      </c>
      <c r="AV19" s="231">
        <v>648834</v>
      </c>
      <c r="AW19" s="231">
        <v>682007</v>
      </c>
      <c r="AX19" s="231">
        <v>2597948</v>
      </c>
      <c r="AY19" s="231">
        <v>2867832</v>
      </c>
      <c r="AZ19" s="232">
        <v>232383</v>
      </c>
      <c r="BA19" s="232">
        <v>346320</v>
      </c>
      <c r="BB19" s="231">
        <v>213391</v>
      </c>
      <c r="BC19" s="231">
        <v>228833</v>
      </c>
      <c r="BD19" s="231">
        <v>675405</v>
      </c>
      <c r="BE19" s="231">
        <v>752553</v>
      </c>
      <c r="BF19" s="232">
        <v>186284</v>
      </c>
      <c r="BG19" s="232">
        <v>203135</v>
      </c>
      <c r="BH19" s="231">
        <v>47998</v>
      </c>
      <c r="BI19" s="231">
        <v>50195</v>
      </c>
      <c r="BJ19" s="231">
        <v>76089</v>
      </c>
      <c r="BK19" s="231">
        <v>85035</v>
      </c>
      <c r="BL19" s="232">
        <v>407811</v>
      </c>
      <c r="BM19" s="232">
        <v>419847</v>
      </c>
      <c r="BN19" s="231">
        <v>2990659</v>
      </c>
      <c r="BO19" s="231">
        <v>3255753</v>
      </c>
      <c r="BP19" s="231">
        <v>961496</v>
      </c>
      <c r="BQ19" s="231">
        <v>1016597</v>
      </c>
      <c r="BR19" s="232">
        <v>622765</v>
      </c>
      <c r="BS19" s="232">
        <v>655808</v>
      </c>
      <c r="BT19" s="231">
        <v>410366</v>
      </c>
      <c r="BU19" s="231">
        <v>462578</v>
      </c>
      <c r="BV19" s="231">
        <v>64936</v>
      </c>
      <c r="BW19" s="231">
        <v>64936</v>
      </c>
      <c r="BX19" s="232">
        <v>306623</v>
      </c>
      <c r="BY19" s="232">
        <v>310061</v>
      </c>
      <c r="BZ19" s="231">
        <v>114093.10100000001</v>
      </c>
      <c r="CA19" s="231">
        <v>114093.10100000001</v>
      </c>
      <c r="CB19" s="231">
        <v>12209903</v>
      </c>
      <c r="CC19" s="231">
        <v>16076675</v>
      </c>
      <c r="CD19" s="232">
        <v>2184077</v>
      </c>
      <c r="CE19" s="232">
        <v>2566529</v>
      </c>
      <c r="CF19" s="231">
        <v>1490657</v>
      </c>
      <c r="CG19" s="231">
        <v>1650428</v>
      </c>
      <c r="CH19" s="231">
        <v>1307844</v>
      </c>
      <c r="CI19" s="231">
        <v>1499552</v>
      </c>
      <c r="CJ19" s="232">
        <v>737713</v>
      </c>
      <c r="CK19" s="232">
        <v>739104</v>
      </c>
      <c r="CL19" s="231">
        <v>405996</v>
      </c>
      <c r="CM19" s="231">
        <v>415793</v>
      </c>
      <c r="CN19" s="231">
        <v>231618</v>
      </c>
      <c r="CO19" s="231">
        <v>234699</v>
      </c>
      <c r="CP19" s="232">
        <v>281977</v>
      </c>
      <c r="CQ19" s="232">
        <v>338184</v>
      </c>
      <c r="CR19" s="231">
        <v>331891</v>
      </c>
      <c r="CS19" s="231">
        <v>344233</v>
      </c>
      <c r="CT19" s="231">
        <v>14121</v>
      </c>
      <c r="CU19" s="231">
        <v>14121</v>
      </c>
      <c r="CV19" s="232">
        <v>759952</v>
      </c>
      <c r="CW19" s="232">
        <v>781687</v>
      </c>
      <c r="CX19" s="231">
        <v>60306</v>
      </c>
      <c r="CY19" s="231">
        <v>60306</v>
      </c>
      <c r="CZ19" s="231">
        <v>434738</v>
      </c>
      <c r="DA19" s="231">
        <v>546673</v>
      </c>
      <c r="DB19" s="233">
        <v>495245</v>
      </c>
      <c r="DC19" s="232">
        <v>584028</v>
      </c>
      <c r="DD19" s="233">
        <v>3256483</v>
      </c>
      <c r="DE19" s="231">
        <v>3961675</v>
      </c>
      <c r="DF19" s="233">
        <v>476893</v>
      </c>
      <c r="DG19" s="231">
        <v>556127</v>
      </c>
      <c r="DH19" s="233">
        <v>158943</v>
      </c>
      <c r="DI19" s="232">
        <v>159479</v>
      </c>
      <c r="DJ19" s="233">
        <v>92155</v>
      </c>
      <c r="DK19" s="231">
        <v>96351</v>
      </c>
      <c r="DL19" s="233">
        <v>156184</v>
      </c>
      <c r="DM19" s="231">
        <v>167630</v>
      </c>
      <c r="DN19" s="233">
        <v>329534</v>
      </c>
      <c r="DO19" s="232">
        <v>358277</v>
      </c>
      <c r="DP19" s="233">
        <v>2315634</v>
      </c>
      <c r="DQ19" s="231">
        <v>2549040</v>
      </c>
      <c r="DR19" s="231">
        <v>1488114</v>
      </c>
      <c r="DS19" s="231">
        <v>1663493</v>
      </c>
      <c r="DT19" s="232">
        <v>2909121</v>
      </c>
      <c r="DU19" s="232">
        <v>3773893</v>
      </c>
      <c r="DV19" s="231">
        <v>4389536</v>
      </c>
      <c r="DW19" s="231">
        <v>4768892</v>
      </c>
      <c r="DX19" s="231">
        <v>333610</v>
      </c>
      <c r="DY19" s="231">
        <v>345206</v>
      </c>
      <c r="DZ19" s="232">
        <v>336743</v>
      </c>
      <c r="EA19" s="232">
        <v>343207</v>
      </c>
      <c r="EB19" s="231">
        <v>142103</v>
      </c>
      <c r="EC19" s="231">
        <v>141624</v>
      </c>
      <c r="ED19" s="231">
        <v>1078957</v>
      </c>
      <c r="EE19" s="231">
        <v>1103617</v>
      </c>
      <c r="EF19" s="232">
        <v>952931</v>
      </c>
      <c r="EG19" s="232">
        <v>1017061</v>
      </c>
      <c r="EH19" s="231">
        <v>613338</v>
      </c>
      <c r="EI19" s="231">
        <v>658951</v>
      </c>
      <c r="EJ19" s="231">
        <v>1423771</v>
      </c>
      <c r="EK19" s="231">
        <v>1471570</v>
      </c>
      <c r="EL19" s="232">
        <v>1192661</v>
      </c>
      <c r="EM19" s="232">
        <v>1323410</v>
      </c>
      <c r="EN19" s="231">
        <v>547338</v>
      </c>
      <c r="EO19" s="231">
        <v>635796</v>
      </c>
      <c r="EP19" s="231">
        <v>410470</v>
      </c>
      <c r="EQ19" s="231">
        <v>411585</v>
      </c>
      <c r="ER19" s="232">
        <v>674540</v>
      </c>
      <c r="ES19" s="232">
        <v>752293</v>
      </c>
      <c r="ET19" s="231">
        <v>417380</v>
      </c>
      <c r="EU19" s="231">
        <v>429375</v>
      </c>
    </row>
    <row r="20" spans="1:151" outlineLevel="1">
      <c r="B20" s="227"/>
      <c r="C20" s="227"/>
      <c r="D20" s="228"/>
      <c r="E20" s="228"/>
      <c r="F20" s="227"/>
      <c r="G20" s="227"/>
      <c r="H20" s="227"/>
      <c r="I20" s="227"/>
      <c r="J20" s="228"/>
      <c r="K20" s="228"/>
      <c r="L20" s="227"/>
      <c r="M20" s="227"/>
      <c r="N20" s="227"/>
      <c r="O20" s="227"/>
      <c r="P20" s="228"/>
      <c r="Q20" s="228"/>
      <c r="R20" s="227"/>
      <c r="S20" s="227"/>
      <c r="T20" s="227"/>
      <c r="U20" s="227"/>
      <c r="V20" s="228"/>
      <c r="W20" s="228"/>
      <c r="X20" s="227"/>
      <c r="Y20" s="227"/>
      <c r="Z20" s="227"/>
      <c r="AA20" s="227"/>
      <c r="AB20" s="228"/>
      <c r="AC20" s="228"/>
      <c r="AD20" s="227"/>
      <c r="AE20" s="227"/>
      <c r="AF20" s="227"/>
      <c r="AG20" s="227"/>
      <c r="AH20" s="228"/>
      <c r="AI20" s="228"/>
      <c r="AJ20" s="227"/>
      <c r="AK20" s="227"/>
      <c r="AL20" s="227"/>
      <c r="AM20" s="227"/>
      <c r="AN20" s="228"/>
      <c r="AO20" s="228"/>
      <c r="AP20" s="227"/>
      <c r="AQ20" s="227"/>
      <c r="AR20" s="227"/>
      <c r="AS20" s="227"/>
      <c r="AT20" s="228"/>
      <c r="AU20" s="228"/>
      <c r="AV20" s="227"/>
      <c r="AW20" s="227"/>
      <c r="AX20" s="227"/>
      <c r="AY20" s="227"/>
      <c r="AZ20" s="228"/>
      <c r="BA20" s="228"/>
      <c r="BB20" s="227"/>
      <c r="BC20" s="227"/>
      <c r="BD20" s="227"/>
      <c r="BE20" s="227"/>
      <c r="BF20" s="228"/>
      <c r="BG20" s="228"/>
      <c r="BH20" s="227"/>
      <c r="BI20" s="227"/>
      <c r="BJ20" s="227"/>
      <c r="BK20" s="227"/>
      <c r="BL20" s="228"/>
      <c r="BM20" s="228"/>
      <c r="BN20" s="227"/>
      <c r="BO20" s="227"/>
      <c r="BP20" s="227"/>
      <c r="BQ20" s="227"/>
      <c r="BR20" s="228"/>
      <c r="BS20" s="228"/>
      <c r="BT20" s="227"/>
      <c r="BU20" s="227"/>
      <c r="BV20" s="227"/>
      <c r="BW20" s="227"/>
      <c r="BX20" s="228"/>
      <c r="BY20" s="228"/>
      <c r="BZ20" s="227"/>
      <c r="CA20" s="227"/>
      <c r="CB20" s="227"/>
      <c r="CC20" s="227"/>
      <c r="CD20" s="228"/>
      <c r="CE20" s="228"/>
      <c r="CF20" s="227"/>
      <c r="CG20" s="227"/>
      <c r="CH20" s="227"/>
      <c r="CI20" s="227"/>
      <c r="CJ20" s="228"/>
      <c r="CK20" s="228"/>
      <c r="CL20" s="227"/>
      <c r="CM20" s="227"/>
      <c r="CN20" s="227"/>
      <c r="CO20" s="227"/>
      <c r="CP20" s="228"/>
      <c r="CQ20" s="228"/>
      <c r="CR20" s="227"/>
      <c r="CS20" s="227"/>
      <c r="CT20" s="227"/>
      <c r="CU20" s="227"/>
      <c r="CV20" s="228"/>
      <c r="CW20" s="228"/>
      <c r="CX20" s="227"/>
      <c r="CY20" s="227"/>
      <c r="CZ20" s="227"/>
      <c r="DA20" s="227"/>
      <c r="DB20" s="229"/>
      <c r="DC20" s="228"/>
      <c r="DD20" s="229"/>
      <c r="DE20" s="227"/>
      <c r="DF20" s="229"/>
      <c r="DG20" s="227"/>
      <c r="DH20" s="229"/>
      <c r="DI20" s="228"/>
      <c r="DJ20" s="229"/>
      <c r="DK20" s="227"/>
      <c r="DL20" s="229"/>
      <c r="DM20" s="227"/>
      <c r="DN20" s="229"/>
      <c r="DO20" s="228"/>
      <c r="DP20" s="229"/>
      <c r="DQ20" s="227"/>
      <c r="DR20" s="227"/>
      <c r="DS20" s="227"/>
      <c r="DT20" s="228"/>
      <c r="DU20" s="228"/>
      <c r="DV20" s="227"/>
      <c r="DW20" s="227"/>
      <c r="DX20" s="227"/>
      <c r="DY20" s="227"/>
      <c r="DZ20" s="228"/>
      <c r="EA20" s="228"/>
      <c r="EB20" s="227"/>
      <c r="EC20" s="227"/>
      <c r="ED20" s="227"/>
      <c r="EE20" s="227"/>
      <c r="EF20" s="228"/>
      <c r="EG20" s="228"/>
      <c r="EH20" s="227"/>
      <c r="EI20" s="227"/>
      <c r="EJ20" s="227"/>
      <c r="EK20" s="227"/>
      <c r="EL20" s="228"/>
      <c r="EM20" s="228"/>
      <c r="EN20" s="227"/>
      <c r="EO20" s="227"/>
      <c r="EP20" s="227"/>
      <c r="EQ20" s="227"/>
      <c r="ER20" s="228"/>
      <c r="ES20" s="228"/>
      <c r="ET20" s="227"/>
      <c r="EU20" s="227"/>
    </row>
    <row r="21" spans="1:151" ht="15" outlineLevel="1">
      <c r="A21" s="212" t="s">
        <v>177</v>
      </c>
      <c r="B21" s="231">
        <v>165425</v>
      </c>
      <c r="C21" s="231">
        <v>17010320</v>
      </c>
      <c r="D21" s="232">
        <v>2360586</v>
      </c>
      <c r="E21" s="232">
        <v>3473898</v>
      </c>
      <c r="F21" s="231">
        <v>192248</v>
      </c>
      <c r="G21" s="231">
        <v>282338</v>
      </c>
      <c r="H21" s="231">
        <v>544678</v>
      </c>
      <c r="I21" s="231">
        <v>783370</v>
      </c>
      <c r="J21" s="232">
        <v>1138676</v>
      </c>
      <c r="K21" s="232">
        <v>1844316</v>
      </c>
      <c r="L21" s="231">
        <v>159189</v>
      </c>
      <c r="M21" s="231">
        <v>180431</v>
      </c>
      <c r="N21" s="231">
        <v>448951</v>
      </c>
      <c r="O21" s="231">
        <v>611774</v>
      </c>
      <c r="P21" s="232">
        <v>12987</v>
      </c>
      <c r="Q21" s="232">
        <v>12987</v>
      </c>
      <c r="R21" s="231">
        <v>558611</v>
      </c>
      <c r="S21" s="231">
        <v>1782104</v>
      </c>
      <c r="T21" s="231">
        <v>110992</v>
      </c>
      <c r="U21" s="231">
        <v>264505</v>
      </c>
      <c r="V21" s="232">
        <v>142586</v>
      </c>
      <c r="W21" s="232">
        <v>224265</v>
      </c>
      <c r="X21" s="231">
        <v>-59060</v>
      </c>
      <c r="Y21" s="231">
        <v>-43570</v>
      </c>
      <c r="Z21" s="231">
        <v>-6170</v>
      </c>
      <c r="AA21" s="231">
        <v>6167</v>
      </c>
      <c r="AB21" s="232">
        <v>-60103</v>
      </c>
      <c r="AC21" s="232">
        <v>-149240</v>
      </c>
      <c r="AD21" s="231">
        <v>-242</v>
      </c>
      <c r="AE21" s="231">
        <v>742</v>
      </c>
      <c r="AF21" s="231">
        <v>89994</v>
      </c>
      <c r="AG21" s="231">
        <v>95373</v>
      </c>
      <c r="AH21" s="232">
        <v>154806</v>
      </c>
      <c r="AI21" s="232">
        <v>230941</v>
      </c>
      <c r="AJ21" s="231">
        <v>66564</v>
      </c>
      <c r="AK21" s="231">
        <v>114939</v>
      </c>
      <c r="AL21" s="231">
        <v>-4384</v>
      </c>
      <c r="AM21" s="231">
        <v>-4384</v>
      </c>
      <c r="AN21" s="232">
        <v>72937</v>
      </c>
      <c r="AO21" s="232">
        <v>99730</v>
      </c>
      <c r="AP21" s="231">
        <v>-7291</v>
      </c>
      <c r="AQ21" s="231">
        <v>-7291</v>
      </c>
      <c r="AR21" s="231">
        <v>126640</v>
      </c>
      <c r="AS21" s="231">
        <v>234166</v>
      </c>
      <c r="AT21" s="232">
        <v>34798</v>
      </c>
      <c r="AU21" s="232">
        <v>19418</v>
      </c>
      <c r="AV21" s="231">
        <v>-8699</v>
      </c>
      <c r="AW21" s="231">
        <v>89815</v>
      </c>
      <c r="AX21" s="231">
        <v>229578</v>
      </c>
      <c r="AY21" s="231">
        <v>387569</v>
      </c>
      <c r="AZ21" s="232">
        <v>-6381</v>
      </c>
      <c r="BA21" s="232">
        <v>2050</v>
      </c>
      <c r="BB21" s="231">
        <v>3904</v>
      </c>
      <c r="BC21" s="231">
        <v>12013</v>
      </c>
      <c r="BD21" s="231">
        <v>43631</v>
      </c>
      <c r="BE21" s="231">
        <v>95388</v>
      </c>
      <c r="BF21" s="232">
        <v>-2523</v>
      </c>
      <c r="BG21" s="232">
        <v>631</v>
      </c>
      <c r="BH21" s="231">
        <v>-793</v>
      </c>
      <c r="BI21" s="231">
        <v>1316</v>
      </c>
      <c r="BJ21" s="231">
        <v>4974</v>
      </c>
      <c r="BK21" s="231">
        <v>9628</v>
      </c>
      <c r="BL21" s="232">
        <v>20899</v>
      </c>
      <c r="BM21" s="232">
        <v>36690</v>
      </c>
      <c r="BN21" s="231">
        <v>92695</v>
      </c>
      <c r="BO21" s="231">
        <v>270249</v>
      </c>
      <c r="BP21" s="231">
        <v>31188</v>
      </c>
      <c r="BQ21" s="231">
        <v>63145</v>
      </c>
      <c r="BR21" s="232">
        <v>2368</v>
      </c>
      <c r="BS21" s="232">
        <v>22744</v>
      </c>
      <c r="BT21" s="231">
        <v>3776</v>
      </c>
      <c r="BU21" s="231">
        <v>34851</v>
      </c>
      <c r="BV21" s="231">
        <v>977</v>
      </c>
      <c r="BW21" s="231">
        <v>977</v>
      </c>
      <c r="BX21" s="232">
        <v>15222</v>
      </c>
      <c r="BY21" s="232">
        <v>13654</v>
      </c>
      <c r="BZ21" s="231">
        <v>14564.358999999982</v>
      </c>
      <c r="CA21" s="231">
        <v>14564.358999999982</v>
      </c>
      <c r="CB21" s="231">
        <v>109936</v>
      </c>
      <c r="CC21" s="231">
        <v>1313778</v>
      </c>
      <c r="CD21" s="232">
        <v>50226</v>
      </c>
      <c r="CE21" s="232">
        <v>93823</v>
      </c>
      <c r="CF21" s="231">
        <v>67048</v>
      </c>
      <c r="CG21" s="231">
        <v>129029</v>
      </c>
      <c r="CH21" s="231">
        <v>-3205</v>
      </c>
      <c r="CI21" s="231">
        <v>121323</v>
      </c>
      <c r="CJ21" s="232">
        <v>-7668</v>
      </c>
      <c r="CK21" s="232">
        <v>-1220</v>
      </c>
      <c r="CL21" s="231">
        <v>20912</v>
      </c>
      <c r="CM21" s="231">
        <v>14687</v>
      </c>
      <c r="CN21" s="231">
        <v>19723</v>
      </c>
      <c r="CO21" s="231">
        <v>22103</v>
      </c>
      <c r="CP21" s="232">
        <v>4636</v>
      </c>
      <c r="CQ21" s="232">
        <v>11819</v>
      </c>
      <c r="CR21" s="231">
        <v>-19492</v>
      </c>
      <c r="CS21" s="231">
        <v>-14830</v>
      </c>
      <c r="CT21" s="231">
        <v>12807</v>
      </c>
      <c r="CU21" s="231">
        <v>12807</v>
      </c>
      <c r="CV21" s="232">
        <v>-50016</v>
      </c>
      <c r="CW21" s="232">
        <v>-34295</v>
      </c>
      <c r="CX21" s="231">
        <v>11939</v>
      </c>
      <c r="CY21" s="231">
        <v>11939</v>
      </c>
      <c r="CZ21" s="231">
        <v>25757</v>
      </c>
      <c r="DA21" s="231">
        <v>107831</v>
      </c>
      <c r="DB21" s="233">
        <v>55645</v>
      </c>
      <c r="DC21" s="232">
        <v>125950</v>
      </c>
      <c r="DD21" s="233">
        <v>282707</v>
      </c>
      <c r="DE21" s="231">
        <v>937492</v>
      </c>
      <c r="DF21" s="233">
        <v>13314</v>
      </c>
      <c r="DG21" s="231">
        <v>112801</v>
      </c>
      <c r="DH21" s="233">
        <v>-9710</v>
      </c>
      <c r="DI21" s="232">
        <v>-9284</v>
      </c>
      <c r="DJ21" s="233">
        <v>10403</v>
      </c>
      <c r="DK21" s="231">
        <v>12651</v>
      </c>
      <c r="DL21" s="233">
        <v>-5493</v>
      </c>
      <c r="DM21" s="231">
        <v>-1126</v>
      </c>
      <c r="DN21" s="233">
        <v>16817</v>
      </c>
      <c r="DO21" s="232">
        <v>50293</v>
      </c>
      <c r="DP21" s="233">
        <v>378895</v>
      </c>
      <c r="DQ21" s="231">
        <v>485180</v>
      </c>
      <c r="DR21" s="231">
        <v>134857</v>
      </c>
      <c r="DS21" s="231">
        <v>225280</v>
      </c>
      <c r="DT21" s="232">
        <v>331390</v>
      </c>
      <c r="DU21" s="232">
        <v>493705</v>
      </c>
      <c r="DV21" s="231">
        <v>327666</v>
      </c>
      <c r="DW21" s="231">
        <v>815093</v>
      </c>
      <c r="DX21" s="231">
        <v>26022</v>
      </c>
      <c r="DY21" s="231">
        <v>25170</v>
      </c>
      <c r="DZ21" s="232">
        <v>17181</v>
      </c>
      <c r="EA21" s="232">
        <v>22992</v>
      </c>
      <c r="EB21" s="231">
        <v>37519</v>
      </c>
      <c r="EC21" s="231">
        <v>38873</v>
      </c>
      <c r="ED21" s="231">
        <v>44780</v>
      </c>
      <c r="EE21" s="231">
        <v>81762</v>
      </c>
      <c r="EF21" s="232">
        <v>119118</v>
      </c>
      <c r="EG21" s="232">
        <v>141135</v>
      </c>
      <c r="EH21" s="231">
        <v>4500</v>
      </c>
      <c r="EI21" s="231">
        <v>58300</v>
      </c>
      <c r="EJ21" s="231">
        <v>160450</v>
      </c>
      <c r="EK21" s="231">
        <v>202963</v>
      </c>
      <c r="EL21" s="232">
        <v>192963</v>
      </c>
      <c r="EM21" s="232">
        <v>255143</v>
      </c>
      <c r="EN21" s="231">
        <v>-982</v>
      </c>
      <c r="EO21" s="231">
        <v>-2219</v>
      </c>
      <c r="EP21" s="231">
        <v>1272</v>
      </c>
      <c r="EQ21" s="231">
        <v>7842</v>
      </c>
      <c r="ER21" s="232">
        <v>49895</v>
      </c>
      <c r="ES21" s="232">
        <v>86866</v>
      </c>
      <c r="ET21" s="231">
        <v>57163</v>
      </c>
      <c r="EU21" s="231">
        <v>55306</v>
      </c>
    </row>
    <row r="22" spans="1:151" outlineLevel="1">
      <c r="A22" s="8"/>
      <c r="B22" s="227"/>
      <c r="C22" s="227"/>
      <c r="D22" s="228"/>
      <c r="E22" s="228"/>
      <c r="F22" s="227"/>
      <c r="G22" s="227"/>
      <c r="H22" s="227"/>
      <c r="I22" s="227"/>
      <c r="J22" s="228"/>
      <c r="K22" s="228"/>
      <c r="L22" s="227"/>
      <c r="M22" s="227"/>
      <c r="N22" s="227"/>
      <c r="O22" s="227"/>
      <c r="P22" s="228"/>
      <c r="Q22" s="228"/>
      <c r="R22" s="227"/>
      <c r="S22" s="227"/>
      <c r="T22" s="227"/>
      <c r="U22" s="227"/>
      <c r="V22" s="228"/>
      <c r="W22" s="228"/>
      <c r="X22" s="227"/>
      <c r="Y22" s="227"/>
      <c r="Z22" s="227"/>
      <c r="AA22" s="227"/>
      <c r="AB22" s="228"/>
      <c r="AC22" s="228"/>
      <c r="AD22" s="227"/>
      <c r="AE22" s="227"/>
      <c r="AF22" s="227"/>
      <c r="AG22" s="227"/>
      <c r="AH22" s="228"/>
      <c r="AI22" s="228"/>
      <c r="AJ22" s="227"/>
      <c r="AK22" s="227"/>
      <c r="AL22" s="227"/>
      <c r="AM22" s="227"/>
      <c r="AN22" s="228"/>
      <c r="AO22" s="228"/>
      <c r="AP22" s="227"/>
      <c r="AQ22" s="227"/>
      <c r="AR22" s="227"/>
      <c r="AS22" s="227"/>
      <c r="AT22" s="228"/>
      <c r="AU22" s="228"/>
      <c r="AV22" s="227"/>
      <c r="AW22" s="227"/>
      <c r="AX22" s="227"/>
      <c r="AY22" s="227"/>
      <c r="AZ22" s="228"/>
      <c r="BA22" s="228"/>
      <c r="BB22" s="227"/>
      <c r="BC22" s="227"/>
      <c r="BD22" s="227"/>
      <c r="BE22" s="227"/>
      <c r="BF22" s="228"/>
      <c r="BG22" s="228"/>
      <c r="BH22" s="227"/>
      <c r="BI22" s="227"/>
      <c r="BJ22" s="227"/>
      <c r="BK22" s="227"/>
      <c r="BL22" s="228"/>
      <c r="BM22" s="228"/>
      <c r="BN22" s="227"/>
      <c r="BO22" s="227"/>
      <c r="BP22" s="227"/>
      <c r="BQ22" s="227"/>
      <c r="BR22" s="228"/>
      <c r="BS22" s="228"/>
      <c r="BT22" s="227"/>
      <c r="BU22" s="227"/>
      <c r="BV22" s="227"/>
      <c r="BW22" s="227"/>
      <c r="BX22" s="228"/>
      <c r="BY22" s="228"/>
      <c r="BZ22" s="227"/>
      <c r="CA22" s="227"/>
      <c r="CB22" s="227"/>
      <c r="CC22" s="227"/>
      <c r="CD22" s="228"/>
      <c r="CE22" s="228"/>
      <c r="CF22" s="227"/>
      <c r="CG22" s="227"/>
      <c r="CH22" s="227"/>
      <c r="CI22" s="227"/>
      <c r="CJ22" s="228"/>
      <c r="CK22" s="228"/>
      <c r="CL22" s="227"/>
      <c r="CM22" s="227"/>
      <c r="CN22" s="227"/>
      <c r="CO22" s="227"/>
      <c r="CP22" s="228"/>
      <c r="CQ22" s="228"/>
      <c r="CR22" s="227"/>
      <c r="CS22" s="227"/>
      <c r="CT22" s="227"/>
      <c r="CU22" s="227"/>
      <c r="CV22" s="228"/>
      <c r="CW22" s="228"/>
      <c r="CX22" s="227"/>
      <c r="CY22" s="227"/>
      <c r="CZ22" s="227"/>
      <c r="DA22" s="227"/>
      <c r="DB22" s="229"/>
      <c r="DC22" s="228"/>
      <c r="DD22" s="229"/>
      <c r="DE22" s="227"/>
      <c r="DF22" s="229"/>
      <c r="DG22" s="227"/>
      <c r="DH22" s="229"/>
      <c r="DI22" s="228"/>
      <c r="DJ22" s="229"/>
      <c r="DK22" s="227"/>
      <c r="DL22" s="229"/>
      <c r="DM22" s="227"/>
      <c r="DN22" s="229"/>
      <c r="DO22" s="228"/>
      <c r="DP22" s="229"/>
      <c r="DQ22" s="227"/>
      <c r="DR22" s="227"/>
      <c r="DS22" s="227"/>
      <c r="DT22" s="228"/>
      <c r="DU22" s="228"/>
      <c r="DV22" s="227"/>
      <c r="DW22" s="227"/>
      <c r="DX22" s="227"/>
      <c r="DY22" s="227"/>
      <c r="DZ22" s="228"/>
      <c r="EA22" s="228"/>
      <c r="EB22" s="227"/>
      <c r="EC22" s="227"/>
      <c r="ED22" s="227"/>
      <c r="EE22" s="227"/>
      <c r="EF22" s="228"/>
      <c r="EG22" s="228"/>
      <c r="EH22" s="227"/>
      <c r="EI22" s="227"/>
      <c r="EJ22" s="227"/>
      <c r="EK22" s="227"/>
      <c r="EL22" s="228"/>
      <c r="EM22" s="228"/>
      <c r="EN22" s="227"/>
      <c r="EO22" s="227"/>
      <c r="EP22" s="227"/>
      <c r="EQ22" s="227"/>
      <c r="ER22" s="228"/>
      <c r="ES22" s="228"/>
      <c r="ET22" s="227"/>
      <c r="EU22" s="227"/>
    </row>
    <row r="23" spans="1:151" outlineLevel="1">
      <c r="A23" s="201" t="s">
        <v>180</v>
      </c>
      <c r="B23" s="227">
        <v>-209127</v>
      </c>
      <c r="C23" s="227">
        <v>-21308438</v>
      </c>
      <c r="D23" s="228">
        <v>-2288973</v>
      </c>
      <c r="E23" s="228">
        <v>-3287924</v>
      </c>
      <c r="F23" s="227">
        <v>50141</v>
      </c>
      <c r="G23" s="227">
        <v>-52840</v>
      </c>
      <c r="H23" s="227">
        <v>-150226</v>
      </c>
      <c r="I23" s="227">
        <v>-265754</v>
      </c>
      <c r="J23" s="228">
        <v>-2282315</v>
      </c>
      <c r="K23" s="228">
        <v>-3055377</v>
      </c>
      <c r="L23" s="227">
        <v>-270182</v>
      </c>
      <c r="M23" s="227">
        <v>-270182</v>
      </c>
      <c r="N23" s="227">
        <v>-437224</v>
      </c>
      <c r="O23" s="227">
        <v>-570429</v>
      </c>
      <c r="P23" s="228">
        <v>4281</v>
      </c>
      <c r="Q23" s="228">
        <v>4281</v>
      </c>
      <c r="R23" s="227">
        <v>149313</v>
      </c>
      <c r="S23" s="227">
        <v>-2005451</v>
      </c>
      <c r="T23" s="227">
        <v>69318</v>
      </c>
      <c r="U23" s="227">
        <v>-34062</v>
      </c>
      <c r="V23" s="228">
        <v>118427</v>
      </c>
      <c r="W23" s="228">
        <v>20061</v>
      </c>
      <c r="X23" s="227">
        <v>13566</v>
      </c>
      <c r="Y23" s="227">
        <v>-6488</v>
      </c>
      <c r="Z23" s="227">
        <v>-24887</v>
      </c>
      <c r="AA23" s="227">
        <v>-24887</v>
      </c>
      <c r="AB23" s="228">
        <v>-99783</v>
      </c>
      <c r="AC23" s="228">
        <v>-108770</v>
      </c>
      <c r="AD23" s="227">
        <v>1495</v>
      </c>
      <c r="AE23" s="227">
        <v>-2323</v>
      </c>
      <c r="AF23" s="227">
        <v>22940</v>
      </c>
      <c r="AG23" s="227">
        <v>22936</v>
      </c>
      <c r="AH23" s="228">
        <v>-44266</v>
      </c>
      <c r="AI23" s="228">
        <v>-137114</v>
      </c>
      <c r="AJ23" s="227">
        <v>-80255</v>
      </c>
      <c r="AK23" s="227">
        <v>-106495</v>
      </c>
      <c r="AL23" s="227">
        <v>738</v>
      </c>
      <c r="AM23" s="227">
        <v>738</v>
      </c>
      <c r="AN23" s="228">
        <v>-61993</v>
      </c>
      <c r="AO23" s="228">
        <v>-95280</v>
      </c>
      <c r="AP23" s="227">
        <v>5738</v>
      </c>
      <c r="AQ23" s="227">
        <v>5738</v>
      </c>
      <c r="AR23" s="227">
        <v>-36805</v>
      </c>
      <c r="AS23" s="227">
        <v>-99703</v>
      </c>
      <c r="AT23" s="228">
        <v>5532</v>
      </c>
      <c r="AU23" s="228">
        <v>-4448</v>
      </c>
      <c r="AV23" s="227">
        <v>4583</v>
      </c>
      <c r="AW23" s="227">
        <v>-64456</v>
      </c>
      <c r="AX23" s="227">
        <v>-193004</v>
      </c>
      <c r="AY23" s="227">
        <v>-340919</v>
      </c>
      <c r="AZ23" s="228">
        <v>9343</v>
      </c>
      <c r="BA23" s="228">
        <v>-3078</v>
      </c>
      <c r="BB23" s="227">
        <v>701</v>
      </c>
      <c r="BC23" s="227">
        <v>-8792</v>
      </c>
      <c r="BD23" s="227">
        <v>-22930</v>
      </c>
      <c r="BE23" s="227">
        <v>-73953</v>
      </c>
      <c r="BF23" s="228">
        <v>-5612</v>
      </c>
      <c r="BG23" s="228">
        <v>-7244</v>
      </c>
      <c r="BH23" s="227">
        <v>1543</v>
      </c>
      <c r="BI23" s="227">
        <v>516</v>
      </c>
      <c r="BJ23" s="227">
        <v>1547</v>
      </c>
      <c r="BK23" s="227">
        <v>-877</v>
      </c>
      <c r="BL23" s="228">
        <v>-23180</v>
      </c>
      <c r="BM23" s="228">
        <v>-27644</v>
      </c>
      <c r="BN23" s="227">
        <v>-171968</v>
      </c>
      <c r="BO23" s="227">
        <v>-256472</v>
      </c>
      <c r="BP23" s="227">
        <v>2460</v>
      </c>
      <c r="BQ23" s="227">
        <v>-39520</v>
      </c>
      <c r="BR23" s="228">
        <v>-32202</v>
      </c>
      <c r="BS23" s="228">
        <v>-66219</v>
      </c>
      <c r="BT23" s="227">
        <v>28297</v>
      </c>
      <c r="BU23" s="227">
        <v>10467</v>
      </c>
      <c r="BV23" s="227">
        <v>3011</v>
      </c>
      <c r="BW23" s="227">
        <v>3011</v>
      </c>
      <c r="BX23" s="228">
        <v>-5110</v>
      </c>
      <c r="BY23" s="228">
        <v>-2467</v>
      </c>
      <c r="BZ23" s="227">
        <v>2208.2750000000005</v>
      </c>
      <c r="CA23" s="227">
        <v>2208.2750000000005</v>
      </c>
      <c r="CB23" s="227">
        <v>-868010</v>
      </c>
      <c r="CC23" s="227">
        <v>-1438135</v>
      </c>
      <c r="CD23" s="228">
        <v>-122437</v>
      </c>
      <c r="CE23" s="228">
        <v>-216831</v>
      </c>
      <c r="CF23" s="227">
        <v>31460</v>
      </c>
      <c r="CG23" s="227">
        <v>-48123</v>
      </c>
      <c r="CH23" s="227">
        <v>4939</v>
      </c>
      <c r="CI23" s="227">
        <v>-72843</v>
      </c>
      <c r="CJ23" s="228">
        <v>-2981</v>
      </c>
      <c r="CK23" s="228">
        <v>-16982</v>
      </c>
      <c r="CL23" s="227">
        <v>-6537</v>
      </c>
      <c r="CM23" s="227">
        <v>-8529</v>
      </c>
      <c r="CN23" s="227">
        <v>10836</v>
      </c>
      <c r="CO23" s="227">
        <v>8800</v>
      </c>
      <c r="CP23" s="228">
        <v>6941</v>
      </c>
      <c r="CQ23" s="228">
        <v>-4559</v>
      </c>
      <c r="CR23" s="227">
        <v>1579</v>
      </c>
      <c r="CS23" s="227">
        <v>-1479</v>
      </c>
      <c r="CT23" s="227">
        <v>1041</v>
      </c>
      <c r="CU23" s="227">
        <v>1041</v>
      </c>
      <c r="CV23" s="228">
        <v>-15956</v>
      </c>
      <c r="CW23" s="228">
        <v>-24407</v>
      </c>
      <c r="CX23" s="227">
        <v>-608</v>
      </c>
      <c r="CY23" s="227">
        <v>-608</v>
      </c>
      <c r="CZ23" s="227">
        <v>-28106</v>
      </c>
      <c r="DA23" s="227">
        <v>-50314</v>
      </c>
      <c r="DB23" s="229">
        <v>-23944</v>
      </c>
      <c r="DC23" s="228">
        <v>-90565</v>
      </c>
      <c r="DD23" s="229">
        <v>-273222</v>
      </c>
      <c r="DE23" s="227">
        <v>-482353</v>
      </c>
      <c r="DF23" s="229">
        <v>-2707</v>
      </c>
      <c r="DG23" s="227">
        <v>-40280</v>
      </c>
      <c r="DH23" s="229">
        <v>2702</v>
      </c>
      <c r="DI23" s="228">
        <v>1801</v>
      </c>
      <c r="DJ23" s="229">
        <v>1251</v>
      </c>
      <c r="DK23" s="227">
        <v>-2369</v>
      </c>
      <c r="DL23" s="229">
        <v>-15213</v>
      </c>
      <c r="DM23" s="227">
        <v>-23899</v>
      </c>
      <c r="DN23" s="229">
        <v>-34335</v>
      </c>
      <c r="DO23" s="228">
        <v>-38959</v>
      </c>
      <c r="DP23" s="229">
        <v>-401011</v>
      </c>
      <c r="DQ23" s="227">
        <v>-512109</v>
      </c>
      <c r="DR23" s="227">
        <v>-11509</v>
      </c>
      <c r="DS23" s="227">
        <v>-49249</v>
      </c>
      <c r="DT23" s="228">
        <v>124964</v>
      </c>
      <c r="DU23" s="228">
        <v>36587</v>
      </c>
      <c r="DV23" s="227">
        <v>-423704</v>
      </c>
      <c r="DW23" s="227">
        <v>-614621</v>
      </c>
      <c r="DX23" s="227">
        <v>-12826</v>
      </c>
      <c r="DY23" s="227">
        <v>-20528</v>
      </c>
      <c r="DZ23" s="228">
        <v>-7268</v>
      </c>
      <c r="EA23" s="228">
        <v>-20760</v>
      </c>
      <c r="EB23" s="227">
        <v>-1595</v>
      </c>
      <c r="EC23" s="227">
        <v>-2497</v>
      </c>
      <c r="ED23" s="227">
        <v>6297</v>
      </c>
      <c r="EE23" s="227">
        <v>-36910</v>
      </c>
      <c r="EF23" s="228">
        <v>-46320</v>
      </c>
      <c r="EG23" s="228">
        <v>-99327</v>
      </c>
      <c r="EH23" s="227">
        <v>1601</v>
      </c>
      <c r="EI23" s="227">
        <v>-19229</v>
      </c>
      <c r="EJ23" s="227">
        <v>-174887</v>
      </c>
      <c r="EK23" s="227">
        <v>-191832</v>
      </c>
      <c r="EL23" s="228">
        <v>8307</v>
      </c>
      <c r="EM23" s="228">
        <v>-18925</v>
      </c>
      <c r="EN23" s="227">
        <v>26121</v>
      </c>
      <c r="EO23" s="227">
        <v>-28693</v>
      </c>
      <c r="EP23" s="227">
        <v>4053</v>
      </c>
      <c r="EQ23" s="227">
        <v>-251</v>
      </c>
      <c r="ER23" s="228">
        <v>-14691</v>
      </c>
      <c r="ES23" s="228">
        <v>-46936</v>
      </c>
      <c r="ET23" s="227">
        <v>12576</v>
      </c>
      <c r="EU23" s="227">
        <v>-869</v>
      </c>
    </row>
    <row r="24" spans="1:151" outlineLevel="1">
      <c r="B24" s="227"/>
      <c r="C24" s="227"/>
      <c r="D24" s="228"/>
      <c r="E24" s="228"/>
      <c r="F24" s="227"/>
      <c r="G24" s="227"/>
      <c r="H24" s="227"/>
      <c r="I24" s="227"/>
      <c r="J24" s="228"/>
      <c r="K24" s="228"/>
      <c r="L24" s="227"/>
      <c r="M24" s="227"/>
      <c r="N24" s="227"/>
      <c r="O24" s="227"/>
      <c r="P24" s="228"/>
      <c r="Q24" s="228"/>
      <c r="R24" s="227"/>
      <c r="S24" s="227"/>
      <c r="T24" s="227"/>
      <c r="U24" s="227"/>
      <c r="V24" s="228"/>
      <c r="W24" s="228"/>
      <c r="X24" s="227"/>
      <c r="Y24" s="227"/>
      <c r="Z24" s="227"/>
      <c r="AA24" s="227"/>
      <c r="AB24" s="228"/>
      <c r="AC24" s="228"/>
      <c r="AD24" s="227"/>
      <c r="AE24" s="227"/>
      <c r="AF24" s="227"/>
      <c r="AG24" s="227"/>
      <c r="AH24" s="228"/>
      <c r="AI24" s="228"/>
      <c r="AJ24" s="227"/>
      <c r="AK24" s="227"/>
      <c r="AL24" s="227"/>
      <c r="AM24" s="227"/>
      <c r="AN24" s="228"/>
      <c r="AO24" s="228"/>
      <c r="AP24" s="227"/>
      <c r="AQ24" s="227"/>
      <c r="AR24" s="227"/>
      <c r="AS24" s="227"/>
      <c r="AT24" s="228"/>
      <c r="AU24" s="228"/>
      <c r="AV24" s="227"/>
      <c r="AW24" s="227"/>
      <c r="AX24" s="227"/>
      <c r="AY24" s="227"/>
      <c r="AZ24" s="228"/>
      <c r="BA24" s="228"/>
      <c r="BB24" s="227"/>
      <c r="BC24" s="227"/>
      <c r="BD24" s="227"/>
      <c r="BE24" s="227"/>
      <c r="BF24" s="228"/>
      <c r="BG24" s="228"/>
      <c r="BH24" s="227"/>
      <c r="BI24" s="227"/>
      <c r="BJ24" s="227"/>
      <c r="BK24" s="227"/>
      <c r="BL24" s="228"/>
      <c r="BM24" s="228"/>
      <c r="BN24" s="227"/>
      <c r="BO24" s="227"/>
      <c r="BP24" s="227"/>
      <c r="BQ24" s="227"/>
      <c r="BR24" s="228"/>
      <c r="BS24" s="228"/>
      <c r="BT24" s="227"/>
      <c r="BU24" s="227"/>
      <c r="BV24" s="227"/>
      <c r="BW24" s="227"/>
      <c r="BX24" s="228"/>
      <c r="BY24" s="228"/>
      <c r="BZ24" s="227"/>
      <c r="CA24" s="227"/>
      <c r="CB24" s="227"/>
      <c r="CC24" s="227"/>
      <c r="CD24" s="228"/>
      <c r="CE24" s="228"/>
      <c r="CF24" s="227"/>
      <c r="CG24" s="227"/>
      <c r="CH24" s="227"/>
      <c r="CI24" s="227"/>
      <c r="CJ24" s="228"/>
      <c r="CK24" s="228"/>
      <c r="CL24" s="227"/>
      <c r="CM24" s="227"/>
      <c r="CN24" s="227"/>
      <c r="CO24" s="227"/>
      <c r="CP24" s="228"/>
      <c r="CQ24" s="228"/>
      <c r="CR24" s="227"/>
      <c r="CS24" s="227"/>
      <c r="CT24" s="227"/>
      <c r="CU24" s="227"/>
      <c r="CV24" s="228"/>
      <c r="CW24" s="228"/>
      <c r="CX24" s="227"/>
      <c r="CY24" s="227"/>
      <c r="CZ24" s="227"/>
      <c r="DA24" s="227"/>
      <c r="DB24" s="229"/>
      <c r="DC24" s="228"/>
      <c r="DD24" s="229"/>
      <c r="DE24" s="227"/>
      <c r="DF24" s="229"/>
      <c r="DG24" s="227"/>
      <c r="DH24" s="229"/>
      <c r="DI24" s="228"/>
      <c r="DJ24" s="229"/>
      <c r="DK24" s="227"/>
      <c r="DL24" s="229"/>
      <c r="DM24" s="227"/>
      <c r="DN24" s="229"/>
      <c r="DO24" s="228"/>
      <c r="DP24" s="229"/>
      <c r="DQ24" s="227"/>
      <c r="DR24" s="227"/>
      <c r="DS24" s="227"/>
      <c r="DT24" s="228"/>
      <c r="DU24" s="228"/>
      <c r="DV24" s="227"/>
      <c r="DW24" s="227"/>
      <c r="DX24" s="227"/>
      <c r="DY24" s="227"/>
      <c r="DZ24" s="228"/>
      <c r="EA24" s="228"/>
      <c r="EB24" s="227"/>
      <c r="EC24" s="227"/>
      <c r="ED24" s="227"/>
      <c r="EE24" s="227"/>
      <c r="EF24" s="228"/>
      <c r="EG24" s="228"/>
      <c r="EH24" s="227"/>
      <c r="EI24" s="227"/>
      <c r="EJ24" s="227"/>
      <c r="EK24" s="227"/>
      <c r="EL24" s="228"/>
      <c r="EM24" s="228"/>
      <c r="EN24" s="227"/>
      <c r="EO24" s="227"/>
      <c r="EP24" s="227"/>
      <c r="EQ24" s="227"/>
      <c r="ER24" s="228"/>
      <c r="ES24" s="228"/>
      <c r="ET24" s="227"/>
      <c r="EU24" s="227"/>
    </row>
    <row r="25" spans="1:151" ht="15" outlineLevel="1">
      <c r="A25" s="212" t="s">
        <v>181</v>
      </c>
      <c r="B25" s="231">
        <v>-43702</v>
      </c>
      <c r="C25" s="231">
        <v>-4298118</v>
      </c>
      <c r="D25" s="232">
        <v>71613</v>
      </c>
      <c r="E25" s="232">
        <v>185974</v>
      </c>
      <c r="F25" s="231">
        <v>242389</v>
      </c>
      <c r="G25" s="231">
        <v>229498</v>
      </c>
      <c r="H25" s="231">
        <v>394452</v>
      </c>
      <c r="I25" s="231">
        <v>517616</v>
      </c>
      <c r="J25" s="232">
        <v>-1143639</v>
      </c>
      <c r="K25" s="232">
        <v>-1211061</v>
      </c>
      <c r="L25" s="231">
        <v>-110993</v>
      </c>
      <c r="M25" s="231">
        <v>-89751</v>
      </c>
      <c r="N25" s="231">
        <v>11727</v>
      </c>
      <c r="O25" s="231">
        <v>41345</v>
      </c>
      <c r="P25" s="232">
        <v>17268</v>
      </c>
      <c r="Q25" s="232">
        <v>17268</v>
      </c>
      <c r="R25" s="231">
        <v>707924</v>
      </c>
      <c r="S25" s="231">
        <v>-223347</v>
      </c>
      <c r="T25" s="231">
        <v>180310</v>
      </c>
      <c r="U25" s="231">
        <v>230443</v>
      </c>
      <c r="V25" s="232">
        <v>261013</v>
      </c>
      <c r="W25" s="232">
        <v>244326</v>
      </c>
      <c r="X25" s="231">
        <v>-45494</v>
      </c>
      <c r="Y25" s="231">
        <v>-50058</v>
      </c>
      <c r="Z25" s="231">
        <v>-31057</v>
      </c>
      <c r="AA25" s="231">
        <v>-18720</v>
      </c>
      <c r="AB25" s="232">
        <v>-159886</v>
      </c>
      <c r="AC25" s="232">
        <v>-258010</v>
      </c>
      <c r="AD25" s="231">
        <v>1253</v>
      </c>
      <c r="AE25" s="231">
        <v>-1581</v>
      </c>
      <c r="AF25" s="231">
        <v>112934</v>
      </c>
      <c r="AG25" s="231">
        <v>118309</v>
      </c>
      <c r="AH25" s="232">
        <v>110540</v>
      </c>
      <c r="AI25" s="232">
        <v>93827</v>
      </c>
      <c r="AJ25" s="231">
        <v>-13691</v>
      </c>
      <c r="AK25" s="231">
        <v>8444</v>
      </c>
      <c r="AL25" s="231">
        <v>-3646</v>
      </c>
      <c r="AM25" s="231">
        <v>-3646</v>
      </c>
      <c r="AN25" s="232">
        <v>10944</v>
      </c>
      <c r="AO25" s="232">
        <v>4450</v>
      </c>
      <c r="AP25" s="231">
        <v>-1553</v>
      </c>
      <c r="AQ25" s="231">
        <v>-1553</v>
      </c>
      <c r="AR25" s="231">
        <v>89835</v>
      </c>
      <c r="AS25" s="231">
        <v>134463</v>
      </c>
      <c r="AT25" s="232">
        <v>40330</v>
      </c>
      <c r="AU25" s="232">
        <v>14970</v>
      </c>
      <c r="AV25" s="231">
        <v>-4116</v>
      </c>
      <c r="AW25" s="231">
        <v>25359</v>
      </c>
      <c r="AX25" s="231">
        <v>36574</v>
      </c>
      <c r="AY25" s="231">
        <v>46650</v>
      </c>
      <c r="AZ25" s="232">
        <v>2962</v>
      </c>
      <c r="BA25" s="232">
        <v>-1028</v>
      </c>
      <c r="BB25" s="231">
        <v>4605</v>
      </c>
      <c r="BC25" s="231">
        <v>3221</v>
      </c>
      <c r="BD25" s="231">
        <v>20701</v>
      </c>
      <c r="BE25" s="231">
        <v>21435</v>
      </c>
      <c r="BF25" s="232">
        <v>-8135</v>
      </c>
      <c r="BG25" s="232">
        <v>-6613</v>
      </c>
      <c r="BH25" s="231">
        <v>750</v>
      </c>
      <c r="BI25" s="231">
        <v>1832</v>
      </c>
      <c r="BJ25" s="231">
        <v>6521</v>
      </c>
      <c r="BK25" s="231">
        <v>8751</v>
      </c>
      <c r="BL25" s="232">
        <v>-2281</v>
      </c>
      <c r="BM25" s="232">
        <v>9046</v>
      </c>
      <c r="BN25" s="231">
        <v>-79273</v>
      </c>
      <c r="BO25" s="231">
        <v>13777</v>
      </c>
      <c r="BP25" s="231">
        <v>33648</v>
      </c>
      <c r="BQ25" s="231">
        <v>23625</v>
      </c>
      <c r="BR25" s="232">
        <v>-29834</v>
      </c>
      <c r="BS25" s="232">
        <v>-43475</v>
      </c>
      <c r="BT25" s="231">
        <v>32073</v>
      </c>
      <c r="BU25" s="231">
        <v>45318</v>
      </c>
      <c r="BV25" s="231">
        <v>3988</v>
      </c>
      <c r="BW25" s="231">
        <v>3988</v>
      </c>
      <c r="BX25" s="232">
        <v>10112</v>
      </c>
      <c r="BY25" s="232">
        <v>11187</v>
      </c>
      <c r="BZ25" s="231">
        <v>16772.633999999984</v>
      </c>
      <c r="CA25" s="231">
        <v>16772.633999999984</v>
      </c>
      <c r="CB25" s="231">
        <v>-758074</v>
      </c>
      <c r="CC25" s="231">
        <v>-124357</v>
      </c>
      <c r="CD25" s="232">
        <v>-72211</v>
      </c>
      <c r="CE25" s="232">
        <v>-123008</v>
      </c>
      <c r="CF25" s="231">
        <v>98508</v>
      </c>
      <c r="CG25" s="231">
        <v>80906</v>
      </c>
      <c r="CH25" s="231">
        <v>1734</v>
      </c>
      <c r="CI25" s="231">
        <v>48480</v>
      </c>
      <c r="CJ25" s="232">
        <v>-10649</v>
      </c>
      <c r="CK25" s="232">
        <v>-18202</v>
      </c>
      <c r="CL25" s="231">
        <v>14375</v>
      </c>
      <c r="CM25" s="231">
        <v>6158</v>
      </c>
      <c r="CN25" s="231">
        <v>30559</v>
      </c>
      <c r="CO25" s="231">
        <v>30903</v>
      </c>
      <c r="CP25" s="232">
        <v>11577</v>
      </c>
      <c r="CQ25" s="232">
        <v>7260</v>
      </c>
      <c r="CR25" s="231">
        <v>-17913</v>
      </c>
      <c r="CS25" s="231">
        <v>-16309</v>
      </c>
      <c r="CT25" s="231">
        <v>13848</v>
      </c>
      <c r="CU25" s="231">
        <v>13848</v>
      </c>
      <c r="CV25" s="232">
        <v>-65972</v>
      </c>
      <c r="CW25" s="232">
        <v>-58702</v>
      </c>
      <c r="CX25" s="231">
        <v>11331</v>
      </c>
      <c r="CY25" s="231">
        <v>11331</v>
      </c>
      <c r="CZ25" s="231">
        <v>-2349</v>
      </c>
      <c r="DA25" s="231">
        <v>57517</v>
      </c>
      <c r="DB25" s="233">
        <v>31701</v>
      </c>
      <c r="DC25" s="232">
        <v>35385</v>
      </c>
      <c r="DD25" s="233">
        <v>9485</v>
      </c>
      <c r="DE25" s="231">
        <v>455139</v>
      </c>
      <c r="DF25" s="233">
        <v>10607</v>
      </c>
      <c r="DG25" s="231">
        <v>72521</v>
      </c>
      <c r="DH25" s="233">
        <v>-7008</v>
      </c>
      <c r="DI25" s="232">
        <v>-7483</v>
      </c>
      <c r="DJ25" s="233">
        <v>11654</v>
      </c>
      <c r="DK25" s="231">
        <v>10282</v>
      </c>
      <c r="DL25" s="233">
        <v>-20706</v>
      </c>
      <c r="DM25" s="231">
        <v>-25025</v>
      </c>
      <c r="DN25" s="233">
        <v>-17518</v>
      </c>
      <c r="DO25" s="232">
        <v>11334</v>
      </c>
      <c r="DP25" s="233">
        <v>-22116</v>
      </c>
      <c r="DQ25" s="231">
        <v>-26929</v>
      </c>
      <c r="DR25" s="231">
        <v>123348</v>
      </c>
      <c r="DS25" s="231">
        <v>176031</v>
      </c>
      <c r="DT25" s="232">
        <v>456354</v>
      </c>
      <c r="DU25" s="232">
        <v>530292</v>
      </c>
      <c r="DV25" s="231">
        <v>-96038</v>
      </c>
      <c r="DW25" s="231">
        <v>200472</v>
      </c>
      <c r="DX25" s="231">
        <v>13196</v>
      </c>
      <c r="DY25" s="231">
        <v>4642</v>
      </c>
      <c r="DZ25" s="232">
        <v>9913</v>
      </c>
      <c r="EA25" s="232">
        <v>2232</v>
      </c>
      <c r="EB25" s="231">
        <v>35924</v>
      </c>
      <c r="EC25" s="231">
        <v>36376</v>
      </c>
      <c r="ED25" s="231">
        <v>51077</v>
      </c>
      <c r="EE25" s="231">
        <v>44852</v>
      </c>
      <c r="EF25" s="232">
        <v>72798</v>
      </c>
      <c r="EG25" s="232">
        <v>41808</v>
      </c>
      <c r="EH25" s="231">
        <v>6101</v>
      </c>
      <c r="EI25" s="231">
        <v>39071</v>
      </c>
      <c r="EJ25" s="231">
        <v>-14437</v>
      </c>
      <c r="EK25" s="231">
        <v>11131</v>
      </c>
      <c r="EL25" s="232">
        <v>201270</v>
      </c>
      <c r="EM25" s="232">
        <v>236218</v>
      </c>
      <c r="EN25" s="231">
        <v>25139</v>
      </c>
      <c r="EO25" s="231">
        <v>-30912</v>
      </c>
      <c r="EP25" s="231">
        <v>5325</v>
      </c>
      <c r="EQ25" s="231">
        <v>7591</v>
      </c>
      <c r="ER25" s="232">
        <v>35204</v>
      </c>
      <c r="ES25" s="232">
        <v>39930</v>
      </c>
      <c r="ET25" s="231">
        <v>69739</v>
      </c>
      <c r="EU25" s="231">
        <v>54437</v>
      </c>
    </row>
    <row r="26" spans="1:151" outlineLevel="1">
      <c r="B26" s="227"/>
      <c r="C26" s="227"/>
      <c r="D26" s="228"/>
      <c r="E26" s="228"/>
      <c r="F26" s="227"/>
      <c r="G26" s="227"/>
      <c r="H26" s="227"/>
      <c r="I26" s="227"/>
      <c r="J26" s="228"/>
      <c r="K26" s="228"/>
      <c r="L26" s="227"/>
      <c r="M26" s="227"/>
      <c r="N26" s="227"/>
      <c r="O26" s="227"/>
      <c r="P26" s="228"/>
      <c r="Q26" s="228"/>
      <c r="R26" s="227"/>
      <c r="S26" s="227"/>
      <c r="T26" s="227"/>
      <c r="U26" s="227"/>
      <c r="V26" s="228"/>
      <c r="W26" s="228"/>
      <c r="X26" s="227"/>
      <c r="Y26" s="227"/>
      <c r="Z26" s="227"/>
      <c r="AA26" s="227"/>
      <c r="AB26" s="228"/>
      <c r="AC26" s="228"/>
      <c r="AD26" s="227"/>
      <c r="AE26" s="227"/>
      <c r="AF26" s="227"/>
      <c r="AG26" s="227"/>
      <c r="AH26" s="228"/>
      <c r="AI26" s="228"/>
      <c r="AJ26" s="227"/>
      <c r="AK26" s="227"/>
      <c r="AL26" s="227"/>
      <c r="AM26" s="227"/>
      <c r="AN26" s="228"/>
      <c r="AO26" s="228"/>
      <c r="AP26" s="227"/>
      <c r="AQ26" s="227"/>
      <c r="AR26" s="227"/>
      <c r="AS26" s="227"/>
      <c r="AT26" s="228"/>
      <c r="AU26" s="228"/>
      <c r="AV26" s="227"/>
      <c r="AW26" s="227"/>
      <c r="AX26" s="227"/>
      <c r="AY26" s="227"/>
      <c r="AZ26" s="228"/>
      <c r="BA26" s="228"/>
      <c r="BB26" s="227"/>
      <c r="BC26" s="227"/>
      <c r="BD26" s="227"/>
      <c r="BE26" s="227"/>
      <c r="BF26" s="228"/>
      <c r="BG26" s="228"/>
      <c r="BH26" s="227"/>
      <c r="BI26" s="227"/>
      <c r="BJ26" s="227"/>
      <c r="BK26" s="227"/>
      <c r="BL26" s="228"/>
      <c r="BM26" s="228"/>
      <c r="BN26" s="227"/>
      <c r="BO26" s="227"/>
      <c r="BP26" s="227"/>
      <c r="BQ26" s="227"/>
      <c r="BR26" s="228"/>
      <c r="BS26" s="228"/>
      <c r="BT26" s="227"/>
      <c r="BU26" s="227"/>
      <c r="BV26" s="227"/>
      <c r="BW26" s="227"/>
      <c r="BX26" s="228"/>
      <c r="BY26" s="228"/>
      <c r="BZ26" s="227"/>
      <c r="CA26" s="227"/>
      <c r="CB26" s="227"/>
      <c r="CC26" s="227"/>
      <c r="CD26" s="228"/>
      <c r="CE26" s="228"/>
      <c r="CF26" s="227"/>
      <c r="CG26" s="227"/>
      <c r="CH26" s="227"/>
      <c r="CI26" s="227"/>
      <c r="CJ26" s="228"/>
      <c r="CK26" s="228"/>
      <c r="CL26" s="227"/>
      <c r="CM26" s="227"/>
      <c r="CN26" s="227"/>
      <c r="CO26" s="227"/>
      <c r="CP26" s="228"/>
      <c r="CQ26" s="228"/>
      <c r="CR26" s="227"/>
      <c r="CS26" s="227"/>
      <c r="CT26" s="227"/>
      <c r="CU26" s="227"/>
      <c r="CV26" s="228"/>
      <c r="CW26" s="228"/>
      <c r="CX26" s="227"/>
      <c r="CY26" s="227"/>
      <c r="CZ26" s="227"/>
      <c r="DA26" s="227"/>
      <c r="DB26" s="229"/>
      <c r="DC26" s="228"/>
      <c r="DD26" s="229"/>
      <c r="DE26" s="227"/>
      <c r="DF26" s="229"/>
      <c r="DG26" s="227"/>
      <c r="DH26" s="229"/>
      <c r="DI26" s="228"/>
      <c r="DJ26" s="229"/>
      <c r="DK26" s="227"/>
      <c r="DL26" s="229"/>
      <c r="DM26" s="227"/>
      <c r="DN26" s="229"/>
      <c r="DO26" s="228"/>
      <c r="DP26" s="229"/>
      <c r="DQ26" s="227"/>
      <c r="DR26" s="227"/>
      <c r="DS26" s="227"/>
      <c r="DT26" s="228"/>
      <c r="DU26" s="228"/>
      <c r="DV26" s="227"/>
      <c r="DW26" s="227"/>
      <c r="DX26" s="227"/>
      <c r="DY26" s="227"/>
      <c r="DZ26" s="228"/>
      <c r="EA26" s="228"/>
      <c r="EB26" s="227"/>
      <c r="EC26" s="227"/>
      <c r="ED26" s="227"/>
      <c r="EE26" s="227"/>
      <c r="EF26" s="228"/>
      <c r="EG26" s="228"/>
      <c r="EH26" s="227"/>
      <c r="EI26" s="227"/>
      <c r="EJ26" s="227"/>
      <c r="EK26" s="227"/>
      <c r="EL26" s="228"/>
      <c r="EM26" s="228"/>
      <c r="EN26" s="227"/>
      <c r="EO26" s="227"/>
      <c r="EP26" s="227"/>
      <c r="EQ26" s="227"/>
      <c r="ER26" s="228"/>
      <c r="ES26" s="228"/>
      <c r="ET26" s="227"/>
      <c r="EU26" s="227"/>
    </row>
    <row r="27" spans="1:151" outlineLevel="1">
      <c r="A27" s="201" t="s">
        <v>94</v>
      </c>
      <c r="B27" s="227">
        <v>0</v>
      </c>
      <c r="C27" s="227">
        <v>1601013</v>
      </c>
      <c r="D27" s="228">
        <v>0</v>
      </c>
      <c r="E27" s="228">
        <v>0</v>
      </c>
      <c r="F27" s="227">
        <v>0</v>
      </c>
      <c r="G27" s="227">
        <v>0</v>
      </c>
      <c r="H27" s="227">
        <v>0</v>
      </c>
      <c r="I27" s="227">
        <v>0</v>
      </c>
      <c r="J27" s="228">
        <v>-1587400</v>
      </c>
      <c r="K27" s="228">
        <v>-1587400</v>
      </c>
      <c r="L27" s="227">
        <v>1643255</v>
      </c>
      <c r="M27" s="227">
        <v>1643255</v>
      </c>
      <c r="N27" s="227">
        <v>0</v>
      </c>
      <c r="O27" s="227">
        <v>-12068</v>
      </c>
      <c r="P27" s="228">
        <v>0</v>
      </c>
      <c r="Q27" s="228">
        <v>0</v>
      </c>
      <c r="R27" s="227">
        <v>0</v>
      </c>
      <c r="S27" s="227">
        <v>-209805</v>
      </c>
      <c r="T27" s="227">
        <v>0</v>
      </c>
      <c r="U27" s="227">
        <v>0</v>
      </c>
      <c r="V27" s="228">
        <v>0</v>
      </c>
      <c r="W27" s="228">
        <v>0</v>
      </c>
      <c r="X27" s="227">
        <v>0</v>
      </c>
      <c r="Y27" s="227">
        <v>0</v>
      </c>
      <c r="Z27" s="227">
        <v>210881</v>
      </c>
      <c r="AA27" s="227">
        <v>210881</v>
      </c>
      <c r="AB27" s="228">
        <v>0</v>
      </c>
      <c r="AC27" s="228">
        <v>0</v>
      </c>
      <c r="AD27" s="227">
        <v>0</v>
      </c>
      <c r="AE27" s="227">
        <v>0</v>
      </c>
      <c r="AF27" s="227">
        <v>-15004</v>
      </c>
      <c r="AG27" s="227">
        <v>-15004</v>
      </c>
      <c r="AH27" s="228">
        <v>0</v>
      </c>
      <c r="AI27" s="228">
        <v>-217</v>
      </c>
      <c r="AJ27" s="227">
        <v>100124</v>
      </c>
      <c r="AK27" s="227">
        <v>100124</v>
      </c>
      <c r="AL27" s="227">
        <v>0</v>
      </c>
      <c r="AM27" s="227">
        <v>0</v>
      </c>
      <c r="AN27" s="228">
        <v>0</v>
      </c>
      <c r="AO27" s="228">
        <v>0</v>
      </c>
      <c r="AP27" s="227">
        <v>0</v>
      </c>
      <c r="AQ27" s="227">
        <v>0</v>
      </c>
      <c r="AR27" s="227">
        <v>-17494</v>
      </c>
      <c r="AS27" s="227">
        <v>-28744</v>
      </c>
      <c r="AT27" s="228">
        <v>0</v>
      </c>
      <c r="AU27" s="228">
        <v>0</v>
      </c>
      <c r="AV27" s="227">
        <v>0</v>
      </c>
      <c r="AW27" s="227">
        <v>0</v>
      </c>
      <c r="AX27" s="227">
        <v>0</v>
      </c>
      <c r="AY27" s="227">
        <v>0</v>
      </c>
      <c r="AZ27" s="228">
        <v>0</v>
      </c>
      <c r="BA27" s="228">
        <v>0</v>
      </c>
      <c r="BB27" s="227">
        <v>0</v>
      </c>
      <c r="BC27" s="227">
        <v>0</v>
      </c>
      <c r="BD27" s="227">
        <v>0</v>
      </c>
      <c r="BE27" s="227">
        <v>0</v>
      </c>
      <c r="BF27" s="228">
        <v>0</v>
      </c>
      <c r="BG27" s="228">
        <v>0</v>
      </c>
      <c r="BH27" s="227">
        <v>0</v>
      </c>
      <c r="BI27" s="227">
        <v>0</v>
      </c>
      <c r="BJ27" s="227">
        <v>0</v>
      </c>
      <c r="BK27" s="227">
        <v>-9</v>
      </c>
      <c r="BL27" s="228">
        <v>0</v>
      </c>
      <c r="BM27" s="228">
        <v>0</v>
      </c>
      <c r="BN27" s="227">
        <v>0</v>
      </c>
      <c r="BO27" s="227">
        <v>2923</v>
      </c>
      <c r="BP27" s="227">
        <v>30523</v>
      </c>
      <c r="BQ27" s="227">
        <v>27623</v>
      </c>
      <c r="BR27" s="228">
        <v>0</v>
      </c>
      <c r="BS27" s="228">
        <v>0</v>
      </c>
      <c r="BT27" s="227">
        <v>-180000</v>
      </c>
      <c r="BU27" s="227">
        <v>-180000</v>
      </c>
      <c r="BV27" s="227">
        <v>0</v>
      </c>
      <c r="BW27" s="227">
        <v>0</v>
      </c>
      <c r="BX27" s="228">
        <v>0</v>
      </c>
      <c r="BY27" s="228">
        <v>-242</v>
      </c>
      <c r="BZ27" s="227">
        <v>0</v>
      </c>
      <c r="CA27" s="227">
        <v>0</v>
      </c>
      <c r="CB27" s="227">
        <v>0</v>
      </c>
      <c r="CC27" s="227">
        <v>-75360</v>
      </c>
      <c r="CD27" s="228">
        <v>0</v>
      </c>
      <c r="CE27" s="228">
        <v>1641</v>
      </c>
      <c r="CF27" s="227">
        <v>0</v>
      </c>
      <c r="CG27" s="227">
        <v>0</v>
      </c>
      <c r="CH27" s="227">
        <v>0</v>
      </c>
      <c r="CI27" s="227">
        <v>-5669</v>
      </c>
      <c r="CJ27" s="228">
        <v>0</v>
      </c>
      <c r="CK27" s="228">
        <v>0</v>
      </c>
      <c r="CL27" s="227">
        <v>0</v>
      </c>
      <c r="CM27" s="227">
        <v>0</v>
      </c>
      <c r="CN27" s="227">
        <v>0</v>
      </c>
      <c r="CO27" s="227">
        <v>0</v>
      </c>
      <c r="CP27" s="228">
        <v>5091</v>
      </c>
      <c r="CQ27" s="228">
        <v>9491</v>
      </c>
      <c r="CR27" s="227">
        <v>0</v>
      </c>
      <c r="CS27" s="227">
        <v>0</v>
      </c>
      <c r="CT27" s="227">
        <v>0</v>
      </c>
      <c r="CU27" s="227">
        <v>0</v>
      </c>
      <c r="CV27" s="228">
        <v>0</v>
      </c>
      <c r="CW27" s="228">
        <v>-1623</v>
      </c>
      <c r="CX27" s="227">
        <v>0</v>
      </c>
      <c r="CY27" s="227">
        <v>0</v>
      </c>
      <c r="CZ27" s="227">
        <v>0</v>
      </c>
      <c r="DA27" s="227">
        <v>-255</v>
      </c>
      <c r="DB27" s="229">
        <v>0</v>
      </c>
      <c r="DC27" s="228">
        <v>0</v>
      </c>
      <c r="DD27" s="229">
        <v>0</v>
      </c>
      <c r="DE27" s="227">
        <v>-10832</v>
      </c>
      <c r="DF27" s="229">
        <v>0</v>
      </c>
      <c r="DG27" s="227">
        <v>0</v>
      </c>
      <c r="DH27" s="229">
        <v>0</v>
      </c>
      <c r="DI27" s="228">
        <v>0</v>
      </c>
      <c r="DJ27" s="229">
        <v>0</v>
      </c>
      <c r="DK27" s="227">
        <v>0</v>
      </c>
      <c r="DL27" s="229">
        <v>0</v>
      </c>
      <c r="DM27" s="227">
        <v>0</v>
      </c>
      <c r="DN27" s="229">
        <v>0</v>
      </c>
      <c r="DO27" s="228">
        <v>288</v>
      </c>
      <c r="DP27" s="229">
        <v>0</v>
      </c>
      <c r="DQ27" s="227">
        <v>-138</v>
      </c>
      <c r="DR27" s="227">
        <v>0</v>
      </c>
      <c r="DS27" s="227">
        <v>560</v>
      </c>
      <c r="DT27" s="228">
        <v>0</v>
      </c>
      <c r="DU27" s="228">
        <v>0</v>
      </c>
      <c r="DV27" s="227">
        <v>0</v>
      </c>
      <c r="DW27" s="227">
        <v>-24787</v>
      </c>
      <c r="DX27" s="227">
        <v>0</v>
      </c>
      <c r="DY27" s="227">
        <v>810</v>
      </c>
      <c r="DZ27" s="228">
        <v>0</v>
      </c>
      <c r="EA27" s="228">
        <v>0</v>
      </c>
      <c r="EB27" s="227">
        <v>0</v>
      </c>
      <c r="EC27" s="227">
        <v>0</v>
      </c>
      <c r="ED27" s="227">
        <v>0</v>
      </c>
      <c r="EE27" s="227">
        <v>-241</v>
      </c>
      <c r="EF27" s="228">
        <v>0</v>
      </c>
      <c r="EG27" s="228">
        <v>7643</v>
      </c>
      <c r="EH27" s="227">
        <v>0</v>
      </c>
      <c r="EI27" s="227">
        <v>-1365</v>
      </c>
      <c r="EJ27" s="227">
        <v>0</v>
      </c>
      <c r="EK27" s="227">
        <v>0</v>
      </c>
      <c r="EL27" s="228">
        <v>0</v>
      </c>
      <c r="EM27" s="228">
        <v>0</v>
      </c>
      <c r="EN27" s="227">
        <v>109871</v>
      </c>
      <c r="EO27" s="227">
        <v>109871</v>
      </c>
      <c r="EP27" s="227">
        <v>0</v>
      </c>
      <c r="EQ27" s="227">
        <v>-4</v>
      </c>
      <c r="ER27" s="228">
        <v>0</v>
      </c>
      <c r="ES27" s="228">
        <v>-3554</v>
      </c>
      <c r="ET27" s="227">
        <v>0</v>
      </c>
      <c r="EU27" s="227">
        <v>0</v>
      </c>
    </row>
    <row r="28" spans="1:151" outlineLevel="1">
      <c r="A28" s="8"/>
      <c r="B28" s="224"/>
      <c r="C28" s="224"/>
      <c r="F28" s="224"/>
      <c r="G28" s="224"/>
      <c r="H28" s="224"/>
      <c r="I28" s="224"/>
      <c r="L28" s="224"/>
      <c r="M28" s="224"/>
      <c r="N28" s="224"/>
      <c r="O28" s="224"/>
      <c r="R28" s="224"/>
      <c r="S28" s="224"/>
      <c r="T28" s="224"/>
      <c r="U28" s="224"/>
      <c r="X28" s="224"/>
      <c r="Y28" s="224"/>
      <c r="Z28" s="224"/>
      <c r="AA28" s="224"/>
      <c r="AD28" s="224"/>
      <c r="AE28" s="224"/>
      <c r="AF28" s="224"/>
      <c r="AG28" s="224"/>
      <c r="AJ28" s="224"/>
      <c r="AK28" s="224"/>
      <c r="AL28" s="224"/>
      <c r="AM28" s="224"/>
      <c r="AP28" s="224"/>
      <c r="AQ28" s="224"/>
      <c r="AR28" s="224"/>
      <c r="AS28" s="224"/>
      <c r="AV28" s="224"/>
      <c r="AW28" s="224"/>
      <c r="AX28" s="224"/>
      <c r="AY28" s="224"/>
      <c r="BB28" s="224"/>
      <c r="BC28" s="224"/>
      <c r="BD28" s="224"/>
      <c r="BE28" s="224"/>
      <c r="BH28" s="224"/>
      <c r="BI28" s="224"/>
      <c r="BJ28" s="224"/>
      <c r="BK28" s="224"/>
      <c r="BN28" s="224"/>
      <c r="BO28" s="224"/>
      <c r="BP28" s="224"/>
      <c r="BQ28" s="224"/>
      <c r="BT28" s="224"/>
      <c r="BU28" s="224"/>
      <c r="BV28" s="224"/>
      <c r="BW28" s="224"/>
      <c r="BZ28" s="224"/>
      <c r="CA28" s="224"/>
      <c r="CB28" s="224"/>
      <c r="CC28" s="224"/>
      <c r="CF28" s="224"/>
      <c r="CG28" s="224"/>
      <c r="CH28" s="224"/>
      <c r="CI28" s="224"/>
      <c r="CL28" s="224"/>
      <c r="CM28" s="224"/>
      <c r="CN28" s="224"/>
      <c r="CO28" s="224"/>
      <c r="CR28" s="224"/>
      <c r="CS28" s="224"/>
      <c r="CT28" s="224"/>
      <c r="CU28" s="224"/>
      <c r="CX28" s="224"/>
      <c r="CY28" s="224"/>
      <c r="CZ28" s="224"/>
      <c r="DA28" s="224"/>
      <c r="DD28" s="225"/>
      <c r="DE28" s="224"/>
      <c r="DF28" s="225"/>
      <c r="DG28" s="224"/>
      <c r="DJ28" s="225"/>
      <c r="DK28" s="224"/>
      <c r="DL28" s="225"/>
      <c r="DM28" s="224"/>
      <c r="DP28" s="225"/>
      <c r="DQ28" s="224"/>
      <c r="DR28" s="224"/>
      <c r="DS28" s="224"/>
      <c r="DV28" s="224"/>
      <c r="DW28" s="224"/>
      <c r="DX28" s="224"/>
      <c r="DY28" s="224"/>
      <c r="EB28" s="224"/>
      <c r="EC28" s="224"/>
      <c r="ED28" s="224"/>
      <c r="EE28" s="224"/>
      <c r="EH28" s="224"/>
      <c r="EI28" s="224"/>
      <c r="EJ28" s="224"/>
      <c r="EK28" s="224"/>
      <c r="EN28" s="224"/>
      <c r="EO28" s="224"/>
      <c r="EP28" s="224"/>
      <c r="EQ28" s="224"/>
      <c r="ET28" s="224"/>
      <c r="EU28" s="224"/>
    </row>
    <row r="29" spans="1:151" ht="15" outlineLevel="1" thickBot="1">
      <c r="A29" s="213" t="s">
        <v>183</v>
      </c>
      <c r="B29" s="234">
        <v>-43702</v>
      </c>
      <c r="C29" s="234">
        <v>-2697105</v>
      </c>
      <c r="D29" s="235">
        <v>71613</v>
      </c>
      <c r="E29" s="235">
        <v>185974</v>
      </c>
      <c r="F29" s="234">
        <v>242389</v>
      </c>
      <c r="G29" s="234">
        <v>229498</v>
      </c>
      <c r="H29" s="234">
        <v>394452</v>
      </c>
      <c r="I29" s="234">
        <v>517616</v>
      </c>
      <c r="J29" s="235">
        <v>-2731039</v>
      </c>
      <c r="K29" s="235">
        <v>-2798461</v>
      </c>
      <c r="L29" s="234">
        <v>1532262</v>
      </c>
      <c r="M29" s="234">
        <v>1553504</v>
      </c>
      <c r="N29" s="234">
        <v>11727</v>
      </c>
      <c r="O29" s="234">
        <v>29277</v>
      </c>
      <c r="P29" s="235">
        <v>17268</v>
      </c>
      <c r="Q29" s="235">
        <v>17268</v>
      </c>
      <c r="R29" s="234">
        <v>707924</v>
      </c>
      <c r="S29" s="234">
        <v>-433152</v>
      </c>
      <c r="T29" s="234">
        <v>180310</v>
      </c>
      <c r="U29" s="234">
        <v>230443</v>
      </c>
      <c r="V29" s="235">
        <v>261013</v>
      </c>
      <c r="W29" s="235">
        <v>244326</v>
      </c>
      <c r="X29" s="234">
        <v>-45494</v>
      </c>
      <c r="Y29" s="234">
        <v>-50058</v>
      </c>
      <c r="Z29" s="234">
        <v>179824</v>
      </c>
      <c r="AA29" s="234">
        <v>192161</v>
      </c>
      <c r="AB29" s="235">
        <v>-159886</v>
      </c>
      <c r="AC29" s="235">
        <v>-258010</v>
      </c>
      <c r="AD29" s="234">
        <v>1253</v>
      </c>
      <c r="AE29" s="234">
        <v>-1581</v>
      </c>
      <c r="AF29" s="234">
        <v>97930</v>
      </c>
      <c r="AG29" s="234">
        <v>103305</v>
      </c>
      <c r="AH29" s="235">
        <v>110540</v>
      </c>
      <c r="AI29" s="235">
        <v>93610</v>
      </c>
      <c r="AJ29" s="234">
        <v>86433</v>
      </c>
      <c r="AK29" s="234">
        <v>108568</v>
      </c>
      <c r="AL29" s="234">
        <v>-3646</v>
      </c>
      <c r="AM29" s="234">
        <v>-3646</v>
      </c>
      <c r="AN29" s="235">
        <v>10944</v>
      </c>
      <c r="AO29" s="235">
        <v>4450</v>
      </c>
      <c r="AP29" s="234">
        <v>-1553</v>
      </c>
      <c r="AQ29" s="234">
        <v>-1553</v>
      </c>
      <c r="AR29" s="234">
        <v>72341</v>
      </c>
      <c r="AS29" s="234">
        <v>105719</v>
      </c>
      <c r="AT29" s="235">
        <v>40330</v>
      </c>
      <c r="AU29" s="235">
        <v>14970</v>
      </c>
      <c r="AV29" s="234">
        <v>-4116</v>
      </c>
      <c r="AW29" s="234">
        <v>25359</v>
      </c>
      <c r="AX29" s="234">
        <v>36574</v>
      </c>
      <c r="AY29" s="234">
        <v>46650</v>
      </c>
      <c r="AZ29" s="235">
        <v>2962</v>
      </c>
      <c r="BA29" s="235">
        <v>-1028</v>
      </c>
      <c r="BB29" s="234">
        <v>4605</v>
      </c>
      <c r="BC29" s="234">
        <v>3221</v>
      </c>
      <c r="BD29" s="234">
        <v>20701</v>
      </c>
      <c r="BE29" s="234">
        <v>21435</v>
      </c>
      <c r="BF29" s="235">
        <v>-8135</v>
      </c>
      <c r="BG29" s="235">
        <v>-6613</v>
      </c>
      <c r="BH29" s="234">
        <v>750</v>
      </c>
      <c r="BI29" s="234">
        <v>1832</v>
      </c>
      <c r="BJ29" s="234">
        <v>6521</v>
      </c>
      <c r="BK29" s="234">
        <v>8742</v>
      </c>
      <c r="BL29" s="235">
        <v>-2281</v>
      </c>
      <c r="BM29" s="235">
        <v>9046</v>
      </c>
      <c r="BN29" s="234">
        <v>-79273</v>
      </c>
      <c r="BO29" s="234">
        <v>16700</v>
      </c>
      <c r="BP29" s="234">
        <v>64171</v>
      </c>
      <c r="BQ29" s="234">
        <v>51248</v>
      </c>
      <c r="BR29" s="235">
        <v>-29834</v>
      </c>
      <c r="BS29" s="235">
        <v>-43475</v>
      </c>
      <c r="BT29" s="234">
        <v>-147927</v>
      </c>
      <c r="BU29" s="234">
        <v>-134682</v>
      </c>
      <c r="BV29" s="234">
        <v>3988</v>
      </c>
      <c r="BW29" s="234">
        <v>3988</v>
      </c>
      <c r="BX29" s="235">
        <v>10112</v>
      </c>
      <c r="BY29" s="235">
        <v>10945</v>
      </c>
      <c r="BZ29" s="234">
        <v>16772.633999999984</v>
      </c>
      <c r="CA29" s="234">
        <v>16772.633999999984</v>
      </c>
      <c r="CB29" s="234">
        <v>-758074</v>
      </c>
      <c r="CC29" s="234">
        <v>-199717</v>
      </c>
      <c r="CD29" s="235">
        <v>-72211</v>
      </c>
      <c r="CE29" s="235">
        <v>-121367</v>
      </c>
      <c r="CF29" s="234">
        <v>98508</v>
      </c>
      <c r="CG29" s="234">
        <v>80906</v>
      </c>
      <c r="CH29" s="234">
        <v>1734</v>
      </c>
      <c r="CI29" s="234">
        <v>42811</v>
      </c>
      <c r="CJ29" s="235">
        <v>-10649</v>
      </c>
      <c r="CK29" s="235">
        <v>-18202</v>
      </c>
      <c r="CL29" s="234">
        <v>14375</v>
      </c>
      <c r="CM29" s="234">
        <v>6158</v>
      </c>
      <c r="CN29" s="234">
        <v>30559</v>
      </c>
      <c r="CO29" s="234">
        <v>30903</v>
      </c>
      <c r="CP29" s="235">
        <v>16668</v>
      </c>
      <c r="CQ29" s="235">
        <v>16751</v>
      </c>
      <c r="CR29" s="234">
        <v>-17913</v>
      </c>
      <c r="CS29" s="234">
        <v>-16309</v>
      </c>
      <c r="CT29" s="234">
        <v>13848</v>
      </c>
      <c r="CU29" s="234">
        <v>13848</v>
      </c>
      <c r="CV29" s="235">
        <v>-65972</v>
      </c>
      <c r="CW29" s="235">
        <v>-60325</v>
      </c>
      <c r="CX29" s="234">
        <v>11331</v>
      </c>
      <c r="CY29" s="234">
        <v>11331</v>
      </c>
      <c r="CZ29" s="234">
        <v>-2349</v>
      </c>
      <c r="DA29" s="234">
        <v>57262</v>
      </c>
      <c r="DB29" s="236">
        <v>31701</v>
      </c>
      <c r="DC29" s="235">
        <v>35385</v>
      </c>
      <c r="DD29" s="236">
        <v>9485</v>
      </c>
      <c r="DE29" s="234">
        <v>444307</v>
      </c>
      <c r="DF29" s="236">
        <v>10607</v>
      </c>
      <c r="DG29" s="234">
        <v>72521</v>
      </c>
      <c r="DH29" s="236">
        <v>-7008</v>
      </c>
      <c r="DI29" s="235">
        <v>-7483</v>
      </c>
      <c r="DJ29" s="236">
        <v>11654</v>
      </c>
      <c r="DK29" s="234">
        <v>10282</v>
      </c>
      <c r="DL29" s="236">
        <v>-20706</v>
      </c>
      <c r="DM29" s="234">
        <v>-25025</v>
      </c>
      <c r="DN29" s="236">
        <v>-17518</v>
      </c>
      <c r="DO29" s="235">
        <v>11622</v>
      </c>
      <c r="DP29" s="236">
        <v>-22116</v>
      </c>
      <c r="DQ29" s="234">
        <v>-27067</v>
      </c>
      <c r="DR29" s="234">
        <v>123348</v>
      </c>
      <c r="DS29" s="234">
        <v>176591</v>
      </c>
      <c r="DT29" s="235">
        <v>456354</v>
      </c>
      <c r="DU29" s="235">
        <v>530292</v>
      </c>
      <c r="DV29" s="234">
        <v>-96038</v>
      </c>
      <c r="DW29" s="234">
        <v>175685</v>
      </c>
      <c r="DX29" s="234">
        <v>13196</v>
      </c>
      <c r="DY29" s="234">
        <v>5452</v>
      </c>
      <c r="DZ29" s="235">
        <v>9913</v>
      </c>
      <c r="EA29" s="235">
        <v>2232</v>
      </c>
      <c r="EB29" s="234">
        <v>35924</v>
      </c>
      <c r="EC29" s="234">
        <v>36376</v>
      </c>
      <c r="ED29" s="234">
        <v>51077</v>
      </c>
      <c r="EE29" s="234">
        <v>44611</v>
      </c>
      <c r="EF29" s="235">
        <v>72798</v>
      </c>
      <c r="EG29" s="235">
        <v>49451</v>
      </c>
      <c r="EH29" s="234">
        <v>6101</v>
      </c>
      <c r="EI29" s="234">
        <v>37706</v>
      </c>
      <c r="EJ29" s="234">
        <v>-14437</v>
      </c>
      <c r="EK29" s="234">
        <v>11131</v>
      </c>
      <c r="EL29" s="235">
        <v>201270</v>
      </c>
      <c r="EM29" s="235">
        <v>236218</v>
      </c>
      <c r="EN29" s="234">
        <v>135010</v>
      </c>
      <c r="EO29" s="234">
        <v>78959</v>
      </c>
      <c r="EP29" s="234">
        <v>5325</v>
      </c>
      <c r="EQ29" s="234">
        <v>7587</v>
      </c>
      <c r="ER29" s="235">
        <v>35204</v>
      </c>
      <c r="ES29" s="235">
        <v>36376</v>
      </c>
      <c r="ET29" s="234">
        <v>69739</v>
      </c>
      <c r="EU29" s="234">
        <v>54437</v>
      </c>
    </row>
    <row r="30" spans="1:151" ht="15" thickTop="1">
      <c r="A30" s="20"/>
      <c r="B30" s="237"/>
      <c r="C30" s="237"/>
      <c r="D30" s="238"/>
      <c r="E30" s="238"/>
      <c r="F30" s="237"/>
      <c r="G30" s="237"/>
      <c r="H30" s="237"/>
      <c r="I30" s="237"/>
      <c r="J30" s="238"/>
      <c r="K30" s="238"/>
      <c r="L30" s="237"/>
      <c r="M30" s="237"/>
      <c r="N30" s="237"/>
      <c r="O30" s="237"/>
      <c r="P30" s="238"/>
      <c r="Q30" s="238"/>
      <c r="R30" s="237"/>
      <c r="S30" s="237"/>
      <c r="T30" s="237"/>
      <c r="U30" s="237"/>
      <c r="V30" s="238"/>
      <c r="W30" s="238"/>
      <c r="X30" s="237"/>
      <c r="Y30" s="237"/>
      <c r="Z30" s="237"/>
      <c r="AA30" s="237"/>
      <c r="AB30" s="238"/>
      <c r="AC30" s="238"/>
      <c r="AD30" s="237"/>
      <c r="AE30" s="237"/>
      <c r="AF30" s="237"/>
      <c r="AG30" s="237"/>
      <c r="AH30" s="238"/>
      <c r="AI30" s="238"/>
      <c r="AJ30" s="237"/>
      <c r="AK30" s="237"/>
      <c r="AL30" s="237"/>
      <c r="AM30" s="237"/>
      <c r="AN30" s="238"/>
      <c r="AO30" s="238"/>
      <c r="AP30" s="237"/>
      <c r="AQ30" s="237"/>
      <c r="AR30" s="237"/>
      <c r="AS30" s="237"/>
      <c r="AT30" s="238"/>
      <c r="AU30" s="238"/>
      <c r="AV30" s="237"/>
      <c r="AW30" s="237"/>
      <c r="AX30" s="237"/>
      <c r="AY30" s="237"/>
      <c r="AZ30" s="238"/>
      <c r="BA30" s="238"/>
      <c r="BB30" s="237"/>
      <c r="BC30" s="237"/>
      <c r="BD30" s="237"/>
      <c r="BE30" s="237"/>
      <c r="BF30" s="238"/>
      <c r="BG30" s="238"/>
      <c r="BH30" s="237"/>
      <c r="BI30" s="237"/>
      <c r="BJ30" s="237"/>
      <c r="BK30" s="237"/>
      <c r="BL30" s="238"/>
      <c r="BM30" s="238"/>
      <c r="BN30" s="237"/>
      <c r="BO30" s="237"/>
      <c r="BP30" s="237"/>
      <c r="BQ30" s="237"/>
      <c r="BR30" s="238"/>
      <c r="BS30" s="238"/>
      <c r="BT30" s="237"/>
      <c r="BU30" s="237"/>
      <c r="BV30" s="237"/>
      <c r="BW30" s="237"/>
      <c r="BX30" s="238"/>
      <c r="BY30" s="238"/>
      <c r="BZ30" s="237"/>
      <c r="CA30" s="237"/>
      <c r="CB30" s="237"/>
      <c r="CC30" s="237"/>
      <c r="CD30" s="238"/>
      <c r="CE30" s="238"/>
      <c r="CF30" s="237"/>
      <c r="CG30" s="237"/>
      <c r="CH30" s="237"/>
      <c r="CI30" s="237"/>
      <c r="CJ30" s="238"/>
      <c r="CK30" s="238"/>
      <c r="CL30" s="237"/>
      <c r="CM30" s="237"/>
      <c r="CN30" s="237"/>
      <c r="CO30" s="237"/>
      <c r="CP30" s="238"/>
      <c r="CQ30" s="238"/>
      <c r="CR30" s="237"/>
      <c r="CS30" s="237"/>
      <c r="CT30" s="237"/>
      <c r="CU30" s="237"/>
      <c r="CV30" s="238"/>
      <c r="CW30" s="238"/>
      <c r="CX30" s="237"/>
      <c r="CY30" s="237"/>
      <c r="CZ30" s="237"/>
      <c r="DA30" s="237"/>
      <c r="DB30" s="239"/>
      <c r="DC30" s="238"/>
      <c r="DD30" s="239"/>
      <c r="DE30" s="237"/>
      <c r="DF30" s="239"/>
      <c r="DG30" s="237"/>
      <c r="DH30" s="239"/>
      <c r="DI30" s="238"/>
      <c r="DJ30" s="239"/>
      <c r="DK30" s="237"/>
      <c r="DL30" s="239"/>
      <c r="DM30" s="237"/>
      <c r="DN30" s="239"/>
      <c r="DO30" s="238"/>
      <c r="DP30" s="239"/>
      <c r="DQ30" s="237"/>
      <c r="DR30" s="237"/>
      <c r="DS30" s="237"/>
      <c r="DT30" s="238"/>
      <c r="DU30" s="238"/>
      <c r="DV30" s="237"/>
      <c r="DW30" s="237"/>
      <c r="DX30" s="237"/>
      <c r="DY30" s="237"/>
      <c r="DZ30" s="238"/>
      <c r="EA30" s="238"/>
      <c r="EB30" s="237"/>
      <c r="EC30" s="237"/>
      <c r="ED30" s="237"/>
      <c r="EE30" s="237"/>
      <c r="EF30" s="238"/>
      <c r="EG30" s="238"/>
      <c r="EH30" s="237"/>
      <c r="EI30" s="237"/>
      <c r="EJ30" s="237"/>
      <c r="EK30" s="237"/>
      <c r="EL30" s="238"/>
      <c r="EM30" s="238"/>
      <c r="EN30" s="237"/>
      <c r="EO30" s="237"/>
      <c r="EP30" s="237"/>
      <c r="EQ30" s="237"/>
      <c r="ER30" s="238"/>
      <c r="ES30" s="238"/>
      <c r="ET30" s="237"/>
      <c r="EU30" s="237"/>
    </row>
    <row r="31" spans="1:151" ht="15">
      <c r="A31" s="226" t="s">
        <v>182</v>
      </c>
      <c r="B31" s="227"/>
      <c r="C31" s="227"/>
      <c r="D31" s="228"/>
      <c r="E31" s="228"/>
      <c r="F31" s="227"/>
      <c r="G31" s="227"/>
      <c r="H31" s="227"/>
      <c r="I31" s="227"/>
      <c r="J31" s="228"/>
      <c r="K31" s="228"/>
      <c r="L31" s="227"/>
      <c r="M31" s="227"/>
      <c r="N31" s="227"/>
      <c r="O31" s="227"/>
      <c r="P31" s="228"/>
      <c r="Q31" s="228"/>
      <c r="R31" s="227"/>
      <c r="S31" s="227"/>
      <c r="T31" s="227"/>
      <c r="U31" s="227"/>
      <c r="V31" s="228"/>
      <c r="W31" s="228"/>
      <c r="X31" s="227"/>
      <c r="Y31" s="227"/>
      <c r="Z31" s="227"/>
      <c r="AA31" s="227"/>
      <c r="AB31" s="228"/>
      <c r="AC31" s="228"/>
      <c r="AD31" s="227"/>
      <c r="AE31" s="227"/>
      <c r="AF31" s="227"/>
      <c r="AG31" s="227"/>
      <c r="AH31" s="228"/>
      <c r="AI31" s="228"/>
      <c r="AJ31" s="227"/>
      <c r="AK31" s="227"/>
      <c r="AL31" s="227"/>
      <c r="AM31" s="227"/>
      <c r="AN31" s="228"/>
      <c r="AO31" s="228"/>
      <c r="AP31" s="227"/>
      <c r="AQ31" s="227"/>
      <c r="AR31" s="227"/>
      <c r="AS31" s="227"/>
      <c r="AT31" s="228"/>
      <c r="AU31" s="228"/>
      <c r="AV31" s="227"/>
      <c r="AW31" s="227"/>
      <c r="AX31" s="227"/>
      <c r="AY31" s="227"/>
      <c r="AZ31" s="228"/>
      <c r="BA31" s="228"/>
      <c r="BB31" s="227"/>
      <c r="BC31" s="227"/>
      <c r="BD31" s="227"/>
      <c r="BE31" s="227"/>
      <c r="BF31" s="228"/>
      <c r="BG31" s="228"/>
      <c r="BH31" s="227"/>
      <c r="BI31" s="227"/>
      <c r="BJ31" s="227"/>
      <c r="BK31" s="227"/>
      <c r="BL31" s="228"/>
      <c r="BM31" s="228"/>
      <c r="BN31" s="227"/>
      <c r="BO31" s="227"/>
      <c r="BP31" s="227"/>
      <c r="BQ31" s="227"/>
      <c r="BR31" s="228"/>
      <c r="BS31" s="228"/>
      <c r="BT31" s="227"/>
      <c r="BU31" s="227"/>
      <c r="BV31" s="227"/>
      <c r="BW31" s="227"/>
      <c r="BX31" s="228"/>
      <c r="BY31" s="228"/>
      <c r="BZ31" s="227"/>
      <c r="CA31" s="227"/>
      <c r="CB31" s="227"/>
      <c r="CC31" s="227"/>
      <c r="CD31" s="228"/>
      <c r="CE31" s="228"/>
      <c r="CF31" s="227"/>
      <c r="CG31" s="227"/>
      <c r="CH31" s="227"/>
      <c r="CI31" s="227"/>
      <c r="CJ31" s="228"/>
      <c r="CK31" s="228"/>
      <c r="CL31" s="227"/>
      <c r="CM31" s="227"/>
      <c r="CN31" s="227"/>
      <c r="CO31" s="227"/>
      <c r="CP31" s="228"/>
      <c r="CQ31" s="228"/>
      <c r="CR31" s="227"/>
      <c r="CS31" s="227"/>
      <c r="CT31" s="227"/>
      <c r="CU31" s="227"/>
      <c r="CV31" s="228"/>
      <c r="CW31" s="228"/>
      <c r="CX31" s="227"/>
      <c r="CY31" s="227"/>
      <c r="CZ31" s="227"/>
      <c r="DA31" s="227"/>
      <c r="DB31" s="229"/>
      <c r="DC31" s="228"/>
      <c r="DD31" s="229"/>
      <c r="DE31" s="227"/>
      <c r="DF31" s="229"/>
      <c r="DG31" s="227"/>
      <c r="DH31" s="229"/>
      <c r="DI31" s="228"/>
      <c r="DJ31" s="229"/>
      <c r="DK31" s="227"/>
      <c r="DL31" s="229"/>
      <c r="DM31" s="227"/>
      <c r="DN31" s="229"/>
      <c r="DO31" s="228"/>
      <c r="DP31" s="229"/>
      <c r="DQ31" s="227"/>
      <c r="DR31" s="227"/>
      <c r="DS31" s="227"/>
      <c r="DT31" s="228"/>
      <c r="DU31" s="228"/>
      <c r="DV31" s="227"/>
      <c r="DW31" s="227"/>
      <c r="DX31" s="227"/>
      <c r="DY31" s="227"/>
      <c r="DZ31" s="228"/>
      <c r="EA31" s="228"/>
      <c r="EB31" s="227"/>
      <c r="EC31" s="227"/>
      <c r="ED31" s="227"/>
      <c r="EE31" s="227"/>
      <c r="EF31" s="228"/>
      <c r="EG31" s="228"/>
      <c r="EH31" s="227"/>
      <c r="EI31" s="227"/>
      <c r="EJ31" s="227"/>
      <c r="EK31" s="227"/>
      <c r="EL31" s="228"/>
      <c r="EM31" s="228"/>
      <c r="EN31" s="227"/>
      <c r="EO31" s="227"/>
      <c r="EP31" s="227"/>
      <c r="EQ31" s="227"/>
      <c r="ER31" s="228"/>
      <c r="ES31" s="228"/>
      <c r="ET31" s="227"/>
      <c r="EU31" s="227"/>
    </row>
    <row r="32" spans="1:151">
      <c r="A32" s="201" t="s">
        <v>101</v>
      </c>
      <c r="B32" s="227">
        <v>102167063</v>
      </c>
      <c r="C32" s="227">
        <v>392966572</v>
      </c>
      <c r="D32" s="228">
        <v>42489263</v>
      </c>
      <c r="E32" s="228">
        <v>54233395</v>
      </c>
      <c r="F32" s="227">
        <v>3723468</v>
      </c>
      <c r="G32" s="227">
        <v>4464398</v>
      </c>
      <c r="H32" s="227">
        <v>12335743</v>
      </c>
      <c r="I32" s="227">
        <v>14925688</v>
      </c>
      <c r="J32" s="228">
        <v>33038016</v>
      </c>
      <c r="K32" s="228">
        <v>44290993</v>
      </c>
      <c r="L32" s="227">
        <v>2885123</v>
      </c>
      <c r="M32" s="227">
        <v>2949226</v>
      </c>
      <c r="N32" s="227">
        <v>9688068</v>
      </c>
      <c r="O32" s="227">
        <v>11575818</v>
      </c>
      <c r="P32" s="228">
        <v>97011</v>
      </c>
      <c r="Q32" s="228">
        <v>97011</v>
      </c>
      <c r="R32" s="227">
        <v>15128665</v>
      </c>
      <c r="S32" s="227">
        <v>38233675</v>
      </c>
      <c r="T32" s="227">
        <v>4693028</v>
      </c>
      <c r="U32" s="227">
        <v>5694233</v>
      </c>
      <c r="V32" s="228">
        <v>3663082</v>
      </c>
      <c r="W32" s="228">
        <v>4213475</v>
      </c>
      <c r="X32" s="227">
        <v>2037226</v>
      </c>
      <c r="Y32" s="227">
        <v>2390291</v>
      </c>
      <c r="Z32" s="227">
        <v>1420073</v>
      </c>
      <c r="AA32" s="227">
        <v>1564309</v>
      </c>
      <c r="AB32" s="228">
        <v>4423570</v>
      </c>
      <c r="AC32" s="228">
        <v>5043705</v>
      </c>
      <c r="AD32" s="227">
        <v>13441</v>
      </c>
      <c r="AE32" s="227">
        <v>38315</v>
      </c>
      <c r="AF32" s="227">
        <v>1102892</v>
      </c>
      <c r="AG32" s="227">
        <v>1129031</v>
      </c>
      <c r="AH32" s="228">
        <v>2756814</v>
      </c>
      <c r="AI32" s="228">
        <v>4651368</v>
      </c>
      <c r="AJ32" s="227">
        <v>1007184</v>
      </c>
      <c r="AK32" s="227">
        <v>1418726</v>
      </c>
      <c r="AL32" s="227">
        <v>8010</v>
      </c>
      <c r="AM32" s="227">
        <v>8010</v>
      </c>
      <c r="AN32" s="228">
        <v>1741885</v>
      </c>
      <c r="AO32" s="228">
        <v>1974648</v>
      </c>
      <c r="AP32" s="227">
        <v>33370</v>
      </c>
      <c r="AQ32" s="227">
        <v>33370</v>
      </c>
      <c r="AR32" s="227">
        <v>1918406</v>
      </c>
      <c r="AS32" s="227">
        <v>3349988</v>
      </c>
      <c r="AT32" s="228">
        <v>491305</v>
      </c>
      <c r="AU32" s="228">
        <v>634212</v>
      </c>
      <c r="AV32" s="227">
        <v>375584</v>
      </c>
      <c r="AW32" s="227">
        <v>1006297</v>
      </c>
      <c r="AX32" s="227">
        <v>2944572</v>
      </c>
      <c r="AY32" s="227">
        <v>4761315</v>
      </c>
      <c r="AZ32" s="228">
        <v>204523</v>
      </c>
      <c r="BA32" s="228">
        <v>373197</v>
      </c>
      <c r="BB32" s="227">
        <v>219438</v>
      </c>
      <c r="BC32" s="227">
        <v>293678</v>
      </c>
      <c r="BD32" s="227">
        <v>747097</v>
      </c>
      <c r="BE32" s="227">
        <v>1238108</v>
      </c>
      <c r="BF32" s="228">
        <v>197172</v>
      </c>
      <c r="BG32" s="228">
        <v>346251</v>
      </c>
      <c r="BH32" s="227">
        <v>31619</v>
      </c>
      <c r="BI32" s="227">
        <v>39391</v>
      </c>
      <c r="BJ32" s="227">
        <v>119006</v>
      </c>
      <c r="BK32" s="227">
        <v>156336</v>
      </c>
      <c r="BL32" s="228">
        <v>422867</v>
      </c>
      <c r="BM32" s="228">
        <v>524887</v>
      </c>
      <c r="BN32" s="227">
        <v>3931489</v>
      </c>
      <c r="BO32" s="227">
        <v>5500003</v>
      </c>
      <c r="BP32" s="227">
        <v>760307</v>
      </c>
      <c r="BQ32" s="227">
        <v>1224958</v>
      </c>
      <c r="BR32" s="228">
        <v>1173747</v>
      </c>
      <c r="BS32" s="228">
        <v>1554400</v>
      </c>
      <c r="BT32" s="227">
        <v>401732</v>
      </c>
      <c r="BU32" s="227">
        <v>836813</v>
      </c>
      <c r="BV32" s="227">
        <v>18377</v>
      </c>
      <c r="BW32" s="227">
        <v>18377</v>
      </c>
      <c r="BX32" s="228">
        <v>267220</v>
      </c>
      <c r="BY32" s="228">
        <v>286253</v>
      </c>
      <c r="BZ32" s="227">
        <v>123042.202</v>
      </c>
      <c r="CA32" s="227">
        <v>123042.202</v>
      </c>
      <c r="CB32" s="227">
        <v>22062663</v>
      </c>
      <c r="CC32" s="227">
        <v>32584863</v>
      </c>
      <c r="CD32" s="228">
        <v>2320675</v>
      </c>
      <c r="CE32" s="228">
        <v>5157498</v>
      </c>
      <c r="CF32" s="227">
        <v>2336705</v>
      </c>
      <c r="CG32" s="227">
        <v>3018748</v>
      </c>
      <c r="CH32" s="227">
        <v>2101324</v>
      </c>
      <c r="CI32" s="227">
        <v>3176898</v>
      </c>
      <c r="CJ32" s="228">
        <v>686647</v>
      </c>
      <c r="CK32" s="228">
        <v>780088</v>
      </c>
      <c r="CL32" s="227">
        <v>456803</v>
      </c>
      <c r="CM32" s="227">
        <v>483769</v>
      </c>
      <c r="CN32" s="227">
        <v>278065</v>
      </c>
      <c r="CO32" s="227">
        <v>294787</v>
      </c>
      <c r="CP32" s="228">
        <v>377304</v>
      </c>
      <c r="CQ32" s="228">
        <v>466642</v>
      </c>
      <c r="CR32" s="227">
        <v>226001</v>
      </c>
      <c r="CS32" s="227">
        <v>351631</v>
      </c>
      <c r="CT32" s="227">
        <v>12182</v>
      </c>
      <c r="CU32" s="227">
        <v>12182</v>
      </c>
      <c r="CV32" s="228">
        <v>403306</v>
      </c>
      <c r="CW32" s="228">
        <v>543018</v>
      </c>
      <c r="CX32" s="227">
        <v>81648</v>
      </c>
      <c r="CY32" s="227">
        <v>81648</v>
      </c>
      <c r="CZ32" s="227">
        <v>646808</v>
      </c>
      <c r="DA32" s="227">
        <v>877697</v>
      </c>
      <c r="DB32" s="229">
        <v>584219</v>
      </c>
      <c r="DC32" s="228">
        <v>1037434</v>
      </c>
      <c r="DD32" s="229">
        <v>5806999</v>
      </c>
      <c r="DE32" s="227">
        <v>9153037</v>
      </c>
      <c r="DF32" s="229">
        <v>591128</v>
      </c>
      <c r="DG32" s="227">
        <v>1007795</v>
      </c>
      <c r="DH32" s="229">
        <v>725779</v>
      </c>
      <c r="DI32" s="228">
        <v>730594</v>
      </c>
      <c r="DJ32" s="229">
        <v>125734</v>
      </c>
      <c r="DK32" s="227">
        <v>196724</v>
      </c>
      <c r="DL32" s="229">
        <v>152760</v>
      </c>
      <c r="DM32" s="227">
        <v>270598</v>
      </c>
      <c r="DN32" s="229">
        <v>391153</v>
      </c>
      <c r="DO32" s="228">
        <v>554038</v>
      </c>
      <c r="DP32" s="229">
        <v>4509379</v>
      </c>
      <c r="DQ32" s="227">
        <v>6585578</v>
      </c>
      <c r="DR32" s="227">
        <v>2327384</v>
      </c>
      <c r="DS32" s="227">
        <v>3156047</v>
      </c>
      <c r="DT32" s="228">
        <v>3567679</v>
      </c>
      <c r="DU32" s="228">
        <v>6112935</v>
      </c>
      <c r="DV32" s="227">
        <v>7773133</v>
      </c>
      <c r="DW32" s="227">
        <v>11118199</v>
      </c>
      <c r="DX32" s="227">
        <v>397006</v>
      </c>
      <c r="DY32" s="227">
        <v>502961</v>
      </c>
      <c r="DZ32" s="228">
        <v>337240</v>
      </c>
      <c r="EA32" s="228">
        <v>413733</v>
      </c>
      <c r="EB32" s="227">
        <v>221112</v>
      </c>
      <c r="EC32" s="227">
        <v>229311</v>
      </c>
      <c r="ED32" s="227">
        <v>1424561</v>
      </c>
      <c r="EE32" s="227">
        <v>1737973</v>
      </c>
      <c r="EF32" s="228">
        <v>1103170</v>
      </c>
      <c r="EG32" s="228">
        <v>2254095</v>
      </c>
      <c r="EH32" s="227">
        <v>369607</v>
      </c>
      <c r="EI32" s="227">
        <v>764700</v>
      </c>
      <c r="EJ32" s="227">
        <v>2708902</v>
      </c>
      <c r="EK32" s="227">
        <v>2961734</v>
      </c>
      <c r="EL32" s="228">
        <v>2517819</v>
      </c>
      <c r="EM32" s="228">
        <v>3430881</v>
      </c>
      <c r="EN32" s="227">
        <v>988740</v>
      </c>
      <c r="EO32" s="227">
        <v>1432874</v>
      </c>
      <c r="EP32" s="227">
        <v>333396</v>
      </c>
      <c r="EQ32" s="227">
        <v>411849</v>
      </c>
      <c r="ER32" s="228">
        <v>530419</v>
      </c>
      <c r="ES32" s="228">
        <v>869363</v>
      </c>
      <c r="ET32" s="227">
        <v>255833</v>
      </c>
      <c r="EU32" s="227">
        <v>346502</v>
      </c>
    </row>
    <row r="33" spans="1:151">
      <c r="A33" s="205" t="s">
        <v>103</v>
      </c>
      <c r="B33" s="206">
        <v>19444806</v>
      </c>
      <c r="C33" s="206">
        <v>35951418</v>
      </c>
      <c r="D33" s="230">
        <v>4254189</v>
      </c>
      <c r="E33" s="230">
        <v>1777865</v>
      </c>
      <c r="F33" s="206">
        <v>521487</v>
      </c>
      <c r="G33" s="206">
        <v>280436</v>
      </c>
      <c r="H33" s="206">
        <v>1481374</v>
      </c>
      <c r="I33" s="206">
        <v>518872</v>
      </c>
      <c r="J33" s="230">
        <v>2022126</v>
      </c>
      <c r="K33" s="230">
        <v>1360985</v>
      </c>
      <c r="L33" s="206">
        <v>99588</v>
      </c>
      <c r="M33" s="206">
        <v>99588</v>
      </c>
      <c r="N33" s="206">
        <v>775551</v>
      </c>
      <c r="O33" s="206">
        <v>309395</v>
      </c>
      <c r="P33" s="230">
        <v>7169</v>
      </c>
      <c r="Q33" s="230">
        <v>7169</v>
      </c>
      <c r="R33" s="206">
        <v>12208348</v>
      </c>
      <c r="S33" s="206">
        <v>2863677</v>
      </c>
      <c r="T33" s="206">
        <v>961479</v>
      </c>
      <c r="U33" s="206">
        <v>210309</v>
      </c>
      <c r="V33" s="230">
        <v>169304</v>
      </c>
      <c r="W33" s="230">
        <v>169304</v>
      </c>
      <c r="X33" s="206">
        <v>54753</v>
      </c>
      <c r="Y33" s="206">
        <v>54753</v>
      </c>
      <c r="Z33" s="206">
        <v>73467</v>
      </c>
      <c r="AA33" s="206">
        <v>73467</v>
      </c>
      <c r="AB33" s="230">
        <v>5892538</v>
      </c>
      <c r="AC33" s="230">
        <v>5584466</v>
      </c>
      <c r="AD33" s="206">
        <v>29123</v>
      </c>
      <c r="AE33" s="206">
        <v>27458</v>
      </c>
      <c r="AF33" s="206">
        <v>845856</v>
      </c>
      <c r="AG33" s="206">
        <v>845856</v>
      </c>
      <c r="AH33" s="230">
        <v>1046704</v>
      </c>
      <c r="AI33" s="230">
        <v>1026659</v>
      </c>
      <c r="AJ33" s="206">
        <v>330151</v>
      </c>
      <c r="AK33" s="206">
        <v>232155</v>
      </c>
      <c r="AL33" s="206">
        <v>22041</v>
      </c>
      <c r="AM33" s="206">
        <v>22041</v>
      </c>
      <c r="AN33" s="230">
        <v>261662</v>
      </c>
      <c r="AO33" s="230">
        <v>210744</v>
      </c>
      <c r="AP33" s="206">
        <v>92710</v>
      </c>
      <c r="AQ33" s="206">
        <v>92710</v>
      </c>
      <c r="AR33" s="206">
        <v>884823</v>
      </c>
      <c r="AS33" s="206">
        <v>263282</v>
      </c>
      <c r="AT33" s="230">
        <v>124462</v>
      </c>
      <c r="AU33" s="230">
        <v>124462</v>
      </c>
      <c r="AV33" s="206">
        <v>521760</v>
      </c>
      <c r="AW33" s="206">
        <v>88008</v>
      </c>
      <c r="AX33" s="206">
        <v>780473</v>
      </c>
      <c r="AY33" s="206">
        <v>424482</v>
      </c>
      <c r="AZ33" s="230">
        <v>188025</v>
      </c>
      <c r="BA33" s="230">
        <v>30169</v>
      </c>
      <c r="BB33" s="206">
        <v>61591</v>
      </c>
      <c r="BC33" s="206">
        <v>23265</v>
      </c>
      <c r="BD33" s="206">
        <v>117896</v>
      </c>
      <c r="BE33" s="206">
        <v>117896</v>
      </c>
      <c r="BF33" s="230">
        <v>95707</v>
      </c>
      <c r="BG33" s="230">
        <v>95707</v>
      </c>
      <c r="BH33" s="206">
        <v>4929</v>
      </c>
      <c r="BI33" s="206">
        <v>4929</v>
      </c>
      <c r="BJ33" s="206">
        <v>93236</v>
      </c>
      <c r="BK33" s="206">
        <v>73507</v>
      </c>
      <c r="BL33" s="230">
        <v>53950</v>
      </c>
      <c r="BM33" s="230">
        <v>53950</v>
      </c>
      <c r="BN33" s="206">
        <v>268107</v>
      </c>
      <c r="BO33" s="206">
        <v>340435</v>
      </c>
      <c r="BP33" s="206">
        <v>290274</v>
      </c>
      <c r="BQ33" s="206">
        <v>106351</v>
      </c>
      <c r="BR33" s="230">
        <v>332794</v>
      </c>
      <c r="BS33" s="230">
        <v>150702</v>
      </c>
      <c r="BT33" s="206">
        <v>61323</v>
      </c>
      <c r="BU33" s="206">
        <v>35578</v>
      </c>
      <c r="BV33" s="206">
        <v>6818</v>
      </c>
      <c r="BW33" s="206">
        <v>6818</v>
      </c>
      <c r="BX33" s="230">
        <v>73836</v>
      </c>
      <c r="BY33" s="230">
        <v>67336</v>
      </c>
      <c r="BZ33" s="206">
        <v>16554.089</v>
      </c>
      <c r="CA33" s="206">
        <v>16554.089</v>
      </c>
      <c r="CB33" s="206">
        <v>767035</v>
      </c>
      <c r="CC33" s="206">
        <v>1956802</v>
      </c>
      <c r="CD33" s="230">
        <v>1394543</v>
      </c>
      <c r="CE33" s="230">
        <v>1253733</v>
      </c>
      <c r="CF33" s="206">
        <v>708325</v>
      </c>
      <c r="CG33" s="206">
        <v>241008</v>
      </c>
      <c r="CH33" s="206">
        <v>280669</v>
      </c>
      <c r="CI33" s="206">
        <v>151381</v>
      </c>
      <c r="CJ33" s="230">
        <v>139826</v>
      </c>
      <c r="CK33" s="230">
        <v>50050</v>
      </c>
      <c r="CL33" s="206">
        <v>91260</v>
      </c>
      <c r="CM33" s="206">
        <v>70201</v>
      </c>
      <c r="CN33" s="206">
        <v>56002</v>
      </c>
      <c r="CO33" s="206">
        <v>41368</v>
      </c>
      <c r="CP33" s="230">
        <v>102959</v>
      </c>
      <c r="CQ33" s="230">
        <v>70706</v>
      </c>
      <c r="CR33" s="206">
        <v>77083</v>
      </c>
      <c r="CS33" s="206">
        <v>61546</v>
      </c>
      <c r="CT33" s="206">
        <v>3555</v>
      </c>
      <c r="CU33" s="206">
        <v>3555</v>
      </c>
      <c r="CV33" s="230">
        <v>101963</v>
      </c>
      <c r="CW33" s="230">
        <v>86254</v>
      </c>
      <c r="CX33" s="206">
        <v>13474</v>
      </c>
      <c r="CY33" s="206">
        <v>13474</v>
      </c>
      <c r="CZ33" s="206">
        <v>107179</v>
      </c>
      <c r="DA33" s="206">
        <v>51739</v>
      </c>
      <c r="DB33" s="208">
        <v>131729</v>
      </c>
      <c r="DC33" s="230">
        <v>88157</v>
      </c>
      <c r="DD33" s="208">
        <v>1026585</v>
      </c>
      <c r="DE33" s="206">
        <v>570255</v>
      </c>
      <c r="DF33" s="208">
        <v>190590</v>
      </c>
      <c r="DG33" s="206">
        <v>65979</v>
      </c>
      <c r="DH33" s="208">
        <v>32869</v>
      </c>
      <c r="DI33" s="230">
        <v>32869</v>
      </c>
      <c r="DJ33" s="208">
        <v>13532</v>
      </c>
      <c r="DK33" s="206">
        <v>13532</v>
      </c>
      <c r="DL33" s="208">
        <v>32350</v>
      </c>
      <c r="DM33" s="206">
        <v>32350</v>
      </c>
      <c r="DN33" s="208">
        <v>63112</v>
      </c>
      <c r="DO33" s="230">
        <v>40612</v>
      </c>
      <c r="DP33" s="208">
        <v>739805</v>
      </c>
      <c r="DQ33" s="206">
        <v>311721</v>
      </c>
      <c r="DR33" s="206">
        <v>323570</v>
      </c>
      <c r="DS33" s="206">
        <v>133283</v>
      </c>
      <c r="DT33" s="230">
        <v>791285</v>
      </c>
      <c r="DU33" s="230">
        <v>626337</v>
      </c>
      <c r="DV33" s="206">
        <v>914572</v>
      </c>
      <c r="DW33" s="206">
        <v>464860</v>
      </c>
      <c r="DX33" s="206">
        <v>56735</v>
      </c>
      <c r="DY33" s="206">
        <v>52583</v>
      </c>
      <c r="DZ33" s="230">
        <v>94610</v>
      </c>
      <c r="EA33" s="230">
        <v>49753</v>
      </c>
      <c r="EB33" s="206">
        <v>34934</v>
      </c>
      <c r="EC33" s="206">
        <v>26917</v>
      </c>
      <c r="ED33" s="206">
        <v>404840</v>
      </c>
      <c r="EE33" s="206">
        <v>245169</v>
      </c>
      <c r="EF33" s="230">
        <v>648212</v>
      </c>
      <c r="EG33" s="230">
        <v>252049</v>
      </c>
      <c r="EH33" s="206">
        <v>332617</v>
      </c>
      <c r="EI33" s="206">
        <v>70986</v>
      </c>
      <c r="EJ33" s="206">
        <v>270569</v>
      </c>
      <c r="EK33" s="206">
        <v>176934</v>
      </c>
      <c r="EL33" s="230">
        <v>236741</v>
      </c>
      <c r="EM33" s="230">
        <v>140705</v>
      </c>
      <c r="EN33" s="206">
        <v>265853</v>
      </c>
      <c r="EO33" s="206">
        <v>40016</v>
      </c>
      <c r="EP33" s="206">
        <v>140754</v>
      </c>
      <c r="EQ33" s="206">
        <v>63110</v>
      </c>
      <c r="ER33" s="230">
        <v>317357</v>
      </c>
      <c r="ES33" s="230">
        <v>108551</v>
      </c>
      <c r="ET33" s="206">
        <v>94562</v>
      </c>
      <c r="EU33" s="206">
        <v>28954</v>
      </c>
    </row>
    <row r="34" spans="1:151">
      <c r="A34" s="201" t="s">
        <v>184</v>
      </c>
      <c r="B34" s="227">
        <v>121611869</v>
      </c>
      <c r="C34" s="227">
        <v>428917990</v>
      </c>
      <c r="D34" s="228">
        <v>46743452</v>
      </c>
      <c r="E34" s="228">
        <v>56011260</v>
      </c>
      <c r="F34" s="227">
        <v>4244955</v>
      </c>
      <c r="G34" s="227">
        <v>4744834</v>
      </c>
      <c r="H34" s="227">
        <v>13817117</v>
      </c>
      <c r="I34" s="227">
        <v>15444560</v>
      </c>
      <c r="J34" s="228">
        <v>35060142</v>
      </c>
      <c r="K34" s="228">
        <v>45651978</v>
      </c>
      <c r="L34" s="227">
        <v>2984711</v>
      </c>
      <c r="M34" s="227">
        <v>3048814</v>
      </c>
      <c r="N34" s="227">
        <v>10463619</v>
      </c>
      <c r="O34" s="227">
        <v>11885213</v>
      </c>
      <c r="P34" s="228">
        <v>104180</v>
      </c>
      <c r="Q34" s="228">
        <v>104180</v>
      </c>
      <c r="R34" s="227">
        <v>27337013</v>
      </c>
      <c r="S34" s="227">
        <v>41097352</v>
      </c>
      <c r="T34" s="227">
        <v>5654507</v>
      </c>
      <c r="U34" s="227">
        <v>5904542</v>
      </c>
      <c r="V34" s="228">
        <v>3832386</v>
      </c>
      <c r="W34" s="228">
        <v>4382779</v>
      </c>
      <c r="X34" s="227">
        <v>2091979</v>
      </c>
      <c r="Y34" s="227">
        <v>2445044</v>
      </c>
      <c r="Z34" s="227">
        <v>1493540</v>
      </c>
      <c r="AA34" s="227">
        <v>1637776</v>
      </c>
      <c r="AB34" s="228">
        <v>10316108</v>
      </c>
      <c r="AC34" s="228">
        <v>10628171</v>
      </c>
      <c r="AD34" s="227">
        <v>42564</v>
      </c>
      <c r="AE34" s="227">
        <v>65773</v>
      </c>
      <c r="AF34" s="227">
        <v>1948748</v>
      </c>
      <c r="AG34" s="227">
        <v>1974887</v>
      </c>
      <c r="AH34" s="228">
        <v>3803518</v>
      </c>
      <c r="AI34" s="228">
        <v>5678027</v>
      </c>
      <c r="AJ34" s="227">
        <v>1337335</v>
      </c>
      <c r="AK34" s="227">
        <v>1650881</v>
      </c>
      <c r="AL34" s="227">
        <v>30051</v>
      </c>
      <c r="AM34" s="227">
        <v>30051</v>
      </c>
      <c r="AN34" s="228">
        <v>2003547</v>
      </c>
      <c r="AO34" s="228">
        <v>2185392</v>
      </c>
      <c r="AP34" s="227">
        <v>126080</v>
      </c>
      <c r="AQ34" s="227">
        <v>126080</v>
      </c>
      <c r="AR34" s="227">
        <v>2803229</v>
      </c>
      <c r="AS34" s="227">
        <v>3613270</v>
      </c>
      <c r="AT34" s="228">
        <v>615767</v>
      </c>
      <c r="AU34" s="228">
        <v>758674</v>
      </c>
      <c r="AV34" s="227">
        <v>897344</v>
      </c>
      <c r="AW34" s="227">
        <v>1094305</v>
      </c>
      <c r="AX34" s="227">
        <v>3725045</v>
      </c>
      <c r="AY34" s="227">
        <v>5185797</v>
      </c>
      <c r="AZ34" s="228">
        <v>392548</v>
      </c>
      <c r="BA34" s="228">
        <v>403366</v>
      </c>
      <c r="BB34" s="227">
        <v>281029</v>
      </c>
      <c r="BC34" s="227">
        <v>316943</v>
      </c>
      <c r="BD34" s="227">
        <v>864993</v>
      </c>
      <c r="BE34" s="227">
        <v>1356004</v>
      </c>
      <c r="BF34" s="228">
        <v>292879</v>
      </c>
      <c r="BG34" s="228">
        <v>441958</v>
      </c>
      <c r="BH34" s="227">
        <v>36548</v>
      </c>
      <c r="BI34" s="227">
        <v>44320</v>
      </c>
      <c r="BJ34" s="227">
        <v>212242</v>
      </c>
      <c r="BK34" s="227">
        <v>229843</v>
      </c>
      <c r="BL34" s="228">
        <v>476817</v>
      </c>
      <c r="BM34" s="228">
        <v>578837</v>
      </c>
      <c r="BN34" s="227">
        <v>4199596</v>
      </c>
      <c r="BO34" s="227">
        <v>5840438</v>
      </c>
      <c r="BP34" s="227">
        <v>1050581</v>
      </c>
      <c r="BQ34" s="227">
        <v>1331309</v>
      </c>
      <c r="BR34" s="228">
        <v>1506541</v>
      </c>
      <c r="BS34" s="228">
        <v>1705102</v>
      </c>
      <c r="BT34" s="227">
        <v>463055</v>
      </c>
      <c r="BU34" s="227">
        <v>872391</v>
      </c>
      <c r="BV34" s="227">
        <v>25195</v>
      </c>
      <c r="BW34" s="227">
        <v>25195</v>
      </c>
      <c r="BX34" s="228">
        <v>341056</v>
      </c>
      <c r="BY34" s="228">
        <v>353589</v>
      </c>
      <c r="BZ34" s="227">
        <v>139596.291</v>
      </c>
      <c r="CA34" s="227">
        <v>139596.291</v>
      </c>
      <c r="CB34" s="227">
        <v>22829698</v>
      </c>
      <c r="CC34" s="227">
        <v>34541665</v>
      </c>
      <c r="CD34" s="228">
        <v>3715218</v>
      </c>
      <c r="CE34" s="228">
        <v>6411231</v>
      </c>
      <c r="CF34" s="227">
        <v>3045030</v>
      </c>
      <c r="CG34" s="227">
        <v>3259756</v>
      </c>
      <c r="CH34" s="227">
        <v>2381993</v>
      </c>
      <c r="CI34" s="227">
        <v>3328279</v>
      </c>
      <c r="CJ34" s="228">
        <v>826473</v>
      </c>
      <c r="CK34" s="228">
        <v>830138</v>
      </c>
      <c r="CL34" s="227">
        <v>548063</v>
      </c>
      <c r="CM34" s="227">
        <v>553970</v>
      </c>
      <c r="CN34" s="227">
        <v>334067</v>
      </c>
      <c r="CO34" s="227">
        <v>336155</v>
      </c>
      <c r="CP34" s="228">
        <v>480263</v>
      </c>
      <c r="CQ34" s="228">
        <v>537348</v>
      </c>
      <c r="CR34" s="227">
        <v>303084</v>
      </c>
      <c r="CS34" s="227">
        <v>413177</v>
      </c>
      <c r="CT34" s="227">
        <v>15737</v>
      </c>
      <c r="CU34" s="227">
        <v>15737</v>
      </c>
      <c r="CV34" s="228">
        <v>505269</v>
      </c>
      <c r="CW34" s="228">
        <v>629272</v>
      </c>
      <c r="CX34" s="227">
        <v>95122</v>
      </c>
      <c r="CY34" s="227">
        <v>95122</v>
      </c>
      <c r="CZ34" s="227">
        <v>753987</v>
      </c>
      <c r="DA34" s="227">
        <v>929436</v>
      </c>
      <c r="DB34" s="229">
        <v>715948</v>
      </c>
      <c r="DC34" s="228">
        <v>1125591</v>
      </c>
      <c r="DD34" s="229">
        <v>6833584</v>
      </c>
      <c r="DE34" s="227">
        <v>9723292</v>
      </c>
      <c r="DF34" s="229">
        <v>781718</v>
      </c>
      <c r="DG34" s="227">
        <v>1073774</v>
      </c>
      <c r="DH34" s="229">
        <v>758648</v>
      </c>
      <c r="DI34" s="228">
        <v>763463</v>
      </c>
      <c r="DJ34" s="229">
        <v>139266</v>
      </c>
      <c r="DK34" s="227">
        <v>210256</v>
      </c>
      <c r="DL34" s="229">
        <v>185110</v>
      </c>
      <c r="DM34" s="227">
        <v>302948</v>
      </c>
      <c r="DN34" s="229">
        <v>454265</v>
      </c>
      <c r="DO34" s="228">
        <v>594650</v>
      </c>
      <c r="DP34" s="229">
        <v>5249184</v>
      </c>
      <c r="DQ34" s="227">
        <v>6897299</v>
      </c>
      <c r="DR34" s="227">
        <v>2650954</v>
      </c>
      <c r="DS34" s="227">
        <v>3289330</v>
      </c>
      <c r="DT34" s="228">
        <v>4358964</v>
      </c>
      <c r="DU34" s="228">
        <v>6739272</v>
      </c>
      <c r="DV34" s="227">
        <v>8687705</v>
      </c>
      <c r="DW34" s="227">
        <v>11583059</v>
      </c>
      <c r="DX34" s="227">
        <v>453741</v>
      </c>
      <c r="DY34" s="227">
        <v>555544</v>
      </c>
      <c r="DZ34" s="228">
        <v>431850</v>
      </c>
      <c r="EA34" s="228">
        <v>463486</v>
      </c>
      <c r="EB34" s="227">
        <v>256046</v>
      </c>
      <c r="EC34" s="227">
        <v>256228</v>
      </c>
      <c r="ED34" s="227">
        <v>1829401</v>
      </c>
      <c r="EE34" s="227">
        <v>1983142</v>
      </c>
      <c r="EF34" s="228">
        <v>1751382</v>
      </c>
      <c r="EG34" s="228">
        <v>2506144</v>
      </c>
      <c r="EH34" s="227">
        <v>702224</v>
      </c>
      <c r="EI34" s="227">
        <v>835686</v>
      </c>
      <c r="EJ34" s="227">
        <v>2979471</v>
      </c>
      <c r="EK34" s="227">
        <v>3138668</v>
      </c>
      <c r="EL34" s="228">
        <v>2754560</v>
      </c>
      <c r="EM34" s="228">
        <v>3571586</v>
      </c>
      <c r="EN34" s="227">
        <v>1254593</v>
      </c>
      <c r="EO34" s="227">
        <v>1472890</v>
      </c>
      <c r="EP34" s="227">
        <v>474150</v>
      </c>
      <c r="EQ34" s="227">
        <v>474959</v>
      </c>
      <c r="ER34" s="228">
        <v>847776</v>
      </c>
      <c r="ES34" s="228">
        <v>977914</v>
      </c>
      <c r="ET34" s="227">
        <v>350395</v>
      </c>
      <c r="EU34" s="227">
        <v>375456</v>
      </c>
    </row>
    <row r="35" spans="1:151">
      <c r="A35" s="201" t="s">
        <v>108</v>
      </c>
      <c r="B35" s="227">
        <v>21510428</v>
      </c>
      <c r="C35" s="227">
        <v>41951150</v>
      </c>
      <c r="D35" s="228">
        <v>3470752</v>
      </c>
      <c r="E35" s="228">
        <v>3446892</v>
      </c>
      <c r="F35" s="227">
        <v>1623361</v>
      </c>
      <c r="G35" s="227">
        <v>746673</v>
      </c>
      <c r="H35" s="227">
        <v>2180065</v>
      </c>
      <c r="I35" s="227">
        <v>1357902</v>
      </c>
      <c r="J35" s="228">
        <v>2418846</v>
      </c>
      <c r="K35" s="228">
        <v>2552195</v>
      </c>
      <c r="L35" s="227">
        <v>226504</v>
      </c>
      <c r="M35" s="227">
        <v>206732</v>
      </c>
      <c r="N35" s="227">
        <v>1104822</v>
      </c>
      <c r="O35" s="227">
        <v>932860</v>
      </c>
      <c r="P35" s="228">
        <v>113384</v>
      </c>
      <c r="Q35" s="228">
        <v>113384</v>
      </c>
      <c r="R35" s="227">
        <v>2468907</v>
      </c>
      <c r="S35" s="227">
        <v>4207898</v>
      </c>
      <c r="T35" s="227">
        <v>1809006</v>
      </c>
      <c r="U35" s="227">
        <v>1743296</v>
      </c>
      <c r="V35" s="228">
        <v>1524911</v>
      </c>
      <c r="W35" s="228">
        <v>1524939</v>
      </c>
      <c r="X35" s="227">
        <v>772282</v>
      </c>
      <c r="Y35" s="227">
        <v>737000</v>
      </c>
      <c r="Z35" s="227">
        <v>851975</v>
      </c>
      <c r="AA35" s="227">
        <v>794189</v>
      </c>
      <c r="AB35" s="228">
        <v>779013</v>
      </c>
      <c r="AC35" s="228">
        <v>1021663</v>
      </c>
      <c r="AD35" s="227">
        <v>42243</v>
      </c>
      <c r="AE35" s="227">
        <v>39436</v>
      </c>
      <c r="AF35" s="227">
        <v>127422</v>
      </c>
      <c r="AG35" s="227">
        <v>126881</v>
      </c>
      <c r="AH35" s="228">
        <v>519519</v>
      </c>
      <c r="AI35" s="228">
        <v>524520</v>
      </c>
      <c r="AJ35" s="227">
        <v>120838</v>
      </c>
      <c r="AK35" s="227">
        <v>126836</v>
      </c>
      <c r="AL35" s="227">
        <v>31013</v>
      </c>
      <c r="AM35" s="227">
        <v>31013</v>
      </c>
      <c r="AN35" s="228">
        <v>299536</v>
      </c>
      <c r="AO35" s="228">
        <v>130704</v>
      </c>
      <c r="AP35" s="227">
        <v>60789</v>
      </c>
      <c r="AQ35" s="227">
        <v>60789</v>
      </c>
      <c r="AR35" s="227">
        <v>254279</v>
      </c>
      <c r="AS35" s="227">
        <v>279358</v>
      </c>
      <c r="AT35" s="228">
        <v>259613</v>
      </c>
      <c r="AU35" s="228">
        <v>116955</v>
      </c>
      <c r="AV35" s="227">
        <v>144078</v>
      </c>
      <c r="AW35" s="227">
        <v>125884</v>
      </c>
      <c r="AX35" s="227">
        <v>739790</v>
      </c>
      <c r="AY35" s="227">
        <v>640378</v>
      </c>
      <c r="AZ35" s="228">
        <v>82835</v>
      </c>
      <c r="BA35" s="228">
        <v>85228</v>
      </c>
      <c r="BB35" s="227">
        <v>58115</v>
      </c>
      <c r="BC35" s="227">
        <v>21543</v>
      </c>
      <c r="BD35" s="227">
        <v>129069</v>
      </c>
      <c r="BE35" s="227">
        <v>138878</v>
      </c>
      <c r="BF35" s="228">
        <v>218848</v>
      </c>
      <c r="BG35" s="228">
        <v>72881</v>
      </c>
      <c r="BH35" s="227">
        <v>36959</v>
      </c>
      <c r="BI35" s="227">
        <v>25201</v>
      </c>
      <c r="BJ35" s="227">
        <v>77149</v>
      </c>
      <c r="BK35" s="227">
        <v>43899</v>
      </c>
      <c r="BL35" s="228">
        <v>178674</v>
      </c>
      <c r="BM35" s="228">
        <v>48592</v>
      </c>
      <c r="BN35" s="227">
        <v>415902</v>
      </c>
      <c r="BO35" s="227">
        <v>434120</v>
      </c>
      <c r="BP35" s="227">
        <v>412458</v>
      </c>
      <c r="BQ35" s="227">
        <v>197522</v>
      </c>
      <c r="BR35" s="228">
        <v>217163</v>
      </c>
      <c r="BS35" s="228">
        <v>68504</v>
      </c>
      <c r="BT35" s="227">
        <v>877579</v>
      </c>
      <c r="BU35" s="227">
        <v>714536</v>
      </c>
      <c r="BV35" s="227">
        <v>94328</v>
      </c>
      <c r="BW35" s="227">
        <v>94328</v>
      </c>
      <c r="BX35" s="228">
        <v>114758</v>
      </c>
      <c r="BY35" s="228">
        <v>123375</v>
      </c>
      <c r="BZ35" s="227">
        <v>101161.15699999999</v>
      </c>
      <c r="CA35" s="227">
        <v>101161.15699999999</v>
      </c>
      <c r="CB35" s="227">
        <v>3647429</v>
      </c>
      <c r="CC35" s="227">
        <v>4340769</v>
      </c>
      <c r="CD35" s="228">
        <v>1106399</v>
      </c>
      <c r="CE35" s="228">
        <v>881983</v>
      </c>
      <c r="CF35" s="227">
        <v>549546</v>
      </c>
      <c r="CG35" s="227">
        <v>308994</v>
      </c>
      <c r="CH35" s="227">
        <v>284114</v>
      </c>
      <c r="CI35" s="227">
        <v>267996</v>
      </c>
      <c r="CJ35" s="228">
        <v>148007</v>
      </c>
      <c r="CK35" s="228">
        <v>119732</v>
      </c>
      <c r="CL35" s="227">
        <v>120351</v>
      </c>
      <c r="CM35" s="227">
        <v>97890</v>
      </c>
      <c r="CN35" s="227">
        <v>254861</v>
      </c>
      <c r="CO35" s="227">
        <v>254382</v>
      </c>
      <c r="CP35" s="228">
        <v>79014</v>
      </c>
      <c r="CQ35" s="228">
        <v>58394</v>
      </c>
      <c r="CR35" s="227">
        <v>85882</v>
      </c>
      <c r="CS35" s="227">
        <v>62768</v>
      </c>
      <c r="CT35" s="227">
        <v>54064</v>
      </c>
      <c r="CU35" s="227">
        <v>54064</v>
      </c>
      <c r="CV35" s="228">
        <v>153071</v>
      </c>
      <c r="CW35" s="228">
        <v>100680</v>
      </c>
      <c r="CX35" s="227">
        <v>34884</v>
      </c>
      <c r="CY35" s="227">
        <v>34884</v>
      </c>
      <c r="CZ35" s="227">
        <v>151208</v>
      </c>
      <c r="DA35" s="227">
        <v>155569</v>
      </c>
      <c r="DB35" s="229">
        <v>196344</v>
      </c>
      <c r="DC35" s="228">
        <v>197127</v>
      </c>
      <c r="DD35" s="229">
        <v>1398828</v>
      </c>
      <c r="DE35" s="227">
        <v>1558129</v>
      </c>
      <c r="DF35" s="229">
        <v>246842</v>
      </c>
      <c r="DG35" s="227">
        <v>200908</v>
      </c>
      <c r="DH35" s="229">
        <v>131457</v>
      </c>
      <c r="DI35" s="228">
        <v>128234</v>
      </c>
      <c r="DJ35" s="229">
        <v>48858</v>
      </c>
      <c r="DK35" s="227">
        <v>43685</v>
      </c>
      <c r="DL35" s="229">
        <v>11555</v>
      </c>
      <c r="DM35" s="227">
        <v>9300</v>
      </c>
      <c r="DN35" s="229">
        <v>67881</v>
      </c>
      <c r="DO35" s="228">
        <v>65451</v>
      </c>
      <c r="DP35" s="229">
        <v>336063</v>
      </c>
      <c r="DQ35" s="227">
        <v>300041</v>
      </c>
      <c r="DR35" s="227">
        <v>459660</v>
      </c>
      <c r="DS35" s="227">
        <v>375095</v>
      </c>
      <c r="DT35" s="228">
        <v>5599129</v>
      </c>
      <c r="DU35" s="228">
        <v>4232281</v>
      </c>
      <c r="DV35" s="227">
        <v>1418553</v>
      </c>
      <c r="DW35" s="227">
        <v>1066051</v>
      </c>
      <c r="DX35" s="227">
        <v>150081</v>
      </c>
      <c r="DY35" s="227">
        <v>57012</v>
      </c>
      <c r="DZ35" s="228">
        <v>188554</v>
      </c>
      <c r="EA35" s="228">
        <v>78303</v>
      </c>
      <c r="EB35" s="227">
        <v>81102</v>
      </c>
      <c r="EC35" s="227">
        <v>78693</v>
      </c>
      <c r="ED35" s="227">
        <v>385928</v>
      </c>
      <c r="EE35" s="227">
        <v>258546</v>
      </c>
      <c r="EF35" s="228">
        <v>396337</v>
      </c>
      <c r="EG35" s="228">
        <v>184412</v>
      </c>
      <c r="EH35" s="227">
        <v>178378</v>
      </c>
      <c r="EI35" s="227">
        <v>137089</v>
      </c>
      <c r="EJ35" s="227">
        <v>334144</v>
      </c>
      <c r="EK35" s="227">
        <v>236426</v>
      </c>
      <c r="EL35" s="228">
        <v>407207</v>
      </c>
      <c r="EM35" s="228">
        <v>474544</v>
      </c>
      <c r="EN35" s="227">
        <v>480944</v>
      </c>
      <c r="EO35" s="227">
        <v>157719</v>
      </c>
      <c r="EP35" s="227">
        <v>72763</v>
      </c>
      <c r="EQ35" s="227">
        <v>127295</v>
      </c>
      <c r="ER35" s="228">
        <v>166728</v>
      </c>
      <c r="ES35" s="228">
        <v>122058</v>
      </c>
      <c r="ET35" s="227">
        <v>284230</v>
      </c>
      <c r="EU35" s="227">
        <v>253682</v>
      </c>
    </row>
    <row r="36" spans="1:151" ht="15">
      <c r="A36" s="20" t="s">
        <v>100</v>
      </c>
      <c r="B36" s="231">
        <v>143122297</v>
      </c>
      <c r="C36" s="231">
        <v>470869140</v>
      </c>
      <c r="D36" s="232">
        <v>50214204</v>
      </c>
      <c r="E36" s="232">
        <v>59458152</v>
      </c>
      <c r="F36" s="231">
        <v>5868316</v>
      </c>
      <c r="G36" s="231">
        <v>5491507</v>
      </c>
      <c r="H36" s="231">
        <v>15997182</v>
      </c>
      <c r="I36" s="231">
        <v>16802462</v>
      </c>
      <c r="J36" s="232">
        <v>37478988</v>
      </c>
      <c r="K36" s="232">
        <v>48204173</v>
      </c>
      <c r="L36" s="231">
        <v>3211215</v>
      </c>
      <c r="M36" s="231">
        <v>3255546</v>
      </c>
      <c r="N36" s="231">
        <v>11568441</v>
      </c>
      <c r="O36" s="231">
        <v>12818073</v>
      </c>
      <c r="P36" s="232">
        <v>217564</v>
      </c>
      <c r="Q36" s="232">
        <v>217564</v>
      </c>
      <c r="R36" s="231">
        <v>29805920</v>
      </c>
      <c r="S36" s="231">
        <v>45305250</v>
      </c>
      <c r="T36" s="231">
        <v>7463513</v>
      </c>
      <c r="U36" s="231">
        <v>7647838</v>
      </c>
      <c r="V36" s="232">
        <v>5357297</v>
      </c>
      <c r="W36" s="232">
        <v>5907718</v>
      </c>
      <c r="X36" s="231">
        <v>2864261</v>
      </c>
      <c r="Y36" s="231">
        <v>3182044</v>
      </c>
      <c r="Z36" s="231">
        <v>2345515</v>
      </c>
      <c r="AA36" s="231">
        <v>2431965</v>
      </c>
      <c r="AB36" s="232">
        <v>11095121</v>
      </c>
      <c r="AC36" s="232">
        <v>11649834</v>
      </c>
      <c r="AD36" s="231">
        <v>84807</v>
      </c>
      <c r="AE36" s="231">
        <v>105209</v>
      </c>
      <c r="AF36" s="231">
        <v>2076170</v>
      </c>
      <c r="AG36" s="231">
        <v>2101768</v>
      </c>
      <c r="AH36" s="232">
        <v>4323037</v>
      </c>
      <c r="AI36" s="232">
        <v>6202547</v>
      </c>
      <c r="AJ36" s="231">
        <v>1458173</v>
      </c>
      <c r="AK36" s="231">
        <v>1777717</v>
      </c>
      <c r="AL36" s="231">
        <v>61064</v>
      </c>
      <c r="AM36" s="231">
        <v>61064</v>
      </c>
      <c r="AN36" s="232">
        <v>2303083</v>
      </c>
      <c r="AO36" s="232">
        <v>2316096</v>
      </c>
      <c r="AP36" s="231">
        <v>186869</v>
      </c>
      <c r="AQ36" s="231">
        <v>186869</v>
      </c>
      <c r="AR36" s="231">
        <v>3057508</v>
      </c>
      <c r="AS36" s="231">
        <v>3892628</v>
      </c>
      <c r="AT36" s="232">
        <v>875380</v>
      </c>
      <c r="AU36" s="232">
        <v>875629</v>
      </c>
      <c r="AV36" s="231">
        <v>1041422</v>
      </c>
      <c r="AW36" s="231">
        <v>1220189</v>
      </c>
      <c r="AX36" s="231">
        <v>4464835</v>
      </c>
      <c r="AY36" s="231">
        <v>5826175</v>
      </c>
      <c r="AZ36" s="232">
        <v>475383</v>
      </c>
      <c r="BA36" s="232">
        <v>488594</v>
      </c>
      <c r="BB36" s="231">
        <v>339144</v>
      </c>
      <c r="BC36" s="231">
        <v>338486</v>
      </c>
      <c r="BD36" s="231">
        <v>994062</v>
      </c>
      <c r="BE36" s="231">
        <v>1494882</v>
      </c>
      <c r="BF36" s="232">
        <v>511727</v>
      </c>
      <c r="BG36" s="232">
        <v>514839</v>
      </c>
      <c r="BH36" s="231">
        <v>73507</v>
      </c>
      <c r="BI36" s="231">
        <v>69521</v>
      </c>
      <c r="BJ36" s="231">
        <v>289391</v>
      </c>
      <c r="BK36" s="231">
        <v>273742</v>
      </c>
      <c r="BL36" s="232">
        <v>655491</v>
      </c>
      <c r="BM36" s="232">
        <v>627429</v>
      </c>
      <c r="BN36" s="231">
        <v>4615498</v>
      </c>
      <c r="BO36" s="231">
        <v>6274558</v>
      </c>
      <c r="BP36" s="231">
        <v>1463039</v>
      </c>
      <c r="BQ36" s="231">
        <v>1528831</v>
      </c>
      <c r="BR36" s="232">
        <v>1723704</v>
      </c>
      <c r="BS36" s="232">
        <v>1773606</v>
      </c>
      <c r="BT36" s="231">
        <v>1340634</v>
      </c>
      <c r="BU36" s="231">
        <v>1586927</v>
      </c>
      <c r="BV36" s="231">
        <v>119523</v>
      </c>
      <c r="BW36" s="231">
        <v>119523</v>
      </c>
      <c r="BX36" s="232">
        <v>455814</v>
      </c>
      <c r="BY36" s="232">
        <v>476964</v>
      </c>
      <c r="BZ36" s="231">
        <v>240757.44800000003</v>
      </c>
      <c r="CA36" s="231">
        <v>240757.44800000003</v>
      </c>
      <c r="CB36" s="231">
        <v>26477127</v>
      </c>
      <c r="CC36" s="231">
        <v>38882434</v>
      </c>
      <c r="CD36" s="232">
        <v>4821617</v>
      </c>
      <c r="CE36" s="232">
        <v>7293214</v>
      </c>
      <c r="CF36" s="231">
        <v>3594576</v>
      </c>
      <c r="CG36" s="231">
        <v>3568750</v>
      </c>
      <c r="CH36" s="231">
        <v>2666107</v>
      </c>
      <c r="CI36" s="231">
        <v>3596275</v>
      </c>
      <c r="CJ36" s="232">
        <v>974480</v>
      </c>
      <c r="CK36" s="232">
        <v>949870</v>
      </c>
      <c r="CL36" s="231">
        <v>668414</v>
      </c>
      <c r="CM36" s="231">
        <v>651860</v>
      </c>
      <c r="CN36" s="231">
        <v>588928</v>
      </c>
      <c r="CO36" s="231">
        <v>590537</v>
      </c>
      <c r="CP36" s="232">
        <v>559277</v>
      </c>
      <c r="CQ36" s="232">
        <v>595742</v>
      </c>
      <c r="CR36" s="231">
        <v>388966</v>
      </c>
      <c r="CS36" s="231">
        <v>475945</v>
      </c>
      <c r="CT36" s="231">
        <v>69801</v>
      </c>
      <c r="CU36" s="231">
        <v>69801</v>
      </c>
      <c r="CV36" s="232">
        <v>658340</v>
      </c>
      <c r="CW36" s="232">
        <v>729952</v>
      </c>
      <c r="CX36" s="231">
        <v>130006</v>
      </c>
      <c r="CY36" s="231">
        <v>130006</v>
      </c>
      <c r="CZ36" s="231">
        <v>905195</v>
      </c>
      <c r="DA36" s="231">
        <v>1085005</v>
      </c>
      <c r="DB36" s="233">
        <v>912292</v>
      </c>
      <c r="DC36" s="232">
        <v>1322718</v>
      </c>
      <c r="DD36" s="233">
        <v>8232412</v>
      </c>
      <c r="DE36" s="231">
        <v>11281421</v>
      </c>
      <c r="DF36" s="233">
        <v>1028560</v>
      </c>
      <c r="DG36" s="231">
        <v>1274682</v>
      </c>
      <c r="DH36" s="233">
        <v>890105</v>
      </c>
      <c r="DI36" s="232">
        <v>891697</v>
      </c>
      <c r="DJ36" s="233">
        <v>188124</v>
      </c>
      <c r="DK36" s="231">
        <v>253941</v>
      </c>
      <c r="DL36" s="233">
        <v>196665</v>
      </c>
      <c r="DM36" s="231">
        <v>312248</v>
      </c>
      <c r="DN36" s="233">
        <v>522146</v>
      </c>
      <c r="DO36" s="232">
        <v>660101</v>
      </c>
      <c r="DP36" s="233">
        <v>5585247</v>
      </c>
      <c r="DQ36" s="231">
        <v>7197340</v>
      </c>
      <c r="DR36" s="231">
        <v>3110614</v>
      </c>
      <c r="DS36" s="231">
        <v>3664425</v>
      </c>
      <c r="DT36" s="232">
        <v>9958093</v>
      </c>
      <c r="DU36" s="232">
        <v>10971553</v>
      </c>
      <c r="DV36" s="231">
        <v>10106258</v>
      </c>
      <c r="DW36" s="231">
        <v>12649110</v>
      </c>
      <c r="DX36" s="231">
        <v>603822</v>
      </c>
      <c r="DY36" s="231">
        <v>612556</v>
      </c>
      <c r="DZ36" s="232">
        <v>620404</v>
      </c>
      <c r="EA36" s="232">
        <v>541789</v>
      </c>
      <c r="EB36" s="231">
        <v>337148</v>
      </c>
      <c r="EC36" s="231">
        <v>334921</v>
      </c>
      <c r="ED36" s="231">
        <v>2215329</v>
      </c>
      <c r="EE36" s="231">
        <v>2241688</v>
      </c>
      <c r="EF36" s="232">
        <v>2147719</v>
      </c>
      <c r="EG36" s="232">
        <v>2690556</v>
      </c>
      <c r="EH36" s="231">
        <v>880602</v>
      </c>
      <c r="EI36" s="231">
        <v>972775</v>
      </c>
      <c r="EJ36" s="231">
        <v>3313615</v>
      </c>
      <c r="EK36" s="231">
        <v>3375094</v>
      </c>
      <c r="EL36" s="232">
        <v>3161767</v>
      </c>
      <c r="EM36" s="232">
        <v>4046130</v>
      </c>
      <c r="EN36" s="231">
        <v>1735537</v>
      </c>
      <c r="EO36" s="231">
        <v>1630609</v>
      </c>
      <c r="EP36" s="231">
        <v>546913</v>
      </c>
      <c r="EQ36" s="231">
        <v>602254</v>
      </c>
      <c r="ER36" s="232">
        <v>1014504</v>
      </c>
      <c r="ES36" s="232">
        <v>1099972</v>
      </c>
      <c r="ET36" s="231">
        <v>634625</v>
      </c>
      <c r="EU36" s="231">
        <v>629138</v>
      </c>
    </row>
    <row r="37" spans="1:151">
      <c r="A37" s="20"/>
      <c r="B37" s="227"/>
      <c r="C37" s="227"/>
      <c r="D37" s="228"/>
      <c r="E37" s="228"/>
      <c r="F37" s="227"/>
      <c r="G37" s="227"/>
      <c r="H37" s="227"/>
      <c r="I37" s="227"/>
      <c r="J37" s="228"/>
      <c r="K37" s="228"/>
      <c r="L37" s="227"/>
      <c r="M37" s="227"/>
      <c r="N37" s="227"/>
      <c r="O37" s="227"/>
      <c r="P37" s="228"/>
      <c r="Q37" s="228"/>
      <c r="R37" s="227"/>
      <c r="S37" s="227"/>
      <c r="T37" s="227"/>
      <c r="U37" s="227"/>
      <c r="V37" s="228"/>
      <c r="W37" s="228"/>
      <c r="X37" s="227"/>
      <c r="Y37" s="227"/>
      <c r="Z37" s="227"/>
      <c r="AA37" s="227"/>
      <c r="AB37" s="228"/>
      <c r="AC37" s="228"/>
      <c r="AD37" s="227"/>
      <c r="AE37" s="227"/>
      <c r="AF37" s="227"/>
      <c r="AG37" s="227"/>
      <c r="AH37" s="228"/>
      <c r="AI37" s="228"/>
      <c r="AJ37" s="227"/>
      <c r="AK37" s="227"/>
      <c r="AL37" s="227"/>
      <c r="AM37" s="227"/>
      <c r="AN37" s="228"/>
      <c r="AO37" s="228"/>
      <c r="AP37" s="227"/>
      <c r="AQ37" s="227"/>
      <c r="AR37" s="227"/>
      <c r="AS37" s="227"/>
      <c r="AT37" s="228"/>
      <c r="AU37" s="228"/>
      <c r="AV37" s="227"/>
      <c r="AW37" s="227"/>
      <c r="AX37" s="227"/>
      <c r="AY37" s="227"/>
      <c r="AZ37" s="228"/>
      <c r="BA37" s="228"/>
      <c r="BB37" s="227"/>
      <c r="BC37" s="227"/>
      <c r="BD37" s="227"/>
      <c r="BE37" s="227"/>
      <c r="BF37" s="228"/>
      <c r="BG37" s="228"/>
      <c r="BH37" s="227"/>
      <c r="BI37" s="227"/>
      <c r="BJ37" s="227"/>
      <c r="BK37" s="227"/>
      <c r="BL37" s="228"/>
      <c r="BM37" s="228"/>
      <c r="BN37" s="227"/>
      <c r="BO37" s="227"/>
      <c r="BP37" s="227"/>
      <c r="BQ37" s="227"/>
      <c r="BR37" s="228"/>
      <c r="BS37" s="228"/>
      <c r="BT37" s="227"/>
      <c r="BU37" s="227"/>
      <c r="BV37" s="227"/>
      <c r="BW37" s="227"/>
      <c r="BX37" s="228"/>
      <c r="BY37" s="228"/>
      <c r="BZ37" s="227"/>
      <c r="CA37" s="227"/>
      <c r="CB37" s="227"/>
      <c r="CC37" s="227"/>
      <c r="CD37" s="228"/>
      <c r="CE37" s="228"/>
      <c r="CF37" s="227"/>
      <c r="CG37" s="227"/>
      <c r="CH37" s="227"/>
      <c r="CI37" s="227"/>
      <c r="CJ37" s="228"/>
      <c r="CK37" s="228"/>
      <c r="CL37" s="227"/>
      <c r="CM37" s="227"/>
      <c r="CN37" s="227"/>
      <c r="CO37" s="227"/>
      <c r="CP37" s="228"/>
      <c r="CQ37" s="228"/>
      <c r="CR37" s="227"/>
      <c r="CS37" s="227"/>
      <c r="CT37" s="227"/>
      <c r="CU37" s="227"/>
      <c r="CV37" s="228"/>
      <c r="CW37" s="228"/>
      <c r="CX37" s="227"/>
      <c r="CY37" s="227"/>
      <c r="CZ37" s="227"/>
      <c r="DA37" s="227"/>
      <c r="DB37" s="229"/>
      <c r="DC37" s="228"/>
      <c r="DD37" s="229"/>
      <c r="DE37" s="227"/>
      <c r="DF37" s="229"/>
      <c r="DG37" s="227"/>
      <c r="DH37" s="229"/>
      <c r="DI37" s="228"/>
      <c r="DJ37" s="229"/>
      <c r="DK37" s="227"/>
      <c r="DL37" s="229"/>
      <c r="DM37" s="227"/>
      <c r="DN37" s="229"/>
      <c r="DO37" s="228"/>
      <c r="DP37" s="229"/>
      <c r="DQ37" s="227"/>
      <c r="DR37" s="227"/>
      <c r="DS37" s="227"/>
      <c r="DT37" s="228"/>
      <c r="DU37" s="228"/>
      <c r="DV37" s="227"/>
      <c r="DW37" s="227"/>
      <c r="DX37" s="227"/>
      <c r="DY37" s="227"/>
      <c r="DZ37" s="228"/>
      <c r="EA37" s="228"/>
      <c r="EB37" s="227"/>
      <c r="EC37" s="227"/>
      <c r="ED37" s="227"/>
      <c r="EE37" s="227"/>
      <c r="EF37" s="228"/>
      <c r="EG37" s="228"/>
      <c r="EH37" s="227"/>
      <c r="EI37" s="227"/>
      <c r="EJ37" s="227"/>
      <c r="EK37" s="227"/>
      <c r="EL37" s="228"/>
      <c r="EM37" s="228"/>
      <c r="EN37" s="227"/>
      <c r="EO37" s="227"/>
      <c r="EP37" s="227"/>
      <c r="EQ37" s="227"/>
      <c r="ER37" s="228"/>
      <c r="ES37" s="228"/>
      <c r="ET37" s="227"/>
      <c r="EU37" s="227"/>
    </row>
    <row r="38" spans="1:151">
      <c r="A38" s="201" t="s">
        <v>115</v>
      </c>
      <c r="B38" s="227">
        <v>82308298</v>
      </c>
      <c r="C38" s="227">
        <v>147930239</v>
      </c>
      <c r="D38" s="228">
        <v>15963194</v>
      </c>
      <c r="E38" s="228">
        <v>14849992</v>
      </c>
      <c r="F38" s="227">
        <v>4253214</v>
      </c>
      <c r="G38" s="227">
        <v>3674182</v>
      </c>
      <c r="H38" s="227">
        <v>10053587</v>
      </c>
      <c r="I38" s="227">
        <v>10188765</v>
      </c>
      <c r="J38" s="228">
        <v>3522757</v>
      </c>
      <c r="K38" s="228">
        <v>6367841</v>
      </c>
      <c r="L38" s="227">
        <v>-121078</v>
      </c>
      <c r="M38" s="227">
        <v>-76747</v>
      </c>
      <c r="N38" s="227">
        <v>3615246</v>
      </c>
      <c r="O38" s="227">
        <v>3920807</v>
      </c>
      <c r="P38" s="228">
        <v>203368</v>
      </c>
      <c r="Q38" s="228">
        <v>203368</v>
      </c>
      <c r="R38" s="227">
        <v>7471531</v>
      </c>
      <c r="S38" s="227">
        <v>7754536</v>
      </c>
      <c r="T38" s="227">
        <v>6371401</v>
      </c>
      <c r="U38" s="227">
        <v>6204042</v>
      </c>
      <c r="V38" s="228">
        <v>1579245</v>
      </c>
      <c r="W38" s="228">
        <v>967610</v>
      </c>
      <c r="X38" s="227">
        <v>2456023</v>
      </c>
      <c r="Y38" s="227">
        <v>2502933</v>
      </c>
      <c r="Z38" s="227">
        <v>811077</v>
      </c>
      <c r="AA38" s="227">
        <v>962027</v>
      </c>
      <c r="AB38" s="228">
        <v>5560143</v>
      </c>
      <c r="AC38" s="228">
        <v>5001067</v>
      </c>
      <c r="AD38" s="227">
        <v>68415</v>
      </c>
      <c r="AE38" s="227">
        <v>42043</v>
      </c>
      <c r="AF38" s="227">
        <v>1981136</v>
      </c>
      <c r="AG38" s="227">
        <v>2006734</v>
      </c>
      <c r="AH38" s="228">
        <v>1538165</v>
      </c>
      <c r="AI38" s="228">
        <v>1521894</v>
      </c>
      <c r="AJ38" s="227">
        <v>323310</v>
      </c>
      <c r="AK38" s="227">
        <v>298883</v>
      </c>
      <c r="AL38" s="227">
        <v>49636</v>
      </c>
      <c r="AM38" s="227">
        <v>49636</v>
      </c>
      <c r="AN38" s="228">
        <v>1051785</v>
      </c>
      <c r="AO38" s="228">
        <v>863901</v>
      </c>
      <c r="AP38" s="227">
        <v>165975</v>
      </c>
      <c r="AQ38" s="227">
        <v>165975</v>
      </c>
      <c r="AR38" s="227">
        <v>1758218</v>
      </c>
      <c r="AS38" s="227">
        <v>2176654</v>
      </c>
      <c r="AT38" s="228">
        <v>487570</v>
      </c>
      <c r="AU38" s="228">
        <v>427733</v>
      </c>
      <c r="AV38" s="227">
        <v>291844</v>
      </c>
      <c r="AW38" s="227">
        <v>124418</v>
      </c>
      <c r="AX38" s="227">
        <v>704779</v>
      </c>
      <c r="AY38" s="227">
        <v>466815</v>
      </c>
      <c r="AZ38" s="228">
        <v>339037</v>
      </c>
      <c r="BA38" s="228">
        <v>298393</v>
      </c>
      <c r="BB38" s="227">
        <v>238129</v>
      </c>
      <c r="BC38" s="227">
        <v>175935</v>
      </c>
      <c r="BD38" s="227">
        <v>387960</v>
      </c>
      <c r="BE38" s="227">
        <v>276653</v>
      </c>
      <c r="BF38" s="228">
        <v>439650</v>
      </c>
      <c r="BG38" s="228">
        <v>418011</v>
      </c>
      <c r="BH38" s="227">
        <v>70588</v>
      </c>
      <c r="BI38" s="227">
        <v>66614</v>
      </c>
      <c r="BJ38" s="227">
        <v>261825</v>
      </c>
      <c r="BK38" s="227">
        <v>245997</v>
      </c>
      <c r="BL38" s="228">
        <v>364981</v>
      </c>
      <c r="BM38" s="228">
        <v>266978</v>
      </c>
      <c r="BN38" s="227">
        <v>1136750</v>
      </c>
      <c r="BO38" s="227">
        <v>1194089</v>
      </c>
      <c r="BP38" s="227">
        <v>1066679</v>
      </c>
      <c r="BQ38" s="227">
        <v>710294</v>
      </c>
      <c r="BR38" s="228">
        <v>820877</v>
      </c>
      <c r="BS38" s="228">
        <v>588871</v>
      </c>
      <c r="BT38" s="227">
        <v>1108431</v>
      </c>
      <c r="BU38" s="227">
        <v>1133157</v>
      </c>
      <c r="BV38" s="227">
        <v>114779</v>
      </c>
      <c r="BW38" s="227">
        <v>114779</v>
      </c>
      <c r="BX38" s="228">
        <v>321880</v>
      </c>
      <c r="BY38" s="228">
        <v>329332</v>
      </c>
      <c r="BZ38" s="227">
        <v>228838.606</v>
      </c>
      <c r="CA38" s="227">
        <v>228838.606</v>
      </c>
      <c r="CB38" s="227">
        <v>8998515</v>
      </c>
      <c r="CC38" s="227">
        <v>14570645</v>
      </c>
      <c r="CD38" s="228">
        <v>965308</v>
      </c>
      <c r="CE38" s="228">
        <v>1413221</v>
      </c>
      <c r="CF38" s="227">
        <v>2210339</v>
      </c>
      <c r="CG38" s="227">
        <v>1748909</v>
      </c>
      <c r="CH38" s="227">
        <v>1677679</v>
      </c>
      <c r="CI38" s="227">
        <v>2026473</v>
      </c>
      <c r="CJ38" s="228">
        <v>707013</v>
      </c>
      <c r="CK38" s="228">
        <v>604957</v>
      </c>
      <c r="CL38" s="227">
        <v>502525</v>
      </c>
      <c r="CM38" s="227">
        <v>485971</v>
      </c>
      <c r="CN38" s="227">
        <v>550576</v>
      </c>
      <c r="CO38" s="227">
        <v>551687</v>
      </c>
      <c r="CP38" s="228">
        <v>438752</v>
      </c>
      <c r="CQ38" s="228">
        <v>386260</v>
      </c>
      <c r="CR38" s="227">
        <v>242599</v>
      </c>
      <c r="CS38" s="227">
        <v>322594</v>
      </c>
      <c r="CT38" s="227">
        <v>68909</v>
      </c>
      <c r="CU38" s="227">
        <v>68909</v>
      </c>
      <c r="CV38" s="228">
        <v>299503</v>
      </c>
      <c r="CW38" s="228">
        <v>234358</v>
      </c>
      <c r="CX38" s="227">
        <v>116234</v>
      </c>
      <c r="CY38" s="227">
        <v>116234</v>
      </c>
      <c r="CZ38" s="227">
        <v>319823</v>
      </c>
      <c r="DA38" s="227">
        <v>505926</v>
      </c>
      <c r="DB38" s="229">
        <v>233776</v>
      </c>
      <c r="DC38" s="228">
        <v>-119067</v>
      </c>
      <c r="DD38" s="229">
        <v>-875434</v>
      </c>
      <c r="DE38" s="227">
        <v>529798</v>
      </c>
      <c r="DF38" s="229">
        <v>547692</v>
      </c>
      <c r="DG38" s="227">
        <v>599722</v>
      </c>
      <c r="DH38" s="229">
        <v>838159</v>
      </c>
      <c r="DI38" s="228">
        <v>828395</v>
      </c>
      <c r="DJ38" s="229">
        <v>168788</v>
      </c>
      <c r="DK38" s="227">
        <v>171057</v>
      </c>
      <c r="DL38" s="229">
        <v>-33798</v>
      </c>
      <c r="DM38" s="227">
        <v>-60508</v>
      </c>
      <c r="DN38" s="229">
        <v>66924</v>
      </c>
      <c r="DO38" s="228">
        <v>173270</v>
      </c>
      <c r="DP38" s="229">
        <v>-41621</v>
      </c>
      <c r="DQ38" s="227">
        <v>-74128</v>
      </c>
      <c r="DR38" s="227">
        <v>2184988</v>
      </c>
      <c r="DS38" s="227">
        <v>2438514</v>
      </c>
      <c r="DT38" s="228">
        <v>5027613</v>
      </c>
      <c r="DU38" s="228">
        <v>4954968</v>
      </c>
      <c r="DV38" s="227">
        <v>1947003</v>
      </c>
      <c r="DW38" s="227">
        <v>3220404</v>
      </c>
      <c r="DX38" s="227">
        <v>283347</v>
      </c>
      <c r="DY38" s="227">
        <v>240250</v>
      </c>
      <c r="DZ38" s="228">
        <v>367441</v>
      </c>
      <c r="EA38" s="228">
        <v>228982</v>
      </c>
      <c r="EB38" s="227">
        <v>235270</v>
      </c>
      <c r="EC38" s="227">
        <v>232249</v>
      </c>
      <c r="ED38" s="227">
        <v>1750073</v>
      </c>
      <c r="EE38" s="227">
        <v>1509665</v>
      </c>
      <c r="EF38" s="228">
        <v>748118</v>
      </c>
      <c r="EG38" s="228">
        <v>777079</v>
      </c>
      <c r="EH38" s="227">
        <v>471698</v>
      </c>
      <c r="EI38" s="227">
        <v>347927</v>
      </c>
      <c r="EJ38" s="227">
        <v>751767</v>
      </c>
      <c r="EK38" s="227">
        <v>815298</v>
      </c>
      <c r="EL38" s="228">
        <v>1312596</v>
      </c>
      <c r="EM38" s="228">
        <v>1886142</v>
      </c>
      <c r="EN38" s="227">
        <v>873402</v>
      </c>
      <c r="EO38" s="227">
        <v>530710</v>
      </c>
      <c r="EP38" s="227">
        <v>490452</v>
      </c>
      <c r="EQ38" s="227">
        <v>497769</v>
      </c>
      <c r="ER38" s="228">
        <v>347894</v>
      </c>
      <c r="ES38" s="228">
        <v>346203</v>
      </c>
      <c r="ET38" s="227">
        <v>582796</v>
      </c>
      <c r="EU38" s="227">
        <v>498822</v>
      </c>
    </row>
    <row r="39" spans="1:151">
      <c r="A39" s="201" t="s">
        <v>117</v>
      </c>
      <c r="B39" s="227">
        <v>13031100</v>
      </c>
      <c r="C39" s="227">
        <v>13894641</v>
      </c>
      <c r="D39" s="228">
        <v>4700596</v>
      </c>
      <c r="E39" s="228">
        <v>4700596</v>
      </c>
      <c r="F39" s="227">
        <v>850130</v>
      </c>
      <c r="G39" s="227">
        <v>905666</v>
      </c>
      <c r="H39" s="227">
        <v>1387000</v>
      </c>
      <c r="I39" s="227">
        <v>1387000</v>
      </c>
      <c r="J39" s="228">
        <v>7816081</v>
      </c>
      <c r="K39" s="228">
        <v>7987181</v>
      </c>
      <c r="L39" s="227">
        <v>172909</v>
      </c>
      <c r="M39" s="227">
        <v>172909</v>
      </c>
      <c r="N39" s="227">
        <v>987567</v>
      </c>
      <c r="O39" s="227">
        <v>987567</v>
      </c>
      <c r="P39" s="228">
        <v>0</v>
      </c>
      <c r="Q39" s="228">
        <v>0</v>
      </c>
      <c r="R39" s="227">
        <v>3498192</v>
      </c>
      <c r="S39" s="227">
        <v>4688552</v>
      </c>
      <c r="T39" s="227">
        <v>380018</v>
      </c>
      <c r="U39" s="227">
        <v>437066</v>
      </c>
      <c r="V39" s="228">
        <v>310063</v>
      </c>
      <c r="W39" s="228">
        <v>393194</v>
      </c>
      <c r="X39" s="227">
        <v>126988</v>
      </c>
      <c r="Y39" s="227">
        <v>126988</v>
      </c>
      <c r="Z39" s="227">
        <v>74939</v>
      </c>
      <c r="AA39" s="227">
        <v>74939</v>
      </c>
      <c r="AB39" s="228">
        <v>2458731</v>
      </c>
      <c r="AC39" s="228">
        <v>3175992</v>
      </c>
      <c r="AD39" s="227">
        <v>0</v>
      </c>
      <c r="AE39" s="227">
        <v>0</v>
      </c>
      <c r="AF39" s="227">
        <v>0</v>
      </c>
      <c r="AG39" s="227">
        <v>0</v>
      </c>
      <c r="AH39" s="228">
        <v>546687</v>
      </c>
      <c r="AI39" s="228">
        <v>546687</v>
      </c>
      <c r="AJ39" s="227">
        <v>51078</v>
      </c>
      <c r="AK39" s="227">
        <v>106171</v>
      </c>
      <c r="AL39" s="227">
        <v>0</v>
      </c>
      <c r="AM39" s="227">
        <v>0</v>
      </c>
      <c r="AN39" s="228">
        <v>209859</v>
      </c>
      <c r="AO39" s="228">
        <v>209859</v>
      </c>
      <c r="AP39" s="227">
        <v>0</v>
      </c>
      <c r="AQ39" s="227">
        <v>0</v>
      </c>
      <c r="AR39" s="227">
        <v>386245</v>
      </c>
      <c r="AS39" s="227">
        <v>386245</v>
      </c>
      <c r="AT39" s="228">
        <v>56136</v>
      </c>
      <c r="AU39" s="228">
        <v>56136</v>
      </c>
      <c r="AV39" s="227">
        <v>100471</v>
      </c>
      <c r="AW39" s="227">
        <v>100471</v>
      </c>
      <c r="AX39" s="227">
        <v>1073709</v>
      </c>
      <c r="AY39" s="227">
        <v>1073709</v>
      </c>
      <c r="AZ39" s="228">
        <v>0</v>
      </c>
      <c r="BA39" s="228">
        <v>17454</v>
      </c>
      <c r="BB39" s="227">
        <v>0</v>
      </c>
      <c r="BC39" s="227">
        <v>0</v>
      </c>
      <c r="BD39" s="227">
        <v>130720</v>
      </c>
      <c r="BE39" s="227">
        <v>130720</v>
      </c>
      <c r="BF39" s="228">
        <v>0</v>
      </c>
      <c r="BG39" s="228">
        <v>0</v>
      </c>
      <c r="BH39" s="227">
        <v>0</v>
      </c>
      <c r="BI39" s="227">
        <v>0</v>
      </c>
      <c r="BJ39" s="227">
        <v>0</v>
      </c>
      <c r="BK39" s="227">
        <v>0</v>
      </c>
      <c r="BL39" s="228">
        <v>22628</v>
      </c>
      <c r="BM39" s="228">
        <v>22628</v>
      </c>
      <c r="BN39" s="227">
        <v>761920</v>
      </c>
      <c r="BO39" s="227">
        <v>831432</v>
      </c>
      <c r="BP39" s="227">
        <v>91662</v>
      </c>
      <c r="BQ39" s="227">
        <v>91662</v>
      </c>
      <c r="BR39" s="228">
        <v>153143</v>
      </c>
      <c r="BS39" s="228">
        <v>153143</v>
      </c>
      <c r="BT39" s="227">
        <v>103698</v>
      </c>
      <c r="BU39" s="227">
        <v>103698</v>
      </c>
      <c r="BV39" s="227">
        <v>0</v>
      </c>
      <c r="BW39" s="227">
        <v>0</v>
      </c>
      <c r="BX39" s="228">
        <v>0</v>
      </c>
      <c r="BY39" s="228">
        <v>0</v>
      </c>
      <c r="BZ39" s="227">
        <v>0</v>
      </c>
      <c r="CA39" s="227">
        <v>0</v>
      </c>
      <c r="CB39" s="227">
        <v>1153300</v>
      </c>
      <c r="CC39" s="227">
        <v>1817089</v>
      </c>
      <c r="CD39" s="228">
        <v>1375557</v>
      </c>
      <c r="CE39" s="228">
        <v>1473795</v>
      </c>
      <c r="CF39" s="227">
        <v>732694</v>
      </c>
      <c r="CG39" s="227">
        <v>765325</v>
      </c>
      <c r="CH39" s="227">
        <v>359314</v>
      </c>
      <c r="CI39" s="227">
        <v>427956</v>
      </c>
      <c r="CJ39" s="228">
        <v>0</v>
      </c>
      <c r="CK39" s="228">
        <v>0</v>
      </c>
      <c r="CL39" s="227">
        <v>0</v>
      </c>
      <c r="CM39" s="227">
        <v>0</v>
      </c>
      <c r="CN39" s="227">
        <v>0</v>
      </c>
      <c r="CO39" s="227">
        <v>0</v>
      </c>
      <c r="CP39" s="228">
        <v>32713</v>
      </c>
      <c r="CQ39" s="228">
        <v>32713</v>
      </c>
      <c r="CR39" s="227">
        <v>47876</v>
      </c>
      <c r="CS39" s="227">
        <v>47876</v>
      </c>
      <c r="CT39" s="227">
        <v>0</v>
      </c>
      <c r="CU39" s="227">
        <v>0</v>
      </c>
      <c r="CV39" s="228">
        <v>0</v>
      </c>
      <c r="CW39" s="228">
        <v>0</v>
      </c>
      <c r="CX39" s="227">
        <v>0</v>
      </c>
      <c r="CY39" s="227">
        <v>0</v>
      </c>
      <c r="CZ39" s="227">
        <v>26581</v>
      </c>
      <c r="DA39" s="227">
        <v>26581</v>
      </c>
      <c r="DB39" s="229">
        <v>228421</v>
      </c>
      <c r="DC39" s="228">
        <v>228421</v>
      </c>
      <c r="DD39" s="229">
        <v>1605443</v>
      </c>
      <c r="DE39" s="227">
        <v>1681810</v>
      </c>
      <c r="DF39" s="229">
        <v>64265</v>
      </c>
      <c r="DG39" s="227">
        <v>64265</v>
      </c>
      <c r="DH39" s="229">
        <v>0</v>
      </c>
      <c r="DI39" s="228">
        <v>0</v>
      </c>
      <c r="DJ39" s="229">
        <v>4359</v>
      </c>
      <c r="DK39" s="227">
        <v>4359</v>
      </c>
      <c r="DL39" s="229">
        <v>12470</v>
      </c>
      <c r="DM39" s="227">
        <v>12470</v>
      </c>
      <c r="DN39" s="229">
        <v>0</v>
      </c>
      <c r="DO39" s="228">
        <v>4448</v>
      </c>
      <c r="DP39" s="229">
        <v>335578</v>
      </c>
      <c r="DQ39" s="227">
        <v>338490</v>
      </c>
      <c r="DR39" s="227">
        <v>276930</v>
      </c>
      <c r="DS39" s="227">
        <v>314301</v>
      </c>
      <c r="DT39" s="228">
        <v>2660000</v>
      </c>
      <c r="DU39" s="228">
        <v>3341980</v>
      </c>
      <c r="DV39" s="227">
        <v>1266644</v>
      </c>
      <c r="DW39" s="227">
        <v>1394038</v>
      </c>
      <c r="DX39" s="227">
        <v>58127</v>
      </c>
      <c r="DY39" s="227">
        <v>58127</v>
      </c>
      <c r="DZ39" s="228">
        <v>4604</v>
      </c>
      <c r="EA39" s="228">
        <v>4604</v>
      </c>
      <c r="EB39" s="227">
        <v>0</v>
      </c>
      <c r="EC39" s="227">
        <v>0</v>
      </c>
      <c r="ED39" s="227">
        <v>82486</v>
      </c>
      <c r="EE39" s="227">
        <v>82486</v>
      </c>
      <c r="EF39" s="228">
        <v>22908</v>
      </c>
      <c r="EG39" s="228">
        <v>22908</v>
      </c>
      <c r="EH39" s="227">
        <v>0</v>
      </c>
      <c r="EI39" s="227">
        <v>404</v>
      </c>
      <c r="EJ39" s="227">
        <v>352598</v>
      </c>
      <c r="EK39" s="227">
        <v>352598</v>
      </c>
      <c r="EL39" s="228">
        <v>296740</v>
      </c>
      <c r="EM39" s="228">
        <v>318333</v>
      </c>
      <c r="EN39" s="227">
        <v>0</v>
      </c>
      <c r="EO39" s="227">
        <v>0</v>
      </c>
      <c r="EP39" s="227">
        <v>0</v>
      </c>
      <c r="EQ39" s="227">
        <v>0</v>
      </c>
      <c r="ER39" s="228">
        <v>0</v>
      </c>
      <c r="ES39" s="228">
        <v>0</v>
      </c>
      <c r="ET39" s="227">
        <v>0</v>
      </c>
      <c r="EU39" s="227">
        <v>0</v>
      </c>
    </row>
    <row r="40" spans="1:151">
      <c r="A40" s="201" t="s">
        <v>121</v>
      </c>
      <c r="B40" s="227">
        <v>36189156</v>
      </c>
      <c r="C40" s="227">
        <v>260753675</v>
      </c>
      <c r="D40" s="228">
        <v>19868223</v>
      </c>
      <c r="E40" s="228">
        <v>29664892</v>
      </c>
      <c r="F40" s="227">
        <v>151265</v>
      </c>
      <c r="G40" s="227">
        <v>286502</v>
      </c>
      <c r="H40" s="227">
        <v>2698409</v>
      </c>
      <c r="I40" s="227">
        <v>3577488</v>
      </c>
      <c r="J40" s="228">
        <v>20710548</v>
      </c>
      <c r="K40" s="228">
        <v>28672155</v>
      </c>
      <c r="L40" s="227">
        <v>2663261</v>
      </c>
      <c r="M40" s="227">
        <v>2663261</v>
      </c>
      <c r="N40" s="227">
        <v>5158270</v>
      </c>
      <c r="O40" s="227">
        <v>6514196</v>
      </c>
      <c r="P40" s="228">
        <v>0</v>
      </c>
      <c r="Q40" s="228">
        <v>0</v>
      </c>
      <c r="R40" s="227">
        <v>16470635</v>
      </c>
      <c r="S40" s="227">
        <v>30223451</v>
      </c>
      <c r="T40" s="227">
        <v>501419</v>
      </c>
      <c r="U40" s="227">
        <v>767830</v>
      </c>
      <c r="V40" s="228">
        <v>3148049</v>
      </c>
      <c r="W40" s="228">
        <v>4144333</v>
      </c>
      <c r="X40" s="227">
        <v>144725</v>
      </c>
      <c r="Y40" s="227">
        <v>410426</v>
      </c>
      <c r="Z40" s="227">
        <v>1325535</v>
      </c>
      <c r="AA40" s="227">
        <v>1325535</v>
      </c>
      <c r="AB40" s="228">
        <v>2321850</v>
      </c>
      <c r="AC40" s="228">
        <v>2582012</v>
      </c>
      <c r="AD40" s="227">
        <v>0</v>
      </c>
      <c r="AE40" s="227">
        <v>46200</v>
      </c>
      <c r="AF40" s="227">
        <v>31955</v>
      </c>
      <c r="AG40" s="227">
        <v>31955</v>
      </c>
      <c r="AH40" s="228">
        <v>1682563</v>
      </c>
      <c r="AI40" s="228">
        <v>3524691</v>
      </c>
      <c r="AJ40" s="227">
        <v>673056</v>
      </c>
      <c r="AK40" s="227">
        <v>992741</v>
      </c>
      <c r="AL40" s="227">
        <v>0</v>
      </c>
      <c r="AM40" s="227">
        <v>0</v>
      </c>
      <c r="AN40" s="228">
        <v>846727</v>
      </c>
      <c r="AO40" s="228">
        <v>1013490</v>
      </c>
      <c r="AP40" s="227">
        <v>0</v>
      </c>
      <c r="AQ40" s="227">
        <v>0</v>
      </c>
      <c r="AR40" s="227">
        <v>704052</v>
      </c>
      <c r="AS40" s="227">
        <v>1084723</v>
      </c>
      <c r="AT40" s="228">
        <v>221030</v>
      </c>
      <c r="AU40" s="228">
        <v>300494</v>
      </c>
      <c r="AV40" s="227">
        <v>460811</v>
      </c>
      <c r="AW40" s="227">
        <v>801130</v>
      </c>
      <c r="AX40" s="227">
        <v>1946860</v>
      </c>
      <c r="AY40" s="227">
        <v>3580280</v>
      </c>
      <c r="AZ40" s="228">
        <v>86336</v>
      </c>
      <c r="BA40" s="228">
        <v>106216</v>
      </c>
      <c r="BB40" s="227">
        <v>46329</v>
      </c>
      <c r="BC40" s="227">
        <v>113357</v>
      </c>
      <c r="BD40" s="227">
        <v>360995</v>
      </c>
      <c r="BE40" s="227">
        <v>917255</v>
      </c>
      <c r="BF40" s="228">
        <v>47860</v>
      </c>
      <c r="BG40" s="228">
        <v>72785</v>
      </c>
      <c r="BH40" s="227">
        <v>0</v>
      </c>
      <c r="BI40" s="227">
        <v>0</v>
      </c>
      <c r="BJ40" s="227">
        <v>17509</v>
      </c>
      <c r="BK40" s="227">
        <v>17509</v>
      </c>
      <c r="BL40" s="228">
        <v>220621</v>
      </c>
      <c r="BM40" s="228">
        <v>287631</v>
      </c>
      <c r="BN40" s="227">
        <v>1967395</v>
      </c>
      <c r="BO40" s="227">
        <v>3345101</v>
      </c>
      <c r="BP40" s="227">
        <v>168835</v>
      </c>
      <c r="BQ40" s="227">
        <v>570793</v>
      </c>
      <c r="BR40" s="228">
        <v>574224</v>
      </c>
      <c r="BS40" s="228">
        <v>855603</v>
      </c>
      <c r="BT40" s="227">
        <v>0</v>
      </c>
      <c r="BU40" s="227">
        <v>271352</v>
      </c>
      <c r="BV40" s="227">
        <v>0</v>
      </c>
      <c r="BW40" s="227">
        <v>0</v>
      </c>
      <c r="BX40" s="228">
        <v>101397</v>
      </c>
      <c r="BY40" s="228">
        <v>115747</v>
      </c>
      <c r="BZ40" s="227">
        <v>0</v>
      </c>
      <c r="CA40" s="227">
        <v>0</v>
      </c>
      <c r="CB40" s="227">
        <v>13454463</v>
      </c>
      <c r="CC40" s="227">
        <v>19095218</v>
      </c>
      <c r="CD40" s="228">
        <v>1771730</v>
      </c>
      <c r="CE40" s="228">
        <v>3715580</v>
      </c>
      <c r="CF40" s="227">
        <v>396023</v>
      </c>
      <c r="CG40" s="227">
        <v>796714</v>
      </c>
      <c r="CH40" s="227">
        <v>331098</v>
      </c>
      <c r="CI40" s="227">
        <v>885999</v>
      </c>
      <c r="CJ40" s="228">
        <v>173343</v>
      </c>
      <c r="CK40" s="228">
        <v>248876</v>
      </c>
      <c r="CL40" s="227">
        <v>104982</v>
      </c>
      <c r="CM40" s="227">
        <v>104982</v>
      </c>
      <c r="CN40" s="227">
        <v>0</v>
      </c>
      <c r="CO40" s="227">
        <v>12523</v>
      </c>
      <c r="CP40" s="228">
        <v>50152</v>
      </c>
      <c r="CQ40" s="228">
        <v>137200</v>
      </c>
      <c r="CR40" s="227">
        <v>33849</v>
      </c>
      <c r="CS40" s="227">
        <v>33849</v>
      </c>
      <c r="CT40" s="227">
        <v>0</v>
      </c>
      <c r="CU40" s="227">
        <v>0</v>
      </c>
      <c r="CV40" s="228">
        <v>210261</v>
      </c>
      <c r="CW40" s="228">
        <v>346669</v>
      </c>
      <c r="CX40" s="227">
        <v>9717</v>
      </c>
      <c r="CY40" s="227">
        <v>9717</v>
      </c>
      <c r="CZ40" s="227">
        <v>291521</v>
      </c>
      <c r="DA40" s="227">
        <v>457144</v>
      </c>
      <c r="DB40" s="229">
        <v>342739</v>
      </c>
      <c r="DC40" s="228">
        <v>1027100</v>
      </c>
      <c r="DD40" s="229">
        <v>5464170</v>
      </c>
      <c r="DE40" s="227">
        <v>7710145</v>
      </c>
      <c r="DF40" s="229">
        <v>132347</v>
      </c>
      <c r="DG40" s="227">
        <v>483848</v>
      </c>
      <c r="DH40" s="229">
        <v>13723</v>
      </c>
      <c r="DI40" s="228">
        <v>24538</v>
      </c>
      <c r="DJ40" s="229">
        <v>0</v>
      </c>
      <c r="DK40" s="227">
        <v>60918</v>
      </c>
      <c r="DL40" s="229">
        <v>128313</v>
      </c>
      <c r="DM40" s="227">
        <v>268311</v>
      </c>
      <c r="DN40" s="229">
        <v>327886</v>
      </c>
      <c r="DO40" s="228">
        <v>385046</v>
      </c>
      <c r="DP40" s="229">
        <v>4527275</v>
      </c>
      <c r="DQ40" s="227">
        <v>6150564</v>
      </c>
      <c r="DR40" s="227">
        <v>374271</v>
      </c>
      <c r="DS40" s="227">
        <v>607099</v>
      </c>
      <c r="DT40" s="228">
        <v>1948898</v>
      </c>
      <c r="DU40" s="228">
        <v>2305475</v>
      </c>
      <c r="DV40" s="227">
        <v>4821324</v>
      </c>
      <c r="DW40" s="227">
        <v>6582664</v>
      </c>
      <c r="DX40" s="227">
        <v>192684</v>
      </c>
      <c r="DY40" s="227">
        <v>249566</v>
      </c>
      <c r="DZ40" s="228">
        <v>189125</v>
      </c>
      <c r="EA40" s="228">
        <v>246277</v>
      </c>
      <c r="EB40" s="227">
        <v>63936</v>
      </c>
      <c r="EC40" s="227">
        <v>63936</v>
      </c>
      <c r="ED40" s="227">
        <v>260156</v>
      </c>
      <c r="EE40" s="227">
        <v>520206</v>
      </c>
      <c r="EF40" s="228">
        <v>990153</v>
      </c>
      <c r="EG40" s="228">
        <v>1500246</v>
      </c>
      <c r="EH40" s="227">
        <v>329745</v>
      </c>
      <c r="EI40" s="227">
        <v>515810</v>
      </c>
      <c r="EJ40" s="227">
        <v>1827114</v>
      </c>
      <c r="EK40" s="227">
        <v>1924615</v>
      </c>
      <c r="EL40" s="228">
        <v>1291323</v>
      </c>
      <c r="EM40" s="228">
        <v>1607396</v>
      </c>
      <c r="EN40" s="227">
        <v>736322</v>
      </c>
      <c r="EO40" s="227">
        <v>953713</v>
      </c>
      <c r="EP40" s="227">
        <v>12700</v>
      </c>
      <c r="EQ40" s="227">
        <v>23998</v>
      </c>
      <c r="ER40" s="228">
        <v>509278</v>
      </c>
      <c r="ES40" s="228">
        <v>604626</v>
      </c>
      <c r="ET40" s="227">
        <v>20707</v>
      </c>
      <c r="EU40" s="227">
        <v>97757</v>
      </c>
    </row>
    <row r="41" spans="1:151">
      <c r="A41" s="205" t="s">
        <v>123</v>
      </c>
      <c r="B41" s="206">
        <v>11593743</v>
      </c>
      <c r="C41" s="206">
        <v>48290585</v>
      </c>
      <c r="D41" s="230">
        <v>9682191</v>
      </c>
      <c r="E41" s="230">
        <v>10242672</v>
      </c>
      <c r="F41" s="206">
        <v>613707</v>
      </c>
      <c r="G41" s="206">
        <v>625157</v>
      </c>
      <c r="H41" s="206">
        <v>1858186</v>
      </c>
      <c r="I41" s="206">
        <v>1649209</v>
      </c>
      <c r="J41" s="230">
        <v>5429602</v>
      </c>
      <c r="K41" s="230">
        <v>5176996</v>
      </c>
      <c r="L41" s="206">
        <v>496123</v>
      </c>
      <c r="M41" s="206">
        <v>496123</v>
      </c>
      <c r="N41" s="206">
        <v>1807358</v>
      </c>
      <c r="O41" s="206">
        <v>1395503</v>
      </c>
      <c r="P41" s="230">
        <v>14195</v>
      </c>
      <c r="Q41" s="230">
        <v>14195</v>
      </c>
      <c r="R41" s="206">
        <v>2365565</v>
      </c>
      <c r="S41" s="206">
        <v>2638711</v>
      </c>
      <c r="T41" s="206">
        <v>210675</v>
      </c>
      <c r="U41" s="206">
        <v>238900</v>
      </c>
      <c r="V41" s="230">
        <v>319940</v>
      </c>
      <c r="W41" s="230">
        <v>402581</v>
      </c>
      <c r="X41" s="206">
        <v>136525</v>
      </c>
      <c r="Y41" s="206">
        <v>141697</v>
      </c>
      <c r="Z41" s="206">
        <v>133964</v>
      </c>
      <c r="AA41" s="206">
        <v>69465</v>
      </c>
      <c r="AB41" s="230">
        <v>754397</v>
      </c>
      <c r="AC41" s="230">
        <v>890763</v>
      </c>
      <c r="AD41" s="206">
        <v>16392</v>
      </c>
      <c r="AE41" s="206">
        <v>16966</v>
      </c>
      <c r="AF41" s="206">
        <v>63079</v>
      </c>
      <c r="AG41" s="206">
        <v>63079</v>
      </c>
      <c r="AH41" s="230">
        <v>555622</v>
      </c>
      <c r="AI41" s="230">
        <v>609275</v>
      </c>
      <c r="AJ41" s="206">
        <v>410729</v>
      </c>
      <c r="AK41" s="206">
        <v>379922</v>
      </c>
      <c r="AL41" s="206">
        <v>11428</v>
      </c>
      <c r="AM41" s="206">
        <v>11428</v>
      </c>
      <c r="AN41" s="230">
        <v>194712</v>
      </c>
      <c r="AO41" s="230">
        <v>228846</v>
      </c>
      <c r="AP41" s="206">
        <v>20894</v>
      </c>
      <c r="AQ41" s="206">
        <v>20894</v>
      </c>
      <c r="AR41" s="206">
        <v>208993</v>
      </c>
      <c r="AS41" s="206">
        <v>245006</v>
      </c>
      <c r="AT41" s="230">
        <v>110644</v>
      </c>
      <c r="AU41" s="230">
        <v>91266</v>
      </c>
      <c r="AV41" s="206">
        <v>188295</v>
      </c>
      <c r="AW41" s="206">
        <v>194172</v>
      </c>
      <c r="AX41" s="206">
        <v>739487</v>
      </c>
      <c r="AY41" s="206">
        <v>705371</v>
      </c>
      <c r="AZ41" s="230">
        <v>50010</v>
      </c>
      <c r="BA41" s="230">
        <v>66531</v>
      </c>
      <c r="BB41" s="206">
        <v>54686</v>
      </c>
      <c r="BC41" s="206">
        <v>49194</v>
      </c>
      <c r="BD41" s="206">
        <v>114387</v>
      </c>
      <c r="BE41" s="206">
        <v>170254</v>
      </c>
      <c r="BF41" s="230">
        <v>24217</v>
      </c>
      <c r="BG41" s="230">
        <v>24043</v>
      </c>
      <c r="BH41" s="206">
        <v>2919</v>
      </c>
      <c r="BI41" s="206">
        <v>2907</v>
      </c>
      <c r="BJ41" s="206">
        <v>10057</v>
      </c>
      <c r="BK41" s="206">
        <v>10236</v>
      </c>
      <c r="BL41" s="230">
        <v>47261</v>
      </c>
      <c r="BM41" s="230">
        <v>50192</v>
      </c>
      <c r="BN41" s="206">
        <v>749433</v>
      </c>
      <c r="BO41" s="206">
        <v>903936</v>
      </c>
      <c r="BP41" s="206">
        <v>135863</v>
      </c>
      <c r="BQ41" s="206">
        <v>156082</v>
      </c>
      <c r="BR41" s="230">
        <v>175460</v>
      </c>
      <c r="BS41" s="230">
        <v>175989</v>
      </c>
      <c r="BT41" s="206">
        <v>128505</v>
      </c>
      <c r="BU41" s="206">
        <v>78720</v>
      </c>
      <c r="BV41" s="206">
        <v>4744</v>
      </c>
      <c r="BW41" s="206">
        <v>4744</v>
      </c>
      <c r="BX41" s="230">
        <v>32537</v>
      </c>
      <c r="BY41" s="230">
        <v>31885</v>
      </c>
      <c r="BZ41" s="206">
        <v>11918.842000000001</v>
      </c>
      <c r="CA41" s="206">
        <v>11918.842000000001</v>
      </c>
      <c r="CB41" s="206">
        <v>2870849</v>
      </c>
      <c r="CC41" s="206">
        <v>3399482</v>
      </c>
      <c r="CD41" s="230">
        <v>709022</v>
      </c>
      <c r="CE41" s="230">
        <v>690618</v>
      </c>
      <c r="CF41" s="206">
        <v>255520</v>
      </c>
      <c r="CG41" s="206">
        <v>257802</v>
      </c>
      <c r="CH41" s="206">
        <v>298016</v>
      </c>
      <c r="CI41" s="206">
        <v>255847</v>
      </c>
      <c r="CJ41" s="230">
        <v>94124</v>
      </c>
      <c r="CK41" s="230">
        <v>96037</v>
      </c>
      <c r="CL41" s="206">
        <v>60907</v>
      </c>
      <c r="CM41" s="206">
        <v>60907</v>
      </c>
      <c r="CN41" s="206">
        <v>38352</v>
      </c>
      <c r="CO41" s="206">
        <v>26327</v>
      </c>
      <c r="CP41" s="230">
        <v>37660</v>
      </c>
      <c r="CQ41" s="230">
        <v>39569</v>
      </c>
      <c r="CR41" s="206">
        <v>64642</v>
      </c>
      <c r="CS41" s="206">
        <v>71626</v>
      </c>
      <c r="CT41" s="206">
        <v>892</v>
      </c>
      <c r="CU41" s="206">
        <v>892</v>
      </c>
      <c r="CV41" s="230">
        <v>148576</v>
      </c>
      <c r="CW41" s="230">
        <v>148925</v>
      </c>
      <c r="CX41" s="206">
        <v>4055</v>
      </c>
      <c r="CY41" s="206">
        <v>4055</v>
      </c>
      <c r="CZ41" s="206">
        <v>267270</v>
      </c>
      <c r="DA41" s="206">
        <v>95354</v>
      </c>
      <c r="DB41" s="208">
        <v>107356</v>
      </c>
      <c r="DC41" s="230">
        <v>186264</v>
      </c>
      <c r="DD41" s="208">
        <v>2038233</v>
      </c>
      <c r="DE41" s="206">
        <v>1359668</v>
      </c>
      <c r="DF41" s="208">
        <v>284256</v>
      </c>
      <c r="DG41" s="206">
        <v>126847</v>
      </c>
      <c r="DH41" s="208">
        <v>38223</v>
      </c>
      <c r="DI41" s="230">
        <v>38764</v>
      </c>
      <c r="DJ41" s="208">
        <v>14977</v>
      </c>
      <c r="DK41" s="206">
        <v>17607</v>
      </c>
      <c r="DL41" s="208">
        <v>89680</v>
      </c>
      <c r="DM41" s="206">
        <v>91975</v>
      </c>
      <c r="DN41" s="208">
        <v>127336</v>
      </c>
      <c r="DO41" s="230">
        <v>97337</v>
      </c>
      <c r="DP41" s="208">
        <v>764015</v>
      </c>
      <c r="DQ41" s="206">
        <v>782414</v>
      </c>
      <c r="DR41" s="206">
        <v>274425</v>
      </c>
      <c r="DS41" s="206">
        <v>304511</v>
      </c>
      <c r="DT41" s="230">
        <v>321582</v>
      </c>
      <c r="DU41" s="230">
        <v>369130</v>
      </c>
      <c r="DV41" s="206">
        <v>2071287</v>
      </c>
      <c r="DW41" s="206">
        <v>1452004</v>
      </c>
      <c r="DX41" s="206">
        <v>69664</v>
      </c>
      <c r="DY41" s="206">
        <v>64613</v>
      </c>
      <c r="DZ41" s="230">
        <v>59234</v>
      </c>
      <c r="EA41" s="230">
        <v>61926</v>
      </c>
      <c r="EB41" s="206">
        <v>37942</v>
      </c>
      <c r="EC41" s="206">
        <v>38736</v>
      </c>
      <c r="ED41" s="206">
        <v>122614</v>
      </c>
      <c r="EE41" s="206">
        <v>129331</v>
      </c>
      <c r="EF41" s="230">
        <v>386541</v>
      </c>
      <c r="EG41" s="230">
        <v>390323</v>
      </c>
      <c r="EH41" s="206">
        <v>79159</v>
      </c>
      <c r="EI41" s="206">
        <v>108634</v>
      </c>
      <c r="EJ41" s="206">
        <v>382136</v>
      </c>
      <c r="EK41" s="206">
        <v>282583</v>
      </c>
      <c r="EL41" s="230">
        <v>261108</v>
      </c>
      <c r="EM41" s="230">
        <v>234259</v>
      </c>
      <c r="EN41" s="206">
        <v>125813</v>
      </c>
      <c r="EO41" s="206">
        <v>146186</v>
      </c>
      <c r="EP41" s="206">
        <v>43761</v>
      </c>
      <c r="EQ41" s="206">
        <v>80487</v>
      </c>
      <c r="ER41" s="230">
        <v>157332</v>
      </c>
      <c r="ES41" s="230">
        <v>149143</v>
      </c>
      <c r="ET41" s="206">
        <v>31122</v>
      </c>
      <c r="EU41" s="206">
        <v>32559</v>
      </c>
    </row>
    <row r="42" spans="1:151" ht="15">
      <c r="A42" s="20" t="s">
        <v>4</v>
      </c>
      <c r="B42" s="231">
        <v>47782899</v>
      </c>
      <c r="C42" s="231">
        <v>309044260</v>
      </c>
      <c r="D42" s="232">
        <v>29550414</v>
      </c>
      <c r="E42" s="232">
        <v>39907564</v>
      </c>
      <c r="F42" s="231">
        <v>764972</v>
      </c>
      <c r="G42" s="231">
        <v>911659</v>
      </c>
      <c r="H42" s="231">
        <v>4556595</v>
      </c>
      <c r="I42" s="231">
        <v>5226697</v>
      </c>
      <c r="J42" s="232">
        <v>26140150</v>
      </c>
      <c r="K42" s="232">
        <v>33849151</v>
      </c>
      <c r="L42" s="231">
        <v>3159384</v>
      </c>
      <c r="M42" s="231">
        <v>3159384</v>
      </c>
      <c r="N42" s="231">
        <v>6965628</v>
      </c>
      <c r="O42" s="231">
        <v>7909699</v>
      </c>
      <c r="P42" s="232">
        <v>14195</v>
      </c>
      <c r="Q42" s="232">
        <v>14195</v>
      </c>
      <c r="R42" s="231">
        <v>18836200</v>
      </c>
      <c r="S42" s="231">
        <v>32862162</v>
      </c>
      <c r="T42" s="231">
        <v>712094</v>
      </c>
      <c r="U42" s="231">
        <v>1006730</v>
      </c>
      <c r="V42" s="232">
        <v>3467989</v>
      </c>
      <c r="W42" s="232">
        <v>4546914</v>
      </c>
      <c r="X42" s="231">
        <v>281250</v>
      </c>
      <c r="Y42" s="231">
        <v>552123</v>
      </c>
      <c r="Z42" s="231">
        <v>1459499</v>
      </c>
      <c r="AA42" s="231">
        <v>1395000</v>
      </c>
      <c r="AB42" s="232">
        <v>3076247</v>
      </c>
      <c r="AC42" s="232">
        <v>3472775</v>
      </c>
      <c r="AD42" s="231">
        <v>16392</v>
      </c>
      <c r="AE42" s="231">
        <v>63166</v>
      </c>
      <c r="AF42" s="231">
        <v>95034</v>
      </c>
      <c r="AG42" s="231">
        <v>95034</v>
      </c>
      <c r="AH42" s="232">
        <v>2238185</v>
      </c>
      <c r="AI42" s="232">
        <v>4133966</v>
      </c>
      <c r="AJ42" s="231">
        <v>1083785</v>
      </c>
      <c r="AK42" s="231">
        <v>1372663</v>
      </c>
      <c r="AL42" s="231">
        <v>11428</v>
      </c>
      <c r="AM42" s="231">
        <v>11428</v>
      </c>
      <c r="AN42" s="232">
        <v>1041439</v>
      </c>
      <c r="AO42" s="232">
        <v>1242336</v>
      </c>
      <c r="AP42" s="231">
        <v>20894</v>
      </c>
      <c r="AQ42" s="231">
        <v>20894</v>
      </c>
      <c r="AR42" s="231">
        <v>913045</v>
      </c>
      <c r="AS42" s="231">
        <v>1329729</v>
      </c>
      <c r="AT42" s="232">
        <v>331674</v>
      </c>
      <c r="AU42" s="232">
        <v>391760</v>
      </c>
      <c r="AV42" s="231">
        <v>649106</v>
      </c>
      <c r="AW42" s="231">
        <v>995302</v>
      </c>
      <c r="AX42" s="231">
        <v>2686347</v>
      </c>
      <c r="AY42" s="231">
        <v>4285651</v>
      </c>
      <c r="AZ42" s="232">
        <v>136346</v>
      </c>
      <c r="BA42" s="232">
        <v>172747</v>
      </c>
      <c r="BB42" s="231">
        <v>101015</v>
      </c>
      <c r="BC42" s="231">
        <v>162551</v>
      </c>
      <c r="BD42" s="231">
        <v>475382</v>
      </c>
      <c r="BE42" s="231">
        <v>1087509</v>
      </c>
      <c r="BF42" s="232">
        <v>72077</v>
      </c>
      <c r="BG42" s="232">
        <v>96828</v>
      </c>
      <c r="BH42" s="231">
        <v>2919</v>
      </c>
      <c r="BI42" s="231">
        <v>2907</v>
      </c>
      <c r="BJ42" s="231">
        <v>27566</v>
      </c>
      <c r="BK42" s="231">
        <v>27745</v>
      </c>
      <c r="BL42" s="232">
        <v>267882</v>
      </c>
      <c r="BM42" s="232">
        <v>337823</v>
      </c>
      <c r="BN42" s="231">
        <v>2716828</v>
      </c>
      <c r="BO42" s="231">
        <v>4249037</v>
      </c>
      <c r="BP42" s="231">
        <v>304698</v>
      </c>
      <c r="BQ42" s="231">
        <v>726875</v>
      </c>
      <c r="BR42" s="232">
        <v>749684</v>
      </c>
      <c r="BS42" s="232">
        <v>1031592</v>
      </c>
      <c r="BT42" s="231">
        <v>128505</v>
      </c>
      <c r="BU42" s="231">
        <v>350072</v>
      </c>
      <c r="BV42" s="231">
        <v>4744</v>
      </c>
      <c r="BW42" s="231">
        <v>4744</v>
      </c>
      <c r="BX42" s="232">
        <v>133934</v>
      </c>
      <c r="BY42" s="232">
        <v>147632</v>
      </c>
      <c r="BZ42" s="231">
        <v>11918.842000000001</v>
      </c>
      <c r="CA42" s="231">
        <v>11918.842000000001</v>
      </c>
      <c r="CB42" s="231">
        <v>16325312</v>
      </c>
      <c r="CC42" s="231">
        <v>22494700</v>
      </c>
      <c r="CD42" s="232">
        <v>2480752</v>
      </c>
      <c r="CE42" s="232">
        <v>4406198</v>
      </c>
      <c r="CF42" s="231">
        <v>651543</v>
      </c>
      <c r="CG42" s="231">
        <v>1054516</v>
      </c>
      <c r="CH42" s="231">
        <v>629114</v>
      </c>
      <c r="CI42" s="231">
        <v>1141846</v>
      </c>
      <c r="CJ42" s="232">
        <v>267467</v>
      </c>
      <c r="CK42" s="232">
        <v>344913</v>
      </c>
      <c r="CL42" s="231">
        <v>165889</v>
      </c>
      <c r="CM42" s="231">
        <v>165889</v>
      </c>
      <c r="CN42" s="231">
        <v>38352</v>
      </c>
      <c r="CO42" s="231">
        <v>38850</v>
      </c>
      <c r="CP42" s="232">
        <v>87812</v>
      </c>
      <c r="CQ42" s="232">
        <v>176769</v>
      </c>
      <c r="CR42" s="231">
        <v>98491</v>
      </c>
      <c r="CS42" s="231">
        <v>105475</v>
      </c>
      <c r="CT42" s="231">
        <v>892</v>
      </c>
      <c r="CU42" s="231">
        <v>892</v>
      </c>
      <c r="CV42" s="232">
        <v>358837</v>
      </c>
      <c r="CW42" s="232">
        <v>495594</v>
      </c>
      <c r="CX42" s="231">
        <v>13772</v>
      </c>
      <c r="CY42" s="231">
        <v>13772</v>
      </c>
      <c r="CZ42" s="231">
        <v>558791</v>
      </c>
      <c r="DA42" s="231">
        <v>552498</v>
      </c>
      <c r="DB42" s="233">
        <v>450095</v>
      </c>
      <c r="DC42" s="232">
        <v>1213364</v>
      </c>
      <c r="DD42" s="233">
        <v>7502403</v>
      </c>
      <c r="DE42" s="231">
        <v>9069813</v>
      </c>
      <c r="DF42" s="233">
        <v>416603</v>
      </c>
      <c r="DG42" s="231">
        <v>610695</v>
      </c>
      <c r="DH42" s="233">
        <v>51946</v>
      </c>
      <c r="DI42" s="232">
        <v>63302</v>
      </c>
      <c r="DJ42" s="233">
        <v>14977</v>
      </c>
      <c r="DK42" s="231">
        <v>78525</v>
      </c>
      <c r="DL42" s="233">
        <v>217993</v>
      </c>
      <c r="DM42" s="231">
        <v>360286</v>
      </c>
      <c r="DN42" s="233">
        <v>455222</v>
      </c>
      <c r="DO42" s="232">
        <v>482383</v>
      </c>
      <c r="DP42" s="233">
        <v>5291290</v>
      </c>
      <c r="DQ42" s="231">
        <v>6932978</v>
      </c>
      <c r="DR42" s="231">
        <v>648696</v>
      </c>
      <c r="DS42" s="231">
        <v>911610</v>
      </c>
      <c r="DT42" s="232">
        <v>2270480</v>
      </c>
      <c r="DU42" s="232">
        <v>2674605</v>
      </c>
      <c r="DV42" s="231">
        <v>6892611</v>
      </c>
      <c r="DW42" s="231">
        <v>8034668</v>
      </c>
      <c r="DX42" s="231">
        <v>262348</v>
      </c>
      <c r="DY42" s="231">
        <v>314179</v>
      </c>
      <c r="DZ42" s="232">
        <v>248359</v>
      </c>
      <c r="EA42" s="232">
        <v>308203</v>
      </c>
      <c r="EB42" s="231">
        <v>101878</v>
      </c>
      <c r="EC42" s="231">
        <v>102672</v>
      </c>
      <c r="ED42" s="231">
        <v>382770</v>
      </c>
      <c r="EE42" s="231">
        <v>649537</v>
      </c>
      <c r="EF42" s="232">
        <v>1376694</v>
      </c>
      <c r="EG42" s="232">
        <v>1890569</v>
      </c>
      <c r="EH42" s="231">
        <v>408904</v>
      </c>
      <c r="EI42" s="231">
        <v>624444</v>
      </c>
      <c r="EJ42" s="231">
        <v>2209250</v>
      </c>
      <c r="EK42" s="231">
        <v>2207198</v>
      </c>
      <c r="EL42" s="232">
        <v>1552431</v>
      </c>
      <c r="EM42" s="232">
        <v>1841655</v>
      </c>
      <c r="EN42" s="231">
        <v>862135</v>
      </c>
      <c r="EO42" s="231">
        <v>1099899</v>
      </c>
      <c r="EP42" s="231">
        <v>56461</v>
      </c>
      <c r="EQ42" s="231">
        <v>104485</v>
      </c>
      <c r="ER42" s="232">
        <v>666610</v>
      </c>
      <c r="ES42" s="232">
        <v>753769</v>
      </c>
      <c r="ET42" s="231">
        <v>51829</v>
      </c>
      <c r="EU42" s="231">
        <v>130316</v>
      </c>
    </row>
    <row r="43" spans="1:151" ht="15">
      <c r="A43" s="20" t="s">
        <v>32</v>
      </c>
      <c r="B43" s="231">
        <v>60813999</v>
      </c>
      <c r="C43" s="231">
        <v>322938901</v>
      </c>
      <c r="D43" s="232">
        <v>34251010</v>
      </c>
      <c r="E43" s="232">
        <v>44608160</v>
      </c>
      <c r="F43" s="231">
        <v>1615102</v>
      </c>
      <c r="G43" s="231">
        <v>1817325</v>
      </c>
      <c r="H43" s="231">
        <v>5943595</v>
      </c>
      <c r="I43" s="231">
        <v>6613697</v>
      </c>
      <c r="J43" s="232">
        <v>33956231</v>
      </c>
      <c r="K43" s="232">
        <v>41836332</v>
      </c>
      <c r="L43" s="231">
        <v>3332293</v>
      </c>
      <c r="M43" s="231">
        <v>3332293</v>
      </c>
      <c r="N43" s="231">
        <v>7953195</v>
      </c>
      <c r="O43" s="231">
        <v>8897266</v>
      </c>
      <c r="P43" s="232">
        <v>14195</v>
      </c>
      <c r="Q43" s="232">
        <v>14195</v>
      </c>
      <c r="R43" s="231">
        <v>22334392</v>
      </c>
      <c r="S43" s="231">
        <v>37550714</v>
      </c>
      <c r="T43" s="231">
        <v>1092112</v>
      </c>
      <c r="U43" s="231">
        <v>1443796</v>
      </c>
      <c r="V43" s="232">
        <v>3778052</v>
      </c>
      <c r="W43" s="232">
        <v>4940108</v>
      </c>
      <c r="X43" s="231">
        <v>408238</v>
      </c>
      <c r="Y43" s="231">
        <v>679111</v>
      </c>
      <c r="Z43" s="231">
        <v>1534438</v>
      </c>
      <c r="AA43" s="231">
        <v>1469939</v>
      </c>
      <c r="AB43" s="232">
        <v>5534978</v>
      </c>
      <c r="AC43" s="232">
        <v>6648767</v>
      </c>
      <c r="AD43" s="231">
        <v>16392</v>
      </c>
      <c r="AE43" s="231">
        <v>63166</v>
      </c>
      <c r="AF43" s="231">
        <v>95034</v>
      </c>
      <c r="AG43" s="231">
        <v>95034</v>
      </c>
      <c r="AH43" s="232">
        <v>2784872</v>
      </c>
      <c r="AI43" s="232">
        <v>4680653</v>
      </c>
      <c r="AJ43" s="231">
        <v>1134863</v>
      </c>
      <c r="AK43" s="231">
        <v>1478834</v>
      </c>
      <c r="AL43" s="231">
        <v>11428</v>
      </c>
      <c r="AM43" s="231">
        <v>11428</v>
      </c>
      <c r="AN43" s="232">
        <v>1251298</v>
      </c>
      <c r="AO43" s="232">
        <v>1452195</v>
      </c>
      <c r="AP43" s="231">
        <v>20894</v>
      </c>
      <c r="AQ43" s="231">
        <v>20894</v>
      </c>
      <c r="AR43" s="231">
        <v>1299290</v>
      </c>
      <c r="AS43" s="231">
        <v>1715974</v>
      </c>
      <c r="AT43" s="232">
        <v>387810</v>
      </c>
      <c r="AU43" s="232">
        <v>447896</v>
      </c>
      <c r="AV43" s="231">
        <v>749577</v>
      </c>
      <c r="AW43" s="231">
        <v>1095773</v>
      </c>
      <c r="AX43" s="231">
        <v>3760056</v>
      </c>
      <c r="AY43" s="231">
        <v>5359360</v>
      </c>
      <c r="AZ43" s="232">
        <v>136346</v>
      </c>
      <c r="BA43" s="232">
        <v>190201</v>
      </c>
      <c r="BB43" s="231">
        <v>101015</v>
      </c>
      <c r="BC43" s="231">
        <v>162551</v>
      </c>
      <c r="BD43" s="231">
        <v>606102</v>
      </c>
      <c r="BE43" s="231">
        <v>1218229</v>
      </c>
      <c r="BF43" s="232">
        <v>72077</v>
      </c>
      <c r="BG43" s="232">
        <v>96828</v>
      </c>
      <c r="BH43" s="231">
        <v>2919</v>
      </c>
      <c r="BI43" s="231">
        <v>2907</v>
      </c>
      <c r="BJ43" s="231">
        <v>27566</v>
      </c>
      <c r="BK43" s="231">
        <v>27745</v>
      </c>
      <c r="BL43" s="232">
        <v>290510</v>
      </c>
      <c r="BM43" s="232">
        <v>360451</v>
      </c>
      <c r="BN43" s="231">
        <v>3478748</v>
      </c>
      <c r="BO43" s="231">
        <v>5080469</v>
      </c>
      <c r="BP43" s="231">
        <v>396360</v>
      </c>
      <c r="BQ43" s="231">
        <v>818537</v>
      </c>
      <c r="BR43" s="232">
        <v>902827</v>
      </c>
      <c r="BS43" s="232">
        <v>1184735</v>
      </c>
      <c r="BT43" s="231">
        <v>232203</v>
      </c>
      <c r="BU43" s="231">
        <v>453770</v>
      </c>
      <c r="BV43" s="231">
        <v>4744</v>
      </c>
      <c r="BW43" s="231">
        <v>4744</v>
      </c>
      <c r="BX43" s="232">
        <v>133934</v>
      </c>
      <c r="BY43" s="232">
        <v>147632</v>
      </c>
      <c r="BZ43" s="231">
        <v>11918.842000000001</v>
      </c>
      <c r="CA43" s="231">
        <v>11918.842000000001</v>
      </c>
      <c r="CB43" s="231">
        <v>17478612</v>
      </c>
      <c r="CC43" s="231">
        <v>24311789</v>
      </c>
      <c r="CD43" s="232">
        <v>3856309</v>
      </c>
      <c r="CE43" s="232">
        <v>5879993</v>
      </c>
      <c r="CF43" s="231">
        <v>1384237</v>
      </c>
      <c r="CG43" s="231">
        <v>1819841</v>
      </c>
      <c r="CH43" s="231">
        <v>988428</v>
      </c>
      <c r="CI43" s="231">
        <v>1569802</v>
      </c>
      <c r="CJ43" s="232">
        <v>267467</v>
      </c>
      <c r="CK43" s="232">
        <v>344913</v>
      </c>
      <c r="CL43" s="231">
        <v>165889</v>
      </c>
      <c r="CM43" s="231">
        <v>165889</v>
      </c>
      <c r="CN43" s="231">
        <v>38352</v>
      </c>
      <c r="CO43" s="231">
        <v>38850</v>
      </c>
      <c r="CP43" s="232">
        <v>120525</v>
      </c>
      <c r="CQ43" s="232">
        <v>209482</v>
      </c>
      <c r="CR43" s="231">
        <v>146367</v>
      </c>
      <c r="CS43" s="231">
        <v>153351</v>
      </c>
      <c r="CT43" s="231">
        <v>892</v>
      </c>
      <c r="CU43" s="231">
        <v>892</v>
      </c>
      <c r="CV43" s="232">
        <v>358837</v>
      </c>
      <c r="CW43" s="232">
        <v>495594</v>
      </c>
      <c r="CX43" s="231">
        <v>13772</v>
      </c>
      <c r="CY43" s="231">
        <v>13772</v>
      </c>
      <c r="CZ43" s="231">
        <v>585372</v>
      </c>
      <c r="DA43" s="231">
        <v>579079</v>
      </c>
      <c r="DB43" s="233">
        <v>678516</v>
      </c>
      <c r="DC43" s="232">
        <v>1441785</v>
      </c>
      <c r="DD43" s="233">
        <v>9107846</v>
      </c>
      <c r="DE43" s="231">
        <v>10751623</v>
      </c>
      <c r="DF43" s="233">
        <v>480868</v>
      </c>
      <c r="DG43" s="231">
        <v>674960</v>
      </c>
      <c r="DH43" s="233">
        <v>51946</v>
      </c>
      <c r="DI43" s="232">
        <v>63302</v>
      </c>
      <c r="DJ43" s="233">
        <v>19336</v>
      </c>
      <c r="DK43" s="231">
        <v>82884</v>
      </c>
      <c r="DL43" s="233">
        <v>230463</v>
      </c>
      <c r="DM43" s="231">
        <v>372756</v>
      </c>
      <c r="DN43" s="233">
        <v>455222</v>
      </c>
      <c r="DO43" s="232">
        <v>486831</v>
      </c>
      <c r="DP43" s="233">
        <v>5626868</v>
      </c>
      <c r="DQ43" s="231">
        <v>7271468</v>
      </c>
      <c r="DR43" s="231">
        <v>925626</v>
      </c>
      <c r="DS43" s="231">
        <v>1225911</v>
      </c>
      <c r="DT43" s="232">
        <v>4930480</v>
      </c>
      <c r="DU43" s="232">
        <v>6016585</v>
      </c>
      <c r="DV43" s="231">
        <v>8159255</v>
      </c>
      <c r="DW43" s="231">
        <v>9428706</v>
      </c>
      <c r="DX43" s="231">
        <v>320475</v>
      </c>
      <c r="DY43" s="231">
        <v>372306</v>
      </c>
      <c r="DZ43" s="232">
        <v>252963</v>
      </c>
      <c r="EA43" s="232">
        <v>312807</v>
      </c>
      <c r="EB43" s="231">
        <v>101878</v>
      </c>
      <c r="EC43" s="231">
        <v>102672</v>
      </c>
      <c r="ED43" s="231">
        <v>465256</v>
      </c>
      <c r="EE43" s="231">
        <v>732023</v>
      </c>
      <c r="EF43" s="232">
        <v>1399602</v>
      </c>
      <c r="EG43" s="232">
        <v>1913477</v>
      </c>
      <c r="EH43" s="231">
        <v>408904</v>
      </c>
      <c r="EI43" s="231">
        <v>624848</v>
      </c>
      <c r="EJ43" s="231">
        <v>2561848</v>
      </c>
      <c r="EK43" s="231">
        <v>2559796</v>
      </c>
      <c r="EL43" s="232">
        <v>1849171</v>
      </c>
      <c r="EM43" s="232">
        <v>2159988</v>
      </c>
      <c r="EN43" s="231">
        <v>862135</v>
      </c>
      <c r="EO43" s="231">
        <v>1099899</v>
      </c>
      <c r="EP43" s="231">
        <v>56461</v>
      </c>
      <c r="EQ43" s="231">
        <v>104485</v>
      </c>
      <c r="ER43" s="232">
        <v>666610</v>
      </c>
      <c r="ES43" s="232">
        <v>753769</v>
      </c>
      <c r="ET43" s="231">
        <v>51829</v>
      </c>
      <c r="EU43" s="231">
        <v>130316</v>
      </c>
    </row>
    <row r="44" spans="1:151" ht="15">
      <c r="A44" s="20" t="s">
        <v>114</v>
      </c>
      <c r="B44" s="231">
        <v>143122297</v>
      </c>
      <c r="C44" s="231">
        <v>470869140</v>
      </c>
      <c r="D44" s="232">
        <v>50214204</v>
      </c>
      <c r="E44" s="232">
        <v>59458152</v>
      </c>
      <c r="F44" s="231">
        <v>5868316</v>
      </c>
      <c r="G44" s="231">
        <v>5491507</v>
      </c>
      <c r="H44" s="231">
        <v>15997182</v>
      </c>
      <c r="I44" s="231">
        <v>16802462</v>
      </c>
      <c r="J44" s="232">
        <v>37478988</v>
      </c>
      <c r="K44" s="232">
        <v>48204173</v>
      </c>
      <c r="L44" s="231">
        <v>3211215</v>
      </c>
      <c r="M44" s="231">
        <v>3255546</v>
      </c>
      <c r="N44" s="231">
        <v>11568441</v>
      </c>
      <c r="O44" s="231">
        <v>12818073</v>
      </c>
      <c r="P44" s="232">
        <v>217563</v>
      </c>
      <c r="Q44" s="232">
        <v>217563</v>
      </c>
      <c r="R44" s="231">
        <v>29805923</v>
      </c>
      <c r="S44" s="231">
        <v>45305250</v>
      </c>
      <c r="T44" s="231">
        <v>7463513</v>
      </c>
      <c r="U44" s="231">
        <v>7647838</v>
      </c>
      <c r="V44" s="232">
        <v>5357297</v>
      </c>
      <c r="W44" s="232">
        <v>5907718</v>
      </c>
      <c r="X44" s="231">
        <v>2864261</v>
      </c>
      <c r="Y44" s="231">
        <v>3182044</v>
      </c>
      <c r="Z44" s="231">
        <v>2345515</v>
      </c>
      <c r="AA44" s="231">
        <v>2431966</v>
      </c>
      <c r="AB44" s="232">
        <v>11095121</v>
      </c>
      <c r="AC44" s="232">
        <v>11649834</v>
      </c>
      <c r="AD44" s="231">
        <v>84807</v>
      </c>
      <c r="AE44" s="231">
        <v>105209</v>
      </c>
      <c r="AF44" s="231">
        <v>2076170</v>
      </c>
      <c r="AG44" s="231">
        <v>2101768</v>
      </c>
      <c r="AH44" s="232">
        <v>4323037</v>
      </c>
      <c r="AI44" s="232">
        <v>6202547</v>
      </c>
      <c r="AJ44" s="231">
        <v>1458173</v>
      </c>
      <c r="AK44" s="231">
        <v>1777717</v>
      </c>
      <c r="AL44" s="231">
        <v>61064</v>
      </c>
      <c r="AM44" s="231">
        <v>61064</v>
      </c>
      <c r="AN44" s="232">
        <v>2303083</v>
      </c>
      <c r="AO44" s="232">
        <v>2316096</v>
      </c>
      <c r="AP44" s="231">
        <v>186869</v>
      </c>
      <c r="AQ44" s="231">
        <v>186869</v>
      </c>
      <c r="AR44" s="231">
        <v>3057508</v>
      </c>
      <c r="AS44" s="231">
        <v>3892628</v>
      </c>
      <c r="AT44" s="232">
        <v>875380</v>
      </c>
      <c r="AU44" s="232">
        <v>875629</v>
      </c>
      <c r="AV44" s="231">
        <v>1041421</v>
      </c>
      <c r="AW44" s="231">
        <v>1220191</v>
      </c>
      <c r="AX44" s="231">
        <v>4464835</v>
      </c>
      <c r="AY44" s="231">
        <v>5826175</v>
      </c>
      <c r="AZ44" s="232">
        <v>475383</v>
      </c>
      <c r="BA44" s="232">
        <v>488594</v>
      </c>
      <c r="BB44" s="231">
        <v>339144</v>
      </c>
      <c r="BC44" s="231">
        <v>338486</v>
      </c>
      <c r="BD44" s="231">
        <v>994062</v>
      </c>
      <c r="BE44" s="231">
        <v>1494882</v>
      </c>
      <c r="BF44" s="232">
        <v>511727</v>
      </c>
      <c r="BG44" s="232">
        <v>514839</v>
      </c>
      <c r="BH44" s="231">
        <v>73507</v>
      </c>
      <c r="BI44" s="231">
        <v>69521</v>
      </c>
      <c r="BJ44" s="231">
        <v>289391</v>
      </c>
      <c r="BK44" s="231">
        <v>273742</v>
      </c>
      <c r="BL44" s="232">
        <v>655491</v>
      </c>
      <c r="BM44" s="232">
        <v>627429</v>
      </c>
      <c r="BN44" s="231">
        <v>4615498</v>
      </c>
      <c r="BO44" s="231">
        <v>6274558</v>
      </c>
      <c r="BP44" s="231">
        <v>1463039</v>
      </c>
      <c r="BQ44" s="231">
        <v>1528831</v>
      </c>
      <c r="BR44" s="232">
        <v>1723704</v>
      </c>
      <c r="BS44" s="232">
        <v>1773606</v>
      </c>
      <c r="BT44" s="231">
        <v>1340634</v>
      </c>
      <c r="BU44" s="231">
        <v>1586927</v>
      </c>
      <c r="BV44" s="231">
        <v>119523</v>
      </c>
      <c r="BW44" s="231">
        <v>119523</v>
      </c>
      <c r="BX44" s="232">
        <v>455814</v>
      </c>
      <c r="BY44" s="232">
        <v>476964</v>
      </c>
      <c r="BZ44" s="231">
        <v>240757.448</v>
      </c>
      <c r="CA44" s="231">
        <v>240757.448</v>
      </c>
      <c r="CB44" s="231">
        <v>26477127</v>
      </c>
      <c r="CC44" s="231">
        <v>38882434</v>
      </c>
      <c r="CD44" s="232">
        <v>4821617</v>
      </c>
      <c r="CE44" s="232">
        <v>7293214</v>
      </c>
      <c r="CF44" s="231">
        <v>3594576</v>
      </c>
      <c r="CG44" s="231">
        <v>3568750</v>
      </c>
      <c r="CH44" s="231">
        <v>2666107</v>
      </c>
      <c r="CI44" s="231">
        <v>3596275</v>
      </c>
      <c r="CJ44" s="232">
        <v>974480</v>
      </c>
      <c r="CK44" s="232">
        <v>949870</v>
      </c>
      <c r="CL44" s="231">
        <v>668414</v>
      </c>
      <c r="CM44" s="231">
        <v>651860</v>
      </c>
      <c r="CN44" s="231">
        <v>588928</v>
      </c>
      <c r="CO44" s="231">
        <v>590537</v>
      </c>
      <c r="CP44" s="232">
        <v>559277</v>
      </c>
      <c r="CQ44" s="232">
        <v>595742</v>
      </c>
      <c r="CR44" s="231">
        <v>388966</v>
      </c>
      <c r="CS44" s="231">
        <v>475945</v>
      </c>
      <c r="CT44" s="231">
        <v>69801</v>
      </c>
      <c r="CU44" s="231">
        <v>69801</v>
      </c>
      <c r="CV44" s="232">
        <v>658340</v>
      </c>
      <c r="CW44" s="232">
        <v>729952</v>
      </c>
      <c r="CX44" s="231">
        <v>130006</v>
      </c>
      <c r="CY44" s="231">
        <v>130006</v>
      </c>
      <c r="CZ44" s="231">
        <v>905195</v>
      </c>
      <c r="DA44" s="231">
        <v>1085005</v>
      </c>
      <c r="DB44" s="233">
        <v>912292</v>
      </c>
      <c r="DC44" s="232">
        <v>1322718</v>
      </c>
      <c r="DD44" s="233">
        <v>8232412</v>
      </c>
      <c r="DE44" s="231">
        <v>11281421</v>
      </c>
      <c r="DF44" s="233">
        <v>1028560</v>
      </c>
      <c r="DG44" s="231">
        <v>1274682</v>
      </c>
      <c r="DH44" s="233">
        <v>890105</v>
      </c>
      <c r="DI44" s="232">
        <v>891697</v>
      </c>
      <c r="DJ44" s="233">
        <v>188124</v>
      </c>
      <c r="DK44" s="231">
        <v>253941</v>
      </c>
      <c r="DL44" s="233">
        <v>196665</v>
      </c>
      <c r="DM44" s="231">
        <v>312248</v>
      </c>
      <c r="DN44" s="233">
        <v>522146</v>
      </c>
      <c r="DO44" s="232">
        <v>660101</v>
      </c>
      <c r="DP44" s="233">
        <v>5585247</v>
      </c>
      <c r="DQ44" s="231">
        <v>7197340</v>
      </c>
      <c r="DR44" s="231">
        <v>3110614</v>
      </c>
      <c r="DS44" s="231">
        <v>3664425</v>
      </c>
      <c r="DT44" s="232">
        <v>9958093</v>
      </c>
      <c r="DU44" s="232">
        <v>10971553</v>
      </c>
      <c r="DV44" s="231">
        <v>10106258</v>
      </c>
      <c r="DW44" s="231">
        <v>12649110</v>
      </c>
      <c r="DX44" s="231">
        <v>603822</v>
      </c>
      <c r="DY44" s="231">
        <v>612556</v>
      </c>
      <c r="DZ44" s="232">
        <v>620404</v>
      </c>
      <c r="EA44" s="232">
        <v>541789</v>
      </c>
      <c r="EB44" s="231">
        <v>337148</v>
      </c>
      <c r="EC44" s="231">
        <v>334921</v>
      </c>
      <c r="ED44" s="231">
        <v>2215329</v>
      </c>
      <c r="EE44" s="231">
        <v>2241688</v>
      </c>
      <c r="EF44" s="232">
        <v>2147720</v>
      </c>
      <c r="EG44" s="232">
        <v>2690556</v>
      </c>
      <c r="EH44" s="231">
        <v>880602</v>
      </c>
      <c r="EI44" s="231">
        <v>972775</v>
      </c>
      <c r="EJ44" s="231">
        <v>3313615</v>
      </c>
      <c r="EK44" s="231">
        <v>3375094</v>
      </c>
      <c r="EL44" s="232">
        <v>3161767</v>
      </c>
      <c r="EM44" s="232">
        <v>4046130</v>
      </c>
      <c r="EN44" s="231">
        <v>1735537</v>
      </c>
      <c r="EO44" s="231">
        <v>1630609</v>
      </c>
      <c r="EP44" s="231">
        <v>546913</v>
      </c>
      <c r="EQ44" s="231">
        <v>602254</v>
      </c>
      <c r="ER44" s="232">
        <v>1014504</v>
      </c>
      <c r="ES44" s="232">
        <v>1099972</v>
      </c>
      <c r="ET44" s="231">
        <v>634625</v>
      </c>
      <c r="EU44" s="231">
        <v>629138</v>
      </c>
    </row>
    <row r="45" spans="1:151">
      <c r="A45" s="201"/>
      <c r="B45" s="224"/>
      <c r="C45" s="224"/>
      <c r="F45" s="224"/>
      <c r="G45" s="224"/>
      <c r="H45" s="224"/>
      <c r="I45" s="224"/>
      <c r="L45" s="224"/>
      <c r="M45" s="224"/>
      <c r="N45" s="224"/>
      <c r="O45" s="224"/>
      <c r="R45" s="224"/>
      <c r="S45" s="224"/>
      <c r="T45" s="224"/>
      <c r="U45" s="224"/>
      <c r="X45" s="224"/>
      <c r="Y45" s="224"/>
      <c r="Z45" s="224"/>
      <c r="AA45" s="224"/>
      <c r="AD45" s="224"/>
      <c r="AE45" s="224"/>
      <c r="AF45" s="224"/>
      <c r="AG45" s="224"/>
      <c r="AJ45" s="224"/>
      <c r="AK45" s="224"/>
      <c r="AL45" s="224"/>
      <c r="AM45" s="224"/>
      <c r="AP45" s="224"/>
      <c r="AQ45" s="224"/>
      <c r="AR45" s="224"/>
      <c r="AS45" s="224"/>
      <c r="AV45" s="224"/>
      <c r="AW45" s="224"/>
      <c r="AX45" s="224"/>
      <c r="AY45" s="224"/>
      <c r="BB45" s="224"/>
      <c r="BC45" s="224"/>
      <c r="BD45" s="224"/>
      <c r="BE45" s="224"/>
      <c r="BH45" s="224"/>
      <c r="BI45" s="224"/>
      <c r="BJ45" s="224"/>
      <c r="BK45" s="224"/>
      <c r="BN45" s="224"/>
      <c r="BO45" s="224"/>
      <c r="BP45" s="224"/>
      <c r="BQ45" s="224"/>
      <c r="BT45" s="224"/>
      <c r="BU45" s="224"/>
      <c r="BV45" s="224"/>
      <c r="BW45" s="224"/>
      <c r="BZ45" s="224"/>
      <c r="CA45" s="224"/>
      <c r="CB45" s="224"/>
      <c r="CC45" s="224"/>
      <c r="CF45" s="224"/>
      <c r="CG45" s="224"/>
      <c r="CH45" s="224"/>
      <c r="CI45" s="224"/>
      <c r="CL45" s="224"/>
      <c r="CM45" s="224"/>
      <c r="CN45" s="224"/>
      <c r="CO45" s="224"/>
      <c r="CR45" s="224"/>
      <c r="CS45" s="224"/>
      <c r="CT45" s="224"/>
      <c r="CU45" s="224"/>
      <c r="CX45" s="224"/>
      <c r="CY45" s="224"/>
      <c r="CZ45" s="224"/>
      <c r="DA45" s="224"/>
      <c r="DD45" s="225"/>
      <c r="DE45" s="224"/>
      <c r="DF45" s="225"/>
      <c r="DG45" s="224"/>
      <c r="DJ45" s="225"/>
      <c r="DK45" s="224"/>
      <c r="DL45" s="225"/>
      <c r="DM45" s="224"/>
      <c r="DP45" s="225"/>
      <c r="DQ45" s="224"/>
      <c r="DR45" s="224"/>
      <c r="DS45" s="224"/>
      <c r="DV45" s="224"/>
      <c r="DW45" s="224"/>
      <c r="DX45" s="224"/>
      <c r="DY45" s="224"/>
      <c r="EB45" s="224"/>
      <c r="EC45" s="224"/>
      <c r="ED45" s="224"/>
      <c r="EE45" s="224"/>
      <c r="EH45" s="224"/>
      <c r="EI45" s="224"/>
      <c r="EJ45" s="224"/>
      <c r="EK45" s="224"/>
      <c r="EN45" s="224"/>
      <c r="EO45" s="224"/>
      <c r="EP45" s="224"/>
      <c r="EQ45" s="224"/>
      <c r="ET45" s="224"/>
      <c r="EU45" s="224"/>
    </row>
    <row r="46" spans="1:151" ht="15">
      <c r="A46" s="226" t="s">
        <v>185</v>
      </c>
      <c r="B46" s="227"/>
      <c r="C46" s="227"/>
      <c r="D46" s="228"/>
      <c r="E46" s="228"/>
      <c r="F46" s="227"/>
      <c r="G46" s="227"/>
      <c r="H46" s="227"/>
      <c r="I46" s="227"/>
      <c r="J46" s="228"/>
      <c r="K46" s="228"/>
      <c r="L46" s="227"/>
      <c r="M46" s="227"/>
      <c r="N46" s="227"/>
      <c r="O46" s="227"/>
      <c r="P46" s="228"/>
      <c r="Q46" s="228"/>
      <c r="R46" s="227"/>
      <c r="S46" s="227"/>
      <c r="T46" s="227"/>
      <c r="U46" s="227"/>
      <c r="V46" s="228"/>
      <c r="W46" s="228"/>
      <c r="X46" s="227"/>
      <c r="Y46" s="227"/>
      <c r="Z46" s="227"/>
      <c r="AA46" s="227"/>
      <c r="AB46" s="228"/>
      <c r="AC46" s="228"/>
      <c r="AD46" s="227"/>
      <c r="AE46" s="227"/>
      <c r="AF46" s="227"/>
      <c r="AG46" s="227"/>
      <c r="AH46" s="228"/>
      <c r="AI46" s="228"/>
      <c r="AJ46" s="227"/>
      <c r="AK46" s="227"/>
      <c r="AL46" s="227"/>
      <c r="AM46" s="227"/>
      <c r="AN46" s="228"/>
      <c r="AO46" s="228"/>
      <c r="AP46" s="227"/>
      <c r="AQ46" s="227"/>
      <c r="AR46" s="227"/>
      <c r="AS46" s="227"/>
      <c r="AT46" s="228"/>
      <c r="AU46" s="228"/>
      <c r="AV46" s="227"/>
      <c r="AW46" s="227"/>
      <c r="AX46" s="227"/>
      <c r="AY46" s="227"/>
      <c r="AZ46" s="228"/>
      <c r="BA46" s="228"/>
      <c r="BB46" s="227"/>
      <c r="BC46" s="227"/>
      <c r="BD46" s="227"/>
      <c r="BE46" s="227"/>
      <c r="BF46" s="228"/>
      <c r="BG46" s="228"/>
      <c r="BH46" s="227"/>
      <c r="BI46" s="227"/>
      <c r="BJ46" s="227"/>
      <c r="BK46" s="227"/>
      <c r="BL46" s="228"/>
      <c r="BM46" s="228"/>
      <c r="BN46" s="227"/>
      <c r="BO46" s="227"/>
      <c r="BP46" s="227"/>
      <c r="BQ46" s="227"/>
      <c r="BR46" s="228"/>
      <c r="BS46" s="228"/>
      <c r="BT46" s="227"/>
      <c r="BU46" s="227"/>
      <c r="BV46" s="227"/>
      <c r="BW46" s="227"/>
      <c r="BX46" s="228"/>
      <c r="BY46" s="228"/>
      <c r="BZ46" s="227"/>
      <c r="CA46" s="227"/>
      <c r="CB46" s="227"/>
      <c r="CC46" s="227"/>
      <c r="CD46" s="228"/>
      <c r="CE46" s="228"/>
      <c r="CF46" s="227"/>
      <c r="CG46" s="227"/>
      <c r="CH46" s="227"/>
      <c r="CI46" s="227"/>
      <c r="CJ46" s="228"/>
      <c r="CK46" s="228"/>
      <c r="CL46" s="227"/>
      <c r="CM46" s="227"/>
      <c r="CN46" s="227"/>
      <c r="CO46" s="227"/>
      <c r="CP46" s="228"/>
      <c r="CQ46" s="228"/>
      <c r="CR46" s="227"/>
      <c r="CS46" s="227"/>
      <c r="CT46" s="227"/>
      <c r="CU46" s="227"/>
      <c r="CV46" s="228"/>
      <c r="CW46" s="228"/>
      <c r="CX46" s="227"/>
      <c r="CY46" s="227"/>
      <c r="CZ46" s="227"/>
      <c r="DA46" s="227"/>
      <c r="DB46" s="229"/>
      <c r="DC46" s="228"/>
      <c r="DD46" s="229"/>
      <c r="DE46" s="227"/>
      <c r="DF46" s="229"/>
      <c r="DG46" s="227"/>
      <c r="DH46" s="229"/>
      <c r="DI46" s="228"/>
      <c r="DJ46" s="229"/>
      <c r="DK46" s="227"/>
      <c r="DL46" s="229"/>
      <c r="DM46" s="227"/>
      <c r="DN46" s="229"/>
      <c r="DO46" s="228"/>
      <c r="DP46" s="229"/>
      <c r="DQ46" s="227"/>
      <c r="DR46" s="227"/>
      <c r="DS46" s="227"/>
      <c r="DT46" s="228"/>
      <c r="DU46" s="228"/>
      <c r="DV46" s="227"/>
      <c r="DW46" s="227"/>
      <c r="DX46" s="227"/>
      <c r="DY46" s="227"/>
      <c r="DZ46" s="228"/>
      <c r="EA46" s="228"/>
      <c r="EB46" s="227"/>
      <c r="EC46" s="227"/>
      <c r="ED46" s="227"/>
      <c r="EE46" s="227"/>
      <c r="EF46" s="228"/>
      <c r="EG46" s="228"/>
      <c r="EH46" s="227"/>
      <c r="EI46" s="227"/>
      <c r="EJ46" s="227"/>
      <c r="EK46" s="227"/>
      <c r="EL46" s="228"/>
      <c r="EM46" s="228"/>
      <c r="EN46" s="227"/>
      <c r="EO46" s="227"/>
      <c r="EP46" s="227"/>
      <c r="EQ46" s="227"/>
      <c r="ER46" s="228"/>
      <c r="ES46" s="228"/>
      <c r="ET46" s="227"/>
      <c r="EU46" s="227"/>
    </row>
    <row r="47" spans="1:151">
      <c r="A47" s="201" t="s">
        <v>96</v>
      </c>
      <c r="B47" s="227">
        <v>-43702</v>
      </c>
      <c r="C47" s="227">
        <v>-2697105</v>
      </c>
      <c r="D47" s="228">
        <v>71613</v>
      </c>
      <c r="E47" s="228">
        <v>185974</v>
      </c>
      <c r="F47" s="227">
        <v>242389</v>
      </c>
      <c r="G47" s="227">
        <v>229498</v>
      </c>
      <c r="H47" s="227">
        <v>394452</v>
      </c>
      <c r="I47" s="227">
        <v>517616</v>
      </c>
      <c r="J47" s="228">
        <v>-2731039</v>
      </c>
      <c r="K47" s="228">
        <v>-2798461</v>
      </c>
      <c r="L47" s="227">
        <v>1532262</v>
      </c>
      <c r="M47" s="227">
        <v>1553503</v>
      </c>
      <c r="N47" s="227">
        <v>11727</v>
      </c>
      <c r="O47" s="227">
        <v>29277</v>
      </c>
      <c r="P47" s="228">
        <v>17268</v>
      </c>
      <c r="Q47" s="228">
        <v>17268</v>
      </c>
      <c r="R47" s="227">
        <v>707924</v>
      </c>
      <c r="S47" s="227">
        <v>-433152</v>
      </c>
      <c r="T47" s="227">
        <v>180310</v>
      </c>
      <c r="U47" s="227">
        <v>230443</v>
      </c>
      <c r="V47" s="228">
        <v>261013</v>
      </c>
      <c r="W47" s="228">
        <v>244326</v>
      </c>
      <c r="X47" s="227">
        <v>-45494</v>
      </c>
      <c r="Y47" s="227">
        <v>-50058</v>
      </c>
      <c r="Z47" s="227">
        <v>179824</v>
      </c>
      <c r="AA47" s="227">
        <v>192161</v>
      </c>
      <c r="AB47" s="228">
        <v>-159886</v>
      </c>
      <c r="AC47" s="228">
        <v>-258010</v>
      </c>
      <c r="AD47" s="227">
        <v>1252</v>
      </c>
      <c r="AE47" s="227">
        <v>-1582</v>
      </c>
      <c r="AF47" s="227">
        <v>97930</v>
      </c>
      <c r="AG47" s="227">
        <v>103305</v>
      </c>
      <c r="AH47" s="228">
        <v>110540</v>
      </c>
      <c r="AI47" s="228">
        <v>93610</v>
      </c>
      <c r="AJ47" s="227">
        <v>86433</v>
      </c>
      <c r="AK47" s="227">
        <v>108568</v>
      </c>
      <c r="AL47" s="227">
        <v>-3646</v>
      </c>
      <c r="AM47" s="227">
        <v>-3646</v>
      </c>
      <c r="AN47" s="228">
        <v>10944</v>
      </c>
      <c r="AO47" s="228">
        <v>4451</v>
      </c>
      <c r="AP47" s="227">
        <v>-1553</v>
      </c>
      <c r="AQ47" s="227">
        <v>-1553</v>
      </c>
      <c r="AR47" s="227">
        <v>72341</v>
      </c>
      <c r="AS47" s="227">
        <v>105719</v>
      </c>
      <c r="AT47" s="228">
        <v>40330</v>
      </c>
      <c r="AU47" s="228">
        <v>14970</v>
      </c>
      <c r="AV47" s="227">
        <v>-4118</v>
      </c>
      <c r="AW47" s="227">
        <v>25357</v>
      </c>
      <c r="AX47" s="227">
        <v>36574</v>
      </c>
      <c r="AY47" s="227">
        <v>46650</v>
      </c>
      <c r="AZ47" s="228">
        <v>2962</v>
      </c>
      <c r="BA47" s="228">
        <v>-1029</v>
      </c>
      <c r="BB47" s="227">
        <v>4605</v>
      </c>
      <c r="BC47" s="227">
        <v>3221</v>
      </c>
      <c r="BD47" s="227">
        <v>20701</v>
      </c>
      <c r="BE47" s="227">
        <v>21435</v>
      </c>
      <c r="BF47" s="228">
        <v>-8136</v>
      </c>
      <c r="BG47" s="228">
        <v>-6613</v>
      </c>
      <c r="BH47" s="227">
        <v>750</v>
      </c>
      <c r="BI47" s="227">
        <v>1832</v>
      </c>
      <c r="BJ47" s="227">
        <v>6521</v>
      </c>
      <c r="BK47" s="227">
        <v>8742</v>
      </c>
      <c r="BL47" s="228">
        <v>-2281</v>
      </c>
      <c r="BM47" s="228">
        <v>9046</v>
      </c>
      <c r="BN47" s="227">
        <v>-79273</v>
      </c>
      <c r="BO47" s="227">
        <v>16700</v>
      </c>
      <c r="BP47" s="227">
        <v>64171</v>
      </c>
      <c r="BQ47" s="227">
        <v>51248</v>
      </c>
      <c r="BR47" s="228">
        <v>-29834</v>
      </c>
      <c r="BS47" s="228">
        <v>-43475</v>
      </c>
      <c r="BT47" s="227">
        <v>-147927</v>
      </c>
      <c r="BU47" s="227">
        <v>-134682</v>
      </c>
      <c r="BV47" s="227">
        <v>3988</v>
      </c>
      <c r="BW47" s="227">
        <v>3988</v>
      </c>
      <c r="BX47" s="228">
        <v>10112</v>
      </c>
      <c r="BY47" s="228">
        <v>10945</v>
      </c>
      <c r="BZ47" s="227">
        <v>16772.633999999998</v>
      </c>
      <c r="CA47" s="227">
        <v>16772.633999999998</v>
      </c>
      <c r="CB47" s="227">
        <v>-758074</v>
      </c>
      <c r="CC47" s="227">
        <v>-199717</v>
      </c>
      <c r="CD47" s="228">
        <v>-72211</v>
      </c>
      <c r="CE47" s="228">
        <v>-121367</v>
      </c>
      <c r="CF47" s="227">
        <v>98508</v>
      </c>
      <c r="CG47" s="227">
        <v>80906</v>
      </c>
      <c r="CH47" s="227">
        <v>1734</v>
      </c>
      <c r="CI47" s="227">
        <v>42809</v>
      </c>
      <c r="CJ47" s="228">
        <v>-10649</v>
      </c>
      <c r="CK47" s="228">
        <v>-18202</v>
      </c>
      <c r="CL47" s="227">
        <v>14375</v>
      </c>
      <c r="CM47" s="227">
        <v>6158</v>
      </c>
      <c r="CN47" s="227">
        <v>30559</v>
      </c>
      <c r="CO47" s="227">
        <v>30903</v>
      </c>
      <c r="CP47" s="228">
        <v>16668</v>
      </c>
      <c r="CQ47" s="228">
        <v>16751</v>
      </c>
      <c r="CR47" s="227">
        <v>-17913</v>
      </c>
      <c r="CS47" s="227">
        <v>-16309</v>
      </c>
      <c r="CT47" s="227">
        <v>13850</v>
      </c>
      <c r="CU47" s="227">
        <v>13850</v>
      </c>
      <c r="CV47" s="228">
        <v>-65972</v>
      </c>
      <c r="CW47" s="228">
        <v>-60325</v>
      </c>
      <c r="CX47" s="227">
        <v>11331</v>
      </c>
      <c r="CY47" s="227">
        <v>11331</v>
      </c>
      <c r="CZ47" s="227">
        <v>-2349</v>
      </c>
      <c r="DA47" s="227">
        <v>57262</v>
      </c>
      <c r="DB47" s="229">
        <v>31701</v>
      </c>
      <c r="DC47" s="228">
        <v>35385</v>
      </c>
      <c r="DD47" s="229">
        <v>9485</v>
      </c>
      <c r="DE47" s="227">
        <v>444307</v>
      </c>
      <c r="DF47" s="229">
        <v>10607</v>
      </c>
      <c r="DG47" s="227">
        <v>72521</v>
      </c>
      <c r="DH47" s="229">
        <v>-7008</v>
      </c>
      <c r="DI47" s="228">
        <v>-7483</v>
      </c>
      <c r="DJ47" s="229">
        <v>11654</v>
      </c>
      <c r="DK47" s="227">
        <v>10282</v>
      </c>
      <c r="DL47" s="229">
        <v>-20706</v>
      </c>
      <c r="DM47" s="227">
        <v>-25025</v>
      </c>
      <c r="DN47" s="229">
        <v>-17518</v>
      </c>
      <c r="DO47" s="228">
        <v>11622</v>
      </c>
      <c r="DP47" s="229">
        <v>-22116</v>
      </c>
      <c r="DQ47" s="227">
        <v>-27067</v>
      </c>
      <c r="DR47" s="227">
        <v>123348</v>
      </c>
      <c r="DS47" s="227">
        <v>176591</v>
      </c>
      <c r="DT47" s="228">
        <v>456354</v>
      </c>
      <c r="DU47" s="228">
        <v>530292</v>
      </c>
      <c r="DV47" s="227">
        <v>-96038</v>
      </c>
      <c r="DW47" s="227">
        <v>175685</v>
      </c>
      <c r="DX47" s="227">
        <v>13196</v>
      </c>
      <c r="DY47" s="227">
        <v>5452</v>
      </c>
      <c r="DZ47" s="228">
        <v>9913</v>
      </c>
      <c r="EA47" s="228">
        <v>2232</v>
      </c>
      <c r="EB47" s="227">
        <v>35924</v>
      </c>
      <c r="EC47" s="227">
        <v>36376</v>
      </c>
      <c r="ED47" s="227">
        <v>51077</v>
      </c>
      <c r="EE47" s="227">
        <v>44611</v>
      </c>
      <c r="EF47" s="228">
        <v>72799</v>
      </c>
      <c r="EG47" s="228">
        <v>49450</v>
      </c>
      <c r="EH47" s="227">
        <v>6101</v>
      </c>
      <c r="EI47" s="227">
        <v>37706</v>
      </c>
      <c r="EJ47" s="227">
        <v>-14437</v>
      </c>
      <c r="EK47" s="227">
        <v>11131</v>
      </c>
      <c r="EL47" s="228">
        <v>201270</v>
      </c>
      <c r="EM47" s="228">
        <v>236218</v>
      </c>
      <c r="EN47" s="227">
        <v>135010</v>
      </c>
      <c r="EO47" s="227">
        <v>78959</v>
      </c>
      <c r="EP47" s="227">
        <v>5325</v>
      </c>
      <c r="EQ47" s="227">
        <v>7586</v>
      </c>
      <c r="ER47" s="228">
        <v>35204</v>
      </c>
      <c r="ES47" s="228">
        <v>36376</v>
      </c>
      <c r="ET47" s="227">
        <v>69739</v>
      </c>
      <c r="EU47" s="227">
        <v>54437</v>
      </c>
    </row>
    <row r="48" spans="1:151">
      <c r="A48" s="205" t="s">
        <v>186</v>
      </c>
      <c r="B48" s="240">
        <v>7109164</v>
      </c>
      <c r="C48" s="240">
        <v>26748014</v>
      </c>
      <c r="D48" s="28">
        <v>1936507</v>
      </c>
      <c r="E48" s="28">
        <v>2963084</v>
      </c>
      <c r="F48" s="240">
        <v>628839</v>
      </c>
      <c r="G48" s="240">
        <v>647376</v>
      </c>
      <c r="H48" s="240">
        <v>1368985</v>
      </c>
      <c r="I48" s="240">
        <v>1739084</v>
      </c>
      <c r="J48" s="28">
        <v>-1351639</v>
      </c>
      <c r="K48" s="28">
        <v>-779925</v>
      </c>
      <c r="L48" s="240">
        <v>2470232</v>
      </c>
      <c r="M48" s="240">
        <v>2515168</v>
      </c>
      <c r="N48" s="240">
        <v>544189</v>
      </c>
      <c r="O48" s="240">
        <v>705728</v>
      </c>
      <c r="P48" s="28">
        <v>36389</v>
      </c>
      <c r="Q48" s="28">
        <v>36389</v>
      </c>
      <c r="R48" s="240">
        <v>1066018</v>
      </c>
      <c r="S48" s="240">
        <v>1004568</v>
      </c>
      <c r="T48" s="240">
        <v>520701</v>
      </c>
      <c r="U48" s="240">
        <v>710778</v>
      </c>
      <c r="V48" s="28">
        <v>575067</v>
      </c>
      <c r="W48" s="28">
        <v>621205</v>
      </c>
      <c r="X48" s="240">
        <v>2485</v>
      </c>
      <c r="Y48" s="240">
        <v>12509</v>
      </c>
      <c r="Z48" s="240">
        <v>136726</v>
      </c>
      <c r="AA48" s="240">
        <v>175149</v>
      </c>
      <c r="AB48" s="28">
        <v>249098</v>
      </c>
      <c r="AC48" s="28">
        <v>155078</v>
      </c>
      <c r="AD48" s="240">
        <v>3385</v>
      </c>
      <c r="AE48" s="240">
        <v>552</v>
      </c>
      <c r="AF48" s="240">
        <v>219871</v>
      </c>
      <c r="AG48" s="240">
        <v>231936</v>
      </c>
      <c r="AH48" s="28">
        <v>322762</v>
      </c>
      <c r="AI48" s="28">
        <v>347471</v>
      </c>
      <c r="AJ48" s="240">
        <v>162162</v>
      </c>
      <c r="AK48" s="240">
        <v>233608</v>
      </c>
      <c r="AL48" s="240">
        <v>-6309</v>
      </c>
      <c r="AM48" s="240">
        <v>-6309</v>
      </c>
      <c r="AN48" s="28">
        <v>85160</v>
      </c>
      <c r="AO48" s="28">
        <v>94769</v>
      </c>
      <c r="AP48" s="240">
        <v>-3198</v>
      </c>
      <c r="AQ48" s="240">
        <v>-3198</v>
      </c>
      <c r="AR48" s="240">
        <v>233807</v>
      </c>
      <c r="AS48" s="240">
        <v>389984</v>
      </c>
      <c r="AT48" s="28">
        <v>92121</v>
      </c>
      <c r="AU48" s="28">
        <v>50242</v>
      </c>
      <c r="AV48" s="240">
        <v>11371</v>
      </c>
      <c r="AW48" s="240">
        <v>128653</v>
      </c>
      <c r="AX48" s="240">
        <v>349530</v>
      </c>
      <c r="AY48" s="240">
        <v>535045</v>
      </c>
      <c r="AZ48" s="28">
        <v>15980</v>
      </c>
      <c r="BA48" s="28">
        <v>14874</v>
      </c>
      <c r="BB48" s="240">
        <v>17677</v>
      </c>
      <c r="BC48" s="240">
        <v>21021</v>
      </c>
      <c r="BD48" s="240">
        <v>95606</v>
      </c>
      <c r="BE48" s="240">
        <v>131593</v>
      </c>
      <c r="BF48" s="28">
        <v>-5695</v>
      </c>
      <c r="BG48" s="28">
        <v>5741</v>
      </c>
      <c r="BH48" s="240">
        <v>2750</v>
      </c>
      <c r="BI48" s="240">
        <v>5430</v>
      </c>
      <c r="BJ48" s="240">
        <v>16886</v>
      </c>
      <c r="BK48" s="240">
        <v>25667</v>
      </c>
      <c r="BL48" s="28">
        <v>5413</v>
      </c>
      <c r="BM48" s="28">
        <v>36763</v>
      </c>
      <c r="BN48" s="240">
        <v>42312</v>
      </c>
      <c r="BO48" s="240">
        <v>337461</v>
      </c>
      <c r="BP48" s="240">
        <v>164247</v>
      </c>
      <c r="BQ48" s="240">
        <v>184744</v>
      </c>
      <c r="BR48" s="28">
        <v>13269</v>
      </c>
      <c r="BS48" s="28">
        <v>26399</v>
      </c>
      <c r="BT48" s="240">
        <v>-290776</v>
      </c>
      <c r="BU48" s="240">
        <v>-238006</v>
      </c>
      <c r="BV48" s="240">
        <v>9469</v>
      </c>
      <c r="BW48" s="240">
        <v>9469</v>
      </c>
      <c r="BX48" s="28">
        <v>32463</v>
      </c>
      <c r="BY48" s="28">
        <v>33588</v>
      </c>
      <c r="BZ48" s="240">
        <v>36304.82699999999</v>
      </c>
      <c r="CA48" s="240">
        <v>36304.82699999999</v>
      </c>
      <c r="CB48" s="240">
        <v>106178</v>
      </c>
      <c r="CC48" s="240">
        <v>1955603</v>
      </c>
      <c r="CD48" s="28">
        <v>91854</v>
      </c>
      <c r="CE48" s="28">
        <v>238628</v>
      </c>
      <c r="CF48" s="240">
        <v>311936</v>
      </c>
      <c r="CG48" s="240">
        <v>354506</v>
      </c>
      <c r="CH48" s="240">
        <v>110117</v>
      </c>
      <c r="CI48" s="240">
        <v>253214</v>
      </c>
      <c r="CJ48" s="28">
        <v>12749</v>
      </c>
      <c r="CK48" s="28">
        <v>8976</v>
      </c>
      <c r="CL48" s="240">
        <v>52192</v>
      </c>
      <c r="CM48" s="240">
        <v>38155</v>
      </c>
      <c r="CN48" s="240">
        <v>73470</v>
      </c>
      <c r="CO48" s="240">
        <v>76232</v>
      </c>
      <c r="CP48" s="28">
        <v>50096</v>
      </c>
      <c r="CQ48" s="28">
        <v>56941</v>
      </c>
      <c r="CR48" s="240">
        <v>-15556</v>
      </c>
      <c r="CS48" s="240">
        <v>-2363</v>
      </c>
      <c r="CT48" s="240">
        <v>24777</v>
      </c>
      <c r="CU48" s="240">
        <v>24777</v>
      </c>
      <c r="CV48" s="28">
        <v>-91528</v>
      </c>
      <c r="CW48" s="28">
        <v>-76023</v>
      </c>
      <c r="CX48" s="240">
        <v>25881</v>
      </c>
      <c r="CY48" s="240">
        <v>25881</v>
      </c>
      <c r="CZ48" s="240">
        <v>39563</v>
      </c>
      <c r="DA48" s="240">
        <v>168499</v>
      </c>
      <c r="DB48" s="241">
        <v>111669</v>
      </c>
      <c r="DC48" s="28">
        <v>177995</v>
      </c>
      <c r="DD48" s="241">
        <v>499379</v>
      </c>
      <c r="DE48" s="240">
        <v>1671637</v>
      </c>
      <c r="DF48" s="241">
        <v>59138</v>
      </c>
      <c r="DG48" s="240">
        <v>222145</v>
      </c>
      <c r="DH48" s="241">
        <v>16410</v>
      </c>
      <c r="DI48" s="28">
        <v>16272</v>
      </c>
      <c r="DJ48" s="241">
        <v>27950</v>
      </c>
      <c r="DK48" s="240">
        <v>31080</v>
      </c>
      <c r="DL48" s="241">
        <v>-28154</v>
      </c>
      <c r="DM48" s="240">
        <v>-25391</v>
      </c>
      <c r="DN48" s="241">
        <v>-2163</v>
      </c>
      <c r="DO48" s="28">
        <v>67616</v>
      </c>
      <c r="DP48" s="241">
        <v>347788</v>
      </c>
      <c r="DQ48" s="240">
        <v>487452</v>
      </c>
      <c r="DR48" s="240">
        <v>348353</v>
      </c>
      <c r="DS48" s="240">
        <v>503337</v>
      </c>
      <c r="DT48" s="28">
        <v>1220192</v>
      </c>
      <c r="DU48" s="28">
        <v>1455945</v>
      </c>
      <c r="DV48" s="240">
        <v>350070</v>
      </c>
      <c r="DW48" s="240">
        <v>1147716</v>
      </c>
      <c r="DX48" s="240">
        <v>43442</v>
      </c>
      <c r="DY48" s="240">
        <v>38856</v>
      </c>
      <c r="DZ48" s="28">
        <v>35456</v>
      </c>
      <c r="EA48" s="28">
        <v>29182</v>
      </c>
      <c r="EB48" s="240">
        <v>77769</v>
      </c>
      <c r="EC48" s="240">
        <v>79536</v>
      </c>
      <c r="ED48" s="240">
        <v>165995</v>
      </c>
      <c r="EE48" s="240">
        <v>187153</v>
      </c>
      <c r="EF48" s="28">
        <v>191612</v>
      </c>
      <c r="EG48" s="28">
        <v>194980</v>
      </c>
      <c r="EH48" s="240">
        <v>26829</v>
      </c>
      <c r="EI48" s="240">
        <v>100725</v>
      </c>
      <c r="EJ48" s="240">
        <v>140166</v>
      </c>
      <c r="EK48" s="240">
        <v>215787</v>
      </c>
      <c r="EL48" s="28">
        <v>438255</v>
      </c>
      <c r="EM48" s="28">
        <v>564682</v>
      </c>
      <c r="EN48" s="240">
        <v>256482</v>
      </c>
      <c r="EO48" s="240">
        <v>191828</v>
      </c>
      <c r="EP48" s="240">
        <v>21846</v>
      </c>
      <c r="EQ48" s="240">
        <v>30299</v>
      </c>
      <c r="ER48" s="28">
        <v>98609</v>
      </c>
      <c r="ES48" s="28">
        <v>136648</v>
      </c>
      <c r="ET48" s="240">
        <v>112222</v>
      </c>
      <c r="EU48" s="240">
        <v>91522</v>
      </c>
    </row>
    <row r="49" spans="1:151" ht="15">
      <c r="A49" s="20" t="s">
        <v>128</v>
      </c>
      <c r="B49" s="231">
        <v>7152866</v>
      </c>
      <c r="C49" s="231">
        <v>29445119</v>
      </c>
      <c r="D49" s="232">
        <v>1864894</v>
      </c>
      <c r="E49" s="232">
        <v>2777110</v>
      </c>
      <c r="F49" s="231">
        <v>386450</v>
      </c>
      <c r="G49" s="231">
        <v>417878</v>
      </c>
      <c r="H49" s="231">
        <v>974533</v>
      </c>
      <c r="I49" s="231">
        <v>1221468</v>
      </c>
      <c r="J49" s="232">
        <v>1379400</v>
      </c>
      <c r="K49" s="232">
        <v>2018536</v>
      </c>
      <c r="L49" s="231">
        <v>937970</v>
      </c>
      <c r="M49" s="231">
        <v>961665</v>
      </c>
      <c r="N49" s="231">
        <v>532462</v>
      </c>
      <c r="O49" s="231">
        <v>676451</v>
      </c>
      <c r="P49" s="232">
        <v>19121</v>
      </c>
      <c r="Q49" s="232">
        <v>19121</v>
      </c>
      <c r="R49" s="231">
        <v>358094</v>
      </c>
      <c r="S49" s="231">
        <v>1437720</v>
      </c>
      <c r="T49" s="231">
        <v>340391</v>
      </c>
      <c r="U49" s="231">
        <v>480335</v>
      </c>
      <c r="V49" s="232">
        <v>314054</v>
      </c>
      <c r="W49" s="232">
        <v>376879</v>
      </c>
      <c r="X49" s="231">
        <v>47979</v>
      </c>
      <c r="Y49" s="231">
        <v>62567</v>
      </c>
      <c r="Z49" s="231">
        <v>-43098</v>
      </c>
      <c r="AA49" s="231">
        <v>-17012</v>
      </c>
      <c r="AB49" s="232">
        <v>408984</v>
      </c>
      <c r="AC49" s="232">
        <v>413088</v>
      </c>
      <c r="AD49" s="231">
        <v>2133</v>
      </c>
      <c r="AE49" s="231">
        <v>2134</v>
      </c>
      <c r="AF49" s="231">
        <v>121941</v>
      </c>
      <c r="AG49" s="231">
        <v>128631</v>
      </c>
      <c r="AH49" s="232">
        <v>212222</v>
      </c>
      <c r="AI49" s="232">
        <v>253861</v>
      </c>
      <c r="AJ49" s="231">
        <v>75729</v>
      </c>
      <c r="AK49" s="231">
        <v>125040</v>
      </c>
      <c r="AL49" s="231">
        <v>-2663</v>
      </c>
      <c r="AM49" s="231">
        <v>-2663</v>
      </c>
      <c r="AN49" s="232">
        <v>74216</v>
      </c>
      <c r="AO49" s="232">
        <v>90318</v>
      </c>
      <c r="AP49" s="231">
        <v>-1645</v>
      </c>
      <c r="AQ49" s="231">
        <v>-1645</v>
      </c>
      <c r="AR49" s="231">
        <v>161466</v>
      </c>
      <c r="AS49" s="231">
        <v>284265</v>
      </c>
      <c r="AT49" s="232">
        <v>51791</v>
      </c>
      <c r="AU49" s="232">
        <v>35272</v>
      </c>
      <c r="AV49" s="231">
        <v>15489</v>
      </c>
      <c r="AW49" s="231">
        <v>103296</v>
      </c>
      <c r="AX49" s="231">
        <v>312956</v>
      </c>
      <c r="AY49" s="231">
        <v>488395</v>
      </c>
      <c r="AZ49" s="232">
        <v>13018</v>
      </c>
      <c r="BA49" s="232">
        <v>15903</v>
      </c>
      <c r="BB49" s="231">
        <v>13072</v>
      </c>
      <c r="BC49" s="231">
        <v>17800</v>
      </c>
      <c r="BD49" s="231">
        <v>74905</v>
      </c>
      <c r="BE49" s="231">
        <v>110158</v>
      </c>
      <c r="BF49" s="232">
        <v>2441</v>
      </c>
      <c r="BG49" s="232">
        <v>12354</v>
      </c>
      <c r="BH49" s="231">
        <v>2000</v>
      </c>
      <c r="BI49" s="231">
        <v>3598</v>
      </c>
      <c r="BJ49" s="231">
        <v>10365</v>
      </c>
      <c r="BK49" s="231">
        <v>16925</v>
      </c>
      <c r="BL49" s="232">
        <v>7694</v>
      </c>
      <c r="BM49" s="232">
        <v>27717</v>
      </c>
      <c r="BN49" s="231">
        <v>121585</v>
      </c>
      <c r="BO49" s="231">
        <v>320761</v>
      </c>
      <c r="BP49" s="231">
        <v>100076</v>
      </c>
      <c r="BQ49" s="231">
        <v>133496</v>
      </c>
      <c r="BR49" s="232">
        <v>43103</v>
      </c>
      <c r="BS49" s="232">
        <v>69874</v>
      </c>
      <c r="BT49" s="231">
        <v>-142849</v>
      </c>
      <c r="BU49" s="231">
        <v>-103324</v>
      </c>
      <c r="BV49" s="231">
        <v>5481</v>
      </c>
      <c r="BW49" s="231">
        <v>5481</v>
      </c>
      <c r="BX49" s="232">
        <v>22351</v>
      </c>
      <c r="BY49" s="232">
        <v>22643</v>
      </c>
      <c r="BZ49" s="231">
        <v>19532.192999999996</v>
      </c>
      <c r="CA49" s="231">
        <v>19532.192999999996</v>
      </c>
      <c r="CB49" s="231">
        <v>864252</v>
      </c>
      <c r="CC49" s="231">
        <v>2155320</v>
      </c>
      <c r="CD49" s="232">
        <v>164065</v>
      </c>
      <c r="CE49" s="232">
        <v>359995</v>
      </c>
      <c r="CF49" s="231">
        <v>213428</v>
      </c>
      <c r="CG49" s="231">
        <v>273600</v>
      </c>
      <c r="CH49" s="231">
        <v>108383</v>
      </c>
      <c r="CI49" s="231">
        <v>210405</v>
      </c>
      <c r="CJ49" s="232">
        <v>23398</v>
      </c>
      <c r="CK49" s="232">
        <v>27178</v>
      </c>
      <c r="CL49" s="231">
        <v>37817</v>
      </c>
      <c r="CM49" s="231">
        <v>31997</v>
      </c>
      <c r="CN49" s="231">
        <v>42911</v>
      </c>
      <c r="CO49" s="231">
        <v>45329</v>
      </c>
      <c r="CP49" s="232">
        <v>33428</v>
      </c>
      <c r="CQ49" s="232">
        <v>40190</v>
      </c>
      <c r="CR49" s="231">
        <v>2357</v>
      </c>
      <c r="CS49" s="231">
        <v>13946</v>
      </c>
      <c r="CT49" s="231">
        <v>10927</v>
      </c>
      <c r="CU49" s="231">
        <v>10927</v>
      </c>
      <c r="CV49" s="232">
        <v>-25556</v>
      </c>
      <c r="CW49" s="232">
        <v>-15698</v>
      </c>
      <c r="CX49" s="231">
        <v>14550</v>
      </c>
      <c r="CY49" s="231">
        <v>14550</v>
      </c>
      <c r="CZ49" s="231">
        <v>41912</v>
      </c>
      <c r="DA49" s="231">
        <v>111237</v>
      </c>
      <c r="DB49" s="233">
        <v>79968</v>
      </c>
      <c r="DC49" s="232">
        <v>142610</v>
      </c>
      <c r="DD49" s="233">
        <v>489894</v>
      </c>
      <c r="DE49" s="231">
        <v>1227330</v>
      </c>
      <c r="DF49" s="233">
        <v>48531</v>
      </c>
      <c r="DG49" s="231">
        <v>149624</v>
      </c>
      <c r="DH49" s="233">
        <v>23418</v>
      </c>
      <c r="DI49" s="232">
        <v>23755</v>
      </c>
      <c r="DJ49" s="233">
        <v>16296</v>
      </c>
      <c r="DK49" s="231">
        <v>20798</v>
      </c>
      <c r="DL49" s="233">
        <v>-7448</v>
      </c>
      <c r="DM49" s="231">
        <v>-366</v>
      </c>
      <c r="DN49" s="233">
        <v>15355</v>
      </c>
      <c r="DO49" s="232">
        <v>55994</v>
      </c>
      <c r="DP49" s="233">
        <v>369904</v>
      </c>
      <c r="DQ49" s="231">
        <v>514519</v>
      </c>
      <c r="DR49" s="231">
        <v>225005</v>
      </c>
      <c r="DS49" s="231">
        <v>326746</v>
      </c>
      <c r="DT49" s="232">
        <v>763838</v>
      </c>
      <c r="DU49" s="232">
        <v>925653</v>
      </c>
      <c r="DV49" s="231">
        <v>446108</v>
      </c>
      <c r="DW49" s="231">
        <v>972031</v>
      </c>
      <c r="DX49" s="231">
        <v>30246</v>
      </c>
      <c r="DY49" s="231">
        <v>33404</v>
      </c>
      <c r="DZ49" s="232">
        <v>25543</v>
      </c>
      <c r="EA49" s="232">
        <v>26950</v>
      </c>
      <c r="EB49" s="231">
        <v>41845</v>
      </c>
      <c r="EC49" s="231">
        <v>43160</v>
      </c>
      <c r="ED49" s="231">
        <v>114918</v>
      </c>
      <c r="EE49" s="231">
        <v>142542</v>
      </c>
      <c r="EF49" s="232">
        <v>118813</v>
      </c>
      <c r="EG49" s="232">
        <v>145530</v>
      </c>
      <c r="EH49" s="231">
        <v>20728</v>
      </c>
      <c r="EI49" s="231">
        <v>63019</v>
      </c>
      <c r="EJ49" s="231">
        <v>154603</v>
      </c>
      <c r="EK49" s="231">
        <v>204656</v>
      </c>
      <c r="EL49" s="232">
        <v>236985</v>
      </c>
      <c r="EM49" s="232">
        <v>328464</v>
      </c>
      <c r="EN49" s="231">
        <v>121472</v>
      </c>
      <c r="EO49" s="231">
        <v>112869</v>
      </c>
      <c r="EP49" s="231">
        <v>16521</v>
      </c>
      <c r="EQ49" s="231">
        <v>22713</v>
      </c>
      <c r="ER49" s="232">
        <v>63405</v>
      </c>
      <c r="ES49" s="232">
        <v>100272</v>
      </c>
      <c r="ET49" s="231">
        <v>42483</v>
      </c>
      <c r="EU49" s="231">
        <v>37085</v>
      </c>
    </row>
    <row r="50" spans="1:151">
      <c r="A50" s="205" t="s">
        <v>188</v>
      </c>
      <c r="B50" s="240">
        <v>640402</v>
      </c>
      <c r="C50" s="240">
        <v>-452765</v>
      </c>
      <c r="D50" s="28">
        <v>38632</v>
      </c>
      <c r="E50" s="28">
        <v>26569</v>
      </c>
      <c r="F50" s="240">
        <v>28172</v>
      </c>
      <c r="G50" s="240">
        <v>26807</v>
      </c>
      <c r="H50" s="240">
        <v>136982</v>
      </c>
      <c r="I50" s="240">
        <v>157524</v>
      </c>
      <c r="J50" s="28">
        <v>110113</v>
      </c>
      <c r="K50" s="28">
        <v>137897</v>
      </c>
      <c r="L50" s="240">
        <v>-72693</v>
      </c>
      <c r="M50" s="240">
        <v>-72693</v>
      </c>
      <c r="N50" s="240">
        <v>8542</v>
      </c>
      <c r="O50" s="240">
        <v>2049</v>
      </c>
      <c r="P50" s="28">
        <v>-5460</v>
      </c>
      <c r="Q50" s="28">
        <v>-5460</v>
      </c>
      <c r="R50" s="240">
        <v>-58482</v>
      </c>
      <c r="S50" s="240">
        <v>-37965</v>
      </c>
      <c r="T50" s="240">
        <v>66586</v>
      </c>
      <c r="U50" s="240">
        <v>61351</v>
      </c>
      <c r="V50" s="28">
        <v>-26470</v>
      </c>
      <c r="W50" s="28">
        <v>-21894</v>
      </c>
      <c r="X50" s="240">
        <v>-32468</v>
      </c>
      <c r="Y50" s="240">
        <v>-32431</v>
      </c>
      <c r="Z50" s="240">
        <v>26996</v>
      </c>
      <c r="AA50" s="240">
        <v>27036</v>
      </c>
      <c r="AB50" s="28">
        <v>72376</v>
      </c>
      <c r="AC50" s="28">
        <v>62358</v>
      </c>
      <c r="AD50" s="240">
        <v>-17808</v>
      </c>
      <c r="AE50" s="240">
        <v>-17940</v>
      </c>
      <c r="AF50" s="240">
        <v>-39598</v>
      </c>
      <c r="AG50" s="240">
        <v>-39834</v>
      </c>
      <c r="AH50" s="28">
        <v>-1551</v>
      </c>
      <c r="AI50" s="28">
        <v>44245</v>
      </c>
      <c r="AJ50" s="240">
        <v>4538</v>
      </c>
      <c r="AK50" s="240">
        <v>2404</v>
      </c>
      <c r="AL50" s="240">
        <v>969</v>
      </c>
      <c r="AM50" s="240">
        <v>969</v>
      </c>
      <c r="AN50" s="28">
        <v>-21630</v>
      </c>
      <c r="AO50" s="28">
        <v>-23493</v>
      </c>
      <c r="AP50" s="240">
        <v>-7536</v>
      </c>
      <c r="AQ50" s="240">
        <v>-7536</v>
      </c>
      <c r="AR50" s="240">
        <v>-8955</v>
      </c>
      <c r="AS50" s="240">
        <v>-8534</v>
      </c>
      <c r="AT50" s="28">
        <v>9707</v>
      </c>
      <c r="AU50" s="28">
        <v>7211</v>
      </c>
      <c r="AV50" s="240">
        <v>27831</v>
      </c>
      <c r="AW50" s="240">
        <v>17188</v>
      </c>
      <c r="AX50" s="240">
        <v>27263</v>
      </c>
      <c r="AY50" s="240">
        <v>65256</v>
      </c>
      <c r="AZ50" s="28">
        <v>-2386</v>
      </c>
      <c r="BA50" s="28">
        <v>3726</v>
      </c>
      <c r="BB50" s="240">
        <v>372</v>
      </c>
      <c r="BC50" s="240">
        <v>4848</v>
      </c>
      <c r="BD50" s="240">
        <v>-24299</v>
      </c>
      <c r="BE50" s="240">
        <v>-44461</v>
      </c>
      <c r="BF50" s="28">
        <v>-142</v>
      </c>
      <c r="BG50" s="28">
        <v>-563</v>
      </c>
      <c r="BH50" s="240">
        <v>-212</v>
      </c>
      <c r="BI50" s="240">
        <v>-213</v>
      </c>
      <c r="BJ50" s="240">
        <v>5697</v>
      </c>
      <c r="BK50" s="240">
        <v>4821</v>
      </c>
      <c r="BL50" s="28">
        <v>-14463</v>
      </c>
      <c r="BM50" s="28">
        <v>-14460</v>
      </c>
      <c r="BN50" s="240">
        <v>122729</v>
      </c>
      <c r="BO50" s="240">
        <v>141016</v>
      </c>
      <c r="BP50" s="240">
        <v>-5641</v>
      </c>
      <c r="BQ50" s="240">
        <v>-4854</v>
      </c>
      <c r="BR50" s="28">
        <v>-740</v>
      </c>
      <c r="BS50" s="28">
        <v>-1371</v>
      </c>
      <c r="BT50" s="240">
        <v>37033</v>
      </c>
      <c r="BU50" s="240">
        <v>37353</v>
      </c>
      <c r="BV50" s="240">
        <v>630</v>
      </c>
      <c r="BW50" s="240">
        <v>630</v>
      </c>
      <c r="BX50" s="28">
        <v>-12711</v>
      </c>
      <c r="BY50" s="28">
        <v>-12681</v>
      </c>
      <c r="BZ50" s="240">
        <v>-8965.8339999999989</v>
      </c>
      <c r="CA50" s="240">
        <v>-8965.8339999999989</v>
      </c>
      <c r="CB50" s="240">
        <v>-85270</v>
      </c>
      <c r="CC50" s="240">
        <v>-139220</v>
      </c>
      <c r="CD50" s="28">
        <v>10317</v>
      </c>
      <c r="CE50" s="28">
        <v>3941</v>
      </c>
      <c r="CF50" s="240">
        <v>-14853</v>
      </c>
      <c r="CG50" s="240">
        <v>-13565</v>
      </c>
      <c r="CH50" s="240">
        <v>22904</v>
      </c>
      <c r="CI50" s="240">
        <v>26303</v>
      </c>
      <c r="CJ50" s="28">
        <v>1842</v>
      </c>
      <c r="CK50" s="28">
        <v>1847</v>
      </c>
      <c r="CL50" s="240">
        <v>-4447</v>
      </c>
      <c r="CM50" s="240">
        <v>-4447</v>
      </c>
      <c r="CN50" s="240">
        <v>-7311</v>
      </c>
      <c r="CO50" s="240">
        <v>-7309</v>
      </c>
      <c r="CP50" s="28">
        <v>-193</v>
      </c>
      <c r="CQ50" s="28">
        <v>74</v>
      </c>
      <c r="CR50" s="240">
        <v>2330</v>
      </c>
      <c r="CS50" s="240">
        <v>-2523</v>
      </c>
      <c r="CT50" s="240">
        <v>1534</v>
      </c>
      <c r="CU50" s="240">
        <v>1534</v>
      </c>
      <c r="CV50" s="28">
        <v>-3121</v>
      </c>
      <c r="CW50" s="28">
        <v>-1662</v>
      </c>
      <c r="CX50" s="240">
        <v>-7316</v>
      </c>
      <c r="CY50" s="240">
        <v>-7316</v>
      </c>
      <c r="CZ50" s="240">
        <v>-16310</v>
      </c>
      <c r="DA50" s="240">
        <v>-3132</v>
      </c>
      <c r="DB50" s="241">
        <v>8129</v>
      </c>
      <c r="DC50" s="28">
        <v>-20955</v>
      </c>
      <c r="DD50" s="241">
        <v>-176887</v>
      </c>
      <c r="DE50" s="240">
        <v>-158744</v>
      </c>
      <c r="DF50" s="241">
        <v>-31630</v>
      </c>
      <c r="DG50" s="240">
        <v>-34748</v>
      </c>
      <c r="DH50" s="241">
        <v>5865</v>
      </c>
      <c r="DI50" s="28">
        <v>5865</v>
      </c>
      <c r="DJ50" s="241">
        <v>1581</v>
      </c>
      <c r="DK50" s="240">
        <v>1606</v>
      </c>
      <c r="DL50" s="241">
        <v>-817</v>
      </c>
      <c r="DM50" s="240">
        <v>-1946</v>
      </c>
      <c r="DN50" s="241">
        <v>25360</v>
      </c>
      <c r="DO50" s="28">
        <v>27989</v>
      </c>
      <c r="DP50" s="241">
        <v>-27231</v>
      </c>
      <c r="DQ50" s="240">
        <v>-9805</v>
      </c>
      <c r="DR50" s="240">
        <v>46292</v>
      </c>
      <c r="DS50" s="240">
        <v>21007</v>
      </c>
      <c r="DT50" s="28">
        <v>-27926</v>
      </c>
      <c r="DU50" s="28">
        <v>-77621</v>
      </c>
      <c r="DV50" s="240">
        <v>49790</v>
      </c>
      <c r="DW50" s="240">
        <v>74877</v>
      </c>
      <c r="DX50" s="240">
        <v>-13418</v>
      </c>
      <c r="DY50" s="240">
        <v>-19276</v>
      </c>
      <c r="DZ50" s="28">
        <v>-9123</v>
      </c>
      <c r="EA50" s="28">
        <v>-9651</v>
      </c>
      <c r="EB50" s="240">
        <v>-13169</v>
      </c>
      <c r="EC50" s="240">
        <v>-12944</v>
      </c>
      <c r="ED50" s="240">
        <v>-17713</v>
      </c>
      <c r="EE50" s="240">
        <v>-17664</v>
      </c>
      <c r="EF50" s="28">
        <v>77413</v>
      </c>
      <c r="EG50" s="28">
        <v>78385</v>
      </c>
      <c r="EH50" s="240">
        <v>-13216</v>
      </c>
      <c r="EI50" s="240">
        <v>-11934</v>
      </c>
      <c r="EJ50" s="240">
        <v>1904</v>
      </c>
      <c r="EK50" s="240">
        <v>4716</v>
      </c>
      <c r="EL50" s="28">
        <v>5787</v>
      </c>
      <c r="EM50" s="28">
        <v>3451</v>
      </c>
      <c r="EN50" s="240">
        <v>-66171</v>
      </c>
      <c r="EO50" s="240">
        <v>-66995</v>
      </c>
      <c r="EP50" s="240">
        <v>-20656</v>
      </c>
      <c r="EQ50" s="240">
        <v>-73224</v>
      </c>
      <c r="ER50" s="28">
        <v>3394</v>
      </c>
      <c r="ES50" s="28">
        <v>4898</v>
      </c>
      <c r="ET50" s="240">
        <v>6306</v>
      </c>
      <c r="EU50" s="240">
        <v>6318</v>
      </c>
    </row>
    <row r="51" spans="1:151" ht="15">
      <c r="A51" s="20" t="s">
        <v>191</v>
      </c>
      <c r="B51" s="231">
        <v>7793268</v>
      </c>
      <c r="C51" s="231">
        <v>28992354</v>
      </c>
      <c r="D51" s="232">
        <v>1903526</v>
      </c>
      <c r="E51" s="232">
        <v>2803679</v>
      </c>
      <c r="F51" s="231">
        <v>414622</v>
      </c>
      <c r="G51" s="231">
        <v>444685</v>
      </c>
      <c r="H51" s="231">
        <v>1111515</v>
      </c>
      <c r="I51" s="231">
        <v>1378992</v>
      </c>
      <c r="J51" s="232">
        <v>1489513</v>
      </c>
      <c r="K51" s="232">
        <v>2156433</v>
      </c>
      <c r="L51" s="231">
        <v>865277</v>
      </c>
      <c r="M51" s="231">
        <v>888972</v>
      </c>
      <c r="N51" s="231">
        <v>541004</v>
      </c>
      <c r="O51" s="231">
        <v>678500</v>
      </c>
      <c r="P51" s="232">
        <v>13661</v>
      </c>
      <c r="Q51" s="232">
        <v>13661</v>
      </c>
      <c r="R51" s="231">
        <v>299612</v>
      </c>
      <c r="S51" s="231">
        <v>1399755</v>
      </c>
      <c r="T51" s="231">
        <v>406977</v>
      </c>
      <c r="U51" s="231">
        <v>541686</v>
      </c>
      <c r="V51" s="232">
        <v>287584</v>
      </c>
      <c r="W51" s="232">
        <v>354985</v>
      </c>
      <c r="X51" s="231">
        <v>15511</v>
      </c>
      <c r="Y51" s="231">
        <v>30136</v>
      </c>
      <c r="Z51" s="231">
        <v>-16102</v>
      </c>
      <c r="AA51" s="231">
        <v>10024</v>
      </c>
      <c r="AB51" s="232">
        <v>481360</v>
      </c>
      <c r="AC51" s="232">
        <v>475446</v>
      </c>
      <c r="AD51" s="231">
        <v>-15675</v>
      </c>
      <c r="AE51" s="231">
        <v>-15806</v>
      </c>
      <c r="AF51" s="231">
        <v>82343</v>
      </c>
      <c r="AG51" s="231">
        <v>88797</v>
      </c>
      <c r="AH51" s="232">
        <v>210671</v>
      </c>
      <c r="AI51" s="232">
        <v>298106</v>
      </c>
      <c r="AJ51" s="231">
        <v>80267</v>
      </c>
      <c r="AK51" s="231">
        <v>127444</v>
      </c>
      <c r="AL51" s="231">
        <v>-1694</v>
      </c>
      <c r="AM51" s="231">
        <v>-1694</v>
      </c>
      <c r="AN51" s="232">
        <v>52586</v>
      </c>
      <c r="AO51" s="232">
        <v>66825</v>
      </c>
      <c r="AP51" s="231">
        <v>-9181</v>
      </c>
      <c r="AQ51" s="231">
        <v>-9181</v>
      </c>
      <c r="AR51" s="231">
        <v>152511</v>
      </c>
      <c r="AS51" s="231">
        <v>275731</v>
      </c>
      <c r="AT51" s="232">
        <v>61498</v>
      </c>
      <c r="AU51" s="232">
        <v>42483</v>
      </c>
      <c r="AV51" s="231">
        <v>43320</v>
      </c>
      <c r="AW51" s="231">
        <v>120484</v>
      </c>
      <c r="AX51" s="231">
        <v>340219</v>
      </c>
      <c r="AY51" s="231">
        <v>553651</v>
      </c>
      <c r="AZ51" s="232">
        <v>10632</v>
      </c>
      <c r="BA51" s="232">
        <v>19629</v>
      </c>
      <c r="BB51" s="231">
        <v>13444</v>
      </c>
      <c r="BC51" s="231">
        <v>22648</v>
      </c>
      <c r="BD51" s="231">
        <v>50606</v>
      </c>
      <c r="BE51" s="231">
        <v>65697</v>
      </c>
      <c r="BF51" s="232">
        <v>2299</v>
      </c>
      <c r="BG51" s="232">
        <v>11791</v>
      </c>
      <c r="BH51" s="231">
        <v>1788</v>
      </c>
      <c r="BI51" s="231">
        <v>3385</v>
      </c>
      <c r="BJ51" s="231">
        <v>16062</v>
      </c>
      <c r="BK51" s="231">
        <v>21746</v>
      </c>
      <c r="BL51" s="232">
        <v>-6769</v>
      </c>
      <c r="BM51" s="232">
        <v>13257</v>
      </c>
      <c r="BN51" s="231">
        <v>244314</v>
      </c>
      <c r="BO51" s="231">
        <v>461777</v>
      </c>
      <c r="BP51" s="231">
        <v>94435</v>
      </c>
      <c r="BQ51" s="231">
        <v>128642</v>
      </c>
      <c r="BR51" s="232">
        <v>42363</v>
      </c>
      <c r="BS51" s="232">
        <v>68503</v>
      </c>
      <c r="BT51" s="231">
        <v>-105816</v>
      </c>
      <c r="BU51" s="231">
        <v>-65971</v>
      </c>
      <c r="BV51" s="231">
        <v>6111</v>
      </c>
      <c r="BW51" s="231">
        <v>6111</v>
      </c>
      <c r="BX51" s="232">
        <v>9640</v>
      </c>
      <c r="BY51" s="232">
        <v>9962</v>
      </c>
      <c r="BZ51" s="231">
        <v>10566.358999999997</v>
      </c>
      <c r="CA51" s="231">
        <v>10566.358999999997</v>
      </c>
      <c r="CB51" s="231">
        <v>778982</v>
      </c>
      <c r="CC51" s="231">
        <v>2016100</v>
      </c>
      <c r="CD51" s="232">
        <v>174382</v>
      </c>
      <c r="CE51" s="232">
        <v>363936</v>
      </c>
      <c r="CF51" s="231">
        <v>198575</v>
      </c>
      <c r="CG51" s="231">
        <v>260035</v>
      </c>
      <c r="CH51" s="231">
        <v>131287</v>
      </c>
      <c r="CI51" s="231">
        <v>236708</v>
      </c>
      <c r="CJ51" s="232">
        <v>25240</v>
      </c>
      <c r="CK51" s="232">
        <v>29025</v>
      </c>
      <c r="CL51" s="231">
        <v>33370</v>
      </c>
      <c r="CM51" s="231">
        <v>27550</v>
      </c>
      <c r="CN51" s="231">
        <v>35600</v>
      </c>
      <c r="CO51" s="231">
        <v>38020</v>
      </c>
      <c r="CP51" s="232">
        <v>33235</v>
      </c>
      <c r="CQ51" s="232">
        <v>40264</v>
      </c>
      <c r="CR51" s="231">
        <v>4687</v>
      </c>
      <c r="CS51" s="231">
        <v>11423</v>
      </c>
      <c r="CT51" s="231">
        <v>12461</v>
      </c>
      <c r="CU51" s="231">
        <v>12461</v>
      </c>
      <c r="CV51" s="232">
        <v>-28677</v>
      </c>
      <c r="CW51" s="232">
        <v>-17360</v>
      </c>
      <c r="CX51" s="231">
        <v>7234</v>
      </c>
      <c r="CY51" s="231">
        <v>7234</v>
      </c>
      <c r="CZ51" s="231">
        <v>25602</v>
      </c>
      <c r="DA51" s="231">
        <v>108105</v>
      </c>
      <c r="DB51" s="233">
        <v>88097</v>
      </c>
      <c r="DC51" s="232">
        <v>121655</v>
      </c>
      <c r="DD51" s="233">
        <v>313007</v>
      </c>
      <c r="DE51" s="231">
        <v>1068586</v>
      </c>
      <c r="DF51" s="233">
        <v>16901</v>
      </c>
      <c r="DG51" s="231">
        <v>114876</v>
      </c>
      <c r="DH51" s="233">
        <v>29283</v>
      </c>
      <c r="DI51" s="232">
        <v>29620</v>
      </c>
      <c r="DJ51" s="233">
        <v>17877</v>
      </c>
      <c r="DK51" s="231">
        <v>22404</v>
      </c>
      <c r="DL51" s="233">
        <v>-8265</v>
      </c>
      <c r="DM51" s="231">
        <v>-2312</v>
      </c>
      <c r="DN51" s="233">
        <v>40715</v>
      </c>
      <c r="DO51" s="232">
        <v>83983</v>
      </c>
      <c r="DP51" s="233">
        <v>342673</v>
      </c>
      <c r="DQ51" s="231">
        <v>504714</v>
      </c>
      <c r="DR51" s="231">
        <v>271297</v>
      </c>
      <c r="DS51" s="231">
        <v>347753</v>
      </c>
      <c r="DT51" s="232">
        <v>735912</v>
      </c>
      <c r="DU51" s="232">
        <v>848032</v>
      </c>
      <c r="DV51" s="231">
        <v>495898</v>
      </c>
      <c r="DW51" s="231">
        <v>1046908</v>
      </c>
      <c r="DX51" s="231">
        <v>16828</v>
      </c>
      <c r="DY51" s="231">
        <v>14128</v>
      </c>
      <c r="DZ51" s="232">
        <v>16420</v>
      </c>
      <c r="EA51" s="232">
        <v>17299</v>
      </c>
      <c r="EB51" s="231">
        <v>28676</v>
      </c>
      <c r="EC51" s="231">
        <v>30216</v>
      </c>
      <c r="ED51" s="231">
        <v>97205</v>
      </c>
      <c r="EE51" s="231">
        <v>124878</v>
      </c>
      <c r="EF51" s="232">
        <v>196226</v>
      </c>
      <c r="EG51" s="232">
        <v>223915</v>
      </c>
      <c r="EH51" s="231">
        <v>7512</v>
      </c>
      <c r="EI51" s="231">
        <v>51085</v>
      </c>
      <c r="EJ51" s="231">
        <v>156507</v>
      </c>
      <c r="EK51" s="231">
        <v>209372</v>
      </c>
      <c r="EL51" s="232">
        <v>242772</v>
      </c>
      <c r="EM51" s="232">
        <v>331915</v>
      </c>
      <c r="EN51" s="231">
        <v>55301</v>
      </c>
      <c r="EO51" s="231">
        <v>45874</v>
      </c>
      <c r="EP51" s="231">
        <v>-4135</v>
      </c>
      <c r="EQ51" s="231">
        <v>-50511</v>
      </c>
      <c r="ER51" s="232">
        <v>66799</v>
      </c>
      <c r="ES51" s="232">
        <v>105170</v>
      </c>
      <c r="ET51" s="231">
        <v>48789</v>
      </c>
      <c r="EU51" s="231">
        <v>43403</v>
      </c>
    </row>
    <row r="52" spans="1:151">
      <c r="A52" s="201" t="s">
        <v>138</v>
      </c>
      <c r="B52" s="227">
        <v>-7175109</v>
      </c>
      <c r="C52" s="227">
        <v>-9890554</v>
      </c>
      <c r="D52" s="228">
        <v>-296651</v>
      </c>
      <c r="E52" s="228">
        <v>-395049</v>
      </c>
      <c r="F52" s="227">
        <v>-145308</v>
      </c>
      <c r="G52" s="227">
        <v>-312403</v>
      </c>
      <c r="H52" s="227">
        <v>-334248</v>
      </c>
      <c r="I52" s="227">
        <v>-1357678</v>
      </c>
      <c r="J52" s="228">
        <v>-876938</v>
      </c>
      <c r="K52" s="228">
        <v>-872464</v>
      </c>
      <c r="L52" s="227">
        <v>-1379750</v>
      </c>
      <c r="M52" s="227">
        <v>-1388706</v>
      </c>
      <c r="N52" s="227">
        <v>-450049</v>
      </c>
      <c r="O52" s="227">
        <v>-777267</v>
      </c>
      <c r="P52" s="228">
        <v>-29845</v>
      </c>
      <c r="Q52" s="228">
        <v>-29845</v>
      </c>
      <c r="R52" s="227">
        <v>2128911</v>
      </c>
      <c r="S52" s="227">
        <v>2444551</v>
      </c>
      <c r="T52" s="227">
        <v>-837782</v>
      </c>
      <c r="U52" s="227">
        <v>-281062</v>
      </c>
      <c r="V52" s="228">
        <v>35649</v>
      </c>
      <c r="W52" s="228">
        <v>29449</v>
      </c>
      <c r="X52" s="227">
        <v>-34095</v>
      </c>
      <c r="Y52" s="227">
        <v>-42872</v>
      </c>
      <c r="Z52" s="227">
        <v>-49137</v>
      </c>
      <c r="AA52" s="227">
        <v>-49137</v>
      </c>
      <c r="AB52" s="228">
        <v>-73785</v>
      </c>
      <c r="AC52" s="228">
        <v>-271736</v>
      </c>
      <c r="AD52" s="227">
        <v>24</v>
      </c>
      <c r="AE52" s="227">
        <v>-103</v>
      </c>
      <c r="AF52" s="227">
        <v>-10882</v>
      </c>
      <c r="AG52" s="227">
        <v>-18113</v>
      </c>
      <c r="AH52" s="228">
        <v>-22750</v>
      </c>
      <c r="AI52" s="228">
        <v>-324668</v>
      </c>
      <c r="AJ52" s="227">
        <v>-33025</v>
      </c>
      <c r="AK52" s="227">
        <v>-58112</v>
      </c>
      <c r="AL52" s="227">
        <v>-270</v>
      </c>
      <c r="AM52" s="227">
        <v>-270</v>
      </c>
      <c r="AN52" s="228">
        <v>-24335</v>
      </c>
      <c r="AO52" s="228">
        <v>-38097</v>
      </c>
      <c r="AP52" s="227">
        <v>-67062</v>
      </c>
      <c r="AQ52" s="227">
        <v>-67062</v>
      </c>
      <c r="AR52" s="227">
        <v>-98410</v>
      </c>
      <c r="AS52" s="227">
        <v>-176836</v>
      </c>
      <c r="AT52" s="228">
        <v>-30024</v>
      </c>
      <c r="AU52" s="228">
        <v>-30024</v>
      </c>
      <c r="AV52" s="227">
        <v>-11104</v>
      </c>
      <c r="AW52" s="227">
        <v>-43588</v>
      </c>
      <c r="AX52" s="227">
        <v>-46572</v>
      </c>
      <c r="AY52" s="227">
        <v>-165211</v>
      </c>
      <c r="AZ52" s="228">
        <v>-3524</v>
      </c>
      <c r="BA52" s="228">
        <v>-6209</v>
      </c>
      <c r="BB52" s="227">
        <v>-869</v>
      </c>
      <c r="BC52" s="227">
        <v>-24193</v>
      </c>
      <c r="BD52" s="227">
        <v>-13176</v>
      </c>
      <c r="BE52" s="227">
        <v>426</v>
      </c>
      <c r="BF52" s="228">
        <v>1744</v>
      </c>
      <c r="BG52" s="228">
        <v>-1577</v>
      </c>
      <c r="BH52" s="227">
        <v>98</v>
      </c>
      <c r="BI52" s="227">
        <v>98</v>
      </c>
      <c r="BJ52" s="227">
        <v>-4246</v>
      </c>
      <c r="BK52" s="227">
        <v>-6809</v>
      </c>
      <c r="BL52" s="228">
        <v>-8530</v>
      </c>
      <c r="BM52" s="228">
        <v>-23853</v>
      </c>
      <c r="BN52" s="227">
        <v>-234732</v>
      </c>
      <c r="BO52" s="227">
        <v>-382712</v>
      </c>
      <c r="BP52" s="227">
        <v>-4739</v>
      </c>
      <c r="BQ52" s="227">
        <v>-42015</v>
      </c>
      <c r="BR52" s="228">
        <v>5009</v>
      </c>
      <c r="BS52" s="228">
        <v>-8444</v>
      </c>
      <c r="BT52" s="227">
        <v>39061</v>
      </c>
      <c r="BU52" s="227">
        <v>-334</v>
      </c>
      <c r="BV52" s="227">
        <v>1370</v>
      </c>
      <c r="BW52" s="227">
        <v>1370</v>
      </c>
      <c r="BX52" s="228">
        <v>-11023</v>
      </c>
      <c r="BY52" s="228">
        <v>-30645</v>
      </c>
      <c r="BZ52" s="227">
        <v>-2541.3980000000001</v>
      </c>
      <c r="CA52" s="227">
        <v>-2541.3980000000001</v>
      </c>
      <c r="CB52" s="227">
        <v>-1395496</v>
      </c>
      <c r="CC52" s="227">
        <v>-2456575</v>
      </c>
      <c r="CD52" s="228">
        <v>-217233</v>
      </c>
      <c r="CE52" s="228">
        <v>498647</v>
      </c>
      <c r="CF52" s="227">
        <v>-304027</v>
      </c>
      <c r="CG52" s="227">
        <v>-344208</v>
      </c>
      <c r="CH52" s="227">
        <v>-88321</v>
      </c>
      <c r="CI52" s="227">
        <v>-70158</v>
      </c>
      <c r="CJ52" s="228">
        <v>-9353</v>
      </c>
      <c r="CK52" s="228">
        <v>-11795</v>
      </c>
      <c r="CL52" s="227">
        <v>-17187</v>
      </c>
      <c r="CM52" s="227">
        <v>-18239</v>
      </c>
      <c r="CN52" s="227">
        <v>-15017</v>
      </c>
      <c r="CO52" s="227">
        <v>-15465</v>
      </c>
      <c r="CP52" s="228">
        <v>-19791</v>
      </c>
      <c r="CQ52" s="228">
        <v>9287</v>
      </c>
      <c r="CR52" s="227">
        <v>-29983</v>
      </c>
      <c r="CS52" s="227">
        <v>-60096</v>
      </c>
      <c r="CT52" s="227">
        <v>3351</v>
      </c>
      <c r="CU52" s="227">
        <v>3351</v>
      </c>
      <c r="CV52" s="228">
        <v>-18578</v>
      </c>
      <c r="CW52" s="228">
        <v>-28469</v>
      </c>
      <c r="CX52" s="227">
        <v>0</v>
      </c>
      <c r="CY52" s="227">
        <v>0</v>
      </c>
      <c r="CZ52" s="227">
        <v>-7842</v>
      </c>
      <c r="DA52" s="227">
        <v>35469</v>
      </c>
      <c r="DB52" s="229">
        <v>4531</v>
      </c>
      <c r="DC52" s="228">
        <v>-7318</v>
      </c>
      <c r="DD52" s="229">
        <v>-88522</v>
      </c>
      <c r="DE52" s="227">
        <v>-464735</v>
      </c>
      <c r="DF52" s="229">
        <v>-25717</v>
      </c>
      <c r="DG52" s="227">
        <v>-103717</v>
      </c>
      <c r="DH52" s="229">
        <v>-68545</v>
      </c>
      <c r="DI52" s="228">
        <v>-68545</v>
      </c>
      <c r="DJ52" s="229">
        <v>-6447</v>
      </c>
      <c r="DK52" s="227">
        <v>-8840</v>
      </c>
      <c r="DL52" s="229">
        <v>-6023</v>
      </c>
      <c r="DM52" s="227">
        <v>-8501</v>
      </c>
      <c r="DN52" s="229">
        <v>10588</v>
      </c>
      <c r="DO52" s="228">
        <v>1311</v>
      </c>
      <c r="DP52" s="229">
        <v>-43432</v>
      </c>
      <c r="DQ52" s="227">
        <v>-193527</v>
      </c>
      <c r="DR52" s="227">
        <v>-186704</v>
      </c>
      <c r="DS52" s="227">
        <v>-235893</v>
      </c>
      <c r="DT52" s="228">
        <v>-208791</v>
      </c>
      <c r="DU52" s="228">
        <v>-466865</v>
      </c>
      <c r="DV52" s="227">
        <v>-132628</v>
      </c>
      <c r="DW52" s="227">
        <v>-594402</v>
      </c>
      <c r="DX52" s="227">
        <v>-5614</v>
      </c>
      <c r="DY52" s="227">
        <v>-30830</v>
      </c>
      <c r="DZ52" s="228">
        <v>13953</v>
      </c>
      <c r="EA52" s="228">
        <v>609</v>
      </c>
      <c r="EB52" s="227">
        <v>-78813</v>
      </c>
      <c r="EC52" s="227">
        <v>-80058</v>
      </c>
      <c r="ED52" s="227">
        <v>-91735</v>
      </c>
      <c r="EE52" s="227">
        <v>-105204</v>
      </c>
      <c r="EF52" s="228">
        <v>-3101</v>
      </c>
      <c r="EG52" s="228">
        <v>-139120</v>
      </c>
      <c r="EH52" s="227">
        <v>-1210</v>
      </c>
      <c r="EI52" s="227">
        <v>-17454</v>
      </c>
      <c r="EJ52" s="227">
        <v>-367928</v>
      </c>
      <c r="EK52" s="227">
        <v>-376413</v>
      </c>
      <c r="EL52" s="228">
        <v>-37926</v>
      </c>
      <c r="EM52" s="228">
        <v>-80265</v>
      </c>
      <c r="EN52" s="227">
        <v>-4231</v>
      </c>
      <c r="EO52" s="227">
        <v>-46349</v>
      </c>
      <c r="EP52" s="227">
        <v>-52619</v>
      </c>
      <c r="EQ52" s="227">
        <v>-40700</v>
      </c>
      <c r="ER52" s="228">
        <v>-54857</v>
      </c>
      <c r="ES52" s="228">
        <v>-81973</v>
      </c>
      <c r="ET52" s="227">
        <v>38268</v>
      </c>
      <c r="EU52" s="227">
        <v>32748</v>
      </c>
    </row>
    <row r="53" spans="1:151">
      <c r="A53" s="205" t="s">
        <v>144</v>
      </c>
      <c r="B53" s="240">
        <v>-651711</v>
      </c>
      <c r="C53" s="240">
        <v>-14389446</v>
      </c>
      <c r="D53" s="28">
        <v>-1289911</v>
      </c>
      <c r="E53" s="28">
        <v>-2097721</v>
      </c>
      <c r="F53" s="240">
        <v>-266647</v>
      </c>
      <c r="G53" s="240">
        <v>-130170</v>
      </c>
      <c r="H53" s="240">
        <v>-1215259</v>
      </c>
      <c r="I53" s="240">
        <v>-459306</v>
      </c>
      <c r="J53" s="28">
        <v>-383182</v>
      </c>
      <c r="K53" s="28">
        <v>-1030886</v>
      </c>
      <c r="L53" s="240">
        <v>280267</v>
      </c>
      <c r="M53" s="240">
        <v>265528</v>
      </c>
      <c r="N53" s="240">
        <v>7081</v>
      </c>
      <c r="O53" s="240">
        <v>31333</v>
      </c>
      <c r="P53" s="28">
        <v>0</v>
      </c>
      <c r="Q53" s="28">
        <v>0</v>
      </c>
      <c r="R53" s="240">
        <v>-2422969</v>
      </c>
      <c r="S53" s="240">
        <v>-3235341</v>
      </c>
      <c r="T53" s="240">
        <v>622503</v>
      </c>
      <c r="U53" s="240">
        <v>-68802</v>
      </c>
      <c r="V53" s="28">
        <v>-124292</v>
      </c>
      <c r="W53" s="28">
        <v>-180756</v>
      </c>
      <c r="X53" s="240">
        <v>-1310</v>
      </c>
      <c r="Y53" s="240">
        <v>-7158</v>
      </c>
      <c r="Z53" s="240">
        <v>5695</v>
      </c>
      <c r="AA53" s="240">
        <v>-20431</v>
      </c>
      <c r="AB53" s="28">
        <v>-253283</v>
      </c>
      <c r="AC53" s="28">
        <v>-148961</v>
      </c>
      <c r="AD53" s="240">
        <v>-786</v>
      </c>
      <c r="AE53" s="240">
        <v>-526</v>
      </c>
      <c r="AF53" s="240">
        <v>-3921</v>
      </c>
      <c r="AG53" s="240">
        <v>-3144</v>
      </c>
      <c r="AH53" s="28">
        <v>-40956</v>
      </c>
      <c r="AI53" s="28">
        <v>165893</v>
      </c>
      <c r="AJ53" s="240">
        <v>-19400</v>
      </c>
      <c r="AK53" s="240">
        <v>-41489</v>
      </c>
      <c r="AL53" s="240">
        <v>0</v>
      </c>
      <c r="AM53" s="240">
        <v>0</v>
      </c>
      <c r="AN53" s="28">
        <v>-9266</v>
      </c>
      <c r="AO53" s="28">
        <v>-9743</v>
      </c>
      <c r="AP53" s="240">
        <v>0</v>
      </c>
      <c r="AQ53" s="240">
        <v>0</v>
      </c>
      <c r="AR53" s="240">
        <v>-67551</v>
      </c>
      <c r="AS53" s="240">
        <v>-122101</v>
      </c>
      <c r="AT53" s="28">
        <v>2876</v>
      </c>
      <c r="AU53" s="28">
        <v>16452</v>
      </c>
      <c r="AV53" s="240">
        <v>-17344</v>
      </c>
      <c r="AW53" s="240">
        <v>-62019</v>
      </c>
      <c r="AX53" s="240">
        <v>-112412</v>
      </c>
      <c r="AY53" s="240">
        <v>-207552</v>
      </c>
      <c r="AZ53" s="28">
        <v>24228</v>
      </c>
      <c r="BA53" s="28">
        <v>17855</v>
      </c>
      <c r="BB53" s="240">
        <v>-12571</v>
      </c>
      <c r="BC53" s="240">
        <v>1549</v>
      </c>
      <c r="BD53" s="240">
        <v>-72651</v>
      </c>
      <c r="BE53" s="240">
        <v>-105030</v>
      </c>
      <c r="BF53" s="28">
        <v>3775</v>
      </c>
      <c r="BG53" s="28">
        <v>-2290</v>
      </c>
      <c r="BH53" s="240">
        <v>-960</v>
      </c>
      <c r="BI53" s="240">
        <v>0</v>
      </c>
      <c r="BJ53" s="240">
        <v>697</v>
      </c>
      <c r="BK53" s="240">
        <v>-2424</v>
      </c>
      <c r="BL53" s="28">
        <v>-15386</v>
      </c>
      <c r="BM53" s="28">
        <v>-20089</v>
      </c>
      <c r="BN53" s="240">
        <v>-58137</v>
      </c>
      <c r="BO53" s="240">
        <v>-91130</v>
      </c>
      <c r="BP53" s="240">
        <v>-85513</v>
      </c>
      <c r="BQ53" s="240">
        <v>-82444</v>
      </c>
      <c r="BR53" s="28">
        <v>-45528</v>
      </c>
      <c r="BS53" s="28">
        <v>-58218</v>
      </c>
      <c r="BT53" s="240">
        <v>-14309</v>
      </c>
      <c r="BU53" s="240">
        <v>-11529</v>
      </c>
      <c r="BV53" s="240">
        <v>0</v>
      </c>
      <c r="BW53" s="240">
        <v>0</v>
      </c>
      <c r="BX53" s="28">
        <v>-13701</v>
      </c>
      <c r="BY53" s="28">
        <v>3544</v>
      </c>
      <c r="BZ53" s="240">
        <v>0</v>
      </c>
      <c r="CA53" s="240">
        <v>0</v>
      </c>
      <c r="CB53" s="240">
        <v>718860</v>
      </c>
      <c r="CC53" s="240">
        <v>443151</v>
      </c>
      <c r="CD53" s="28">
        <v>85012</v>
      </c>
      <c r="CE53" s="28">
        <v>-391092</v>
      </c>
      <c r="CF53" s="240">
        <v>-3585</v>
      </c>
      <c r="CG53" s="240">
        <v>-22018</v>
      </c>
      <c r="CH53" s="240">
        <v>-58423</v>
      </c>
      <c r="CI53" s="240">
        <v>-182007</v>
      </c>
      <c r="CJ53" s="28">
        <v>-26064</v>
      </c>
      <c r="CK53" s="28">
        <v>-27407</v>
      </c>
      <c r="CL53" s="240">
        <v>-25128</v>
      </c>
      <c r="CM53" s="240">
        <v>-18258</v>
      </c>
      <c r="CN53" s="240">
        <v>1667</v>
      </c>
      <c r="CO53" s="240">
        <v>-305</v>
      </c>
      <c r="CP53" s="28">
        <v>-10820</v>
      </c>
      <c r="CQ53" s="28">
        <v>-46927</v>
      </c>
      <c r="CR53" s="240">
        <v>-16068</v>
      </c>
      <c r="CS53" s="240">
        <v>7671</v>
      </c>
      <c r="CT53" s="240">
        <v>0</v>
      </c>
      <c r="CU53" s="240">
        <v>0</v>
      </c>
      <c r="CV53" s="28">
        <v>41458</v>
      </c>
      <c r="CW53" s="28">
        <v>40076</v>
      </c>
      <c r="CX53" s="240">
        <v>-840</v>
      </c>
      <c r="CY53" s="240">
        <v>-840</v>
      </c>
      <c r="CZ53" s="240">
        <v>25647</v>
      </c>
      <c r="DA53" s="240">
        <v>-100167</v>
      </c>
      <c r="DB53" s="241">
        <v>-4272</v>
      </c>
      <c r="DC53" s="28">
        <v>-25815</v>
      </c>
      <c r="DD53" s="241">
        <v>-186216</v>
      </c>
      <c r="DE53" s="240">
        <v>-533377</v>
      </c>
      <c r="DF53" s="241">
        <v>-26583</v>
      </c>
      <c r="DG53" s="240">
        <v>-47241</v>
      </c>
      <c r="DH53" s="241">
        <v>-5407</v>
      </c>
      <c r="DI53" s="28">
        <v>-5746</v>
      </c>
      <c r="DJ53" s="241">
        <v>-3366</v>
      </c>
      <c r="DK53" s="240">
        <v>-5500</v>
      </c>
      <c r="DL53" s="241">
        <v>14229</v>
      </c>
      <c r="DM53" s="240">
        <v>10754</v>
      </c>
      <c r="DN53" s="241">
        <v>-25226</v>
      </c>
      <c r="DO53" s="28">
        <v>-59091</v>
      </c>
      <c r="DP53" s="241">
        <v>-423772</v>
      </c>
      <c r="DQ53" s="240">
        <v>-425654</v>
      </c>
      <c r="DR53" s="240">
        <v>-98530</v>
      </c>
      <c r="DS53" s="240">
        <v>-123910</v>
      </c>
      <c r="DT53" s="28">
        <v>-579606</v>
      </c>
      <c r="DU53" s="28">
        <v>-433652</v>
      </c>
      <c r="DV53" s="240">
        <v>-447861</v>
      </c>
      <c r="DW53" s="240">
        <v>-554668</v>
      </c>
      <c r="DX53" s="240">
        <v>-12356</v>
      </c>
      <c r="DY53" s="240">
        <v>15561</v>
      </c>
      <c r="DZ53" s="28">
        <v>-31982</v>
      </c>
      <c r="EA53" s="28">
        <v>-19517</v>
      </c>
      <c r="EB53" s="240">
        <v>61391</v>
      </c>
      <c r="EC53" s="240">
        <v>61096</v>
      </c>
      <c r="ED53" s="240">
        <v>-26501</v>
      </c>
      <c r="EE53" s="240">
        <v>-40704</v>
      </c>
      <c r="EF53" s="28">
        <v>-192933</v>
      </c>
      <c r="EG53" s="28">
        <v>-106674</v>
      </c>
      <c r="EH53" s="240">
        <v>-20633</v>
      </c>
      <c r="EI53" s="240">
        <v>-41738</v>
      </c>
      <c r="EJ53" s="240">
        <v>211473</v>
      </c>
      <c r="EK53" s="240">
        <v>167093</v>
      </c>
      <c r="EL53" s="28">
        <v>-115396</v>
      </c>
      <c r="EM53" s="28">
        <v>-122260</v>
      </c>
      <c r="EN53" s="240">
        <v>-74522</v>
      </c>
      <c r="EO53" s="240">
        <v>-10705</v>
      </c>
      <c r="EP53" s="240">
        <v>-15287</v>
      </c>
      <c r="EQ53" s="240">
        <v>20201</v>
      </c>
      <c r="ER53" s="28">
        <v>-9299</v>
      </c>
      <c r="ES53" s="28">
        <v>-16671</v>
      </c>
      <c r="ET53" s="240">
        <v>-16704</v>
      </c>
      <c r="EU53" s="240">
        <v>-5798</v>
      </c>
    </row>
    <row r="54" spans="1:151" ht="15">
      <c r="A54" s="20" t="s">
        <v>190</v>
      </c>
      <c r="B54" s="231">
        <v>-33552</v>
      </c>
      <c r="C54" s="231">
        <v>4712354</v>
      </c>
      <c r="D54" s="232">
        <v>316964</v>
      </c>
      <c r="E54" s="232">
        <v>310909</v>
      </c>
      <c r="F54" s="231">
        <v>2667</v>
      </c>
      <c r="G54" s="231">
        <v>2112</v>
      </c>
      <c r="H54" s="231">
        <v>-437992</v>
      </c>
      <c r="I54" s="231">
        <v>-437992</v>
      </c>
      <c r="J54" s="232">
        <v>229393</v>
      </c>
      <c r="K54" s="232">
        <v>253083</v>
      </c>
      <c r="L54" s="231">
        <v>-234206</v>
      </c>
      <c r="M54" s="231">
        <v>-234206</v>
      </c>
      <c r="N54" s="231">
        <v>98036</v>
      </c>
      <c r="O54" s="231">
        <v>-67434</v>
      </c>
      <c r="P54" s="232">
        <v>-16184</v>
      </c>
      <c r="Q54" s="232">
        <v>-16184</v>
      </c>
      <c r="R54" s="231">
        <v>5554</v>
      </c>
      <c r="S54" s="231">
        <v>608965</v>
      </c>
      <c r="T54" s="231">
        <v>191698</v>
      </c>
      <c r="U54" s="231">
        <v>191822</v>
      </c>
      <c r="V54" s="232">
        <v>198941</v>
      </c>
      <c r="W54" s="232">
        <v>203678</v>
      </c>
      <c r="X54" s="231">
        <v>-19894</v>
      </c>
      <c r="Y54" s="231">
        <v>-19894</v>
      </c>
      <c r="Z54" s="231">
        <v>-59544</v>
      </c>
      <c r="AA54" s="231">
        <v>-59544</v>
      </c>
      <c r="AB54" s="232">
        <v>154292</v>
      </c>
      <c r="AC54" s="232">
        <v>54749</v>
      </c>
      <c r="AD54" s="231">
        <v>-16437</v>
      </c>
      <c r="AE54" s="231">
        <v>-16435</v>
      </c>
      <c r="AF54" s="231">
        <v>67540</v>
      </c>
      <c r="AG54" s="231">
        <v>67540</v>
      </c>
      <c r="AH54" s="232">
        <v>146965</v>
      </c>
      <c r="AI54" s="232">
        <v>139331</v>
      </c>
      <c r="AJ54" s="231">
        <v>27842</v>
      </c>
      <c r="AK54" s="231">
        <v>27843</v>
      </c>
      <c r="AL54" s="231">
        <v>-1964</v>
      </c>
      <c r="AM54" s="231">
        <v>-1964</v>
      </c>
      <c r="AN54" s="232">
        <v>18985</v>
      </c>
      <c r="AO54" s="232">
        <v>18985</v>
      </c>
      <c r="AP54" s="231">
        <v>-76243</v>
      </c>
      <c r="AQ54" s="231">
        <v>-76243</v>
      </c>
      <c r="AR54" s="231">
        <v>-13450</v>
      </c>
      <c r="AS54" s="231">
        <v>-23206</v>
      </c>
      <c r="AT54" s="232">
        <v>34350</v>
      </c>
      <c r="AU54" s="232">
        <v>28911</v>
      </c>
      <c r="AV54" s="231">
        <v>14872</v>
      </c>
      <c r="AW54" s="231">
        <v>14877</v>
      </c>
      <c r="AX54" s="231">
        <v>181235</v>
      </c>
      <c r="AY54" s="231">
        <v>180888</v>
      </c>
      <c r="AZ54" s="232">
        <v>31336</v>
      </c>
      <c r="BA54" s="232">
        <v>31275</v>
      </c>
      <c r="BB54" s="231">
        <v>4</v>
      </c>
      <c r="BC54" s="231">
        <v>4</v>
      </c>
      <c r="BD54" s="231">
        <v>-35221</v>
      </c>
      <c r="BE54" s="231">
        <v>-38907</v>
      </c>
      <c r="BF54" s="232">
        <v>7818</v>
      </c>
      <c r="BG54" s="232">
        <v>7924</v>
      </c>
      <c r="BH54" s="231">
        <v>926</v>
      </c>
      <c r="BI54" s="231">
        <v>3483</v>
      </c>
      <c r="BJ54" s="231">
        <v>12513</v>
      </c>
      <c r="BK54" s="231">
        <v>12513</v>
      </c>
      <c r="BL54" s="232">
        <v>-30685</v>
      </c>
      <c r="BM54" s="232">
        <v>-30685</v>
      </c>
      <c r="BN54" s="231">
        <v>-48555</v>
      </c>
      <c r="BO54" s="231">
        <v>-12065</v>
      </c>
      <c r="BP54" s="231">
        <v>4183</v>
      </c>
      <c r="BQ54" s="231">
        <v>4183</v>
      </c>
      <c r="BR54" s="232">
        <v>1844</v>
      </c>
      <c r="BS54" s="232">
        <v>1841</v>
      </c>
      <c r="BT54" s="231">
        <v>-81064</v>
      </c>
      <c r="BU54" s="231">
        <v>-77834</v>
      </c>
      <c r="BV54" s="231">
        <v>7481</v>
      </c>
      <c r="BW54" s="231">
        <v>7481</v>
      </c>
      <c r="BX54" s="232">
        <v>-15084</v>
      </c>
      <c r="BY54" s="232">
        <v>-17139</v>
      </c>
      <c r="BZ54" s="231">
        <v>8024.9609999999966</v>
      </c>
      <c r="CA54" s="231">
        <v>8024.9609999999966</v>
      </c>
      <c r="CB54" s="231">
        <v>102346</v>
      </c>
      <c r="CC54" s="231">
        <v>2676</v>
      </c>
      <c r="CD54" s="232">
        <v>42161</v>
      </c>
      <c r="CE54" s="232">
        <v>471491</v>
      </c>
      <c r="CF54" s="231">
        <v>-109037</v>
      </c>
      <c r="CG54" s="231">
        <v>-106191</v>
      </c>
      <c r="CH54" s="231">
        <v>-15457</v>
      </c>
      <c r="CI54" s="231">
        <v>-15457</v>
      </c>
      <c r="CJ54" s="232">
        <v>-10177</v>
      </c>
      <c r="CK54" s="232">
        <v>-10177</v>
      </c>
      <c r="CL54" s="231">
        <v>-8945</v>
      </c>
      <c r="CM54" s="231">
        <v>-8947</v>
      </c>
      <c r="CN54" s="231">
        <v>22250</v>
      </c>
      <c r="CO54" s="231">
        <v>22250</v>
      </c>
      <c r="CP54" s="232">
        <v>2624</v>
      </c>
      <c r="CQ54" s="232">
        <v>2624</v>
      </c>
      <c r="CR54" s="231">
        <v>-41364</v>
      </c>
      <c r="CS54" s="231">
        <v>-41002</v>
      </c>
      <c r="CT54" s="231">
        <v>15812</v>
      </c>
      <c r="CU54" s="231">
        <v>15812</v>
      </c>
      <c r="CV54" s="232">
        <v>-5797</v>
      </c>
      <c r="CW54" s="232">
        <v>-5753</v>
      </c>
      <c r="CX54" s="231">
        <v>6394</v>
      </c>
      <c r="CY54" s="231">
        <v>6394</v>
      </c>
      <c r="CZ54" s="231">
        <v>43407</v>
      </c>
      <c r="DA54" s="231">
        <v>43407</v>
      </c>
      <c r="DB54" s="233">
        <v>88356</v>
      </c>
      <c r="DC54" s="232">
        <v>88522</v>
      </c>
      <c r="DD54" s="233">
        <v>38269</v>
      </c>
      <c r="DE54" s="231">
        <v>70474</v>
      </c>
      <c r="DF54" s="233">
        <v>-35399</v>
      </c>
      <c r="DG54" s="231">
        <v>-36082</v>
      </c>
      <c r="DH54" s="233">
        <v>-44669</v>
      </c>
      <c r="DI54" s="232">
        <v>-44671</v>
      </c>
      <c r="DJ54" s="233">
        <v>8064</v>
      </c>
      <c r="DK54" s="231">
        <v>8064</v>
      </c>
      <c r="DL54" s="233">
        <v>-59</v>
      </c>
      <c r="DM54" s="231">
        <v>-59</v>
      </c>
      <c r="DN54" s="233">
        <v>26077</v>
      </c>
      <c r="DO54" s="232">
        <v>26203</v>
      </c>
      <c r="DP54" s="233">
        <v>-124531</v>
      </c>
      <c r="DQ54" s="231">
        <v>-114467</v>
      </c>
      <c r="DR54" s="231">
        <v>-13937</v>
      </c>
      <c r="DS54" s="231">
        <v>-12050</v>
      </c>
      <c r="DT54" s="232">
        <v>-52485</v>
      </c>
      <c r="DU54" s="232">
        <v>-52485</v>
      </c>
      <c r="DV54" s="231">
        <v>-84591</v>
      </c>
      <c r="DW54" s="231">
        <v>-102162</v>
      </c>
      <c r="DX54" s="231">
        <v>-1142</v>
      </c>
      <c r="DY54" s="231">
        <v>-1141</v>
      </c>
      <c r="DZ54" s="232">
        <v>-1609</v>
      </c>
      <c r="EA54" s="232">
        <v>-1609</v>
      </c>
      <c r="EB54" s="231">
        <v>11254</v>
      </c>
      <c r="EC54" s="231">
        <v>11254</v>
      </c>
      <c r="ED54" s="231">
        <v>-21031</v>
      </c>
      <c r="EE54" s="231">
        <v>-21030</v>
      </c>
      <c r="EF54" s="232">
        <v>192</v>
      </c>
      <c r="EG54" s="232">
        <v>-21879</v>
      </c>
      <c r="EH54" s="231">
        <v>-14331</v>
      </c>
      <c r="EI54" s="231">
        <v>-8107</v>
      </c>
      <c r="EJ54" s="231">
        <v>52</v>
      </c>
      <c r="EK54" s="231">
        <v>52</v>
      </c>
      <c r="EL54" s="232">
        <v>89450</v>
      </c>
      <c r="EM54" s="232">
        <v>129390</v>
      </c>
      <c r="EN54" s="231">
        <v>-23452</v>
      </c>
      <c r="EO54" s="231">
        <v>-11180</v>
      </c>
      <c r="EP54" s="231">
        <v>-72041</v>
      </c>
      <c r="EQ54" s="231">
        <v>-71010</v>
      </c>
      <c r="ER54" s="232">
        <v>2643</v>
      </c>
      <c r="ES54" s="232">
        <v>6526</v>
      </c>
      <c r="ET54" s="231">
        <v>70353</v>
      </c>
      <c r="EU54" s="231">
        <v>70353</v>
      </c>
    </row>
  </sheetData>
  <mergeCells count="150">
    <mergeCell ref="ER4:ES4"/>
    <mergeCell ref="ET4:EU4"/>
    <mergeCell ref="EF4:EG4"/>
    <mergeCell ref="EH4:EI4"/>
    <mergeCell ref="EJ4:EK4"/>
    <mergeCell ref="EL4:EM4"/>
    <mergeCell ref="EN4:EO4"/>
    <mergeCell ref="EP4:EQ4"/>
    <mergeCell ref="DT4:DU4"/>
    <mergeCell ref="DV4:DW4"/>
    <mergeCell ref="DX4:DY4"/>
    <mergeCell ref="DZ4:EA4"/>
    <mergeCell ref="EB4:EC4"/>
    <mergeCell ref="ED4:EE4"/>
    <mergeCell ref="DH4:DI4"/>
    <mergeCell ref="DJ4:DK4"/>
    <mergeCell ref="DL4:DM4"/>
    <mergeCell ref="DN4:DO4"/>
    <mergeCell ref="DP4:DQ4"/>
    <mergeCell ref="DR4:DS4"/>
    <mergeCell ref="CV4:CW4"/>
    <mergeCell ref="CX4:CY4"/>
    <mergeCell ref="CZ4:DA4"/>
    <mergeCell ref="DB4:DC4"/>
    <mergeCell ref="DD4:DE4"/>
    <mergeCell ref="DF4:DG4"/>
    <mergeCell ref="CJ4:CK4"/>
    <mergeCell ref="CL4:CM4"/>
    <mergeCell ref="CN4:CO4"/>
    <mergeCell ref="CP4:CQ4"/>
    <mergeCell ref="CR4:CS4"/>
    <mergeCell ref="CT4:CU4"/>
    <mergeCell ref="BX4:BY4"/>
    <mergeCell ref="BZ4:CA4"/>
    <mergeCell ref="CB4:CC4"/>
    <mergeCell ref="CD4:CE4"/>
    <mergeCell ref="CF4:CG4"/>
    <mergeCell ref="CH4:CI4"/>
    <mergeCell ref="BL4:BM4"/>
    <mergeCell ref="BN4:BO4"/>
    <mergeCell ref="BP4:BQ4"/>
    <mergeCell ref="BR4:BS4"/>
    <mergeCell ref="BT4:BU4"/>
    <mergeCell ref="BV4:BW4"/>
    <mergeCell ref="AZ4:BA4"/>
    <mergeCell ref="BB4:BC4"/>
    <mergeCell ref="BD4:BE4"/>
    <mergeCell ref="BF4:BG4"/>
    <mergeCell ref="BH4:BI4"/>
    <mergeCell ref="BJ4:BK4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EP3:EQ3"/>
    <mergeCell ref="ER3:ES3"/>
    <mergeCell ref="ET3:EU3"/>
    <mergeCell ref="EH3:EI3"/>
    <mergeCell ref="EJ3:EK3"/>
    <mergeCell ref="EL3:EM3"/>
    <mergeCell ref="EN3:EO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4:C4"/>
    <mergeCell ref="D4:E4"/>
    <mergeCell ref="F4:G4"/>
    <mergeCell ref="H4:I4"/>
    <mergeCell ref="J4:K4"/>
    <mergeCell ref="L4:M4"/>
    <mergeCell ref="N4:O4"/>
    <mergeCell ref="ED3:EE3"/>
    <mergeCell ref="EF3:EG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Z3:AA3"/>
    <mergeCell ref="AB3:AC3"/>
    <mergeCell ref="AD3:AE3"/>
  </mergeCells>
  <hyperlinks>
    <hyperlink ref="A2" location="'Samantekt sveitarfélaga A hluti'!A1" display="Samantekt" xr:uid="{40AE3F46-B437-4E55-9442-B671DCD28BAF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97D2A-EEF2-4A9D-94BD-55288733D4DF}">
  <dimension ref="A1:EX55"/>
  <sheetViews>
    <sheetView workbookViewId="0">
      <selection activeCell="A7" sqref="A7:XFD31"/>
    </sheetView>
  </sheetViews>
  <sheetFormatPr defaultRowHeight="14.25" outlineLevelRow="1" outlineLevelCol="1"/>
  <cols>
    <col min="1" max="1" width="32.125" bestFit="1" customWidth="1"/>
    <col min="2" max="3" width="10" hidden="1" customWidth="1" outlineLevel="1"/>
    <col min="4" max="4" width="9.125" hidden="1" customWidth="1" outlineLevel="1"/>
    <col min="5" max="5" width="9.5" hidden="1" customWidth="1" outlineLevel="1"/>
    <col min="6" max="9" width="0" hidden="1" customWidth="1" outlineLevel="1"/>
    <col min="10" max="10" width="9.125" hidden="1" customWidth="1" outlineLevel="1"/>
    <col min="11" max="11" width="9.5" hidden="1" customWidth="1" outlineLevel="1"/>
    <col min="12" max="107" width="0" hidden="1" customWidth="1" outlineLevel="1"/>
    <col min="108" max="108" width="9" style="46" collapsed="1"/>
    <col min="110" max="110" width="9" style="46"/>
    <col min="112" max="112" width="9" style="46"/>
    <col min="114" max="114" width="9" style="46"/>
    <col min="116" max="116" width="9" style="46"/>
    <col min="118" max="118" width="9" style="46"/>
    <col min="120" max="120" width="9" style="46"/>
    <col min="122" max="122" width="9" style="46"/>
    <col min="124" max="153" width="0" hidden="1" customWidth="1" outlineLevel="1"/>
    <col min="154" max="154" width="9" collapsed="1"/>
  </cols>
  <sheetData>
    <row r="1" spans="1:153" ht="15.75">
      <c r="A1" s="242" t="s">
        <v>263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43"/>
      <c r="AZ1" s="243"/>
      <c r="BA1" s="243"/>
      <c r="BB1" s="243"/>
      <c r="BC1" s="243"/>
      <c r="BD1" s="243"/>
      <c r="BE1" s="243"/>
      <c r="BF1" s="243"/>
      <c r="BG1" s="243"/>
      <c r="BH1" s="243"/>
      <c r="BI1" s="243"/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170"/>
      <c r="DE1" s="243"/>
      <c r="DF1" s="170"/>
      <c r="DG1" s="243"/>
      <c r="DH1" s="170"/>
      <c r="DI1" s="243"/>
      <c r="DJ1" s="170"/>
      <c r="DK1" s="243"/>
      <c r="DL1" s="170"/>
      <c r="DM1" s="243"/>
      <c r="DN1" s="170"/>
      <c r="DO1" s="243"/>
      <c r="DP1" s="170"/>
      <c r="DQ1" s="243"/>
      <c r="DR1" s="170"/>
      <c r="DS1" s="243"/>
      <c r="DT1" s="243"/>
      <c r="DU1" s="243"/>
      <c r="DV1" s="243"/>
      <c r="DW1" s="243"/>
      <c r="DX1" s="243"/>
      <c r="DY1" s="243"/>
      <c r="DZ1" s="243"/>
      <c r="EA1" s="243"/>
      <c r="EB1" s="243"/>
      <c r="EC1" s="243"/>
      <c r="ED1" s="243"/>
      <c r="EE1" s="243"/>
      <c r="EF1" s="243"/>
      <c r="EG1" s="243"/>
      <c r="EH1" s="243"/>
      <c r="EI1" s="243"/>
      <c r="EJ1" s="243"/>
      <c r="EK1" s="243"/>
      <c r="EL1" s="243"/>
      <c r="EM1" s="243"/>
      <c r="EN1" s="243"/>
      <c r="EO1" s="243"/>
      <c r="EP1" s="243"/>
      <c r="EQ1" s="243"/>
      <c r="ER1" s="243"/>
      <c r="ES1" s="243"/>
      <c r="ET1" s="243"/>
      <c r="EU1" s="243"/>
      <c r="EV1" s="243"/>
      <c r="EW1" s="243"/>
    </row>
    <row r="2" spans="1:153">
      <c r="A2" s="200" t="s">
        <v>192</v>
      </c>
      <c r="B2" s="243">
        <v>0</v>
      </c>
      <c r="C2" s="243">
        <v>0</v>
      </c>
      <c r="D2" s="243">
        <v>1000</v>
      </c>
      <c r="E2" s="243">
        <v>1000</v>
      </c>
      <c r="F2" s="243">
        <v>1100</v>
      </c>
      <c r="G2" s="243">
        <v>1100</v>
      </c>
      <c r="H2" s="243">
        <v>1300</v>
      </c>
      <c r="I2" s="243">
        <v>1300</v>
      </c>
      <c r="J2" s="243">
        <v>1400</v>
      </c>
      <c r="K2" s="243">
        <v>1400</v>
      </c>
      <c r="L2" s="243">
        <v>1603</v>
      </c>
      <c r="M2" s="243">
        <v>1603</v>
      </c>
      <c r="N2" s="243">
        <v>1604</v>
      </c>
      <c r="O2" s="243">
        <v>1604</v>
      </c>
      <c r="P2" s="243">
        <v>1606</v>
      </c>
      <c r="Q2" s="243">
        <v>1606</v>
      </c>
      <c r="R2" s="243">
        <v>2000</v>
      </c>
      <c r="S2" s="243">
        <v>2000</v>
      </c>
      <c r="T2" s="243">
        <v>2300</v>
      </c>
      <c r="U2" s="243">
        <v>2300</v>
      </c>
      <c r="V2" s="243">
        <v>2503</v>
      </c>
      <c r="W2" s="243">
        <v>2503</v>
      </c>
      <c r="X2" s="243">
        <v>2504</v>
      </c>
      <c r="Y2" s="243">
        <v>2504</v>
      </c>
      <c r="Z2" s="243">
        <v>2506</v>
      </c>
      <c r="AA2" s="243">
        <v>2506</v>
      </c>
      <c r="AB2" s="243">
        <v>3000</v>
      </c>
      <c r="AC2" s="243">
        <v>3000</v>
      </c>
      <c r="AD2" s="243">
        <v>3506</v>
      </c>
      <c r="AE2" s="243">
        <v>3506</v>
      </c>
      <c r="AF2" s="243">
        <v>3511</v>
      </c>
      <c r="AG2" s="243">
        <v>3511</v>
      </c>
      <c r="AH2" s="243">
        <v>3609</v>
      </c>
      <c r="AI2" s="243">
        <v>3609</v>
      </c>
      <c r="AJ2" s="243">
        <v>3709</v>
      </c>
      <c r="AK2" s="243">
        <v>3709</v>
      </c>
      <c r="AL2" s="243">
        <v>3710</v>
      </c>
      <c r="AM2" s="243">
        <v>3710</v>
      </c>
      <c r="AN2" s="243">
        <v>3711</v>
      </c>
      <c r="AO2" s="243">
        <v>3711</v>
      </c>
      <c r="AP2" s="243">
        <v>3713</v>
      </c>
      <c r="AQ2" s="243">
        <v>3713</v>
      </c>
      <c r="AR2" s="243">
        <v>3714</v>
      </c>
      <c r="AS2" s="243">
        <v>3714</v>
      </c>
      <c r="AT2" s="243">
        <v>3811</v>
      </c>
      <c r="AU2" s="243">
        <v>3811</v>
      </c>
      <c r="AV2" s="243">
        <v>4100</v>
      </c>
      <c r="AW2" s="243">
        <v>4100</v>
      </c>
      <c r="AX2" s="243">
        <v>4200</v>
      </c>
      <c r="AY2" s="243">
        <v>4200</v>
      </c>
      <c r="AZ2" s="243">
        <v>4502</v>
      </c>
      <c r="BA2" s="243">
        <v>4502</v>
      </c>
      <c r="BB2" s="243">
        <v>4604</v>
      </c>
      <c r="BC2" s="243">
        <v>4604</v>
      </c>
      <c r="BD2" s="243">
        <v>4607</v>
      </c>
      <c r="BE2" s="243">
        <v>4607</v>
      </c>
      <c r="BF2" s="243">
        <v>4803</v>
      </c>
      <c r="BG2" s="243">
        <v>4803</v>
      </c>
      <c r="BH2" s="243">
        <v>4901</v>
      </c>
      <c r="BI2" s="243">
        <v>4901</v>
      </c>
      <c r="BJ2" s="243">
        <v>4902</v>
      </c>
      <c r="BK2" s="243">
        <v>4902</v>
      </c>
      <c r="BL2" s="243">
        <v>4908</v>
      </c>
      <c r="BM2" s="243">
        <v>4908</v>
      </c>
      <c r="BN2" s="243">
        <v>4911</v>
      </c>
      <c r="BO2" s="243">
        <v>4911</v>
      </c>
      <c r="BP2" s="243">
        <v>5200</v>
      </c>
      <c r="BQ2" s="243">
        <v>5200</v>
      </c>
      <c r="BR2" s="243">
        <v>5508</v>
      </c>
      <c r="BS2" s="243">
        <v>5508</v>
      </c>
      <c r="BT2" s="243">
        <v>5604</v>
      </c>
      <c r="BU2" s="243">
        <v>5604</v>
      </c>
      <c r="BV2" s="243">
        <v>5609</v>
      </c>
      <c r="BW2" s="243">
        <v>5609</v>
      </c>
      <c r="BX2" s="243">
        <v>5611</v>
      </c>
      <c r="BY2" s="243">
        <v>5611</v>
      </c>
      <c r="BZ2" s="243">
        <v>5612</v>
      </c>
      <c r="CA2" s="243">
        <v>5612</v>
      </c>
      <c r="CB2" s="243">
        <v>5706</v>
      </c>
      <c r="CC2" s="243">
        <v>5706</v>
      </c>
      <c r="CD2" s="243">
        <v>6000</v>
      </c>
      <c r="CE2" s="243">
        <v>6000</v>
      </c>
      <c r="CF2" s="243">
        <v>6100</v>
      </c>
      <c r="CG2" s="243">
        <v>6100</v>
      </c>
      <c r="CH2" s="243">
        <v>6250</v>
      </c>
      <c r="CI2" s="243">
        <v>6250</v>
      </c>
      <c r="CJ2" s="243">
        <v>6400</v>
      </c>
      <c r="CK2" s="243">
        <v>6400</v>
      </c>
      <c r="CL2" s="243">
        <v>6513</v>
      </c>
      <c r="CM2" s="243">
        <v>6513</v>
      </c>
      <c r="CN2" s="243">
        <v>6515</v>
      </c>
      <c r="CO2" s="243">
        <v>6515</v>
      </c>
      <c r="CP2" s="243">
        <v>6601</v>
      </c>
      <c r="CQ2" s="243">
        <v>6601</v>
      </c>
      <c r="CR2" s="243">
        <v>6602</v>
      </c>
      <c r="CS2" s="243">
        <v>6602</v>
      </c>
      <c r="CT2" s="243">
        <v>6607</v>
      </c>
      <c r="CU2" s="243">
        <v>6607</v>
      </c>
      <c r="CV2" s="243">
        <v>6611</v>
      </c>
      <c r="CW2" s="243">
        <v>6611</v>
      </c>
      <c r="CX2" s="243">
        <v>6612</v>
      </c>
      <c r="CY2" s="243">
        <v>6612</v>
      </c>
      <c r="CZ2" s="243">
        <v>6706</v>
      </c>
      <c r="DA2" s="243">
        <v>6706</v>
      </c>
      <c r="DB2" s="243">
        <v>6709</v>
      </c>
      <c r="DC2" s="243">
        <v>6709</v>
      </c>
      <c r="DD2" s="170">
        <v>7000</v>
      </c>
      <c r="DE2" s="243">
        <v>7000</v>
      </c>
      <c r="DF2" s="170">
        <v>7300</v>
      </c>
      <c r="DG2" s="243">
        <v>7300</v>
      </c>
      <c r="DH2" s="170">
        <v>7502</v>
      </c>
      <c r="DI2" s="243">
        <v>7502</v>
      </c>
      <c r="DJ2" s="170">
        <v>7505</v>
      </c>
      <c r="DK2" s="243">
        <v>7505</v>
      </c>
      <c r="DL2" s="170">
        <v>7509</v>
      </c>
      <c r="DM2" s="243">
        <v>7509</v>
      </c>
      <c r="DN2" s="170">
        <v>7613</v>
      </c>
      <c r="DO2" s="243">
        <v>7613</v>
      </c>
      <c r="DP2" s="170">
        <v>7617</v>
      </c>
      <c r="DQ2" s="243">
        <v>7617</v>
      </c>
      <c r="DR2" s="170">
        <v>7620</v>
      </c>
      <c r="DS2" s="243">
        <v>7620</v>
      </c>
      <c r="DT2" s="243">
        <v>7708</v>
      </c>
      <c r="DU2" s="243">
        <v>7708</v>
      </c>
      <c r="DV2" s="243">
        <v>8000</v>
      </c>
      <c r="DW2" s="243">
        <v>8000</v>
      </c>
      <c r="DX2" s="243">
        <v>8200</v>
      </c>
      <c r="DY2" s="243">
        <v>8200</v>
      </c>
      <c r="DZ2" s="243">
        <v>8508</v>
      </c>
      <c r="EA2" s="243">
        <v>8508</v>
      </c>
      <c r="EB2" s="243">
        <v>8509</v>
      </c>
      <c r="EC2" s="243">
        <v>8509</v>
      </c>
      <c r="ED2" s="243">
        <v>8610</v>
      </c>
      <c r="EE2" s="243">
        <v>8610</v>
      </c>
      <c r="EF2" s="243">
        <v>8613</v>
      </c>
      <c r="EG2" s="243">
        <v>8613</v>
      </c>
      <c r="EH2" s="243">
        <v>8614</v>
      </c>
      <c r="EI2" s="243">
        <v>8614</v>
      </c>
      <c r="EJ2" s="243">
        <v>8710</v>
      </c>
      <c r="EK2" s="243">
        <v>8710</v>
      </c>
      <c r="EL2" s="243">
        <v>8716</v>
      </c>
      <c r="EM2" s="243">
        <v>8716</v>
      </c>
      <c r="EN2" s="243">
        <v>8717</v>
      </c>
      <c r="EO2" s="243">
        <v>8717</v>
      </c>
      <c r="EP2" s="243">
        <v>8719</v>
      </c>
      <c r="EQ2" s="243">
        <v>8719</v>
      </c>
      <c r="ER2" s="243">
        <v>8720</v>
      </c>
      <c r="ES2" s="243">
        <v>8720</v>
      </c>
      <c r="ET2" s="243">
        <v>8721</v>
      </c>
      <c r="EU2" s="243">
        <v>8721</v>
      </c>
      <c r="EV2" s="243">
        <v>8722</v>
      </c>
      <c r="EW2" s="243">
        <v>8722</v>
      </c>
    </row>
    <row r="3" spans="1:153">
      <c r="A3" s="244" t="s">
        <v>268</v>
      </c>
      <c r="B3" s="491">
        <v>0</v>
      </c>
      <c r="C3" s="492"/>
      <c r="D3" s="460">
        <v>1000</v>
      </c>
      <c r="E3" s="461">
        <v>1000</v>
      </c>
      <c r="F3" s="491">
        <v>1100</v>
      </c>
      <c r="G3" s="492">
        <v>1100</v>
      </c>
      <c r="H3" s="491">
        <v>1300</v>
      </c>
      <c r="I3" s="492">
        <v>1300</v>
      </c>
      <c r="J3" s="460">
        <v>1400</v>
      </c>
      <c r="K3" s="461">
        <v>1400</v>
      </c>
      <c r="L3" s="491">
        <v>1603</v>
      </c>
      <c r="M3" s="492">
        <v>1603</v>
      </c>
      <c r="N3" s="491">
        <v>1604</v>
      </c>
      <c r="O3" s="492">
        <v>1604</v>
      </c>
      <c r="P3" s="460">
        <v>1606</v>
      </c>
      <c r="Q3" s="461">
        <v>1606</v>
      </c>
      <c r="R3" s="491">
        <v>2000</v>
      </c>
      <c r="S3" s="492">
        <v>2000</v>
      </c>
      <c r="T3" s="491">
        <v>2300</v>
      </c>
      <c r="U3" s="492">
        <v>2300</v>
      </c>
      <c r="V3" s="460">
        <v>2503</v>
      </c>
      <c r="W3" s="461">
        <v>2503</v>
      </c>
      <c r="X3" s="491">
        <v>2504</v>
      </c>
      <c r="Y3" s="492">
        <v>2504</v>
      </c>
      <c r="Z3" s="491">
        <v>2506</v>
      </c>
      <c r="AA3" s="492">
        <v>2506</v>
      </c>
      <c r="AB3" s="460">
        <v>3000</v>
      </c>
      <c r="AC3" s="461">
        <v>3000</v>
      </c>
      <c r="AD3" s="491">
        <v>3506</v>
      </c>
      <c r="AE3" s="492">
        <v>3506</v>
      </c>
      <c r="AF3" s="491">
        <v>3511</v>
      </c>
      <c r="AG3" s="492">
        <v>3511</v>
      </c>
      <c r="AH3" s="460">
        <v>3609</v>
      </c>
      <c r="AI3" s="461">
        <v>3609</v>
      </c>
      <c r="AJ3" s="491">
        <v>3709</v>
      </c>
      <c r="AK3" s="492">
        <v>3709</v>
      </c>
      <c r="AL3" s="491">
        <v>3710</v>
      </c>
      <c r="AM3" s="492">
        <v>3710</v>
      </c>
      <c r="AN3" s="460">
        <v>3711</v>
      </c>
      <c r="AO3" s="461">
        <v>3711</v>
      </c>
      <c r="AP3" s="491">
        <v>3713</v>
      </c>
      <c r="AQ3" s="492">
        <v>3713</v>
      </c>
      <c r="AR3" s="491">
        <v>3714</v>
      </c>
      <c r="AS3" s="492">
        <v>3714</v>
      </c>
      <c r="AT3" s="460">
        <v>3811</v>
      </c>
      <c r="AU3" s="461">
        <v>3811</v>
      </c>
      <c r="AV3" s="491">
        <v>4100</v>
      </c>
      <c r="AW3" s="492">
        <v>4100</v>
      </c>
      <c r="AX3" s="491">
        <v>4200</v>
      </c>
      <c r="AY3" s="492">
        <v>4200</v>
      </c>
      <c r="AZ3" s="460">
        <v>4502</v>
      </c>
      <c r="BA3" s="461">
        <v>4502</v>
      </c>
      <c r="BB3" s="491">
        <v>4604</v>
      </c>
      <c r="BC3" s="492">
        <v>4604</v>
      </c>
      <c r="BD3" s="491">
        <v>4607</v>
      </c>
      <c r="BE3" s="492">
        <v>4607</v>
      </c>
      <c r="BF3" s="460">
        <v>4803</v>
      </c>
      <c r="BG3" s="461">
        <v>4803</v>
      </c>
      <c r="BH3" s="491">
        <v>4901</v>
      </c>
      <c r="BI3" s="492">
        <v>4901</v>
      </c>
      <c r="BJ3" s="491">
        <v>4902</v>
      </c>
      <c r="BK3" s="492">
        <v>4902</v>
      </c>
      <c r="BL3" s="460">
        <v>4908</v>
      </c>
      <c r="BM3" s="461">
        <v>4908</v>
      </c>
      <c r="BN3" s="491">
        <v>4911</v>
      </c>
      <c r="BO3" s="492">
        <v>4911</v>
      </c>
      <c r="BP3" s="491">
        <v>5200</v>
      </c>
      <c r="BQ3" s="492">
        <v>5200</v>
      </c>
      <c r="BR3" s="460">
        <v>5508</v>
      </c>
      <c r="BS3" s="461">
        <v>5508</v>
      </c>
      <c r="BT3" s="491">
        <v>5604</v>
      </c>
      <c r="BU3" s="492">
        <v>5604</v>
      </c>
      <c r="BV3" s="491">
        <v>5609</v>
      </c>
      <c r="BW3" s="492">
        <v>5609</v>
      </c>
      <c r="BX3" s="460">
        <v>5611</v>
      </c>
      <c r="BY3" s="461">
        <v>5611</v>
      </c>
      <c r="BZ3" s="491">
        <v>5612</v>
      </c>
      <c r="CA3" s="492">
        <v>5612</v>
      </c>
      <c r="CB3" s="491">
        <v>5706</v>
      </c>
      <c r="CC3" s="492">
        <v>5706</v>
      </c>
      <c r="CD3" s="460">
        <v>6000</v>
      </c>
      <c r="CE3" s="461">
        <v>6000</v>
      </c>
      <c r="CF3" s="491">
        <v>6100</v>
      </c>
      <c r="CG3" s="492">
        <v>6100</v>
      </c>
      <c r="CH3" s="491">
        <v>6250</v>
      </c>
      <c r="CI3" s="492">
        <v>6250</v>
      </c>
      <c r="CJ3" s="460">
        <v>6400</v>
      </c>
      <c r="CK3" s="461">
        <v>6400</v>
      </c>
      <c r="CL3" s="491">
        <v>6513</v>
      </c>
      <c r="CM3" s="492">
        <v>6513</v>
      </c>
      <c r="CN3" s="491">
        <v>6514</v>
      </c>
      <c r="CO3" s="492">
        <v>6514</v>
      </c>
      <c r="CP3" s="460">
        <v>6601</v>
      </c>
      <c r="CQ3" s="461">
        <v>6601</v>
      </c>
      <c r="CR3" s="491">
        <v>6602</v>
      </c>
      <c r="CS3" s="492">
        <v>6602</v>
      </c>
      <c r="CT3" s="491">
        <v>6607</v>
      </c>
      <c r="CU3" s="492">
        <v>6607</v>
      </c>
      <c r="CV3" s="460">
        <v>6611</v>
      </c>
      <c r="CW3" s="461">
        <v>6611</v>
      </c>
      <c r="CX3" s="491">
        <v>6612</v>
      </c>
      <c r="CY3" s="492">
        <v>6612</v>
      </c>
      <c r="CZ3" s="491">
        <v>6706</v>
      </c>
      <c r="DA3" s="492">
        <v>6706</v>
      </c>
      <c r="DB3" s="460">
        <v>6709</v>
      </c>
      <c r="DC3" s="461">
        <v>6709</v>
      </c>
      <c r="DD3" s="491">
        <v>7000</v>
      </c>
      <c r="DE3" s="492">
        <v>7000</v>
      </c>
      <c r="DF3" s="491">
        <v>7300</v>
      </c>
      <c r="DG3" s="492">
        <v>7300</v>
      </c>
      <c r="DH3" s="460">
        <v>7502</v>
      </c>
      <c r="DI3" s="461">
        <v>7502</v>
      </c>
      <c r="DJ3" s="491">
        <v>7505</v>
      </c>
      <c r="DK3" s="492">
        <v>7505</v>
      </c>
      <c r="DL3" s="491">
        <v>7509</v>
      </c>
      <c r="DM3" s="492">
        <v>7509</v>
      </c>
      <c r="DN3" s="460">
        <v>7613</v>
      </c>
      <c r="DO3" s="461">
        <v>7613</v>
      </c>
      <c r="DP3" s="491">
        <v>7617</v>
      </c>
      <c r="DQ3" s="492">
        <v>7617</v>
      </c>
      <c r="DR3" s="491">
        <v>7620</v>
      </c>
      <c r="DS3" s="492">
        <v>7620</v>
      </c>
      <c r="DT3" s="460">
        <v>7708</v>
      </c>
      <c r="DU3" s="461">
        <v>7708</v>
      </c>
      <c r="DV3" s="491">
        <v>8000</v>
      </c>
      <c r="DW3" s="492">
        <v>8000</v>
      </c>
      <c r="DX3" s="491">
        <v>8200</v>
      </c>
      <c r="DY3" s="492">
        <v>8200</v>
      </c>
      <c r="DZ3" s="460">
        <v>8508</v>
      </c>
      <c r="EA3" s="461">
        <v>8508</v>
      </c>
      <c r="EB3" s="491">
        <v>8509</v>
      </c>
      <c r="EC3" s="492">
        <v>8509</v>
      </c>
      <c r="ED3" s="491">
        <v>8610</v>
      </c>
      <c r="EE3" s="492">
        <v>8610</v>
      </c>
      <c r="EF3" s="460">
        <v>8613</v>
      </c>
      <c r="EG3" s="461">
        <v>8613</v>
      </c>
      <c r="EH3" s="491">
        <v>8614</v>
      </c>
      <c r="EI3" s="492">
        <v>8614</v>
      </c>
      <c r="EJ3" s="491">
        <v>8710</v>
      </c>
      <c r="EK3" s="492">
        <v>8710</v>
      </c>
      <c r="EL3" s="460">
        <v>8716</v>
      </c>
      <c r="EM3" s="461">
        <v>8716</v>
      </c>
      <c r="EN3" s="491">
        <v>8717</v>
      </c>
      <c r="EO3" s="492">
        <v>8717</v>
      </c>
      <c r="EP3" s="491">
        <v>8719</v>
      </c>
      <c r="EQ3" s="492">
        <v>8719</v>
      </c>
      <c r="ER3" s="460">
        <v>8720</v>
      </c>
      <c r="ES3" s="461">
        <v>8720</v>
      </c>
      <c r="ET3" s="491">
        <v>8721</v>
      </c>
      <c r="EU3" s="492">
        <v>8721</v>
      </c>
      <c r="EV3" s="491">
        <v>8722</v>
      </c>
      <c r="EW3" s="492">
        <v>8722</v>
      </c>
    </row>
    <row r="4" spans="1:153">
      <c r="A4" s="243"/>
      <c r="B4" s="493" t="s">
        <v>193</v>
      </c>
      <c r="C4" s="494"/>
      <c r="D4" s="462" t="s">
        <v>194</v>
      </c>
      <c r="E4" s="463" t="s">
        <v>194</v>
      </c>
      <c r="F4" s="493" t="s">
        <v>195</v>
      </c>
      <c r="G4" s="494" t="s">
        <v>195</v>
      </c>
      <c r="H4" s="493" t="s">
        <v>196</v>
      </c>
      <c r="I4" s="494" t="s">
        <v>196</v>
      </c>
      <c r="J4" s="462" t="s">
        <v>197</v>
      </c>
      <c r="K4" s="463" t="s">
        <v>197</v>
      </c>
      <c r="L4" s="493" t="s">
        <v>267</v>
      </c>
      <c r="M4" s="494" t="s">
        <v>267</v>
      </c>
      <c r="N4" s="493" t="s">
        <v>198</v>
      </c>
      <c r="O4" s="494" t="s">
        <v>198</v>
      </c>
      <c r="P4" s="462" t="s">
        <v>199</v>
      </c>
      <c r="Q4" s="463" t="s">
        <v>199</v>
      </c>
      <c r="R4" s="493" t="s">
        <v>200</v>
      </c>
      <c r="S4" s="494" t="s">
        <v>200</v>
      </c>
      <c r="T4" s="493" t="s">
        <v>201</v>
      </c>
      <c r="U4" s="494" t="s">
        <v>201</v>
      </c>
      <c r="V4" s="462" t="s">
        <v>202</v>
      </c>
      <c r="W4" s="463" t="s">
        <v>202</v>
      </c>
      <c r="X4" s="493" t="s">
        <v>203</v>
      </c>
      <c r="Y4" s="494" t="s">
        <v>203</v>
      </c>
      <c r="Z4" s="493" t="s">
        <v>204</v>
      </c>
      <c r="AA4" s="494" t="s">
        <v>204</v>
      </c>
      <c r="AB4" s="462" t="s">
        <v>205</v>
      </c>
      <c r="AC4" s="463" t="s">
        <v>205</v>
      </c>
      <c r="AD4" s="493" t="s">
        <v>206</v>
      </c>
      <c r="AE4" s="494" t="s">
        <v>206</v>
      </c>
      <c r="AF4" s="493" t="s">
        <v>207</v>
      </c>
      <c r="AG4" s="494" t="s">
        <v>207</v>
      </c>
      <c r="AH4" s="462" t="s">
        <v>208</v>
      </c>
      <c r="AI4" s="463" t="s">
        <v>208</v>
      </c>
      <c r="AJ4" s="493" t="s">
        <v>209</v>
      </c>
      <c r="AK4" s="494" t="s">
        <v>209</v>
      </c>
      <c r="AL4" s="493" t="s">
        <v>210</v>
      </c>
      <c r="AM4" s="494" t="s">
        <v>210</v>
      </c>
      <c r="AN4" s="462" t="s">
        <v>211</v>
      </c>
      <c r="AO4" s="463" t="s">
        <v>211</v>
      </c>
      <c r="AP4" s="493" t="s">
        <v>212</v>
      </c>
      <c r="AQ4" s="494" t="s">
        <v>212</v>
      </c>
      <c r="AR4" s="493" t="s">
        <v>213</v>
      </c>
      <c r="AS4" s="494" t="s">
        <v>213</v>
      </c>
      <c r="AT4" s="462" t="s">
        <v>214</v>
      </c>
      <c r="AU4" s="463" t="s">
        <v>214</v>
      </c>
      <c r="AV4" s="493" t="s">
        <v>215</v>
      </c>
      <c r="AW4" s="494" t="s">
        <v>215</v>
      </c>
      <c r="AX4" s="493" t="s">
        <v>216</v>
      </c>
      <c r="AY4" s="494" t="s">
        <v>216</v>
      </c>
      <c r="AZ4" s="462" t="s">
        <v>217</v>
      </c>
      <c r="BA4" s="463" t="s">
        <v>217</v>
      </c>
      <c r="BB4" s="493" t="s">
        <v>218</v>
      </c>
      <c r="BC4" s="494" t="s">
        <v>218</v>
      </c>
      <c r="BD4" s="493" t="s">
        <v>219</v>
      </c>
      <c r="BE4" s="494" t="s">
        <v>219</v>
      </c>
      <c r="BF4" s="462" t="s">
        <v>220</v>
      </c>
      <c r="BG4" s="463" t="s">
        <v>220</v>
      </c>
      <c r="BH4" s="493" t="s">
        <v>221</v>
      </c>
      <c r="BI4" s="494" t="s">
        <v>221</v>
      </c>
      <c r="BJ4" s="493" t="s">
        <v>222</v>
      </c>
      <c r="BK4" s="494" t="s">
        <v>222</v>
      </c>
      <c r="BL4" s="462" t="s">
        <v>269</v>
      </c>
      <c r="BM4" s="463" t="s">
        <v>269</v>
      </c>
      <c r="BN4" s="493" t="s">
        <v>223</v>
      </c>
      <c r="BO4" s="494" t="s">
        <v>223</v>
      </c>
      <c r="BP4" s="493" t="s">
        <v>224</v>
      </c>
      <c r="BQ4" s="494" t="s">
        <v>224</v>
      </c>
      <c r="BR4" s="462" t="s">
        <v>225</v>
      </c>
      <c r="BS4" s="463" t="s">
        <v>225</v>
      </c>
      <c r="BT4" s="493" t="s">
        <v>226</v>
      </c>
      <c r="BU4" s="494" t="s">
        <v>226</v>
      </c>
      <c r="BV4" s="493" t="s">
        <v>227</v>
      </c>
      <c r="BW4" s="494" t="s">
        <v>227</v>
      </c>
      <c r="BX4" s="462" t="s">
        <v>228</v>
      </c>
      <c r="BY4" s="463" t="s">
        <v>228</v>
      </c>
      <c r="BZ4" s="493" t="s">
        <v>229</v>
      </c>
      <c r="CA4" s="494" t="s">
        <v>229</v>
      </c>
      <c r="CB4" s="493" t="s">
        <v>230</v>
      </c>
      <c r="CC4" s="494" t="s">
        <v>230</v>
      </c>
      <c r="CD4" s="462" t="s">
        <v>231</v>
      </c>
      <c r="CE4" s="463" t="s">
        <v>231</v>
      </c>
      <c r="CF4" s="493" t="s">
        <v>232</v>
      </c>
      <c r="CG4" s="494" t="s">
        <v>232</v>
      </c>
      <c r="CH4" s="493" t="s">
        <v>233</v>
      </c>
      <c r="CI4" s="494" t="s">
        <v>233</v>
      </c>
      <c r="CJ4" s="462" t="s">
        <v>234</v>
      </c>
      <c r="CK4" s="463" t="s">
        <v>234</v>
      </c>
      <c r="CL4" s="493" t="s">
        <v>235</v>
      </c>
      <c r="CM4" s="494" t="s">
        <v>235</v>
      </c>
      <c r="CN4" s="493" t="s">
        <v>236</v>
      </c>
      <c r="CO4" s="494" t="s">
        <v>237</v>
      </c>
      <c r="CP4" s="462" t="s">
        <v>238</v>
      </c>
      <c r="CQ4" s="463" t="s">
        <v>238</v>
      </c>
      <c r="CR4" s="493" t="s">
        <v>239</v>
      </c>
      <c r="CS4" s="494" t="s">
        <v>239</v>
      </c>
      <c r="CT4" s="493" t="s">
        <v>240</v>
      </c>
      <c r="CU4" s="494" t="s">
        <v>240</v>
      </c>
      <c r="CV4" s="462" t="s">
        <v>241</v>
      </c>
      <c r="CW4" s="463" t="s">
        <v>241</v>
      </c>
      <c r="CX4" s="493" t="s">
        <v>242</v>
      </c>
      <c r="CY4" s="494" t="s">
        <v>242</v>
      </c>
      <c r="CZ4" s="493" t="s">
        <v>243</v>
      </c>
      <c r="DA4" s="494" t="s">
        <v>243</v>
      </c>
      <c r="DB4" s="462" t="s">
        <v>244</v>
      </c>
      <c r="DC4" s="463" t="s">
        <v>244</v>
      </c>
      <c r="DD4" s="493" t="s">
        <v>6</v>
      </c>
      <c r="DE4" s="494" t="s">
        <v>6</v>
      </c>
      <c r="DF4" s="493" t="s">
        <v>7</v>
      </c>
      <c r="DG4" s="494" t="s">
        <v>7</v>
      </c>
      <c r="DH4" s="462" t="s">
        <v>8</v>
      </c>
      <c r="DI4" s="463" t="s">
        <v>8</v>
      </c>
      <c r="DJ4" s="493" t="s">
        <v>9</v>
      </c>
      <c r="DK4" s="494" t="s">
        <v>9</v>
      </c>
      <c r="DL4" s="493" t="s">
        <v>10</v>
      </c>
      <c r="DM4" s="494" t="s">
        <v>10</v>
      </c>
      <c r="DN4" s="462" t="s">
        <v>164</v>
      </c>
      <c r="DO4" s="463" t="s">
        <v>164</v>
      </c>
      <c r="DP4" s="493" t="s">
        <v>11</v>
      </c>
      <c r="DQ4" s="494" t="s">
        <v>11</v>
      </c>
      <c r="DR4" s="493" t="s">
        <v>12</v>
      </c>
      <c r="DS4" s="494" t="s">
        <v>12</v>
      </c>
      <c r="DT4" s="462" t="s">
        <v>245</v>
      </c>
      <c r="DU4" s="463" t="s">
        <v>245</v>
      </c>
      <c r="DV4" s="493" t="s">
        <v>246</v>
      </c>
      <c r="DW4" s="494" t="s">
        <v>246</v>
      </c>
      <c r="DX4" s="493" t="s">
        <v>247</v>
      </c>
      <c r="DY4" s="494" t="s">
        <v>247</v>
      </c>
      <c r="DZ4" s="462" t="s">
        <v>248</v>
      </c>
      <c r="EA4" s="463" t="s">
        <v>248</v>
      </c>
      <c r="EB4" s="493" t="s">
        <v>249</v>
      </c>
      <c r="EC4" s="494" t="s">
        <v>249</v>
      </c>
      <c r="ED4" s="493" t="s">
        <v>250</v>
      </c>
      <c r="EE4" s="494" t="s">
        <v>250</v>
      </c>
      <c r="EF4" s="462" t="s">
        <v>251</v>
      </c>
      <c r="EG4" s="463" t="s">
        <v>251</v>
      </c>
      <c r="EH4" s="493" t="s">
        <v>252</v>
      </c>
      <c r="EI4" s="494" t="s">
        <v>252</v>
      </c>
      <c r="EJ4" s="493" t="s">
        <v>253</v>
      </c>
      <c r="EK4" s="494" t="s">
        <v>253</v>
      </c>
      <c r="EL4" s="462" t="s">
        <v>254</v>
      </c>
      <c r="EM4" s="463" t="s">
        <v>254</v>
      </c>
      <c r="EN4" s="493" t="s">
        <v>255</v>
      </c>
      <c r="EO4" s="494" t="s">
        <v>255</v>
      </c>
      <c r="EP4" s="493" t="s">
        <v>256</v>
      </c>
      <c r="EQ4" s="494" t="s">
        <v>257</v>
      </c>
      <c r="ER4" s="462" t="s">
        <v>258</v>
      </c>
      <c r="ES4" s="463" t="s">
        <v>259</v>
      </c>
      <c r="ET4" s="493" t="s">
        <v>260</v>
      </c>
      <c r="EU4" s="494" t="s">
        <v>260</v>
      </c>
      <c r="EV4" s="493" t="s">
        <v>261</v>
      </c>
      <c r="EW4" s="494" t="s">
        <v>261</v>
      </c>
    </row>
    <row r="5" spans="1:153">
      <c r="A5" s="245" t="s">
        <v>170</v>
      </c>
      <c r="B5" s="246">
        <v>118785</v>
      </c>
      <c r="C5" s="247">
        <v>118785</v>
      </c>
      <c r="D5" s="248">
        <v>31139</v>
      </c>
      <c r="E5" s="249">
        <v>31139</v>
      </c>
      <c r="F5" s="246">
        <v>4304</v>
      </c>
      <c r="G5" s="247">
        <v>4304</v>
      </c>
      <c r="H5" s="246">
        <v>11270</v>
      </c>
      <c r="I5" s="247">
        <v>11270</v>
      </c>
      <c r="J5" s="248">
        <v>26434</v>
      </c>
      <c r="K5" s="249">
        <v>26434</v>
      </c>
      <c r="L5" s="246">
        <v>2412</v>
      </c>
      <c r="M5" s="247">
        <v>2412</v>
      </c>
      <c r="N5" s="246">
        <v>8822</v>
      </c>
      <c r="O5" s="247">
        <v>8822</v>
      </c>
      <c r="P5" s="248">
        <v>219</v>
      </c>
      <c r="Q5" s="249">
        <v>219</v>
      </c>
      <c r="R5" s="246">
        <v>14156</v>
      </c>
      <c r="S5" s="247">
        <v>14156</v>
      </c>
      <c r="T5" s="246">
        <v>2827</v>
      </c>
      <c r="U5" s="247">
        <v>2827</v>
      </c>
      <c r="V5" s="248">
        <v>1664</v>
      </c>
      <c r="W5" s="249">
        <v>1664</v>
      </c>
      <c r="X5" s="246">
        <v>1484</v>
      </c>
      <c r="Y5" s="247">
        <v>1484</v>
      </c>
      <c r="Z5" s="246">
        <v>1130</v>
      </c>
      <c r="AA5" s="247">
        <v>1130</v>
      </c>
      <c r="AB5" s="248">
        <v>6586</v>
      </c>
      <c r="AC5" s="249">
        <v>6586</v>
      </c>
      <c r="AD5" s="246">
        <v>66</v>
      </c>
      <c r="AE5" s="247">
        <v>66</v>
      </c>
      <c r="AF5" s="246">
        <v>624</v>
      </c>
      <c r="AG5" s="247">
        <v>624</v>
      </c>
      <c r="AH5" s="248">
        <v>3478</v>
      </c>
      <c r="AI5" s="249">
        <v>3478</v>
      </c>
      <c r="AJ5" s="246">
        <v>904</v>
      </c>
      <c r="AK5" s="247">
        <v>904</v>
      </c>
      <c r="AL5" s="246">
        <v>57</v>
      </c>
      <c r="AM5" s="247">
        <v>57</v>
      </c>
      <c r="AN5" s="248">
        <v>1111</v>
      </c>
      <c r="AO5" s="249">
        <v>1111</v>
      </c>
      <c r="AP5" s="246">
        <v>131</v>
      </c>
      <c r="AQ5" s="247">
        <v>131</v>
      </c>
      <c r="AR5" s="246">
        <v>1735</v>
      </c>
      <c r="AS5" s="247">
        <v>1735</v>
      </c>
      <c r="AT5" s="248">
        <v>684</v>
      </c>
      <c r="AU5" s="249">
        <v>684</v>
      </c>
      <c r="AV5" s="246">
        <v>890</v>
      </c>
      <c r="AW5" s="247">
        <v>890</v>
      </c>
      <c r="AX5" s="246">
        <v>3758</v>
      </c>
      <c r="AY5" s="247">
        <v>3758</v>
      </c>
      <c r="AZ5" s="248">
        <v>270</v>
      </c>
      <c r="BA5" s="249">
        <v>270</v>
      </c>
      <c r="BB5" s="246">
        <v>279</v>
      </c>
      <c r="BC5" s="247">
        <v>279</v>
      </c>
      <c r="BD5" s="246">
        <v>905</v>
      </c>
      <c r="BE5" s="247">
        <v>905</v>
      </c>
      <c r="BF5" s="248">
        <v>182</v>
      </c>
      <c r="BG5" s="249">
        <v>182</v>
      </c>
      <c r="BH5" s="246">
        <v>52</v>
      </c>
      <c r="BI5" s="247">
        <v>52</v>
      </c>
      <c r="BJ5" s="246">
        <v>105</v>
      </c>
      <c r="BK5" s="247">
        <v>105</v>
      </c>
      <c r="BL5" s="248">
        <v>100</v>
      </c>
      <c r="BM5" s="249">
        <v>100</v>
      </c>
      <c r="BN5" s="246">
        <v>515</v>
      </c>
      <c r="BO5" s="247">
        <v>515</v>
      </c>
      <c r="BP5" s="246">
        <v>4024</v>
      </c>
      <c r="BQ5" s="247">
        <v>4024</v>
      </c>
      <c r="BR5" s="248">
        <v>1086</v>
      </c>
      <c r="BS5" s="249">
        <v>1086</v>
      </c>
      <c r="BT5" s="246">
        <v>880</v>
      </c>
      <c r="BU5" s="247">
        <v>880</v>
      </c>
      <c r="BV5" s="246">
        <v>506</v>
      </c>
      <c r="BW5" s="247">
        <v>506</v>
      </c>
      <c r="BX5" s="248">
        <v>104</v>
      </c>
      <c r="BY5" s="249">
        <v>104</v>
      </c>
      <c r="BZ5" s="246">
        <v>413</v>
      </c>
      <c r="CA5" s="247">
        <v>413</v>
      </c>
      <c r="CB5" s="246">
        <v>197</v>
      </c>
      <c r="CC5" s="247">
        <v>197</v>
      </c>
      <c r="CD5" s="248">
        <v>17869</v>
      </c>
      <c r="CE5" s="249">
        <v>17869</v>
      </c>
      <c r="CF5" s="246">
        <v>2880</v>
      </c>
      <c r="CG5" s="247">
        <v>2880</v>
      </c>
      <c r="CH5" s="246">
        <v>2050</v>
      </c>
      <c r="CI5" s="247">
        <v>2050</v>
      </c>
      <c r="CJ5" s="248">
        <v>1914</v>
      </c>
      <c r="CK5" s="249">
        <v>1914</v>
      </c>
      <c r="CL5" s="246">
        <v>1034</v>
      </c>
      <c r="CM5" s="247">
        <v>1034</v>
      </c>
      <c r="CN5" s="246">
        <v>583</v>
      </c>
      <c r="CO5" s="247">
        <v>583</v>
      </c>
      <c r="CP5" s="248">
        <v>392</v>
      </c>
      <c r="CQ5" s="249">
        <v>392</v>
      </c>
      <c r="CR5" s="246">
        <v>351</v>
      </c>
      <c r="CS5" s="247">
        <v>351</v>
      </c>
      <c r="CT5" s="246">
        <v>386</v>
      </c>
      <c r="CU5" s="247">
        <v>386</v>
      </c>
      <c r="CV5" s="248">
        <v>55</v>
      </c>
      <c r="CW5" s="249">
        <v>55</v>
      </c>
      <c r="CX5" s="246">
        <v>912</v>
      </c>
      <c r="CY5" s="247">
        <v>912</v>
      </c>
      <c r="CZ5" s="246">
        <v>102</v>
      </c>
      <c r="DA5" s="247">
        <v>102</v>
      </c>
      <c r="DB5" s="248">
        <v>513</v>
      </c>
      <c r="DC5" s="249">
        <v>513</v>
      </c>
      <c r="DD5" s="250">
        <v>676</v>
      </c>
      <c r="DE5" s="247">
        <v>676</v>
      </c>
      <c r="DF5" s="250">
        <v>4601</v>
      </c>
      <c r="DG5" s="247">
        <v>4601</v>
      </c>
      <c r="DH5" s="250">
        <v>675</v>
      </c>
      <c r="DI5" s="249">
        <v>675</v>
      </c>
      <c r="DJ5" s="250">
        <v>79</v>
      </c>
      <c r="DK5" s="247">
        <v>79</v>
      </c>
      <c r="DL5" s="250">
        <v>131</v>
      </c>
      <c r="DM5" s="247">
        <v>131</v>
      </c>
      <c r="DN5" s="250">
        <v>189</v>
      </c>
      <c r="DO5" s="249">
        <v>189</v>
      </c>
      <c r="DP5" s="250">
        <v>463</v>
      </c>
      <c r="DQ5" s="247">
        <v>463</v>
      </c>
      <c r="DR5" s="250">
        <v>3404</v>
      </c>
      <c r="DS5" s="247">
        <v>3404</v>
      </c>
      <c r="DT5" s="248">
        <v>2141</v>
      </c>
      <c r="DU5" s="249">
        <v>2141</v>
      </c>
      <c r="DV5" s="246">
        <v>4193</v>
      </c>
      <c r="DW5" s="247">
        <v>4193</v>
      </c>
      <c r="DX5" s="246">
        <v>7776</v>
      </c>
      <c r="DY5" s="247">
        <v>7776</v>
      </c>
      <c r="DZ5" s="248">
        <v>457</v>
      </c>
      <c r="EA5" s="249">
        <v>457</v>
      </c>
      <c r="EB5" s="246">
        <v>442</v>
      </c>
      <c r="EC5" s="247">
        <v>442</v>
      </c>
      <c r="ED5" s="246">
        <v>204</v>
      </c>
      <c r="EE5" s="247">
        <v>204</v>
      </c>
      <c r="EF5" s="248">
        <v>1744</v>
      </c>
      <c r="EG5" s="249">
        <v>1744</v>
      </c>
      <c r="EH5" s="246">
        <v>1504</v>
      </c>
      <c r="EI5" s="247">
        <v>1504</v>
      </c>
      <c r="EJ5" s="246">
        <v>771</v>
      </c>
      <c r="EK5" s="247">
        <v>771</v>
      </c>
      <c r="EL5" s="248">
        <v>2275</v>
      </c>
      <c r="EM5" s="249">
        <v>2275</v>
      </c>
      <c r="EN5" s="246">
        <v>1922</v>
      </c>
      <c r="EO5" s="247">
        <v>1922</v>
      </c>
      <c r="EP5" s="246">
        <v>420</v>
      </c>
      <c r="EQ5" s="247">
        <v>420</v>
      </c>
      <c r="ER5" s="248">
        <v>508</v>
      </c>
      <c r="ES5" s="249">
        <v>508</v>
      </c>
      <c r="ET5" s="246">
        <v>907</v>
      </c>
      <c r="EU5" s="247">
        <v>907</v>
      </c>
      <c r="EV5" s="246">
        <v>601</v>
      </c>
      <c r="EW5" s="247">
        <v>601</v>
      </c>
    </row>
    <row r="6" spans="1:153">
      <c r="A6" s="243"/>
      <c r="B6" s="251"/>
      <c r="C6" s="251" t="s">
        <v>171</v>
      </c>
      <c r="D6" s="252"/>
      <c r="E6" s="252" t="s">
        <v>171</v>
      </c>
      <c r="F6" s="251"/>
      <c r="G6" s="251" t="s">
        <v>171</v>
      </c>
      <c r="H6" s="251"/>
      <c r="I6" s="251" t="s">
        <v>171</v>
      </c>
      <c r="J6" s="252"/>
      <c r="K6" s="252" t="s">
        <v>171</v>
      </c>
      <c r="L6" s="251"/>
      <c r="M6" s="251" t="s">
        <v>171</v>
      </c>
      <c r="N6" s="251"/>
      <c r="O6" s="251" t="s">
        <v>171</v>
      </c>
      <c r="P6" s="252"/>
      <c r="Q6" s="252" t="s">
        <v>171</v>
      </c>
      <c r="R6" s="251"/>
      <c r="S6" s="251" t="s">
        <v>171</v>
      </c>
      <c r="T6" s="251"/>
      <c r="U6" s="251" t="s">
        <v>171</v>
      </c>
      <c r="V6" s="252"/>
      <c r="W6" s="252" t="s">
        <v>171</v>
      </c>
      <c r="X6" s="251"/>
      <c r="Y6" s="251" t="s">
        <v>171</v>
      </c>
      <c r="Z6" s="251"/>
      <c r="AA6" s="251" t="s">
        <v>171</v>
      </c>
      <c r="AB6" s="252"/>
      <c r="AC6" s="252" t="s">
        <v>171</v>
      </c>
      <c r="AD6" s="251"/>
      <c r="AE6" s="251" t="s">
        <v>171</v>
      </c>
      <c r="AF6" s="251"/>
      <c r="AG6" s="251" t="s">
        <v>171</v>
      </c>
      <c r="AH6" s="252"/>
      <c r="AI6" s="252" t="s">
        <v>171</v>
      </c>
      <c r="AJ6" s="251"/>
      <c r="AK6" s="251" t="s">
        <v>171</v>
      </c>
      <c r="AL6" s="251"/>
      <c r="AM6" s="251" t="s">
        <v>171</v>
      </c>
      <c r="AN6" s="252"/>
      <c r="AO6" s="252" t="s">
        <v>171</v>
      </c>
      <c r="AP6" s="251"/>
      <c r="AQ6" s="251" t="s">
        <v>171</v>
      </c>
      <c r="AR6" s="251"/>
      <c r="AS6" s="251" t="s">
        <v>171</v>
      </c>
      <c r="AT6" s="252"/>
      <c r="AU6" s="252" t="s">
        <v>171</v>
      </c>
      <c r="AV6" s="251"/>
      <c r="AW6" s="251" t="s">
        <v>171</v>
      </c>
      <c r="AX6" s="251"/>
      <c r="AY6" s="251" t="s">
        <v>171</v>
      </c>
      <c r="AZ6" s="252"/>
      <c r="BA6" s="252" t="s">
        <v>171</v>
      </c>
      <c r="BB6" s="251"/>
      <c r="BC6" s="251" t="s">
        <v>171</v>
      </c>
      <c r="BD6" s="251"/>
      <c r="BE6" s="251" t="s">
        <v>171</v>
      </c>
      <c r="BF6" s="252"/>
      <c r="BG6" s="252" t="s">
        <v>171</v>
      </c>
      <c r="BH6" s="251"/>
      <c r="BI6" s="251" t="s">
        <v>171</v>
      </c>
      <c r="BJ6" s="251"/>
      <c r="BK6" s="251" t="s">
        <v>171</v>
      </c>
      <c r="BL6" s="252"/>
      <c r="BM6" s="252" t="s">
        <v>171</v>
      </c>
      <c r="BN6" s="251"/>
      <c r="BO6" s="251" t="s">
        <v>171</v>
      </c>
      <c r="BP6" s="251"/>
      <c r="BQ6" s="251" t="s">
        <v>171</v>
      </c>
      <c r="BR6" s="252"/>
      <c r="BS6" s="252" t="s">
        <v>171</v>
      </c>
      <c r="BT6" s="251"/>
      <c r="BU6" s="251" t="s">
        <v>171</v>
      </c>
      <c r="BV6" s="251"/>
      <c r="BW6" s="251" t="s">
        <v>171</v>
      </c>
      <c r="BX6" s="252"/>
      <c r="BY6" s="252" t="s">
        <v>171</v>
      </c>
      <c r="BZ6" s="251"/>
      <c r="CA6" s="251" t="s">
        <v>171</v>
      </c>
      <c r="CB6" s="251"/>
      <c r="CC6" s="251" t="s">
        <v>171</v>
      </c>
      <c r="CD6" s="252"/>
      <c r="CE6" s="252" t="s">
        <v>171</v>
      </c>
      <c r="CF6" s="251"/>
      <c r="CG6" s="251" t="s">
        <v>171</v>
      </c>
      <c r="CH6" s="251"/>
      <c r="CI6" s="251" t="s">
        <v>171</v>
      </c>
      <c r="CJ6" s="252"/>
      <c r="CK6" s="252" t="s">
        <v>171</v>
      </c>
      <c r="CL6" s="251"/>
      <c r="CM6" s="251" t="s">
        <v>171</v>
      </c>
      <c r="CN6" s="251"/>
      <c r="CO6" s="251" t="s">
        <v>171</v>
      </c>
      <c r="CP6" s="252"/>
      <c r="CQ6" s="252" t="s">
        <v>171</v>
      </c>
      <c r="CR6" s="251"/>
      <c r="CS6" s="251" t="s">
        <v>171</v>
      </c>
      <c r="CT6" s="251"/>
      <c r="CU6" s="251" t="s">
        <v>171</v>
      </c>
      <c r="CV6" s="252"/>
      <c r="CW6" s="252" t="s">
        <v>171</v>
      </c>
      <c r="CX6" s="251"/>
      <c r="CY6" s="251" t="s">
        <v>171</v>
      </c>
      <c r="CZ6" s="251"/>
      <c r="DA6" s="251" t="s">
        <v>171</v>
      </c>
      <c r="DB6" s="252"/>
      <c r="DC6" s="252" t="s">
        <v>171</v>
      </c>
      <c r="DD6" s="253"/>
      <c r="DE6" s="251" t="s">
        <v>171</v>
      </c>
      <c r="DF6" s="253"/>
      <c r="DG6" s="251" t="s">
        <v>171</v>
      </c>
      <c r="DH6" s="253"/>
      <c r="DI6" s="252" t="s">
        <v>171</v>
      </c>
      <c r="DJ6" s="253"/>
      <c r="DK6" s="251" t="s">
        <v>171</v>
      </c>
      <c r="DL6" s="253"/>
      <c r="DM6" s="251" t="s">
        <v>171</v>
      </c>
      <c r="DN6" s="253"/>
      <c r="DO6" s="252" t="s">
        <v>171</v>
      </c>
      <c r="DP6" s="253"/>
      <c r="DQ6" s="251" t="s">
        <v>171</v>
      </c>
      <c r="DR6" s="253"/>
      <c r="DS6" s="251" t="s">
        <v>171</v>
      </c>
      <c r="DT6" s="252"/>
      <c r="DU6" s="252" t="s">
        <v>171</v>
      </c>
      <c r="DV6" s="251"/>
      <c r="DW6" s="251" t="s">
        <v>171</v>
      </c>
      <c r="DX6" s="251"/>
      <c r="DY6" s="251" t="s">
        <v>171</v>
      </c>
      <c r="DZ6" s="252"/>
      <c r="EA6" s="252" t="s">
        <v>171</v>
      </c>
      <c r="EB6" s="251"/>
      <c r="EC6" s="251" t="s">
        <v>171</v>
      </c>
      <c r="ED6" s="251"/>
      <c r="EE6" s="251" t="s">
        <v>171</v>
      </c>
      <c r="EF6" s="252"/>
      <c r="EG6" s="252" t="s">
        <v>171</v>
      </c>
      <c r="EH6" s="251"/>
      <c r="EI6" s="251" t="s">
        <v>171</v>
      </c>
      <c r="EJ6" s="251"/>
      <c r="EK6" s="251" t="s">
        <v>171</v>
      </c>
      <c r="EL6" s="252"/>
      <c r="EM6" s="252" t="s">
        <v>171</v>
      </c>
      <c r="EN6" s="251"/>
      <c r="EO6" s="251" t="s">
        <v>171</v>
      </c>
      <c r="EP6" s="251"/>
      <c r="EQ6" s="251" t="s">
        <v>171</v>
      </c>
      <c r="ER6" s="252"/>
      <c r="ES6" s="252" t="s">
        <v>171</v>
      </c>
      <c r="ET6" s="251"/>
      <c r="EU6" s="251" t="s">
        <v>171</v>
      </c>
      <c r="EV6" s="251"/>
      <c r="EW6" s="251" t="s">
        <v>171</v>
      </c>
    </row>
    <row r="7" spans="1:153">
      <c r="A7" s="243"/>
      <c r="B7" s="254" t="s">
        <v>172</v>
      </c>
      <c r="C7" s="254" t="s">
        <v>174</v>
      </c>
      <c r="D7" s="255" t="s">
        <v>172</v>
      </c>
      <c r="E7" s="255" t="s">
        <v>174</v>
      </c>
      <c r="F7" s="254" t="s">
        <v>172</v>
      </c>
      <c r="G7" s="254" t="s">
        <v>174</v>
      </c>
      <c r="H7" s="254" t="s">
        <v>172</v>
      </c>
      <c r="I7" s="254" t="s">
        <v>174</v>
      </c>
      <c r="J7" s="255" t="s">
        <v>172</v>
      </c>
      <c r="K7" s="255" t="s">
        <v>174</v>
      </c>
      <c r="L7" s="254" t="s">
        <v>172</v>
      </c>
      <c r="M7" s="254" t="s">
        <v>174</v>
      </c>
      <c r="N7" s="254" t="s">
        <v>172</v>
      </c>
      <c r="O7" s="254" t="s">
        <v>174</v>
      </c>
      <c r="P7" s="255" t="s">
        <v>172</v>
      </c>
      <c r="Q7" s="255" t="s">
        <v>174</v>
      </c>
      <c r="R7" s="254" t="s">
        <v>172</v>
      </c>
      <c r="S7" s="254" t="s">
        <v>174</v>
      </c>
      <c r="T7" s="254" t="s">
        <v>172</v>
      </c>
      <c r="U7" s="254" t="s">
        <v>174</v>
      </c>
      <c r="V7" s="255" t="s">
        <v>172</v>
      </c>
      <c r="W7" s="255" t="s">
        <v>174</v>
      </c>
      <c r="X7" s="254" t="s">
        <v>172</v>
      </c>
      <c r="Y7" s="254" t="s">
        <v>174</v>
      </c>
      <c r="Z7" s="254" t="s">
        <v>172</v>
      </c>
      <c r="AA7" s="254" t="s">
        <v>174</v>
      </c>
      <c r="AB7" s="255" t="s">
        <v>172</v>
      </c>
      <c r="AC7" s="255" t="s">
        <v>174</v>
      </c>
      <c r="AD7" s="254" t="s">
        <v>172</v>
      </c>
      <c r="AE7" s="254" t="s">
        <v>174</v>
      </c>
      <c r="AF7" s="254" t="s">
        <v>172</v>
      </c>
      <c r="AG7" s="254" t="s">
        <v>174</v>
      </c>
      <c r="AH7" s="255" t="s">
        <v>172</v>
      </c>
      <c r="AI7" s="255" t="s">
        <v>174</v>
      </c>
      <c r="AJ7" s="254" t="s">
        <v>172</v>
      </c>
      <c r="AK7" s="254" t="s">
        <v>174</v>
      </c>
      <c r="AL7" s="254" t="s">
        <v>172</v>
      </c>
      <c r="AM7" s="254" t="s">
        <v>174</v>
      </c>
      <c r="AN7" s="255" t="s">
        <v>172</v>
      </c>
      <c r="AO7" s="255" t="s">
        <v>174</v>
      </c>
      <c r="AP7" s="254" t="s">
        <v>172</v>
      </c>
      <c r="AQ7" s="254" t="s">
        <v>174</v>
      </c>
      <c r="AR7" s="254" t="s">
        <v>172</v>
      </c>
      <c r="AS7" s="254" t="s">
        <v>174</v>
      </c>
      <c r="AT7" s="255" t="s">
        <v>172</v>
      </c>
      <c r="AU7" s="255" t="s">
        <v>174</v>
      </c>
      <c r="AV7" s="254" t="s">
        <v>172</v>
      </c>
      <c r="AW7" s="254" t="s">
        <v>174</v>
      </c>
      <c r="AX7" s="254" t="s">
        <v>172</v>
      </c>
      <c r="AY7" s="254" t="s">
        <v>174</v>
      </c>
      <c r="AZ7" s="255" t="s">
        <v>172</v>
      </c>
      <c r="BA7" s="255" t="s">
        <v>174</v>
      </c>
      <c r="BB7" s="254" t="s">
        <v>172</v>
      </c>
      <c r="BC7" s="254" t="s">
        <v>174</v>
      </c>
      <c r="BD7" s="254" t="s">
        <v>172</v>
      </c>
      <c r="BE7" s="254" t="s">
        <v>174</v>
      </c>
      <c r="BF7" s="255" t="s">
        <v>172</v>
      </c>
      <c r="BG7" s="255" t="s">
        <v>174</v>
      </c>
      <c r="BH7" s="254" t="s">
        <v>172</v>
      </c>
      <c r="BI7" s="254" t="s">
        <v>174</v>
      </c>
      <c r="BJ7" s="254" t="s">
        <v>172</v>
      </c>
      <c r="BK7" s="254" t="s">
        <v>174</v>
      </c>
      <c r="BL7" s="255" t="s">
        <v>172</v>
      </c>
      <c r="BM7" s="255" t="s">
        <v>174</v>
      </c>
      <c r="BN7" s="254" t="s">
        <v>172</v>
      </c>
      <c r="BO7" s="254" t="s">
        <v>174</v>
      </c>
      <c r="BP7" s="254" t="s">
        <v>172</v>
      </c>
      <c r="BQ7" s="254" t="s">
        <v>174</v>
      </c>
      <c r="BR7" s="255" t="s">
        <v>172</v>
      </c>
      <c r="BS7" s="255" t="s">
        <v>174</v>
      </c>
      <c r="BT7" s="254" t="s">
        <v>172</v>
      </c>
      <c r="BU7" s="254" t="s">
        <v>174</v>
      </c>
      <c r="BV7" s="254" t="s">
        <v>172</v>
      </c>
      <c r="BW7" s="254" t="s">
        <v>174</v>
      </c>
      <c r="BX7" s="255" t="s">
        <v>172</v>
      </c>
      <c r="BY7" s="255" t="s">
        <v>174</v>
      </c>
      <c r="BZ7" s="254" t="s">
        <v>172</v>
      </c>
      <c r="CA7" s="254" t="s">
        <v>174</v>
      </c>
      <c r="CB7" s="254" t="s">
        <v>172</v>
      </c>
      <c r="CC7" s="254" t="s">
        <v>174</v>
      </c>
      <c r="CD7" s="255" t="s">
        <v>172</v>
      </c>
      <c r="CE7" s="255" t="s">
        <v>174</v>
      </c>
      <c r="CF7" s="254" t="s">
        <v>172</v>
      </c>
      <c r="CG7" s="254" t="s">
        <v>174</v>
      </c>
      <c r="CH7" s="254" t="s">
        <v>172</v>
      </c>
      <c r="CI7" s="254" t="s">
        <v>174</v>
      </c>
      <c r="CJ7" s="255" t="s">
        <v>172</v>
      </c>
      <c r="CK7" s="255" t="s">
        <v>174</v>
      </c>
      <c r="CL7" s="254" t="s">
        <v>172</v>
      </c>
      <c r="CM7" s="254" t="s">
        <v>174</v>
      </c>
      <c r="CN7" s="254" t="s">
        <v>172</v>
      </c>
      <c r="CO7" s="254" t="s">
        <v>174</v>
      </c>
      <c r="CP7" s="255" t="s">
        <v>172</v>
      </c>
      <c r="CQ7" s="255" t="s">
        <v>174</v>
      </c>
      <c r="CR7" s="254" t="s">
        <v>172</v>
      </c>
      <c r="CS7" s="254" t="s">
        <v>174</v>
      </c>
      <c r="CT7" s="254" t="s">
        <v>172</v>
      </c>
      <c r="CU7" s="254" t="s">
        <v>174</v>
      </c>
      <c r="CV7" s="255" t="s">
        <v>172</v>
      </c>
      <c r="CW7" s="255" t="s">
        <v>174</v>
      </c>
      <c r="CX7" s="254" t="s">
        <v>172</v>
      </c>
      <c r="CY7" s="254" t="s">
        <v>174</v>
      </c>
      <c r="CZ7" s="254" t="s">
        <v>172</v>
      </c>
      <c r="DA7" s="254" t="s">
        <v>174</v>
      </c>
      <c r="DB7" s="255" t="s">
        <v>172</v>
      </c>
      <c r="DC7" s="255" t="s">
        <v>174</v>
      </c>
      <c r="DD7" s="256" t="s">
        <v>172</v>
      </c>
      <c r="DE7" s="254" t="s">
        <v>174</v>
      </c>
      <c r="DF7" s="256" t="s">
        <v>172</v>
      </c>
      <c r="DG7" s="254" t="s">
        <v>174</v>
      </c>
      <c r="DH7" s="256" t="s">
        <v>172</v>
      </c>
      <c r="DI7" s="255" t="s">
        <v>174</v>
      </c>
      <c r="DJ7" s="256" t="s">
        <v>172</v>
      </c>
      <c r="DK7" s="254" t="s">
        <v>174</v>
      </c>
      <c r="DL7" s="256" t="s">
        <v>172</v>
      </c>
      <c r="DM7" s="254" t="s">
        <v>174</v>
      </c>
      <c r="DN7" s="256" t="s">
        <v>172</v>
      </c>
      <c r="DO7" s="255" t="s">
        <v>174</v>
      </c>
      <c r="DP7" s="256" t="s">
        <v>172</v>
      </c>
      <c r="DQ7" s="254" t="s">
        <v>174</v>
      </c>
      <c r="DR7" s="256" t="s">
        <v>172</v>
      </c>
      <c r="DS7" s="254" t="s">
        <v>174</v>
      </c>
      <c r="DT7" s="255" t="s">
        <v>172</v>
      </c>
      <c r="DU7" s="255" t="s">
        <v>174</v>
      </c>
      <c r="DV7" s="254" t="s">
        <v>172</v>
      </c>
      <c r="DW7" s="254" t="s">
        <v>174</v>
      </c>
      <c r="DX7" s="254" t="s">
        <v>172</v>
      </c>
      <c r="DY7" s="254" t="s">
        <v>174</v>
      </c>
      <c r="DZ7" s="255" t="s">
        <v>172</v>
      </c>
      <c r="EA7" s="255" t="s">
        <v>174</v>
      </c>
      <c r="EB7" s="254" t="s">
        <v>172</v>
      </c>
      <c r="EC7" s="254" t="s">
        <v>174</v>
      </c>
      <c r="ED7" s="254" t="s">
        <v>172</v>
      </c>
      <c r="EE7" s="254" t="s">
        <v>174</v>
      </c>
      <c r="EF7" s="255" t="s">
        <v>172</v>
      </c>
      <c r="EG7" s="255" t="s">
        <v>174</v>
      </c>
      <c r="EH7" s="254" t="s">
        <v>172</v>
      </c>
      <c r="EI7" s="254" t="s">
        <v>174</v>
      </c>
      <c r="EJ7" s="254" t="s">
        <v>172</v>
      </c>
      <c r="EK7" s="254" t="s">
        <v>174</v>
      </c>
      <c r="EL7" s="255" t="s">
        <v>172</v>
      </c>
      <c r="EM7" s="255" t="s">
        <v>174</v>
      </c>
      <c r="EN7" s="254" t="s">
        <v>172</v>
      </c>
      <c r="EO7" s="254" t="s">
        <v>174</v>
      </c>
      <c r="EP7" s="254" t="s">
        <v>172</v>
      </c>
      <c r="EQ7" s="254" t="s">
        <v>174</v>
      </c>
      <c r="ER7" s="255" t="s">
        <v>172</v>
      </c>
      <c r="ES7" s="255" t="s">
        <v>174</v>
      </c>
      <c r="ET7" s="254" t="s">
        <v>172</v>
      </c>
      <c r="EU7" s="254" t="s">
        <v>174</v>
      </c>
      <c r="EV7" s="254" t="s">
        <v>172</v>
      </c>
      <c r="EW7" s="254" t="s">
        <v>174</v>
      </c>
    </row>
    <row r="8" spans="1:153" ht="15.75" outlineLevel="1">
      <c r="A8" s="242"/>
      <c r="B8" s="257"/>
      <c r="C8" s="257"/>
      <c r="D8" s="169"/>
      <c r="E8" s="169"/>
      <c r="F8" s="257"/>
      <c r="G8" s="257"/>
      <c r="H8" s="257"/>
      <c r="I8" s="257"/>
      <c r="J8" s="169"/>
      <c r="K8" s="169"/>
      <c r="L8" s="257"/>
      <c r="M8" s="257"/>
      <c r="N8" s="257"/>
      <c r="O8" s="257"/>
      <c r="P8" s="169"/>
      <c r="Q8" s="169"/>
      <c r="R8" s="257"/>
      <c r="S8" s="257"/>
      <c r="T8" s="257"/>
      <c r="U8" s="257"/>
      <c r="V8" s="169"/>
      <c r="W8" s="169"/>
      <c r="X8" s="257"/>
      <c r="Y8" s="257"/>
      <c r="Z8" s="257"/>
      <c r="AA8" s="257"/>
      <c r="AB8" s="169"/>
      <c r="AC8" s="169"/>
      <c r="AD8" s="257"/>
      <c r="AE8" s="257"/>
      <c r="AF8" s="257"/>
      <c r="AG8" s="257"/>
      <c r="AH8" s="169"/>
      <c r="AI8" s="169"/>
      <c r="AJ8" s="257"/>
      <c r="AK8" s="257"/>
      <c r="AL8" s="257"/>
      <c r="AM8" s="257"/>
      <c r="AN8" s="169"/>
      <c r="AO8" s="169"/>
      <c r="AP8" s="257"/>
      <c r="AQ8" s="257"/>
      <c r="AR8" s="257"/>
      <c r="AS8" s="257"/>
      <c r="AT8" s="169"/>
      <c r="AU8" s="169"/>
      <c r="AV8" s="257"/>
      <c r="AW8" s="257"/>
      <c r="AX8" s="257"/>
      <c r="AY8" s="257"/>
      <c r="AZ8" s="169"/>
      <c r="BA8" s="169"/>
      <c r="BB8" s="257"/>
      <c r="BC8" s="257"/>
      <c r="BD8" s="257"/>
      <c r="BE8" s="257"/>
      <c r="BF8" s="169"/>
      <c r="BG8" s="169"/>
      <c r="BH8" s="257"/>
      <c r="BI8" s="257"/>
      <c r="BJ8" s="257"/>
      <c r="BK8" s="257"/>
      <c r="BL8" s="169"/>
      <c r="BM8" s="169"/>
      <c r="BN8" s="257"/>
      <c r="BO8" s="257"/>
      <c r="BP8" s="257"/>
      <c r="BQ8" s="257"/>
      <c r="BR8" s="169"/>
      <c r="BS8" s="169"/>
      <c r="BT8" s="257"/>
      <c r="BU8" s="257"/>
      <c r="BV8" s="257"/>
      <c r="BW8" s="257"/>
      <c r="BX8" s="169"/>
      <c r="BY8" s="169"/>
      <c r="BZ8" s="257"/>
      <c r="CA8" s="257"/>
      <c r="CB8" s="257"/>
      <c r="CC8" s="257"/>
      <c r="CD8" s="169"/>
      <c r="CE8" s="169"/>
      <c r="CF8" s="257"/>
      <c r="CG8" s="257"/>
      <c r="CH8" s="257"/>
      <c r="CI8" s="257"/>
      <c r="CJ8" s="169"/>
      <c r="CK8" s="169"/>
      <c r="CL8" s="257"/>
      <c r="CM8" s="257"/>
      <c r="CN8" s="257"/>
      <c r="CO8" s="257"/>
      <c r="CP8" s="169"/>
      <c r="CQ8" s="169"/>
      <c r="CR8" s="257"/>
      <c r="CS8" s="257"/>
      <c r="CT8" s="257"/>
      <c r="CU8" s="257"/>
      <c r="CV8" s="169"/>
      <c r="CW8" s="169"/>
      <c r="CX8" s="257"/>
      <c r="CY8" s="257"/>
      <c r="CZ8" s="257"/>
      <c r="DA8" s="257"/>
      <c r="DB8" s="169"/>
      <c r="DC8" s="169"/>
      <c r="DD8" s="170"/>
      <c r="DE8" s="257"/>
      <c r="DF8" s="170"/>
      <c r="DG8" s="257"/>
      <c r="DH8" s="170"/>
      <c r="DI8" s="169"/>
      <c r="DJ8" s="170"/>
      <c r="DK8" s="257"/>
      <c r="DL8" s="170"/>
      <c r="DM8" s="257"/>
      <c r="DN8" s="170"/>
      <c r="DO8" s="169"/>
      <c r="DP8" s="170"/>
      <c r="DQ8" s="257"/>
      <c r="DR8" s="170"/>
      <c r="DS8" s="257"/>
      <c r="DT8" s="169"/>
      <c r="DU8" s="169"/>
      <c r="DV8" s="257"/>
      <c r="DW8" s="257"/>
      <c r="DX8" s="257"/>
      <c r="DY8" s="257"/>
      <c r="DZ8" s="169"/>
      <c r="EA8" s="169"/>
      <c r="EB8" s="257"/>
      <c r="EC8" s="257"/>
      <c r="ED8" s="257"/>
      <c r="EE8" s="257"/>
      <c r="EF8" s="169"/>
      <c r="EG8" s="169"/>
      <c r="EH8" s="257"/>
      <c r="EI8" s="257"/>
      <c r="EJ8" s="257"/>
      <c r="EK8" s="257"/>
      <c r="EL8" s="169"/>
      <c r="EM8" s="169"/>
      <c r="EN8" s="257"/>
      <c r="EO8" s="257"/>
      <c r="EP8" s="257"/>
      <c r="EQ8" s="257"/>
      <c r="ER8" s="169"/>
      <c r="ES8" s="169"/>
      <c r="ET8" s="257"/>
      <c r="EU8" s="257"/>
      <c r="EV8" s="257"/>
      <c r="EW8" s="257"/>
    </row>
    <row r="9" spans="1:153" ht="15" outlineLevel="1">
      <c r="A9" s="258" t="s">
        <v>175</v>
      </c>
      <c r="B9" s="259"/>
      <c r="C9" s="259"/>
      <c r="D9" s="186"/>
      <c r="E9" s="186"/>
      <c r="F9" s="259"/>
      <c r="G9" s="259"/>
      <c r="H9" s="260"/>
      <c r="I9" s="260"/>
      <c r="J9" s="186"/>
      <c r="K9" s="186"/>
      <c r="L9" s="259"/>
      <c r="M9" s="259"/>
      <c r="N9" s="259"/>
      <c r="O9" s="259"/>
      <c r="P9" s="186"/>
      <c r="Q9" s="186"/>
      <c r="R9" s="259"/>
      <c r="S9" s="259"/>
      <c r="T9" s="260"/>
      <c r="U9" s="260"/>
      <c r="V9" s="186"/>
      <c r="W9" s="186"/>
      <c r="X9" s="260"/>
      <c r="Y9" s="260"/>
      <c r="Z9" s="259"/>
      <c r="AA9" s="259"/>
      <c r="AB9" s="186"/>
      <c r="AC9" s="186"/>
      <c r="AD9" s="259"/>
      <c r="AE9" s="259"/>
      <c r="AF9" s="259"/>
      <c r="AG9" s="259"/>
      <c r="AH9" s="186"/>
      <c r="AI9" s="186"/>
      <c r="AJ9" s="259"/>
      <c r="AK9" s="259"/>
      <c r="AL9" s="260"/>
      <c r="AM9" s="260"/>
      <c r="AN9" s="186"/>
      <c r="AO9" s="186"/>
      <c r="AP9" s="260"/>
      <c r="AQ9" s="260"/>
      <c r="AR9" s="259"/>
      <c r="AS9" s="259"/>
      <c r="AT9" s="261"/>
      <c r="AU9" s="261"/>
      <c r="AV9" s="259"/>
      <c r="AW9" s="259"/>
      <c r="AX9" s="259"/>
      <c r="AY9" s="259"/>
      <c r="AZ9" s="186"/>
      <c r="BA9" s="186"/>
      <c r="BB9" s="260"/>
      <c r="BC9" s="260"/>
      <c r="BD9" s="259"/>
      <c r="BE9" s="259"/>
      <c r="BF9" s="261"/>
      <c r="BG9" s="261"/>
      <c r="BH9" s="260"/>
      <c r="BI9" s="260"/>
      <c r="BJ9" s="260"/>
      <c r="BK9" s="260"/>
      <c r="BL9" s="261"/>
      <c r="BM9" s="261"/>
      <c r="BN9" s="259"/>
      <c r="BO9" s="259"/>
      <c r="BP9" s="260"/>
      <c r="BQ9" s="260"/>
      <c r="BR9" s="262"/>
      <c r="BS9" s="262"/>
      <c r="BT9" s="263"/>
      <c r="BU9" s="263"/>
      <c r="BV9" s="259"/>
      <c r="BW9" s="259"/>
      <c r="BX9" s="262"/>
      <c r="BY9" s="262"/>
      <c r="BZ9" s="263"/>
      <c r="CA9" s="263"/>
      <c r="CB9" s="263"/>
      <c r="CC9" s="263"/>
      <c r="CD9" s="262"/>
      <c r="CE9" s="262"/>
      <c r="CF9" s="263"/>
      <c r="CG9" s="263"/>
      <c r="CH9" s="259"/>
      <c r="CI9" s="259"/>
      <c r="CJ9" s="186"/>
      <c r="CK9" s="186"/>
      <c r="CL9" s="259"/>
      <c r="CM9" s="259"/>
      <c r="CN9" s="263"/>
      <c r="CO9" s="263"/>
      <c r="CP9" s="186"/>
      <c r="CQ9" s="186"/>
      <c r="CR9" s="259"/>
      <c r="CS9" s="259"/>
      <c r="CT9" s="259"/>
      <c r="CU9" s="259"/>
      <c r="CV9" s="262"/>
      <c r="CW9" s="262"/>
      <c r="CX9" s="263"/>
      <c r="CY9" s="263"/>
      <c r="CZ9" s="263"/>
      <c r="DA9" s="263"/>
      <c r="DB9" s="262"/>
      <c r="DC9" s="262"/>
      <c r="DD9" s="264"/>
      <c r="DE9" s="259"/>
      <c r="DF9" s="264"/>
      <c r="DG9" s="259"/>
      <c r="DH9" s="265"/>
      <c r="DI9" s="262"/>
      <c r="DJ9" s="265"/>
      <c r="DK9" s="263"/>
      <c r="DL9" s="265"/>
      <c r="DM9" s="263"/>
      <c r="DN9" s="265"/>
      <c r="DO9" s="262"/>
      <c r="DP9" s="265"/>
      <c r="DQ9" s="263"/>
      <c r="DR9" s="264"/>
      <c r="DS9" s="259"/>
      <c r="DT9" s="186"/>
      <c r="DU9" s="186"/>
      <c r="DV9" s="259" t="s">
        <v>270</v>
      </c>
      <c r="DW9" s="259"/>
      <c r="DX9" s="259"/>
      <c r="DY9" s="259"/>
      <c r="DZ9" s="186"/>
      <c r="EA9" s="186"/>
      <c r="EB9" s="263"/>
      <c r="EC9" s="263"/>
      <c r="ED9" s="263"/>
      <c r="EE9" s="263"/>
      <c r="EF9" s="186"/>
      <c r="EG9" s="186"/>
      <c r="EH9" s="263"/>
      <c r="EI9" s="263"/>
      <c r="EJ9" s="259"/>
      <c r="EK9" s="259"/>
      <c r="EL9" s="186"/>
      <c r="EM9" s="186"/>
      <c r="EN9" s="259"/>
      <c r="EO9" s="259"/>
      <c r="EP9" s="259"/>
      <c r="EQ9" s="259"/>
      <c r="ER9" s="186"/>
      <c r="ES9" s="186"/>
      <c r="ET9" s="263"/>
      <c r="EU9" s="263"/>
      <c r="EV9" s="259"/>
      <c r="EW9" s="259"/>
    </row>
    <row r="10" spans="1:153" outlineLevel="1">
      <c r="A10" s="266" t="s">
        <v>82</v>
      </c>
      <c r="B10" s="263">
        <v>53846608</v>
      </c>
      <c r="C10" s="263">
        <v>53406322</v>
      </c>
      <c r="D10" s="262">
        <v>13863279</v>
      </c>
      <c r="E10" s="262">
        <v>13807367</v>
      </c>
      <c r="F10" s="263">
        <v>1916149</v>
      </c>
      <c r="G10" s="263">
        <v>1911545</v>
      </c>
      <c r="H10" s="260">
        <v>5263648</v>
      </c>
      <c r="I10" s="260">
        <v>5261181</v>
      </c>
      <c r="J10" s="262">
        <v>11253465</v>
      </c>
      <c r="K10" s="262">
        <v>11208923</v>
      </c>
      <c r="L10" s="263">
        <v>1016900</v>
      </c>
      <c r="M10" s="263">
        <v>1016900</v>
      </c>
      <c r="N10" s="263">
        <v>3499362</v>
      </c>
      <c r="O10" s="263">
        <v>3493867</v>
      </c>
      <c r="P10" s="262">
        <v>102132</v>
      </c>
      <c r="Q10" s="262">
        <v>102132</v>
      </c>
      <c r="R10" s="263">
        <v>5356911</v>
      </c>
      <c r="S10" s="263">
        <v>5309660</v>
      </c>
      <c r="T10" s="260">
        <v>1136739</v>
      </c>
      <c r="U10" s="260">
        <v>1133338</v>
      </c>
      <c r="V10" s="262">
        <v>828381</v>
      </c>
      <c r="W10" s="262">
        <v>825844</v>
      </c>
      <c r="X10" s="260">
        <v>492761</v>
      </c>
      <c r="Y10" s="260">
        <v>490734</v>
      </c>
      <c r="Z10" s="263">
        <v>377658</v>
      </c>
      <c r="AA10" s="263">
        <v>377658</v>
      </c>
      <c r="AB10" s="262">
        <v>2752287</v>
      </c>
      <c r="AC10" s="262">
        <v>2747013</v>
      </c>
      <c r="AD10" s="263"/>
      <c r="AE10" s="263"/>
      <c r="AF10" s="263">
        <v>457186</v>
      </c>
      <c r="AG10" s="263">
        <v>457186</v>
      </c>
      <c r="AH10" s="262">
        <v>1255368</v>
      </c>
      <c r="AI10" s="262">
        <v>1244352</v>
      </c>
      <c r="AJ10" s="263">
        <v>399622</v>
      </c>
      <c r="AK10" s="263">
        <v>399622</v>
      </c>
      <c r="AL10" s="260">
        <v>16393</v>
      </c>
      <c r="AM10" s="260">
        <v>16393</v>
      </c>
      <c r="AN10" s="262">
        <v>446925</v>
      </c>
      <c r="AO10" s="262">
        <v>470428</v>
      </c>
      <c r="AP10" s="260">
        <v>36564.6650390625</v>
      </c>
      <c r="AQ10" s="260">
        <v>36564.6650390625</v>
      </c>
      <c r="AR10" s="263">
        <v>862028</v>
      </c>
      <c r="AS10" s="263">
        <v>862028</v>
      </c>
      <c r="AT10" s="261">
        <v>214616</v>
      </c>
      <c r="AU10" s="261">
        <v>212967</v>
      </c>
      <c r="AV10" s="263">
        <v>362451</v>
      </c>
      <c r="AW10" s="263">
        <v>359778</v>
      </c>
      <c r="AX10" s="263">
        <v>1516135</v>
      </c>
      <c r="AY10" s="263">
        <v>1516135</v>
      </c>
      <c r="AZ10" s="262">
        <v>86325</v>
      </c>
      <c r="BA10" s="262">
        <v>85312</v>
      </c>
      <c r="BB10" s="260">
        <v>103924</v>
      </c>
      <c r="BC10" s="260">
        <v>103213</v>
      </c>
      <c r="BD10" s="263">
        <v>341633</v>
      </c>
      <c r="BE10" s="263">
        <v>337624</v>
      </c>
      <c r="BF10" s="261">
        <v>72461</v>
      </c>
      <c r="BG10" s="261">
        <v>71477</v>
      </c>
      <c r="BH10" s="260">
        <v>18780</v>
      </c>
      <c r="BI10" s="260">
        <v>18780</v>
      </c>
      <c r="BJ10" s="260">
        <v>35146</v>
      </c>
      <c r="BK10" s="260">
        <v>34787</v>
      </c>
      <c r="BL10" s="261">
        <v>24875</v>
      </c>
      <c r="BM10" s="261">
        <v>24875</v>
      </c>
      <c r="BN10" s="263">
        <v>174793</v>
      </c>
      <c r="BO10" s="263">
        <v>174305</v>
      </c>
      <c r="BP10" s="260">
        <v>1645673</v>
      </c>
      <c r="BQ10" s="260">
        <v>1639452</v>
      </c>
      <c r="BR10" s="262">
        <v>369192</v>
      </c>
      <c r="BS10" s="262">
        <v>365261</v>
      </c>
      <c r="BT10" s="263">
        <v>348390</v>
      </c>
      <c r="BU10" s="263">
        <v>342291</v>
      </c>
      <c r="BV10" s="263">
        <v>240273</v>
      </c>
      <c r="BW10" s="263">
        <v>236300</v>
      </c>
      <c r="BX10" s="262">
        <v>23602</v>
      </c>
      <c r="BY10" s="262">
        <v>23602</v>
      </c>
      <c r="BZ10" s="263">
        <v>157733</v>
      </c>
      <c r="CA10" s="263">
        <v>157733</v>
      </c>
      <c r="CB10" s="263">
        <v>52419.57177734375</v>
      </c>
      <c r="CC10" s="263">
        <v>52419.57177734375</v>
      </c>
      <c r="CD10" s="262">
        <v>7389189</v>
      </c>
      <c r="CE10" s="262">
        <v>7338225</v>
      </c>
      <c r="CF10" s="263">
        <v>1158594.8359375</v>
      </c>
      <c r="CG10" s="263">
        <v>1141862.8359375</v>
      </c>
      <c r="CH10" s="263">
        <v>903872</v>
      </c>
      <c r="CI10" s="263">
        <v>894670</v>
      </c>
      <c r="CJ10" s="267">
        <v>745549</v>
      </c>
      <c r="CK10" s="267">
        <v>737887</v>
      </c>
      <c r="CL10" s="263">
        <v>347023</v>
      </c>
      <c r="CM10" s="263">
        <v>346415</v>
      </c>
      <c r="CN10" s="263">
        <v>200503.59375</v>
      </c>
      <c r="CO10" s="263">
        <v>200503.59375</v>
      </c>
      <c r="CP10" s="267">
        <v>132910</v>
      </c>
      <c r="CQ10" s="267">
        <v>132674</v>
      </c>
      <c r="CR10" s="263">
        <v>137408</v>
      </c>
      <c r="CS10" s="263">
        <v>136088</v>
      </c>
      <c r="CT10" s="263">
        <v>172083</v>
      </c>
      <c r="CU10" s="263">
        <v>171555</v>
      </c>
      <c r="CV10" s="262">
        <v>17385.820556640625</v>
      </c>
      <c r="CW10" s="262">
        <v>17385.820556640625</v>
      </c>
      <c r="CX10" s="263">
        <v>349425</v>
      </c>
      <c r="CY10" s="263">
        <v>348521</v>
      </c>
      <c r="CZ10" s="263">
        <v>31905</v>
      </c>
      <c r="DA10" s="263">
        <v>31905</v>
      </c>
      <c r="DB10" s="262">
        <v>199008</v>
      </c>
      <c r="DC10" s="262">
        <v>196763</v>
      </c>
      <c r="DD10" s="265">
        <v>301651</v>
      </c>
      <c r="DE10" s="263">
        <v>301651</v>
      </c>
      <c r="DF10" s="265">
        <v>2491625</v>
      </c>
      <c r="DG10" s="263">
        <v>2480168</v>
      </c>
      <c r="DH10" s="265">
        <v>263731</v>
      </c>
      <c r="DI10" s="262">
        <v>261329</v>
      </c>
      <c r="DJ10" s="265">
        <v>136790</v>
      </c>
      <c r="DK10" s="263">
        <v>136790</v>
      </c>
      <c r="DL10" s="265">
        <v>40116.619812011719</v>
      </c>
      <c r="DM10" s="263">
        <v>39790.558807373047</v>
      </c>
      <c r="DN10" s="265">
        <v>69018</v>
      </c>
      <c r="DO10" s="262">
        <v>67728</v>
      </c>
      <c r="DP10" s="265">
        <v>171176</v>
      </c>
      <c r="DQ10" s="263">
        <v>169321</v>
      </c>
      <c r="DR10" s="265">
        <v>1353652</v>
      </c>
      <c r="DS10" s="263">
        <v>1346371</v>
      </c>
      <c r="DT10" s="262">
        <v>865824</v>
      </c>
      <c r="DU10" s="262">
        <v>862763</v>
      </c>
      <c r="DV10" s="263">
        <v>2068704</v>
      </c>
      <c r="DW10" s="263">
        <v>2068704</v>
      </c>
      <c r="DX10" s="263">
        <v>2978206</v>
      </c>
      <c r="DY10" s="263">
        <v>2951721</v>
      </c>
      <c r="DZ10" s="262">
        <v>167513</v>
      </c>
      <c r="EA10" s="262">
        <v>166610</v>
      </c>
      <c r="EB10" s="263">
        <v>168860</v>
      </c>
      <c r="EC10" s="263">
        <v>167656</v>
      </c>
      <c r="ED10" s="263">
        <v>131504</v>
      </c>
      <c r="EE10" s="263">
        <v>131504</v>
      </c>
      <c r="EF10" s="262">
        <v>571747</v>
      </c>
      <c r="EG10" s="262">
        <v>568410</v>
      </c>
      <c r="EH10" s="263">
        <v>584058</v>
      </c>
      <c r="EI10" s="263">
        <v>582526</v>
      </c>
      <c r="EJ10" s="263">
        <v>270591</v>
      </c>
      <c r="EK10" s="263">
        <v>267673</v>
      </c>
      <c r="EL10" s="262">
        <v>827128</v>
      </c>
      <c r="EM10" s="262">
        <v>823703</v>
      </c>
      <c r="EN10" s="263">
        <v>871485</v>
      </c>
      <c r="EO10" s="263">
        <v>867687</v>
      </c>
      <c r="EP10" s="263">
        <v>348959</v>
      </c>
      <c r="EQ10" s="263">
        <v>347985</v>
      </c>
      <c r="ER10" s="262">
        <v>298166</v>
      </c>
      <c r="ES10" s="262">
        <v>297883</v>
      </c>
      <c r="ET10" s="263">
        <v>453585</v>
      </c>
      <c r="EU10" s="263">
        <v>451193</v>
      </c>
      <c r="EV10" s="263">
        <v>180836</v>
      </c>
      <c r="EW10" s="263">
        <v>180245</v>
      </c>
    </row>
    <row r="11" spans="1:153" outlineLevel="1">
      <c r="A11" s="266" t="s">
        <v>83</v>
      </c>
      <c r="B11" s="263">
        <v>4158719</v>
      </c>
      <c r="C11" s="263">
        <v>4158719</v>
      </c>
      <c r="D11" s="262">
        <v>838866</v>
      </c>
      <c r="E11" s="262">
        <v>838866</v>
      </c>
      <c r="F11" s="263">
        <v>127520</v>
      </c>
      <c r="G11" s="263">
        <v>127520</v>
      </c>
      <c r="H11" s="260">
        <v>378932</v>
      </c>
      <c r="I11" s="260">
        <v>378932</v>
      </c>
      <c r="J11" s="262">
        <v>1316397</v>
      </c>
      <c r="K11" s="262">
        <v>1316397</v>
      </c>
      <c r="L11" s="263">
        <v>299752</v>
      </c>
      <c r="M11" s="263">
        <v>299752</v>
      </c>
      <c r="N11" s="263">
        <v>989862</v>
      </c>
      <c r="O11" s="263">
        <v>989862</v>
      </c>
      <c r="P11" s="262">
        <v>7785</v>
      </c>
      <c r="Q11" s="262">
        <v>7785</v>
      </c>
      <c r="R11" s="263">
        <v>1426654</v>
      </c>
      <c r="S11" s="263">
        <v>1426654</v>
      </c>
      <c r="T11" s="260">
        <v>305154</v>
      </c>
      <c r="U11" s="260">
        <v>305154</v>
      </c>
      <c r="V11" s="262">
        <v>165354</v>
      </c>
      <c r="W11" s="262">
        <v>165354</v>
      </c>
      <c r="X11" s="260">
        <v>237583</v>
      </c>
      <c r="Y11" s="260">
        <v>237583</v>
      </c>
      <c r="Z11" s="263">
        <v>206359</v>
      </c>
      <c r="AA11" s="263">
        <v>206359</v>
      </c>
      <c r="AB11" s="262">
        <v>638196</v>
      </c>
      <c r="AC11" s="262">
        <v>638196</v>
      </c>
      <c r="AD11" s="263"/>
      <c r="AE11" s="263"/>
      <c r="AF11" s="263">
        <v>64170</v>
      </c>
      <c r="AG11" s="263">
        <v>64170</v>
      </c>
      <c r="AH11" s="262">
        <v>669221</v>
      </c>
      <c r="AI11" s="262">
        <v>669221</v>
      </c>
      <c r="AJ11" s="263">
        <v>116296</v>
      </c>
      <c r="AK11" s="263">
        <v>116296</v>
      </c>
      <c r="AL11" s="260">
        <v>11381</v>
      </c>
      <c r="AM11" s="260">
        <v>11381</v>
      </c>
      <c r="AN11" s="262">
        <v>159746</v>
      </c>
      <c r="AO11" s="262">
        <v>159746</v>
      </c>
      <c r="AP11" s="260">
        <v>21735.869140625</v>
      </c>
      <c r="AQ11" s="260">
        <v>21735.869140625</v>
      </c>
      <c r="AR11" s="263">
        <v>246841</v>
      </c>
      <c r="AS11" s="263">
        <v>246841</v>
      </c>
      <c r="AT11" s="261">
        <v>194195</v>
      </c>
      <c r="AU11" s="261">
        <v>194195</v>
      </c>
      <c r="AV11" s="263">
        <v>113261</v>
      </c>
      <c r="AW11" s="263">
        <v>113261</v>
      </c>
      <c r="AX11" s="263">
        <v>481614</v>
      </c>
      <c r="AY11" s="263">
        <v>481614</v>
      </c>
      <c r="AZ11" s="262">
        <v>80680</v>
      </c>
      <c r="BA11" s="262">
        <v>80680</v>
      </c>
      <c r="BB11" s="260">
        <v>73355</v>
      </c>
      <c r="BC11" s="260">
        <v>73355</v>
      </c>
      <c r="BD11" s="263">
        <v>190736</v>
      </c>
      <c r="BE11" s="263">
        <v>190736</v>
      </c>
      <c r="BF11" s="261">
        <v>84921</v>
      </c>
      <c r="BG11" s="261">
        <v>84921</v>
      </c>
      <c r="BH11" s="260">
        <v>11701</v>
      </c>
      <c r="BI11" s="260">
        <v>11701</v>
      </c>
      <c r="BJ11" s="260">
        <v>25788</v>
      </c>
      <c r="BK11" s="260">
        <v>25788</v>
      </c>
      <c r="BL11" s="261">
        <v>39389</v>
      </c>
      <c r="BM11" s="261">
        <v>39389</v>
      </c>
      <c r="BN11" s="263">
        <v>146530</v>
      </c>
      <c r="BO11" s="263">
        <v>146530</v>
      </c>
      <c r="BP11" s="260">
        <v>535017</v>
      </c>
      <c r="BQ11" s="260">
        <v>535017</v>
      </c>
      <c r="BR11" s="262">
        <v>279462</v>
      </c>
      <c r="BS11" s="262">
        <v>279462</v>
      </c>
      <c r="BT11" s="263">
        <v>146181</v>
      </c>
      <c r="BU11" s="263">
        <v>146181</v>
      </c>
      <c r="BV11" s="263">
        <v>79655</v>
      </c>
      <c r="BW11" s="263">
        <v>79655</v>
      </c>
      <c r="BX11" s="262">
        <v>41950</v>
      </c>
      <c r="BY11" s="262">
        <v>41950</v>
      </c>
      <c r="BZ11" s="263">
        <v>93186</v>
      </c>
      <c r="CA11" s="263">
        <v>93186</v>
      </c>
      <c r="CB11" s="263">
        <v>67288.46875</v>
      </c>
      <c r="CC11" s="263">
        <v>67288.46875</v>
      </c>
      <c r="CD11" s="262">
        <v>1772501</v>
      </c>
      <c r="CE11" s="262">
        <v>1772501</v>
      </c>
      <c r="CF11" s="263">
        <v>423450.5625</v>
      </c>
      <c r="CG11" s="263">
        <v>423450.5625</v>
      </c>
      <c r="CH11" s="263">
        <v>262822</v>
      </c>
      <c r="CI11" s="263">
        <v>262822</v>
      </c>
      <c r="CJ11" s="267">
        <v>282064</v>
      </c>
      <c r="CK11" s="267">
        <v>282064</v>
      </c>
      <c r="CL11" s="263">
        <v>242581</v>
      </c>
      <c r="CM11" s="263">
        <v>242581</v>
      </c>
      <c r="CN11" s="263">
        <v>152108.5</v>
      </c>
      <c r="CO11" s="263">
        <v>152108.5</v>
      </c>
      <c r="CP11" s="267">
        <v>65711</v>
      </c>
      <c r="CQ11" s="267">
        <v>65711</v>
      </c>
      <c r="CR11" s="263">
        <v>67057</v>
      </c>
      <c r="CS11" s="263">
        <v>67057</v>
      </c>
      <c r="CT11" s="263">
        <v>66816</v>
      </c>
      <c r="CU11" s="263">
        <v>66816</v>
      </c>
      <c r="CV11" s="262">
        <v>3517.445068359375</v>
      </c>
      <c r="CW11" s="262">
        <v>3517.445068359375</v>
      </c>
      <c r="CX11" s="263">
        <v>249905</v>
      </c>
      <c r="CY11" s="263">
        <v>249905</v>
      </c>
      <c r="CZ11" s="263">
        <v>29052</v>
      </c>
      <c r="DA11" s="263">
        <v>29052</v>
      </c>
      <c r="DB11" s="262">
        <v>127361</v>
      </c>
      <c r="DC11" s="262">
        <v>127361</v>
      </c>
      <c r="DD11" s="265">
        <v>85103</v>
      </c>
      <c r="DE11" s="263">
        <v>85103</v>
      </c>
      <c r="DF11" s="265">
        <v>396505</v>
      </c>
      <c r="DG11" s="263">
        <v>396505</v>
      </c>
      <c r="DH11" s="265">
        <v>132555</v>
      </c>
      <c r="DI11" s="262">
        <v>132555</v>
      </c>
      <c r="DJ11" s="265">
        <v>9136</v>
      </c>
      <c r="DK11" s="263">
        <v>9136</v>
      </c>
      <c r="DL11" s="265">
        <v>39857.484375</v>
      </c>
      <c r="DM11" s="263">
        <v>39857.484375</v>
      </c>
      <c r="DN11" s="265">
        <v>47045</v>
      </c>
      <c r="DO11" s="262">
        <v>47045</v>
      </c>
      <c r="DP11" s="265">
        <v>104446</v>
      </c>
      <c r="DQ11" s="263">
        <v>104446</v>
      </c>
      <c r="DR11" s="265">
        <v>833084</v>
      </c>
      <c r="DS11" s="263">
        <v>833084</v>
      </c>
      <c r="DT11" s="262">
        <v>433392</v>
      </c>
      <c r="DU11" s="262">
        <v>433392</v>
      </c>
      <c r="DV11" s="263">
        <v>370493</v>
      </c>
      <c r="DW11" s="263">
        <v>370493</v>
      </c>
      <c r="DX11" s="263">
        <v>856717</v>
      </c>
      <c r="DY11" s="263">
        <v>856717</v>
      </c>
      <c r="DZ11" s="262">
        <v>104067</v>
      </c>
      <c r="EA11" s="262">
        <v>104067</v>
      </c>
      <c r="EB11" s="263">
        <v>90886</v>
      </c>
      <c r="EC11" s="263">
        <v>90886</v>
      </c>
      <c r="ED11" s="263">
        <v>20577</v>
      </c>
      <c r="EE11" s="263">
        <v>20577</v>
      </c>
      <c r="EF11" s="262">
        <v>337580</v>
      </c>
      <c r="EG11" s="262">
        <v>337580</v>
      </c>
      <c r="EH11" s="263">
        <v>225936</v>
      </c>
      <c r="EI11" s="263">
        <v>225936</v>
      </c>
      <c r="EJ11" s="263">
        <v>178375</v>
      </c>
      <c r="EK11" s="263">
        <v>178375</v>
      </c>
      <c r="EL11" s="262">
        <v>366840</v>
      </c>
      <c r="EM11" s="262">
        <v>366840</v>
      </c>
      <c r="EN11" s="263">
        <v>237919</v>
      </c>
      <c r="EO11" s="263">
        <v>237919</v>
      </c>
      <c r="EP11" s="263">
        <v>43055</v>
      </c>
      <c r="EQ11" s="263">
        <v>43055</v>
      </c>
      <c r="ER11" s="262">
        <v>58806</v>
      </c>
      <c r="ES11" s="262">
        <v>58806</v>
      </c>
      <c r="ET11" s="263">
        <v>120432</v>
      </c>
      <c r="EU11" s="263">
        <v>120432</v>
      </c>
      <c r="EV11" s="263">
        <v>183066</v>
      </c>
      <c r="EW11" s="263">
        <v>183066</v>
      </c>
    </row>
    <row r="12" spans="1:153" outlineLevel="1">
      <c r="A12" s="268" t="s">
        <v>84</v>
      </c>
      <c r="B12" s="269">
        <v>10572085</v>
      </c>
      <c r="C12" s="269">
        <v>51303381</v>
      </c>
      <c r="D12" s="270">
        <v>2042749</v>
      </c>
      <c r="E12" s="270">
        <v>3588958</v>
      </c>
      <c r="F12" s="269">
        <v>384064</v>
      </c>
      <c r="G12" s="269">
        <v>582874</v>
      </c>
      <c r="H12" s="269">
        <v>636230</v>
      </c>
      <c r="I12" s="269">
        <v>1074417</v>
      </c>
      <c r="J12" s="270">
        <v>1780286</v>
      </c>
      <c r="K12" s="270">
        <v>3086897</v>
      </c>
      <c r="L12" s="269">
        <v>135658</v>
      </c>
      <c r="M12" s="269">
        <v>175277</v>
      </c>
      <c r="N12" s="269">
        <v>720106</v>
      </c>
      <c r="O12" s="269">
        <v>1149762</v>
      </c>
      <c r="P12" s="270">
        <v>12517</v>
      </c>
      <c r="Q12" s="270">
        <v>12517</v>
      </c>
      <c r="R12" s="269">
        <v>1279989</v>
      </c>
      <c r="S12" s="269">
        <v>6250720</v>
      </c>
      <c r="T12" s="269">
        <v>205084</v>
      </c>
      <c r="U12" s="269">
        <v>477614</v>
      </c>
      <c r="V12" s="270">
        <v>174394</v>
      </c>
      <c r="W12" s="270">
        <v>355404</v>
      </c>
      <c r="X12" s="269">
        <v>68363</v>
      </c>
      <c r="Y12" s="269">
        <v>98279</v>
      </c>
      <c r="Z12" s="269">
        <v>69479</v>
      </c>
      <c r="AA12" s="269">
        <v>104057</v>
      </c>
      <c r="AB12" s="270">
        <v>521932</v>
      </c>
      <c r="AC12" s="270">
        <v>1060197</v>
      </c>
      <c r="AD12" s="269"/>
      <c r="AE12" s="269"/>
      <c r="AF12" s="269">
        <v>48541</v>
      </c>
      <c r="AG12" s="269">
        <v>48541</v>
      </c>
      <c r="AH12" s="270">
        <v>351166</v>
      </c>
      <c r="AI12" s="270">
        <v>620928</v>
      </c>
      <c r="AJ12" s="269">
        <v>89400</v>
      </c>
      <c r="AK12" s="269">
        <v>208832</v>
      </c>
      <c r="AL12" s="269">
        <v>1249</v>
      </c>
      <c r="AM12" s="269">
        <v>1249</v>
      </c>
      <c r="AN12" s="270">
        <v>158052</v>
      </c>
      <c r="AO12" s="270">
        <v>192298</v>
      </c>
      <c r="AP12" s="269">
        <v>36030.850249290466</v>
      </c>
      <c r="AQ12" s="269">
        <v>36030.850249290466</v>
      </c>
      <c r="AR12" s="269">
        <v>371406</v>
      </c>
      <c r="AS12" s="269">
        <v>741216</v>
      </c>
      <c r="AT12" s="270">
        <v>66436</v>
      </c>
      <c r="AU12" s="270">
        <v>175017</v>
      </c>
      <c r="AV12" s="269">
        <v>116382</v>
      </c>
      <c r="AW12" s="269">
        <v>239189</v>
      </c>
      <c r="AX12" s="269">
        <v>565796</v>
      </c>
      <c r="AY12" s="269">
        <v>1035943</v>
      </c>
      <c r="AZ12" s="270">
        <v>55662</v>
      </c>
      <c r="BA12" s="270">
        <v>182968</v>
      </c>
      <c r="BB12" s="269">
        <v>32717</v>
      </c>
      <c r="BC12" s="269">
        <v>54341</v>
      </c>
      <c r="BD12" s="269">
        <v>124301</v>
      </c>
      <c r="BE12" s="269">
        <v>215452</v>
      </c>
      <c r="BF12" s="270">
        <v>22423</v>
      </c>
      <c r="BG12" s="270">
        <v>41109</v>
      </c>
      <c r="BH12" s="269">
        <v>9537</v>
      </c>
      <c r="BI12" s="269">
        <v>12176</v>
      </c>
      <c r="BJ12" s="269">
        <v>19456</v>
      </c>
      <c r="BK12" s="269">
        <v>31823</v>
      </c>
      <c r="BL12" s="270">
        <v>5116</v>
      </c>
      <c r="BM12" s="270">
        <v>4774</v>
      </c>
      <c r="BN12" s="269">
        <v>74938</v>
      </c>
      <c r="BO12" s="269">
        <v>97287</v>
      </c>
      <c r="BP12" s="269">
        <v>686776</v>
      </c>
      <c r="BQ12" s="269">
        <v>1123887</v>
      </c>
      <c r="BR12" s="270">
        <v>231599</v>
      </c>
      <c r="BS12" s="270">
        <v>322163</v>
      </c>
      <c r="BT12" s="269">
        <v>121076</v>
      </c>
      <c r="BU12" s="269">
        <v>173574</v>
      </c>
      <c r="BV12" s="269">
        <v>72656</v>
      </c>
      <c r="BW12" s="269">
        <v>159567</v>
      </c>
      <c r="BX12" s="270">
        <v>3561</v>
      </c>
      <c r="BY12" s="270">
        <v>3561</v>
      </c>
      <c r="BZ12" s="269">
        <v>37337</v>
      </c>
      <c r="CA12" s="269">
        <v>38593</v>
      </c>
      <c r="CB12" s="269">
        <v>7312.2978515625</v>
      </c>
      <c r="CC12" s="269">
        <v>7312.2978515625</v>
      </c>
      <c r="CD12" s="270">
        <v>2418571</v>
      </c>
      <c r="CE12" s="270">
        <v>7087928</v>
      </c>
      <c r="CF12" s="269">
        <v>403217.40216064453</v>
      </c>
      <c r="CG12" s="269">
        <v>843971.40216064453</v>
      </c>
      <c r="CH12" s="269">
        <v>297073</v>
      </c>
      <c r="CI12" s="269">
        <v>509813</v>
      </c>
      <c r="CJ12" s="271">
        <v>203807</v>
      </c>
      <c r="CK12" s="271">
        <v>486613</v>
      </c>
      <c r="CL12" s="269">
        <v>117793</v>
      </c>
      <c r="CM12" s="269">
        <v>125694</v>
      </c>
      <c r="CN12" s="269">
        <v>69267.10470199585</v>
      </c>
      <c r="CO12" s="269">
        <v>73311.10470199585</v>
      </c>
      <c r="CP12" s="271">
        <v>19413</v>
      </c>
      <c r="CQ12" s="271">
        <v>24333</v>
      </c>
      <c r="CR12" s="269">
        <v>44641</v>
      </c>
      <c r="CS12" s="269">
        <v>107093</v>
      </c>
      <c r="CT12" s="269">
        <v>52683</v>
      </c>
      <c r="CU12" s="269">
        <v>64155</v>
      </c>
      <c r="CV12" s="270">
        <v>703.06402587890625</v>
      </c>
      <c r="CW12" s="270">
        <v>703.06402587890625</v>
      </c>
      <c r="CX12" s="269">
        <v>115174.79721832275</v>
      </c>
      <c r="CY12" s="269">
        <v>141197.99643707275</v>
      </c>
      <c r="CZ12" s="269">
        <v>11775</v>
      </c>
      <c r="DA12" s="269">
        <v>11775</v>
      </c>
      <c r="DB12" s="270">
        <v>87198</v>
      </c>
      <c r="DC12" s="270">
        <v>265279</v>
      </c>
      <c r="DD12" s="272">
        <v>141830</v>
      </c>
      <c r="DE12" s="269">
        <v>264289</v>
      </c>
      <c r="DF12" s="272">
        <v>431276</v>
      </c>
      <c r="DG12" s="269">
        <v>1740954</v>
      </c>
      <c r="DH12" s="272">
        <v>71999</v>
      </c>
      <c r="DI12" s="270">
        <v>222849</v>
      </c>
      <c r="DJ12" s="272">
        <v>10765</v>
      </c>
      <c r="DK12" s="269">
        <v>11566</v>
      </c>
      <c r="DL12" s="272">
        <v>16931.404670715332</v>
      </c>
      <c r="DM12" s="269">
        <v>24331.821601867676</v>
      </c>
      <c r="DN12" s="272">
        <v>47024</v>
      </c>
      <c r="DO12" s="270">
        <v>65745</v>
      </c>
      <c r="DP12" s="272">
        <v>78660.800104141235</v>
      </c>
      <c r="DQ12" s="269">
        <v>125192.80010414124</v>
      </c>
      <c r="DR12" s="272">
        <v>390325</v>
      </c>
      <c r="DS12" s="269">
        <v>728199</v>
      </c>
      <c r="DT12" s="270">
        <v>204288</v>
      </c>
      <c r="DU12" s="270">
        <v>429569</v>
      </c>
      <c r="DV12" s="269">
        <v>620655</v>
      </c>
      <c r="DW12" s="269">
        <v>1583569</v>
      </c>
      <c r="DX12" s="269">
        <v>740597</v>
      </c>
      <c r="DY12" s="269">
        <v>1592253</v>
      </c>
      <c r="DZ12" s="270">
        <v>71888</v>
      </c>
      <c r="EA12" s="270">
        <v>81319</v>
      </c>
      <c r="EB12" s="269">
        <v>100184</v>
      </c>
      <c r="EC12" s="269">
        <v>109525</v>
      </c>
      <c r="ED12" s="269">
        <v>13323</v>
      </c>
      <c r="EE12" s="269">
        <v>14098</v>
      </c>
      <c r="EF12" s="270">
        <v>146407</v>
      </c>
      <c r="EG12" s="270">
        <v>201879</v>
      </c>
      <c r="EH12" s="269">
        <v>226127</v>
      </c>
      <c r="EI12" s="269">
        <v>261573</v>
      </c>
      <c r="EJ12" s="269">
        <v>138127</v>
      </c>
      <c r="EK12" s="269">
        <v>220402</v>
      </c>
      <c r="EL12" s="270">
        <v>277054</v>
      </c>
      <c r="EM12" s="270">
        <v>369629</v>
      </c>
      <c r="EN12" s="269">
        <v>144813</v>
      </c>
      <c r="EO12" s="269">
        <v>334403</v>
      </c>
      <c r="EP12" s="269">
        <v>84907</v>
      </c>
      <c r="EQ12" s="269">
        <v>183628</v>
      </c>
      <c r="ER12" s="270">
        <v>46942</v>
      </c>
      <c r="ES12" s="270">
        <v>55273</v>
      </c>
      <c r="ET12" s="269">
        <v>125824</v>
      </c>
      <c r="EU12" s="269">
        <v>234396</v>
      </c>
      <c r="EV12" s="269">
        <v>57091</v>
      </c>
      <c r="EW12" s="269">
        <v>67698</v>
      </c>
    </row>
    <row r="13" spans="1:153" outlineLevel="1">
      <c r="A13" s="273" t="s">
        <v>81</v>
      </c>
      <c r="B13" s="274">
        <v>68577412</v>
      </c>
      <c r="C13" s="274">
        <v>108868422</v>
      </c>
      <c r="D13" s="275">
        <v>16744894</v>
      </c>
      <c r="E13" s="275">
        <v>18235191</v>
      </c>
      <c r="F13" s="274">
        <v>2427733</v>
      </c>
      <c r="G13" s="274">
        <v>2621939</v>
      </c>
      <c r="H13" s="276">
        <v>6278810</v>
      </c>
      <c r="I13" s="276">
        <v>6714530</v>
      </c>
      <c r="J13" s="275">
        <v>14350148</v>
      </c>
      <c r="K13" s="275">
        <v>15612217</v>
      </c>
      <c r="L13" s="274">
        <v>1452310</v>
      </c>
      <c r="M13" s="274">
        <v>1491929</v>
      </c>
      <c r="N13" s="274">
        <v>5209330</v>
      </c>
      <c r="O13" s="274">
        <v>5633491</v>
      </c>
      <c r="P13" s="275">
        <v>122434</v>
      </c>
      <c r="Q13" s="275">
        <v>122434</v>
      </c>
      <c r="R13" s="274">
        <v>8063554</v>
      </c>
      <c r="S13" s="274">
        <v>12987034</v>
      </c>
      <c r="T13" s="276">
        <v>1646977</v>
      </c>
      <c r="U13" s="276">
        <v>1916106</v>
      </c>
      <c r="V13" s="275">
        <v>1168129</v>
      </c>
      <c r="W13" s="275">
        <v>1346602</v>
      </c>
      <c r="X13" s="276">
        <v>798707</v>
      </c>
      <c r="Y13" s="276">
        <v>826596</v>
      </c>
      <c r="Z13" s="274">
        <v>653496</v>
      </c>
      <c r="AA13" s="274">
        <v>688074</v>
      </c>
      <c r="AB13" s="275">
        <v>3912415</v>
      </c>
      <c r="AC13" s="275">
        <v>4445406</v>
      </c>
      <c r="AD13" s="274"/>
      <c r="AE13" s="274"/>
      <c r="AF13" s="274">
        <v>569897</v>
      </c>
      <c r="AG13" s="274">
        <v>569897</v>
      </c>
      <c r="AH13" s="275">
        <v>2275755</v>
      </c>
      <c r="AI13" s="275">
        <v>2534501</v>
      </c>
      <c r="AJ13" s="274">
        <v>605318</v>
      </c>
      <c r="AK13" s="274">
        <v>724750</v>
      </c>
      <c r="AL13" s="276">
        <v>29023</v>
      </c>
      <c r="AM13" s="276">
        <v>29023</v>
      </c>
      <c r="AN13" s="275">
        <v>764723</v>
      </c>
      <c r="AO13" s="275">
        <v>822472</v>
      </c>
      <c r="AP13" s="276">
        <v>94331.384428977966</v>
      </c>
      <c r="AQ13" s="276">
        <v>94331.384428977966</v>
      </c>
      <c r="AR13" s="274">
        <v>1480275</v>
      </c>
      <c r="AS13" s="274">
        <v>1850085</v>
      </c>
      <c r="AT13" s="277">
        <v>475247</v>
      </c>
      <c r="AU13" s="277">
        <v>582179</v>
      </c>
      <c r="AV13" s="274">
        <v>592094</v>
      </c>
      <c r="AW13" s="274">
        <v>712228</v>
      </c>
      <c r="AX13" s="274">
        <v>2563545</v>
      </c>
      <c r="AY13" s="274">
        <v>3033692</v>
      </c>
      <c r="AZ13" s="275">
        <v>222667</v>
      </c>
      <c r="BA13" s="275">
        <v>348960</v>
      </c>
      <c r="BB13" s="276">
        <v>209996</v>
      </c>
      <c r="BC13" s="276">
        <v>230909</v>
      </c>
      <c r="BD13" s="274">
        <v>656670</v>
      </c>
      <c r="BE13" s="274">
        <v>743812</v>
      </c>
      <c r="BF13" s="277">
        <v>179805</v>
      </c>
      <c r="BG13" s="277">
        <v>197507</v>
      </c>
      <c r="BH13" s="276">
        <v>40018</v>
      </c>
      <c r="BI13" s="276">
        <v>42657</v>
      </c>
      <c r="BJ13" s="276">
        <v>80390</v>
      </c>
      <c r="BK13" s="276">
        <v>92398</v>
      </c>
      <c r="BL13" s="277">
        <v>69380</v>
      </c>
      <c r="BM13" s="277">
        <v>69038</v>
      </c>
      <c r="BN13" s="274">
        <v>396261</v>
      </c>
      <c r="BO13" s="274">
        <v>418122</v>
      </c>
      <c r="BP13" s="276">
        <v>2867466</v>
      </c>
      <c r="BQ13" s="276">
        <v>3298356</v>
      </c>
      <c r="BR13" s="275">
        <v>880253</v>
      </c>
      <c r="BS13" s="275">
        <v>966886</v>
      </c>
      <c r="BT13" s="274">
        <v>615647</v>
      </c>
      <c r="BU13" s="274">
        <v>662046</v>
      </c>
      <c r="BV13" s="274">
        <v>392584</v>
      </c>
      <c r="BW13" s="274">
        <v>475522</v>
      </c>
      <c r="BX13" s="275">
        <v>69113</v>
      </c>
      <c r="BY13" s="275">
        <v>69113</v>
      </c>
      <c r="BZ13" s="274">
        <v>288256</v>
      </c>
      <c r="CA13" s="274">
        <v>289512</v>
      </c>
      <c r="CB13" s="274">
        <v>127020.33837890625</v>
      </c>
      <c r="CC13" s="274">
        <v>127020.33837890625</v>
      </c>
      <c r="CD13" s="275">
        <v>11580261</v>
      </c>
      <c r="CE13" s="275">
        <v>16198654</v>
      </c>
      <c r="CF13" s="274">
        <v>1985262.8005981445</v>
      </c>
      <c r="CG13" s="274">
        <v>2409284.8005981445</v>
      </c>
      <c r="CH13" s="274">
        <v>1463767</v>
      </c>
      <c r="CI13" s="274">
        <v>1667305</v>
      </c>
      <c r="CJ13" s="275">
        <v>1231420</v>
      </c>
      <c r="CK13" s="275">
        <v>1506564</v>
      </c>
      <c r="CL13" s="274">
        <v>707397</v>
      </c>
      <c r="CM13" s="274">
        <v>714690</v>
      </c>
      <c r="CN13" s="274">
        <v>421879.19845199585</v>
      </c>
      <c r="CO13" s="274">
        <v>425923.19845199585</v>
      </c>
      <c r="CP13" s="275">
        <v>218034</v>
      </c>
      <c r="CQ13" s="275">
        <v>222718</v>
      </c>
      <c r="CR13" s="274">
        <v>249106</v>
      </c>
      <c r="CS13" s="274">
        <v>310238</v>
      </c>
      <c r="CT13" s="274">
        <v>291582</v>
      </c>
      <c r="CU13" s="274">
        <v>302526</v>
      </c>
      <c r="CV13" s="275">
        <v>21606.329650878906</v>
      </c>
      <c r="CW13" s="275">
        <v>21606.329650878906</v>
      </c>
      <c r="CX13" s="274">
        <v>714504.79721832275</v>
      </c>
      <c r="CY13" s="274">
        <v>739623.99643707275</v>
      </c>
      <c r="CZ13" s="274">
        <v>72732</v>
      </c>
      <c r="DA13" s="274">
        <v>72732</v>
      </c>
      <c r="DB13" s="275">
        <v>413567</v>
      </c>
      <c r="DC13" s="275">
        <v>589403</v>
      </c>
      <c r="DD13" s="278">
        <v>528584</v>
      </c>
      <c r="DE13" s="274">
        <v>651043</v>
      </c>
      <c r="DF13" s="278">
        <v>3319406</v>
      </c>
      <c r="DG13" s="274">
        <v>4617627</v>
      </c>
      <c r="DH13" s="278">
        <v>468285</v>
      </c>
      <c r="DI13" s="275">
        <v>616733</v>
      </c>
      <c r="DJ13" s="278">
        <v>156691</v>
      </c>
      <c r="DK13" s="274">
        <v>157492</v>
      </c>
      <c r="DL13" s="278">
        <v>96905.508857727051</v>
      </c>
      <c r="DM13" s="274">
        <v>103979.86478424072</v>
      </c>
      <c r="DN13" s="278">
        <v>163087</v>
      </c>
      <c r="DO13" s="275">
        <v>180518</v>
      </c>
      <c r="DP13" s="278">
        <v>354282.80010414124</v>
      </c>
      <c r="DQ13" s="274">
        <v>398959.80010414124</v>
      </c>
      <c r="DR13" s="278">
        <v>2577061</v>
      </c>
      <c r="DS13" s="274">
        <v>2907654</v>
      </c>
      <c r="DT13" s="275">
        <v>1503504</v>
      </c>
      <c r="DU13" s="275">
        <v>1725724</v>
      </c>
      <c r="DV13" s="274">
        <v>3059852</v>
      </c>
      <c r="DW13" s="274">
        <v>4022766</v>
      </c>
      <c r="DX13" s="274">
        <v>4575520</v>
      </c>
      <c r="DY13" s="274">
        <v>5400691</v>
      </c>
      <c r="DZ13" s="275">
        <v>343468</v>
      </c>
      <c r="EA13" s="275">
        <v>351996</v>
      </c>
      <c r="EB13" s="274">
        <v>359930</v>
      </c>
      <c r="EC13" s="274">
        <v>368067</v>
      </c>
      <c r="ED13" s="274">
        <v>165404</v>
      </c>
      <c r="EE13" s="274">
        <v>166179</v>
      </c>
      <c r="EF13" s="275">
        <v>1055734</v>
      </c>
      <c r="EG13" s="275">
        <v>1107869</v>
      </c>
      <c r="EH13" s="274">
        <v>1036121</v>
      </c>
      <c r="EI13" s="274">
        <v>1070035</v>
      </c>
      <c r="EJ13" s="274">
        <v>587093</v>
      </c>
      <c r="EK13" s="274">
        <v>666450</v>
      </c>
      <c r="EL13" s="275">
        <v>1471022</v>
      </c>
      <c r="EM13" s="275">
        <v>1560172</v>
      </c>
      <c r="EN13" s="274">
        <v>1254217</v>
      </c>
      <c r="EO13" s="274">
        <v>1440009</v>
      </c>
      <c r="EP13" s="274">
        <v>476921</v>
      </c>
      <c r="EQ13" s="274">
        <v>574668</v>
      </c>
      <c r="ER13" s="275">
        <v>403914</v>
      </c>
      <c r="ES13" s="275">
        <v>411962</v>
      </c>
      <c r="ET13" s="274">
        <v>699841</v>
      </c>
      <c r="EU13" s="274">
        <v>806021</v>
      </c>
      <c r="EV13" s="274">
        <v>420993</v>
      </c>
      <c r="EW13" s="274">
        <v>431009</v>
      </c>
    </row>
    <row r="14" spans="1:153" outlineLevel="1">
      <c r="A14" s="273"/>
      <c r="B14" s="263"/>
      <c r="C14" s="263"/>
      <c r="D14" s="262"/>
      <c r="E14" s="262"/>
      <c r="F14" s="263"/>
      <c r="G14" s="263"/>
      <c r="H14" s="260"/>
      <c r="I14" s="260"/>
      <c r="J14" s="262"/>
      <c r="K14" s="262"/>
      <c r="L14" s="263"/>
      <c r="M14" s="263"/>
      <c r="N14" s="263"/>
      <c r="O14" s="263"/>
      <c r="P14" s="262"/>
      <c r="Q14" s="262"/>
      <c r="R14" s="263"/>
      <c r="S14" s="263"/>
      <c r="T14" s="260"/>
      <c r="U14" s="260"/>
      <c r="V14" s="262"/>
      <c r="W14" s="262"/>
      <c r="X14" s="260"/>
      <c r="Y14" s="260"/>
      <c r="Z14" s="263"/>
      <c r="AA14" s="263"/>
      <c r="AB14" s="262"/>
      <c r="AC14" s="262"/>
      <c r="AD14" s="263"/>
      <c r="AE14" s="263"/>
      <c r="AF14" s="263"/>
      <c r="AG14" s="263"/>
      <c r="AH14" s="262"/>
      <c r="AI14" s="262"/>
      <c r="AJ14" s="263"/>
      <c r="AK14" s="263"/>
      <c r="AL14" s="260"/>
      <c r="AM14" s="260"/>
      <c r="AN14" s="262"/>
      <c r="AO14" s="262"/>
      <c r="AP14" s="260"/>
      <c r="AQ14" s="260"/>
      <c r="AR14" s="263"/>
      <c r="AS14" s="263"/>
      <c r="AT14" s="261"/>
      <c r="AU14" s="261"/>
      <c r="AV14" s="263"/>
      <c r="AW14" s="263"/>
      <c r="AX14" s="263"/>
      <c r="AY14" s="263"/>
      <c r="AZ14" s="262"/>
      <c r="BA14" s="262"/>
      <c r="BB14" s="260"/>
      <c r="BC14" s="260"/>
      <c r="BD14" s="263"/>
      <c r="BE14" s="263"/>
      <c r="BF14" s="261"/>
      <c r="BG14" s="261"/>
      <c r="BH14" s="260"/>
      <c r="BI14" s="260"/>
      <c r="BJ14" s="260"/>
      <c r="BK14" s="260"/>
      <c r="BL14" s="261"/>
      <c r="BM14" s="261"/>
      <c r="BN14" s="263"/>
      <c r="BO14" s="263"/>
      <c r="BP14" s="260"/>
      <c r="BQ14" s="260"/>
      <c r="BR14" s="262"/>
      <c r="BS14" s="262"/>
      <c r="BT14" s="263"/>
      <c r="BU14" s="263"/>
      <c r="BV14" s="263"/>
      <c r="BW14" s="263"/>
      <c r="BX14" s="262"/>
      <c r="BY14" s="262"/>
      <c r="BZ14" s="263"/>
      <c r="CA14" s="263"/>
      <c r="CB14" s="263"/>
      <c r="CC14" s="263"/>
      <c r="CD14" s="262"/>
      <c r="CE14" s="262"/>
      <c r="CF14" s="263"/>
      <c r="CG14" s="263"/>
      <c r="CH14" s="263"/>
      <c r="CI14" s="263"/>
      <c r="CJ14" s="262"/>
      <c r="CK14" s="262"/>
      <c r="CL14" s="263"/>
      <c r="CM14" s="263"/>
      <c r="CN14" s="263"/>
      <c r="CO14" s="263"/>
      <c r="CP14" s="262"/>
      <c r="CQ14" s="262"/>
      <c r="CR14" s="263"/>
      <c r="CS14" s="263"/>
      <c r="CT14" s="263"/>
      <c r="CU14" s="263"/>
      <c r="CV14" s="262"/>
      <c r="CW14" s="262"/>
      <c r="CX14" s="263"/>
      <c r="CY14" s="263"/>
      <c r="CZ14" s="263"/>
      <c r="DA14" s="263"/>
      <c r="DB14" s="262"/>
      <c r="DC14" s="262"/>
      <c r="DD14" s="265"/>
      <c r="DE14" s="263"/>
      <c r="DF14" s="265"/>
      <c r="DG14" s="263"/>
      <c r="DH14" s="265"/>
      <c r="DI14" s="262"/>
      <c r="DJ14" s="265"/>
      <c r="DK14" s="263"/>
      <c r="DL14" s="265"/>
      <c r="DM14" s="263"/>
      <c r="DN14" s="265"/>
      <c r="DO14" s="262"/>
      <c r="DP14" s="265"/>
      <c r="DQ14" s="263"/>
      <c r="DR14" s="265"/>
      <c r="DS14" s="263"/>
      <c r="DT14" s="262"/>
      <c r="DU14" s="262"/>
      <c r="DV14" s="263"/>
      <c r="DW14" s="263"/>
      <c r="DX14" s="263"/>
      <c r="DY14" s="263"/>
      <c r="DZ14" s="262"/>
      <c r="EA14" s="262"/>
      <c r="EB14" s="263"/>
      <c r="EC14" s="263"/>
      <c r="ED14" s="263"/>
      <c r="EE14" s="263"/>
      <c r="EF14" s="262"/>
      <c r="EG14" s="262"/>
      <c r="EH14" s="263"/>
      <c r="EI14" s="263"/>
      <c r="EJ14" s="263"/>
      <c r="EK14" s="263"/>
      <c r="EL14" s="262"/>
      <c r="EM14" s="262"/>
      <c r="EN14" s="263"/>
      <c r="EO14" s="263"/>
      <c r="EP14" s="263"/>
      <c r="EQ14" s="263"/>
      <c r="ER14" s="262"/>
      <c r="ES14" s="262"/>
      <c r="ET14" s="263"/>
      <c r="EU14" s="263"/>
      <c r="EV14" s="263"/>
      <c r="EW14" s="263"/>
    </row>
    <row r="15" spans="1:153" outlineLevel="1">
      <c r="A15" s="266" t="s">
        <v>87</v>
      </c>
      <c r="B15" s="263">
        <v>35003207</v>
      </c>
      <c r="C15" s="263">
        <v>43000793</v>
      </c>
      <c r="D15" s="262">
        <v>8835390</v>
      </c>
      <c r="E15" s="262">
        <v>8896186</v>
      </c>
      <c r="F15" s="263">
        <v>1348177</v>
      </c>
      <c r="G15" s="263">
        <v>1370101</v>
      </c>
      <c r="H15" s="260">
        <v>2770168</v>
      </c>
      <c r="I15" s="260">
        <v>2797418</v>
      </c>
      <c r="J15" s="262">
        <v>7328982</v>
      </c>
      <c r="K15" s="262">
        <v>7496616</v>
      </c>
      <c r="L15" s="263">
        <v>755522</v>
      </c>
      <c r="M15" s="263">
        <v>755522</v>
      </c>
      <c r="N15" s="263">
        <v>2574801</v>
      </c>
      <c r="O15" s="263">
        <v>2592328</v>
      </c>
      <c r="P15" s="262">
        <v>26311</v>
      </c>
      <c r="Q15" s="262">
        <v>26311</v>
      </c>
      <c r="R15" s="263">
        <v>3506509</v>
      </c>
      <c r="S15" s="263">
        <v>3589026</v>
      </c>
      <c r="T15" s="260">
        <v>877788</v>
      </c>
      <c r="U15" s="260">
        <v>912443</v>
      </c>
      <c r="V15" s="262">
        <v>643475</v>
      </c>
      <c r="W15" s="262">
        <v>704430</v>
      </c>
      <c r="X15" s="260">
        <v>365399</v>
      </c>
      <c r="Y15" s="260">
        <v>365399</v>
      </c>
      <c r="Z15" s="263">
        <v>379369</v>
      </c>
      <c r="AA15" s="263">
        <v>379369</v>
      </c>
      <c r="AB15" s="262">
        <v>2186358</v>
      </c>
      <c r="AC15" s="262">
        <v>2603512</v>
      </c>
      <c r="AD15" s="263"/>
      <c r="AE15" s="263"/>
      <c r="AF15" s="263">
        <v>265702</v>
      </c>
      <c r="AG15" s="263">
        <v>265702</v>
      </c>
      <c r="AH15" s="262">
        <v>1185255</v>
      </c>
      <c r="AI15" s="262">
        <v>1293163</v>
      </c>
      <c r="AJ15" s="263">
        <v>305080</v>
      </c>
      <c r="AK15" s="263">
        <v>318141</v>
      </c>
      <c r="AL15" s="260">
        <v>3388</v>
      </c>
      <c r="AM15" s="260">
        <v>3388</v>
      </c>
      <c r="AN15" s="262">
        <v>443676</v>
      </c>
      <c r="AO15" s="262">
        <v>452893</v>
      </c>
      <c r="AP15" s="260">
        <v>58061.874119758606</v>
      </c>
      <c r="AQ15" s="260">
        <v>58061.874119758606</v>
      </c>
      <c r="AR15" s="263">
        <v>659361</v>
      </c>
      <c r="AS15" s="263">
        <v>778952</v>
      </c>
      <c r="AT15" s="261">
        <v>231256</v>
      </c>
      <c r="AU15" s="261">
        <v>318240</v>
      </c>
      <c r="AV15" s="263">
        <v>292824</v>
      </c>
      <c r="AW15" s="263">
        <v>324677</v>
      </c>
      <c r="AX15" s="263">
        <v>1504856</v>
      </c>
      <c r="AY15" s="263">
        <v>1604736</v>
      </c>
      <c r="AZ15" s="262">
        <v>118861</v>
      </c>
      <c r="BA15" s="262">
        <v>198721</v>
      </c>
      <c r="BB15" s="260">
        <v>106891</v>
      </c>
      <c r="BC15" s="260">
        <v>108278</v>
      </c>
      <c r="BD15" s="263">
        <v>356066</v>
      </c>
      <c r="BE15" s="263">
        <v>366793</v>
      </c>
      <c r="BF15" s="261">
        <v>83222</v>
      </c>
      <c r="BG15" s="261">
        <v>86836</v>
      </c>
      <c r="BH15" s="260">
        <v>18594</v>
      </c>
      <c r="BI15" s="260">
        <v>18699</v>
      </c>
      <c r="BJ15" s="260">
        <v>48422</v>
      </c>
      <c r="BK15" s="260">
        <v>50634</v>
      </c>
      <c r="BL15" s="261">
        <v>33712</v>
      </c>
      <c r="BM15" s="261">
        <v>33912</v>
      </c>
      <c r="BN15" s="263">
        <v>219384</v>
      </c>
      <c r="BO15" s="263">
        <v>219473</v>
      </c>
      <c r="BP15" s="260">
        <v>1811638</v>
      </c>
      <c r="BQ15" s="260">
        <v>1901094</v>
      </c>
      <c r="BR15" s="262">
        <v>473278</v>
      </c>
      <c r="BS15" s="262">
        <v>481540</v>
      </c>
      <c r="BT15" s="263">
        <v>293983</v>
      </c>
      <c r="BU15" s="263">
        <v>303015</v>
      </c>
      <c r="BV15" s="263">
        <v>220342</v>
      </c>
      <c r="BW15" s="263">
        <v>232794</v>
      </c>
      <c r="BX15" s="262">
        <v>7989</v>
      </c>
      <c r="BY15" s="262">
        <v>7989</v>
      </c>
      <c r="BZ15" s="263">
        <v>132124</v>
      </c>
      <c r="CA15" s="263">
        <v>132428</v>
      </c>
      <c r="CB15" s="263">
        <v>7483.89697265625</v>
      </c>
      <c r="CC15" s="263">
        <v>7483.89697265625</v>
      </c>
      <c r="CD15" s="262">
        <v>6432046</v>
      </c>
      <c r="CE15" s="262">
        <v>8509671</v>
      </c>
      <c r="CF15" s="263">
        <v>1194863.7579965591</v>
      </c>
      <c r="CG15" s="263">
        <v>1290265.7579965591</v>
      </c>
      <c r="CH15" s="263">
        <v>799106</v>
      </c>
      <c r="CI15" s="263">
        <v>877922</v>
      </c>
      <c r="CJ15" s="262">
        <v>657026</v>
      </c>
      <c r="CK15" s="262">
        <v>711449</v>
      </c>
      <c r="CL15" s="263">
        <v>336086</v>
      </c>
      <c r="CM15" s="263">
        <v>336086</v>
      </c>
      <c r="CN15" s="263">
        <v>186171.1993560791</v>
      </c>
      <c r="CO15" s="263">
        <v>186171.1993560791</v>
      </c>
      <c r="CP15" s="262">
        <v>136937</v>
      </c>
      <c r="CQ15" s="262">
        <v>136937</v>
      </c>
      <c r="CR15" s="263">
        <v>134477</v>
      </c>
      <c r="CS15" s="263">
        <v>178100</v>
      </c>
      <c r="CT15" s="263">
        <v>155078</v>
      </c>
      <c r="CU15" s="263">
        <v>155077</v>
      </c>
      <c r="CV15" s="262">
        <v>4793.1524658203125</v>
      </c>
      <c r="CW15" s="262">
        <v>4793.1524658203125</v>
      </c>
      <c r="CX15" s="263">
        <v>319988.99691200256</v>
      </c>
      <c r="CY15" s="263">
        <v>323802.99691200256</v>
      </c>
      <c r="CZ15" s="263">
        <v>19764</v>
      </c>
      <c r="DA15" s="263">
        <v>19764</v>
      </c>
      <c r="DB15" s="262">
        <v>227583</v>
      </c>
      <c r="DC15" s="262">
        <v>317106</v>
      </c>
      <c r="DD15" s="265">
        <v>284642</v>
      </c>
      <c r="DE15" s="263">
        <v>306384</v>
      </c>
      <c r="DF15" s="265">
        <v>1791140</v>
      </c>
      <c r="DG15" s="263">
        <v>1937764</v>
      </c>
      <c r="DH15" s="265">
        <v>246083</v>
      </c>
      <c r="DI15" s="262">
        <v>255161</v>
      </c>
      <c r="DJ15" s="265">
        <v>14694</v>
      </c>
      <c r="DK15" s="263">
        <v>14694</v>
      </c>
      <c r="DL15" s="265">
        <v>50449.115298271179</v>
      </c>
      <c r="DM15" s="263">
        <v>50282.200304985046</v>
      </c>
      <c r="DN15" s="265">
        <v>102381</v>
      </c>
      <c r="DO15" s="262">
        <v>111266</v>
      </c>
      <c r="DP15" s="265">
        <v>166345.50302886963</v>
      </c>
      <c r="DQ15" s="263">
        <v>174376.50302886963</v>
      </c>
      <c r="DR15" s="265">
        <v>1270062</v>
      </c>
      <c r="DS15" s="263">
        <v>1338226</v>
      </c>
      <c r="DT15" s="262">
        <v>775600</v>
      </c>
      <c r="DU15" s="262">
        <v>810316</v>
      </c>
      <c r="DV15" s="263">
        <v>1323405</v>
      </c>
      <c r="DW15" s="263">
        <v>1665548</v>
      </c>
      <c r="DX15" s="263">
        <v>2478650</v>
      </c>
      <c r="DY15" s="263">
        <v>2568801</v>
      </c>
      <c r="DZ15" s="262">
        <v>182715</v>
      </c>
      <c r="EA15" s="262">
        <v>182715</v>
      </c>
      <c r="EB15" s="263">
        <v>142033</v>
      </c>
      <c r="EC15" s="263">
        <v>142033</v>
      </c>
      <c r="ED15" s="263">
        <v>15026</v>
      </c>
      <c r="EE15" s="263">
        <v>15026</v>
      </c>
      <c r="EF15" s="262">
        <v>518985</v>
      </c>
      <c r="EG15" s="262">
        <v>518985</v>
      </c>
      <c r="EH15" s="263">
        <v>389875</v>
      </c>
      <c r="EI15" s="263">
        <v>393479</v>
      </c>
      <c r="EJ15" s="263">
        <v>304575</v>
      </c>
      <c r="EK15" s="263">
        <v>320508</v>
      </c>
      <c r="EL15" s="262">
        <v>776458</v>
      </c>
      <c r="EM15" s="262">
        <v>778251</v>
      </c>
      <c r="EN15" s="263">
        <v>597381</v>
      </c>
      <c r="EO15" s="263">
        <v>630567</v>
      </c>
      <c r="EP15" s="263">
        <v>158675</v>
      </c>
      <c r="EQ15" s="263">
        <v>183337</v>
      </c>
      <c r="ER15" s="262">
        <v>146492</v>
      </c>
      <c r="ES15" s="262">
        <v>146492</v>
      </c>
      <c r="ET15" s="263">
        <v>316521</v>
      </c>
      <c r="EU15" s="263">
        <v>331383</v>
      </c>
      <c r="EV15" s="263">
        <v>202244</v>
      </c>
      <c r="EW15" s="263">
        <v>202244</v>
      </c>
    </row>
    <row r="16" spans="1:153" outlineLevel="1">
      <c r="A16" s="266" t="s">
        <v>176</v>
      </c>
      <c r="B16" s="263">
        <v>4380439</v>
      </c>
      <c r="C16" s="263">
        <v>4458259</v>
      </c>
      <c r="D16" s="262">
        <v>403869</v>
      </c>
      <c r="E16" s="262">
        <v>403869</v>
      </c>
      <c r="F16" s="263">
        <v>72830</v>
      </c>
      <c r="G16" s="263">
        <v>84179</v>
      </c>
      <c r="H16" s="260">
        <v>115912</v>
      </c>
      <c r="I16" s="260">
        <v>115912</v>
      </c>
      <c r="J16" s="262">
        <v>444534</v>
      </c>
      <c r="K16" s="262">
        <v>464768</v>
      </c>
      <c r="L16" s="263">
        <v>15833</v>
      </c>
      <c r="M16" s="263">
        <v>15833</v>
      </c>
      <c r="N16" s="263">
        <v>82873</v>
      </c>
      <c r="O16" s="263">
        <v>82873</v>
      </c>
      <c r="P16" s="262"/>
      <c r="Q16" s="262"/>
      <c r="R16" s="263">
        <v>268952</v>
      </c>
      <c r="S16" s="263">
        <v>376058</v>
      </c>
      <c r="T16" s="260">
        <v>33693</v>
      </c>
      <c r="U16" s="260">
        <v>40022</v>
      </c>
      <c r="V16" s="262">
        <v>24922</v>
      </c>
      <c r="W16" s="262">
        <v>29198</v>
      </c>
      <c r="X16" s="260">
        <v>16427</v>
      </c>
      <c r="Y16" s="260">
        <v>16427</v>
      </c>
      <c r="Z16" s="263">
        <v>587</v>
      </c>
      <c r="AA16" s="263">
        <v>587</v>
      </c>
      <c r="AB16" s="262">
        <v>189689</v>
      </c>
      <c r="AC16" s="262">
        <v>259478</v>
      </c>
      <c r="AD16" s="263"/>
      <c r="AE16" s="263"/>
      <c r="AF16" s="263">
        <v>11</v>
      </c>
      <c r="AG16" s="263">
        <v>11</v>
      </c>
      <c r="AH16" s="262">
        <v>12892</v>
      </c>
      <c r="AI16" s="262">
        <v>12892</v>
      </c>
      <c r="AJ16" s="263">
        <v>3330</v>
      </c>
      <c r="AK16" s="263">
        <v>3330</v>
      </c>
      <c r="AL16" s="260"/>
      <c r="AM16" s="260"/>
      <c r="AN16" s="262">
        <v>5102</v>
      </c>
      <c r="AO16" s="262">
        <v>5102</v>
      </c>
      <c r="AP16" s="260"/>
      <c r="AQ16" s="260"/>
      <c r="AR16" s="263">
        <v>25620</v>
      </c>
      <c r="AS16" s="263">
        <v>25620</v>
      </c>
      <c r="AT16" s="261">
        <v>-7003</v>
      </c>
      <c r="AU16" s="261">
        <v>-7003</v>
      </c>
      <c r="AV16" s="263">
        <v>6912</v>
      </c>
      <c r="AW16" s="263">
        <v>6912</v>
      </c>
      <c r="AX16" s="263">
        <v>87360</v>
      </c>
      <c r="AY16" s="263">
        <v>87360</v>
      </c>
      <c r="AZ16" s="262"/>
      <c r="BA16" s="262"/>
      <c r="BB16" s="260"/>
      <c r="BC16" s="260"/>
      <c r="BD16" s="263">
        <v>21133</v>
      </c>
      <c r="BE16" s="263">
        <v>21133</v>
      </c>
      <c r="BF16" s="261"/>
      <c r="BG16" s="261"/>
      <c r="BH16" s="260"/>
      <c r="BI16" s="260"/>
      <c r="BJ16" s="260"/>
      <c r="BK16" s="260"/>
      <c r="BL16" s="261"/>
      <c r="BM16" s="261"/>
      <c r="BN16" s="263">
        <v>2081</v>
      </c>
      <c r="BO16" s="263">
        <v>2081</v>
      </c>
      <c r="BP16" s="260">
        <v>78541</v>
      </c>
      <c r="BQ16" s="260">
        <v>85803</v>
      </c>
      <c r="BR16" s="262">
        <v>5677</v>
      </c>
      <c r="BS16" s="262">
        <v>5677</v>
      </c>
      <c r="BT16" s="263">
        <v>11515</v>
      </c>
      <c r="BU16" s="263">
        <v>11515</v>
      </c>
      <c r="BV16" s="263">
        <v>9432</v>
      </c>
      <c r="BW16" s="263">
        <v>9432</v>
      </c>
      <c r="BX16" s="262"/>
      <c r="BY16" s="262"/>
      <c r="BZ16" s="263"/>
      <c r="CA16" s="263"/>
      <c r="CB16" s="263"/>
      <c r="CC16" s="263"/>
      <c r="CD16" s="262">
        <v>255898</v>
      </c>
      <c r="CE16" s="262">
        <v>321965</v>
      </c>
      <c r="CF16" s="263">
        <v>213682.15625</v>
      </c>
      <c r="CG16" s="263">
        <v>241094.15625</v>
      </c>
      <c r="CH16" s="263">
        <v>83507</v>
      </c>
      <c r="CI16" s="263">
        <v>87837</v>
      </c>
      <c r="CJ16" s="262">
        <v>26501</v>
      </c>
      <c r="CK16" s="262">
        <v>27567</v>
      </c>
      <c r="CL16" s="263"/>
      <c r="CM16" s="263"/>
      <c r="CN16" s="263"/>
      <c r="CO16" s="263"/>
      <c r="CP16" s="262"/>
      <c r="CQ16" s="262"/>
      <c r="CR16" s="263">
        <v>-3591</v>
      </c>
      <c r="CS16" s="263">
        <v>-3591</v>
      </c>
      <c r="CT16" s="263">
        <v>3130</v>
      </c>
      <c r="CU16" s="263">
        <v>3130</v>
      </c>
      <c r="CV16" s="262"/>
      <c r="CW16" s="262"/>
      <c r="CX16" s="263"/>
      <c r="CY16" s="263"/>
      <c r="CZ16" s="263"/>
      <c r="DA16" s="263"/>
      <c r="DB16" s="262">
        <v>5177</v>
      </c>
      <c r="DC16" s="262">
        <v>5177</v>
      </c>
      <c r="DD16" s="265">
        <v>21977</v>
      </c>
      <c r="DE16" s="263">
        <v>21977</v>
      </c>
      <c r="DF16" s="265">
        <v>137748</v>
      </c>
      <c r="DG16" s="263">
        <v>142670</v>
      </c>
      <c r="DH16" s="265">
        <v>6191</v>
      </c>
      <c r="DI16" s="262">
        <v>11975</v>
      </c>
      <c r="DJ16" s="265"/>
      <c r="DK16" s="263"/>
      <c r="DL16" s="265"/>
      <c r="DM16" s="263"/>
      <c r="DN16" s="265">
        <v>359</v>
      </c>
      <c r="DO16" s="262">
        <v>359</v>
      </c>
      <c r="DP16" s="265"/>
      <c r="DQ16" s="263"/>
      <c r="DR16" s="265">
        <v>55871</v>
      </c>
      <c r="DS16" s="263">
        <v>55871</v>
      </c>
      <c r="DT16" s="262">
        <v>22236</v>
      </c>
      <c r="DU16" s="262">
        <v>24461</v>
      </c>
      <c r="DV16" s="263">
        <v>171179</v>
      </c>
      <c r="DW16" s="263">
        <v>178344</v>
      </c>
      <c r="DX16" s="263">
        <v>17985</v>
      </c>
      <c r="DY16" s="263">
        <v>16624</v>
      </c>
      <c r="DZ16" s="262">
        <v>2187</v>
      </c>
      <c r="EA16" s="262">
        <v>2187</v>
      </c>
      <c r="EB16" s="263">
        <v>338</v>
      </c>
      <c r="EC16" s="263">
        <v>338</v>
      </c>
      <c r="ED16" s="263"/>
      <c r="EE16" s="263"/>
      <c r="EF16" s="262">
        <v>2419</v>
      </c>
      <c r="EG16" s="262">
        <v>2419</v>
      </c>
      <c r="EH16" s="263">
        <v>2350</v>
      </c>
      <c r="EI16" s="263">
        <v>2350</v>
      </c>
      <c r="EJ16" s="263"/>
      <c r="EK16" s="263"/>
      <c r="EL16" s="262">
        <v>24821</v>
      </c>
      <c r="EM16" s="262">
        <v>24821</v>
      </c>
      <c r="EN16" s="263">
        <v>37429</v>
      </c>
      <c r="EO16" s="263">
        <v>40155</v>
      </c>
      <c r="EP16" s="263"/>
      <c r="EQ16" s="263"/>
      <c r="ER16" s="262"/>
      <c r="ES16" s="262"/>
      <c r="ET16" s="263"/>
      <c r="EU16" s="263"/>
      <c r="EV16" s="263"/>
      <c r="EW16" s="263"/>
    </row>
    <row r="17" spans="1:153" outlineLevel="1">
      <c r="A17" s="266" t="s">
        <v>89</v>
      </c>
      <c r="B17" s="263">
        <v>28461419</v>
      </c>
      <c r="C17" s="263">
        <v>36043963</v>
      </c>
      <c r="D17" s="262">
        <v>5229368</v>
      </c>
      <c r="E17" s="262">
        <v>5446441</v>
      </c>
      <c r="F17" s="263">
        <v>841046</v>
      </c>
      <c r="G17" s="263">
        <v>918594</v>
      </c>
      <c r="H17" s="260">
        <v>2456571</v>
      </c>
      <c r="I17" s="260">
        <v>2561823</v>
      </c>
      <c r="J17" s="262">
        <v>4747376</v>
      </c>
      <c r="K17" s="262">
        <v>5009493</v>
      </c>
      <c r="L17" s="263">
        <v>333291</v>
      </c>
      <c r="M17" s="263">
        <v>347422</v>
      </c>
      <c r="N17" s="263">
        <v>1907953</v>
      </c>
      <c r="O17" s="263">
        <v>2112601</v>
      </c>
      <c r="P17" s="262">
        <v>75704</v>
      </c>
      <c r="Q17" s="262">
        <v>75704</v>
      </c>
      <c r="R17" s="263">
        <v>3431591</v>
      </c>
      <c r="S17" s="263">
        <v>6465090</v>
      </c>
      <c r="T17" s="260">
        <v>630156</v>
      </c>
      <c r="U17" s="260">
        <v>685903</v>
      </c>
      <c r="V17" s="262">
        <v>398568</v>
      </c>
      <c r="W17" s="262">
        <v>424160</v>
      </c>
      <c r="X17" s="260">
        <v>592858</v>
      </c>
      <c r="Y17" s="260">
        <v>420886</v>
      </c>
      <c r="Z17" s="263">
        <v>344652</v>
      </c>
      <c r="AA17" s="263">
        <v>215422</v>
      </c>
      <c r="AB17" s="262">
        <v>1364660</v>
      </c>
      <c r="AC17" s="262">
        <v>1467007</v>
      </c>
      <c r="AD17" s="263"/>
      <c r="AE17" s="263"/>
      <c r="AF17" s="263">
        <v>218746</v>
      </c>
      <c r="AG17" s="263">
        <v>218746</v>
      </c>
      <c r="AH17" s="262">
        <v>775383</v>
      </c>
      <c r="AI17" s="262">
        <v>787978</v>
      </c>
      <c r="AJ17" s="263">
        <v>233952</v>
      </c>
      <c r="AK17" s="263">
        <v>285177</v>
      </c>
      <c r="AL17" s="260">
        <v>26237</v>
      </c>
      <c r="AM17" s="260">
        <v>26237</v>
      </c>
      <c r="AN17" s="262">
        <v>234182</v>
      </c>
      <c r="AO17" s="262">
        <v>246092</v>
      </c>
      <c r="AP17" s="260">
        <v>64878.284747123718</v>
      </c>
      <c r="AQ17" s="260">
        <v>64878.284747123718</v>
      </c>
      <c r="AR17" s="263">
        <v>515940</v>
      </c>
      <c r="AS17" s="263">
        <v>611810</v>
      </c>
      <c r="AT17" s="261">
        <v>189646</v>
      </c>
      <c r="AU17" s="261">
        <v>213520</v>
      </c>
      <c r="AV17" s="263">
        <v>267279</v>
      </c>
      <c r="AW17" s="263">
        <v>279495</v>
      </c>
      <c r="AX17" s="263">
        <v>948973</v>
      </c>
      <c r="AY17" s="263">
        <v>1189018</v>
      </c>
      <c r="AZ17" s="262">
        <v>98274</v>
      </c>
      <c r="BA17" s="262">
        <v>132839</v>
      </c>
      <c r="BB17" s="260">
        <v>91782</v>
      </c>
      <c r="BC17" s="260">
        <v>97854</v>
      </c>
      <c r="BD17" s="263">
        <v>258228</v>
      </c>
      <c r="BE17" s="263">
        <v>303556</v>
      </c>
      <c r="BF17" s="261">
        <v>76535</v>
      </c>
      <c r="BG17" s="261">
        <v>84076</v>
      </c>
      <c r="BH17" s="260">
        <v>20447</v>
      </c>
      <c r="BI17" s="260">
        <v>21029</v>
      </c>
      <c r="BJ17" s="260">
        <v>31902</v>
      </c>
      <c r="BK17" s="260">
        <v>36998</v>
      </c>
      <c r="BL17" s="261">
        <v>49025</v>
      </c>
      <c r="BM17" s="261">
        <v>49969</v>
      </c>
      <c r="BN17" s="263">
        <v>143202</v>
      </c>
      <c r="BO17" s="263">
        <v>153391</v>
      </c>
      <c r="BP17" s="260">
        <v>962020</v>
      </c>
      <c r="BQ17" s="260">
        <v>1043680</v>
      </c>
      <c r="BR17" s="262">
        <v>386188</v>
      </c>
      <c r="BS17" s="262">
        <v>421188</v>
      </c>
      <c r="BT17" s="263">
        <v>256319</v>
      </c>
      <c r="BU17" s="263">
        <v>256667</v>
      </c>
      <c r="BV17" s="263">
        <v>163706</v>
      </c>
      <c r="BW17" s="263">
        <v>186796</v>
      </c>
      <c r="BX17" s="262">
        <v>55250</v>
      </c>
      <c r="BY17" s="262">
        <v>55250</v>
      </c>
      <c r="BZ17" s="263">
        <v>160033</v>
      </c>
      <c r="CA17" s="263">
        <v>163155</v>
      </c>
      <c r="CB17" s="263">
        <v>107819.85635137558</v>
      </c>
      <c r="CC17" s="263">
        <v>107819.85635137558</v>
      </c>
      <c r="CD17" s="262">
        <v>4072583.5</v>
      </c>
      <c r="CE17" s="262">
        <v>5055823.5</v>
      </c>
      <c r="CF17" s="263">
        <v>727672.09255409241</v>
      </c>
      <c r="CG17" s="263">
        <v>835626.09255409241</v>
      </c>
      <c r="CH17" s="263">
        <v>552419</v>
      </c>
      <c r="CI17" s="263">
        <v>580628</v>
      </c>
      <c r="CJ17" s="262">
        <v>441696</v>
      </c>
      <c r="CK17" s="262">
        <v>505691</v>
      </c>
      <c r="CL17" s="263">
        <v>287274</v>
      </c>
      <c r="CM17" s="263">
        <v>290560</v>
      </c>
      <c r="CN17" s="263">
        <v>181031.90195274353</v>
      </c>
      <c r="CO17" s="263">
        <v>183757.90195274353</v>
      </c>
      <c r="CP17" s="262">
        <v>79376</v>
      </c>
      <c r="CQ17" s="262">
        <v>80573</v>
      </c>
      <c r="CR17" s="263">
        <v>97159</v>
      </c>
      <c r="CS17" s="263">
        <v>102411</v>
      </c>
      <c r="CT17" s="263">
        <v>150956</v>
      </c>
      <c r="CU17" s="263">
        <v>151723</v>
      </c>
      <c r="CV17" s="262">
        <v>12951.569003105164</v>
      </c>
      <c r="CW17" s="262">
        <v>12951.569003105164</v>
      </c>
      <c r="CX17" s="263">
        <v>355414.70392465591</v>
      </c>
      <c r="CY17" s="263">
        <v>366732.50392770767</v>
      </c>
      <c r="CZ17" s="263">
        <v>41263</v>
      </c>
      <c r="DA17" s="263">
        <v>41263</v>
      </c>
      <c r="DB17" s="262">
        <v>190623</v>
      </c>
      <c r="DC17" s="262">
        <v>191833</v>
      </c>
      <c r="DD17" s="265">
        <v>205972</v>
      </c>
      <c r="DE17" s="263">
        <v>252235</v>
      </c>
      <c r="DF17" s="265">
        <v>1010090</v>
      </c>
      <c r="DG17" s="263">
        <v>1403509</v>
      </c>
      <c r="DH17" s="265">
        <v>183515</v>
      </c>
      <c r="DI17" s="262">
        <v>194633</v>
      </c>
      <c r="DJ17" s="265">
        <v>113009</v>
      </c>
      <c r="DK17" s="263">
        <v>113280</v>
      </c>
      <c r="DL17" s="265">
        <v>35310.56120967865</v>
      </c>
      <c r="DM17" s="263">
        <v>38376.381094932556</v>
      </c>
      <c r="DN17" s="265">
        <v>75725</v>
      </c>
      <c r="DO17" s="262">
        <v>79760</v>
      </c>
      <c r="DP17" s="265">
        <v>113402.92491722107</v>
      </c>
      <c r="DQ17" s="263">
        <v>125195.92491722107</v>
      </c>
      <c r="DR17" s="265">
        <v>785025</v>
      </c>
      <c r="DS17" s="263">
        <v>857736</v>
      </c>
      <c r="DT17" s="262">
        <v>523436</v>
      </c>
      <c r="DU17" s="262">
        <v>594769</v>
      </c>
      <c r="DV17" s="263">
        <v>1186376</v>
      </c>
      <c r="DW17" s="263">
        <v>1512749</v>
      </c>
      <c r="DX17" s="263">
        <v>1507654</v>
      </c>
      <c r="DY17" s="263">
        <v>1656317</v>
      </c>
      <c r="DZ17" s="262">
        <v>151525</v>
      </c>
      <c r="EA17" s="262">
        <v>151756</v>
      </c>
      <c r="EB17" s="263">
        <v>156208</v>
      </c>
      <c r="EC17" s="263">
        <v>161320</v>
      </c>
      <c r="ED17" s="263">
        <v>106030</v>
      </c>
      <c r="EE17" s="263">
        <v>105876</v>
      </c>
      <c r="EF17" s="262">
        <v>457162</v>
      </c>
      <c r="EG17" s="262">
        <v>468466</v>
      </c>
      <c r="EH17" s="263">
        <v>463041</v>
      </c>
      <c r="EI17" s="263">
        <v>477164</v>
      </c>
      <c r="EJ17" s="263">
        <v>258077</v>
      </c>
      <c r="EK17" s="263">
        <v>252657</v>
      </c>
      <c r="EL17" s="262">
        <v>505668</v>
      </c>
      <c r="EM17" s="262">
        <v>534475</v>
      </c>
      <c r="EN17" s="263">
        <v>467095</v>
      </c>
      <c r="EO17" s="263">
        <v>513163</v>
      </c>
      <c r="EP17" s="263">
        <v>251490</v>
      </c>
      <c r="EQ17" s="263">
        <v>290037</v>
      </c>
      <c r="ER17" s="262">
        <v>212316</v>
      </c>
      <c r="ES17" s="262">
        <v>214398</v>
      </c>
      <c r="ET17" s="263">
        <v>332984</v>
      </c>
      <c r="EU17" s="263">
        <v>376964</v>
      </c>
      <c r="EV17" s="263">
        <v>181186</v>
      </c>
      <c r="EW17" s="263">
        <v>184782</v>
      </c>
    </row>
    <row r="18" spans="1:153" outlineLevel="1">
      <c r="A18" s="268" t="s">
        <v>90</v>
      </c>
      <c r="B18" s="269">
        <v>3157651</v>
      </c>
      <c r="C18" s="269">
        <v>13906042</v>
      </c>
      <c r="D18" s="270">
        <v>1081690</v>
      </c>
      <c r="E18" s="270">
        <v>1380867</v>
      </c>
      <c r="F18" s="269">
        <v>77721</v>
      </c>
      <c r="G18" s="269">
        <v>101210</v>
      </c>
      <c r="H18" s="269">
        <v>325220</v>
      </c>
      <c r="I18" s="269">
        <v>386193</v>
      </c>
      <c r="J18" s="270">
        <v>619853</v>
      </c>
      <c r="K18" s="270">
        <v>868262</v>
      </c>
      <c r="L18" s="269">
        <v>130862</v>
      </c>
      <c r="M18" s="269">
        <v>133262</v>
      </c>
      <c r="N18" s="269">
        <v>220201</v>
      </c>
      <c r="O18" s="269">
        <v>286133</v>
      </c>
      <c r="P18" s="270">
        <v>1973</v>
      </c>
      <c r="Q18" s="270">
        <v>1973</v>
      </c>
      <c r="R18" s="269">
        <v>291062</v>
      </c>
      <c r="S18" s="269">
        <v>977035</v>
      </c>
      <c r="T18" s="269">
        <v>144773</v>
      </c>
      <c r="U18" s="269">
        <v>179496</v>
      </c>
      <c r="V18" s="270">
        <v>163575</v>
      </c>
      <c r="W18" s="270">
        <v>189540</v>
      </c>
      <c r="X18" s="269">
        <v>62149</v>
      </c>
      <c r="Y18" s="269">
        <v>78342</v>
      </c>
      <c r="Z18" s="269">
        <v>48408</v>
      </c>
      <c r="AA18" s="269">
        <v>63478</v>
      </c>
      <c r="AB18" s="270">
        <v>195109</v>
      </c>
      <c r="AC18" s="270">
        <v>224261</v>
      </c>
      <c r="AD18" s="269"/>
      <c r="AE18" s="269"/>
      <c r="AF18" s="269">
        <v>32865</v>
      </c>
      <c r="AG18" s="269">
        <v>32865</v>
      </c>
      <c r="AH18" s="270">
        <v>94884</v>
      </c>
      <c r="AI18" s="270">
        <v>127918</v>
      </c>
      <c r="AJ18" s="269">
        <v>33233</v>
      </c>
      <c r="AK18" s="269">
        <v>45714</v>
      </c>
      <c r="AL18" s="269">
        <v>983</v>
      </c>
      <c r="AM18" s="269">
        <v>983</v>
      </c>
      <c r="AN18" s="270">
        <v>38259</v>
      </c>
      <c r="AO18" s="270">
        <v>53787</v>
      </c>
      <c r="AP18" s="269">
        <v>818.6929931640625</v>
      </c>
      <c r="AQ18" s="269">
        <v>818.6929931640625</v>
      </c>
      <c r="AR18" s="269">
        <v>46635</v>
      </c>
      <c r="AS18" s="269">
        <v>95057</v>
      </c>
      <c r="AT18" s="270">
        <v>16476</v>
      </c>
      <c r="AU18" s="270">
        <v>21427</v>
      </c>
      <c r="AV18" s="269">
        <v>16740</v>
      </c>
      <c r="AW18" s="269">
        <v>33936</v>
      </c>
      <c r="AX18" s="269">
        <v>97893</v>
      </c>
      <c r="AY18" s="269">
        <v>162145</v>
      </c>
      <c r="AZ18" s="270">
        <v>4134</v>
      </c>
      <c r="BA18" s="270">
        <v>7068</v>
      </c>
      <c r="BB18" s="269">
        <v>7493</v>
      </c>
      <c r="BC18" s="269">
        <v>9768</v>
      </c>
      <c r="BD18" s="269">
        <v>23989</v>
      </c>
      <c r="BE18" s="269">
        <v>47661</v>
      </c>
      <c r="BF18" s="270">
        <v>9441</v>
      </c>
      <c r="BG18" s="270">
        <v>16331</v>
      </c>
      <c r="BH18" s="269">
        <v>1805</v>
      </c>
      <c r="BI18" s="269">
        <v>2322</v>
      </c>
      <c r="BJ18" s="269">
        <v>4208</v>
      </c>
      <c r="BK18" s="269">
        <v>7047</v>
      </c>
      <c r="BL18" s="270">
        <v>1561</v>
      </c>
      <c r="BM18" s="270">
        <v>1638</v>
      </c>
      <c r="BN18" s="269">
        <v>12218</v>
      </c>
      <c r="BO18" s="269">
        <v>17338</v>
      </c>
      <c r="BP18" s="269">
        <v>110207</v>
      </c>
      <c r="BQ18" s="269">
        <v>183103</v>
      </c>
      <c r="BR18" s="270">
        <v>32465</v>
      </c>
      <c r="BS18" s="270">
        <v>59236</v>
      </c>
      <c r="BT18" s="269">
        <v>36956</v>
      </c>
      <c r="BU18" s="269">
        <v>56061</v>
      </c>
      <c r="BV18" s="269">
        <v>17955</v>
      </c>
      <c r="BW18" s="269">
        <v>28189</v>
      </c>
      <c r="BX18" s="270">
        <v>1493</v>
      </c>
      <c r="BY18" s="270">
        <v>1493</v>
      </c>
      <c r="BZ18" s="269">
        <v>9107</v>
      </c>
      <c r="CA18" s="269">
        <v>9107</v>
      </c>
      <c r="CB18" s="269">
        <v>4408.7138671875</v>
      </c>
      <c r="CC18" s="269">
        <v>4408.7138671875</v>
      </c>
      <c r="CD18" s="270">
        <v>681842</v>
      </c>
      <c r="CE18" s="270">
        <v>1210679</v>
      </c>
      <c r="CF18" s="269">
        <v>68631</v>
      </c>
      <c r="CG18" s="269">
        <v>218219</v>
      </c>
      <c r="CH18" s="269">
        <v>64157</v>
      </c>
      <c r="CI18" s="269">
        <v>106532</v>
      </c>
      <c r="CJ18" s="270">
        <v>61871</v>
      </c>
      <c r="CK18" s="270">
        <v>120835</v>
      </c>
      <c r="CL18" s="269">
        <v>28835</v>
      </c>
      <c r="CM18" s="269">
        <v>32654</v>
      </c>
      <c r="CN18" s="269">
        <v>17070</v>
      </c>
      <c r="CO18" s="269">
        <v>18191.300048828125</v>
      </c>
      <c r="CP18" s="270">
        <v>11679</v>
      </c>
      <c r="CQ18" s="270">
        <v>12524</v>
      </c>
      <c r="CR18" s="269">
        <v>15244</v>
      </c>
      <c r="CS18" s="269">
        <v>20374</v>
      </c>
      <c r="CT18" s="269">
        <v>11770</v>
      </c>
      <c r="CU18" s="269">
        <v>18087</v>
      </c>
      <c r="CV18" s="270"/>
      <c r="CW18" s="270"/>
      <c r="CX18" s="269">
        <v>21570</v>
      </c>
      <c r="CY18" s="269">
        <v>26939</v>
      </c>
      <c r="CZ18" s="269">
        <v>2907</v>
      </c>
      <c r="DA18" s="269">
        <v>2907</v>
      </c>
      <c r="DB18" s="270">
        <v>21273</v>
      </c>
      <c r="DC18" s="270">
        <v>39875</v>
      </c>
      <c r="DD18" s="272">
        <v>17364</v>
      </c>
      <c r="DE18" s="269">
        <v>41604</v>
      </c>
      <c r="DF18" s="272">
        <v>213027</v>
      </c>
      <c r="DG18" s="269">
        <v>381017</v>
      </c>
      <c r="DH18" s="272">
        <v>26056</v>
      </c>
      <c r="DI18" s="270">
        <v>44699</v>
      </c>
      <c r="DJ18" s="272">
        <v>21300</v>
      </c>
      <c r="DK18" s="269">
        <v>21622</v>
      </c>
      <c r="DL18" s="272">
        <v>4462.7821044921875</v>
      </c>
      <c r="DM18" s="269">
        <v>7492.7351531982422</v>
      </c>
      <c r="DN18" s="272">
        <v>5921</v>
      </c>
      <c r="DO18" s="270">
        <v>10122</v>
      </c>
      <c r="DP18" s="272">
        <v>15147</v>
      </c>
      <c r="DQ18" s="269">
        <v>23907.800048828125</v>
      </c>
      <c r="DR18" s="272">
        <v>166663</v>
      </c>
      <c r="DS18" s="269">
        <v>242634</v>
      </c>
      <c r="DT18" s="270">
        <v>62110</v>
      </c>
      <c r="DU18" s="270">
        <v>94464</v>
      </c>
      <c r="DV18" s="269">
        <v>98863</v>
      </c>
      <c r="DW18" s="269">
        <v>191042</v>
      </c>
      <c r="DX18" s="269">
        <v>232641</v>
      </c>
      <c r="DY18" s="269">
        <v>376537</v>
      </c>
      <c r="DZ18" s="270">
        <v>12369</v>
      </c>
      <c r="EA18" s="270">
        <v>16461</v>
      </c>
      <c r="EB18" s="269">
        <v>10936</v>
      </c>
      <c r="EC18" s="269">
        <v>16543</v>
      </c>
      <c r="ED18" s="269">
        <v>4273</v>
      </c>
      <c r="EE18" s="269">
        <v>4724</v>
      </c>
      <c r="EF18" s="270">
        <v>46855</v>
      </c>
      <c r="EG18" s="270">
        <v>59806</v>
      </c>
      <c r="EH18" s="269">
        <v>42197</v>
      </c>
      <c r="EI18" s="269">
        <v>58682</v>
      </c>
      <c r="EJ18" s="269">
        <v>10138</v>
      </c>
      <c r="EK18" s="269">
        <v>30810</v>
      </c>
      <c r="EL18" s="270">
        <v>62955</v>
      </c>
      <c r="EM18" s="270">
        <v>77732</v>
      </c>
      <c r="EN18" s="269">
        <v>80294</v>
      </c>
      <c r="EO18" s="269">
        <v>117905</v>
      </c>
      <c r="EP18" s="269">
        <v>30025</v>
      </c>
      <c r="EQ18" s="269">
        <v>51299</v>
      </c>
      <c r="ER18" s="270">
        <v>10209</v>
      </c>
      <c r="ES18" s="270">
        <v>12158</v>
      </c>
      <c r="ET18" s="269">
        <v>18627</v>
      </c>
      <c r="EU18" s="269">
        <v>36470</v>
      </c>
      <c r="EV18" s="269">
        <v>11372</v>
      </c>
      <c r="EW18" s="269">
        <v>14544</v>
      </c>
    </row>
    <row r="19" spans="1:153" outlineLevel="1">
      <c r="A19" s="273" t="s">
        <v>86</v>
      </c>
      <c r="B19" s="274">
        <v>71002716</v>
      </c>
      <c r="C19" s="274">
        <v>97409057</v>
      </c>
      <c r="D19" s="275">
        <v>15550317</v>
      </c>
      <c r="E19" s="275">
        <v>16127363</v>
      </c>
      <c r="F19" s="274">
        <v>2339774</v>
      </c>
      <c r="G19" s="274">
        <v>2474084</v>
      </c>
      <c r="H19" s="276">
        <v>5667871</v>
      </c>
      <c r="I19" s="276">
        <v>5861346</v>
      </c>
      <c r="J19" s="275">
        <v>13140745</v>
      </c>
      <c r="K19" s="275">
        <v>13839139</v>
      </c>
      <c r="L19" s="274">
        <v>1235508</v>
      </c>
      <c r="M19" s="274">
        <v>1252039</v>
      </c>
      <c r="N19" s="274">
        <v>4785828</v>
      </c>
      <c r="O19" s="274">
        <v>5073935</v>
      </c>
      <c r="P19" s="275">
        <v>103988</v>
      </c>
      <c r="Q19" s="275">
        <v>103988</v>
      </c>
      <c r="R19" s="274">
        <v>7498114</v>
      </c>
      <c r="S19" s="274">
        <v>11407209</v>
      </c>
      <c r="T19" s="276">
        <v>1686410</v>
      </c>
      <c r="U19" s="276">
        <v>1817864</v>
      </c>
      <c r="V19" s="275">
        <v>1230540</v>
      </c>
      <c r="W19" s="275">
        <v>1347328</v>
      </c>
      <c r="X19" s="276">
        <v>1036833</v>
      </c>
      <c r="Y19" s="276">
        <v>881054</v>
      </c>
      <c r="Z19" s="274">
        <v>773016</v>
      </c>
      <c r="AA19" s="274">
        <v>658856</v>
      </c>
      <c r="AB19" s="275">
        <v>3935816</v>
      </c>
      <c r="AC19" s="275">
        <v>4554258</v>
      </c>
      <c r="AD19" s="274"/>
      <c r="AE19" s="274"/>
      <c r="AF19" s="274">
        <v>517324</v>
      </c>
      <c r="AG19" s="274">
        <v>517324</v>
      </c>
      <c r="AH19" s="275">
        <v>2068414</v>
      </c>
      <c r="AI19" s="275">
        <v>2221951</v>
      </c>
      <c r="AJ19" s="274">
        <v>575595</v>
      </c>
      <c r="AK19" s="274">
        <v>652362</v>
      </c>
      <c r="AL19" s="276">
        <v>30608</v>
      </c>
      <c r="AM19" s="276">
        <v>30608</v>
      </c>
      <c r="AN19" s="275">
        <v>721219</v>
      </c>
      <c r="AO19" s="275">
        <v>757874</v>
      </c>
      <c r="AP19" s="276">
        <v>123758.85186004639</v>
      </c>
      <c r="AQ19" s="276">
        <v>123758.85186004639</v>
      </c>
      <c r="AR19" s="274">
        <v>1247556</v>
      </c>
      <c r="AS19" s="274">
        <v>1511439</v>
      </c>
      <c r="AT19" s="277">
        <v>430375</v>
      </c>
      <c r="AU19" s="277">
        <v>546184</v>
      </c>
      <c r="AV19" s="274">
        <v>583755</v>
      </c>
      <c r="AW19" s="274">
        <v>645020</v>
      </c>
      <c r="AX19" s="274">
        <v>2639082</v>
      </c>
      <c r="AY19" s="274">
        <v>3043259</v>
      </c>
      <c r="AZ19" s="275">
        <v>221269</v>
      </c>
      <c r="BA19" s="275">
        <v>338628</v>
      </c>
      <c r="BB19" s="276">
        <v>206166</v>
      </c>
      <c r="BC19" s="276">
        <v>215900</v>
      </c>
      <c r="BD19" s="274">
        <v>659416</v>
      </c>
      <c r="BE19" s="274">
        <v>739143</v>
      </c>
      <c r="BF19" s="277">
        <v>169198</v>
      </c>
      <c r="BG19" s="277">
        <v>187243</v>
      </c>
      <c r="BH19" s="276">
        <v>40846</v>
      </c>
      <c r="BI19" s="276">
        <v>42050</v>
      </c>
      <c r="BJ19" s="276">
        <v>84532</v>
      </c>
      <c r="BK19" s="276">
        <v>94679</v>
      </c>
      <c r="BL19" s="277">
        <v>84298</v>
      </c>
      <c r="BM19" s="277">
        <v>85519</v>
      </c>
      <c r="BN19" s="274">
        <v>376885</v>
      </c>
      <c r="BO19" s="274">
        <v>392283</v>
      </c>
      <c r="BP19" s="276">
        <v>2962406</v>
      </c>
      <c r="BQ19" s="276">
        <v>3213680</v>
      </c>
      <c r="BR19" s="275">
        <v>897608</v>
      </c>
      <c r="BS19" s="275">
        <v>967641</v>
      </c>
      <c r="BT19" s="274">
        <v>598773</v>
      </c>
      <c r="BU19" s="274">
        <v>627258</v>
      </c>
      <c r="BV19" s="274">
        <v>411435</v>
      </c>
      <c r="BW19" s="274">
        <v>457211</v>
      </c>
      <c r="BX19" s="275">
        <v>64732</v>
      </c>
      <c r="BY19" s="275">
        <v>64732</v>
      </c>
      <c r="BZ19" s="274">
        <v>301264</v>
      </c>
      <c r="CA19" s="274">
        <v>304690</v>
      </c>
      <c r="CB19" s="274">
        <v>119712.46719121933</v>
      </c>
      <c r="CC19" s="274">
        <v>119712.46719121933</v>
      </c>
      <c r="CD19" s="275">
        <v>11442369.5</v>
      </c>
      <c r="CE19" s="275">
        <v>15098138.5</v>
      </c>
      <c r="CF19" s="274">
        <v>2204849.0068006516</v>
      </c>
      <c r="CG19" s="274">
        <v>2585205.0068006516</v>
      </c>
      <c r="CH19" s="274">
        <v>1499189</v>
      </c>
      <c r="CI19" s="274">
        <v>1652919</v>
      </c>
      <c r="CJ19" s="275">
        <v>1187094</v>
      </c>
      <c r="CK19" s="275">
        <v>1365542</v>
      </c>
      <c r="CL19" s="274">
        <v>652195</v>
      </c>
      <c r="CM19" s="274">
        <v>659300</v>
      </c>
      <c r="CN19" s="274">
        <v>384273.10130882263</v>
      </c>
      <c r="CO19" s="274">
        <v>388120.40135765076</v>
      </c>
      <c r="CP19" s="275">
        <v>227992</v>
      </c>
      <c r="CQ19" s="275">
        <v>230034</v>
      </c>
      <c r="CR19" s="274">
        <v>243289</v>
      </c>
      <c r="CS19" s="274">
        <v>297294</v>
      </c>
      <c r="CT19" s="274">
        <v>320934</v>
      </c>
      <c r="CU19" s="274">
        <v>328017</v>
      </c>
      <c r="CV19" s="275">
        <v>17744.721468925476</v>
      </c>
      <c r="CW19" s="275">
        <v>17744.721468925476</v>
      </c>
      <c r="CX19" s="274">
        <v>696973.70083665848</v>
      </c>
      <c r="CY19" s="274">
        <v>717474.50083971024</v>
      </c>
      <c r="CZ19" s="274">
        <v>63934</v>
      </c>
      <c r="DA19" s="274">
        <v>63934</v>
      </c>
      <c r="DB19" s="275">
        <v>444656</v>
      </c>
      <c r="DC19" s="275">
        <v>553991</v>
      </c>
      <c r="DD19" s="278">
        <v>529955</v>
      </c>
      <c r="DE19" s="274">
        <v>622200</v>
      </c>
      <c r="DF19" s="278">
        <v>3152005</v>
      </c>
      <c r="DG19" s="274">
        <v>3864960</v>
      </c>
      <c r="DH19" s="278">
        <v>461845</v>
      </c>
      <c r="DI19" s="275">
        <v>506468</v>
      </c>
      <c r="DJ19" s="278">
        <v>149003</v>
      </c>
      <c r="DK19" s="274">
        <v>149596</v>
      </c>
      <c r="DL19" s="278">
        <v>90222.458612442017</v>
      </c>
      <c r="DM19" s="274">
        <v>96151.316553115845</v>
      </c>
      <c r="DN19" s="278">
        <v>184386</v>
      </c>
      <c r="DO19" s="275">
        <v>201507</v>
      </c>
      <c r="DP19" s="278">
        <v>294895.4279460907</v>
      </c>
      <c r="DQ19" s="274">
        <v>323480.22799491882</v>
      </c>
      <c r="DR19" s="278">
        <v>2277621</v>
      </c>
      <c r="DS19" s="274">
        <v>2494467</v>
      </c>
      <c r="DT19" s="275">
        <v>1383382</v>
      </c>
      <c r="DU19" s="275">
        <v>1524010</v>
      </c>
      <c r="DV19" s="274">
        <v>2779823</v>
      </c>
      <c r="DW19" s="274">
        <v>3547683</v>
      </c>
      <c r="DX19" s="274">
        <v>4236930</v>
      </c>
      <c r="DY19" s="274">
        <v>4618279</v>
      </c>
      <c r="DZ19" s="275">
        <v>348796</v>
      </c>
      <c r="EA19" s="275">
        <v>353119</v>
      </c>
      <c r="EB19" s="274">
        <v>309515</v>
      </c>
      <c r="EC19" s="274">
        <v>320234</v>
      </c>
      <c r="ED19" s="274">
        <v>125329</v>
      </c>
      <c r="EE19" s="274">
        <v>125626</v>
      </c>
      <c r="EF19" s="275">
        <v>1025421</v>
      </c>
      <c r="EG19" s="275">
        <v>1049676</v>
      </c>
      <c r="EH19" s="274">
        <v>897463</v>
      </c>
      <c r="EI19" s="274">
        <v>931675</v>
      </c>
      <c r="EJ19" s="274">
        <v>572790</v>
      </c>
      <c r="EK19" s="274">
        <v>603975</v>
      </c>
      <c r="EL19" s="275">
        <v>1369902</v>
      </c>
      <c r="EM19" s="275">
        <v>1415279</v>
      </c>
      <c r="EN19" s="274">
        <v>1182199</v>
      </c>
      <c r="EO19" s="274">
        <v>1301790</v>
      </c>
      <c r="EP19" s="274">
        <v>440190</v>
      </c>
      <c r="EQ19" s="274">
        <v>524673</v>
      </c>
      <c r="ER19" s="275">
        <v>369017</v>
      </c>
      <c r="ES19" s="275">
        <v>373048</v>
      </c>
      <c r="ET19" s="274">
        <v>668132</v>
      </c>
      <c r="EU19" s="274">
        <v>744817</v>
      </c>
      <c r="EV19" s="274">
        <v>394802</v>
      </c>
      <c r="EW19" s="274">
        <v>401570</v>
      </c>
    </row>
    <row r="20" spans="1:153" outlineLevel="1">
      <c r="A20" s="243"/>
      <c r="B20" s="263"/>
      <c r="C20" s="263"/>
      <c r="D20" s="262"/>
      <c r="E20" s="262"/>
      <c r="F20" s="263"/>
      <c r="G20" s="263"/>
      <c r="H20" s="260"/>
      <c r="I20" s="260"/>
      <c r="J20" s="262"/>
      <c r="K20" s="262"/>
      <c r="L20" s="263"/>
      <c r="M20" s="263"/>
      <c r="N20" s="263"/>
      <c r="O20" s="263"/>
      <c r="P20" s="262"/>
      <c r="Q20" s="262"/>
      <c r="R20" s="263"/>
      <c r="S20" s="263"/>
      <c r="T20" s="260"/>
      <c r="U20" s="260"/>
      <c r="V20" s="262"/>
      <c r="W20" s="262"/>
      <c r="X20" s="260"/>
      <c r="Y20" s="260"/>
      <c r="Z20" s="263"/>
      <c r="AA20" s="263"/>
      <c r="AB20" s="262"/>
      <c r="AC20" s="262"/>
      <c r="AD20" s="263"/>
      <c r="AE20" s="263"/>
      <c r="AF20" s="263"/>
      <c r="AG20" s="263"/>
      <c r="AH20" s="262"/>
      <c r="AI20" s="262"/>
      <c r="AJ20" s="263"/>
      <c r="AK20" s="263"/>
      <c r="AL20" s="260"/>
      <c r="AM20" s="260"/>
      <c r="AN20" s="262"/>
      <c r="AO20" s="262"/>
      <c r="AP20" s="260"/>
      <c r="AQ20" s="260"/>
      <c r="AR20" s="263"/>
      <c r="AS20" s="263"/>
      <c r="AT20" s="261"/>
      <c r="AU20" s="261"/>
      <c r="AV20" s="263"/>
      <c r="AW20" s="263"/>
      <c r="AX20" s="263"/>
      <c r="AY20" s="263"/>
      <c r="AZ20" s="262"/>
      <c r="BA20" s="262"/>
      <c r="BB20" s="260"/>
      <c r="BC20" s="260"/>
      <c r="BD20" s="263"/>
      <c r="BE20" s="263"/>
      <c r="BF20" s="261"/>
      <c r="BG20" s="261"/>
      <c r="BH20" s="260"/>
      <c r="BI20" s="260"/>
      <c r="BJ20" s="260"/>
      <c r="BK20" s="260"/>
      <c r="BL20" s="261"/>
      <c r="BM20" s="261"/>
      <c r="BN20" s="263"/>
      <c r="BO20" s="263"/>
      <c r="BP20" s="260"/>
      <c r="BQ20" s="260"/>
      <c r="BR20" s="262"/>
      <c r="BS20" s="262"/>
      <c r="BT20" s="263"/>
      <c r="BU20" s="263"/>
      <c r="BV20" s="263"/>
      <c r="BW20" s="263"/>
      <c r="BX20" s="262"/>
      <c r="BY20" s="262"/>
      <c r="BZ20" s="263"/>
      <c r="CA20" s="263"/>
      <c r="CB20" s="263"/>
      <c r="CC20" s="263"/>
      <c r="CD20" s="262"/>
      <c r="CE20" s="262"/>
      <c r="CF20" s="263"/>
      <c r="CG20" s="263"/>
      <c r="CH20" s="263"/>
      <c r="CI20" s="263"/>
      <c r="CJ20" s="262"/>
      <c r="CK20" s="262"/>
      <c r="CL20" s="263"/>
      <c r="CM20" s="263"/>
      <c r="CN20" s="263"/>
      <c r="CO20" s="263"/>
      <c r="CP20" s="262"/>
      <c r="CQ20" s="262"/>
      <c r="CR20" s="263"/>
      <c r="CS20" s="263"/>
      <c r="CT20" s="263"/>
      <c r="CU20" s="263"/>
      <c r="CV20" s="262"/>
      <c r="CW20" s="262"/>
      <c r="CX20" s="263"/>
      <c r="CY20" s="263"/>
      <c r="CZ20" s="263"/>
      <c r="DA20" s="263"/>
      <c r="DB20" s="262"/>
      <c r="DC20" s="262"/>
      <c r="DD20" s="265"/>
      <c r="DE20" s="263"/>
      <c r="DF20" s="265"/>
      <c r="DG20" s="263"/>
      <c r="DH20" s="265"/>
      <c r="DI20" s="262"/>
      <c r="DJ20" s="265"/>
      <c r="DK20" s="263"/>
      <c r="DL20" s="265"/>
      <c r="DM20" s="263"/>
      <c r="DN20" s="265"/>
      <c r="DO20" s="262"/>
      <c r="DP20" s="265"/>
      <c r="DQ20" s="263"/>
      <c r="DR20" s="265"/>
      <c r="DS20" s="263"/>
      <c r="DT20" s="262"/>
      <c r="DU20" s="262"/>
      <c r="DV20" s="263"/>
      <c r="DW20" s="263"/>
      <c r="DX20" s="263"/>
      <c r="DY20" s="263"/>
      <c r="DZ20" s="262"/>
      <c r="EA20" s="262"/>
      <c r="EB20" s="263"/>
      <c r="EC20" s="263"/>
      <c r="ED20" s="263"/>
      <c r="EE20" s="263"/>
      <c r="EF20" s="262"/>
      <c r="EG20" s="262"/>
      <c r="EH20" s="263"/>
      <c r="EI20" s="263"/>
      <c r="EJ20" s="263"/>
      <c r="EK20" s="263"/>
      <c r="EL20" s="262"/>
      <c r="EM20" s="262"/>
      <c r="EN20" s="263"/>
      <c r="EO20" s="263"/>
      <c r="EP20" s="263"/>
      <c r="EQ20" s="263"/>
      <c r="ER20" s="262"/>
      <c r="ES20" s="262"/>
      <c r="ET20" s="263"/>
      <c r="EU20" s="263"/>
      <c r="EV20" s="263"/>
      <c r="EW20" s="263"/>
    </row>
    <row r="21" spans="1:153" outlineLevel="1">
      <c r="A21" s="279" t="s">
        <v>177</v>
      </c>
      <c r="B21" s="274">
        <v>-2425304</v>
      </c>
      <c r="C21" s="274">
        <v>11459365</v>
      </c>
      <c r="D21" s="275">
        <v>1194577</v>
      </c>
      <c r="E21" s="275">
        <v>2107828</v>
      </c>
      <c r="F21" s="274">
        <v>87959</v>
      </c>
      <c r="G21" s="274">
        <v>147855</v>
      </c>
      <c r="H21" s="274">
        <v>610939</v>
      </c>
      <c r="I21" s="274">
        <v>853184</v>
      </c>
      <c r="J21" s="275">
        <v>1209403</v>
      </c>
      <c r="K21" s="275">
        <v>1773078</v>
      </c>
      <c r="L21" s="274">
        <v>216802</v>
      </c>
      <c r="M21" s="274">
        <v>239890</v>
      </c>
      <c r="N21" s="274">
        <v>423502</v>
      </c>
      <c r="O21" s="274">
        <v>559556</v>
      </c>
      <c r="P21" s="275">
        <v>18446</v>
      </c>
      <c r="Q21" s="275">
        <v>18446</v>
      </c>
      <c r="R21" s="274">
        <v>565440</v>
      </c>
      <c r="S21" s="274">
        <v>1579825</v>
      </c>
      <c r="T21" s="274">
        <v>-39433</v>
      </c>
      <c r="U21" s="274">
        <v>98242</v>
      </c>
      <c r="V21" s="275">
        <v>-62411</v>
      </c>
      <c r="W21" s="275">
        <v>-726</v>
      </c>
      <c r="X21" s="274">
        <v>-238126</v>
      </c>
      <c r="Y21" s="274">
        <v>-54458</v>
      </c>
      <c r="Z21" s="274">
        <v>-119520</v>
      </c>
      <c r="AA21" s="274">
        <v>29218</v>
      </c>
      <c r="AB21" s="275">
        <v>-23401</v>
      </c>
      <c r="AC21" s="275">
        <v>-108852</v>
      </c>
      <c r="AD21" s="274"/>
      <c r="AE21" s="274"/>
      <c r="AF21" s="274">
        <v>52573</v>
      </c>
      <c r="AG21" s="274">
        <v>52573</v>
      </c>
      <c r="AH21" s="275">
        <v>207341</v>
      </c>
      <c r="AI21" s="275">
        <v>312550</v>
      </c>
      <c r="AJ21" s="274">
        <v>29723</v>
      </c>
      <c r="AK21" s="274">
        <v>72388</v>
      </c>
      <c r="AL21" s="274">
        <v>-1585</v>
      </c>
      <c r="AM21" s="274">
        <v>-1585</v>
      </c>
      <c r="AN21" s="275">
        <v>43504</v>
      </c>
      <c r="AO21" s="275">
        <v>64598</v>
      </c>
      <c r="AP21" s="274">
        <v>-29427.46743106842</v>
      </c>
      <c r="AQ21" s="274">
        <v>-29427.46743106842</v>
      </c>
      <c r="AR21" s="274">
        <v>232719</v>
      </c>
      <c r="AS21" s="274">
        <v>338646</v>
      </c>
      <c r="AT21" s="275">
        <v>44872</v>
      </c>
      <c r="AU21" s="275">
        <v>35995</v>
      </c>
      <c r="AV21" s="274">
        <v>8339</v>
      </c>
      <c r="AW21" s="274">
        <v>67208</v>
      </c>
      <c r="AX21" s="274">
        <v>-75537</v>
      </c>
      <c r="AY21" s="274">
        <v>-9567</v>
      </c>
      <c r="AZ21" s="275">
        <v>1398</v>
      </c>
      <c r="BA21" s="275">
        <v>10332</v>
      </c>
      <c r="BB21" s="274">
        <v>3830</v>
      </c>
      <c r="BC21" s="274">
        <v>15009</v>
      </c>
      <c r="BD21" s="274">
        <v>-2746</v>
      </c>
      <c r="BE21" s="274">
        <v>4669</v>
      </c>
      <c r="BF21" s="275">
        <v>10607</v>
      </c>
      <c r="BG21" s="275">
        <v>10264</v>
      </c>
      <c r="BH21" s="274">
        <v>-828</v>
      </c>
      <c r="BI21" s="274">
        <v>607</v>
      </c>
      <c r="BJ21" s="274">
        <v>-4142</v>
      </c>
      <c r="BK21" s="274">
        <v>-2281</v>
      </c>
      <c r="BL21" s="275">
        <v>-14918</v>
      </c>
      <c r="BM21" s="275">
        <v>-16481</v>
      </c>
      <c r="BN21" s="274">
        <v>19376</v>
      </c>
      <c r="BO21" s="274">
        <v>25839</v>
      </c>
      <c r="BP21" s="274">
        <v>-94940</v>
      </c>
      <c r="BQ21" s="274">
        <v>84676</v>
      </c>
      <c r="BR21" s="275">
        <v>-17355</v>
      </c>
      <c r="BS21" s="275">
        <v>-755</v>
      </c>
      <c r="BT21" s="274">
        <v>16874</v>
      </c>
      <c r="BU21" s="274">
        <v>34788</v>
      </c>
      <c r="BV21" s="274">
        <v>-18851</v>
      </c>
      <c r="BW21" s="274">
        <v>18311</v>
      </c>
      <c r="BX21" s="275">
        <v>4381</v>
      </c>
      <c r="BY21" s="275">
        <v>4381</v>
      </c>
      <c r="BZ21" s="274">
        <v>-13008</v>
      </c>
      <c r="CA21" s="274">
        <v>-15178</v>
      </c>
      <c r="CB21" s="274">
        <v>7307.8711876869202</v>
      </c>
      <c r="CC21" s="274">
        <v>7307.8711876869202</v>
      </c>
      <c r="CD21" s="275">
        <v>137891.5</v>
      </c>
      <c r="CE21" s="275">
        <v>1100515.5</v>
      </c>
      <c r="CF21" s="274">
        <v>-219586.20620250702</v>
      </c>
      <c r="CG21" s="274">
        <v>-175920.20620250702</v>
      </c>
      <c r="CH21" s="274">
        <v>-35422</v>
      </c>
      <c r="CI21" s="274">
        <v>14386</v>
      </c>
      <c r="CJ21" s="275">
        <v>44326</v>
      </c>
      <c r="CK21" s="275">
        <v>141022</v>
      </c>
      <c r="CL21" s="274">
        <v>55202</v>
      </c>
      <c r="CM21" s="274">
        <v>55390</v>
      </c>
      <c r="CN21" s="274">
        <v>37606.097143173218</v>
      </c>
      <c r="CO21" s="274">
        <v>37802.797094345093</v>
      </c>
      <c r="CP21" s="275">
        <v>-9958</v>
      </c>
      <c r="CQ21" s="275">
        <v>-7316</v>
      </c>
      <c r="CR21" s="274">
        <v>5817</v>
      </c>
      <c r="CS21" s="274">
        <v>12944</v>
      </c>
      <c r="CT21" s="274">
        <v>-29352</v>
      </c>
      <c r="CU21" s="274">
        <v>-25491</v>
      </c>
      <c r="CV21" s="275">
        <v>3861.6081819534302</v>
      </c>
      <c r="CW21" s="275">
        <v>3861.6081819534302</v>
      </c>
      <c r="CX21" s="274">
        <v>17531.096381664276</v>
      </c>
      <c r="CY21" s="274">
        <v>22149.495597362518</v>
      </c>
      <c r="CZ21" s="274">
        <v>8798</v>
      </c>
      <c r="DA21" s="274">
        <v>8798</v>
      </c>
      <c r="DB21" s="275">
        <v>-31089</v>
      </c>
      <c r="DC21" s="275">
        <v>35412</v>
      </c>
      <c r="DD21" s="278">
        <v>-1371</v>
      </c>
      <c r="DE21" s="274">
        <v>28843</v>
      </c>
      <c r="DF21" s="278">
        <v>167401</v>
      </c>
      <c r="DG21" s="274">
        <v>752667</v>
      </c>
      <c r="DH21" s="278">
        <v>6440</v>
      </c>
      <c r="DI21" s="275">
        <v>110265</v>
      </c>
      <c r="DJ21" s="278">
        <v>7688</v>
      </c>
      <c r="DK21" s="274">
        <v>7896</v>
      </c>
      <c r="DL21" s="278">
        <v>6683.0502452850342</v>
      </c>
      <c r="DM21" s="274">
        <v>7828.5482311248779</v>
      </c>
      <c r="DN21" s="278">
        <v>-21299</v>
      </c>
      <c r="DO21" s="275">
        <v>-20989</v>
      </c>
      <c r="DP21" s="278">
        <v>59387.372158050537</v>
      </c>
      <c r="DQ21" s="274">
        <v>75479.572109222412</v>
      </c>
      <c r="DR21" s="278">
        <v>299440</v>
      </c>
      <c r="DS21" s="274">
        <v>413187</v>
      </c>
      <c r="DT21" s="275">
        <v>120122</v>
      </c>
      <c r="DU21" s="275">
        <v>201714</v>
      </c>
      <c r="DV21" s="274">
        <v>280029</v>
      </c>
      <c r="DW21" s="274">
        <v>475083</v>
      </c>
      <c r="DX21" s="274">
        <v>338590</v>
      </c>
      <c r="DY21" s="274">
        <v>782412</v>
      </c>
      <c r="DZ21" s="275">
        <v>-5328</v>
      </c>
      <c r="EA21" s="275">
        <v>-1123</v>
      </c>
      <c r="EB21" s="274">
        <v>50415</v>
      </c>
      <c r="EC21" s="274">
        <v>47833</v>
      </c>
      <c r="ED21" s="274">
        <v>40075</v>
      </c>
      <c r="EE21" s="274">
        <v>40553</v>
      </c>
      <c r="EF21" s="275">
        <v>30313</v>
      </c>
      <c r="EG21" s="275">
        <v>58193</v>
      </c>
      <c r="EH21" s="274">
        <v>138658</v>
      </c>
      <c r="EI21" s="274">
        <v>138360</v>
      </c>
      <c r="EJ21" s="274">
        <v>14303</v>
      </c>
      <c r="EK21" s="274">
        <v>62475</v>
      </c>
      <c r="EL21" s="275">
        <v>101120</v>
      </c>
      <c r="EM21" s="275">
        <v>144893</v>
      </c>
      <c r="EN21" s="274">
        <v>72018</v>
      </c>
      <c r="EO21" s="274">
        <v>138219</v>
      </c>
      <c r="EP21" s="274">
        <v>36731</v>
      </c>
      <c r="EQ21" s="274">
        <v>49995</v>
      </c>
      <c r="ER21" s="275">
        <v>34897</v>
      </c>
      <c r="ES21" s="275">
        <v>38914</v>
      </c>
      <c r="ET21" s="274">
        <v>31709</v>
      </c>
      <c r="EU21" s="274">
        <v>61204</v>
      </c>
      <c r="EV21" s="274">
        <v>26191</v>
      </c>
      <c r="EW21" s="274">
        <v>29439</v>
      </c>
    </row>
    <row r="22" spans="1:153" outlineLevel="1">
      <c r="A22" s="243"/>
      <c r="B22" s="263"/>
      <c r="C22" s="263"/>
      <c r="D22" s="262"/>
      <c r="E22" s="262"/>
      <c r="F22" s="263"/>
      <c r="G22" s="263"/>
      <c r="H22" s="260"/>
      <c r="I22" s="260"/>
      <c r="J22" s="262"/>
      <c r="K22" s="262"/>
      <c r="L22" s="263"/>
      <c r="M22" s="263"/>
      <c r="N22" s="263"/>
      <c r="O22" s="263"/>
      <c r="P22" s="262"/>
      <c r="Q22" s="262"/>
      <c r="R22" s="263"/>
      <c r="S22" s="263"/>
      <c r="T22" s="260"/>
      <c r="U22" s="260"/>
      <c r="V22" s="262"/>
      <c r="W22" s="262"/>
      <c r="X22" s="260"/>
      <c r="Y22" s="260"/>
      <c r="Z22" s="263"/>
      <c r="AA22" s="263"/>
      <c r="AB22" s="262"/>
      <c r="AC22" s="262"/>
      <c r="AD22" s="263"/>
      <c r="AE22" s="263"/>
      <c r="AF22" s="263"/>
      <c r="AG22" s="263"/>
      <c r="AH22" s="262"/>
      <c r="AI22" s="262"/>
      <c r="AJ22" s="263"/>
      <c r="AK22" s="263"/>
      <c r="AL22" s="260"/>
      <c r="AM22" s="260"/>
      <c r="AN22" s="262"/>
      <c r="AO22" s="262"/>
      <c r="AP22" s="260"/>
      <c r="AQ22" s="260"/>
      <c r="AR22" s="263"/>
      <c r="AS22" s="263"/>
      <c r="AT22" s="261"/>
      <c r="AU22" s="261"/>
      <c r="AV22" s="263"/>
      <c r="AW22" s="263"/>
      <c r="AX22" s="263"/>
      <c r="AY22" s="263"/>
      <c r="AZ22" s="262"/>
      <c r="BA22" s="262"/>
      <c r="BB22" s="260"/>
      <c r="BC22" s="260"/>
      <c r="BD22" s="263"/>
      <c r="BE22" s="263"/>
      <c r="BF22" s="261"/>
      <c r="BG22" s="261"/>
      <c r="BH22" s="260"/>
      <c r="BI22" s="260"/>
      <c r="BJ22" s="260"/>
      <c r="BK22" s="260"/>
      <c r="BL22" s="261"/>
      <c r="BM22" s="261"/>
      <c r="BN22" s="263"/>
      <c r="BO22" s="263"/>
      <c r="BP22" s="260"/>
      <c r="BQ22" s="260"/>
      <c r="BR22" s="262"/>
      <c r="BS22" s="262"/>
      <c r="BT22" s="263"/>
      <c r="BU22" s="263"/>
      <c r="BV22" s="263"/>
      <c r="BW22" s="263"/>
      <c r="BX22" s="262"/>
      <c r="BY22" s="262"/>
      <c r="BZ22" s="263"/>
      <c r="CA22" s="263"/>
      <c r="CB22" s="263"/>
      <c r="CC22" s="263"/>
      <c r="CD22" s="262"/>
      <c r="CE22" s="262"/>
      <c r="CF22" s="263"/>
      <c r="CG22" s="263"/>
      <c r="CH22" s="263"/>
      <c r="CI22" s="263"/>
      <c r="CJ22" s="262"/>
      <c r="CK22" s="262"/>
      <c r="CL22" s="263"/>
      <c r="CM22" s="263"/>
      <c r="CN22" s="263"/>
      <c r="CO22" s="263"/>
      <c r="CP22" s="262"/>
      <c r="CQ22" s="262"/>
      <c r="CR22" s="263"/>
      <c r="CS22" s="263"/>
      <c r="CT22" s="263"/>
      <c r="CU22" s="263"/>
      <c r="CV22" s="262"/>
      <c r="CW22" s="262"/>
      <c r="CX22" s="263"/>
      <c r="CY22" s="263"/>
      <c r="CZ22" s="263"/>
      <c r="DA22" s="263"/>
      <c r="DB22" s="262"/>
      <c r="DC22" s="262"/>
      <c r="DD22" s="265"/>
      <c r="DE22" s="263"/>
      <c r="DF22" s="265"/>
      <c r="DG22" s="263"/>
      <c r="DH22" s="265"/>
      <c r="DI22" s="262"/>
      <c r="DJ22" s="265"/>
      <c r="DK22" s="263"/>
      <c r="DL22" s="265"/>
      <c r="DM22" s="263"/>
      <c r="DN22" s="265"/>
      <c r="DO22" s="262"/>
      <c r="DP22" s="265"/>
      <c r="DQ22" s="263"/>
      <c r="DR22" s="265"/>
      <c r="DS22" s="263"/>
      <c r="DT22" s="262"/>
      <c r="DU22" s="262"/>
      <c r="DV22" s="263"/>
      <c r="DW22" s="263"/>
      <c r="DX22" s="263"/>
      <c r="DY22" s="263"/>
      <c r="DZ22" s="262"/>
      <c r="EA22" s="262"/>
      <c r="EB22" s="263"/>
      <c r="EC22" s="263"/>
      <c r="ED22" s="263"/>
      <c r="EE22" s="263"/>
      <c r="EF22" s="262"/>
      <c r="EG22" s="262"/>
      <c r="EH22" s="263"/>
      <c r="EI22" s="263"/>
      <c r="EJ22" s="263"/>
      <c r="EK22" s="263"/>
      <c r="EL22" s="262"/>
      <c r="EM22" s="262"/>
      <c r="EN22" s="263"/>
      <c r="EO22" s="263"/>
      <c r="EP22" s="263"/>
      <c r="EQ22" s="263"/>
      <c r="ER22" s="262"/>
      <c r="ES22" s="262"/>
      <c r="ET22" s="263"/>
      <c r="EU22" s="263"/>
      <c r="EV22" s="263"/>
      <c r="EW22" s="263"/>
    </row>
    <row r="23" spans="1:153" outlineLevel="1">
      <c r="A23" s="266" t="s">
        <v>180</v>
      </c>
      <c r="B23" s="263">
        <v>-382848</v>
      </c>
      <c r="C23" s="263">
        <v>-22690689</v>
      </c>
      <c r="D23" s="262">
        <v>-2084471</v>
      </c>
      <c r="E23" s="262">
        <v>-3194069</v>
      </c>
      <c r="F23" s="263">
        <v>51271</v>
      </c>
      <c r="G23" s="263">
        <v>-55098</v>
      </c>
      <c r="H23" s="260">
        <v>-326093</v>
      </c>
      <c r="I23" s="260">
        <v>-500894</v>
      </c>
      <c r="J23" s="262">
        <v>-2033117</v>
      </c>
      <c r="K23" s="262">
        <v>-2789154</v>
      </c>
      <c r="L23" s="263">
        <v>-503083</v>
      </c>
      <c r="M23" s="263">
        <v>-503083</v>
      </c>
      <c r="N23" s="263">
        <v>-433912</v>
      </c>
      <c r="O23" s="263">
        <v>-579615</v>
      </c>
      <c r="P23" s="262">
        <v>4874</v>
      </c>
      <c r="Q23" s="262">
        <v>4874</v>
      </c>
      <c r="R23" s="263">
        <v>-1311716</v>
      </c>
      <c r="S23" s="263">
        <v>-2914917</v>
      </c>
      <c r="T23" s="260">
        <v>-79911</v>
      </c>
      <c r="U23" s="260">
        <v>-168695</v>
      </c>
      <c r="V23" s="262">
        <v>-298479</v>
      </c>
      <c r="W23" s="262">
        <v>-416928</v>
      </c>
      <c r="X23" s="260">
        <v>53778</v>
      </c>
      <c r="Y23" s="260">
        <v>31291</v>
      </c>
      <c r="Z23" s="263">
        <v>-116671</v>
      </c>
      <c r="AA23" s="263">
        <v>-129241</v>
      </c>
      <c r="AB23" s="262">
        <v>-79898</v>
      </c>
      <c r="AC23" s="262">
        <v>-85801</v>
      </c>
      <c r="AD23" s="263"/>
      <c r="AE23" s="263"/>
      <c r="AF23" s="263">
        <v>24032</v>
      </c>
      <c r="AG23" s="263">
        <v>24032</v>
      </c>
      <c r="AH23" s="262">
        <v>-25388</v>
      </c>
      <c r="AI23" s="262">
        <v>-95352</v>
      </c>
      <c r="AJ23" s="263">
        <v>-128742</v>
      </c>
      <c r="AK23" s="263">
        <v>-157678</v>
      </c>
      <c r="AL23" s="260">
        <v>471</v>
      </c>
      <c r="AM23" s="260">
        <v>471</v>
      </c>
      <c r="AN23" s="262">
        <v>-78642</v>
      </c>
      <c r="AO23" s="262">
        <v>-112316</v>
      </c>
      <c r="AP23" s="260">
        <v>3379.50390625</v>
      </c>
      <c r="AQ23" s="260">
        <v>3379.50390625</v>
      </c>
      <c r="AR23" s="263">
        <v>-58724</v>
      </c>
      <c r="AS23" s="263">
        <v>-122424</v>
      </c>
      <c r="AT23" s="261">
        <v>-21692</v>
      </c>
      <c r="AU23" s="261">
        <v>-27404</v>
      </c>
      <c r="AV23" s="263">
        <v>-45500</v>
      </c>
      <c r="AW23" s="263">
        <v>-93178</v>
      </c>
      <c r="AX23" s="263">
        <v>-186137</v>
      </c>
      <c r="AY23" s="263">
        <v>-291611</v>
      </c>
      <c r="AZ23" s="262">
        <v>5524</v>
      </c>
      <c r="BA23" s="262">
        <v>-6865</v>
      </c>
      <c r="BB23" s="260">
        <v>-848</v>
      </c>
      <c r="BC23" s="260">
        <v>-10621</v>
      </c>
      <c r="BD23" s="263">
        <v>-39834</v>
      </c>
      <c r="BE23" s="263">
        <v>-92684</v>
      </c>
      <c r="BF23" s="261">
        <v>-3972</v>
      </c>
      <c r="BG23" s="261">
        <v>-5807</v>
      </c>
      <c r="BH23" s="260">
        <v>1159</v>
      </c>
      <c r="BI23" s="260">
        <v>222</v>
      </c>
      <c r="BJ23" s="260">
        <v>-1422</v>
      </c>
      <c r="BK23" s="260">
        <v>-4120</v>
      </c>
      <c r="BL23" s="261">
        <v>3907</v>
      </c>
      <c r="BM23" s="261">
        <v>3077</v>
      </c>
      <c r="BN23" s="263">
        <v>-25971</v>
      </c>
      <c r="BO23" s="263">
        <v>-30495</v>
      </c>
      <c r="BP23" s="260">
        <v>-197879</v>
      </c>
      <c r="BQ23" s="260">
        <v>-329377</v>
      </c>
      <c r="BR23" s="262">
        <v>-3666</v>
      </c>
      <c r="BS23" s="262">
        <v>-55512</v>
      </c>
      <c r="BT23" s="263">
        <v>-50372</v>
      </c>
      <c r="BU23" s="263">
        <v>-87273</v>
      </c>
      <c r="BV23" s="263">
        <v>19070</v>
      </c>
      <c r="BW23" s="263">
        <v>-759</v>
      </c>
      <c r="BX23" s="262">
        <v>2452</v>
      </c>
      <c r="BY23" s="262">
        <v>2452</v>
      </c>
      <c r="BZ23" s="263">
        <v>-6892</v>
      </c>
      <c r="CA23" s="263">
        <v>-3647</v>
      </c>
      <c r="CB23" s="263">
        <v>1021.56689453125</v>
      </c>
      <c r="CC23" s="263">
        <v>1021.56689453125</v>
      </c>
      <c r="CD23" s="262">
        <v>-858855</v>
      </c>
      <c r="CE23" s="262">
        <v>-1454115</v>
      </c>
      <c r="CF23" s="263">
        <v>-177246.857421875</v>
      </c>
      <c r="CG23" s="263">
        <v>450631.142578125</v>
      </c>
      <c r="CH23" s="263">
        <v>19618</v>
      </c>
      <c r="CI23" s="263">
        <v>-69624</v>
      </c>
      <c r="CJ23" s="262">
        <v>-14453</v>
      </c>
      <c r="CK23" s="262">
        <v>-99120</v>
      </c>
      <c r="CL23" s="263">
        <v>-6032</v>
      </c>
      <c r="CM23" s="263">
        <v>-20294</v>
      </c>
      <c r="CN23" s="263">
        <v>-12136.599609375</v>
      </c>
      <c r="CO23" s="263">
        <v>-14262.599609375</v>
      </c>
      <c r="CP23" s="262">
        <v>7702</v>
      </c>
      <c r="CQ23" s="262">
        <v>5533</v>
      </c>
      <c r="CR23" s="263">
        <v>6316</v>
      </c>
      <c r="CS23" s="263">
        <v>-7064</v>
      </c>
      <c r="CT23" s="263">
        <v>492</v>
      </c>
      <c r="CU23" s="263">
        <v>-2989</v>
      </c>
      <c r="CV23" s="262">
        <v>640.46002197265625</v>
      </c>
      <c r="CW23" s="262">
        <v>640.46002197265625</v>
      </c>
      <c r="CX23" s="263">
        <v>-15529.3984375</v>
      </c>
      <c r="CY23" s="263">
        <v>-32177.2978515625</v>
      </c>
      <c r="CZ23" s="263">
        <v>-662</v>
      </c>
      <c r="DA23" s="263">
        <v>-662</v>
      </c>
      <c r="DB23" s="262">
        <v>-26311</v>
      </c>
      <c r="DC23" s="262">
        <v>-50320</v>
      </c>
      <c r="DD23" s="265">
        <v>-30712</v>
      </c>
      <c r="DE23" s="263">
        <v>-100608</v>
      </c>
      <c r="DF23" s="265">
        <v>-462945</v>
      </c>
      <c r="DG23" s="263">
        <v>-640561</v>
      </c>
      <c r="DH23" s="265">
        <v>95948</v>
      </c>
      <c r="DI23" s="262">
        <v>144483</v>
      </c>
      <c r="DJ23" s="265">
        <v>7067</v>
      </c>
      <c r="DK23" s="263">
        <v>6096</v>
      </c>
      <c r="DL23" s="265">
        <v>51.031005859375</v>
      </c>
      <c r="DM23" s="263">
        <v>-3913.52392578125</v>
      </c>
      <c r="DN23" s="265">
        <v>-16092</v>
      </c>
      <c r="DO23" s="262">
        <v>-26292</v>
      </c>
      <c r="DP23" s="265">
        <v>-38554</v>
      </c>
      <c r="DQ23" s="263">
        <v>-44588</v>
      </c>
      <c r="DR23" s="265">
        <v>-495843</v>
      </c>
      <c r="DS23" s="263">
        <v>-623994</v>
      </c>
      <c r="DT23" s="262">
        <v>-21976</v>
      </c>
      <c r="DU23" s="262">
        <v>-64995</v>
      </c>
      <c r="DV23" s="263">
        <v>150906</v>
      </c>
      <c r="DW23" s="263">
        <v>49773</v>
      </c>
      <c r="DX23" s="263">
        <v>-519486</v>
      </c>
      <c r="DY23" s="263">
        <v>-717701</v>
      </c>
      <c r="DZ23" s="262">
        <v>-11914</v>
      </c>
      <c r="EA23" s="262">
        <v>-19484</v>
      </c>
      <c r="EB23" s="263">
        <v>-14593</v>
      </c>
      <c r="EC23" s="263">
        <v>-29930</v>
      </c>
      <c r="ED23" s="263">
        <v>733</v>
      </c>
      <c r="EE23" s="263">
        <v>-181</v>
      </c>
      <c r="EF23" s="262">
        <v>-4855</v>
      </c>
      <c r="EG23" s="262">
        <v>-50013</v>
      </c>
      <c r="EH23" s="263">
        <v>28179</v>
      </c>
      <c r="EI23" s="263">
        <v>-20377</v>
      </c>
      <c r="EJ23" s="263">
        <v>-6956</v>
      </c>
      <c r="EK23" s="263">
        <v>-60379</v>
      </c>
      <c r="EL23" s="262">
        <v>-173288</v>
      </c>
      <c r="EM23" s="262">
        <v>-191879</v>
      </c>
      <c r="EN23" s="263">
        <v>-106760</v>
      </c>
      <c r="EO23" s="263">
        <v>-140634</v>
      </c>
      <c r="EP23" s="263">
        <v>-22231</v>
      </c>
      <c r="EQ23" s="263">
        <v>-90880</v>
      </c>
      <c r="ER23" s="262">
        <v>2400</v>
      </c>
      <c r="ES23" s="262">
        <v>-2216</v>
      </c>
      <c r="ET23" s="263">
        <v>-25321</v>
      </c>
      <c r="EU23" s="263">
        <v>-61131</v>
      </c>
      <c r="EV23" s="263">
        <v>9262</v>
      </c>
      <c r="EW23" s="263">
        <v>-4664</v>
      </c>
    </row>
    <row r="24" spans="1:153" outlineLevel="1">
      <c r="A24" s="243"/>
      <c r="B24" s="263"/>
      <c r="C24" s="263"/>
      <c r="D24" s="262"/>
      <c r="E24" s="262"/>
      <c r="F24" s="263"/>
      <c r="G24" s="263"/>
      <c r="H24" s="260"/>
      <c r="I24" s="260"/>
      <c r="J24" s="262"/>
      <c r="K24" s="262"/>
      <c r="L24" s="263"/>
      <c r="M24" s="263"/>
      <c r="N24" s="263"/>
      <c r="O24" s="263"/>
      <c r="P24" s="262"/>
      <c r="Q24" s="262"/>
      <c r="R24" s="263"/>
      <c r="S24" s="263"/>
      <c r="T24" s="260"/>
      <c r="U24" s="260"/>
      <c r="V24" s="262"/>
      <c r="W24" s="262"/>
      <c r="X24" s="260"/>
      <c r="Y24" s="260"/>
      <c r="Z24" s="263"/>
      <c r="AA24" s="263"/>
      <c r="AB24" s="262"/>
      <c r="AC24" s="262"/>
      <c r="AD24" s="263"/>
      <c r="AE24" s="263"/>
      <c r="AF24" s="263"/>
      <c r="AG24" s="263"/>
      <c r="AH24" s="262"/>
      <c r="AI24" s="262"/>
      <c r="AJ24" s="263"/>
      <c r="AK24" s="263"/>
      <c r="AL24" s="260"/>
      <c r="AM24" s="260"/>
      <c r="AN24" s="262"/>
      <c r="AO24" s="262"/>
      <c r="AP24" s="260"/>
      <c r="AQ24" s="260"/>
      <c r="AR24" s="263"/>
      <c r="AS24" s="263"/>
      <c r="AT24" s="261"/>
      <c r="AU24" s="261"/>
      <c r="AV24" s="263"/>
      <c r="AW24" s="263"/>
      <c r="AX24" s="263"/>
      <c r="AY24" s="263"/>
      <c r="AZ24" s="262"/>
      <c r="BA24" s="262"/>
      <c r="BB24" s="260"/>
      <c r="BC24" s="260"/>
      <c r="BD24" s="263"/>
      <c r="BE24" s="263"/>
      <c r="BF24" s="261"/>
      <c r="BG24" s="261"/>
      <c r="BH24" s="260"/>
      <c r="BI24" s="260"/>
      <c r="BJ24" s="260"/>
      <c r="BK24" s="260"/>
      <c r="BL24" s="261"/>
      <c r="BM24" s="261"/>
      <c r="BN24" s="263"/>
      <c r="BO24" s="263"/>
      <c r="BP24" s="260"/>
      <c r="BQ24" s="260"/>
      <c r="BR24" s="262"/>
      <c r="BS24" s="262"/>
      <c r="BT24" s="263"/>
      <c r="BU24" s="263"/>
      <c r="BV24" s="263"/>
      <c r="BW24" s="263"/>
      <c r="BX24" s="262"/>
      <c r="BY24" s="262"/>
      <c r="BZ24" s="263"/>
      <c r="CA24" s="263"/>
      <c r="CB24" s="263"/>
      <c r="CC24" s="263"/>
      <c r="CD24" s="262"/>
      <c r="CE24" s="262"/>
      <c r="CF24" s="263"/>
      <c r="CG24" s="263"/>
      <c r="CH24" s="263"/>
      <c r="CI24" s="263"/>
      <c r="CJ24" s="262"/>
      <c r="CK24" s="262"/>
      <c r="CL24" s="263"/>
      <c r="CM24" s="263"/>
      <c r="CN24" s="263"/>
      <c r="CO24" s="263"/>
      <c r="CP24" s="262"/>
      <c r="CQ24" s="262"/>
      <c r="CR24" s="263"/>
      <c r="CS24" s="263"/>
      <c r="CT24" s="263"/>
      <c r="CU24" s="263"/>
      <c r="CV24" s="262"/>
      <c r="CW24" s="262"/>
      <c r="CX24" s="263"/>
      <c r="CY24" s="263"/>
      <c r="CZ24" s="263"/>
      <c r="DA24" s="263"/>
      <c r="DB24" s="262"/>
      <c r="DC24" s="262"/>
      <c r="DD24" s="265"/>
      <c r="DE24" s="263"/>
      <c r="DF24" s="265"/>
      <c r="DG24" s="263"/>
      <c r="DH24" s="265"/>
      <c r="DI24" s="262"/>
      <c r="DJ24" s="265"/>
      <c r="DK24" s="263"/>
      <c r="DL24" s="265"/>
      <c r="DM24" s="263"/>
      <c r="DN24" s="265"/>
      <c r="DO24" s="262"/>
      <c r="DP24" s="265"/>
      <c r="DQ24" s="263"/>
      <c r="DR24" s="265"/>
      <c r="DS24" s="263"/>
      <c r="DT24" s="262"/>
      <c r="DU24" s="262"/>
      <c r="DV24" s="263"/>
      <c r="DW24" s="263"/>
      <c r="DX24" s="263"/>
      <c r="DY24" s="263"/>
      <c r="DZ24" s="262"/>
      <c r="EA24" s="262"/>
      <c r="EB24" s="263"/>
      <c r="EC24" s="263"/>
      <c r="ED24" s="263"/>
      <c r="EE24" s="263"/>
      <c r="EF24" s="262"/>
      <c r="EG24" s="262"/>
      <c r="EH24" s="263"/>
      <c r="EI24" s="263"/>
      <c r="EJ24" s="263"/>
      <c r="EK24" s="263"/>
      <c r="EL24" s="262"/>
      <c r="EM24" s="262"/>
      <c r="EN24" s="263"/>
      <c r="EO24" s="263"/>
      <c r="EP24" s="263"/>
      <c r="EQ24" s="263"/>
      <c r="ER24" s="262"/>
      <c r="ES24" s="262"/>
      <c r="ET24" s="263"/>
      <c r="EU24" s="263"/>
      <c r="EV24" s="263"/>
      <c r="EW24" s="263"/>
    </row>
    <row r="25" spans="1:153" outlineLevel="1">
      <c r="A25" s="279" t="s">
        <v>181</v>
      </c>
      <c r="B25" s="274">
        <v>-2808152</v>
      </c>
      <c r="C25" s="274">
        <v>-11231324</v>
      </c>
      <c r="D25" s="275">
        <v>-889894</v>
      </c>
      <c r="E25" s="275">
        <v>-1086241</v>
      </c>
      <c r="F25" s="274">
        <v>139230</v>
      </c>
      <c r="G25" s="274">
        <v>92757</v>
      </c>
      <c r="H25" s="274">
        <v>284846</v>
      </c>
      <c r="I25" s="274">
        <v>352290</v>
      </c>
      <c r="J25" s="275">
        <v>-823714</v>
      </c>
      <c r="K25" s="275">
        <v>-1016076</v>
      </c>
      <c r="L25" s="274">
        <v>-286281</v>
      </c>
      <c r="M25" s="274">
        <v>-263193</v>
      </c>
      <c r="N25" s="274">
        <v>-10410</v>
      </c>
      <c r="O25" s="274">
        <v>-20059</v>
      </c>
      <c r="P25" s="275">
        <v>23320</v>
      </c>
      <c r="Q25" s="275">
        <v>23320</v>
      </c>
      <c r="R25" s="274">
        <v>-746276</v>
      </c>
      <c r="S25" s="274">
        <v>-1335092</v>
      </c>
      <c r="T25" s="274">
        <v>-119344</v>
      </c>
      <c r="U25" s="274">
        <v>-70453</v>
      </c>
      <c r="V25" s="275">
        <v>-360890</v>
      </c>
      <c r="W25" s="275">
        <v>-417654</v>
      </c>
      <c r="X25" s="274">
        <v>-184348</v>
      </c>
      <c r="Y25" s="274">
        <v>-23167</v>
      </c>
      <c r="Z25" s="274">
        <v>-236191</v>
      </c>
      <c r="AA25" s="274">
        <v>-100023</v>
      </c>
      <c r="AB25" s="275">
        <v>-103299</v>
      </c>
      <c r="AC25" s="275">
        <v>-194653</v>
      </c>
      <c r="AD25" s="274"/>
      <c r="AE25" s="274"/>
      <c r="AF25" s="274">
        <v>76605</v>
      </c>
      <c r="AG25" s="274">
        <v>76605</v>
      </c>
      <c r="AH25" s="275">
        <v>181953</v>
      </c>
      <c r="AI25" s="275">
        <v>217198</v>
      </c>
      <c r="AJ25" s="274">
        <v>-99019</v>
      </c>
      <c r="AK25" s="274">
        <v>-85290</v>
      </c>
      <c r="AL25" s="274">
        <v>-1114</v>
      </c>
      <c r="AM25" s="274">
        <v>-1114</v>
      </c>
      <c r="AN25" s="275">
        <v>-35138</v>
      </c>
      <c r="AO25" s="275">
        <v>-47718</v>
      </c>
      <c r="AP25" s="274">
        <v>-26047.96352481842</v>
      </c>
      <c r="AQ25" s="274">
        <v>-26047.96352481842</v>
      </c>
      <c r="AR25" s="274">
        <v>173995</v>
      </c>
      <c r="AS25" s="274">
        <v>216222</v>
      </c>
      <c r="AT25" s="275">
        <v>23180</v>
      </c>
      <c r="AU25" s="275">
        <v>8591</v>
      </c>
      <c r="AV25" s="274">
        <v>-37161</v>
      </c>
      <c r="AW25" s="274">
        <v>-25970</v>
      </c>
      <c r="AX25" s="274">
        <v>-261674</v>
      </c>
      <c r="AY25" s="274">
        <v>-301178</v>
      </c>
      <c r="AZ25" s="275">
        <v>6922</v>
      </c>
      <c r="BA25" s="275">
        <v>3467</v>
      </c>
      <c r="BB25" s="274">
        <v>2982</v>
      </c>
      <c r="BC25" s="274">
        <v>4388</v>
      </c>
      <c r="BD25" s="274">
        <v>-42580</v>
      </c>
      <c r="BE25" s="274">
        <v>-88015</v>
      </c>
      <c r="BF25" s="275">
        <v>6635</v>
      </c>
      <c r="BG25" s="275">
        <v>4457</v>
      </c>
      <c r="BH25" s="274">
        <v>331</v>
      </c>
      <c r="BI25" s="274">
        <v>829</v>
      </c>
      <c r="BJ25" s="274">
        <v>-5564</v>
      </c>
      <c r="BK25" s="274">
        <v>-6401</v>
      </c>
      <c r="BL25" s="275">
        <v>-11011</v>
      </c>
      <c r="BM25" s="275">
        <v>-13404</v>
      </c>
      <c r="BN25" s="274">
        <v>-6595</v>
      </c>
      <c r="BO25" s="274">
        <v>-4656</v>
      </c>
      <c r="BP25" s="274">
        <v>-292819</v>
      </c>
      <c r="BQ25" s="274">
        <v>-244701</v>
      </c>
      <c r="BR25" s="275">
        <v>-21021</v>
      </c>
      <c r="BS25" s="275">
        <v>-56267</v>
      </c>
      <c r="BT25" s="274">
        <v>-33498</v>
      </c>
      <c r="BU25" s="274">
        <v>-52485</v>
      </c>
      <c r="BV25" s="274">
        <v>219</v>
      </c>
      <c r="BW25" s="274">
        <v>17552</v>
      </c>
      <c r="BX25" s="275">
        <v>6833</v>
      </c>
      <c r="BY25" s="275">
        <v>6833</v>
      </c>
      <c r="BZ25" s="274">
        <v>-19900</v>
      </c>
      <c r="CA25" s="274">
        <v>-18825</v>
      </c>
      <c r="CB25" s="274">
        <v>8329.4380822181702</v>
      </c>
      <c r="CC25" s="274">
        <v>8329.4380822181702</v>
      </c>
      <c r="CD25" s="275">
        <v>-720963.5</v>
      </c>
      <c r="CE25" s="275">
        <v>-353599.5</v>
      </c>
      <c r="CF25" s="274">
        <v>-396833.06362438202</v>
      </c>
      <c r="CG25" s="274">
        <v>274710.93637561798</v>
      </c>
      <c r="CH25" s="274">
        <v>-15804</v>
      </c>
      <c r="CI25" s="274">
        <v>-55238</v>
      </c>
      <c r="CJ25" s="275">
        <v>29873</v>
      </c>
      <c r="CK25" s="275">
        <v>41902</v>
      </c>
      <c r="CL25" s="274">
        <v>49170</v>
      </c>
      <c r="CM25" s="274">
        <v>35096</v>
      </c>
      <c r="CN25" s="274">
        <v>25469.497533798218</v>
      </c>
      <c r="CO25" s="274">
        <v>23540.197484970093</v>
      </c>
      <c r="CP25" s="275">
        <v>-2256</v>
      </c>
      <c r="CQ25" s="275">
        <v>-1783</v>
      </c>
      <c r="CR25" s="274">
        <v>12133</v>
      </c>
      <c r="CS25" s="274">
        <v>5880</v>
      </c>
      <c r="CT25" s="274">
        <v>-28860</v>
      </c>
      <c r="CU25" s="274">
        <v>-28480</v>
      </c>
      <c r="CV25" s="275">
        <v>4502.0682039260864</v>
      </c>
      <c r="CW25" s="275">
        <v>4502.0682039260864</v>
      </c>
      <c r="CX25" s="274">
        <v>2001.6979441642761</v>
      </c>
      <c r="CY25" s="274">
        <v>-10027.802254199982</v>
      </c>
      <c r="CZ25" s="274">
        <v>8136</v>
      </c>
      <c r="DA25" s="274">
        <v>8136</v>
      </c>
      <c r="DB25" s="275">
        <v>-57400</v>
      </c>
      <c r="DC25" s="275">
        <v>-14908</v>
      </c>
      <c r="DD25" s="278">
        <v>-32083</v>
      </c>
      <c r="DE25" s="274">
        <v>-71765</v>
      </c>
      <c r="DF25" s="278">
        <v>-295544</v>
      </c>
      <c r="DG25" s="274">
        <v>112106</v>
      </c>
      <c r="DH25" s="278">
        <v>102388</v>
      </c>
      <c r="DI25" s="275">
        <v>254748</v>
      </c>
      <c r="DJ25" s="278">
        <v>14755</v>
      </c>
      <c r="DK25" s="274">
        <v>13992</v>
      </c>
      <c r="DL25" s="278">
        <v>6734.0812511444092</v>
      </c>
      <c r="DM25" s="274">
        <v>3915.0243053436279</v>
      </c>
      <c r="DN25" s="278">
        <v>-37391</v>
      </c>
      <c r="DO25" s="275">
        <v>-47281</v>
      </c>
      <c r="DP25" s="278">
        <v>20833.372158050537</v>
      </c>
      <c r="DQ25" s="274">
        <v>30891.572109222412</v>
      </c>
      <c r="DR25" s="278">
        <v>-196403</v>
      </c>
      <c r="DS25" s="274">
        <v>-210807</v>
      </c>
      <c r="DT25" s="275">
        <v>98146</v>
      </c>
      <c r="DU25" s="275">
        <v>136719</v>
      </c>
      <c r="DV25" s="274">
        <v>430935</v>
      </c>
      <c r="DW25" s="274">
        <v>524856</v>
      </c>
      <c r="DX25" s="274">
        <v>-180896</v>
      </c>
      <c r="DY25" s="274">
        <v>64711</v>
      </c>
      <c r="DZ25" s="275">
        <v>-17242</v>
      </c>
      <c r="EA25" s="275">
        <v>-20607</v>
      </c>
      <c r="EB25" s="274">
        <v>35822</v>
      </c>
      <c r="EC25" s="274">
        <v>17903</v>
      </c>
      <c r="ED25" s="274">
        <v>40808</v>
      </c>
      <c r="EE25" s="274">
        <v>40372</v>
      </c>
      <c r="EF25" s="275">
        <v>25458</v>
      </c>
      <c r="EG25" s="275">
        <v>8180</v>
      </c>
      <c r="EH25" s="274">
        <v>166837</v>
      </c>
      <c r="EI25" s="274">
        <v>117983</v>
      </c>
      <c r="EJ25" s="274">
        <v>7347</v>
      </c>
      <c r="EK25" s="274">
        <v>2096</v>
      </c>
      <c r="EL25" s="275">
        <v>-72168</v>
      </c>
      <c r="EM25" s="275">
        <v>-46986</v>
      </c>
      <c r="EN25" s="274">
        <v>-34742</v>
      </c>
      <c r="EO25" s="274">
        <v>-2415</v>
      </c>
      <c r="EP25" s="274">
        <v>14500</v>
      </c>
      <c r="EQ25" s="274">
        <v>-40885</v>
      </c>
      <c r="ER25" s="275">
        <v>37297</v>
      </c>
      <c r="ES25" s="275">
        <v>36698</v>
      </c>
      <c r="ET25" s="274">
        <v>6388</v>
      </c>
      <c r="EU25" s="274">
        <v>73</v>
      </c>
      <c r="EV25" s="274">
        <v>35453</v>
      </c>
      <c r="EW25" s="274">
        <v>24775</v>
      </c>
    </row>
    <row r="26" spans="1:153" outlineLevel="1">
      <c r="A26" s="243"/>
      <c r="B26" s="263"/>
      <c r="C26" s="263"/>
      <c r="D26" s="262"/>
      <c r="E26" s="262"/>
      <c r="F26" s="263"/>
      <c r="G26" s="263"/>
      <c r="H26" s="260"/>
      <c r="I26" s="260"/>
      <c r="J26" s="262"/>
      <c r="K26" s="262"/>
      <c r="L26" s="263"/>
      <c r="M26" s="263"/>
      <c r="N26" s="263"/>
      <c r="O26" s="263"/>
      <c r="P26" s="262"/>
      <c r="Q26" s="262"/>
      <c r="R26" s="263"/>
      <c r="S26" s="263"/>
      <c r="T26" s="260"/>
      <c r="U26" s="260"/>
      <c r="V26" s="262"/>
      <c r="W26" s="262"/>
      <c r="X26" s="260"/>
      <c r="Y26" s="260"/>
      <c r="Z26" s="263"/>
      <c r="AA26" s="263"/>
      <c r="AB26" s="262"/>
      <c r="AC26" s="262"/>
      <c r="AD26" s="263"/>
      <c r="AE26" s="263"/>
      <c r="AF26" s="263"/>
      <c r="AG26" s="263"/>
      <c r="AH26" s="262"/>
      <c r="AI26" s="262"/>
      <c r="AJ26" s="263"/>
      <c r="AK26" s="263"/>
      <c r="AL26" s="260"/>
      <c r="AM26" s="260"/>
      <c r="AN26" s="262"/>
      <c r="AO26" s="262"/>
      <c r="AP26" s="260"/>
      <c r="AQ26" s="260"/>
      <c r="AR26" s="263"/>
      <c r="AS26" s="263"/>
      <c r="AT26" s="261"/>
      <c r="AU26" s="261"/>
      <c r="AV26" s="263"/>
      <c r="AW26" s="263"/>
      <c r="AX26" s="263"/>
      <c r="AY26" s="263"/>
      <c r="AZ26" s="262"/>
      <c r="BA26" s="262"/>
      <c r="BB26" s="260"/>
      <c r="BC26" s="260"/>
      <c r="BD26" s="263"/>
      <c r="BE26" s="263"/>
      <c r="BF26" s="261"/>
      <c r="BG26" s="261"/>
      <c r="BH26" s="260"/>
      <c r="BI26" s="260"/>
      <c r="BJ26" s="260"/>
      <c r="BK26" s="260"/>
      <c r="BL26" s="261"/>
      <c r="BM26" s="261"/>
      <c r="BN26" s="263"/>
      <c r="BO26" s="263"/>
      <c r="BP26" s="260"/>
      <c r="BQ26" s="260"/>
      <c r="BR26" s="262"/>
      <c r="BS26" s="262"/>
      <c r="BT26" s="263"/>
      <c r="BU26" s="263"/>
      <c r="BV26" s="263"/>
      <c r="BW26" s="263"/>
      <c r="BX26" s="262"/>
      <c r="BY26" s="262"/>
      <c r="BZ26" s="263"/>
      <c r="CA26" s="263"/>
      <c r="CB26" s="263"/>
      <c r="CC26" s="263"/>
      <c r="CD26" s="262"/>
      <c r="CE26" s="262"/>
      <c r="CF26" s="263"/>
      <c r="CG26" s="263"/>
      <c r="CH26" s="263"/>
      <c r="CI26" s="263"/>
      <c r="CJ26" s="262"/>
      <c r="CK26" s="262"/>
      <c r="CL26" s="263"/>
      <c r="CM26" s="263"/>
      <c r="CN26" s="263"/>
      <c r="CO26" s="263"/>
      <c r="CP26" s="262"/>
      <c r="CQ26" s="262"/>
      <c r="CR26" s="263"/>
      <c r="CS26" s="263"/>
      <c r="CT26" s="263"/>
      <c r="CU26" s="263"/>
      <c r="CV26" s="262"/>
      <c r="CW26" s="262"/>
      <c r="CX26" s="263"/>
      <c r="CY26" s="263"/>
      <c r="CZ26" s="263"/>
      <c r="DA26" s="263"/>
      <c r="DB26" s="262"/>
      <c r="DC26" s="262"/>
      <c r="DD26" s="265"/>
      <c r="DE26" s="263"/>
      <c r="DF26" s="265"/>
      <c r="DG26" s="263"/>
      <c r="DH26" s="265"/>
      <c r="DI26" s="262"/>
      <c r="DJ26" s="265"/>
      <c r="DK26" s="263"/>
      <c r="DL26" s="265"/>
      <c r="DM26" s="263"/>
      <c r="DN26" s="265"/>
      <c r="DO26" s="262"/>
      <c r="DP26" s="265"/>
      <c r="DQ26" s="263"/>
      <c r="DR26" s="265"/>
      <c r="DS26" s="263"/>
      <c r="DT26" s="262"/>
      <c r="DU26" s="262"/>
      <c r="DV26" s="263"/>
      <c r="DW26" s="263"/>
      <c r="DX26" s="263"/>
      <c r="DY26" s="263"/>
      <c r="DZ26" s="262"/>
      <c r="EA26" s="262"/>
      <c r="EB26" s="263"/>
      <c r="EC26" s="263"/>
      <c r="ED26" s="263"/>
      <c r="EE26" s="263"/>
      <c r="EF26" s="262"/>
      <c r="EG26" s="262"/>
      <c r="EH26" s="263"/>
      <c r="EI26" s="263"/>
      <c r="EJ26" s="263"/>
      <c r="EK26" s="263"/>
      <c r="EL26" s="262"/>
      <c r="EM26" s="262"/>
      <c r="EN26" s="263"/>
      <c r="EO26" s="263"/>
      <c r="EP26" s="263"/>
      <c r="EQ26" s="263"/>
      <c r="ER26" s="262"/>
      <c r="ES26" s="262"/>
      <c r="ET26" s="263"/>
      <c r="EU26" s="263"/>
      <c r="EV26" s="263"/>
      <c r="EW26" s="263"/>
    </row>
    <row r="27" spans="1:153" outlineLevel="1">
      <c r="A27" s="266" t="s">
        <v>94</v>
      </c>
      <c r="B27" s="263"/>
      <c r="C27" s="263">
        <v>6556433</v>
      </c>
      <c r="D27" s="262">
        <v>335303</v>
      </c>
      <c r="E27" s="262">
        <v>335303</v>
      </c>
      <c r="F27" s="263"/>
      <c r="G27" s="263"/>
      <c r="H27" s="260"/>
      <c r="I27" s="260"/>
      <c r="J27" s="262"/>
      <c r="K27" s="262"/>
      <c r="L27" s="263">
        <v>-118042</v>
      </c>
      <c r="M27" s="263">
        <v>-118042</v>
      </c>
      <c r="N27" s="263"/>
      <c r="O27" s="263">
        <v>-6484</v>
      </c>
      <c r="P27" s="262"/>
      <c r="Q27" s="262"/>
      <c r="R27" s="263">
        <v>779615</v>
      </c>
      <c r="S27" s="263">
        <v>681412</v>
      </c>
      <c r="T27" s="260">
        <v>-30172</v>
      </c>
      <c r="U27" s="260">
        <v>-30172</v>
      </c>
      <c r="V27" s="262"/>
      <c r="W27" s="262"/>
      <c r="X27" s="260"/>
      <c r="Y27" s="260"/>
      <c r="Z27" s="263"/>
      <c r="AA27" s="263"/>
      <c r="AB27" s="262"/>
      <c r="AC27" s="262"/>
      <c r="AD27" s="263"/>
      <c r="AE27" s="263"/>
      <c r="AF27" s="263">
        <v>2406</v>
      </c>
      <c r="AG27" s="263">
        <v>2406</v>
      </c>
      <c r="AH27" s="262"/>
      <c r="AI27" s="262">
        <v>-167</v>
      </c>
      <c r="AJ27" s="263">
        <v>206265</v>
      </c>
      <c r="AK27" s="263">
        <v>206265</v>
      </c>
      <c r="AL27" s="260"/>
      <c r="AM27" s="260"/>
      <c r="AN27" s="262"/>
      <c r="AO27" s="262"/>
      <c r="AP27" s="260">
        <v>-1311.041015625</v>
      </c>
      <c r="AQ27" s="260">
        <v>-1311.041015625</v>
      </c>
      <c r="AR27" s="263"/>
      <c r="AS27" s="263"/>
      <c r="AT27" s="261"/>
      <c r="AU27" s="261"/>
      <c r="AV27" s="263"/>
      <c r="AW27" s="263"/>
      <c r="AX27" s="263"/>
      <c r="AY27" s="263"/>
      <c r="AZ27" s="262">
        <v>4552</v>
      </c>
      <c r="BA27" s="262">
        <v>4552</v>
      </c>
      <c r="BB27" s="260"/>
      <c r="BC27" s="260"/>
      <c r="BD27" s="263">
        <v>140331</v>
      </c>
      <c r="BE27" s="263">
        <v>140331</v>
      </c>
      <c r="BF27" s="261"/>
      <c r="BG27" s="261"/>
      <c r="BH27" s="260">
        <v>773</v>
      </c>
      <c r="BI27" s="260">
        <v>773</v>
      </c>
      <c r="BJ27" s="260"/>
      <c r="BK27" s="260"/>
      <c r="BL27" s="261"/>
      <c r="BM27" s="261"/>
      <c r="BN27" s="263"/>
      <c r="BO27" s="263"/>
      <c r="BP27" s="260">
        <v>-9640</v>
      </c>
      <c r="BQ27" s="260">
        <v>-25631</v>
      </c>
      <c r="BR27" s="262"/>
      <c r="BS27" s="262"/>
      <c r="BT27" s="263"/>
      <c r="BU27" s="263"/>
      <c r="BV27" s="263"/>
      <c r="BW27" s="263"/>
      <c r="BX27" s="262"/>
      <c r="BY27" s="262"/>
      <c r="BZ27" s="263"/>
      <c r="CA27" s="263"/>
      <c r="CB27" s="263"/>
      <c r="CC27" s="263"/>
      <c r="CD27" s="262"/>
      <c r="CE27" s="262">
        <v>-65700</v>
      </c>
      <c r="CF27" s="263">
        <v>-23787.35546875</v>
      </c>
      <c r="CG27" s="263">
        <v>-12717.35546875</v>
      </c>
      <c r="CH27" s="263"/>
      <c r="CI27" s="263"/>
      <c r="CJ27" s="262"/>
      <c r="CK27" s="262">
        <v>-3100</v>
      </c>
      <c r="CL27" s="263"/>
      <c r="CM27" s="263"/>
      <c r="CN27" s="263">
        <v>43242</v>
      </c>
      <c r="CO27" s="263">
        <v>43242</v>
      </c>
      <c r="CP27" s="262"/>
      <c r="CQ27" s="262"/>
      <c r="CR27" s="263"/>
      <c r="CS27" s="263"/>
      <c r="CT27" s="263"/>
      <c r="CU27" s="263"/>
      <c r="CV27" s="262"/>
      <c r="CW27" s="262"/>
      <c r="CX27" s="263"/>
      <c r="CY27" s="263"/>
      <c r="CZ27" s="263"/>
      <c r="DA27" s="263"/>
      <c r="DB27" s="262"/>
      <c r="DC27" s="262">
        <v>-2556</v>
      </c>
      <c r="DD27" s="265"/>
      <c r="DE27" s="263"/>
      <c r="DF27" s="265"/>
      <c r="DG27" s="263">
        <v>-3904</v>
      </c>
      <c r="DH27" s="265"/>
      <c r="DI27" s="262"/>
      <c r="DJ27" s="265"/>
      <c r="DK27" s="263"/>
      <c r="DL27" s="265"/>
      <c r="DM27" s="263"/>
      <c r="DN27" s="265"/>
      <c r="DO27" s="262"/>
      <c r="DP27" s="265"/>
      <c r="DQ27" s="263">
        <v>259</v>
      </c>
      <c r="DR27" s="265"/>
      <c r="DS27" s="263">
        <v>48518</v>
      </c>
      <c r="DT27" s="262"/>
      <c r="DU27" s="262">
        <v>622</v>
      </c>
      <c r="DV27" s="263"/>
      <c r="DW27" s="263"/>
      <c r="DX27" s="263"/>
      <c r="DY27" s="263">
        <v>-29460</v>
      </c>
      <c r="DZ27" s="262"/>
      <c r="EA27" s="262">
        <v>-197</v>
      </c>
      <c r="EB27" s="263"/>
      <c r="EC27" s="263"/>
      <c r="ED27" s="263"/>
      <c r="EE27" s="263"/>
      <c r="EF27" s="262"/>
      <c r="EG27" s="262">
        <v>-155</v>
      </c>
      <c r="EH27" s="263"/>
      <c r="EI27" s="263">
        <v>2573</v>
      </c>
      <c r="EJ27" s="263"/>
      <c r="EK27" s="263">
        <v>-1924</v>
      </c>
      <c r="EL27" s="262"/>
      <c r="EM27" s="262"/>
      <c r="EN27" s="263"/>
      <c r="EO27" s="263"/>
      <c r="EP27" s="263"/>
      <c r="EQ27" s="263"/>
      <c r="ER27" s="262"/>
      <c r="ES27" s="262">
        <v>-11</v>
      </c>
      <c r="ET27" s="263"/>
      <c r="EU27" s="263">
        <v>-752</v>
      </c>
      <c r="EV27" s="263"/>
      <c r="EW27" s="263"/>
    </row>
    <row r="28" spans="1:153" outlineLevel="1">
      <c r="A28" s="243"/>
      <c r="B28" s="263"/>
      <c r="C28" s="263"/>
      <c r="D28" s="262"/>
      <c r="E28" s="262"/>
      <c r="F28" s="263"/>
      <c r="G28" s="263"/>
      <c r="H28" s="260"/>
      <c r="I28" s="260"/>
      <c r="J28" s="262"/>
      <c r="K28" s="262"/>
      <c r="L28" s="263"/>
      <c r="M28" s="263"/>
      <c r="N28" s="263"/>
      <c r="O28" s="263"/>
      <c r="P28" s="262"/>
      <c r="Q28" s="262"/>
      <c r="R28" s="263"/>
      <c r="S28" s="263"/>
      <c r="T28" s="260"/>
      <c r="U28" s="260"/>
      <c r="V28" s="262"/>
      <c r="W28" s="262"/>
      <c r="X28" s="260"/>
      <c r="Y28" s="260"/>
      <c r="Z28" s="263"/>
      <c r="AA28" s="263"/>
      <c r="AB28" s="262"/>
      <c r="AC28" s="262"/>
      <c r="AD28" s="263"/>
      <c r="AE28" s="263"/>
      <c r="AF28" s="263"/>
      <c r="AG28" s="263"/>
      <c r="AH28" s="262"/>
      <c r="AI28" s="262"/>
      <c r="AJ28" s="263"/>
      <c r="AK28" s="263"/>
      <c r="AL28" s="260"/>
      <c r="AM28" s="260"/>
      <c r="AN28" s="262"/>
      <c r="AO28" s="262"/>
      <c r="AP28" s="260"/>
      <c r="AQ28" s="260"/>
      <c r="AR28" s="263"/>
      <c r="AS28" s="263"/>
      <c r="AT28" s="261"/>
      <c r="AU28" s="261"/>
      <c r="AV28" s="263"/>
      <c r="AW28" s="263"/>
      <c r="AX28" s="263"/>
      <c r="AY28" s="263"/>
      <c r="AZ28" s="262"/>
      <c r="BA28" s="262"/>
      <c r="BB28" s="260"/>
      <c r="BC28" s="260"/>
      <c r="BD28" s="263"/>
      <c r="BE28" s="263"/>
      <c r="BF28" s="261"/>
      <c r="BG28" s="261"/>
      <c r="BH28" s="260"/>
      <c r="BI28" s="260"/>
      <c r="BJ28" s="260"/>
      <c r="BK28" s="260"/>
      <c r="BL28" s="261"/>
      <c r="BM28" s="261"/>
      <c r="BN28" s="263"/>
      <c r="BO28" s="263"/>
      <c r="BP28" s="260"/>
      <c r="BQ28" s="260"/>
      <c r="BR28" s="262"/>
      <c r="BS28" s="262"/>
      <c r="BT28" s="263"/>
      <c r="BU28" s="263"/>
      <c r="BV28" s="263"/>
      <c r="BW28" s="263"/>
      <c r="BX28" s="262"/>
      <c r="BY28" s="262"/>
      <c r="BZ28" s="263"/>
      <c r="CA28" s="263"/>
      <c r="CB28" s="263"/>
      <c r="CC28" s="263"/>
      <c r="CD28" s="262"/>
      <c r="CE28" s="262"/>
      <c r="CF28" s="263"/>
      <c r="CG28" s="263"/>
      <c r="CH28" s="263"/>
      <c r="CI28" s="263"/>
      <c r="CJ28" s="262"/>
      <c r="CK28" s="262"/>
      <c r="CL28" s="263"/>
      <c r="CM28" s="263"/>
      <c r="CN28" s="263"/>
      <c r="CO28" s="263"/>
      <c r="CP28" s="262"/>
      <c r="CQ28" s="262"/>
      <c r="CR28" s="263"/>
      <c r="CS28" s="263"/>
      <c r="CT28" s="263"/>
      <c r="CU28" s="263"/>
      <c r="CV28" s="262"/>
      <c r="CW28" s="262"/>
      <c r="CX28" s="263"/>
      <c r="CY28" s="263"/>
      <c r="CZ28" s="263"/>
      <c r="DA28" s="263"/>
      <c r="DB28" s="262"/>
      <c r="DC28" s="262"/>
      <c r="DD28" s="265"/>
      <c r="DE28" s="263"/>
      <c r="DF28" s="265"/>
      <c r="DG28" s="263"/>
      <c r="DH28" s="265"/>
      <c r="DI28" s="262"/>
      <c r="DJ28" s="265"/>
      <c r="DK28" s="263"/>
      <c r="DL28" s="265"/>
      <c r="DM28" s="263"/>
      <c r="DN28" s="265"/>
      <c r="DO28" s="262"/>
      <c r="DP28" s="265"/>
      <c r="DQ28" s="263"/>
      <c r="DR28" s="265"/>
      <c r="DS28" s="263"/>
      <c r="DT28" s="262"/>
      <c r="DU28" s="262"/>
      <c r="DV28" s="263"/>
      <c r="DW28" s="263"/>
      <c r="DX28" s="263"/>
      <c r="DY28" s="263"/>
      <c r="DZ28" s="262"/>
      <c r="EA28" s="262"/>
      <c r="EB28" s="263"/>
      <c r="EC28" s="263"/>
      <c r="ED28" s="263"/>
      <c r="EE28" s="263"/>
      <c r="EF28" s="262"/>
      <c r="EG28" s="262"/>
      <c r="EH28" s="263"/>
      <c r="EI28" s="263"/>
      <c r="EJ28" s="263"/>
      <c r="EK28" s="263"/>
      <c r="EL28" s="262"/>
      <c r="EM28" s="262"/>
      <c r="EN28" s="263"/>
      <c r="EO28" s="263"/>
      <c r="EP28" s="263"/>
      <c r="EQ28" s="263"/>
      <c r="ER28" s="262"/>
      <c r="ES28" s="262"/>
      <c r="ET28" s="263"/>
      <c r="EU28" s="263"/>
      <c r="EV28" s="263"/>
      <c r="EW28" s="263"/>
    </row>
    <row r="29" spans="1:153" ht="15" outlineLevel="1" thickBot="1">
      <c r="A29" s="280" t="s">
        <v>183</v>
      </c>
      <c r="B29" s="281">
        <v>-2808152</v>
      </c>
      <c r="C29" s="281">
        <v>-4674891</v>
      </c>
      <c r="D29" s="282">
        <v>-554591</v>
      </c>
      <c r="E29" s="282">
        <v>-750938</v>
      </c>
      <c r="F29" s="281">
        <v>139230</v>
      </c>
      <c r="G29" s="281">
        <v>92757</v>
      </c>
      <c r="H29" s="281">
        <v>284846</v>
      </c>
      <c r="I29" s="281">
        <v>352290</v>
      </c>
      <c r="J29" s="282">
        <v>-823714</v>
      </c>
      <c r="K29" s="282">
        <v>-1016076</v>
      </c>
      <c r="L29" s="281">
        <v>-404323</v>
      </c>
      <c r="M29" s="281">
        <v>-381235</v>
      </c>
      <c r="N29" s="281">
        <v>-10410</v>
      </c>
      <c r="O29" s="281">
        <v>-26543</v>
      </c>
      <c r="P29" s="282">
        <v>23320</v>
      </c>
      <c r="Q29" s="282">
        <v>23320</v>
      </c>
      <c r="R29" s="281">
        <v>33339</v>
      </c>
      <c r="S29" s="281">
        <v>-653680</v>
      </c>
      <c r="T29" s="281">
        <v>-149516</v>
      </c>
      <c r="U29" s="281">
        <v>-100625</v>
      </c>
      <c r="V29" s="282">
        <v>-360890</v>
      </c>
      <c r="W29" s="282">
        <v>-417654</v>
      </c>
      <c r="X29" s="281">
        <v>-184348</v>
      </c>
      <c r="Y29" s="281">
        <v>-23167</v>
      </c>
      <c r="Z29" s="281">
        <v>-236191</v>
      </c>
      <c r="AA29" s="281">
        <v>-100023</v>
      </c>
      <c r="AB29" s="282">
        <v>-103299</v>
      </c>
      <c r="AC29" s="282">
        <v>-194653</v>
      </c>
      <c r="AD29" s="281"/>
      <c r="AE29" s="281"/>
      <c r="AF29" s="281">
        <v>79011</v>
      </c>
      <c r="AG29" s="281">
        <v>79011</v>
      </c>
      <c r="AH29" s="282">
        <v>181953</v>
      </c>
      <c r="AI29" s="282">
        <v>217031</v>
      </c>
      <c r="AJ29" s="281">
        <v>107246</v>
      </c>
      <c r="AK29" s="281">
        <v>120975</v>
      </c>
      <c r="AL29" s="281">
        <v>-1114</v>
      </c>
      <c r="AM29" s="281">
        <v>-1114</v>
      </c>
      <c r="AN29" s="282">
        <v>-35138</v>
      </c>
      <c r="AO29" s="282">
        <v>-47718</v>
      </c>
      <c r="AP29" s="281">
        <v>-27359.00454044342</v>
      </c>
      <c r="AQ29" s="281">
        <v>-27359.00454044342</v>
      </c>
      <c r="AR29" s="281">
        <v>173995</v>
      </c>
      <c r="AS29" s="281">
        <v>216222</v>
      </c>
      <c r="AT29" s="282">
        <v>23180</v>
      </c>
      <c r="AU29" s="282">
        <v>8591</v>
      </c>
      <c r="AV29" s="281">
        <v>-37161</v>
      </c>
      <c r="AW29" s="281">
        <v>-25970</v>
      </c>
      <c r="AX29" s="281">
        <v>-261674</v>
      </c>
      <c r="AY29" s="281">
        <v>-301178</v>
      </c>
      <c r="AZ29" s="282">
        <v>11474</v>
      </c>
      <c r="BA29" s="282">
        <v>8019</v>
      </c>
      <c r="BB29" s="281">
        <v>2982</v>
      </c>
      <c r="BC29" s="281">
        <v>4388</v>
      </c>
      <c r="BD29" s="281">
        <v>97751</v>
      </c>
      <c r="BE29" s="281">
        <v>52316</v>
      </c>
      <c r="BF29" s="282">
        <v>6635</v>
      </c>
      <c r="BG29" s="282">
        <v>4457</v>
      </c>
      <c r="BH29" s="281">
        <v>1104</v>
      </c>
      <c r="BI29" s="281">
        <v>1602</v>
      </c>
      <c r="BJ29" s="281">
        <v>-5564</v>
      </c>
      <c r="BK29" s="281">
        <v>-6401</v>
      </c>
      <c r="BL29" s="282">
        <v>-11011</v>
      </c>
      <c r="BM29" s="282">
        <v>-13404</v>
      </c>
      <c r="BN29" s="281">
        <v>-6595</v>
      </c>
      <c r="BO29" s="281">
        <v>-4656</v>
      </c>
      <c r="BP29" s="281">
        <v>-302459</v>
      </c>
      <c r="BQ29" s="281">
        <v>-270332</v>
      </c>
      <c r="BR29" s="282">
        <v>-21021</v>
      </c>
      <c r="BS29" s="282">
        <v>-56267</v>
      </c>
      <c r="BT29" s="281">
        <v>-33498</v>
      </c>
      <c r="BU29" s="281">
        <v>-52485</v>
      </c>
      <c r="BV29" s="281">
        <v>219</v>
      </c>
      <c r="BW29" s="281">
        <v>17552</v>
      </c>
      <c r="BX29" s="282">
        <v>6833</v>
      </c>
      <c r="BY29" s="282">
        <v>6833</v>
      </c>
      <c r="BZ29" s="281">
        <v>-19900</v>
      </c>
      <c r="CA29" s="281">
        <v>-18825</v>
      </c>
      <c r="CB29" s="281">
        <v>8329.4380822181702</v>
      </c>
      <c r="CC29" s="281">
        <v>8329.4380822181702</v>
      </c>
      <c r="CD29" s="282">
        <v>-720963.5</v>
      </c>
      <c r="CE29" s="282">
        <v>-419299.5</v>
      </c>
      <c r="CF29" s="281">
        <v>-420620.41909313202</v>
      </c>
      <c r="CG29" s="281">
        <v>261993.58090686798</v>
      </c>
      <c r="CH29" s="281">
        <v>-15804</v>
      </c>
      <c r="CI29" s="281">
        <v>-55238</v>
      </c>
      <c r="CJ29" s="282">
        <v>29873</v>
      </c>
      <c r="CK29" s="282">
        <v>38802</v>
      </c>
      <c r="CL29" s="281">
        <v>49170</v>
      </c>
      <c r="CM29" s="281">
        <v>35096</v>
      </c>
      <c r="CN29" s="281">
        <v>68711.497533798218</v>
      </c>
      <c r="CO29" s="281">
        <v>66782.197484970093</v>
      </c>
      <c r="CP29" s="282">
        <v>-2256</v>
      </c>
      <c r="CQ29" s="282">
        <v>-1783</v>
      </c>
      <c r="CR29" s="281">
        <v>12133</v>
      </c>
      <c r="CS29" s="281">
        <v>5880</v>
      </c>
      <c r="CT29" s="281">
        <v>-28860</v>
      </c>
      <c r="CU29" s="281">
        <v>-28480</v>
      </c>
      <c r="CV29" s="282">
        <v>4502.0682039260864</v>
      </c>
      <c r="CW29" s="282">
        <v>4502.0682039260864</v>
      </c>
      <c r="CX29" s="281">
        <v>2001.6979441642761</v>
      </c>
      <c r="CY29" s="281">
        <v>-10027.802254199982</v>
      </c>
      <c r="CZ29" s="281">
        <v>8136</v>
      </c>
      <c r="DA29" s="281">
        <v>8136</v>
      </c>
      <c r="DB29" s="282">
        <v>-57400</v>
      </c>
      <c r="DC29" s="282">
        <v>-17464</v>
      </c>
      <c r="DD29" s="283">
        <v>-32083</v>
      </c>
      <c r="DE29" s="281">
        <v>-71765</v>
      </c>
      <c r="DF29" s="283">
        <v>-295544</v>
      </c>
      <c r="DG29" s="281">
        <v>108202</v>
      </c>
      <c r="DH29" s="283">
        <v>102388</v>
      </c>
      <c r="DI29" s="282">
        <v>254748</v>
      </c>
      <c r="DJ29" s="283">
        <v>14755</v>
      </c>
      <c r="DK29" s="281">
        <v>13992</v>
      </c>
      <c r="DL29" s="283">
        <v>6734.0812511444092</v>
      </c>
      <c r="DM29" s="281">
        <v>3915.0243053436279</v>
      </c>
      <c r="DN29" s="283">
        <v>-37391</v>
      </c>
      <c r="DO29" s="282">
        <v>-47281</v>
      </c>
      <c r="DP29" s="283">
        <v>20833.372158050537</v>
      </c>
      <c r="DQ29" s="281">
        <v>31150.572109222412</v>
      </c>
      <c r="DR29" s="283">
        <v>-196403</v>
      </c>
      <c r="DS29" s="281">
        <v>-162289</v>
      </c>
      <c r="DT29" s="282">
        <v>98146</v>
      </c>
      <c r="DU29" s="282">
        <v>137341</v>
      </c>
      <c r="DV29" s="281">
        <v>430935</v>
      </c>
      <c r="DW29" s="281">
        <v>524856</v>
      </c>
      <c r="DX29" s="281">
        <v>-180896</v>
      </c>
      <c r="DY29" s="281">
        <v>35251</v>
      </c>
      <c r="DZ29" s="282">
        <v>-17242</v>
      </c>
      <c r="EA29" s="282">
        <v>-20804</v>
      </c>
      <c r="EB29" s="281">
        <v>35822</v>
      </c>
      <c r="EC29" s="281">
        <v>17903</v>
      </c>
      <c r="ED29" s="281">
        <v>40808</v>
      </c>
      <c r="EE29" s="281">
        <v>40372</v>
      </c>
      <c r="EF29" s="282">
        <v>25458</v>
      </c>
      <c r="EG29" s="282">
        <v>8025</v>
      </c>
      <c r="EH29" s="281">
        <v>166837</v>
      </c>
      <c r="EI29" s="281">
        <v>120556</v>
      </c>
      <c r="EJ29" s="281">
        <v>7347</v>
      </c>
      <c r="EK29" s="281">
        <v>172</v>
      </c>
      <c r="EL29" s="282">
        <v>-72168</v>
      </c>
      <c r="EM29" s="282">
        <v>-46986</v>
      </c>
      <c r="EN29" s="281">
        <v>-34742</v>
      </c>
      <c r="EO29" s="281">
        <v>-2415</v>
      </c>
      <c r="EP29" s="281">
        <v>14500</v>
      </c>
      <c r="EQ29" s="281">
        <v>-40885</v>
      </c>
      <c r="ER29" s="282">
        <v>37297</v>
      </c>
      <c r="ES29" s="282">
        <v>36687</v>
      </c>
      <c r="ET29" s="281">
        <v>6388</v>
      </c>
      <c r="EU29" s="281">
        <v>-679</v>
      </c>
      <c r="EV29" s="281">
        <v>35453</v>
      </c>
      <c r="EW29" s="281">
        <v>24775</v>
      </c>
    </row>
    <row r="30" spans="1:153" ht="15" outlineLevel="1" thickTop="1">
      <c r="A30" s="273"/>
      <c r="B30" s="263"/>
      <c r="C30" s="263"/>
      <c r="D30" s="262"/>
      <c r="E30" s="262"/>
      <c r="F30" s="263"/>
      <c r="G30" s="263"/>
      <c r="H30" s="260"/>
      <c r="I30" s="260"/>
      <c r="J30" s="262"/>
      <c r="K30" s="262"/>
      <c r="L30" s="263"/>
      <c r="M30" s="263"/>
      <c r="N30" s="263"/>
      <c r="O30" s="263"/>
      <c r="P30" s="262"/>
      <c r="Q30" s="262"/>
      <c r="R30" s="263"/>
      <c r="S30" s="263"/>
      <c r="T30" s="260"/>
      <c r="U30" s="260"/>
      <c r="V30" s="262"/>
      <c r="W30" s="262"/>
      <c r="X30" s="260"/>
      <c r="Y30" s="260"/>
      <c r="Z30" s="263"/>
      <c r="AA30" s="263"/>
      <c r="AB30" s="262"/>
      <c r="AC30" s="262"/>
      <c r="AD30" s="263"/>
      <c r="AE30" s="263"/>
      <c r="AF30" s="263"/>
      <c r="AG30" s="263"/>
      <c r="AH30" s="262"/>
      <c r="AI30" s="262"/>
      <c r="AJ30" s="263"/>
      <c r="AK30" s="263"/>
      <c r="AL30" s="260"/>
      <c r="AM30" s="260"/>
      <c r="AN30" s="262"/>
      <c r="AO30" s="262"/>
      <c r="AP30" s="260"/>
      <c r="AQ30" s="260"/>
      <c r="AR30" s="263"/>
      <c r="AS30" s="263"/>
      <c r="AT30" s="261"/>
      <c r="AU30" s="261"/>
      <c r="AV30" s="263"/>
      <c r="AW30" s="263"/>
      <c r="AX30" s="263"/>
      <c r="AY30" s="263"/>
      <c r="AZ30" s="262"/>
      <c r="BA30" s="262"/>
      <c r="BB30" s="260"/>
      <c r="BC30" s="260"/>
      <c r="BD30" s="263"/>
      <c r="BE30" s="263"/>
      <c r="BF30" s="261"/>
      <c r="BG30" s="261"/>
      <c r="BH30" s="260"/>
      <c r="BI30" s="260"/>
      <c r="BJ30" s="260"/>
      <c r="BK30" s="260"/>
      <c r="BL30" s="261"/>
      <c r="BM30" s="261"/>
      <c r="BN30" s="263"/>
      <c r="BO30" s="263"/>
      <c r="BP30" s="260"/>
      <c r="BQ30" s="260"/>
      <c r="BR30" s="262"/>
      <c r="BS30" s="262"/>
      <c r="BT30" s="263"/>
      <c r="BU30" s="263"/>
      <c r="BV30" s="263"/>
      <c r="BW30" s="263"/>
      <c r="BX30" s="262"/>
      <c r="BY30" s="262"/>
      <c r="BZ30" s="263"/>
      <c r="CA30" s="263"/>
      <c r="CB30" s="263"/>
      <c r="CC30" s="263"/>
      <c r="CD30" s="262"/>
      <c r="CE30" s="262"/>
      <c r="CF30" s="263"/>
      <c r="CG30" s="263"/>
      <c r="CH30" s="263"/>
      <c r="CI30" s="263"/>
      <c r="CJ30" s="262"/>
      <c r="CK30" s="262"/>
      <c r="CL30" s="263"/>
      <c r="CM30" s="263"/>
      <c r="CN30" s="263"/>
      <c r="CO30" s="263"/>
      <c r="CP30" s="262"/>
      <c r="CQ30" s="262"/>
      <c r="CR30" s="263"/>
      <c r="CS30" s="263"/>
      <c r="CT30" s="263"/>
      <c r="CU30" s="263"/>
      <c r="CV30" s="262"/>
      <c r="CW30" s="262"/>
      <c r="CX30" s="263"/>
      <c r="CY30" s="263"/>
      <c r="CZ30" s="263"/>
      <c r="DA30" s="263"/>
      <c r="DB30" s="262"/>
      <c r="DC30" s="262"/>
      <c r="DD30" s="265"/>
      <c r="DE30" s="263"/>
      <c r="DF30" s="265"/>
      <c r="DG30" s="263"/>
      <c r="DH30" s="265"/>
      <c r="DI30" s="262"/>
      <c r="DJ30" s="265"/>
      <c r="DK30" s="263"/>
      <c r="DL30" s="265"/>
      <c r="DM30" s="263"/>
      <c r="DN30" s="265"/>
      <c r="DO30" s="262"/>
      <c r="DP30" s="265"/>
      <c r="DQ30" s="263"/>
      <c r="DR30" s="265"/>
      <c r="DS30" s="263"/>
      <c r="DT30" s="262"/>
      <c r="DU30" s="262"/>
      <c r="DV30" s="263"/>
      <c r="DW30" s="263"/>
      <c r="DX30" s="263"/>
      <c r="DY30" s="263"/>
      <c r="DZ30" s="262"/>
      <c r="EA30" s="262"/>
      <c r="EB30" s="263"/>
      <c r="EC30" s="263"/>
      <c r="ED30" s="263"/>
      <c r="EE30" s="263"/>
      <c r="EF30" s="262"/>
      <c r="EG30" s="262"/>
      <c r="EH30" s="263"/>
      <c r="EI30" s="263"/>
      <c r="EJ30" s="263"/>
      <c r="EK30" s="263"/>
      <c r="EL30" s="262"/>
      <c r="EM30" s="262"/>
      <c r="EN30" s="263"/>
      <c r="EO30" s="263"/>
      <c r="EP30" s="263"/>
      <c r="EQ30" s="263"/>
      <c r="ER30" s="262"/>
      <c r="ES30" s="262"/>
      <c r="ET30" s="263"/>
      <c r="EU30" s="263"/>
      <c r="EV30" s="263"/>
      <c r="EW30" s="263"/>
    </row>
    <row r="31" spans="1:153" ht="15">
      <c r="A31" s="258" t="s">
        <v>182</v>
      </c>
      <c r="B31" s="263"/>
      <c r="C31" s="263"/>
      <c r="D31" s="262"/>
      <c r="E31" s="262"/>
      <c r="F31" s="263"/>
      <c r="G31" s="263"/>
      <c r="H31" s="260"/>
      <c r="I31" s="260"/>
      <c r="J31" s="262"/>
      <c r="K31" s="262"/>
      <c r="L31" s="263"/>
      <c r="M31" s="263"/>
      <c r="N31" s="263"/>
      <c r="O31" s="263"/>
      <c r="P31" s="262"/>
      <c r="Q31" s="262"/>
      <c r="R31" s="263"/>
      <c r="S31" s="263"/>
      <c r="T31" s="260"/>
      <c r="U31" s="260"/>
      <c r="V31" s="262"/>
      <c r="W31" s="262"/>
      <c r="X31" s="260"/>
      <c r="Y31" s="260"/>
      <c r="Z31" s="263"/>
      <c r="AA31" s="263"/>
      <c r="AB31" s="262"/>
      <c r="AC31" s="262"/>
      <c r="AD31" s="263"/>
      <c r="AE31" s="263"/>
      <c r="AF31" s="263"/>
      <c r="AG31" s="263"/>
      <c r="AH31" s="262"/>
      <c r="AI31" s="262"/>
      <c r="AJ31" s="263"/>
      <c r="AK31" s="263"/>
      <c r="AL31" s="260"/>
      <c r="AM31" s="260"/>
      <c r="AN31" s="262"/>
      <c r="AO31" s="262"/>
      <c r="AP31" s="260"/>
      <c r="AQ31" s="260"/>
      <c r="AR31" s="263"/>
      <c r="AS31" s="263"/>
      <c r="AT31" s="261"/>
      <c r="AU31" s="261"/>
      <c r="AV31" s="263"/>
      <c r="AW31" s="263"/>
      <c r="AX31" s="263"/>
      <c r="AY31" s="263"/>
      <c r="AZ31" s="262"/>
      <c r="BA31" s="262"/>
      <c r="BB31" s="260"/>
      <c r="BC31" s="260"/>
      <c r="BD31" s="263"/>
      <c r="BE31" s="263"/>
      <c r="BF31" s="261"/>
      <c r="BG31" s="261"/>
      <c r="BH31" s="260"/>
      <c r="BI31" s="260"/>
      <c r="BJ31" s="260"/>
      <c r="BK31" s="260"/>
      <c r="BL31" s="261"/>
      <c r="BM31" s="261"/>
      <c r="BN31" s="263"/>
      <c r="BO31" s="263"/>
      <c r="BP31" s="260"/>
      <c r="BQ31" s="260"/>
      <c r="BR31" s="262"/>
      <c r="BS31" s="262"/>
      <c r="BT31" s="263"/>
      <c r="BU31" s="263"/>
      <c r="BV31" s="263"/>
      <c r="BW31" s="263"/>
      <c r="BX31" s="262"/>
      <c r="BY31" s="262"/>
      <c r="BZ31" s="263"/>
      <c r="CA31" s="263"/>
      <c r="CB31" s="263"/>
      <c r="CC31" s="263"/>
      <c r="CD31" s="262"/>
      <c r="CE31" s="262"/>
      <c r="CF31" s="263"/>
      <c r="CG31" s="263"/>
      <c r="CH31" s="263"/>
      <c r="CI31" s="263"/>
      <c r="CJ31" s="262"/>
      <c r="CK31" s="262"/>
      <c r="CL31" s="263"/>
      <c r="CM31" s="263"/>
      <c r="CN31" s="263"/>
      <c r="CO31" s="263"/>
      <c r="CP31" s="262"/>
      <c r="CQ31" s="262"/>
      <c r="CR31" s="263"/>
      <c r="CS31" s="263"/>
      <c r="CT31" s="263"/>
      <c r="CU31" s="263"/>
      <c r="CV31" s="262"/>
      <c r="CW31" s="262"/>
      <c r="CX31" s="263"/>
      <c r="CY31" s="263"/>
      <c r="CZ31" s="263"/>
      <c r="DA31" s="263"/>
      <c r="DB31" s="262"/>
      <c r="DC31" s="262"/>
      <c r="DD31" s="265"/>
      <c r="DE31" s="263"/>
      <c r="DF31" s="265"/>
      <c r="DG31" s="263"/>
      <c r="DH31" s="265"/>
      <c r="DI31" s="262"/>
      <c r="DJ31" s="265"/>
      <c r="DK31" s="263"/>
      <c r="DL31" s="265"/>
      <c r="DM31" s="263"/>
      <c r="DN31" s="265"/>
      <c r="DO31" s="262"/>
      <c r="DP31" s="265"/>
      <c r="DQ31" s="263"/>
      <c r="DR31" s="265"/>
      <c r="DS31" s="263"/>
      <c r="DT31" s="262"/>
      <c r="DU31" s="262"/>
      <c r="DV31" s="263"/>
      <c r="DW31" s="263"/>
      <c r="DX31" s="263"/>
      <c r="DY31" s="263"/>
      <c r="DZ31" s="262"/>
      <c r="EA31" s="262"/>
      <c r="EB31" s="263"/>
      <c r="EC31" s="263"/>
      <c r="ED31" s="263"/>
      <c r="EE31" s="263"/>
      <c r="EF31" s="262"/>
      <c r="EG31" s="262"/>
      <c r="EH31" s="263"/>
      <c r="EI31" s="263"/>
      <c r="EJ31" s="263"/>
      <c r="EK31" s="263"/>
      <c r="EL31" s="262"/>
      <c r="EM31" s="262"/>
      <c r="EN31" s="263"/>
      <c r="EO31" s="263"/>
      <c r="EP31" s="263"/>
      <c r="EQ31" s="263"/>
      <c r="ER31" s="262"/>
      <c r="ES31" s="262"/>
      <c r="ET31" s="263"/>
      <c r="EU31" s="263"/>
      <c r="EV31" s="263"/>
      <c r="EW31" s="263"/>
    </row>
    <row r="32" spans="1:153">
      <c r="A32" s="266" t="s">
        <v>101</v>
      </c>
      <c r="B32" s="284">
        <v>97105606</v>
      </c>
      <c r="C32" s="284">
        <v>399913644</v>
      </c>
      <c r="D32" s="285">
        <v>42166665</v>
      </c>
      <c r="E32" s="285">
        <v>54027118</v>
      </c>
      <c r="F32" s="284">
        <v>3601607</v>
      </c>
      <c r="G32" s="284">
        <v>4251661</v>
      </c>
      <c r="H32" s="286">
        <v>11561388</v>
      </c>
      <c r="I32" s="286">
        <v>13245886</v>
      </c>
      <c r="J32" s="285">
        <v>31705055</v>
      </c>
      <c r="K32" s="285">
        <v>43185557</v>
      </c>
      <c r="L32" s="284">
        <v>3202104</v>
      </c>
      <c r="M32" s="284">
        <v>3259704</v>
      </c>
      <c r="N32" s="284">
        <v>9234547</v>
      </c>
      <c r="O32" s="284">
        <v>10837050</v>
      </c>
      <c r="P32" s="285">
        <v>69018</v>
      </c>
      <c r="Q32" s="285">
        <v>69018</v>
      </c>
      <c r="R32" s="284">
        <v>14831293</v>
      </c>
      <c r="S32" s="284">
        <v>38533699</v>
      </c>
      <c r="T32" s="286">
        <v>4505779</v>
      </c>
      <c r="U32" s="286">
        <v>5465326</v>
      </c>
      <c r="V32" s="285">
        <v>3920627</v>
      </c>
      <c r="W32" s="285">
        <v>4496708</v>
      </c>
      <c r="X32" s="286">
        <v>2042853</v>
      </c>
      <c r="Y32" s="286">
        <v>2402666</v>
      </c>
      <c r="Z32" s="284">
        <v>1405573</v>
      </c>
      <c r="AA32" s="284">
        <v>1563558</v>
      </c>
      <c r="AB32" s="285">
        <v>4558613</v>
      </c>
      <c r="AC32" s="285">
        <v>5014781</v>
      </c>
      <c r="AD32" s="284"/>
      <c r="AE32" s="284"/>
      <c r="AF32" s="284">
        <v>1148025</v>
      </c>
      <c r="AG32" s="284">
        <v>1148025</v>
      </c>
      <c r="AH32" s="285">
        <v>2743139</v>
      </c>
      <c r="AI32" s="285">
        <v>4381600</v>
      </c>
      <c r="AJ32" s="284">
        <v>940988</v>
      </c>
      <c r="AK32" s="284">
        <v>1339289</v>
      </c>
      <c r="AL32" s="286">
        <v>8995</v>
      </c>
      <c r="AM32" s="286">
        <v>8995</v>
      </c>
      <c r="AN32" s="285">
        <v>1679477</v>
      </c>
      <c r="AO32" s="285">
        <v>1920664</v>
      </c>
      <c r="AP32" s="286">
        <v>34188.51171875</v>
      </c>
      <c r="AQ32" s="286">
        <v>34188.51171875</v>
      </c>
      <c r="AR32" s="284">
        <v>1713911</v>
      </c>
      <c r="AS32" s="284">
        <v>3115804</v>
      </c>
      <c r="AT32" s="287">
        <v>471206</v>
      </c>
      <c r="AU32" s="287">
        <v>619316</v>
      </c>
      <c r="AV32" s="284">
        <v>371667</v>
      </c>
      <c r="AW32" s="284">
        <v>991287</v>
      </c>
      <c r="AX32" s="284">
        <v>2879779</v>
      </c>
      <c r="AY32" s="284">
        <v>4712640</v>
      </c>
      <c r="AZ32" s="285">
        <v>192568</v>
      </c>
      <c r="BA32" s="285">
        <v>361408</v>
      </c>
      <c r="BB32" s="286">
        <v>218813</v>
      </c>
      <c r="BC32" s="286">
        <v>283956</v>
      </c>
      <c r="BD32" s="284">
        <v>735002</v>
      </c>
      <c r="BE32" s="284">
        <v>1246876</v>
      </c>
      <c r="BF32" s="287">
        <v>204209</v>
      </c>
      <c r="BG32" s="287">
        <v>357037</v>
      </c>
      <c r="BH32" s="286">
        <v>32896</v>
      </c>
      <c r="BI32" s="286">
        <v>41184</v>
      </c>
      <c r="BJ32" s="286">
        <v>116257</v>
      </c>
      <c r="BK32" s="286">
        <v>156719</v>
      </c>
      <c r="BL32" s="287">
        <v>19780</v>
      </c>
      <c r="BM32" s="287">
        <v>45361</v>
      </c>
      <c r="BN32" s="284">
        <v>382746</v>
      </c>
      <c r="BO32" s="284">
        <v>475071</v>
      </c>
      <c r="BP32" s="286">
        <v>3582834</v>
      </c>
      <c r="BQ32" s="286">
        <v>5069718</v>
      </c>
      <c r="BR32" s="285">
        <v>732672</v>
      </c>
      <c r="BS32" s="285">
        <v>1178574</v>
      </c>
      <c r="BT32" s="284">
        <v>1180957</v>
      </c>
      <c r="BU32" s="284">
        <v>1576519</v>
      </c>
      <c r="BV32" s="284">
        <v>411815</v>
      </c>
      <c r="BW32" s="284">
        <v>823876</v>
      </c>
      <c r="BX32" s="285">
        <v>19870</v>
      </c>
      <c r="BY32" s="285">
        <v>19870</v>
      </c>
      <c r="BZ32" s="284">
        <v>262973</v>
      </c>
      <c r="CA32" s="284">
        <v>262973</v>
      </c>
      <c r="CB32" s="284">
        <v>128269.15625</v>
      </c>
      <c r="CC32" s="284">
        <v>128269.15625</v>
      </c>
      <c r="CD32" s="285">
        <v>20667784</v>
      </c>
      <c r="CE32" s="285">
        <v>31211454</v>
      </c>
      <c r="CF32" s="284">
        <v>2132390</v>
      </c>
      <c r="CG32" s="284">
        <v>4952609</v>
      </c>
      <c r="CH32" s="284">
        <v>2112913</v>
      </c>
      <c r="CI32" s="284">
        <v>2814020</v>
      </c>
      <c r="CJ32" s="285">
        <v>2012490</v>
      </c>
      <c r="CK32" s="285">
        <v>3137986</v>
      </c>
      <c r="CL32" s="284">
        <v>704799</v>
      </c>
      <c r="CM32" s="284">
        <v>801983</v>
      </c>
      <c r="CN32" s="284">
        <v>462773</v>
      </c>
      <c r="CO32" s="284">
        <v>491149</v>
      </c>
      <c r="CP32" s="285">
        <v>283234</v>
      </c>
      <c r="CQ32" s="285">
        <v>300800</v>
      </c>
      <c r="CR32" s="284">
        <v>362043</v>
      </c>
      <c r="CS32" s="284">
        <v>484787</v>
      </c>
      <c r="CT32" s="284">
        <v>214974</v>
      </c>
      <c r="CU32" s="284">
        <v>322307</v>
      </c>
      <c r="CV32" s="285">
        <v>15336.1005859375</v>
      </c>
      <c r="CW32" s="285">
        <v>15336.1005859375</v>
      </c>
      <c r="CX32" s="284">
        <v>367917.78662109375</v>
      </c>
      <c r="CY32" s="284">
        <v>497696.08740234375</v>
      </c>
      <c r="CZ32" s="284">
        <v>84555</v>
      </c>
      <c r="DA32" s="284">
        <v>84555</v>
      </c>
      <c r="DB32" s="285">
        <v>645994</v>
      </c>
      <c r="DC32" s="285">
        <v>921885</v>
      </c>
      <c r="DD32" s="288">
        <v>597018</v>
      </c>
      <c r="DE32" s="284">
        <v>1069446</v>
      </c>
      <c r="DF32" s="288">
        <v>5787047</v>
      </c>
      <c r="DG32" s="284">
        <v>8968290</v>
      </c>
      <c r="DH32" s="288">
        <v>569509</v>
      </c>
      <c r="DI32" s="285">
        <v>928656</v>
      </c>
      <c r="DJ32" s="288">
        <v>685373</v>
      </c>
      <c r="DK32" s="284">
        <v>690510</v>
      </c>
      <c r="DL32" s="288">
        <v>123460</v>
      </c>
      <c r="DM32" s="284">
        <v>195139</v>
      </c>
      <c r="DN32" s="288">
        <v>149250</v>
      </c>
      <c r="DO32" s="285">
        <v>268873</v>
      </c>
      <c r="DP32" s="288">
        <v>404778</v>
      </c>
      <c r="DQ32" s="284">
        <v>576058</v>
      </c>
      <c r="DR32" s="288">
        <v>4419557</v>
      </c>
      <c r="DS32" s="284">
        <v>6303948</v>
      </c>
      <c r="DT32" s="285">
        <v>2159497</v>
      </c>
      <c r="DU32" s="285">
        <v>2991892</v>
      </c>
      <c r="DV32" s="284">
        <v>3383061</v>
      </c>
      <c r="DW32" s="284">
        <v>5753504</v>
      </c>
      <c r="DX32" s="284">
        <v>7733254</v>
      </c>
      <c r="DY32" s="284">
        <v>10703761</v>
      </c>
      <c r="DZ32" s="285">
        <v>383393</v>
      </c>
      <c r="EA32" s="285">
        <v>475497</v>
      </c>
      <c r="EB32" s="284">
        <v>348467</v>
      </c>
      <c r="EC32" s="284">
        <v>428464</v>
      </c>
      <c r="ED32" s="284">
        <v>146407</v>
      </c>
      <c r="EE32" s="284">
        <v>154496</v>
      </c>
      <c r="EF32" s="285">
        <v>1354847</v>
      </c>
      <c r="EG32" s="285">
        <v>1699101</v>
      </c>
      <c r="EH32" s="284">
        <v>1118194</v>
      </c>
      <c r="EI32" s="284">
        <v>2174583</v>
      </c>
      <c r="EJ32" s="284">
        <v>354348</v>
      </c>
      <c r="EK32" s="284">
        <v>764296</v>
      </c>
      <c r="EL32" s="285">
        <v>2317870</v>
      </c>
      <c r="EM32" s="285">
        <v>2585480</v>
      </c>
      <c r="EN32" s="284">
        <v>2555236</v>
      </c>
      <c r="EO32" s="284">
        <v>3466366</v>
      </c>
      <c r="EP32" s="284">
        <v>858135</v>
      </c>
      <c r="EQ32" s="284">
        <v>1321744</v>
      </c>
      <c r="ER32" s="285">
        <v>332925</v>
      </c>
      <c r="ES32" s="285">
        <v>379347</v>
      </c>
      <c r="ET32" s="284">
        <v>478476</v>
      </c>
      <c r="EU32" s="284">
        <v>826955</v>
      </c>
      <c r="EV32" s="284">
        <v>263896</v>
      </c>
      <c r="EW32" s="284">
        <v>357742</v>
      </c>
    </row>
    <row r="33" spans="1:153">
      <c r="A33" s="268" t="s">
        <v>103</v>
      </c>
      <c r="B33" s="289">
        <v>17355166</v>
      </c>
      <c r="C33" s="289">
        <v>33155786</v>
      </c>
      <c r="D33" s="290">
        <v>3440511</v>
      </c>
      <c r="E33" s="290">
        <v>1675978</v>
      </c>
      <c r="F33" s="289">
        <v>544405</v>
      </c>
      <c r="G33" s="289">
        <v>265839</v>
      </c>
      <c r="H33" s="289">
        <v>1341409</v>
      </c>
      <c r="I33" s="289">
        <v>363620</v>
      </c>
      <c r="J33" s="290">
        <v>1893389</v>
      </c>
      <c r="K33" s="290">
        <v>1242799</v>
      </c>
      <c r="L33" s="289">
        <v>485389</v>
      </c>
      <c r="M33" s="289">
        <v>485389</v>
      </c>
      <c r="N33" s="289">
        <v>739239</v>
      </c>
      <c r="O33" s="289">
        <v>293656</v>
      </c>
      <c r="P33" s="290">
        <v>7169</v>
      </c>
      <c r="Q33" s="290">
        <v>7169</v>
      </c>
      <c r="R33" s="289">
        <v>15628183</v>
      </c>
      <c r="S33" s="289">
        <v>7312426</v>
      </c>
      <c r="T33" s="289">
        <v>386455</v>
      </c>
      <c r="U33" s="289">
        <v>182612</v>
      </c>
      <c r="V33" s="290">
        <v>279343</v>
      </c>
      <c r="W33" s="290">
        <v>274343</v>
      </c>
      <c r="X33" s="289">
        <v>63490</v>
      </c>
      <c r="Y33" s="289">
        <v>63490</v>
      </c>
      <c r="Z33" s="289">
        <v>116539</v>
      </c>
      <c r="AA33" s="289">
        <v>116539</v>
      </c>
      <c r="AB33" s="290">
        <v>5850168</v>
      </c>
      <c r="AC33" s="290">
        <v>5542095</v>
      </c>
      <c r="AD33" s="289"/>
      <c r="AE33" s="289"/>
      <c r="AF33" s="289">
        <v>835410</v>
      </c>
      <c r="AG33" s="289">
        <v>835410</v>
      </c>
      <c r="AH33" s="290">
        <v>1025600</v>
      </c>
      <c r="AI33" s="290">
        <v>1012801</v>
      </c>
      <c r="AJ33" s="289">
        <v>332336</v>
      </c>
      <c r="AK33" s="289">
        <v>224335</v>
      </c>
      <c r="AL33" s="289">
        <v>21770</v>
      </c>
      <c r="AM33" s="289">
        <v>21770</v>
      </c>
      <c r="AN33" s="290">
        <v>269205</v>
      </c>
      <c r="AO33" s="290">
        <v>203823</v>
      </c>
      <c r="AP33" s="289">
        <v>24737.84375</v>
      </c>
      <c r="AQ33" s="289">
        <v>24737.84375</v>
      </c>
      <c r="AR33" s="289">
        <v>858025</v>
      </c>
      <c r="AS33" s="289">
        <v>252463</v>
      </c>
      <c r="AT33" s="290">
        <v>109516</v>
      </c>
      <c r="AU33" s="290">
        <v>109516</v>
      </c>
      <c r="AV33" s="289">
        <v>524553</v>
      </c>
      <c r="AW33" s="289">
        <v>87542</v>
      </c>
      <c r="AX33" s="289">
        <v>718484</v>
      </c>
      <c r="AY33" s="289">
        <v>523977</v>
      </c>
      <c r="AZ33" s="290">
        <v>184360</v>
      </c>
      <c r="BA33" s="290">
        <v>31692</v>
      </c>
      <c r="BB33" s="289">
        <v>62329</v>
      </c>
      <c r="BC33" s="289">
        <v>22413</v>
      </c>
      <c r="BD33" s="289">
        <v>117896</v>
      </c>
      <c r="BE33" s="289">
        <v>117896</v>
      </c>
      <c r="BF33" s="290">
        <v>120682</v>
      </c>
      <c r="BG33" s="290">
        <v>120682</v>
      </c>
      <c r="BH33" s="289">
        <v>5006</v>
      </c>
      <c r="BI33" s="289">
        <v>5006</v>
      </c>
      <c r="BJ33" s="289">
        <v>91967</v>
      </c>
      <c r="BK33" s="289">
        <v>70656</v>
      </c>
      <c r="BL33" s="290">
        <v>7207</v>
      </c>
      <c r="BM33" s="290">
        <v>7207</v>
      </c>
      <c r="BN33" s="289">
        <v>53950</v>
      </c>
      <c r="BO33" s="289">
        <v>53950</v>
      </c>
      <c r="BP33" s="289">
        <v>273526</v>
      </c>
      <c r="BQ33" s="289">
        <v>336194</v>
      </c>
      <c r="BR33" s="290">
        <v>310716</v>
      </c>
      <c r="BS33" s="290">
        <v>105923</v>
      </c>
      <c r="BT33" s="289">
        <v>334520</v>
      </c>
      <c r="BU33" s="289">
        <v>150702</v>
      </c>
      <c r="BV33" s="289">
        <v>65760</v>
      </c>
      <c r="BW33" s="289">
        <v>35511</v>
      </c>
      <c r="BX33" s="290">
        <v>7888</v>
      </c>
      <c r="BY33" s="290">
        <v>7888</v>
      </c>
      <c r="BZ33" s="289">
        <v>73836</v>
      </c>
      <c r="CA33" s="289">
        <v>67336</v>
      </c>
      <c r="CB33" s="289">
        <v>11723.864593505859</v>
      </c>
      <c r="CC33" s="289">
        <v>11723.864593505859</v>
      </c>
      <c r="CD33" s="290">
        <v>983210</v>
      </c>
      <c r="CE33" s="290">
        <v>1945975</v>
      </c>
      <c r="CF33" s="289">
        <v>1259423</v>
      </c>
      <c r="CG33" s="289">
        <v>2007183</v>
      </c>
      <c r="CH33" s="289">
        <v>717592</v>
      </c>
      <c r="CI33" s="289">
        <v>244354</v>
      </c>
      <c r="CJ33" s="290">
        <v>289828</v>
      </c>
      <c r="CK33" s="290">
        <v>152032</v>
      </c>
      <c r="CL33" s="289">
        <v>136310</v>
      </c>
      <c r="CM33" s="289">
        <v>47930</v>
      </c>
      <c r="CN33" s="289">
        <v>89555</v>
      </c>
      <c r="CO33" s="289">
        <v>68335</v>
      </c>
      <c r="CP33" s="290">
        <v>53723</v>
      </c>
      <c r="CQ33" s="290">
        <v>39266</v>
      </c>
      <c r="CR33" s="289">
        <v>105925</v>
      </c>
      <c r="CS33" s="289">
        <v>70623</v>
      </c>
      <c r="CT33" s="289">
        <v>74454</v>
      </c>
      <c r="CU33" s="289">
        <v>56777</v>
      </c>
      <c r="CV33" s="290">
        <v>3254.806884765625</v>
      </c>
      <c r="CW33" s="290">
        <v>3254.806884765625</v>
      </c>
      <c r="CX33" s="289">
        <v>97226.796875</v>
      </c>
      <c r="CY33" s="289">
        <v>78989.5966796875</v>
      </c>
      <c r="CZ33" s="289">
        <v>13473</v>
      </c>
      <c r="DA33" s="289">
        <v>13473</v>
      </c>
      <c r="DB33" s="290">
        <v>107722</v>
      </c>
      <c r="DC33" s="290">
        <v>53882</v>
      </c>
      <c r="DD33" s="291">
        <v>136312</v>
      </c>
      <c r="DE33" s="289">
        <v>88157</v>
      </c>
      <c r="DF33" s="291">
        <v>1115546</v>
      </c>
      <c r="DG33" s="289">
        <v>663985</v>
      </c>
      <c r="DH33" s="291">
        <v>191128</v>
      </c>
      <c r="DI33" s="290">
        <v>67279</v>
      </c>
      <c r="DJ33" s="291">
        <v>35156</v>
      </c>
      <c r="DK33" s="289">
        <v>35156</v>
      </c>
      <c r="DL33" s="291">
        <v>13650</v>
      </c>
      <c r="DM33" s="289">
        <v>13650</v>
      </c>
      <c r="DN33" s="291">
        <v>32783</v>
      </c>
      <c r="DO33" s="290">
        <v>32783</v>
      </c>
      <c r="DP33" s="291">
        <v>72569</v>
      </c>
      <c r="DQ33" s="289">
        <v>40794</v>
      </c>
      <c r="DR33" s="291">
        <v>817219</v>
      </c>
      <c r="DS33" s="289">
        <v>385215</v>
      </c>
      <c r="DT33" s="290">
        <v>343419</v>
      </c>
      <c r="DU33" s="290">
        <v>134248</v>
      </c>
      <c r="DV33" s="289">
        <v>984401</v>
      </c>
      <c r="DW33" s="289">
        <v>807143</v>
      </c>
      <c r="DX33" s="289">
        <v>1074617</v>
      </c>
      <c r="DY33" s="289">
        <v>465388</v>
      </c>
      <c r="DZ33" s="290">
        <v>59229</v>
      </c>
      <c r="EA33" s="290">
        <v>51772</v>
      </c>
      <c r="EB33" s="289">
        <v>106216</v>
      </c>
      <c r="EC33" s="289">
        <v>49961</v>
      </c>
      <c r="ED33" s="289">
        <v>36105</v>
      </c>
      <c r="EE33" s="289">
        <v>27756</v>
      </c>
      <c r="EF33" s="290">
        <v>430230</v>
      </c>
      <c r="EG33" s="290">
        <v>245199</v>
      </c>
      <c r="EH33" s="289">
        <v>656638</v>
      </c>
      <c r="EI33" s="289">
        <v>253657</v>
      </c>
      <c r="EJ33" s="289">
        <v>338866</v>
      </c>
      <c r="EK33" s="289">
        <v>70222</v>
      </c>
      <c r="EL33" s="290">
        <v>275160</v>
      </c>
      <c r="EM33" s="290">
        <v>176934</v>
      </c>
      <c r="EN33" s="289">
        <v>265540</v>
      </c>
      <c r="EO33" s="289">
        <v>171262</v>
      </c>
      <c r="EP33" s="289">
        <v>377070</v>
      </c>
      <c r="EQ33" s="289">
        <v>123039</v>
      </c>
      <c r="ER33" s="290">
        <v>90054</v>
      </c>
      <c r="ES33" s="290">
        <v>62186</v>
      </c>
      <c r="ET33" s="289">
        <v>325139</v>
      </c>
      <c r="EU33" s="289">
        <v>109446</v>
      </c>
      <c r="EV33" s="289">
        <v>96759</v>
      </c>
      <c r="EW33" s="289">
        <v>28462</v>
      </c>
    </row>
    <row r="34" spans="1:153">
      <c r="A34" s="266" t="s">
        <v>184</v>
      </c>
      <c r="B34" s="284">
        <v>114460772</v>
      </c>
      <c r="C34" s="284">
        <v>433069430</v>
      </c>
      <c r="D34" s="292">
        <v>45607176</v>
      </c>
      <c r="E34" s="292">
        <v>55703096</v>
      </c>
      <c r="F34" s="284">
        <v>4146012</v>
      </c>
      <c r="G34" s="284">
        <v>4517500</v>
      </c>
      <c r="H34" s="284">
        <v>12902797</v>
      </c>
      <c r="I34" s="284">
        <v>13609506</v>
      </c>
      <c r="J34" s="292">
        <v>33598444</v>
      </c>
      <c r="K34" s="292">
        <v>44428356</v>
      </c>
      <c r="L34" s="284">
        <v>3687493</v>
      </c>
      <c r="M34" s="284">
        <v>3745093</v>
      </c>
      <c r="N34" s="284">
        <v>9973786</v>
      </c>
      <c r="O34" s="284">
        <v>11130706</v>
      </c>
      <c r="P34" s="292">
        <v>76187</v>
      </c>
      <c r="Q34" s="292">
        <v>76187</v>
      </c>
      <c r="R34" s="284">
        <v>30459476</v>
      </c>
      <c r="S34" s="284">
        <v>45846125</v>
      </c>
      <c r="T34" s="284">
        <v>4892234</v>
      </c>
      <c r="U34" s="284">
        <v>5647938</v>
      </c>
      <c r="V34" s="292">
        <v>4199970</v>
      </c>
      <c r="W34" s="292">
        <v>4771051</v>
      </c>
      <c r="X34" s="284">
        <v>2106343</v>
      </c>
      <c r="Y34" s="284">
        <v>2466156</v>
      </c>
      <c r="Z34" s="284">
        <v>1522112</v>
      </c>
      <c r="AA34" s="284">
        <v>1680097</v>
      </c>
      <c r="AB34" s="292">
        <v>10408781</v>
      </c>
      <c r="AC34" s="292">
        <v>10556876</v>
      </c>
      <c r="AD34" s="284"/>
      <c r="AE34" s="284"/>
      <c r="AF34" s="284">
        <v>1983435</v>
      </c>
      <c r="AG34" s="284">
        <v>1983435</v>
      </c>
      <c r="AH34" s="292">
        <v>3768739</v>
      </c>
      <c r="AI34" s="292">
        <v>5394401</v>
      </c>
      <c r="AJ34" s="284">
        <v>1273324</v>
      </c>
      <c r="AK34" s="284">
        <v>1563624</v>
      </c>
      <c r="AL34" s="284">
        <v>30765</v>
      </c>
      <c r="AM34" s="284">
        <v>30765</v>
      </c>
      <c r="AN34" s="292">
        <v>1948682</v>
      </c>
      <c r="AO34" s="292">
        <v>2124487</v>
      </c>
      <c r="AP34" s="284">
        <v>58926.35546875</v>
      </c>
      <c r="AQ34" s="284">
        <v>58926.35546875</v>
      </c>
      <c r="AR34" s="284">
        <v>2571936</v>
      </c>
      <c r="AS34" s="284">
        <v>3368267</v>
      </c>
      <c r="AT34" s="292">
        <v>580722</v>
      </c>
      <c r="AU34" s="292">
        <v>728832</v>
      </c>
      <c r="AV34" s="284">
        <v>896220</v>
      </c>
      <c r="AW34" s="284">
        <v>1078829</v>
      </c>
      <c r="AX34" s="284">
        <v>3598263</v>
      </c>
      <c r="AY34" s="284">
        <v>5236617</v>
      </c>
      <c r="AZ34" s="292">
        <v>376928</v>
      </c>
      <c r="BA34" s="292">
        <v>393100</v>
      </c>
      <c r="BB34" s="284">
        <v>281142</v>
      </c>
      <c r="BC34" s="284">
        <v>306369</v>
      </c>
      <c r="BD34" s="284">
        <v>852898</v>
      </c>
      <c r="BE34" s="284">
        <v>1364772</v>
      </c>
      <c r="BF34" s="292">
        <v>324891</v>
      </c>
      <c r="BG34" s="292">
        <v>477719</v>
      </c>
      <c r="BH34" s="284">
        <v>37902</v>
      </c>
      <c r="BI34" s="284">
        <v>46190</v>
      </c>
      <c r="BJ34" s="284">
        <v>208224</v>
      </c>
      <c r="BK34" s="284">
        <v>227375</v>
      </c>
      <c r="BL34" s="292">
        <v>26987</v>
      </c>
      <c r="BM34" s="292">
        <v>52568</v>
      </c>
      <c r="BN34" s="284">
        <v>436696</v>
      </c>
      <c r="BO34" s="284">
        <v>529021</v>
      </c>
      <c r="BP34" s="284">
        <v>3856360</v>
      </c>
      <c r="BQ34" s="284">
        <v>5405912</v>
      </c>
      <c r="BR34" s="292">
        <v>1043388</v>
      </c>
      <c r="BS34" s="292">
        <v>1284497</v>
      </c>
      <c r="BT34" s="284">
        <v>1515477</v>
      </c>
      <c r="BU34" s="284">
        <v>1727221</v>
      </c>
      <c r="BV34" s="284">
        <v>477575</v>
      </c>
      <c r="BW34" s="284">
        <v>859387</v>
      </c>
      <c r="BX34" s="292">
        <v>27758</v>
      </c>
      <c r="BY34" s="292">
        <v>27758</v>
      </c>
      <c r="BZ34" s="284">
        <v>336809</v>
      </c>
      <c r="CA34" s="284">
        <v>330309</v>
      </c>
      <c r="CB34" s="284">
        <v>139993.02084350586</v>
      </c>
      <c r="CC34" s="284">
        <v>139993.02084350586</v>
      </c>
      <c r="CD34" s="292">
        <v>21650994</v>
      </c>
      <c r="CE34" s="292">
        <v>33157429</v>
      </c>
      <c r="CF34" s="284">
        <v>3391813</v>
      </c>
      <c r="CG34" s="284">
        <v>6959792</v>
      </c>
      <c r="CH34" s="284">
        <v>2830505</v>
      </c>
      <c r="CI34" s="284">
        <v>3058374</v>
      </c>
      <c r="CJ34" s="292">
        <v>2302318</v>
      </c>
      <c r="CK34" s="292">
        <v>3290018</v>
      </c>
      <c r="CL34" s="284">
        <v>841109</v>
      </c>
      <c r="CM34" s="284">
        <v>849913</v>
      </c>
      <c r="CN34" s="284">
        <v>552328</v>
      </c>
      <c r="CO34" s="284">
        <v>559484</v>
      </c>
      <c r="CP34" s="292">
        <v>336957</v>
      </c>
      <c r="CQ34" s="292">
        <v>340066</v>
      </c>
      <c r="CR34" s="284">
        <v>467968</v>
      </c>
      <c r="CS34" s="284">
        <v>555410</v>
      </c>
      <c r="CT34" s="284">
        <v>289428</v>
      </c>
      <c r="CU34" s="284">
        <v>379084</v>
      </c>
      <c r="CV34" s="292">
        <v>18590.907470703125</v>
      </c>
      <c r="CW34" s="292">
        <v>18590.907470703125</v>
      </c>
      <c r="CX34" s="284">
        <v>465144.58349609375</v>
      </c>
      <c r="CY34" s="284">
        <v>576685.68408203125</v>
      </c>
      <c r="CZ34" s="284">
        <v>98028</v>
      </c>
      <c r="DA34" s="284">
        <v>98028</v>
      </c>
      <c r="DB34" s="292">
        <v>753716</v>
      </c>
      <c r="DC34" s="292">
        <v>975767</v>
      </c>
      <c r="DD34" s="288">
        <v>733330</v>
      </c>
      <c r="DE34" s="284">
        <v>1157603</v>
      </c>
      <c r="DF34" s="288">
        <v>6902593</v>
      </c>
      <c r="DG34" s="284">
        <v>9632275</v>
      </c>
      <c r="DH34" s="288">
        <v>760637</v>
      </c>
      <c r="DI34" s="292">
        <v>995935</v>
      </c>
      <c r="DJ34" s="288">
        <v>720529</v>
      </c>
      <c r="DK34" s="284">
        <v>725666</v>
      </c>
      <c r="DL34" s="288">
        <v>137110</v>
      </c>
      <c r="DM34" s="284">
        <v>208789</v>
      </c>
      <c r="DN34" s="288">
        <v>182033</v>
      </c>
      <c r="DO34" s="292">
        <v>301656</v>
      </c>
      <c r="DP34" s="288">
        <v>477347</v>
      </c>
      <c r="DQ34" s="284">
        <v>616852</v>
      </c>
      <c r="DR34" s="288">
        <v>5236776</v>
      </c>
      <c r="DS34" s="284">
        <v>6689163</v>
      </c>
      <c r="DT34" s="292">
        <v>2502916</v>
      </c>
      <c r="DU34" s="292">
        <v>3126140</v>
      </c>
      <c r="DV34" s="284">
        <v>4367462</v>
      </c>
      <c r="DW34" s="284">
        <v>6560647</v>
      </c>
      <c r="DX34" s="284">
        <v>8807871</v>
      </c>
      <c r="DY34" s="284">
        <v>11169149</v>
      </c>
      <c r="DZ34" s="292">
        <v>442622</v>
      </c>
      <c r="EA34" s="292">
        <v>527269</v>
      </c>
      <c r="EB34" s="284">
        <v>454683</v>
      </c>
      <c r="EC34" s="284">
        <v>478425</v>
      </c>
      <c r="ED34" s="284">
        <v>182512</v>
      </c>
      <c r="EE34" s="284">
        <v>182252</v>
      </c>
      <c r="EF34" s="292">
        <v>1785077</v>
      </c>
      <c r="EG34" s="292">
        <v>1944300</v>
      </c>
      <c r="EH34" s="284">
        <v>1774832</v>
      </c>
      <c r="EI34" s="284">
        <v>2428240</v>
      </c>
      <c r="EJ34" s="284">
        <v>693214</v>
      </c>
      <c r="EK34" s="284">
        <v>834518</v>
      </c>
      <c r="EL34" s="292">
        <v>2593030</v>
      </c>
      <c r="EM34" s="292">
        <v>2762414</v>
      </c>
      <c r="EN34" s="284">
        <v>2820776</v>
      </c>
      <c r="EO34" s="284">
        <v>3637628</v>
      </c>
      <c r="EP34" s="284">
        <v>1235205</v>
      </c>
      <c r="EQ34" s="284">
        <v>1444783</v>
      </c>
      <c r="ER34" s="292">
        <v>422979</v>
      </c>
      <c r="ES34" s="292">
        <v>441533</v>
      </c>
      <c r="ET34" s="284">
        <v>803615</v>
      </c>
      <c r="EU34" s="284">
        <v>936401</v>
      </c>
      <c r="EV34" s="284">
        <v>360655</v>
      </c>
      <c r="EW34" s="284">
        <v>386204</v>
      </c>
    </row>
    <row r="35" spans="1:153">
      <c r="A35" s="266" t="s">
        <v>108</v>
      </c>
      <c r="B35" s="284">
        <v>22337990</v>
      </c>
      <c r="C35" s="284">
        <v>31630738</v>
      </c>
      <c r="D35" s="285">
        <v>2926887</v>
      </c>
      <c r="E35" s="285">
        <v>2944380</v>
      </c>
      <c r="F35" s="284">
        <v>1530690</v>
      </c>
      <c r="G35" s="284">
        <v>752817</v>
      </c>
      <c r="H35" s="286">
        <v>2104081</v>
      </c>
      <c r="I35" s="286">
        <v>1986982</v>
      </c>
      <c r="J35" s="285">
        <v>2414894</v>
      </c>
      <c r="K35" s="285">
        <v>2557004</v>
      </c>
      <c r="L35" s="284">
        <v>401868</v>
      </c>
      <c r="M35" s="284">
        <v>367357</v>
      </c>
      <c r="N35" s="284">
        <v>928044</v>
      </c>
      <c r="O35" s="284">
        <v>902185</v>
      </c>
      <c r="P35" s="285">
        <v>128501</v>
      </c>
      <c r="Q35" s="285">
        <v>128501</v>
      </c>
      <c r="R35" s="284">
        <v>2126354</v>
      </c>
      <c r="S35" s="284">
        <v>3468431</v>
      </c>
      <c r="T35" s="286">
        <v>2285799</v>
      </c>
      <c r="U35" s="286">
        <v>1627629</v>
      </c>
      <c r="V35" s="285">
        <v>1256497</v>
      </c>
      <c r="W35" s="285">
        <v>1265589</v>
      </c>
      <c r="X35" s="286">
        <v>800463</v>
      </c>
      <c r="Y35" s="286">
        <v>755101</v>
      </c>
      <c r="Z35" s="284">
        <v>885140</v>
      </c>
      <c r="AA35" s="284">
        <v>812117</v>
      </c>
      <c r="AB35" s="285">
        <v>665172</v>
      </c>
      <c r="AC35" s="285">
        <v>999844</v>
      </c>
      <c r="AD35" s="284"/>
      <c r="AE35" s="284"/>
      <c r="AF35" s="284">
        <v>66790</v>
      </c>
      <c r="AG35" s="284">
        <v>66790</v>
      </c>
      <c r="AH35" s="285">
        <v>453942</v>
      </c>
      <c r="AI35" s="285">
        <v>450792</v>
      </c>
      <c r="AJ35" s="284">
        <v>83961</v>
      </c>
      <c r="AK35" s="284">
        <v>95161</v>
      </c>
      <c r="AL35" s="286">
        <v>34667</v>
      </c>
      <c r="AM35" s="286">
        <v>34667</v>
      </c>
      <c r="AN35" s="285">
        <v>306930</v>
      </c>
      <c r="AO35" s="285">
        <v>130915</v>
      </c>
      <c r="AP35" s="286">
        <v>128758.685546875</v>
      </c>
      <c r="AQ35" s="286">
        <v>128758.685546875</v>
      </c>
      <c r="AR35" s="284">
        <v>298211</v>
      </c>
      <c r="AS35" s="284">
        <v>310420</v>
      </c>
      <c r="AT35" s="287">
        <v>220370</v>
      </c>
      <c r="AU35" s="287">
        <v>104738</v>
      </c>
      <c r="AV35" s="284">
        <v>223670</v>
      </c>
      <c r="AW35" s="284">
        <v>199375</v>
      </c>
      <c r="AX35" s="284">
        <v>1013379</v>
      </c>
      <c r="AY35" s="284">
        <v>526319</v>
      </c>
      <c r="AZ35" s="285">
        <v>57252</v>
      </c>
      <c r="BA35" s="285">
        <v>61546</v>
      </c>
      <c r="BB35" s="286">
        <v>76582</v>
      </c>
      <c r="BC35" s="286">
        <v>33646</v>
      </c>
      <c r="BD35" s="284">
        <v>119990</v>
      </c>
      <c r="BE35" s="284">
        <v>137519</v>
      </c>
      <c r="BF35" s="287">
        <v>205389</v>
      </c>
      <c r="BG35" s="287">
        <v>54213</v>
      </c>
      <c r="BH35" s="286">
        <v>35689</v>
      </c>
      <c r="BI35" s="286">
        <v>22345</v>
      </c>
      <c r="BJ35" s="286">
        <v>72327</v>
      </c>
      <c r="BK35" s="286">
        <v>35372</v>
      </c>
      <c r="BL35" s="287">
        <v>84999</v>
      </c>
      <c r="BM35" s="287">
        <v>66869</v>
      </c>
      <c r="BN35" s="284">
        <v>204557</v>
      </c>
      <c r="BO35" s="284">
        <v>72636</v>
      </c>
      <c r="BP35" s="286">
        <v>414747</v>
      </c>
      <c r="BQ35" s="286">
        <v>458449</v>
      </c>
      <c r="BR35" s="285">
        <v>312705</v>
      </c>
      <c r="BS35" s="285">
        <v>145562</v>
      </c>
      <c r="BT35" s="284">
        <v>212736</v>
      </c>
      <c r="BU35" s="284">
        <v>62909</v>
      </c>
      <c r="BV35" s="284">
        <v>960515</v>
      </c>
      <c r="BW35" s="284">
        <v>821143</v>
      </c>
      <c r="BX35" s="285">
        <v>88168</v>
      </c>
      <c r="BY35" s="285">
        <v>88168</v>
      </c>
      <c r="BZ35" s="284">
        <v>121659</v>
      </c>
      <c r="CA35" s="284">
        <v>132336</v>
      </c>
      <c r="CB35" s="284">
        <v>88253.5048828125</v>
      </c>
      <c r="CC35" s="284">
        <v>88253.5048828125</v>
      </c>
      <c r="CD35" s="285">
        <v>3192229</v>
      </c>
      <c r="CE35" s="285">
        <v>3791891</v>
      </c>
      <c r="CF35" s="284">
        <v>976708</v>
      </c>
      <c r="CG35" s="284">
        <v>340492</v>
      </c>
      <c r="CH35" s="284">
        <v>624357</v>
      </c>
      <c r="CI35" s="284">
        <v>419295</v>
      </c>
      <c r="CJ35" s="285">
        <v>281959</v>
      </c>
      <c r="CK35" s="285">
        <v>279937</v>
      </c>
      <c r="CL35" s="284">
        <v>157781</v>
      </c>
      <c r="CM35" s="284">
        <v>130007</v>
      </c>
      <c r="CN35" s="284">
        <v>111560.0029296875</v>
      </c>
      <c r="CO35" s="284">
        <v>96065.0029296875</v>
      </c>
      <c r="CP35" s="285">
        <v>225640</v>
      </c>
      <c r="CQ35" s="285">
        <v>223335</v>
      </c>
      <c r="CR35" s="284">
        <v>72253</v>
      </c>
      <c r="CS35" s="284">
        <v>56144</v>
      </c>
      <c r="CT35" s="284">
        <v>97465</v>
      </c>
      <c r="CU35" s="284">
        <v>91899</v>
      </c>
      <c r="CV35" s="285">
        <v>40236.233154296875</v>
      </c>
      <c r="CW35" s="285">
        <v>40236.233154296875</v>
      </c>
      <c r="CX35" s="284">
        <v>200050.50170898438</v>
      </c>
      <c r="CY35" s="284">
        <v>144145.70166641474</v>
      </c>
      <c r="CZ35" s="284">
        <v>26879</v>
      </c>
      <c r="DA35" s="284">
        <v>26879</v>
      </c>
      <c r="DB35" s="285">
        <v>86327</v>
      </c>
      <c r="DC35" s="285">
        <v>108122</v>
      </c>
      <c r="DD35" s="288">
        <v>132831</v>
      </c>
      <c r="DE35" s="284">
        <v>99121</v>
      </c>
      <c r="DF35" s="288">
        <v>1273449</v>
      </c>
      <c r="DG35" s="284">
        <v>1406036</v>
      </c>
      <c r="DH35" s="288">
        <v>214692</v>
      </c>
      <c r="DI35" s="285">
        <v>216035</v>
      </c>
      <c r="DJ35" s="288">
        <v>168619</v>
      </c>
      <c r="DK35" s="284">
        <v>165515</v>
      </c>
      <c r="DL35" s="288">
        <v>37488</v>
      </c>
      <c r="DM35" s="284">
        <v>32226</v>
      </c>
      <c r="DN35" s="288">
        <v>10546</v>
      </c>
      <c r="DO35" s="285">
        <v>8305</v>
      </c>
      <c r="DP35" s="288">
        <v>68112</v>
      </c>
      <c r="DQ35" s="284">
        <v>60696</v>
      </c>
      <c r="DR35" s="288">
        <v>308938</v>
      </c>
      <c r="DS35" s="284">
        <v>377120</v>
      </c>
      <c r="DT35" s="285">
        <v>493809</v>
      </c>
      <c r="DU35" s="285">
        <v>387454</v>
      </c>
      <c r="DV35" s="284">
        <v>5365231</v>
      </c>
      <c r="DW35" s="284">
        <v>4233296</v>
      </c>
      <c r="DX35" s="284">
        <v>1303339</v>
      </c>
      <c r="DY35" s="284">
        <v>1160654</v>
      </c>
      <c r="DZ35" s="285">
        <v>116477</v>
      </c>
      <c r="EA35" s="285">
        <v>46384</v>
      </c>
      <c r="EB35" s="284">
        <v>150084</v>
      </c>
      <c r="EC35" s="284">
        <v>52158</v>
      </c>
      <c r="ED35" s="284">
        <v>53225</v>
      </c>
      <c r="EE35" s="284">
        <v>50380</v>
      </c>
      <c r="EF35" s="285">
        <v>424128</v>
      </c>
      <c r="EG35" s="285">
        <v>281838</v>
      </c>
      <c r="EH35" s="284">
        <v>246662</v>
      </c>
      <c r="EI35" s="284">
        <v>191938</v>
      </c>
      <c r="EJ35" s="284">
        <v>186972</v>
      </c>
      <c r="EK35" s="284">
        <v>150414</v>
      </c>
      <c r="EL35" s="285">
        <v>318330</v>
      </c>
      <c r="EM35" s="285">
        <v>234702</v>
      </c>
      <c r="EN35" s="284">
        <v>279397</v>
      </c>
      <c r="EO35" s="284">
        <v>331904</v>
      </c>
      <c r="EP35" s="284">
        <v>334458</v>
      </c>
      <c r="EQ35" s="284">
        <v>91774</v>
      </c>
      <c r="ER35" s="285">
        <v>161799</v>
      </c>
      <c r="ES35" s="285">
        <v>137335</v>
      </c>
      <c r="ET35" s="284">
        <v>159057</v>
      </c>
      <c r="EU35" s="284">
        <v>121991</v>
      </c>
      <c r="EV35" s="284">
        <v>225099</v>
      </c>
      <c r="EW35" s="284">
        <v>201843</v>
      </c>
    </row>
    <row r="36" spans="1:153">
      <c r="A36" s="273" t="s">
        <v>100</v>
      </c>
      <c r="B36" s="274">
        <v>136798762</v>
      </c>
      <c r="C36" s="274">
        <v>464700168</v>
      </c>
      <c r="D36" s="275">
        <v>48534063</v>
      </c>
      <c r="E36" s="275">
        <v>58647476</v>
      </c>
      <c r="F36" s="274">
        <v>5676702</v>
      </c>
      <c r="G36" s="274">
        <v>5270317</v>
      </c>
      <c r="H36" s="276">
        <v>15006878</v>
      </c>
      <c r="I36" s="276">
        <v>15596488</v>
      </c>
      <c r="J36" s="275">
        <v>36013338</v>
      </c>
      <c r="K36" s="275">
        <v>46985360</v>
      </c>
      <c r="L36" s="274">
        <v>4089361</v>
      </c>
      <c r="M36" s="274">
        <v>4112450</v>
      </c>
      <c r="N36" s="274">
        <v>10901830</v>
      </c>
      <c r="O36" s="274">
        <v>12032891</v>
      </c>
      <c r="P36" s="275">
        <v>204688</v>
      </c>
      <c r="Q36" s="275">
        <v>204688</v>
      </c>
      <c r="R36" s="274">
        <v>32585830</v>
      </c>
      <c r="S36" s="274">
        <v>49314556</v>
      </c>
      <c r="T36" s="276">
        <v>7178033</v>
      </c>
      <c r="U36" s="276">
        <v>7275567</v>
      </c>
      <c r="V36" s="275">
        <v>5456467</v>
      </c>
      <c r="W36" s="275">
        <v>6036640</v>
      </c>
      <c r="X36" s="276">
        <v>2906806</v>
      </c>
      <c r="Y36" s="276">
        <v>3221257</v>
      </c>
      <c r="Z36" s="274">
        <v>2407252</v>
      </c>
      <c r="AA36" s="274">
        <v>2492214</v>
      </c>
      <c r="AB36" s="275">
        <v>11073953</v>
      </c>
      <c r="AC36" s="275">
        <v>11556720</v>
      </c>
      <c r="AD36" s="274"/>
      <c r="AE36" s="274"/>
      <c r="AF36" s="274">
        <v>2050225</v>
      </c>
      <c r="AG36" s="274">
        <v>2050225</v>
      </c>
      <c r="AH36" s="275">
        <v>4222681</v>
      </c>
      <c r="AI36" s="275">
        <v>5845193</v>
      </c>
      <c r="AJ36" s="274">
        <v>1357285</v>
      </c>
      <c r="AK36" s="274">
        <v>1658785</v>
      </c>
      <c r="AL36" s="276">
        <v>65432</v>
      </c>
      <c r="AM36" s="276">
        <v>65432</v>
      </c>
      <c r="AN36" s="275">
        <v>2255612</v>
      </c>
      <c r="AO36" s="275">
        <v>2255402</v>
      </c>
      <c r="AP36" s="276">
        <v>187685.041015625</v>
      </c>
      <c r="AQ36" s="276">
        <v>187685.041015625</v>
      </c>
      <c r="AR36" s="274">
        <v>2870147</v>
      </c>
      <c r="AS36" s="274">
        <v>3678687</v>
      </c>
      <c r="AT36" s="277">
        <v>801092</v>
      </c>
      <c r="AU36" s="277">
        <v>833570</v>
      </c>
      <c r="AV36" s="274">
        <v>1119890</v>
      </c>
      <c r="AW36" s="274">
        <v>1278204</v>
      </c>
      <c r="AX36" s="274">
        <v>4611642</v>
      </c>
      <c r="AY36" s="274">
        <v>5762936</v>
      </c>
      <c r="AZ36" s="275">
        <v>434180</v>
      </c>
      <c r="BA36" s="275">
        <v>454646</v>
      </c>
      <c r="BB36" s="276">
        <v>357724</v>
      </c>
      <c r="BC36" s="276">
        <v>340015</v>
      </c>
      <c r="BD36" s="274">
        <v>972888</v>
      </c>
      <c r="BE36" s="274">
        <v>1502291</v>
      </c>
      <c r="BF36" s="277">
        <v>530280</v>
      </c>
      <c r="BG36" s="277">
        <v>531932</v>
      </c>
      <c r="BH36" s="276">
        <v>73591</v>
      </c>
      <c r="BI36" s="276">
        <v>68535</v>
      </c>
      <c r="BJ36" s="276">
        <v>280551</v>
      </c>
      <c r="BK36" s="276">
        <v>262747</v>
      </c>
      <c r="BL36" s="277">
        <v>111986</v>
      </c>
      <c r="BM36" s="277">
        <v>119437</v>
      </c>
      <c r="BN36" s="274">
        <v>641253</v>
      </c>
      <c r="BO36" s="274">
        <v>601657</v>
      </c>
      <c r="BP36" s="276">
        <v>4271107</v>
      </c>
      <c r="BQ36" s="276">
        <v>5864361</v>
      </c>
      <c r="BR36" s="275">
        <v>1356093</v>
      </c>
      <c r="BS36" s="275">
        <v>1430059</v>
      </c>
      <c r="BT36" s="274">
        <v>1728213</v>
      </c>
      <c r="BU36" s="274">
        <v>1790130</v>
      </c>
      <c r="BV36" s="274">
        <v>1438090</v>
      </c>
      <c r="BW36" s="274">
        <v>1680530</v>
      </c>
      <c r="BX36" s="275">
        <v>115926</v>
      </c>
      <c r="BY36" s="275">
        <v>115926</v>
      </c>
      <c r="BZ36" s="274">
        <v>458468</v>
      </c>
      <c r="CA36" s="274">
        <v>462645</v>
      </c>
      <c r="CB36" s="274">
        <v>228246.52572631836</v>
      </c>
      <c r="CC36" s="274">
        <v>228246.52572631836</v>
      </c>
      <c r="CD36" s="275">
        <v>24843223</v>
      </c>
      <c r="CE36" s="275">
        <v>36949320</v>
      </c>
      <c r="CF36" s="274">
        <v>4368521</v>
      </c>
      <c r="CG36" s="274">
        <v>7300284</v>
      </c>
      <c r="CH36" s="274">
        <v>3454862</v>
      </c>
      <c r="CI36" s="274">
        <v>3477669</v>
      </c>
      <c r="CJ36" s="275">
        <v>2584277</v>
      </c>
      <c r="CK36" s="275">
        <v>3569955</v>
      </c>
      <c r="CL36" s="274">
        <v>998890</v>
      </c>
      <c r="CM36" s="274">
        <v>979920</v>
      </c>
      <c r="CN36" s="274">
        <v>663888.0029296875</v>
      </c>
      <c r="CO36" s="274">
        <v>655549.0029296875</v>
      </c>
      <c r="CP36" s="275">
        <v>562597</v>
      </c>
      <c r="CQ36" s="275">
        <v>563401</v>
      </c>
      <c r="CR36" s="274">
        <v>540221</v>
      </c>
      <c r="CS36" s="274">
        <v>611554</v>
      </c>
      <c r="CT36" s="274">
        <v>386893</v>
      </c>
      <c r="CU36" s="274">
        <v>470983</v>
      </c>
      <c r="CV36" s="275">
        <v>58827.140625</v>
      </c>
      <c r="CW36" s="275">
        <v>58827.140625</v>
      </c>
      <c r="CX36" s="274">
        <v>665195.08520507813</v>
      </c>
      <c r="CY36" s="274">
        <v>720831.38574844599</v>
      </c>
      <c r="CZ36" s="274">
        <v>124907</v>
      </c>
      <c r="DA36" s="274">
        <v>124907</v>
      </c>
      <c r="DB36" s="275">
        <v>840043</v>
      </c>
      <c r="DC36" s="275">
        <v>1083889</v>
      </c>
      <c r="DD36" s="278">
        <v>866161</v>
      </c>
      <c r="DE36" s="274">
        <v>1256724</v>
      </c>
      <c r="DF36" s="278">
        <v>8176042</v>
      </c>
      <c r="DG36" s="274">
        <v>11038311</v>
      </c>
      <c r="DH36" s="278">
        <v>975329</v>
      </c>
      <c r="DI36" s="275">
        <v>1211970</v>
      </c>
      <c r="DJ36" s="278">
        <v>889148</v>
      </c>
      <c r="DK36" s="274">
        <v>891181</v>
      </c>
      <c r="DL36" s="278">
        <v>174598</v>
      </c>
      <c r="DM36" s="274">
        <v>241015</v>
      </c>
      <c r="DN36" s="278">
        <v>192579</v>
      </c>
      <c r="DO36" s="275">
        <v>309961</v>
      </c>
      <c r="DP36" s="278">
        <v>545459</v>
      </c>
      <c r="DQ36" s="274">
        <v>677548</v>
      </c>
      <c r="DR36" s="278">
        <v>5545714</v>
      </c>
      <c r="DS36" s="274">
        <v>7066283</v>
      </c>
      <c r="DT36" s="275">
        <v>2996725</v>
      </c>
      <c r="DU36" s="275">
        <v>3513594</v>
      </c>
      <c r="DV36" s="274">
        <v>9732693</v>
      </c>
      <c r="DW36" s="274">
        <v>10793943</v>
      </c>
      <c r="DX36" s="274">
        <v>10111210</v>
      </c>
      <c r="DY36" s="274">
        <v>12329803</v>
      </c>
      <c r="DZ36" s="275">
        <v>559099</v>
      </c>
      <c r="EA36" s="275">
        <v>573653</v>
      </c>
      <c r="EB36" s="274">
        <v>604767</v>
      </c>
      <c r="EC36" s="274">
        <v>530583</v>
      </c>
      <c r="ED36" s="274">
        <v>235737</v>
      </c>
      <c r="EE36" s="274">
        <v>232632</v>
      </c>
      <c r="EF36" s="275">
        <v>2209205</v>
      </c>
      <c r="EG36" s="275">
        <v>2226138</v>
      </c>
      <c r="EH36" s="274">
        <v>2021494</v>
      </c>
      <c r="EI36" s="274">
        <v>2620178</v>
      </c>
      <c r="EJ36" s="274">
        <v>880186</v>
      </c>
      <c r="EK36" s="274">
        <v>984932</v>
      </c>
      <c r="EL36" s="275">
        <v>2911360</v>
      </c>
      <c r="EM36" s="275">
        <v>2997116</v>
      </c>
      <c r="EN36" s="274">
        <v>3100173</v>
      </c>
      <c r="EO36" s="274">
        <v>3969532</v>
      </c>
      <c r="EP36" s="274">
        <v>1569663</v>
      </c>
      <c r="EQ36" s="274">
        <v>1536557</v>
      </c>
      <c r="ER36" s="275">
        <v>584778</v>
      </c>
      <c r="ES36" s="275">
        <v>578868</v>
      </c>
      <c r="ET36" s="274">
        <v>962672</v>
      </c>
      <c r="EU36" s="274">
        <v>1058392</v>
      </c>
      <c r="EV36" s="274">
        <v>585754</v>
      </c>
      <c r="EW36" s="274">
        <v>588047</v>
      </c>
    </row>
    <row r="37" spans="1:153">
      <c r="A37" s="273"/>
      <c r="B37" s="284"/>
      <c r="C37" s="284"/>
      <c r="D37" s="285"/>
      <c r="E37" s="285"/>
      <c r="F37" s="284"/>
      <c r="G37" s="284"/>
      <c r="H37" s="286"/>
      <c r="I37" s="286"/>
      <c r="J37" s="285"/>
      <c r="K37" s="285"/>
      <c r="L37" s="284"/>
      <c r="M37" s="284"/>
      <c r="N37" s="284"/>
      <c r="O37" s="284"/>
      <c r="P37" s="285"/>
      <c r="Q37" s="285"/>
      <c r="R37" s="284"/>
      <c r="S37" s="284"/>
      <c r="T37" s="286"/>
      <c r="U37" s="286"/>
      <c r="V37" s="285"/>
      <c r="W37" s="285"/>
      <c r="X37" s="286"/>
      <c r="Y37" s="286"/>
      <c r="Z37" s="284"/>
      <c r="AA37" s="284"/>
      <c r="AB37" s="285"/>
      <c r="AC37" s="285"/>
      <c r="AD37" s="284"/>
      <c r="AE37" s="284"/>
      <c r="AF37" s="284"/>
      <c r="AG37" s="284"/>
      <c r="AH37" s="285"/>
      <c r="AI37" s="285"/>
      <c r="AJ37" s="284"/>
      <c r="AK37" s="284"/>
      <c r="AL37" s="286"/>
      <c r="AM37" s="286"/>
      <c r="AN37" s="285"/>
      <c r="AO37" s="285"/>
      <c r="AP37" s="286"/>
      <c r="AQ37" s="286"/>
      <c r="AR37" s="284"/>
      <c r="AS37" s="284"/>
      <c r="AT37" s="287"/>
      <c r="AU37" s="287"/>
      <c r="AV37" s="284"/>
      <c r="AW37" s="284"/>
      <c r="AX37" s="284"/>
      <c r="AY37" s="284"/>
      <c r="AZ37" s="285"/>
      <c r="BA37" s="285"/>
      <c r="BB37" s="286"/>
      <c r="BC37" s="286"/>
      <c r="BD37" s="284"/>
      <c r="BE37" s="284"/>
      <c r="BF37" s="287"/>
      <c r="BG37" s="287"/>
      <c r="BH37" s="286"/>
      <c r="BI37" s="286"/>
      <c r="BJ37" s="286"/>
      <c r="BK37" s="286"/>
      <c r="BL37" s="287"/>
      <c r="BM37" s="287"/>
      <c r="BN37" s="284"/>
      <c r="BO37" s="284"/>
      <c r="BP37" s="286"/>
      <c r="BQ37" s="286"/>
      <c r="BR37" s="285"/>
      <c r="BS37" s="285"/>
      <c r="BT37" s="284"/>
      <c r="BU37" s="284"/>
      <c r="BV37" s="284"/>
      <c r="BW37" s="284"/>
      <c r="BX37" s="285"/>
      <c r="BY37" s="285"/>
      <c r="BZ37" s="284"/>
      <c r="CA37" s="284"/>
      <c r="CB37" s="284"/>
      <c r="CC37" s="284"/>
      <c r="CD37" s="285"/>
      <c r="CE37" s="285"/>
      <c r="CF37" s="284"/>
      <c r="CG37" s="284"/>
      <c r="CH37" s="284"/>
      <c r="CI37" s="284"/>
      <c r="CJ37" s="285"/>
      <c r="CK37" s="285"/>
      <c r="CL37" s="284"/>
      <c r="CM37" s="284"/>
      <c r="CN37" s="284"/>
      <c r="CO37" s="284"/>
      <c r="CP37" s="285"/>
      <c r="CQ37" s="285"/>
      <c r="CR37" s="284"/>
      <c r="CS37" s="284"/>
      <c r="CT37" s="284"/>
      <c r="CU37" s="284"/>
      <c r="CV37" s="285"/>
      <c r="CW37" s="285"/>
      <c r="CX37" s="284"/>
      <c r="CY37" s="284"/>
      <c r="CZ37" s="284"/>
      <c r="DA37" s="284"/>
      <c r="DB37" s="285"/>
      <c r="DC37" s="285"/>
      <c r="DD37" s="288"/>
      <c r="DE37" s="284"/>
      <c r="DF37" s="288"/>
      <c r="DG37" s="284"/>
      <c r="DH37" s="288"/>
      <c r="DI37" s="285"/>
      <c r="DJ37" s="288"/>
      <c r="DK37" s="284"/>
      <c r="DL37" s="288"/>
      <c r="DM37" s="284"/>
      <c r="DN37" s="288"/>
      <c r="DO37" s="285"/>
      <c r="DP37" s="288"/>
      <c r="DQ37" s="284"/>
      <c r="DR37" s="288"/>
      <c r="DS37" s="284"/>
      <c r="DT37" s="285"/>
      <c r="DU37" s="285"/>
      <c r="DV37" s="284"/>
      <c r="DW37" s="284"/>
      <c r="DX37" s="284"/>
      <c r="DY37" s="284"/>
      <c r="DZ37" s="285"/>
      <c r="EA37" s="285"/>
      <c r="EB37" s="284"/>
      <c r="EC37" s="284"/>
      <c r="ED37" s="284"/>
      <c r="EE37" s="284"/>
      <c r="EF37" s="285"/>
      <c r="EG37" s="285"/>
      <c r="EH37" s="284"/>
      <c r="EI37" s="284"/>
      <c r="EJ37" s="284"/>
      <c r="EK37" s="284"/>
      <c r="EL37" s="285"/>
      <c r="EM37" s="285"/>
      <c r="EN37" s="284"/>
      <c r="EO37" s="284"/>
      <c r="EP37" s="284"/>
      <c r="EQ37" s="284"/>
      <c r="ER37" s="285"/>
      <c r="ES37" s="285"/>
      <c r="ET37" s="284"/>
      <c r="EU37" s="284"/>
      <c r="EV37" s="284"/>
      <c r="EW37" s="284"/>
    </row>
    <row r="38" spans="1:153">
      <c r="A38" s="266" t="s">
        <v>115</v>
      </c>
      <c r="B38" s="284">
        <v>79842969</v>
      </c>
      <c r="C38" s="284">
        <v>146530481</v>
      </c>
      <c r="D38" s="285">
        <v>15413597</v>
      </c>
      <c r="E38" s="285">
        <v>14178327</v>
      </c>
      <c r="F38" s="284">
        <v>3987773</v>
      </c>
      <c r="G38" s="284">
        <v>3421630</v>
      </c>
      <c r="H38" s="286">
        <v>9116048</v>
      </c>
      <c r="I38" s="286">
        <v>9128062</v>
      </c>
      <c r="J38" s="285">
        <v>5051132</v>
      </c>
      <c r="K38" s="285">
        <v>7963638</v>
      </c>
      <c r="L38" s="284">
        <v>-1653340</v>
      </c>
      <c r="M38" s="284">
        <v>-1630251</v>
      </c>
      <c r="N38" s="284">
        <v>3375414</v>
      </c>
      <c r="O38" s="284">
        <v>3663423</v>
      </c>
      <c r="P38" s="285">
        <v>186101</v>
      </c>
      <c r="Q38" s="285">
        <v>186101</v>
      </c>
      <c r="R38" s="284">
        <v>6763606</v>
      </c>
      <c r="S38" s="284">
        <v>8093463</v>
      </c>
      <c r="T38" s="286">
        <v>6106662</v>
      </c>
      <c r="U38" s="286">
        <v>5820293</v>
      </c>
      <c r="V38" s="285">
        <v>1421152</v>
      </c>
      <c r="W38" s="285">
        <v>826205</v>
      </c>
      <c r="X38" s="286">
        <v>2501516</v>
      </c>
      <c r="Y38" s="286">
        <v>2552992</v>
      </c>
      <c r="Z38" s="284">
        <v>631252</v>
      </c>
      <c r="AA38" s="284">
        <v>769865</v>
      </c>
      <c r="AB38" s="285">
        <v>5720028</v>
      </c>
      <c r="AC38" s="285">
        <v>5259077</v>
      </c>
      <c r="AD38" s="284"/>
      <c r="AE38" s="284"/>
      <c r="AF38" s="284">
        <v>1903429</v>
      </c>
      <c r="AG38" s="284">
        <v>1903429</v>
      </c>
      <c r="AH38" s="285">
        <v>1363218</v>
      </c>
      <c r="AI38" s="285">
        <v>1363660</v>
      </c>
      <c r="AJ38" s="284">
        <v>162876</v>
      </c>
      <c r="AK38" s="284">
        <v>118699</v>
      </c>
      <c r="AL38" s="286">
        <v>53283</v>
      </c>
      <c r="AM38" s="286">
        <v>53283</v>
      </c>
      <c r="AN38" s="285">
        <v>980621</v>
      </c>
      <c r="AO38" s="285">
        <v>799231</v>
      </c>
      <c r="AP38" s="286">
        <v>167528.40234375</v>
      </c>
      <c r="AQ38" s="286">
        <v>167528.40234375</v>
      </c>
      <c r="AR38" s="284">
        <v>1517977</v>
      </c>
      <c r="AS38" s="284">
        <v>1903035</v>
      </c>
      <c r="AT38" s="287">
        <v>440731</v>
      </c>
      <c r="AU38" s="287">
        <v>406254</v>
      </c>
      <c r="AV38" s="284">
        <v>286432</v>
      </c>
      <c r="AW38" s="284">
        <v>89530</v>
      </c>
      <c r="AX38" s="284">
        <v>1020966</v>
      </c>
      <c r="AY38" s="284">
        <v>453117</v>
      </c>
      <c r="AZ38" s="285">
        <v>322779</v>
      </c>
      <c r="BA38" s="285">
        <v>302827</v>
      </c>
      <c r="BB38" s="286">
        <v>236393</v>
      </c>
      <c r="BC38" s="286">
        <v>175584</v>
      </c>
      <c r="BD38" s="284">
        <v>321484</v>
      </c>
      <c r="BE38" s="284">
        <v>209441</v>
      </c>
      <c r="BF38" s="287">
        <v>450555</v>
      </c>
      <c r="BG38" s="287">
        <v>427396</v>
      </c>
      <c r="BH38" s="286">
        <v>69837</v>
      </c>
      <c r="BI38" s="286">
        <v>64781</v>
      </c>
      <c r="BJ38" s="286">
        <v>252505</v>
      </c>
      <c r="BK38" s="286">
        <v>234456</v>
      </c>
      <c r="BL38" s="287">
        <v>87753</v>
      </c>
      <c r="BM38" s="287">
        <v>95204</v>
      </c>
      <c r="BN38" s="284">
        <v>337313</v>
      </c>
      <c r="BO38" s="284">
        <v>227983</v>
      </c>
      <c r="BP38" s="286">
        <v>1051298</v>
      </c>
      <c r="BQ38" s="286">
        <v>1012665</v>
      </c>
      <c r="BR38" s="285">
        <v>917738</v>
      </c>
      <c r="BS38" s="285">
        <v>565481</v>
      </c>
      <c r="BT38" s="284">
        <v>826536</v>
      </c>
      <c r="BU38" s="284">
        <v>608171</v>
      </c>
      <c r="BV38" s="284">
        <v>1256358</v>
      </c>
      <c r="BW38" s="284">
        <v>1267839</v>
      </c>
      <c r="BX38" s="285">
        <v>110791</v>
      </c>
      <c r="BY38" s="285">
        <v>110791</v>
      </c>
      <c r="BZ38" s="284">
        <v>311767</v>
      </c>
      <c r="CA38" s="284">
        <v>318387</v>
      </c>
      <c r="CB38" s="284">
        <v>212065.96875</v>
      </c>
      <c r="CC38" s="284">
        <v>212065.96875</v>
      </c>
      <c r="CD38" s="285">
        <v>9398393</v>
      </c>
      <c r="CE38" s="285">
        <v>14393657</v>
      </c>
      <c r="CF38" s="284">
        <v>633564</v>
      </c>
      <c r="CG38" s="284">
        <v>1389265</v>
      </c>
      <c r="CH38" s="284">
        <v>2158255</v>
      </c>
      <c r="CI38" s="284">
        <v>1714427</v>
      </c>
      <c r="CJ38" s="285">
        <v>1625562</v>
      </c>
      <c r="CK38" s="285">
        <v>1933280</v>
      </c>
      <c r="CL38" s="284">
        <v>717661</v>
      </c>
      <c r="CM38" s="284">
        <v>623159</v>
      </c>
      <c r="CN38" s="284">
        <v>491928</v>
      </c>
      <c r="CO38" s="284">
        <v>483589</v>
      </c>
      <c r="CP38" s="285">
        <v>525533</v>
      </c>
      <c r="CQ38" s="285">
        <v>526299</v>
      </c>
      <c r="CR38" s="284">
        <v>418793</v>
      </c>
      <c r="CS38" s="284">
        <v>366219</v>
      </c>
      <c r="CT38" s="284">
        <v>260513</v>
      </c>
      <c r="CU38" s="284">
        <v>338902</v>
      </c>
      <c r="CV38" s="285">
        <v>57485.80859375</v>
      </c>
      <c r="CW38" s="285">
        <v>57485.80859375</v>
      </c>
      <c r="CX38" s="284">
        <v>366942.2109375</v>
      </c>
      <c r="CY38" s="284">
        <v>296152.111328125</v>
      </c>
      <c r="CZ38" s="284">
        <v>104902</v>
      </c>
      <c r="DA38" s="284">
        <v>104902</v>
      </c>
      <c r="DB38" s="285">
        <v>303892</v>
      </c>
      <c r="DC38" s="285">
        <v>430384</v>
      </c>
      <c r="DD38" s="288">
        <v>199076</v>
      </c>
      <c r="DE38" s="284">
        <v>-157452</v>
      </c>
      <c r="DF38" s="288">
        <v>-959046</v>
      </c>
      <c r="DG38" s="284">
        <v>11366</v>
      </c>
      <c r="DH38" s="288">
        <v>515437</v>
      </c>
      <c r="DI38" s="285">
        <v>505553</v>
      </c>
      <c r="DJ38" s="288">
        <v>845167</v>
      </c>
      <c r="DK38" s="284">
        <v>835877</v>
      </c>
      <c r="DL38" s="288">
        <v>160800</v>
      </c>
      <c r="DM38" s="284">
        <v>164440</v>
      </c>
      <c r="DN38" s="288">
        <v>-16594</v>
      </c>
      <c r="DO38" s="285">
        <v>-38985</v>
      </c>
      <c r="DP38" s="288">
        <v>81136</v>
      </c>
      <c r="DQ38" s="284">
        <v>158342</v>
      </c>
      <c r="DR38" s="288">
        <v>-204752</v>
      </c>
      <c r="DS38" s="284">
        <v>-379574</v>
      </c>
      <c r="DT38" s="285">
        <v>2036183</v>
      </c>
      <c r="DU38" s="285">
        <v>2236466</v>
      </c>
      <c r="DV38" s="284">
        <v>4751454</v>
      </c>
      <c r="DW38" s="284">
        <v>4604871</v>
      </c>
      <c r="DX38" s="284">
        <v>2130105</v>
      </c>
      <c r="DY38" s="284">
        <v>3002757</v>
      </c>
      <c r="DZ38" s="285">
        <v>261757</v>
      </c>
      <c r="EA38" s="285">
        <v>226404</v>
      </c>
      <c r="EB38" s="284">
        <v>357528</v>
      </c>
      <c r="EC38" s="284">
        <v>226749</v>
      </c>
      <c r="ED38" s="284">
        <v>199347</v>
      </c>
      <c r="EE38" s="284">
        <v>195875</v>
      </c>
      <c r="EF38" s="285">
        <v>1700372</v>
      </c>
      <c r="EG38" s="285">
        <v>1466431</v>
      </c>
      <c r="EH38" s="284">
        <v>666550</v>
      </c>
      <c r="EI38" s="284">
        <v>726504</v>
      </c>
      <c r="EJ38" s="284">
        <v>458695</v>
      </c>
      <c r="EK38" s="284">
        <v>303319</v>
      </c>
      <c r="EL38" s="285">
        <v>685540</v>
      </c>
      <c r="EM38" s="285">
        <v>732407</v>
      </c>
      <c r="EN38" s="284">
        <v>1111327</v>
      </c>
      <c r="EO38" s="284">
        <v>1649925</v>
      </c>
      <c r="EP38" s="284">
        <v>832817</v>
      </c>
      <c r="EQ38" s="284">
        <v>546176</v>
      </c>
      <c r="ER38" s="285">
        <v>479182</v>
      </c>
      <c r="ES38" s="285">
        <v>484238</v>
      </c>
      <c r="ET38" s="284">
        <v>317991</v>
      </c>
      <c r="EU38" s="284">
        <v>315127</v>
      </c>
      <c r="EV38" s="284">
        <v>513058</v>
      </c>
      <c r="EW38" s="284">
        <v>444385</v>
      </c>
    </row>
    <row r="39" spans="1:153">
      <c r="A39" s="266" t="s">
        <v>117</v>
      </c>
      <c r="B39" s="284">
        <v>11544250</v>
      </c>
      <c r="C39" s="284">
        <v>12490359</v>
      </c>
      <c r="D39" s="285">
        <v>4366067</v>
      </c>
      <c r="E39" s="285">
        <v>4366067</v>
      </c>
      <c r="F39" s="284">
        <v>803503</v>
      </c>
      <c r="G39" s="284">
        <v>866543</v>
      </c>
      <c r="H39" s="286">
        <v>1300000</v>
      </c>
      <c r="I39" s="286">
        <v>1300000</v>
      </c>
      <c r="J39" s="285">
        <v>5831285</v>
      </c>
      <c r="K39" s="285">
        <v>5990285</v>
      </c>
      <c r="L39" s="284">
        <v>159578</v>
      </c>
      <c r="M39" s="284">
        <v>159578</v>
      </c>
      <c r="N39" s="284">
        <v>935375</v>
      </c>
      <c r="O39" s="284">
        <v>935375</v>
      </c>
      <c r="P39" s="285">
        <v>0</v>
      </c>
      <c r="Q39" s="285">
        <v>0</v>
      </c>
      <c r="R39" s="284">
        <v>2680520</v>
      </c>
      <c r="S39" s="284">
        <v>3715701</v>
      </c>
      <c r="T39" s="286">
        <v>359446</v>
      </c>
      <c r="U39" s="286">
        <v>414241</v>
      </c>
      <c r="V39" s="285">
        <v>293040</v>
      </c>
      <c r="W39" s="285">
        <v>370567</v>
      </c>
      <c r="X39" s="286">
        <v>120250</v>
      </c>
      <c r="Y39" s="286">
        <v>120250</v>
      </c>
      <c r="Z39" s="284">
        <v>70048</v>
      </c>
      <c r="AA39" s="284">
        <v>70048</v>
      </c>
      <c r="AB39" s="285">
        <v>2234412</v>
      </c>
      <c r="AC39" s="285">
        <v>2907787</v>
      </c>
      <c r="AD39" s="284"/>
      <c r="AE39" s="284"/>
      <c r="AF39" s="284">
        <v>134</v>
      </c>
      <c r="AG39" s="284">
        <v>134</v>
      </c>
      <c r="AH39" s="285">
        <v>509384</v>
      </c>
      <c r="AI39" s="285">
        <v>509384</v>
      </c>
      <c r="AJ39" s="284">
        <v>47276</v>
      </c>
      <c r="AK39" s="284">
        <v>47276</v>
      </c>
      <c r="AL39" s="286">
        <v>0</v>
      </c>
      <c r="AM39" s="286">
        <v>0</v>
      </c>
      <c r="AN39" s="285">
        <v>204157</v>
      </c>
      <c r="AO39" s="285">
        <v>204157</v>
      </c>
      <c r="AP39" s="286">
        <v>0</v>
      </c>
      <c r="AQ39" s="286">
        <v>0</v>
      </c>
      <c r="AR39" s="284">
        <v>367159</v>
      </c>
      <c r="AS39" s="284">
        <v>367159</v>
      </c>
      <c r="AT39" s="287">
        <v>54868</v>
      </c>
      <c r="AU39" s="287">
        <v>54868</v>
      </c>
      <c r="AV39" s="284">
        <v>96453</v>
      </c>
      <c r="AW39" s="284">
        <v>96453</v>
      </c>
      <c r="AX39" s="284">
        <v>1033509</v>
      </c>
      <c r="AY39" s="284">
        <v>1033509</v>
      </c>
      <c r="AZ39" s="285">
        <v>0</v>
      </c>
      <c r="BA39" s="285">
        <v>0</v>
      </c>
      <c r="BB39" s="286">
        <v>0</v>
      </c>
      <c r="BC39" s="286">
        <v>0</v>
      </c>
      <c r="BD39" s="284">
        <v>119206</v>
      </c>
      <c r="BE39" s="284">
        <v>119206</v>
      </c>
      <c r="BF39" s="287">
        <v>0</v>
      </c>
      <c r="BG39" s="287">
        <v>0</v>
      </c>
      <c r="BH39" s="286">
        <v>0</v>
      </c>
      <c r="BI39" s="286">
        <v>0</v>
      </c>
      <c r="BJ39" s="286">
        <v>0</v>
      </c>
      <c r="BK39" s="286">
        <v>0</v>
      </c>
      <c r="BL39" s="287">
        <v>0</v>
      </c>
      <c r="BM39" s="287">
        <v>0</v>
      </c>
      <c r="BN39" s="284">
        <v>22380</v>
      </c>
      <c r="BO39" s="284">
        <v>22380</v>
      </c>
      <c r="BP39" s="286">
        <v>721792</v>
      </c>
      <c r="BQ39" s="286">
        <v>774840</v>
      </c>
      <c r="BR39" s="285">
        <v>85031</v>
      </c>
      <c r="BS39" s="285">
        <v>85031</v>
      </c>
      <c r="BT39" s="284">
        <v>135976</v>
      </c>
      <c r="BU39" s="284">
        <v>135976</v>
      </c>
      <c r="BV39" s="284">
        <v>108911</v>
      </c>
      <c r="BW39" s="284">
        <v>108911</v>
      </c>
      <c r="BX39" s="285">
        <v>0</v>
      </c>
      <c r="BY39" s="285">
        <v>0</v>
      </c>
      <c r="BZ39" s="284">
        <v>0</v>
      </c>
      <c r="CA39" s="284">
        <v>0</v>
      </c>
      <c r="CB39" s="284">
        <v>0</v>
      </c>
      <c r="CC39" s="284">
        <v>0</v>
      </c>
      <c r="CD39" s="285">
        <v>835068</v>
      </c>
      <c r="CE39" s="285">
        <v>1434768</v>
      </c>
      <c r="CF39" s="284">
        <v>1330085</v>
      </c>
      <c r="CG39" s="284">
        <v>1437502</v>
      </c>
      <c r="CH39" s="284">
        <v>678024</v>
      </c>
      <c r="CI39" s="284">
        <v>708089</v>
      </c>
      <c r="CJ39" s="285">
        <v>329197</v>
      </c>
      <c r="CK39" s="285">
        <v>390039</v>
      </c>
      <c r="CL39" s="284">
        <v>0</v>
      </c>
      <c r="CM39" s="284">
        <v>0</v>
      </c>
      <c r="CN39" s="284">
        <v>0</v>
      </c>
      <c r="CO39" s="284">
        <v>0</v>
      </c>
      <c r="CP39" s="285">
        <v>0</v>
      </c>
      <c r="CQ39" s="285">
        <v>0</v>
      </c>
      <c r="CR39" s="284">
        <v>29016</v>
      </c>
      <c r="CS39" s="284">
        <v>29016</v>
      </c>
      <c r="CT39" s="284">
        <v>44608</v>
      </c>
      <c r="CU39" s="284">
        <v>44608</v>
      </c>
      <c r="CV39" s="285">
        <v>0</v>
      </c>
      <c r="CW39" s="285">
        <v>0</v>
      </c>
      <c r="CX39" s="284">
        <v>0</v>
      </c>
      <c r="CY39" s="284">
        <v>0</v>
      </c>
      <c r="CZ39" s="284">
        <v>0</v>
      </c>
      <c r="DA39" s="284">
        <v>0</v>
      </c>
      <c r="DB39" s="285">
        <v>26219</v>
      </c>
      <c r="DC39" s="285">
        <v>26219</v>
      </c>
      <c r="DD39" s="288">
        <v>217639</v>
      </c>
      <c r="DE39" s="284">
        <v>217639</v>
      </c>
      <c r="DF39" s="288">
        <v>1491312</v>
      </c>
      <c r="DG39" s="284">
        <v>1566342</v>
      </c>
      <c r="DH39" s="288">
        <v>54994</v>
      </c>
      <c r="DI39" s="285">
        <v>54994</v>
      </c>
      <c r="DJ39" s="288">
        <v>0</v>
      </c>
      <c r="DK39" s="284">
        <v>0</v>
      </c>
      <c r="DL39" s="288">
        <v>6156</v>
      </c>
      <c r="DM39" s="284">
        <v>6156</v>
      </c>
      <c r="DN39" s="288">
        <v>11991</v>
      </c>
      <c r="DO39" s="285">
        <v>11991</v>
      </c>
      <c r="DP39" s="288">
        <v>0</v>
      </c>
      <c r="DQ39" s="284">
        <v>4735</v>
      </c>
      <c r="DR39" s="288">
        <v>325908</v>
      </c>
      <c r="DS39" s="284">
        <v>333453</v>
      </c>
      <c r="DT39" s="285">
        <v>260999</v>
      </c>
      <c r="DU39" s="285">
        <v>297955</v>
      </c>
      <c r="DV39" s="284">
        <v>2249289</v>
      </c>
      <c r="DW39" s="284">
        <v>2446332</v>
      </c>
      <c r="DX39" s="284">
        <v>1200800</v>
      </c>
      <c r="DY39" s="284">
        <v>1311024</v>
      </c>
      <c r="DZ39" s="285">
        <v>55980</v>
      </c>
      <c r="EA39" s="285">
        <v>55980</v>
      </c>
      <c r="EB39" s="284">
        <v>5024</v>
      </c>
      <c r="EC39" s="284">
        <v>5024</v>
      </c>
      <c r="ED39" s="284">
        <v>0</v>
      </c>
      <c r="EE39" s="284">
        <v>0</v>
      </c>
      <c r="EF39" s="285">
        <v>77065</v>
      </c>
      <c r="EG39" s="285">
        <v>77065</v>
      </c>
      <c r="EH39" s="284">
        <v>22463</v>
      </c>
      <c r="EI39" s="284">
        <v>22463</v>
      </c>
      <c r="EJ39" s="284">
        <v>0</v>
      </c>
      <c r="EK39" s="284">
        <v>0</v>
      </c>
      <c r="EL39" s="285">
        <v>329358</v>
      </c>
      <c r="EM39" s="285">
        <v>329358</v>
      </c>
      <c r="EN39" s="284">
        <v>284808</v>
      </c>
      <c r="EO39" s="284">
        <v>307754</v>
      </c>
      <c r="EP39" s="284">
        <v>0</v>
      </c>
      <c r="EQ39" s="284">
        <v>0</v>
      </c>
      <c r="ER39" s="285">
        <v>0</v>
      </c>
      <c r="ES39" s="285">
        <v>0</v>
      </c>
      <c r="ET39" s="284">
        <v>0</v>
      </c>
      <c r="EU39" s="284">
        <v>0</v>
      </c>
      <c r="EV39" s="284">
        <v>0</v>
      </c>
      <c r="EW39" s="284">
        <v>0</v>
      </c>
    </row>
    <row r="40" spans="1:153">
      <c r="A40" s="266" t="s">
        <v>121</v>
      </c>
      <c r="B40" s="284">
        <v>33486834</v>
      </c>
      <c r="C40" s="284">
        <v>271003014</v>
      </c>
      <c r="D40" s="285">
        <v>25583456</v>
      </c>
      <c r="E40" s="285">
        <v>36322330</v>
      </c>
      <c r="F40" s="284">
        <v>209082</v>
      </c>
      <c r="G40" s="284">
        <v>300307</v>
      </c>
      <c r="H40" s="286">
        <v>2940887</v>
      </c>
      <c r="I40" s="286">
        <v>3798175</v>
      </c>
      <c r="J40" s="285">
        <v>20379922</v>
      </c>
      <c r="K40" s="285">
        <v>28437168</v>
      </c>
      <c r="L40" s="284">
        <v>3919452</v>
      </c>
      <c r="M40" s="284">
        <v>3919452</v>
      </c>
      <c r="N40" s="284">
        <v>5384907</v>
      </c>
      <c r="O40" s="284">
        <v>6211114</v>
      </c>
      <c r="P40" s="285">
        <v>0</v>
      </c>
      <c r="Q40" s="285">
        <v>0</v>
      </c>
      <c r="R40" s="284">
        <v>18889434</v>
      </c>
      <c r="S40" s="284">
        <v>32772086</v>
      </c>
      <c r="T40" s="286">
        <v>490017</v>
      </c>
      <c r="U40" s="286">
        <v>776274</v>
      </c>
      <c r="V40" s="285">
        <v>3435983</v>
      </c>
      <c r="W40" s="285">
        <v>4453497</v>
      </c>
      <c r="X40" s="286">
        <v>122535</v>
      </c>
      <c r="Y40" s="286">
        <v>378960</v>
      </c>
      <c r="Z40" s="284">
        <v>1571373</v>
      </c>
      <c r="AA40" s="284">
        <v>1571373</v>
      </c>
      <c r="AB40" s="285">
        <v>2404045</v>
      </c>
      <c r="AC40" s="285">
        <v>2555512</v>
      </c>
      <c r="AD40" s="284"/>
      <c r="AE40" s="284"/>
      <c r="AF40" s="284">
        <v>32664</v>
      </c>
      <c r="AG40" s="284">
        <v>32664</v>
      </c>
      <c r="AH40" s="285">
        <v>1866189</v>
      </c>
      <c r="AI40" s="285">
        <v>3445998</v>
      </c>
      <c r="AJ40" s="284">
        <v>805754</v>
      </c>
      <c r="AK40" s="284">
        <v>1178236</v>
      </c>
      <c r="AL40" s="286">
        <v>0</v>
      </c>
      <c r="AM40" s="286">
        <v>0</v>
      </c>
      <c r="AN40" s="285">
        <v>845373</v>
      </c>
      <c r="AO40" s="285">
        <v>999810</v>
      </c>
      <c r="AP40" s="286">
        <v>0</v>
      </c>
      <c r="AQ40" s="286">
        <v>0</v>
      </c>
      <c r="AR40" s="284">
        <v>764762</v>
      </c>
      <c r="AS40" s="284">
        <v>1155802</v>
      </c>
      <c r="AT40" s="287">
        <v>197503</v>
      </c>
      <c r="AU40" s="287">
        <v>274954</v>
      </c>
      <c r="AV40" s="284">
        <v>451893</v>
      </c>
      <c r="AW40" s="284">
        <v>786527</v>
      </c>
      <c r="AX40" s="284">
        <v>1943537</v>
      </c>
      <c r="AY40" s="284">
        <v>3570316</v>
      </c>
      <c r="AZ40" s="285">
        <v>54122</v>
      </c>
      <c r="BA40" s="285">
        <v>82278</v>
      </c>
      <c r="BB40" s="286">
        <v>55900</v>
      </c>
      <c r="BC40" s="286">
        <v>98219</v>
      </c>
      <c r="BD40" s="284">
        <v>378893</v>
      </c>
      <c r="BE40" s="284">
        <v>994625</v>
      </c>
      <c r="BF40" s="287">
        <v>52805</v>
      </c>
      <c r="BG40" s="287">
        <v>77214</v>
      </c>
      <c r="BH40" s="286">
        <v>0</v>
      </c>
      <c r="BI40" s="286">
        <v>0</v>
      </c>
      <c r="BJ40" s="286">
        <v>18929</v>
      </c>
      <c r="BK40" s="286">
        <v>18929</v>
      </c>
      <c r="BL40" s="287">
        <v>171</v>
      </c>
      <c r="BM40" s="287">
        <v>171</v>
      </c>
      <c r="BN40" s="284">
        <v>231827</v>
      </c>
      <c r="BO40" s="284">
        <v>298411</v>
      </c>
      <c r="BP40" s="286">
        <v>1885155</v>
      </c>
      <c r="BQ40" s="286">
        <v>3293151</v>
      </c>
      <c r="BR40" s="285">
        <v>202039</v>
      </c>
      <c r="BS40" s="285">
        <v>613098</v>
      </c>
      <c r="BT40" s="284">
        <v>574633</v>
      </c>
      <c r="BU40" s="284">
        <v>852834</v>
      </c>
      <c r="BV40" s="284">
        <v>678</v>
      </c>
      <c r="BW40" s="284">
        <v>268378</v>
      </c>
      <c r="BX40" s="285">
        <v>0</v>
      </c>
      <c r="BY40" s="285">
        <v>0</v>
      </c>
      <c r="BZ40" s="284">
        <v>110968</v>
      </c>
      <c r="CA40" s="284">
        <v>109336</v>
      </c>
      <c r="CB40" s="284">
        <v>0</v>
      </c>
      <c r="CC40" s="284">
        <v>0</v>
      </c>
      <c r="CD40" s="285">
        <v>12143628</v>
      </c>
      <c r="CE40" s="285">
        <v>18062704</v>
      </c>
      <c r="CF40" s="284">
        <v>1837077</v>
      </c>
      <c r="CG40" s="284">
        <v>3854766</v>
      </c>
      <c r="CH40" s="284">
        <v>345325</v>
      </c>
      <c r="CI40" s="284">
        <v>783519</v>
      </c>
      <c r="CJ40" s="285">
        <v>368330</v>
      </c>
      <c r="CK40" s="285">
        <v>1021162</v>
      </c>
      <c r="CL40" s="284">
        <v>186547</v>
      </c>
      <c r="CM40" s="284">
        <v>260285</v>
      </c>
      <c r="CN40" s="284">
        <v>118276.3125</v>
      </c>
      <c r="CO40" s="284">
        <v>118276.3125</v>
      </c>
      <c r="CP40" s="285">
        <v>0</v>
      </c>
      <c r="CQ40" s="285">
        <v>12281</v>
      </c>
      <c r="CR40" s="284">
        <v>55001</v>
      </c>
      <c r="CS40" s="284">
        <v>176439</v>
      </c>
      <c r="CT40" s="284">
        <v>34465</v>
      </c>
      <c r="CU40" s="284">
        <v>34465</v>
      </c>
      <c r="CV40" s="285">
        <v>0</v>
      </c>
      <c r="CW40" s="285">
        <v>0</v>
      </c>
      <c r="CX40" s="284">
        <v>183077.3125</v>
      </c>
      <c r="CY40" s="284">
        <v>302953.916015625</v>
      </c>
      <c r="CZ40" s="284">
        <v>10282</v>
      </c>
      <c r="DA40" s="284">
        <v>10282</v>
      </c>
      <c r="DB40" s="285">
        <v>305031</v>
      </c>
      <c r="DC40" s="285">
        <v>532154</v>
      </c>
      <c r="DD40" s="288">
        <v>329837</v>
      </c>
      <c r="DE40" s="284">
        <v>977739</v>
      </c>
      <c r="DF40" s="288">
        <v>5927836</v>
      </c>
      <c r="DG40" s="284">
        <v>8398197</v>
      </c>
      <c r="DH40" s="288">
        <v>143941</v>
      </c>
      <c r="DI40" s="285">
        <v>512581</v>
      </c>
      <c r="DJ40" s="288">
        <v>16010</v>
      </c>
      <c r="DK40" s="284">
        <v>26845</v>
      </c>
      <c r="DL40" s="288">
        <v>1032</v>
      </c>
      <c r="DM40" s="284">
        <v>61324</v>
      </c>
      <c r="DN40" s="288">
        <v>124812</v>
      </c>
      <c r="DO40" s="285">
        <v>259680</v>
      </c>
      <c r="DP40" s="288">
        <v>362419</v>
      </c>
      <c r="DQ40" s="284">
        <v>418472</v>
      </c>
      <c r="DR40" s="288">
        <v>4650610</v>
      </c>
      <c r="DS40" s="284">
        <v>6316460</v>
      </c>
      <c r="DT40" s="285">
        <v>433530</v>
      </c>
      <c r="DU40" s="285">
        <v>692603</v>
      </c>
      <c r="DV40" s="284">
        <v>2383472</v>
      </c>
      <c r="DW40" s="284">
        <v>3317420</v>
      </c>
      <c r="DX40" s="284">
        <v>4975986</v>
      </c>
      <c r="DY40" s="284">
        <v>6669995</v>
      </c>
      <c r="DZ40" s="285">
        <v>165679</v>
      </c>
      <c r="EA40" s="285">
        <v>221874</v>
      </c>
      <c r="EB40" s="284">
        <v>159398</v>
      </c>
      <c r="EC40" s="284">
        <v>216826</v>
      </c>
      <c r="ED40" s="284">
        <v>15634</v>
      </c>
      <c r="EE40" s="284">
        <v>15634</v>
      </c>
      <c r="EF40" s="285">
        <v>288929</v>
      </c>
      <c r="EG40" s="285">
        <v>533608</v>
      </c>
      <c r="EH40" s="284">
        <v>1030952</v>
      </c>
      <c r="EI40" s="284">
        <v>1527057</v>
      </c>
      <c r="EJ40" s="284">
        <v>333363</v>
      </c>
      <c r="EK40" s="284">
        <v>567021</v>
      </c>
      <c r="EL40" s="285">
        <v>1576903</v>
      </c>
      <c r="EM40" s="285">
        <v>1677179</v>
      </c>
      <c r="EN40" s="284">
        <v>1455789</v>
      </c>
      <c r="EO40" s="284">
        <v>1779743</v>
      </c>
      <c r="EP40" s="284">
        <v>613720</v>
      </c>
      <c r="EQ40" s="284">
        <v>845943</v>
      </c>
      <c r="ER40" s="285">
        <v>20283</v>
      </c>
      <c r="ES40" s="285">
        <v>31456</v>
      </c>
      <c r="ET40" s="284">
        <v>410287</v>
      </c>
      <c r="EU40" s="284">
        <v>514835</v>
      </c>
      <c r="EV40" s="284">
        <v>24452</v>
      </c>
      <c r="EW40" s="284">
        <v>99192</v>
      </c>
    </row>
    <row r="41" spans="1:153">
      <c r="A41" s="268" t="s">
        <v>123</v>
      </c>
      <c r="B41" s="289">
        <v>11924709</v>
      </c>
      <c r="C41" s="289">
        <v>34676314</v>
      </c>
      <c r="D41" s="290">
        <v>3170943</v>
      </c>
      <c r="E41" s="290">
        <v>3780752</v>
      </c>
      <c r="F41" s="289">
        <v>676344</v>
      </c>
      <c r="G41" s="289">
        <v>681837</v>
      </c>
      <c r="H41" s="289">
        <v>1649943</v>
      </c>
      <c r="I41" s="289">
        <v>1370251</v>
      </c>
      <c r="J41" s="290">
        <v>4750999</v>
      </c>
      <c r="K41" s="290">
        <v>4594269</v>
      </c>
      <c r="L41" s="289">
        <v>1663671</v>
      </c>
      <c r="M41" s="289">
        <v>1663671</v>
      </c>
      <c r="N41" s="289">
        <v>1206134</v>
      </c>
      <c r="O41" s="289">
        <v>1222979</v>
      </c>
      <c r="P41" s="290">
        <v>18587</v>
      </c>
      <c r="Q41" s="290">
        <v>18587</v>
      </c>
      <c r="R41" s="289">
        <v>4252270</v>
      </c>
      <c r="S41" s="289">
        <v>4733306</v>
      </c>
      <c r="T41" s="289">
        <v>221908</v>
      </c>
      <c r="U41" s="289">
        <v>264759</v>
      </c>
      <c r="V41" s="290">
        <v>306292</v>
      </c>
      <c r="W41" s="290">
        <v>386371</v>
      </c>
      <c r="X41" s="289">
        <v>162505</v>
      </c>
      <c r="Y41" s="289">
        <v>169055</v>
      </c>
      <c r="Z41" s="289">
        <v>134579</v>
      </c>
      <c r="AA41" s="289">
        <v>80928</v>
      </c>
      <c r="AB41" s="290">
        <v>715468</v>
      </c>
      <c r="AC41" s="290">
        <v>834344</v>
      </c>
      <c r="AD41" s="289"/>
      <c r="AE41" s="289"/>
      <c r="AF41" s="289">
        <v>113998</v>
      </c>
      <c r="AG41" s="289">
        <v>113998</v>
      </c>
      <c r="AH41" s="290">
        <v>483890</v>
      </c>
      <c r="AI41" s="290">
        <v>526151</v>
      </c>
      <c r="AJ41" s="289">
        <v>341379</v>
      </c>
      <c r="AK41" s="289">
        <v>314574</v>
      </c>
      <c r="AL41" s="289">
        <v>12149</v>
      </c>
      <c r="AM41" s="289">
        <v>12149</v>
      </c>
      <c r="AN41" s="290">
        <v>225461</v>
      </c>
      <c r="AO41" s="290">
        <v>252204</v>
      </c>
      <c r="AP41" s="289">
        <v>20156.642578125</v>
      </c>
      <c r="AQ41" s="289">
        <v>20156.642578125</v>
      </c>
      <c r="AR41" s="289">
        <v>220249</v>
      </c>
      <c r="AS41" s="289">
        <v>252691</v>
      </c>
      <c r="AT41" s="290">
        <v>107990</v>
      </c>
      <c r="AU41" s="290">
        <v>97494</v>
      </c>
      <c r="AV41" s="289">
        <v>285112</v>
      </c>
      <c r="AW41" s="289">
        <v>305694</v>
      </c>
      <c r="AX41" s="289">
        <v>613630</v>
      </c>
      <c r="AY41" s="289">
        <v>705994</v>
      </c>
      <c r="AZ41" s="290">
        <v>57279</v>
      </c>
      <c r="BA41" s="290">
        <v>69541</v>
      </c>
      <c r="BB41" s="289">
        <v>65431</v>
      </c>
      <c r="BC41" s="289">
        <v>66212</v>
      </c>
      <c r="BD41" s="289">
        <v>153305</v>
      </c>
      <c r="BE41" s="289">
        <v>179019</v>
      </c>
      <c r="BF41" s="290">
        <v>26920</v>
      </c>
      <c r="BG41" s="290">
        <v>27322</v>
      </c>
      <c r="BH41" s="289">
        <v>3754</v>
      </c>
      <c r="BI41" s="289">
        <v>3754</v>
      </c>
      <c r="BJ41" s="289">
        <v>9117</v>
      </c>
      <c r="BK41" s="289">
        <v>9362</v>
      </c>
      <c r="BL41" s="290">
        <v>24062</v>
      </c>
      <c r="BM41" s="290">
        <v>24062</v>
      </c>
      <c r="BN41" s="289">
        <v>49733</v>
      </c>
      <c r="BO41" s="289">
        <v>52883</v>
      </c>
      <c r="BP41" s="289">
        <v>612862</v>
      </c>
      <c r="BQ41" s="289">
        <v>783705</v>
      </c>
      <c r="BR41" s="290">
        <v>151285</v>
      </c>
      <c r="BS41" s="290">
        <v>166449</v>
      </c>
      <c r="BT41" s="289">
        <v>191068</v>
      </c>
      <c r="BU41" s="289">
        <v>193149</v>
      </c>
      <c r="BV41" s="289">
        <v>72143</v>
      </c>
      <c r="BW41" s="289">
        <v>35402</v>
      </c>
      <c r="BX41" s="290">
        <v>5135</v>
      </c>
      <c r="BY41" s="290">
        <v>5135</v>
      </c>
      <c r="BZ41" s="289">
        <v>35733</v>
      </c>
      <c r="CA41" s="289">
        <v>34922</v>
      </c>
      <c r="CB41" s="289">
        <v>16180.558837890625</v>
      </c>
      <c r="CC41" s="289">
        <v>16180.558837890625</v>
      </c>
      <c r="CD41" s="290">
        <v>2466134</v>
      </c>
      <c r="CE41" s="290">
        <v>3058191</v>
      </c>
      <c r="CF41" s="289">
        <v>567795</v>
      </c>
      <c r="CG41" s="289">
        <v>618751</v>
      </c>
      <c r="CH41" s="289">
        <v>273258</v>
      </c>
      <c r="CI41" s="289">
        <v>271634</v>
      </c>
      <c r="CJ41" s="290">
        <v>261188</v>
      </c>
      <c r="CK41" s="290">
        <v>225474</v>
      </c>
      <c r="CL41" s="289">
        <v>94682</v>
      </c>
      <c r="CM41" s="289">
        <v>96476</v>
      </c>
      <c r="CN41" s="289">
        <v>53684.099609375</v>
      </c>
      <c r="CO41" s="289">
        <v>53684.099609375</v>
      </c>
      <c r="CP41" s="290">
        <v>37064</v>
      </c>
      <c r="CQ41" s="290">
        <v>24821</v>
      </c>
      <c r="CR41" s="289">
        <v>37411</v>
      </c>
      <c r="CS41" s="289">
        <v>39880</v>
      </c>
      <c r="CT41" s="289">
        <v>47307</v>
      </c>
      <c r="CU41" s="289">
        <v>53008</v>
      </c>
      <c r="CV41" s="290">
        <v>1341.3330383300781</v>
      </c>
      <c r="CW41" s="290">
        <v>1341.3330383300781</v>
      </c>
      <c r="CX41" s="289">
        <v>115175.10009765625</v>
      </c>
      <c r="CY41" s="289">
        <v>121725.00158691406</v>
      </c>
      <c r="CZ41" s="289">
        <v>9723</v>
      </c>
      <c r="DA41" s="289">
        <v>9723</v>
      </c>
      <c r="DB41" s="290">
        <v>204901</v>
      </c>
      <c r="DC41" s="290">
        <v>95132</v>
      </c>
      <c r="DD41" s="291">
        <v>119609</v>
      </c>
      <c r="DE41" s="289">
        <v>218798</v>
      </c>
      <c r="DF41" s="291">
        <v>1715940</v>
      </c>
      <c r="DG41" s="289">
        <v>1062406</v>
      </c>
      <c r="DH41" s="291">
        <v>260957</v>
      </c>
      <c r="DI41" s="290">
        <v>138842</v>
      </c>
      <c r="DJ41" s="291">
        <v>27971</v>
      </c>
      <c r="DK41" s="289">
        <v>28459</v>
      </c>
      <c r="DL41" s="291">
        <v>6610</v>
      </c>
      <c r="DM41" s="289">
        <v>9095</v>
      </c>
      <c r="DN41" s="291">
        <v>72370</v>
      </c>
      <c r="DO41" s="290">
        <v>77275</v>
      </c>
      <c r="DP41" s="291">
        <v>101904</v>
      </c>
      <c r="DQ41" s="289">
        <v>95999</v>
      </c>
      <c r="DR41" s="291">
        <v>773948</v>
      </c>
      <c r="DS41" s="289">
        <v>795944</v>
      </c>
      <c r="DT41" s="290">
        <v>266013</v>
      </c>
      <c r="DU41" s="290">
        <v>286570</v>
      </c>
      <c r="DV41" s="289">
        <v>348478</v>
      </c>
      <c r="DW41" s="289">
        <v>425320</v>
      </c>
      <c r="DX41" s="289">
        <v>1804319</v>
      </c>
      <c r="DY41" s="289">
        <v>1346027</v>
      </c>
      <c r="DZ41" s="290">
        <v>75683</v>
      </c>
      <c r="EA41" s="290">
        <v>69395</v>
      </c>
      <c r="EB41" s="289">
        <v>82817</v>
      </c>
      <c r="EC41" s="289">
        <v>81984</v>
      </c>
      <c r="ED41" s="289">
        <v>20756</v>
      </c>
      <c r="EE41" s="289">
        <v>21123</v>
      </c>
      <c r="EF41" s="290">
        <v>142839</v>
      </c>
      <c r="EG41" s="290">
        <v>149034</v>
      </c>
      <c r="EH41" s="289">
        <v>301529</v>
      </c>
      <c r="EI41" s="289">
        <v>344154</v>
      </c>
      <c r="EJ41" s="289">
        <v>88128</v>
      </c>
      <c r="EK41" s="289">
        <v>114592</v>
      </c>
      <c r="EL41" s="290">
        <v>319559</v>
      </c>
      <c r="EM41" s="290">
        <v>258172</v>
      </c>
      <c r="EN41" s="289">
        <v>248249</v>
      </c>
      <c r="EO41" s="289">
        <v>232110</v>
      </c>
      <c r="EP41" s="289">
        <v>123126</v>
      </c>
      <c r="EQ41" s="289">
        <v>144438</v>
      </c>
      <c r="ER41" s="290">
        <v>85313</v>
      </c>
      <c r="ES41" s="290">
        <v>63174</v>
      </c>
      <c r="ET41" s="289">
        <v>234394</v>
      </c>
      <c r="EU41" s="289">
        <v>228430</v>
      </c>
      <c r="EV41" s="289">
        <v>48244</v>
      </c>
      <c r="EW41" s="289">
        <v>44470</v>
      </c>
    </row>
    <row r="42" spans="1:153">
      <c r="A42" s="273" t="s">
        <v>4</v>
      </c>
      <c r="B42" s="274">
        <v>45411543</v>
      </c>
      <c r="C42" s="274">
        <v>305679328</v>
      </c>
      <c r="D42" s="275">
        <v>28754399</v>
      </c>
      <c r="E42" s="275">
        <v>40103082</v>
      </c>
      <c r="F42" s="274">
        <v>885426</v>
      </c>
      <c r="G42" s="274">
        <v>982144</v>
      </c>
      <c r="H42" s="274">
        <v>4590830</v>
      </c>
      <c r="I42" s="274">
        <v>5168426</v>
      </c>
      <c r="J42" s="275">
        <v>25130921</v>
      </c>
      <c r="K42" s="275">
        <v>33031437</v>
      </c>
      <c r="L42" s="274">
        <v>5583123</v>
      </c>
      <c r="M42" s="274">
        <v>5583123</v>
      </c>
      <c r="N42" s="274">
        <v>6591041</v>
      </c>
      <c r="O42" s="274">
        <v>7434093</v>
      </c>
      <c r="P42" s="275">
        <v>18587</v>
      </c>
      <c r="Q42" s="275">
        <v>18587</v>
      </c>
      <c r="R42" s="274">
        <v>23141704</v>
      </c>
      <c r="S42" s="274">
        <v>37505392</v>
      </c>
      <c r="T42" s="274">
        <v>711925</v>
      </c>
      <c r="U42" s="274">
        <v>1041033</v>
      </c>
      <c r="V42" s="275">
        <v>3742275</v>
      </c>
      <c r="W42" s="275">
        <v>4839868</v>
      </c>
      <c r="X42" s="274">
        <v>285040</v>
      </c>
      <c r="Y42" s="274">
        <v>548015</v>
      </c>
      <c r="Z42" s="274">
        <v>1705952</v>
      </c>
      <c r="AA42" s="274">
        <v>1652301</v>
      </c>
      <c r="AB42" s="275">
        <v>3119513</v>
      </c>
      <c r="AC42" s="275">
        <v>3389856</v>
      </c>
      <c r="AD42" s="274"/>
      <c r="AE42" s="274"/>
      <c r="AF42" s="274">
        <v>146662</v>
      </c>
      <c r="AG42" s="274">
        <v>146662</v>
      </c>
      <c r="AH42" s="275">
        <v>2350079</v>
      </c>
      <c r="AI42" s="275">
        <v>3972149</v>
      </c>
      <c r="AJ42" s="274">
        <v>1147133</v>
      </c>
      <c r="AK42" s="274">
        <v>1492810</v>
      </c>
      <c r="AL42" s="274">
        <v>12149</v>
      </c>
      <c r="AM42" s="274">
        <v>12149</v>
      </c>
      <c r="AN42" s="275">
        <v>1070834</v>
      </c>
      <c r="AO42" s="275">
        <v>1252014</v>
      </c>
      <c r="AP42" s="274">
        <v>20156.642578125</v>
      </c>
      <c r="AQ42" s="274">
        <v>20156.642578125</v>
      </c>
      <c r="AR42" s="274">
        <v>985011</v>
      </c>
      <c r="AS42" s="274">
        <v>1408493</v>
      </c>
      <c r="AT42" s="275">
        <v>305493</v>
      </c>
      <c r="AU42" s="275">
        <v>372448</v>
      </c>
      <c r="AV42" s="274">
        <v>737005</v>
      </c>
      <c r="AW42" s="274">
        <v>1092221</v>
      </c>
      <c r="AX42" s="274">
        <v>2557167</v>
      </c>
      <c r="AY42" s="274">
        <v>4276310</v>
      </c>
      <c r="AZ42" s="275">
        <v>111401</v>
      </c>
      <c r="BA42" s="275">
        <v>151819</v>
      </c>
      <c r="BB42" s="274">
        <v>121331</v>
      </c>
      <c r="BC42" s="274">
        <v>164431</v>
      </c>
      <c r="BD42" s="274">
        <v>532198</v>
      </c>
      <c r="BE42" s="274">
        <v>1173644</v>
      </c>
      <c r="BF42" s="275">
        <v>79725</v>
      </c>
      <c r="BG42" s="275">
        <v>104536</v>
      </c>
      <c r="BH42" s="274">
        <v>3754</v>
      </c>
      <c r="BI42" s="274">
        <v>3754</v>
      </c>
      <c r="BJ42" s="274">
        <v>28046</v>
      </c>
      <c r="BK42" s="274">
        <v>28291</v>
      </c>
      <c r="BL42" s="275">
        <v>24233</v>
      </c>
      <c r="BM42" s="275">
        <v>24233</v>
      </c>
      <c r="BN42" s="274">
        <v>281560</v>
      </c>
      <c r="BO42" s="274">
        <v>351294</v>
      </c>
      <c r="BP42" s="274">
        <v>2498017</v>
      </c>
      <c r="BQ42" s="274">
        <v>4076856</v>
      </c>
      <c r="BR42" s="275">
        <v>353324</v>
      </c>
      <c r="BS42" s="275">
        <v>779547</v>
      </c>
      <c r="BT42" s="274">
        <v>765701</v>
      </c>
      <c r="BU42" s="274">
        <v>1045983</v>
      </c>
      <c r="BV42" s="274">
        <v>72821</v>
      </c>
      <c r="BW42" s="274">
        <v>303780</v>
      </c>
      <c r="BX42" s="275">
        <v>5135</v>
      </c>
      <c r="BY42" s="275">
        <v>5135</v>
      </c>
      <c r="BZ42" s="274">
        <v>146701</v>
      </c>
      <c r="CA42" s="274">
        <v>144258</v>
      </c>
      <c r="CB42" s="274">
        <v>16180.558837890625</v>
      </c>
      <c r="CC42" s="274">
        <v>16180.558837890625</v>
      </c>
      <c r="CD42" s="275">
        <v>14609762</v>
      </c>
      <c r="CE42" s="275">
        <v>21120895</v>
      </c>
      <c r="CF42" s="274">
        <v>2404872</v>
      </c>
      <c r="CG42" s="274">
        <v>4473517</v>
      </c>
      <c r="CH42" s="274">
        <v>618583</v>
      </c>
      <c r="CI42" s="274">
        <v>1055153</v>
      </c>
      <c r="CJ42" s="275">
        <v>629518</v>
      </c>
      <c r="CK42" s="275">
        <v>1246636</v>
      </c>
      <c r="CL42" s="274">
        <v>281229</v>
      </c>
      <c r="CM42" s="274">
        <v>356761</v>
      </c>
      <c r="CN42" s="274">
        <v>171960.412109375</v>
      </c>
      <c r="CO42" s="274">
        <v>171960.412109375</v>
      </c>
      <c r="CP42" s="275">
        <v>37064</v>
      </c>
      <c r="CQ42" s="275">
        <v>37102</v>
      </c>
      <c r="CR42" s="274">
        <v>92412</v>
      </c>
      <c r="CS42" s="274">
        <v>216319</v>
      </c>
      <c r="CT42" s="274">
        <v>81772</v>
      </c>
      <c r="CU42" s="274">
        <v>87473</v>
      </c>
      <c r="CV42" s="275">
        <v>1341.3330383300781</v>
      </c>
      <c r="CW42" s="275">
        <v>1341.3330383300781</v>
      </c>
      <c r="CX42" s="274">
        <v>298252.41259765625</v>
      </c>
      <c r="CY42" s="274">
        <v>424678.91760253906</v>
      </c>
      <c r="CZ42" s="274">
        <v>20005</v>
      </c>
      <c r="DA42" s="274">
        <v>20005</v>
      </c>
      <c r="DB42" s="275">
        <v>509932</v>
      </c>
      <c r="DC42" s="275">
        <v>627286</v>
      </c>
      <c r="DD42" s="278">
        <v>449446</v>
      </c>
      <c r="DE42" s="274">
        <v>1196537</v>
      </c>
      <c r="DF42" s="278">
        <v>7643776</v>
      </c>
      <c r="DG42" s="274">
        <v>9460603</v>
      </c>
      <c r="DH42" s="278">
        <v>404898</v>
      </c>
      <c r="DI42" s="275">
        <v>651423</v>
      </c>
      <c r="DJ42" s="278">
        <v>43981</v>
      </c>
      <c r="DK42" s="274">
        <v>55304</v>
      </c>
      <c r="DL42" s="278">
        <v>7642</v>
      </c>
      <c r="DM42" s="274">
        <v>70419</v>
      </c>
      <c r="DN42" s="278">
        <v>197182</v>
      </c>
      <c r="DO42" s="275">
        <v>336955</v>
      </c>
      <c r="DP42" s="278">
        <v>464323</v>
      </c>
      <c r="DQ42" s="274">
        <v>514471</v>
      </c>
      <c r="DR42" s="278">
        <v>5424558</v>
      </c>
      <c r="DS42" s="274">
        <v>7112404</v>
      </c>
      <c r="DT42" s="275">
        <v>699543</v>
      </c>
      <c r="DU42" s="275">
        <v>979173</v>
      </c>
      <c r="DV42" s="274">
        <v>2731950</v>
      </c>
      <c r="DW42" s="274">
        <v>3742740</v>
      </c>
      <c r="DX42" s="274">
        <v>6780305</v>
      </c>
      <c r="DY42" s="274">
        <v>8016022</v>
      </c>
      <c r="DZ42" s="275">
        <v>241362</v>
      </c>
      <c r="EA42" s="275">
        <v>291269</v>
      </c>
      <c r="EB42" s="274">
        <v>242215</v>
      </c>
      <c r="EC42" s="274">
        <v>298810</v>
      </c>
      <c r="ED42" s="274">
        <v>36390</v>
      </c>
      <c r="EE42" s="274">
        <v>36757</v>
      </c>
      <c r="EF42" s="275">
        <v>431768</v>
      </c>
      <c r="EG42" s="275">
        <v>682642</v>
      </c>
      <c r="EH42" s="274">
        <v>1332481</v>
      </c>
      <c r="EI42" s="274">
        <v>1871211</v>
      </c>
      <c r="EJ42" s="274">
        <v>421491</v>
      </c>
      <c r="EK42" s="274">
        <v>681613</v>
      </c>
      <c r="EL42" s="275">
        <v>1896462</v>
      </c>
      <c r="EM42" s="275">
        <v>1935351</v>
      </c>
      <c r="EN42" s="274">
        <v>1704038</v>
      </c>
      <c r="EO42" s="274">
        <v>2011853</v>
      </c>
      <c r="EP42" s="274">
        <v>736846</v>
      </c>
      <c r="EQ42" s="274">
        <v>990381</v>
      </c>
      <c r="ER42" s="275">
        <v>105596</v>
      </c>
      <c r="ES42" s="275">
        <v>94630</v>
      </c>
      <c r="ET42" s="274">
        <v>644681</v>
      </c>
      <c r="EU42" s="274">
        <v>743265</v>
      </c>
      <c r="EV42" s="274">
        <v>72696</v>
      </c>
      <c r="EW42" s="274">
        <v>143662</v>
      </c>
    </row>
    <row r="43" spans="1:153">
      <c r="A43" s="273" t="s">
        <v>32</v>
      </c>
      <c r="B43" s="274">
        <v>56955793</v>
      </c>
      <c r="C43" s="274">
        <v>318169687</v>
      </c>
      <c r="D43" s="275">
        <v>33120466</v>
      </c>
      <c r="E43" s="275">
        <v>44469149</v>
      </c>
      <c r="F43" s="274">
        <v>1688929</v>
      </c>
      <c r="G43" s="274">
        <v>1848687</v>
      </c>
      <c r="H43" s="274">
        <v>5890830</v>
      </c>
      <c r="I43" s="274">
        <v>6468426</v>
      </c>
      <c r="J43" s="275">
        <v>30962206</v>
      </c>
      <c r="K43" s="275">
        <v>39021722</v>
      </c>
      <c r="L43" s="274">
        <v>5742701</v>
      </c>
      <c r="M43" s="274">
        <v>5742701</v>
      </c>
      <c r="N43" s="274">
        <v>7526416</v>
      </c>
      <c r="O43" s="274">
        <v>8369468</v>
      </c>
      <c r="P43" s="275">
        <v>18587</v>
      </c>
      <c r="Q43" s="275">
        <v>18587</v>
      </c>
      <c r="R43" s="274">
        <v>25822224</v>
      </c>
      <c r="S43" s="274">
        <v>41221093</v>
      </c>
      <c r="T43" s="274">
        <v>1071371</v>
      </c>
      <c r="U43" s="274">
        <v>1455274</v>
      </c>
      <c r="V43" s="275">
        <v>4035315</v>
      </c>
      <c r="W43" s="275">
        <v>5210435</v>
      </c>
      <c r="X43" s="274">
        <v>405290</v>
      </c>
      <c r="Y43" s="274">
        <v>668265</v>
      </c>
      <c r="Z43" s="274">
        <v>1776000</v>
      </c>
      <c r="AA43" s="274">
        <v>1722349</v>
      </c>
      <c r="AB43" s="275">
        <v>5353925</v>
      </c>
      <c r="AC43" s="275">
        <v>6297643</v>
      </c>
      <c r="AD43" s="274"/>
      <c r="AE43" s="274"/>
      <c r="AF43" s="274">
        <v>146796</v>
      </c>
      <c r="AG43" s="274">
        <v>146796</v>
      </c>
      <c r="AH43" s="275">
        <v>2859463</v>
      </c>
      <c r="AI43" s="275">
        <v>4481533</v>
      </c>
      <c r="AJ43" s="274">
        <v>1194409</v>
      </c>
      <c r="AK43" s="274">
        <v>1540086</v>
      </c>
      <c r="AL43" s="274">
        <v>12149</v>
      </c>
      <c r="AM43" s="274">
        <v>12149</v>
      </c>
      <c r="AN43" s="275">
        <v>1274991</v>
      </c>
      <c r="AO43" s="275">
        <v>1456171</v>
      </c>
      <c r="AP43" s="274">
        <v>20156.642578125</v>
      </c>
      <c r="AQ43" s="274">
        <v>20156.642578125</v>
      </c>
      <c r="AR43" s="274">
        <v>1352170</v>
      </c>
      <c r="AS43" s="274">
        <v>1775652</v>
      </c>
      <c r="AT43" s="275">
        <v>360361</v>
      </c>
      <c r="AU43" s="275">
        <v>427316</v>
      </c>
      <c r="AV43" s="274">
        <v>833458</v>
      </c>
      <c r="AW43" s="274">
        <v>1188674</v>
      </c>
      <c r="AX43" s="274">
        <v>3590676</v>
      </c>
      <c r="AY43" s="274">
        <v>5309819</v>
      </c>
      <c r="AZ43" s="275">
        <v>111401</v>
      </c>
      <c r="BA43" s="275">
        <v>151819</v>
      </c>
      <c r="BB43" s="274">
        <v>121331</v>
      </c>
      <c r="BC43" s="274">
        <v>164431</v>
      </c>
      <c r="BD43" s="274">
        <v>651404</v>
      </c>
      <c r="BE43" s="274">
        <v>1292850</v>
      </c>
      <c r="BF43" s="275">
        <v>79725</v>
      </c>
      <c r="BG43" s="275">
        <v>104536</v>
      </c>
      <c r="BH43" s="274">
        <v>3754</v>
      </c>
      <c r="BI43" s="274">
        <v>3754</v>
      </c>
      <c r="BJ43" s="274">
        <v>28046</v>
      </c>
      <c r="BK43" s="274">
        <v>28291</v>
      </c>
      <c r="BL43" s="275">
        <v>24233</v>
      </c>
      <c r="BM43" s="275">
        <v>24233</v>
      </c>
      <c r="BN43" s="274">
        <v>303940</v>
      </c>
      <c r="BO43" s="274">
        <v>373674</v>
      </c>
      <c r="BP43" s="274">
        <v>3219809</v>
      </c>
      <c r="BQ43" s="274">
        <v>4851696</v>
      </c>
      <c r="BR43" s="275">
        <v>438355</v>
      </c>
      <c r="BS43" s="275">
        <v>864578</v>
      </c>
      <c r="BT43" s="274">
        <v>901677</v>
      </c>
      <c r="BU43" s="274">
        <v>1181959</v>
      </c>
      <c r="BV43" s="274">
        <v>181732</v>
      </c>
      <c r="BW43" s="274">
        <v>412691</v>
      </c>
      <c r="BX43" s="275">
        <v>5135</v>
      </c>
      <c r="BY43" s="275">
        <v>5135</v>
      </c>
      <c r="BZ43" s="274">
        <v>146701</v>
      </c>
      <c r="CA43" s="274">
        <v>144258</v>
      </c>
      <c r="CB43" s="274">
        <v>16180.558837890625</v>
      </c>
      <c r="CC43" s="274">
        <v>16180.558837890625</v>
      </c>
      <c r="CD43" s="275">
        <v>15444830</v>
      </c>
      <c r="CE43" s="275">
        <v>22555663</v>
      </c>
      <c r="CF43" s="274">
        <v>3734957</v>
      </c>
      <c r="CG43" s="274">
        <v>5911019</v>
      </c>
      <c r="CH43" s="274">
        <v>1296607</v>
      </c>
      <c r="CI43" s="274">
        <v>1763242</v>
      </c>
      <c r="CJ43" s="275">
        <v>958715</v>
      </c>
      <c r="CK43" s="275">
        <v>1636675</v>
      </c>
      <c r="CL43" s="274">
        <v>281229</v>
      </c>
      <c r="CM43" s="274">
        <v>356761</v>
      </c>
      <c r="CN43" s="274">
        <v>171960.412109375</v>
      </c>
      <c r="CO43" s="274">
        <v>171960.412109375</v>
      </c>
      <c r="CP43" s="275">
        <v>37064</v>
      </c>
      <c r="CQ43" s="275">
        <v>37102</v>
      </c>
      <c r="CR43" s="274">
        <v>121428</v>
      </c>
      <c r="CS43" s="274">
        <v>245335</v>
      </c>
      <c r="CT43" s="274">
        <v>126380</v>
      </c>
      <c r="CU43" s="274">
        <v>132081</v>
      </c>
      <c r="CV43" s="275">
        <v>1341.3330383300781</v>
      </c>
      <c r="CW43" s="275">
        <v>1341.3330383300781</v>
      </c>
      <c r="CX43" s="274">
        <v>298252.41259765625</v>
      </c>
      <c r="CY43" s="274">
        <v>424678.91760253906</v>
      </c>
      <c r="CZ43" s="274">
        <v>20005</v>
      </c>
      <c r="DA43" s="274">
        <v>20005</v>
      </c>
      <c r="DB43" s="275">
        <v>536151</v>
      </c>
      <c r="DC43" s="275">
        <v>653505</v>
      </c>
      <c r="DD43" s="278">
        <v>667085</v>
      </c>
      <c r="DE43" s="274">
        <v>1414176</v>
      </c>
      <c r="DF43" s="278">
        <v>9135088</v>
      </c>
      <c r="DG43" s="274">
        <v>11026945</v>
      </c>
      <c r="DH43" s="278">
        <v>459892</v>
      </c>
      <c r="DI43" s="275">
        <v>706417</v>
      </c>
      <c r="DJ43" s="278">
        <v>43981</v>
      </c>
      <c r="DK43" s="274">
        <v>55304</v>
      </c>
      <c r="DL43" s="278">
        <v>13798</v>
      </c>
      <c r="DM43" s="274">
        <v>76575</v>
      </c>
      <c r="DN43" s="278">
        <v>209173</v>
      </c>
      <c r="DO43" s="275">
        <v>348946</v>
      </c>
      <c r="DP43" s="278">
        <v>464323</v>
      </c>
      <c r="DQ43" s="274">
        <v>519206</v>
      </c>
      <c r="DR43" s="278">
        <v>5750466</v>
      </c>
      <c r="DS43" s="274">
        <v>7445857</v>
      </c>
      <c r="DT43" s="275">
        <v>960542</v>
      </c>
      <c r="DU43" s="275">
        <v>1277128</v>
      </c>
      <c r="DV43" s="274">
        <v>4981239</v>
      </c>
      <c r="DW43" s="274">
        <v>6189072</v>
      </c>
      <c r="DX43" s="274">
        <v>7981105</v>
      </c>
      <c r="DY43" s="274">
        <v>9327046</v>
      </c>
      <c r="DZ43" s="275">
        <v>297342</v>
      </c>
      <c r="EA43" s="275">
        <v>347249</v>
      </c>
      <c r="EB43" s="274">
        <v>247239</v>
      </c>
      <c r="EC43" s="274">
        <v>303834</v>
      </c>
      <c r="ED43" s="274">
        <v>36390</v>
      </c>
      <c r="EE43" s="274">
        <v>36757</v>
      </c>
      <c r="EF43" s="275">
        <v>508833</v>
      </c>
      <c r="EG43" s="275">
        <v>759707</v>
      </c>
      <c r="EH43" s="274">
        <v>1354944</v>
      </c>
      <c r="EI43" s="274">
        <v>1893674</v>
      </c>
      <c r="EJ43" s="274">
        <v>421491</v>
      </c>
      <c r="EK43" s="274">
        <v>681613</v>
      </c>
      <c r="EL43" s="275">
        <v>2225820</v>
      </c>
      <c r="EM43" s="275">
        <v>2264709</v>
      </c>
      <c r="EN43" s="274">
        <v>1988846</v>
      </c>
      <c r="EO43" s="274">
        <v>2319607</v>
      </c>
      <c r="EP43" s="274">
        <v>736846</v>
      </c>
      <c r="EQ43" s="274">
        <v>990381</v>
      </c>
      <c r="ER43" s="275">
        <v>105596</v>
      </c>
      <c r="ES43" s="275">
        <v>94630</v>
      </c>
      <c r="ET43" s="274">
        <v>644681</v>
      </c>
      <c r="EU43" s="274">
        <v>743265</v>
      </c>
      <c r="EV43" s="274">
        <v>72696</v>
      </c>
      <c r="EW43" s="274">
        <v>143662</v>
      </c>
    </row>
    <row r="44" spans="1:153">
      <c r="A44" s="273" t="s">
        <v>114</v>
      </c>
      <c r="B44" s="274">
        <v>136798762</v>
      </c>
      <c r="C44" s="274">
        <v>464700168</v>
      </c>
      <c r="D44" s="275">
        <v>48534063</v>
      </c>
      <c r="E44" s="275">
        <v>58647476</v>
      </c>
      <c r="F44" s="274">
        <v>5676702</v>
      </c>
      <c r="G44" s="274">
        <v>5270317</v>
      </c>
      <c r="H44" s="276">
        <v>15006878</v>
      </c>
      <c r="I44" s="276">
        <v>15596488</v>
      </c>
      <c r="J44" s="275">
        <v>36013338</v>
      </c>
      <c r="K44" s="275">
        <v>46985360</v>
      </c>
      <c r="L44" s="274">
        <v>4089361</v>
      </c>
      <c r="M44" s="274">
        <v>4112450</v>
      </c>
      <c r="N44" s="274">
        <v>10901830</v>
      </c>
      <c r="O44" s="274">
        <v>12032891</v>
      </c>
      <c r="P44" s="275">
        <v>204688</v>
      </c>
      <c r="Q44" s="275">
        <v>204688</v>
      </c>
      <c r="R44" s="274">
        <v>32585830</v>
      </c>
      <c r="S44" s="274">
        <v>49314556</v>
      </c>
      <c r="T44" s="276">
        <v>7178033</v>
      </c>
      <c r="U44" s="276">
        <v>7275567</v>
      </c>
      <c r="V44" s="275">
        <v>5456467</v>
      </c>
      <c r="W44" s="275">
        <v>6036640</v>
      </c>
      <c r="X44" s="276">
        <v>2906806</v>
      </c>
      <c r="Y44" s="276">
        <v>3221257</v>
      </c>
      <c r="Z44" s="274">
        <v>2407252</v>
      </c>
      <c r="AA44" s="274">
        <v>2492214</v>
      </c>
      <c r="AB44" s="275">
        <v>11073953</v>
      </c>
      <c r="AC44" s="275">
        <v>11556720</v>
      </c>
      <c r="AD44" s="274"/>
      <c r="AE44" s="274"/>
      <c r="AF44" s="274">
        <v>2050225</v>
      </c>
      <c r="AG44" s="274">
        <v>2050225</v>
      </c>
      <c r="AH44" s="275">
        <v>4222681</v>
      </c>
      <c r="AI44" s="275">
        <v>5845193</v>
      </c>
      <c r="AJ44" s="274">
        <v>1357285</v>
      </c>
      <c r="AK44" s="274">
        <v>1658785</v>
      </c>
      <c r="AL44" s="276">
        <v>65432</v>
      </c>
      <c r="AM44" s="276">
        <v>65432</v>
      </c>
      <c r="AN44" s="275">
        <v>2255612</v>
      </c>
      <c r="AO44" s="275">
        <v>2255402</v>
      </c>
      <c r="AP44" s="276">
        <v>187685.044921875</v>
      </c>
      <c r="AQ44" s="276">
        <v>187685.044921875</v>
      </c>
      <c r="AR44" s="274">
        <v>2870147</v>
      </c>
      <c r="AS44" s="274">
        <v>3678687</v>
      </c>
      <c r="AT44" s="277">
        <v>801092</v>
      </c>
      <c r="AU44" s="277">
        <v>833570</v>
      </c>
      <c r="AV44" s="274">
        <v>1119890</v>
      </c>
      <c r="AW44" s="274">
        <v>1278204</v>
      </c>
      <c r="AX44" s="274">
        <v>4611642</v>
      </c>
      <c r="AY44" s="274">
        <v>5762936</v>
      </c>
      <c r="AZ44" s="275">
        <v>434180</v>
      </c>
      <c r="BA44" s="275">
        <v>454646</v>
      </c>
      <c r="BB44" s="276">
        <v>357724</v>
      </c>
      <c r="BC44" s="276">
        <v>340015</v>
      </c>
      <c r="BD44" s="274">
        <v>972888</v>
      </c>
      <c r="BE44" s="274">
        <v>1502291</v>
      </c>
      <c r="BF44" s="277">
        <v>530280</v>
      </c>
      <c r="BG44" s="277">
        <v>531932</v>
      </c>
      <c r="BH44" s="276">
        <v>73591</v>
      </c>
      <c r="BI44" s="276">
        <v>68535</v>
      </c>
      <c r="BJ44" s="276">
        <v>280551</v>
      </c>
      <c r="BK44" s="276">
        <v>262747</v>
      </c>
      <c r="BL44" s="277">
        <v>111986</v>
      </c>
      <c r="BM44" s="277">
        <v>119437</v>
      </c>
      <c r="BN44" s="274">
        <v>641253</v>
      </c>
      <c r="BO44" s="274">
        <v>601657</v>
      </c>
      <c r="BP44" s="276">
        <v>4271107</v>
      </c>
      <c r="BQ44" s="276">
        <v>5864361</v>
      </c>
      <c r="BR44" s="275">
        <v>1356093</v>
      </c>
      <c r="BS44" s="275">
        <v>1430059</v>
      </c>
      <c r="BT44" s="274">
        <v>1728213</v>
      </c>
      <c r="BU44" s="274">
        <v>1790130</v>
      </c>
      <c r="BV44" s="274">
        <v>1438090</v>
      </c>
      <c r="BW44" s="274">
        <v>1680530</v>
      </c>
      <c r="BX44" s="275">
        <v>115926</v>
      </c>
      <c r="BY44" s="275">
        <v>115926</v>
      </c>
      <c r="BZ44" s="274">
        <v>458468</v>
      </c>
      <c r="CA44" s="274">
        <v>462645</v>
      </c>
      <c r="CB44" s="274">
        <v>228246.52758789063</v>
      </c>
      <c r="CC44" s="274">
        <v>228246.52758789063</v>
      </c>
      <c r="CD44" s="275">
        <v>24843223</v>
      </c>
      <c r="CE44" s="275">
        <v>36949320</v>
      </c>
      <c r="CF44" s="274">
        <v>4368521</v>
      </c>
      <c r="CG44" s="274">
        <v>7300284</v>
      </c>
      <c r="CH44" s="274">
        <v>3454862</v>
      </c>
      <c r="CI44" s="274">
        <v>3477669</v>
      </c>
      <c r="CJ44" s="275">
        <v>2584277</v>
      </c>
      <c r="CK44" s="275">
        <v>3569955</v>
      </c>
      <c r="CL44" s="274">
        <v>998890</v>
      </c>
      <c r="CM44" s="274">
        <v>979920</v>
      </c>
      <c r="CN44" s="274">
        <v>663888.412109375</v>
      </c>
      <c r="CO44" s="274">
        <v>655549.412109375</v>
      </c>
      <c r="CP44" s="275">
        <v>562597</v>
      </c>
      <c r="CQ44" s="275">
        <v>563401</v>
      </c>
      <c r="CR44" s="274">
        <v>540221</v>
      </c>
      <c r="CS44" s="274">
        <v>611554</v>
      </c>
      <c r="CT44" s="274">
        <v>386893</v>
      </c>
      <c r="CU44" s="274">
        <v>470983</v>
      </c>
      <c r="CV44" s="275">
        <v>58827.141632080078</v>
      </c>
      <c r="CW44" s="275">
        <v>58827.141632080078</v>
      </c>
      <c r="CX44" s="274">
        <v>665194.62353515625</v>
      </c>
      <c r="CY44" s="274">
        <v>720831.02893066406</v>
      </c>
      <c r="CZ44" s="274">
        <v>124907</v>
      </c>
      <c r="DA44" s="274">
        <v>124907</v>
      </c>
      <c r="DB44" s="275">
        <v>840043</v>
      </c>
      <c r="DC44" s="275">
        <v>1083889</v>
      </c>
      <c r="DD44" s="278">
        <v>866161</v>
      </c>
      <c r="DE44" s="274">
        <v>1256724</v>
      </c>
      <c r="DF44" s="278">
        <v>8176042</v>
      </c>
      <c r="DG44" s="274">
        <v>11038311</v>
      </c>
      <c r="DH44" s="278">
        <v>975329</v>
      </c>
      <c r="DI44" s="275">
        <v>1211970</v>
      </c>
      <c r="DJ44" s="278">
        <v>889148</v>
      </c>
      <c r="DK44" s="274">
        <v>891181</v>
      </c>
      <c r="DL44" s="278">
        <v>174598</v>
      </c>
      <c r="DM44" s="274">
        <v>241015</v>
      </c>
      <c r="DN44" s="278">
        <v>192579</v>
      </c>
      <c r="DO44" s="275">
        <v>309961</v>
      </c>
      <c r="DP44" s="278">
        <v>545459</v>
      </c>
      <c r="DQ44" s="274">
        <v>677548</v>
      </c>
      <c r="DR44" s="278">
        <v>5545714</v>
      </c>
      <c r="DS44" s="274">
        <v>7066283</v>
      </c>
      <c r="DT44" s="275">
        <v>2996725</v>
      </c>
      <c r="DU44" s="275">
        <v>3513594</v>
      </c>
      <c r="DV44" s="274">
        <v>9732693</v>
      </c>
      <c r="DW44" s="274">
        <v>10793943</v>
      </c>
      <c r="DX44" s="274">
        <v>10111210</v>
      </c>
      <c r="DY44" s="274">
        <v>12329803</v>
      </c>
      <c r="DZ44" s="275">
        <v>559099</v>
      </c>
      <c r="EA44" s="275">
        <v>573653</v>
      </c>
      <c r="EB44" s="274">
        <v>604767</v>
      </c>
      <c r="EC44" s="274">
        <v>530583</v>
      </c>
      <c r="ED44" s="274">
        <v>235737</v>
      </c>
      <c r="EE44" s="274">
        <v>232632</v>
      </c>
      <c r="EF44" s="275">
        <v>2209205</v>
      </c>
      <c r="EG44" s="275">
        <v>2226138</v>
      </c>
      <c r="EH44" s="274">
        <v>2021494</v>
      </c>
      <c r="EI44" s="274">
        <v>2620178</v>
      </c>
      <c r="EJ44" s="274">
        <v>880186</v>
      </c>
      <c r="EK44" s="274">
        <v>984932</v>
      </c>
      <c r="EL44" s="275">
        <v>2911360</v>
      </c>
      <c r="EM44" s="275">
        <v>2997116</v>
      </c>
      <c r="EN44" s="274">
        <v>3100173</v>
      </c>
      <c r="EO44" s="274">
        <v>3969532</v>
      </c>
      <c r="EP44" s="274">
        <v>1569663</v>
      </c>
      <c r="EQ44" s="274">
        <v>1536557</v>
      </c>
      <c r="ER44" s="275">
        <v>584778</v>
      </c>
      <c r="ES44" s="275">
        <v>578868</v>
      </c>
      <c r="ET44" s="274">
        <v>962672</v>
      </c>
      <c r="EU44" s="274">
        <v>1058392</v>
      </c>
      <c r="EV44" s="274">
        <v>585754</v>
      </c>
      <c r="EW44" s="274">
        <v>588047</v>
      </c>
    </row>
    <row r="45" spans="1:153">
      <c r="A45" s="266"/>
      <c r="B45" s="284"/>
      <c r="C45" s="284"/>
      <c r="D45" s="285"/>
      <c r="E45" s="285"/>
      <c r="F45" s="284"/>
      <c r="G45" s="284"/>
      <c r="H45" s="284"/>
      <c r="I45" s="284"/>
      <c r="J45" s="285"/>
      <c r="K45" s="285"/>
      <c r="L45" s="284"/>
      <c r="M45" s="284"/>
      <c r="N45" s="284"/>
      <c r="O45" s="284"/>
      <c r="P45" s="285"/>
      <c r="Q45" s="285"/>
      <c r="R45" s="284"/>
      <c r="S45" s="284"/>
      <c r="T45" s="284"/>
      <c r="U45" s="284"/>
      <c r="V45" s="285"/>
      <c r="W45" s="285"/>
      <c r="X45" s="284"/>
      <c r="Y45" s="284"/>
      <c r="Z45" s="284"/>
      <c r="AA45" s="284"/>
      <c r="AB45" s="285"/>
      <c r="AC45" s="285"/>
      <c r="AD45" s="284"/>
      <c r="AE45" s="284"/>
      <c r="AF45" s="284"/>
      <c r="AG45" s="284"/>
      <c r="AH45" s="285"/>
      <c r="AI45" s="285"/>
      <c r="AJ45" s="284"/>
      <c r="AK45" s="284"/>
      <c r="AL45" s="284"/>
      <c r="AM45" s="284"/>
      <c r="AN45" s="285"/>
      <c r="AO45" s="285"/>
      <c r="AP45" s="284"/>
      <c r="AQ45" s="284"/>
      <c r="AR45" s="284"/>
      <c r="AS45" s="284"/>
      <c r="AT45" s="285"/>
      <c r="AU45" s="285"/>
      <c r="AV45" s="284"/>
      <c r="AW45" s="284"/>
      <c r="AX45" s="284"/>
      <c r="AY45" s="284"/>
      <c r="AZ45" s="285"/>
      <c r="BA45" s="285"/>
      <c r="BB45" s="284"/>
      <c r="BC45" s="284"/>
      <c r="BD45" s="284"/>
      <c r="BE45" s="284"/>
      <c r="BF45" s="285"/>
      <c r="BG45" s="285"/>
      <c r="BH45" s="284"/>
      <c r="BI45" s="284"/>
      <c r="BJ45" s="284"/>
      <c r="BK45" s="284"/>
      <c r="BL45" s="285"/>
      <c r="BM45" s="285"/>
      <c r="BN45" s="284"/>
      <c r="BO45" s="284"/>
      <c r="BP45" s="284"/>
      <c r="BQ45" s="284"/>
      <c r="BR45" s="285"/>
      <c r="BS45" s="285"/>
      <c r="BT45" s="284"/>
      <c r="BU45" s="284"/>
      <c r="BV45" s="284"/>
      <c r="BW45" s="284"/>
      <c r="BX45" s="285"/>
      <c r="BY45" s="285"/>
      <c r="BZ45" s="284"/>
      <c r="CA45" s="284"/>
      <c r="CB45" s="284"/>
      <c r="CC45" s="284"/>
      <c r="CD45" s="285"/>
      <c r="CE45" s="285"/>
      <c r="CF45" s="284"/>
      <c r="CG45" s="284"/>
      <c r="CH45" s="284"/>
      <c r="CI45" s="284"/>
      <c r="CJ45" s="285"/>
      <c r="CK45" s="285"/>
      <c r="CL45" s="284"/>
      <c r="CM45" s="284"/>
      <c r="CN45" s="284"/>
      <c r="CO45" s="284"/>
      <c r="CP45" s="285"/>
      <c r="CQ45" s="285"/>
      <c r="CR45" s="284"/>
      <c r="CS45" s="284"/>
      <c r="CT45" s="284"/>
      <c r="CU45" s="284"/>
      <c r="CV45" s="285"/>
      <c r="CW45" s="285"/>
      <c r="CX45" s="284"/>
      <c r="CY45" s="284"/>
      <c r="CZ45" s="284"/>
      <c r="DA45" s="284"/>
      <c r="DB45" s="285"/>
      <c r="DC45" s="285"/>
      <c r="DD45" s="288"/>
      <c r="DE45" s="284"/>
      <c r="DF45" s="288"/>
      <c r="DG45" s="284"/>
      <c r="DH45" s="288"/>
      <c r="DI45" s="285"/>
      <c r="DJ45" s="288"/>
      <c r="DK45" s="284"/>
      <c r="DL45" s="288"/>
      <c r="DM45" s="284"/>
      <c r="DN45" s="288"/>
      <c r="DO45" s="285"/>
      <c r="DP45" s="288"/>
      <c r="DQ45" s="284"/>
      <c r="DR45" s="288"/>
      <c r="DS45" s="284"/>
      <c r="DT45" s="285"/>
      <c r="DU45" s="285"/>
      <c r="DV45" s="284"/>
      <c r="DW45" s="284"/>
      <c r="DX45" s="284"/>
      <c r="DY45" s="284"/>
      <c r="DZ45" s="285"/>
      <c r="EA45" s="285"/>
      <c r="EB45" s="284"/>
      <c r="EC45" s="284"/>
      <c r="ED45" s="284"/>
      <c r="EE45" s="284"/>
      <c r="EF45" s="285"/>
      <c r="EG45" s="285"/>
      <c r="EH45" s="284"/>
      <c r="EI45" s="284"/>
      <c r="EJ45" s="284"/>
      <c r="EK45" s="284"/>
      <c r="EL45" s="285"/>
      <c r="EM45" s="285"/>
      <c r="EN45" s="284"/>
      <c r="EO45" s="284"/>
      <c r="EP45" s="284"/>
      <c r="EQ45" s="284"/>
      <c r="ER45" s="285"/>
      <c r="ES45" s="285"/>
      <c r="ET45" s="284"/>
      <c r="EU45" s="284"/>
      <c r="EV45" s="284"/>
      <c r="EW45" s="284"/>
    </row>
    <row r="46" spans="1:153" ht="15">
      <c r="A46" s="258" t="s">
        <v>185</v>
      </c>
      <c r="B46" s="284"/>
      <c r="C46" s="284"/>
      <c r="D46" s="285"/>
      <c r="E46" s="285"/>
      <c r="F46" s="284"/>
      <c r="G46" s="284"/>
      <c r="H46" s="286"/>
      <c r="I46" s="286"/>
      <c r="J46" s="285"/>
      <c r="K46" s="285"/>
      <c r="L46" s="284"/>
      <c r="M46" s="284"/>
      <c r="N46" s="284"/>
      <c r="O46" s="284"/>
      <c r="P46" s="285"/>
      <c r="Q46" s="285"/>
      <c r="R46" s="284"/>
      <c r="S46" s="284"/>
      <c r="T46" s="286"/>
      <c r="U46" s="286"/>
      <c r="V46" s="285"/>
      <c r="W46" s="285"/>
      <c r="X46" s="286"/>
      <c r="Y46" s="286"/>
      <c r="Z46" s="284"/>
      <c r="AA46" s="284"/>
      <c r="AB46" s="285"/>
      <c r="AC46" s="285"/>
      <c r="AD46" s="284"/>
      <c r="AE46" s="284"/>
      <c r="AF46" s="284"/>
      <c r="AG46" s="284"/>
      <c r="AH46" s="285"/>
      <c r="AI46" s="285"/>
      <c r="AJ46" s="284"/>
      <c r="AK46" s="284"/>
      <c r="AL46" s="286"/>
      <c r="AM46" s="286"/>
      <c r="AN46" s="285"/>
      <c r="AO46" s="285"/>
      <c r="AP46" s="286"/>
      <c r="AQ46" s="286"/>
      <c r="AR46" s="284"/>
      <c r="AS46" s="284"/>
      <c r="AT46" s="287"/>
      <c r="AU46" s="287"/>
      <c r="AV46" s="284"/>
      <c r="AW46" s="284"/>
      <c r="AX46" s="284"/>
      <c r="AY46" s="284"/>
      <c r="AZ46" s="285"/>
      <c r="BA46" s="285"/>
      <c r="BB46" s="286"/>
      <c r="BC46" s="286"/>
      <c r="BD46" s="284"/>
      <c r="BE46" s="284"/>
      <c r="BF46" s="287"/>
      <c r="BG46" s="287"/>
      <c r="BH46" s="286"/>
      <c r="BI46" s="286"/>
      <c r="BJ46" s="286"/>
      <c r="BK46" s="286"/>
      <c r="BL46" s="287"/>
      <c r="BM46" s="287"/>
      <c r="BN46" s="284"/>
      <c r="BO46" s="284"/>
      <c r="BP46" s="286"/>
      <c r="BQ46" s="286"/>
      <c r="BR46" s="285"/>
      <c r="BS46" s="285"/>
      <c r="BT46" s="284"/>
      <c r="BU46" s="284"/>
      <c r="BV46" s="284"/>
      <c r="BW46" s="284"/>
      <c r="BX46" s="285"/>
      <c r="BY46" s="285"/>
      <c r="BZ46" s="284"/>
      <c r="CA46" s="284"/>
      <c r="CB46" s="284"/>
      <c r="CC46" s="284"/>
      <c r="CD46" s="285"/>
      <c r="CE46" s="285"/>
      <c r="CF46" s="284"/>
      <c r="CG46" s="284"/>
      <c r="CH46" s="284"/>
      <c r="CI46" s="284"/>
      <c r="CJ46" s="285"/>
      <c r="CK46" s="285"/>
      <c r="CL46" s="284"/>
      <c r="CM46" s="284"/>
      <c r="CN46" s="284"/>
      <c r="CO46" s="284"/>
      <c r="CP46" s="285"/>
      <c r="CQ46" s="285"/>
      <c r="CR46" s="284"/>
      <c r="CS46" s="284"/>
      <c r="CT46" s="284"/>
      <c r="CU46" s="284"/>
      <c r="CV46" s="285"/>
      <c r="CW46" s="285"/>
      <c r="CX46" s="284"/>
      <c r="CY46" s="284"/>
      <c r="CZ46" s="284"/>
      <c r="DA46" s="284"/>
      <c r="DB46" s="285"/>
      <c r="DC46" s="285"/>
      <c r="DD46" s="288"/>
      <c r="DE46" s="284"/>
      <c r="DF46" s="288"/>
      <c r="DG46" s="284"/>
      <c r="DH46" s="288"/>
      <c r="DI46" s="285"/>
      <c r="DJ46" s="288"/>
      <c r="DK46" s="284"/>
      <c r="DL46" s="288"/>
      <c r="DM46" s="284"/>
      <c r="DN46" s="288"/>
      <c r="DO46" s="285"/>
      <c r="DP46" s="288"/>
      <c r="DQ46" s="284"/>
      <c r="DR46" s="288"/>
      <c r="DS46" s="284"/>
      <c r="DT46" s="285"/>
      <c r="DU46" s="285"/>
      <c r="DV46" s="284"/>
      <c r="DW46" s="284"/>
      <c r="DX46" s="284"/>
      <c r="DY46" s="284"/>
      <c r="DZ46" s="285"/>
      <c r="EA46" s="285"/>
      <c r="EB46" s="284"/>
      <c r="EC46" s="284"/>
      <c r="ED46" s="284"/>
      <c r="EE46" s="284"/>
      <c r="EF46" s="285"/>
      <c r="EG46" s="285"/>
      <c r="EH46" s="284"/>
      <c r="EI46" s="284"/>
      <c r="EJ46" s="284"/>
      <c r="EK46" s="284"/>
      <c r="EL46" s="285"/>
      <c r="EM46" s="285"/>
      <c r="EN46" s="284"/>
      <c r="EO46" s="284"/>
      <c r="EP46" s="284"/>
      <c r="EQ46" s="284"/>
      <c r="ER46" s="285"/>
      <c r="ES46" s="285"/>
      <c r="ET46" s="284"/>
      <c r="EU46" s="284"/>
      <c r="EV46" s="284"/>
      <c r="EW46" s="284"/>
    </row>
    <row r="47" spans="1:153">
      <c r="A47" s="266" t="s">
        <v>96</v>
      </c>
      <c r="B47" s="284">
        <v>-2808152</v>
      </c>
      <c r="C47" s="284">
        <v>-4674891</v>
      </c>
      <c r="D47" s="285">
        <v>-554591</v>
      </c>
      <c r="E47" s="285">
        <v>-750938</v>
      </c>
      <c r="F47" s="284">
        <v>139230</v>
      </c>
      <c r="G47" s="284">
        <v>92757</v>
      </c>
      <c r="H47" s="286">
        <v>284848</v>
      </c>
      <c r="I47" s="286">
        <v>352291</v>
      </c>
      <c r="J47" s="285">
        <v>-823714</v>
      </c>
      <c r="K47" s="285">
        <v>-1016076</v>
      </c>
      <c r="L47" s="284">
        <v>-404323</v>
      </c>
      <c r="M47" s="284">
        <v>-381235</v>
      </c>
      <c r="N47" s="284">
        <v>-10410</v>
      </c>
      <c r="O47" s="284">
        <v>-26543</v>
      </c>
      <c r="P47" s="285">
        <v>23320</v>
      </c>
      <c r="Q47" s="285">
        <v>23320</v>
      </c>
      <c r="R47" s="284">
        <v>33339</v>
      </c>
      <c r="S47" s="284">
        <v>-653680</v>
      </c>
      <c r="T47" s="286">
        <v>-149518</v>
      </c>
      <c r="U47" s="286">
        <v>-100627</v>
      </c>
      <c r="V47" s="285">
        <v>-360890</v>
      </c>
      <c r="W47" s="285">
        <v>-417654</v>
      </c>
      <c r="X47" s="286">
        <v>-184349</v>
      </c>
      <c r="Y47" s="286">
        <v>-23167</v>
      </c>
      <c r="Z47" s="284">
        <v>-236191</v>
      </c>
      <c r="AA47" s="284">
        <v>-100023</v>
      </c>
      <c r="AB47" s="285">
        <v>-103299</v>
      </c>
      <c r="AC47" s="285">
        <v>-194653</v>
      </c>
      <c r="AD47" s="284"/>
      <c r="AE47" s="284"/>
      <c r="AF47" s="284">
        <v>79011</v>
      </c>
      <c r="AG47" s="284">
        <v>79011</v>
      </c>
      <c r="AH47" s="285">
        <v>181953</v>
      </c>
      <c r="AI47" s="285">
        <v>217031</v>
      </c>
      <c r="AJ47" s="284">
        <v>107246</v>
      </c>
      <c r="AK47" s="284">
        <v>120975</v>
      </c>
      <c r="AL47" s="286">
        <v>-1114</v>
      </c>
      <c r="AM47" s="286">
        <v>-1114</v>
      </c>
      <c r="AN47" s="285">
        <v>-35138</v>
      </c>
      <c r="AO47" s="285">
        <v>-47718</v>
      </c>
      <c r="AP47" s="286">
        <v>-27359.00439453125</v>
      </c>
      <c r="AQ47" s="286">
        <v>-27359.00439453125</v>
      </c>
      <c r="AR47" s="284">
        <v>173995</v>
      </c>
      <c r="AS47" s="284">
        <v>216222</v>
      </c>
      <c r="AT47" s="287">
        <v>23180</v>
      </c>
      <c r="AU47" s="287">
        <v>8591</v>
      </c>
      <c r="AV47" s="284">
        <v>-37161</v>
      </c>
      <c r="AW47" s="284">
        <v>-25970</v>
      </c>
      <c r="AX47" s="284">
        <v>-261674</v>
      </c>
      <c r="AY47" s="284">
        <v>-301178</v>
      </c>
      <c r="AZ47" s="285">
        <v>11474</v>
      </c>
      <c r="BA47" s="285">
        <v>8019</v>
      </c>
      <c r="BB47" s="286">
        <v>2982</v>
      </c>
      <c r="BC47" s="286">
        <v>4388</v>
      </c>
      <c r="BD47" s="284">
        <v>97750</v>
      </c>
      <c r="BE47" s="284">
        <v>52316</v>
      </c>
      <c r="BF47" s="287">
        <v>6635</v>
      </c>
      <c r="BG47" s="287">
        <v>4457</v>
      </c>
      <c r="BH47" s="286">
        <v>1104</v>
      </c>
      <c r="BI47" s="286">
        <v>1602</v>
      </c>
      <c r="BJ47" s="286">
        <v>-5564</v>
      </c>
      <c r="BK47" s="286">
        <v>-6401</v>
      </c>
      <c r="BL47" s="287">
        <v>-11011</v>
      </c>
      <c r="BM47" s="287">
        <v>-13404</v>
      </c>
      <c r="BN47" s="284">
        <v>-6595</v>
      </c>
      <c r="BO47" s="284">
        <v>-4656</v>
      </c>
      <c r="BP47" s="286">
        <v>-302459</v>
      </c>
      <c r="BQ47" s="286">
        <v>-270332</v>
      </c>
      <c r="BR47" s="285">
        <v>-21021</v>
      </c>
      <c r="BS47" s="285">
        <v>-56267</v>
      </c>
      <c r="BT47" s="284">
        <v>-33498</v>
      </c>
      <c r="BU47" s="284">
        <v>-52485</v>
      </c>
      <c r="BV47" s="284">
        <v>219</v>
      </c>
      <c r="BW47" s="284">
        <v>17552</v>
      </c>
      <c r="BX47" s="285">
        <v>6833</v>
      </c>
      <c r="BY47" s="285">
        <v>6833</v>
      </c>
      <c r="BZ47" s="284">
        <v>-19900</v>
      </c>
      <c r="CA47" s="284">
        <v>-18825</v>
      </c>
      <c r="CB47" s="284">
        <v>8329.830078125</v>
      </c>
      <c r="CC47" s="284">
        <v>8329.830078125</v>
      </c>
      <c r="CD47" s="285">
        <v>-720964</v>
      </c>
      <c r="CE47" s="285">
        <v>-419300</v>
      </c>
      <c r="CF47" s="284">
        <v>-420620</v>
      </c>
      <c r="CG47" s="284">
        <v>261994</v>
      </c>
      <c r="CH47" s="284">
        <v>-15804</v>
      </c>
      <c r="CI47" s="284">
        <v>-55238</v>
      </c>
      <c r="CJ47" s="285">
        <v>29873</v>
      </c>
      <c r="CK47" s="285">
        <v>38802</v>
      </c>
      <c r="CL47" s="284">
        <v>49170</v>
      </c>
      <c r="CM47" s="284">
        <v>35096</v>
      </c>
      <c r="CN47" s="284">
        <v>68711.296875</v>
      </c>
      <c r="CO47" s="284">
        <v>66782.296875</v>
      </c>
      <c r="CP47" s="285">
        <v>-2256</v>
      </c>
      <c r="CQ47" s="285">
        <v>-1783</v>
      </c>
      <c r="CR47" s="284">
        <v>12133</v>
      </c>
      <c r="CS47" s="284">
        <v>5880</v>
      </c>
      <c r="CT47" s="284">
        <v>-28860</v>
      </c>
      <c r="CU47" s="284">
        <v>-28480</v>
      </c>
      <c r="CV47" s="285">
        <v>4502.07080078125</v>
      </c>
      <c r="CW47" s="285">
        <v>4502.07080078125</v>
      </c>
      <c r="CX47" s="284">
        <v>2001</v>
      </c>
      <c r="CY47" s="284">
        <v>-10029</v>
      </c>
      <c r="CZ47" s="284">
        <v>8137</v>
      </c>
      <c r="DA47" s="284">
        <v>8137</v>
      </c>
      <c r="DB47" s="285">
        <v>-57400</v>
      </c>
      <c r="DC47" s="285">
        <v>-17464</v>
      </c>
      <c r="DD47" s="288">
        <v>-32083</v>
      </c>
      <c r="DE47" s="284">
        <v>-71765</v>
      </c>
      <c r="DF47" s="288">
        <v>-295544</v>
      </c>
      <c r="DG47" s="284">
        <v>108202</v>
      </c>
      <c r="DH47" s="288">
        <v>102388</v>
      </c>
      <c r="DI47" s="285">
        <v>254748</v>
      </c>
      <c r="DJ47" s="288">
        <v>14755</v>
      </c>
      <c r="DK47" s="284">
        <v>13992</v>
      </c>
      <c r="DL47" s="288">
        <v>6734</v>
      </c>
      <c r="DM47" s="284">
        <v>3915</v>
      </c>
      <c r="DN47" s="288">
        <v>-37391</v>
      </c>
      <c r="DO47" s="285">
        <v>-47280</v>
      </c>
      <c r="DP47" s="288">
        <v>20833</v>
      </c>
      <c r="DQ47" s="284">
        <v>31151</v>
      </c>
      <c r="DR47" s="288">
        <v>-196405</v>
      </c>
      <c r="DS47" s="284">
        <v>-162289</v>
      </c>
      <c r="DT47" s="285">
        <v>98146</v>
      </c>
      <c r="DU47" s="285">
        <v>137341</v>
      </c>
      <c r="DV47" s="284">
        <v>430935</v>
      </c>
      <c r="DW47" s="284">
        <v>524856</v>
      </c>
      <c r="DX47" s="284">
        <v>-180896</v>
      </c>
      <c r="DY47" s="284">
        <v>35251</v>
      </c>
      <c r="DZ47" s="285">
        <v>-17242</v>
      </c>
      <c r="EA47" s="285">
        <v>-20804</v>
      </c>
      <c r="EB47" s="284">
        <v>35822</v>
      </c>
      <c r="EC47" s="284">
        <v>17903</v>
      </c>
      <c r="ED47" s="284">
        <v>40807</v>
      </c>
      <c r="EE47" s="284">
        <v>40371</v>
      </c>
      <c r="EF47" s="285">
        <v>25458</v>
      </c>
      <c r="EG47" s="285">
        <v>8025</v>
      </c>
      <c r="EH47" s="284">
        <v>166838</v>
      </c>
      <c r="EI47" s="284">
        <v>120556</v>
      </c>
      <c r="EJ47" s="284">
        <v>7347</v>
      </c>
      <c r="EK47" s="284">
        <v>172</v>
      </c>
      <c r="EL47" s="285">
        <v>-72168</v>
      </c>
      <c r="EM47" s="285">
        <v>-46986</v>
      </c>
      <c r="EN47" s="284">
        <v>-34742</v>
      </c>
      <c r="EO47" s="284">
        <v>-2415</v>
      </c>
      <c r="EP47" s="284">
        <v>14500</v>
      </c>
      <c r="EQ47" s="284">
        <v>-40885</v>
      </c>
      <c r="ER47" s="285">
        <v>37297</v>
      </c>
      <c r="ES47" s="285">
        <v>36687</v>
      </c>
      <c r="ET47" s="284">
        <v>6385</v>
      </c>
      <c r="EU47" s="284">
        <v>-680</v>
      </c>
      <c r="EV47" s="284">
        <v>35453</v>
      </c>
      <c r="EW47" s="284">
        <v>24775</v>
      </c>
    </row>
    <row r="48" spans="1:153">
      <c r="A48" s="268" t="s">
        <v>186</v>
      </c>
      <c r="B48" s="289">
        <v>9679982</v>
      </c>
      <c r="C48" s="289">
        <v>30936605</v>
      </c>
      <c r="D48" s="290">
        <v>2432864</v>
      </c>
      <c r="E48" s="290">
        <v>3377130</v>
      </c>
      <c r="F48" s="289">
        <v>141088</v>
      </c>
      <c r="G48" s="289">
        <v>198369</v>
      </c>
      <c r="H48" s="289">
        <v>672715</v>
      </c>
      <c r="I48" s="289">
        <v>828848</v>
      </c>
      <c r="J48" s="290">
        <v>2165953</v>
      </c>
      <c r="K48" s="290">
        <v>2911002</v>
      </c>
      <c r="L48" s="289">
        <v>574631</v>
      </c>
      <c r="M48" s="289">
        <v>577031</v>
      </c>
      <c r="N48" s="289">
        <v>575304</v>
      </c>
      <c r="O48" s="289">
        <v>703131</v>
      </c>
      <c r="P48" s="290">
        <v>1973</v>
      </c>
      <c r="Q48" s="290">
        <v>1973</v>
      </c>
      <c r="R48" s="289">
        <v>911651</v>
      </c>
      <c r="S48" s="289">
        <v>2485246</v>
      </c>
      <c r="T48" s="289">
        <v>302228</v>
      </c>
      <c r="U48" s="289">
        <v>377104</v>
      </c>
      <c r="V48" s="290">
        <v>328282</v>
      </c>
      <c r="W48" s="290">
        <v>414438</v>
      </c>
      <c r="X48" s="289">
        <v>33579</v>
      </c>
      <c r="Y48" s="289">
        <v>63929</v>
      </c>
      <c r="Z48" s="289">
        <v>97214</v>
      </c>
      <c r="AA48" s="289">
        <v>112284</v>
      </c>
      <c r="AB48" s="290">
        <v>501760</v>
      </c>
      <c r="AC48" s="290">
        <v>601282</v>
      </c>
      <c r="AD48" s="289"/>
      <c r="AE48" s="289"/>
      <c r="AF48" s="289">
        <v>27603</v>
      </c>
      <c r="AG48" s="289">
        <v>27603</v>
      </c>
      <c r="AH48" s="290">
        <v>36213</v>
      </c>
      <c r="AI48" s="290">
        <v>79903</v>
      </c>
      <c r="AJ48" s="289">
        <v>-105881</v>
      </c>
      <c r="AK48" s="289">
        <v>-69435</v>
      </c>
      <c r="AL48" s="289">
        <v>983</v>
      </c>
      <c r="AM48" s="289">
        <v>983</v>
      </c>
      <c r="AN48" s="290">
        <v>56402</v>
      </c>
      <c r="AO48" s="290">
        <v>80753</v>
      </c>
      <c r="AP48" s="289">
        <v>-180.87103271484375</v>
      </c>
      <c r="AQ48" s="289">
        <v>-180.87103271484375</v>
      </c>
      <c r="AR48" s="289">
        <v>90834</v>
      </c>
      <c r="AS48" s="289">
        <v>178390</v>
      </c>
      <c r="AT48" s="290">
        <v>22313</v>
      </c>
      <c r="AU48" s="290">
        <v>30925</v>
      </c>
      <c r="AV48" s="289">
        <v>30272</v>
      </c>
      <c r="AW48" s="289">
        <v>76085</v>
      </c>
      <c r="AX48" s="289">
        <v>281549</v>
      </c>
      <c r="AY48" s="289">
        <v>371874</v>
      </c>
      <c r="AZ48" s="290">
        <v>1767</v>
      </c>
      <c r="BA48" s="290">
        <v>6984</v>
      </c>
      <c r="BB48" s="289">
        <v>8176</v>
      </c>
      <c r="BC48" s="289">
        <v>15046</v>
      </c>
      <c r="BD48" s="289">
        <v>-75706</v>
      </c>
      <c r="BE48" s="289">
        <v>-16999</v>
      </c>
      <c r="BF48" s="290">
        <v>10902</v>
      </c>
      <c r="BG48" s="290">
        <v>19209</v>
      </c>
      <c r="BH48" s="289">
        <v>1780</v>
      </c>
      <c r="BI48" s="289">
        <v>2297</v>
      </c>
      <c r="BJ48" s="289">
        <v>6425</v>
      </c>
      <c r="BK48" s="289">
        <v>10243</v>
      </c>
      <c r="BL48" s="290">
        <v>1626</v>
      </c>
      <c r="BM48" s="290">
        <v>1704</v>
      </c>
      <c r="BN48" s="289">
        <v>26819</v>
      </c>
      <c r="BO48" s="289">
        <v>35554</v>
      </c>
      <c r="BP48" s="289">
        <v>282496</v>
      </c>
      <c r="BQ48" s="289">
        <v>414065</v>
      </c>
      <c r="BR48" s="290">
        <v>45445</v>
      </c>
      <c r="BS48" s="290">
        <v>95894</v>
      </c>
      <c r="BT48" s="289">
        <v>71429</v>
      </c>
      <c r="BU48" s="289">
        <v>114703</v>
      </c>
      <c r="BV48" s="289">
        <v>26095</v>
      </c>
      <c r="BW48" s="289">
        <v>51411</v>
      </c>
      <c r="BX48" s="290">
        <v>1493</v>
      </c>
      <c r="BY48" s="290">
        <v>1493</v>
      </c>
      <c r="BZ48" s="289">
        <v>14434</v>
      </c>
      <c r="CA48" s="289">
        <v>12769</v>
      </c>
      <c r="CB48" s="289">
        <v>4401.2238674163818</v>
      </c>
      <c r="CC48" s="289">
        <v>4401.2238674163818</v>
      </c>
      <c r="CD48" s="290">
        <v>1359617</v>
      </c>
      <c r="CE48" s="290">
        <v>2307201</v>
      </c>
      <c r="CF48" s="289">
        <v>387387</v>
      </c>
      <c r="CG48" s="289">
        <v>-116249</v>
      </c>
      <c r="CH48" s="289">
        <v>125801</v>
      </c>
      <c r="CI48" s="289">
        <v>202551</v>
      </c>
      <c r="CJ48" s="290">
        <v>94071</v>
      </c>
      <c r="CK48" s="290">
        <v>193024</v>
      </c>
      <c r="CL48" s="289">
        <v>26839</v>
      </c>
      <c r="CM48" s="289">
        <v>39234</v>
      </c>
      <c r="CN48" s="289">
        <v>-17000.80078125</v>
      </c>
      <c r="CO48" s="289">
        <v>-14751.80078125</v>
      </c>
      <c r="CP48" s="290">
        <v>10929</v>
      </c>
      <c r="CQ48" s="290">
        <v>13155</v>
      </c>
      <c r="CR48" s="289">
        <v>12508</v>
      </c>
      <c r="CS48" s="289">
        <v>25880</v>
      </c>
      <c r="CT48" s="289">
        <v>20464</v>
      </c>
      <c r="CU48" s="289">
        <v>28635</v>
      </c>
      <c r="CV48" s="290">
        <v>1318.7969970703125</v>
      </c>
      <c r="CW48" s="290">
        <v>1318.7969970703125</v>
      </c>
      <c r="CX48" s="289">
        <v>38331</v>
      </c>
      <c r="CY48" s="289">
        <v>56565</v>
      </c>
      <c r="CZ48" s="289">
        <v>3139</v>
      </c>
      <c r="DA48" s="289">
        <v>3139</v>
      </c>
      <c r="DB48" s="290">
        <v>39458</v>
      </c>
      <c r="DC48" s="290">
        <v>57139</v>
      </c>
      <c r="DD48" s="291">
        <v>54720</v>
      </c>
      <c r="DE48" s="289">
        <v>117153</v>
      </c>
      <c r="DF48" s="291">
        <v>566415</v>
      </c>
      <c r="DG48" s="289">
        <v>825098</v>
      </c>
      <c r="DH48" s="291">
        <v>-98444</v>
      </c>
      <c r="DI48" s="290">
        <v>-180308</v>
      </c>
      <c r="DJ48" s="291">
        <v>19486</v>
      </c>
      <c r="DK48" s="289">
        <v>20362</v>
      </c>
      <c r="DL48" s="291">
        <v>5461</v>
      </c>
      <c r="DM48" s="289">
        <v>11647</v>
      </c>
      <c r="DN48" s="291">
        <v>17971</v>
      </c>
      <c r="DO48" s="290">
        <v>26080</v>
      </c>
      <c r="DP48" s="291">
        <v>8240</v>
      </c>
      <c r="DQ48" s="289">
        <v>20946</v>
      </c>
      <c r="DR48" s="291">
        <v>429867</v>
      </c>
      <c r="DS48" s="289">
        <v>535198</v>
      </c>
      <c r="DT48" s="290">
        <v>71258</v>
      </c>
      <c r="DU48" s="290">
        <v>130754</v>
      </c>
      <c r="DV48" s="289">
        <v>287726</v>
      </c>
      <c r="DW48" s="289">
        <v>378979</v>
      </c>
      <c r="DX48" s="289">
        <v>564902</v>
      </c>
      <c r="DY48" s="289">
        <v>777664</v>
      </c>
      <c r="DZ48" s="290">
        <v>15054</v>
      </c>
      <c r="EA48" s="290">
        <v>22917</v>
      </c>
      <c r="EB48" s="289">
        <v>18370</v>
      </c>
      <c r="EC48" s="289">
        <v>31689</v>
      </c>
      <c r="ED48" s="289">
        <v>4225</v>
      </c>
      <c r="EE48" s="289">
        <v>5120</v>
      </c>
      <c r="EF48" s="290">
        <v>63527</v>
      </c>
      <c r="EG48" s="290">
        <v>101064</v>
      </c>
      <c r="EH48" s="289">
        <v>-87155</v>
      </c>
      <c r="EI48" s="289">
        <v>-15703</v>
      </c>
      <c r="EJ48" s="289">
        <v>15147</v>
      </c>
      <c r="EK48" s="289">
        <v>64996</v>
      </c>
      <c r="EL48" s="290">
        <v>161278</v>
      </c>
      <c r="EM48" s="290">
        <v>188084</v>
      </c>
      <c r="EN48" s="289">
        <v>151909</v>
      </c>
      <c r="EO48" s="289">
        <v>215341</v>
      </c>
      <c r="EP48" s="289">
        <v>57399</v>
      </c>
      <c r="EQ48" s="289">
        <v>90998</v>
      </c>
      <c r="ER48" s="290">
        <v>10203</v>
      </c>
      <c r="ES48" s="290">
        <v>14533</v>
      </c>
      <c r="ET48" s="289">
        <v>31840</v>
      </c>
      <c r="EU48" s="289">
        <v>69441</v>
      </c>
      <c r="EV48" s="289">
        <v>8248</v>
      </c>
      <c r="EW48" s="289">
        <v>19111</v>
      </c>
    </row>
    <row r="49" spans="1:153">
      <c r="A49" s="273" t="s">
        <v>128</v>
      </c>
      <c r="B49" s="274">
        <v>6871830</v>
      </c>
      <c r="C49" s="274">
        <v>26261714</v>
      </c>
      <c r="D49" s="275">
        <v>1878273</v>
      </c>
      <c r="E49" s="275">
        <v>2626192</v>
      </c>
      <c r="F49" s="274">
        <v>280318</v>
      </c>
      <c r="G49" s="274">
        <v>291126</v>
      </c>
      <c r="H49" s="276">
        <v>957563</v>
      </c>
      <c r="I49" s="276">
        <v>1181139</v>
      </c>
      <c r="J49" s="275">
        <v>1342239</v>
      </c>
      <c r="K49" s="275">
        <v>1894926</v>
      </c>
      <c r="L49" s="274">
        <v>170308</v>
      </c>
      <c r="M49" s="274">
        <v>195796</v>
      </c>
      <c r="N49" s="274">
        <v>564894</v>
      </c>
      <c r="O49" s="274">
        <v>676588</v>
      </c>
      <c r="P49" s="275">
        <v>25293</v>
      </c>
      <c r="Q49" s="275">
        <v>25293</v>
      </c>
      <c r="R49" s="274">
        <v>944990</v>
      </c>
      <c r="S49" s="274">
        <v>1831566</v>
      </c>
      <c r="T49" s="276">
        <v>152710</v>
      </c>
      <c r="U49" s="276">
        <v>276477</v>
      </c>
      <c r="V49" s="275">
        <v>-32608</v>
      </c>
      <c r="W49" s="275">
        <v>-3216</v>
      </c>
      <c r="X49" s="276">
        <v>-150770</v>
      </c>
      <c r="Y49" s="276">
        <v>40762</v>
      </c>
      <c r="Z49" s="274">
        <v>-138977</v>
      </c>
      <c r="AA49" s="274">
        <v>12261</v>
      </c>
      <c r="AB49" s="275">
        <v>398461</v>
      </c>
      <c r="AC49" s="275">
        <v>406629</v>
      </c>
      <c r="AD49" s="274"/>
      <c r="AE49" s="274"/>
      <c r="AF49" s="274">
        <v>106614</v>
      </c>
      <c r="AG49" s="274">
        <v>106614</v>
      </c>
      <c r="AH49" s="275">
        <v>218166</v>
      </c>
      <c r="AI49" s="275">
        <v>296934</v>
      </c>
      <c r="AJ49" s="274">
        <v>1365</v>
      </c>
      <c r="AK49" s="274">
        <v>51540</v>
      </c>
      <c r="AL49" s="276">
        <v>-131</v>
      </c>
      <c r="AM49" s="276">
        <v>-131</v>
      </c>
      <c r="AN49" s="275">
        <v>21264</v>
      </c>
      <c r="AO49" s="275">
        <v>33035</v>
      </c>
      <c r="AP49" s="276">
        <v>-27539.875427246094</v>
      </c>
      <c r="AQ49" s="276">
        <v>-27539.875427246094</v>
      </c>
      <c r="AR49" s="274">
        <v>264829</v>
      </c>
      <c r="AS49" s="274">
        <v>394612</v>
      </c>
      <c r="AT49" s="277">
        <v>45493</v>
      </c>
      <c r="AU49" s="277">
        <v>39516</v>
      </c>
      <c r="AV49" s="274">
        <v>-6889</v>
      </c>
      <c r="AW49" s="274">
        <v>50115</v>
      </c>
      <c r="AX49" s="274">
        <v>19875</v>
      </c>
      <c r="AY49" s="274">
        <v>70696</v>
      </c>
      <c r="AZ49" s="275">
        <v>13241</v>
      </c>
      <c r="BA49" s="275">
        <v>15003</v>
      </c>
      <c r="BB49" s="276">
        <v>11158</v>
      </c>
      <c r="BC49" s="276">
        <v>19434</v>
      </c>
      <c r="BD49" s="274">
        <v>22044</v>
      </c>
      <c r="BE49" s="274">
        <v>35317</v>
      </c>
      <c r="BF49" s="277">
        <v>17537</v>
      </c>
      <c r="BG49" s="277">
        <v>23666</v>
      </c>
      <c r="BH49" s="276">
        <v>2884</v>
      </c>
      <c r="BI49" s="276">
        <v>3899</v>
      </c>
      <c r="BJ49" s="276">
        <v>861</v>
      </c>
      <c r="BK49" s="276">
        <v>3842</v>
      </c>
      <c r="BL49" s="277">
        <v>-9385</v>
      </c>
      <c r="BM49" s="277">
        <v>-11700</v>
      </c>
      <c r="BN49" s="274">
        <v>20224</v>
      </c>
      <c r="BO49" s="274">
        <v>30898</v>
      </c>
      <c r="BP49" s="276">
        <v>-19963</v>
      </c>
      <c r="BQ49" s="276">
        <v>143733</v>
      </c>
      <c r="BR49" s="275">
        <v>24424</v>
      </c>
      <c r="BS49" s="275">
        <v>39627</v>
      </c>
      <c r="BT49" s="274">
        <v>37931</v>
      </c>
      <c r="BU49" s="274">
        <v>62218</v>
      </c>
      <c r="BV49" s="274">
        <v>26314</v>
      </c>
      <c r="BW49" s="274">
        <v>68963</v>
      </c>
      <c r="BX49" s="275">
        <v>8326</v>
      </c>
      <c r="BY49" s="275">
        <v>8326</v>
      </c>
      <c r="BZ49" s="274">
        <v>-5466</v>
      </c>
      <c r="CA49" s="274">
        <v>-6056</v>
      </c>
      <c r="CB49" s="274">
        <v>12731.053945541382</v>
      </c>
      <c r="CC49" s="274">
        <v>12731.053945541382</v>
      </c>
      <c r="CD49" s="275">
        <v>638653</v>
      </c>
      <c r="CE49" s="275">
        <v>1887901</v>
      </c>
      <c r="CF49" s="274">
        <v>-33233</v>
      </c>
      <c r="CG49" s="274">
        <v>145745</v>
      </c>
      <c r="CH49" s="274">
        <v>109997</v>
      </c>
      <c r="CI49" s="274">
        <v>147313</v>
      </c>
      <c r="CJ49" s="275">
        <v>123944</v>
      </c>
      <c r="CK49" s="275">
        <v>231826</v>
      </c>
      <c r="CL49" s="274">
        <v>76009</v>
      </c>
      <c r="CM49" s="274">
        <v>74330</v>
      </c>
      <c r="CN49" s="274">
        <v>51710.49609375</v>
      </c>
      <c r="CO49" s="274">
        <v>52030.49609375</v>
      </c>
      <c r="CP49" s="275">
        <v>8673</v>
      </c>
      <c r="CQ49" s="275">
        <v>11372</v>
      </c>
      <c r="CR49" s="274">
        <v>24641</v>
      </c>
      <c r="CS49" s="274">
        <v>31760</v>
      </c>
      <c r="CT49" s="274">
        <v>-8396</v>
      </c>
      <c r="CU49" s="274">
        <v>155</v>
      </c>
      <c r="CV49" s="275">
        <v>5820.8677978515625</v>
      </c>
      <c r="CW49" s="275">
        <v>5820.8677978515625</v>
      </c>
      <c r="CX49" s="274">
        <v>40332</v>
      </c>
      <c r="CY49" s="274">
        <v>46536</v>
      </c>
      <c r="CZ49" s="274">
        <v>11276</v>
      </c>
      <c r="DA49" s="274">
        <v>11276</v>
      </c>
      <c r="DB49" s="275">
        <v>-17942</v>
      </c>
      <c r="DC49" s="275">
        <v>39675</v>
      </c>
      <c r="DD49" s="278">
        <v>22637</v>
      </c>
      <c r="DE49" s="274">
        <v>45388</v>
      </c>
      <c r="DF49" s="278">
        <v>270871</v>
      </c>
      <c r="DG49" s="274">
        <v>933300</v>
      </c>
      <c r="DH49" s="278">
        <v>3944</v>
      </c>
      <c r="DI49" s="275">
        <v>74440</v>
      </c>
      <c r="DJ49" s="278">
        <v>34241</v>
      </c>
      <c r="DK49" s="274">
        <v>34354</v>
      </c>
      <c r="DL49" s="278">
        <v>12195</v>
      </c>
      <c r="DM49" s="274">
        <v>15562</v>
      </c>
      <c r="DN49" s="278">
        <v>-19420</v>
      </c>
      <c r="DO49" s="275">
        <v>-21200</v>
      </c>
      <c r="DP49" s="278">
        <v>29073</v>
      </c>
      <c r="DQ49" s="274">
        <v>52097</v>
      </c>
      <c r="DR49" s="278">
        <v>233462</v>
      </c>
      <c r="DS49" s="274">
        <v>372909</v>
      </c>
      <c r="DT49" s="275">
        <v>169404</v>
      </c>
      <c r="DU49" s="275">
        <v>268095</v>
      </c>
      <c r="DV49" s="274">
        <v>718661</v>
      </c>
      <c r="DW49" s="274">
        <v>903835</v>
      </c>
      <c r="DX49" s="274">
        <v>384006</v>
      </c>
      <c r="DY49" s="274">
        <v>812915</v>
      </c>
      <c r="DZ49" s="275">
        <v>-2188</v>
      </c>
      <c r="EA49" s="275">
        <v>2113</v>
      </c>
      <c r="EB49" s="274">
        <v>54192</v>
      </c>
      <c r="EC49" s="274">
        <v>49592</v>
      </c>
      <c r="ED49" s="274">
        <v>45032</v>
      </c>
      <c r="EE49" s="274">
        <v>45491</v>
      </c>
      <c r="EF49" s="275">
        <v>88985</v>
      </c>
      <c r="EG49" s="275">
        <v>109089</v>
      </c>
      <c r="EH49" s="274">
        <v>79683</v>
      </c>
      <c r="EI49" s="274">
        <v>104853</v>
      </c>
      <c r="EJ49" s="274">
        <v>22494</v>
      </c>
      <c r="EK49" s="274">
        <v>65168</v>
      </c>
      <c r="EL49" s="275">
        <v>89110</v>
      </c>
      <c r="EM49" s="275">
        <v>141098</v>
      </c>
      <c r="EN49" s="274">
        <v>117167</v>
      </c>
      <c r="EO49" s="274">
        <v>212926</v>
      </c>
      <c r="EP49" s="274">
        <v>71899</v>
      </c>
      <c r="EQ49" s="274">
        <v>50113</v>
      </c>
      <c r="ER49" s="275">
        <v>47500</v>
      </c>
      <c r="ES49" s="275">
        <v>51220</v>
      </c>
      <c r="ET49" s="274">
        <v>38225</v>
      </c>
      <c r="EU49" s="274">
        <v>68761</v>
      </c>
      <c r="EV49" s="274">
        <v>43701</v>
      </c>
      <c r="EW49" s="274">
        <v>43886</v>
      </c>
    </row>
    <row r="50" spans="1:153">
      <c r="A50" s="268" t="s">
        <v>188</v>
      </c>
      <c r="B50" s="289">
        <v>216176</v>
      </c>
      <c r="C50" s="289">
        <v>-169683</v>
      </c>
      <c r="D50" s="290">
        <v>-736409</v>
      </c>
      <c r="E50" s="290">
        <v>-717284</v>
      </c>
      <c r="F50" s="289">
        <v>26861</v>
      </c>
      <c r="G50" s="289">
        <v>32003</v>
      </c>
      <c r="H50" s="289">
        <v>-86017</v>
      </c>
      <c r="I50" s="289">
        <v>-85912</v>
      </c>
      <c r="J50" s="290">
        <v>226133</v>
      </c>
      <c r="K50" s="290">
        <v>206111</v>
      </c>
      <c r="L50" s="289">
        <v>170427</v>
      </c>
      <c r="M50" s="289">
        <v>170427</v>
      </c>
      <c r="N50" s="289">
        <v>17900</v>
      </c>
      <c r="O50" s="289">
        <v>22004</v>
      </c>
      <c r="P50" s="290">
        <v>-963</v>
      </c>
      <c r="Q50" s="290">
        <v>-963</v>
      </c>
      <c r="R50" s="289">
        <v>-956352</v>
      </c>
      <c r="S50" s="289">
        <v>-583239</v>
      </c>
      <c r="T50" s="289">
        <v>-88122</v>
      </c>
      <c r="U50" s="289">
        <v>-116932</v>
      </c>
      <c r="V50" s="290">
        <v>48264</v>
      </c>
      <c r="W50" s="290">
        <v>44070</v>
      </c>
      <c r="X50" s="289">
        <v>58522</v>
      </c>
      <c r="Y50" s="289">
        <v>56808</v>
      </c>
      <c r="Z50" s="289">
        <v>14970</v>
      </c>
      <c r="AA50" s="289">
        <v>11875</v>
      </c>
      <c r="AB50" s="290">
        <v>-66322</v>
      </c>
      <c r="AC50" s="290">
        <v>-74948</v>
      </c>
      <c r="AD50" s="289"/>
      <c r="AE50" s="289"/>
      <c r="AF50" s="289">
        <v>57480</v>
      </c>
      <c r="AG50" s="289">
        <v>57480</v>
      </c>
      <c r="AH50" s="290">
        <v>-81223</v>
      </c>
      <c r="AI50" s="290">
        <v>-65776</v>
      </c>
      <c r="AJ50" s="289">
        <v>-6632</v>
      </c>
      <c r="AK50" s="289">
        <v>-10810</v>
      </c>
      <c r="AL50" s="289">
        <v>1057</v>
      </c>
      <c r="AM50" s="289">
        <v>1057</v>
      </c>
      <c r="AN50" s="290">
        <v>49186</v>
      </c>
      <c r="AO50" s="290">
        <v>53717</v>
      </c>
      <c r="AP50" s="289">
        <v>12194.590698242188</v>
      </c>
      <c r="AQ50" s="289">
        <v>12194.590698242188</v>
      </c>
      <c r="AR50" s="289">
        <v>8698</v>
      </c>
      <c r="AS50" s="289">
        <v>6513</v>
      </c>
      <c r="AT50" s="290">
        <v>-2696</v>
      </c>
      <c r="AU50" s="290">
        <v>-1672</v>
      </c>
      <c r="AV50" s="289">
        <v>25142</v>
      </c>
      <c r="AW50" s="289">
        <v>29097</v>
      </c>
      <c r="AX50" s="289">
        <v>46762</v>
      </c>
      <c r="AY50" s="289">
        <v>3277</v>
      </c>
      <c r="AZ50" s="290">
        <v>-3582</v>
      </c>
      <c r="BA50" s="290">
        <v>-1330</v>
      </c>
      <c r="BB50" s="289">
        <v>3477</v>
      </c>
      <c r="BC50" s="289">
        <v>-1239</v>
      </c>
      <c r="BD50" s="289">
        <v>-1209</v>
      </c>
      <c r="BE50" s="289">
        <v>2601</v>
      </c>
      <c r="BF50" s="290">
        <v>5497</v>
      </c>
      <c r="BG50" s="290">
        <v>3050</v>
      </c>
      <c r="BH50" s="289">
        <v>-557</v>
      </c>
      <c r="BI50" s="289">
        <v>-444</v>
      </c>
      <c r="BJ50" s="289">
        <v>-3401</v>
      </c>
      <c r="BK50" s="289">
        <v>-2041</v>
      </c>
      <c r="BL50" s="290">
        <v>9058</v>
      </c>
      <c r="BM50" s="290">
        <v>9934</v>
      </c>
      <c r="BN50" s="289">
        <v>9694</v>
      </c>
      <c r="BO50" s="289">
        <v>9959</v>
      </c>
      <c r="BP50" s="289">
        <v>43967</v>
      </c>
      <c r="BQ50" s="289">
        <v>35828</v>
      </c>
      <c r="BR50" s="290">
        <v>2454</v>
      </c>
      <c r="BS50" s="290">
        <v>-141</v>
      </c>
      <c r="BT50" s="289">
        <v>-30590</v>
      </c>
      <c r="BU50" s="289">
        <v>-29654</v>
      </c>
      <c r="BV50" s="289">
        <v>-1848</v>
      </c>
      <c r="BW50" s="289">
        <v>-4194</v>
      </c>
      <c r="BX50" s="290">
        <v>-5270</v>
      </c>
      <c r="BY50" s="290">
        <v>-5270</v>
      </c>
      <c r="BZ50" s="289">
        <v>-1895</v>
      </c>
      <c r="CA50" s="289">
        <v>-1371</v>
      </c>
      <c r="CB50" s="289">
        <v>6663.2378540039063</v>
      </c>
      <c r="CC50" s="289">
        <v>6663.2378540039063</v>
      </c>
      <c r="CD50" s="290">
        <v>-28701</v>
      </c>
      <c r="CE50" s="290">
        <v>10053</v>
      </c>
      <c r="CF50" s="289">
        <v>-27723</v>
      </c>
      <c r="CG50" s="289">
        <v>-54503</v>
      </c>
      <c r="CH50" s="289">
        <v>-3160</v>
      </c>
      <c r="CI50" s="289">
        <v>-9854</v>
      </c>
      <c r="CJ50" s="290">
        <v>-29051</v>
      </c>
      <c r="CK50" s="290">
        <v>-28443</v>
      </c>
      <c r="CL50" s="289">
        <v>-18030</v>
      </c>
      <c r="CM50" s="289">
        <v>-18021</v>
      </c>
      <c r="CN50" s="289">
        <v>5264</v>
      </c>
      <c r="CO50" s="289">
        <v>5264</v>
      </c>
      <c r="CP50" s="290">
        <v>12733</v>
      </c>
      <c r="CQ50" s="290">
        <v>12733</v>
      </c>
      <c r="CR50" s="289">
        <v>302</v>
      </c>
      <c r="CS50" s="289">
        <v>671</v>
      </c>
      <c r="CT50" s="289">
        <v>1506</v>
      </c>
      <c r="CU50" s="289">
        <v>-1792</v>
      </c>
      <c r="CV50" s="290">
        <v>-3163.8330383300781</v>
      </c>
      <c r="CW50" s="290">
        <v>-3163.8330383300781</v>
      </c>
      <c r="CX50" s="289">
        <v>-4250</v>
      </c>
      <c r="CY50" s="289">
        <v>-3581</v>
      </c>
      <c r="CZ50" s="289">
        <v>-2875</v>
      </c>
      <c r="DA50" s="289">
        <v>-2875</v>
      </c>
      <c r="DB50" s="290">
        <v>-6197</v>
      </c>
      <c r="DC50" s="290">
        <v>-23130</v>
      </c>
      <c r="DD50" s="291">
        <v>-11342</v>
      </c>
      <c r="DE50" s="289">
        <v>1375</v>
      </c>
      <c r="DF50" s="291">
        <v>63234</v>
      </c>
      <c r="DG50" s="289">
        <v>36108</v>
      </c>
      <c r="DH50" s="291">
        <v>14228</v>
      </c>
      <c r="DI50" s="290">
        <v>8476</v>
      </c>
      <c r="DJ50" s="291">
        <v>2808</v>
      </c>
      <c r="DK50" s="289">
        <v>2809</v>
      </c>
      <c r="DL50" s="291">
        <v>-2296</v>
      </c>
      <c r="DM50" s="289">
        <v>2432</v>
      </c>
      <c r="DN50" s="291">
        <v>10825</v>
      </c>
      <c r="DO50" s="290">
        <v>13109</v>
      </c>
      <c r="DP50" s="291">
        <v>-41789</v>
      </c>
      <c r="DQ50" s="289">
        <v>-35100</v>
      </c>
      <c r="DR50" s="291">
        <v>-3355</v>
      </c>
      <c r="DS50" s="289">
        <v>65394</v>
      </c>
      <c r="DT50" s="290">
        <v>-2110</v>
      </c>
      <c r="DU50" s="290">
        <v>7790</v>
      </c>
      <c r="DV50" s="289">
        <v>-25380</v>
      </c>
      <c r="DW50" s="289">
        <v>-21626</v>
      </c>
      <c r="DX50" s="289">
        <v>-92521</v>
      </c>
      <c r="DY50" s="289">
        <v>-200052</v>
      </c>
      <c r="DZ50" s="290">
        <v>-10714</v>
      </c>
      <c r="EA50" s="290">
        <v>-10719</v>
      </c>
      <c r="EB50" s="289">
        <v>-8940</v>
      </c>
      <c r="EC50" s="289">
        <v>-10831</v>
      </c>
      <c r="ED50" s="289">
        <v>13240</v>
      </c>
      <c r="EE50" s="289">
        <v>12671</v>
      </c>
      <c r="EF50" s="290">
        <v>34184</v>
      </c>
      <c r="EG50" s="290">
        <v>33867</v>
      </c>
      <c r="EH50" s="289">
        <v>-41538</v>
      </c>
      <c r="EI50" s="289">
        <v>-122698</v>
      </c>
      <c r="EJ50" s="289">
        <v>4530</v>
      </c>
      <c r="EK50" s="289">
        <v>8177</v>
      </c>
      <c r="EL50" s="290">
        <v>-12001</v>
      </c>
      <c r="EM50" s="290">
        <v>-78079</v>
      </c>
      <c r="EN50" s="289">
        <v>-32692</v>
      </c>
      <c r="EO50" s="289">
        <v>-37983</v>
      </c>
      <c r="EP50" s="289">
        <v>58554</v>
      </c>
      <c r="EQ50" s="289">
        <v>58645</v>
      </c>
      <c r="ER50" s="290">
        <v>-26198</v>
      </c>
      <c r="ES50" s="290">
        <v>-26856</v>
      </c>
      <c r="ET50" s="289">
        <v>13604</v>
      </c>
      <c r="EU50" s="289">
        <v>10710</v>
      </c>
      <c r="EV50" s="289">
        <v>-15222</v>
      </c>
      <c r="EW50" s="289">
        <v>-15246</v>
      </c>
    </row>
    <row r="51" spans="1:153">
      <c r="A51" s="273" t="s">
        <v>191</v>
      </c>
      <c r="B51" s="274">
        <v>7088006</v>
      </c>
      <c r="C51" s="274">
        <v>26092031</v>
      </c>
      <c r="D51" s="275">
        <v>1141864</v>
      </c>
      <c r="E51" s="275">
        <v>1908908</v>
      </c>
      <c r="F51" s="274">
        <v>307179</v>
      </c>
      <c r="G51" s="274">
        <v>323129</v>
      </c>
      <c r="H51" s="276">
        <v>871546</v>
      </c>
      <c r="I51" s="276">
        <v>1095227</v>
      </c>
      <c r="J51" s="275">
        <v>1568372</v>
      </c>
      <c r="K51" s="275">
        <v>2101037</v>
      </c>
      <c r="L51" s="274">
        <v>340735</v>
      </c>
      <c r="M51" s="274">
        <v>366223</v>
      </c>
      <c r="N51" s="274">
        <v>582794</v>
      </c>
      <c r="O51" s="274">
        <v>698592</v>
      </c>
      <c r="P51" s="275">
        <v>24330</v>
      </c>
      <c r="Q51" s="275">
        <v>24330</v>
      </c>
      <c r="R51" s="274">
        <v>-11362</v>
      </c>
      <c r="S51" s="274">
        <v>1248327</v>
      </c>
      <c r="T51" s="276">
        <v>64588</v>
      </c>
      <c r="U51" s="276">
        <v>159545</v>
      </c>
      <c r="V51" s="275">
        <v>15656</v>
      </c>
      <c r="W51" s="275">
        <v>40854</v>
      </c>
      <c r="X51" s="276">
        <v>-92248</v>
      </c>
      <c r="Y51" s="276">
        <v>97570</v>
      </c>
      <c r="Z51" s="274">
        <v>-124007</v>
      </c>
      <c r="AA51" s="274">
        <v>24136</v>
      </c>
      <c r="AB51" s="275">
        <v>332139</v>
      </c>
      <c r="AC51" s="275">
        <v>331681</v>
      </c>
      <c r="AD51" s="274"/>
      <c r="AE51" s="274"/>
      <c r="AF51" s="274">
        <v>164094</v>
      </c>
      <c r="AG51" s="274">
        <v>164094</v>
      </c>
      <c r="AH51" s="275">
        <v>136943</v>
      </c>
      <c r="AI51" s="275">
        <v>231158</v>
      </c>
      <c r="AJ51" s="274">
        <v>-5267</v>
      </c>
      <c r="AK51" s="274">
        <v>40730</v>
      </c>
      <c r="AL51" s="276">
        <v>926</v>
      </c>
      <c r="AM51" s="276">
        <v>926</v>
      </c>
      <c r="AN51" s="275">
        <v>70450</v>
      </c>
      <c r="AO51" s="275">
        <v>86752</v>
      </c>
      <c r="AP51" s="276">
        <v>-15345.284729003906</v>
      </c>
      <c r="AQ51" s="276">
        <v>-15345.284729003906</v>
      </c>
      <c r="AR51" s="274">
        <v>273527</v>
      </c>
      <c r="AS51" s="274">
        <v>401125</v>
      </c>
      <c r="AT51" s="277">
        <v>42797</v>
      </c>
      <c r="AU51" s="277">
        <v>37844</v>
      </c>
      <c r="AV51" s="274">
        <v>18253</v>
      </c>
      <c r="AW51" s="274">
        <v>79212</v>
      </c>
      <c r="AX51" s="274">
        <v>66637</v>
      </c>
      <c r="AY51" s="274">
        <v>73973</v>
      </c>
      <c r="AZ51" s="275">
        <v>9659</v>
      </c>
      <c r="BA51" s="275">
        <v>13673</v>
      </c>
      <c r="BB51" s="276">
        <v>14635</v>
      </c>
      <c r="BC51" s="276">
        <v>18195</v>
      </c>
      <c r="BD51" s="274">
        <v>20835</v>
      </c>
      <c r="BE51" s="274">
        <v>37918</v>
      </c>
      <c r="BF51" s="277">
        <v>23034</v>
      </c>
      <c r="BG51" s="277">
        <v>26716</v>
      </c>
      <c r="BH51" s="276">
        <v>2327</v>
      </c>
      <c r="BI51" s="276">
        <v>3455</v>
      </c>
      <c r="BJ51" s="276">
        <v>-2540</v>
      </c>
      <c r="BK51" s="276">
        <v>1801</v>
      </c>
      <c r="BL51" s="277">
        <v>-327</v>
      </c>
      <c r="BM51" s="277">
        <v>-1766</v>
      </c>
      <c r="BN51" s="274">
        <v>29918</v>
      </c>
      <c r="BO51" s="274">
        <v>40857</v>
      </c>
      <c r="BP51" s="276">
        <v>24004</v>
      </c>
      <c r="BQ51" s="276">
        <v>179561</v>
      </c>
      <c r="BR51" s="275">
        <v>26878</v>
      </c>
      <c r="BS51" s="275">
        <v>39486</v>
      </c>
      <c r="BT51" s="274">
        <v>7341</v>
      </c>
      <c r="BU51" s="274">
        <v>32564</v>
      </c>
      <c r="BV51" s="274">
        <v>24466</v>
      </c>
      <c r="BW51" s="274">
        <v>64769</v>
      </c>
      <c r="BX51" s="275">
        <v>3056</v>
      </c>
      <c r="BY51" s="275">
        <v>3056</v>
      </c>
      <c r="BZ51" s="274">
        <v>-7361</v>
      </c>
      <c r="CA51" s="274">
        <v>-7427</v>
      </c>
      <c r="CB51" s="274">
        <v>19394.291799545288</v>
      </c>
      <c r="CC51" s="274">
        <v>19394.291799545288</v>
      </c>
      <c r="CD51" s="275">
        <v>609952</v>
      </c>
      <c r="CE51" s="275">
        <v>1897954</v>
      </c>
      <c r="CF51" s="274">
        <v>-60956</v>
      </c>
      <c r="CG51" s="274">
        <v>91242</v>
      </c>
      <c r="CH51" s="274">
        <v>106837</v>
      </c>
      <c r="CI51" s="274">
        <v>137459</v>
      </c>
      <c r="CJ51" s="275">
        <v>94893</v>
      </c>
      <c r="CK51" s="275">
        <v>203383</v>
      </c>
      <c r="CL51" s="274">
        <v>57979</v>
      </c>
      <c r="CM51" s="274">
        <v>56309</v>
      </c>
      <c r="CN51" s="274">
        <v>56974.49609375</v>
      </c>
      <c r="CO51" s="274">
        <v>57294.49609375</v>
      </c>
      <c r="CP51" s="275">
        <v>21406</v>
      </c>
      <c r="CQ51" s="275">
        <v>24105</v>
      </c>
      <c r="CR51" s="274">
        <v>24943</v>
      </c>
      <c r="CS51" s="274">
        <v>32431</v>
      </c>
      <c r="CT51" s="274">
        <v>-6890</v>
      </c>
      <c r="CU51" s="274">
        <v>-1637</v>
      </c>
      <c r="CV51" s="275">
        <v>2657.0347595214844</v>
      </c>
      <c r="CW51" s="275">
        <v>2657.0347595214844</v>
      </c>
      <c r="CX51" s="274">
        <v>36082</v>
      </c>
      <c r="CY51" s="274">
        <v>42955</v>
      </c>
      <c r="CZ51" s="274">
        <v>8401</v>
      </c>
      <c r="DA51" s="274">
        <v>8401</v>
      </c>
      <c r="DB51" s="275">
        <v>-24139</v>
      </c>
      <c r="DC51" s="275">
        <v>16545</v>
      </c>
      <c r="DD51" s="278">
        <v>11295</v>
      </c>
      <c r="DE51" s="274">
        <v>46763</v>
      </c>
      <c r="DF51" s="278">
        <v>334105</v>
      </c>
      <c r="DG51" s="274">
        <v>969408</v>
      </c>
      <c r="DH51" s="278">
        <v>18172</v>
      </c>
      <c r="DI51" s="275">
        <v>82916</v>
      </c>
      <c r="DJ51" s="278">
        <v>37049</v>
      </c>
      <c r="DK51" s="274">
        <v>37163</v>
      </c>
      <c r="DL51" s="278">
        <v>9899</v>
      </c>
      <c r="DM51" s="274">
        <v>17994</v>
      </c>
      <c r="DN51" s="278">
        <v>-8595</v>
      </c>
      <c r="DO51" s="275">
        <v>-8091</v>
      </c>
      <c r="DP51" s="278">
        <v>-12716</v>
      </c>
      <c r="DQ51" s="274">
        <v>16997</v>
      </c>
      <c r="DR51" s="278">
        <v>230107</v>
      </c>
      <c r="DS51" s="274">
        <v>438303</v>
      </c>
      <c r="DT51" s="275">
        <v>167294</v>
      </c>
      <c r="DU51" s="275">
        <v>275885</v>
      </c>
      <c r="DV51" s="274">
        <v>693281</v>
      </c>
      <c r="DW51" s="274">
        <v>882209</v>
      </c>
      <c r="DX51" s="274">
        <v>291485</v>
      </c>
      <c r="DY51" s="274">
        <v>612863</v>
      </c>
      <c r="DZ51" s="275">
        <v>-12902</v>
      </c>
      <c r="EA51" s="275">
        <v>-8606</v>
      </c>
      <c r="EB51" s="274">
        <v>45252</v>
      </c>
      <c r="EC51" s="274">
        <v>38761</v>
      </c>
      <c r="ED51" s="274">
        <v>58272</v>
      </c>
      <c r="EE51" s="274">
        <v>58162</v>
      </c>
      <c r="EF51" s="275">
        <v>123169</v>
      </c>
      <c r="EG51" s="275">
        <v>142956</v>
      </c>
      <c r="EH51" s="274">
        <v>38145</v>
      </c>
      <c r="EI51" s="274">
        <v>-17845</v>
      </c>
      <c r="EJ51" s="274">
        <v>27024</v>
      </c>
      <c r="EK51" s="274">
        <v>73345</v>
      </c>
      <c r="EL51" s="275">
        <v>77109</v>
      </c>
      <c r="EM51" s="275">
        <v>63019</v>
      </c>
      <c r="EN51" s="274">
        <v>84475</v>
      </c>
      <c r="EO51" s="274">
        <v>174943</v>
      </c>
      <c r="EP51" s="274">
        <v>130453</v>
      </c>
      <c r="EQ51" s="274">
        <v>108758</v>
      </c>
      <c r="ER51" s="275">
        <v>21302</v>
      </c>
      <c r="ES51" s="275">
        <v>24364</v>
      </c>
      <c r="ET51" s="274">
        <v>51829</v>
      </c>
      <c r="EU51" s="274">
        <v>79471</v>
      </c>
      <c r="EV51" s="274">
        <v>28479</v>
      </c>
      <c r="EW51" s="274">
        <v>28640</v>
      </c>
    </row>
    <row r="52" spans="1:153">
      <c r="A52" s="266" t="s">
        <v>138</v>
      </c>
      <c r="B52" s="284">
        <v>-13024392</v>
      </c>
      <c r="C52" s="284">
        <v>-18413618</v>
      </c>
      <c r="D52" s="285">
        <v>-234935</v>
      </c>
      <c r="E52" s="285">
        <v>-269043</v>
      </c>
      <c r="F52" s="284">
        <v>-43463</v>
      </c>
      <c r="G52" s="284">
        <v>-181179</v>
      </c>
      <c r="H52" s="286">
        <v>332298</v>
      </c>
      <c r="I52" s="286">
        <v>-466079</v>
      </c>
      <c r="J52" s="285">
        <v>-470052</v>
      </c>
      <c r="K52" s="285">
        <v>-683747</v>
      </c>
      <c r="L52" s="284">
        <v>-11373</v>
      </c>
      <c r="M52" s="284">
        <v>-71373</v>
      </c>
      <c r="N52" s="284">
        <v>-187706</v>
      </c>
      <c r="O52" s="284">
        <v>-376561</v>
      </c>
      <c r="P52" s="285">
        <v>-12994</v>
      </c>
      <c r="Q52" s="285">
        <v>-12994</v>
      </c>
      <c r="R52" s="284">
        <v>1320317</v>
      </c>
      <c r="S52" s="284">
        <v>893199</v>
      </c>
      <c r="T52" s="286">
        <v>128139</v>
      </c>
      <c r="U52" s="286">
        <v>46904</v>
      </c>
      <c r="V52" s="285">
        <v>7576</v>
      </c>
      <c r="W52" s="285">
        <v>-5124</v>
      </c>
      <c r="X52" s="286">
        <v>38032</v>
      </c>
      <c r="Y52" s="286">
        <v>38032</v>
      </c>
      <c r="Z52" s="284">
        <v>-19569</v>
      </c>
      <c r="AA52" s="284">
        <v>-50194</v>
      </c>
      <c r="AB52" s="285">
        <v>-633134</v>
      </c>
      <c r="AC52" s="285">
        <v>-700097</v>
      </c>
      <c r="AD52" s="284"/>
      <c r="AE52" s="284"/>
      <c r="AF52" s="284">
        <v>-436238</v>
      </c>
      <c r="AG52" s="284">
        <v>-436238</v>
      </c>
      <c r="AH52" s="285">
        <v>-22556</v>
      </c>
      <c r="AI52" s="285">
        <v>-412798</v>
      </c>
      <c r="AJ52" s="284">
        <v>-15296</v>
      </c>
      <c r="AK52" s="284">
        <v>-24301</v>
      </c>
      <c r="AL52" s="286">
        <v>-210</v>
      </c>
      <c r="AM52" s="286">
        <v>-210</v>
      </c>
      <c r="AN52" s="285">
        <v>28865</v>
      </c>
      <c r="AO52" s="285">
        <v>13512</v>
      </c>
      <c r="AP52" s="286"/>
      <c r="AQ52" s="286"/>
      <c r="AR52" s="284">
        <v>-158736</v>
      </c>
      <c r="AS52" s="284">
        <v>-243930</v>
      </c>
      <c r="AT52" s="287">
        <v>-17312</v>
      </c>
      <c r="AU52" s="287">
        <v>-27448</v>
      </c>
      <c r="AV52" s="284">
        <v>-19871</v>
      </c>
      <c r="AW52" s="284">
        <v>-45168</v>
      </c>
      <c r="AX52" s="284">
        <v>40411</v>
      </c>
      <c r="AY52" s="284">
        <v>-39213</v>
      </c>
      <c r="AZ52" s="285">
        <v>-22691</v>
      </c>
      <c r="BA52" s="285">
        <v>-24187</v>
      </c>
      <c r="BB52" s="286">
        <v>-15220</v>
      </c>
      <c r="BC52" s="286">
        <v>-34425</v>
      </c>
      <c r="BD52" s="284">
        <v>-717</v>
      </c>
      <c r="BE52" s="284">
        <v>-16905</v>
      </c>
      <c r="BF52" s="287">
        <v>-5613</v>
      </c>
      <c r="BG52" s="287">
        <v>-7926</v>
      </c>
      <c r="BH52" s="286">
        <v>-1152</v>
      </c>
      <c r="BI52" s="286">
        <v>-1152</v>
      </c>
      <c r="BJ52" s="286">
        <v>198</v>
      </c>
      <c r="BK52" s="286">
        <v>-6603</v>
      </c>
      <c r="BL52" s="287">
        <v>-2715</v>
      </c>
      <c r="BM52" s="287">
        <v>-10955</v>
      </c>
      <c r="BN52" s="284">
        <v>-14146</v>
      </c>
      <c r="BO52" s="284">
        <v>-36602</v>
      </c>
      <c r="BP52" s="286">
        <v>-114873</v>
      </c>
      <c r="BQ52" s="286">
        <v>-108898</v>
      </c>
      <c r="BR52" s="285">
        <v>-3048</v>
      </c>
      <c r="BS52" s="285">
        <v>-30449</v>
      </c>
      <c r="BT52" s="284">
        <v>2176</v>
      </c>
      <c r="BU52" s="284">
        <v>-9789</v>
      </c>
      <c r="BV52" s="284">
        <v>20598</v>
      </c>
      <c r="BW52" s="284">
        <v>-21516</v>
      </c>
      <c r="BX52" s="285">
        <v>1070</v>
      </c>
      <c r="BY52" s="285">
        <v>1070</v>
      </c>
      <c r="BZ52" s="284">
        <v>-18861</v>
      </c>
      <c r="CA52" s="284">
        <v>-18861</v>
      </c>
      <c r="CB52" s="284">
        <v>359.57699584960938</v>
      </c>
      <c r="CC52" s="284">
        <v>359.57699584960938</v>
      </c>
      <c r="CD52" s="285">
        <v>-426569</v>
      </c>
      <c r="CE52" s="285">
        <v>-1013178</v>
      </c>
      <c r="CF52" s="284">
        <v>-57330</v>
      </c>
      <c r="CG52" s="284">
        <v>-162728</v>
      </c>
      <c r="CH52" s="284">
        <v>-59816</v>
      </c>
      <c r="CI52" s="284">
        <v>-97259</v>
      </c>
      <c r="CJ52" s="285">
        <v>-106066</v>
      </c>
      <c r="CK52" s="285">
        <v>-146449</v>
      </c>
      <c r="CL52" s="284">
        <v>-84922</v>
      </c>
      <c r="CM52" s="284">
        <v>-82564</v>
      </c>
      <c r="CN52" s="284">
        <v>-24099.399169921875</v>
      </c>
      <c r="CO52" s="284">
        <v>-37443.399169921875</v>
      </c>
      <c r="CP52" s="285">
        <v>-8472</v>
      </c>
      <c r="CQ52" s="285">
        <v>-8878</v>
      </c>
      <c r="CR52" s="284">
        <v>-28663</v>
      </c>
      <c r="CS52" s="284">
        <v>-35601</v>
      </c>
      <c r="CT52" s="284">
        <v>-14796</v>
      </c>
      <c r="CU52" s="284">
        <v>-35425</v>
      </c>
      <c r="CV52" s="285">
        <v>-913.00701904296875</v>
      </c>
      <c r="CW52" s="285">
        <v>-913.00701904296875</v>
      </c>
      <c r="CX52" s="284">
        <v>14436</v>
      </c>
      <c r="CY52" s="284">
        <v>13468</v>
      </c>
      <c r="CZ52" s="284"/>
      <c r="DA52" s="284"/>
      <c r="DB52" s="285">
        <v>-77871</v>
      </c>
      <c r="DC52" s="285">
        <v>-19890</v>
      </c>
      <c r="DD52" s="288">
        <v>4703</v>
      </c>
      <c r="DE52" s="284">
        <v>-15056</v>
      </c>
      <c r="DF52" s="288">
        <v>-59584</v>
      </c>
      <c r="DG52" s="284">
        <v>-218083</v>
      </c>
      <c r="DH52" s="288">
        <v>347319</v>
      </c>
      <c r="DI52" s="285">
        <v>486945</v>
      </c>
      <c r="DJ52" s="288">
        <v>-187927</v>
      </c>
      <c r="DK52" s="284">
        <v>-187927</v>
      </c>
      <c r="DL52" s="288">
        <v>-17790</v>
      </c>
      <c r="DM52" s="284">
        <v>-22392</v>
      </c>
      <c r="DN52" s="288">
        <v>5970</v>
      </c>
      <c r="DO52" s="285">
        <v>3233</v>
      </c>
      <c r="DP52" s="288">
        <v>51785</v>
      </c>
      <c r="DQ52" s="284">
        <v>36959</v>
      </c>
      <c r="DR52" s="288">
        <v>-432340</v>
      </c>
      <c r="DS52" s="284">
        <v>-400551</v>
      </c>
      <c r="DT52" s="285">
        <v>-165092</v>
      </c>
      <c r="DU52" s="285">
        <v>-231935</v>
      </c>
      <c r="DV52" s="284">
        <v>-96408</v>
      </c>
      <c r="DW52" s="284">
        <v>-272873</v>
      </c>
      <c r="DX52" s="284">
        <v>-262035</v>
      </c>
      <c r="DY52" s="284">
        <v>-414171</v>
      </c>
      <c r="DZ52" s="285">
        <v>-19938</v>
      </c>
      <c r="EA52" s="285">
        <v>-24714</v>
      </c>
      <c r="EB52" s="284">
        <v>15017</v>
      </c>
      <c r="EC52" s="284">
        <v>180</v>
      </c>
      <c r="ED52" s="284">
        <v>-45574</v>
      </c>
      <c r="EE52" s="284">
        <v>-46346</v>
      </c>
      <c r="EF52" s="285">
        <v>-4121</v>
      </c>
      <c r="EG52" s="285">
        <v>-59534</v>
      </c>
      <c r="EH52" s="284">
        <v>-113539</v>
      </c>
      <c r="EI52" s="284">
        <v>-221926</v>
      </c>
      <c r="EJ52" s="284">
        <v>-13375</v>
      </c>
      <c r="EK52" s="284">
        <v>-39545</v>
      </c>
      <c r="EL52" s="285">
        <v>-15075</v>
      </c>
      <c r="EM52" s="285">
        <v>-22719</v>
      </c>
      <c r="EN52" s="284">
        <v>157125</v>
      </c>
      <c r="EO52" s="284">
        <v>113810</v>
      </c>
      <c r="EP52" s="284">
        <v>-73259</v>
      </c>
      <c r="EQ52" s="284">
        <v>-143994</v>
      </c>
      <c r="ER52" s="285">
        <v>-32833</v>
      </c>
      <c r="ES52" s="285">
        <v>-36586</v>
      </c>
      <c r="ET52" s="284">
        <v>-16253</v>
      </c>
      <c r="EU52" s="284">
        <v>-49154</v>
      </c>
      <c r="EV52" s="284">
        <v>6956</v>
      </c>
      <c r="EW52" s="284">
        <v>2005</v>
      </c>
    </row>
    <row r="53" spans="1:153">
      <c r="A53" s="268" t="s">
        <v>144</v>
      </c>
      <c r="B53" s="289">
        <v>3066077</v>
      </c>
      <c r="C53" s="289">
        <v>-10976833</v>
      </c>
      <c r="D53" s="290">
        <v>-919239</v>
      </c>
      <c r="E53" s="290">
        <v>-1648824</v>
      </c>
      <c r="F53" s="289">
        <v>-249611</v>
      </c>
      <c r="G53" s="289">
        <v>-130523</v>
      </c>
      <c r="H53" s="289">
        <v>-1578757</v>
      </c>
      <c r="I53" s="289">
        <v>-1004060</v>
      </c>
      <c r="J53" s="290">
        <v>-1039581</v>
      </c>
      <c r="K53" s="290">
        <v>-1339581</v>
      </c>
      <c r="L53" s="289">
        <v>-126944</v>
      </c>
      <c r="M53" s="289">
        <v>-92433</v>
      </c>
      <c r="N53" s="289">
        <v>-320335</v>
      </c>
      <c r="O53" s="289">
        <v>-81552</v>
      </c>
      <c r="P53" s="290">
        <v>0</v>
      </c>
      <c r="Q53" s="290">
        <v>0</v>
      </c>
      <c r="R53" s="289">
        <v>-1318554</v>
      </c>
      <c r="S53" s="289">
        <v>-1870344</v>
      </c>
      <c r="T53" s="289">
        <v>-1819867</v>
      </c>
      <c r="U53" s="289">
        <v>-1833530</v>
      </c>
      <c r="V53" s="290">
        <v>-461046</v>
      </c>
      <c r="W53" s="290">
        <v>-475337</v>
      </c>
      <c r="X53" s="289">
        <v>-237982</v>
      </c>
      <c r="Y53" s="289">
        <v>-427800</v>
      </c>
      <c r="Z53" s="289">
        <v>-339526</v>
      </c>
      <c r="AA53" s="289">
        <v>-457044</v>
      </c>
      <c r="AB53" s="290">
        <v>3191</v>
      </c>
      <c r="AC53" s="290">
        <v>53214</v>
      </c>
      <c r="AD53" s="289"/>
      <c r="AE53" s="289"/>
      <c r="AF53" s="289">
        <v>34167</v>
      </c>
      <c r="AG53" s="289">
        <v>34167</v>
      </c>
      <c r="AH53" s="290">
        <v>-95737</v>
      </c>
      <c r="AI53" s="290">
        <v>242779</v>
      </c>
      <c r="AJ53" s="289">
        <v>19963</v>
      </c>
      <c r="AK53" s="289">
        <v>-18742</v>
      </c>
      <c r="AL53" s="289"/>
      <c r="AM53" s="289"/>
      <c r="AN53" s="290">
        <v>-90606</v>
      </c>
      <c r="AO53" s="290">
        <v>-91555</v>
      </c>
      <c r="AP53" s="289"/>
      <c r="AQ53" s="289"/>
      <c r="AR53" s="289">
        <v>-112906</v>
      </c>
      <c r="AS53" s="289">
        <v>-140103</v>
      </c>
      <c r="AT53" s="290">
        <v>-8370</v>
      </c>
      <c r="AU53" s="290">
        <v>7508</v>
      </c>
      <c r="AV53" s="289">
        <v>-8060</v>
      </c>
      <c r="AW53" s="289">
        <v>-43704</v>
      </c>
      <c r="AX53" s="289">
        <v>-149168</v>
      </c>
      <c r="AY53" s="289">
        <v>-83070</v>
      </c>
      <c r="AZ53" s="290">
        <v>1858</v>
      </c>
      <c r="BA53" s="290">
        <v>-11715</v>
      </c>
      <c r="BB53" s="289">
        <v>-2554</v>
      </c>
      <c r="BC53" s="289">
        <v>13090</v>
      </c>
      <c r="BD53" s="289">
        <v>-5033</v>
      </c>
      <c r="BE53" s="289">
        <v>-8675</v>
      </c>
      <c r="BF53" s="290">
        <v>-2712</v>
      </c>
      <c r="BG53" s="290">
        <v>-3788</v>
      </c>
      <c r="BH53" s="289">
        <v>724</v>
      </c>
      <c r="BI53" s="289">
        <v>0</v>
      </c>
      <c r="BJ53" s="289">
        <v>-5013</v>
      </c>
      <c r="BK53" s="289">
        <v>-2553</v>
      </c>
      <c r="BL53" s="290">
        <v>-17771</v>
      </c>
      <c r="BM53" s="290">
        <v>-8092</v>
      </c>
      <c r="BN53" s="289">
        <v>3314</v>
      </c>
      <c r="BO53" s="289">
        <v>14830</v>
      </c>
      <c r="BP53" s="289">
        <v>73695</v>
      </c>
      <c r="BQ53" s="289">
        <v>-87794</v>
      </c>
      <c r="BR53" s="290">
        <v>-37834</v>
      </c>
      <c r="BS53" s="290">
        <v>-23041</v>
      </c>
      <c r="BT53" s="289">
        <v>-9811</v>
      </c>
      <c r="BU53" s="289">
        <v>-22702</v>
      </c>
      <c r="BV53" s="289">
        <v>-19343</v>
      </c>
      <c r="BW53" s="289">
        <v>-18166</v>
      </c>
      <c r="BX53" s="290">
        <v>0</v>
      </c>
      <c r="BY53" s="290">
        <v>0</v>
      </c>
      <c r="BZ53" s="289">
        <v>12843</v>
      </c>
      <c r="CA53" s="289">
        <v>14427</v>
      </c>
      <c r="CB53" s="289"/>
      <c r="CC53" s="289"/>
      <c r="CD53" s="290">
        <v>-796987</v>
      </c>
      <c r="CE53" s="290">
        <v>-1184990</v>
      </c>
      <c r="CF53" s="289">
        <v>-171185</v>
      </c>
      <c r="CG53" s="289">
        <v>-373135</v>
      </c>
      <c r="CH53" s="289">
        <v>-102445</v>
      </c>
      <c r="CI53" s="289">
        <v>-95945</v>
      </c>
      <c r="CJ53" s="290">
        <v>-33785</v>
      </c>
      <c r="CK53" s="290">
        <v>-101892</v>
      </c>
      <c r="CL53" s="289">
        <v>-32281</v>
      </c>
      <c r="CM53" s="289">
        <v>-32970</v>
      </c>
      <c r="CN53" s="289">
        <v>-17379.6015625</v>
      </c>
      <c r="CO53" s="289">
        <v>-4355.6015625</v>
      </c>
      <c r="CP53" s="290">
        <v>2006</v>
      </c>
      <c r="CQ53" s="290">
        <v>-287</v>
      </c>
      <c r="CR53" s="289">
        <v>-7972</v>
      </c>
      <c r="CS53" s="289">
        <v>-8522</v>
      </c>
      <c r="CT53" s="289">
        <v>-18218</v>
      </c>
      <c r="CU53" s="289">
        <v>-3019</v>
      </c>
      <c r="CV53" s="290"/>
      <c r="CW53" s="290"/>
      <c r="CX53" s="289">
        <v>-48800</v>
      </c>
      <c r="CY53" s="289">
        <v>-54391</v>
      </c>
      <c r="CZ53" s="289">
        <v>-987</v>
      </c>
      <c r="DA53" s="289">
        <v>-987</v>
      </c>
      <c r="DB53" s="290">
        <v>72819</v>
      </c>
      <c r="DC53" s="290">
        <v>-25846</v>
      </c>
      <c r="DD53" s="291">
        <v>-3393</v>
      </c>
      <c r="DE53" s="289">
        <v>-25324</v>
      </c>
      <c r="DF53" s="291">
        <v>-19425</v>
      </c>
      <c r="DG53" s="289">
        <v>-491420</v>
      </c>
      <c r="DH53" s="291">
        <v>-230035</v>
      </c>
      <c r="DI53" s="290">
        <v>-433225</v>
      </c>
      <c r="DJ53" s="291">
        <v>-26049</v>
      </c>
      <c r="DK53" s="289">
        <v>-26163</v>
      </c>
      <c r="DL53" s="291">
        <v>547</v>
      </c>
      <c r="DM53" s="289">
        <v>-2946</v>
      </c>
      <c r="DN53" s="291">
        <v>2577</v>
      </c>
      <c r="DO53" s="290">
        <v>4810</v>
      </c>
      <c r="DP53" s="291">
        <v>-47493</v>
      </c>
      <c r="DQ53" s="289">
        <v>-62550</v>
      </c>
      <c r="DR53" s="291">
        <v>316500</v>
      </c>
      <c r="DS53" s="289">
        <v>89528</v>
      </c>
      <c r="DT53" s="290">
        <v>-77317</v>
      </c>
      <c r="DU53" s="290">
        <v>-119100</v>
      </c>
      <c r="DV53" s="289">
        <v>-186240</v>
      </c>
      <c r="DW53" s="289">
        <v>-198703</v>
      </c>
      <c r="DX53" s="289">
        <v>-323317</v>
      </c>
      <c r="DY53" s="289">
        <v>-492842</v>
      </c>
      <c r="DZ53" s="290">
        <v>32065</v>
      </c>
      <c r="EA53" s="290">
        <v>32545</v>
      </c>
      <c r="EB53" s="289">
        <v>-59809</v>
      </c>
      <c r="EC53" s="289">
        <v>-38468</v>
      </c>
      <c r="ED53" s="289">
        <v>-19851</v>
      </c>
      <c r="EE53" s="289">
        <v>-18969</v>
      </c>
      <c r="EF53" s="290">
        <v>-68704</v>
      </c>
      <c r="EG53" s="290">
        <v>-33078</v>
      </c>
      <c r="EH53" s="289">
        <v>74709</v>
      </c>
      <c r="EI53" s="289">
        <v>254467</v>
      </c>
      <c r="EJ53" s="289">
        <v>-4951</v>
      </c>
      <c r="EK53" s="289">
        <v>-15008</v>
      </c>
      <c r="EL53" s="290">
        <v>-62012</v>
      </c>
      <c r="EM53" s="290">
        <v>-40278</v>
      </c>
      <c r="EN53" s="289">
        <v>-216650</v>
      </c>
      <c r="EO53" s="289">
        <v>-224004</v>
      </c>
      <c r="EP53" s="289">
        <v>-129418</v>
      </c>
      <c r="EQ53" s="289">
        <v>-37551</v>
      </c>
      <c r="ER53" s="290">
        <v>-12988</v>
      </c>
      <c r="ES53" s="290">
        <v>-12417</v>
      </c>
      <c r="ET53" s="289">
        <v>-38428</v>
      </c>
      <c r="EU53" s="289">
        <v>-36962</v>
      </c>
      <c r="EV53" s="289">
        <v>-13694</v>
      </c>
      <c r="EW53" s="289">
        <v>-8904</v>
      </c>
    </row>
    <row r="54" spans="1:153">
      <c r="A54" s="273" t="s">
        <v>190</v>
      </c>
      <c r="B54" s="274">
        <v>-2870309</v>
      </c>
      <c r="C54" s="274">
        <v>-3298420</v>
      </c>
      <c r="D54" s="275">
        <v>-12310</v>
      </c>
      <c r="E54" s="275">
        <v>-8959</v>
      </c>
      <c r="F54" s="274">
        <v>14105</v>
      </c>
      <c r="G54" s="274">
        <v>11427</v>
      </c>
      <c r="H54" s="276">
        <v>-374913</v>
      </c>
      <c r="I54" s="276">
        <v>-374912</v>
      </c>
      <c r="J54" s="275">
        <v>58739</v>
      </c>
      <c r="K54" s="275">
        <v>77709</v>
      </c>
      <c r="L54" s="274">
        <v>202418</v>
      </c>
      <c r="M54" s="274">
        <v>202417</v>
      </c>
      <c r="N54" s="274">
        <v>74753</v>
      </c>
      <c r="O54" s="274">
        <v>240479</v>
      </c>
      <c r="P54" s="275">
        <v>11336</v>
      </c>
      <c r="Q54" s="275">
        <v>11336</v>
      </c>
      <c r="R54" s="274">
        <v>-9599</v>
      </c>
      <c r="S54" s="274">
        <v>271182</v>
      </c>
      <c r="T54" s="276">
        <v>-1627140</v>
      </c>
      <c r="U54" s="276">
        <v>-1627081</v>
      </c>
      <c r="V54" s="275">
        <v>-437814</v>
      </c>
      <c r="W54" s="275">
        <v>-439607</v>
      </c>
      <c r="X54" s="276">
        <v>-292198</v>
      </c>
      <c r="Y54" s="276">
        <v>-292198</v>
      </c>
      <c r="Z54" s="274">
        <v>-483102</v>
      </c>
      <c r="AA54" s="274">
        <v>-483102</v>
      </c>
      <c r="AB54" s="275">
        <v>-297804</v>
      </c>
      <c r="AC54" s="275">
        <v>-315202</v>
      </c>
      <c r="AD54" s="274"/>
      <c r="AE54" s="274"/>
      <c r="AF54" s="274">
        <v>-237977</v>
      </c>
      <c r="AG54" s="274">
        <v>-237977</v>
      </c>
      <c r="AH54" s="275">
        <v>18650</v>
      </c>
      <c r="AI54" s="275">
        <v>61139</v>
      </c>
      <c r="AJ54" s="274">
        <v>-600</v>
      </c>
      <c r="AK54" s="274">
        <v>-2313</v>
      </c>
      <c r="AL54" s="276">
        <v>716</v>
      </c>
      <c r="AM54" s="276">
        <v>716</v>
      </c>
      <c r="AN54" s="275">
        <v>8709</v>
      </c>
      <c r="AO54" s="275">
        <v>8709</v>
      </c>
      <c r="AP54" s="276">
        <v>-15345.284729003906</v>
      </c>
      <c r="AQ54" s="276">
        <v>-15345.284729003906</v>
      </c>
      <c r="AR54" s="274">
        <v>1885</v>
      </c>
      <c r="AS54" s="274">
        <v>17092</v>
      </c>
      <c r="AT54" s="277">
        <v>17115</v>
      </c>
      <c r="AU54" s="277">
        <v>17904</v>
      </c>
      <c r="AV54" s="274">
        <v>-9678</v>
      </c>
      <c r="AW54" s="274">
        <v>-9660</v>
      </c>
      <c r="AX54" s="274">
        <v>-42120</v>
      </c>
      <c r="AY54" s="274">
        <v>-48310</v>
      </c>
      <c r="AZ54" s="275">
        <v>-11174</v>
      </c>
      <c r="BA54" s="275">
        <v>-22229</v>
      </c>
      <c r="BB54" s="276">
        <v>-3139</v>
      </c>
      <c r="BC54" s="276">
        <v>-3140</v>
      </c>
      <c r="BD54" s="274">
        <v>15085</v>
      </c>
      <c r="BE54" s="274">
        <v>12338</v>
      </c>
      <c r="BF54" s="277">
        <v>14709</v>
      </c>
      <c r="BG54" s="277">
        <v>15002</v>
      </c>
      <c r="BH54" s="276">
        <v>1899</v>
      </c>
      <c r="BI54" s="276">
        <v>2303</v>
      </c>
      <c r="BJ54" s="276">
        <v>-7355</v>
      </c>
      <c r="BK54" s="276">
        <v>-7355</v>
      </c>
      <c r="BL54" s="277">
        <v>-20813</v>
      </c>
      <c r="BM54" s="277">
        <v>-20813</v>
      </c>
      <c r="BN54" s="274">
        <v>19086</v>
      </c>
      <c r="BO54" s="274">
        <v>19085</v>
      </c>
      <c r="BP54" s="276">
        <v>-17174</v>
      </c>
      <c r="BQ54" s="276">
        <v>-17131</v>
      </c>
      <c r="BR54" s="275">
        <v>-14004</v>
      </c>
      <c r="BS54" s="275">
        <v>-14004</v>
      </c>
      <c r="BT54" s="274">
        <v>-294</v>
      </c>
      <c r="BU54" s="274">
        <v>73</v>
      </c>
      <c r="BV54" s="274">
        <v>25721</v>
      </c>
      <c r="BW54" s="274">
        <v>25087</v>
      </c>
      <c r="BX54" s="275">
        <v>4126</v>
      </c>
      <c r="BY54" s="275">
        <v>4126</v>
      </c>
      <c r="BZ54" s="274">
        <v>-13379</v>
      </c>
      <c r="CA54" s="274">
        <v>-11861</v>
      </c>
      <c r="CB54" s="274">
        <v>19753.868795394897</v>
      </c>
      <c r="CC54" s="274">
        <v>19753.868795394897</v>
      </c>
      <c r="CD54" s="275">
        <v>-613604</v>
      </c>
      <c r="CE54" s="275">
        <v>-300214</v>
      </c>
      <c r="CF54" s="274">
        <v>-289471</v>
      </c>
      <c r="CG54" s="274">
        <v>-444621</v>
      </c>
      <c r="CH54" s="274">
        <v>-55424</v>
      </c>
      <c r="CI54" s="274">
        <v>-55745</v>
      </c>
      <c r="CJ54" s="275">
        <v>-44958</v>
      </c>
      <c r="CK54" s="275">
        <v>-44958</v>
      </c>
      <c r="CL54" s="274">
        <v>-59224</v>
      </c>
      <c r="CM54" s="274">
        <v>-59225</v>
      </c>
      <c r="CN54" s="274">
        <v>15495.495361328125</v>
      </c>
      <c r="CO54" s="274">
        <v>15495.495361328125</v>
      </c>
      <c r="CP54" s="275">
        <v>14940</v>
      </c>
      <c r="CQ54" s="275">
        <v>14940</v>
      </c>
      <c r="CR54" s="274">
        <v>-11692</v>
      </c>
      <c r="CS54" s="274">
        <v>-11692</v>
      </c>
      <c r="CT54" s="274">
        <v>-39904</v>
      </c>
      <c r="CU54" s="274">
        <v>-40081</v>
      </c>
      <c r="CV54" s="275">
        <v>1744.0277404785156</v>
      </c>
      <c r="CW54" s="275">
        <v>1744.0277404785156</v>
      </c>
      <c r="CX54" s="274">
        <v>1718</v>
      </c>
      <c r="CY54" s="274">
        <v>2032</v>
      </c>
      <c r="CZ54" s="274">
        <v>7414</v>
      </c>
      <c r="DA54" s="274">
        <v>7414</v>
      </c>
      <c r="DB54" s="275">
        <v>-29191</v>
      </c>
      <c r="DC54" s="275">
        <v>-29191</v>
      </c>
      <c r="DD54" s="278">
        <v>12605</v>
      </c>
      <c r="DE54" s="274">
        <v>6383</v>
      </c>
      <c r="DF54" s="278">
        <v>255096</v>
      </c>
      <c r="DG54" s="274">
        <v>259905</v>
      </c>
      <c r="DH54" s="278">
        <v>135456</v>
      </c>
      <c r="DI54" s="275">
        <v>136636</v>
      </c>
      <c r="DJ54" s="278">
        <v>-176927</v>
      </c>
      <c r="DK54" s="274">
        <v>-176927</v>
      </c>
      <c r="DL54" s="278">
        <v>-7344</v>
      </c>
      <c r="DM54" s="274">
        <v>-7344</v>
      </c>
      <c r="DN54" s="278">
        <v>-48</v>
      </c>
      <c r="DO54" s="275">
        <v>-48</v>
      </c>
      <c r="DP54" s="278">
        <v>-8424</v>
      </c>
      <c r="DQ54" s="274">
        <v>-8594</v>
      </c>
      <c r="DR54" s="278">
        <v>114267</v>
      </c>
      <c r="DS54" s="274">
        <v>127280</v>
      </c>
      <c r="DT54" s="275">
        <v>-75115</v>
      </c>
      <c r="DU54" s="275">
        <v>-75150</v>
      </c>
      <c r="DV54" s="274">
        <v>410633</v>
      </c>
      <c r="DW54" s="274">
        <v>410633</v>
      </c>
      <c r="DX54" s="274">
        <v>-293867</v>
      </c>
      <c r="DY54" s="274">
        <v>-294150</v>
      </c>
      <c r="DZ54" s="275">
        <v>-775</v>
      </c>
      <c r="EA54" s="275">
        <v>-775</v>
      </c>
      <c r="EB54" s="274">
        <v>460</v>
      </c>
      <c r="EC54" s="274">
        <v>473</v>
      </c>
      <c r="ED54" s="274">
        <v>-7153</v>
      </c>
      <c r="EE54" s="274">
        <v>-7153</v>
      </c>
      <c r="EF54" s="275">
        <v>50344</v>
      </c>
      <c r="EG54" s="275">
        <v>50344</v>
      </c>
      <c r="EH54" s="274">
        <v>-685</v>
      </c>
      <c r="EI54" s="274">
        <v>14696</v>
      </c>
      <c r="EJ54" s="274">
        <v>8698</v>
      </c>
      <c r="EK54" s="274">
        <v>18792</v>
      </c>
      <c r="EL54" s="275">
        <v>22</v>
      </c>
      <c r="EM54" s="275">
        <v>22</v>
      </c>
      <c r="EN54" s="274">
        <v>24950</v>
      </c>
      <c r="EO54" s="274">
        <v>64749</v>
      </c>
      <c r="EP54" s="274">
        <v>-72224</v>
      </c>
      <c r="EQ54" s="274">
        <v>-72787</v>
      </c>
      <c r="ER54" s="275">
        <v>-24519</v>
      </c>
      <c r="ES54" s="275">
        <v>-24639</v>
      </c>
      <c r="ET54" s="274">
        <v>-2852</v>
      </c>
      <c r="EU54" s="274">
        <v>-6645</v>
      </c>
      <c r="EV54" s="274">
        <v>21741</v>
      </c>
      <c r="EW54" s="274">
        <v>21741</v>
      </c>
    </row>
    <row r="55" spans="1:153">
      <c r="A55" s="293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264"/>
      <c r="DE55" s="186"/>
      <c r="DF55" s="264"/>
      <c r="DG55" s="186"/>
      <c r="DH55" s="264"/>
      <c r="DI55" s="186"/>
      <c r="DJ55" s="264"/>
      <c r="DK55" s="186"/>
      <c r="DL55" s="264"/>
      <c r="DM55" s="186"/>
      <c r="DN55" s="264"/>
      <c r="DO55" s="186"/>
      <c r="DP55" s="264"/>
      <c r="DQ55" s="186"/>
      <c r="DR55" s="264"/>
      <c r="DS55" s="186"/>
      <c r="DT55" s="186"/>
      <c r="DU55" s="186"/>
      <c r="DV55" s="186"/>
      <c r="DW55" s="186"/>
      <c r="DX55" s="186"/>
      <c r="DY55" s="186"/>
      <c r="DZ55" s="186"/>
      <c r="EA55" s="186"/>
      <c r="EB55" s="186"/>
      <c r="EC55" s="186"/>
      <c r="ED55" s="186"/>
      <c r="EE55" s="186"/>
      <c r="EF55" s="186"/>
      <c r="EG55" s="186"/>
      <c r="EH55" s="186"/>
      <c r="EI55" s="186"/>
      <c r="EJ55" s="186"/>
      <c r="EK55" s="186"/>
      <c r="EL55" s="186"/>
      <c r="EM55" s="186"/>
      <c r="EN55" s="186"/>
      <c r="EO55" s="186"/>
      <c r="EP55" s="186"/>
      <c r="EQ55" s="186"/>
      <c r="ER55" s="186"/>
      <c r="ES55" s="186"/>
      <c r="ET55" s="186"/>
      <c r="EU55" s="186"/>
      <c r="EV55" s="186"/>
      <c r="EW55" s="186"/>
    </row>
  </sheetData>
  <mergeCells count="152">
    <mergeCell ref="EP4:EQ4"/>
    <mergeCell ref="ER4:ES4"/>
    <mergeCell ref="ET4:EU4"/>
    <mergeCell ref="EV4:EW4"/>
    <mergeCell ref="ED4:EE4"/>
    <mergeCell ref="EF4:EG4"/>
    <mergeCell ref="EH4:EI4"/>
    <mergeCell ref="EJ4:EK4"/>
    <mergeCell ref="EL4:EM4"/>
    <mergeCell ref="EN4:EO4"/>
    <mergeCell ref="DR4:DS4"/>
    <mergeCell ref="DT4:DU4"/>
    <mergeCell ref="DV4:DW4"/>
    <mergeCell ref="DX4:DY4"/>
    <mergeCell ref="DZ4:EA4"/>
    <mergeCell ref="EB4:EC4"/>
    <mergeCell ref="DF4:DG4"/>
    <mergeCell ref="DH4:DI4"/>
    <mergeCell ref="DJ4:DK4"/>
    <mergeCell ref="DL4:DM4"/>
    <mergeCell ref="DN4:DO4"/>
    <mergeCell ref="DP4:DQ4"/>
    <mergeCell ref="CT4:CU4"/>
    <mergeCell ref="CV4:CW4"/>
    <mergeCell ref="CX4:CY4"/>
    <mergeCell ref="CZ4:DA4"/>
    <mergeCell ref="DB4:DC4"/>
    <mergeCell ref="DD4:DE4"/>
    <mergeCell ref="CH4:CI4"/>
    <mergeCell ref="CJ4:CK4"/>
    <mergeCell ref="CL4:CM4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BJ4:BK4"/>
    <mergeCell ref="BL4:BM4"/>
    <mergeCell ref="BN4:BO4"/>
    <mergeCell ref="BP4:BQ4"/>
    <mergeCell ref="BR4:BS4"/>
    <mergeCell ref="BT4:BU4"/>
    <mergeCell ref="AX4:AY4"/>
    <mergeCell ref="AZ4:BA4"/>
    <mergeCell ref="BB4:BC4"/>
    <mergeCell ref="BD4:BE4"/>
    <mergeCell ref="BF4:BG4"/>
    <mergeCell ref="BH4:BI4"/>
    <mergeCell ref="AL4:AM4"/>
    <mergeCell ref="AN4:AO4"/>
    <mergeCell ref="AP4:AQ4"/>
    <mergeCell ref="AR4:AS4"/>
    <mergeCell ref="AT4:AU4"/>
    <mergeCell ref="AV4:AW4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V4:W4"/>
    <mergeCell ref="X4:Y4"/>
    <mergeCell ref="EP3:EQ3"/>
    <mergeCell ref="ER3:ES3"/>
    <mergeCell ref="ET3:EU3"/>
    <mergeCell ref="EV3:EW3"/>
    <mergeCell ref="B4:C4"/>
    <mergeCell ref="D4:E4"/>
    <mergeCell ref="F4:G4"/>
    <mergeCell ref="H4:I4"/>
    <mergeCell ref="J4:K4"/>
    <mergeCell ref="L4:M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hyperlinks>
    <hyperlink ref="A2" location="'Samantekt sveitarfélaga A hluti'!A1" display="Samantekt" xr:uid="{497EF738-F049-4035-B9A7-97C9A785560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C672C-C1F2-404C-83C3-166C5A047863}">
  <dimension ref="A1:EX54"/>
  <sheetViews>
    <sheetView workbookViewId="0">
      <selection activeCell="A7" sqref="A7:XFD31"/>
    </sheetView>
  </sheetViews>
  <sheetFormatPr defaultRowHeight="14.25" outlineLevelRow="1" outlineLevelCol="1"/>
  <cols>
    <col min="1" max="1" width="32.125" bestFit="1" customWidth="1"/>
    <col min="2" max="3" width="10" hidden="1" customWidth="1" outlineLevel="1"/>
    <col min="4" max="4" width="9.125" hidden="1" customWidth="1" outlineLevel="1"/>
    <col min="5" max="5" width="9.5" hidden="1" customWidth="1" outlineLevel="1"/>
    <col min="6" max="9" width="0" hidden="1" customWidth="1" outlineLevel="1"/>
    <col min="10" max="10" width="9.125" hidden="1" customWidth="1" outlineLevel="1"/>
    <col min="11" max="11" width="9.5" hidden="1" customWidth="1" outlineLevel="1"/>
    <col min="12" max="107" width="0" hidden="1" customWidth="1" outlineLevel="1"/>
    <col min="108" max="108" width="9" style="46" collapsed="1"/>
    <col min="110" max="110" width="9" style="46"/>
    <col min="112" max="112" width="9" style="46"/>
    <col min="114" max="114" width="9" style="46"/>
    <col min="116" max="116" width="9" style="46"/>
    <col min="118" max="118" width="9" style="46"/>
    <col min="120" max="120" width="9" style="46"/>
    <col min="122" max="122" width="9" style="46"/>
    <col min="124" max="153" width="0" hidden="1" customWidth="1" outlineLevel="1"/>
    <col min="154" max="154" width="9" collapsed="1"/>
  </cols>
  <sheetData>
    <row r="1" spans="1:153" ht="15.75">
      <c r="A1" s="242" t="s">
        <v>271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70"/>
      <c r="DE1" s="169"/>
      <c r="DF1" s="170"/>
      <c r="DG1" s="169"/>
      <c r="DH1" s="170"/>
      <c r="DI1" s="169"/>
      <c r="DJ1" s="170"/>
      <c r="DK1" s="169"/>
      <c r="DL1" s="170"/>
      <c r="DM1" s="169"/>
      <c r="DN1" s="170"/>
      <c r="DO1" s="169"/>
      <c r="DP1" s="170"/>
      <c r="DQ1" s="169"/>
      <c r="DR1" s="170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</row>
    <row r="2" spans="1:153">
      <c r="A2" s="200" t="s">
        <v>192</v>
      </c>
      <c r="B2" s="243">
        <v>0</v>
      </c>
      <c r="C2" s="243">
        <v>0</v>
      </c>
      <c r="D2" s="243">
        <v>1000</v>
      </c>
      <c r="E2" s="243">
        <v>1000</v>
      </c>
      <c r="F2" s="243">
        <v>1100</v>
      </c>
      <c r="G2" s="243">
        <v>1100</v>
      </c>
      <c r="H2" s="243">
        <v>1300</v>
      </c>
      <c r="I2" s="243">
        <v>1300</v>
      </c>
      <c r="J2" s="243">
        <v>1400</v>
      </c>
      <c r="K2" s="243">
        <v>1400</v>
      </c>
      <c r="L2" s="243">
        <v>1603</v>
      </c>
      <c r="M2" s="243">
        <v>1603</v>
      </c>
      <c r="N2" s="243">
        <v>1604</v>
      </c>
      <c r="O2" s="243">
        <v>1604</v>
      </c>
      <c r="P2" s="243">
        <v>1606</v>
      </c>
      <c r="Q2" s="243">
        <v>1606</v>
      </c>
      <c r="R2" s="243">
        <v>2000</v>
      </c>
      <c r="S2" s="243">
        <v>2000</v>
      </c>
      <c r="T2" s="243">
        <v>2300</v>
      </c>
      <c r="U2" s="243">
        <v>2300</v>
      </c>
      <c r="V2" s="243">
        <v>2503</v>
      </c>
      <c r="W2" s="243">
        <v>2503</v>
      </c>
      <c r="X2" s="243">
        <v>2504</v>
      </c>
      <c r="Y2" s="243">
        <v>2504</v>
      </c>
      <c r="Z2" s="243">
        <v>2506</v>
      </c>
      <c r="AA2" s="243">
        <v>2506</v>
      </c>
      <c r="AB2" s="243">
        <v>3000</v>
      </c>
      <c r="AC2" s="243">
        <v>3000</v>
      </c>
      <c r="AD2" s="243">
        <v>3506</v>
      </c>
      <c r="AE2" s="243">
        <v>3506</v>
      </c>
      <c r="AF2" s="243">
        <v>3511</v>
      </c>
      <c r="AG2" s="243">
        <v>3511</v>
      </c>
      <c r="AH2" s="243">
        <v>3609</v>
      </c>
      <c r="AI2" s="243">
        <v>3609</v>
      </c>
      <c r="AJ2" s="243">
        <v>3709</v>
      </c>
      <c r="AK2" s="243">
        <v>3709</v>
      </c>
      <c r="AL2" s="243">
        <v>3710</v>
      </c>
      <c r="AM2" s="243">
        <v>3710</v>
      </c>
      <c r="AN2" s="243">
        <v>3711</v>
      </c>
      <c r="AO2" s="243">
        <v>3711</v>
      </c>
      <c r="AP2" s="243">
        <v>3713</v>
      </c>
      <c r="AQ2" s="243">
        <v>3713</v>
      </c>
      <c r="AR2" s="243">
        <v>3714</v>
      </c>
      <c r="AS2" s="243">
        <v>3714</v>
      </c>
      <c r="AT2" s="243">
        <v>3811</v>
      </c>
      <c r="AU2" s="243">
        <v>3811</v>
      </c>
      <c r="AV2" s="243">
        <v>4100</v>
      </c>
      <c r="AW2" s="243">
        <v>4100</v>
      </c>
      <c r="AX2" s="243">
        <v>4200</v>
      </c>
      <c r="AY2" s="243">
        <v>4200</v>
      </c>
      <c r="AZ2" s="243">
        <v>4502</v>
      </c>
      <c r="BA2" s="243">
        <v>4502</v>
      </c>
      <c r="BB2" s="243">
        <v>4604</v>
      </c>
      <c r="BC2" s="243">
        <v>4604</v>
      </c>
      <c r="BD2" s="243">
        <v>4607</v>
      </c>
      <c r="BE2" s="243">
        <v>4607</v>
      </c>
      <c r="BF2" s="243">
        <v>4803</v>
      </c>
      <c r="BG2" s="243">
        <v>4803</v>
      </c>
      <c r="BH2" s="243">
        <v>4901</v>
      </c>
      <c r="BI2" s="243">
        <v>4901</v>
      </c>
      <c r="BJ2" s="243">
        <v>4902</v>
      </c>
      <c r="BK2" s="243">
        <v>4902</v>
      </c>
      <c r="BL2" s="243">
        <v>4908</v>
      </c>
      <c r="BM2" s="243">
        <v>4908</v>
      </c>
      <c r="BN2" s="243">
        <v>4911</v>
      </c>
      <c r="BO2" s="243">
        <v>4911</v>
      </c>
      <c r="BP2" s="243">
        <v>5200</v>
      </c>
      <c r="BQ2" s="243">
        <v>5200</v>
      </c>
      <c r="BR2" s="243">
        <v>5508</v>
      </c>
      <c r="BS2" s="243">
        <v>5508</v>
      </c>
      <c r="BT2" s="243">
        <v>5604</v>
      </c>
      <c r="BU2" s="243">
        <v>5604</v>
      </c>
      <c r="BV2" s="243">
        <v>5609</v>
      </c>
      <c r="BW2" s="243">
        <v>5609</v>
      </c>
      <c r="BX2" s="243">
        <v>5611</v>
      </c>
      <c r="BY2" s="243">
        <v>5611</v>
      </c>
      <c r="BZ2" s="243">
        <v>5612</v>
      </c>
      <c r="CA2" s="243">
        <v>5612</v>
      </c>
      <c r="CB2" s="243">
        <v>5706</v>
      </c>
      <c r="CC2" s="243">
        <v>5706</v>
      </c>
      <c r="CD2" s="243">
        <v>6000</v>
      </c>
      <c r="CE2" s="243">
        <v>6000</v>
      </c>
      <c r="CF2" s="243">
        <v>6100</v>
      </c>
      <c r="CG2" s="243">
        <v>6100</v>
      </c>
      <c r="CH2" s="243">
        <v>6250</v>
      </c>
      <c r="CI2" s="243">
        <v>6250</v>
      </c>
      <c r="CJ2" s="243">
        <v>6400</v>
      </c>
      <c r="CK2" s="243">
        <v>6400</v>
      </c>
      <c r="CL2" s="243">
        <v>6513</v>
      </c>
      <c r="CM2" s="243">
        <v>6513</v>
      </c>
      <c r="CN2" s="243">
        <v>6515</v>
      </c>
      <c r="CO2" s="243">
        <v>6515</v>
      </c>
      <c r="CP2" s="243">
        <v>6601</v>
      </c>
      <c r="CQ2" s="243">
        <v>6601</v>
      </c>
      <c r="CR2" s="243">
        <v>6602</v>
      </c>
      <c r="CS2" s="243">
        <v>6602</v>
      </c>
      <c r="CT2" s="243">
        <v>6607</v>
      </c>
      <c r="CU2" s="243">
        <v>6607</v>
      </c>
      <c r="CV2" s="243">
        <v>6611</v>
      </c>
      <c r="CW2" s="243">
        <v>6611</v>
      </c>
      <c r="CX2" s="243">
        <v>6612</v>
      </c>
      <c r="CY2" s="243">
        <v>6612</v>
      </c>
      <c r="CZ2" s="243">
        <v>6706</v>
      </c>
      <c r="DA2" s="243">
        <v>6706</v>
      </c>
      <c r="DB2" s="243">
        <v>6709</v>
      </c>
      <c r="DC2" s="243">
        <v>6709</v>
      </c>
      <c r="DD2" s="170">
        <v>7000</v>
      </c>
      <c r="DE2" s="243">
        <v>7000</v>
      </c>
      <c r="DF2" s="170">
        <v>7300</v>
      </c>
      <c r="DG2" s="243">
        <v>7300</v>
      </c>
      <c r="DH2" s="170">
        <v>7502</v>
      </c>
      <c r="DI2" s="243">
        <v>7502</v>
      </c>
      <c r="DJ2" s="170">
        <v>7505</v>
      </c>
      <c r="DK2" s="243">
        <v>7505</v>
      </c>
      <c r="DL2" s="170">
        <v>7509</v>
      </c>
      <c r="DM2" s="243">
        <v>7509</v>
      </c>
      <c r="DN2" s="170">
        <v>7613</v>
      </c>
      <c r="DO2" s="243">
        <v>7613</v>
      </c>
      <c r="DP2" s="170">
        <v>7617</v>
      </c>
      <c r="DQ2" s="243">
        <v>7617</v>
      </c>
      <c r="DR2" s="170">
        <v>7620</v>
      </c>
      <c r="DS2" s="243">
        <v>7620</v>
      </c>
      <c r="DT2" s="243">
        <v>7708</v>
      </c>
      <c r="DU2" s="243">
        <v>7708</v>
      </c>
      <c r="DV2" s="243">
        <v>8000</v>
      </c>
      <c r="DW2" s="243">
        <v>8000</v>
      </c>
      <c r="DX2" s="243">
        <v>8200</v>
      </c>
      <c r="DY2" s="243">
        <v>8200</v>
      </c>
      <c r="DZ2" s="243">
        <v>8508</v>
      </c>
      <c r="EA2" s="243">
        <v>8508</v>
      </c>
      <c r="EB2" s="243">
        <v>8509</v>
      </c>
      <c r="EC2" s="243">
        <v>8509</v>
      </c>
      <c r="ED2" s="243">
        <v>8610</v>
      </c>
      <c r="EE2" s="243">
        <v>8610</v>
      </c>
      <c r="EF2" s="243">
        <v>8613</v>
      </c>
      <c r="EG2" s="243">
        <v>8613</v>
      </c>
      <c r="EH2" s="243">
        <v>8614</v>
      </c>
      <c r="EI2" s="243">
        <v>8614</v>
      </c>
      <c r="EJ2" s="243">
        <v>8710</v>
      </c>
      <c r="EK2" s="243">
        <v>8710</v>
      </c>
      <c r="EL2" s="243">
        <v>8716</v>
      </c>
      <c r="EM2" s="243">
        <v>8716</v>
      </c>
      <c r="EN2" s="243">
        <v>8717</v>
      </c>
      <c r="EO2" s="243">
        <v>8717</v>
      </c>
      <c r="EP2" s="243">
        <v>8719</v>
      </c>
      <c r="EQ2" s="243">
        <v>8719</v>
      </c>
      <c r="ER2" s="243">
        <v>8720</v>
      </c>
      <c r="ES2" s="243">
        <v>8720</v>
      </c>
      <c r="ET2" s="243">
        <v>8721</v>
      </c>
      <c r="EU2" s="243">
        <v>8721</v>
      </c>
      <c r="EV2" s="243">
        <v>8722</v>
      </c>
      <c r="EW2" s="243">
        <v>8722</v>
      </c>
    </row>
    <row r="3" spans="1:153">
      <c r="A3" s="244" t="s">
        <v>272</v>
      </c>
      <c r="B3" s="491">
        <v>0</v>
      </c>
      <c r="C3" s="492"/>
      <c r="D3" s="460">
        <v>1000</v>
      </c>
      <c r="E3" s="461">
        <v>1000</v>
      </c>
      <c r="F3" s="491">
        <v>1100</v>
      </c>
      <c r="G3" s="492">
        <v>1100</v>
      </c>
      <c r="H3" s="491">
        <v>1300</v>
      </c>
      <c r="I3" s="492">
        <v>1300</v>
      </c>
      <c r="J3" s="460">
        <v>1400</v>
      </c>
      <c r="K3" s="461">
        <v>1400</v>
      </c>
      <c r="L3" s="491">
        <v>1603</v>
      </c>
      <c r="M3" s="492">
        <v>1603</v>
      </c>
      <c r="N3" s="491">
        <v>1604</v>
      </c>
      <c r="O3" s="492">
        <v>1604</v>
      </c>
      <c r="P3" s="460">
        <v>1606</v>
      </c>
      <c r="Q3" s="461">
        <v>1606</v>
      </c>
      <c r="R3" s="491">
        <v>2000</v>
      </c>
      <c r="S3" s="492">
        <v>2000</v>
      </c>
      <c r="T3" s="491">
        <v>2300</v>
      </c>
      <c r="U3" s="492">
        <v>2300</v>
      </c>
      <c r="V3" s="460">
        <v>2503</v>
      </c>
      <c r="W3" s="461">
        <v>2503</v>
      </c>
      <c r="X3" s="491">
        <v>2504</v>
      </c>
      <c r="Y3" s="492">
        <v>2504</v>
      </c>
      <c r="Z3" s="491">
        <v>2506</v>
      </c>
      <c r="AA3" s="492">
        <v>2506</v>
      </c>
      <c r="AB3" s="460">
        <v>3000</v>
      </c>
      <c r="AC3" s="461">
        <v>3000</v>
      </c>
      <c r="AD3" s="491">
        <v>3506</v>
      </c>
      <c r="AE3" s="492">
        <v>3506</v>
      </c>
      <c r="AF3" s="491">
        <v>3511</v>
      </c>
      <c r="AG3" s="492">
        <v>3511</v>
      </c>
      <c r="AH3" s="460">
        <v>3609</v>
      </c>
      <c r="AI3" s="461">
        <v>3609</v>
      </c>
      <c r="AJ3" s="491">
        <v>3709</v>
      </c>
      <c r="AK3" s="492">
        <v>3709</v>
      </c>
      <c r="AL3" s="491">
        <v>3710</v>
      </c>
      <c r="AM3" s="492">
        <v>3710</v>
      </c>
      <c r="AN3" s="460">
        <v>3711</v>
      </c>
      <c r="AO3" s="461">
        <v>3711</v>
      </c>
      <c r="AP3" s="491">
        <v>3713</v>
      </c>
      <c r="AQ3" s="492">
        <v>3713</v>
      </c>
      <c r="AR3" s="491">
        <v>3714</v>
      </c>
      <c r="AS3" s="492">
        <v>3714</v>
      </c>
      <c r="AT3" s="460">
        <v>3811</v>
      </c>
      <c r="AU3" s="461">
        <v>3811</v>
      </c>
      <c r="AV3" s="491">
        <v>4100</v>
      </c>
      <c r="AW3" s="492">
        <v>4100</v>
      </c>
      <c r="AX3" s="491">
        <v>4200</v>
      </c>
      <c r="AY3" s="492">
        <v>4200</v>
      </c>
      <c r="AZ3" s="460">
        <v>4502</v>
      </c>
      <c r="BA3" s="461">
        <v>4502</v>
      </c>
      <c r="BB3" s="491">
        <v>4604</v>
      </c>
      <c r="BC3" s="492">
        <v>4604</v>
      </c>
      <c r="BD3" s="491">
        <v>4607</v>
      </c>
      <c r="BE3" s="492">
        <v>4607</v>
      </c>
      <c r="BF3" s="460">
        <v>4803</v>
      </c>
      <c r="BG3" s="461">
        <v>4803</v>
      </c>
      <c r="BH3" s="491">
        <v>4901</v>
      </c>
      <c r="BI3" s="492">
        <v>4901</v>
      </c>
      <c r="BJ3" s="491">
        <v>4902</v>
      </c>
      <c r="BK3" s="492">
        <v>4902</v>
      </c>
      <c r="BL3" s="460">
        <v>4908</v>
      </c>
      <c r="BM3" s="461">
        <v>4908</v>
      </c>
      <c r="BN3" s="491">
        <v>4911</v>
      </c>
      <c r="BO3" s="492">
        <v>4911</v>
      </c>
      <c r="BP3" s="491">
        <v>5200</v>
      </c>
      <c r="BQ3" s="492">
        <v>5200</v>
      </c>
      <c r="BR3" s="460">
        <v>5508</v>
      </c>
      <c r="BS3" s="461">
        <v>5508</v>
      </c>
      <c r="BT3" s="491">
        <v>5604</v>
      </c>
      <c r="BU3" s="492">
        <v>5604</v>
      </c>
      <c r="BV3" s="491">
        <v>5609</v>
      </c>
      <c r="BW3" s="492">
        <v>5609</v>
      </c>
      <c r="BX3" s="460">
        <v>5611</v>
      </c>
      <c r="BY3" s="461">
        <v>5611</v>
      </c>
      <c r="BZ3" s="491">
        <v>5612</v>
      </c>
      <c r="CA3" s="492">
        <v>5612</v>
      </c>
      <c r="CB3" s="491">
        <v>5706</v>
      </c>
      <c r="CC3" s="492">
        <v>5706</v>
      </c>
      <c r="CD3" s="460">
        <v>6000</v>
      </c>
      <c r="CE3" s="461">
        <v>6000</v>
      </c>
      <c r="CF3" s="491">
        <v>6100</v>
      </c>
      <c r="CG3" s="492">
        <v>6100</v>
      </c>
      <c r="CH3" s="491">
        <v>6250</v>
      </c>
      <c r="CI3" s="492">
        <v>6250</v>
      </c>
      <c r="CJ3" s="460">
        <v>6400</v>
      </c>
      <c r="CK3" s="461">
        <v>6400</v>
      </c>
      <c r="CL3" s="491">
        <v>6513</v>
      </c>
      <c r="CM3" s="492">
        <v>6513</v>
      </c>
      <c r="CN3" s="491">
        <v>6514</v>
      </c>
      <c r="CO3" s="492">
        <v>6514</v>
      </c>
      <c r="CP3" s="460">
        <v>6601</v>
      </c>
      <c r="CQ3" s="461">
        <v>6601</v>
      </c>
      <c r="CR3" s="491">
        <v>6602</v>
      </c>
      <c r="CS3" s="492">
        <v>6602</v>
      </c>
      <c r="CT3" s="491">
        <v>6607</v>
      </c>
      <c r="CU3" s="492">
        <v>6607</v>
      </c>
      <c r="CV3" s="460">
        <v>6611</v>
      </c>
      <c r="CW3" s="461">
        <v>6611</v>
      </c>
      <c r="CX3" s="491">
        <v>6612</v>
      </c>
      <c r="CY3" s="492">
        <v>6612</v>
      </c>
      <c r="CZ3" s="491">
        <v>6706</v>
      </c>
      <c r="DA3" s="492">
        <v>6706</v>
      </c>
      <c r="DB3" s="460">
        <v>6709</v>
      </c>
      <c r="DC3" s="461">
        <v>6709</v>
      </c>
      <c r="DD3" s="491">
        <v>7000</v>
      </c>
      <c r="DE3" s="492">
        <v>7000</v>
      </c>
      <c r="DF3" s="491">
        <v>7300</v>
      </c>
      <c r="DG3" s="492">
        <v>7300</v>
      </c>
      <c r="DH3" s="460">
        <v>7502</v>
      </c>
      <c r="DI3" s="461">
        <v>7502</v>
      </c>
      <c r="DJ3" s="491">
        <v>7505</v>
      </c>
      <c r="DK3" s="492">
        <v>7505</v>
      </c>
      <c r="DL3" s="491">
        <v>7509</v>
      </c>
      <c r="DM3" s="492">
        <v>7509</v>
      </c>
      <c r="DN3" s="460">
        <v>7613</v>
      </c>
      <c r="DO3" s="461">
        <v>7613</v>
      </c>
      <c r="DP3" s="491">
        <v>7617</v>
      </c>
      <c r="DQ3" s="492">
        <v>7617</v>
      </c>
      <c r="DR3" s="491">
        <v>7620</v>
      </c>
      <c r="DS3" s="492">
        <v>7620</v>
      </c>
      <c r="DT3" s="460">
        <v>7708</v>
      </c>
      <c r="DU3" s="461">
        <v>7708</v>
      </c>
      <c r="DV3" s="491">
        <v>8000</v>
      </c>
      <c r="DW3" s="492">
        <v>8000</v>
      </c>
      <c r="DX3" s="491">
        <v>8200</v>
      </c>
      <c r="DY3" s="492">
        <v>8200</v>
      </c>
      <c r="DZ3" s="460">
        <v>8508</v>
      </c>
      <c r="EA3" s="461">
        <v>8508</v>
      </c>
      <c r="EB3" s="491">
        <v>8509</v>
      </c>
      <c r="EC3" s="492">
        <v>8509</v>
      </c>
      <c r="ED3" s="491">
        <v>8610</v>
      </c>
      <c r="EE3" s="492">
        <v>8610</v>
      </c>
      <c r="EF3" s="460">
        <v>8613</v>
      </c>
      <c r="EG3" s="461">
        <v>8613</v>
      </c>
      <c r="EH3" s="491">
        <v>8614</v>
      </c>
      <c r="EI3" s="492">
        <v>8614</v>
      </c>
      <c r="EJ3" s="491">
        <v>8710</v>
      </c>
      <c r="EK3" s="492">
        <v>8710</v>
      </c>
      <c r="EL3" s="460">
        <v>8716</v>
      </c>
      <c r="EM3" s="461">
        <v>8716</v>
      </c>
      <c r="EN3" s="491">
        <v>8717</v>
      </c>
      <c r="EO3" s="492">
        <v>8717</v>
      </c>
      <c r="EP3" s="491">
        <v>8719</v>
      </c>
      <c r="EQ3" s="492">
        <v>8719</v>
      </c>
      <c r="ER3" s="460">
        <v>8720</v>
      </c>
      <c r="ES3" s="461">
        <v>8720</v>
      </c>
      <c r="ET3" s="491">
        <v>8721</v>
      </c>
      <c r="EU3" s="492">
        <v>8721</v>
      </c>
      <c r="EV3" s="491">
        <v>8722</v>
      </c>
      <c r="EW3" s="492">
        <v>8722</v>
      </c>
    </row>
    <row r="4" spans="1:153">
      <c r="A4" s="169"/>
      <c r="B4" s="493" t="s">
        <v>193</v>
      </c>
      <c r="C4" s="494"/>
      <c r="D4" s="462" t="s">
        <v>194</v>
      </c>
      <c r="E4" s="463" t="s">
        <v>194</v>
      </c>
      <c r="F4" s="493" t="s">
        <v>195</v>
      </c>
      <c r="G4" s="494" t="s">
        <v>195</v>
      </c>
      <c r="H4" s="493" t="s">
        <v>196</v>
      </c>
      <c r="I4" s="494" t="s">
        <v>196</v>
      </c>
      <c r="J4" s="462" t="s">
        <v>197</v>
      </c>
      <c r="K4" s="463" t="s">
        <v>197</v>
      </c>
      <c r="L4" s="493" t="s">
        <v>267</v>
      </c>
      <c r="M4" s="494" t="s">
        <v>267</v>
      </c>
      <c r="N4" s="493" t="s">
        <v>198</v>
      </c>
      <c r="O4" s="494" t="s">
        <v>198</v>
      </c>
      <c r="P4" s="462" t="s">
        <v>199</v>
      </c>
      <c r="Q4" s="463" t="s">
        <v>199</v>
      </c>
      <c r="R4" s="493" t="s">
        <v>200</v>
      </c>
      <c r="S4" s="494" t="s">
        <v>200</v>
      </c>
      <c r="T4" s="493" t="s">
        <v>201</v>
      </c>
      <c r="U4" s="494" t="s">
        <v>201</v>
      </c>
      <c r="V4" s="462" t="s">
        <v>202</v>
      </c>
      <c r="W4" s="463" t="s">
        <v>202</v>
      </c>
      <c r="X4" s="493" t="s">
        <v>203</v>
      </c>
      <c r="Y4" s="494" t="s">
        <v>203</v>
      </c>
      <c r="Z4" s="493" t="s">
        <v>204</v>
      </c>
      <c r="AA4" s="494" t="s">
        <v>204</v>
      </c>
      <c r="AB4" s="462" t="s">
        <v>205</v>
      </c>
      <c r="AC4" s="463" t="s">
        <v>205</v>
      </c>
      <c r="AD4" s="493" t="s">
        <v>206</v>
      </c>
      <c r="AE4" s="494" t="s">
        <v>206</v>
      </c>
      <c r="AF4" s="493" t="s">
        <v>207</v>
      </c>
      <c r="AG4" s="494" t="s">
        <v>207</v>
      </c>
      <c r="AH4" s="462" t="s">
        <v>208</v>
      </c>
      <c r="AI4" s="463" t="s">
        <v>208</v>
      </c>
      <c r="AJ4" s="493" t="s">
        <v>209</v>
      </c>
      <c r="AK4" s="494" t="s">
        <v>209</v>
      </c>
      <c r="AL4" s="493" t="s">
        <v>210</v>
      </c>
      <c r="AM4" s="494" t="s">
        <v>210</v>
      </c>
      <c r="AN4" s="462" t="s">
        <v>211</v>
      </c>
      <c r="AO4" s="463" t="s">
        <v>211</v>
      </c>
      <c r="AP4" s="493" t="s">
        <v>212</v>
      </c>
      <c r="AQ4" s="494" t="s">
        <v>212</v>
      </c>
      <c r="AR4" s="493" t="s">
        <v>213</v>
      </c>
      <c r="AS4" s="494" t="s">
        <v>213</v>
      </c>
      <c r="AT4" s="462" t="s">
        <v>214</v>
      </c>
      <c r="AU4" s="463" t="s">
        <v>214</v>
      </c>
      <c r="AV4" s="493" t="s">
        <v>215</v>
      </c>
      <c r="AW4" s="494" t="s">
        <v>215</v>
      </c>
      <c r="AX4" s="493" t="s">
        <v>216</v>
      </c>
      <c r="AY4" s="494" t="s">
        <v>216</v>
      </c>
      <c r="AZ4" s="462" t="s">
        <v>217</v>
      </c>
      <c r="BA4" s="463" t="s">
        <v>217</v>
      </c>
      <c r="BB4" s="493" t="s">
        <v>218</v>
      </c>
      <c r="BC4" s="494" t="s">
        <v>218</v>
      </c>
      <c r="BD4" s="493" t="s">
        <v>219</v>
      </c>
      <c r="BE4" s="494" t="s">
        <v>219</v>
      </c>
      <c r="BF4" s="462" t="s">
        <v>220</v>
      </c>
      <c r="BG4" s="463" t="s">
        <v>220</v>
      </c>
      <c r="BH4" s="493" t="s">
        <v>221</v>
      </c>
      <c r="BI4" s="494" t="s">
        <v>221</v>
      </c>
      <c r="BJ4" s="493" t="s">
        <v>222</v>
      </c>
      <c r="BK4" s="494" t="s">
        <v>222</v>
      </c>
      <c r="BL4" s="462" t="s">
        <v>269</v>
      </c>
      <c r="BM4" s="463" t="s">
        <v>269</v>
      </c>
      <c r="BN4" s="493" t="s">
        <v>223</v>
      </c>
      <c r="BO4" s="494" t="s">
        <v>223</v>
      </c>
      <c r="BP4" s="493" t="s">
        <v>224</v>
      </c>
      <c r="BQ4" s="494" t="s">
        <v>224</v>
      </c>
      <c r="BR4" s="462" t="s">
        <v>225</v>
      </c>
      <c r="BS4" s="463" t="s">
        <v>225</v>
      </c>
      <c r="BT4" s="493" t="s">
        <v>226</v>
      </c>
      <c r="BU4" s="494" t="s">
        <v>226</v>
      </c>
      <c r="BV4" s="493" t="s">
        <v>227</v>
      </c>
      <c r="BW4" s="494" t="s">
        <v>227</v>
      </c>
      <c r="BX4" s="462" t="s">
        <v>228</v>
      </c>
      <c r="BY4" s="463" t="s">
        <v>228</v>
      </c>
      <c r="BZ4" s="493" t="s">
        <v>229</v>
      </c>
      <c r="CA4" s="494" t="s">
        <v>229</v>
      </c>
      <c r="CB4" s="493" t="s">
        <v>230</v>
      </c>
      <c r="CC4" s="494" t="s">
        <v>230</v>
      </c>
      <c r="CD4" s="462" t="s">
        <v>231</v>
      </c>
      <c r="CE4" s="463" t="s">
        <v>231</v>
      </c>
      <c r="CF4" s="493" t="s">
        <v>232</v>
      </c>
      <c r="CG4" s="494" t="s">
        <v>232</v>
      </c>
      <c r="CH4" s="493" t="s">
        <v>233</v>
      </c>
      <c r="CI4" s="494" t="s">
        <v>233</v>
      </c>
      <c r="CJ4" s="462" t="s">
        <v>234</v>
      </c>
      <c r="CK4" s="463" t="s">
        <v>234</v>
      </c>
      <c r="CL4" s="493" t="s">
        <v>235</v>
      </c>
      <c r="CM4" s="494" t="s">
        <v>235</v>
      </c>
      <c r="CN4" s="493" t="s">
        <v>236</v>
      </c>
      <c r="CO4" s="494" t="s">
        <v>237</v>
      </c>
      <c r="CP4" s="462" t="s">
        <v>238</v>
      </c>
      <c r="CQ4" s="463" t="s">
        <v>238</v>
      </c>
      <c r="CR4" s="493" t="s">
        <v>239</v>
      </c>
      <c r="CS4" s="494" t="s">
        <v>239</v>
      </c>
      <c r="CT4" s="493" t="s">
        <v>240</v>
      </c>
      <c r="CU4" s="494" t="s">
        <v>240</v>
      </c>
      <c r="CV4" s="462" t="s">
        <v>241</v>
      </c>
      <c r="CW4" s="463" t="s">
        <v>241</v>
      </c>
      <c r="CX4" s="493" t="s">
        <v>242</v>
      </c>
      <c r="CY4" s="494" t="s">
        <v>242</v>
      </c>
      <c r="CZ4" s="493" t="s">
        <v>243</v>
      </c>
      <c r="DA4" s="494" t="s">
        <v>243</v>
      </c>
      <c r="DB4" s="462" t="s">
        <v>244</v>
      </c>
      <c r="DC4" s="463" t="s">
        <v>244</v>
      </c>
      <c r="DD4" s="493" t="s">
        <v>6</v>
      </c>
      <c r="DE4" s="494" t="s">
        <v>6</v>
      </c>
      <c r="DF4" s="493" t="s">
        <v>7</v>
      </c>
      <c r="DG4" s="494" t="s">
        <v>7</v>
      </c>
      <c r="DH4" s="462" t="s">
        <v>8</v>
      </c>
      <c r="DI4" s="463" t="s">
        <v>8</v>
      </c>
      <c r="DJ4" s="493" t="s">
        <v>9</v>
      </c>
      <c r="DK4" s="494" t="s">
        <v>9</v>
      </c>
      <c r="DL4" s="493" t="s">
        <v>10</v>
      </c>
      <c r="DM4" s="494" t="s">
        <v>10</v>
      </c>
      <c r="DN4" s="462" t="s">
        <v>164</v>
      </c>
      <c r="DO4" s="463" t="s">
        <v>164</v>
      </c>
      <c r="DP4" s="493" t="s">
        <v>11</v>
      </c>
      <c r="DQ4" s="494" t="s">
        <v>11</v>
      </c>
      <c r="DR4" s="493" t="s">
        <v>12</v>
      </c>
      <c r="DS4" s="494" t="s">
        <v>12</v>
      </c>
      <c r="DT4" s="462" t="s">
        <v>245</v>
      </c>
      <c r="DU4" s="463" t="s">
        <v>245</v>
      </c>
      <c r="DV4" s="493" t="s">
        <v>246</v>
      </c>
      <c r="DW4" s="494" t="s">
        <v>246</v>
      </c>
      <c r="DX4" s="493" t="s">
        <v>247</v>
      </c>
      <c r="DY4" s="494" t="s">
        <v>247</v>
      </c>
      <c r="DZ4" s="462" t="s">
        <v>248</v>
      </c>
      <c r="EA4" s="463" t="s">
        <v>248</v>
      </c>
      <c r="EB4" s="493" t="s">
        <v>249</v>
      </c>
      <c r="EC4" s="494" t="s">
        <v>249</v>
      </c>
      <c r="ED4" s="493" t="s">
        <v>250</v>
      </c>
      <c r="EE4" s="494" t="s">
        <v>250</v>
      </c>
      <c r="EF4" s="462" t="s">
        <v>251</v>
      </c>
      <c r="EG4" s="463" t="s">
        <v>251</v>
      </c>
      <c r="EH4" s="493" t="s">
        <v>252</v>
      </c>
      <c r="EI4" s="494" t="s">
        <v>252</v>
      </c>
      <c r="EJ4" s="493" t="s">
        <v>253</v>
      </c>
      <c r="EK4" s="494" t="s">
        <v>253</v>
      </c>
      <c r="EL4" s="462" t="s">
        <v>254</v>
      </c>
      <c r="EM4" s="463" t="s">
        <v>254</v>
      </c>
      <c r="EN4" s="493" t="s">
        <v>255</v>
      </c>
      <c r="EO4" s="494" t="s">
        <v>255</v>
      </c>
      <c r="EP4" s="493" t="s">
        <v>256</v>
      </c>
      <c r="EQ4" s="494" t="s">
        <v>257</v>
      </c>
      <c r="ER4" s="462" t="s">
        <v>258</v>
      </c>
      <c r="ES4" s="463" t="s">
        <v>259</v>
      </c>
      <c r="ET4" s="493" t="s">
        <v>260</v>
      </c>
      <c r="EU4" s="494" t="s">
        <v>260</v>
      </c>
      <c r="EV4" s="493" t="s">
        <v>261</v>
      </c>
      <c r="EW4" s="494" t="s">
        <v>261</v>
      </c>
    </row>
    <row r="5" spans="1:153">
      <c r="A5" s="245" t="s">
        <v>170</v>
      </c>
      <c r="B5" s="246">
        <v>118908</v>
      </c>
      <c r="C5" s="247">
        <v>118908</v>
      </c>
      <c r="D5" s="294">
        <v>30697</v>
      </c>
      <c r="E5" s="295">
        <v>30697</v>
      </c>
      <c r="F5" s="246">
        <v>4327</v>
      </c>
      <c r="G5" s="247">
        <v>4327</v>
      </c>
      <c r="H5" s="246">
        <v>10895</v>
      </c>
      <c r="I5" s="247">
        <v>10895</v>
      </c>
      <c r="J5" s="294">
        <v>26045</v>
      </c>
      <c r="K5" s="295">
        <v>26045</v>
      </c>
      <c r="L5" s="246">
        <v>2479</v>
      </c>
      <c r="M5" s="247">
        <v>2479</v>
      </c>
      <c r="N5" s="246">
        <v>8631</v>
      </c>
      <c r="O5" s="247">
        <v>8631</v>
      </c>
      <c r="P5" s="294">
        <v>204</v>
      </c>
      <c r="Q5" s="295">
        <v>204</v>
      </c>
      <c r="R5" s="246">
        <v>13933</v>
      </c>
      <c r="S5" s="247">
        <v>13933</v>
      </c>
      <c r="T5" s="246">
        <v>2821</v>
      </c>
      <c r="U5" s="247">
        <v>2821</v>
      </c>
      <c r="V5" s="294">
        <v>1677</v>
      </c>
      <c r="W5" s="295">
        <v>1677</v>
      </c>
      <c r="X5" s="246">
        <v>1456</v>
      </c>
      <c r="Y5" s="247">
        <v>1456</v>
      </c>
      <c r="Z5" s="246">
        <v>1165</v>
      </c>
      <c r="AA5" s="247">
        <v>1165</v>
      </c>
      <c r="AB5" s="294">
        <v>6600</v>
      </c>
      <c r="AC5" s="295">
        <v>6600</v>
      </c>
      <c r="AD5" s="246">
        <v>57</v>
      </c>
      <c r="AE5" s="247">
        <v>57</v>
      </c>
      <c r="AF5" s="246">
        <v>617</v>
      </c>
      <c r="AG5" s="247">
        <v>617</v>
      </c>
      <c r="AH5" s="294">
        <v>3484</v>
      </c>
      <c r="AI5" s="295">
        <v>3484</v>
      </c>
      <c r="AJ5" s="246">
        <v>903</v>
      </c>
      <c r="AK5" s="247">
        <v>903</v>
      </c>
      <c r="AL5" s="246">
        <v>61</v>
      </c>
      <c r="AM5" s="247">
        <v>61</v>
      </c>
      <c r="AN5" s="294">
        <v>1103</v>
      </c>
      <c r="AO5" s="295">
        <v>1103</v>
      </c>
      <c r="AP5" s="246">
        <v>135</v>
      </c>
      <c r="AQ5" s="247">
        <v>135</v>
      </c>
      <c r="AR5" s="246">
        <v>1724</v>
      </c>
      <c r="AS5" s="247">
        <v>1724</v>
      </c>
      <c r="AT5" s="294">
        <v>687</v>
      </c>
      <c r="AU5" s="295">
        <v>687</v>
      </c>
      <c r="AV5" s="246">
        <v>887</v>
      </c>
      <c r="AW5" s="247">
        <v>887</v>
      </c>
      <c r="AX5" s="246">
        <v>3816</v>
      </c>
      <c r="AY5" s="247">
        <v>3816</v>
      </c>
      <c r="AZ5" s="294">
        <v>278</v>
      </c>
      <c r="BA5" s="295">
        <v>278</v>
      </c>
      <c r="BB5" s="246">
        <v>304</v>
      </c>
      <c r="BC5" s="247">
        <v>304</v>
      </c>
      <c r="BD5" s="246">
        <v>891</v>
      </c>
      <c r="BE5" s="247">
        <v>891</v>
      </c>
      <c r="BF5" s="294">
        <v>194</v>
      </c>
      <c r="BG5" s="295">
        <v>194</v>
      </c>
      <c r="BH5" s="246">
        <v>52</v>
      </c>
      <c r="BI5" s="247">
        <v>52</v>
      </c>
      <c r="BJ5" s="246">
        <v>106</v>
      </c>
      <c r="BK5" s="247">
        <v>106</v>
      </c>
      <c r="BL5" s="294">
        <v>100</v>
      </c>
      <c r="BM5" s="295">
        <v>100</v>
      </c>
      <c r="BN5" s="246">
        <v>501</v>
      </c>
      <c r="BO5" s="247">
        <v>501</v>
      </c>
      <c r="BP5" s="246">
        <v>4100</v>
      </c>
      <c r="BQ5" s="247">
        <v>4100</v>
      </c>
      <c r="BR5" s="294">
        <v>1120</v>
      </c>
      <c r="BS5" s="295">
        <v>1120</v>
      </c>
      <c r="BT5" s="246">
        <v>900</v>
      </c>
      <c r="BU5" s="247">
        <v>900</v>
      </c>
      <c r="BV5" s="246">
        <v>531</v>
      </c>
      <c r="BW5" s="247">
        <v>531</v>
      </c>
      <c r="BX5" s="294">
        <v>105</v>
      </c>
      <c r="BY5" s="295">
        <v>105</v>
      </c>
      <c r="BZ5" s="246">
        <v>419</v>
      </c>
      <c r="CA5" s="247">
        <v>419</v>
      </c>
      <c r="CB5" s="246">
        <v>205</v>
      </c>
      <c r="CC5" s="247">
        <v>205</v>
      </c>
      <c r="CD5" s="294">
        <v>17728</v>
      </c>
      <c r="CE5" s="295">
        <v>17728</v>
      </c>
      <c r="CF5" s="246">
        <v>2917</v>
      </c>
      <c r="CG5" s="247">
        <v>2917</v>
      </c>
      <c r="CH5" s="246">
        <v>2037</v>
      </c>
      <c r="CI5" s="247">
        <v>2037</v>
      </c>
      <c r="CJ5" s="294">
        <v>1958</v>
      </c>
      <c r="CK5" s="295">
        <v>1958</v>
      </c>
      <c r="CL5" s="246">
        <v>1029</v>
      </c>
      <c r="CM5" s="247">
        <v>1029</v>
      </c>
      <c r="CN5" s="246">
        <v>599</v>
      </c>
      <c r="CO5" s="247">
        <v>599</v>
      </c>
      <c r="CP5" s="294">
        <v>398</v>
      </c>
      <c r="CQ5" s="295">
        <v>398</v>
      </c>
      <c r="CR5" s="246">
        <v>334</v>
      </c>
      <c r="CS5" s="247">
        <v>334</v>
      </c>
      <c r="CT5" s="246">
        <v>389</v>
      </c>
      <c r="CU5" s="247">
        <v>389</v>
      </c>
      <c r="CV5" s="294">
        <v>60</v>
      </c>
      <c r="CW5" s="295">
        <v>60</v>
      </c>
      <c r="CX5" s="246">
        <v>946</v>
      </c>
      <c r="CY5" s="247">
        <v>946</v>
      </c>
      <c r="CZ5" s="246">
        <v>106</v>
      </c>
      <c r="DA5" s="247">
        <v>106</v>
      </c>
      <c r="DB5" s="294">
        <v>505</v>
      </c>
      <c r="DC5" s="295">
        <v>505</v>
      </c>
      <c r="DD5" s="250">
        <v>669</v>
      </c>
      <c r="DE5" s="247">
        <v>669</v>
      </c>
      <c r="DF5" s="250">
        <v>4573</v>
      </c>
      <c r="DG5" s="247">
        <v>4573</v>
      </c>
      <c r="DH5" s="250">
        <v>670</v>
      </c>
      <c r="DI5" s="295">
        <v>670</v>
      </c>
      <c r="DJ5" s="250">
        <v>79</v>
      </c>
      <c r="DK5" s="247">
        <v>79</v>
      </c>
      <c r="DL5" s="250">
        <v>140</v>
      </c>
      <c r="DM5" s="247">
        <v>140</v>
      </c>
      <c r="DN5" s="250">
        <v>205</v>
      </c>
      <c r="DO5" s="295">
        <v>205</v>
      </c>
      <c r="DP5" s="250">
        <v>448</v>
      </c>
      <c r="DQ5" s="247">
        <v>448</v>
      </c>
      <c r="DR5" s="250">
        <v>3406</v>
      </c>
      <c r="DS5" s="247">
        <v>3406</v>
      </c>
      <c r="DT5" s="294">
        <v>2116</v>
      </c>
      <c r="DU5" s="295">
        <v>2116</v>
      </c>
      <c r="DV5" s="246">
        <v>4133</v>
      </c>
      <c r="DW5" s="247">
        <v>4133</v>
      </c>
      <c r="DX5" s="246">
        <v>7818</v>
      </c>
      <c r="DY5" s="247">
        <v>7818</v>
      </c>
      <c r="DZ5" s="294">
        <v>474</v>
      </c>
      <c r="EA5" s="295">
        <v>474</v>
      </c>
      <c r="EB5" s="246">
        <v>447</v>
      </c>
      <c r="EC5" s="247">
        <v>447</v>
      </c>
      <c r="ED5" s="246">
        <v>194</v>
      </c>
      <c r="EE5" s="247">
        <v>194</v>
      </c>
      <c r="EF5" s="294">
        <v>1753</v>
      </c>
      <c r="EG5" s="295">
        <v>1753</v>
      </c>
      <c r="EH5" s="246">
        <v>1530</v>
      </c>
      <c r="EI5" s="247">
        <v>1530</v>
      </c>
      <c r="EJ5" s="246">
        <v>793</v>
      </c>
      <c r="EK5" s="247">
        <v>793</v>
      </c>
      <c r="EL5" s="294">
        <v>2317</v>
      </c>
      <c r="EM5" s="295">
        <v>2317</v>
      </c>
      <c r="EN5" s="246">
        <v>1909</v>
      </c>
      <c r="EO5" s="247">
        <v>1909</v>
      </c>
      <c r="EP5" s="246">
        <v>401</v>
      </c>
      <c r="EQ5" s="247">
        <v>401</v>
      </c>
      <c r="ER5" s="294">
        <v>504</v>
      </c>
      <c r="ES5" s="295">
        <v>504</v>
      </c>
      <c r="ET5" s="246">
        <v>942</v>
      </c>
      <c r="EU5" s="247">
        <v>942</v>
      </c>
      <c r="EV5" s="246">
        <v>591</v>
      </c>
      <c r="EW5" s="247">
        <v>591</v>
      </c>
    </row>
    <row r="6" spans="1:153">
      <c r="A6" s="169"/>
      <c r="B6" s="251"/>
      <c r="C6" s="251" t="s">
        <v>171</v>
      </c>
      <c r="D6" s="252"/>
      <c r="E6" s="252" t="s">
        <v>171</v>
      </c>
      <c r="F6" s="251"/>
      <c r="G6" s="251" t="s">
        <v>171</v>
      </c>
      <c r="H6" s="251"/>
      <c r="I6" s="251" t="s">
        <v>171</v>
      </c>
      <c r="J6" s="252"/>
      <c r="K6" s="252" t="s">
        <v>171</v>
      </c>
      <c r="L6" s="251"/>
      <c r="M6" s="251" t="s">
        <v>171</v>
      </c>
      <c r="N6" s="251"/>
      <c r="O6" s="251" t="s">
        <v>171</v>
      </c>
      <c r="P6" s="252"/>
      <c r="Q6" s="252" t="s">
        <v>171</v>
      </c>
      <c r="R6" s="251"/>
      <c r="S6" s="251" t="s">
        <v>171</v>
      </c>
      <c r="T6" s="251"/>
      <c r="U6" s="251" t="s">
        <v>171</v>
      </c>
      <c r="V6" s="252"/>
      <c r="W6" s="252" t="s">
        <v>171</v>
      </c>
      <c r="X6" s="251"/>
      <c r="Y6" s="251" t="s">
        <v>171</v>
      </c>
      <c r="Z6" s="251"/>
      <c r="AA6" s="251" t="s">
        <v>171</v>
      </c>
      <c r="AB6" s="252"/>
      <c r="AC6" s="252" t="s">
        <v>171</v>
      </c>
      <c r="AD6" s="251"/>
      <c r="AE6" s="251" t="s">
        <v>171</v>
      </c>
      <c r="AF6" s="251"/>
      <c r="AG6" s="251" t="s">
        <v>171</v>
      </c>
      <c r="AH6" s="252"/>
      <c r="AI6" s="252" t="s">
        <v>171</v>
      </c>
      <c r="AJ6" s="251"/>
      <c r="AK6" s="251" t="s">
        <v>171</v>
      </c>
      <c r="AL6" s="251"/>
      <c r="AM6" s="251" t="s">
        <v>171</v>
      </c>
      <c r="AN6" s="252"/>
      <c r="AO6" s="252" t="s">
        <v>171</v>
      </c>
      <c r="AP6" s="251"/>
      <c r="AQ6" s="251" t="s">
        <v>171</v>
      </c>
      <c r="AR6" s="251"/>
      <c r="AS6" s="251" t="s">
        <v>171</v>
      </c>
      <c r="AT6" s="252"/>
      <c r="AU6" s="252" t="s">
        <v>171</v>
      </c>
      <c r="AV6" s="251"/>
      <c r="AW6" s="251" t="s">
        <v>171</v>
      </c>
      <c r="AX6" s="251"/>
      <c r="AY6" s="251" t="s">
        <v>171</v>
      </c>
      <c r="AZ6" s="252"/>
      <c r="BA6" s="252" t="s">
        <v>171</v>
      </c>
      <c r="BB6" s="251"/>
      <c r="BC6" s="251" t="s">
        <v>171</v>
      </c>
      <c r="BD6" s="251"/>
      <c r="BE6" s="251" t="s">
        <v>171</v>
      </c>
      <c r="BF6" s="252"/>
      <c r="BG6" s="252" t="s">
        <v>171</v>
      </c>
      <c r="BH6" s="251"/>
      <c r="BI6" s="251" t="s">
        <v>171</v>
      </c>
      <c r="BJ6" s="251"/>
      <c r="BK6" s="251" t="s">
        <v>171</v>
      </c>
      <c r="BL6" s="252"/>
      <c r="BM6" s="252" t="s">
        <v>171</v>
      </c>
      <c r="BN6" s="251"/>
      <c r="BO6" s="251" t="s">
        <v>171</v>
      </c>
      <c r="BP6" s="251"/>
      <c r="BQ6" s="251" t="s">
        <v>171</v>
      </c>
      <c r="BR6" s="252"/>
      <c r="BS6" s="252" t="s">
        <v>171</v>
      </c>
      <c r="BT6" s="251"/>
      <c r="BU6" s="251" t="s">
        <v>171</v>
      </c>
      <c r="BV6" s="251"/>
      <c r="BW6" s="251" t="s">
        <v>171</v>
      </c>
      <c r="BX6" s="252"/>
      <c r="BY6" s="252" t="s">
        <v>171</v>
      </c>
      <c r="BZ6" s="251"/>
      <c r="CA6" s="251" t="s">
        <v>171</v>
      </c>
      <c r="CB6" s="251"/>
      <c r="CC6" s="251" t="s">
        <v>171</v>
      </c>
      <c r="CD6" s="252"/>
      <c r="CE6" s="252" t="s">
        <v>171</v>
      </c>
      <c r="CF6" s="251"/>
      <c r="CG6" s="251" t="s">
        <v>171</v>
      </c>
      <c r="CH6" s="251"/>
      <c r="CI6" s="251" t="s">
        <v>171</v>
      </c>
      <c r="CJ6" s="252"/>
      <c r="CK6" s="252" t="s">
        <v>171</v>
      </c>
      <c r="CL6" s="251"/>
      <c r="CM6" s="251" t="s">
        <v>171</v>
      </c>
      <c r="CN6" s="251"/>
      <c r="CO6" s="251" t="s">
        <v>171</v>
      </c>
      <c r="CP6" s="252"/>
      <c r="CQ6" s="252" t="s">
        <v>171</v>
      </c>
      <c r="CR6" s="251"/>
      <c r="CS6" s="251" t="s">
        <v>171</v>
      </c>
      <c r="CT6" s="251"/>
      <c r="CU6" s="251" t="s">
        <v>171</v>
      </c>
      <c r="CV6" s="252"/>
      <c r="CW6" s="252" t="s">
        <v>171</v>
      </c>
      <c r="CX6" s="251"/>
      <c r="CY6" s="251" t="s">
        <v>171</v>
      </c>
      <c r="CZ6" s="251"/>
      <c r="DA6" s="251" t="s">
        <v>171</v>
      </c>
      <c r="DB6" s="252"/>
      <c r="DC6" s="252" t="s">
        <v>171</v>
      </c>
      <c r="DD6" s="253"/>
      <c r="DE6" s="251" t="s">
        <v>171</v>
      </c>
      <c r="DF6" s="253"/>
      <c r="DG6" s="251" t="s">
        <v>171</v>
      </c>
      <c r="DH6" s="253"/>
      <c r="DI6" s="252" t="s">
        <v>171</v>
      </c>
      <c r="DJ6" s="253"/>
      <c r="DK6" s="251" t="s">
        <v>171</v>
      </c>
      <c r="DL6" s="253"/>
      <c r="DM6" s="251" t="s">
        <v>171</v>
      </c>
      <c r="DN6" s="253"/>
      <c r="DO6" s="252" t="s">
        <v>171</v>
      </c>
      <c r="DP6" s="253"/>
      <c r="DQ6" s="251" t="s">
        <v>171</v>
      </c>
      <c r="DR6" s="253"/>
      <c r="DS6" s="251" t="s">
        <v>171</v>
      </c>
      <c r="DT6" s="252"/>
      <c r="DU6" s="252" t="s">
        <v>171</v>
      </c>
      <c r="DV6" s="251"/>
      <c r="DW6" s="251" t="s">
        <v>171</v>
      </c>
      <c r="DX6" s="251"/>
      <c r="DY6" s="251" t="s">
        <v>171</v>
      </c>
      <c r="DZ6" s="252"/>
      <c r="EA6" s="252" t="s">
        <v>171</v>
      </c>
      <c r="EB6" s="251"/>
      <c r="EC6" s="251" t="s">
        <v>171</v>
      </c>
      <c r="ED6" s="251"/>
      <c r="EE6" s="251" t="s">
        <v>171</v>
      </c>
      <c r="EF6" s="252"/>
      <c r="EG6" s="252" t="s">
        <v>171</v>
      </c>
      <c r="EH6" s="251"/>
      <c r="EI6" s="251" t="s">
        <v>171</v>
      </c>
      <c r="EJ6" s="251"/>
      <c r="EK6" s="251" t="s">
        <v>171</v>
      </c>
      <c r="EL6" s="252"/>
      <c r="EM6" s="252" t="s">
        <v>171</v>
      </c>
      <c r="EN6" s="251"/>
      <c r="EO6" s="251" t="s">
        <v>171</v>
      </c>
      <c r="EP6" s="251"/>
      <c r="EQ6" s="251" t="s">
        <v>171</v>
      </c>
      <c r="ER6" s="252"/>
      <c r="ES6" s="252" t="s">
        <v>171</v>
      </c>
      <c r="ET6" s="251"/>
      <c r="EU6" s="251" t="s">
        <v>171</v>
      </c>
      <c r="EV6" s="251"/>
      <c r="EW6" s="251" t="s">
        <v>171</v>
      </c>
    </row>
    <row r="7" spans="1:153">
      <c r="A7" s="169"/>
      <c r="B7" s="254" t="s">
        <v>172</v>
      </c>
      <c r="C7" s="254" t="s">
        <v>174</v>
      </c>
      <c r="D7" s="255" t="s">
        <v>172</v>
      </c>
      <c r="E7" s="255" t="s">
        <v>174</v>
      </c>
      <c r="F7" s="254" t="s">
        <v>172</v>
      </c>
      <c r="G7" s="254" t="s">
        <v>174</v>
      </c>
      <c r="H7" s="254" t="s">
        <v>172</v>
      </c>
      <c r="I7" s="254" t="s">
        <v>174</v>
      </c>
      <c r="J7" s="255" t="s">
        <v>172</v>
      </c>
      <c r="K7" s="255" t="s">
        <v>174</v>
      </c>
      <c r="L7" s="254" t="s">
        <v>172</v>
      </c>
      <c r="M7" s="254" t="s">
        <v>174</v>
      </c>
      <c r="N7" s="254" t="s">
        <v>172</v>
      </c>
      <c r="O7" s="254" t="s">
        <v>174</v>
      </c>
      <c r="P7" s="255" t="s">
        <v>172</v>
      </c>
      <c r="Q7" s="255" t="s">
        <v>174</v>
      </c>
      <c r="R7" s="254" t="s">
        <v>172</v>
      </c>
      <c r="S7" s="254" t="s">
        <v>174</v>
      </c>
      <c r="T7" s="254" t="s">
        <v>172</v>
      </c>
      <c r="U7" s="254" t="s">
        <v>174</v>
      </c>
      <c r="V7" s="255" t="s">
        <v>172</v>
      </c>
      <c r="W7" s="255" t="s">
        <v>174</v>
      </c>
      <c r="X7" s="254" t="s">
        <v>172</v>
      </c>
      <c r="Y7" s="254" t="s">
        <v>174</v>
      </c>
      <c r="Z7" s="254" t="s">
        <v>172</v>
      </c>
      <c r="AA7" s="254" t="s">
        <v>174</v>
      </c>
      <c r="AB7" s="255" t="s">
        <v>172</v>
      </c>
      <c r="AC7" s="255" t="s">
        <v>174</v>
      </c>
      <c r="AD7" s="254" t="s">
        <v>172</v>
      </c>
      <c r="AE7" s="254" t="s">
        <v>174</v>
      </c>
      <c r="AF7" s="254" t="s">
        <v>172</v>
      </c>
      <c r="AG7" s="254" t="s">
        <v>174</v>
      </c>
      <c r="AH7" s="255" t="s">
        <v>172</v>
      </c>
      <c r="AI7" s="255" t="s">
        <v>174</v>
      </c>
      <c r="AJ7" s="254" t="s">
        <v>172</v>
      </c>
      <c r="AK7" s="254" t="s">
        <v>174</v>
      </c>
      <c r="AL7" s="254" t="s">
        <v>172</v>
      </c>
      <c r="AM7" s="254" t="s">
        <v>174</v>
      </c>
      <c r="AN7" s="255" t="s">
        <v>172</v>
      </c>
      <c r="AO7" s="255" t="s">
        <v>174</v>
      </c>
      <c r="AP7" s="254" t="s">
        <v>172</v>
      </c>
      <c r="AQ7" s="254" t="s">
        <v>174</v>
      </c>
      <c r="AR7" s="254" t="s">
        <v>172</v>
      </c>
      <c r="AS7" s="254" t="s">
        <v>174</v>
      </c>
      <c r="AT7" s="255" t="s">
        <v>172</v>
      </c>
      <c r="AU7" s="255" t="s">
        <v>174</v>
      </c>
      <c r="AV7" s="254" t="s">
        <v>172</v>
      </c>
      <c r="AW7" s="254" t="s">
        <v>174</v>
      </c>
      <c r="AX7" s="254" t="s">
        <v>172</v>
      </c>
      <c r="AY7" s="254" t="s">
        <v>174</v>
      </c>
      <c r="AZ7" s="255" t="s">
        <v>172</v>
      </c>
      <c r="BA7" s="255" t="s">
        <v>174</v>
      </c>
      <c r="BB7" s="254" t="s">
        <v>172</v>
      </c>
      <c r="BC7" s="254" t="s">
        <v>174</v>
      </c>
      <c r="BD7" s="254" t="s">
        <v>172</v>
      </c>
      <c r="BE7" s="254" t="s">
        <v>174</v>
      </c>
      <c r="BF7" s="255" t="s">
        <v>172</v>
      </c>
      <c r="BG7" s="255" t="s">
        <v>174</v>
      </c>
      <c r="BH7" s="254" t="s">
        <v>172</v>
      </c>
      <c r="BI7" s="254" t="s">
        <v>174</v>
      </c>
      <c r="BJ7" s="254" t="s">
        <v>172</v>
      </c>
      <c r="BK7" s="254" t="s">
        <v>174</v>
      </c>
      <c r="BL7" s="255" t="s">
        <v>172</v>
      </c>
      <c r="BM7" s="255" t="s">
        <v>174</v>
      </c>
      <c r="BN7" s="254" t="s">
        <v>172</v>
      </c>
      <c r="BO7" s="254" t="s">
        <v>174</v>
      </c>
      <c r="BP7" s="254" t="s">
        <v>172</v>
      </c>
      <c r="BQ7" s="254" t="s">
        <v>174</v>
      </c>
      <c r="BR7" s="255" t="s">
        <v>172</v>
      </c>
      <c r="BS7" s="255" t="s">
        <v>174</v>
      </c>
      <c r="BT7" s="254" t="s">
        <v>172</v>
      </c>
      <c r="BU7" s="254" t="s">
        <v>174</v>
      </c>
      <c r="BV7" s="254" t="s">
        <v>172</v>
      </c>
      <c r="BW7" s="254" t="s">
        <v>174</v>
      </c>
      <c r="BX7" s="255" t="s">
        <v>172</v>
      </c>
      <c r="BY7" s="255" t="s">
        <v>174</v>
      </c>
      <c r="BZ7" s="254" t="s">
        <v>172</v>
      </c>
      <c r="CA7" s="254" t="s">
        <v>174</v>
      </c>
      <c r="CB7" s="254" t="s">
        <v>172</v>
      </c>
      <c r="CC7" s="254" t="s">
        <v>174</v>
      </c>
      <c r="CD7" s="255" t="s">
        <v>172</v>
      </c>
      <c r="CE7" s="255" t="s">
        <v>174</v>
      </c>
      <c r="CF7" s="254" t="s">
        <v>172</v>
      </c>
      <c r="CG7" s="254" t="s">
        <v>174</v>
      </c>
      <c r="CH7" s="254" t="s">
        <v>172</v>
      </c>
      <c r="CI7" s="254" t="s">
        <v>174</v>
      </c>
      <c r="CJ7" s="255" t="s">
        <v>172</v>
      </c>
      <c r="CK7" s="255" t="s">
        <v>174</v>
      </c>
      <c r="CL7" s="254" t="s">
        <v>172</v>
      </c>
      <c r="CM7" s="254" t="s">
        <v>174</v>
      </c>
      <c r="CN7" s="254" t="s">
        <v>172</v>
      </c>
      <c r="CO7" s="254" t="s">
        <v>174</v>
      </c>
      <c r="CP7" s="255" t="s">
        <v>172</v>
      </c>
      <c r="CQ7" s="255" t="s">
        <v>174</v>
      </c>
      <c r="CR7" s="254" t="s">
        <v>172</v>
      </c>
      <c r="CS7" s="254" t="s">
        <v>174</v>
      </c>
      <c r="CT7" s="254" t="s">
        <v>172</v>
      </c>
      <c r="CU7" s="254" t="s">
        <v>174</v>
      </c>
      <c r="CV7" s="255" t="s">
        <v>172</v>
      </c>
      <c r="CW7" s="255" t="s">
        <v>174</v>
      </c>
      <c r="CX7" s="254" t="s">
        <v>172</v>
      </c>
      <c r="CY7" s="254" t="s">
        <v>174</v>
      </c>
      <c r="CZ7" s="254" t="s">
        <v>172</v>
      </c>
      <c r="DA7" s="254" t="s">
        <v>174</v>
      </c>
      <c r="DB7" s="255" t="s">
        <v>172</v>
      </c>
      <c r="DC7" s="255" t="s">
        <v>174</v>
      </c>
      <c r="DD7" s="256" t="s">
        <v>172</v>
      </c>
      <c r="DE7" s="254" t="s">
        <v>174</v>
      </c>
      <c r="DF7" s="256" t="s">
        <v>172</v>
      </c>
      <c r="DG7" s="254" t="s">
        <v>174</v>
      </c>
      <c r="DH7" s="256" t="s">
        <v>172</v>
      </c>
      <c r="DI7" s="255" t="s">
        <v>174</v>
      </c>
      <c r="DJ7" s="256" t="s">
        <v>172</v>
      </c>
      <c r="DK7" s="254" t="s">
        <v>174</v>
      </c>
      <c r="DL7" s="256" t="s">
        <v>172</v>
      </c>
      <c r="DM7" s="254" t="s">
        <v>174</v>
      </c>
      <c r="DN7" s="256" t="s">
        <v>172</v>
      </c>
      <c r="DO7" s="255" t="s">
        <v>174</v>
      </c>
      <c r="DP7" s="256" t="s">
        <v>172</v>
      </c>
      <c r="DQ7" s="254" t="s">
        <v>174</v>
      </c>
      <c r="DR7" s="256" t="s">
        <v>172</v>
      </c>
      <c r="DS7" s="254" t="s">
        <v>174</v>
      </c>
      <c r="DT7" s="255" t="s">
        <v>172</v>
      </c>
      <c r="DU7" s="255" t="s">
        <v>174</v>
      </c>
      <c r="DV7" s="254" t="s">
        <v>172</v>
      </c>
      <c r="DW7" s="254" t="s">
        <v>174</v>
      </c>
      <c r="DX7" s="254" t="s">
        <v>172</v>
      </c>
      <c r="DY7" s="254" t="s">
        <v>174</v>
      </c>
      <c r="DZ7" s="255" t="s">
        <v>172</v>
      </c>
      <c r="EA7" s="255" t="s">
        <v>174</v>
      </c>
      <c r="EB7" s="254" t="s">
        <v>172</v>
      </c>
      <c r="EC7" s="254" t="s">
        <v>174</v>
      </c>
      <c r="ED7" s="254" t="s">
        <v>172</v>
      </c>
      <c r="EE7" s="254" t="s">
        <v>174</v>
      </c>
      <c r="EF7" s="255" t="s">
        <v>172</v>
      </c>
      <c r="EG7" s="255" t="s">
        <v>174</v>
      </c>
      <c r="EH7" s="254" t="s">
        <v>172</v>
      </c>
      <c r="EI7" s="254" t="s">
        <v>174</v>
      </c>
      <c r="EJ7" s="254" t="s">
        <v>172</v>
      </c>
      <c r="EK7" s="254" t="s">
        <v>174</v>
      </c>
      <c r="EL7" s="255" t="s">
        <v>172</v>
      </c>
      <c r="EM7" s="255" t="s">
        <v>174</v>
      </c>
      <c r="EN7" s="254" t="s">
        <v>172</v>
      </c>
      <c r="EO7" s="254" t="s">
        <v>174</v>
      </c>
      <c r="EP7" s="254" t="s">
        <v>172</v>
      </c>
      <c r="EQ7" s="254" t="s">
        <v>174</v>
      </c>
      <c r="ER7" s="255" t="s">
        <v>172</v>
      </c>
      <c r="ES7" s="255" t="s">
        <v>174</v>
      </c>
      <c r="ET7" s="254" t="s">
        <v>172</v>
      </c>
      <c r="EU7" s="254" t="s">
        <v>174</v>
      </c>
      <c r="EV7" s="254" t="s">
        <v>172</v>
      </c>
      <c r="EW7" s="254" t="s">
        <v>174</v>
      </c>
    </row>
    <row r="8" spans="1:153" outlineLevel="1">
      <c r="A8" s="169"/>
      <c r="B8" s="257"/>
      <c r="C8" s="257"/>
      <c r="D8" s="169"/>
      <c r="E8" s="169"/>
      <c r="F8" s="257"/>
      <c r="G8" s="257"/>
      <c r="H8" s="257"/>
      <c r="I8" s="257"/>
      <c r="J8" s="169"/>
      <c r="K8" s="169"/>
      <c r="L8" s="257"/>
      <c r="M8" s="257"/>
      <c r="N8" s="257"/>
      <c r="O8" s="257"/>
      <c r="P8" s="169"/>
      <c r="Q8" s="169"/>
      <c r="R8" s="257"/>
      <c r="S8" s="257"/>
      <c r="T8" s="257"/>
      <c r="U8" s="257"/>
      <c r="V8" s="169"/>
      <c r="W8" s="169"/>
      <c r="X8" s="257"/>
      <c r="Y8" s="257"/>
      <c r="Z8" s="257"/>
      <c r="AA8" s="257"/>
      <c r="AB8" s="169"/>
      <c r="AC8" s="169"/>
      <c r="AD8" s="257"/>
      <c r="AE8" s="257"/>
      <c r="AF8" s="257"/>
      <c r="AG8" s="257"/>
      <c r="AH8" s="169"/>
      <c r="AI8" s="169"/>
      <c r="AJ8" s="257"/>
      <c r="AK8" s="257"/>
      <c r="AL8" s="257"/>
      <c r="AM8" s="257"/>
      <c r="AN8" s="169"/>
      <c r="AO8" s="169"/>
      <c r="AP8" s="257"/>
      <c r="AQ8" s="257"/>
      <c r="AR8" s="257"/>
      <c r="AS8" s="257"/>
      <c r="AT8" s="169"/>
      <c r="AU8" s="169"/>
      <c r="AV8" s="257"/>
      <c r="AW8" s="257"/>
      <c r="AX8" s="257"/>
      <c r="AY8" s="257"/>
      <c r="AZ8" s="169"/>
      <c r="BA8" s="169"/>
      <c r="BB8" s="257"/>
      <c r="BC8" s="257"/>
      <c r="BD8" s="257"/>
      <c r="BE8" s="257"/>
      <c r="BF8" s="169"/>
      <c r="BG8" s="169"/>
      <c r="BH8" s="257"/>
      <c r="BI8" s="257"/>
      <c r="BJ8" s="257"/>
      <c r="BK8" s="257"/>
      <c r="BL8" s="169"/>
      <c r="BM8" s="169"/>
      <c r="BN8" s="257"/>
      <c r="BO8" s="257"/>
      <c r="BP8" s="257"/>
      <c r="BQ8" s="257"/>
      <c r="BR8" s="169"/>
      <c r="BS8" s="169"/>
      <c r="BT8" s="257"/>
      <c r="BU8" s="257"/>
      <c r="BV8" s="257"/>
      <c r="BW8" s="257"/>
      <c r="BX8" s="169"/>
      <c r="BY8" s="169"/>
      <c r="BZ8" s="257"/>
      <c r="CA8" s="257"/>
      <c r="CB8" s="257"/>
      <c r="CC8" s="257"/>
      <c r="CD8" s="169"/>
      <c r="CE8" s="169"/>
      <c r="CF8" s="257"/>
      <c r="CG8" s="257"/>
      <c r="CH8" s="257"/>
      <c r="CI8" s="257"/>
      <c r="CJ8" s="169"/>
      <c r="CK8" s="169"/>
      <c r="CL8" s="257"/>
      <c r="CM8" s="257"/>
      <c r="CN8" s="257"/>
      <c r="CO8" s="257"/>
      <c r="CP8" s="169"/>
      <c r="CQ8" s="169"/>
      <c r="CR8" s="257"/>
      <c r="CS8" s="257"/>
      <c r="CT8" s="257"/>
      <c r="CU8" s="257"/>
      <c r="CV8" s="169"/>
      <c r="CW8" s="169"/>
      <c r="CX8" s="257"/>
      <c r="CY8" s="257"/>
      <c r="CZ8" s="257"/>
      <c r="DA8" s="257"/>
      <c r="DB8" s="169"/>
      <c r="DC8" s="169"/>
      <c r="DD8" s="170"/>
      <c r="DE8" s="257"/>
      <c r="DF8" s="170"/>
      <c r="DG8" s="257"/>
      <c r="DH8" s="170"/>
      <c r="DI8" s="169"/>
      <c r="DJ8" s="170"/>
      <c r="DK8" s="257"/>
      <c r="DL8" s="170"/>
      <c r="DM8" s="257"/>
      <c r="DN8" s="170"/>
      <c r="DO8" s="169"/>
      <c r="DP8" s="170"/>
      <c r="DQ8" s="257"/>
      <c r="DR8" s="170"/>
      <c r="DS8" s="257"/>
      <c r="DT8" s="169"/>
      <c r="DU8" s="169"/>
      <c r="DV8" s="257"/>
      <c r="DW8" s="257"/>
      <c r="DX8" s="257"/>
      <c r="DY8" s="257"/>
      <c r="DZ8" s="169"/>
      <c r="EA8" s="169"/>
      <c r="EB8" s="257"/>
      <c r="EC8" s="257"/>
      <c r="ED8" s="257"/>
      <c r="EE8" s="257"/>
      <c r="EF8" s="169"/>
      <c r="EG8" s="169"/>
      <c r="EH8" s="257"/>
      <c r="EI8" s="257"/>
      <c r="EJ8" s="257"/>
      <c r="EK8" s="257"/>
      <c r="EL8" s="169"/>
      <c r="EM8" s="169"/>
      <c r="EN8" s="257"/>
      <c r="EO8" s="257"/>
      <c r="EP8" s="257"/>
      <c r="EQ8" s="257"/>
      <c r="ER8" s="169"/>
      <c r="ES8" s="169"/>
      <c r="ET8" s="257"/>
      <c r="EU8" s="257"/>
      <c r="EV8" s="257"/>
      <c r="EW8" s="257"/>
    </row>
    <row r="9" spans="1:153" ht="15" outlineLevel="1">
      <c r="A9" s="258" t="s">
        <v>175</v>
      </c>
      <c r="B9" s="257"/>
      <c r="C9" s="257"/>
      <c r="D9" s="169"/>
      <c r="E9" s="169"/>
      <c r="F9" s="257"/>
      <c r="G9" s="257"/>
      <c r="H9" s="257"/>
      <c r="I9" s="257"/>
      <c r="J9" s="169"/>
      <c r="K9" s="169"/>
      <c r="L9" s="257"/>
      <c r="M9" s="257"/>
      <c r="N9" s="257"/>
      <c r="O9" s="257"/>
      <c r="P9" s="169"/>
      <c r="Q9" s="169"/>
      <c r="R9" s="257"/>
      <c r="S9" s="257"/>
      <c r="T9" s="257"/>
      <c r="U9" s="257"/>
      <c r="V9" s="169"/>
      <c r="W9" s="169"/>
      <c r="X9" s="257"/>
      <c r="Y9" s="257"/>
      <c r="Z9" s="257"/>
      <c r="AA9" s="257"/>
      <c r="AB9" s="169"/>
      <c r="AC9" s="169"/>
      <c r="AD9" s="257"/>
      <c r="AE9" s="257"/>
      <c r="AF9" s="257"/>
      <c r="AG9" s="257"/>
      <c r="AH9" s="169"/>
      <c r="AI9" s="169"/>
      <c r="AJ9" s="257"/>
      <c r="AK9" s="257"/>
      <c r="AL9" s="257"/>
      <c r="AM9" s="257"/>
      <c r="AN9" s="169"/>
      <c r="AO9" s="169"/>
      <c r="AP9" s="257"/>
      <c r="AQ9" s="257"/>
      <c r="AR9" s="257"/>
      <c r="AS9" s="257"/>
      <c r="AT9" s="169"/>
      <c r="AU9" s="169"/>
      <c r="AV9" s="257"/>
      <c r="AW9" s="257"/>
      <c r="AX9" s="257"/>
      <c r="AY9" s="257"/>
      <c r="AZ9" s="169"/>
      <c r="BA9" s="169"/>
      <c r="BB9" s="257"/>
      <c r="BC9" s="257"/>
      <c r="BD9" s="257"/>
      <c r="BE9" s="257"/>
      <c r="BF9" s="169"/>
      <c r="BG9" s="169"/>
      <c r="BH9" s="257"/>
      <c r="BI9" s="257"/>
      <c r="BJ9" s="257"/>
      <c r="BK9" s="257"/>
      <c r="BL9" s="169"/>
      <c r="BM9" s="169"/>
      <c r="BN9" s="257"/>
      <c r="BO9" s="257"/>
      <c r="BP9" s="257"/>
      <c r="BQ9" s="257"/>
      <c r="BR9" s="169"/>
      <c r="BS9" s="169"/>
      <c r="BT9" s="257"/>
      <c r="BU9" s="257"/>
      <c r="BV9" s="257"/>
      <c r="BW9" s="257"/>
      <c r="BX9" s="169"/>
      <c r="BY9" s="169"/>
      <c r="BZ9" s="257"/>
      <c r="CA9" s="257"/>
      <c r="CB9" s="257"/>
      <c r="CC9" s="257"/>
      <c r="CD9" s="169"/>
      <c r="CE9" s="169"/>
      <c r="CF9" s="257"/>
      <c r="CG9" s="257"/>
      <c r="CH9" s="257"/>
      <c r="CI9" s="257"/>
      <c r="CJ9" s="169"/>
      <c r="CK9" s="169"/>
      <c r="CL9" s="257"/>
      <c r="CM9" s="257"/>
      <c r="CN9" s="257"/>
      <c r="CO9" s="257"/>
      <c r="CP9" s="169"/>
      <c r="CQ9" s="169"/>
      <c r="CR9" s="257"/>
      <c r="CS9" s="257"/>
      <c r="CT9" s="257"/>
      <c r="CU9" s="257"/>
      <c r="CV9" s="169"/>
      <c r="CW9" s="169"/>
      <c r="CX9" s="257"/>
      <c r="CY9" s="257"/>
      <c r="CZ9" s="257"/>
      <c r="DA9" s="257"/>
      <c r="DB9" s="169"/>
      <c r="DC9" s="169"/>
      <c r="DD9" s="170"/>
      <c r="DE9" s="257"/>
      <c r="DF9" s="170"/>
      <c r="DG9" s="257"/>
      <c r="DH9" s="170"/>
      <c r="DI9" s="169"/>
      <c r="DJ9" s="170"/>
      <c r="DK9" s="257"/>
      <c r="DL9" s="170"/>
      <c r="DM9" s="257"/>
      <c r="DN9" s="170"/>
      <c r="DO9" s="169"/>
      <c r="DP9" s="170"/>
      <c r="DQ9" s="257"/>
      <c r="DR9" s="170"/>
      <c r="DS9" s="257"/>
      <c r="DT9" s="169"/>
      <c r="DU9" s="169"/>
      <c r="DV9" s="257"/>
      <c r="DW9" s="257"/>
      <c r="DX9" s="257"/>
      <c r="DY9" s="257"/>
      <c r="DZ9" s="169"/>
      <c r="EA9" s="169"/>
      <c r="EB9" s="257"/>
      <c r="EC9" s="257"/>
      <c r="ED9" s="257"/>
      <c r="EE9" s="257"/>
      <c r="EF9" s="169"/>
      <c r="EG9" s="169"/>
      <c r="EH9" s="257"/>
      <c r="EI9" s="257"/>
      <c r="EJ9" s="257"/>
      <c r="EK9" s="257"/>
      <c r="EL9" s="169"/>
      <c r="EM9" s="169"/>
      <c r="EN9" s="257"/>
      <c r="EO9" s="257"/>
      <c r="EP9" s="257"/>
      <c r="EQ9" s="257"/>
      <c r="ER9" s="169"/>
      <c r="ES9" s="169"/>
      <c r="ET9" s="257"/>
      <c r="EU9" s="257"/>
      <c r="EV9" s="257"/>
      <c r="EW9" s="257"/>
    </row>
    <row r="10" spans="1:153" outlineLevel="1">
      <c r="A10" s="266" t="s">
        <v>82</v>
      </c>
      <c r="B10" s="260">
        <v>49284437</v>
      </c>
      <c r="C10" s="260">
        <v>48812784.700000003</v>
      </c>
      <c r="D10" s="296">
        <v>12710006</v>
      </c>
      <c r="E10" s="296">
        <v>12710006</v>
      </c>
      <c r="F10" s="260">
        <v>1718216</v>
      </c>
      <c r="G10" s="260">
        <v>1713812</v>
      </c>
      <c r="H10" s="260">
        <v>4692978.99</v>
      </c>
      <c r="I10" s="260">
        <v>4690009.7699999996</v>
      </c>
      <c r="J10" s="296">
        <v>10306817</v>
      </c>
      <c r="K10" s="296">
        <v>10272407</v>
      </c>
      <c r="L10" s="260">
        <v>992267</v>
      </c>
      <c r="M10" s="260">
        <v>992267</v>
      </c>
      <c r="N10" s="260">
        <v>3125894.64</v>
      </c>
      <c r="O10" s="260">
        <v>3121004.64</v>
      </c>
      <c r="P10" s="296">
        <v>86424.85</v>
      </c>
      <c r="Q10" s="296">
        <v>86424.85</v>
      </c>
      <c r="R10" s="260">
        <v>4911842</v>
      </c>
      <c r="S10" s="260">
        <v>4865110</v>
      </c>
      <c r="T10" s="260">
        <v>1060717</v>
      </c>
      <c r="U10" s="260">
        <v>1060717</v>
      </c>
      <c r="V10" s="296">
        <v>767535.62</v>
      </c>
      <c r="W10" s="296">
        <v>763245.62</v>
      </c>
      <c r="X10" s="260">
        <v>454105</v>
      </c>
      <c r="Y10" s="260">
        <v>452027</v>
      </c>
      <c r="Z10" s="260">
        <v>354402.94</v>
      </c>
      <c r="AA10" s="260">
        <v>354402.94</v>
      </c>
      <c r="AB10" s="296">
        <v>2503685</v>
      </c>
      <c r="AC10" s="296">
        <v>2503685</v>
      </c>
      <c r="AD10" s="260">
        <v>0</v>
      </c>
      <c r="AE10" s="260">
        <v>0</v>
      </c>
      <c r="AF10" s="260">
        <v>423765</v>
      </c>
      <c r="AG10" s="260">
        <v>423765</v>
      </c>
      <c r="AH10" s="296">
        <v>1176756.07</v>
      </c>
      <c r="AI10" s="296">
        <v>1173193.6399999999</v>
      </c>
      <c r="AJ10" s="260">
        <v>350793</v>
      </c>
      <c r="AK10" s="260">
        <v>350793</v>
      </c>
      <c r="AL10" s="260">
        <v>16256</v>
      </c>
      <c r="AM10" s="260">
        <v>16256</v>
      </c>
      <c r="AN10" s="296">
        <v>427324</v>
      </c>
      <c r="AO10" s="296">
        <v>427324</v>
      </c>
      <c r="AP10" s="260">
        <v>47094.17</v>
      </c>
      <c r="AQ10" s="260">
        <v>47094.17</v>
      </c>
      <c r="AR10" s="260">
        <v>743352</v>
      </c>
      <c r="AS10" s="260">
        <v>743352</v>
      </c>
      <c r="AT10" s="296">
        <v>206975.47</v>
      </c>
      <c r="AU10" s="296">
        <v>205098.53</v>
      </c>
      <c r="AV10" s="260">
        <v>315519</v>
      </c>
      <c r="AW10" s="260">
        <v>312789</v>
      </c>
      <c r="AX10" s="260">
        <v>1436128</v>
      </c>
      <c r="AY10" s="260">
        <v>1436128</v>
      </c>
      <c r="AZ10" s="296">
        <v>80355.8</v>
      </c>
      <c r="BA10" s="296">
        <v>80355.8</v>
      </c>
      <c r="BB10" s="260">
        <v>96055.38</v>
      </c>
      <c r="BC10" s="260">
        <v>95509.38</v>
      </c>
      <c r="BD10" s="260">
        <v>325623</v>
      </c>
      <c r="BE10" s="260">
        <v>322086</v>
      </c>
      <c r="BF10" s="296">
        <v>67687</v>
      </c>
      <c r="BG10" s="296">
        <v>66629</v>
      </c>
      <c r="BH10" s="260">
        <v>15828.04</v>
      </c>
      <c r="BI10" s="260">
        <v>15828.04</v>
      </c>
      <c r="BJ10" s="260">
        <v>35620.629999999997</v>
      </c>
      <c r="BK10" s="260">
        <v>35469.870000000003</v>
      </c>
      <c r="BL10" s="296">
        <v>22441.74</v>
      </c>
      <c r="BM10" s="296">
        <v>22440.799999999999</v>
      </c>
      <c r="BN10" s="260">
        <v>163147.37</v>
      </c>
      <c r="BO10" s="260">
        <v>162693.82999999999</v>
      </c>
      <c r="BP10" s="260">
        <v>1532032.77</v>
      </c>
      <c r="BQ10" s="260">
        <v>1526100.66</v>
      </c>
      <c r="BR10" s="296">
        <v>330318.89</v>
      </c>
      <c r="BS10" s="296">
        <v>326476.55</v>
      </c>
      <c r="BT10" s="260">
        <v>314394</v>
      </c>
      <c r="BU10" s="260">
        <v>308225</v>
      </c>
      <c r="BV10" s="260">
        <v>212473</v>
      </c>
      <c r="BW10" s="260">
        <v>208550</v>
      </c>
      <c r="BX10" s="296">
        <v>19928</v>
      </c>
      <c r="BY10" s="296">
        <v>19928</v>
      </c>
      <c r="BZ10" s="260">
        <v>149653.76999999999</v>
      </c>
      <c r="CA10" s="260">
        <v>149653.76999999999</v>
      </c>
      <c r="CB10" s="260">
        <v>47106</v>
      </c>
      <c r="CC10" s="260">
        <v>47106</v>
      </c>
      <c r="CD10" s="296">
        <v>6618117</v>
      </c>
      <c r="CE10" s="296">
        <v>6562700</v>
      </c>
      <c r="CF10" s="260">
        <v>1054066</v>
      </c>
      <c r="CG10" s="260">
        <v>1039269</v>
      </c>
      <c r="CH10" s="260">
        <v>837605</v>
      </c>
      <c r="CI10" s="260">
        <v>829242</v>
      </c>
      <c r="CJ10" s="296">
        <v>687620</v>
      </c>
      <c r="CK10" s="296">
        <v>680606</v>
      </c>
      <c r="CL10" s="260">
        <v>303982</v>
      </c>
      <c r="CM10" s="260">
        <v>303299</v>
      </c>
      <c r="CN10" s="260">
        <v>178517</v>
      </c>
      <c r="CO10" s="260">
        <v>178517</v>
      </c>
      <c r="CP10" s="296">
        <v>138321</v>
      </c>
      <c r="CQ10" s="296">
        <v>138103</v>
      </c>
      <c r="CR10" s="260">
        <v>120590</v>
      </c>
      <c r="CS10" s="260">
        <v>119488</v>
      </c>
      <c r="CT10" s="260">
        <v>152889</v>
      </c>
      <c r="CU10" s="260">
        <v>152504</v>
      </c>
      <c r="CV10" s="296">
        <v>14259.18</v>
      </c>
      <c r="CW10" s="296">
        <v>14259.18</v>
      </c>
      <c r="CX10" s="260">
        <v>297419</v>
      </c>
      <c r="CY10" s="260">
        <v>297419</v>
      </c>
      <c r="CZ10" s="260">
        <v>28743.26</v>
      </c>
      <c r="DA10" s="260">
        <v>28743.26</v>
      </c>
      <c r="DB10" s="296">
        <v>174057.72</v>
      </c>
      <c r="DC10" s="296">
        <v>173116.58</v>
      </c>
      <c r="DD10" s="297">
        <v>285328</v>
      </c>
      <c r="DE10" s="260">
        <v>285328</v>
      </c>
      <c r="DF10" s="297">
        <v>2240487.06</v>
      </c>
      <c r="DG10" s="260">
        <v>2230612.9300000002</v>
      </c>
      <c r="DH10" s="297">
        <v>240973.73</v>
      </c>
      <c r="DI10" s="296">
        <v>237329.86</v>
      </c>
      <c r="DJ10" s="297">
        <v>118631</v>
      </c>
      <c r="DK10" s="260">
        <v>118631</v>
      </c>
      <c r="DL10" s="297">
        <v>40898.58</v>
      </c>
      <c r="DM10" s="260">
        <v>40577.620000000003</v>
      </c>
      <c r="DN10" s="297">
        <v>68919.7</v>
      </c>
      <c r="DO10" s="296">
        <v>67712.5</v>
      </c>
      <c r="DP10" s="297">
        <v>158610.76999999999</v>
      </c>
      <c r="DQ10" s="260">
        <v>157683.35999999999</v>
      </c>
      <c r="DR10" s="297">
        <v>1227016</v>
      </c>
      <c r="DS10" s="260">
        <v>1219769</v>
      </c>
      <c r="DT10" s="296">
        <v>774944.02</v>
      </c>
      <c r="DU10" s="296">
        <v>772498.93</v>
      </c>
      <c r="DV10" s="260">
        <v>1718371</v>
      </c>
      <c r="DW10" s="260">
        <v>1718371</v>
      </c>
      <c r="DX10" s="260">
        <v>2804217.78</v>
      </c>
      <c r="DY10" s="260">
        <v>2783434.78</v>
      </c>
      <c r="DZ10" s="296">
        <v>160192.16</v>
      </c>
      <c r="EA10" s="296">
        <v>159519.73000000001</v>
      </c>
      <c r="EB10" s="260">
        <v>155424.51</v>
      </c>
      <c r="EC10" s="260">
        <v>151447.60999999999</v>
      </c>
      <c r="ED10" s="260">
        <v>118153.43</v>
      </c>
      <c r="EE10" s="260">
        <v>118153.43</v>
      </c>
      <c r="EF10" s="296">
        <v>524191.5</v>
      </c>
      <c r="EG10" s="296">
        <v>520889.1</v>
      </c>
      <c r="EH10" s="260">
        <v>555959.68999999994</v>
      </c>
      <c r="EI10" s="260">
        <v>554424.68999999994</v>
      </c>
      <c r="EJ10" s="260">
        <v>241254.3</v>
      </c>
      <c r="EK10" s="260">
        <v>238208.78</v>
      </c>
      <c r="EL10" s="296">
        <v>783842</v>
      </c>
      <c r="EM10" s="296">
        <v>780665</v>
      </c>
      <c r="EN10" s="260">
        <v>781487</v>
      </c>
      <c r="EO10" s="260">
        <v>781487</v>
      </c>
      <c r="EP10" s="260">
        <v>334896.25</v>
      </c>
      <c r="EQ10" s="260">
        <v>334087.25</v>
      </c>
      <c r="ER10" s="296">
        <v>268593.93</v>
      </c>
      <c r="ES10" s="296">
        <v>268325.02</v>
      </c>
      <c r="ET10" s="260">
        <v>430277.86</v>
      </c>
      <c r="EU10" s="260">
        <v>427868.36</v>
      </c>
      <c r="EV10" s="260">
        <v>160746.09</v>
      </c>
      <c r="EW10" s="260">
        <v>160124.25</v>
      </c>
    </row>
    <row r="11" spans="1:153" outlineLevel="1">
      <c r="A11" s="266" t="s">
        <v>83</v>
      </c>
      <c r="B11" s="260">
        <v>1170183</v>
      </c>
      <c r="C11" s="260">
        <v>1170183</v>
      </c>
      <c r="D11" s="296">
        <v>452468</v>
      </c>
      <c r="E11" s="296">
        <v>452468</v>
      </c>
      <c r="F11" s="260">
        <v>147484</v>
      </c>
      <c r="G11" s="260">
        <v>147484</v>
      </c>
      <c r="H11" s="260">
        <v>123439</v>
      </c>
      <c r="I11" s="260">
        <v>123439</v>
      </c>
      <c r="J11" s="296">
        <v>565397</v>
      </c>
      <c r="K11" s="296">
        <v>565397</v>
      </c>
      <c r="L11" s="260">
        <v>248899</v>
      </c>
      <c r="M11" s="260">
        <v>248899</v>
      </c>
      <c r="N11" s="260">
        <v>321080</v>
      </c>
      <c r="O11" s="260">
        <v>321080</v>
      </c>
      <c r="P11" s="296">
        <v>7205.25</v>
      </c>
      <c r="Q11" s="296">
        <v>7205.25</v>
      </c>
      <c r="R11" s="260">
        <v>984037</v>
      </c>
      <c r="S11" s="260">
        <v>984037</v>
      </c>
      <c r="T11" s="260">
        <v>213964</v>
      </c>
      <c r="U11" s="260">
        <v>213964</v>
      </c>
      <c r="V11" s="296">
        <v>140973.15</v>
      </c>
      <c r="W11" s="296">
        <v>140973.15</v>
      </c>
      <c r="X11" s="260">
        <v>217545</v>
      </c>
      <c r="Y11" s="260">
        <v>217545</v>
      </c>
      <c r="Z11" s="260">
        <v>190542.47</v>
      </c>
      <c r="AA11" s="260">
        <v>190542.47</v>
      </c>
      <c r="AB11" s="296">
        <v>335884</v>
      </c>
      <c r="AC11" s="296">
        <v>335884</v>
      </c>
      <c r="AD11" s="260">
        <v>0</v>
      </c>
      <c r="AE11" s="260">
        <v>0</v>
      </c>
      <c r="AF11" s="260">
        <v>78191</v>
      </c>
      <c r="AG11" s="260">
        <v>78191</v>
      </c>
      <c r="AH11" s="296">
        <v>527769.75</v>
      </c>
      <c r="AI11" s="296">
        <v>527769.75</v>
      </c>
      <c r="AJ11" s="260">
        <v>108854</v>
      </c>
      <c r="AK11" s="260">
        <v>108854</v>
      </c>
      <c r="AL11" s="260">
        <v>8672</v>
      </c>
      <c r="AM11" s="260">
        <v>8672</v>
      </c>
      <c r="AN11" s="296">
        <v>131216</v>
      </c>
      <c r="AO11" s="296">
        <v>131216</v>
      </c>
      <c r="AP11" s="260">
        <v>19341.689999999999</v>
      </c>
      <c r="AQ11" s="260">
        <v>19341.689999999999</v>
      </c>
      <c r="AR11" s="260">
        <v>265990</v>
      </c>
      <c r="AS11" s="260">
        <v>265990</v>
      </c>
      <c r="AT11" s="296">
        <v>191007.22</v>
      </c>
      <c r="AU11" s="296">
        <v>191007.22</v>
      </c>
      <c r="AV11" s="260">
        <v>98819</v>
      </c>
      <c r="AW11" s="260">
        <v>98819</v>
      </c>
      <c r="AX11" s="260">
        <v>510882</v>
      </c>
      <c r="AY11" s="260">
        <v>510882</v>
      </c>
      <c r="AZ11" s="296">
        <v>61085.599999999999</v>
      </c>
      <c r="BA11" s="296">
        <v>61085.599999999999</v>
      </c>
      <c r="BB11" s="260">
        <v>65605</v>
      </c>
      <c r="BC11" s="260">
        <v>65605</v>
      </c>
      <c r="BD11" s="260">
        <v>191807</v>
      </c>
      <c r="BE11" s="260">
        <v>191807</v>
      </c>
      <c r="BF11" s="296">
        <v>78480</v>
      </c>
      <c r="BG11" s="296">
        <v>78480</v>
      </c>
      <c r="BH11" s="260">
        <v>6448.76</v>
      </c>
      <c r="BI11" s="260">
        <v>6448.76</v>
      </c>
      <c r="BJ11" s="260">
        <v>25723.32</v>
      </c>
      <c r="BK11" s="260">
        <v>25723.32</v>
      </c>
      <c r="BL11" s="296">
        <v>39773.61</v>
      </c>
      <c r="BM11" s="296">
        <v>39773.61</v>
      </c>
      <c r="BN11" s="260">
        <v>140437.69</v>
      </c>
      <c r="BO11" s="260">
        <v>140437.69</v>
      </c>
      <c r="BP11" s="260">
        <v>552207.88</v>
      </c>
      <c r="BQ11" s="260">
        <v>552207.88</v>
      </c>
      <c r="BR11" s="296">
        <v>297266.28999999998</v>
      </c>
      <c r="BS11" s="296">
        <v>297266.28999999998</v>
      </c>
      <c r="BT11" s="260">
        <v>130577</v>
      </c>
      <c r="BU11" s="260">
        <v>130577</v>
      </c>
      <c r="BV11" s="260">
        <v>64818</v>
      </c>
      <c r="BW11" s="260">
        <v>64818</v>
      </c>
      <c r="BX11" s="296">
        <v>38064</v>
      </c>
      <c r="BY11" s="296">
        <v>38064</v>
      </c>
      <c r="BZ11" s="260">
        <v>122756.44</v>
      </c>
      <c r="CA11" s="260">
        <v>122756.44</v>
      </c>
      <c r="CB11" s="260">
        <v>68034</v>
      </c>
      <c r="CC11" s="260">
        <v>68034</v>
      </c>
      <c r="CD11" s="296">
        <v>1014708</v>
      </c>
      <c r="CE11" s="296">
        <v>1014708</v>
      </c>
      <c r="CF11" s="260">
        <v>434456</v>
      </c>
      <c r="CG11" s="260">
        <v>434456</v>
      </c>
      <c r="CH11" s="260">
        <v>312758</v>
      </c>
      <c r="CI11" s="260">
        <v>312758</v>
      </c>
      <c r="CJ11" s="296">
        <v>297172</v>
      </c>
      <c r="CK11" s="296">
        <v>297172</v>
      </c>
      <c r="CL11" s="260">
        <v>248220</v>
      </c>
      <c r="CM11" s="260">
        <v>248220</v>
      </c>
      <c r="CN11" s="260">
        <v>133319</v>
      </c>
      <c r="CO11" s="260">
        <v>133319</v>
      </c>
      <c r="CP11" s="296">
        <v>65385</v>
      </c>
      <c r="CQ11" s="296">
        <v>65385</v>
      </c>
      <c r="CR11" s="260">
        <v>73579</v>
      </c>
      <c r="CS11" s="260">
        <v>73579</v>
      </c>
      <c r="CT11" s="260">
        <v>75018</v>
      </c>
      <c r="CU11" s="260">
        <v>75018</v>
      </c>
      <c r="CV11" s="296">
        <v>4622.96</v>
      </c>
      <c r="CW11" s="296">
        <v>4622.96</v>
      </c>
      <c r="CX11" s="260">
        <v>257299</v>
      </c>
      <c r="CY11" s="260">
        <v>257299</v>
      </c>
      <c r="CZ11" s="260">
        <v>27287.1</v>
      </c>
      <c r="DA11" s="260">
        <v>27287.1</v>
      </c>
      <c r="DB11" s="296">
        <v>139871.37</v>
      </c>
      <c r="DC11" s="296">
        <v>139871.37</v>
      </c>
      <c r="DD11" s="297">
        <v>87172</v>
      </c>
      <c r="DE11" s="260">
        <v>87172</v>
      </c>
      <c r="DF11" s="297">
        <v>413980.46</v>
      </c>
      <c r="DG11" s="260">
        <v>413980.46</v>
      </c>
      <c r="DH11" s="297">
        <v>138573.22</v>
      </c>
      <c r="DI11" s="296">
        <v>138573.22</v>
      </c>
      <c r="DJ11" s="297">
        <v>9966</v>
      </c>
      <c r="DK11" s="260">
        <v>9966</v>
      </c>
      <c r="DL11" s="297">
        <v>35734.629999999997</v>
      </c>
      <c r="DM11" s="260">
        <v>35734.629999999997</v>
      </c>
      <c r="DN11" s="297">
        <v>53527.31</v>
      </c>
      <c r="DO11" s="296">
        <v>53527.31</v>
      </c>
      <c r="DP11" s="297">
        <v>84312.74</v>
      </c>
      <c r="DQ11" s="260">
        <v>84312.74</v>
      </c>
      <c r="DR11" s="297">
        <v>541937</v>
      </c>
      <c r="DS11" s="260">
        <v>541937</v>
      </c>
      <c r="DT11" s="296">
        <v>379215.57</v>
      </c>
      <c r="DU11" s="296">
        <v>379215.57</v>
      </c>
      <c r="DV11" s="260">
        <v>276429</v>
      </c>
      <c r="DW11" s="260">
        <v>276429</v>
      </c>
      <c r="DX11" s="260">
        <v>507780.65</v>
      </c>
      <c r="DY11" s="260">
        <v>507780.65</v>
      </c>
      <c r="DZ11" s="296">
        <v>106662.28</v>
      </c>
      <c r="EA11" s="296">
        <v>106662.28</v>
      </c>
      <c r="EB11" s="260">
        <v>87406.71</v>
      </c>
      <c r="EC11" s="260">
        <v>87406.71</v>
      </c>
      <c r="ED11" s="260">
        <v>22631.86</v>
      </c>
      <c r="EE11" s="260">
        <v>22631.86</v>
      </c>
      <c r="EF11" s="296">
        <v>335360.38</v>
      </c>
      <c r="EG11" s="296">
        <v>335360.38</v>
      </c>
      <c r="EH11" s="260">
        <v>229975.57</v>
      </c>
      <c r="EI11" s="260">
        <v>229975.57</v>
      </c>
      <c r="EJ11" s="260">
        <v>171681.04</v>
      </c>
      <c r="EK11" s="260">
        <v>171681.04</v>
      </c>
      <c r="EL11" s="296">
        <v>242758</v>
      </c>
      <c r="EM11" s="296">
        <v>242758</v>
      </c>
      <c r="EN11" s="260">
        <v>168532</v>
      </c>
      <c r="EO11" s="260">
        <v>168532</v>
      </c>
      <c r="EP11" s="260">
        <v>50589.96</v>
      </c>
      <c r="EQ11" s="260">
        <v>50589.96</v>
      </c>
      <c r="ER11" s="296">
        <v>67831.7</v>
      </c>
      <c r="ES11" s="296">
        <v>67831.7</v>
      </c>
      <c r="ET11" s="260">
        <v>103617.28</v>
      </c>
      <c r="EU11" s="260">
        <v>103617.28</v>
      </c>
      <c r="EV11" s="260">
        <v>186285.19</v>
      </c>
      <c r="EW11" s="260">
        <v>186285.19</v>
      </c>
    </row>
    <row r="12" spans="1:153" outlineLevel="1">
      <c r="A12" s="268" t="s">
        <v>84</v>
      </c>
      <c r="B12" s="269">
        <v>9911775.2799999993</v>
      </c>
      <c r="C12" s="269">
        <v>45323401.350000001</v>
      </c>
      <c r="D12" s="271">
        <v>3230740</v>
      </c>
      <c r="E12" s="271">
        <v>4742768</v>
      </c>
      <c r="F12" s="269">
        <v>399392</v>
      </c>
      <c r="G12" s="269">
        <v>548747</v>
      </c>
      <c r="H12" s="269">
        <v>518742.5</v>
      </c>
      <c r="I12" s="269">
        <v>956636.44</v>
      </c>
      <c r="J12" s="271">
        <v>1492205</v>
      </c>
      <c r="K12" s="271">
        <v>2785592</v>
      </c>
      <c r="L12" s="269">
        <v>137011</v>
      </c>
      <c r="M12" s="269">
        <v>137011</v>
      </c>
      <c r="N12" s="269">
        <v>659331.17000000004</v>
      </c>
      <c r="O12" s="269">
        <v>1065554.93</v>
      </c>
      <c r="P12" s="271">
        <v>11805.71</v>
      </c>
      <c r="Q12" s="271">
        <v>11805.71</v>
      </c>
      <c r="R12" s="269">
        <v>1333545</v>
      </c>
      <c r="S12" s="269">
        <v>5949000</v>
      </c>
      <c r="T12" s="269">
        <v>143995</v>
      </c>
      <c r="U12" s="269">
        <v>409553</v>
      </c>
      <c r="V12" s="271">
        <v>124077.66</v>
      </c>
      <c r="W12" s="271">
        <v>283889.96000000002</v>
      </c>
      <c r="X12" s="269">
        <v>65003</v>
      </c>
      <c r="Y12" s="269">
        <v>97506</v>
      </c>
      <c r="Z12" s="269">
        <v>57349.279999999999</v>
      </c>
      <c r="AA12" s="269">
        <v>91725.11</v>
      </c>
      <c r="AB12" s="271">
        <v>658225</v>
      </c>
      <c r="AC12" s="271">
        <v>1196106</v>
      </c>
      <c r="AD12" s="269">
        <v>0</v>
      </c>
      <c r="AE12" s="269">
        <v>0</v>
      </c>
      <c r="AF12" s="269">
        <v>86182</v>
      </c>
      <c r="AG12" s="269">
        <v>86182</v>
      </c>
      <c r="AH12" s="271">
        <v>561993.68999999994</v>
      </c>
      <c r="AI12" s="271">
        <v>662275.42000000004</v>
      </c>
      <c r="AJ12" s="269">
        <v>94554</v>
      </c>
      <c r="AK12" s="269">
        <v>195665</v>
      </c>
      <c r="AL12" s="269">
        <v>2520</v>
      </c>
      <c r="AM12" s="269">
        <v>2520</v>
      </c>
      <c r="AN12" s="271">
        <v>128710</v>
      </c>
      <c r="AO12" s="271">
        <v>189712</v>
      </c>
      <c r="AP12" s="269">
        <v>30394</v>
      </c>
      <c r="AQ12" s="269">
        <v>30394</v>
      </c>
      <c r="AR12" s="269">
        <v>200980</v>
      </c>
      <c r="AS12" s="269">
        <v>540691</v>
      </c>
      <c r="AT12" s="271">
        <v>84971.39</v>
      </c>
      <c r="AU12" s="271">
        <v>185649.49</v>
      </c>
      <c r="AV12" s="269">
        <v>97758</v>
      </c>
      <c r="AW12" s="269">
        <v>225462</v>
      </c>
      <c r="AX12" s="269">
        <v>361155</v>
      </c>
      <c r="AY12" s="269">
        <v>801715</v>
      </c>
      <c r="AZ12" s="271">
        <v>51741.23</v>
      </c>
      <c r="BA12" s="271">
        <v>176773.23</v>
      </c>
      <c r="BB12" s="269">
        <v>42312.87</v>
      </c>
      <c r="BC12" s="269">
        <v>65315.55</v>
      </c>
      <c r="BD12" s="269">
        <v>115585</v>
      </c>
      <c r="BE12" s="269">
        <v>210231</v>
      </c>
      <c r="BF12" s="271">
        <v>25293</v>
      </c>
      <c r="BG12" s="271">
        <v>42212</v>
      </c>
      <c r="BH12" s="269">
        <v>9065.59</v>
      </c>
      <c r="BI12" s="269">
        <v>12273.78</v>
      </c>
      <c r="BJ12" s="269">
        <v>9869.58</v>
      </c>
      <c r="BK12" s="269">
        <v>22660.47</v>
      </c>
      <c r="BL12" s="271">
        <v>10569.19</v>
      </c>
      <c r="BM12" s="271">
        <v>10809.53</v>
      </c>
      <c r="BN12" s="269">
        <v>58613.58</v>
      </c>
      <c r="BO12" s="269">
        <v>80363.33</v>
      </c>
      <c r="BP12" s="269">
        <v>671683.14</v>
      </c>
      <c r="BQ12" s="269">
        <v>1083151.31</v>
      </c>
      <c r="BR12" s="271">
        <v>221860.75</v>
      </c>
      <c r="BS12" s="271">
        <v>302382.63</v>
      </c>
      <c r="BT12" s="269">
        <v>126594</v>
      </c>
      <c r="BU12" s="269">
        <v>181070</v>
      </c>
      <c r="BV12" s="269">
        <v>77779</v>
      </c>
      <c r="BW12" s="269">
        <v>163571</v>
      </c>
      <c r="BX12" s="271">
        <v>3743</v>
      </c>
      <c r="BY12" s="271">
        <v>3743</v>
      </c>
      <c r="BZ12" s="269">
        <v>39631.199999999997</v>
      </c>
      <c r="CA12" s="269">
        <v>40827.35</v>
      </c>
      <c r="CB12" s="269">
        <v>7608</v>
      </c>
      <c r="CC12" s="269">
        <v>7608</v>
      </c>
      <c r="CD12" s="271">
        <v>3540745</v>
      </c>
      <c r="CE12" s="271">
        <v>8153478</v>
      </c>
      <c r="CF12" s="269">
        <v>462291</v>
      </c>
      <c r="CG12" s="269">
        <v>840501</v>
      </c>
      <c r="CH12" s="269">
        <v>271922</v>
      </c>
      <c r="CI12" s="269">
        <v>444862</v>
      </c>
      <c r="CJ12" s="271">
        <v>165771</v>
      </c>
      <c r="CK12" s="271">
        <v>436122</v>
      </c>
      <c r="CL12" s="269">
        <v>103419</v>
      </c>
      <c r="CM12" s="269">
        <v>111130</v>
      </c>
      <c r="CN12" s="269">
        <v>70087</v>
      </c>
      <c r="CO12" s="269">
        <v>72821</v>
      </c>
      <c r="CP12" s="271">
        <v>12174</v>
      </c>
      <c r="CQ12" s="271">
        <v>16380</v>
      </c>
      <c r="CR12" s="269">
        <v>38889</v>
      </c>
      <c r="CS12" s="269">
        <v>95217</v>
      </c>
      <c r="CT12" s="269">
        <v>44389</v>
      </c>
      <c r="CU12" s="269">
        <v>55609</v>
      </c>
      <c r="CV12" s="271">
        <v>758.65</v>
      </c>
      <c r="CW12" s="271">
        <v>758.65</v>
      </c>
      <c r="CX12" s="269">
        <v>99880</v>
      </c>
      <c r="CY12" s="269">
        <v>121794</v>
      </c>
      <c r="CZ12" s="269">
        <v>11306.16</v>
      </c>
      <c r="DA12" s="269">
        <v>11306.16</v>
      </c>
      <c r="DB12" s="271">
        <v>97158.94</v>
      </c>
      <c r="DC12" s="271">
        <v>240031.22</v>
      </c>
      <c r="DD12" s="272">
        <v>131299</v>
      </c>
      <c r="DE12" s="269">
        <v>246949</v>
      </c>
      <c r="DF12" s="272">
        <v>512088.4</v>
      </c>
      <c r="DG12" s="269">
        <v>1708952.13</v>
      </c>
      <c r="DH12" s="272">
        <v>76335.42</v>
      </c>
      <c r="DI12" s="271">
        <v>198667.15</v>
      </c>
      <c r="DJ12" s="272">
        <v>9864</v>
      </c>
      <c r="DK12" s="269">
        <v>10640</v>
      </c>
      <c r="DL12" s="272">
        <v>14693.53</v>
      </c>
      <c r="DM12" s="269">
        <v>20707.87</v>
      </c>
      <c r="DN12" s="272">
        <v>55089.31</v>
      </c>
      <c r="DO12" s="271">
        <v>68186.63</v>
      </c>
      <c r="DP12" s="272">
        <v>58313.27</v>
      </c>
      <c r="DQ12" s="269">
        <v>105357</v>
      </c>
      <c r="DR12" s="272">
        <v>340427</v>
      </c>
      <c r="DS12" s="269">
        <v>654539</v>
      </c>
      <c r="DT12" s="271">
        <v>231565.5</v>
      </c>
      <c r="DU12" s="271">
        <v>446721.44</v>
      </c>
      <c r="DV12" s="269">
        <v>502408</v>
      </c>
      <c r="DW12" s="269">
        <v>1420223</v>
      </c>
      <c r="DX12" s="269">
        <v>557827.93999999994</v>
      </c>
      <c r="DY12" s="269">
        <v>1301529.2</v>
      </c>
      <c r="DZ12" s="271">
        <v>72763.289999999994</v>
      </c>
      <c r="EA12" s="271">
        <v>80809.47</v>
      </c>
      <c r="EB12" s="269">
        <v>42471.18</v>
      </c>
      <c r="EC12" s="269">
        <v>56335.69</v>
      </c>
      <c r="ED12" s="269">
        <v>15389.83</v>
      </c>
      <c r="EE12" s="269">
        <v>15753.37</v>
      </c>
      <c r="EF12" s="271">
        <v>182981.03</v>
      </c>
      <c r="EG12" s="271">
        <v>236342.17</v>
      </c>
      <c r="EH12" s="269">
        <v>169384.97</v>
      </c>
      <c r="EI12" s="269">
        <v>230554.97</v>
      </c>
      <c r="EJ12" s="269">
        <v>126459.04</v>
      </c>
      <c r="EK12" s="269">
        <v>202960.43</v>
      </c>
      <c r="EL12" s="271">
        <v>250035</v>
      </c>
      <c r="EM12" s="271">
        <v>353249</v>
      </c>
      <c r="EN12" s="269">
        <v>141677.35999999999</v>
      </c>
      <c r="EO12" s="269">
        <v>326198.36</v>
      </c>
      <c r="EP12" s="269">
        <v>72992.67</v>
      </c>
      <c r="EQ12" s="269">
        <v>137478.71</v>
      </c>
      <c r="ER12" s="271">
        <v>40934.51</v>
      </c>
      <c r="ES12" s="271">
        <v>49067.59</v>
      </c>
      <c r="ET12" s="269">
        <v>116311.79</v>
      </c>
      <c r="EU12" s="269">
        <v>222620.24</v>
      </c>
      <c r="EV12" s="269">
        <v>43630.34</v>
      </c>
      <c r="EW12" s="269">
        <v>53166.37</v>
      </c>
    </row>
    <row r="13" spans="1:153" outlineLevel="1">
      <c r="A13" s="273" t="s">
        <v>81</v>
      </c>
      <c r="B13" s="276">
        <v>60366395.280000001</v>
      </c>
      <c r="C13" s="276">
        <v>95306369.049999997</v>
      </c>
      <c r="D13" s="298">
        <v>16393214</v>
      </c>
      <c r="E13" s="298">
        <v>17905242</v>
      </c>
      <c r="F13" s="276">
        <v>2265092</v>
      </c>
      <c r="G13" s="276">
        <v>2410043</v>
      </c>
      <c r="H13" s="276">
        <v>5335160.49</v>
      </c>
      <c r="I13" s="276">
        <v>5770085.21</v>
      </c>
      <c r="J13" s="298">
        <v>12364419</v>
      </c>
      <c r="K13" s="298">
        <v>13623396</v>
      </c>
      <c r="L13" s="276">
        <v>1378177</v>
      </c>
      <c r="M13" s="276">
        <v>1378177</v>
      </c>
      <c r="N13" s="276">
        <v>4106305.81</v>
      </c>
      <c r="O13" s="276">
        <v>4507639.57</v>
      </c>
      <c r="P13" s="298">
        <v>105435.81</v>
      </c>
      <c r="Q13" s="298">
        <v>105435.81</v>
      </c>
      <c r="R13" s="276">
        <v>7229424</v>
      </c>
      <c r="S13" s="276">
        <v>11798147</v>
      </c>
      <c r="T13" s="276">
        <v>1418676</v>
      </c>
      <c r="U13" s="276">
        <v>1684234</v>
      </c>
      <c r="V13" s="298">
        <v>1032586.43</v>
      </c>
      <c r="W13" s="298">
        <v>1188108.73</v>
      </c>
      <c r="X13" s="276">
        <v>736653</v>
      </c>
      <c r="Y13" s="276">
        <v>767078</v>
      </c>
      <c r="Z13" s="276">
        <v>602294.68999999994</v>
      </c>
      <c r="AA13" s="276">
        <v>636670.52</v>
      </c>
      <c r="AB13" s="298">
        <v>3497794</v>
      </c>
      <c r="AC13" s="298">
        <v>4035675</v>
      </c>
      <c r="AD13" s="276">
        <v>0</v>
      </c>
      <c r="AE13" s="276">
        <v>0</v>
      </c>
      <c r="AF13" s="276">
        <v>588138</v>
      </c>
      <c r="AG13" s="276">
        <v>588138</v>
      </c>
      <c r="AH13" s="298">
        <v>2266519.5099999998</v>
      </c>
      <c r="AI13" s="298">
        <v>2363238.81</v>
      </c>
      <c r="AJ13" s="276">
        <v>554201</v>
      </c>
      <c r="AK13" s="276">
        <v>655312</v>
      </c>
      <c r="AL13" s="276">
        <v>27448</v>
      </c>
      <c r="AM13" s="276">
        <v>27448</v>
      </c>
      <c r="AN13" s="298">
        <v>687250</v>
      </c>
      <c r="AO13" s="298">
        <v>748252</v>
      </c>
      <c r="AP13" s="276">
        <v>96829.86</v>
      </c>
      <c r="AQ13" s="276">
        <v>96829.86</v>
      </c>
      <c r="AR13" s="276">
        <v>1210322</v>
      </c>
      <c r="AS13" s="276">
        <v>1550033</v>
      </c>
      <c r="AT13" s="298">
        <v>482954.08</v>
      </c>
      <c r="AU13" s="298">
        <v>581755.24</v>
      </c>
      <c r="AV13" s="276">
        <v>512096</v>
      </c>
      <c r="AW13" s="276">
        <v>637070</v>
      </c>
      <c r="AX13" s="276">
        <v>2308165</v>
      </c>
      <c r="AY13" s="276">
        <v>2748725</v>
      </c>
      <c r="AZ13" s="298">
        <v>193182.63</v>
      </c>
      <c r="BA13" s="298">
        <v>318214.63</v>
      </c>
      <c r="BB13" s="276">
        <v>203973.25</v>
      </c>
      <c r="BC13" s="276">
        <v>226429.93</v>
      </c>
      <c r="BD13" s="276">
        <v>633015</v>
      </c>
      <c r="BE13" s="276">
        <v>724124</v>
      </c>
      <c r="BF13" s="298">
        <v>171460</v>
      </c>
      <c r="BG13" s="298">
        <v>187321</v>
      </c>
      <c r="BH13" s="276">
        <v>31342.39</v>
      </c>
      <c r="BI13" s="276">
        <v>34550.58</v>
      </c>
      <c r="BJ13" s="276">
        <v>71213.53</v>
      </c>
      <c r="BK13" s="276">
        <v>83853.66</v>
      </c>
      <c r="BL13" s="298">
        <v>72784.539999999994</v>
      </c>
      <c r="BM13" s="298">
        <v>73023.94</v>
      </c>
      <c r="BN13" s="276">
        <v>362198.64</v>
      </c>
      <c r="BO13" s="276">
        <v>383494.85</v>
      </c>
      <c r="BP13" s="276">
        <v>2755923.79</v>
      </c>
      <c r="BQ13" s="276">
        <v>3161459.85</v>
      </c>
      <c r="BR13" s="298">
        <v>849445.93</v>
      </c>
      <c r="BS13" s="298">
        <v>926125.47</v>
      </c>
      <c r="BT13" s="276">
        <v>571565</v>
      </c>
      <c r="BU13" s="276">
        <v>619872</v>
      </c>
      <c r="BV13" s="276">
        <v>355070</v>
      </c>
      <c r="BW13" s="276">
        <v>436939</v>
      </c>
      <c r="BX13" s="298">
        <v>61735</v>
      </c>
      <c r="BY13" s="298">
        <v>61735</v>
      </c>
      <c r="BZ13" s="276">
        <v>312041.40999999997</v>
      </c>
      <c r="CA13" s="276">
        <v>313237.56</v>
      </c>
      <c r="CB13" s="276">
        <v>122748</v>
      </c>
      <c r="CC13" s="276">
        <v>122748</v>
      </c>
      <c r="CD13" s="298">
        <v>11173570</v>
      </c>
      <c r="CE13" s="298">
        <v>15730886</v>
      </c>
      <c r="CF13" s="276">
        <v>1950813</v>
      </c>
      <c r="CG13" s="276">
        <v>2314226</v>
      </c>
      <c r="CH13" s="276">
        <v>1422285</v>
      </c>
      <c r="CI13" s="276">
        <v>1586862</v>
      </c>
      <c r="CJ13" s="298">
        <v>1150563</v>
      </c>
      <c r="CK13" s="298">
        <v>1413900</v>
      </c>
      <c r="CL13" s="276">
        <v>655621</v>
      </c>
      <c r="CM13" s="276">
        <v>662649</v>
      </c>
      <c r="CN13" s="276">
        <v>381923</v>
      </c>
      <c r="CO13" s="276">
        <v>384657</v>
      </c>
      <c r="CP13" s="298">
        <v>215880</v>
      </c>
      <c r="CQ13" s="298">
        <v>219868</v>
      </c>
      <c r="CR13" s="276">
        <v>233058</v>
      </c>
      <c r="CS13" s="276">
        <v>288284</v>
      </c>
      <c r="CT13" s="276">
        <v>272296</v>
      </c>
      <c r="CU13" s="276">
        <v>283131</v>
      </c>
      <c r="CV13" s="298">
        <v>19640.79</v>
      </c>
      <c r="CW13" s="298">
        <v>19640.79</v>
      </c>
      <c r="CX13" s="276">
        <v>654598</v>
      </c>
      <c r="CY13" s="276">
        <v>676512</v>
      </c>
      <c r="CZ13" s="276">
        <v>67336.52</v>
      </c>
      <c r="DA13" s="276">
        <v>67336.52</v>
      </c>
      <c r="DB13" s="298">
        <v>411088.03</v>
      </c>
      <c r="DC13" s="298">
        <v>553019.17000000004</v>
      </c>
      <c r="DD13" s="299">
        <v>503799</v>
      </c>
      <c r="DE13" s="276">
        <v>619449</v>
      </c>
      <c r="DF13" s="299">
        <v>3166555.92</v>
      </c>
      <c r="DG13" s="276">
        <v>4353545.5199999996</v>
      </c>
      <c r="DH13" s="299">
        <v>455882.37</v>
      </c>
      <c r="DI13" s="298">
        <v>574570.23</v>
      </c>
      <c r="DJ13" s="299">
        <v>138461</v>
      </c>
      <c r="DK13" s="276">
        <v>139237</v>
      </c>
      <c r="DL13" s="299">
        <v>91326.74</v>
      </c>
      <c r="DM13" s="276">
        <v>97020.12</v>
      </c>
      <c r="DN13" s="299">
        <v>177536.32</v>
      </c>
      <c r="DO13" s="298">
        <v>189426.44</v>
      </c>
      <c r="DP13" s="299">
        <v>301236.78000000003</v>
      </c>
      <c r="DQ13" s="276">
        <v>347353.1</v>
      </c>
      <c r="DR13" s="299">
        <v>2109380</v>
      </c>
      <c r="DS13" s="276">
        <v>2416245</v>
      </c>
      <c r="DT13" s="298">
        <v>1385725.09</v>
      </c>
      <c r="DU13" s="298">
        <v>1598435.94</v>
      </c>
      <c r="DV13" s="276">
        <v>2497208</v>
      </c>
      <c r="DW13" s="276">
        <v>3415023</v>
      </c>
      <c r="DX13" s="276">
        <v>3869826.37</v>
      </c>
      <c r="DY13" s="276">
        <v>4592744.63</v>
      </c>
      <c r="DZ13" s="298">
        <v>339617.73</v>
      </c>
      <c r="EA13" s="298">
        <v>346991.48</v>
      </c>
      <c r="EB13" s="276">
        <v>285302.40000000002</v>
      </c>
      <c r="EC13" s="276">
        <v>295190.01</v>
      </c>
      <c r="ED13" s="276">
        <v>156175.12</v>
      </c>
      <c r="EE13" s="276">
        <v>156538.66</v>
      </c>
      <c r="EF13" s="298">
        <v>1042532.91</v>
      </c>
      <c r="EG13" s="298">
        <v>1092591.6499999999</v>
      </c>
      <c r="EH13" s="276">
        <v>955320.23</v>
      </c>
      <c r="EI13" s="276">
        <v>1014955.23</v>
      </c>
      <c r="EJ13" s="276">
        <v>539394.38</v>
      </c>
      <c r="EK13" s="276">
        <v>612850.25</v>
      </c>
      <c r="EL13" s="298">
        <v>1276635</v>
      </c>
      <c r="EM13" s="298">
        <v>1376672</v>
      </c>
      <c r="EN13" s="276">
        <v>1091696.3600000001</v>
      </c>
      <c r="EO13" s="276">
        <v>1276217.3600000001</v>
      </c>
      <c r="EP13" s="276">
        <v>458478.88</v>
      </c>
      <c r="EQ13" s="276">
        <v>522155.92</v>
      </c>
      <c r="ER13" s="298">
        <v>377360.14</v>
      </c>
      <c r="ES13" s="298">
        <v>385224.31</v>
      </c>
      <c r="ET13" s="276">
        <v>650206.93000000005</v>
      </c>
      <c r="EU13" s="276">
        <v>754105.88</v>
      </c>
      <c r="EV13" s="276">
        <v>390661.62</v>
      </c>
      <c r="EW13" s="276">
        <v>399575.81</v>
      </c>
    </row>
    <row r="14" spans="1:153" outlineLevel="1">
      <c r="A14" s="273"/>
      <c r="B14" s="260"/>
      <c r="C14" s="260"/>
      <c r="D14" s="296"/>
      <c r="E14" s="296"/>
      <c r="F14" s="260"/>
      <c r="G14" s="260"/>
      <c r="H14" s="260"/>
      <c r="I14" s="260"/>
      <c r="J14" s="296"/>
      <c r="K14" s="296"/>
      <c r="L14" s="260"/>
      <c r="M14" s="260"/>
      <c r="N14" s="260"/>
      <c r="O14" s="260"/>
      <c r="P14" s="296"/>
      <c r="Q14" s="296"/>
      <c r="R14" s="260"/>
      <c r="S14" s="260"/>
      <c r="T14" s="260"/>
      <c r="U14" s="260"/>
      <c r="V14" s="296"/>
      <c r="W14" s="296"/>
      <c r="X14" s="260"/>
      <c r="Y14" s="260"/>
      <c r="Z14" s="260"/>
      <c r="AA14" s="260"/>
      <c r="AB14" s="296"/>
      <c r="AC14" s="296"/>
      <c r="AD14" s="260"/>
      <c r="AE14" s="260"/>
      <c r="AF14" s="260"/>
      <c r="AG14" s="260"/>
      <c r="AH14" s="296"/>
      <c r="AI14" s="296"/>
      <c r="AJ14" s="260"/>
      <c r="AK14" s="260"/>
      <c r="AL14" s="260"/>
      <c r="AM14" s="260"/>
      <c r="AN14" s="296"/>
      <c r="AO14" s="296"/>
      <c r="AP14" s="260"/>
      <c r="AQ14" s="260"/>
      <c r="AR14" s="260"/>
      <c r="AS14" s="260"/>
      <c r="AT14" s="296"/>
      <c r="AU14" s="296"/>
      <c r="AV14" s="260"/>
      <c r="AW14" s="260"/>
      <c r="AX14" s="260"/>
      <c r="AY14" s="260"/>
      <c r="AZ14" s="296"/>
      <c r="BA14" s="296"/>
      <c r="BB14" s="260"/>
      <c r="BC14" s="260"/>
      <c r="BD14" s="260"/>
      <c r="BE14" s="260"/>
      <c r="BF14" s="296"/>
      <c r="BG14" s="296"/>
      <c r="BH14" s="260"/>
      <c r="BI14" s="260"/>
      <c r="BJ14" s="260"/>
      <c r="BK14" s="260"/>
      <c r="BL14" s="296"/>
      <c r="BM14" s="296"/>
      <c r="BN14" s="260"/>
      <c r="BO14" s="260"/>
      <c r="BP14" s="260"/>
      <c r="BQ14" s="260"/>
      <c r="BR14" s="296"/>
      <c r="BS14" s="296"/>
      <c r="BT14" s="260"/>
      <c r="BU14" s="260"/>
      <c r="BV14" s="260"/>
      <c r="BW14" s="260"/>
      <c r="BX14" s="296"/>
      <c r="BY14" s="296"/>
      <c r="BZ14" s="260"/>
      <c r="CA14" s="260"/>
      <c r="CB14" s="260"/>
      <c r="CC14" s="260"/>
      <c r="CD14" s="296"/>
      <c r="CE14" s="296"/>
      <c r="CF14" s="260"/>
      <c r="CG14" s="260"/>
      <c r="CH14" s="260"/>
      <c r="CI14" s="260"/>
      <c r="CJ14" s="296"/>
      <c r="CK14" s="296"/>
      <c r="CL14" s="260"/>
      <c r="CM14" s="260"/>
      <c r="CN14" s="260"/>
      <c r="CO14" s="260"/>
      <c r="CP14" s="296"/>
      <c r="CQ14" s="296"/>
      <c r="CR14" s="260"/>
      <c r="CS14" s="260"/>
      <c r="CT14" s="260"/>
      <c r="CU14" s="260"/>
      <c r="CV14" s="296"/>
      <c r="CW14" s="296"/>
      <c r="CX14" s="260"/>
      <c r="CY14" s="260"/>
      <c r="CZ14" s="260"/>
      <c r="DA14" s="260"/>
      <c r="DB14" s="296"/>
      <c r="DC14" s="296"/>
      <c r="DD14" s="297"/>
      <c r="DE14" s="260"/>
      <c r="DF14" s="297"/>
      <c r="DG14" s="260"/>
      <c r="DH14" s="297"/>
      <c r="DI14" s="296"/>
      <c r="DJ14" s="297"/>
      <c r="DK14" s="260"/>
      <c r="DL14" s="297"/>
      <c r="DM14" s="260"/>
      <c r="DN14" s="297"/>
      <c r="DO14" s="296"/>
      <c r="DP14" s="297"/>
      <c r="DQ14" s="260"/>
      <c r="DR14" s="297"/>
      <c r="DS14" s="260"/>
      <c r="DT14" s="296"/>
      <c r="DU14" s="296"/>
      <c r="DV14" s="260"/>
      <c r="DW14" s="260"/>
      <c r="DX14" s="260"/>
      <c r="DY14" s="260"/>
      <c r="DZ14" s="296"/>
      <c r="EA14" s="296"/>
      <c r="EB14" s="260"/>
      <c r="EC14" s="260"/>
      <c r="ED14" s="260"/>
      <c r="EE14" s="260"/>
      <c r="EF14" s="296"/>
      <c r="EG14" s="296"/>
      <c r="EH14" s="260"/>
      <c r="EI14" s="260"/>
      <c r="EJ14" s="260"/>
      <c r="EK14" s="260"/>
      <c r="EL14" s="296"/>
      <c r="EM14" s="296"/>
      <c r="EN14" s="260"/>
      <c r="EO14" s="260"/>
      <c r="EP14" s="260"/>
      <c r="EQ14" s="260"/>
      <c r="ER14" s="296"/>
      <c r="ES14" s="296"/>
      <c r="ET14" s="260"/>
      <c r="EU14" s="260"/>
      <c r="EV14" s="260"/>
      <c r="EW14" s="260"/>
    </row>
    <row r="15" spans="1:153" outlineLevel="1">
      <c r="A15" s="266" t="s">
        <v>87</v>
      </c>
      <c r="B15" s="260">
        <v>31391843.18</v>
      </c>
      <c r="C15" s="260">
        <v>39680914.229999997</v>
      </c>
      <c r="D15" s="296">
        <v>8068458</v>
      </c>
      <c r="E15" s="296">
        <v>8126499</v>
      </c>
      <c r="F15" s="260">
        <v>1406964</v>
      </c>
      <c r="G15" s="260">
        <v>1422620</v>
      </c>
      <c r="H15" s="260">
        <v>2327892.69</v>
      </c>
      <c r="I15" s="260">
        <v>2353812.19</v>
      </c>
      <c r="J15" s="296">
        <v>6817443</v>
      </c>
      <c r="K15" s="296">
        <v>6986333</v>
      </c>
      <c r="L15" s="260">
        <v>805334</v>
      </c>
      <c r="M15" s="260">
        <v>805334</v>
      </c>
      <c r="N15" s="260">
        <v>2373075.7400000002</v>
      </c>
      <c r="O15" s="260">
        <v>2391207.0499999998</v>
      </c>
      <c r="P15" s="296">
        <v>26134.28</v>
      </c>
      <c r="Q15" s="296">
        <v>26134.28</v>
      </c>
      <c r="R15" s="260">
        <v>3274706</v>
      </c>
      <c r="S15" s="260">
        <v>3353649</v>
      </c>
      <c r="T15" s="260">
        <v>872534</v>
      </c>
      <c r="U15" s="260">
        <v>899133</v>
      </c>
      <c r="V15" s="296">
        <v>624783.61</v>
      </c>
      <c r="W15" s="296">
        <v>684786.51</v>
      </c>
      <c r="X15" s="260">
        <v>366820</v>
      </c>
      <c r="Y15" s="260">
        <v>366820</v>
      </c>
      <c r="Z15" s="260">
        <v>379363.58</v>
      </c>
      <c r="AA15" s="260">
        <v>379363.58</v>
      </c>
      <c r="AB15" s="296">
        <v>1793053</v>
      </c>
      <c r="AC15" s="296">
        <v>2174228</v>
      </c>
      <c r="AD15" s="260">
        <v>0</v>
      </c>
      <c r="AE15" s="260">
        <v>0</v>
      </c>
      <c r="AF15" s="260">
        <v>227876</v>
      </c>
      <c r="AG15" s="260">
        <v>227876</v>
      </c>
      <c r="AH15" s="296">
        <v>1087540.1200000001</v>
      </c>
      <c r="AI15" s="296">
        <v>1088673.08</v>
      </c>
      <c r="AJ15" s="260">
        <v>300985</v>
      </c>
      <c r="AK15" s="260">
        <v>313000</v>
      </c>
      <c r="AL15" s="260">
        <v>2947.4</v>
      </c>
      <c r="AM15" s="260">
        <v>2947.4</v>
      </c>
      <c r="AN15" s="296">
        <v>441641</v>
      </c>
      <c r="AO15" s="296">
        <v>450631</v>
      </c>
      <c r="AP15" s="260">
        <v>59714.62</v>
      </c>
      <c r="AQ15" s="260">
        <v>59714.62</v>
      </c>
      <c r="AR15" s="260">
        <v>597758</v>
      </c>
      <c r="AS15" s="260">
        <v>703096</v>
      </c>
      <c r="AT15" s="296">
        <v>257482.05</v>
      </c>
      <c r="AU15" s="296">
        <v>345145.01</v>
      </c>
      <c r="AV15" s="260">
        <v>275696</v>
      </c>
      <c r="AW15" s="260">
        <v>309971</v>
      </c>
      <c r="AX15" s="260">
        <v>1349621</v>
      </c>
      <c r="AY15" s="260">
        <v>1497005</v>
      </c>
      <c r="AZ15" s="296">
        <v>114003.67</v>
      </c>
      <c r="BA15" s="296">
        <v>190506.67</v>
      </c>
      <c r="BB15" s="260">
        <v>110689.92</v>
      </c>
      <c r="BC15" s="260">
        <v>112415.09</v>
      </c>
      <c r="BD15" s="260">
        <v>350847</v>
      </c>
      <c r="BE15" s="260">
        <v>361143</v>
      </c>
      <c r="BF15" s="296">
        <v>79400</v>
      </c>
      <c r="BG15" s="296">
        <v>82341</v>
      </c>
      <c r="BH15" s="260">
        <v>17724.22</v>
      </c>
      <c r="BI15" s="260">
        <v>17833.77</v>
      </c>
      <c r="BJ15" s="260">
        <v>40179.93</v>
      </c>
      <c r="BK15" s="260">
        <v>41782.9</v>
      </c>
      <c r="BL15" s="296">
        <v>33615.839999999997</v>
      </c>
      <c r="BM15" s="296">
        <v>33648.54</v>
      </c>
      <c r="BN15" s="260">
        <v>208409.48</v>
      </c>
      <c r="BO15" s="260">
        <v>208489.79</v>
      </c>
      <c r="BP15" s="260">
        <v>1733638.65</v>
      </c>
      <c r="BQ15" s="260">
        <v>1820437.74</v>
      </c>
      <c r="BR15" s="296">
        <v>443774.53</v>
      </c>
      <c r="BS15" s="296">
        <v>450502.14</v>
      </c>
      <c r="BT15" s="260">
        <v>288693</v>
      </c>
      <c r="BU15" s="260">
        <v>299984</v>
      </c>
      <c r="BV15" s="260">
        <v>204491</v>
      </c>
      <c r="BW15" s="260">
        <v>215703</v>
      </c>
      <c r="BX15" s="296">
        <v>7953</v>
      </c>
      <c r="BY15" s="296">
        <v>7953</v>
      </c>
      <c r="BZ15" s="260">
        <v>131235.37</v>
      </c>
      <c r="CA15" s="260">
        <v>131384.56</v>
      </c>
      <c r="CB15" s="260">
        <v>6064</v>
      </c>
      <c r="CC15" s="260">
        <v>6064</v>
      </c>
      <c r="CD15" s="296">
        <v>6209144</v>
      </c>
      <c r="CE15" s="296">
        <v>8171709</v>
      </c>
      <c r="CF15" s="260">
        <v>1142267</v>
      </c>
      <c r="CG15" s="260">
        <v>1246687</v>
      </c>
      <c r="CH15" s="260">
        <v>771496</v>
      </c>
      <c r="CI15" s="260">
        <v>860576</v>
      </c>
      <c r="CJ15" s="296">
        <v>606947</v>
      </c>
      <c r="CK15" s="296">
        <v>654475</v>
      </c>
      <c r="CL15" s="260">
        <v>302134</v>
      </c>
      <c r="CM15" s="260">
        <v>302134</v>
      </c>
      <c r="CN15" s="260">
        <v>177848</v>
      </c>
      <c r="CO15" s="260">
        <v>177848</v>
      </c>
      <c r="CP15" s="296">
        <v>142744</v>
      </c>
      <c r="CQ15" s="296">
        <v>142744</v>
      </c>
      <c r="CR15" s="260">
        <v>125391</v>
      </c>
      <c r="CS15" s="260">
        <v>167820</v>
      </c>
      <c r="CT15" s="260">
        <v>146124</v>
      </c>
      <c r="CU15" s="260">
        <v>146335</v>
      </c>
      <c r="CV15" s="296">
        <v>4935.96</v>
      </c>
      <c r="CW15" s="296">
        <v>4935.96</v>
      </c>
      <c r="CX15" s="260">
        <v>311199</v>
      </c>
      <c r="CY15" s="260">
        <v>314889</v>
      </c>
      <c r="CZ15" s="260">
        <v>22589.63</v>
      </c>
      <c r="DA15" s="260">
        <v>22589.63</v>
      </c>
      <c r="DB15" s="296">
        <v>231116.62</v>
      </c>
      <c r="DC15" s="296">
        <v>313910.94</v>
      </c>
      <c r="DD15" s="297">
        <v>294374</v>
      </c>
      <c r="DE15" s="260">
        <v>318104</v>
      </c>
      <c r="DF15" s="297">
        <v>1726385.01</v>
      </c>
      <c r="DG15" s="260">
        <v>1850029.54</v>
      </c>
      <c r="DH15" s="297">
        <v>235650.28</v>
      </c>
      <c r="DI15" s="296">
        <v>247070.73</v>
      </c>
      <c r="DJ15" s="297">
        <v>14453</v>
      </c>
      <c r="DK15" s="260">
        <v>14453</v>
      </c>
      <c r="DL15" s="297">
        <v>50828.21</v>
      </c>
      <c r="DM15" s="260">
        <v>50828.21</v>
      </c>
      <c r="DN15" s="297">
        <v>100059.19</v>
      </c>
      <c r="DO15" s="296">
        <v>104902.25</v>
      </c>
      <c r="DP15" s="297">
        <v>159889.9</v>
      </c>
      <c r="DQ15" s="260">
        <v>166605.48000000001</v>
      </c>
      <c r="DR15" s="297">
        <v>1088674</v>
      </c>
      <c r="DS15" s="260">
        <v>1152292</v>
      </c>
      <c r="DT15" s="296">
        <v>737813.82</v>
      </c>
      <c r="DU15" s="296">
        <v>771827.44</v>
      </c>
      <c r="DV15" s="260">
        <v>1213015</v>
      </c>
      <c r="DW15" s="260">
        <v>1538362</v>
      </c>
      <c r="DX15" s="260">
        <v>2118529.34</v>
      </c>
      <c r="DY15" s="260">
        <v>2218494.2200000002</v>
      </c>
      <c r="DZ15" s="296">
        <v>180691.5</v>
      </c>
      <c r="EA15" s="296">
        <v>180755.17</v>
      </c>
      <c r="EB15" s="260">
        <v>139959.5</v>
      </c>
      <c r="EC15" s="260">
        <v>139959.5</v>
      </c>
      <c r="ED15" s="260">
        <v>13700.06</v>
      </c>
      <c r="EE15" s="260">
        <v>13700.06</v>
      </c>
      <c r="EF15" s="296">
        <v>510446.54</v>
      </c>
      <c r="EG15" s="296">
        <v>510503.23</v>
      </c>
      <c r="EH15" s="260">
        <v>403926.49</v>
      </c>
      <c r="EI15" s="260">
        <v>404901.49</v>
      </c>
      <c r="EJ15" s="260">
        <v>282613.51</v>
      </c>
      <c r="EK15" s="260">
        <v>297884.59000000003</v>
      </c>
      <c r="EL15" s="296">
        <v>679263</v>
      </c>
      <c r="EM15" s="296">
        <v>680364</v>
      </c>
      <c r="EN15" s="260">
        <v>519272.79</v>
      </c>
      <c r="EO15" s="260">
        <v>551378.49</v>
      </c>
      <c r="EP15" s="260">
        <v>142254.76</v>
      </c>
      <c r="EQ15" s="260">
        <v>159724.92000000001</v>
      </c>
      <c r="ER15" s="296">
        <v>147560.51</v>
      </c>
      <c r="ES15" s="296">
        <v>147560.51</v>
      </c>
      <c r="ET15" s="260">
        <v>317577.03999999998</v>
      </c>
      <c r="EU15" s="260">
        <v>332528.59999999998</v>
      </c>
      <c r="EV15" s="260">
        <v>179413.5</v>
      </c>
      <c r="EW15" s="260">
        <v>179413.5</v>
      </c>
    </row>
    <row r="16" spans="1:153" outlineLevel="1">
      <c r="A16" s="266" t="s">
        <v>176</v>
      </c>
      <c r="B16" s="260">
        <v>369949.87</v>
      </c>
      <c r="C16" s="260">
        <v>352404.27</v>
      </c>
      <c r="D16" s="296">
        <v>-369131</v>
      </c>
      <c r="E16" s="296">
        <v>-369131</v>
      </c>
      <c r="F16" s="260">
        <v>-1144</v>
      </c>
      <c r="G16" s="260">
        <v>5783</v>
      </c>
      <c r="H16" s="260">
        <v>80693.039999999994</v>
      </c>
      <c r="I16" s="260">
        <v>80693.039999999994</v>
      </c>
      <c r="J16" s="296">
        <v>417598</v>
      </c>
      <c r="K16" s="296">
        <v>427156</v>
      </c>
      <c r="L16" s="260">
        <v>9412</v>
      </c>
      <c r="M16" s="260">
        <v>9412</v>
      </c>
      <c r="N16" s="260">
        <v>51296.24</v>
      </c>
      <c r="O16" s="260">
        <v>51296.24</v>
      </c>
      <c r="P16" s="296">
        <v>0</v>
      </c>
      <c r="Q16" s="296">
        <v>0</v>
      </c>
      <c r="R16" s="260">
        <v>86307</v>
      </c>
      <c r="S16" s="260">
        <v>102958</v>
      </c>
      <c r="T16" s="260">
        <v>2760</v>
      </c>
      <c r="U16" s="260">
        <v>5032</v>
      </c>
      <c r="V16" s="296">
        <v>11372.42</v>
      </c>
      <c r="W16" s="296">
        <v>15398.45</v>
      </c>
      <c r="X16" s="260">
        <v>2444</v>
      </c>
      <c r="Y16" s="260">
        <v>2444</v>
      </c>
      <c r="Z16" s="260">
        <v>4155.74</v>
      </c>
      <c r="AA16" s="260">
        <v>4155.74</v>
      </c>
      <c r="AB16" s="296">
        <v>122128</v>
      </c>
      <c r="AC16" s="296">
        <v>149139</v>
      </c>
      <c r="AD16" s="260">
        <v>0</v>
      </c>
      <c r="AE16" s="260">
        <v>0</v>
      </c>
      <c r="AF16" s="260">
        <v>18</v>
      </c>
      <c r="AG16" s="260">
        <v>18</v>
      </c>
      <c r="AH16" s="296">
        <v>30939.74</v>
      </c>
      <c r="AI16" s="296">
        <v>30939.74</v>
      </c>
      <c r="AJ16" s="260">
        <v>1931</v>
      </c>
      <c r="AK16" s="260">
        <v>1931</v>
      </c>
      <c r="AL16" s="260">
        <v>0</v>
      </c>
      <c r="AM16" s="260">
        <v>0</v>
      </c>
      <c r="AN16" s="296">
        <v>0</v>
      </c>
      <c r="AO16" s="296">
        <v>0</v>
      </c>
      <c r="AP16" s="260">
        <v>0</v>
      </c>
      <c r="AQ16" s="260">
        <v>0</v>
      </c>
      <c r="AR16" s="260">
        <v>13533</v>
      </c>
      <c r="AS16" s="260">
        <v>13533</v>
      </c>
      <c r="AT16" s="296">
        <v>2481.62</v>
      </c>
      <c r="AU16" s="296">
        <v>2481.62</v>
      </c>
      <c r="AV16" s="260">
        <v>4251</v>
      </c>
      <c r="AW16" s="260">
        <v>4251</v>
      </c>
      <c r="AX16" s="260">
        <v>24473</v>
      </c>
      <c r="AY16" s="260">
        <v>24473</v>
      </c>
      <c r="AZ16" s="296">
        <v>0</v>
      </c>
      <c r="BA16" s="296">
        <v>0</v>
      </c>
      <c r="BB16" s="260">
        <v>0</v>
      </c>
      <c r="BC16" s="260">
        <v>0</v>
      </c>
      <c r="BD16" s="260">
        <v>3006</v>
      </c>
      <c r="BE16" s="260">
        <v>3006</v>
      </c>
      <c r="BF16" s="296">
        <v>0</v>
      </c>
      <c r="BG16" s="296">
        <v>0</v>
      </c>
      <c r="BH16" s="260">
        <v>0</v>
      </c>
      <c r="BI16" s="260">
        <v>0</v>
      </c>
      <c r="BJ16" s="260">
        <v>0</v>
      </c>
      <c r="BK16" s="260">
        <v>0</v>
      </c>
      <c r="BL16" s="296">
        <v>0</v>
      </c>
      <c r="BM16" s="296">
        <v>0</v>
      </c>
      <c r="BN16" s="260">
        <v>-782.42</v>
      </c>
      <c r="BO16" s="260">
        <v>-782.42</v>
      </c>
      <c r="BP16" s="260">
        <v>6376.87</v>
      </c>
      <c r="BQ16" s="260">
        <v>12962.67</v>
      </c>
      <c r="BR16" s="296">
        <v>6446.95</v>
      </c>
      <c r="BS16" s="296">
        <v>6446.95</v>
      </c>
      <c r="BT16" s="260">
        <v>0</v>
      </c>
      <c r="BU16" s="260">
        <v>0</v>
      </c>
      <c r="BV16" s="260">
        <v>11402</v>
      </c>
      <c r="BW16" s="260">
        <v>11402</v>
      </c>
      <c r="BX16" s="296">
        <v>0</v>
      </c>
      <c r="BY16" s="296">
        <v>0</v>
      </c>
      <c r="BZ16" s="260">
        <v>0</v>
      </c>
      <c r="CA16" s="260">
        <v>0</v>
      </c>
      <c r="CB16" s="260">
        <v>0</v>
      </c>
      <c r="CC16" s="260">
        <v>0</v>
      </c>
      <c r="CD16" s="296">
        <v>164391</v>
      </c>
      <c r="CE16" s="296">
        <v>186036</v>
      </c>
      <c r="CF16" s="260">
        <v>159933</v>
      </c>
      <c r="CG16" s="260">
        <v>159933</v>
      </c>
      <c r="CH16" s="260">
        <v>31247</v>
      </c>
      <c r="CI16" s="260">
        <v>33235</v>
      </c>
      <c r="CJ16" s="296">
        <v>8538</v>
      </c>
      <c r="CK16" s="296">
        <v>9967</v>
      </c>
      <c r="CL16" s="260">
        <v>0</v>
      </c>
      <c r="CM16" s="260">
        <v>0</v>
      </c>
      <c r="CN16" s="260">
        <v>0</v>
      </c>
      <c r="CO16" s="260">
        <v>0</v>
      </c>
      <c r="CP16" s="296">
        <v>0</v>
      </c>
      <c r="CQ16" s="296">
        <v>0</v>
      </c>
      <c r="CR16" s="260">
        <v>2301</v>
      </c>
      <c r="CS16" s="260">
        <v>2301</v>
      </c>
      <c r="CT16" s="260">
        <v>-677</v>
      </c>
      <c r="CU16" s="260">
        <v>-677</v>
      </c>
      <c r="CV16" s="296">
        <v>0</v>
      </c>
      <c r="CW16" s="296">
        <v>0</v>
      </c>
      <c r="CX16" s="260">
        <v>0</v>
      </c>
      <c r="CY16" s="260">
        <v>0</v>
      </c>
      <c r="CZ16" s="260">
        <v>0</v>
      </c>
      <c r="DA16" s="260">
        <v>0</v>
      </c>
      <c r="DB16" s="296">
        <v>0</v>
      </c>
      <c r="DC16" s="296">
        <v>0</v>
      </c>
      <c r="DD16" s="297">
        <v>5249</v>
      </c>
      <c r="DE16" s="260">
        <v>5249</v>
      </c>
      <c r="DF16" s="297">
        <v>91298.46</v>
      </c>
      <c r="DG16" s="260">
        <v>90784.2</v>
      </c>
      <c r="DH16" s="297">
        <v>1653.79</v>
      </c>
      <c r="DI16" s="296">
        <v>1653.79</v>
      </c>
      <c r="DJ16" s="297">
        <v>0</v>
      </c>
      <c r="DK16" s="260">
        <v>0</v>
      </c>
      <c r="DL16" s="297">
        <v>0</v>
      </c>
      <c r="DM16" s="260">
        <v>0</v>
      </c>
      <c r="DN16" s="297">
        <v>0</v>
      </c>
      <c r="DO16" s="296">
        <v>0</v>
      </c>
      <c r="DP16" s="297">
        <v>0</v>
      </c>
      <c r="DQ16" s="260">
        <v>0</v>
      </c>
      <c r="DR16" s="297">
        <v>6287</v>
      </c>
      <c r="DS16" s="260">
        <v>6287</v>
      </c>
      <c r="DT16" s="296">
        <v>22361.51</v>
      </c>
      <c r="DU16" s="296">
        <v>22361.51</v>
      </c>
      <c r="DV16" s="260">
        <v>30539</v>
      </c>
      <c r="DW16" s="260">
        <v>27088</v>
      </c>
      <c r="DX16" s="260">
        <v>26863.58</v>
      </c>
      <c r="DY16" s="260">
        <v>27727.58</v>
      </c>
      <c r="DZ16" s="296">
        <v>1962.93</v>
      </c>
      <c r="EA16" s="296">
        <v>1962.93</v>
      </c>
      <c r="EB16" s="260">
        <v>114.3</v>
      </c>
      <c r="EC16" s="260">
        <v>114.3</v>
      </c>
      <c r="ED16" s="260">
        <v>0</v>
      </c>
      <c r="EE16" s="260">
        <v>0</v>
      </c>
      <c r="EF16" s="296">
        <v>6172.35</v>
      </c>
      <c r="EG16" s="296">
        <v>6172.35</v>
      </c>
      <c r="EH16" s="260">
        <v>857</v>
      </c>
      <c r="EI16" s="260">
        <v>857</v>
      </c>
      <c r="EJ16" s="260">
        <v>0</v>
      </c>
      <c r="EK16" s="260">
        <v>0</v>
      </c>
      <c r="EL16" s="296">
        <v>15608</v>
      </c>
      <c r="EM16" s="296">
        <v>15608</v>
      </c>
      <c r="EN16" s="260">
        <v>16269</v>
      </c>
      <c r="EO16" s="260">
        <v>17337.400000000001</v>
      </c>
      <c r="EP16" s="260">
        <v>0</v>
      </c>
      <c r="EQ16" s="260">
        <v>0</v>
      </c>
      <c r="ER16" s="296">
        <v>0</v>
      </c>
      <c r="ES16" s="296">
        <v>0</v>
      </c>
      <c r="ET16" s="260">
        <v>0</v>
      </c>
      <c r="EU16" s="260">
        <v>0</v>
      </c>
      <c r="EV16" s="260">
        <v>0</v>
      </c>
      <c r="EW16" s="260">
        <v>0</v>
      </c>
    </row>
    <row r="17" spans="1:153" outlineLevel="1">
      <c r="A17" s="266" t="s">
        <v>89</v>
      </c>
      <c r="B17" s="260">
        <v>25853016.359999999</v>
      </c>
      <c r="C17" s="260">
        <v>35132914.75</v>
      </c>
      <c r="D17" s="296">
        <v>6791738</v>
      </c>
      <c r="E17" s="296">
        <v>7074343</v>
      </c>
      <c r="F17" s="260">
        <v>837763</v>
      </c>
      <c r="G17" s="260">
        <v>908681</v>
      </c>
      <c r="H17" s="260">
        <v>2194986.63</v>
      </c>
      <c r="I17" s="260">
        <v>2274535.5499999998</v>
      </c>
      <c r="J17" s="296">
        <v>4444586</v>
      </c>
      <c r="K17" s="296">
        <v>4722245</v>
      </c>
      <c r="L17" s="260">
        <v>318023</v>
      </c>
      <c r="M17" s="260">
        <v>318023</v>
      </c>
      <c r="N17" s="260">
        <v>1417993.96</v>
      </c>
      <c r="O17" s="260">
        <v>1611320.94</v>
      </c>
      <c r="P17" s="296">
        <v>67006.710000000006</v>
      </c>
      <c r="Q17" s="296">
        <v>67006.710000000006</v>
      </c>
      <c r="R17" s="260">
        <v>3517418</v>
      </c>
      <c r="S17" s="260">
        <v>6238666</v>
      </c>
      <c r="T17" s="260">
        <v>677713</v>
      </c>
      <c r="U17" s="260">
        <v>742626</v>
      </c>
      <c r="V17" s="296">
        <v>470735.31</v>
      </c>
      <c r="W17" s="296">
        <v>455799.74</v>
      </c>
      <c r="X17" s="260">
        <v>485503</v>
      </c>
      <c r="Y17" s="260">
        <v>468126</v>
      </c>
      <c r="Z17" s="260">
        <v>237048.01</v>
      </c>
      <c r="AA17" s="260">
        <v>240270.67</v>
      </c>
      <c r="AB17" s="296">
        <v>1215079</v>
      </c>
      <c r="AC17" s="296">
        <v>1320584</v>
      </c>
      <c r="AD17" s="260">
        <v>0</v>
      </c>
      <c r="AE17" s="260">
        <v>0</v>
      </c>
      <c r="AF17" s="260">
        <v>188362</v>
      </c>
      <c r="AG17" s="260">
        <v>188362</v>
      </c>
      <c r="AH17" s="296">
        <v>853289.34</v>
      </c>
      <c r="AI17" s="296">
        <v>915645.43999999994</v>
      </c>
      <c r="AJ17" s="260">
        <v>213660</v>
      </c>
      <c r="AK17" s="260">
        <v>248172</v>
      </c>
      <c r="AL17" s="260">
        <v>31928.400000000001</v>
      </c>
      <c r="AM17" s="260">
        <v>31928.400000000001</v>
      </c>
      <c r="AN17" s="296">
        <v>208708</v>
      </c>
      <c r="AO17" s="296">
        <v>221708</v>
      </c>
      <c r="AP17" s="260">
        <v>50078.28</v>
      </c>
      <c r="AQ17" s="260">
        <v>50078.28</v>
      </c>
      <c r="AR17" s="260">
        <v>446733</v>
      </c>
      <c r="AS17" s="260">
        <v>536867</v>
      </c>
      <c r="AT17" s="296">
        <v>206963.95</v>
      </c>
      <c r="AU17" s="296">
        <v>230154.47</v>
      </c>
      <c r="AV17" s="260">
        <v>195494</v>
      </c>
      <c r="AW17" s="260">
        <v>223888</v>
      </c>
      <c r="AX17" s="260">
        <v>862951</v>
      </c>
      <c r="AY17" s="260">
        <v>1018732</v>
      </c>
      <c r="AZ17" s="296">
        <v>92822.11</v>
      </c>
      <c r="BA17" s="296">
        <v>125727.11</v>
      </c>
      <c r="BB17" s="260">
        <v>91707.13</v>
      </c>
      <c r="BC17" s="260">
        <v>109523.05</v>
      </c>
      <c r="BD17" s="260">
        <v>268434</v>
      </c>
      <c r="BE17" s="260">
        <v>315432</v>
      </c>
      <c r="BF17" s="296">
        <v>72731</v>
      </c>
      <c r="BG17" s="296">
        <v>83630</v>
      </c>
      <c r="BH17" s="260">
        <v>19289.62</v>
      </c>
      <c r="BI17" s="260">
        <v>19717.939999999999</v>
      </c>
      <c r="BJ17" s="260">
        <v>30285.41</v>
      </c>
      <c r="BK17" s="260">
        <v>39274.629999999997</v>
      </c>
      <c r="BL17" s="296">
        <v>45031.05</v>
      </c>
      <c r="BM17" s="296">
        <v>45310.080000000002</v>
      </c>
      <c r="BN17" s="260">
        <v>142944.66</v>
      </c>
      <c r="BO17" s="260">
        <v>156444.29</v>
      </c>
      <c r="BP17" s="260">
        <v>920046.18</v>
      </c>
      <c r="BQ17" s="260">
        <v>1015464.34</v>
      </c>
      <c r="BR17" s="296">
        <v>362843.67</v>
      </c>
      <c r="BS17" s="296">
        <v>391674.28</v>
      </c>
      <c r="BT17" s="260">
        <v>274506</v>
      </c>
      <c r="BU17" s="260">
        <v>275889</v>
      </c>
      <c r="BV17" s="260">
        <v>172726</v>
      </c>
      <c r="BW17" s="260">
        <v>200028</v>
      </c>
      <c r="BX17" s="296">
        <v>57774</v>
      </c>
      <c r="BY17" s="296">
        <v>57774</v>
      </c>
      <c r="BZ17" s="260">
        <v>175677.35</v>
      </c>
      <c r="CA17" s="260">
        <v>178988.64</v>
      </c>
      <c r="CB17" s="260">
        <v>121288</v>
      </c>
      <c r="CC17" s="260">
        <v>121288</v>
      </c>
      <c r="CD17" s="296">
        <v>3844968</v>
      </c>
      <c r="CE17" s="296">
        <v>4822635</v>
      </c>
      <c r="CF17" s="260">
        <v>729961</v>
      </c>
      <c r="CG17" s="260">
        <v>831704</v>
      </c>
      <c r="CH17" s="260">
        <v>499664</v>
      </c>
      <c r="CI17" s="260">
        <v>516274</v>
      </c>
      <c r="CJ17" s="296">
        <v>367071</v>
      </c>
      <c r="CK17" s="296">
        <v>430178</v>
      </c>
      <c r="CL17" s="260">
        <v>281964</v>
      </c>
      <c r="CM17" s="260">
        <v>281544</v>
      </c>
      <c r="CN17" s="260">
        <v>169176</v>
      </c>
      <c r="CO17" s="260">
        <v>169547</v>
      </c>
      <c r="CP17" s="296">
        <v>69057</v>
      </c>
      <c r="CQ17" s="296">
        <v>71443</v>
      </c>
      <c r="CR17" s="260">
        <v>96271</v>
      </c>
      <c r="CS17" s="260">
        <v>99680</v>
      </c>
      <c r="CT17" s="260">
        <v>138735</v>
      </c>
      <c r="CU17" s="260">
        <v>142868</v>
      </c>
      <c r="CV17" s="296">
        <v>11845.03</v>
      </c>
      <c r="CW17" s="296">
        <v>11845.03</v>
      </c>
      <c r="CX17" s="260">
        <v>342707</v>
      </c>
      <c r="CY17" s="260">
        <v>348012</v>
      </c>
      <c r="CZ17" s="260">
        <v>36624.589999999997</v>
      </c>
      <c r="DA17" s="260">
        <v>36624.589999999997</v>
      </c>
      <c r="DB17" s="296">
        <v>168637.29</v>
      </c>
      <c r="DC17" s="296">
        <v>187706.36</v>
      </c>
      <c r="DD17" s="297">
        <v>217584</v>
      </c>
      <c r="DE17" s="260">
        <v>265971</v>
      </c>
      <c r="DF17" s="297">
        <v>941150.94</v>
      </c>
      <c r="DG17" s="260">
        <v>1260058.49</v>
      </c>
      <c r="DH17" s="297">
        <v>154524.95000000001</v>
      </c>
      <c r="DI17" s="296">
        <v>184938.04</v>
      </c>
      <c r="DJ17" s="297">
        <v>106782</v>
      </c>
      <c r="DK17" s="260">
        <v>106999</v>
      </c>
      <c r="DL17" s="297">
        <v>34997.339999999997</v>
      </c>
      <c r="DM17" s="260">
        <v>36452.61</v>
      </c>
      <c r="DN17" s="297">
        <v>105398.52</v>
      </c>
      <c r="DO17" s="296">
        <v>82714.52</v>
      </c>
      <c r="DP17" s="297">
        <v>112546.79</v>
      </c>
      <c r="DQ17" s="260">
        <v>125237.32</v>
      </c>
      <c r="DR17" s="297">
        <v>716802</v>
      </c>
      <c r="DS17" s="260">
        <v>787817</v>
      </c>
      <c r="DT17" s="296">
        <v>474729.14</v>
      </c>
      <c r="DU17" s="296">
        <v>536966.93000000005</v>
      </c>
      <c r="DV17" s="260">
        <v>847526</v>
      </c>
      <c r="DW17" s="260">
        <v>1108578</v>
      </c>
      <c r="DX17" s="260">
        <v>1355457.58</v>
      </c>
      <c r="DY17" s="260">
        <v>1483569.77</v>
      </c>
      <c r="DZ17" s="296">
        <v>144447.37</v>
      </c>
      <c r="EA17" s="296">
        <v>145479.28</v>
      </c>
      <c r="EB17" s="260">
        <v>144696.79999999999</v>
      </c>
      <c r="EC17" s="260">
        <v>146969.79999999999</v>
      </c>
      <c r="ED17" s="260">
        <v>100415.98</v>
      </c>
      <c r="EE17" s="260">
        <v>98697.25</v>
      </c>
      <c r="EF17" s="296">
        <v>481131.3</v>
      </c>
      <c r="EG17" s="296">
        <v>498638.46</v>
      </c>
      <c r="EH17" s="260">
        <v>448540.61</v>
      </c>
      <c r="EI17" s="260">
        <v>468224.61</v>
      </c>
      <c r="EJ17" s="260">
        <v>235717.4</v>
      </c>
      <c r="EK17" s="260">
        <v>220577.6</v>
      </c>
      <c r="EL17" s="296">
        <v>473775</v>
      </c>
      <c r="EM17" s="296">
        <v>492723</v>
      </c>
      <c r="EN17" s="260">
        <v>424220.65</v>
      </c>
      <c r="EO17" s="260">
        <v>473551.85</v>
      </c>
      <c r="EP17" s="260">
        <v>238927.79</v>
      </c>
      <c r="EQ17" s="260">
        <v>256294.76</v>
      </c>
      <c r="ER17" s="296">
        <v>219981.47</v>
      </c>
      <c r="ES17" s="296">
        <v>213575.59</v>
      </c>
      <c r="ET17" s="260">
        <v>311972.87</v>
      </c>
      <c r="EU17" s="260">
        <v>356598.64</v>
      </c>
      <c r="EV17" s="260">
        <v>166602.01999999999</v>
      </c>
      <c r="EW17" s="260">
        <v>172417</v>
      </c>
    </row>
    <row r="18" spans="1:153" outlineLevel="1">
      <c r="A18" s="268" t="s">
        <v>90</v>
      </c>
      <c r="B18" s="269">
        <v>2969867.51</v>
      </c>
      <c r="C18" s="269">
        <v>12784970.960000001</v>
      </c>
      <c r="D18" s="271">
        <v>1020229</v>
      </c>
      <c r="E18" s="271">
        <v>1390797</v>
      </c>
      <c r="F18" s="269">
        <v>81013</v>
      </c>
      <c r="G18" s="269">
        <v>109837</v>
      </c>
      <c r="H18" s="269">
        <v>312025.84999999998</v>
      </c>
      <c r="I18" s="269">
        <v>372718.1</v>
      </c>
      <c r="J18" s="271">
        <v>626636</v>
      </c>
      <c r="K18" s="271">
        <v>878100</v>
      </c>
      <c r="L18" s="269">
        <v>122643</v>
      </c>
      <c r="M18" s="269">
        <v>122643</v>
      </c>
      <c r="N18" s="269">
        <v>185301.54</v>
      </c>
      <c r="O18" s="269">
        <v>247803.83</v>
      </c>
      <c r="P18" s="271">
        <v>1588.62</v>
      </c>
      <c r="Q18" s="271">
        <v>1588.62</v>
      </c>
      <c r="R18" s="269">
        <v>278298</v>
      </c>
      <c r="S18" s="269">
        <v>936266</v>
      </c>
      <c r="T18" s="269">
        <v>151250</v>
      </c>
      <c r="U18" s="269">
        <v>215584</v>
      </c>
      <c r="V18" s="271">
        <v>122275.42</v>
      </c>
      <c r="W18" s="271">
        <v>141243.68</v>
      </c>
      <c r="X18" s="269">
        <v>47909</v>
      </c>
      <c r="Y18" s="269">
        <v>63351</v>
      </c>
      <c r="Z18" s="269">
        <v>44831.87</v>
      </c>
      <c r="AA18" s="269">
        <v>58449.36</v>
      </c>
      <c r="AB18" s="271">
        <v>202454</v>
      </c>
      <c r="AC18" s="271">
        <v>226142</v>
      </c>
      <c r="AD18" s="269">
        <v>0</v>
      </c>
      <c r="AE18" s="269">
        <v>0</v>
      </c>
      <c r="AF18" s="269">
        <v>25096</v>
      </c>
      <c r="AG18" s="269">
        <v>25096</v>
      </c>
      <c r="AH18" s="271">
        <v>97573.99</v>
      </c>
      <c r="AI18" s="271">
        <v>105297.65</v>
      </c>
      <c r="AJ18" s="269">
        <v>31613</v>
      </c>
      <c r="AK18" s="269">
        <v>44439</v>
      </c>
      <c r="AL18" s="269">
        <v>984.4</v>
      </c>
      <c r="AM18" s="269">
        <v>984.4</v>
      </c>
      <c r="AN18" s="271">
        <v>40665</v>
      </c>
      <c r="AO18" s="271">
        <v>54846</v>
      </c>
      <c r="AP18" s="269">
        <v>889.19</v>
      </c>
      <c r="AQ18" s="269">
        <v>889.19</v>
      </c>
      <c r="AR18" s="269">
        <v>41195</v>
      </c>
      <c r="AS18" s="269">
        <v>85455</v>
      </c>
      <c r="AT18" s="271">
        <v>16608.14</v>
      </c>
      <c r="AU18" s="271">
        <v>21558.52</v>
      </c>
      <c r="AV18" s="269">
        <v>16716</v>
      </c>
      <c r="AW18" s="269">
        <v>27752</v>
      </c>
      <c r="AX18" s="269">
        <v>101988</v>
      </c>
      <c r="AY18" s="269">
        <v>233731</v>
      </c>
      <c r="AZ18" s="271">
        <v>3729</v>
      </c>
      <c r="BA18" s="271">
        <v>6662</v>
      </c>
      <c r="BB18" s="269">
        <v>7580.35</v>
      </c>
      <c r="BC18" s="269">
        <v>11245.63</v>
      </c>
      <c r="BD18" s="269">
        <v>25157</v>
      </c>
      <c r="BE18" s="269">
        <v>47158</v>
      </c>
      <c r="BF18" s="271">
        <v>7939</v>
      </c>
      <c r="BG18" s="271">
        <v>14889</v>
      </c>
      <c r="BH18" s="269">
        <v>1910.19</v>
      </c>
      <c r="BI18" s="269">
        <v>2426.31</v>
      </c>
      <c r="BJ18" s="269">
        <v>4635.75</v>
      </c>
      <c r="BK18" s="269">
        <v>7475.36</v>
      </c>
      <c r="BL18" s="271">
        <v>1433.15</v>
      </c>
      <c r="BM18" s="271">
        <v>1509.76</v>
      </c>
      <c r="BN18" s="269">
        <v>13446.33</v>
      </c>
      <c r="BO18" s="269">
        <v>18580.060000000001</v>
      </c>
      <c r="BP18" s="269">
        <v>87327.15</v>
      </c>
      <c r="BQ18" s="269">
        <v>158163.28</v>
      </c>
      <c r="BR18" s="271">
        <v>37173.15</v>
      </c>
      <c r="BS18" s="271">
        <v>63469.48</v>
      </c>
      <c r="BT18" s="269">
        <v>30256</v>
      </c>
      <c r="BU18" s="269">
        <v>48912</v>
      </c>
      <c r="BV18" s="269">
        <v>14375</v>
      </c>
      <c r="BW18" s="269">
        <v>24066</v>
      </c>
      <c r="BX18" s="271">
        <v>1493</v>
      </c>
      <c r="BY18" s="271">
        <v>1493</v>
      </c>
      <c r="BZ18" s="269">
        <v>8697.5499999999993</v>
      </c>
      <c r="CA18" s="269">
        <v>8697.5499999999993</v>
      </c>
      <c r="CB18" s="269">
        <v>6767</v>
      </c>
      <c r="CC18" s="269">
        <v>6767</v>
      </c>
      <c r="CD18" s="271">
        <v>623797</v>
      </c>
      <c r="CE18" s="271">
        <v>1144142</v>
      </c>
      <c r="CF18" s="269">
        <v>68043</v>
      </c>
      <c r="CG18" s="269">
        <v>289067</v>
      </c>
      <c r="CH18" s="269">
        <v>59438</v>
      </c>
      <c r="CI18" s="269">
        <v>103030</v>
      </c>
      <c r="CJ18" s="271">
        <v>43959</v>
      </c>
      <c r="CK18" s="271">
        <v>102118</v>
      </c>
      <c r="CL18" s="269">
        <v>23169</v>
      </c>
      <c r="CM18" s="269">
        <v>27063</v>
      </c>
      <c r="CN18" s="269">
        <v>15725</v>
      </c>
      <c r="CO18" s="269">
        <v>16616</v>
      </c>
      <c r="CP18" s="271">
        <v>11034</v>
      </c>
      <c r="CQ18" s="271">
        <v>11879</v>
      </c>
      <c r="CR18" s="269">
        <v>14055</v>
      </c>
      <c r="CS18" s="269">
        <v>18947</v>
      </c>
      <c r="CT18" s="269">
        <v>11987</v>
      </c>
      <c r="CU18" s="269">
        <v>17984</v>
      </c>
      <c r="CV18" s="271">
        <v>0</v>
      </c>
      <c r="CW18" s="271">
        <v>0</v>
      </c>
      <c r="CX18" s="269">
        <v>20744</v>
      </c>
      <c r="CY18" s="269">
        <v>25638</v>
      </c>
      <c r="CZ18" s="269">
        <v>2907.41</v>
      </c>
      <c r="DA18" s="269">
        <v>2907.41</v>
      </c>
      <c r="DB18" s="271">
        <v>20847.73</v>
      </c>
      <c r="DC18" s="271">
        <v>40663.839999999997</v>
      </c>
      <c r="DD18" s="272">
        <v>16290</v>
      </c>
      <c r="DE18" s="269">
        <v>39184</v>
      </c>
      <c r="DF18" s="272">
        <v>211957.14</v>
      </c>
      <c r="DG18" s="269">
        <v>383040.5</v>
      </c>
      <c r="DH18" s="272">
        <v>26022.92</v>
      </c>
      <c r="DI18" s="271">
        <v>41260.67</v>
      </c>
      <c r="DJ18" s="272">
        <v>10906</v>
      </c>
      <c r="DK18" s="269">
        <v>11228</v>
      </c>
      <c r="DL18" s="272">
        <v>5346.19</v>
      </c>
      <c r="DM18" s="269">
        <v>8197.1200000000008</v>
      </c>
      <c r="DN18" s="272">
        <v>5817.71</v>
      </c>
      <c r="DO18" s="271">
        <v>9616.98</v>
      </c>
      <c r="DP18" s="272">
        <v>16069.4</v>
      </c>
      <c r="DQ18" s="269">
        <v>25023.52</v>
      </c>
      <c r="DR18" s="272">
        <v>153378</v>
      </c>
      <c r="DS18" s="269">
        <v>229218</v>
      </c>
      <c r="DT18" s="271">
        <v>57253.77</v>
      </c>
      <c r="DU18" s="271">
        <v>87079.65</v>
      </c>
      <c r="DV18" s="269">
        <v>84770</v>
      </c>
      <c r="DW18" s="269">
        <v>185019</v>
      </c>
      <c r="DX18" s="269">
        <v>216184.97</v>
      </c>
      <c r="DY18" s="269">
        <v>359867.61</v>
      </c>
      <c r="DZ18" s="271">
        <v>12848.59</v>
      </c>
      <c r="EA18" s="271">
        <v>16975.71</v>
      </c>
      <c r="EB18" s="269">
        <v>11083.41</v>
      </c>
      <c r="EC18" s="269">
        <v>16689.53</v>
      </c>
      <c r="ED18" s="269">
        <v>4134.6499999999996</v>
      </c>
      <c r="EE18" s="269">
        <v>4585.5</v>
      </c>
      <c r="EF18" s="271">
        <v>51729.77</v>
      </c>
      <c r="EG18" s="271">
        <v>63873.68</v>
      </c>
      <c r="EH18" s="269">
        <v>42114</v>
      </c>
      <c r="EI18" s="269">
        <v>54492</v>
      </c>
      <c r="EJ18" s="269">
        <v>9015.57</v>
      </c>
      <c r="EK18" s="269">
        <v>29049.66</v>
      </c>
      <c r="EL18" s="271">
        <v>60913</v>
      </c>
      <c r="EM18" s="271">
        <v>75691</v>
      </c>
      <c r="EN18" s="269">
        <v>85752</v>
      </c>
      <c r="EO18" s="269">
        <v>123010.5</v>
      </c>
      <c r="EP18" s="269">
        <v>30821.71</v>
      </c>
      <c r="EQ18" s="269">
        <v>51407.89</v>
      </c>
      <c r="ER18" s="271">
        <v>10576.6</v>
      </c>
      <c r="ES18" s="271">
        <v>13153.85</v>
      </c>
      <c r="ET18" s="269">
        <v>16922.939999999999</v>
      </c>
      <c r="EU18" s="269">
        <v>33006.47</v>
      </c>
      <c r="EV18" s="269">
        <v>7091</v>
      </c>
      <c r="EW18" s="269">
        <v>10145.92</v>
      </c>
    </row>
    <row r="19" spans="1:153" outlineLevel="1">
      <c r="A19" s="273" t="s">
        <v>86</v>
      </c>
      <c r="B19" s="276">
        <v>60584676.920000002</v>
      </c>
      <c r="C19" s="276">
        <v>87951204.209999993</v>
      </c>
      <c r="D19" s="298">
        <v>15511294</v>
      </c>
      <c r="E19" s="298">
        <v>16222508</v>
      </c>
      <c r="F19" s="276">
        <v>2324596</v>
      </c>
      <c r="G19" s="276">
        <v>2446921</v>
      </c>
      <c r="H19" s="276">
        <v>4915598.21</v>
      </c>
      <c r="I19" s="276">
        <v>5081758.88</v>
      </c>
      <c r="J19" s="298">
        <v>12306263</v>
      </c>
      <c r="K19" s="298">
        <v>13013834</v>
      </c>
      <c r="L19" s="276">
        <v>1255412</v>
      </c>
      <c r="M19" s="276">
        <v>1255412</v>
      </c>
      <c r="N19" s="276">
        <v>4027667.48</v>
      </c>
      <c r="O19" s="276">
        <v>4301628.0599999996</v>
      </c>
      <c r="P19" s="298">
        <v>94729.61</v>
      </c>
      <c r="Q19" s="298">
        <v>94729.61</v>
      </c>
      <c r="R19" s="276">
        <v>7156729</v>
      </c>
      <c r="S19" s="276">
        <v>10631539</v>
      </c>
      <c r="T19" s="276">
        <v>1704257</v>
      </c>
      <c r="U19" s="276">
        <v>1862375</v>
      </c>
      <c r="V19" s="298">
        <v>1229166.76</v>
      </c>
      <c r="W19" s="298">
        <v>1297228.3799999999</v>
      </c>
      <c r="X19" s="276">
        <v>902676</v>
      </c>
      <c r="Y19" s="276">
        <v>900741</v>
      </c>
      <c r="Z19" s="276">
        <v>665399.19999999995</v>
      </c>
      <c r="AA19" s="276">
        <v>682239.35</v>
      </c>
      <c r="AB19" s="298">
        <v>3332714</v>
      </c>
      <c r="AC19" s="298">
        <v>3870093</v>
      </c>
      <c r="AD19" s="276">
        <v>0</v>
      </c>
      <c r="AE19" s="276">
        <v>0</v>
      </c>
      <c r="AF19" s="276">
        <v>441352</v>
      </c>
      <c r="AG19" s="276">
        <v>441352</v>
      </c>
      <c r="AH19" s="298">
        <v>2069343.19</v>
      </c>
      <c r="AI19" s="298">
        <v>2140555.91</v>
      </c>
      <c r="AJ19" s="276">
        <v>548189</v>
      </c>
      <c r="AK19" s="276">
        <v>607542</v>
      </c>
      <c r="AL19" s="276">
        <v>35860.199999999997</v>
      </c>
      <c r="AM19" s="276">
        <v>35860.199999999997</v>
      </c>
      <c r="AN19" s="298">
        <v>691014</v>
      </c>
      <c r="AO19" s="298">
        <v>727185</v>
      </c>
      <c r="AP19" s="276">
        <v>110682.09</v>
      </c>
      <c r="AQ19" s="276">
        <v>110682.09</v>
      </c>
      <c r="AR19" s="276">
        <v>1099219</v>
      </c>
      <c r="AS19" s="276">
        <v>1338951</v>
      </c>
      <c r="AT19" s="298">
        <v>483535.76</v>
      </c>
      <c r="AU19" s="298">
        <v>599339.62</v>
      </c>
      <c r="AV19" s="276">
        <v>492157</v>
      </c>
      <c r="AW19" s="276">
        <v>565862</v>
      </c>
      <c r="AX19" s="276">
        <v>2339033</v>
      </c>
      <c r="AY19" s="276">
        <v>2773941</v>
      </c>
      <c r="AZ19" s="298">
        <v>210554.78</v>
      </c>
      <c r="BA19" s="298">
        <v>322895.78000000003</v>
      </c>
      <c r="BB19" s="276">
        <v>209977.4</v>
      </c>
      <c r="BC19" s="276">
        <v>233183.77</v>
      </c>
      <c r="BD19" s="276">
        <v>647444</v>
      </c>
      <c r="BE19" s="276">
        <v>726739</v>
      </c>
      <c r="BF19" s="298">
        <v>160070</v>
      </c>
      <c r="BG19" s="298">
        <v>180860</v>
      </c>
      <c r="BH19" s="276">
        <v>38924.03</v>
      </c>
      <c r="BI19" s="276">
        <v>39978.019999999997</v>
      </c>
      <c r="BJ19" s="276">
        <v>75101.09</v>
      </c>
      <c r="BK19" s="276">
        <v>88532.89</v>
      </c>
      <c r="BL19" s="298">
        <v>80080.039999999994</v>
      </c>
      <c r="BM19" s="298">
        <v>80468.38</v>
      </c>
      <c r="BN19" s="276">
        <v>364018.05</v>
      </c>
      <c r="BO19" s="276">
        <v>382731.72</v>
      </c>
      <c r="BP19" s="276">
        <v>2747388.85</v>
      </c>
      <c r="BQ19" s="276">
        <v>3007028.03</v>
      </c>
      <c r="BR19" s="298">
        <v>850238.3</v>
      </c>
      <c r="BS19" s="298">
        <v>912092.85</v>
      </c>
      <c r="BT19" s="276">
        <v>593455</v>
      </c>
      <c r="BU19" s="276">
        <v>624785</v>
      </c>
      <c r="BV19" s="276">
        <v>402994</v>
      </c>
      <c r="BW19" s="276">
        <v>451199</v>
      </c>
      <c r="BX19" s="298">
        <v>67220</v>
      </c>
      <c r="BY19" s="298">
        <v>67220</v>
      </c>
      <c r="BZ19" s="276">
        <v>315610.27</v>
      </c>
      <c r="CA19" s="276">
        <v>319070.75</v>
      </c>
      <c r="CB19" s="276">
        <v>134119</v>
      </c>
      <c r="CC19" s="276">
        <v>134119</v>
      </c>
      <c r="CD19" s="298">
        <v>10842300</v>
      </c>
      <c r="CE19" s="298">
        <v>14324522</v>
      </c>
      <c r="CF19" s="276">
        <v>2100204</v>
      </c>
      <c r="CG19" s="276">
        <v>2527391</v>
      </c>
      <c r="CH19" s="276">
        <v>1361845</v>
      </c>
      <c r="CI19" s="276">
        <v>1513115</v>
      </c>
      <c r="CJ19" s="298">
        <v>1026515</v>
      </c>
      <c r="CK19" s="298">
        <v>1196738</v>
      </c>
      <c r="CL19" s="276">
        <v>607267</v>
      </c>
      <c r="CM19" s="276">
        <v>610741</v>
      </c>
      <c r="CN19" s="276">
        <v>362749</v>
      </c>
      <c r="CO19" s="276">
        <v>364011</v>
      </c>
      <c r="CP19" s="298">
        <v>222835</v>
      </c>
      <c r="CQ19" s="298">
        <v>226066</v>
      </c>
      <c r="CR19" s="276">
        <v>238018</v>
      </c>
      <c r="CS19" s="276">
        <v>288748</v>
      </c>
      <c r="CT19" s="276">
        <v>296169</v>
      </c>
      <c r="CU19" s="276">
        <v>306510</v>
      </c>
      <c r="CV19" s="298">
        <v>16780.990000000002</v>
      </c>
      <c r="CW19" s="298">
        <v>16780.990000000002</v>
      </c>
      <c r="CX19" s="276">
        <v>674650</v>
      </c>
      <c r="CY19" s="276">
        <v>688539</v>
      </c>
      <c r="CZ19" s="276">
        <v>62121.63</v>
      </c>
      <c r="DA19" s="276">
        <v>62121.63</v>
      </c>
      <c r="DB19" s="298">
        <v>420601.64</v>
      </c>
      <c r="DC19" s="298">
        <v>542281.14</v>
      </c>
      <c r="DD19" s="299">
        <v>533497</v>
      </c>
      <c r="DE19" s="276">
        <v>628508</v>
      </c>
      <c r="DF19" s="299">
        <v>2970791.55</v>
      </c>
      <c r="DG19" s="276">
        <v>3583912.73</v>
      </c>
      <c r="DH19" s="299">
        <v>417851.94</v>
      </c>
      <c r="DI19" s="298">
        <v>474923.23</v>
      </c>
      <c r="DJ19" s="299">
        <v>132141</v>
      </c>
      <c r="DK19" s="276">
        <v>132680</v>
      </c>
      <c r="DL19" s="299">
        <v>91171.74</v>
      </c>
      <c r="DM19" s="276">
        <v>95477.94</v>
      </c>
      <c r="DN19" s="299">
        <v>211275.42</v>
      </c>
      <c r="DO19" s="298">
        <v>197233.75</v>
      </c>
      <c r="DP19" s="299">
        <v>288506.09000000003</v>
      </c>
      <c r="DQ19" s="276">
        <v>316866.32</v>
      </c>
      <c r="DR19" s="299">
        <v>1965141</v>
      </c>
      <c r="DS19" s="276">
        <v>2175614</v>
      </c>
      <c r="DT19" s="298">
        <v>1292158.24</v>
      </c>
      <c r="DU19" s="298">
        <v>1418235.53</v>
      </c>
      <c r="DV19" s="276">
        <v>2175850</v>
      </c>
      <c r="DW19" s="276">
        <v>2859047</v>
      </c>
      <c r="DX19" s="276">
        <v>3717035.47</v>
      </c>
      <c r="DY19" s="276">
        <v>4089659.18</v>
      </c>
      <c r="DZ19" s="298">
        <v>339950.39</v>
      </c>
      <c r="EA19" s="298">
        <v>345173.09</v>
      </c>
      <c r="EB19" s="276">
        <v>295854.01</v>
      </c>
      <c r="EC19" s="276">
        <v>303733.13</v>
      </c>
      <c r="ED19" s="276">
        <v>118250.69</v>
      </c>
      <c r="EE19" s="276">
        <v>116982.81</v>
      </c>
      <c r="EF19" s="298">
        <v>1049479.96</v>
      </c>
      <c r="EG19" s="298">
        <v>1079187.72</v>
      </c>
      <c r="EH19" s="276">
        <v>895438.1</v>
      </c>
      <c r="EI19" s="276">
        <v>928475.1</v>
      </c>
      <c r="EJ19" s="276">
        <v>527346.48</v>
      </c>
      <c r="EK19" s="276">
        <v>547511.85</v>
      </c>
      <c r="EL19" s="298">
        <v>1229559</v>
      </c>
      <c r="EM19" s="298">
        <v>1264386</v>
      </c>
      <c r="EN19" s="276">
        <v>1045514.44</v>
      </c>
      <c r="EO19" s="276">
        <v>1165278.24</v>
      </c>
      <c r="EP19" s="276">
        <v>412004.26</v>
      </c>
      <c r="EQ19" s="276">
        <v>467427.57</v>
      </c>
      <c r="ER19" s="298">
        <v>378118.58</v>
      </c>
      <c r="ES19" s="298">
        <v>374289.95</v>
      </c>
      <c r="ET19" s="276">
        <v>646472.85</v>
      </c>
      <c r="EU19" s="276">
        <v>722133.71</v>
      </c>
      <c r="EV19" s="276">
        <v>353106.52</v>
      </c>
      <c r="EW19" s="276">
        <v>361976.42</v>
      </c>
    </row>
    <row r="20" spans="1:153" outlineLevel="1">
      <c r="A20" s="169"/>
      <c r="B20" s="260"/>
      <c r="C20" s="260"/>
      <c r="D20" s="296"/>
      <c r="E20" s="296"/>
      <c r="F20" s="260"/>
      <c r="G20" s="260"/>
      <c r="H20" s="260"/>
      <c r="I20" s="260"/>
      <c r="J20" s="296"/>
      <c r="K20" s="296"/>
      <c r="L20" s="260"/>
      <c r="M20" s="260"/>
      <c r="N20" s="260"/>
      <c r="O20" s="260"/>
      <c r="P20" s="296"/>
      <c r="Q20" s="296"/>
      <c r="R20" s="260"/>
      <c r="S20" s="260"/>
      <c r="T20" s="260"/>
      <c r="U20" s="260"/>
      <c r="V20" s="296"/>
      <c r="W20" s="296"/>
      <c r="X20" s="260"/>
      <c r="Y20" s="260"/>
      <c r="Z20" s="260"/>
      <c r="AA20" s="260"/>
      <c r="AB20" s="296"/>
      <c r="AC20" s="296"/>
      <c r="AD20" s="260"/>
      <c r="AE20" s="260"/>
      <c r="AF20" s="260"/>
      <c r="AG20" s="260"/>
      <c r="AH20" s="296"/>
      <c r="AI20" s="296"/>
      <c r="AJ20" s="260"/>
      <c r="AK20" s="260"/>
      <c r="AL20" s="260"/>
      <c r="AM20" s="260"/>
      <c r="AN20" s="296"/>
      <c r="AO20" s="296"/>
      <c r="AP20" s="260"/>
      <c r="AQ20" s="260"/>
      <c r="AR20" s="260"/>
      <c r="AS20" s="260"/>
      <c r="AT20" s="296"/>
      <c r="AU20" s="296"/>
      <c r="AV20" s="260"/>
      <c r="AW20" s="260"/>
      <c r="AX20" s="260"/>
      <c r="AY20" s="260"/>
      <c r="AZ20" s="296"/>
      <c r="BA20" s="296"/>
      <c r="BB20" s="260"/>
      <c r="BC20" s="260"/>
      <c r="BD20" s="260"/>
      <c r="BE20" s="260"/>
      <c r="BF20" s="296"/>
      <c r="BG20" s="296"/>
      <c r="BH20" s="260"/>
      <c r="BI20" s="260"/>
      <c r="BJ20" s="260"/>
      <c r="BK20" s="260"/>
      <c r="BL20" s="296"/>
      <c r="BM20" s="296"/>
      <c r="BN20" s="260"/>
      <c r="BO20" s="260"/>
      <c r="BP20" s="260"/>
      <c r="BQ20" s="260"/>
      <c r="BR20" s="296"/>
      <c r="BS20" s="296"/>
      <c r="BT20" s="260"/>
      <c r="BU20" s="260"/>
      <c r="BV20" s="260"/>
      <c r="BW20" s="260"/>
      <c r="BX20" s="296"/>
      <c r="BY20" s="296"/>
      <c r="BZ20" s="260"/>
      <c r="CA20" s="260"/>
      <c r="CB20" s="260"/>
      <c r="CC20" s="260"/>
      <c r="CD20" s="296"/>
      <c r="CE20" s="296"/>
      <c r="CF20" s="260"/>
      <c r="CG20" s="260"/>
      <c r="CH20" s="260"/>
      <c r="CI20" s="260"/>
      <c r="CJ20" s="296"/>
      <c r="CK20" s="296"/>
      <c r="CL20" s="260"/>
      <c r="CM20" s="260"/>
      <c r="CN20" s="260"/>
      <c r="CO20" s="260"/>
      <c r="CP20" s="296"/>
      <c r="CQ20" s="296"/>
      <c r="CR20" s="260"/>
      <c r="CS20" s="260"/>
      <c r="CT20" s="260"/>
      <c r="CU20" s="260"/>
      <c r="CV20" s="296"/>
      <c r="CW20" s="296"/>
      <c r="CX20" s="260"/>
      <c r="CY20" s="260"/>
      <c r="CZ20" s="260"/>
      <c r="DA20" s="260"/>
      <c r="DB20" s="296"/>
      <c r="DC20" s="296"/>
      <c r="DD20" s="297"/>
      <c r="DE20" s="260"/>
      <c r="DF20" s="297"/>
      <c r="DG20" s="260"/>
      <c r="DH20" s="297"/>
      <c r="DI20" s="296"/>
      <c r="DJ20" s="297"/>
      <c r="DK20" s="260"/>
      <c r="DL20" s="297"/>
      <c r="DM20" s="260"/>
      <c r="DN20" s="297"/>
      <c r="DO20" s="296"/>
      <c r="DP20" s="297"/>
      <c r="DQ20" s="260"/>
      <c r="DR20" s="297"/>
      <c r="DS20" s="260"/>
      <c r="DT20" s="296"/>
      <c r="DU20" s="296"/>
      <c r="DV20" s="260"/>
      <c r="DW20" s="260"/>
      <c r="DX20" s="260"/>
      <c r="DY20" s="260"/>
      <c r="DZ20" s="296"/>
      <c r="EA20" s="296"/>
      <c r="EB20" s="260"/>
      <c r="EC20" s="260"/>
      <c r="ED20" s="260"/>
      <c r="EE20" s="260"/>
      <c r="EF20" s="296"/>
      <c r="EG20" s="296"/>
      <c r="EH20" s="260"/>
      <c r="EI20" s="260"/>
      <c r="EJ20" s="260"/>
      <c r="EK20" s="260"/>
      <c r="EL20" s="296"/>
      <c r="EM20" s="296"/>
      <c r="EN20" s="260"/>
      <c r="EO20" s="260"/>
      <c r="EP20" s="260"/>
      <c r="EQ20" s="260"/>
      <c r="ER20" s="296"/>
      <c r="ES20" s="296"/>
      <c r="ET20" s="260"/>
      <c r="EU20" s="260"/>
      <c r="EV20" s="260"/>
      <c r="EW20" s="260"/>
    </row>
    <row r="21" spans="1:153" outlineLevel="1">
      <c r="A21" s="279" t="s">
        <v>177</v>
      </c>
      <c r="B21" s="276">
        <v>-218281.6400000006</v>
      </c>
      <c r="C21" s="276">
        <v>7355164.8400000036</v>
      </c>
      <c r="D21" s="298">
        <v>881920</v>
      </c>
      <c r="E21" s="298">
        <v>1682734</v>
      </c>
      <c r="F21" s="276">
        <v>-59504</v>
      </c>
      <c r="G21" s="276">
        <v>-36878</v>
      </c>
      <c r="H21" s="276">
        <v>419562.28000000026</v>
      </c>
      <c r="I21" s="276">
        <v>688326.33000000007</v>
      </c>
      <c r="J21" s="298">
        <v>58156</v>
      </c>
      <c r="K21" s="298">
        <v>609562</v>
      </c>
      <c r="L21" s="276">
        <v>122765</v>
      </c>
      <c r="M21" s="276">
        <v>122765</v>
      </c>
      <c r="N21" s="276">
        <v>78638.330000000075</v>
      </c>
      <c r="O21" s="276">
        <v>206011.51000000071</v>
      </c>
      <c r="P21" s="298">
        <v>10706.199999999997</v>
      </c>
      <c r="Q21" s="298">
        <v>10706.199999999997</v>
      </c>
      <c r="R21" s="276">
        <v>72695</v>
      </c>
      <c r="S21" s="276">
        <v>1166608</v>
      </c>
      <c r="T21" s="276">
        <v>-285581</v>
      </c>
      <c r="U21" s="276">
        <v>-178141</v>
      </c>
      <c r="V21" s="298">
        <v>-196580.32999999996</v>
      </c>
      <c r="W21" s="298">
        <v>-109119.64999999991</v>
      </c>
      <c r="X21" s="276">
        <v>-166023</v>
      </c>
      <c r="Y21" s="276">
        <v>-133663</v>
      </c>
      <c r="Z21" s="276">
        <v>-63104.510000000009</v>
      </c>
      <c r="AA21" s="276">
        <v>-45568.829999999958</v>
      </c>
      <c r="AB21" s="298">
        <v>165080</v>
      </c>
      <c r="AC21" s="298">
        <v>165582</v>
      </c>
      <c r="AD21" s="276">
        <v>0</v>
      </c>
      <c r="AE21" s="276">
        <v>0</v>
      </c>
      <c r="AF21" s="276">
        <v>146786</v>
      </c>
      <c r="AG21" s="276">
        <v>146786</v>
      </c>
      <c r="AH21" s="298">
        <v>197176.31999999983</v>
      </c>
      <c r="AI21" s="298">
        <v>222682.89999999991</v>
      </c>
      <c r="AJ21" s="276">
        <v>6012</v>
      </c>
      <c r="AK21" s="276">
        <v>47770</v>
      </c>
      <c r="AL21" s="276">
        <v>-8412.1999999999971</v>
      </c>
      <c r="AM21" s="276">
        <v>-8412.1999999999971</v>
      </c>
      <c r="AN21" s="298">
        <v>-3764</v>
      </c>
      <c r="AO21" s="298">
        <v>21067</v>
      </c>
      <c r="AP21" s="276">
        <v>-13852.229999999996</v>
      </c>
      <c r="AQ21" s="276">
        <v>-13852.229999999996</v>
      </c>
      <c r="AR21" s="276">
        <v>111103</v>
      </c>
      <c r="AS21" s="276">
        <v>211082</v>
      </c>
      <c r="AT21" s="298">
        <v>-581.67999999999302</v>
      </c>
      <c r="AU21" s="298">
        <v>-17584.380000000005</v>
      </c>
      <c r="AV21" s="276">
        <v>19939</v>
      </c>
      <c r="AW21" s="276">
        <v>71208</v>
      </c>
      <c r="AX21" s="276">
        <v>-30868</v>
      </c>
      <c r="AY21" s="276">
        <v>-25216</v>
      </c>
      <c r="AZ21" s="298">
        <v>-17372.149999999994</v>
      </c>
      <c r="BA21" s="298">
        <v>-4681.1500000000233</v>
      </c>
      <c r="BB21" s="276">
        <v>-6004.1499999999942</v>
      </c>
      <c r="BC21" s="276">
        <v>-6753.8399999999965</v>
      </c>
      <c r="BD21" s="276">
        <v>-14429</v>
      </c>
      <c r="BE21" s="276">
        <v>-2615</v>
      </c>
      <c r="BF21" s="298">
        <v>11390</v>
      </c>
      <c r="BG21" s="298">
        <v>6461</v>
      </c>
      <c r="BH21" s="276">
        <v>-7581.6399999999994</v>
      </c>
      <c r="BI21" s="276">
        <v>-5427.4399999999951</v>
      </c>
      <c r="BJ21" s="276">
        <v>-3887.5599999999977</v>
      </c>
      <c r="BK21" s="276">
        <v>-4679.2299999999959</v>
      </c>
      <c r="BL21" s="298">
        <v>-7295.5</v>
      </c>
      <c r="BM21" s="298">
        <v>-7444.4400000000023</v>
      </c>
      <c r="BN21" s="276">
        <v>-1819.4099999999744</v>
      </c>
      <c r="BO21" s="276">
        <v>763.13000000000466</v>
      </c>
      <c r="BP21" s="276">
        <v>8534.9399999999441</v>
      </c>
      <c r="BQ21" s="276">
        <v>154431.8200000003</v>
      </c>
      <c r="BR21" s="298">
        <v>-792.36999999999534</v>
      </c>
      <c r="BS21" s="298">
        <v>14032.619999999995</v>
      </c>
      <c r="BT21" s="276">
        <v>-21890</v>
      </c>
      <c r="BU21" s="276">
        <v>-4913</v>
      </c>
      <c r="BV21" s="276">
        <v>-47924</v>
      </c>
      <c r="BW21" s="276">
        <v>-14260</v>
      </c>
      <c r="BX21" s="298">
        <v>-5485</v>
      </c>
      <c r="BY21" s="298">
        <v>-5485</v>
      </c>
      <c r="BZ21" s="276">
        <v>-3568.8600000000442</v>
      </c>
      <c r="CA21" s="276">
        <v>-5833.1900000000023</v>
      </c>
      <c r="CB21" s="276">
        <v>-11371</v>
      </c>
      <c r="CC21" s="276">
        <v>-11371</v>
      </c>
      <c r="CD21" s="298">
        <v>331270</v>
      </c>
      <c r="CE21" s="298">
        <v>1406364</v>
      </c>
      <c r="CF21" s="276">
        <v>-149391</v>
      </c>
      <c r="CG21" s="276">
        <v>-213165</v>
      </c>
      <c r="CH21" s="276">
        <v>60440</v>
      </c>
      <c r="CI21" s="276">
        <v>73747</v>
      </c>
      <c r="CJ21" s="298">
        <v>124048</v>
      </c>
      <c r="CK21" s="298">
        <v>217162</v>
      </c>
      <c r="CL21" s="276">
        <v>48354</v>
      </c>
      <c r="CM21" s="276">
        <v>51908</v>
      </c>
      <c r="CN21" s="276">
        <v>19174</v>
      </c>
      <c r="CO21" s="276">
        <v>20646</v>
      </c>
      <c r="CP21" s="298">
        <v>-6955</v>
      </c>
      <c r="CQ21" s="298">
        <v>-6198</v>
      </c>
      <c r="CR21" s="276">
        <v>-4960</v>
      </c>
      <c r="CS21" s="276">
        <v>-464</v>
      </c>
      <c r="CT21" s="276">
        <v>-23873</v>
      </c>
      <c r="CU21" s="276">
        <v>-23379</v>
      </c>
      <c r="CV21" s="298">
        <v>2859.7999999999993</v>
      </c>
      <c r="CW21" s="298">
        <v>2859.7999999999993</v>
      </c>
      <c r="CX21" s="276">
        <v>-20052</v>
      </c>
      <c r="CY21" s="276">
        <v>-12027</v>
      </c>
      <c r="CZ21" s="276">
        <v>5214.8900000000067</v>
      </c>
      <c r="DA21" s="276">
        <v>5214.8900000000067</v>
      </c>
      <c r="DB21" s="298">
        <v>-9513.609999999986</v>
      </c>
      <c r="DC21" s="298">
        <v>10738.030000000028</v>
      </c>
      <c r="DD21" s="299">
        <v>-29698</v>
      </c>
      <c r="DE21" s="276">
        <v>-9059</v>
      </c>
      <c r="DF21" s="299">
        <v>195764.37000000011</v>
      </c>
      <c r="DG21" s="276">
        <v>769632.78999999957</v>
      </c>
      <c r="DH21" s="299">
        <v>38030.429999999993</v>
      </c>
      <c r="DI21" s="298">
        <v>99647</v>
      </c>
      <c r="DJ21" s="299">
        <v>6320</v>
      </c>
      <c r="DK21" s="276">
        <v>6557</v>
      </c>
      <c r="DL21" s="299">
        <v>155</v>
      </c>
      <c r="DM21" s="276">
        <v>1542.179999999993</v>
      </c>
      <c r="DN21" s="299">
        <v>-33739.100000000006</v>
      </c>
      <c r="DO21" s="298">
        <v>-7807.3099999999977</v>
      </c>
      <c r="DP21" s="299">
        <v>12730.690000000002</v>
      </c>
      <c r="DQ21" s="276">
        <v>30486.77999999997</v>
      </c>
      <c r="DR21" s="299">
        <v>144239</v>
      </c>
      <c r="DS21" s="276">
        <v>240631</v>
      </c>
      <c r="DT21" s="298">
        <v>93566.850000000093</v>
      </c>
      <c r="DU21" s="298">
        <v>180200.40999999992</v>
      </c>
      <c r="DV21" s="276">
        <v>321358</v>
      </c>
      <c r="DW21" s="276">
        <v>555976</v>
      </c>
      <c r="DX21" s="276">
        <v>152790.89999999991</v>
      </c>
      <c r="DY21" s="276">
        <v>503085.44999999972</v>
      </c>
      <c r="DZ21" s="298">
        <v>-332.6600000000326</v>
      </c>
      <c r="EA21" s="298">
        <v>1818.3899999999558</v>
      </c>
      <c r="EB21" s="276">
        <v>-10551.609999999986</v>
      </c>
      <c r="EC21" s="276">
        <v>-8543.1199999999953</v>
      </c>
      <c r="ED21" s="276">
        <v>37924.429999999993</v>
      </c>
      <c r="EE21" s="276">
        <v>39555.850000000006</v>
      </c>
      <c r="EF21" s="298">
        <v>-6947.0499999999302</v>
      </c>
      <c r="EG21" s="298">
        <v>13403.929999999935</v>
      </c>
      <c r="EH21" s="276">
        <v>59882.130000000005</v>
      </c>
      <c r="EI21" s="276">
        <v>86480.13</v>
      </c>
      <c r="EJ21" s="276">
        <v>12047.900000000023</v>
      </c>
      <c r="EK21" s="276">
        <v>65338.400000000023</v>
      </c>
      <c r="EL21" s="298">
        <v>47076</v>
      </c>
      <c r="EM21" s="298">
        <v>112286</v>
      </c>
      <c r="EN21" s="276">
        <v>46181.920000000158</v>
      </c>
      <c r="EO21" s="276">
        <v>110939.12000000011</v>
      </c>
      <c r="EP21" s="276">
        <v>46474.619999999995</v>
      </c>
      <c r="EQ21" s="276">
        <v>54728.349999999977</v>
      </c>
      <c r="ER21" s="298">
        <v>-758.44000000000233</v>
      </c>
      <c r="ES21" s="298">
        <v>10934.359999999986</v>
      </c>
      <c r="ET21" s="276">
        <v>3734.0800000000745</v>
      </c>
      <c r="EU21" s="276">
        <v>31972.170000000042</v>
      </c>
      <c r="EV21" s="276">
        <v>37555.099999999977</v>
      </c>
      <c r="EW21" s="276">
        <v>37599.390000000014</v>
      </c>
    </row>
    <row r="22" spans="1:153" outlineLevel="1">
      <c r="A22" s="169"/>
      <c r="B22" s="260"/>
      <c r="C22" s="260"/>
      <c r="D22" s="296"/>
      <c r="E22" s="296"/>
      <c r="F22" s="260"/>
      <c r="G22" s="260"/>
      <c r="H22" s="260"/>
      <c r="I22" s="260"/>
      <c r="J22" s="296"/>
      <c r="K22" s="296"/>
      <c r="L22" s="260"/>
      <c r="M22" s="260"/>
      <c r="N22" s="260"/>
      <c r="O22" s="260"/>
      <c r="P22" s="296"/>
      <c r="Q22" s="296"/>
      <c r="R22" s="260"/>
      <c r="S22" s="260"/>
      <c r="T22" s="260"/>
      <c r="U22" s="260"/>
      <c r="V22" s="296"/>
      <c r="W22" s="296"/>
      <c r="X22" s="260"/>
      <c r="Y22" s="260"/>
      <c r="Z22" s="260"/>
      <c r="AA22" s="260"/>
      <c r="AB22" s="296"/>
      <c r="AC22" s="296"/>
      <c r="AD22" s="260"/>
      <c r="AE22" s="260"/>
      <c r="AF22" s="260"/>
      <c r="AG22" s="260"/>
      <c r="AH22" s="296"/>
      <c r="AI22" s="296"/>
      <c r="AJ22" s="260"/>
      <c r="AK22" s="260"/>
      <c r="AL22" s="260"/>
      <c r="AM22" s="260"/>
      <c r="AN22" s="296"/>
      <c r="AO22" s="296"/>
      <c r="AP22" s="260"/>
      <c r="AQ22" s="260"/>
      <c r="AR22" s="260"/>
      <c r="AS22" s="260"/>
      <c r="AT22" s="296"/>
      <c r="AU22" s="296"/>
      <c r="AV22" s="260"/>
      <c r="AW22" s="260"/>
      <c r="AX22" s="260"/>
      <c r="AY22" s="260"/>
      <c r="AZ22" s="296"/>
      <c r="BA22" s="296"/>
      <c r="BB22" s="260"/>
      <c r="BC22" s="260"/>
      <c r="BD22" s="260"/>
      <c r="BE22" s="260"/>
      <c r="BF22" s="296"/>
      <c r="BG22" s="296"/>
      <c r="BH22" s="260"/>
      <c r="BI22" s="260"/>
      <c r="BJ22" s="260"/>
      <c r="BK22" s="260"/>
      <c r="BL22" s="296"/>
      <c r="BM22" s="296"/>
      <c r="BN22" s="260"/>
      <c r="BO22" s="260"/>
      <c r="BP22" s="260"/>
      <c r="BQ22" s="260"/>
      <c r="BR22" s="296"/>
      <c r="BS22" s="296"/>
      <c r="BT22" s="260"/>
      <c r="BU22" s="260"/>
      <c r="BV22" s="260"/>
      <c r="BW22" s="260"/>
      <c r="BX22" s="296"/>
      <c r="BY22" s="296"/>
      <c r="BZ22" s="260"/>
      <c r="CA22" s="260"/>
      <c r="CB22" s="260"/>
      <c r="CC22" s="260"/>
      <c r="CD22" s="296"/>
      <c r="CE22" s="296"/>
      <c r="CF22" s="260"/>
      <c r="CG22" s="260"/>
      <c r="CH22" s="260"/>
      <c r="CI22" s="260"/>
      <c r="CJ22" s="296"/>
      <c r="CK22" s="296"/>
      <c r="CL22" s="260"/>
      <c r="CM22" s="260"/>
      <c r="CN22" s="260"/>
      <c r="CO22" s="260"/>
      <c r="CP22" s="296"/>
      <c r="CQ22" s="296"/>
      <c r="CR22" s="260"/>
      <c r="CS22" s="260"/>
      <c r="CT22" s="260"/>
      <c r="CU22" s="260"/>
      <c r="CV22" s="296"/>
      <c r="CW22" s="296"/>
      <c r="CX22" s="260"/>
      <c r="CY22" s="260"/>
      <c r="CZ22" s="260"/>
      <c r="DA22" s="260"/>
      <c r="DB22" s="296"/>
      <c r="DC22" s="296"/>
      <c r="DD22" s="297"/>
      <c r="DE22" s="260"/>
      <c r="DF22" s="297"/>
      <c r="DG22" s="260"/>
      <c r="DH22" s="297"/>
      <c r="DI22" s="296"/>
      <c r="DJ22" s="297"/>
      <c r="DK22" s="260"/>
      <c r="DL22" s="297"/>
      <c r="DM22" s="260"/>
      <c r="DN22" s="297"/>
      <c r="DO22" s="296"/>
      <c r="DP22" s="297"/>
      <c r="DQ22" s="260"/>
      <c r="DR22" s="297"/>
      <c r="DS22" s="260"/>
      <c r="DT22" s="296"/>
      <c r="DU22" s="296"/>
      <c r="DV22" s="260"/>
      <c r="DW22" s="260"/>
      <c r="DX22" s="260"/>
      <c r="DY22" s="260"/>
      <c r="DZ22" s="296"/>
      <c r="EA22" s="296"/>
      <c r="EB22" s="260"/>
      <c r="EC22" s="260"/>
      <c r="ED22" s="260"/>
      <c r="EE22" s="260"/>
      <c r="EF22" s="296"/>
      <c r="EG22" s="296"/>
      <c r="EH22" s="260"/>
      <c r="EI22" s="260"/>
      <c r="EJ22" s="260"/>
      <c r="EK22" s="260"/>
      <c r="EL22" s="296"/>
      <c r="EM22" s="296"/>
      <c r="EN22" s="260"/>
      <c r="EO22" s="260"/>
      <c r="EP22" s="260"/>
      <c r="EQ22" s="260"/>
      <c r="ER22" s="296"/>
      <c r="ES22" s="296"/>
      <c r="ET22" s="260"/>
      <c r="EU22" s="260"/>
      <c r="EV22" s="260"/>
      <c r="EW22" s="260"/>
    </row>
    <row r="23" spans="1:153" outlineLevel="1">
      <c r="A23" s="266" t="s">
        <v>180</v>
      </c>
      <c r="B23" s="260">
        <v>1690651.24</v>
      </c>
      <c r="C23" s="260">
        <v>10505375.279999999</v>
      </c>
      <c r="D23" s="296">
        <v>306949</v>
      </c>
      <c r="E23" s="296">
        <v>-599761</v>
      </c>
      <c r="F23" s="260">
        <v>79900</v>
      </c>
      <c r="G23" s="260">
        <v>37537</v>
      </c>
      <c r="H23" s="260">
        <v>50535.95</v>
      </c>
      <c r="I23" s="260">
        <v>-76980.800000000003</v>
      </c>
      <c r="J23" s="296">
        <v>156347</v>
      </c>
      <c r="K23" s="296">
        <v>-143955</v>
      </c>
      <c r="L23" s="260">
        <v>-131578</v>
      </c>
      <c r="M23" s="260">
        <v>-131578</v>
      </c>
      <c r="N23" s="260">
        <v>-293433.42</v>
      </c>
      <c r="O23" s="260">
        <v>-414749.2</v>
      </c>
      <c r="P23" s="296">
        <v>4091.97</v>
      </c>
      <c r="Q23" s="296">
        <v>4091.97</v>
      </c>
      <c r="R23" s="260">
        <v>567019</v>
      </c>
      <c r="S23" s="260">
        <v>-606796</v>
      </c>
      <c r="T23" s="260">
        <v>174797</v>
      </c>
      <c r="U23" s="260">
        <v>96031</v>
      </c>
      <c r="V23" s="296">
        <v>133442.73000000001</v>
      </c>
      <c r="W23" s="296">
        <v>44984.9</v>
      </c>
      <c r="X23" s="260">
        <v>28892</v>
      </c>
      <c r="Y23" s="260">
        <v>1943</v>
      </c>
      <c r="Z23" s="260">
        <v>92138.32</v>
      </c>
      <c r="AA23" s="260">
        <v>82086.12</v>
      </c>
      <c r="AB23" s="296">
        <v>206755</v>
      </c>
      <c r="AC23" s="296">
        <v>217594</v>
      </c>
      <c r="AD23" s="260">
        <v>0</v>
      </c>
      <c r="AE23" s="260">
        <v>0</v>
      </c>
      <c r="AF23" s="260">
        <v>43303</v>
      </c>
      <c r="AG23" s="260">
        <v>43303</v>
      </c>
      <c r="AH23" s="296">
        <v>-88915.72</v>
      </c>
      <c r="AI23" s="296">
        <v>-109091.17</v>
      </c>
      <c r="AJ23" s="260">
        <v>-43621</v>
      </c>
      <c r="AK23" s="260">
        <v>-64254</v>
      </c>
      <c r="AL23" s="260">
        <v>1355.4</v>
      </c>
      <c r="AM23" s="260">
        <v>1355.4</v>
      </c>
      <c r="AN23" s="296">
        <v>-67414</v>
      </c>
      <c r="AO23" s="296">
        <v>-94531</v>
      </c>
      <c r="AP23" s="260">
        <v>9348.1</v>
      </c>
      <c r="AQ23" s="260">
        <v>9348.1</v>
      </c>
      <c r="AR23" s="260">
        <v>-36080</v>
      </c>
      <c r="AS23" s="260">
        <v>-82430</v>
      </c>
      <c r="AT23" s="296">
        <v>-8878.0499999999993</v>
      </c>
      <c r="AU23" s="296">
        <v>-13257.01</v>
      </c>
      <c r="AV23" s="260">
        <v>-16041</v>
      </c>
      <c r="AW23" s="260">
        <v>-49925</v>
      </c>
      <c r="AX23" s="260">
        <v>-36008</v>
      </c>
      <c r="AY23" s="260">
        <v>-125083</v>
      </c>
      <c r="AZ23" s="296">
        <v>7292.91</v>
      </c>
      <c r="BA23" s="296">
        <v>-4423.09</v>
      </c>
      <c r="BB23" s="260">
        <v>-588.55999999999995</v>
      </c>
      <c r="BC23" s="260">
        <v>-7202.59</v>
      </c>
      <c r="BD23" s="260">
        <v>-30255</v>
      </c>
      <c r="BE23" s="260">
        <v>-62873</v>
      </c>
      <c r="BF23" s="296">
        <v>-11294</v>
      </c>
      <c r="BG23" s="296">
        <v>-12630</v>
      </c>
      <c r="BH23" s="260">
        <v>1734.04</v>
      </c>
      <c r="BI23" s="260">
        <v>738.75</v>
      </c>
      <c r="BJ23" s="260">
        <v>1719.16</v>
      </c>
      <c r="BK23" s="260">
        <v>-353.69</v>
      </c>
      <c r="BL23" s="296">
        <v>4376.09</v>
      </c>
      <c r="BM23" s="296">
        <v>4301.05</v>
      </c>
      <c r="BN23" s="260">
        <v>-20858.8</v>
      </c>
      <c r="BO23" s="260">
        <v>-23513.66</v>
      </c>
      <c r="BP23" s="260">
        <v>-120723.67</v>
      </c>
      <c r="BQ23" s="260">
        <v>-170236.32</v>
      </c>
      <c r="BR23" s="296">
        <v>1362.35</v>
      </c>
      <c r="BS23" s="296">
        <v>-36553.71</v>
      </c>
      <c r="BT23" s="260">
        <v>-10677</v>
      </c>
      <c r="BU23" s="260">
        <v>-36150</v>
      </c>
      <c r="BV23" s="260">
        <v>35664</v>
      </c>
      <c r="BW23" s="260">
        <v>22906</v>
      </c>
      <c r="BX23" s="296">
        <v>3581</v>
      </c>
      <c r="BY23" s="296">
        <v>3581</v>
      </c>
      <c r="BZ23" s="260">
        <v>-2192.54</v>
      </c>
      <c r="CA23" s="260">
        <v>403.68</v>
      </c>
      <c r="CB23" s="260">
        <v>2013</v>
      </c>
      <c r="CC23" s="260">
        <v>2013</v>
      </c>
      <c r="CD23" s="296">
        <v>76184</v>
      </c>
      <c r="CE23" s="296">
        <v>502872</v>
      </c>
      <c r="CF23" s="260">
        <v>-95931</v>
      </c>
      <c r="CG23" s="260">
        <v>872378</v>
      </c>
      <c r="CH23" s="260">
        <v>24757</v>
      </c>
      <c r="CI23" s="260">
        <v>-39666</v>
      </c>
      <c r="CJ23" s="296">
        <v>11021</v>
      </c>
      <c r="CK23" s="296">
        <v>-56556</v>
      </c>
      <c r="CL23" s="260">
        <v>14118</v>
      </c>
      <c r="CM23" s="260">
        <v>4162</v>
      </c>
      <c r="CN23" s="260">
        <v>-13164</v>
      </c>
      <c r="CO23" s="260">
        <v>-14773</v>
      </c>
      <c r="CP23" s="296">
        <v>12668</v>
      </c>
      <c r="CQ23" s="296">
        <v>11196</v>
      </c>
      <c r="CR23" s="260">
        <v>9336</v>
      </c>
      <c r="CS23" s="260">
        <v>203</v>
      </c>
      <c r="CT23" s="260">
        <v>3938</v>
      </c>
      <c r="CU23" s="260">
        <v>1275</v>
      </c>
      <c r="CV23" s="296">
        <v>1247.5899999999999</v>
      </c>
      <c r="CW23" s="296">
        <v>1247.5899999999999</v>
      </c>
      <c r="CX23" s="260">
        <v>124254</v>
      </c>
      <c r="CY23" s="260">
        <v>114576</v>
      </c>
      <c r="CZ23" s="260">
        <v>-468.68</v>
      </c>
      <c r="DA23" s="260">
        <v>-468.68</v>
      </c>
      <c r="DB23" s="296">
        <v>-19914.830000000002</v>
      </c>
      <c r="DC23" s="296">
        <v>-25279.66</v>
      </c>
      <c r="DD23" s="297">
        <v>-18253</v>
      </c>
      <c r="DE23" s="260">
        <v>-61256</v>
      </c>
      <c r="DF23" s="297">
        <v>-37839.68</v>
      </c>
      <c r="DG23" s="260">
        <v>-126489.77</v>
      </c>
      <c r="DH23" s="297">
        <v>-7386.34</v>
      </c>
      <c r="DI23" s="296">
        <v>-57828.7</v>
      </c>
      <c r="DJ23" s="297">
        <v>20798</v>
      </c>
      <c r="DK23" s="260">
        <v>20111</v>
      </c>
      <c r="DL23" s="297">
        <v>1751.18</v>
      </c>
      <c r="DM23" s="260">
        <v>-637.94000000000005</v>
      </c>
      <c r="DN23" s="297">
        <v>-9844.7900000000009</v>
      </c>
      <c r="DO23" s="296">
        <v>-15821.48</v>
      </c>
      <c r="DP23" s="297">
        <v>-31435.37</v>
      </c>
      <c r="DQ23" s="260">
        <v>-35837.15</v>
      </c>
      <c r="DR23" s="297">
        <v>-173822</v>
      </c>
      <c r="DS23" s="260">
        <v>-228058</v>
      </c>
      <c r="DT23" s="296">
        <v>-2671.6</v>
      </c>
      <c r="DU23" s="296">
        <v>-36270.53</v>
      </c>
      <c r="DV23" s="260">
        <v>526692</v>
      </c>
      <c r="DW23" s="260">
        <v>436228</v>
      </c>
      <c r="DX23" s="260">
        <v>-212933.98</v>
      </c>
      <c r="DY23" s="260">
        <v>-313324.78999999998</v>
      </c>
      <c r="DZ23" s="296">
        <v>-8229.48</v>
      </c>
      <c r="EA23" s="296">
        <v>-13861.74</v>
      </c>
      <c r="EB23" s="260">
        <v>-8968.02</v>
      </c>
      <c r="EC23" s="260">
        <v>-20543.669999999998</v>
      </c>
      <c r="ED23" s="260">
        <v>531.46</v>
      </c>
      <c r="EE23" s="260">
        <v>-209.2</v>
      </c>
      <c r="EF23" s="296">
        <v>3190.17</v>
      </c>
      <c r="EG23" s="296">
        <v>-28637.15</v>
      </c>
      <c r="EH23" s="260">
        <v>-55020</v>
      </c>
      <c r="EI23" s="260">
        <v>-83664</v>
      </c>
      <c r="EJ23" s="260">
        <v>11453.73</v>
      </c>
      <c r="EK23" s="260">
        <v>-23891.72</v>
      </c>
      <c r="EL23" s="296">
        <v>-115353</v>
      </c>
      <c r="EM23" s="296">
        <v>-132798</v>
      </c>
      <c r="EN23" s="260">
        <v>29314.2</v>
      </c>
      <c r="EO23" s="260">
        <v>2615.8000000000002</v>
      </c>
      <c r="EP23" s="260">
        <v>73074.19</v>
      </c>
      <c r="EQ23" s="260">
        <v>30562.2</v>
      </c>
      <c r="ER23" s="296">
        <v>3974.31</v>
      </c>
      <c r="ES23" s="296">
        <v>333.93</v>
      </c>
      <c r="ET23" s="260">
        <v>-20750.75</v>
      </c>
      <c r="EU23" s="260">
        <v>-46773.120000000003</v>
      </c>
      <c r="EV23" s="260">
        <v>9312.34</v>
      </c>
      <c r="EW23" s="260">
        <v>-356.01</v>
      </c>
    </row>
    <row r="24" spans="1:153" outlineLevel="1">
      <c r="A24" s="169"/>
      <c r="B24" s="260"/>
      <c r="C24" s="260"/>
      <c r="D24" s="296"/>
      <c r="E24" s="296"/>
      <c r="F24" s="260"/>
      <c r="G24" s="260"/>
      <c r="H24" s="260"/>
      <c r="I24" s="260"/>
      <c r="J24" s="296"/>
      <c r="K24" s="296"/>
      <c r="L24" s="260"/>
      <c r="M24" s="260"/>
      <c r="N24" s="260"/>
      <c r="O24" s="260"/>
      <c r="P24" s="296"/>
      <c r="Q24" s="296"/>
      <c r="R24" s="260"/>
      <c r="S24" s="260"/>
      <c r="T24" s="260"/>
      <c r="U24" s="260"/>
      <c r="V24" s="296"/>
      <c r="W24" s="296"/>
      <c r="X24" s="260"/>
      <c r="Y24" s="260"/>
      <c r="Z24" s="260"/>
      <c r="AA24" s="260"/>
      <c r="AB24" s="296"/>
      <c r="AC24" s="296"/>
      <c r="AD24" s="260"/>
      <c r="AE24" s="260"/>
      <c r="AF24" s="260"/>
      <c r="AG24" s="260"/>
      <c r="AH24" s="296"/>
      <c r="AI24" s="296"/>
      <c r="AJ24" s="260"/>
      <c r="AK24" s="260"/>
      <c r="AL24" s="260"/>
      <c r="AM24" s="260"/>
      <c r="AN24" s="296"/>
      <c r="AO24" s="296"/>
      <c r="AP24" s="260"/>
      <c r="AQ24" s="260"/>
      <c r="AR24" s="260"/>
      <c r="AS24" s="260"/>
      <c r="AT24" s="296"/>
      <c r="AU24" s="296"/>
      <c r="AV24" s="260"/>
      <c r="AW24" s="260"/>
      <c r="AX24" s="260"/>
      <c r="AY24" s="260"/>
      <c r="AZ24" s="296"/>
      <c r="BA24" s="296"/>
      <c r="BB24" s="260"/>
      <c r="BC24" s="260"/>
      <c r="BD24" s="260"/>
      <c r="BE24" s="260"/>
      <c r="BF24" s="296"/>
      <c r="BG24" s="296"/>
      <c r="BH24" s="260"/>
      <c r="BI24" s="260"/>
      <c r="BJ24" s="260"/>
      <c r="BK24" s="260"/>
      <c r="BL24" s="296"/>
      <c r="BM24" s="296"/>
      <c r="BN24" s="260"/>
      <c r="BO24" s="260"/>
      <c r="BP24" s="260"/>
      <c r="BQ24" s="260"/>
      <c r="BR24" s="296"/>
      <c r="BS24" s="296"/>
      <c r="BT24" s="260"/>
      <c r="BU24" s="260"/>
      <c r="BV24" s="260"/>
      <c r="BW24" s="260"/>
      <c r="BX24" s="296"/>
      <c r="BY24" s="296"/>
      <c r="BZ24" s="260"/>
      <c r="CA24" s="260"/>
      <c r="CB24" s="260"/>
      <c r="CC24" s="260"/>
      <c r="CD24" s="296"/>
      <c r="CE24" s="296"/>
      <c r="CF24" s="260"/>
      <c r="CG24" s="260"/>
      <c r="CH24" s="260"/>
      <c r="CI24" s="260"/>
      <c r="CJ24" s="296"/>
      <c r="CK24" s="296"/>
      <c r="CL24" s="260"/>
      <c r="CM24" s="260"/>
      <c r="CN24" s="260"/>
      <c r="CO24" s="260"/>
      <c r="CP24" s="296"/>
      <c r="CQ24" s="296"/>
      <c r="CR24" s="260"/>
      <c r="CS24" s="260"/>
      <c r="CT24" s="260"/>
      <c r="CU24" s="260"/>
      <c r="CV24" s="296"/>
      <c r="CW24" s="296"/>
      <c r="CX24" s="260"/>
      <c r="CY24" s="260"/>
      <c r="CZ24" s="260"/>
      <c r="DA24" s="260"/>
      <c r="DB24" s="296"/>
      <c r="DC24" s="296"/>
      <c r="DD24" s="297"/>
      <c r="DE24" s="260"/>
      <c r="DF24" s="297"/>
      <c r="DG24" s="260"/>
      <c r="DH24" s="297"/>
      <c r="DI24" s="296"/>
      <c r="DJ24" s="297"/>
      <c r="DK24" s="260"/>
      <c r="DL24" s="297"/>
      <c r="DM24" s="260"/>
      <c r="DN24" s="297"/>
      <c r="DO24" s="296"/>
      <c r="DP24" s="297"/>
      <c r="DQ24" s="260"/>
      <c r="DR24" s="297"/>
      <c r="DS24" s="260"/>
      <c r="DT24" s="296"/>
      <c r="DU24" s="296"/>
      <c r="DV24" s="260"/>
      <c r="DW24" s="260"/>
      <c r="DX24" s="260"/>
      <c r="DY24" s="260"/>
      <c r="DZ24" s="296"/>
      <c r="EA24" s="296"/>
      <c r="EB24" s="260"/>
      <c r="EC24" s="260"/>
      <c r="ED24" s="260"/>
      <c r="EE24" s="260"/>
      <c r="EF24" s="296"/>
      <c r="EG24" s="296"/>
      <c r="EH24" s="260"/>
      <c r="EI24" s="260"/>
      <c r="EJ24" s="260"/>
      <c r="EK24" s="260"/>
      <c r="EL24" s="296"/>
      <c r="EM24" s="296"/>
      <c r="EN24" s="260"/>
      <c r="EO24" s="260"/>
      <c r="EP24" s="260"/>
      <c r="EQ24" s="260"/>
      <c r="ER24" s="296"/>
      <c r="ES24" s="296"/>
      <c r="ET24" s="260"/>
      <c r="EU24" s="260"/>
      <c r="EV24" s="260"/>
      <c r="EW24" s="260"/>
    </row>
    <row r="25" spans="1:153" outlineLevel="1">
      <c r="A25" s="279" t="s">
        <v>181</v>
      </c>
      <c r="B25" s="276">
        <v>1472369.5999999994</v>
      </c>
      <c r="C25" s="276">
        <v>17860540.120000005</v>
      </c>
      <c r="D25" s="298">
        <v>1188869</v>
      </c>
      <c r="E25" s="298">
        <v>1082973</v>
      </c>
      <c r="F25" s="276">
        <v>20396</v>
      </c>
      <c r="G25" s="276">
        <v>659</v>
      </c>
      <c r="H25" s="276">
        <v>470098.23000000027</v>
      </c>
      <c r="I25" s="276">
        <v>611345.53</v>
      </c>
      <c r="J25" s="298">
        <v>214503</v>
      </c>
      <c r="K25" s="298">
        <v>465607</v>
      </c>
      <c r="L25" s="276">
        <v>-8813</v>
      </c>
      <c r="M25" s="276">
        <v>-8813</v>
      </c>
      <c r="N25" s="276">
        <v>-214795.08999999991</v>
      </c>
      <c r="O25" s="276">
        <v>-208737.6899999993</v>
      </c>
      <c r="P25" s="298">
        <v>14798.169999999996</v>
      </c>
      <c r="Q25" s="298">
        <v>14798.169999999996</v>
      </c>
      <c r="R25" s="276">
        <v>639714</v>
      </c>
      <c r="S25" s="276">
        <v>559812</v>
      </c>
      <c r="T25" s="276">
        <v>-110784</v>
      </c>
      <c r="U25" s="276">
        <v>-82110</v>
      </c>
      <c r="V25" s="298">
        <v>-63137.599999999948</v>
      </c>
      <c r="W25" s="298">
        <v>-64134.749999999905</v>
      </c>
      <c r="X25" s="276">
        <v>-137131</v>
      </c>
      <c r="Y25" s="276">
        <v>-131720</v>
      </c>
      <c r="Z25" s="276">
        <v>29033.809999999998</v>
      </c>
      <c r="AA25" s="276">
        <v>36517.290000000037</v>
      </c>
      <c r="AB25" s="298">
        <v>371835</v>
      </c>
      <c r="AC25" s="298">
        <v>383176</v>
      </c>
      <c r="AD25" s="276">
        <v>0</v>
      </c>
      <c r="AE25" s="276">
        <v>0</v>
      </c>
      <c r="AF25" s="276">
        <v>190089</v>
      </c>
      <c r="AG25" s="276">
        <v>190089</v>
      </c>
      <c r="AH25" s="298">
        <v>108260.59999999983</v>
      </c>
      <c r="AI25" s="298">
        <v>113591.72999999991</v>
      </c>
      <c r="AJ25" s="276">
        <v>-37609</v>
      </c>
      <c r="AK25" s="276">
        <v>-16484</v>
      </c>
      <c r="AL25" s="276">
        <v>-7056.7999999999975</v>
      </c>
      <c r="AM25" s="276">
        <v>-7056.7999999999975</v>
      </c>
      <c r="AN25" s="298">
        <v>-71178</v>
      </c>
      <c r="AO25" s="298">
        <v>-73464</v>
      </c>
      <c r="AP25" s="276">
        <v>-4504.1299999999956</v>
      </c>
      <c r="AQ25" s="276">
        <v>-4504.1299999999956</v>
      </c>
      <c r="AR25" s="276">
        <v>75023</v>
      </c>
      <c r="AS25" s="276">
        <v>128652</v>
      </c>
      <c r="AT25" s="298">
        <v>-9459.7299999999923</v>
      </c>
      <c r="AU25" s="298">
        <v>-30841.390000000007</v>
      </c>
      <c r="AV25" s="276">
        <v>3898</v>
      </c>
      <c r="AW25" s="276">
        <v>21283</v>
      </c>
      <c r="AX25" s="276">
        <v>-66876</v>
      </c>
      <c r="AY25" s="276">
        <v>-150299</v>
      </c>
      <c r="AZ25" s="298">
        <v>-10079.239999999994</v>
      </c>
      <c r="BA25" s="298">
        <v>-9104.2400000000234</v>
      </c>
      <c r="BB25" s="276">
        <v>-6592.7099999999937</v>
      </c>
      <c r="BC25" s="276">
        <v>-13956.429999999997</v>
      </c>
      <c r="BD25" s="276">
        <v>-44684</v>
      </c>
      <c r="BE25" s="276">
        <v>-65488</v>
      </c>
      <c r="BF25" s="298">
        <v>96</v>
      </c>
      <c r="BG25" s="298">
        <v>-6169</v>
      </c>
      <c r="BH25" s="276">
        <v>-5847.5999999999995</v>
      </c>
      <c r="BI25" s="276">
        <v>-4688.6899999999951</v>
      </c>
      <c r="BJ25" s="276">
        <v>-2168.3999999999978</v>
      </c>
      <c r="BK25" s="276">
        <v>-5032.9199999999955</v>
      </c>
      <c r="BL25" s="298">
        <v>-2919.41</v>
      </c>
      <c r="BM25" s="298">
        <v>-3143.3900000000021</v>
      </c>
      <c r="BN25" s="276">
        <v>-22678.209999999974</v>
      </c>
      <c r="BO25" s="276">
        <v>-22750.529999999995</v>
      </c>
      <c r="BP25" s="276">
        <v>-112188.73000000005</v>
      </c>
      <c r="BQ25" s="276">
        <v>-15804.499999999709</v>
      </c>
      <c r="BR25" s="298">
        <v>569.98000000000457</v>
      </c>
      <c r="BS25" s="298">
        <v>-22521.090000000004</v>
      </c>
      <c r="BT25" s="276">
        <v>-32567</v>
      </c>
      <c r="BU25" s="276">
        <v>-41063</v>
      </c>
      <c r="BV25" s="276">
        <v>-12260</v>
      </c>
      <c r="BW25" s="276">
        <v>8646</v>
      </c>
      <c r="BX25" s="298">
        <v>-1904</v>
      </c>
      <c r="BY25" s="298">
        <v>-1904</v>
      </c>
      <c r="BZ25" s="276">
        <v>-5761.4000000000442</v>
      </c>
      <c r="CA25" s="276">
        <v>-5429.510000000002</v>
      </c>
      <c r="CB25" s="276">
        <v>-9358</v>
      </c>
      <c r="CC25" s="276">
        <v>-9358</v>
      </c>
      <c r="CD25" s="298">
        <v>407454</v>
      </c>
      <c r="CE25" s="298">
        <v>1909236</v>
      </c>
      <c r="CF25" s="276">
        <v>-245322</v>
      </c>
      <c r="CG25" s="276">
        <v>659213</v>
      </c>
      <c r="CH25" s="276">
        <v>85197</v>
      </c>
      <c r="CI25" s="276">
        <v>34081</v>
      </c>
      <c r="CJ25" s="298">
        <v>135069</v>
      </c>
      <c r="CK25" s="298">
        <v>160606</v>
      </c>
      <c r="CL25" s="276">
        <v>62472</v>
      </c>
      <c r="CM25" s="276">
        <v>56070</v>
      </c>
      <c r="CN25" s="276">
        <v>6010</v>
      </c>
      <c r="CO25" s="276">
        <v>5873</v>
      </c>
      <c r="CP25" s="298">
        <v>5713</v>
      </c>
      <c r="CQ25" s="298">
        <v>4998</v>
      </c>
      <c r="CR25" s="276">
        <v>4376</v>
      </c>
      <c r="CS25" s="276">
        <v>-261</v>
      </c>
      <c r="CT25" s="276">
        <v>-19935</v>
      </c>
      <c r="CU25" s="276">
        <v>-22104</v>
      </c>
      <c r="CV25" s="298">
        <v>4107.3899999999994</v>
      </c>
      <c r="CW25" s="298">
        <v>4107.3899999999994</v>
      </c>
      <c r="CX25" s="276">
        <v>104202</v>
      </c>
      <c r="CY25" s="276">
        <v>102549</v>
      </c>
      <c r="CZ25" s="276">
        <v>4746.2100000000064</v>
      </c>
      <c r="DA25" s="276">
        <v>4746.2100000000064</v>
      </c>
      <c r="DB25" s="298">
        <v>-29428.439999999988</v>
      </c>
      <c r="DC25" s="298">
        <v>-14541.629999999972</v>
      </c>
      <c r="DD25" s="299">
        <v>-47951</v>
      </c>
      <c r="DE25" s="276">
        <v>-70315</v>
      </c>
      <c r="DF25" s="299">
        <v>157924.69000000012</v>
      </c>
      <c r="DG25" s="276">
        <v>643143.01999999955</v>
      </c>
      <c r="DH25" s="299">
        <v>30644.089999999993</v>
      </c>
      <c r="DI25" s="298">
        <v>41818.300000000003</v>
      </c>
      <c r="DJ25" s="299">
        <v>27118</v>
      </c>
      <c r="DK25" s="276">
        <v>26668</v>
      </c>
      <c r="DL25" s="299">
        <v>1906.18</v>
      </c>
      <c r="DM25" s="276">
        <v>904.23999999999296</v>
      </c>
      <c r="DN25" s="299">
        <v>-43583.890000000007</v>
      </c>
      <c r="DO25" s="298">
        <v>-23628.789999999997</v>
      </c>
      <c r="DP25" s="299">
        <v>-18704.679999999997</v>
      </c>
      <c r="DQ25" s="276">
        <v>-5350.3700000000317</v>
      </c>
      <c r="DR25" s="299">
        <v>-29583</v>
      </c>
      <c r="DS25" s="276">
        <v>12573</v>
      </c>
      <c r="DT25" s="298">
        <v>90895.250000000087</v>
      </c>
      <c r="DU25" s="298">
        <v>143929.87999999992</v>
      </c>
      <c r="DV25" s="276">
        <v>848050</v>
      </c>
      <c r="DW25" s="276">
        <v>992204</v>
      </c>
      <c r="DX25" s="276">
        <v>-60143.080000000104</v>
      </c>
      <c r="DY25" s="276">
        <v>189760.65999999974</v>
      </c>
      <c r="DZ25" s="298">
        <v>-8562.1400000000322</v>
      </c>
      <c r="EA25" s="298">
        <v>-12043.350000000044</v>
      </c>
      <c r="EB25" s="276">
        <v>-19519.629999999986</v>
      </c>
      <c r="EC25" s="276">
        <v>-29086.789999999994</v>
      </c>
      <c r="ED25" s="276">
        <v>38455.889999999992</v>
      </c>
      <c r="EE25" s="276">
        <v>39346.650000000009</v>
      </c>
      <c r="EF25" s="298">
        <v>-3756.8799999999301</v>
      </c>
      <c r="EG25" s="298">
        <v>-15233.220000000067</v>
      </c>
      <c r="EH25" s="276">
        <v>4862.1300000000047</v>
      </c>
      <c r="EI25" s="276">
        <v>2816.1300000000047</v>
      </c>
      <c r="EJ25" s="276">
        <v>23501.630000000023</v>
      </c>
      <c r="EK25" s="276">
        <v>41446.680000000022</v>
      </c>
      <c r="EL25" s="298">
        <v>-68277</v>
      </c>
      <c r="EM25" s="298">
        <v>-20512</v>
      </c>
      <c r="EN25" s="276">
        <v>75496.120000000155</v>
      </c>
      <c r="EO25" s="276">
        <v>113554.92000000011</v>
      </c>
      <c r="EP25" s="276">
        <v>119548.81</v>
      </c>
      <c r="EQ25" s="276">
        <v>85290.549999999974</v>
      </c>
      <c r="ER25" s="298">
        <v>3215.8699999999976</v>
      </c>
      <c r="ES25" s="298">
        <v>11268.289999999986</v>
      </c>
      <c r="ET25" s="276">
        <v>-17016.669999999925</v>
      </c>
      <c r="EU25" s="276">
        <v>-14800.949999999961</v>
      </c>
      <c r="EV25" s="276">
        <v>46867.439999999973</v>
      </c>
      <c r="EW25" s="276">
        <v>37243.380000000012</v>
      </c>
    </row>
    <row r="26" spans="1:153" outlineLevel="1">
      <c r="A26" s="169"/>
      <c r="B26" s="260"/>
      <c r="C26" s="260"/>
      <c r="D26" s="296"/>
      <c r="E26" s="296"/>
      <c r="F26" s="260"/>
      <c r="G26" s="260"/>
      <c r="H26" s="260"/>
      <c r="I26" s="260"/>
      <c r="J26" s="296"/>
      <c r="K26" s="296"/>
      <c r="L26" s="260"/>
      <c r="M26" s="260"/>
      <c r="N26" s="260"/>
      <c r="O26" s="260"/>
      <c r="P26" s="296"/>
      <c r="Q26" s="296"/>
      <c r="R26" s="260"/>
      <c r="S26" s="260"/>
      <c r="T26" s="260"/>
      <c r="U26" s="260"/>
      <c r="V26" s="296"/>
      <c r="W26" s="296"/>
      <c r="X26" s="260"/>
      <c r="Y26" s="260"/>
      <c r="Z26" s="260"/>
      <c r="AA26" s="260"/>
      <c r="AB26" s="296"/>
      <c r="AC26" s="296"/>
      <c r="AD26" s="260"/>
      <c r="AE26" s="260"/>
      <c r="AF26" s="260"/>
      <c r="AG26" s="260"/>
      <c r="AH26" s="296"/>
      <c r="AI26" s="296"/>
      <c r="AJ26" s="260"/>
      <c r="AK26" s="260"/>
      <c r="AL26" s="260"/>
      <c r="AM26" s="260"/>
      <c r="AN26" s="296"/>
      <c r="AO26" s="296"/>
      <c r="AP26" s="260"/>
      <c r="AQ26" s="260"/>
      <c r="AR26" s="260"/>
      <c r="AS26" s="260"/>
      <c r="AT26" s="296"/>
      <c r="AU26" s="296"/>
      <c r="AV26" s="260"/>
      <c r="AW26" s="260"/>
      <c r="AX26" s="260"/>
      <c r="AY26" s="260"/>
      <c r="AZ26" s="296"/>
      <c r="BA26" s="296"/>
      <c r="BB26" s="260"/>
      <c r="BC26" s="260"/>
      <c r="BD26" s="260"/>
      <c r="BE26" s="260"/>
      <c r="BF26" s="296"/>
      <c r="BG26" s="296"/>
      <c r="BH26" s="260"/>
      <c r="BI26" s="260"/>
      <c r="BJ26" s="260"/>
      <c r="BK26" s="260"/>
      <c r="BL26" s="296"/>
      <c r="BM26" s="296"/>
      <c r="BN26" s="260"/>
      <c r="BO26" s="260"/>
      <c r="BP26" s="260"/>
      <c r="BQ26" s="260"/>
      <c r="BR26" s="296"/>
      <c r="BS26" s="296"/>
      <c r="BT26" s="260"/>
      <c r="BU26" s="260"/>
      <c r="BV26" s="260"/>
      <c r="BW26" s="260"/>
      <c r="BX26" s="296"/>
      <c r="BY26" s="296"/>
      <c r="BZ26" s="260"/>
      <c r="CA26" s="260"/>
      <c r="CB26" s="260"/>
      <c r="CC26" s="260"/>
      <c r="CD26" s="296"/>
      <c r="CE26" s="296"/>
      <c r="CF26" s="260"/>
      <c r="CG26" s="260"/>
      <c r="CH26" s="260"/>
      <c r="CI26" s="260"/>
      <c r="CJ26" s="296"/>
      <c r="CK26" s="296"/>
      <c r="CL26" s="260"/>
      <c r="CM26" s="260"/>
      <c r="CN26" s="260"/>
      <c r="CO26" s="260"/>
      <c r="CP26" s="296"/>
      <c r="CQ26" s="296"/>
      <c r="CR26" s="260"/>
      <c r="CS26" s="260"/>
      <c r="CT26" s="260"/>
      <c r="CU26" s="260"/>
      <c r="CV26" s="296"/>
      <c r="CW26" s="296"/>
      <c r="CX26" s="260"/>
      <c r="CY26" s="260"/>
      <c r="CZ26" s="260"/>
      <c r="DA26" s="260"/>
      <c r="DB26" s="296"/>
      <c r="DC26" s="296"/>
      <c r="DD26" s="297"/>
      <c r="DE26" s="260"/>
      <c r="DF26" s="297"/>
      <c r="DG26" s="260"/>
      <c r="DH26" s="297"/>
      <c r="DI26" s="296"/>
      <c r="DJ26" s="297"/>
      <c r="DK26" s="260"/>
      <c r="DL26" s="297"/>
      <c r="DM26" s="260"/>
      <c r="DN26" s="297"/>
      <c r="DO26" s="296"/>
      <c r="DP26" s="297"/>
      <c r="DQ26" s="260"/>
      <c r="DR26" s="297"/>
      <c r="DS26" s="260"/>
      <c r="DT26" s="296"/>
      <c r="DU26" s="296"/>
      <c r="DV26" s="260"/>
      <c r="DW26" s="260"/>
      <c r="DX26" s="260"/>
      <c r="DY26" s="260"/>
      <c r="DZ26" s="296"/>
      <c r="EA26" s="296"/>
      <c r="EB26" s="260"/>
      <c r="EC26" s="260"/>
      <c r="ED26" s="260"/>
      <c r="EE26" s="260"/>
      <c r="EF26" s="296"/>
      <c r="EG26" s="296"/>
      <c r="EH26" s="260"/>
      <c r="EI26" s="260"/>
      <c r="EJ26" s="260"/>
      <c r="EK26" s="260"/>
      <c r="EL26" s="296"/>
      <c r="EM26" s="296"/>
      <c r="EN26" s="260"/>
      <c r="EO26" s="260"/>
      <c r="EP26" s="260"/>
      <c r="EQ26" s="260"/>
      <c r="ER26" s="296"/>
      <c r="ES26" s="296"/>
      <c r="ET26" s="260"/>
      <c r="EU26" s="260"/>
      <c r="EV26" s="260"/>
      <c r="EW26" s="260"/>
    </row>
    <row r="27" spans="1:153" outlineLevel="1">
      <c r="A27" s="266" t="s">
        <v>94</v>
      </c>
      <c r="B27" s="260">
        <v>0</v>
      </c>
      <c r="C27" s="260">
        <v>-4189534.99</v>
      </c>
      <c r="D27" s="296">
        <v>-51282</v>
      </c>
      <c r="E27" s="296">
        <v>-51282</v>
      </c>
      <c r="F27" s="260">
        <v>0</v>
      </c>
      <c r="G27" s="260">
        <v>0</v>
      </c>
      <c r="H27" s="260">
        <v>0</v>
      </c>
      <c r="I27" s="260">
        <v>0</v>
      </c>
      <c r="J27" s="296">
        <v>0</v>
      </c>
      <c r="K27" s="296">
        <v>0</v>
      </c>
      <c r="L27" s="260">
        <v>0</v>
      </c>
      <c r="M27" s="260">
        <v>0</v>
      </c>
      <c r="N27" s="260">
        <v>461</v>
      </c>
      <c r="O27" s="260">
        <v>4068</v>
      </c>
      <c r="P27" s="296">
        <v>0</v>
      </c>
      <c r="Q27" s="296">
        <v>0</v>
      </c>
      <c r="R27" s="260">
        <v>0</v>
      </c>
      <c r="S27" s="260">
        <v>-237290</v>
      </c>
      <c r="T27" s="260">
        <v>-1606</v>
      </c>
      <c r="U27" s="260">
        <v>-1606</v>
      </c>
      <c r="V27" s="296">
        <v>0</v>
      </c>
      <c r="W27" s="296">
        <v>0</v>
      </c>
      <c r="X27" s="260">
        <v>0</v>
      </c>
      <c r="Y27" s="260">
        <v>0</v>
      </c>
      <c r="Z27" s="260">
        <v>0</v>
      </c>
      <c r="AA27" s="260">
        <v>0</v>
      </c>
      <c r="AB27" s="296">
        <v>0</v>
      </c>
      <c r="AC27" s="296">
        <v>0</v>
      </c>
      <c r="AD27" s="260">
        <v>0</v>
      </c>
      <c r="AE27" s="260">
        <v>0</v>
      </c>
      <c r="AF27" s="260">
        <v>0</v>
      </c>
      <c r="AG27" s="260">
        <v>0</v>
      </c>
      <c r="AH27" s="296">
        <v>0</v>
      </c>
      <c r="AI27" s="296">
        <v>0</v>
      </c>
      <c r="AJ27" s="260">
        <v>193</v>
      </c>
      <c r="AK27" s="260">
        <v>193</v>
      </c>
      <c r="AL27" s="260">
        <v>0</v>
      </c>
      <c r="AM27" s="260">
        <v>0</v>
      </c>
      <c r="AN27" s="296">
        <v>0</v>
      </c>
      <c r="AO27" s="296">
        <v>0</v>
      </c>
      <c r="AP27" s="260">
        <v>-485.22</v>
      </c>
      <c r="AQ27" s="260">
        <v>-485.22</v>
      </c>
      <c r="AR27" s="260">
        <v>-1326</v>
      </c>
      <c r="AS27" s="260">
        <v>-1326</v>
      </c>
      <c r="AT27" s="296">
        <v>0</v>
      </c>
      <c r="AU27" s="296">
        <v>0</v>
      </c>
      <c r="AV27" s="260">
        <v>7500</v>
      </c>
      <c r="AW27" s="260">
        <v>7500</v>
      </c>
      <c r="AX27" s="260">
        <v>0</v>
      </c>
      <c r="AY27" s="260">
        <v>0</v>
      </c>
      <c r="AZ27" s="296">
        <v>0</v>
      </c>
      <c r="BA27" s="296">
        <v>0</v>
      </c>
      <c r="BB27" s="260">
        <v>0</v>
      </c>
      <c r="BC27" s="260">
        <v>0</v>
      </c>
      <c r="BD27" s="260">
        <v>-165146</v>
      </c>
      <c r="BE27" s="260">
        <v>-165146</v>
      </c>
      <c r="BF27" s="296">
        <v>0</v>
      </c>
      <c r="BG27" s="296">
        <v>0</v>
      </c>
      <c r="BH27" s="260">
        <v>0</v>
      </c>
      <c r="BI27" s="260">
        <v>0</v>
      </c>
      <c r="BJ27" s="260">
        <v>0</v>
      </c>
      <c r="BK27" s="260">
        <v>439.19</v>
      </c>
      <c r="BL27" s="296">
        <v>-883.84</v>
      </c>
      <c r="BM27" s="296">
        <v>-883.84</v>
      </c>
      <c r="BN27" s="260">
        <v>0</v>
      </c>
      <c r="BO27" s="260">
        <v>0</v>
      </c>
      <c r="BP27" s="260">
        <v>0</v>
      </c>
      <c r="BQ27" s="260">
        <v>148.28</v>
      </c>
      <c r="BR27" s="296">
        <v>-18259.310000000001</v>
      </c>
      <c r="BS27" s="296">
        <v>-18678.82</v>
      </c>
      <c r="BT27" s="260">
        <v>0</v>
      </c>
      <c r="BU27" s="260">
        <v>0</v>
      </c>
      <c r="BV27" s="260">
        <v>0</v>
      </c>
      <c r="BW27" s="260">
        <v>0</v>
      </c>
      <c r="BX27" s="296">
        <v>0</v>
      </c>
      <c r="BY27" s="296">
        <v>0</v>
      </c>
      <c r="BZ27" s="260">
        <v>0</v>
      </c>
      <c r="CA27" s="260">
        <v>-26.82</v>
      </c>
      <c r="CB27" s="260">
        <v>0</v>
      </c>
      <c r="CC27" s="260">
        <v>0</v>
      </c>
      <c r="CD27" s="296">
        <v>0</v>
      </c>
      <c r="CE27" s="296">
        <v>-234243</v>
      </c>
      <c r="CF27" s="260">
        <v>0</v>
      </c>
      <c r="CG27" s="260">
        <v>-152643</v>
      </c>
      <c r="CH27" s="260">
        <v>0</v>
      </c>
      <c r="CI27" s="260">
        <v>0</v>
      </c>
      <c r="CJ27" s="296">
        <v>0</v>
      </c>
      <c r="CK27" s="296">
        <v>-1936</v>
      </c>
      <c r="CL27" s="260">
        <v>0</v>
      </c>
      <c r="CM27" s="260">
        <v>0</v>
      </c>
      <c r="CN27" s="260">
        <v>0</v>
      </c>
      <c r="CO27" s="260">
        <v>0</v>
      </c>
      <c r="CP27" s="296">
        <v>0</v>
      </c>
      <c r="CQ27" s="296">
        <v>0</v>
      </c>
      <c r="CR27" s="260">
        <v>0</v>
      </c>
      <c r="CS27" s="260">
        <v>0</v>
      </c>
      <c r="CT27" s="260">
        <v>0</v>
      </c>
      <c r="CU27" s="260">
        <v>0</v>
      </c>
      <c r="CV27" s="296">
        <v>0</v>
      </c>
      <c r="CW27" s="296">
        <v>0</v>
      </c>
      <c r="CX27" s="260">
        <v>0</v>
      </c>
      <c r="CY27" s="260">
        <v>252</v>
      </c>
      <c r="CZ27" s="260">
        <v>0</v>
      </c>
      <c r="DA27" s="260">
        <v>0</v>
      </c>
      <c r="DB27" s="296">
        <v>0</v>
      </c>
      <c r="DC27" s="296">
        <v>0</v>
      </c>
      <c r="DD27" s="297">
        <v>0</v>
      </c>
      <c r="DE27" s="260">
        <v>0</v>
      </c>
      <c r="DF27" s="297">
        <v>0</v>
      </c>
      <c r="DG27" s="260">
        <v>39994.080000000002</v>
      </c>
      <c r="DH27" s="297">
        <v>0</v>
      </c>
      <c r="DI27" s="296">
        <v>0</v>
      </c>
      <c r="DJ27" s="297">
        <v>-4506</v>
      </c>
      <c r="DK27" s="260">
        <v>-4506</v>
      </c>
      <c r="DL27" s="297">
        <v>0</v>
      </c>
      <c r="DM27" s="260">
        <v>0</v>
      </c>
      <c r="DN27" s="297">
        <v>0</v>
      </c>
      <c r="DO27" s="296">
        <v>0</v>
      </c>
      <c r="DP27" s="297">
        <v>0</v>
      </c>
      <c r="DQ27" s="260">
        <v>0</v>
      </c>
      <c r="DR27" s="297">
        <v>0</v>
      </c>
      <c r="DS27" s="260">
        <v>-922</v>
      </c>
      <c r="DT27" s="296">
        <v>0</v>
      </c>
      <c r="DU27" s="296">
        <v>0</v>
      </c>
      <c r="DV27" s="260">
        <v>13413</v>
      </c>
      <c r="DW27" s="260">
        <v>13413</v>
      </c>
      <c r="DX27" s="260">
        <v>0</v>
      </c>
      <c r="DY27" s="260">
        <v>-17463</v>
      </c>
      <c r="DZ27" s="296">
        <v>0</v>
      </c>
      <c r="EA27" s="296">
        <v>128.78</v>
      </c>
      <c r="EB27" s="260">
        <v>0</v>
      </c>
      <c r="EC27" s="260">
        <v>0</v>
      </c>
      <c r="ED27" s="260">
        <v>0</v>
      </c>
      <c r="EE27" s="260">
        <v>0</v>
      </c>
      <c r="EF27" s="296">
        <v>0</v>
      </c>
      <c r="EG27" s="296">
        <v>157.21</v>
      </c>
      <c r="EH27" s="260">
        <v>0</v>
      </c>
      <c r="EI27" s="260">
        <v>2134</v>
      </c>
      <c r="EJ27" s="260">
        <v>0</v>
      </c>
      <c r="EK27" s="260">
        <v>-1250.6300000000001</v>
      </c>
      <c r="EL27" s="296">
        <v>-5400</v>
      </c>
      <c r="EM27" s="296">
        <v>-5400</v>
      </c>
      <c r="EN27" s="260">
        <v>-59600</v>
      </c>
      <c r="EO27" s="260">
        <v>-59600</v>
      </c>
      <c r="EP27" s="260">
        <v>0</v>
      </c>
      <c r="EQ27" s="260">
        <v>-10666.09</v>
      </c>
      <c r="ER27" s="296">
        <v>0</v>
      </c>
      <c r="ES27" s="296">
        <v>-119.49</v>
      </c>
      <c r="ET27" s="260">
        <v>0</v>
      </c>
      <c r="EU27" s="260">
        <v>368.98</v>
      </c>
      <c r="EV27" s="260">
        <v>0</v>
      </c>
      <c r="EW27" s="260">
        <v>0</v>
      </c>
    </row>
    <row r="28" spans="1:153" outlineLevel="1">
      <c r="A28" s="169"/>
      <c r="B28" s="260"/>
      <c r="C28" s="260"/>
      <c r="D28" s="296"/>
      <c r="E28" s="296"/>
      <c r="F28" s="260"/>
      <c r="G28" s="260"/>
      <c r="H28" s="260"/>
      <c r="I28" s="260"/>
      <c r="J28" s="296"/>
      <c r="K28" s="296"/>
      <c r="L28" s="260"/>
      <c r="M28" s="260"/>
      <c r="N28" s="260"/>
      <c r="O28" s="260"/>
      <c r="P28" s="296"/>
      <c r="Q28" s="296"/>
      <c r="R28" s="260"/>
      <c r="S28" s="260"/>
      <c r="T28" s="260"/>
      <c r="U28" s="260"/>
      <c r="V28" s="296"/>
      <c r="W28" s="296"/>
      <c r="X28" s="260"/>
      <c r="Y28" s="260"/>
      <c r="Z28" s="260"/>
      <c r="AA28" s="260"/>
      <c r="AB28" s="296"/>
      <c r="AC28" s="296"/>
      <c r="AD28" s="260"/>
      <c r="AE28" s="260"/>
      <c r="AF28" s="260"/>
      <c r="AG28" s="260"/>
      <c r="AH28" s="296"/>
      <c r="AI28" s="296"/>
      <c r="AJ28" s="260"/>
      <c r="AK28" s="260"/>
      <c r="AL28" s="260"/>
      <c r="AM28" s="260"/>
      <c r="AN28" s="296"/>
      <c r="AO28" s="296"/>
      <c r="AP28" s="260"/>
      <c r="AQ28" s="260"/>
      <c r="AR28" s="260"/>
      <c r="AS28" s="260"/>
      <c r="AT28" s="296"/>
      <c r="AU28" s="296"/>
      <c r="AV28" s="260"/>
      <c r="AW28" s="260"/>
      <c r="AX28" s="260"/>
      <c r="AY28" s="260"/>
      <c r="AZ28" s="296"/>
      <c r="BA28" s="296"/>
      <c r="BB28" s="260"/>
      <c r="BC28" s="260"/>
      <c r="BD28" s="260"/>
      <c r="BE28" s="260"/>
      <c r="BF28" s="296"/>
      <c r="BG28" s="296"/>
      <c r="BH28" s="260"/>
      <c r="BI28" s="260"/>
      <c r="BJ28" s="260"/>
      <c r="BK28" s="260"/>
      <c r="BL28" s="296"/>
      <c r="BM28" s="296"/>
      <c r="BN28" s="260"/>
      <c r="BO28" s="260"/>
      <c r="BP28" s="260"/>
      <c r="BQ28" s="260"/>
      <c r="BR28" s="296"/>
      <c r="BS28" s="296"/>
      <c r="BT28" s="260"/>
      <c r="BU28" s="260"/>
      <c r="BV28" s="260"/>
      <c r="BW28" s="260"/>
      <c r="BX28" s="296"/>
      <c r="BY28" s="296"/>
      <c r="BZ28" s="260"/>
      <c r="CA28" s="260"/>
      <c r="CB28" s="260"/>
      <c r="CC28" s="260"/>
      <c r="CD28" s="296"/>
      <c r="CE28" s="296"/>
      <c r="CF28" s="260"/>
      <c r="CG28" s="260"/>
      <c r="CH28" s="260"/>
      <c r="CI28" s="260"/>
      <c r="CJ28" s="296"/>
      <c r="CK28" s="296"/>
      <c r="CL28" s="260"/>
      <c r="CM28" s="260"/>
      <c r="CN28" s="260"/>
      <c r="CO28" s="260"/>
      <c r="CP28" s="296"/>
      <c r="CQ28" s="296"/>
      <c r="CR28" s="260"/>
      <c r="CS28" s="260"/>
      <c r="CT28" s="260"/>
      <c r="CU28" s="260"/>
      <c r="CV28" s="296"/>
      <c r="CW28" s="296"/>
      <c r="CX28" s="260"/>
      <c r="CY28" s="260"/>
      <c r="CZ28" s="260"/>
      <c r="DA28" s="260"/>
      <c r="DB28" s="296"/>
      <c r="DC28" s="296"/>
      <c r="DD28" s="297"/>
      <c r="DE28" s="260"/>
      <c r="DF28" s="297"/>
      <c r="DG28" s="260"/>
      <c r="DH28" s="297"/>
      <c r="DI28" s="296"/>
      <c r="DJ28" s="297"/>
      <c r="DK28" s="260"/>
      <c r="DL28" s="297"/>
      <c r="DM28" s="260"/>
      <c r="DN28" s="297"/>
      <c r="DO28" s="296"/>
      <c r="DP28" s="297"/>
      <c r="DQ28" s="260"/>
      <c r="DR28" s="297"/>
      <c r="DS28" s="260"/>
      <c r="DT28" s="296"/>
      <c r="DU28" s="296"/>
      <c r="DV28" s="260"/>
      <c r="DW28" s="260"/>
      <c r="DX28" s="260"/>
      <c r="DY28" s="260"/>
      <c r="DZ28" s="296"/>
      <c r="EA28" s="296"/>
      <c r="EB28" s="260"/>
      <c r="EC28" s="260"/>
      <c r="ED28" s="260"/>
      <c r="EE28" s="260"/>
      <c r="EF28" s="296"/>
      <c r="EG28" s="296"/>
      <c r="EH28" s="260"/>
      <c r="EI28" s="260"/>
      <c r="EJ28" s="260"/>
      <c r="EK28" s="260"/>
      <c r="EL28" s="296"/>
      <c r="EM28" s="296"/>
      <c r="EN28" s="260"/>
      <c r="EO28" s="260"/>
      <c r="EP28" s="260"/>
      <c r="EQ28" s="260"/>
      <c r="ER28" s="296"/>
      <c r="ES28" s="296"/>
      <c r="ET28" s="260"/>
      <c r="EU28" s="260"/>
      <c r="EV28" s="260"/>
      <c r="EW28" s="260"/>
    </row>
    <row r="29" spans="1:153" ht="15" outlineLevel="1" thickBot="1">
      <c r="A29" s="280" t="s">
        <v>183</v>
      </c>
      <c r="B29" s="281">
        <v>1472369.6</v>
      </c>
      <c r="C29" s="281">
        <v>13671005.130000001</v>
      </c>
      <c r="D29" s="300">
        <v>1137587</v>
      </c>
      <c r="E29" s="300">
        <v>1031691</v>
      </c>
      <c r="F29" s="281">
        <v>20396</v>
      </c>
      <c r="G29" s="281">
        <v>659</v>
      </c>
      <c r="H29" s="281">
        <v>470098.23</v>
      </c>
      <c r="I29" s="281">
        <v>611345.53</v>
      </c>
      <c r="J29" s="300">
        <v>214503</v>
      </c>
      <c r="K29" s="300">
        <v>465607</v>
      </c>
      <c r="L29" s="281">
        <v>-8813</v>
      </c>
      <c r="M29" s="281">
        <v>-8813</v>
      </c>
      <c r="N29" s="281">
        <v>-214334.09</v>
      </c>
      <c r="O29" s="281">
        <v>-204669.69</v>
      </c>
      <c r="P29" s="300">
        <v>14798.17</v>
      </c>
      <c r="Q29" s="300">
        <v>14798.17</v>
      </c>
      <c r="R29" s="281">
        <v>639714</v>
      </c>
      <c r="S29" s="281">
        <v>322522</v>
      </c>
      <c r="T29" s="281">
        <v>-112390</v>
      </c>
      <c r="U29" s="281">
        <v>-83716</v>
      </c>
      <c r="V29" s="300">
        <v>-63137.599999999999</v>
      </c>
      <c r="W29" s="300">
        <v>-64134.75</v>
      </c>
      <c r="X29" s="281">
        <v>-137131</v>
      </c>
      <c r="Y29" s="281">
        <v>-131720</v>
      </c>
      <c r="Z29" s="281">
        <v>29033.81</v>
      </c>
      <c r="AA29" s="281">
        <v>36517.29</v>
      </c>
      <c r="AB29" s="300">
        <v>371835</v>
      </c>
      <c r="AC29" s="300">
        <v>383176</v>
      </c>
      <c r="AD29" s="281">
        <v>0</v>
      </c>
      <c r="AE29" s="281">
        <v>0</v>
      </c>
      <c r="AF29" s="281">
        <v>190089</v>
      </c>
      <c r="AG29" s="281">
        <v>190089</v>
      </c>
      <c r="AH29" s="300">
        <v>108260.6</v>
      </c>
      <c r="AI29" s="300">
        <v>113591.73</v>
      </c>
      <c r="AJ29" s="281">
        <v>-37416</v>
      </c>
      <c r="AK29" s="281">
        <v>-16291</v>
      </c>
      <c r="AL29" s="281">
        <v>-7056.8</v>
      </c>
      <c r="AM29" s="281">
        <v>-7056.8</v>
      </c>
      <c r="AN29" s="300">
        <v>-71178</v>
      </c>
      <c r="AO29" s="300">
        <v>-73464</v>
      </c>
      <c r="AP29" s="281">
        <v>-4989.3500000000004</v>
      </c>
      <c r="AQ29" s="281">
        <v>-4989.3500000000004</v>
      </c>
      <c r="AR29" s="281">
        <v>73697</v>
      </c>
      <c r="AS29" s="281">
        <v>127326</v>
      </c>
      <c r="AT29" s="300">
        <v>-9459.73</v>
      </c>
      <c r="AU29" s="300">
        <v>-30841.39</v>
      </c>
      <c r="AV29" s="281">
        <v>11398</v>
      </c>
      <c r="AW29" s="281">
        <v>28783</v>
      </c>
      <c r="AX29" s="281">
        <v>-66876</v>
      </c>
      <c r="AY29" s="281">
        <v>-150299</v>
      </c>
      <c r="AZ29" s="300">
        <v>-10079.24</v>
      </c>
      <c r="BA29" s="300">
        <v>-9104.24</v>
      </c>
      <c r="BB29" s="281">
        <v>-6592.71</v>
      </c>
      <c r="BC29" s="281">
        <v>-13956.43</v>
      </c>
      <c r="BD29" s="281">
        <v>-209830</v>
      </c>
      <c r="BE29" s="281">
        <v>-230634</v>
      </c>
      <c r="BF29" s="300">
        <v>96</v>
      </c>
      <c r="BG29" s="300">
        <v>-6169</v>
      </c>
      <c r="BH29" s="281">
        <v>-5847.6</v>
      </c>
      <c r="BI29" s="281">
        <v>-4688.6899999999996</v>
      </c>
      <c r="BJ29" s="281">
        <v>-2168.4</v>
      </c>
      <c r="BK29" s="281">
        <v>-4593.7299999999996</v>
      </c>
      <c r="BL29" s="300">
        <v>-3803.25</v>
      </c>
      <c r="BM29" s="300">
        <v>-4027.23</v>
      </c>
      <c r="BN29" s="281">
        <v>-22678.21</v>
      </c>
      <c r="BO29" s="281">
        <v>-22750.53</v>
      </c>
      <c r="BP29" s="281">
        <v>-112188.73</v>
      </c>
      <c r="BQ29" s="281">
        <v>-15656.22</v>
      </c>
      <c r="BR29" s="300">
        <v>-17689.330000000002</v>
      </c>
      <c r="BS29" s="300">
        <v>-41199.910000000003</v>
      </c>
      <c r="BT29" s="281">
        <v>-32567</v>
      </c>
      <c r="BU29" s="281">
        <v>-41063</v>
      </c>
      <c r="BV29" s="281">
        <v>-12260</v>
      </c>
      <c r="BW29" s="281">
        <v>8646</v>
      </c>
      <c r="BX29" s="300">
        <v>-1904</v>
      </c>
      <c r="BY29" s="300">
        <v>-1904</v>
      </c>
      <c r="BZ29" s="281">
        <v>-5761.4</v>
      </c>
      <c r="CA29" s="281">
        <v>-5456.33</v>
      </c>
      <c r="CB29" s="281">
        <v>-9358</v>
      </c>
      <c r="CC29" s="281">
        <v>-9358</v>
      </c>
      <c r="CD29" s="300">
        <v>407454</v>
      </c>
      <c r="CE29" s="300">
        <v>1674993</v>
      </c>
      <c r="CF29" s="281">
        <v>-245322</v>
      </c>
      <c r="CG29" s="281">
        <v>506570</v>
      </c>
      <c r="CH29" s="281">
        <v>85197</v>
      </c>
      <c r="CI29" s="281">
        <v>34081</v>
      </c>
      <c r="CJ29" s="300">
        <v>135069</v>
      </c>
      <c r="CK29" s="300">
        <v>158670</v>
      </c>
      <c r="CL29" s="281">
        <v>62472</v>
      </c>
      <c r="CM29" s="281">
        <v>56070</v>
      </c>
      <c r="CN29" s="281">
        <v>6010</v>
      </c>
      <c r="CO29" s="281">
        <v>5873</v>
      </c>
      <c r="CP29" s="300">
        <v>5713</v>
      </c>
      <c r="CQ29" s="300">
        <v>4998</v>
      </c>
      <c r="CR29" s="281">
        <v>4376</v>
      </c>
      <c r="CS29" s="281">
        <v>-261</v>
      </c>
      <c r="CT29" s="281">
        <v>-19935</v>
      </c>
      <c r="CU29" s="281">
        <v>-22104</v>
      </c>
      <c r="CV29" s="300">
        <v>4107.3900000000003</v>
      </c>
      <c r="CW29" s="300">
        <v>4107.3900000000003</v>
      </c>
      <c r="CX29" s="281">
        <v>104202</v>
      </c>
      <c r="CY29" s="281">
        <v>102801</v>
      </c>
      <c r="CZ29" s="281">
        <v>4746.21</v>
      </c>
      <c r="DA29" s="281">
        <v>4746.21</v>
      </c>
      <c r="DB29" s="300">
        <v>-29428.44</v>
      </c>
      <c r="DC29" s="300">
        <v>-14541.63</v>
      </c>
      <c r="DD29" s="283">
        <v>-47951</v>
      </c>
      <c r="DE29" s="281">
        <v>-70315</v>
      </c>
      <c r="DF29" s="283">
        <v>157924.69</v>
      </c>
      <c r="DG29" s="281">
        <v>683137.1</v>
      </c>
      <c r="DH29" s="283">
        <v>30644.09</v>
      </c>
      <c r="DI29" s="300">
        <v>41818.300000000003</v>
      </c>
      <c r="DJ29" s="283">
        <v>22612</v>
      </c>
      <c r="DK29" s="281">
        <v>22162</v>
      </c>
      <c r="DL29" s="283">
        <v>1906.18</v>
      </c>
      <c r="DM29" s="281">
        <v>904.24</v>
      </c>
      <c r="DN29" s="283">
        <v>-43583.89</v>
      </c>
      <c r="DO29" s="300">
        <v>-23628.79</v>
      </c>
      <c r="DP29" s="283">
        <v>-18704.68</v>
      </c>
      <c r="DQ29" s="281">
        <v>-5350.37</v>
      </c>
      <c r="DR29" s="283">
        <v>-29583</v>
      </c>
      <c r="DS29" s="281">
        <v>11651</v>
      </c>
      <c r="DT29" s="300">
        <v>90895.25</v>
      </c>
      <c r="DU29" s="300">
        <v>143929.88</v>
      </c>
      <c r="DV29" s="281">
        <v>861463</v>
      </c>
      <c r="DW29" s="281">
        <v>1005617</v>
      </c>
      <c r="DX29" s="281">
        <v>-60143.08</v>
      </c>
      <c r="DY29" s="281">
        <v>172297.66</v>
      </c>
      <c r="DZ29" s="300">
        <v>-8562.14</v>
      </c>
      <c r="EA29" s="300">
        <v>-11914.57</v>
      </c>
      <c r="EB29" s="281">
        <v>-19519.63</v>
      </c>
      <c r="EC29" s="281">
        <v>-29086.79</v>
      </c>
      <c r="ED29" s="281">
        <v>38455.89</v>
      </c>
      <c r="EE29" s="281">
        <v>39346.65</v>
      </c>
      <c r="EF29" s="300">
        <v>-3756.88</v>
      </c>
      <c r="EG29" s="300">
        <v>-15076.01</v>
      </c>
      <c r="EH29" s="281">
        <v>4862.13</v>
      </c>
      <c r="EI29" s="281">
        <v>4950.13</v>
      </c>
      <c r="EJ29" s="281">
        <v>23501.63</v>
      </c>
      <c r="EK29" s="281">
        <v>40196.050000000003</v>
      </c>
      <c r="EL29" s="300">
        <v>-73677</v>
      </c>
      <c r="EM29" s="300">
        <v>-25912</v>
      </c>
      <c r="EN29" s="281">
        <v>15896.12</v>
      </c>
      <c r="EO29" s="281">
        <v>53954.92</v>
      </c>
      <c r="EP29" s="281">
        <v>119548.81</v>
      </c>
      <c r="EQ29" s="281">
        <v>74624.460000000006</v>
      </c>
      <c r="ER29" s="300">
        <v>3215.87</v>
      </c>
      <c r="ES29" s="300">
        <v>11148.8</v>
      </c>
      <c r="ET29" s="281">
        <v>-17016.669999999998</v>
      </c>
      <c r="EU29" s="281">
        <v>-14431.97</v>
      </c>
      <c r="EV29" s="281">
        <v>46867.44</v>
      </c>
      <c r="EW29" s="281">
        <v>37243.379999999997</v>
      </c>
    </row>
    <row r="30" spans="1:153" ht="15" outlineLevel="1" thickTop="1">
      <c r="A30" s="273"/>
      <c r="B30" s="260"/>
      <c r="C30" s="260"/>
      <c r="D30" s="296"/>
      <c r="E30" s="296"/>
      <c r="F30" s="260"/>
      <c r="G30" s="260"/>
      <c r="H30" s="260"/>
      <c r="I30" s="260"/>
      <c r="J30" s="296"/>
      <c r="K30" s="296"/>
      <c r="L30" s="260"/>
      <c r="M30" s="260"/>
      <c r="N30" s="260"/>
      <c r="O30" s="260"/>
      <c r="P30" s="296"/>
      <c r="Q30" s="296"/>
      <c r="R30" s="260"/>
      <c r="S30" s="260"/>
      <c r="T30" s="260"/>
      <c r="U30" s="260"/>
      <c r="V30" s="296"/>
      <c r="W30" s="296"/>
      <c r="X30" s="260"/>
      <c r="Y30" s="260"/>
      <c r="Z30" s="260"/>
      <c r="AA30" s="260"/>
      <c r="AB30" s="296"/>
      <c r="AC30" s="296"/>
      <c r="AD30" s="260"/>
      <c r="AE30" s="260"/>
      <c r="AF30" s="260"/>
      <c r="AG30" s="260"/>
      <c r="AH30" s="296"/>
      <c r="AI30" s="296"/>
      <c r="AJ30" s="260"/>
      <c r="AK30" s="260"/>
      <c r="AL30" s="260"/>
      <c r="AM30" s="260"/>
      <c r="AN30" s="296"/>
      <c r="AO30" s="296"/>
      <c r="AP30" s="260"/>
      <c r="AQ30" s="260"/>
      <c r="AR30" s="260"/>
      <c r="AS30" s="260"/>
      <c r="AT30" s="296"/>
      <c r="AU30" s="296"/>
      <c r="AV30" s="260"/>
      <c r="AW30" s="260"/>
      <c r="AX30" s="260"/>
      <c r="AY30" s="260"/>
      <c r="AZ30" s="296"/>
      <c r="BA30" s="296"/>
      <c r="BB30" s="260"/>
      <c r="BC30" s="260"/>
      <c r="BD30" s="260"/>
      <c r="BE30" s="260"/>
      <c r="BF30" s="296"/>
      <c r="BG30" s="296"/>
      <c r="BH30" s="260"/>
      <c r="BI30" s="260"/>
      <c r="BJ30" s="260"/>
      <c r="BK30" s="260"/>
      <c r="BL30" s="296"/>
      <c r="BM30" s="296"/>
      <c r="BN30" s="260"/>
      <c r="BO30" s="260"/>
      <c r="BP30" s="260"/>
      <c r="BQ30" s="260"/>
      <c r="BR30" s="296"/>
      <c r="BS30" s="296"/>
      <c r="BT30" s="260"/>
      <c r="BU30" s="260"/>
      <c r="BV30" s="260"/>
      <c r="BW30" s="260"/>
      <c r="BX30" s="296"/>
      <c r="BY30" s="296"/>
      <c r="BZ30" s="260"/>
      <c r="CA30" s="260"/>
      <c r="CB30" s="260"/>
      <c r="CC30" s="260"/>
      <c r="CD30" s="296"/>
      <c r="CE30" s="296"/>
      <c r="CF30" s="260"/>
      <c r="CG30" s="260"/>
      <c r="CH30" s="260"/>
      <c r="CI30" s="260"/>
      <c r="CJ30" s="296"/>
      <c r="CK30" s="296"/>
      <c r="CL30" s="260"/>
      <c r="CM30" s="260"/>
      <c r="CN30" s="260"/>
      <c r="CO30" s="260"/>
      <c r="CP30" s="296"/>
      <c r="CQ30" s="296"/>
      <c r="CR30" s="260"/>
      <c r="CS30" s="260"/>
      <c r="CT30" s="260"/>
      <c r="CU30" s="260"/>
      <c r="CV30" s="296"/>
      <c r="CW30" s="296"/>
      <c r="CX30" s="260"/>
      <c r="CY30" s="260"/>
      <c r="CZ30" s="260"/>
      <c r="DA30" s="260"/>
      <c r="DB30" s="296"/>
      <c r="DC30" s="296"/>
      <c r="DD30" s="297"/>
      <c r="DE30" s="260"/>
      <c r="DF30" s="297"/>
      <c r="DG30" s="260"/>
      <c r="DH30" s="297"/>
      <c r="DI30" s="296"/>
      <c r="DJ30" s="297"/>
      <c r="DK30" s="260"/>
      <c r="DL30" s="297"/>
      <c r="DM30" s="260"/>
      <c r="DN30" s="297"/>
      <c r="DO30" s="296"/>
      <c r="DP30" s="297"/>
      <c r="DQ30" s="260"/>
      <c r="DR30" s="297"/>
      <c r="DS30" s="260"/>
      <c r="DT30" s="296"/>
      <c r="DU30" s="296"/>
      <c r="DV30" s="260"/>
      <c r="DW30" s="260"/>
      <c r="DX30" s="260"/>
      <c r="DY30" s="260"/>
      <c r="DZ30" s="296"/>
      <c r="EA30" s="296"/>
      <c r="EB30" s="260"/>
      <c r="EC30" s="260"/>
      <c r="ED30" s="260"/>
      <c r="EE30" s="260"/>
      <c r="EF30" s="296"/>
      <c r="EG30" s="296"/>
      <c r="EH30" s="260"/>
      <c r="EI30" s="260"/>
      <c r="EJ30" s="260"/>
      <c r="EK30" s="260"/>
      <c r="EL30" s="296"/>
      <c r="EM30" s="296"/>
      <c r="EN30" s="260"/>
      <c r="EO30" s="260"/>
      <c r="EP30" s="260"/>
      <c r="EQ30" s="260"/>
      <c r="ER30" s="296"/>
      <c r="ES30" s="296"/>
      <c r="ET30" s="260"/>
      <c r="EU30" s="260"/>
      <c r="EV30" s="260"/>
      <c r="EW30" s="260"/>
    </row>
    <row r="31" spans="1:153" ht="15">
      <c r="A31" s="258" t="s">
        <v>182</v>
      </c>
      <c r="B31" s="260"/>
      <c r="C31" s="260"/>
      <c r="D31" s="296"/>
      <c r="E31" s="296"/>
      <c r="F31" s="260"/>
      <c r="G31" s="260"/>
      <c r="H31" s="260"/>
      <c r="I31" s="260"/>
      <c r="J31" s="296"/>
      <c r="K31" s="296"/>
      <c r="L31" s="260"/>
      <c r="M31" s="260"/>
      <c r="N31" s="260"/>
      <c r="O31" s="260"/>
      <c r="P31" s="296"/>
      <c r="Q31" s="296"/>
      <c r="R31" s="260"/>
      <c r="S31" s="260"/>
      <c r="T31" s="260"/>
      <c r="U31" s="260"/>
      <c r="V31" s="296"/>
      <c r="W31" s="296"/>
      <c r="X31" s="260"/>
      <c r="Y31" s="260"/>
      <c r="Z31" s="260"/>
      <c r="AA31" s="260"/>
      <c r="AB31" s="296"/>
      <c r="AC31" s="296"/>
      <c r="AD31" s="260"/>
      <c r="AE31" s="260"/>
      <c r="AF31" s="260"/>
      <c r="AG31" s="260"/>
      <c r="AH31" s="296"/>
      <c r="AI31" s="296"/>
      <c r="AJ31" s="260"/>
      <c r="AK31" s="260"/>
      <c r="AL31" s="260"/>
      <c r="AM31" s="260"/>
      <c r="AN31" s="296"/>
      <c r="AO31" s="296"/>
      <c r="AP31" s="260"/>
      <c r="AQ31" s="260"/>
      <c r="AR31" s="260"/>
      <c r="AS31" s="260"/>
      <c r="AT31" s="296"/>
      <c r="AU31" s="296"/>
      <c r="AV31" s="260"/>
      <c r="AW31" s="260"/>
      <c r="AX31" s="260"/>
      <c r="AY31" s="260"/>
      <c r="AZ31" s="296"/>
      <c r="BA31" s="296"/>
      <c r="BB31" s="260"/>
      <c r="BC31" s="260"/>
      <c r="BD31" s="260"/>
      <c r="BE31" s="260"/>
      <c r="BF31" s="296"/>
      <c r="BG31" s="296"/>
      <c r="BH31" s="260"/>
      <c r="BI31" s="260"/>
      <c r="BJ31" s="260"/>
      <c r="BK31" s="260"/>
      <c r="BL31" s="296"/>
      <c r="BM31" s="296"/>
      <c r="BN31" s="260"/>
      <c r="BO31" s="260"/>
      <c r="BP31" s="260"/>
      <c r="BQ31" s="260"/>
      <c r="BR31" s="296"/>
      <c r="BS31" s="296"/>
      <c r="BT31" s="260"/>
      <c r="BU31" s="260"/>
      <c r="BV31" s="260"/>
      <c r="BW31" s="260"/>
      <c r="BX31" s="296"/>
      <c r="BY31" s="296"/>
      <c r="BZ31" s="260"/>
      <c r="CA31" s="260"/>
      <c r="CB31" s="260"/>
      <c r="CC31" s="260"/>
      <c r="CD31" s="296"/>
      <c r="CE31" s="296"/>
      <c r="CF31" s="260"/>
      <c r="CG31" s="260"/>
      <c r="CH31" s="260"/>
      <c r="CI31" s="260"/>
      <c r="CJ31" s="296"/>
      <c r="CK31" s="296"/>
      <c r="CL31" s="260"/>
      <c r="CM31" s="260"/>
      <c r="CN31" s="260"/>
      <c r="CO31" s="260"/>
      <c r="CP31" s="296"/>
      <c r="CQ31" s="296"/>
      <c r="CR31" s="260"/>
      <c r="CS31" s="260"/>
      <c r="CT31" s="260"/>
      <c r="CU31" s="260"/>
      <c r="CV31" s="296"/>
      <c r="CW31" s="296"/>
      <c r="CX31" s="260"/>
      <c r="CY31" s="260"/>
      <c r="CZ31" s="260"/>
      <c r="DA31" s="260"/>
      <c r="DB31" s="296"/>
      <c r="DC31" s="296"/>
      <c r="DD31" s="297"/>
      <c r="DE31" s="260"/>
      <c r="DF31" s="297"/>
      <c r="DG31" s="260"/>
      <c r="DH31" s="297"/>
      <c r="DI31" s="296"/>
      <c r="DJ31" s="297"/>
      <c r="DK31" s="260"/>
      <c r="DL31" s="297"/>
      <c r="DM31" s="260"/>
      <c r="DN31" s="297"/>
      <c r="DO31" s="296"/>
      <c r="DP31" s="297"/>
      <c r="DQ31" s="260"/>
      <c r="DR31" s="297"/>
      <c r="DS31" s="260"/>
      <c r="DT31" s="296"/>
      <c r="DU31" s="296"/>
      <c r="DV31" s="260"/>
      <c r="DW31" s="260"/>
      <c r="DX31" s="260"/>
      <c r="DY31" s="260"/>
      <c r="DZ31" s="296"/>
      <c r="EA31" s="296"/>
      <c r="EB31" s="260"/>
      <c r="EC31" s="260"/>
      <c r="ED31" s="260"/>
      <c r="EE31" s="260"/>
      <c r="EF31" s="296"/>
      <c r="EG31" s="296"/>
      <c r="EH31" s="260"/>
      <c r="EI31" s="260"/>
      <c r="EJ31" s="260"/>
      <c r="EK31" s="260"/>
      <c r="EL31" s="296"/>
      <c r="EM31" s="296"/>
      <c r="EN31" s="260"/>
      <c r="EO31" s="260"/>
      <c r="EP31" s="260"/>
      <c r="EQ31" s="260"/>
      <c r="ER31" s="296"/>
      <c r="ES31" s="296"/>
      <c r="ET31" s="260"/>
      <c r="EU31" s="260"/>
      <c r="EV31" s="260"/>
      <c r="EW31" s="260"/>
    </row>
    <row r="32" spans="1:153">
      <c r="A32" s="266" t="s">
        <v>101</v>
      </c>
      <c r="B32" s="260">
        <v>93304892.739999995</v>
      </c>
      <c r="C32" s="260">
        <v>383814525.54000002</v>
      </c>
      <c r="D32" s="296">
        <v>42138332</v>
      </c>
      <c r="E32" s="296">
        <v>53838703</v>
      </c>
      <c r="F32" s="260">
        <v>3531397</v>
      </c>
      <c r="G32" s="260">
        <v>4255746</v>
      </c>
      <c r="H32" s="260">
        <v>10789461.199999999</v>
      </c>
      <c r="I32" s="260">
        <v>12257154</v>
      </c>
      <c r="J32" s="296">
        <v>31861971</v>
      </c>
      <c r="K32" s="296">
        <v>43367329</v>
      </c>
      <c r="L32" s="260">
        <v>3176931</v>
      </c>
      <c r="M32" s="260">
        <v>3176931</v>
      </c>
      <c r="N32" s="260">
        <v>9148225.8699999992</v>
      </c>
      <c r="O32" s="260">
        <v>10639976.380000001</v>
      </c>
      <c r="P32" s="296">
        <v>57997</v>
      </c>
      <c r="Q32" s="296">
        <v>57997</v>
      </c>
      <c r="R32" s="260">
        <v>15417156</v>
      </c>
      <c r="S32" s="260">
        <v>38969398</v>
      </c>
      <c r="T32" s="260">
        <v>4458630</v>
      </c>
      <c r="U32" s="260">
        <v>5376988</v>
      </c>
      <c r="V32" s="296">
        <v>3991703.42</v>
      </c>
      <c r="W32" s="296">
        <v>4581048.7699999996</v>
      </c>
      <c r="X32" s="260">
        <v>2032261</v>
      </c>
      <c r="Y32" s="260">
        <v>2408267</v>
      </c>
      <c r="Z32" s="260">
        <v>1405726.63</v>
      </c>
      <c r="AA32" s="260">
        <v>1548156.76</v>
      </c>
      <c r="AB32" s="296">
        <v>4486635</v>
      </c>
      <c r="AC32" s="296">
        <v>4904992</v>
      </c>
      <c r="AD32" s="260">
        <v>0</v>
      </c>
      <c r="AE32" s="260">
        <v>0</v>
      </c>
      <c r="AF32" s="260">
        <v>738239</v>
      </c>
      <c r="AG32" s="260">
        <v>738239</v>
      </c>
      <c r="AH32" s="296">
        <v>2810893.28</v>
      </c>
      <c r="AI32" s="296">
        <v>4043170.72</v>
      </c>
      <c r="AJ32" s="260">
        <v>1055669</v>
      </c>
      <c r="AK32" s="260">
        <v>1455036</v>
      </c>
      <c r="AL32" s="260">
        <v>9977</v>
      </c>
      <c r="AM32" s="260">
        <v>9977</v>
      </c>
      <c r="AN32" s="296">
        <v>1749997</v>
      </c>
      <c r="AO32" s="296">
        <v>1997030</v>
      </c>
      <c r="AP32" s="260">
        <v>35007</v>
      </c>
      <c r="AQ32" s="260">
        <v>35007</v>
      </c>
      <c r="AR32" s="260">
        <v>1700656</v>
      </c>
      <c r="AS32" s="260">
        <v>3007282</v>
      </c>
      <c r="AT32" s="296">
        <v>467739.43</v>
      </c>
      <c r="AU32" s="296">
        <v>610665.36</v>
      </c>
      <c r="AV32" s="260">
        <v>612611</v>
      </c>
      <c r="AW32" s="260">
        <v>967664</v>
      </c>
      <c r="AX32" s="260">
        <v>2985196</v>
      </c>
      <c r="AY32" s="260">
        <v>4818678</v>
      </c>
      <c r="AZ32" s="296">
        <v>174889</v>
      </c>
      <c r="BA32" s="296">
        <v>345166</v>
      </c>
      <c r="BB32" s="260">
        <v>200517.62</v>
      </c>
      <c r="BC32" s="260">
        <v>252381.5</v>
      </c>
      <c r="BD32" s="260">
        <v>720066</v>
      </c>
      <c r="BE32" s="260">
        <v>1242398</v>
      </c>
      <c r="BF32" s="296">
        <v>206246.51</v>
      </c>
      <c r="BG32" s="296">
        <v>363650.4</v>
      </c>
      <c r="BH32" s="260">
        <v>34701.79</v>
      </c>
      <c r="BI32" s="260">
        <v>43505.99</v>
      </c>
      <c r="BJ32" s="260">
        <v>120464.87</v>
      </c>
      <c r="BK32" s="260">
        <v>159312.39000000001</v>
      </c>
      <c r="BL32" s="296">
        <v>18600.96</v>
      </c>
      <c r="BM32" s="296">
        <v>36044.21</v>
      </c>
      <c r="BN32" s="260">
        <v>377076.53</v>
      </c>
      <c r="BO32" s="260">
        <v>459006.5</v>
      </c>
      <c r="BP32" s="260">
        <v>3575677.74</v>
      </c>
      <c r="BQ32" s="260">
        <v>5102348.09</v>
      </c>
      <c r="BR32" s="296">
        <v>736479.66</v>
      </c>
      <c r="BS32" s="296">
        <v>1206964.8500000001</v>
      </c>
      <c r="BT32" s="260">
        <v>1160918</v>
      </c>
      <c r="BU32" s="260">
        <v>1571953</v>
      </c>
      <c r="BV32" s="260">
        <v>398881</v>
      </c>
      <c r="BW32" s="260">
        <v>783186</v>
      </c>
      <c r="BX32" s="296">
        <v>21364</v>
      </c>
      <c r="BY32" s="296">
        <v>21364</v>
      </c>
      <c r="BZ32" s="260">
        <v>250963.65</v>
      </c>
      <c r="CA32" s="260">
        <v>250963.65</v>
      </c>
      <c r="CB32" s="260">
        <v>132678</v>
      </c>
      <c r="CC32" s="260">
        <v>132678</v>
      </c>
      <c r="CD32" s="296">
        <v>19970739</v>
      </c>
      <c r="CE32" s="296">
        <v>30878067</v>
      </c>
      <c r="CF32" s="260">
        <v>2149137</v>
      </c>
      <c r="CG32" s="260">
        <v>4625536</v>
      </c>
      <c r="CH32" s="260">
        <v>2038081</v>
      </c>
      <c r="CI32" s="260">
        <v>2754186</v>
      </c>
      <c r="CJ32" s="296">
        <v>1985090</v>
      </c>
      <c r="CK32" s="296">
        <v>3134108</v>
      </c>
      <c r="CL32" s="260">
        <v>627265</v>
      </c>
      <c r="CM32" s="260">
        <v>732843</v>
      </c>
      <c r="CN32" s="260">
        <v>449820</v>
      </c>
      <c r="CO32" s="260">
        <v>466929</v>
      </c>
      <c r="CP32" s="296">
        <v>275257</v>
      </c>
      <c r="CQ32" s="296">
        <v>293667</v>
      </c>
      <c r="CR32" s="260">
        <v>338462</v>
      </c>
      <c r="CS32" s="260">
        <v>463404</v>
      </c>
      <c r="CT32" s="260">
        <v>216564</v>
      </c>
      <c r="CU32" s="260">
        <v>312663</v>
      </c>
      <c r="CV32" s="296">
        <v>15336</v>
      </c>
      <c r="CW32" s="296">
        <v>15336</v>
      </c>
      <c r="CX32" s="260">
        <v>355454</v>
      </c>
      <c r="CY32" s="260">
        <v>487425</v>
      </c>
      <c r="CZ32" s="260">
        <v>87463</v>
      </c>
      <c r="DA32" s="260">
        <v>87463</v>
      </c>
      <c r="DB32" s="296">
        <v>534198.19999999995</v>
      </c>
      <c r="DC32" s="296">
        <v>870400.61</v>
      </c>
      <c r="DD32" s="297">
        <v>505326</v>
      </c>
      <c r="DE32" s="260">
        <v>991993</v>
      </c>
      <c r="DF32" s="297">
        <v>6120418.6100000003</v>
      </c>
      <c r="DG32" s="260">
        <v>9331073.7100000009</v>
      </c>
      <c r="DH32" s="297">
        <v>597315.80000000005</v>
      </c>
      <c r="DI32" s="296">
        <v>979863.67</v>
      </c>
      <c r="DJ32" s="297">
        <v>519245</v>
      </c>
      <c r="DK32" s="260">
        <v>524704</v>
      </c>
      <c r="DL32" s="297">
        <v>108807.54</v>
      </c>
      <c r="DM32" s="260">
        <v>178914.02</v>
      </c>
      <c r="DN32" s="297">
        <v>142538.20000000001</v>
      </c>
      <c r="DO32" s="296">
        <v>265523.55</v>
      </c>
      <c r="DP32" s="297">
        <v>435052.58</v>
      </c>
      <c r="DQ32" s="260">
        <v>608761.06000000006</v>
      </c>
      <c r="DR32" s="297">
        <v>4694386</v>
      </c>
      <c r="DS32" s="260">
        <v>6392342</v>
      </c>
      <c r="DT32" s="296">
        <v>2077741.6</v>
      </c>
      <c r="DU32" s="296">
        <v>2871446.69</v>
      </c>
      <c r="DV32" s="260">
        <v>3329659</v>
      </c>
      <c r="DW32" s="260">
        <v>5603009</v>
      </c>
      <c r="DX32" s="260">
        <v>7534327.4699999997</v>
      </c>
      <c r="DY32" s="260">
        <v>10488786</v>
      </c>
      <c r="DZ32" s="296">
        <v>320711.43</v>
      </c>
      <c r="EA32" s="296">
        <v>414634.1</v>
      </c>
      <c r="EB32" s="260">
        <v>359717.69</v>
      </c>
      <c r="EC32" s="260">
        <v>445320.34</v>
      </c>
      <c r="ED32" s="260">
        <v>103906.26</v>
      </c>
      <c r="EE32" s="260">
        <v>112296.44</v>
      </c>
      <c r="EF32" s="296">
        <v>1371213.94</v>
      </c>
      <c r="EG32" s="296">
        <v>1702611.64</v>
      </c>
      <c r="EH32" s="260">
        <v>1209729</v>
      </c>
      <c r="EI32" s="260">
        <v>1942536</v>
      </c>
      <c r="EJ32" s="260">
        <v>329431.03999999998</v>
      </c>
      <c r="EK32" s="260">
        <v>742404.18</v>
      </c>
      <c r="EL32" s="296">
        <v>2314753</v>
      </c>
      <c r="EM32" s="296">
        <v>2597140</v>
      </c>
      <c r="EN32" s="260">
        <v>2636108</v>
      </c>
      <c r="EO32" s="260">
        <v>3544015</v>
      </c>
      <c r="EP32" s="260">
        <v>787489.9</v>
      </c>
      <c r="EQ32" s="260">
        <v>1211098.95</v>
      </c>
      <c r="ER32" s="296">
        <v>300137.59999999998</v>
      </c>
      <c r="ES32" s="296">
        <v>348508.53</v>
      </c>
      <c r="ET32" s="260">
        <v>449374.05</v>
      </c>
      <c r="EU32" s="260">
        <v>801052.65</v>
      </c>
      <c r="EV32" s="260">
        <v>277161.40999999997</v>
      </c>
      <c r="EW32" s="260">
        <v>374291.34</v>
      </c>
    </row>
    <row r="33" spans="1:153">
      <c r="A33" s="268" t="s">
        <v>103</v>
      </c>
      <c r="B33" s="269">
        <v>9869602.75</v>
      </c>
      <c r="C33" s="269">
        <v>33211115.289999999</v>
      </c>
      <c r="D33" s="271">
        <v>4088746</v>
      </c>
      <c r="E33" s="271">
        <v>1789923</v>
      </c>
      <c r="F33" s="269">
        <v>572034</v>
      </c>
      <c r="G33" s="269">
        <v>262081</v>
      </c>
      <c r="H33" s="269">
        <v>1976879.2</v>
      </c>
      <c r="I33" s="269">
        <v>567837</v>
      </c>
      <c r="J33" s="271">
        <v>1842450</v>
      </c>
      <c r="K33" s="271">
        <v>1204991</v>
      </c>
      <c r="L33" s="269">
        <v>793094</v>
      </c>
      <c r="M33" s="269">
        <v>793094</v>
      </c>
      <c r="N33" s="269">
        <v>798804.07</v>
      </c>
      <c r="O33" s="269">
        <v>372208.83</v>
      </c>
      <c r="P33" s="271">
        <v>7169</v>
      </c>
      <c r="Q33" s="271">
        <v>7169</v>
      </c>
      <c r="R33" s="269">
        <v>17168145</v>
      </c>
      <c r="S33" s="269">
        <v>10129357</v>
      </c>
      <c r="T33" s="269">
        <v>572300</v>
      </c>
      <c r="U33" s="269">
        <v>363290</v>
      </c>
      <c r="V33" s="271">
        <v>272920.24</v>
      </c>
      <c r="W33" s="271">
        <v>267920.24</v>
      </c>
      <c r="X33" s="269">
        <v>88140</v>
      </c>
      <c r="Y33" s="269">
        <v>88140</v>
      </c>
      <c r="Z33" s="269">
        <v>122135.58</v>
      </c>
      <c r="AA33" s="269">
        <v>122135.58</v>
      </c>
      <c r="AB33" s="271">
        <v>5398451</v>
      </c>
      <c r="AC33" s="271">
        <v>5090378</v>
      </c>
      <c r="AD33" s="269">
        <v>0</v>
      </c>
      <c r="AE33" s="269">
        <v>0</v>
      </c>
      <c r="AF33" s="269">
        <v>835428</v>
      </c>
      <c r="AG33" s="269">
        <v>835428</v>
      </c>
      <c r="AH33" s="271">
        <v>1022870.42</v>
      </c>
      <c r="AI33" s="271">
        <v>1015070.49</v>
      </c>
      <c r="AJ33" s="269">
        <v>219431</v>
      </c>
      <c r="AK33" s="269">
        <v>108824</v>
      </c>
      <c r="AL33" s="269">
        <v>21561</v>
      </c>
      <c r="AM33" s="269">
        <v>21561</v>
      </c>
      <c r="AN33" s="271">
        <v>287982</v>
      </c>
      <c r="AO33" s="271">
        <v>199355</v>
      </c>
      <c r="AP33" s="269">
        <v>23738</v>
      </c>
      <c r="AQ33" s="269">
        <v>23738</v>
      </c>
      <c r="AR33" s="269">
        <v>764998</v>
      </c>
      <c r="AS33" s="269">
        <v>238005</v>
      </c>
      <c r="AT33" s="271">
        <v>104552.11</v>
      </c>
      <c r="AU33" s="271">
        <v>104552.11</v>
      </c>
      <c r="AV33" s="269">
        <v>280760</v>
      </c>
      <c r="AW33" s="269">
        <v>102724</v>
      </c>
      <c r="AX33" s="269">
        <v>750894</v>
      </c>
      <c r="AY33" s="269">
        <v>549178</v>
      </c>
      <c r="AZ33" s="271">
        <v>191620.8</v>
      </c>
      <c r="BA33" s="271">
        <v>27387.8</v>
      </c>
      <c r="BB33" s="269">
        <v>63972.61</v>
      </c>
      <c r="BC33" s="269">
        <v>22413.18</v>
      </c>
      <c r="BD33" s="269">
        <v>117896</v>
      </c>
      <c r="BE33" s="269">
        <v>117896</v>
      </c>
      <c r="BF33" s="271">
        <v>122471</v>
      </c>
      <c r="BG33" s="271">
        <v>122471</v>
      </c>
      <c r="BH33" s="269">
        <v>3920.81</v>
      </c>
      <c r="BI33" s="269">
        <v>3920.81</v>
      </c>
      <c r="BJ33" s="269">
        <v>93591.91</v>
      </c>
      <c r="BK33" s="269">
        <v>70691.47</v>
      </c>
      <c r="BL33" s="271">
        <v>7207.41</v>
      </c>
      <c r="BM33" s="271">
        <v>7207.41</v>
      </c>
      <c r="BN33" s="269">
        <v>50750.41</v>
      </c>
      <c r="BO33" s="269">
        <v>50750.41</v>
      </c>
      <c r="BP33" s="269">
        <v>271095.87</v>
      </c>
      <c r="BQ33" s="269">
        <v>346428.31</v>
      </c>
      <c r="BR33" s="271">
        <v>330798.11</v>
      </c>
      <c r="BS33" s="271">
        <v>104590.11</v>
      </c>
      <c r="BT33" s="269">
        <v>334164</v>
      </c>
      <c r="BU33" s="269">
        <v>150761</v>
      </c>
      <c r="BV33" s="269">
        <v>96927</v>
      </c>
      <c r="BW33" s="269">
        <v>35379</v>
      </c>
      <c r="BX33" s="271">
        <v>8958</v>
      </c>
      <c r="BY33" s="271">
        <v>8958</v>
      </c>
      <c r="BZ33" s="269">
        <v>76035.649999999994</v>
      </c>
      <c r="CA33" s="269">
        <v>69535.649999999994</v>
      </c>
      <c r="CB33" s="269">
        <v>10358</v>
      </c>
      <c r="CC33" s="269">
        <v>10358</v>
      </c>
      <c r="CD33" s="271">
        <v>1169900</v>
      </c>
      <c r="CE33" s="271">
        <v>1744279</v>
      </c>
      <c r="CF33" s="269">
        <v>1254843</v>
      </c>
      <c r="CG33" s="269">
        <v>1268460</v>
      </c>
      <c r="CH33" s="269">
        <v>717930</v>
      </c>
      <c r="CI33" s="269">
        <v>244119</v>
      </c>
      <c r="CJ33" s="271">
        <v>296421</v>
      </c>
      <c r="CK33" s="271">
        <v>152653</v>
      </c>
      <c r="CL33" s="269">
        <v>134183</v>
      </c>
      <c r="CM33" s="269">
        <v>47930</v>
      </c>
      <c r="CN33" s="269">
        <v>80695</v>
      </c>
      <c r="CO33" s="269">
        <v>59554</v>
      </c>
      <c r="CP33" s="271">
        <v>53420</v>
      </c>
      <c r="CQ33" s="271">
        <v>39266</v>
      </c>
      <c r="CR33" s="269">
        <v>108237</v>
      </c>
      <c r="CS33" s="269">
        <v>70600</v>
      </c>
      <c r="CT33" s="269">
        <v>74448</v>
      </c>
      <c r="CU33" s="269">
        <v>55245</v>
      </c>
      <c r="CV33" s="271">
        <v>3661</v>
      </c>
      <c r="CW33" s="271">
        <v>3661</v>
      </c>
      <c r="CX33" s="269">
        <v>80105</v>
      </c>
      <c r="CY33" s="269">
        <v>72747</v>
      </c>
      <c r="CZ33" s="269">
        <v>13474</v>
      </c>
      <c r="DA33" s="269">
        <v>13474</v>
      </c>
      <c r="DB33" s="271">
        <v>107722.58</v>
      </c>
      <c r="DC33" s="271">
        <v>56332.7</v>
      </c>
      <c r="DD33" s="272">
        <v>139822</v>
      </c>
      <c r="DE33" s="269">
        <v>88157</v>
      </c>
      <c r="DF33" s="272">
        <v>1156214.8999999999</v>
      </c>
      <c r="DG33" s="269">
        <v>690408.84</v>
      </c>
      <c r="DH33" s="272">
        <v>387765.3</v>
      </c>
      <c r="DI33" s="271">
        <v>274836.59999999998</v>
      </c>
      <c r="DJ33" s="272">
        <v>32842</v>
      </c>
      <c r="DK33" s="269">
        <v>32842</v>
      </c>
      <c r="DL33" s="272">
        <v>12841.1</v>
      </c>
      <c r="DM33" s="269">
        <v>12841.1</v>
      </c>
      <c r="DN33" s="272">
        <v>33802.730000000003</v>
      </c>
      <c r="DO33" s="271">
        <v>33802.720000000001</v>
      </c>
      <c r="DP33" s="272">
        <v>80926.33</v>
      </c>
      <c r="DQ33" s="269">
        <v>41177.660000000003</v>
      </c>
      <c r="DR33" s="272">
        <v>524020</v>
      </c>
      <c r="DS33" s="269">
        <v>343126</v>
      </c>
      <c r="DT33" s="271">
        <v>329348.18</v>
      </c>
      <c r="DU33" s="271">
        <v>133664.85999999999</v>
      </c>
      <c r="DV33" s="269">
        <v>996691</v>
      </c>
      <c r="DW33" s="269">
        <v>807104</v>
      </c>
      <c r="DX33" s="269">
        <v>1106425.1000000001</v>
      </c>
      <c r="DY33" s="269">
        <v>470099.12</v>
      </c>
      <c r="DZ33" s="271">
        <v>61315.19</v>
      </c>
      <c r="EA33" s="271">
        <v>51968.95</v>
      </c>
      <c r="EB33" s="269">
        <v>115713.11</v>
      </c>
      <c r="EC33" s="269">
        <v>50119.19</v>
      </c>
      <c r="ED33" s="269">
        <v>36308.35</v>
      </c>
      <c r="EE33" s="269">
        <v>27694.6</v>
      </c>
      <c r="EF33" s="271">
        <v>449967.63</v>
      </c>
      <c r="EG33" s="271">
        <v>244913.1</v>
      </c>
      <c r="EH33" s="269">
        <v>420113</v>
      </c>
      <c r="EI33" s="269">
        <v>253436</v>
      </c>
      <c r="EJ33" s="269">
        <v>333314.14</v>
      </c>
      <c r="EK33" s="269">
        <v>68984.09</v>
      </c>
      <c r="EL33" s="271">
        <v>278046</v>
      </c>
      <c r="EM33" s="271">
        <v>177434</v>
      </c>
      <c r="EN33" s="269">
        <v>268046</v>
      </c>
      <c r="EO33" s="269">
        <v>176103</v>
      </c>
      <c r="EP33" s="269">
        <v>396799.67</v>
      </c>
      <c r="EQ33" s="269">
        <v>125912.47</v>
      </c>
      <c r="ER33" s="271">
        <v>91538.95</v>
      </c>
      <c r="ES33" s="271">
        <v>61364.66</v>
      </c>
      <c r="ET33" s="269">
        <v>324732.26</v>
      </c>
      <c r="EU33" s="269">
        <v>104762.14</v>
      </c>
      <c r="EV33" s="269">
        <v>97608.37</v>
      </c>
      <c r="EW33" s="269">
        <v>27676.13</v>
      </c>
    </row>
    <row r="34" spans="1:153">
      <c r="A34" s="266" t="s">
        <v>184</v>
      </c>
      <c r="B34" s="260">
        <v>103174495.48999999</v>
      </c>
      <c r="C34" s="260">
        <v>417025640.82999998</v>
      </c>
      <c r="D34" s="296">
        <v>46227078</v>
      </c>
      <c r="E34" s="296">
        <v>55628626</v>
      </c>
      <c r="F34" s="260">
        <v>4103431</v>
      </c>
      <c r="G34" s="260">
        <v>4517827</v>
      </c>
      <c r="H34" s="260">
        <v>12766340.4</v>
      </c>
      <c r="I34" s="260">
        <v>12824991</v>
      </c>
      <c r="J34" s="296">
        <v>33704421</v>
      </c>
      <c r="K34" s="296">
        <v>44572320</v>
      </c>
      <c r="L34" s="260">
        <v>3970025</v>
      </c>
      <c r="M34" s="260">
        <v>3970025</v>
      </c>
      <c r="N34" s="260">
        <v>9947029.9399999995</v>
      </c>
      <c r="O34" s="260">
        <v>11012185.210000001</v>
      </c>
      <c r="P34" s="296">
        <v>65166</v>
      </c>
      <c r="Q34" s="296">
        <v>65166</v>
      </c>
      <c r="R34" s="260">
        <v>32585301</v>
      </c>
      <c r="S34" s="260">
        <v>49098755</v>
      </c>
      <c r="T34" s="260">
        <v>5030930</v>
      </c>
      <c r="U34" s="260">
        <v>5740278</v>
      </c>
      <c r="V34" s="296">
        <v>4264623.66</v>
      </c>
      <c r="W34" s="296">
        <v>4848969.01</v>
      </c>
      <c r="X34" s="260">
        <v>2120401</v>
      </c>
      <c r="Y34" s="260">
        <v>2496407</v>
      </c>
      <c r="Z34" s="260">
        <v>1527862.21</v>
      </c>
      <c r="AA34" s="260">
        <v>1670292.34</v>
      </c>
      <c r="AB34" s="296">
        <v>9885086</v>
      </c>
      <c r="AC34" s="296">
        <v>9995370</v>
      </c>
      <c r="AD34" s="260">
        <v>0</v>
      </c>
      <c r="AE34" s="260">
        <v>0</v>
      </c>
      <c r="AF34" s="260">
        <v>1573667</v>
      </c>
      <c r="AG34" s="260">
        <v>1573667</v>
      </c>
      <c r="AH34" s="296">
        <v>3833763.7</v>
      </c>
      <c r="AI34" s="296">
        <v>5058241.21</v>
      </c>
      <c r="AJ34" s="260">
        <v>1275100</v>
      </c>
      <c r="AK34" s="260">
        <v>1563860</v>
      </c>
      <c r="AL34" s="260">
        <v>31538</v>
      </c>
      <c r="AM34" s="260">
        <v>31538</v>
      </c>
      <c r="AN34" s="296">
        <v>2037979</v>
      </c>
      <c r="AO34" s="296">
        <v>2196385</v>
      </c>
      <c r="AP34" s="260">
        <v>58745</v>
      </c>
      <c r="AQ34" s="260">
        <v>58745</v>
      </c>
      <c r="AR34" s="260">
        <v>2465654</v>
      </c>
      <c r="AS34" s="260">
        <v>3245287</v>
      </c>
      <c r="AT34" s="296">
        <v>572291.54</v>
      </c>
      <c r="AU34" s="296">
        <v>715217.47</v>
      </c>
      <c r="AV34" s="260">
        <v>893371</v>
      </c>
      <c r="AW34" s="260">
        <v>1070388</v>
      </c>
      <c r="AX34" s="260">
        <v>3736090</v>
      </c>
      <c r="AY34" s="260">
        <v>5367856</v>
      </c>
      <c r="AZ34" s="296">
        <v>366509.8</v>
      </c>
      <c r="BA34" s="296">
        <v>372553.8</v>
      </c>
      <c r="BB34" s="260">
        <v>264490.23</v>
      </c>
      <c r="BC34" s="260">
        <v>274794.68</v>
      </c>
      <c r="BD34" s="260">
        <v>837962</v>
      </c>
      <c r="BE34" s="260">
        <v>1360294</v>
      </c>
      <c r="BF34" s="296">
        <v>328717.51</v>
      </c>
      <c r="BG34" s="296">
        <v>486121.4</v>
      </c>
      <c r="BH34" s="260">
        <v>38622.6</v>
      </c>
      <c r="BI34" s="260">
        <v>47426.8</v>
      </c>
      <c r="BJ34" s="260">
        <v>214056.78</v>
      </c>
      <c r="BK34" s="260">
        <v>230003.86</v>
      </c>
      <c r="BL34" s="296">
        <v>25808.37</v>
      </c>
      <c r="BM34" s="296">
        <v>43251.62</v>
      </c>
      <c r="BN34" s="260">
        <v>427826.94</v>
      </c>
      <c r="BO34" s="260">
        <v>509756.91</v>
      </c>
      <c r="BP34" s="260">
        <v>3846773.61</v>
      </c>
      <c r="BQ34" s="260">
        <v>5448776.4000000004</v>
      </c>
      <c r="BR34" s="296">
        <v>1067277.77</v>
      </c>
      <c r="BS34" s="296">
        <v>1311554.96</v>
      </c>
      <c r="BT34" s="260">
        <v>1495082</v>
      </c>
      <c r="BU34" s="260">
        <v>1722714</v>
      </c>
      <c r="BV34" s="260">
        <v>495808</v>
      </c>
      <c r="BW34" s="260">
        <v>818565</v>
      </c>
      <c r="BX34" s="296">
        <v>30322</v>
      </c>
      <c r="BY34" s="296">
        <v>30322</v>
      </c>
      <c r="BZ34" s="260">
        <v>326999.3</v>
      </c>
      <c r="CA34" s="260">
        <v>320499.3</v>
      </c>
      <c r="CB34" s="260">
        <v>143036</v>
      </c>
      <c r="CC34" s="260">
        <v>143036</v>
      </c>
      <c r="CD34" s="296">
        <v>21140639</v>
      </c>
      <c r="CE34" s="296">
        <v>32622346</v>
      </c>
      <c r="CF34" s="260">
        <v>3403980</v>
      </c>
      <c r="CG34" s="260">
        <v>5893996</v>
      </c>
      <c r="CH34" s="260">
        <v>2756011</v>
      </c>
      <c r="CI34" s="260">
        <v>2998305</v>
      </c>
      <c r="CJ34" s="296">
        <v>2281511</v>
      </c>
      <c r="CK34" s="296">
        <v>3286761</v>
      </c>
      <c r="CL34" s="260">
        <v>761448</v>
      </c>
      <c r="CM34" s="260">
        <v>780773</v>
      </c>
      <c r="CN34" s="260">
        <v>530515</v>
      </c>
      <c r="CO34" s="260">
        <v>526483</v>
      </c>
      <c r="CP34" s="296">
        <v>328677</v>
      </c>
      <c r="CQ34" s="296">
        <v>332933</v>
      </c>
      <c r="CR34" s="260">
        <v>446699</v>
      </c>
      <c r="CS34" s="260">
        <v>534004</v>
      </c>
      <c r="CT34" s="260">
        <v>291012</v>
      </c>
      <c r="CU34" s="260">
        <v>367908</v>
      </c>
      <c r="CV34" s="296">
        <v>18997</v>
      </c>
      <c r="CW34" s="296">
        <v>18997</v>
      </c>
      <c r="CX34" s="260">
        <v>435559</v>
      </c>
      <c r="CY34" s="260">
        <v>560172</v>
      </c>
      <c r="CZ34" s="260">
        <v>100937</v>
      </c>
      <c r="DA34" s="260">
        <v>100937</v>
      </c>
      <c r="DB34" s="296">
        <v>641920.78</v>
      </c>
      <c r="DC34" s="296">
        <v>926733.31</v>
      </c>
      <c r="DD34" s="297">
        <v>645148</v>
      </c>
      <c r="DE34" s="260">
        <v>1080150</v>
      </c>
      <c r="DF34" s="297">
        <v>7276633.5099999998</v>
      </c>
      <c r="DG34" s="260">
        <v>10021482.550000001</v>
      </c>
      <c r="DH34" s="297">
        <v>985081.1</v>
      </c>
      <c r="DI34" s="296">
        <v>1254700.27</v>
      </c>
      <c r="DJ34" s="297">
        <v>552087</v>
      </c>
      <c r="DK34" s="260">
        <v>557546</v>
      </c>
      <c r="DL34" s="297">
        <v>121648.64</v>
      </c>
      <c r="DM34" s="260">
        <v>191755.12</v>
      </c>
      <c r="DN34" s="297">
        <v>176340.93</v>
      </c>
      <c r="DO34" s="296">
        <v>299326.27</v>
      </c>
      <c r="DP34" s="297">
        <v>515978.91</v>
      </c>
      <c r="DQ34" s="260">
        <v>649938.72</v>
      </c>
      <c r="DR34" s="297">
        <v>5218406</v>
      </c>
      <c r="DS34" s="260">
        <v>6735468</v>
      </c>
      <c r="DT34" s="296">
        <v>2407089.7799999998</v>
      </c>
      <c r="DU34" s="296">
        <v>3005111.55</v>
      </c>
      <c r="DV34" s="260">
        <v>4326350</v>
      </c>
      <c r="DW34" s="260">
        <v>6410113</v>
      </c>
      <c r="DX34" s="260">
        <v>8640752.5700000003</v>
      </c>
      <c r="DY34" s="260">
        <v>10958885.119999999</v>
      </c>
      <c r="DZ34" s="296">
        <v>382026.62</v>
      </c>
      <c r="EA34" s="296">
        <v>466603.05</v>
      </c>
      <c r="EB34" s="260">
        <v>475430.8</v>
      </c>
      <c r="EC34" s="260">
        <v>495439.53</v>
      </c>
      <c r="ED34" s="260">
        <v>140214.60999999999</v>
      </c>
      <c r="EE34" s="260">
        <v>139991.04000000001</v>
      </c>
      <c r="EF34" s="296">
        <v>1821181.57</v>
      </c>
      <c r="EG34" s="296">
        <v>1947524.74</v>
      </c>
      <c r="EH34" s="260">
        <v>1629842</v>
      </c>
      <c r="EI34" s="260">
        <v>2195972</v>
      </c>
      <c r="EJ34" s="260">
        <v>662745.18000000005</v>
      </c>
      <c r="EK34" s="260">
        <v>811388.27</v>
      </c>
      <c r="EL34" s="296">
        <v>2592799</v>
      </c>
      <c r="EM34" s="296">
        <v>2774574</v>
      </c>
      <c r="EN34" s="260">
        <v>2904154</v>
      </c>
      <c r="EO34" s="260">
        <v>3720118</v>
      </c>
      <c r="EP34" s="260">
        <v>1184289.57</v>
      </c>
      <c r="EQ34" s="260">
        <v>1337011.42</v>
      </c>
      <c r="ER34" s="296">
        <v>391676.55</v>
      </c>
      <c r="ES34" s="296">
        <v>409873.19</v>
      </c>
      <c r="ET34" s="260">
        <v>774106.31</v>
      </c>
      <c r="EU34" s="260">
        <v>905814.79</v>
      </c>
      <c r="EV34" s="260">
        <v>374769.78</v>
      </c>
      <c r="EW34" s="260">
        <v>401967.47</v>
      </c>
    </row>
    <row r="35" spans="1:153">
      <c r="A35" s="266" t="s">
        <v>108</v>
      </c>
      <c r="B35" s="260">
        <v>24948784.59</v>
      </c>
      <c r="C35" s="260">
        <v>35617935.509999998</v>
      </c>
      <c r="D35" s="296">
        <v>2263475</v>
      </c>
      <c r="E35" s="296">
        <v>2195299</v>
      </c>
      <c r="F35" s="260">
        <v>1441890</v>
      </c>
      <c r="G35" s="260">
        <v>783799</v>
      </c>
      <c r="H35" s="260">
        <v>2321403</v>
      </c>
      <c r="I35" s="260">
        <v>2209413</v>
      </c>
      <c r="J35" s="296">
        <v>2190448</v>
      </c>
      <c r="K35" s="296">
        <v>2237229</v>
      </c>
      <c r="L35" s="260">
        <v>273094</v>
      </c>
      <c r="M35" s="260">
        <v>273094</v>
      </c>
      <c r="N35" s="260">
        <v>842939.91</v>
      </c>
      <c r="O35" s="260">
        <v>660043.44999999995</v>
      </c>
      <c r="P35" s="296">
        <v>113007</v>
      </c>
      <c r="Q35" s="296">
        <v>113007</v>
      </c>
      <c r="R35" s="260">
        <v>2706950</v>
      </c>
      <c r="S35" s="260">
        <v>3028136</v>
      </c>
      <c r="T35" s="260">
        <v>3226671</v>
      </c>
      <c r="U35" s="260">
        <v>3179386</v>
      </c>
      <c r="V35" s="296">
        <v>1865451.19</v>
      </c>
      <c r="W35" s="296">
        <v>1725704.03</v>
      </c>
      <c r="X35" s="260">
        <v>1158929</v>
      </c>
      <c r="Y35" s="260">
        <v>1085930</v>
      </c>
      <c r="Z35" s="260">
        <v>1351668.4</v>
      </c>
      <c r="AA35" s="260">
        <v>1305179.68</v>
      </c>
      <c r="AB35" s="296">
        <v>831067</v>
      </c>
      <c r="AC35" s="296">
        <v>1181467</v>
      </c>
      <c r="AD35" s="260">
        <v>0</v>
      </c>
      <c r="AE35" s="260">
        <v>0</v>
      </c>
      <c r="AF35" s="260">
        <v>305118</v>
      </c>
      <c r="AG35" s="260">
        <v>305118</v>
      </c>
      <c r="AH35" s="296">
        <v>420364.15</v>
      </c>
      <c r="AI35" s="296">
        <v>320991.21000000002</v>
      </c>
      <c r="AJ35" s="260">
        <v>64793</v>
      </c>
      <c r="AK35" s="260">
        <v>76630</v>
      </c>
      <c r="AL35" s="260">
        <v>35019</v>
      </c>
      <c r="AM35" s="260">
        <v>35019</v>
      </c>
      <c r="AN35" s="296">
        <v>242121</v>
      </c>
      <c r="AO35" s="296">
        <v>109902</v>
      </c>
      <c r="AP35" s="260">
        <v>146198</v>
      </c>
      <c r="AQ35" s="260">
        <v>146198</v>
      </c>
      <c r="AR35" s="260">
        <v>284750</v>
      </c>
      <c r="AS35" s="260">
        <v>285830</v>
      </c>
      <c r="AT35" s="296">
        <v>173324.13</v>
      </c>
      <c r="AU35" s="296">
        <v>80827.23</v>
      </c>
      <c r="AV35" s="260">
        <v>180016</v>
      </c>
      <c r="AW35" s="260">
        <v>101261</v>
      </c>
      <c r="AX35" s="260">
        <v>984470</v>
      </c>
      <c r="AY35" s="260">
        <v>521279</v>
      </c>
      <c r="AZ35" s="296">
        <v>48971</v>
      </c>
      <c r="BA35" s="296">
        <v>66416</v>
      </c>
      <c r="BB35" s="260">
        <v>51175.72</v>
      </c>
      <c r="BC35" s="260">
        <v>22744.87</v>
      </c>
      <c r="BD35" s="260">
        <v>118654</v>
      </c>
      <c r="BE35" s="260">
        <v>113862</v>
      </c>
      <c r="BF35" s="296">
        <v>193271</v>
      </c>
      <c r="BG35" s="296">
        <v>40798</v>
      </c>
      <c r="BH35" s="260">
        <v>33978.39</v>
      </c>
      <c r="BI35" s="260">
        <v>19619.61</v>
      </c>
      <c r="BJ35" s="260">
        <v>74063</v>
      </c>
      <c r="BK35" s="260">
        <v>40928.14</v>
      </c>
      <c r="BL35" s="296">
        <v>96452.88</v>
      </c>
      <c r="BM35" s="296">
        <v>88853.86</v>
      </c>
      <c r="BN35" s="260">
        <v>193791.85</v>
      </c>
      <c r="BO35" s="260">
        <v>49041.29</v>
      </c>
      <c r="BP35" s="260">
        <v>461895.91</v>
      </c>
      <c r="BQ35" s="260">
        <v>418545.54</v>
      </c>
      <c r="BR35" s="296">
        <v>279988.78000000003</v>
      </c>
      <c r="BS35" s="296">
        <v>145463.99</v>
      </c>
      <c r="BT35" s="260">
        <v>214013</v>
      </c>
      <c r="BU35" s="260">
        <v>67334</v>
      </c>
      <c r="BV35" s="260">
        <v>917411</v>
      </c>
      <c r="BW35" s="260">
        <v>828658</v>
      </c>
      <c r="BX35" s="296">
        <v>81107</v>
      </c>
      <c r="BY35" s="296">
        <v>81107</v>
      </c>
      <c r="BZ35" s="260">
        <v>132282.31</v>
      </c>
      <c r="CA35" s="260">
        <v>141633.35999999999</v>
      </c>
      <c r="CB35" s="260">
        <v>69093</v>
      </c>
      <c r="CC35" s="260">
        <v>69093</v>
      </c>
      <c r="CD35" s="296">
        <v>3733202</v>
      </c>
      <c r="CE35" s="296">
        <v>4161488</v>
      </c>
      <c r="CF35" s="260">
        <v>1128936</v>
      </c>
      <c r="CG35" s="260">
        <v>770098</v>
      </c>
      <c r="CH35" s="260">
        <v>622439</v>
      </c>
      <c r="CI35" s="260">
        <v>458334</v>
      </c>
      <c r="CJ35" s="296">
        <v>319656</v>
      </c>
      <c r="CK35" s="296">
        <v>313122</v>
      </c>
      <c r="CL35" s="260">
        <v>195723</v>
      </c>
      <c r="CM35" s="260">
        <v>168854</v>
      </c>
      <c r="CN35" s="260">
        <v>85792</v>
      </c>
      <c r="CO35" s="260">
        <v>83414</v>
      </c>
      <c r="CP35" s="296">
        <v>220609</v>
      </c>
      <c r="CQ35" s="296">
        <v>215881</v>
      </c>
      <c r="CR35" s="260">
        <v>86209</v>
      </c>
      <c r="CS35" s="260">
        <v>71972</v>
      </c>
      <c r="CT35" s="260">
        <v>118843</v>
      </c>
      <c r="CU35" s="260">
        <v>125231</v>
      </c>
      <c r="CV35" s="296">
        <v>35711</v>
      </c>
      <c r="CW35" s="296">
        <v>35711</v>
      </c>
      <c r="CX35" s="260">
        <v>246756</v>
      </c>
      <c r="CY35" s="260">
        <v>188728</v>
      </c>
      <c r="CZ35" s="260">
        <v>14696</v>
      </c>
      <c r="DA35" s="260">
        <v>14696</v>
      </c>
      <c r="DB35" s="296">
        <v>113362.47</v>
      </c>
      <c r="DC35" s="296">
        <v>113619.27</v>
      </c>
      <c r="DD35" s="297">
        <v>124165</v>
      </c>
      <c r="DE35" s="260">
        <v>95111</v>
      </c>
      <c r="DF35" s="297">
        <v>1001576.49</v>
      </c>
      <c r="DG35" s="260">
        <v>1137725.7</v>
      </c>
      <c r="DH35" s="297">
        <v>93952.43</v>
      </c>
      <c r="DI35" s="296">
        <v>70385.259999999995</v>
      </c>
      <c r="DJ35" s="297">
        <v>341597</v>
      </c>
      <c r="DK35" s="260">
        <v>338788</v>
      </c>
      <c r="DL35" s="297">
        <v>49809.1</v>
      </c>
      <c r="DM35" s="260">
        <v>47699.14</v>
      </c>
      <c r="DN35" s="297">
        <v>14870.62</v>
      </c>
      <c r="DO35" s="296">
        <v>13968.01</v>
      </c>
      <c r="DP35" s="297">
        <v>66862.81</v>
      </c>
      <c r="DQ35" s="260">
        <v>61126.33</v>
      </c>
      <c r="DR35" s="297">
        <v>446843</v>
      </c>
      <c r="DS35" s="260">
        <v>266391</v>
      </c>
      <c r="DT35" s="296">
        <v>578092.81999999995</v>
      </c>
      <c r="DU35" s="296">
        <v>456495.44</v>
      </c>
      <c r="DV35" s="260">
        <v>4870197</v>
      </c>
      <c r="DW35" s="260">
        <v>3790507</v>
      </c>
      <c r="DX35" s="260">
        <v>1453564.47</v>
      </c>
      <c r="DY35" s="260">
        <v>1319553.22</v>
      </c>
      <c r="DZ35" s="296">
        <v>99400.38</v>
      </c>
      <c r="EA35" s="296">
        <v>31501.73</v>
      </c>
      <c r="EB35" s="260">
        <v>126909.41</v>
      </c>
      <c r="EC35" s="260">
        <v>48064.27</v>
      </c>
      <c r="ED35" s="260">
        <v>59672.27</v>
      </c>
      <c r="EE35" s="260">
        <v>57796.3</v>
      </c>
      <c r="EF35" s="296">
        <v>354182.34</v>
      </c>
      <c r="EG35" s="296">
        <v>240481.26</v>
      </c>
      <c r="EH35" s="260">
        <v>317254</v>
      </c>
      <c r="EI35" s="260">
        <v>167783</v>
      </c>
      <c r="EJ35" s="260">
        <v>162793.13</v>
      </c>
      <c r="EK35" s="260">
        <v>134797.76000000001</v>
      </c>
      <c r="EL35" s="296">
        <v>232597</v>
      </c>
      <c r="EM35" s="296">
        <v>215251</v>
      </c>
      <c r="EN35" s="260">
        <v>372490</v>
      </c>
      <c r="EO35" s="260">
        <v>400291</v>
      </c>
      <c r="EP35" s="260">
        <v>307062</v>
      </c>
      <c r="EQ35" s="260">
        <v>170960.09</v>
      </c>
      <c r="ER35" s="296">
        <v>178467.17</v>
      </c>
      <c r="ES35" s="296">
        <v>155640.14000000001</v>
      </c>
      <c r="ET35" s="260">
        <v>159747.07</v>
      </c>
      <c r="EU35" s="260">
        <v>151964.01</v>
      </c>
      <c r="EV35" s="260">
        <v>165210.23999999999</v>
      </c>
      <c r="EW35" s="260">
        <v>156592.92000000001</v>
      </c>
    </row>
    <row r="36" spans="1:153">
      <c r="A36" s="273" t="s">
        <v>100</v>
      </c>
      <c r="B36" s="276">
        <v>128123280.08</v>
      </c>
      <c r="C36" s="276">
        <v>452643576.33999997</v>
      </c>
      <c r="D36" s="298">
        <v>48490553</v>
      </c>
      <c r="E36" s="298">
        <v>57823925</v>
      </c>
      <c r="F36" s="276">
        <v>5545321</v>
      </c>
      <c r="G36" s="276">
        <v>5301626</v>
      </c>
      <c r="H36" s="276">
        <v>15087743.4</v>
      </c>
      <c r="I36" s="276">
        <v>15034404</v>
      </c>
      <c r="J36" s="298">
        <v>35894869</v>
      </c>
      <c r="K36" s="298">
        <v>46809549</v>
      </c>
      <c r="L36" s="276">
        <v>4243119</v>
      </c>
      <c r="M36" s="276">
        <v>4243119</v>
      </c>
      <c r="N36" s="276">
        <v>10789969.85</v>
      </c>
      <c r="O36" s="276">
        <v>11672228.66</v>
      </c>
      <c r="P36" s="298">
        <v>178173</v>
      </c>
      <c r="Q36" s="298">
        <v>178173</v>
      </c>
      <c r="R36" s="276">
        <v>35292251</v>
      </c>
      <c r="S36" s="276">
        <v>52126891</v>
      </c>
      <c r="T36" s="276">
        <v>8257601</v>
      </c>
      <c r="U36" s="276">
        <v>8919664</v>
      </c>
      <c r="V36" s="298">
        <v>6130074.8499999996</v>
      </c>
      <c r="W36" s="298">
        <v>6574673.04</v>
      </c>
      <c r="X36" s="276">
        <v>3279330</v>
      </c>
      <c r="Y36" s="276">
        <v>3582337</v>
      </c>
      <c r="Z36" s="276">
        <v>2879530.61</v>
      </c>
      <c r="AA36" s="276">
        <v>2975472.02</v>
      </c>
      <c r="AB36" s="298">
        <v>10716153</v>
      </c>
      <c r="AC36" s="298">
        <v>11176837</v>
      </c>
      <c r="AD36" s="276">
        <v>0</v>
      </c>
      <c r="AE36" s="276">
        <v>0</v>
      </c>
      <c r="AF36" s="276">
        <v>1878785</v>
      </c>
      <c r="AG36" s="276">
        <v>1878785</v>
      </c>
      <c r="AH36" s="298">
        <v>4254127.8499999996</v>
      </c>
      <c r="AI36" s="298">
        <v>5379232.4199999999</v>
      </c>
      <c r="AJ36" s="276">
        <v>1339893</v>
      </c>
      <c r="AK36" s="276">
        <v>1640490</v>
      </c>
      <c r="AL36" s="276">
        <v>66557</v>
      </c>
      <c r="AM36" s="276">
        <v>66557</v>
      </c>
      <c r="AN36" s="298">
        <v>2280100</v>
      </c>
      <c r="AO36" s="298">
        <v>2306287</v>
      </c>
      <c r="AP36" s="276">
        <v>204943</v>
      </c>
      <c r="AQ36" s="276">
        <v>204943</v>
      </c>
      <c r="AR36" s="276">
        <v>2750404</v>
      </c>
      <c r="AS36" s="276">
        <v>3531117</v>
      </c>
      <c r="AT36" s="298">
        <v>745615.67</v>
      </c>
      <c r="AU36" s="298">
        <v>796044.7</v>
      </c>
      <c r="AV36" s="276">
        <v>1073387</v>
      </c>
      <c r="AW36" s="276">
        <v>1171649</v>
      </c>
      <c r="AX36" s="276">
        <v>4720560</v>
      </c>
      <c r="AY36" s="276">
        <v>5889135</v>
      </c>
      <c r="AZ36" s="298">
        <v>415480.8</v>
      </c>
      <c r="BA36" s="298">
        <v>438969.8</v>
      </c>
      <c r="BB36" s="276">
        <v>315665.95</v>
      </c>
      <c r="BC36" s="276">
        <v>297539.55</v>
      </c>
      <c r="BD36" s="276">
        <v>956616</v>
      </c>
      <c r="BE36" s="276">
        <v>1474156</v>
      </c>
      <c r="BF36" s="298">
        <v>521988.51</v>
      </c>
      <c r="BG36" s="298">
        <v>526919.4</v>
      </c>
      <c r="BH36" s="276">
        <v>72600.990000000005</v>
      </c>
      <c r="BI36" s="276">
        <v>67046.41</v>
      </c>
      <c r="BJ36" s="276">
        <v>288119.78000000003</v>
      </c>
      <c r="BK36" s="276">
        <v>270932</v>
      </c>
      <c r="BL36" s="298">
        <v>122261.25</v>
      </c>
      <c r="BM36" s="298">
        <v>132105.48000000001</v>
      </c>
      <c r="BN36" s="276">
        <v>621618.79</v>
      </c>
      <c r="BO36" s="276">
        <v>558798.19999999995</v>
      </c>
      <c r="BP36" s="276">
        <v>4308669.5199999996</v>
      </c>
      <c r="BQ36" s="276">
        <v>5867321.9400000004</v>
      </c>
      <c r="BR36" s="298">
        <v>1347266.55</v>
      </c>
      <c r="BS36" s="298">
        <v>1457018.95</v>
      </c>
      <c r="BT36" s="276">
        <v>1709095</v>
      </c>
      <c r="BU36" s="276">
        <v>1790048</v>
      </c>
      <c r="BV36" s="276">
        <v>1413219</v>
      </c>
      <c r="BW36" s="276">
        <v>1647223</v>
      </c>
      <c r="BX36" s="298">
        <v>111429</v>
      </c>
      <c r="BY36" s="298">
        <v>111429</v>
      </c>
      <c r="BZ36" s="276">
        <v>459281.61</v>
      </c>
      <c r="CA36" s="276">
        <v>462132.66</v>
      </c>
      <c r="CB36" s="276">
        <v>212129</v>
      </c>
      <c r="CC36" s="276">
        <v>212129</v>
      </c>
      <c r="CD36" s="298">
        <v>24873841</v>
      </c>
      <c r="CE36" s="298">
        <v>36783834</v>
      </c>
      <c r="CF36" s="276">
        <v>4532916</v>
      </c>
      <c r="CG36" s="276">
        <v>6664094</v>
      </c>
      <c r="CH36" s="276">
        <v>3378450</v>
      </c>
      <c r="CI36" s="276">
        <v>3456639</v>
      </c>
      <c r="CJ36" s="298">
        <v>2601167</v>
      </c>
      <c r="CK36" s="298">
        <v>3599883</v>
      </c>
      <c r="CL36" s="276">
        <v>957171</v>
      </c>
      <c r="CM36" s="276">
        <v>949627</v>
      </c>
      <c r="CN36" s="276">
        <v>616307</v>
      </c>
      <c r="CO36" s="276">
        <v>609897</v>
      </c>
      <c r="CP36" s="298">
        <v>549286</v>
      </c>
      <c r="CQ36" s="298">
        <v>548814</v>
      </c>
      <c r="CR36" s="276">
        <v>532908</v>
      </c>
      <c r="CS36" s="276">
        <v>605976</v>
      </c>
      <c r="CT36" s="276">
        <v>409855</v>
      </c>
      <c r="CU36" s="276">
        <v>493139</v>
      </c>
      <c r="CV36" s="298">
        <v>54708</v>
      </c>
      <c r="CW36" s="298">
        <v>54708</v>
      </c>
      <c r="CX36" s="276">
        <v>682315</v>
      </c>
      <c r="CY36" s="276">
        <v>748900</v>
      </c>
      <c r="CZ36" s="276">
        <v>115633</v>
      </c>
      <c r="DA36" s="276">
        <v>115633</v>
      </c>
      <c r="DB36" s="298">
        <v>755283.25</v>
      </c>
      <c r="DC36" s="298">
        <v>1040352.58</v>
      </c>
      <c r="DD36" s="299">
        <v>769313</v>
      </c>
      <c r="DE36" s="276">
        <v>1175261</v>
      </c>
      <c r="DF36" s="299">
        <v>8278210</v>
      </c>
      <c r="DG36" s="276">
        <v>11159208.25</v>
      </c>
      <c r="DH36" s="299">
        <v>1079033.53</v>
      </c>
      <c r="DI36" s="298">
        <v>1325085.53</v>
      </c>
      <c r="DJ36" s="299">
        <v>893684</v>
      </c>
      <c r="DK36" s="276">
        <v>896334</v>
      </c>
      <c r="DL36" s="299">
        <v>171457.74</v>
      </c>
      <c r="DM36" s="276">
        <v>239454.26</v>
      </c>
      <c r="DN36" s="299">
        <v>191211.55</v>
      </c>
      <c r="DO36" s="298">
        <v>313294.28000000003</v>
      </c>
      <c r="DP36" s="299">
        <v>582841.72</v>
      </c>
      <c r="DQ36" s="276">
        <v>711065.05</v>
      </c>
      <c r="DR36" s="299">
        <v>5665249</v>
      </c>
      <c r="DS36" s="276">
        <v>7001859</v>
      </c>
      <c r="DT36" s="298">
        <v>2985182.6</v>
      </c>
      <c r="DU36" s="298">
        <v>3461606.99</v>
      </c>
      <c r="DV36" s="276">
        <v>9196547</v>
      </c>
      <c r="DW36" s="276">
        <v>10200620</v>
      </c>
      <c r="DX36" s="276">
        <v>10094317.039999999</v>
      </c>
      <c r="DY36" s="276">
        <v>12278438.34</v>
      </c>
      <c r="DZ36" s="298">
        <v>481427</v>
      </c>
      <c r="EA36" s="298">
        <v>498104.78</v>
      </c>
      <c r="EB36" s="276">
        <v>602340.21</v>
      </c>
      <c r="EC36" s="276">
        <v>543503.80000000005</v>
      </c>
      <c r="ED36" s="276">
        <v>199886.88</v>
      </c>
      <c r="EE36" s="276">
        <v>197787.34</v>
      </c>
      <c r="EF36" s="298">
        <v>2175363.91</v>
      </c>
      <c r="EG36" s="298">
        <v>2188006</v>
      </c>
      <c r="EH36" s="276">
        <v>1947096</v>
      </c>
      <c r="EI36" s="276">
        <v>2363755</v>
      </c>
      <c r="EJ36" s="276">
        <v>825538.31</v>
      </c>
      <c r="EK36" s="276">
        <v>946186.03</v>
      </c>
      <c r="EL36" s="298">
        <v>2825396</v>
      </c>
      <c r="EM36" s="298">
        <v>2989825</v>
      </c>
      <c r="EN36" s="276">
        <v>3276644</v>
      </c>
      <c r="EO36" s="276">
        <v>4120409</v>
      </c>
      <c r="EP36" s="276">
        <v>1491351.57</v>
      </c>
      <c r="EQ36" s="276">
        <v>1507971.51</v>
      </c>
      <c r="ER36" s="298">
        <v>570143.72</v>
      </c>
      <c r="ES36" s="298">
        <v>565513.32999999996</v>
      </c>
      <c r="ET36" s="276">
        <v>933853.38</v>
      </c>
      <c r="EU36" s="276">
        <v>1057778.8</v>
      </c>
      <c r="EV36" s="276">
        <v>539980.02</v>
      </c>
      <c r="EW36" s="276">
        <v>558560.39</v>
      </c>
    </row>
    <row r="37" spans="1:153">
      <c r="A37" s="273"/>
      <c r="B37" s="260"/>
      <c r="C37" s="260"/>
      <c r="D37" s="296"/>
      <c r="E37" s="296"/>
      <c r="F37" s="260"/>
      <c r="G37" s="260"/>
      <c r="H37" s="260"/>
      <c r="I37" s="260"/>
      <c r="J37" s="296"/>
      <c r="K37" s="296"/>
      <c r="L37" s="260"/>
      <c r="M37" s="260"/>
      <c r="N37" s="260"/>
      <c r="O37" s="260"/>
      <c r="P37" s="296"/>
      <c r="Q37" s="296"/>
      <c r="R37" s="260"/>
      <c r="S37" s="260"/>
      <c r="T37" s="260"/>
      <c r="U37" s="260"/>
      <c r="V37" s="296"/>
      <c r="W37" s="296"/>
      <c r="X37" s="260"/>
      <c r="Y37" s="260"/>
      <c r="Z37" s="260"/>
      <c r="AA37" s="260"/>
      <c r="AB37" s="296"/>
      <c r="AC37" s="296"/>
      <c r="AD37" s="260"/>
      <c r="AE37" s="260"/>
      <c r="AF37" s="260"/>
      <c r="AG37" s="260"/>
      <c r="AH37" s="296"/>
      <c r="AI37" s="296"/>
      <c r="AJ37" s="260"/>
      <c r="AK37" s="260"/>
      <c r="AL37" s="260"/>
      <c r="AM37" s="260"/>
      <c r="AN37" s="296"/>
      <c r="AO37" s="296"/>
      <c r="AP37" s="260"/>
      <c r="AQ37" s="260"/>
      <c r="AR37" s="260"/>
      <c r="AS37" s="260"/>
      <c r="AT37" s="296"/>
      <c r="AU37" s="296"/>
      <c r="AV37" s="260"/>
      <c r="AW37" s="260"/>
      <c r="AX37" s="260"/>
      <c r="AY37" s="260"/>
      <c r="AZ37" s="296"/>
      <c r="BA37" s="296"/>
      <c r="BB37" s="260"/>
      <c r="BC37" s="260"/>
      <c r="BD37" s="260"/>
      <c r="BE37" s="260"/>
      <c r="BF37" s="296"/>
      <c r="BG37" s="296"/>
      <c r="BH37" s="260"/>
      <c r="BI37" s="260"/>
      <c r="BJ37" s="260"/>
      <c r="BK37" s="260"/>
      <c r="BL37" s="296"/>
      <c r="BM37" s="296"/>
      <c r="BN37" s="260"/>
      <c r="BO37" s="260"/>
      <c r="BP37" s="260"/>
      <c r="BQ37" s="260"/>
      <c r="BR37" s="296"/>
      <c r="BS37" s="296"/>
      <c r="BT37" s="260"/>
      <c r="BU37" s="260"/>
      <c r="BV37" s="260"/>
      <c r="BW37" s="260"/>
      <c r="BX37" s="296"/>
      <c r="BY37" s="296"/>
      <c r="BZ37" s="260"/>
      <c r="CA37" s="260"/>
      <c r="CB37" s="260"/>
      <c r="CC37" s="260"/>
      <c r="CD37" s="296"/>
      <c r="CE37" s="296"/>
      <c r="CF37" s="260"/>
      <c r="CG37" s="260"/>
      <c r="CH37" s="260"/>
      <c r="CI37" s="260"/>
      <c r="CJ37" s="296"/>
      <c r="CK37" s="296"/>
      <c r="CL37" s="260"/>
      <c r="CM37" s="260"/>
      <c r="CN37" s="260"/>
      <c r="CO37" s="260"/>
      <c r="CP37" s="296"/>
      <c r="CQ37" s="296"/>
      <c r="CR37" s="260"/>
      <c r="CS37" s="260"/>
      <c r="CT37" s="260"/>
      <c r="CU37" s="260"/>
      <c r="CV37" s="296"/>
      <c r="CW37" s="296"/>
      <c r="CX37" s="260"/>
      <c r="CY37" s="260"/>
      <c r="CZ37" s="260"/>
      <c r="DA37" s="260"/>
      <c r="DB37" s="296"/>
      <c r="DC37" s="296"/>
      <c r="DD37" s="297"/>
      <c r="DE37" s="260"/>
      <c r="DF37" s="297"/>
      <c r="DG37" s="260"/>
      <c r="DH37" s="297"/>
      <c r="DI37" s="296"/>
      <c r="DJ37" s="297"/>
      <c r="DK37" s="260"/>
      <c r="DL37" s="297"/>
      <c r="DM37" s="260"/>
      <c r="DN37" s="297"/>
      <c r="DO37" s="296"/>
      <c r="DP37" s="297"/>
      <c r="DQ37" s="260"/>
      <c r="DR37" s="297"/>
      <c r="DS37" s="260"/>
      <c r="DT37" s="296"/>
      <c r="DU37" s="296"/>
      <c r="DV37" s="260"/>
      <c r="DW37" s="260"/>
      <c r="DX37" s="260"/>
      <c r="DY37" s="260"/>
      <c r="DZ37" s="296"/>
      <c r="EA37" s="296"/>
      <c r="EB37" s="260"/>
      <c r="EC37" s="260"/>
      <c r="ED37" s="260"/>
      <c r="EE37" s="260"/>
      <c r="EF37" s="296"/>
      <c r="EG37" s="296"/>
      <c r="EH37" s="260"/>
      <c r="EI37" s="260"/>
      <c r="EJ37" s="260"/>
      <c r="EK37" s="260"/>
      <c r="EL37" s="296"/>
      <c r="EM37" s="296"/>
      <c r="EN37" s="260"/>
      <c r="EO37" s="260"/>
      <c r="EP37" s="260"/>
      <c r="EQ37" s="260"/>
      <c r="ER37" s="296"/>
      <c r="ES37" s="296"/>
      <c r="ET37" s="260"/>
      <c r="EU37" s="260"/>
      <c r="EV37" s="260"/>
      <c r="EW37" s="260"/>
    </row>
    <row r="38" spans="1:153">
      <c r="A38" s="266" t="s">
        <v>115</v>
      </c>
      <c r="B38" s="260">
        <v>80314437.209999993</v>
      </c>
      <c r="C38" s="260">
        <v>139314566.87</v>
      </c>
      <c r="D38" s="296">
        <v>15491939</v>
      </c>
      <c r="E38" s="296">
        <v>14078146</v>
      </c>
      <c r="F38" s="260">
        <v>3809404</v>
      </c>
      <c r="G38" s="260">
        <v>3289735</v>
      </c>
      <c r="H38" s="260">
        <v>8563135</v>
      </c>
      <c r="I38" s="260">
        <v>8507706</v>
      </c>
      <c r="J38" s="296">
        <v>5874845</v>
      </c>
      <c r="K38" s="296">
        <v>8979714</v>
      </c>
      <c r="L38" s="260">
        <v>-1249016</v>
      </c>
      <c r="M38" s="260">
        <v>-1249016</v>
      </c>
      <c r="N38" s="260">
        <v>3293099.18</v>
      </c>
      <c r="O38" s="260">
        <v>3597240.9</v>
      </c>
      <c r="P38" s="296">
        <v>162781</v>
      </c>
      <c r="Q38" s="296">
        <v>162781</v>
      </c>
      <c r="R38" s="260">
        <v>6730267</v>
      </c>
      <c r="S38" s="260">
        <v>8752843</v>
      </c>
      <c r="T38" s="260">
        <v>6074488</v>
      </c>
      <c r="U38" s="260">
        <v>5739229</v>
      </c>
      <c r="V38" s="296">
        <v>1884168.53</v>
      </c>
      <c r="W38" s="296">
        <v>1159901.1200000001</v>
      </c>
      <c r="X38" s="260">
        <v>2678335</v>
      </c>
      <c r="Y38" s="260">
        <v>2568629</v>
      </c>
      <c r="Z38" s="260">
        <v>867443.01</v>
      </c>
      <c r="AA38" s="260">
        <v>869888.5</v>
      </c>
      <c r="AB38" s="296">
        <v>5750197</v>
      </c>
      <c r="AC38" s="296">
        <v>5380599</v>
      </c>
      <c r="AD38" s="260">
        <v>0</v>
      </c>
      <c r="AE38" s="260">
        <v>0</v>
      </c>
      <c r="AF38" s="260">
        <v>1824418</v>
      </c>
      <c r="AG38" s="260">
        <v>1824418</v>
      </c>
      <c r="AH38" s="296">
        <v>1181264.93</v>
      </c>
      <c r="AI38" s="296">
        <v>1141212.72</v>
      </c>
      <c r="AJ38" s="260">
        <v>30630</v>
      </c>
      <c r="AK38" s="260">
        <v>-24831</v>
      </c>
      <c r="AL38" s="260">
        <v>54396</v>
      </c>
      <c r="AM38" s="260">
        <v>54396</v>
      </c>
      <c r="AN38" s="296">
        <v>1051306</v>
      </c>
      <c r="AO38" s="296">
        <v>882496</v>
      </c>
      <c r="AP38" s="260">
        <v>194887</v>
      </c>
      <c r="AQ38" s="260">
        <v>194887</v>
      </c>
      <c r="AR38" s="260">
        <v>1372383</v>
      </c>
      <c r="AS38" s="260">
        <v>1715213</v>
      </c>
      <c r="AT38" s="296">
        <v>409954.53</v>
      </c>
      <c r="AU38" s="296">
        <v>390067.68</v>
      </c>
      <c r="AV38" s="260">
        <v>331651</v>
      </c>
      <c r="AW38" s="260">
        <v>123222</v>
      </c>
      <c r="AX38" s="260">
        <v>1282640</v>
      </c>
      <c r="AY38" s="260">
        <v>754295</v>
      </c>
      <c r="AZ38" s="296">
        <v>311304.59999999998</v>
      </c>
      <c r="BA38" s="296">
        <v>294809</v>
      </c>
      <c r="BB38" s="260">
        <v>226493.46</v>
      </c>
      <c r="BC38" s="260">
        <v>164277.32</v>
      </c>
      <c r="BD38" s="260">
        <v>185527</v>
      </c>
      <c r="BE38" s="260">
        <v>118919</v>
      </c>
      <c r="BF38" s="296">
        <v>341121.6</v>
      </c>
      <c r="BG38" s="296">
        <v>320137.49</v>
      </c>
      <c r="BH38" s="260">
        <v>68733.39</v>
      </c>
      <c r="BI38" s="260">
        <v>63178.81</v>
      </c>
      <c r="BJ38" s="260">
        <v>258069.59</v>
      </c>
      <c r="BK38" s="260">
        <v>240857.46</v>
      </c>
      <c r="BL38" s="296">
        <v>98764.479999999996</v>
      </c>
      <c r="BM38" s="296">
        <v>108608.71</v>
      </c>
      <c r="BN38" s="260">
        <v>343907.92</v>
      </c>
      <c r="BO38" s="260">
        <v>232638.33</v>
      </c>
      <c r="BP38" s="260">
        <v>1353756.46</v>
      </c>
      <c r="BQ38" s="260">
        <v>1282995.3400000001</v>
      </c>
      <c r="BR38" s="296">
        <v>938759.59</v>
      </c>
      <c r="BS38" s="296">
        <v>621746.92000000004</v>
      </c>
      <c r="BT38" s="260">
        <v>809255</v>
      </c>
      <c r="BU38" s="260">
        <v>609878</v>
      </c>
      <c r="BV38" s="260">
        <v>1241281</v>
      </c>
      <c r="BW38" s="260">
        <v>1235428</v>
      </c>
      <c r="BX38" s="296">
        <v>103958</v>
      </c>
      <c r="BY38" s="296">
        <v>103958</v>
      </c>
      <c r="BZ38" s="260">
        <v>331666.96999999997</v>
      </c>
      <c r="CA38" s="260">
        <v>337211.69</v>
      </c>
      <c r="CB38" s="260">
        <v>203736</v>
      </c>
      <c r="CC38" s="260">
        <v>203736</v>
      </c>
      <c r="CD38" s="296">
        <v>9737724</v>
      </c>
      <c r="CE38" s="296">
        <v>14416200</v>
      </c>
      <c r="CF38" s="260">
        <v>1054184</v>
      </c>
      <c r="CG38" s="260">
        <v>733217</v>
      </c>
      <c r="CH38" s="260">
        <v>2122455</v>
      </c>
      <c r="CI38" s="260">
        <v>1718061</v>
      </c>
      <c r="CJ38" s="296">
        <v>1626456</v>
      </c>
      <c r="CK38" s="296">
        <v>1925247</v>
      </c>
      <c r="CL38" s="260">
        <v>656579</v>
      </c>
      <c r="CM38" s="260">
        <v>576151</v>
      </c>
      <c r="CN38" s="260">
        <v>405930</v>
      </c>
      <c r="CO38" s="260">
        <v>399520</v>
      </c>
      <c r="CP38" s="296">
        <v>517009</v>
      </c>
      <c r="CQ38" s="296">
        <v>517302</v>
      </c>
      <c r="CR38" s="260">
        <v>400505</v>
      </c>
      <c r="CS38" s="260">
        <v>354184</v>
      </c>
      <c r="CT38" s="260">
        <v>289372</v>
      </c>
      <c r="CU38" s="260">
        <v>367382</v>
      </c>
      <c r="CV38" s="296">
        <v>52984</v>
      </c>
      <c r="CW38" s="296">
        <v>52984</v>
      </c>
      <c r="CX38" s="260">
        <v>360926</v>
      </c>
      <c r="CY38" s="260">
        <v>302166</v>
      </c>
      <c r="CZ38" s="260">
        <v>96766</v>
      </c>
      <c r="DA38" s="260">
        <v>96766</v>
      </c>
      <c r="DB38" s="296">
        <v>310268.05</v>
      </c>
      <c r="DC38" s="296">
        <v>396880.44</v>
      </c>
      <c r="DD38" s="297">
        <v>127159</v>
      </c>
      <c r="DE38" s="260">
        <v>-189687</v>
      </c>
      <c r="DF38" s="297">
        <v>-430278.2</v>
      </c>
      <c r="DG38" s="260">
        <v>136387.94</v>
      </c>
      <c r="DH38" s="297">
        <v>422727.52</v>
      </c>
      <c r="DI38" s="296">
        <v>260484.07</v>
      </c>
      <c r="DJ38" s="297">
        <v>830412</v>
      </c>
      <c r="DK38" s="260">
        <v>821885</v>
      </c>
      <c r="DL38" s="297">
        <v>151995.29999999999</v>
      </c>
      <c r="DM38" s="260">
        <v>158454.31</v>
      </c>
      <c r="DN38" s="297">
        <v>5535.17</v>
      </c>
      <c r="DO38" s="296">
        <v>-6965.82</v>
      </c>
      <c r="DP38" s="297">
        <v>60304.02</v>
      </c>
      <c r="DQ38" s="260">
        <v>127192.69</v>
      </c>
      <c r="DR38" s="297">
        <v>244957</v>
      </c>
      <c r="DS38" s="260">
        <v>36019</v>
      </c>
      <c r="DT38" s="296">
        <v>1976673.44</v>
      </c>
      <c r="DU38" s="296">
        <v>2142759.17</v>
      </c>
      <c r="DV38" s="260">
        <v>4264836</v>
      </c>
      <c r="DW38" s="260">
        <v>4024333</v>
      </c>
      <c r="DX38" s="260">
        <v>2165615.35</v>
      </c>
      <c r="DY38" s="260">
        <v>2883621.02</v>
      </c>
      <c r="DZ38" s="296">
        <v>234323.62</v>
      </c>
      <c r="EA38" s="296">
        <v>202533.01</v>
      </c>
      <c r="EB38" s="260">
        <v>321707.18</v>
      </c>
      <c r="EC38" s="260">
        <v>208847.09</v>
      </c>
      <c r="ED38" s="260">
        <v>158538.6</v>
      </c>
      <c r="EE38" s="260">
        <v>155503.13</v>
      </c>
      <c r="EF38" s="296">
        <v>1668803.65</v>
      </c>
      <c r="EG38" s="296">
        <v>1452295.49</v>
      </c>
      <c r="EH38" s="260">
        <v>481759</v>
      </c>
      <c r="EI38" s="260">
        <v>465506</v>
      </c>
      <c r="EJ38" s="260">
        <v>436812.05</v>
      </c>
      <c r="EK38" s="260">
        <v>288610.40000000002</v>
      </c>
      <c r="EL38" s="296">
        <v>718755</v>
      </c>
      <c r="EM38" s="296">
        <v>747745</v>
      </c>
      <c r="EN38" s="260">
        <v>1146069</v>
      </c>
      <c r="EO38" s="260">
        <v>1652340</v>
      </c>
      <c r="EP38" s="260">
        <v>805057.75</v>
      </c>
      <c r="EQ38" s="260">
        <v>573802.18999999994</v>
      </c>
      <c r="ER38" s="296">
        <v>434641.15</v>
      </c>
      <c r="ES38" s="296">
        <v>440306.9</v>
      </c>
      <c r="ET38" s="260">
        <v>291248.74</v>
      </c>
      <c r="EU38" s="260">
        <v>297155.13</v>
      </c>
      <c r="EV38" s="260">
        <v>477604.17</v>
      </c>
      <c r="EW38" s="260">
        <v>419610.58</v>
      </c>
    </row>
    <row r="39" spans="1:153">
      <c r="A39" s="266" t="s">
        <v>117</v>
      </c>
      <c r="B39" s="260">
        <v>8428193.8699999992</v>
      </c>
      <c r="C39" s="260">
        <v>13087970.51</v>
      </c>
      <c r="D39" s="296">
        <v>3962198</v>
      </c>
      <c r="E39" s="296">
        <v>3962198</v>
      </c>
      <c r="F39" s="260">
        <v>752319</v>
      </c>
      <c r="G39" s="260">
        <v>804010</v>
      </c>
      <c r="H39" s="260">
        <v>1218000</v>
      </c>
      <c r="I39" s="260">
        <v>1218000</v>
      </c>
      <c r="J39" s="296">
        <v>5483296</v>
      </c>
      <c r="K39" s="296">
        <v>5632496</v>
      </c>
      <c r="L39" s="260">
        <v>145163</v>
      </c>
      <c r="M39" s="260">
        <v>145163</v>
      </c>
      <c r="N39" s="260">
        <v>871913.93</v>
      </c>
      <c r="O39" s="260">
        <v>871913.93</v>
      </c>
      <c r="P39" s="296">
        <v>0</v>
      </c>
      <c r="Q39" s="296">
        <v>0</v>
      </c>
      <c r="R39" s="260">
        <v>2480766</v>
      </c>
      <c r="S39" s="260">
        <v>3384482</v>
      </c>
      <c r="T39" s="260">
        <v>334296</v>
      </c>
      <c r="U39" s="260">
        <v>385723</v>
      </c>
      <c r="V39" s="296">
        <v>273831.92</v>
      </c>
      <c r="W39" s="296">
        <v>350034.82</v>
      </c>
      <c r="X39" s="260">
        <v>106094</v>
      </c>
      <c r="Y39" s="260">
        <v>106094</v>
      </c>
      <c r="Z39" s="260">
        <v>71008.7</v>
      </c>
      <c r="AA39" s="260">
        <v>71008.7</v>
      </c>
      <c r="AB39" s="296">
        <v>2102148</v>
      </c>
      <c r="AC39" s="296">
        <v>2728760</v>
      </c>
      <c r="AD39" s="260">
        <v>0</v>
      </c>
      <c r="AE39" s="260">
        <v>0</v>
      </c>
      <c r="AF39" s="260">
        <v>123</v>
      </c>
      <c r="AG39" s="260">
        <v>123</v>
      </c>
      <c r="AH39" s="296">
        <v>504710.12</v>
      </c>
      <c r="AI39" s="296">
        <v>504710.12</v>
      </c>
      <c r="AJ39" s="260">
        <v>44241</v>
      </c>
      <c r="AK39" s="260">
        <v>44241</v>
      </c>
      <c r="AL39" s="260">
        <v>0</v>
      </c>
      <c r="AM39" s="260">
        <v>0</v>
      </c>
      <c r="AN39" s="296">
        <v>204067</v>
      </c>
      <c r="AO39" s="296">
        <v>204067</v>
      </c>
      <c r="AP39" s="260">
        <v>0</v>
      </c>
      <c r="AQ39" s="260">
        <v>0</v>
      </c>
      <c r="AR39" s="260">
        <v>348925</v>
      </c>
      <c r="AS39" s="260">
        <v>348925</v>
      </c>
      <c r="AT39" s="296">
        <v>62102.92</v>
      </c>
      <c r="AU39" s="296">
        <v>62102.92</v>
      </c>
      <c r="AV39" s="260">
        <v>94326</v>
      </c>
      <c r="AW39" s="260">
        <v>94326</v>
      </c>
      <c r="AX39" s="260">
        <v>946149</v>
      </c>
      <c r="AY39" s="260">
        <v>946149</v>
      </c>
      <c r="AZ39" s="296">
        <v>0</v>
      </c>
      <c r="BA39" s="296">
        <v>0</v>
      </c>
      <c r="BB39" s="260">
        <v>0</v>
      </c>
      <c r="BC39" s="260">
        <v>0</v>
      </c>
      <c r="BD39" s="260">
        <v>101964</v>
      </c>
      <c r="BE39" s="260">
        <v>101964</v>
      </c>
      <c r="BF39" s="296">
        <v>0</v>
      </c>
      <c r="BG39" s="296">
        <v>0</v>
      </c>
      <c r="BH39" s="260">
        <v>0</v>
      </c>
      <c r="BI39" s="260">
        <v>0</v>
      </c>
      <c r="BJ39" s="260">
        <v>0</v>
      </c>
      <c r="BK39" s="260">
        <v>0</v>
      </c>
      <c r="BL39" s="296">
        <v>0</v>
      </c>
      <c r="BM39" s="296">
        <v>0</v>
      </c>
      <c r="BN39" s="260">
        <v>20345.599999999999</v>
      </c>
      <c r="BO39" s="260">
        <v>20345.599999999999</v>
      </c>
      <c r="BP39" s="260">
        <v>656906.99</v>
      </c>
      <c r="BQ39" s="260">
        <v>705160.06</v>
      </c>
      <c r="BR39" s="296">
        <v>79650.2</v>
      </c>
      <c r="BS39" s="296">
        <v>79650.2</v>
      </c>
      <c r="BT39" s="260">
        <v>124550</v>
      </c>
      <c r="BU39" s="260">
        <v>124550</v>
      </c>
      <c r="BV39" s="260">
        <v>101137</v>
      </c>
      <c r="BW39" s="260">
        <v>101137</v>
      </c>
      <c r="BX39" s="296">
        <v>0</v>
      </c>
      <c r="BY39" s="296">
        <v>0</v>
      </c>
      <c r="BZ39" s="260">
        <v>0</v>
      </c>
      <c r="CA39" s="260">
        <v>0</v>
      </c>
      <c r="CB39" s="260">
        <v>0</v>
      </c>
      <c r="CC39" s="260">
        <v>0</v>
      </c>
      <c r="CD39" s="296">
        <v>672696</v>
      </c>
      <c r="CE39" s="296">
        <v>1224396</v>
      </c>
      <c r="CF39" s="260">
        <v>1158515</v>
      </c>
      <c r="CG39" s="260">
        <v>1253743</v>
      </c>
      <c r="CH39" s="260">
        <v>613030</v>
      </c>
      <c r="CI39" s="260">
        <v>640463</v>
      </c>
      <c r="CJ39" s="296">
        <v>310777</v>
      </c>
      <c r="CK39" s="296">
        <v>367453</v>
      </c>
      <c r="CL39" s="260">
        <v>0</v>
      </c>
      <c r="CM39" s="260">
        <v>0</v>
      </c>
      <c r="CN39" s="260">
        <v>0</v>
      </c>
      <c r="CO39" s="260">
        <v>0</v>
      </c>
      <c r="CP39" s="296">
        <v>0</v>
      </c>
      <c r="CQ39" s="296">
        <v>0</v>
      </c>
      <c r="CR39" s="260">
        <v>32856</v>
      </c>
      <c r="CS39" s="260">
        <v>32856</v>
      </c>
      <c r="CT39" s="260">
        <v>42161</v>
      </c>
      <c r="CU39" s="260">
        <v>42161</v>
      </c>
      <c r="CV39" s="296">
        <v>0</v>
      </c>
      <c r="CW39" s="296">
        <v>0</v>
      </c>
      <c r="CX39" s="260">
        <v>0</v>
      </c>
      <c r="CY39" s="260">
        <v>0</v>
      </c>
      <c r="CZ39" s="260">
        <v>0</v>
      </c>
      <c r="DA39" s="260">
        <v>0</v>
      </c>
      <c r="DB39" s="296">
        <v>21752</v>
      </c>
      <c r="DC39" s="296">
        <v>21752</v>
      </c>
      <c r="DD39" s="297">
        <v>200527</v>
      </c>
      <c r="DE39" s="260">
        <v>200527</v>
      </c>
      <c r="DF39" s="297">
        <v>1387752.71</v>
      </c>
      <c r="DG39" s="260">
        <v>1460737.75</v>
      </c>
      <c r="DH39" s="297">
        <v>49831.58</v>
      </c>
      <c r="DI39" s="296">
        <v>49831.58</v>
      </c>
      <c r="DJ39" s="297">
        <v>0</v>
      </c>
      <c r="DK39" s="260">
        <v>0</v>
      </c>
      <c r="DL39" s="297">
        <v>7470.13</v>
      </c>
      <c r="DM39" s="260">
        <v>7470.13</v>
      </c>
      <c r="DN39" s="297">
        <v>11477.56</v>
      </c>
      <c r="DO39" s="296">
        <v>11477.56</v>
      </c>
      <c r="DP39" s="297">
        <v>0</v>
      </c>
      <c r="DQ39" s="260">
        <v>4994.6400000000003</v>
      </c>
      <c r="DR39" s="297">
        <v>286407</v>
      </c>
      <c r="DS39" s="260">
        <v>294381</v>
      </c>
      <c r="DT39" s="296">
        <v>244234.1</v>
      </c>
      <c r="DU39" s="296">
        <v>274547.24</v>
      </c>
      <c r="DV39" s="260">
        <v>2168914</v>
      </c>
      <c r="DW39" s="260">
        <v>2874987</v>
      </c>
      <c r="DX39" s="260">
        <v>1129233.06</v>
      </c>
      <c r="DY39" s="260">
        <v>1225437.28</v>
      </c>
      <c r="DZ39" s="296">
        <v>55121</v>
      </c>
      <c r="EA39" s="296">
        <v>55121</v>
      </c>
      <c r="EB39" s="260">
        <v>4686.2</v>
      </c>
      <c r="EC39" s="260">
        <v>4686.2</v>
      </c>
      <c r="ED39" s="260">
        <v>0</v>
      </c>
      <c r="EE39" s="260">
        <v>0</v>
      </c>
      <c r="EF39" s="296">
        <v>74866.48</v>
      </c>
      <c r="EG39" s="296">
        <v>74866.48</v>
      </c>
      <c r="EH39" s="260">
        <v>20756</v>
      </c>
      <c r="EI39" s="260">
        <v>20756</v>
      </c>
      <c r="EJ39" s="260">
        <v>0</v>
      </c>
      <c r="EK39" s="260">
        <v>0</v>
      </c>
      <c r="EL39" s="296">
        <v>309820</v>
      </c>
      <c r="EM39" s="296">
        <v>309820</v>
      </c>
      <c r="EN39" s="260">
        <v>253103</v>
      </c>
      <c r="EO39" s="260">
        <v>274885</v>
      </c>
      <c r="EP39" s="260">
        <v>0</v>
      </c>
      <c r="EQ39" s="260">
        <v>0</v>
      </c>
      <c r="ER39" s="296">
        <v>0</v>
      </c>
      <c r="ES39" s="296">
        <v>0</v>
      </c>
      <c r="ET39" s="260">
        <v>0</v>
      </c>
      <c r="EU39" s="260">
        <v>0</v>
      </c>
      <c r="EV39" s="260">
        <v>0</v>
      </c>
      <c r="EW39" s="260">
        <v>0</v>
      </c>
    </row>
    <row r="40" spans="1:153">
      <c r="A40" s="266" t="s">
        <v>121</v>
      </c>
      <c r="B40" s="260">
        <v>29062086.170000002</v>
      </c>
      <c r="C40" s="260">
        <v>266184392.69</v>
      </c>
      <c r="D40" s="296">
        <v>25602553</v>
      </c>
      <c r="E40" s="296">
        <v>35579792</v>
      </c>
      <c r="F40" s="260">
        <v>259413</v>
      </c>
      <c r="G40" s="260">
        <v>348684</v>
      </c>
      <c r="H40" s="260">
        <v>3873162</v>
      </c>
      <c r="I40" s="260">
        <v>4215829</v>
      </c>
      <c r="J40" s="296">
        <v>16086108</v>
      </c>
      <c r="K40" s="296">
        <v>23812349</v>
      </c>
      <c r="L40" s="260">
        <v>3800473</v>
      </c>
      <c r="M40" s="260">
        <v>3800473</v>
      </c>
      <c r="N40" s="260">
        <v>5376769.6799999997</v>
      </c>
      <c r="O40" s="260">
        <v>5911939.3899999997</v>
      </c>
      <c r="P40" s="296">
        <v>0</v>
      </c>
      <c r="Q40" s="296">
        <v>0</v>
      </c>
      <c r="R40" s="260">
        <v>20373757</v>
      </c>
      <c r="S40" s="260">
        <v>32931246</v>
      </c>
      <c r="T40" s="260">
        <v>1428153</v>
      </c>
      <c r="U40" s="260">
        <v>2333714</v>
      </c>
      <c r="V40" s="296">
        <v>3460292.05</v>
      </c>
      <c r="W40" s="296">
        <v>4476698.87</v>
      </c>
      <c r="X40" s="260">
        <v>333321</v>
      </c>
      <c r="Y40" s="260">
        <v>721337</v>
      </c>
      <c r="Z40" s="260">
        <v>1792482.38</v>
      </c>
      <c r="AA40" s="260">
        <v>1910117.2</v>
      </c>
      <c r="AB40" s="296">
        <v>2278516</v>
      </c>
      <c r="AC40" s="296">
        <v>2278516</v>
      </c>
      <c r="AD40" s="260">
        <v>0</v>
      </c>
      <c r="AE40" s="260">
        <v>0</v>
      </c>
      <c r="AF40" s="260">
        <v>815</v>
      </c>
      <c r="AG40" s="260">
        <v>815</v>
      </c>
      <c r="AH40" s="296">
        <v>2061298.35</v>
      </c>
      <c r="AI40" s="296">
        <v>3230152.05</v>
      </c>
      <c r="AJ40" s="260">
        <v>1041558</v>
      </c>
      <c r="AK40" s="260">
        <v>1408473</v>
      </c>
      <c r="AL40" s="260">
        <v>0</v>
      </c>
      <c r="AM40" s="260">
        <v>0</v>
      </c>
      <c r="AN40" s="296">
        <v>863813</v>
      </c>
      <c r="AO40" s="296">
        <v>1029904</v>
      </c>
      <c r="AP40" s="260">
        <v>0</v>
      </c>
      <c r="AQ40" s="260">
        <v>0</v>
      </c>
      <c r="AR40" s="260">
        <v>825222</v>
      </c>
      <c r="AS40" s="260">
        <v>1219997</v>
      </c>
      <c r="AT40" s="296">
        <v>168953.87</v>
      </c>
      <c r="AU40" s="296">
        <v>244257.23</v>
      </c>
      <c r="AV40" s="260">
        <v>403771</v>
      </c>
      <c r="AW40" s="260">
        <v>695219</v>
      </c>
      <c r="AX40" s="260">
        <v>1970396</v>
      </c>
      <c r="AY40" s="260">
        <v>3581328</v>
      </c>
      <c r="AZ40" s="296">
        <v>59317</v>
      </c>
      <c r="BA40" s="296">
        <v>87330</v>
      </c>
      <c r="BB40" s="260">
        <v>47678.42</v>
      </c>
      <c r="BC40" s="260">
        <v>89047.16</v>
      </c>
      <c r="BD40" s="260">
        <v>412979</v>
      </c>
      <c r="BE40" s="260">
        <v>944353</v>
      </c>
      <c r="BF40" s="296">
        <v>53908</v>
      </c>
      <c r="BG40" s="296">
        <v>77620</v>
      </c>
      <c r="BH40" s="260">
        <v>0</v>
      </c>
      <c r="BI40" s="260">
        <v>0</v>
      </c>
      <c r="BJ40" s="260">
        <v>20106.21</v>
      </c>
      <c r="BK40" s="260">
        <v>20106.21</v>
      </c>
      <c r="BL40" s="296">
        <v>457.12</v>
      </c>
      <c r="BM40" s="296">
        <v>457.12</v>
      </c>
      <c r="BN40" s="260">
        <v>222064.71</v>
      </c>
      <c r="BO40" s="260">
        <v>268685.53000000003</v>
      </c>
      <c r="BP40" s="260">
        <v>1804641.55</v>
      </c>
      <c r="BQ40" s="260">
        <v>3254336.01</v>
      </c>
      <c r="BR40" s="296">
        <v>198012.24</v>
      </c>
      <c r="BS40" s="296">
        <v>605050.44999999995</v>
      </c>
      <c r="BT40" s="260">
        <v>520809</v>
      </c>
      <c r="BU40" s="260">
        <v>794895</v>
      </c>
      <c r="BV40" s="260">
        <v>7382</v>
      </c>
      <c r="BW40" s="260">
        <v>269132</v>
      </c>
      <c r="BX40" s="296">
        <v>0</v>
      </c>
      <c r="BY40" s="296">
        <v>0</v>
      </c>
      <c r="BZ40" s="260">
        <v>95718.06</v>
      </c>
      <c r="CA40" s="260">
        <v>93941.96</v>
      </c>
      <c r="CB40" s="260">
        <v>0</v>
      </c>
      <c r="CC40" s="260">
        <v>0</v>
      </c>
      <c r="CD40" s="296">
        <v>11857221</v>
      </c>
      <c r="CE40" s="296">
        <v>17956185</v>
      </c>
      <c r="CF40" s="260">
        <v>1906083</v>
      </c>
      <c r="CG40" s="260">
        <v>4038397</v>
      </c>
      <c r="CH40" s="260">
        <v>388333</v>
      </c>
      <c r="CI40" s="260">
        <v>842161</v>
      </c>
      <c r="CJ40" s="296">
        <v>400717</v>
      </c>
      <c r="CK40" s="296">
        <v>1067432</v>
      </c>
      <c r="CL40" s="260">
        <v>210083</v>
      </c>
      <c r="CM40" s="260">
        <v>280678</v>
      </c>
      <c r="CN40" s="260">
        <v>117530</v>
      </c>
      <c r="CO40" s="260">
        <v>117530</v>
      </c>
      <c r="CP40" s="296">
        <v>0</v>
      </c>
      <c r="CQ40" s="296">
        <v>11897</v>
      </c>
      <c r="CR40" s="260">
        <v>67945</v>
      </c>
      <c r="CS40" s="260">
        <v>185078</v>
      </c>
      <c r="CT40" s="260">
        <v>35697</v>
      </c>
      <c r="CU40" s="260">
        <v>35697</v>
      </c>
      <c r="CV40" s="296">
        <v>0</v>
      </c>
      <c r="CW40" s="296">
        <v>0</v>
      </c>
      <c r="CX40" s="260">
        <v>198157</v>
      </c>
      <c r="CY40" s="260">
        <v>316997</v>
      </c>
      <c r="CZ40" s="260">
        <v>11307</v>
      </c>
      <c r="DA40" s="260">
        <v>11307</v>
      </c>
      <c r="DB40" s="296">
        <v>240323.43</v>
      </c>
      <c r="DC40" s="296">
        <v>537129.31000000006</v>
      </c>
      <c r="DD40" s="297">
        <v>348005</v>
      </c>
      <c r="DE40" s="260">
        <v>1012920</v>
      </c>
      <c r="DF40" s="297">
        <v>5997785.8499999996</v>
      </c>
      <c r="DG40" s="260">
        <v>8530096.9700000007</v>
      </c>
      <c r="DH40" s="297">
        <v>261393.12</v>
      </c>
      <c r="DI40" s="296">
        <v>854100.85</v>
      </c>
      <c r="DJ40" s="297">
        <v>31531</v>
      </c>
      <c r="DK40" s="260">
        <v>42233</v>
      </c>
      <c r="DL40" s="297">
        <v>1961.15</v>
      </c>
      <c r="DM40" s="260">
        <v>61146.11</v>
      </c>
      <c r="DN40" s="297">
        <v>120470.81</v>
      </c>
      <c r="DO40" s="296">
        <v>252513.83</v>
      </c>
      <c r="DP40" s="297">
        <v>397745.7</v>
      </c>
      <c r="DQ40" s="260">
        <v>452004.83</v>
      </c>
      <c r="DR40" s="297">
        <v>4498917</v>
      </c>
      <c r="DS40" s="260">
        <v>5939745</v>
      </c>
      <c r="DT40" s="296">
        <v>493748.93</v>
      </c>
      <c r="DU40" s="296">
        <v>752285.87</v>
      </c>
      <c r="DV40" s="260">
        <v>2417691</v>
      </c>
      <c r="DW40" s="260">
        <v>2891010</v>
      </c>
      <c r="DX40" s="260">
        <v>4862854.34</v>
      </c>
      <c r="DY40" s="260">
        <v>6600966.9000000004</v>
      </c>
      <c r="DZ40" s="296">
        <v>140648.85999999999</v>
      </c>
      <c r="EA40" s="296">
        <v>195474.53</v>
      </c>
      <c r="EB40" s="260">
        <v>178272.89</v>
      </c>
      <c r="EC40" s="260">
        <v>234689.92000000001</v>
      </c>
      <c r="ED40" s="260">
        <v>31241.98</v>
      </c>
      <c r="EE40" s="260">
        <v>31241.98</v>
      </c>
      <c r="EF40" s="296">
        <v>315312.83</v>
      </c>
      <c r="EG40" s="296">
        <v>538903.37</v>
      </c>
      <c r="EH40" s="260">
        <v>1148517</v>
      </c>
      <c r="EI40" s="260">
        <v>1480381</v>
      </c>
      <c r="EJ40" s="260">
        <v>320419.65000000002</v>
      </c>
      <c r="EK40" s="260">
        <v>558247.99</v>
      </c>
      <c r="EL40" s="296">
        <v>1446538</v>
      </c>
      <c r="EM40" s="296">
        <v>1560440</v>
      </c>
      <c r="EN40" s="260">
        <v>1505916</v>
      </c>
      <c r="EO40" s="260">
        <v>1832631</v>
      </c>
      <c r="EP40" s="260">
        <v>613872.51</v>
      </c>
      <c r="EQ40" s="260">
        <v>844671.63</v>
      </c>
      <c r="ER40" s="296">
        <v>31412.42</v>
      </c>
      <c r="ES40" s="296">
        <v>42361.77</v>
      </c>
      <c r="ET40" s="260">
        <v>460375.21</v>
      </c>
      <c r="EU40" s="260">
        <v>567399.61</v>
      </c>
      <c r="EV40" s="260">
        <v>27648.61</v>
      </c>
      <c r="EW40" s="260">
        <v>101879.94</v>
      </c>
    </row>
    <row r="41" spans="1:153">
      <c r="A41" s="268" t="s">
        <v>123</v>
      </c>
      <c r="B41" s="269">
        <v>10318562.83</v>
      </c>
      <c r="C41" s="269">
        <v>34056646.159999996</v>
      </c>
      <c r="D41" s="271">
        <v>3433863</v>
      </c>
      <c r="E41" s="271">
        <v>4203789</v>
      </c>
      <c r="F41" s="269">
        <v>724185</v>
      </c>
      <c r="G41" s="269">
        <v>859197</v>
      </c>
      <c r="H41" s="269">
        <v>1433446</v>
      </c>
      <c r="I41" s="269">
        <v>1092869</v>
      </c>
      <c r="J41" s="271">
        <v>8450620</v>
      </c>
      <c r="K41" s="271">
        <v>8384990</v>
      </c>
      <c r="L41" s="269">
        <v>1546499</v>
      </c>
      <c r="M41" s="269">
        <v>1546499</v>
      </c>
      <c r="N41" s="269">
        <v>1248187.05</v>
      </c>
      <c r="O41" s="269">
        <v>1291134.8</v>
      </c>
      <c r="P41" s="271">
        <v>15392</v>
      </c>
      <c r="Q41" s="271">
        <v>15392</v>
      </c>
      <c r="R41" s="269">
        <v>5707461</v>
      </c>
      <c r="S41" s="269">
        <v>7058320</v>
      </c>
      <c r="T41" s="269">
        <v>420664</v>
      </c>
      <c r="U41" s="269">
        <v>460998</v>
      </c>
      <c r="V41" s="271">
        <v>511782.43</v>
      </c>
      <c r="W41" s="271">
        <v>588038.24</v>
      </c>
      <c r="X41" s="269">
        <v>161580</v>
      </c>
      <c r="Y41" s="269">
        <v>186277</v>
      </c>
      <c r="Z41" s="269">
        <v>148596.54999999999</v>
      </c>
      <c r="AA41" s="269">
        <v>124457.65</v>
      </c>
      <c r="AB41" s="271">
        <v>585292</v>
      </c>
      <c r="AC41" s="271">
        <v>788962</v>
      </c>
      <c r="AD41" s="269">
        <v>0</v>
      </c>
      <c r="AE41" s="269">
        <v>0</v>
      </c>
      <c r="AF41" s="269">
        <v>53429</v>
      </c>
      <c r="AG41" s="269">
        <v>53429</v>
      </c>
      <c r="AH41" s="271">
        <v>506854.54</v>
      </c>
      <c r="AI41" s="271">
        <v>503157.21</v>
      </c>
      <c r="AJ41" s="269">
        <v>223464</v>
      </c>
      <c r="AK41" s="269">
        <v>212607</v>
      </c>
      <c r="AL41" s="269">
        <v>12161</v>
      </c>
      <c r="AM41" s="269">
        <v>12161</v>
      </c>
      <c r="AN41" s="271">
        <v>160914</v>
      </c>
      <c r="AO41" s="271">
        <v>189820</v>
      </c>
      <c r="AP41" s="269">
        <v>10056</v>
      </c>
      <c r="AQ41" s="269">
        <v>10056</v>
      </c>
      <c r="AR41" s="269">
        <v>203874</v>
      </c>
      <c r="AS41" s="269">
        <v>246982</v>
      </c>
      <c r="AT41" s="271">
        <v>104604.34</v>
      </c>
      <c r="AU41" s="271">
        <v>99616.88</v>
      </c>
      <c r="AV41" s="269">
        <v>243639</v>
      </c>
      <c r="AW41" s="269">
        <v>258882</v>
      </c>
      <c r="AX41" s="269">
        <v>521375</v>
      </c>
      <c r="AY41" s="269">
        <v>607363</v>
      </c>
      <c r="AZ41" s="271">
        <v>44859</v>
      </c>
      <c r="BA41" s="271">
        <v>56831</v>
      </c>
      <c r="BB41" s="269">
        <v>41494.129999999997</v>
      </c>
      <c r="BC41" s="269">
        <v>44215.360000000001</v>
      </c>
      <c r="BD41" s="269">
        <v>256146</v>
      </c>
      <c r="BE41" s="269">
        <v>308920</v>
      </c>
      <c r="BF41" s="271">
        <v>126959</v>
      </c>
      <c r="BG41" s="271">
        <v>129162</v>
      </c>
      <c r="BH41" s="269">
        <v>3867.63</v>
      </c>
      <c r="BI41" s="269">
        <v>3867.63</v>
      </c>
      <c r="BJ41" s="269">
        <v>9943.99</v>
      </c>
      <c r="BK41" s="269">
        <v>9968.3700000000008</v>
      </c>
      <c r="BL41" s="271">
        <v>23039.64</v>
      </c>
      <c r="BM41" s="271">
        <v>23039.64</v>
      </c>
      <c r="BN41" s="269">
        <v>35300.589999999997</v>
      </c>
      <c r="BO41" s="269">
        <v>37128.76</v>
      </c>
      <c r="BP41" s="269">
        <v>493364.5</v>
      </c>
      <c r="BQ41" s="269">
        <v>624830.5</v>
      </c>
      <c r="BR41" s="271">
        <v>130844.48</v>
      </c>
      <c r="BS41" s="271">
        <v>150571.4</v>
      </c>
      <c r="BT41" s="269">
        <v>254481</v>
      </c>
      <c r="BU41" s="269">
        <v>260725</v>
      </c>
      <c r="BV41" s="269">
        <v>63419</v>
      </c>
      <c r="BW41" s="269">
        <v>41526</v>
      </c>
      <c r="BX41" s="271">
        <v>7471</v>
      </c>
      <c r="BY41" s="271">
        <v>7471</v>
      </c>
      <c r="BZ41" s="269">
        <v>31896.59</v>
      </c>
      <c r="CA41" s="269">
        <v>30979.040000000001</v>
      </c>
      <c r="CB41" s="269">
        <v>8393</v>
      </c>
      <c r="CC41" s="269">
        <v>8393</v>
      </c>
      <c r="CD41" s="271">
        <v>2606200</v>
      </c>
      <c r="CE41" s="271">
        <v>3187053</v>
      </c>
      <c r="CF41" s="269">
        <v>414134</v>
      </c>
      <c r="CG41" s="269">
        <v>638737</v>
      </c>
      <c r="CH41" s="269">
        <v>254632</v>
      </c>
      <c r="CI41" s="269">
        <v>255954</v>
      </c>
      <c r="CJ41" s="271">
        <v>263217</v>
      </c>
      <c r="CK41" s="271">
        <v>239751</v>
      </c>
      <c r="CL41" s="269">
        <v>90509</v>
      </c>
      <c r="CM41" s="269">
        <v>92798</v>
      </c>
      <c r="CN41" s="269">
        <v>92847</v>
      </c>
      <c r="CO41" s="269">
        <v>92847</v>
      </c>
      <c r="CP41" s="271">
        <v>32277</v>
      </c>
      <c r="CQ41" s="271">
        <v>19615</v>
      </c>
      <c r="CR41" s="269">
        <v>31602</v>
      </c>
      <c r="CS41" s="269">
        <v>33858</v>
      </c>
      <c r="CT41" s="269">
        <v>42625</v>
      </c>
      <c r="CU41" s="269">
        <v>47899</v>
      </c>
      <c r="CV41" s="271">
        <v>1724</v>
      </c>
      <c r="CW41" s="271">
        <v>1724</v>
      </c>
      <c r="CX41" s="269">
        <v>123232</v>
      </c>
      <c r="CY41" s="269">
        <v>129737</v>
      </c>
      <c r="CZ41" s="269">
        <v>7560</v>
      </c>
      <c r="DA41" s="269">
        <v>7560</v>
      </c>
      <c r="DB41" s="271">
        <v>182939.8</v>
      </c>
      <c r="DC41" s="271">
        <v>84590.82</v>
      </c>
      <c r="DD41" s="272">
        <v>93622</v>
      </c>
      <c r="DE41" s="269">
        <v>151501</v>
      </c>
      <c r="DF41" s="272">
        <v>1322949.69</v>
      </c>
      <c r="DG41" s="269">
        <v>1031985.66</v>
      </c>
      <c r="DH41" s="272">
        <v>345081.28</v>
      </c>
      <c r="DI41" s="271">
        <v>160669.04999999999</v>
      </c>
      <c r="DJ41" s="272">
        <v>31741</v>
      </c>
      <c r="DK41" s="269">
        <v>32216</v>
      </c>
      <c r="DL41" s="272">
        <v>10031.18</v>
      </c>
      <c r="DM41" s="269">
        <v>12383.74</v>
      </c>
      <c r="DN41" s="272">
        <v>53728.04</v>
      </c>
      <c r="DO41" s="271">
        <v>56268.71</v>
      </c>
      <c r="DP41" s="272">
        <v>124792.04</v>
      </c>
      <c r="DQ41" s="269">
        <v>126872.91</v>
      </c>
      <c r="DR41" s="272">
        <v>634968</v>
      </c>
      <c r="DS41" s="269">
        <v>731714</v>
      </c>
      <c r="DT41" s="271">
        <v>270526.15000000002</v>
      </c>
      <c r="DU41" s="271">
        <v>292014.74</v>
      </c>
      <c r="DV41" s="269">
        <v>345106</v>
      </c>
      <c r="DW41" s="269">
        <v>410290</v>
      </c>
      <c r="DX41" s="269">
        <v>1936614.43</v>
      </c>
      <c r="DY41" s="269">
        <v>1568413</v>
      </c>
      <c r="DZ41" s="271">
        <v>51333.49</v>
      </c>
      <c r="EA41" s="271">
        <v>44976.21</v>
      </c>
      <c r="EB41" s="269">
        <v>97673.97</v>
      </c>
      <c r="EC41" s="269">
        <v>95280.65</v>
      </c>
      <c r="ED41" s="269">
        <v>10106.32</v>
      </c>
      <c r="EE41" s="269">
        <v>11042.25</v>
      </c>
      <c r="EF41" s="271">
        <v>116380.96</v>
      </c>
      <c r="EG41" s="271">
        <v>121940.64</v>
      </c>
      <c r="EH41" s="269">
        <v>296064</v>
      </c>
      <c r="EI41" s="269">
        <v>397112</v>
      </c>
      <c r="EJ41" s="269">
        <v>68306.600000000006</v>
      </c>
      <c r="EK41" s="269">
        <v>99327.66</v>
      </c>
      <c r="EL41" s="271">
        <v>350283</v>
      </c>
      <c r="EM41" s="271">
        <v>371819</v>
      </c>
      <c r="EN41" s="269">
        <v>371556</v>
      </c>
      <c r="EO41" s="269">
        <v>360553</v>
      </c>
      <c r="EP41" s="269">
        <v>72421.31</v>
      </c>
      <c r="EQ41" s="269">
        <v>89497.68</v>
      </c>
      <c r="ER41" s="271">
        <v>104090.18</v>
      </c>
      <c r="ES41" s="271">
        <v>82844.69</v>
      </c>
      <c r="ET41" s="269">
        <v>182229.5</v>
      </c>
      <c r="EU41" s="269">
        <v>193224.2</v>
      </c>
      <c r="EV41" s="269">
        <v>34727.279999999999</v>
      </c>
      <c r="EW41" s="269">
        <v>37069.919999999998</v>
      </c>
    </row>
    <row r="42" spans="1:153">
      <c r="A42" s="273" t="s">
        <v>4</v>
      </c>
      <c r="B42" s="276">
        <v>39380649</v>
      </c>
      <c r="C42" s="276">
        <v>300241038.85000002</v>
      </c>
      <c r="D42" s="298">
        <v>29036416</v>
      </c>
      <c r="E42" s="298">
        <v>39783581</v>
      </c>
      <c r="F42" s="276">
        <v>983598</v>
      </c>
      <c r="G42" s="276">
        <v>1207881</v>
      </c>
      <c r="H42" s="276">
        <v>5306608</v>
      </c>
      <c r="I42" s="276">
        <v>5308698</v>
      </c>
      <c r="J42" s="298">
        <v>24536728</v>
      </c>
      <c r="K42" s="298">
        <v>32197339</v>
      </c>
      <c r="L42" s="276">
        <v>5346972</v>
      </c>
      <c r="M42" s="276">
        <v>5346972</v>
      </c>
      <c r="N42" s="276">
        <v>6624956.7299999995</v>
      </c>
      <c r="O42" s="276">
        <v>7203074.1899999995</v>
      </c>
      <c r="P42" s="298">
        <v>15392</v>
      </c>
      <c r="Q42" s="298">
        <v>15392</v>
      </c>
      <c r="R42" s="276">
        <v>26081218</v>
      </c>
      <c r="S42" s="276">
        <v>39989566</v>
      </c>
      <c r="T42" s="276">
        <v>1848817</v>
      </c>
      <c r="U42" s="276">
        <v>2794712</v>
      </c>
      <c r="V42" s="298">
        <v>3972074.48</v>
      </c>
      <c r="W42" s="298">
        <v>5064737.1100000003</v>
      </c>
      <c r="X42" s="276">
        <v>494901</v>
      </c>
      <c r="Y42" s="276">
        <v>907614</v>
      </c>
      <c r="Z42" s="276">
        <v>1941078.93</v>
      </c>
      <c r="AA42" s="276">
        <v>2034574.8499999999</v>
      </c>
      <c r="AB42" s="298">
        <v>2863808</v>
      </c>
      <c r="AC42" s="298">
        <v>3067478</v>
      </c>
      <c r="AD42" s="276">
        <v>0</v>
      </c>
      <c r="AE42" s="276">
        <v>0</v>
      </c>
      <c r="AF42" s="276">
        <v>54244</v>
      </c>
      <c r="AG42" s="276">
        <v>54244</v>
      </c>
      <c r="AH42" s="298">
        <v>2568152.89</v>
      </c>
      <c r="AI42" s="298">
        <v>3733309.26</v>
      </c>
      <c r="AJ42" s="276">
        <v>1265022</v>
      </c>
      <c r="AK42" s="276">
        <v>1621080</v>
      </c>
      <c r="AL42" s="276">
        <v>12161</v>
      </c>
      <c r="AM42" s="276">
        <v>12161</v>
      </c>
      <c r="AN42" s="298">
        <v>1024727</v>
      </c>
      <c r="AO42" s="298">
        <v>1219724</v>
      </c>
      <c r="AP42" s="276">
        <v>10056</v>
      </c>
      <c r="AQ42" s="276">
        <v>10056</v>
      </c>
      <c r="AR42" s="276">
        <v>1029096</v>
      </c>
      <c r="AS42" s="276">
        <v>1466979</v>
      </c>
      <c r="AT42" s="298">
        <v>273558.20999999996</v>
      </c>
      <c r="AU42" s="298">
        <v>343874.11</v>
      </c>
      <c r="AV42" s="276">
        <v>647410</v>
      </c>
      <c r="AW42" s="276">
        <v>954101</v>
      </c>
      <c r="AX42" s="276">
        <v>2491771</v>
      </c>
      <c r="AY42" s="276">
        <v>4188691</v>
      </c>
      <c r="AZ42" s="298">
        <v>104176</v>
      </c>
      <c r="BA42" s="298">
        <v>144161</v>
      </c>
      <c r="BB42" s="276">
        <v>89172.549999999988</v>
      </c>
      <c r="BC42" s="276">
        <v>133262.52000000002</v>
      </c>
      <c r="BD42" s="276">
        <v>669125</v>
      </c>
      <c r="BE42" s="276">
        <v>1253273</v>
      </c>
      <c r="BF42" s="298">
        <v>180867</v>
      </c>
      <c r="BG42" s="298">
        <v>206782</v>
      </c>
      <c r="BH42" s="276">
        <v>3867.63</v>
      </c>
      <c r="BI42" s="276">
        <v>3867.63</v>
      </c>
      <c r="BJ42" s="276">
        <v>30050.199999999997</v>
      </c>
      <c r="BK42" s="276">
        <v>30074.58</v>
      </c>
      <c r="BL42" s="298">
        <v>23496.76</v>
      </c>
      <c r="BM42" s="298">
        <v>23496.76</v>
      </c>
      <c r="BN42" s="276">
        <v>257365.3</v>
      </c>
      <c r="BO42" s="276">
        <v>305814.29000000004</v>
      </c>
      <c r="BP42" s="276">
        <v>2298006.0499999998</v>
      </c>
      <c r="BQ42" s="276">
        <v>3879166.51</v>
      </c>
      <c r="BR42" s="298">
        <v>328856.71999999997</v>
      </c>
      <c r="BS42" s="298">
        <v>755621.85</v>
      </c>
      <c r="BT42" s="276">
        <v>775290</v>
      </c>
      <c r="BU42" s="276">
        <v>1055620</v>
      </c>
      <c r="BV42" s="276">
        <v>70801</v>
      </c>
      <c r="BW42" s="276">
        <v>310658</v>
      </c>
      <c r="BX42" s="298">
        <v>7471</v>
      </c>
      <c r="BY42" s="298">
        <v>7471</v>
      </c>
      <c r="BZ42" s="276">
        <v>127614.65</v>
      </c>
      <c r="CA42" s="276">
        <v>124921</v>
      </c>
      <c r="CB42" s="276">
        <v>8393</v>
      </c>
      <c r="CC42" s="276">
        <v>8393</v>
      </c>
      <c r="CD42" s="298">
        <v>14463421</v>
      </c>
      <c r="CE42" s="298">
        <v>21143238</v>
      </c>
      <c r="CF42" s="276">
        <v>2320217</v>
      </c>
      <c r="CG42" s="276">
        <v>4677134</v>
      </c>
      <c r="CH42" s="276">
        <v>642965</v>
      </c>
      <c r="CI42" s="276">
        <v>1098115</v>
      </c>
      <c r="CJ42" s="298">
        <v>663934</v>
      </c>
      <c r="CK42" s="298">
        <v>1307183</v>
      </c>
      <c r="CL42" s="276">
        <v>300592</v>
      </c>
      <c r="CM42" s="276">
        <v>373476</v>
      </c>
      <c r="CN42" s="276">
        <v>210377</v>
      </c>
      <c r="CO42" s="276">
        <v>210377</v>
      </c>
      <c r="CP42" s="298">
        <v>32277</v>
      </c>
      <c r="CQ42" s="298">
        <v>31512</v>
      </c>
      <c r="CR42" s="276">
        <v>99547</v>
      </c>
      <c r="CS42" s="276">
        <v>218936</v>
      </c>
      <c r="CT42" s="276">
        <v>78322</v>
      </c>
      <c r="CU42" s="276">
        <v>83596</v>
      </c>
      <c r="CV42" s="298">
        <v>1724</v>
      </c>
      <c r="CW42" s="298">
        <v>1724</v>
      </c>
      <c r="CX42" s="276">
        <v>321389</v>
      </c>
      <c r="CY42" s="276">
        <v>446734</v>
      </c>
      <c r="CZ42" s="276">
        <v>18867</v>
      </c>
      <c r="DA42" s="276">
        <v>18867</v>
      </c>
      <c r="DB42" s="298">
        <v>423263.23</v>
      </c>
      <c r="DC42" s="298">
        <v>621720.13000000012</v>
      </c>
      <c r="DD42" s="299">
        <v>441627</v>
      </c>
      <c r="DE42" s="276">
        <v>1164421</v>
      </c>
      <c r="DF42" s="299">
        <v>7320735.5399999991</v>
      </c>
      <c r="DG42" s="276">
        <v>9562082.6300000008</v>
      </c>
      <c r="DH42" s="299">
        <v>606474.4</v>
      </c>
      <c r="DI42" s="298">
        <v>1014769.8999999999</v>
      </c>
      <c r="DJ42" s="299">
        <v>63272</v>
      </c>
      <c r="DK42" s="276">
        <v>74449</v>
      </c>
      <c r="DL42" s="299">
        <v>11992.33</v>
      </c>
      <c r="DM42" s="276">
        <v>73529.850000000006</v>
      </c>
      <c r="DN42" s="299">
        <v>174198.85</v>
      </c>
      <c r="DO42" s="298">
        <v>308782.53999999998</v>
      </c>
      <c r="DP42" s="299">
        <v>522537.74</v>
      </c>
      <c r="DQ42" s="276">
        <v>578877.74</v>
      </c>
      <c r="DR42" s="299">
        <v>5133885</v>
      </c>
      <c r="DS42" s="276">
        <v>6671459</v>
      </c>
      <c r="DT42" s="298">
        <v>764275.08000000007</v>
      </c>
      <c r="DU42" s="298">
        <v>1044300.61</v>
      </c>
      <c r="DV42" s="276">
        <v>2762797</v>
      </c>
      <c r="DW42" s="276">
        <v>3301300</v>
      </c>
      <c r="DX42" s="276">
        <v>6799468.7699999996</v>
      </c>
      <c r="DY42" s="276">
        <v>8169379.9000000004</v>
      </c>
      <c r="DZ42" s="298">
        <v>191982.34999999998</v>
      </c>
      <c r="EA42" s="298">
        <v>240450.74</v>
      </c>
      <c r="EB42" s="276">
        <v>275946.86</v>
      </c>
      <c r="EC42" s="276">
        <v>329970.57</v>
      </c>
      <c r="ED42" s="276">
        <v>41348.300000000003</v>
      </c>
      <c r="EE42" s="276">
        <v>42284.229999999996</v>
      </c>
      <c r="EF42" s="298">
        <v>431693.79000000004</v>
      </c>
      <c r="EG42" s="298">
        <v>660844.01</v>
      </c>
      <c r="EH42" s="276">
        <v>1444581</v>
      </c>
      <c r="EI42" s="276">
        <v>1877493</v>
      </c>
      <c r="EJ42" s="276">
        <v>388726.25</v>
      </c>
      <c r="EK42" s="276">
        <v>657575.65</v>
      </c>
      <c r="EL42" s="298">
        <v>1796821</v>
      </c>
      <c r="EM42" s="298">
        <v>1932259</v>
      </c>
      <c r="EN42" s="276">
        <v>1877472</v>
      </c>
      <c r="EO42" s="276">
        <v>2193184</v>
      </c>
      <c r="EP42" s="276">
        <v>686293.82000000007</v>
      </c>
      <c r="EQ42" s="276">
        <v>934169.31</v>
      </c>
      <c r="ER42" s="298">
        <v>135502.59999999998</v>
      </c>
      <c r="ES42" s="298">
        <v>125206.45999999999</v>
      </c>
      <c r="ET42" s="276">
        <v>642604.71</v>
      </c>
      <c r="EU42" s="276">
        <v>760623.81</v>
      </c>
      <c r="EV42" s="276">
        <v>62375.89</v>
      </c>
      <c r="EW42" s="276">
        <v>138949.85999999999</v>
      </c>
    </row>
    <row r="43" spans="1:153">
      <c r="A43" s="273" t="s">
        <v>32</v>
      </c>
      <c r="B43" s="276">
        <v>47808842.869999997</v>
      </c>
      <c r="C43" s="276">
        <v>313329009.36000001</v>
      </c>
      <c r="D43" s="298">
        <v>32998614</v>
      </c>
      <c r="E43" s="298">
        <v>43745779</v>
      </c>
      <c r="F43" s="276">
        <v>1735917</v>
      </c>
      <c r="G43" s="276">
        <v>2011891</v>
      </c>
      <c r="H43" s="276">
        <v>6524608</v>
      </c>
      <c r="I43" s="276">
        <v>6526698</v>
      </c>
      <c r="J43" s="298">
        <v>30020024</v>
      </c>
      <c r="K43" s="298">
        <v>37829835</v>
      </c>
      <c r="L43" s="276">
        <v>5492135</v>
      </c>
      <c r="M43" s="276">
        <v>5492135</v>
      </c>
      <c r="N43" s="276">
        <v>7496870.6599999992</v>
      </c>
      <c r="O43" s="276">
        <v>8074988.1199999992</v>
      </c>
      <c r="P43" s="298">
        <v>15392</v>
      </c>
      <c r="Q43" s="298">
        <v>15392</v>
      </c>
      <c r="R43" s="276">
        <v>28561984</v>
      </c>
      <c r="S43" s="276">
        <v>43374048</v>
      </c>
      <c r="T43" s="276">
        <v>2183113</v>
      </c>
      <c r="U43" s="276">
        <v>3180435</v>
      </c>
      <c r="V43" s="298">
        <v>4245906.4000000004</v>
      </c>
      <c r="W43" s="298">
        <v>5414771.9300000006</v>
      </c>
      <c r="X43" s="276">
        <v>600995</v>
      </c>
      <c r="Y43" s="276">
        <v>1013708</v>
      </c>
      <c r="Z43" s="276">
        <v>2012087.63</v>
      </c>
      <c r="AA43" s="276">
        <v>2105583.5499999998</v>
      </c>
      <c r="AB43" s="298">
        <v>4965956</v>
      </c>
      <c r="AC43" s="298">
        <v>5796238</v>
      </c>
      <c r="AD43" s="276">
        <v>0</v>
      </c>
      <c r="AE43" s="276">
        <v>0</v>
      </c>
      <c r="AF43" s="276">
        <v>54367</v>
      </c>
      <c r="AG43" s="276">
        <v>54367</v>
      </c>
      <c r="AH43" s="298">
        <v>3072863.0100000002</v>
      </c>
      <c r="AI43" s="298">
        <v>4238019.38</v>
      </c>
      <c r="AJ43" s="276">
        <v>1309263</v>
      </c>
      <c r="AK43" s="276">
        <v>1665321</v>
      </c>
      <c r="AL43" s="276">
        <v>12161</v>
      </c>
      <c r="AM43" s="276">
        <v>12161</v>
      </c>
      <c r="AN43" s="298">
        <v>1228794</v>
      </c>
      <c r="AO43" s="298">
        <v>1423791</v>
      </c>
      <c r="AP43" s="276">
        <v>10056</v>
      </c>
      <c r="AQ43" s="276">
        <v>10056</v>
      </c>
      <c r="AR43" s="276">
        <v>1378021</v>
      </c>
      <c r="AS43" s="276">
        <v>1815904</v>
      </c>
      <c r="AT43" s="298">
        <v>335661.12999999995</v>
      </c>
      <c r="AU43" s="298">
        <v>405977.02999999997</v>
      </c>
      <c r="AV43" s="276">
        <v>741736</v>
      </c>
      <c r="AW43" s="276">
        <v>1048427</v>
      </c>
      <c r="AX43" s="276">
        <v>3437920</v>
      </c>
      <c r="AY43" s="276">
        <v>5134840</v>
      </c>
      <c r="AZ43" s="298">
        <v>104176</v>
      </c>
      <c r="BA43" s="298">
        <v>144161</v>
      </c>
      <c r="BB43" s="276">
        <v>89172.549999999988</v>
      </c>
      <c r="BC43" s="276">
        <v>133262.52000000002</v>
      </c>
      <c r="BD43" s="276">
        <v>771089</v>
      </c>
      <c r="BE43" s="276">
        <v>1355237</v>
      </c>
      <c r="BF43" s="298">
        <v>180867</v>
      </c>
      <c r="BG43" s="298">
        <v>206782</v>
      </c>
      <c r="BH43" s="276">
        <v>3867.63</v>
      </c>
      <c r="BI43" s="276">
        <v>3867.63</v>
      </c>
      <c r="BJ43" s="276">
        <v>30050.199999999997</v>
      </c>
      <c r="BK43" s="276">
        <v>30074.58</v>
      </c>
      <c r="BL43" s="298">
        <v>23496.76</v>
      </c>
      <c r="BM43" s="298">
        <v>23496.76</v>
      </c>
      <c r="BN43" s="276">
        <v>277710.89999999997</v>
      </c>
      <c r="BO43" s="276">
        <v>326159.89</v>
      </c>
      <c r="BP43" s="276">
        <v>2954913.04</v>
      </c>
      <c r="BQ43" s="276">
        <v>4584326.57</v>
      </c>
      <c r="BR43" s="298">
        <v>408506.92</v>
      </c>
      <c r="BS43" s="298">
        <v>835272.04999999993</v>
      </c>
      <c r="BT43" s="276">
        <v>899840</v>
      </c>
      <c r="BU43" s="276">
        <v>1180170</v>
      </c>
      <c r="BV43" s="276">
        <v>171938</v>
      </c>
      <c r="BW43" s="276">
        <v>411795</v>
      </c>
      <c r="BX43" s="298">
        <v>7471</v>
      </c>
      <c r="BY43" s="298">
        <v>7471</v>
      </c>
      <c r="BZ43" s="276">
        <v>127614.65</v>
      </c>
      <c r="CA43" s="276">
        <v>124921</v>
      </c>
      <c r="CB43" s="276">
        <v>8393</v>
      </c>
      <c r="CC43" s="276">
        <v>8393</v>
      </c>
      <c r="CD43" s="298">
        <v>15136117</v>
      </c>
      <c r="CE43" s="298">
        <v>22367634</v>
      </c>
      <c r="CF43" s="276">
        <v>3478732</v>
      </c>
      <c r="CG43" s="276">
        <v>5930877</v>
      </c>
      <c r="CH43" s="276">
        <v>1255995</v>
      </c>
      <c r="CI43" s="276">
        <v>1738578</v>
      </c>
      <c r="CJ43" s="298">
        <v>974711</v>
      </c>
      <c r="CK43" s="298">
        <v>1674636</v>
      </c>
      <c r="CL43" s="276">
        <v>300592</v>
      </c>
      <c r="CM43" s="276">
        <v>373476</v>
      </c>
      <c r="CN43" s="276">
        <v>210377</v>
      </c>
      <c r="CO43" s="276">
        <v>210377</v>
      </c>
      <c r="CP43" s="298">
        <v>32277</v>
      </c>
      <c r="CQ43" s="298">
        <v>31512</v>
      </c>
      <c r="CR43" s="276">
        <v>132403</v>
      </c>
      <c r="CS43" s="276">
        <v>251792</v>
      </c>
      <c r="CT43" s="276">
        <v>120483</v>
      </c>
      <c r="CU43" s="276">
        <v>125757</v>
      </c>
      <c r="CV43" s="298">
        <v>1724</v>
      </c>
      <c r="CW43" s="298">
        <v>1724</v>
      </c>
      <c r="CX43" s="276">
        <v>321389</v>
      </c>
      <c r="CY43" s="276">
        <v>446734</v>
      </c>
      <c r="CZ43" s="276">
        <v>18867</v>
      </c>
      <c r="DA43" s="276">
        <v>18867</v>
      </c>
      <c r="DB43" s="298">
        <v>445015.23</v>
      </c>
      <c r="DC43" s="298">
        <v>643472.13000000012</v>
      </c>
      <c r="DD43" s="299">
        <v>642154</v>
      </c>
      <c r="DE43" s="276">
        <v>1364948</v>
      </c>
      <c r="DF43" s="299">
        <v>8708488.25</v>
      </c>
      <c r="DG43" s="276">
        <v>11022820.380000001</v>
      </c>
      <c r="DH43" s="299">
        <v>656305.98</v>
      </c>
      <c r="DI43" s="298">
        <v>1064601.48</v>
      </c>
      <c r="DJ43" s="299">
        <v>63272</v>
      </c>
      <c r="DK43" s="276">
        <v>74449</v>
      </c>
      <c r="DL43" s="299">
        <v>19462.46</v>
      </c>
      <c r="DM43" s="276">
        <v>80999.98000000001</v>
      </c>
      <c r="DN43" s="299">
        <v>185676.41</v>
      </c>
      <c r="DO43" s="298">
        <v>320260.09999999998</v>
      </c>
      <c r="DP43" s="299">
        <v>522537.74</v>
      </c>
      <c r="DQ43" s="276">
        <v>583872.38</v>
      </c>
      <c r="DR43" s="299">
        <v>5420292</v>
      </c>
      <c r="DS43" s="276">
        <v>6965840</v>
      </c>
      <c r="DT43" s="298">
        <v>1008509.18</v>
      </c>
      <c r="DU43" s="298">
        <v>1318847.8500000001</v>
      </c>
      <c r="DV43" s="276">
        <v>4931711</v>
      </c>
      <c r="DW43" s="276">
        <v>6176287</v>
      </c>
      <c r="DX43" s="276">
        <v>7928701.8300000001</v>
      </c>
      <c r="DY43" s="276">
        <v>9394817.1799999997</v>
      </c>
      <c r="DZ43" s="298">
        <v>247103.34999999998</v>
      </c>
      <c r="EA43" s="298">
        <v>295571.74</v>
      </c>
      <c r="EB43" s="276">
        <v>280633.06</v>
      </c>
      <c r="EC43" s="276">
        <v>334656.77</v>
      </c>
      <c r="ED43" s="276">
        <v>41348.300000000003</v>
      </c>
      <c r="EE43" s="276">
        <v>42284.229999999996</v>
      </c>
      <c r="EF43" s="298">
        <v>506560.27</v>
      </c>
      <c r="EG43" s="298">
        <v>735710.49</v>
      </c>
      <c r="EH43" s="276">
        <v>1465337</v>
      </c>
      <c r="EI43" s="276">
        <v>1898249</v>
      </c>
      <c r="EJ43" s="276">
        <v>388726.25</v>
      </c>
      <c r="EK43" s="276">
        <v>657575.65</v>
      </c>
      <c r="EL43" s="298">
        <v>2106641</v>
      </c>
      <c r="EM43" s="298">
        <v>2242079</v>
      </c>
      <c r="EN43" s="276">
        <v>2130575</v>
      </c>
      <c r="EO43" s="276">
        <v>2468069</v>
      </c>
      <c r="EP43" s="276">
        <v>686293.82000000007</v>
      </c>
      <c r="EQ43" s="276">
        <v>934169.31</v>
      </c>
      <c r="ER43" s="298">
        <v>135502.59999999998</v>
      </c>
      <c r="ES43" s="298">
        <v>125206.45999999999</v>
      </c>
      <c r="ET43" s="276">
        <v>642604.71</v>
      </c>
      <c r="EU43" s="276">
        <v>760623.81</v>
      </c>
      <c r="EV43" s="276">
        <v>62375.89</v>
      </c>
      <c r="EW43" s="276">
        <v>138949.85999999999</v>
      </c>
    </row>
    <row r="44" spans="1:153">
      <c r="A44" s="273" t="s">
        <v>114</v>
      </c>
      <c r="B44" s="276">
        <v>128123280.08</v>
      </c>
      <c r="C44" s="276">
        <v>452643576.23000002</v>
      </c>
      <c r="D44" s="298">
        <v>48490553</v>
      </c>
      <c r="E44" s="298">
        <v>57823925</v>
      </c>
      <c r="F44" s="276">
        <v>5545321</v>
      </c>
      <c r="G44" s="276">
        <v>5301626</v>
      </c>
      <c r="H44" s="276">
        <v>15087743</v>
      </c>
      <c r="I44" s="276">
        <v>15034404</v>
      </c>
      <c r="J44" s="298">
        <v>35894869</v>
      </c>
      <c r="K44" s="298">
        <v>46809549</v>
      </c>
      <c r="L44" s="276">
        <v>4243119</v>
      </c>
      <c r="M44" s="276">
        <v>4243119</v>
      </c>
      <c r="N44" s="276">
        <v>10789969.84</v>
      </c>
      <c r="O44" s="276">
        <v>11672229.02</v>
      </c>
      <c r="P44" s="298">
        <v>178173</v>
      </c>
      <c r="Q44" s="298">
        <v>178173</v>
      </c>
      <c r="R44" s="276">
        <v>35292251</v>
      </c>
      <c r="S44" s="276">
        <v>52126891</v>
      </c>
      <c r="T44" s="276">
        <v>8257601</v>
      </c>
      <c r="U44" s="276">
        <v>8919664</v>
      </c>
      <c r="V44" s="298">
        <v>6130074.9299999997</v>
      </c>
      <c r="W44" s="298">
        <v>6574673.0499999998</v>
      </c>
      <c r="X44" s="276">
        <v>3279330</v>
      </c>
      <c r="Y44" s="276">
        <v>3582337</v>
      </c>
      <c r="Z44" s="276">
        <v>2879530.64</v>
      </c>
      <c r="AA44" s="276">
        <v>2975472.05</v>
      </c>
      <c r="AB44" s="298">
        <v>10716153</v>
      </c>
      <c r="AC44" s="298">
        <v>11176837</v>
      </c>
      <c r="AD44" s="276">
        <v>0</v>
      </c>
      <c r="AE44" s="276">
        <v>0</v>
      </c>
      <c r="AF44" s="276">
        <v>1878785</v>
      </c>
      <c r="AG44" s="276">
        <v>1878785</v>
      </c>
      <c r="AH44" s="298">
        <v>4254127.9400000004</v>
      </c>
      <c r="AI44" s="298">
        <v>5379232.0999999996</v>
      </c>
      <c r="AJ44" s="276">
        <v>1339893</v>
      </c>
      <c r="AK44" s="276">
        <v>1640490</v>
      </c>
      <c r="AL44" s="276">
        <v>66557</v>
      </c>
      <c r="AM44" s="276">
        <v>66557</v>
      </c>
      <c r="AN44" s="298">
        <v>2280100</v>
      </c>
      <c r="AO44" s="298">
        <v>2306287</v>
      </c>
      <c r="AP44" s="276">
        <v>204943</v>
      </c>
      <c r="AQ44" s="276">
        <v>204943</v>
      </c>
      <c r="AR44" s="276">
        <v>2750404</v>
      </c>
      <c r="AS44" s="276">
        <v>3531117</v>
      </c>
      <c r="AT44" s="298">
        <v>745615.66</v>
      </c>
      <c r="AU44" s="298">
        <v>796044.71</v>
      </c>
      <c r="AV44" s="276">
        <v>1073387</v>
      </c>
      <c r="AW44" s="276">
        <v>1171649</v>
      </c>
      <c r="AX44" s="276">
        <v>4720560</v>
      </c>
      <c r="AY44" s="276">
        <v>5889135</v>
      </c>
      <c r="AZ44" s="298">
        <v>415480.6</v>
      </c>
      <c r="BA44" s="298">
        <v>438970</v>
      </c>
      <c r="BB44" s="276">
        <v>315666.01</v>
      </c>
      <c r="BC44" s="276">
        <v>297539.84000000003</v>
      </c>
      <c r="BD44" s="276">
        <v>956616</v>
      </c>
      <c r="BE44" s="276">
        <v>1474156</v>
      </c>
      <c r="BF44" s="298">
        <v>521988.6</v>
      </c>
      <c r="BG44" s="298">
        <v>526919.49</v>
      </c>
      <c r="BH44" s="276">
        <v>72601.02</v>
      </c>
      <c r="BI44" s="276">
        <v>67046.44</v>
      </c>
      <c r="BJ44" s="276">
        <v>288119.78999999998</v>
      </c>
      <c r="BK44" s="276">
        <v>270932.03999999998</v>
      </c>
      <c r="BL44" s="298">
        <v>122261.24</v>
      </c>
      <c r="BM44" s="298">
        <v>132105.47</v>
      </c>
      <c r="BN44" s="276">
        <v>621618.81999999995</v>
      </c>
      <c r="BO44" s="276">
        <v>558798.22</v>
      </c>
      <c r="BP44" s="276">
        <v>4308669.5</v>
      </c>
      <c r="BQ44" s="276">
        <v>5867321.9100000001</v>
      </c>
      <c r="BR44" s="298">
        <v>1347266.51</v>
      </c>
      <c r="BS44" s="298">
        <v>1457018.97</v>
      </c>
      <c r="BT44" s="276">
        <v>1709095</v>
      </c>
      <c r="BU44" s="276">
        <v>1790048</v>
      </c>
      <c r="BV44" s="276">
        <v>1413219</v>
      </c>
      <c r="BW44" s="276">
        <v>1647223</v>
      </c>
      <c r="BX44" s="298">
        <v>111429</v>
      </c>
      <c r="BY44" s="298">
        <v>111429</v>
      </c>
      <c r="BZ44" s="276">
        <v>459281.62</v>
      </c>
      <c r="CA44" s="276">
        <v>462132.69</v>
      </c>
      <c r="CB44" s="276">
        <v>212129</v>
      </c>
      <c r="CC44" s="276">
        <v>212129</v>
      </c>
      <c r="CD44" s="298">
        <v>24873841</v>
      </c>
      <c r="CE44" s="298">
        <v>36783834</v>
      </c>
      <c r="CF44" s="276">
        <v>4532916</v>
      </c>
      <c r="CG44" s="276">
        <v>6664094</v>
      </c>
      <c r="CH44" s="276">
        <v>3378450</v>
      </c>
      <c r="CI44" s="276">
        <v>3456639</v>
      </c>
      <c r="CJ44" s="298">
        <v>2601167</v>
      </c>
      <c r="CK44" s="298">
        <v>3599883</v>
      </c>
      <c r="CL44" s="276">
        <v>957171</v>
      </c>
      <c r="CM44" s="276">
        <v>949627</v>
      </c>
      <c r="CN44" s="276">
        <v>616307</v>
      </c>
      <c r="CO44" s="276">
        <v>609897</v>
      </c>
      <c r="CP44" s="298">
        <v>549286</v>
      </c>
      <c r="CQ44" s="298">
        <v>548814</v>
      </c>
      <c r="CR44" s="276">
        <v>532908</v>
      </c>
      <c r="CS44" s="276">
        <v>605976</v>
      </c>
      <c r="CT44" s="276">
        <v>409855</v>
      </c>
      <c r="CU44" s="276">
        <v>493139</v>
      </c>
      <c r="CV44" s="298">
        <v>54708</v>
      </c>
      <c r="CW44" s="298">
        <v>54708</v>
      </c>
      <c r="CX44" s="276">
        <v>682315</v>
      </c>
      <c r="CY44" s="276">
        <v>748900</v>
      </c>
      <c r="CZ44" s="276">
        <v>115633</v>
      </c>
      <c r="DA44" s="276">
        <v>115633</v>
      </c>
      <c r="DB44" s="298">
        <v>755283.28</v>
      </c>
      <c r="DC44" s="298">
        <v>1040352.57</v>
      </c>
      <c r="DD44" s="299">
        <v>769313</v>
      </c>
      <c r="DE44" s="276">
        <v>1175261</v>
      </c>
      <c r="DF44" s="299">
        <v>8278210.0499999998</v>
      </c>
      <c r="DG44" s="276">
        <v>11159208.32</v>
      </c>
      <c r="DH44" s="299">
        <v>1079033.5</v>
      </c>
      <c r="DI44" s="298">
        <v>1325085.55</v>
      </c>
      <c r="DJ44" s="299">
        <v>893684</v>
      </c>
      <c r="DK44" s="276">
        <v>896334</v>
      </c>
      <c r="DL44" s="299">
        <v>171457.76</v>
      </c>
      <c r="DM44" s="276">
        <v>239454.29</v>
      </c>
      <c r="DN44" s="299">
        <v>191211.58</v>
      </c>
      <c r="DO44" s="298">
        <v>313294.28000000003</v>
      </c>
      <c r="DP44" s="299">
        <v>582841.76</v>
      </c>
      <c r="DQ44" s="276">
        <v>711065.07</v>
      </c>
      <c r="DR44" s="299">
        <v>5665249</v>
      </c>
      <c r="DS44" s="276">
        <v>7001859</v>
      </c>
      <c r="DT44" s="298">
        <v>2985182.62</v>
      </c>
      <c r="DU44" s="298">
        <v>3461607.02</v>
      </c>
      <c r="DV44" s="276">
        <v>9196547</v>
      </c>
      <c r="DW44" s="276">
        <v>10200620</v>
      </c>
      <c r="DX44" s="276">
        <v>10094317.18</v>
      </c>
      <c r="DY44" s="276">
        <v>12278438.199999999</v>
      </c>
      <c r="DZ44" s="298">
        <v>481426.97</v>
      </c>
      <c r="EA44" s="298">
        <v>498104.75</v>
      </c>
      <c r="EB44" s="276">
        <v>602340.24</v>
      </c>
      <c r="EC44" s="276">
        <v>543503.86</v>
      </c>
      <c r="ED44" s="276">
        <v>199886.9</v>
      </c>
      <c r="EE44" s="276">
        <v>197787.36</v>
      </c>
      <c r="EF44" s="298">
        <v>2175363.92</v>
      </c>
      <c r="EG44" s="298">
        <v>2188005.98</v>
      </c>
      <c r="EH44" s="276">
        <v>1947096</v>
      </c>
      <c r="EI44" s="276">
        <v>2363755</v>
      </c>
      <c r="EJ44" s="276">
        <v>825538.3</v>
      </c>
      <c r="EK44" s="276">
        <v>946186.05</v>
      </c>
      <c r="EL44" s="298">
        <v>2825396</v>
      </c>
      <c r="EM44" s="298">
        <v>2989824</v>
      </c>
      <c r="EN44" s="276">
        <v>3276644</v>
      </c>
      <c r="EO44" s="276">
        <v>4120409</v>
      </c>
      <c r="EP44" s="276">
        <v>1491351.57</v>
      </c>
      <c r="EQ44" s="276">
        <v>1507971.5</v>
      </c>
      <c r="ER44" s="298">
        <v>570143.75</v>
      </c>
      <c r="ES44" s="298">
        <v>565513.36</v>
      </c>
      <c r="ET44" s="276">
        <v>933853.45</v>
      </c>
      <c r="EU44" s="276">
        <v>1057778.94</v>
      </c>
      <c r="EV44" s="276">
        <v>539980.06000000006</v>
      </c>
      <c r="EW44" s="276">
        <v>558560.43999999994</v>
      </c>
    </row>
    <row r="45" spans="1:153">
      <c r="A45" s="266"/>
      <c r="B45" s="260"/>
      <c r="C45" s="260"/>
      <c r="D45" s="296"/>
      <c r="E45" s="296"/>
      <c r="F45" s="260"/>
      <c r="G45" s="260"/>
      <c r="H45" s="260"/>
      <c r="I45" s="260"/>
      <c r="J45" s="296"/>
      <c r="K45" s="296"/>
      <c r="L45" s="260"/>
      <c r="M45" s="260"/>
      <c r="N45" s="260"/>
      <c r="O45" s="260"/>
      <c r="P45" s="296"/>
      <c r="Q45" s="296"/>
      <c r="R45" s="260"/>
      <c r="S45" s="260"/>
      <c r="T45" s="260"/>
      <c r="U45" s="260"/>
      <c r="V45" s="296"/>
      <c r="W45" s="296"/>
      <c r="X45" s="260"/>
      <c r="Y45" s="260"/>
      <c r="Z45" s="260"/>
      <c r="AA45" s="260"/>
      <c r="AB45" s="296"/>
      <c r="AC45" s="296"/>
      <c r="AD45" s="260"/>
      <c r="AE45" s="260"/>
      <c r="AF45" s="260"/>
      <c r="AG45" s="260"/>
      <c r="AH45" s="296"/>
      <c r="AI45" s="296"/>
      <c r="AJ45" s="260"/>
      <c r="AK45" s="260"/>
      <c r="AL45" s="260"/>
      <c r="AM45" s="260"/>
      <c r="AN45" s="296"/>
      <c r="AO45" s="296"/>
      <c r="AP45" s="260"/>
      <c r="AQ45" s="260"/>
      <c r="AR45" s="260"/>
      <c r="AS45" s="260"/>
      <c r="AT45" s="296"/>
      <c r="AU45" s="296"/>
      <c r="AV45" s="260"/>
      <c r="AW45" s="260"/>
      <c r="AX45" s="260"/>
      <c r="AY45" s="260"/>
      <c r="AZ45" s="296"/>
      <c r="BA45" s="296"/>
      <c r="BB45" s="260"/>
      <c r="BC45" s="260"/>
      <c r="BD45" s="260"/>
      <c r="BE45" s="260"/>
      <c r="BF45" s="296"/>
      <c r="BG45" s="296"/>
      <c r="BH45" s="260"/>
      <c r="BI45" s="260"/>
      <c r="BJ45" s="260"/>
      <c r="BK45" s="260"/>
      <c r="BL45" s="296"/>
      <c r="BM45" s="296"/>
      <c r="BN45" s="260"/>
      <c r="BO45" s="260"/>
      <c r="BP45" s="260"/>
      <c r="BQ45" s="260"/>
      <c r="BR45" s="296"/>
      <c r="BS45" s="296"/>
      <c r="BT45" s="260"/>
      <c r="BU45" s="260"/>
      <c r="BV45" s="260"/>
      <c r="BW45" s="260"/>
      <c r="BX45" s="296"/>
      <c r="BY45" s="296"/>
      <c r="BZ45" s="260"/>
      <c r="CA45" s="260"/>
      <c r="CB45" s="260"/>
      <c r="CC45" s="260"/>
      <c r="CD45" s="296"/>
      <c r="CE45" s="296"/>
      <c r="CF45" s="260"/>
      <c r="CG45" s="260"/>
      <c r="CH45" s="260"/>
      <c r="CI45" s="260"/>
      <c r="CJ45" s="296"/>
      <c r="CK45" s="296"/>
      <c r="CL45" s="260"/>
      <c r="CM45" s="260"/>
      <c r="CN45" s="260"/>
      <c r="CO45" s="260"/>
      <c r="CP45" s="296"/>
      <c r="CQ45" s="296"/>
      <c r="CR45" s="260"/>
      <c r="CS45" s="260"/>
      <c r="CT45" s="260"/>
      <c r="CU45" s="260"/>
      <c r="CV45" s="296"/>
      <c r="CW45" s="296"/>
      <c r="CX45" s="260"/>
      <c r="CY45" s="260"/>
      <c r="CZ45" s="260"/>
      <c r="DA45" s="260"/>
      <c r="DB45" s="296"/>
      <c r="DC45" s="296"/>
      <c r="DD45" s="297"/>
      <c r="DE45" s="260"/>
      <c r="DF45" s="297"/>
      <c r="DG45" s="260"/>
      <c r="DH45" s="297"/>
      <c r="DI45" s="296"/>
      <c r="DJ45" s="297"/>
      <c r="DK45" s="260"/>
      <c r="DL45" s="297"/>
      <c r="DM45" s="260"/>
      <c r="DN45" s="297"/>
      <c r="DO45" s="296"/>
      <c r="DP45" s="297"/>
      <c r="DQ45" s="260"/>
      <c r="DR45" s="297"/>
      <c r="DS45" s="260"/>
      <c r="DT45" s="296"/>
      <c r="DU45" s="296"/>
      <c r="DV45" s="260"/>
      <c r="DW45" s="260"/>
      <c r="DX45" s="260"/>
      <c r="DY45" s="260"/>
      <c r="DZ45" s="296"/>
      <c r="EA45" s="296"/>
      <c r="EB45" s="260"/>
      <c r="EC45" s="260"/>
      <c r="ED45" s="260"/>
      <c r="EE45" s="260"/>
      <c r="EF45" s="296"/>
      <c r="EG45" s="296"/>
      <c r="EH45" s="260"/>
      <c r="EI45" s="260"/>
      <c r="EJ45" s="260"/>
      <c r="EK45" s="260"/>
      <c r="EL45" s="296"/>
      <c r="EM45" s="296"/>
      <c r="EN45" s="260"/>
      <c r="EO45" s="260"/>
      <c r="EP45" s="260"/>
      <c r="EQ45" s="260"/>
      <c r="ER45" s="296"/>
      <c r="ES45" s="296"/>
      <c r="ET45" s="260"/>
      <c r="EU45" s="260"/>
      <c r="EV45" s="260"/>
      <c r="EW45" s="260"/>
    </row>
    <row r="46" spans="1:153" ht="15">
      <c r="A46" s="258" t="s">
        <v>185</v>
      </c>
      <c r="B46" s="260"/>
      <c r="C46" s="260"/>
      <c r="D46" s="296"/>
      <c r="E46" s="296"/>
      <c r="F46" s="260"/>
      <c r="G46" s="260"/>
      <c r="H46" s="260"/>
      <c r="I46" s="260"/>
      <c r="J46" s="296"/>
      <c r="K46" s="296"/>
      <c r="L46" s="260"/>
      <c r="M46" s="260"/>
      <c r="N46" s="260"/>
      <c r="O46" s="260"/>
      <c r="P46" s="296"/>
      <c r="Q46" s="296"/>
      <c r="R46" s="260"/>
      <c r="S46" s="260"/>
      <c r="T46" s="260"/>
      <c r="U46" s="260"/>
      <c r="V46" s="296"/>
      <c r="W46" s="296"/>
      <c r="X46" s="260"/>
      <c r="Y46" s="260"/>
      <c r="Z46" s="260"/>
      <c r="AA46" s="260"/>
      <c r="AB46" s="296"/>
      <c r="AC46" s="296"/>
      <c r="AD46" s="260"/>
      <c r="AE46" s="260"/>
      <c r="AF46" s="260"/>
      <c r="AG46" s="260"/>
      <c r="AH46" s="296"/>
      <c r="AI46" s="296"/>
      <c r="AJ46" s="260"/>
      <c r="AK46" s="260"/>
      <c r="AL46" s="260"/>
      <c r="AM46" s="260"/>
      <c r="AN46" s="296"/>
      <c r="AO46" s="296"/>
      <c r="AP46" s="260"/>
      <c r="AQ46" s="260"/>
      <c r="AR46" s="260"/>
      <c r="AS46" s="260"/>
      <c r="AT46" s="296"/>
      <c r="AU46" s="296"/>
      <c r="AV46" s="260"/>
      <c r="AW46" s="260"/>
      <c r="AX46" s="260"/>
      <c r="AY46" s="260"/>
      <c r="AZ46" s="296"/>
      <c r="BA46" s="296"/>
      <c r="BB46" s="260"/>
      <c r="BC46" s="260"/>
      <c r="BD46" s="260"/>
      <c r="BE46" s="260"/>
      <c r="BF46" s="296"/>
      <c r="BG46" s="296"/>
      <c r="BH46" s="260"/>
      <c r="BI46" s="260"/>
      <c r="BJ46" s="260"/>
      <c r="BK46" s="260"/>
      <c r="BL46" s="296"/>
      <c r="BM46" s="296"/>
      <c r="BN46" s="260"/>
      <c r="BO46" s="260"/>
      <c r="BP46" s="260"/>
      <c r="BQ46" s="260"/>
      <c r="BR46" s="296"/>
      <c r="BS46" s="296"/>
      <c r="BT46" s="260"/>
      <c r="BU46" s="260"/>
      <c r="BV46" s="260"/>
      <c r="BW46" s="260"/>
      <c r="BX46" s="296"/>
      <c r="BY46" s="296"/>
      <c r="BZ46" s="260"/>
      <c r="CA46" s="260"/>
      <c r="CB46" s="260"/>
      <c r="CC46" s="260"/>
      <c r="CD46" s="296"/>
      <c r="CE46" s="296"/>
      <c r="CF46" s="260"/>
      <c r="CG46" s="260"/>
      <c r="CH46" s="260"/>
      <c r="CI46" s="260"/>
      <c r="CJ46" s="296"/>
      <c r="CK46" s="296"/>
      <c r="CL46" s="260"/>
      <c r="CM46" s="260"/>
      <c r="CN46" s="260"/>
      <c r="CO46" s="260"/>
      <c r="CP46" s="296"/>
      <c r="CQ46" s="296"/>
      <c r="CR46" s="260"/>
      <c r="CS46" s="260"/>
      <c r="CT46" s="260"/>
      <c r="CU46" s="260"/>
      <c r="CV46" s="296"/>
      <c r="CW46" s="296"/>
      <c r="CX46" s="260"/>
      <c r="CY46" s="260"/>
      <c r="CZ46" s="260"/>
      <c r="DA46" s="260"/>
      <c r="DB46" s="296"/>
      <c r="DC46" s="296"/>
      <c r="DD46" s="297"/>
      <c r="DE46" s="260"/>
      <c r="DF46" s="297"/>
      <c r="DG46" s="260"/>
      <c r="DH46" s="297"/>
      <c r="DI46" s="296"/>
      <c r="DJ46" s="297"/>
      <c r="DK46" s="260"/>
      <c r="DL46" s="297"/>
      <c r="DM46" s="260"/>
      <c r="DN46" s="297"/>
      <c r="DO46" s="296"/>
      <c r="DP46" s="297"/>
      <c r="DQ46" s="260"/>
      <c r="DR46" s="297"/>
      <c r="DS46" s="260"/>
      <c r="DT46" s="296"/>
      <c r="DU46" s="296"/>
      <c r="DV46" s="260"/>
      <c r="DW46" s="260"/>
      <c r="DX46" s="260"/>
      <c r="DY46" s="260"/>
      <c r="DZ46" s="296"/>
      <c r="EA46" s="296"/>
      <c r="EB46" s="260"/>
      <c r="EC46" s="260"/>
      <c r="ED46" s="260"/>
      <c r="EE46" s="260"/>
      <c r="EF46" s="296"/>
      <c r="EG46" s="296"/>
      <c r="EH46" s="260"/>
      <c r="EI46" s="260"/>
      <c r="EJ46" s="260"/>
      <c r="EK46" s="260"/>
      <c r="EL46" s="296"/>
      <c r="EM46" s="296"/>
      <c r="EN46" s="260"/>
      <c r="EO46" s="260"/>
      <c r="EP46" s="260"/>
      <c r="EQ46" s="260"/>
      <c r="ER46" s="296"/>
      <c r="ES46" s="296"/>
      <c r="ET46" s="260"/>
      <c r="EU46" s="260"/>
      <c r="EV46" s="260"/>
      <c r="EW46" s="260"/>
    </row>
    <row r="47" spans="1:153">
      <c r="A47" s="266" t="s">
        <v>96</v>
      </c>
      <c r="B47" s="260">
        <v>1472372.15</v>
      </c>
      <c r="C47" s="260">
        <v>13671007.01</v>
      </c>
      <c r="D47" s="296">
        <v>1137593</v>
      </c>
      <c r="E47" s="296">
        <v>1031698</v>
      </c>
      <c r="F47" s="260">
        <v>20396</v>
      </c>
      <c r="G47" s="260">
        <v>659</v>
      </c>
      <c r="H47" s="260">
        <v>470098</v>
      </c>
      <c r="I47" s="260">
        <v>611346</v>
      </c>
      <c r="J47" s="296">
        <v>214503</v>
      </c>
      <c r="K47" s="296">
        <v>465607</v>
      </c>
      <c r="L47" s="260">
        <v>-8813</v>
      </c>
      <c r="M47" s="260">
        <v>-8813</v>
      </c>
      <c r="N47" s="260">
        <v>-214333.81</v>
      </c>
      <c r="O47" s="260">
        <v>-204669.54</v>
      </c>
      <c r="P47" s="296">
        <v>14798</v>
      </c>
      <c r="Q47" s="296">
        <v>14798</v>
      </c>
      <c r="R47" s="260">
        <v>639714</v>
      </c>
      <c r="S47" s="260">
        <v>322521</v>
      </c>
      <c r="T47" s="260">
        <v>-112389</v>
      </c>
      <c r="U47" s="260">
        <v>-83716</v>
      </c>
      <c r="V47" s="296">
        <v>-63137.16</v>
      </c>
      <c r="W47" s="296">
        <v>-64134.32</v>
      </c>
      <c r="X47" s="260">
        <v>-137131</v>
      </c>
      <c r="Y47" s="260">
        <v>-131721</v>
      </c>
      <c r="Z47" s="260">
        <v>29033.7</v>
      </c>
      <c r="AA47" s="260">
        <v>36517.18</v>
      </c>
      <c r="AB47" s="296">
        <v>371834</v>
      </c>
      <c r="AC47" s="296">
        <v>383175</v>
      </c>
      <c r="AD47" s="260">
        <v>0</v>
      </c>
      <c r="AE47" s="260">
        <v>0</v>
      </c>
      <c r="AF47" s="260">
        <v>190090</v>
      </c>
      <c r="AG47" s="260">
        <v>190090</v>
      </c>
      <c r="AH47" s="296">
        <v>108260.67</v>
      </c>
      <c r="AI47" s="296">
        <v>123063.41</v>
      </c>
      <c r="AJ47" s="260">
        <v>-37417</v>
      </c>
      <c r="AK47" s="260">
        <v>-16292</v>
      </c>
      <c r="AL47" s="260">
        <v>-7057</v>
      </c>
      <c r="AM47" s="260">
        <v>-7057</v>
      </c>
      <c r="AN47" s="296">
        <v>-71178</v>
      </c>
      <c r="AO47" s="296">
        <v>-73465</v>
      </c>
      <c r="AP47" s="260">
        <v>-4989.34</v>
      </c>
      <c r="AQ47" s="260">
        <v>-4989</v>
      </c>
      <c r="AR47" s="260">
        <v>73697</v>
      </c>
      <c r="AS47" s="260">
        <v>127326</v>
      </c>
      <c r="AT47" s="296">
        <v>-9459.7099999999991</v>
      </c>
      <c r="AU47" s="296">
        <v>-30841.37</v>
      </c>
      <c r="AV47" s="260">
        <v>11398</v>
      </c>
      <c r="AW47" s="260">
        <v>28785</v>
      </c>
      <c r="AX47" s="260">
        <v>-66876</v>
      </c>
      <c r="AY47" s="260">
        <v>-150299</v>
      </c>
      <c r="AZ47" s="296">
        <v>-10079</v>
      </c>
      <c r="BA47" s="296">
        <v>-9103</v>
      </c>
      <c r="BB47" s="260">
        <v>-6592.78</v>
      </c>
      <c r="BC47" s="260">
        <v>-13956.47</v>
      </c>
      <c r="BD47" s="260">
        <v>-209829</v>
      </c>
      <c r="BE47" s="260">
        <v>-230634</v>
      </c>
      <c r="BF47" s="296">
        <v>96</v>
      </c>
      <c r="BG47" s="296">
        <v>-6169</v>
      </c>
      <c r="BH47" s="260">
        <v>-5781.6</v>
      </c>
      <c r="BI47" s="260">
        <v>-4688.66</v>
      </c>
      <c r="BJ47" s="260">
        <v>-2168.44</v>
      </c>
      <c r="BK47" s="260">
        <v>-4593.8</v>
      </c>
      <c r="BL47" s="296">
        <v>-3803.19</v>
      </c>
      <c r="BM47" s="296">
        <v>-4027.18</v>
      </c>
      <c r="BN47" s="260">
        <v>-22678.11</v>
      </c>
      <c r="BO47" s="260">
        <v>-22750.45</v>
      </c>
      <c r="BP47" s="260">
        <v>-112188.73</v>
      </c>
      <c r="BQ47" s="260">
        <v>-15656.29</v>
      </c>
      <c r="BR47" s="296">
        <v>-17689.240000000002</v>
      </c>
      <c r="BS47" s="296">
        <v>-41199.79</v>
      </c>
      <c r="BT47" s="260">
        <v>-32568</v>
      </c>
      <c r="BU47" s="260">
        <v>-41062</v>
      </c>
      <c r="BV47" s="260">
        <v>-12261</v>
      </c>
      <c r="BW47" s="260">
        <v>8644</v>
      </c>
      <c r="BX47" s="296">
        <v>-1904</v>
      </c>
      <c r="BY47" s="296">
        <v>-1904</v>
      </c>
      <c r="BZ47" s="260">
        <v>-5761.35</v>
      </c>
      <c r="CA47" s="260">
        <v>-5456.28</v>
      </c>
      <c r="CB47" s="260">
        <v>-9358</v>
      </c>
      <c r="CC47" s="260">
        <v>-9358</v>
      </c>
      <c r="CD47" s="296">
        <v>407452</v>
      </c>
      <c r="CE47" s="296">
        <v>1674993</v>
      </c>
      <c r="CF47" s="260">
        <v>-245322</v>
      </c>
      <c r="CG47" s="260">
        <v>506570</v>
      </c>
      <c r="CH47" s="260">
        <v>85197</v>
      </c>
      <c r="CI47" s="260">
        <v>34081</v>
      </c>
      <c r="CJ47" s="296">
        <v>135069</v>
      </c>
      <c r="CK47" s="296">
        <v>158669</v>
      </c>
      <c r="CL47" s="260">
        <v>62472</v>
      </c>
      <c r="CM47" s="260">
        <v>56071</v>
      </c>
      <c r="CN47" s="260">
        <v>6010</v>
      </c>
      <c r="CO47" s="260">
        <v>5873</v>
      </c>
      <c r="CP47" s="296">
        <v>5713</v>
      </c>
      <c r="CQ47" s="296">
        <v>4999</v>
      </c>
      <c r="CR47" s="260">
        <v>4374</v>
      </c>
      <c r="CS47" s="260">
        <v>-261</v>
      </c>
      <c r="CT47" s="260">
        <v>-19935</v>
      </c>
      <c r="CU47" s="260">
        <v>-22103</v>
      </c>
      <c r="CV47" s="296">
        <v>4107</v>
      </c>
      <c r="CW47" s="296">
        <v>4107</v>
      </c>
      <c r="CX47" s="260">
        <v>104202</v>
      </c>
      <c r="CY47" s="260">
        <v>102802</v>
      </c>
      <c r="CZ47" s="260">
        <v>4746</v>
      </c>
      <c r="DA47" s="260">
        <v>4746</v>
      </c>
      <c r="DB47" s="296">
        <v>-29428.57</v>
      </c>
      <c r="DC47" s="296">
        <v>-14429.55</v>
      </c>
      <c r="DD47" s="297">
        <v>-47947</v>
      </c>
      <c r="DE47" s="260">
        <v>-70310.990000000005</v>
      </c>
      <c r="DF47" s="297">
        <v>157924.59</v>
      </c>
      <c r="DG47" s="260">
        <v>683136.94</v>
      </c>
      <c r="DH47" s="297">
        <v>30644.080000000002</v>
      </c>
      <c r="DI47" s="296">
        <v>41818.25</v>
      </c>
      <c r="DJ47" s="297">
        <v>22612</v>
      </c>
      <c r="DK47" s="260">
        <v>22162</v>
      </c>
      <c r="DL47" s="297">
        <v>1906.22</v>
      </c>
      <c r="DM47" s="260">
        <v>904.29</v>
      </c>
      <c r="DN47" s="297">
        <v>-43583.85</v>
      </c>
      <c r="DO47" s="296">
        <v>-23628.68</v>
      </c>
      <c r="DP47" s="297">
        <v>-18704.62</v>
      </c>
      <c r="DQ47" s="260">
        <v>-5350.27</v>
      </c>
      <c r="DR47" s="297">
        <v>-29583</v>
      </c>
      <c r="DS47" s="260">
        <v>11650</v>
      </c>
      <c r="DT47" s="296">
        <v>90895.21</v>
      </c>
      <c r="DU47" s="296">
        <v>143929.84</v>
      </c>
      <c r="DV47" s="260">
        <v>861465</v>
      </c>
      <c r="DW47" s="260">
        <v>1005619</v>
      </c>
      <c r="DX47" s="260">
        <v>-60149.97</v>
      </c>
      <c r="DY47" s="260">
        <v>172289.7</v>
      </c>
      <c r="DZ47" s="296">
        <v>-8562.16</v>
      </c>
      <c r="EA47" s="296">
        <v>-11914.6</v>
      </c>
      <c r="EB47" s="260">
        <v>-19519.75</v>
      </c>
      <c r="EC47" s="260">
        <v>-29086.93</v>
      </c>
      <c r="ED47" s="260">
        <v>38455.919999999998</v>
      </c>
      <c r="EE47" s="260">
        <v>39346.68</v>
      </c>
      <c r="EF47" s="296">
        <v>-3757</v>
      </c>
      <c r="EG47" s="296">
        <v>-15076.05</v>
      </c>
      <c r="EH47" s="260">
        <v>4862</v>
      </c>
      <c r="EI47" s="260">
        <v>4950</v>
      </c>
      <c r="EJ47" s="260">
        <v>23501.69</v>
      </c>
      <c r="EK47" s="260">
        <v>40196.07</v>
      </c>
      <c r="EL47" s="296">
        <v>-73673</v>
      </c>
      <c r="EM47" s="296">
        <v>-25907</v>
      </c>
      <c r="EN47" s="260">
        <v>15896</v>
      </c>
      <c r="EO47" s="260">
        <v>53955</v>
      </c>
      <c r="EP47" s="260">
        <v>119549.45</v>
      </c>
      <c r="EQ47" s="260">
        <v>74625.08</v>
      </c>
      <c r="ER47" s="296">
        <v>3215.81</v>
      </c>
      <c r="ES47" s="296">
        <v>11148.71</v>
      </c>
      <c r="ET47" s="260">
        <v>-17016.64</v>
      </c>
      <c r="EU47" s="260">
        <v>-14431.95</v>
      </c>
      <c r="EV47" s="260">
        <v>46867.39</v>
      </c>
      <c r="EW47" s="260">
        <v>37243.35</v>
      </c>
    </row>
    <row r="48" spans="1:153">
      <c r="A48" s="268" t="s">
        <v>186</v>
      </c>
      <c r="B48" s="269">
        <v>4645323.6100000003</v>
      </c>
      <c r="C48" s="269">
        <v>4399775.75</v>
      </c>
      <c r="D48" s="271">
        <v>-537352</v>
      </c>
      <c r="E48" s="271">
        <v>170767</v>
      </c>
      <c r="F48" s="269">
        <v>76427</v>
      </c>
      <c r="G48" s="269">
        <v>120855</v>
      </c>
      <c r="H48" s="269">
        <v>288447</v>
      </c>
      <c r="I48" s="269">
        <v>397330</v>
      </c>
      <c r="J48" s="271">
        <v>106665</v>
      </c>
      <c r="K48" s="271">
        <v>434956</v>
      </c>
      <c r="L48" s="269">
        <v>-36854</v>
      </c>
      <c r="M48" s="269">
        <v>-36854</v>
      </c>
      <c r="N48" s="269">
        <v>300479.52</v>
      </c>
      <c r="O48" s="269">
        <v>387101.82</v>
      </c>
      <c r="P48" s="271">
        <v>1589</v>
      </c>
      <c r="Q48" s="271">
        <v>1589</v>
      </c>
      <c r="R48" s="269">
        <v>-916849</v>
      </c>
      <c r="S48" s="269">
        <v>383551</v>
      </c>
      <c r="T48" s="269">
        <v>185516</v>
      </c>
      <c r="U48" s="269">
        <v>274674</v>
      </c>
      <c r="V48" s="271">
        <v>-12102.98</v>
      </c>
      <c r="W48" s="271">
        <v>39846.94</v>
      </c>
      <c r="X48" s="269">
        <v>95997</v>
      </c>
      <c r="Y48" s="269">
        <v>124274</v>
      </c>
      <c r="Z48" s="269">
        <v>-26522.13</v>
      </c>
      <c r="AA48" s="269">
        <v>-9366.64</v>
      </c>
      <c r="AB48" s="271">
        <v>207111</v>
      </c>
      <c r="AC48" s="271">
        <v>258124</v>
      </c>
      <c r="AD48" s="269">
        <v>0</v>
      </c>
      <c r="AE48" s="269">
        <v>0</v>
      </c>
      <c r="AF48" s="269">
        <v>-18535</v>
      </c>
      <c r="AG48" s="269">
        <v>-18535</v>
      </c>
      <c r="AH48" s="271">
        <v>152895.99</v>
      </c>
      <c r="AI48" s="271">
        <v>159170.85</v>
      </c>
      <c r="AJ48" s="269">
        <v>33395</v>
      </c>
      <c r="AK48" s="269">
        <v>54487</v>
      </c>
      <c r="AL48" s="269">
        <v>983</v>
      </c>
      <c r="AM48" s="269">
        <v>983</v>
      </c>
      <c r="AN48" s="271">
        <v>77541</v>
      </c>
      <c r="AO48" s="271">
        <v>98379</v>
      </c>
      <c r="AP48" s="269">
        <v>402.49</v>
      </c>
      <c r="AQ48" s="269">
        <v>402</v>
      </c>
      <c r="AR48" s="269">
        <v>57393</v>
      </c>
      <c r="AS48" s="269">
        <v>123146</v>
      </c>
      <c r="AT48" s="271">
        <v>22673.14</v>
      </c>
      <c r="AU48" s="271">
        <v>30246.53</v>
      </c>
      <c r="AV48" s="269">
        <v>19746</v>
      </c>
      <c r="AW48" s="269">
        <v>45077</v>
      </c>
      <c r="AX48" s="269">
        <v>50948</v>
      </c>
      <c r="AY48" s="269">
        <v>206991</v>
      </c>
      <c r="AZ48" s="271">
        <v>4264</v>
      </c>
      <c r="BA48" s="271">
        <v>9090</v>
      </c>
      <c r="BB48" s="269">
        <v>8056.85</v>
      </c>
      <c r="BC48" s="269">
        <v>14248.13</v>
      </c>
      <c r="BD48" s="269">
        <v>205013</v>
      </c>
      <c r="BE48" s="269">
        <v>242675</v>
      </c>
      <c r="BF48" s="271">
        <v>9923</v>
      </c>
      <c r="BG48" s="271">
        <v>17787</v>
      </c>
      <c r="BH48" s="269">
        <v>1910.18</v>
      </c>
      <c r="BI48" s="269">
        <v>2426.3000000000002</v>
      </c>
      <c r="BJ48" s="269">
        <v>4574.97</v>
      </c>
      <c r="BK48" s="269">
        <v>7727.05</v>
      </c>
      <c r="BL48" s="271">
        <v>1442.54</v>
      </c>
      <c r="BM48" s="271">
        <v>1520.31</v>
      </c>
      <c r="BN48" s="269">
        <v>18729.22</v>
      </c>
      <c r="BO48" s="269">
        <v>25423.35</v>
      </c>
      <c r="BP48" s="269">
        <v>132768.56</v>
      </c>
      <c r="BQ48" s="269">
        <v>196309.16</v>
      </c>
      <c r="BR48" s="271">
        <v>52877.760000000002</v>
      </c>
      <c r="BS48" s="271">
        <v>87488.14</v>
      </c>
      <c r="BT48" s="269">
        <v>38668</v>
      </c>
      <c r="BU48" s="269">
        <v>69671</v>
      </c>
      <c r="BV48" s="269">
        <v>36170</v>
      </c>
      <c r="BW48" s="269">
        <v>53898</v>
      </c>
      <c r="BX48" s="271">
        <v>1493</v>
      </c>
      <c r="BY48" s="271">
        <v>1493</v>
      </c>
      <c r="BZ48" s="269">
        <v>11942.42</v>
      </c>
      <c r="CA48" s="269">
        <v>11107.78</v>
      </c>
      <c r="CB48" s="269">
        <v>6740</v>
      </c>
      <c r="CC48" s="269">
        <v>6740</v>
      </c>
      <c r="CD48" s="271">
        <v>483650</v>
      </c>
      <c r="CE48" s="271">
        <v>684361</v>
      </c>
      <c r="CF48" s="269">
        <v>272769</v>
      </c>
      <c r="CG48" s="269">
        <v>-384268</v>
      </c>
      <c r="CH48" s="269">
        <v>87611</v>
      </c>
      <c r="CI48" s="269">
        <v>157630</v>
      </c>
      <c r="CJ48" s="271">
        <v>51987</v>
      </c>
      <c r="CK48" s="271">
        <v>118972</v>
      </c>
      <c r="CL48" s="269">
        <v>10391</v>
      </c>
      <c r="CM48" s="269">
        <v>18426</v>
      </c>
      <c r="CN48" s="269">
        <v>25223</v>
      </c>
      <c r="CO48" s="269">
        <v>26719</v>
      </c>
      <c r="CP48" s="271">
        <v>11101</v>
      </c>
      <c r="CQ48" s="271">
        <v>12636</v>
      </c>
      <c r="CR48" s="269">
        <v>17011</v>
      </c>
      <c r="CS48" s="269">
        <v>26077</v>
      </c>
      <c r="CT48" s="269">
        <v>14007</v>
      </c>
      <c r="CU48" s="269">
        <v>20990</v>
      </c>
      <c r="CV48" s="271">
        <v>1070</v>
      </c>
      <c r="CW48" s="271">
        <v>1070</v>
      </c>
      <c r="CX48" s="269">
        <v>-120727</v>
      </c>
      <c r="CY48" s="269">
        <v>-111536</v>
      </c>
      <c r="CZ48" s="269">
        <v>3251</v>
      </c>
      <c r="DA48" s="269">
        <v>3251</v>
      </c>
      <c r="DB48" s="271">
        <v>30692.240000000002</v>
      </c>
      <c r="DC48" s="271">
        <v>50537.72</v>
      </c>
      <c r="DD48" s="272">
        <v>32094</v>
      </c>
      <c r="DE48" s="269">
        <v>69064.98</v>
      </c>
      <c r="DF48" s="272">
        <v>125152.46</v>
      </c>
      <c r="DG48" s="269">
        <v>232530.43</v>
      </c>
      <c r="DH48" s="272">
        <v>24082.05</v>
      </c>
      <c r="DI48" s="271">
        <v>55306.11</v>
      </c>
      <c r="DJ48" s="272">
        <v>14331</v>
      </c>
      <c r="DK48" s="269">
        <v>14942</v>
      </c>
      <c r="DL48" s="272">
        <v>5974.97</v>
      </c>
      <c r="DM48" s="269">
        <v>10449.77</v>
      </c>
      <c r="DN48" s="272">
        <v>8116.85</v>
      </c>
      <c r="DO48" s="271">
        <v>15698.7</v>
      </c>
      <c r="DP48" s="272">
        <v>22392.18</v>
      </c>
      <c r="DQ48" s="269">
        <v>33237.870000000003</v>
      </c>
      <c r="DR48" s="272">
        <v>143425</v>
      </c>
      <c r="DS48" s="269">
        <v>218538</v>
      </c>
      <c r="DT48" s="271">
        <v>85619.31</v>
      </c>
      <c r="DU48" s="271">
        <v>117049.59</v>
      </c>
      <c r="DV48" s="269">
        <v>-126446</v>
      </c>
      <c r="DW48" s="269">
        <v>-87045</v>
      </c>
      <c r="DX48" s="269">
        <v>276780.92</v>
      </c>
      <c r="DY48" s="269">
        <v>439156.46</v>
      </c>
      <c r="DZ48" s="271">
        <v>17976.560000000001</v>
      </c>
      <c r="EA48" s="271">
        <v>24157.19</v>
      </c>
      <c r="EB48" s="269">
        <v>14522.37</v>
      </c>
      <c r="EC48" s="269">
        <v>19237.03</v>
      </c>
      <c r="ED48" s="269">
        <v>4571.21</v>
      </c>
      <c r="EE48" s="269">
        <v>5270.02</v>
      </c>
      <c r="EF48" s="271">
        <v>61137.67</v>
      </c>
      <c r="EG48" s="271">
        <v>85658.84</v>
      </c>
      <c r="EH48" s="269">
        <v>54931</v>
      </c>
      <c r="EI48" s="269">
        <v>76491</v>
      </c>
      <c r="EJ48" s="269">
        <v>-226.17</v>
      </c>
      <c r="EK48" s="269">
        <v>29236.85</v>
      </c>
      <c r="EL48" s="271">
        <v>108405</v>
      </c>
      <c r="EM48" s="271">
        <v>124285</v>
      </c>
      <c r="EN48" s="269">
        <v>68526</v>
      </c>
      <c r="EO48" s="269">
        <v>118982</v>
      </c>
      <c r="EP48" s="269">
        <v>-46456.46</v>
      </c>
      <c r="EQ48" s="269">
        <v>-8910.85</v>
      </c>
      <c r="ER48" s="271">
        <v>10829.44</v>
      </c>
      <c r="ES48" s="271">
        <v>14957.39</v>
      </c>
      <c r="ET48" s="269">
        <v>27507.19</v>
      </c>
      <c r="EU48" s="269">
        <v>49796.5</v>
      </c>
      <c r="EV48" s="269">
        <v>6205.39</v>
      </c>
      <c r="EW48" s="269">
        <v>13006.64</v>
      </c>
    </row>
    <row r="49" spans="1:153">
      <c r="A49" s="273" t="s">
        <v>128</v>
      </c>
      <c r="B49" s="260">
        <v>6117695.7599999998</v>
      </c>
      <c r="C49" s="260">
        <v>18070782.760000002</v>
      </c>
      <c r="D49" s="296">
        <v>600241</v>
      </c>
      <c r="E49" s="296">
        <v>1202465</v>
      </c>
      <c r="F49" s="260">
        <v>96823</v>
      </c>
      <c r="G49" s="260">
        <v>121514</v>
      </c>
      <c r="H49" s="260">
        <v>758545</v>
      </c>
      <c r="I49" s="260">
        <v>1008676</v>
      </c>
      <c r="J49" s="296">
        <v>321168</v>
      </c>
      <c r="K49" s="296">
        <v>900563</v>
      </c>
      <c r="L49" s="260">
        <v>-45667</v>
      </c>
      <c r="M49" s="260">
        <v>-45667</v>
      </c>
      <c r="N49" s="260">
        <v>86145.71</v>
      </c>
      <c r="O49" s="260">
        <v>182432.28</v>
      </c>
      <c r="P49" s="296">
        <v>16387</v>
      </c>
      <c r="Q49" s="296">
        <v>16387</v>
      </c>
      <c r="R49" s="260">
        <v>-277135</v>
      </c>
      <c r="S49" s="260">
        <v>706072</v>
      </c>
      <c r="T49" s="260">
        <v>73127</v>
      </c>
      <c r="U49" s="260">
        <v>190958</v>
      </c>
      <c r="V49" s="296">
        <v>-75240.14</v>
      </c>
      <c r="W49" s="296">
        <v>-24287.38</v>
      </c>
      <c r="X49" s="260">
        <v>-41134</v>
      </c>
      <c r="Y49" s="260">
        <v>-7447</v>
      </c>
      <c r="Z49" s="260">
        <v>2511.5700000000002</v>
      </c>
      <c r="AA49" s="260">
        <v>27150.54</v>
      </c>
      <c r="AB49" s="296">
        <v>578945</v>
      </c>
      <c r="AC49" s="296">
        <v>641299</v>
      </c>
      <c r="AD49" s="260">
        <v>0</v>
      </c>
      <c r="AE49" s="260">
        <v>0</v>
      </c>
      <c r="AF49" s="260">
        <v>171555</v>
      </c>
      <c r="AG49" s="260">
        <v>171555</v>
      </c>
      <c r="AH49" s="296">
        <v>261156.66</v>
      </c>
      <c r="AI49" s="296">
        <v>282234.26</v>
      </c>
      <c r="AJ49" s="260">
        <v>-4022</v>
      </c>
      <c r="AK49" s="260">
        <v>38195</v>
      </c>
      <c r="AL49" s="260">
        <v>-6074</v>
      </c>
      <c r="AM49" s="260">
        <v>-6074</v>
      </c>
      <c r="AN49" s="296">
        <v>6363</v>
      </c>
      <c r="AO49" s="296">
        <v>24914</v>
      </c>
      <c r="AP49" s="260">
        <v>-4586.8500000000004</v>
      </c>
      <c r="AQ49" s="260">
        <v>-4587</v>
      </c>
      <c r="AR49" s="260">
        <v>131090</v>
      </c>
      <c r="AS49" s="260">
        <v>250472</v>
      </c>
      <c r="AT49" s="296">
        <v>13213.43</v>
      </c>
      <c r="AU49" s="296">
        <v>-594.84</v>
      </c>
      <c r="AV49" s="260">
        <v>31144</v>
      </c>
      <c r="AW49" s="260">
        <v>73862</v>
      </c>
      <c r="AX49" s="260">
        <v>-15928</v>
      </c>
      <c r="AY49" s="260">
        <v>56692</v>
      </c>
      <c r="AZ49" s="296">
        <v>-5815</v>
      </c>
      <c r="BA49" s="296">
        <v>-13</v>
      </c>
      <c r="BB49" s="260">
        <v>1464.07</v>
      </c>
      <c r="BC49" s="260">
        <v>291.66000000000003</v>
      </c>
      <c r="BD49" s="260">
        <v>-4816</v>
      </c>
      <c r="BE49" s="260">
        <v>12041</v>
      </c>
      <c r="BF49" s="296">
        <v>10019</v>
      </c>
      <c r="BG49" s="296">
        <v>11618</v>
      </c>
      <c r="BH49" s="260">
        <v>-3871.42</v>
      </c>
      <c r="BI49" s="260">
        <v>-2262.36</v>
      </c>
      <c r="BJ49" s="260">
        <v>2406.5300000000002</v>
      </c>
      <c r="BK49" s="260">
        <v>3133.25</v>
      </c>
      <c r="BL49" s="296">
        <v>-2360.65</v>
      </c>
      <c r="BM49" s="296">
        <v>-2506.87</v>
      </c>
      <c r="BN49" s="260">
        <v>-3948.89</v>
      </c>
      <c r="BO49" s="260">
        <v>2672.9</v>
      </c>
      <c r="BP49" s="260">
        <v>20579.830000000002</v>
      </c>
      <c r="BQ49" s="260">
        <v>180652.87</v>
      </c>
      <c r="BR49" s="296">
        <v>35188.519999999997</v>
      </c>
      <c r="BS49" s="296">
        <v>46288.35</v>
      </c>
      <c r="BT49" s="260">
        <v>6100</v>
      </c>
      <c r="BU49" s="260">
        <v>28609</v>
      </c>
      <c r="BV49" s="260">
        <v>23909</v>
      </c>
      <c r="BW49" s="260">
        <v>62542</v>
      </c>
      <c r="BX49" s="296">
        <v>-411</v>
      </c>
      <c r="BY49" s="296">
        <v>-411</v>
      </c>
      <c r="BZ49" s="260">
        <v>6181.07</v>
      </c>
      <c r="CA49" s="260">
        <v>5651.5</v>
      </c>
      <c r="CB49" s="260">
        <v>-2618</v>
      </c>
      <c r="CC49" s="260">
        <v>-2618</v>
      </c>
      <c r="CD49" s="296">
        <v>891102</v>
      </c>
      <c r="CE49" s="296">
        <v>2359354</v>
      </c>
      <c r="CF49" s="260">
        <v>27447</v>
      </c>
      <c r="CG49" s="260">
        <v>122302</v>
      </c>
      <c r="CH49" s="260">
        <v>172808</v>
      </c>
      <c r="CI49" s="260">
        <v>191711</v>
      </c>
      <c r="CJ49" s="296">
        <v>187056</v>
      </c>
      <c r="CK49" s="296">
        <v>277641</v>
      </c>
      <c r="CL49" s="260">
        <v>72863</v>
      </c>
      <c r="CM49" s="260">
        <v>74497</v>
      </c>
      <c r="CN49" s="260">
        <v>31233</v>
      </c>
      <c r="CO49" s="260">
        <v>32592</v>
      </c>
      <c r="CP49" s="296">
        <v>16814</v>
      </c>
      <c r="CQ49" s="296">
        <v>17635</v>
      </c>
      <c r="CR49" s="260">
        <v>21385</v>
      </c>
      <c r="CS49" s="260">
        <v>25816</v>
      </c>
      <c r="CT49" s="260">
        <v>-5928</v>
      </c>
      <c r="CU49" s="260">
        <v>-1113</v>
      </c>
      <c r="CV49" s="296">
        <v>5177</v>
      </c>
      <c r="CW49" s="296">
        <v>5177</v>
      </c>
      <c r="CX49" s="260">
        <v>-16525</v>
      </c>
      <c r="CY49" s="260">
        <v>-8734</v>
      </c>
      <c r="CZ49" s="260">
        <v>7997</v>
      </c>
      <c r="DA49" s="260">
        <v>7997</v>
      </c>
      <c r="DB49" s="296">
        <v>1263.67</v>
      </c>
      <c r="DC49" s="296">
        <v>36108.17</v>
      </c>
      <c r="DD49" s="297">
        <v>-15853</v>
      </c>
      <c r="DE49" s="260">
        <v>-1246.01</v>
      </c>
      <c r="DF49" s="297">
        <v>283077.05</v>
      </c>
      <c r="DG49" s="260">
        <v>915667.37</v>
      </c>
      <c r="DH49" s="297">
        <v>54726.13</v>
      </c>
      <c r="DI49" s="296">
        <v>97124.36</v>
      </c>
      <c r="DJ49" s="297">
        <v>36943</v>
      </c>
      <c r="DK49" s="260">
        <v>37104</v>
      </c>
      <c r="DL49" s="297">
        <v>7881.19</v>
      </c>
      <c r="DM49" s="260">
        <v>11354.06</v>
      </c>
      <c r="DN49" s="297">
        <v>-35467</v>
      </c>
      <c r="DO49" s="296">
        <v>-7929.98</v>
      </c>
      <c r="DP49" s="297">
        <v>3687.56</v>
      </c>
      <c r="DQ49" s="260">
        <v>27887.599999999999</v>
      </c>
      <c r="DR49" s="297">
        <v>113842</v>
      </c>
      <c r="DS49" s="260">
        <v>230188</v>
      </c>
      <c r="DT49" s="296">
        <v>176514.52</v>
      </c>
      <c r="DU49" s="296">
        <v>260979.43</v>
      </c>
      <c r="DV49" s="260">
        <v>735019</v>
      </c>
      <c r="DW49" s="260">
        <v>918574</v>
      </c>
      <c r="DX49" s="260">
        <v>216630.95</v>
      </c>
      <c r="DY49" s="260">
        <v>611446.16</v>
      </c>
      <c r="DZ49" s="296">
        <v>9414.4</v>
      </c>
      <c r="EA49" s="296">
        <v>12242.59</v>
      </c>
      <c r="EB49" s="260">
        <v>-4997.38</v>
      </c>
      <c r="EC49" s="260">
        <v>-9849.9</v>
      </c>
      <c r="ED49" s="260">
        <v>43027.13</v>
      </c>
      <c r="EE49" s="260">
        <v>44616.7</v>
      </c>
      <c r="EF49" s="296">
        <v>57380.67</v>
      </c>
      <c r="EG49" s="296">
        <v>70582.789999999994</v>
      </c>
      <c r="EH49" s="260">
        <v>59793</v>
      </c>
      <c r="EI49" s="260">
        <v>81441</v>
      </c>
      <c r="EJ49" s="260">
        <v>23275.52</v>
      </c>
      <c r="EK49" s="260">
        <v>69432.92</v>
      </c>
      <c r="EL49" s="296">
        <v>34732</v>
      </c>
      <c r="EM49" s="296">
        <v>98378</v>
      </c>
      <c r="EN49" s="260">
        <v>84422</v>
      </c>
      <c r="EO49" s="260">
        <v>172937</v>
      </c>
      <c r="EP49" s="260">
        <v>73092.990000000005</v>
      </c>
      <c r="EQ49" s="260">
        <v>65714.23</v>
      </c>
      <c r="ER49" s="296">
        <v>14045.25</v>
      </c>
      <c r="ES49" s="296">
        <v>26106.1</v>
      </c>
      <c r="ET49" s="260">
        <v>10490.55</v>
      </c>
      <c r="EU49" s="260">
        <v>35364.550000000003</v>
      </c>
      <c r="EV49" s="260">
        <v>53072.78</v>
      </c>
      <c r="EW49" s="260">
        <v>50249.99</v>
      </c>
    </row>
    <row r="50" spans="1:153">
      <c r="A50" s="268" t="s">
        <v>188</v>
      </c>
      <c r="B50" s="269">
        <v>-1858350.46</v>
      </c>
      <c r="C50" s="269">
        <v>-653391.24</v>
      </c>
      <c r="D50" s="271">
        <v>401099</v>
      </c>
      <c r="E50" s="271">
        <v>579567</v>
      </c>
      <c r="F50" s="269">
        <v>-116500</v>
      </c>
      <c r="G50" s="269">
        <v>-90040</v>
      </c>
      <c r="H50" s="269">
        <v>105359</v>
      </c>
      <c r="I50" s="269">
        <v>106056</v>
      </c>
      <c r="J50" s="271">
        <v>209963</v>
      </c>
      <c r="K50" s="271">
        <v>190056</v>
      </c>
      <c r="L50" s="269">
        <v>68556</v>
      </c>
      <c r="M50" s="269">
        <v>68556</v>
      </c>
      <c r="N50" s="269">
        <v>-41584.730000000003</v>
      </c>
      <c r="O50" s="269">
        <v>-63574.12</v>
      </c>
      <c r="P50" s="271">
        <v>5902</v>
      </c>
      <c r="Q50" s="271">
        <v>5902</v>
      </c>
      <c r="R50" s="269">
        <v>462371</v>
      </c>
      <c r="S50" s="269">
        <v>1068865</v>
      </c>
      <c r="T50" s="269">
        <v>-22083</v>
      </c>
      <c r="U50" s="269">
        <v>-27434</v>
      </c>
      <c r="V50" s="271">
        <v>18222</v>
      </c>
      <c r="W50" s="271">
        <v>14820.32</v>
      </c>
      <c r="X50" s="269">
        <v>10365</v>
      </c>
      <c r="Y50" s="269">
        <v>10231</v>
      </c>
      <c r="Z50" s="269">
        <v>-1170.69</v>
      </c>
      <c r="AA50" s="269">
        <v>-1368.83</v>
      </c>
      <c r="AB50" s="271">
        <v>-65837</v>
      </c>
      <c r="AC50" s="271">
        <v>-61653</v>
      </c>
      <c r="AD50" s="269">
        <v>0</v>
      </c>
      <c r="AE50" s="269">
        <v>0</v>
      </c>
      <c r="AF50" s="269">
        <v>-12368</v>
      </c>
      <c r="AG50" s="269">
        <v>-12368</v>
      </c>
      <c r="AH50" s="271">
        <v>4697.41</v>
      </c>
      <c r="AI50" s="271">
        <v>-7098.93</v>
      </c>
      <c r="AJ50" s="269">
        <v>14047</v>
      </c>
      <c r="AK50" s="269">
        <v>14530</v>
      </c>
      <c r="AL50" s="269">
        <v>-2135</v>
      </c>
      <c r="AM50" s="269">
        <v>-2135</v>
      </c>
      <c r="AN50" s="271">
        <v>26241</v>
      </c>
      <c r="AO50" s="271">
        <v>24929</v>
      </c>
      <c r="AP50" s="269">
        <v>-236.11</v>
      </c>
      <c r="AQ50" s="269">
        <v>-236</v>
      </c>
      <c r="AR50" s="269">
        <v>2802</v>
      </c>
      <c r="AS50" s="269">
        <v>-675</v>
      </c>
      <c r="AT50" s="271">
        <v>10197.48</v>
      </c>
      <c r="AU50" s="271">
        <v>14680.36</v>
      </c>
      <c r="AV50" s="269">
        <v>10890</v>
      </c>
      <c r="AW50" s="269">
        <v>16975</v>
      </c>
      <c r="AX50" s="269">
        <v>-58063</v>
      </c>
      <c r="AY50" s="269">
        <v>-20502</v>
      </c>
      <c r="AZ50" s="271">
        <v>-5311</v>
      </c>
      <c r="BA50" s="271">
        <v>-10451</v>
      </c>
      <c r="BB50" s="269">
        <v>-319.73</v>
      </c>
      <c r="BC50" s="269">
        <v>352.83</v>
      </c>
      <c r="BD50" s="269">
        <v>-17148</v>
      </c>
      <c r="BE50" s="269">
        <v>-25224</v>
      </c>
      <c r="BF50" s="271">
        <v>3485</v>
      </c>
      <c r="BG50" s="271">
        <v>3861</v>
      </c>
      <c r="BH50" s="269">
        <v>1271.55</v>
      </c>
      <c r="BI50" s="269">
        <v>2494.12</v>
      </c>
      <c r="BJ50" s="269">
        <v>-208.34</v>
      </c>
      <c r="BK50" s="269">
        <v>-1341.5</v>
      </c>
      <c r="BL50" s="271">
        <v>-5231.13</v>
      </c>
      <c r="BM50" s="271">
        <v>-7133.27</v>
      </c>
      <c r="BN50" s="269">
        <v>9547.42</v>
      </c>
      <c r="BO50" s="269">
        <v>9545.41</v>
      </c>
      <c r="BP50" s="269">
        <v>25538.84</v>
      </c>
      <c r="BQ50" s="269">
        <v>51785.64</v>
      </c>
      <c r="BR50" s="271">
        <v>6954.49</v>
      </c>
      <c r="BS50" s="271">
        <v>7015.23</v>
      </c>
      <c r="BT50" s="269">
        <v>18681</v>
      </c>
      <c r="BU50" s="269">
        <v>19993</v>
      </c>
      <c r="BV50" s="269">
        <v>-9409</v>
      </c>
      <c r="BW50" s="269">
        <v>-6404</v>
      </c>
      <c r="BX50" s="271">
        <v>3360</v>
      </c>
      <c r="BY50" s="271">
        <v>3360</v>
      </c>
      <c r="BZ50" s="269">
        <v>312.06</v>
      </c>
      <c r="CA50" s="269">
        <v>518.04</v>
      </c>
      <c r="CB50" s="269">
        <v>-2624</v>
      </c>
      <c r="CC50" s="269">
        <v>-2624</v>
      </c>
      <c r="CD50" s="271">
        <v>86</v>
      </c>
      <c r="CE50" s="271">
        <v>-196392</v>
      </c>
      <c r="CF50" s="269">
        <v>7405</v>
      </c>
      <c r="CG50" s="269">
        <v>-29991</v>
      </c>
      <c r="CH50" s="269">
        <v>55309</v>
      </c>
      <c r="CI50" s="269">
        <v>56734</v>
      </c>
      <c r="CJ50" s="271">
        <v>7258</v>
      </c>
      <c r="CK50" s="271">
        <v>4457</v>
      </c>
      <c r="CL50" s="269">
        <v>9591</v>
      </c>
      <c r="CM50" s="269">
        <v>9440</v>
      </c>
      <c r="CN50" s="269">
        <v>-6104</v>
      </c>
      <c r="CO50" s="269">
        <v>-6104</v>
      </c>
      <c r="CP50" s="271">
        <v>3377</v>
      </c>
      <c r="CQ50" s="271">
        <v>3377</v>
      </c>
      <c r="CR50" s="269">
        <v>-7195</v>
      </c>
      <c r="CS50" s="269">
        <v>-6889</v>
      </c>
      <c r="CT50" s="269">
        <v>-6805</v>
      </c>
      <c r="CU50" s="269">
        <v>-7795</v>
      </c>
      <c r="CV50" s="271">
        <v>494</v>
      </c>
      <c r="CW50" s="271">
        <v>494</v>
      </c>
      <c r="CX50" s="269">
        <v>-26896</v>
      </c>
      <c r="CY50" s="269">
        <v>-27877</v>
      </c>
      <c r="CZ50" s="269">
        <v>-14170</v>
      </c>
      <c r="DA50" s="269">
        <v>-14170</v>
      </c>
      <c r="DB50" s="271">
        <v>49264.99</v>
      </c>
      <c r="DC50" s="271">
        <v>53096.7</v>
      </c>
      <c r="DD50" s="272">
        <v>-428</v>
      </c>
      <c r="DE50" s="269">
        <v>-4446.01</v>
      </c>
      <c r="DF50" s="272">
        <v>23659.38</v>
      </c>
      <c r="DG50" s="269">
        <v>54688.54</v>
      </c>
      <c r="DH50" s="272">
        <v>29358.94</v>
      </c>
      <c r="DI50" s="271">
        <v>32042.68</v>
      </c>
      <c r="DJ50" s="272">
        <v>-7268</v>
      </c>
      <c r="DK50" s="269">
        <v>-7268</v>
      </c>
      <c r="DL50" s="272">
        <v>946.98</v>
      </c>
      <c r="DM50" s="269">
        <v>-3734.07</v>
      </c>
      <c r="DN50" s="272">
        <v>1662.52</v>
      </c>
      <c r="DO50" s="271">
        <v>1574.03</v>
      </c>
      <c r="DP50" s="272">
        <v>2201.84</v>
      </c>
      <c r="DQ50" s="269">
        <v>-7440.09</v>
      </c>
      <c r="DR50" s="272">
        <v>20494</v>
      </c>
      <c r="DS50" s="269">
        <v>27540</v>
      </c>
      <c r="DT50" s="271">
        <v>12557.69</v>
      </c>
      <c r="DU50" s="271">
        <v>6239.55</v>
      </c>
      <c r="DV50" s="269">
        <v>-82981</v>
      </c>
      <c r="DW50" s="269">
        <v>-95236</v>
      </c>
      <c r="DX50" s="269">
        <v>2008.74</v>
      </c>
      <c r="DY50" s="269">
        <v>159544.75</v>
      </c>
      <c r="DZ50" s="271">
        <v>-2580.15</v>
      </c>
      <c r="EA50" s="271">
        <v>-2592.41</v>
      </c>
      <c r="EB50" s="269">
        <v>851.24</v>
      </c>
      <c r="EC50" s="269">
        <v>3005.68</v>
      </c>
      <c r="ED50" s="269">
        <v>-42714.36</v>
      </c>
      <c r="EE50" s="269">
        <v>-43135.48</v>
      </c>
      <c r="EF50" s="271">
        <v>9858.7000000000007</v>
      </c>
      <c r="EG50" s="271">
        <v>9751.51</v>
      </c>
      <c r="EH50" s="269">
        <v>29678</v>
      </c>
      <c r="EI50" s="269">
        <v>33888</v>
      </c>
      <c r="EJ50" s="269">
        <v>-5290.03</v>
      </c>
      <c r="EK50" s="269">
        <v>1166.67</v>
      </c>
      <c r="EL50" s="271">
        <v>-530</v>
      </c>
      <c r="EM50" s="271">
        <v>79120</v>
      </c>
      <c r="EN50" s="269">
        <v>-11367</v>
      </c>
      <c r="EO50" s="269">
        <v>-6095</v>
      </c>
      <c r="EP50" s="269">
        <v>21182.91</v>
      </c>
      <c r="EQ50" s="269">
        <v>18259.740000000002</v>
      </c>
      <c r="ER50" s="271">
        <v>37975.760000000002</v>
      </c>
      <c r="ES50" s="271">
        <v>43651.51</v>
      </c>
      <c r="ET50" s="269">
        <v>-18197.330000000002</v>
      </c>
      <c r="EU50" s="269">
        <v>-10489.27</v>
      </c>
      <c r="EV50" s="269">
        <v>1373.1</v>
      </c>
      <c r="EW50" s="269">
        <v>1368.13</v>
      </c>
    </row>
    <row r="51" spans="1:153">
      <c r="A51" s="273" t="s">
        <v>127</v>
      </c>
      <c r="B51" s="260">
        <v>4259345.3</v>
      </c>
      <c r="C51" s="260">
        <v>17417391.52</v>
      </c>
      <c r="D51" s="296">
        <v>1001340</v>
      </c>
      <c r="E51" s="296">
        <v>1782032</v>
      </c>
      <c r="F51" s="260">
        <v>-19677</v>
      </c>
      <c r="G51" s="260">
        <v>31474</v>
      </c>
      <c r="H51" s="260">
        <v>863904</v>
      </c>
      <c r="I51" s="260">
        <v>1114732</v>
      </c>
      <c r="J51" s="296">
        <v>531131</v>
      </c>
      <c r="K51" s="296">
        <v>1090619</v>
      </c>
      <c r="L51" s="260">
        <v>22889</v>
      </c>
      <c r="M51" s="260">
        <v>22889</v>
      </c>
      <c r="N51" s="260">
        <v>44560.98</v>
      </c>
      <c r="O51" s="260">
        <v>118858.16</v>
      </c>
      <c r="P51" s="296">
        <v>22289</v>
      </c>
      <c r="Q51" s="296">
        <v>22289</v>
      </c>
      <c r="R51" s="260">
        <v>185236</v>
      </c>
      <c r="S51" s="260">
        <v>1774937</v>
      </c>
      <c r="T51" s="260">
        <v>51044</v>
      </c>
      <c r="U51" s="260">
        <v>163524</v>
      </c>
      <c r="V51" s="296">
        <v>-57018.14</v>
      </c>
      <c r="W51" s="296">
        <v>-9467.06</v>
      </c>
      <c r="X51" s="260">
        <v>-30769</v>
      </c>
      <c r="Y51" s="260">
        <v>2784</v>
      </c>
      <c r="Z51" s="260">
        <v>1340.88</v>
      </c>
      <c r="AA51" s="260">
        <v>25781.71</v>
      </c>
      <c r="AB51" s="296">
        <v>513108</v>
      </c>
      <c r="AC51" s="296">
        <v>579646</v>
      </c>
      <c r="AD51" s="260">
        <v>0</v>
      </c>
      <c r="AE51" s="260">
        <v>0</v>
      </c>
      <c r="AF51" s="260">
        <v>159187</v>
      </c>
      <c r="AG51" s="260">
        <v>159187</v>
      </c>
      <c r="AH51" s="296">
        <v>265854.07</v>
      </c>
      <c r="AI51" s="296">
        <v>275135.33</v>
      </c>
      <c r="AJ51" s="260">
        <v>10025</v>
      </c>
      <c r="AK51" s="260">
        <v>52725</v>
      </c>
      <c r="AL51" s="260">
        <v>-8209</v>
      </c>
      <c r="AM51" s="260">
        <v>-8209</v>
      </c>
      <c r="AN51" s="296">
        <v>32604</v>
      </c>
      <c r="AO51" s="296">
        <v>49843</v>
      </c>
      <c r="AP51" s="260">
        <v>-4822.96</v>
      </c>
      <c r="AQ51" s="260">
        <v>-4823</v>
      </c>
      <c r="AR51" s="260">
        <v>133892</v>
      </c>
      <c r="AS51" s="260">
        <v>249797</v>
      </c>
      <c r="AT51" s="296">
        <v>23410.91</v>
      </c>
      <c r="AU51" s="296">
        <v>14085.52</v>
      </c>
      <c r="AV51" s="260">
        <v>42034</v>
      </c>
      <c r="AW51" s="260">
        <v>90837</v>
      </c>
      <c r="AX51" s="260">
        <v>-73991</v>
      </c>
      <c r="AY51" s="260">
        <v>36190</v>
      </c>
      <c r="AZ51" s="296">
        <v>-11126</v>
      </c>
      <c r="BA51" s="296">
        <v>-10464</v>
      </c>
      <c r="BB51" s="260">
        <v>1144.3399999999999</v>
      </c>
      <c r="BC51" s="260">
        <v>644.49</v>
      </c>
      <c r="BD51" s="260">
        <v>-21964</v>
      </c>
      <c r="BE51" s="260">
        <v>-13183</v>
      </c>
      <c r="BF51" s="296">
        <v>13504</v>
      </c>
      <c r="BG51" s="296">
        <v>15479</v>
      </c>
      <c r="BH51" s="260">
        <v>-2599.87</v>
      </c>
      <c r="BI51" s="260">
        <v>231.76</v>
      </c>
      <c r="BJ51" s="260">
        <v>2198.19</v>
      </c>
      <c r="BK51" s="260">
        <v>1791.75</v>
      </c>
      <c r="BL51" s="296">
        <v>-7591.78</v>
      </c>
      <c r="BM51" s="296">
        <v>-9640.14</v>
      </c>
      <c r="BN51" s="260">
        <v>5598.53</v>
      </c>
      <c r="BO51" s="260">
        <v>12218.31</v>
      </c>
      <c r="BP51" s="260">
        <v>46118.67</v>
      </c>
      <c r="BQ51" s="260">
        <v>232438.51</v>
      </c>
      <c r="BR51" s="296">
        <v>42143.01</v>
      </c>
      <c r="BS51" s="296">
        <v>53303.58</v>
      </c>
      <c r="BT51" s="260">
        <v>24781</v>
      </c>
      <c r="BU51" s="260">
        <v>48602</v>
      </c>
      <c r="BV51" s="260">
        <v>14500</v>
      </c>
      <c r="BW51" s="260">
        <v>56138</v>
      </c>
      <c r="BX51" s="296">
        <v>2949</v>
      </c>
      <c r="BY51" s="296">
        <v>2949</v>
      </c>
      <c r="BZ51" s="260">
        <v>6493.13</v>
      </c>
      <c r="CA51" s="260">
        <v>6169.54</v>
      </c>
      <c r="CB51" s="260">
        <v>-5242</v>
      </c>
      <c r="CC51" s="260">
        <v>-5242</v>
      </c>
      <c r="CD51" s="296">
        <v>891188</v>
      </c>
      <c r="CE51" s="296">
        <v>2162962</v>
      </c>
      <c r="CF51" s="260">
        <v>34852</v>
      </c>
      <c r="CG51" s="260">
        <v>92311</v>
      </c>
      <c r="CH51" s="260">
        <v>228117</v>
      </c>
      <c r="CI51" s="260">
        <v>248445</v>
      </c>
      <c r="CJ51" s="296">
        <v>194314</v>
      </c>
      <c r="CK51" s="296">
        <v>282098</v>
      </c>
      <c r="CL51" s="260">
        <v>82454</v>
      </c>
      <c r="CM51" s="260">
        <v>83937</v>
      </c>
      <c r="CN51" s="260">
        <v>25129</v>
      </c>
      <c r="CO51" s="260">
        <v>26488</v>
      </c>
      <c r="CP51" s="296">
        <v>20191</v>
      </c>
      <c r="CQ51" s="296">
        <v>21012</v>
      </c>
      <c r="CR51" s="260">
        <v>14190</v>
      </c>
      <c r="CS51" s="260">
        <v>18927</v>
      </c>
      <c r="CT51" s="260">
        <v>-12733</v>
      </c>
      <c r="CU51" s="260">
        <v>-8908</v>
      </c>
      <c r="CV51" s="296">
        <v>5671</v>
      </c>
      <c r="CW51" s="296">
        <v>5671</v>
      </c>
      <c r="CX51" s="260">
        <v>-43421</v>
      </c>
      <c r="CY51" s="260">
        <v>-36611</v>
      </c>
      <c r="CZ51" s="260">
        <v>-6173</v>
      </c>
      <c r="DA51" s="260">
        <v>-6173</v>
      </c>
      <c r="DB51" s="296">
        <v>50528.66</v>
      </c>
      <c r="DC51" s="296">
        <v>89204.87</v>
      </c>
      <c r="DD51" s="297">
        <v>-16281</v>
      </c>
      <c r="DE51" s="260">
        <v>-5692.02</v>
      </c>
      <c r="DF51" s="297">
        <v>306736.43</v>
      </c>
      <c r="DG51" s="260">
        <v>970355.91</v>
      </c>
      <c r="DH51" s="297">
        <v>84085.07</v>
      </c>
      <c r="DI51" s="296">
        <v>129167.03999999999</v>
      </c>
      <c r="DJ51" s="297">
        <v>29675</v>
      </c>
      <c r="DK51" s="260">
        <v>29836</v>
      </c>
      <c r="DL51" s="297">
        <v>8828.17</v>
      </c>
      <c r="DM51" s="260">
        <v>7619.99</v>
      </c>
      <c r="DN51" s="297">
        <v>-33804.480000000003</v>
      </c>
      <c r="DO51" s="296">
        <v>-6355.95</v>
      </c>
      <c r="DP51" s="297">
        <v>5889.4</v>
      </c>
      <c r="DQ51" s="260">
        <v>20447.509999999998</v>
      </c>
      <c r="DR51" s="297">
        <v>134336</v>
      </c>
      <c r="DS51" s="260">
        <v>257728</v>
      </c>
      <c r="DT51" s="296">
        <v>189072.21</v>
      </c>
      <c r="DU51" s="296">
        <v>267218.98</v>
      </c>
      <c r="DV51" s="260">
        <v>652038</v>
      </c>
      <c r="DW51" s="260">
        <v>823338</v>
      </c>
      <c r="DX51" s="260">
        <v>218639.69</v>
      </c>
      <c r="DY51" s="260">
        <v>770990.91</v>
      </c>
      <c r="DZ51" s="296">
        <v>6834.25</v>
      </c>
      <c r="EA51" s="296">
        <v>9650.18</v>
      </c>
      <c r="EB51" s="260">
        <v>-4146.1400000000003</v>
      </c>
      <c r="EC51" s="260">
        <v>-6844.22</v>
      </c>
      <c r="ED51" s="260">
        <v>312.77</v>
      </c>
      <c r="EE51" s="260">
        <v>1481.22</v>
      </c>
      <c r="EF51" s="296">
        <v>67239.37</v>
      </c>
      <c r="EG51" s="296">
        <v>80334.3</v>
      </c>
      <c r="EH51" s="260">
        <v>89471</v>
      </c>
      <c r="EI51" s="260">
        <v>115329</v>
      </c>
      <c r="EJ51" s="260">
        <v>17985.490000000002</v>
      </c>
      <c r="EK51" s="260">
        <v>70599.59</v>
      </c>
      <c r="EL51" s="296">
        <v>34202</v>
      </c>
      <c r="EM51" s="296">
        <v>177498</v>
      </c>
      <c r="EN51" s="260">
        <v>73055</v>
      </c>
      <c r="EO51" s="260">
        <v>166842</v>
      </c>
      <c r="EP51" s="260">
        <v>94275.9</v>
      </c>
      <c r="EQ51" s="260">
        <v>83973.97</v>
      </c>
      <c r="ER51" s="296">
        <v>52021.01</v>
      </c>
      <c r="ES51" s="296">
        <v>69757.61</v>
      </c>
      <c r="ET51" s="260">
        <v>-7706.78</v>
      </c>
      <c r="EU51" s="260">
        <v>24875.279999999999</v>
      </c>
      <c r="EV51" s="260">
        <v>54445.88</v>
      </c>
      <c r="EW51" s="260">
        <v>51618.12</v>
      </c>
    </row>
    <row r="52" spans="1:153">
      <c r="A52" s="266" t="s">
        <v>138</v>
      </c>
      <c r="B52" s="260">
        <v>-4790484.76</v>
      </c>
      <c r="C52" s="260">
        <v>-21705732.219999999</v>
      </c>
      <c r="D52" s="296">
        <v>-3534958</v>
      </c>
      <c r="E52" s="296">
        <v>-3877897</v>
      </c>
      <c r="F52" s="260">
        <v>32946</v>
      </c>
      <c r="G52" s="260">
        <v>-134707</v>
      </c>
      <c r="H52" s="260">
        <v>-414311</v>
      </c>
      <c r="I52" s="260">
        <v>-491097</v>
      </c>
      <c r="J52" s="296">
        <v>2583553</v>
      </c>
      <c r="K52" s="296">
        <v>2464026</v>
      </c>
      <c r="L52" s="260">
        <v>14879</v>
      </c>
      <c r="M52" s="260">
        <v>14879</v>
      </c>
      <c r="N52" s="260">
        <v>-420991</v>
      </c>
      <c r="O52" s="260">
        <v>-560599</v>
      </c>
      <c r="P52" s="296">
        <v>-3283</v>
      </c>
      <c r="Q52" s="296">
        <v>-3283</v>
      </c>
      <c r="R52" s="260">
        <v>-148484</v>
      </c>
      <c r="S52" s="260">
        <v>-1039431</v>
      </c>
      <c r="T52" s="260">
        <v>-858363</v>
      </c>
      <c r="U52" s="260">
        <v>-957262</v>
      </c>
      <c r="V52" s="296">
        <v>-219753</v>
      </c>
      <c r="W52" s="296">
        <v>-247220</v>
      </c>
      <c r="X52" s="260">
        <v>-390944</v>
      </c>
      <c r="Y52" s="260">
        <v>-428525</v>
      </c>
      <c r="Z52" s="260">
        <v>-78296.58</v>
      </c>
      <c r="AA52" s="260">
        <v>-120293.58</v>
      </c>
      <c r="AB52" s="296">
        <v>-4703</v>
      </c>
      <c r="AC52" s="296">
        <v>-59031</v>
      </c>
      <c r="AD52" s="260">
        <v>0</v>
      </c>
      <c r="AE52" s="260">
        <v>0</v>
      </c>
      <c r="AF52" s="260">
        <v>-128082</v>
      </c>
      <c r="AG52" s="260">
        <v>-128082</v>
      </c>
      <c r="AH52" s="296">
        <v>8354.57</v>
      </c>
      <c r="AI52" s="296">
        <v>-1067060.43</v>
      </c>
      <c r="AJ52" s="260">
        <v>-24427</v>
      </c>
      <c r="AK52" s="260">
        <v>-29171</v>
      </c>
      <c r="AL52" s="260">
        <v>-250</v>
      </c>
      <c r="AM52" s="260">
        <v>-250</v>
      </c>
      <c r="AN52" s="296">
        <v>-39007</v>
      </c>
      <c r="AO52" s="296">
        <v>-45757</v>
      </c>
      <c r="AP52" s="260">
        <v>-6682.57</v>
      </c>
      <c r="AQ52" s="260">
        <v>-6683</v>
      </c>
      <c r="AR52" s="260">
        <v>-116905</v>
      </c>
      <c r="AS52" s="260">
        <v>-208882</v>
      </c>
      <c r="AT52" s="296">
        <v>-46536</v>
      </c>
      <c r="AU52" s="296">
        <v>-49036</v>
      </c>
      <c r="AV52" s="260">
        <v>-40614</v>
      </c>
      <c r="AW52" s="260">
        <v>-77567</v>
      </c>
      <c r="AX52" s="260">
        <v>-4031</v>
      </c>
      <c r="AY52" s="260">
        <v>-50250</v>
      </c>
      <c r="AZ52" s="296">
        <v>541.4</v>
      </c>
      <c r="BA52" s="296">
        <v>-5441.6</v>
      </c>
      <c r="BB52" s="260">
        <v>9011</v>
      </c>
      <c r="BC52" s="260">
        <v>-682</v>
      </c>
      <c r="BD52" s="260">
        <v>9311</v>
      </c>
      <c r="BE52" s="260">
        <v>-17855</v>
      </c>
      <c r="BF52" s="296">
        <v>-25179</v>
      </c>
      <c r="BG52" s="296">
        <v>-26663</v>
      </c>
      <c r="BH52" s="260">
        <v>-1423.21</v>
      </c>
      <c r="BI52" s="260">
        <v>-1423.21</v>
      </c>
      <c r="BJ52" s="260">
        <v>-4449.6099999999997</v>
      </c>
      <c r="BK52" s="260">
        <v>-6583.91</v>
      </c>
      <c r="BL52" s="296">
        <v>2809.23</v>
      </c>
      <c r="BM52" s="296">
        <v>-14654.11</v>
      </c>
      <c r="BN52" s="260">
        <v>1636</v>
      </c>
      <c r="BO52" s="260">
        <v>-4677.42</v>
      </c>
      <c r="BP52" s="260">
        <v>-530286.04</v>
      </c>
      <c r="BQ52" s="260">
        <v>-570818.62</v>
      </c>
      <c r="BR52" s="296">
        <v>2350.52</v>
      </c>
      <c r="BS52" s="296">
        <v>-37234.51</v>
      </c>
      <c r="BT52" s="260">
        <v>-308855</v>
      </c>
      <c r="BU52" s="260">
        <v>-322428</v>
      </c>
      <c r="BV52" s="260">
        <v>-250469</v>
      </c>
      <c r="BW52" s="260">
        <v>-267150</v>
      </c>
      <c r="BX52" s="296">
        <v>1481</v>
      </c>
      <c r="BY52" s="296">
        <v>1481</v>
      </c>
      <c r="BZ52" s="260">
        <v>-24887.59</v>
      </c>
      <c r="CA52" s="260">
        <v>-24887.59</v>
      </c>
      <c r="CB52" s="260">
        <v>889</v>
      </c>
      <c r="CC52" s="260">
        <v>889</v>
      </c>
      <c r="CD52" s="296">
        <v>-1361704</v>
      </c>
      <c r="CE52" s="296">
        <v>-1440615</v>
      </c>
      <c r="CF52" s="260">
        <v>-107007</v>
      </c>
      <c r="CG52" s="260">
        <v>490188</v>
      </c>
      <c r="CH52" s="260">
        <v>-146093</v>
      </c>
      <c r="CI52" s="260">
        <v>-208079</v>
      </c>
      <c r="CJ52" s="296">
        <v>-354264</v>
      </c>
      <c r="CK52" s="296">
        <v>-361263</v>
      </c>
      <c r="CL52" s="260">
        <v>-20965</v>
      </c>
      <c r="CM52" s="260">
        <v>-23012</v>
      </c>
      <c r="CN52" s="260">
        <v>-940</v>
      </c>
      <c r="CO52" s="260">
        <v>-2990</v>
      </c>
      <c r="CP52" s="296">
        <v>-3310</v>
      </c>
      <c r="CQ52" s="296">
        <v>-3685</v>
      </c>
      <c r="CR52" s="260">
        <v>-20659</v>
      </c>
      <c r="CS52" s="260">
        <v>-29459</v>
      </c>
      <c r="CT52" s="260">
        <v>-9839</v>
      </c>
      <c r="CU52" s="260">
        <v>-41135</v>
      </c>
      <c r="CV52" s="296">
        <v>-746</v>
      </c>
      <c r="CW52" s="296">
        <v>-746</v>
      </c>
      <c r="CX52" s="260">
        <v>67682</v>
      </c>
      <c r="CY52" s="260">
        <v>50877</v>
      </c>
      <c r="CZ52" s="260">
        <v>585</v>
      </c>
      <c r="DA52" s="260">
        <v>585</v>
      </c>
      <c r="DB52" s="296">
        <v>-33411.89</v>
      </c>
      <c r="DC52" s="296">
        <v>14858.08</v>
      </c>
      <c r="DD52" s="297">
        <v>-4984</v>
      </c>
      <c r="DE52" s="260">
        <v>-71853</v>
      </c>
      <c r="DF52" s="297">
        <v>-436567.97</v>
      </c>
      <c r="DG52" s="260">
        <v>-79634.87</v>
      </c>
      <c r="DH52" s="297">
        <v>-226983.2</v>
      </c>
      <c r="DI52" s="296">
        <v>-28364.37</v>
      </c>
      <c r="DJ52" s="297">
        <v>-221639</v>
      </c>
      <c r="DK52" s="260">
        <v>-221639</v>
      </c>
      <c r="DL52" s="297">
        <v>212.48</v>
      </c>
      <c r="DM52" s="260">
        <v>-3548.44</v>
      </c>
      <c r="DN52" s="297">
        <v>12223.7</v>
      </c>
      <c r="DO52" s="296">
        <v>-11396.92</v>
      </c>
      <c r="DP52" s="297">
        <v>7825.82</v>
      </c>
      <c r="DQ52" s="260">
        <v>4726.99</v>
      </c>
      <c r="DR52" s="297">
        <v>-561617</v>
      </c>
      <c r="DS52" s="260">
        <v>-586643</v>
      </c>
      <c r="DT52" s="296">
        <v>-142455.22</v>
      </c>
      <c r="DU52" s="296">
        <v>-200704.36</v>
      </c>
      <c r="DV52" s="260">
        <v>-533326</v>
      </c>
      <c r="DW52" s="260">
        <v>-731987</v>
      </c>
      <c r="DX52" s="260">
        <v>-181675.15</v>
      </c>
      <c r="DY52" s="260">
        <v>-472264.65</v>
      </c>
      <c r="DZ52" s="296">
        <v>-14205.69</v>
      </c>
      <c r="EA52" s="296">
        <v>-25330.11</v>
      </c>
      <c r="EB52" s="260">
        <v>16300.9</v>
      </c>
      <c r="EC52" s="260">
        <v>26309.25</v>
      </c>
      <c r="ED52" s="260">
        <v>-1926.15</v>
      </c>
      <c r="EE52" s="260">
        <v>-2494.0500000000002</v>
      </c>
      <c r="EF52" s="296">
        <v>14672.73</v>
      </c>
      <c r="EG52" s="296">
        <v>-42111.53</v>
      </c>
      <c r="EH52" s="260">
        <v>-111918</v>
      </c>
      <c r="EI52" s="260">
        <v>-292629</v>
      </c>
      <c r="EJ52" s="260">
        <v>1107.43</v>
      </c>
      <c r="EK52" s="260">
        <v>-26339.41</v>
      </c>
      <c r="EL52" s="296">
        <v>-57672</v>
      </c>
      <c r="EM52" s="296">
        <v>-54916</v>
      </c>
      <c r="EN52" s="260">
        <v>-24796</v>
      </c>
      <c r="EO52" s="260">
        <v>-29810</v>
      </c>
      <c r="EP52" s="260">
        <v>20558.96</v>
      </c>
      <c r="EQ52" s="260">
        <v>-23471.25</v>
      </c>
      <c r="ER52" s="296">
        <v>-10521.61</v>
      </c>
      <c r="ES52" s="296">
        <v>-13934.15</v>
      </c>
      <c r="ET52" s="260">
        <v>12834.18</v>
      </c>
      <c r="EU52" s="260">
        <v>-5150.4799999999996</v>
      </c>
      <c r="EV52" s="260">
        <v>-90548.33</v>
      </c>
      <c r="EW52" s="260">
        <v>-88682.35</v>
      </c>
    </row>
    <row r="53" spans="1:153">
      <c r="A53" s="268" t="s">
        <v>144</v>
      </c>
      <c r="B53" s="269">
        <v>1993096.32</v>
      </c>
      <c r="C53" s="269">
        <v>5126797.88</v>
      </c>
      <c r="D53" s="271">
        <v>2543361</v>
      </c>
      <c r="E53" s="271">
        <v>2103940</v>
      </c>
      <c r="F53" s="269">
        <v>-97310</v>
      </c>
      <c r="G53" s="269">
        <v>22690</v>
      </c>
      <c r="H53" s="269">
        <v>221198</v>
      </c>
      <c r="I53" s="269">
        <v>47156</v>
      </c>
      <c r="J53" s="271">
        <v>-3125883</v>
      </c>
      <c r="K53" s="271">
        <v>-3716066</v>
      </c>
      <c r="L53" s="269">
        <v>-7016</v>
      </c>
      <c r="M53" s="269">
        <v>-7016</v>
      </c>
      <c r="N53" s="269">
        <v>387856.51</v>
      </c>
      <c r="O53" s="269">
        <v>453520.56</v>
      </c>
      <c r="P53" s="271">
        <v>0</v>
      </c>
      <c r="Q53" s="271">
        <v>0</v>
      </c>
      <c r="R53" s="269">
        <v>-358729</v>
      </c>
      <c r="S53" s="269">
        <v>-1326118</v>
      </c>
      <c r="T53" s="269">
        <v>337805</v>
      </c>
      <c r="U53" s="269">
        <v>324145</v>
      </c>
      <c r="V53" s="271">
        <v>1021001.03</v>
      </c>
      <c r="W53" s="271">
        <v>1002680.44</v>
      </c>
      <c r="X53" s="269">
        <v>-436024</v>
      </c>
      <c r="Y53" s="269">
        <v>-431995</v>
      </c>
      <c r="Z53" s="269">
        <v>-97092.97</v>
      </c>
      <c r="AA53" s="269">
        <v>-79537.009999999995</v>
      </c>
      <c r="AB53" s="271">
        <v>-303669</v>
      </c>
      <c r="AC53" s="271">
        <v>-250121</v>
      </c>
      <c r="AD53" s="269">
        <v>0</v>
      </c>
      <c r="AE53" s="269">
        <v>0</v>
      </c>
      <c r="AF53" s="269">
        <v>-756</v>
      </c>
      <c r="AG53" s="269">
        <v>-756</v>
      </c>
      <c r="AH53" s="271">
        <v>-233455.55</v>
      </c>
      <c r="AI53" s="271">
        <v>839503.42</v>
      </c>
      <c r="AJ53" s="269">
        <v>15353</v>
      </c>
      <c r="AK53" s="269">
        <v>-20893</v>
      </c>
      <c r="AL53" s="269">
        <v>0</v>
      </c>
      <c r="AM53" s="269">
        <v>0</v>
      </c>
      <c r="AN53" s="271">
        <v>1951</v>
      </c>
      <c r="AO53" s="271">
        <v>-8539</v>
      </c>
      <c r="AP53" s="269">
        <v>0</v>
      </c>
      <c r="AQ53" s="269">
        <v>0</v>
      </c>
      <c r="AR53" s="269">
        <v>-117049</v>
      </c>
      <c r="AS53" s="269">
        <v>-112551</v>
      </c>
      <c r="AT53" s="271">
        <v>-32136.68</v>
      </c>
      <c r="AU53" s="271">
        <v>-18000</v>
      </c>
      <c r="AV53" s="269">
        <v>-47495</v>
      </c>
      <c r="AW53" s="269">
        <v>-59345</v>
      </c>
      <c r="AX53" s="269">
        <v>74952</v>
      </c>
      <c r="AY53" s="269">
        <v>17561</v>
      </c>
      <c r="AZ53" s="271">
        <v>-7500.6</v>
      </c>
      <c r="BA53" s="271">
        <v>7551.4</v>
      </c>
      <c r="BB53" s="269">
        <v>-16197.29</v>
      </c>
      <c r="BC53" s="269">
        <v>-6004.46</v>
      </c>
      <c r="BD53" s="269">
        <v>-19131</v>
      </c>
      <c r="BE53" s="269">
        <v>3139</v>
      </c>
      <c r="BF53" s="271">
        <v>-7005</v>
      </c>
      <c r="BG53" s="271">
        <v>-8181</v>
      </c>
      <c r="BH53" s="269">
        <v>866.45</v>
      </c>
      <c r="BI53" s="269">
        <v>0.01</v>
      </c>
      <c r="BJ53" s="269">
        <v>-4991.72</v>
      </c>
      <c r="BK53" s="269">
        <v>-2450.98</v>
      </c>
      <c r="BL53" s="271">
        <v>-12030.1</v>
      </c>
      <c r="BM53" s="271">
        <v>7481.59</v>
      </c>
      <c r="BN53" s="269">
        <v>-24813.52</v>
      </c>
      <c r="BO53" s="269">
        <v>-25119.87</v>
      </c>
      <c r="BP53" s="269">
        <v>521145.48</v>
      </c>
      <c r="BQ53" s="269">
        <v>375110.88</v>
      </c>
      <c r="BR53" s="271">
        <v>-85906.03</v>
      </c>
      <c r="BS53" s="271">
        <v>-57481.56</v>
      </c>
      <c r="BT53" s="269">
        <v>277476</v>
      </c>
      <c r="BU53" s="269">
        <v>267231</v>
      </c>
      <c r="BV53" s="269">
        <v>-3622</v>
      </c>
      <c r="BW53" s="269">
        <v>-28857</v>
      </c>
      <c r="BX53" s="271">
        <v>0</v>
      </c>
      <c r="BY53" s="271">
        <v>0</v>
      </c>
      <c r="BZ53" s="269">
        <v>-12430.48</v>
      </c>
      <c r="CA53" s="269">
        <v>-11009.87</v>
      </c>
      <c r="CB53" s="269">
        <v>0</v>
      </c>
      <c r="CC53" s="269">
        <v>0</v>
      </c>
      <c r="CD53" s="271">
        <v>753671.6</v>
      </c>
      <c r="CE53" s="271">
        <v>-355893</v>
      </c>
      <c r="CF53" s="269">
        <v>259064</v>
      </c>
      <c r="CG53" s="269">
        <v>-202189</v>
      </c>
      <c r="CH53" s="269">
        <v>-136075</v>
      </c>
      <c r="CI53" s="269">
        <v>-94690</v>
      </c>
      <c r="CJ53" s="271">
        <v>78002</v>
      </c>
      <c r="CK53" s="271">
        <v>-2783</v>
      </c>
      <c r="CL53" s="269">
        <v>-49828</v>
      </c>
      <c r="CM53" s="269">
        <v>-49264</v>
      </c>
      <c r="CN53" s="269">
        <v>-16716</v>
      </c>
      <c r="CO53" s="269">
        <v>-16025</v>
      </c>
      <c r="CP53" s="271">
        <v>-18439</v>
      </c>
      <c r="CQ53" s="271">
        <v>-18885</v>
      </c>
      <c r="CR53" s="269">
        <v>-12699</v>
      </c>
      <c r="CS53" s="269">
        <v>-8636</v>
      </c>
      <c r="CT53" s="269">
        <v>-23309</v>
      </c>
      <c r="CU53" s="269">
        <v>4260</v>
      </c>
      <c r="CV53" s="271">
        <v>0</v>
      </c>
      <c r="CW53" s="271">
        <v>0</v>
      </c>
      <c r="CX53" s="269">
        <v>-16761</v>
      </c>
      <c r="CY53" s="269">
        <v>-5708</v>
      </c>
      <c r="CZ53" s="269">
        <v>-955</v>
      </c>
      <c r="DA53" s="269">
        <v>-955</v>
      </c>
      <c r="DB53" s="271">
        <v>32278.79</v>
      </c>
      <c r="DC53" s="271">
        <v>-54554.92</v>
      </c>
      <c r="DD53" s="272">
        <v>2512</v>
      </c>
      <c r="DE53" s="269">
        <v>60217.99</v>
      </c>
      <c r="DF53" s="272">
        <v>371387</v>
      </c>
      <c r="DG53" s="269">
        <v>-655833.53</v>
      </c>
      <c r="DH53" s="272">
        <v>145973.9</v>
      </c>
      <c r="DI53" s="271">
        <v>-97901.75</v>
      </c>
      <c r="DJ53" s="272">
        <v>7195</v>
      </c>
      <c r="DK53" s="269">
        <v>7034</v>
      </c>
      <c r="DL53" s="272">
        <v>-7815.82</v>
      </c>
      <c r="DM53" s="269">
        <v>-2846.73</v>
      </c>
      <c r="DN53" s="272">
        <v>20838.18</v>
      </c>
      <c r="DO53" s="271">
        <v>17010.25</v>
      </c>
      <c r="DP53" s="272">
        <v>-13873.89</v>
      </c>
      <c r="DQ53" s="269">
        <v>-29193.07</v>
      </c>
      <c r="DR53" s="272">
        <v>385024</v>
      </c>
      <c r="DS53" s="269">
        <v>262056</v>
      </c>
      <c r="DT53" s="271">
        <v>-165677.56</v>
      </c>
      <c r="DU53" s="271">
        <v>-185775.07</v>
      </c>
      <c r="DV53" s="269">
        <v>-278868</v>
      </c>
      <c r="DW53" s="269">
        <v>-251505</v>
      </c>
      <c r="DX53" s="269">
        <v>149960.17000000001</v>
      </c>
      <c r="DY53" s="269">
        <v>-69140.73</v>
      </c>
      <c r="DZ53" s="271">
        <v>7655.98</v>
      </c>
      <c r="EA53" s="271">
        <v>15964.42</v>
      </c>
      <c r="EB53" s="269">
        <v>-12813</v>
      </c>
      <c r="EC53" s="269">
        <v>-20123.259999999998</v>
      </c>
      <c r="ED53" s="269">
        <v>-6007.67</v>
      </c>
      <c r="EE53" s="269">
        <v>-6608.22</v>
      </c>
      <c r="EF53" s="271">
        <v>-92450.99</v>
      </c>
      <c r="EG53" s="271">
        <v>-48761.67</v>
      </c>
      <c r="EH53" s="269">
        <v>21236</v>
      </c>
      <c r="EI53" s="269">
        <v>179489</v>
      </c>
      <c r="EJ53" s="269">
        <v>-21601.63</v>
      </c>
      <c r="EK53" s="269">
        <v>-36185.64</v>
      </c>
      <c r="EL53" s="271">
        <v>23480</v>
      </c>
      <c r="EM53" s="271">
        <v>-122572</v>
      </c>
      <c r="EN53" s="269">
        <v>-48280</v>
      </c>
      <c r="EO53" s="269">
        <v>-97233</v>
      </c>
      <c r="EP53" s="269">
        <v>-74175.710000000006</v>
      </c>
      <c r="EQ53" s="269">
        <v>-28164.69</v>
      </c>
      <c r="ER53" s="271">
        <v>-13260.39</v>
      </c>
      <c r="ES53" s="271">
        <v>-26905.05</v>
      </c>
      <c r="ET53" s="269">
        <v>-3584.95</v>
      </c>
      <c r="EU53" s="269">
        <v>-18038.52</v>
      </c>
      <c r="EV53" s="269">
        <v>-7678.37</v>
      </c>
      <c r="EW53" s="269">
        <v>-6716.59</v>
      </c>
    </row>
    <row r="54" spans="1:153">
      <c r="A54" s="273" t="s">
        <v>190</v>
      </c>
      <c r="B54" s="276">
        <v>1461956.86</v>
      </c>
      <c r="C54" s="276">
        <v>838457.18000000063</v>
      </c>
      <c r="D54" s="298">
        <v>9743</v>
      </c>
      <c r="E54" s="298">
        <v>8075</v>
      </c>
      <c r="F54" s="276">
        <v>-84041</v>
      </c>
      <c r="G54" s="276">
        <v>-80543</v>
      </c>
      <c r="H54" s="276">
        <v>670791</v>
      </c>
      <c r="I54" s="276">
        <v>670791</v>
      </c>
      <c r="J54" s="298">
        <v>-11199</v>
      </c>
      <c r="K54" s="298">
        <v>-161421</v>
      </c>
      <c r="L54" s="276">
        <v>30752</v>
      </c>
      <c r="M54" s="276">
        <v>30752</v>
      </c>
      <c r="N54" s="276">
        <v>11426.489999999991</v>
      </c>
      <c r="O54" s="276">
        <v>11779.72000000003</v>
      </c>
      <c r="P54" s="298">
        <v>19006</v>
      </c>
      <c r="Q54" s="298">
        <v>19006</v>
      </c>
      <c r="R54" s="276">
        <v>-321977</v>
      </c>
      <c r="S54" s="276">
        <v>-590612</v>
      </c>
      <c r="T54" s="276">
        <v>-469514</v>
      </c>
      <c r="U54" s="276">
        <v>-469593</v>
      </c>
      <c r="V54" s="298">
        <v>744229.89</v>
      </c>
      <c r="W54" s="298">
        <v>745993.37999999989</v>
      </c>
      <c r="X54" s="276">
        <v>-857737</v>
      </c>
      <c r="Y54" s="276">
        <v>-857736</v>
      </c>
      <c r="Z54" s="276">
        <v>-174048.66999999998</v>
      </c>
      <c r="AA54" s="276">
        <v>-174048.88</v>
      </c>
      <c r="AB54" s="298">
        <v>204736</v>
      </c>
      <c r="AC54" s="298">
        <v>270494</v>
      </c>
      <c r="AD54" s="276">
        <v>0</v>
      </c>
      <c r="AE54" s="276">
        <v>0</v>
      </c>
      <c r="AF54" s="276">
        <v>30349</v>
      </c>
      <c r="AG54" s="276">
        <v>30349</v>
      </c>
      <c r="AH54" s="298">
        <v>40753.090000000026</v>
      </c>
      <c r="AI54" s="298">
        <v>47578.320000000182</v>
      </c>
      <c r="AJ54" s="276">
        <v>951</v>
      </c>
      <c r="AK54" s="276">
        <v>2661</v>
      </c>
      <c r="AL54" s="276">
        <v>-8459</v>
      </c>
      <c r="AM54" s="276">
        <v>-8459</v>
      </c>
      <c r="AN54" s="298">
        <v>-4452</v>
      </c>
      <c r="AO54" s="298">
        <v>-4453</v>
      </c>
      <c r="AP54" s="276">
        <v>-11505.529999999999</v>
      </c>
      <c r="AQ54" s="276">
        <v>-11506</v>
      </c>
      <c r="AR54" s="276">
        <v>-100062</v>
      </c>
      <c r="AS54" s="276">
        <v>-71636</v>
      </c>
      <c r="AT54" s="298">
        <v>-55261.770000000004</v>
      </c>
      <c r="AU54" s="298">
        <v>-52950.479999999996</v>
      </c>
      <c r="AV54" s="276">
        <v>-46075</v>
      </c>
      <c r="AW54" s="276">
        <v>-46075</v>
      </c>
      <c r="AX54" s="276">
        <v>-3070</v>
      </c>
      <c r="AY54" s="276">
        <v>3501</v>
      </c>
      <c r="AZ54" s="298">
        <v>-18085.2</v>
      </c>
      <c r="BA54" s="298">
        <v>-8354.2000000000007</v>
      </c>
      <c r="BB54" s="276">
        <v>-6041.9500000000007</v>
      </c>
      <c r="BC54" s="276">
        <v>-6041.97</v>
      </c>
      <c r="BD54" s="276">
        <v>-31784</v>
      </c>
      <c r="BE54" s="276">
        <v>-27899</v>
      </c>
      <c r="BF54" s="298">
        <v>-18680</v>
      </c>
      <c r="BG54" s="298">
        <v>-19365</v>
      </c>
      <c r="BH54" s="276">
        <v>-3156.63</v>
      </c>
      <c r="BI54" s="276">
        <v>-1191.44</v>
      </c>
      <c r="BJ54" s="276">
        <v>-7243.1399999999994</v>
      </c>
      <c r="BK54" s="276">
        <v>-7243.1399999999994</v>
      </c>
      <c r="BL54" s="298">
        <v>-16812.650000000001</v>
      </c>
      <c r="BM54" s="298">
        <v>-16812.66</v>
      </c>
      <c r="BN54" s="276">
        <v>-17578.990000000002</v>
      </c>
      <c r="BO54" s="276">
        <v>-17578.98</v>
      </c>
      <c r="BP54" s="276">
        <v>36978.109999999928</v>
      </c>
      <c r="BQ54" s="276">
        <v>36730.770000000019</v>
      </c>
      <c r="BR54" s="298">
        <v>-41412.5</v>
      </c>
      <c r="BS54" s="298">
        <v>-41412.49</v>
      </c>
      <c r="BT54" s="276">
        <v>-6598</v>
      </c>
      <c r="BU54" s="276">
        <v>-6595</v>
      </c>
      <c r="BV54" s="276">
        <v>-239591</v>
      </c>
      <c r="BW54" s="276">
        <v>-239869</v>
      </c>
      <c r="BX54" s="298">
        <v>4430</v>
      </c>
      <c r="BY54" s="298">
        <v>4430</v>
      </c>
      <c r="BZ54" s="276">
        <v>-30824.94</v>
      </c>
      <c r="CA54" s="276">
        <v>-29727.919999999998</v>
      </c>
      <c r="CB54" s="276">
        <v>-4353</v>
      </c>
      <c r="CC54" s="276">
        <v>-4353</v>
      </c>
      <c r="CD54" s="298">
        <v>283155.59999999998</v>
      </c>
      <c r="CE54" s="298">
        <v>366454</v>
      </c>
      <c r="CF54" s="276">
        <v>186909</v>
      </c>
      <c r="CG54" s="276">
        <v>380310</v>
      </c>
      <c r="CH54" s="276">
        <v>-54051</v>
      </c>
      <c r="CI54" s="276">
        <v>-54324</v>
      </c>
      <c r="CJ54" s="298">
        <v>-81948</v>
      </c>
      <c r="CK54" s="298">
        <v>-81948</v>
      </c>
      <c r="CL54" s="276">
        <v>11661</v>
      </c>
      <c r="CM54" s="276">
        <v>11661</v>
      </c>
      <c r="CN54" s="276">
        <v>7473</v>
      </c>
      <c r="CO54" s="276">
        <v>7473</v>
      </c>
      <c r="CP54" s="298">
        <v>-1558</v>
      </c>
      <c r="CQ54" s="298">
        <v>-1558</v>
      </c>
      <c r="CR54" s="276">
        <v>-19168</v>
      </c>
      <c r="CS54" s="276">
        <v>-19168</v>
      </c>
      <c r="CT54" s="276">
        <v>-45881</v>
      </c>
      <c r="CU54" s="276">
        <v>-45783</v>
      </c>
      <c r="CV54" s="298">
        <v>4925</v>
      </c>
      <c r="CW54" s="298">
        <v>4925</v>
      </c>
      <c r="CX54" s="276">
        <v>7500</v>
      </c>
      <c r="CY54" s="276">
        <v>8558</v>
      </c>
      <c r="CZ54" s="276">
        <v>-6543</v>
      </c>
      <c r="DA54" s="276">
        <v>-6543</v>
      </c>
      <c r="DB54" s="298">
        <v>49395.560000000005</v>
      </c>
      <c r="DC54" s="298">
        <v>49508.03</v>
      </c>
      <c r="DD54" s="299">
        <v>-18753</v>
      </c>
      <c r="DE54" s="276">
        <v>-17327.030000000006</v>
      </c>
      <c r="DF54" s="299">
        <v>241555.46000000002</v>
      </c>
      <c r="DG54" s="276">
        <v>234887.51</v>
      </c>
      <c r="DH54" s="299">
        <v>3075.7699999999895</v>
      </c>
      <c r="DI54" s="298">
        <v>2900.9199999999983</v>
      </c>
      <c r="DJ54" s="299">
        <v>-184769</v>
      </c>
      <c r="DK54" s="276">
        <v>-184769</v>
      </c>
      <c r="DL54" s="299">
        <v>1224.83</v>
      </c>
      <c r="DM54" s="276">
        <v>1224.8199999999997</v>
      </c>
      <c r="DN54" s="299">
        <v>-742.60000000000218</v>
      </c>
      <c r="DO54" s="298">
        <v>-742.61999999999898</v>
      </c>
      <c r="DP54" s="299">
        <v>-158.67000000000007</v>
      </c>
      <c r="DQ54" s="276">
        <v>-4018.5699999999997</v>
      </c>
      <c r="DR54" s="299">
        <v>-42257</v>
      </c>
      <c r="DS54" s="276">
        <v>-66859</v>
      </c>
      <c r="DT54" s="298">
        <v>-119060.57</v>
      </c>
      <c r="DU54" s="298">
        <v>-119260.45000000001</v>
      </c>
      <c r="DV54" s="276">
        <v>-160156</v>
      </c>
      <c r="DW54" s="276">
        <v>-160154</v>
      </c>
      <c r="DX54" s="276">
        <v>186924.71000000002</v>
      </c>
      <c r="DY54" s="276">
        <v>229585.53000000003</v>
      </c>
      <c r="DZ54" s="298">
        <v>284.53999999999905</v>
      </c>
      <c r="EA54" s="298">
        <v>284.48999999999978</v>
      </c>
      <c r="EB54" s="276">
        <v>-658.2400000000016</v>
      </c>
      <c r="EC54" s="276">
        <v>-658.22999999999956</v>
      </c>
      <c r="ED54" s="276">
        <v>-7621.05</v>
      </c>
      <c r="EE54" s="276">
        <v>-7621.05</v>
      </c>
      <c r="EF54" s="298">
        <v>-10538.890000000014</v>
      </c>
      <c r="EG54" s="298">
        <v>-10538.899999999994</v>
      </c>
      <c r="EH54" s="276">
        <v>-1211</v>
      </c>
      <c r="EI54" s="276">
        <v>2189</v>
      </c>
      <c r="EJ54" s="276">
        <v>-2508.7099999999991</v>
      </c>
      <c r="EK54" s="276">
        <v>8074.5399999999936</v>
      </c>
      <c r="EL54" s="298">
        <v>10</v>
      </c>
      <c r="EM54" s="298">
        <v>10</v>
      </c>
      <c r="EN54" s="276">
        <v>-21</v>
      </c>
      <c r="EO54" s="276">
        <v>39799</v>
      </c>
      <c r="EP54" s="276">
        <v>40659.14999999998</v>
      </c>
      <c r="EQ54" s="276">
        <v>32338.030000000002</v>
      </c>
      <c r="ER54" s="298">
        <v>28239.010000000002</v>
      </c>
      <c r="ES54" s="298">
        <v>28918.41</v>
      </c>
      <c r="ET54" s="276">
        <v>1542.4500000000007</v>
      </c>
      <c r="EU54" s="276">
        <v>1686.2799999999988</v>
      </c>
      <c r="EV54" s="276">
        <v>-43780.820000000007</v>
      </c>
      <c r="EW54" s="276">
        <v>-43780.820000000007</v>
      </c>
    </row>
  </sheetData>
  <mergeCells count="152">
    <mergeCell ref="EP4:EQ4"/>
    <mergeCell ref="ER4:ES4"/>
    <mergeCell ref="ET4:EU4"/>
    <mergeCell ref="EV4:EW4"/>
    <mergeCell ref="ED4:EE4"/>
    <mergeCell ref="EF4:EG4"/>
    <mergeCell ref="EH4:EI4"/>
    <mergeCell ref="EJ4:EK4"/>
    <mergeCell ref="EL4:EM4"/>
    <mergeCell ref="EN4:EO4"/>
    <mergeCell ref="DR4:DS4"/>
    <mergeCell ref="DT4:DU4"/>
    <mergeCell ref="DV4:DW4"/>
    <mergeCell ref="DX4:DY4"/>
    <mergeCell ref="DZ4:EA4"/>
    <mergeCell ref="EB4:EC4"/>
    <mergeCell ref="DF4:DG4"/>
    <mergeCell ref="DH4:DI4"/>
    <mergeCell ref="DJ4:DK4"/>
    <mergeCell ref="DL4:DM4"/>
    <mergeCell ref="DN4:DO4"/>
    <mergeCell ref="DP4:DQ4"/>
    <mergeCell ref="CT4:CU4"/>
    <mergeCell ref="CV4:CW4"/>
    <mergeCell ref="CX4:CY4"/>
    <mergeCell ref="CZ4:DA4"/>
    <mergeCell ref="DB4:DC4"/>
    <mergeCell ref="DD4:DE4"/>
    <mergeCell ref="CH4:CI4"/>
    <mergeCell ref="CJ4:CK4"/>
    <mergeCell ref="CL4:CM4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BJ4:BK4"/>
    <mergeCell ref="BL4:BM4"/>
    <mergeCell ref="BN4:BO4"/>
    <mergeCell ref="BP4:BQ4"/>
    <mergeCell ref="BR4:BS4"/>
    <mergeCell ref="BT4:BU4"/>
    <mergeCell ref="AX4:AY4"/>
    <mergeCell ref="AZ4:BA4"/>
    <mergeCell ref="BB4:BC4"/>
    <mergeCell ref="BD4:BE4"/>
    <mergeCell ref="BF4:BG4"/>
    <mergeCell ref="BH4:BI4"/>
    <mergeCell ref="AL4:AM4"/>
    <mergeCell ref="AN4:AO4"/>
    <mergeCell ref="AP4:AQ4"/>
    <mergeCell ref="AR4:AS4"/>
    <mergeCell ref="AT4:AU4"/>
    <mergeCell ref="AV4:AW4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V4:W4"/>
    <mergeCell ref="X4:Y4"/>
    <mergeCell ref="EP3:EQ3"/>
    <mergeCell ref="ER3:ES3"/>
    <mergeCell ref="ET3:EU3"/>
    <mergeCell ref="EV3:EW3"/>
    <mergeCell ref="B4:C4"/>
    <mergeCell ref="D4:E4"/>
    <mergeCell ref="F4:G4"/>
    <mergeCell ref="H4:I4"/>
    <mergeCell ref="J4:K4"/>
    <mergeCell ref="L4:M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hyperlinks>
    <hyperlink ref="A2" location="'Samantekt sveitarfélaga A hluti'!A1" display="Samantekt" xr:uid="{93563F19-0A78-4459-821C-B92AE1E39801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5835-5C45-4BBC-9BD6-C3EAF0FEB598}">
  <dimension ref="A1:EZ57"/>
  <sheetViews>
    <sheetView workbookViewId="0">
      <selection activeCell="A7" sqref="A7:XFD31"/>
    </sheetView>
  </sheetViews>
  <sheetFormatPr defaultRowHeight="14.25" outlineLevelRow="1" outlineLevelCol="1"/>
  <cols>
    <col min="1" max="1" width="32.125" bestFit="1" customWidth="1"/>
    <col min="2" max="2" width="9.125" hidden="1" customWidth="1" outlineLevel="1"/>
    <col min="3" max="3" width="10" hidden="1" customWidth="1" outlineLevel="1"/>
    <col min="4" max="4" width="9.125" hidden="1" customWidth="1" outlineLevel="1"/>
    <col min="5" max="5" width="9.5" hidden="1" customWidth="1" outlineLevel="1"/>
    <col min="6" max="9" width="0" hidden="1" customWidth="1" outlineLevel="1"/>
    <col min="10" max="10" width="9.125" hidden="1" customWidth="1" outlineLevel="1"/>
    <col min="11" max="11" width="9.5" hidden="1" customWidth="1" outlineLevel="1"/>
    <col min="12" max="109" width="0" hidden="1" customWidth="1" outlineLevel="1"/>
    <col min="110" max="110" width="9" style="46" collapsed="1"/>
    <col min="112" max="112" width="9" style="46"/>
    <col min="114" max="114" width="9" style="46"/>
    <col min="116" max="116" width="9" style="46"/>
    <col min="118" max="118" width="9" style="46"/>
    <col min="120" max="120" width="9" style="46"/>
    <col min="122" max="122" width="9" style="46"/>
    <col min="124" max="124" width="9" style="46"/>
    <col min="126" max="155" width="0" hidden="1" customWidth="1" outlineLevel="1"/>
    <col min="156" max="156" width="9" collapsed="1"/>
  </cols>
  <sheetData>
    <row r="1" spans="1:155" ht="15.75">
      <c r="A1" s="168" t="s">
        <v>273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70"/>
      <c r="DG1" s="169"/>
      <c r="DH1" s="170"/>
      <c r="DI1" s="169"/>
      <c r="DJ1" s="170"/>
      <c r="DK1" s="169"/>
      <c r="DL1" s="170"/>
      <c r="DM1" s="169"/>
      <c r="DN1" s="170"/>
      <c r="DO1" s="169"/>
      <c r="DP1" s="170"/>
      <c r="DQ1" s="169"/>
      <c r="DR1" s="170"/>
      <c r="DS1" s="169"/>
      <c r="DT1" s="170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</row>
    <row r="2" spans="1:155">
      <c r="A2" s="200" t="s">
        <v>192</v>
      </c>
      <c r="B2" s="169">
        <v>0</v>
      </c>
      <c r="C2" s="169">
        <v>0</v>
      </c>
      <c r="D2" s="169">
        <v>1000</v>
      </c>
      <c r="E2" s="169">
        <v>1000</v>
      </c>
      <c r="F2" s="169">
        <v>1100</v>
      </c>
      <c r="G2" s="169">
        <v>1100</v>
      </c>
      <c r="H2" s="169">
        <v>1300</v>
      </c>
      <c r="I2" s="169">
        <v>1300</v>
      </c>
      <c r="J2" s="169">
        <v>1400</v>
      </c>
      <c r="K2" s="169">
        <v>1400</v>
      </c>
      <c r="L2" s="169">
        <v>1603</v>
      </c>
      <c r="M2" s="169">
        <v>1603</v>
      </c>
      <c r="N2" s="169">
        <v>1604</v>
      </c>
      <c r="O2" s="169">
        <v>1604</v>
      </c>
      <c r="P2" s="169">
        <v>1606</v>
      </c>
      <c r="Q2" s="169">
        <v>1606</v>
      </c>
      <c r="R2" s="169">
        <v>2000</v>
      </c>
      <c r="S2" s="169">
        <v>2000</v>
      </c>
      <c r="T2" s="169">
        <v>2300</v>
      </c>
      <c r="U2" s="169">
        <v>2300</v>
      </c>
      <c r="V2" s="169">
        <v>2503</v>
      </c>
      <c r="W2" s="169">
        <v>2503</v>
      </c>
      <c r="X2" s="169">
        <v>2504</v>
      </c>
      <c r="Y2" s="169">
        <v>2504</v>
      </c>
      <c r="Z2" s="169">
        <v>2506</v>
      </c>
      <c r="AA2" s="169">
        <v>2506</v>
      </c>
      <c r="AB2" s="169">
        <v>3000</v>
      </c>
      <c r="AC2" s="169">
        <v>3000</v>
      </c>
      <c r="AD2" s="169">
        <v>3506</v>
      </c>
      <c r="AE2" s="169">
        <v>3506</v>
      </c>
      <c r="AF2" s="169">
        <v>3511</v>
      </c>
      <c r="AG2" s="169">
        <v>3511</v>
      </c>
      <c r="AH2" s="169">
        <v>3609</v>
      </c>
      <c r="AI2" s="169">
        <v>3609</v>
      </c>
      <c r="AJ2" s="169">
        <v>3709</v>
      </c>
      <c r="AK2" s="169">
        <v>3709</v>
      </c>
      <c r="AL2" s="169">
        <v>3710</v>
      </c>
      <c r="AM2" s="169">
        <v>3710</v>
      </c>
      <c r="AN2" s="169">
        <v>3711</v>
      </c>
      <c r="AO2" s="169">
        <v>3711</v>
      </c>
      <c r="AP2" s="169">
        <v>3713</v>
      </c>
      <c r="AQ2" s="169">
        <v>3713</v>
      </c>
      <c r="AR2" s="169">
        <v>3714</v>
      </c>
      <c r="AS2" s="169">
        <v>3714</v>
      </c>
      <c r="AT2" s="169">
        <v>3811</v>
      </c>
      <c r="AU2" s="169">
        <v>3811</v>
      </c>
      <c r="AV2" s="169">
        <v>4100</v>
      </c>
      <c r="AW2" s="169">
        <v>4100</v>
      </c>
      <c r="AX2" s="169">
        <v>4200</v>
      </c>
      <c r="AY2" s="169">
        <v>4200</v>
      </c>
      <c r="AZ2" s="169">
        <v>4502</v>
      </c>
      <c r="BA2" s="169">
        <v>4502</v>
      </c>
      <c r="BB2" s="169">
        <v>4604</v>
      </c>
      <c r="BC2" s="169">
        <v>4604</v>
      </c>
      <c r="BD2" s="169">
        <v>4607</v>
      </c>
      <c r="BE2" s="169">
        <v>4607</v>
      </c>
      <c r="BF2" s="169">
        <v>4803</v>
      </c>
      <c r="BG2" s="169">
        <v>4803</v>
      </c>
      <c r="BH2" s="169">
        <v>4901</v>
      </c>
      <c r="BI2" s="169">
        <v>4901</v>
      </c>
      <c r="BJ2" s="169">
        <v>4902</v>
      </c>
      <c r="BK2" s="169">
        <v>4902</v>
      </c>
      <c r="BL2" s="169">
        <v>4908</v>
      </c>
      <c r="BM2" s="169">
        <v>4908</v>
      </c>
      <c r="BN2" s="169">
        <v>4911</v>
      </c>
      <c r="BO2" s="169">
        <v>4911</v>
      </c>
      <c r="BP2" s="169">
        <v>5200</v>
      </c>
      <c r="BQ2" s="169">
        <v>5200</v>
      </c>
      <c r="BR2" s="169">
        <v>5508</v>
      </c>
      <c r="BS2" s="169">
        <v>5508</v>
      </c>
      <c r="BT2" s="169">
        <v>5604</v>
      </c>
      <c r="BU2" s="169">
        <v>5604</v>
      </c>
      <c r="BV2" s="169">
        <v>5609</v>
      </c>
      <c r="BW2" s="169">
        <v>5609</v>
      </c>
      <c r="BX2" s="169">
        <v>5611</v>
      </c>
      <c r="BY2" s="169">
        <v>5611</v>
      </c>
      <c r="BZ2" s="169">
        <v>5612</v>
      </c>
      <c r="CA2" s="169">
        <v>5612</v>
      </c>
      <c r="CB2" s="169">
        <v>5706</v>
      </c>
      <c r="CC2" s="169">
        <v>5706</v>
      </c>
      <c r="CD2" s="169">
        <v>6000</v>
      </c>
      <c r="CE2" s="169">
        <v>6000</v>
      </c>
      <c r="CF2" s="169">
        <v>6100</v>
      </c>
      <c r="CG2" s="169">
        <v>6100</v>
      </c>
      <c r="CH2" s="169">
        <v>6250</v>
      </c>
      <c r="CI2" s="169">
        <v>6250</v>
      </c>
      <c r="CJ2" s="169">
        <v>6400</v>
      </c>
      <c r="CK2" s="169">
        <v>6400</v>
      </c>
      <c r="CL2" s="169">
        <v>6506</v>
      </c>
      <c r="CM2" s="169">
        <v>6506</v>
      </c>
      <c r="CN2" s="169">
        <v>6513</v>
      </c>
      <c r="CO2" s="169">
        <v>6513</v>
      </c>
      <c r="CP2" s="169">
        <v>6514</v>
      </c>
      <c r="CQ2" s="169">
        <v>6514</v>
      </c>
      <c r="CR2" s="169">
        <v>6601</v>
      </c>
      <c r="CS2" s="169">
        <v>6601</v>
      </c>
      <c r="CT2" s="169">
        <v>6602</v>
      </c>
      <c r="CU2" s="169">
        <v>6602</v>
      </c>
      <c r="CV2" s="169">
        <v>6607</v>
      </c>
      <c r="CW2" s="169">
        <v>6607</v>
      </c>
      <c r="CX2" s="169">
        <v>6611</v>
      </c>
      <c r="CY2" s="169">
        <v>6611</v>
      </c>
      <c r="CZ2" s="169">
        <v>6612</v>
      </c>
      <c r="DA2" s="169">
        <v>6612</v>
      </c>
      <c r="DB2" s="169">
        <v>6706</v>
      </c>
      <c r="DC2" s="169">
        <v>6706</v>
      </c>
      <c r="DD2" s="169">
        <v>6709</v>
      </c>
      <c r="DE2" s="169">
        <v>6709</v>
      </c>
      <c r="DF2" s="170">
        <v>7000</v>
      </c>
      <c r="DG2" s="169">
        <v>7000</v>
      </c>
      <c r="DH2" s="170">
        <v>7300</v>
      </c>
      <c r="DI2" s="169">
        <v>7300</v>
      </c>
      <c r="DJ2" s="170">
        <v>7502</v>
      </c>
      <c r="DK2" s="169">
        <v>7502</v>
      </c>
      <c r="DL2" s="170">
        <v>7505</v>
      </c>
      <c r="DM2" s="169">
        <v>7505</v>
      </c>
      <c r="DN2" s="170">
        <v>7509</v>
      </c>
      <c r="DO2" s="169">
        <v>7509</v>
      </c>
      <c r="DP2" s="170">
        <v>7613</v>
      </c>
      <c r="DQ2" s="169">
        <v>7613</v>
      </c>
      <c r="DR2" s="170">
        <v>7617</v>
      </c>
      <c r="DS2" s="169">
        <v>7617</v>
      </c>
      <c r="DT2" s="170">
        <v>7620</v>
      </c>
      <c r="DU2" s="169">
        <v>7620</v>
      </c>
      <c r="DV2" s="169">
        <v>7708</v>
      </c>
      <c r="DW2" s="169">
        <v>7708</v>
      </c>
      <c r="DX2" s="169">
        <v>8000</v>
      </c>
      <c r="DY2" s="169">
        <v>8000</v>
      </c>
      <c r="DZ2" s="169">
        <v>8200</v>
      </c>
      <c r="EA2" s="169">
        <v>8200</v>
      </c>
      <c r="EB2" s="169">
        <v>8508</v>
      </c>
      <c r="EC2" s="169">
        <v>8508</v>
      </c>
      <c r="ED2" s="169">
        <v>8509</v>
      </c>
      <c r="EE2" s="169">
        <v>8509</v>
      </c>
      <c r="EF2" s="169">
        <v>8610</v>
      </c>
      <c r="EG2" s="169">
        <v>8610</v>
      </c>
      <c r="EH2" s="169">
        <v>8613</v>
      </c>
      <c r="EI2" s="169">
        <v>8613</v>
      </c>
      <c r="EJ2" s="169">
        <v>8614</v>
      </c>
      <c r="EK2" s="169">
        <v>8614</v>
      </c>
      <c r="EL2" s="169">
        <v>8710</v>
      </c>
      <c r="EM2" s="169">
        <v>8710</v>
      </c>
      <c r="EN2" s="169">
        <v>8716</v>
      </c>
      <c r="EO2" s="169">
        <v>8716</v>
      </c>
      <c r="EP2" s="169">
        <v>8717</v>
      </c>
      <c r="EQ2" s="169">
        <v>8717</v>
      </c>
      <c r="ER2" s="169">
        <v>8719</v>
      </c>
      <c r="ES2" s="169">
        <v>8719</v>
      </c>
      <c r="ET2" s="169">
        <v>8720</v>
      </c>
      <c r="EU2" s="169">
        <v>8720</v>
      </c>
      <c r="EV2" s="169">
        <v>8721</v>
      </c>
      <c r="EW2" s="169">
        <v>8721</v>
      </c>
      <c r="EX2" s="169">
        <v>8722</v>
      </c>
      <c r="EY2" s="169">
        <v>8722</v>
      </c>
    </row>
    <row r="3" spans="1:155">
      <c r="A3" s="173" t="s">
        <v>274</v>
      </c>
      <c r="B3" s="491">
        <v>0</v>
      </c>
      <c r="C3" s="492"/>
      <c r="D3" s="495">
        <v>1000</v>
      </c>
      <c r="E3" s="496">
        <v>1000</v>
      </c>
      <c r="F3" s="491">
        <v>1100</v>
      </c>
      <c r="G3" s="492">
        <v>1100</v>
      </c>
      <c r="H3" s="491">
        <v>1300</v>
      </c>
      <c r="I3" s="492">
        <v>1300</v>
      </c>
      <c r="J3" s="495">
        <v>1400</v>
      </c>
      <c r="K3" s="496">
        <v>1400</v>
      </c>
      <c r="L3" s="491">
        <v>1603</v>
      </c>
      <c r="M3" s="492">
        <v>1603</v>
      </c>
      <c r="N3" s="491">
        <v>1604</v>
      </c>
      <c r="O3" s="492">
        <v>1604</v>
      </c>
      <c r="P3" s="495">
        <v>1606</v>
      </c>
      <c r="Q3" s="496">
        <v>1606</v>
      </c>
      <c r="R3" s="491">
        <v>2000</v>
      </c>
      <c r="S3" s="492">
        <v>2000</v>
      </c>
      <c r="T3" s="491">
        <v>2300</v>
      </c>
      <c r="U3" s="492">
        <v>2300</v>
      </c>
      <c r="V3" s="495">
        <v>2503</v>
      </c>
      <c r="W3" s="496">
        <v>2503</v>
      </c>
      <c r="X3" s="491">
        <v>2504</v>
      </c>
      <c r="Y3" s="492">
        <v>2504</v>
      </c>
      <c r="Z3" s="491">
        <v>2506</v>
      </c>
      <c r="AA3" s="492">
        <v>2506</v>
      </c>
      <c r="AB3" s="495">
        <v>3000</v>
      </c>
      <c r="AC3" s="496">
        <v>3000</v>
      </c>
      <c r="AD3" s="491">
        <v>3506</v>
      </c>
      <c r="AE3" s="492">
        <v>3506</v>
      </c>
      <c r="AF3" s="491">
        <v>3511</v>
      </c>
      <c r="AG3" s="492">
        <v>3511</v>
      </c>
      <c r="AH3" s="495">
        <v>3609</v>
      </c>
      <c r="AI3" s="496">
        <v>3609</v>
      </c>
      <c r="AJ3" s="491">
        <v>3709</v>
      </c>
      <c r="AK3" s="492">
        <v>3709</v>
      </c>
      <c r="AL3" s="491">
        <v>3710</v>
      </c>
      <c r="AM3" s="492">
        <v>3710</v>
      </c>
      <c r="AN3" s="495">
        <v>3711</v>
      </c>
      <c r="AO3" s="496">
        <v>3711</v>
      </c>
      <c r="AP3" s="491">
        <v>3713</v>
      </c>
      <c r="AQ3" s="492">
        <v>3713</v>
      </c>
      <c r="AR3" s="491">
        <v>3714</v>
      </c>
      <c r="AS3" s="492">
        <v>3714</v>
      </c>
      <c r="AT3" s="495">
        <v>3811</v>
      </c>
      <c r="AU3" s="496">
        <v>3811</v>
      </c>
      <c r="AV3" s="491">
        <v>4100</v>
      </c>
      <c r="AW3" s="492">
        <v>4100</v>
      </c>
      <c r="AX3" s="491">
        <v>4200</v>
      </c>
      <c r="AY3" s="492">
        <v>4200</v>
      </c>
      <c r="AZ3" s="495">
        <v>4502</v>
      </c>
      <c r="BA3" s="496">
        <v>4502</v>
      </c>
      <c r="BB3" s="491">
        <v>4604</v>
      </c>
      <c r="BC3" s="492">
        <v>4604</v>
      </c>
      <c r="BD3" s="491">
        <v>4607</v>
      </c>
      <c r="BE3" s="492">
        <v>4607</v>
      </c>
      <c r="BF3" s="495">
        <v>4803</v>
      </c>
      <c r="BG3" s="496">
        <v>4803</v>
      </c>
      <c r="BH3" s="491">
        <v>4901</v>
      </c>
      <c r="BI3" s="492">
        <v>4901</v>
      </c>
      <c r="BJ3" s="491">
        <v>4902</v>
      </c>
      <c r="BK3" s="492">
        <v>4902</v>
      </c>
      <c r="BL3" s="495">
        <v>4908</v>
      </c>
      <c r="BM3" s="496">
        <v>4908</v>
      </c>
      <c r="BN3" s="491">
        <v>4911</v>
      </c>
      <c r="BO3" s="492">
        <v>4911</v>
      </c>
      <c r="BP3" s="491">
        <v>5200</v>
      </c>
      <c r="BQ3" s="492">
        <v>5200</v>
      </c>
      <c r="BR3" s="495">
        <v>5508</v>
      </c>
      <c r="BS3" s="496">
        <v>5508</v>
      </c>
      <c r="BT3" s="491">
        <v>5604</v>
      </c>
      <c r="BU3" s="492">
        <v>5604</v>
      </c>
      <c r="BV3" s="491">
        <v>5609</v>
      </c>
      <c r="BW3" s="492">
        <v>5609</v>
      </c>
      <c r="BX3" s="495">
        <v>5611</v>
      </c>
      <c r="BY3" s="496">
        <v>5611</v>
      </c>
      <c r="BZ3" s="491">
        <v>5612</v>
      </c>
      <c r="CA3" s="492">
        <v>5612</v>
      </c>
      <c r="CB3" s="491">
        <v>5706</v>
      </c>
      <c r="CC3" s="492">
        <v>5706</v>
      </c>
      <c r="CD3" s="495">
        <v>6000</v>
      </c>
      <c r="CE3" s="496">
        <v>6000</v>
      </c>
      <c r="CF3" s="491">
        <v>6100</v>
      </c>
      <c r="CG3" s="492">
        <v>6100</v>
      </c>
      <c r="CH3" s="491">
        <v>6250</v>
      </c>
      <c r="CI3" s="492">
        <v>6250</v>
      </c>
      <c r="CJ3" s="495">
        <v>6400</v>
      </c>
      <c r="CK3" s="496">
        <v>6400</v>
      </c>
      <c r="CL3" s="491">
        <v>6506</v>
      </c>
      <c r="CM3" s="492">
        <v>6506</v>
      </c>
      <c r="CN3" s="491">
        <v>6513</v>
      </c>
      <c r="CO3" s="492">
        <v>6513</v>
      </c>
      <c r="CP3" s="495">
        <v>6514</v>
      </c>
      <c r="CQ3" s="496">
        <v>6514</v>
      </c>
      <c r="CR3" s="491">
        <v>6601</v>
      </c>
      <c r="CS3" s="492">
        <v>6601</v>
      </c>
      <c r="CT3" s="491">
        <v>6602</v>
      </c>
      <c r="CU3" s="492">
        <v>6602</v>
      </c>
      <c r="CV3" s="495">
        <v>6607</v>
      </c>
      <c r="CW3" s="496">
        <v>6607</v>
      </c>
      <c r="CX3" s="491">
        <v>6611</v>
      </c>
      <c r="CY3" s="492">
        <v>6611</v>
      </c>
      <c r="CZ3" s="491">
        <v>6612</v>
      </c>
      <c r="DA3" s="492">
        <v>6612</v>
      </c>
      <c r="DB3" s="495">
        <v>6706</v>
      </c>
      <c r="DC3" s="496">
        <v>6706</v>
      </c>
      <c r="DD3" s="491">
        <v>6709</v>
      </c>
      <c r="DE3" s="492">
        <v>6709</v>
      </c>
      <c r="DF3" s="491">
        <v>7000</v>
      </c>
      <c r="DG3" s="492">
        <v>7000</v>
      </c>
      <c r="DH3" s="495">
        <v>7300</v>
      </c>
      <c r="DI3" s="496">
        <v>7300</v>
      </c>
      <c r="DJ3" s="491">
        <v>7502</v>
      </c>
      <c r="DK3" s="492">
        <v>7502</v>
      </c>
      <c r="DL3" s="491">
        <v>7505</v>
      </c>
      <c r="DM3" s="492">
        <v>7505</v>
      </c>
      <c r="DN3" s="495">
        <v>7509</v>
      </c>
      <c r="DO3" s="496">
        <v>7509</v>
      </c>
      <c r="DP3" s="491">
        <v>7613</v>
      </c>
      <c r="DQ3" s="492">
        <v>7613</v>
      </c>
      <c r="DR3" s="491">
        <v>7617</v>
      </c>
      <c r="DS3" s="492">
        <v>7617</v>
      </c>
      <c r="DT3" s="495">
        <v>7620</v>
      </c>
      <c r="DU3" s="496">
        <v>7620</v>
      </c>
      <c r="DV3" s="491">
        <v>7708</v>
      </c>
      <c r="DW3" s="492">
        <v>7708</v>
      </c>
      <c r="DX3" s="491">
        <v>8000</v>
      </c>
      <c r="DY3" s="492">
        <v>8000</v>
      </c>
      <c r="DZ3" s="495">
        <v>8200</v>
      </c>
      <c r="EA3" s="496">
        <v>8200</v>
      </c>
      <c r="EB3" s="491">
        <v>8508</v>
      </c>
      <c r="EC3" s="492">
        <v>8508</v>
      </c>
      <c r="ED3" s="491">
        <v>8509</v>
      </c>
      <c r="EE3" s="492">
        <v>8509</v>
      </c>
      <c r="EF3" s="495">
        <v>8610</v>
      </c>
      <c r="EG3" s="496">
        <v>8610</v>
      </c>
      <c r="EH3" s="491">
        <v>8613</v>
      </c>
      <c r="EI3" s="492">
        <v>8613</v>
      </c>
      <c r="EJ3" s="491">
        <v>8614</v>
      </c>
      <c r="EK3" s="492">
        <v>8614</v>
      </c>
      <c r="EL3" s="495">
        <v>8710</v>
      </c>
      <c r="EM3" s="496">
        <v>8710</v>
      </c>
      <c r="EN3" s="491">
        <v>8716</v>
      </c>
      <c r="EO3" s="492">
        <v>8716</v>
      </c>
      <c r="EP3" s="491">
        <v>8717</v>
      </c>
      <c r="EQ3" s="492">
        <v>8717</v>
      </c>
      <c r="ER3" s="495">
        <v>8719</v>
      </c>
      <c r="ES3" s="496">
        <v>8719</v>
      </c>
      <c r="ET3" s="491">
        <v>8720</v>
      </c>
      <c r="EU3" s="492">
        <v>8720</v>
      </c>
      <c r="EV3" s="491">
        <v>8721</v>
      </c>
      <c r="EW3" s="492">
        <v>8721</v>
      </c>
      <c r="EX3" s="495">
        <v>8722</v>
      </c>
      <c r="EY3" s="496">
        <v>8722</v>
      </c>
    </row>
    <row r="4" spans="1:155">
      <c r="A4" s="169"/>
      <c r="B4" s="493" t="s">
        <v>193</v>
      </c>
      <c r="C4" s="494"/>
      <c r="D4" s="497" t="s">
        <v>194</v>
      </c>
      <c r="E4" s="498" t="s">
        <v>194</v>
      </c>
      <c r="F4" s="493" t="s">
        <v>195</v>
      </c>
      <c r="G4" s="494" t="s">
        <v>195</v>
      </c>
      <c r="H4" s="493" t="s">
        <v>196</v>
      </c>
      <c r="I4" s="494" t="s">
        <v>196</v>
      </c>
      <c r="J4" s="497" t="s">
        <v>197</v>
      </c>
      <c r="K4" s="498" t="s">
        <v>197</v>
      </c>
      <c r="L4" s="493" t="s">
        <v>267</v>
      </c>
      <c r="M4" s="494" t="s">
        <v>267</v>
      </c>
      <c r="N4" s="493" t="s">
        <v>198</v>
      </c>
      <c r="O4" s="494" t="s">
        <v>198</v>
      </c>
      <c r="P4" s="497" t="s">
        <v>199</v>
      </c>
      <c r="Q4" s="498" t="s">
        <v>199</v>
      </c>
      <c r="R4" s="493" t="s">
        <v>200</v>
      </c>
      <c r="S4" s="494" t="s">
        <v>200</v>
      </c>
      <c r="T4" s="493" t="s">
        <v>201</v>
      </c>
      <c r="U4" s="494" t="s">
        <v>201</v>
      </c>
      <c r="V4" s="497" t="s">
        <v>202</v>
      </c>
      <c r="W4" s="498" t="s">
        <v>202</v>
      </c>
      <c r="X4" s="493" t="s">
        <v>203</v>
      </c>
      <c r="Y4" s="494" t="s">
        <v>203</v>
      </c>
      <c r="Z4" s="493" t="s">
        <v>204</v>
      </c>
      <c r="AA4" s="494" t="s">
        <v>204</v>
      </c>
      <c r="AB4" s="497" t="s">
        <v>205</v>
      </c>
      <c r="AC4" s="498" t="s">
        <v>205</v>
      </c>
      <c r="AD4" s="493" t="s">
        <v>206</v>
      </c>
      <c r="AE4" s="494" t="s">
        <v>206</v>
      </c>
      <c r="AF4" s="493" t="s">
        <v>207</v>
      </c>
      <c r="AG4" s="494" t="s">
        <v>207</v>
      </c>
      <c r="AH4" s="497" t="s">
        <v>208</v>
      </c>
      <c r="AI4" s="498" t="s">
        <v>208</v>
      </c>
      <c r="AJ4" s="493" t="s">
        <v>209</v>
      </c>
      <c r="AK4" s="494" t="s">
        <v>209</v>
      </c>
      <c r="AL4" s="493" t="s">
        <v>210</v>
      </c>
      <c r="AM4" s="494" t="s">
        <v>210</v>
      </c>
      <c r="AN4" s="497" t="s">
        <v>211</v>
      </c>
      <c r="AO4" s="498" t="s">
        <v>211</v>
      </c>
      <c r="AP4" s="493" t="s">
        <v>212</v>
      </c>
      <c r="AQ4" s="494" t="s">
        <v>212</v>
      </c>
      <c r="AR4" s="493" t="s">
        <v>213</v>
      </c>
      <c r="AS4" s="494" t="s">
        <v>213</v>
      </c>
      <c r="AT4" s="497" t="s">
        <v>214</v>
      </c>
      <c r="AU4" s="498" t="s">
        <v>214</v>
      </c>
      <c r="AV4" s="493" t="s">
        <v>215</v>
      </c>
      <c r="AW4" s="494" t="s">
        <v>215</v>
      </c>
      <c r="AX4" s="493" t="s">
        <v>216</v>
      </c>
      <c r="AY4" s="494" t="s">
        <v>216</v>
      </c>
      <c r="AZ4" s="497" t="s">
        <v>217</v>
      </c>
      <c r="BA4" s="498" t="s">
        <v>217</v>
      </c>
      <c r="BB4" s="493" t="s">
        <v>218</v>
      </c>
      <c r="BC4" s="494" t="s">
        <v>218</v>
      </c>
      <c r="BD4" s="493" t="s">
        <v>219</v>
      </c>
      <c r="BE4" s="494" t="s">
        <v>219</v>
      </c>
      <c r="BF4" s="497" t="s">
        <v>220</v>
      </c>
      <c r="BG4" s="498" t="s">
        <v>220</v>
      </c>
      <c r="BH4" s="493" t="s">
        <v>221</v>
      </c>
      <c r="BI4" s="494" t="s">
        <v>221</v>
      </c>
      <c r="BJ4" s="493" t="s">
        <v>222</v>
      </c>
      <c r="BK4" s="494" t="s">
        <v>222</v>
      </c>
      <c r="BL4" s="497" t="s">
        <v>269</v>
      </c>
      <c r="BM4" s="498" t="s">
        <v>269</v>
      </c>
      <c r="BN4" s="493" t="s">
        <v>223</v>
      </c>
      <c r="BO4" s="494" t="s">
        <v>223</v>
      </c>
      <c r="BP4" s="493" t="s">
        <v>224</v>
      </c>
      <c r="BQ4" s="494" t="s">
        <v>224</v>
      </c>
      <c r="BR4" s="497" t="s">
        <v>225</v>
      </c>
      <c r="BS4" s="498" t="s">
        <v>225</v>
      </c>
      <c r="BT4" s="493" t="s">
        <v>226</v>
      </c>
      <c r="BU4" s="494" t="s">
        <v>226</v>
      </c>
      <c r="BV4" s="493" t="s">
        <v>227</v>
      </c>
      <c r="BW4" s="494" t="s">
        <v>227</v>
      </c>
      <c r="BX4" s="497" t="s">
        <v>228</v>
      </c>
      <c r="BY4" s="498" t="s">
        <v>228</v>
      </c>
      <c r="BZ4" s="493" t="s">
        <v>229</v>
      </c>
      <c r="CA4" s="494" t="s">
        <v>229</v>
      </c>
      <c r="CB4" s="493" t="s">
        <v>230</v>
      </c>
      <c r="CC4" s="494" t="s">
        <v>230</v>
      </c>
      <c r="CD4" s="497" t="s">
        <v>231</v>
      </c>
      <c r="CE4" s="498" t="s">
        <v>231</v>
      </c>
      <c r="CF4" s="493" t="s">
        <v>232</v>
      </c>
      <c r="CG4" s="494" t="s">
        <v>232</v>
      </c>
      <c r="CH4" s="493" t="s">
        <v>233</v>
      </c>
      <c r="CI4" s="494" t="s">
        <v>233</v>
      </c>
      <c r="CJ4" s="497" t="s">
        <v>234</v>
      </c>
      <c r="CK4" s="498" t="s">
        <v>234</v>
      </c>
      <c r="CL4" s="493" t="s">
        <v>275</v>
      </c>
      <c r="CM4" s="494" t="s">
        <v>275</v>
      </c>
      <c r="CN4" s="493" t="s">
        <v>235</v>
      </c>
      <c r="CO4" s="494" t="s">
        <v>235</v>
      </c>
      <c r="CP4" s="497" t="s">
        <v>237</v>
      </c>
      <c r="CQ4" s="498" t="s">
        <v>237</v>
      </c>
      <c r="CR4" s="493" t="s">
        <v>238</v>
      </c>
      <c r="CS4" s="494" t="s">
        <v>238</v>
      </c>
      <c r="CT4" s="493" t="s">
        <v>239</v>
      </c>
      <c r="CU4" s="494" t="s">
        <v>239</v>
      </c>
      <c r="CV4" s="497" t="s">
        <v>240</v>
      </c>
      <c r="CW4" s="498" t="s">
        <v>240</v>
      </c>
      <c r="CX4" s="493" t="s">
        <v>241</v>
      </c>
      <c r="CY4" s="494" t="s">
        <v>241</v>
      </c>
      <c r="CZ4" s="493" t="s">
        <v>242</v>
      </c>
      <c r="DA4" s="494" t="s">
        <v>242</v>
      </c>
      <c r="DB4" s="497" t="s">
        <v>243</v>
      </c>
      <c r="DC4" s="498" t="s">
        <v>243</v>
      </c>
      <c r="DD4" s="493" t="s">
        <v>244</v>
      </c>
      <c r="DE4" s="494" t="s">
        <v>244</v>
      </c>
      <c r="DF4" s="493" t="s">
        <v>6</v>
      </c>
      <c r="DG4" s="494" t="s">
        <v>6</v>
      </c>
      <c r="DH4" s="497" t="s">
        <v>7</v>
      </c>
      <c r="DI4" s="498" t="s">
        <v>7</v>
      </c>
      <c r="DJ4" s="493" t="s">
        <v>8</v>
      </c>
      <c r="DK4" s="494" t="s">
        <v>8</v>
      </c>
      <c r="DL4" s="493" t="s">
        <v>9</v>
      </c>
      <c r="DM4" s="494" t="s">
        <v>9</v>
      </c>
      <c r="DN4" s="497" t="s">
        <v>10</v>
      </c>
      <c r="DO4" s="498" t="s">
        <v>10</v>
      </c>
      <c r="DP4" s="493" t="s">
        <v>164</v>
      </c>
      <c r="DQ4" s="494" t="s">
        <v>164</v>
      </c>
      <c r="DR4" s="493" t="s">
        <v>11</v>
      </c>
      <c r="DS4" s="494" t="s">
        <v>11</v>
      </c>
      <c r="DT4" s="497" t="s">
        <v>12</v>
      </c>
      <c r="DU4" s="498" t="s">
        <v>12</v>
      </c>
      <c r="DV4" s="493" t="s">
        <v>245</v>
      </c>
      <c r="DW4" s="494" t="s">
        <v>245</v>
      </c>
      <c r="DX4" s="493" t="s">
        <v>246</v>
      </c>
      <c r="DY4" s="494" t="s">
        <v>246</v>
      </c>
      <c r="DZ4" s="497" t="s">
        <v>247</v>
      </c>
      <c r="EA4" s="498" t="s">
        <v>247</v>
      </c>
      <c r="EB4" s="493" t="s">
        <v>248</v>
      </c>
      <c r="EC4" s="494" t="s">
        <v>248</v>
      </c>
      <c r="ED4" s="493" t="s">
        <v>249</v>
      </c>
      <c r="EE4" s="494" t="s">
        <v>249</v>
      </c>
      <c r="EF4" s="497" t="s">
        <v>250</v>
      </c>
      <c r="EG4" s="498" t="s">
        <v>250</v>
      </c>
      <c r="EH4" s="493" t="s">
        <v>251</v>
      </c>
      <c r="EI4" s="494" t="s">
        <v>251</v>
      </c>
      <c r="EJ4" s="493" t="s">
        <v>252</v>
      </c>
      <c r="EK4" s="494" t="s">
        <v>252</v>
      </c>
      <c r="EL4" s="497" t="s">
        <v>253</v>
      </c>
      <c r="EM4" s="498" t="s">
        <v>253</v>
      </c>
      <c r="EN4" s="493" t="s">
        <v>254</v>
      </c>
      <c r="EO4" s="494" t="s">
        <v>254</v>
      </c>
      <c r="EP4" s="493" t="s">
        <v>255</v>
      </c>
      <c r="EQ4" s="494" t="s">
        <v>255</v>
      </c>
      <c r="ER4" s="497" t="s">
        <v>256</v>
      </c>
      <c r="ES4" s="498" t="s">
        <v>257</v>
      </c>
      <c r="ET4" s="493" t="s">
        <v>258</v>
      </c>
      <c r="EU4" s="494" t="s">
        <v>259</v>
      </c>
      <c r="EV4" s="493" t="s">
        <v>260</v>
      </c>
      <c r="EW4" s="494" t="s">
        <v>260</v>
      </c>
      <c r="EX4" s="497" t="s">
        <v>261</v>
      </c>
      <c r="EY4" s="498" t="s">
        <v>261</v>
      </c>
    </row>
    <row r="5" spans="1:155">
      <c r="A5" s="293" t="s">
        <v>170</v>
      </c>
      <c r="B5" s="301">
        <v>118427</v>
      </c>
      <c r="C5" s="302">
        <v>118427</v>
      </c>
      <c r="D5" s="303">
        <v>30314</v>
      </c>
      <c r="E5" s="304">
        <v>30314</v>
      </c>
      <c r="F5" s="301">
        <v>4406</v>
      </c>
      <c r="G5" s="302">
        <v>4406</v>
      </c>
      <c r="H5" s="301">
        <v>10587</v>
      </c>
      <c r="I5" s="302">
        <v>10587</v>
      </c>
      <c r="J5" s="303">
        <v>25872</v>
      </c>
      <c r="K5" s="304">
        <v>25872</v>
      </c>
      <c r="L5" s="301">
        <v>2524</v>
      </c>
      <c r="M5" s="302">
        <v>2524</v>
      </c>
      <c r="N5" s="301">
        <v>8527</v>
      </c>
      <c r="O5" s="302">
        <v>8527</v>
      </c>
      <c r="P5" s="303">
        <v>195</v>
      </c>
      <c r="Q5" s="304">
        <v>195</v>
      </c>
      <c r="R5" s="301">
        <v>14081</v>
      </c>
      <c r="S5" s="302">
        <v>14081</v>
      </c>
      <c r="T5" s="301">
        <v>2841</v>
      </c>
      <c r="U5" s="302">
        <v>2841</v>
      </c>
      <c r="V5" s="303">
        <v>1711</v>
      </c>
      <c r="W5" s="304">
        <v>1711</v>
      </c>
      <c r="X5" s="301">
        <v>1520</v>
      </c>
      <c r="Y5" s="302">
        <v>1520</v>
      </c>
      <c r="Z5" s="301">
        <v>1195</v>
      </c>
      <c r="AA5" s="302">
        <v>1195</v>
      </c>
      <c r="AB5" s="303">
        <v>6555</v>
      </c>
      <c r="AC5" s="304">
        <v>6555</v>
      </c>
      <c r="AD5" s="301">
        <v>61</v>
      </c>
      <c r="AE5" s="302">
        <v>61</v>
      </c>
      <c r="AF5" s="301">
        <v>626</v>
      </c>
      <c r="AG5" s="302">
        <v>626</v>
      </c>
      <c r="AH5" s="303">
        <v>3543</v>
      </c>
      <c r="AI5" s="304">
        <v>3543</v>
      </c>
      <c r="AJ5" s="301">
        <v>910</v>
      </c>
      <c r="AK5" s="302">
        <v>910</v>
      </c>
      <c r="AL5" s="301">
        <v>64</v>
      </c>
      <c r="AM5" s="302">
        <v>64</v>
      </c>
      <c r="AN5" s="303">
        <v>1090</v>
      </c>
      <c r="AO5" s="304">
        <v>1090</v>
      </c>
      <c r="AP5" s="301">
        <v>139</v>
      </c>
      <c r="AQ5" s="302">
        <v>139</v>
      </c>
      <c r="AR5" s="301">
        <v>1701</v>
      </c>
      <c r="AS5" s="302">
        <v>1701</v>
      </c>
      <c r="AT5" s="303">
        <v>696</v>
      </c>
      <c r="AU5" s="304">
        <v>696</v>
      </c>
      <c r="AV5" s="301">
        <v>968</v>
      </c>
      <c r="AW5" s="302">
        <v>968</v>
      </c>
      <c r="AX5" s="301">
        <v>3897</v>
      </c>
      <c r="AY5" s="302">
        <v>3897</v>
      </c>
      <c r="AZ5" s="303">
        <v>292</v>
      </c>
      <c r="BA5" s="304">
        <v>292</v>
      </c>
      <c r="BB5" s="301">
        <v>297</v>
      </c>
      <c r="BC5" s="302">
        <v>297</v>
      </c>
      <c r="BD5" s="301">
        <v>938</v>
      </c>
      <c r="BE5" s="302">
        <v>938</v>
      </c>
      <c r="BF5" s="303">
        <v>205</v>
      </c>
      <c r="BG5" s="304">
        <v>205</v>
      </c>
      <c r="BH5" s="301">
        <v>50</v>
      </c>
      <c r="BI5" s="302">
        <v>50</v>
      </c>
      <c r="BJ5" s="301">
        <v>114</v>
      </c>
      <c r="BK5" s="302">
        <v>114</v>
      </c>
      <c r="BL5" s="303">
        <v>96</v>
      </c>
      <c r="BM5" s="304">
        <v>96</v>
      </c>
      <c r="BN5" s="301">
        <v>506</v>
      </c>
      <c r="BO5" s="302">
        <v>506</v>
      </c>
      <c r="BP5" s="301">
        <v>4137</v>
      </c>
      <c r="BQ5" s="302">
        <v>4137</v>
      </c>
      <c r="BR5" s="303">
        <v>1122</v>
      </c>
      <c r="BS5" s="304">
        <v>1122</v>
      </c>
      <c r="BT5" s="301">
        <v>879</v>
      </c>
      <c r="BU5" s="302">
        <v>879</v>
      </c>
      <c r="BV5" s="301">
        <v>519</v>
      </c>
      <c r="BW5" s="302">
        <v>519</v>
      </c>
      <c r="BX5" s="303">
        <v>106</v>
      </c>
      <c r="BY5" s="304">
        <v>106</v>
      </c>
      <c r="BZ5" s="301">
        <v>433</v>
      </c>
      <c r="CA5" s="302">
        <v>433</v>
      </c>
      <c r="CB5" s="301">
        <v>208</v>
      </c>
      <c r="CC5" s="302">
        <v>208</v>
      </c>
      <c r="CD5" s="303">
        <v>17563</v>
      </c>
      <c r="CE5" s="304">
        <v>17563</v>
      </c>
      <c r="CF5" s="301">
        <v>2929</v>
      </c>
      <c r="CG5" s="302">
        <v>2929</v>
      </c>
      <c r="CH5" s="301">
        <v>2082</v>
      </c>
      <c r="CI5" s="302">
        <v>2082</v>
      </c>
      <c r="CJ5" s="303">
        <v>1951</v>
      </c>
      <c r="CK5" s="304">
        <v>1951</v>
      </c>
      <c r="CL5" s="301">
        <v>177</v>
      </c>
      <c r="CM5" s="302">
        <v>177</v>
      </c>
      <c r="CN5" s="301">
        <v>1030</v>
      </c>
      <c r="CO5" s="302">
        <v>1030</v>
      </c>
      <c r="CP5" s="303">
        <v>429</v>
      </c>
      <c r="CQ5" s="304">
        <v>429</v>
      </c>
      <c r="CR5" s="301">
        <v>414</v>
      </c>
      <c r="CS5" s="302">
        <v>414</v>
      </c>
      <c r="CT5" s="301">
        <v>337</v>
      </c>
      <c r="CU5" s="302">
        <v>337</v>
      </c>
      <c r="CV5" s="303">
        <v>374</v>
      </c>
      <c r="CW5" s="304">
        <v>374</v>
      </c>
      <c r="CX5" s="301">
        <v>56</v>
      </c>
      <c r="CY5" s="302">
        <v>56</v>
      </c>
      <c r="CZ5" s="301">
        <v>941</v>
      </c>
      <c r="DA5" s="302">
        <v>941</v>
      </c>
      <c r="DB5" s="303">
        <v>107</v>
      </c>
      <c r="DC5" s="304">
        <v>107</v>
      </c>
      <c r="DD5" s="301">
        <v>519</v>
      </c>
      <c r="DE5" s="302">
        <v>519</v>
      </c>
      <c r="DF5" s="305">
        <v>706</v>
      </c>
      <c r="DG5" s="302">
        <v>706</v>
      </c>
      <c r="DH5" s="305">
        <v>4637</v>
      </c>
      <c r="DI5" s="304">
        <v>4637</v>
      </c>
      <c r="DJ5" s="305">
        <v>682</v>
      </c>
      <c r="DK5" s="302">
        <v>682</v>
      </c>
      <c r="DL5" s="305">
        <v>89</v>
      </c>
      <c r="DM5" s="302">
        <v>89</v>
      </c>
      <c r="DN5" s="305">
        <v>135</v>
      </c>
      <c r="DO5" s="304">
        <v>135</v>
      </c>
      <c r="DP5" s="305">
        <v>209</v>
      </c>
      <c r="DQ5" s="302">
        <v>209</v>
      </c>
      <c r="DR5" s="305">
        <v>439</v>
      </c>
      <c r="DS5" s="302">
        <v>439</v>
      </c>
      <c r="DT5" s="305">
        <v>3465</v>
      </c>
      <c r="DU5" s="304">
        <v>3465</v>
      </c>
      <c r="DV5" s="301">
        <v>2089</v>
      </c>
      <c r="DW5" s="302">
        <v>2089</v>
      </c>
      <c r="DX5" s="301">
        <v>4129</v>
      </c>
      <c r="DY5" s="302">
        <v>4129</v>
      </c>
      <c r="DZ5" s="303">
        <v>7810</v>
      </c>
      <c r="EA5" s="304">
        <v>7810</v>
      </c>
      <c r="EB5" s="301">
        <v>511</v>
      </c>
      <c r="EC5" s="302">
        <v>511</v>
      </c>
      <c r="ED5" s="301">
        <v>450</v>
      </c>
      <c r="EE5" s="302">
        <v>450</v>
      </c>
      <c r="EF5" s="303">
        <v>190</v>
      </c>
      <c r="EG5" s="304">
        <v>190</v>
      </c>
      <c r="EH5" s="301">
        <v>1744</v>
      </c>
      <c r="EI5" s="302">
        <v>1744</v>
      </c>
      <c r="EJ5" s="301">
        <v>1545</v>
      </c>
      <c r="EK5" s="302">
        <v>1545</v>
      </c>
      <c r="EL5" s="303">
        <v>789</v>
      </c>
      <c r="EM5" s="304">
        <v>789</v>
      </c>
      <c r="EN5" s="301">
        <v>2302</v>
      </c>
      <c r="EO5" s="302">
        <v>2302</v>
      </c>
      <c r="EP5" s="301">
        <v>1945</v>
      </c>
      <c r="EQ5" s="302">
        <v>1945</v>
      </c>
      <c r="ER5" s="303">
        <v>415</v>
      </c>
      <c r="ES5" s="304">
        <v>415</v>
      </c>
      <c r="ET5" s="301">
        <v>519</v>
      </c>
      <c r="EU5" s="302">
        <v>519</v>
      </c>
      <c r="EV5" s="301">
        <v>937</v>
      </c>
      <c r="EW5" s="302">
        <v>937</v>
      </c>
      <c r="EX5" s="303">
        <v>595</v>
      </c>
      <c r="EY5" s="304">
        <v>595</v>
      </c>
    </row>
    <row r="6" spans="1:155">
      <c r="A6" s="169"/>
      <c r="B6" s="251"/>
      <c r="C6" s="251" t="s">
        <v>171</v>
      </c>
      <c r="D6" s="306"/>
      <c r="E6" s="306" t="s">
        <v>171</v>
      </c>
      <c r="F6" s="251"/>
      <c r="G6" s="251" t="s">
        <v>171</v>
      </c>
      <c r="H6" s="251"/>
      <c r="I6" s="251" t="s">
        <v>171</v>
      </c>
      <c r="J6" s="306"/>
      <c r="K6" s="306" t="s">
        <v>171</v>
      </c>
      <c r="L6" s="251"/>
      <c r="M6" s="251" t="s">
        <v>171</v>
      </c>
      <c r="N6" s="251"/>
      <c r="O6" s="251" t="s">
        <v>171</v>
      </c>
      <c r="P6" s="306"/>
      <c r="Q6" s="306" t="s">
        <v>171</v>
      </c>
      <c r="R6" s="251"/>
      <c r="S6" s="251" t="s">
        <v>171</v>
      </c>
      <c r="T6" s="251"/>
      <c r="U6" s="251" t="s">
        <v>171</v>
      </c>
      <c r="V6" s="306"/>
      <c r="W6" s="306" t="s">
        <v>171</v>
      </c>
      <c r="X6" s="251"/>
      <c r="Y6" s="251" t="s">
        <v>171</v>
      </c>
      <c r="Z6" s="251"/>
      <c r="AA6" s="251" t="s">
        <v>171</v>
      </c>
      <c r="AB6" s="306"/>
      <c r="AC6" s="306" t="s">
        <v>171</v>
      </c>
      <c r="AD6" s="251"/>
      <c r="AE6" s="251" t="s">
        <v>171</v>
      </c>
      <c r="AF6" s="251"/>
      <c r="AG6" s="251" t="s">
        <v>171</v>
      </c>
      <c r="AH6" s="306"/>
      <c r="AI6" s="306" t="s">
        <v>171</v>
      </c>
      <c r="AJ6" s="251"/>
      <c r="AK6" s="251" t="s">
        <v>171</v>
      </c>
      <c r="AL6" s="251"/>
      <c r="AM6" s="251" t="s">
        <v>171</v>
      </c>
      <c r="AN6" s="306"/>
      <c r="AO6" s="306" t="s">
        <v>171</v>
      </c>
      <c r="AP6" s="251"/>
      <c r="AQ6" s="251" t="s">
        <v>171</v>
      </c>
      <c r="AR6" s="251"/>
      <c r="AS6" s="251" t="s">
        <v>171</v>
      </c>
      <c r="AT6" s="306"/>
      <c r="AU6" s="306" t="s">
        <v>171</v>
      </c>
      <c r="AV6" s="251"/>
      <c r="AW6" s="251" t="s">
        <v>171</v>
      </c>
      <c r="AX6" s="251"/>
      <c r="AY6" s="251" t="s">
        <v>171</v>
      </c>
      <c r="AZ6" s="306"/>
      <c r="BA6" s="306" t="s">
        <v>171</v>
      </c>
      <c r="BB6" s="251"/>
      <c r="BC6" s="251" t="s">
        <v>171</v>
      </c>
      <c r="BD6" s="251"/>
      <c r="BE6" s="251" t="s">
        <v>171</v>
      </c>
      <c r="BF6" s="306"/>
      <c r="BG6" s="306" t="s">
        <v>171</v>
      </c>
      <c r="BH6" s="251"/>
      <c r="BI6" s="251" t="s">
        <v>171</v>
      </c>
      <c r="BJ6" s="251"/>
      <c r="BK6" s="251" t="s">
        <v>171</v>
      </c>
      <c r="BL6" s="306"/>
      <c r="BM6" s="306" t="s">
        <v>171</v>
      </c>
      <c r="BN6" s="251"/>
      <c r="BO6" s="251" t="s">
        <v>171</v>
      </c>
      <c r="BP6" s="251"/>
      <c r="BQ6" s="251" t="s">
        <v>171</v>
      </c>
      <c r="BR6" s="306"/>
      <c r="BS6" s="306" t="s">
        <v>171</v>
      </c>
      <c r="BT6" s="251"/>
      <c r="BU6" s="251" t="s">
        <v>171</v>
      </c>
      <c r="BV6" s="251"/>
      <c r="BW6" s="251" t="s">
        <v>171</v>
      </c>
      <c r="BX6" s="306"/>
      <c r="BY6" s="306" t="s">
        <v>171</v>
      </c>
      <c r="BZ6" s="251"/>
      <c r="CA6" s="251" t="s">
        <v>171</v>
      </c>
      <c r="CB6" s="251"/>
      <c r="CC6" s="251" t="s">
        <v>171</v>
      </c>
      <c r="CD6" s="306"/>
      <c r="CE6" s="306" t="s">
        <v>171</v>
      </c>
      <c r="CF6" s="251"/>
      <c r="CG6" s="251" t="s">
        <v>171</v>
      </c>
      <c r="CH6" s="251"/>
      <c r="CI6" s="251" t="s">
        <v>171</v>
      </c>
      <c r="CJ6" s="306"/>
      <c r="CK6" s="306" t="s">
        <v>171</v>
      </c>
      <c r="CL6" s="251"/>
      <c r="CM6" s="251" t="s">
        <v>171</v>
      </c>
      <c r="CN6" s="251"/>
      <c r="CO6" s="251" t="s">
        <v>171</v>
      </c>
      <c r="CP6" s="306"/>
      <c r="CQ6" s="306" t="s">
        <v>171</v>
      </c>
      <c r="CR6" s="251"/>
      <c r="CS6" s="251" t="s">
        <v>171</v>
      </c>
      <c r="CT6" s="251"/>
      <c r="CU6" s="251" t="s">
        <v>171</v>
      </c>
      <c r="CV6" s="306"/>
      <c r="CW6" s="306" t="s">
        <v>171</v>
      </c>
      <c r="CX6" s="251"/>
      <c r="CY6" s="251" t="s">
        <v>171</v>
      </c>
      <c r="CZ6" s="251"/>
      <c r="DA6" s="251" t="s">
        <v>171</v>
      </c>
      <c r="DB6" s="306"/>
      <c r="DC6" s="306" t="s">
        <v>171</v>
      </c>
      <c r="DD6" s="251"/>
      <c r="DE6" s="251" t="s">
        <v>171</v>
      </c>
      <c r="DF6" s="253"/>
      <c r="DG6" s="251" t="s">
        <v>171</v>
      </c>
      <c r="DH6" s="253"/>
      <c r="DI6" s="306" t="s">
        <v>171</v>
      </c>
      <c r="DJ6" s="253"/>
      <c r="DK6" s="251" t="s">
        <v>171</v>
      </c>
      <c r="DL6" s="253"/>
      <c r="DM6" s="251" t="s">
        <v>171</v>
      </c>
      <c r="DN6" s="253"/>
      <c r="DO6" s="306" t="s">
        <v>171</v>
      </c>
      <c r="DP6" s="253"/>
      <c r="DQ6" s="251" t="s">
        <v>171</v>
      </c>
      <c r="DR6" s="253"/>
      <c r="DS6" s="251" t="s">
        <v>171</v>
      </c>
      <c r="DT6" s="253"/>
      <c r="DU6" s="306" t="s">
        <v>171</v>
      </c>
      <c r="DV6" s="251"/>
      <c r="DW6" s="251" t="s">
        <v>171</v>
      </c>
      <c r="DX6" s="251"/>
      <c r="DY6" s="251" t="s">
        <v>171</v>
      </c>
      <c r="DZ6" s="306"/>
      <c r="EA6" s="306" t="s">
        <v>171</v>
      </c>
      <c r="EB6" s="251"/>
      <c r="EC6" s="251" t="s">
        <v>171</v>
      </c>
      <c r="ED6" s="251"/>
      <c r="EE6" s="251" t="s">
        <v>171</v>
      </c>
      <c r="EF6" s="306"/>
      <c r="EG6" s="306" t="s">
        <v>171</v>
      </c>
      <c r="EH6" s="251"/>
      <c r="EI6" s="251" t="s">
        <v>171</v>
      </c>
      <c r="EJ6" s="251"/>
      <c r="EK6" s="251" t="s">
        <v>171</v>
      </c>
      <c r="EL6" s="306"/>
      <c r="EM6" s="306" t="s">
        <v>171</v>
      </c>
      <c r="EN6" s="251"/>
      <c r="EO6" s="251" t="s">
        <v>171</v>
      </c>
      <c r="EP6" s="251"/>
      <c r="EQ6" s="251" t="s">
        <v>171</v>
      </c>
      <c r="ER6" s="306"/>
      <c r="ES6" s="306" t="s">
        <v>171</v>
      </c>
      <c r="ET6" s="251"/>
      <c r="EU6" s="251" t="s">
        <v>171</v>
      </c>
      <c r="EV6" s="251"/>
      <c r="EW6" s="251" t="s">
        <v>171</v>
      </c>
      <c r="EX6" s="306"/>
      <c r="EY6" s="306" t="s">
        <v>171</v>
      </c>
    </row>
    <row r="7" spans="1:155">
      <c r="A7" s="169"/>
      <c r="B7" s="254" t="s">
        <v>172</v>
      </c>
      <c r="C7" s="254" t="s">
        <v>174</v>
      </c>
      <c r="D7" s="307" t="s">
        <v>172</v>
      </c>
      <c r="E7" s="307" t="s">
        <v>174</v>
      </c>
      <c r="F7" s="254" t="s">
        <v>172</v>
      </c>
      <c r="G7" s="254" t="s">
        <v>174</v>
      </c>
      <c r="H7" s="254" t="s">
        <v>172</v>
      </c>
      <c r="I7" s="254" t="s">
        <v>174</v>
      </c>
      <c r="J7" s="307" t="s">
        <v>172</v>
      </c>
      <c r="K7" s="307" t="s">
        <v>174</v>
      </c>
      <c r="L7" s="254" t="s">
        <v>172</v>
      </c>
      <c r="M7" s="254" t="s">
        <v>174</v>
      </c>
      <c r="N7" s="254" t="s">
        <v>172</v>
      </c>
      <c r="O7" s="254" t="s">
        <v>174</v>
      </c>
      <c r="P7" s="307" t="s">
        <v>172</v>
      </c>
      <c r="Q7" s="307" t="s">
        <v>174</v>
      </c>
      <c r="R7" s="254" t="s">
        <v>172</v>
      </c>
      <c r="S7" s="254" t="s">
        <v>174</v>
      </c>
      <c r="T7" s="254" t="s">
        <v>172</v>
      </c>
      <c r="U7" s="254" t="s">
        <v>174</v>
      </c>
      <c r="V7" s="307" t="s">
        <v>172</v>
      </c>
      <c r="W7" s="307" t="s">
        <v>174</v>
      </c>
      <c r="X7" s="254" t="s">
        <v>172</v>
      </c>
      <c r="Y7" s="254" t="s">
        <v>174</v>
      </c>
      <c r="Z7" s="254" t="s">
        <v>172</v>
      </c>
      <c r="AA7" s="254" t="s">
        <v>174</v>
      </c>
      <c r="AB7" s="307" t="s">
        <v>172</v>
      </c>
      <c r="AC7" s="307" t="s">
        <v>174</v>
      </c>
      <c r="AD7" s="254" t="s">
        <v>172</v>
      </c>
      <c r="AE7" s="254" t="s">
        <v>174</v>
      </c>
      <c r="AF7" s="254" t="s">
        <v>172</v>
      </c>
      <c r="AG7" s="254" t="s">
        <v>174</v>
      </c>
      <c r="AH7" s="307" t="s">
        <v>172</v>
      </c>
      <c r="AI7" s="307" t="s">
        <v>174</v>
      </c>
      <c r="AJ7" s="254" t="s">
        <v>172</v>
      </c>
      <c r="AK7" s="254" t="s">
        <v>174</v>
      </c>
      <c r="AL7" s="254" t="s">
        <v>172</v>
      </c>
      <c r="AM7" s="254" t="s">
        <v>174</v>
      </c>
      <c r="AN7" s="307" t="s">
        <v>172</v>
      </c>
      <c r="AO7" s="307" t="s">
        <v>174</v>
      </c>
      <c r="AP7" s="254" t="s">
        <v>172</v>
      </c>
      <c r="AQ7" s="254" t="s">
        <v>174</v>
      </c>
      <c r="AR7" s="254" t="s">
        <v>172</v>
      </c>
      <c r="AS7" s="254" t="s">
        <v>174</v>
      </c>
      <c r="AT7" s="307" t="s">
        <v>172</v>
      </c>
      <c r="AU7" s="307" t="s">
        <v>174</v>
      </c>
      <c r="AV7" s="254" t="s">
        <v>172</v>
      </c>
      <c r="AW7" s="254" t="s">
        <v>174</v>
      </c>
      <c r="AX7" s="254" t="s">
        <v>172</v>
      </c>
      <c r="AY7" s="254" t="s">
        <v>174</v>
      </c>
      <c r="AZ7" s="307" t="s">
        <v>172</v>
      </c>
      <c r="BA7" s="307" t="s">
        <v>174</v>
      </c>
      <c r="BB7" s="254" t="s">
        <v>172</v>
      </c>
      <c r="BC7" s="254" t="s">
        <v>174</v>
      </c>
      <c r="BD7" s="254" t="s">
        <v>172</v>
      </c>
      <c r="BE7" s="254" t="s">
        <v>174</v>
      </c>
      <c r="BF7" s="307" t="s">
        <v>172</v>
      </c>
      <c r="BG7" s="307" t="s">
        <v>174</v>
      </c>
      <c r="BH7" s="254" t="s">
        <v>172</v>
      </c>
      <c r="BI7" s="254" t="s">
        <v>174</v>
      </c>
      <c r="BJ7" s="254" t="s">
        <v>172</v>
      </c>
      <c r="BK7" s="254" t="s">
        <v>174</v>
      </c>
      <c r="BL7" s="307" t="s">
        <v>172</v>
      </c>
      <c r="BM7" s="307" t="s">
        <v>174</v>
      </c>
      <c r="BN7" s="254" t="s">
        <v>172</v>
      </c>
      <c r="BO7" s="254" t="s">
        <v>174</v>
      </c>
      <c r="BP7" s="254" t="s">
        <v>172</v>
      </c>
      <c r="BQ7" s="254" t="s">
        <v>174</v>
      </c>
      <c r="BR7" s="307" t="s">
        <v>172</v>
      </c>
      <c r="BS7" s="307" t="s">
        <v>174</v>
      </c>
      <c r="BT7" s="254" t="s">
        <v>172</v>
      </c>
      <c r="BU7" s="254" t="s">
        <v>174</v>
      </c>
      <c r="BV7" s="254" t="s">
        <v>172</v>
      </c>
      <c r="BW7" s="254" t="s">
        <v>174</v>
      </c>
      <c r="BX7" s="307" t="s">
        <v>172</v>
      </c>
      <c r="BY7" s="307" t="s">
        <v>174</v>
      </c>
      <c r="BZ7" s="254" t="s">
        <v>172</v>
      </c>
      <c r="CA7" s="254" t="s">
        <v>174</v>
      </c>
      <c r="CB7" s="254" t="s">
        <v>172</v>
      </c>
      <c r="CC7" s="254" t="s">
        <v>174</v>
      </c>
      <c r="CD7" s="307" t="s">
        <v>172</v>
      </c>
      <c r="CE7" s="307" t="s">
        <v>174</v>
      </c>
      <c r="CF7" s="254" t="s">
        <v>172</v>
      </c>
      <c r="CG7" s="254" t="s">
        <v>174</v>
      </c>
      <c r="CH7" s="254" t="s">
        <v>172</v>
      </c>
      <c r="CI7" s="254" t="s">
        <v>174</v>
      </c>
      <c r="CJ7" s="307" t="s">
        <v>172</v>
      </c>
      <c r="CK7" s="307" t="s">
        <v>174</v>
      </c>
      <c r="CL7" s="254" t="s">
        <v>172</v>
      </c>
      <c r="CM7" s="254" t="s">
        <v>174</v>
      </c>
      <c r="CN7" s="254" t="s">
        <v>172</v>
      </c>
      <c r="CO7" s="254" t="s">
        <v>174</v>
      </c>
      <c r="CP7" s="307" t="s">
        <v>172</v>
      </c>
      <c r="CQ7" s="307" t="s">
        <v>174</v>
      </c>
      <c r="CR7" s="254" t="s">
        <v>172</v>
      </c>
      <c r="CS7" s="254" t="s">
        <v>174</v>
      </c>
      <c r="CT7" s="254" t="s">
        <v>172</v>
      </c>
      <c r="CU7" s="254" t="s">
        <v>174</v>
      </c>
      <c r="CV7" s="307" t="s">
        <v>172</v>
      </c>
      <c r="CW7" s="307" t="s">
        <v>174</v>
      </c>
      <c r="CX7" s="254" t="s">
        <v>172</v>
      </c>
      <c r="CY7" s="254" t="s">
        <v>174</v>
      </c>
      <c r="CZ7" s="254" t="s">
        <v>172</v>
      </c>
      <c r="DA7" s="254" t="s">
        <v>174</v>
      </c>
      <c r="DB7" s="307" t="s">
        <v>172</v>
      </c>
      <c r="DC7" s="307" t="s">
        <v>174</v>
      </c>
      <c r="DD7" s="254" t="s">
        <v>172</v>
      </c>
      <c r="DE7" s="254" t="s">
        <v>174</v>
      </c>
      <c r="DF7" s="256" t="s">
        <v>172</v>
      </c>
      <c r="DG7" s="254" t="s">
        <v>174</v>
      </c>
      <c r="DH7" s="256" t="s">
        <v>172</v>
      </c>
      <c r="DI7" s="307" t="s">
        <v>174</v>
      </c>
      <c r="DJ7" s="256" t="s">
        <v>172</v>
      </c>
      <c r="DK7" s="254" t="s">
        <v>174</v>
      </c>
      <c r="DL7" s="256" t="s">
        <v>172</v>
      </c>
      <c r="DM7" s="254" t="s">
        <v>174</v>
      </c>
      <c r="DN7" s="256" t="s">
        <v>172</v>
      </c>
      <c r="DO7" s="307" t="s">
        <v>174</v>
      </c>
      <c r="DP7" s="256" t="s">
        <v>172</v>
      </c>
      <c r="DQ7" s="254" t="s">
        <v>174</v>
      </c>
      <c r="DR7" s="256" t="s">
        <v>172</v>
      </c>
      <c r="DS7" s="254" t="s">
        <v>174</v>
      </c>
      <c r="DT7" s="256" t="s">
        <v>172</v>
      </c>
      <c r="DU7" s="307" t="s">
        <v>174</v>
      </c>
      <c r="DV7" s="254" t="s">
        <v>172</v>
      </c>
      <c r="DW7" s="254" t="s">
        <v>174</v>
      </c>
      <c r="DX7" s="254" t="s">
        <v>172</v>
      </c>
      <c r="DY7" s="254" t="s">
        <v>174</v>
      </c>
      <c r="DZ7" s="307" t="s">
        <v>172</v>
      </c>
      <c r="EA7" s="307" t="s">
        <v>174</v>
      </c>
      <c r="EB7" s="254" t="s">
        <v>172</v>
      </c>
      <c r="EC7" s="254" t="s">
        <v>174</v>
      </c>
      <c r="ED7" s="254" t="s">
        <v>172</v>
      </c>
      <c r="EE7" s="254" t="s">
        <v>174</v>
      </c>
      <c r="EF7" s="307" t="s">
        <v>172</v>
      </c>
      <c r="EG7" s="307" t="s">
        <v>174</v>
      </c>
      <c r="EH7" s="254" t="s">
        <v>172</v>
      </c>
      <c r="EI7" s="254" t="s">
        <v>174</v>
      </c>
      <c r="EJ7" s="254" t="s">
        <v>172</v>
      </c>
      <c r="EK7" s="254" t="s">
        <v>174</v>
      </c>
      <c r="EL7" s="307" t="s">
        <v>172</v>
      </c>
      <c r="EM7" s="307" t="s">
        <v>174</v>
      </c>
      <c r="EN7" s="254" t="s">
        <v>172</v>
      </c>
      <c r="EO7" s="254" t="s">
        <v>174</v>
      </c>
      <c r="EP7" s="254" t="s">
        <v>172</v>
      </c>
      <c r="EQ7" s="254" t="s">
        <v>174</v>
      </c>
      <c r="ER7" s="307" t="s">
        <v>172</v>
      </c>
      <c r="ES7" s="307" t="s">
        <v>174</v>
      </c>
      <c r="ET7" s="254" t="s">
        <v>172</v>
      </c>
      <c r="EU7" s="254" t="s">
        <v>174</v>
      </c>
      <c r="EV7" s="254" t="s">
        <v>172</v>
      </c>
      <c r="EW7" s="254" t="s">
        <v>174</v>
      </c>
      <c r="EX7" s="307" t="s">
        <v>172</v>
      </c>
      <c r="EY7" s="307" t="s">
        <v>174</v>
      </c>
    </row>
    <row r="8" spans="1:155" outlineLevel="1">
      <c r="A8" s="169"/>
      <c r="B8" s="257"/>
      <c r="C8" s="257"/>
      <c r="D8" s="169"/>
      <c r="E8" s="169"/>
      <c r="F8" s="257"/>
      <c r="G8" s="257"/>
      <c r="H8" s="257"/>
      <c r="I8" s="257"/>
      <c r="J8" s="169"/>
      <c r="K8" s="169"/>
      <c r="L8" s="257"/>
      <c r="M8" s="257"/>
      <c r="N8" s="257"/>
      <c r="O8" s="257"/>
      <c r="P8" s="169"/>
      <c r="Q8" s="169"/>
      <c r="R8" s="257"/>
      <c r="S8" s="257"/>
      <c r="T8" s="257"/>
      <c r="U8" s="257"/>
      <c r="V8" s="169"/>
      <c r="W8" s="169"/>
      <c r="X8" s="257"/>
      <c r="Y8" s="257"/>
      <c r="Z8" s="257"/>
      <c r="AA8" s="257"/>
      <c r="AB8" s="169"/>
      <c r="AC8" s="169"/>
      <c r="AD8" s="257"/>
      <c r="AE8" s="257"/>
      <c r="AF8" s="257"/>
      <c r="AG8" s="257"/>
      <c r="AH8" s="169"/>
      <c r="AI8" s="169"/>
      <c r="AJ8" s="257"/>
      <c r="AK8" s="257"/>
      <c r="AL8" s="257"/>
      <c r="AM8" s="257"/>
      <c r="AN8" s="169"/>
      <c r="AO8" s="169"/>
      <c r="AP8" s="257"/>
      <c r="AQ8" s="257"/>
      <c r="AR8" s="257"/>
      <c r="AS8" s="257"/>
      <c r="AT8" s="169"/>
      <c r="AU8" s="169"/>
      <c r="AV8" s="257"/>
      <c r="AW8" s="257"/>
      <c r="AX8" s="257"/>
      <c r="AY8" s="257"/>
      <c r="AZ8" s="169"/>
      <c r="BA8" s="169"/>
      <c r="BB8" s="257"/>
      <c r="BC8" s="257"/>
      <c r="BD8" s="257"/>
      <c r="BE8" s="257"/>
      <c r="BF8" s="169"/>
      <c r="BG8" s="169"/>
      <c r="BH8" s="257"/>
      <c r="BI8" s="257"/>
      <c r="BJ8" s="257"/>
      <c r="BK8" s="257"/>
      <c r="BL8" s="169"/>
      <c r="BM8" s="169"/>
      <c r="BN8" s="257"/>
      <c r="BO8" s="257"/>
      <c r="BP8" s="257"/>
      <c r="BQ8" s="257"/>
      <c r="BR8" s="169"/>
      <c r="BS8" s="169"/>
      <c r="BT8" s="257"/>
      <c r="BU8" s="257"/>
      <c r="BV8" s="257"/>
      <c r="BW8" s="257"/>
      <c r="BX8" s="169"/>
      <c r="BY8" s="169"/>
      <c r="BZ8" s="257"/>
      <c r="CA8" s="257"/>
      <c r="CB8" s="257"/>
      <c r="CC8" s="257"/>
      <c r="CD8" s="169"/>
      <c r="CE8" s="169"/>
      <c r="CF8" s="257"/>
      <c r="CG8" s="257"/>
      <c r="CH8" s="257"/>
      <c r="CI8" s="257"/>
      <c r="CJ8" s="169"/>
      <c r="CK8" s="169"/>
      <c r="CL8" s="257"/>
      <c r="CM8" s="257"/>
      <c r="CN8" s="257"/>
      <c r="CO8" s="257"/>
      <c r="CP8" s="169"/>
      <c r="CQ8" s="169"/>
      <c r="CR8" s="257"/>
      <c r="CS8" s="257"/>
      <c r="CT8" s="257"/>
      <c r="CU8" s="257"/>
      <c r="CV8" s="169"/>
      <c r="CW8" s="169"/>
      <c r="CX8" s="257"/>
      <c r="CY8" s="257"/>
      <c r="CZ8" s="257"/>
      <c r="DA8" s="257"/>
      <c r="DB8" s="169"/>
      <c r="DC8" s="169"/>
      <c r="DD8" s="257"/>
      <c r="DE8" s="257"/>
      <c r="DF8" s="170"/>
      <c r="DG8" s="257"/>
      <c r="DH8" s="170"/>
      <c r="DI8" s="169"/>
      <c r="DJ8" s="170"/>
      <c r="DK8" s="257"/>
      <c r="DL8" s="170"/>
      <c r="DM8" s="257"/>
      <c r="DN8" s="170"/>
      <c r="DO8" s="169"/>
      <c r="DP8" s="170"/>
      <c r="DQ8" s="257"/>
      <c r="DR8" s="170"/>
      <c r="DS8" s="257"/>
      <c r="DT8" s="170"/>
      <c r="DU8" s="169"/>
      <c r="DV8" s="257"/>
      <c r="DW8" s="257"/>
      <c r="DX8" s="257"/>
      <c r="DY8" s="257"/>
      <c r="DZ8" s="169"/>
      <c r="EA8" s="169"/>
      <c r="EB8" s="257"/>
      <c r="EC8" s="257"/>
      <c r="ED8" s="257"/>
      <c r="EE8" s="257"/>
      <c r="EF8" s="169"/>
      <c r="EG8" s="169"/>
      <c r="EH8" s="257"/>
      <c r="EI8" s="257"/>
      <c r="EJ8" s="257"/>
      <c r="EK8" s="257"/>
      <c r="EL8" s="169"/>
      <c r="EM8" s="169"/>
      <c r="EN8" s="257"/>
      <c r="EO8" s="257"/>
      <c r="EP8" s="257"/>
      <c r="EQ8" s="257"/>
      <c r="ER8" s="169"/>
      <c r="ES8" s="169"/>
      <c r="ET8" s="257"/>
      <c r="EU8" s="257"/>
      <c r="EV8" s="257"/>
      <c r="EW8" s="257"/>
      <c r="EX8" s="169"/>
      <c r="EY8" s="169"/>
    </row>
    <row r="9" spans="1:155" ht="15" outlineLevel="1">
      <c r="A9" s="184" t="s">
        <v>175</v>
      </c>
      <c r="B9" s="257"/>
      <c r="C9" s="257"/>
      <c r="D9" s="169"/>
      <c r="E9" s="169"/>
      <c r="F9" s="257"/>
      <c r="G9" s="257"/>
      <c r="H9" s="257"/>
      <c r="I9" s="257"/>
      <c r="J9" s="169"/>
      <c r="K9" s="169"/>
      <c r="L9" s="257"/>
      <c r="M9" s="257"/>
      <c r="N9" s="257"/>
      <c r="O9" s="257"/>
      <c r="P9" s="169"/>
      <c r="Q9" s="169"/>
      <c r="R9" s="257"/>
      <c r="S9" s="257"/>
      <c r="T9" s="257"/>
      <c r="U9" s="257"/>
      <c r="V9" s="169"/>
      <c r="W9" s="169"/>
      <c r="X9" s="257"/>
      <c r="Y9" s="257"/>
      <c r="Z9" s="257"/>
      <c r="AA9" s="257"/>
      <c r="AB9" s="169"/>
      <c r="AC9" s="169"/>
      <c r="AD9" s="257"/>
      <c r="AE9" s="257"/>
      <c r="AF9" s="257"/>
      <c r="AG9" s="257"/>
      <c r="AH9" s="169"/>
      <c r="AI9" s="169"/>
      <c r="AJ9" s="257"/>
      <c r="AK9" s="257"/>
      <c r="AL9" s="257"/>
      <c r="AM9" s="257"/>
      <c r="AN9" s="169"/>
      <c r="AO9" s="169"/>
      <c r="AP9" s="257"/>
      <c r="AQ9" s="257"/>
      <c r="AR9" s="257"/>
      <c r="AS9" s="257"/>
      <c r="AT9" s="169"/>
      <c r="AU9" s="169"/>
      <c r="AV9" s="257"/>
      <c r="AW9" s="257"/>
      <c r="AX9" s="257"/>
      <c r="AY9" s="257"/>
      <c r="AZ9" s="169"/>
      <c r="BA9" s="169"/>
      <c r="BB9" s="257"/>
      <c r="BC9" s="257"/>
      <c r="BD9" s="257"/>
      <c r="BE9" s="257"/>
      <c r="BF9" s="169"/>
      <c r="BG9" s="169"/>
      <c r="BH9" s="257"/>
      <c r="BI9" s="257"/>
      <c r="BJ9" s="257"/>
      <c r="BK9" s="257"/>
      <c r="BL9" s="169"/>
      <c r="BM9" s="169"/>
      <c r="BN9" s="257"/>
      <c r="BO9" s="257"/>
      <c r="BP9" s="257"/>
      <c r="BQ9" s="257"/>
      <c r="BR9" s="169"/>
      <c r="BS9" s="169"/>
      <c r="BT9" s="257"/>
      <c r="BU9" s="257"/>
      <c r="BV9" s="257"/>
      <c r="BW9" s="257"/>
      <c r="BX9" s="169"/>
      <c r="BY9" s="169"/>
      <c r="BZ9" s="257"/>
      <c r="CA9" s="257"/>
      <c r="CB9" s="257"/>
      <c r="CC9" s="257"/>
      <c r="CD9" s="169"/>
      <c r="CE9" s="169"/>
      <c r="CF9" s="257"/>
      <c r="CG9" s="257"/>
      <c r="CH9" s="257"/>
      <c r="CI9" s="257"/>
      <c r="CJ9" s="169"/>
      <c r="CK9" s="169"/>
      <c r="CL9" s="257"/>
      <c r="CM9" s="257"/>
      <c r="CN9" s="257"/>
      <c r="CO9" s="257"/>
      <c r="CP9" s="169"/>
      <c r="CQ9" s="169"/>
      <c r="CR9" s="257"/>
      <c r="CS9" s="257"/>
      <c r="CT9" s="257"/>
      <c r="CU9" s="257"/>
      <c r="CV9" s="169"/>
      <c r="CW9" s="169"/>
      <c r="CX9" s="257"/>
      <c r="CY9" s="257"/>
      <c r="CZ9" s="257"/>
      <c r="DA9" s="257"/>
      <c r="DB9" s="169"/>
      <c r="DC9" s="169"/>
      <c r="DD9" s="257"/>
      <c r="DE9" s="257"/>
      <c r="DF9" s="170"/>
      <c r="DG9" s="257"/>
      <c r="DH9" s="170"/>
      <c r="DI9" s="169"/>
      <c r="DJ9" s="170"/>
      <c r="DK9" s="257"/>
      <c r="DL9" s="170"/>
      <c r="DM9" s="257"/>
      <c r="DN9" s="170"/>
      <c r="DO9" s="169"/>
      <c r="DP9" s="170"/>
      <c r="DQ9" s="257"/>
      <c r="DR9" s="170"/>
      <c r="DS9" s="257"/>
      <c r="DT9" s="170"/>
      <c r="DU9" s="169"/>
      <c r="DV9" s="257"/>
      <c r="DW9" s="257"/>
      <c r="DX9" s="257"/>
      <c r="DY9" s="257"/>
      <c r="DZ9" s="169"/>
      <c r="EA9" s="169"/>
      <c r="EB9" s="257"/>
      <c r="EC9" s="257"/>
      <c r="ED9" s="257"/>
      <c r="EE9" s="257"/>
      <c r="EF9" s="169"/>
      <c r="EG9" s="169"/>
      <c r="EH9" s="257"/>
      <c r="EI9" s="257"/>
      <c r="EJ9" s="257"/>
      <c r="EK9" s="257"/>
      <c r="EL9" s="169"/>
      <c r="EM9" s="169"/>
      <c r="EN9" s="257"/>
      <c r="EO9" s="257"/>
      <c r="EP9" s="257"/>
      <c r="EQ9" s="257"/>
      <c r="ER9" s="169"/>
      <c r="ES9" s="169"/>
      <c r="ET9" s="257"/>
      <c r="EU9" s="257"/>
      <c r="EV9" s="257"/>
      <c r="EW9" s="257"/>
      <c r="EX9" s="169"/>
      <c r="EY9" s="169"/>
    </row>
    <row r="10" spans="1:155" outlineLevel="1">
      <c r="A10" s="308" t="s">
        <v>82</v>
      </c>
      <c r="B10" s="260">
        <v>50715841</v>
      </c>
      <c r="C10" s="260">
        <v>50075010</v>
      </c>
      <c r="D10" s="261">
        <v>12744218</v>
      </c>
      <c r="E10" s="261">
        <v>12695626</v>
      </c>
      <c r="F10" s="260">
        <v>1695161</v>
      </c>
      <c r="G10" s="260">
        <v>1690795</v>
      </c>
      <c r="H10" s="260">
        <v>4628960</v>
      </c>
      <c r="I10" s="260">
        <v>4626215</v>
      </c>
      <c r="J10" s="261">
        <v>10495797</v>
      </c>
      <c r="K10" s="261">
        <v>10463065</v>
      </c>
      <c r="L10" s="260">
        <v>865889</v>
      </c>
      <c r="M10" s="260">
        <v>865889</v>
      </c>
      <c r="N10" s="260">
        <v>3191716.87</v>
      </c>
      <c r="O10" s="260">
        <v>3191716.87</v>
      </c>
      <c r="P10" s="261">
        <v>78768.58</v>
      </c>
      <c r="Q10" s="261">
        <v>78768.58</v>
      </c>
      <c r="R10" s="260">
        <v>4938235</v>
      </c>
      <c r="S10" s="260">
        <v>4908398</v>
      </c>
      <c r="T10" s="260">
        <v>1012414</v>
      </c>
      <c r="U10" s="260">
        <v>1012414</v>
      </c>
      <c r="V10" s="261">
        <v>802075.5</v>
      </c>
      <c r="W10" s="261">
        <v>800155.75</v>
      </c>
      <c r="X10" s="260">
        <v>462041.03</v>
      </c>
      <c r="Y10" s="260">
        <v>460202.64</v>
      </c>
      <c r="Z10" s="260">
        <v>352646.08</v>
      </c>
      <c r="AA10" s="260">
        <v>352646.08</v>
      </c>
      <c r="AB10" s="261">
        <v>2462254</v>
      </c>
      <c r="AC10" s="261">
        <v>2462254</v>
      </c>
      <c r="AD10" s="260">
        <v>0</v>
      </c>
      <c r="AE10" s="260">
        <v>0</v>
      </c>
      <c r="AF10" s="260">
        <v>410811.23</v>
      </c>
      <c r="AG10" s="260">
        <v>410811.23</v>
      </c>
      <c r="AH10" s="261">
        <v>1239472.56</v>
      </c>
      <c r="AI10" s="261">
        <v>1239472.56</v>
      </c>
      <c r="AJ10" s="260">
        <v>331480</v>
      </c>
      <c r="AK10" s="260">
        <v>331480</v>
      </c>
      <c r="AL10" s="260">
        <v>14812</v>
      </c>
      <c r="AM10" s="260">
        <v>14812</v>
      </c>
      <c r="AN10" s="261">
        <v>425604</v>
      </c>
      <c r="AO10" s="261">
        <v>425604</v>
      </c>
      <c r="AP10" s="260">
        <v>46854</v>
      </c>
      <c r="AQ10" s="260">
        <v>46854</v>
      </c>
      <c r="AR10" s="260">
        <v>685113</v>
      </c>
      <c r="AS10" s="260">
        <v>685113</v>
      </c>
      <c r="AT10" s="261">
        <v>210127.61</v>
      </c>
      <c r="AU10" s="261">
        <v>208397.18</v>
      </c>
      <c r="AV10" s="260">
        <v>376587</v>
      </c>
      <c r="AW10" s="260">
        <v>373848</v>
      </c>
      <c r="AX10" s="260">
        <v>1394760</v>
      </c>
      <c r="AY10" s="260">
        <v>1394760</v>
      </c>
      <c r="AZ10" s="261">
        <v>84172.86</v>
      </c>
      <c r="BA10" s="261">
        <v>83424.86</v>
      </c>
      <c r="BB10" s="260">
        <v>97366.9</v>
      </c>
      <c r="BC10" s="260">
        <v>96866.8</v>
      </c>
      <c r="BD10" s="260">
        <v>309160.8</v>
      </c>
      <c r="BE10" s="260">
        <v>305851.34000000003</v>
      </c>
      <c r="BF10" s="261">
        <v>65893</v>
      </c>
      <c r="BG10" s="261">
        <v>65757</v>
      </c>
      <c r="BH10" s="260">
        <v>18991.400000000001</v>
      </c>
      <c r="BI10" s="260">
        <v>18991.400000000001</v>
      </c>
      <c r="BJ10" s="260">
        <v>37242.449999999997</v>
      </c>
      <c r="BK10" s="260">
        <v>36992.28</v>
      </c>
      <c r="BL10" s="261">
        <v>19478.330000000002</v>
      </c>
      <c r="BM10" s="261">
        <v>19478.330000000002</v>
      </c>
      <c r="BN10" s="260">
        <v>152644.1</v>
      </c>
      <c r="BO10" s="260">
        <v>152300.18</v>
      </c>
      <c r="BP10" s="260">
        <v>1484675.77</v>
      </c>
      <c r="BQ10" s="260">
        <v>1473973.95</v>
      </c>
      <c r="BR10" s="261">
        <v>321217.78000000003</v>
      </c>
      <c r="BS10" s="261">
        <v>317545.59999999998</v>
      </c>
      <c r="BT10" s="260">
        <v>317173</v>
      </c>
      <c r="BU10" s="260">
        <v>310931</v>
      </c>
      <c r="BV10" s="260">
        <v>201549</v>
      </c>
      <c r="BW10" s="260">
        <v>201549</v>
      </c>
      <c r="BX10" s="261">
        <v>20791</v>
      </c>
      <c r="BY10" s="261">
        <v>20791</v>
      </c>
      <c r="BZ10" s="260">
        <v>144487.67999999999</v>
      </c>
      <c r="CA10" s="260">
        <v>144487.67999999999</v>
      </c>
      <c r="CB10" s="260">
        <v>47948.08</v>
      </c>
      <c r="CC10" s="260">
        <v>47948.08</v>
      </c>
      <c r="CD10" s="261">
        <v>6494980</v>
      </c>
      <c r="CE10" s="261">
        <v>6463157</v>
      </c>
      <c r="CF10" s="260">
        <v>1081830</v>
      </c>
      <c r="CG10" s="260">
        <v>1081830</v>
      </c>
      <c r="CH10" s="260">
        <v>810624</v>
      </c>
      <c r="CI10" s="260">
        <v>801961</v>
      </c>
      <c r="CJ10" s="261">
        <v>665486</v>
      </c>
      <c r="CK10" s="261">
        <v>657402</v>
      </c>
      <c r="CL10" s="260">
        <v>53308</v>
      </c>
      <c r="CM10" s="260">
        <v>53308</v>
      </c>
      <c r="CN10" s="260">
        <v>302350</v>
      </c>
      <c r="CO10" s="260">
        <v>301775</v>
      </c>
      <c r="CP10" s="261">
        <v>126383</v>
      </c>
      <c r="CQ10" s="261">
        <v>126383</v>
      </c>
      <c r="CR10" s="260">
        <v>133460</v>
      </c>
      <c r="CS10" s="260">
        <v>133258</v>
      </c>
      <c r="CT10" s="260">
        <v>118428</v>
      </c>
      <c r="CU10" s="260">
        <v>117452</v>
      </c>
      <c r="CV10" s="261">
        <v>149898</v>
      </c>
      <c r="CW10" s="261">
        <v>149565</v>
      </c>
      <c r="CX10" s="260">
        <v>15450.24</v>
      </c>
      <c r="CY10" s="260">
        <v>15450.24</v>
      </c>
      <c r="CZ10" s="260">
        <v>272933</v>
      </c>
      <c r="DA10" s="260">
        <v>272334</v>
      </c>
      <c r="DB10" s="261">
        <v>26676.42</v>
      </c>
      <c r="DC10" s="261">
        <v>26676.42</v>
      </c>
      <c r="DD10" s="260">
        <v>169471.56</v>
      </c>
      <c r="DE10" s="260">
        <v>168556.92</v>
      </c>
      <c r="DF10" s="297">
        <v>286948</v>
      </c>
      <c r="DG10" s="260">
        <v>286948</v>
      </c>
      <c r="DH10" s="297">
        <v>2209302.15</v>
      </c>
      <c r="DI10" s="261">
        <v>2196003.25</v>
      </c>
      <c r="DJ10" s="297">
        <v>213049.43</v>
      </c>
      <c r="DK10" s="260">
        <v>210558.86</v>
      </c>
      <c r="DL10" s="297">
        <v>146237</v>
      </c>
      <c r="DM10" s="260">
        <v>146237</v>
      </c>
      <c r="DN10" s="297">
        <v>38266.36</v>
      </c>
      <c r="DO10" s="261">
        <v>38009.230000000003</v>
      </c>
      <c r="DP10" s="297">
        <v>69793.759999999995</v>
      </c>
      <c r="DQ10" s="260">
        <v>68821.919999999998</v>
      </c>
      <c r="DR10" s="297">
        <v>146417.71</v>
      </c>
      <c r="DS10" s="260">
        <v>145464.35</v>
      </c>
      <c r="DT10" s="297">
        <v>1227558</v>
      </c>
      <c r="DU10" s="261">
        <v>1222390</v>
      </c>
      <c r="DV10" s="260">
        <v>756481</v>
      </c>
      <c r="DW10" s="260">
        <v>752442</v>
      </c>
      <c r="DX10" s="260">
        <v>1616545</v>
      </c>
      <c r="DY10" s="260">
        <v>1616545</v>
      </c>
      <c r="DZ10" s="261">
        <v>2840209.96</v>
      </c>
      <c r="EA10" s="261">
        <v>2840209.96</v>
      </c>
      <c r="EB10" s="260">
        <v>155047.09</v>
      </c>
      <c r="EC10" s="260">
        <v>154498.74</v>
      </c>
      <c r="ED10" s="260">
        <v>161433.75</v>
      </c>
      <c r="EE10" s="260">
        <v>157881.16</v>
      </c>
      <c r="EF10" s="261">
        <v>123446.65</v>
      </c>
      <c r="EG10" s="261">
        <v>123446.65</v>
      </c>
      <c r="EH10" s="260">
        <v>532045.31000000006</v>
      </c>
      <c r="EI10" s="260">
        <v>529401.64</v>
      </c>
      <c r="EJ10" s="260">
        <v>563461.65</v>
      </c>
      <c r="EK10" s="260">
        <v>562357.61</v>
      </c>
      <c r="EL10" s="261">
        <v>238738.02</v>
      </c>
      <c r="EM10" s="261">
        <v>236411.55</v>
      </c>
      <c r="EN10" s="260">
        <v>812743</v>
      </c>
      <c r="EO10" s="260">
        <v>812743</v>
      </c>
      <c r="EP10" s="260">
        <v>793189</v>
      </c>
      <c r="EQ10" s="260">
        <v>790536</v>
      </c>
      <c r="ER10" s="261">
        <v>339158.87</v>
      </c>
      <c r="ES10" s="261">
        <v>338584.24</v>
      </c>
      <c r="ET10" s="260">
        <v>269701.65000000002</v>
      </c>
      <c r="EU10" s="260">
        <v>269378.84999999998</v>
      </c>
      <c r="EV10" s="260">
        <v>441925.58</v>
      </c>
      <c r="EW10" s="260">
        <v>440125.85</v>
      </c>
      <c r="EX10" s="261">
        <v>161032.64000000001</v>
      </c>
      <c r="EY10" s="261">
        <v>160565.74</v>
      </c>
    </row>
    <row r="11" spans="1:155" outlineLevel="1">
      <c r="A11" s="308" t="s">
        <v>83</v>
      </c>
      <c r="B11" s="260">
        <v>718371</v>
      </c>
      <c r="C11" s="260">
        <v>718371</v>
      </c>
      <c r="D11" s="261">
        <v>275864</v>
      </c>
      <c r="E11" s="261">
        <v>275864</v>
      </c>
      <c r="F11" s="260">
        <v>53173</v>
      </c>
      <c r="G11" s="260">
        <v>53173</v>
      </c>
      <c r="H11" s="260">
        <v>48365</v>
      </c>
      <c r="I11" s="260">
        <v>48365</v>
      </c>
      <c r="J11" s="261">
        <v>483856</v>
      </c>
      <c r="K11" s="261">
        <v>483856</v>
      </c>
      <c r="L11" s="260">
        <v>170801</v>
      </c>
      <c r="M11" s="260">
        <v>170801</v>
      </c>
      <c r="N11" s="260">
        <v>209649.4</v>
      </c>
      <c r="O11" s="260">
        <v>209649.4</v>
      </c>
      <c r="P11" s="261">
        <v>9826.11</v>
      </c>
      <c r="Q11" s="261">
        <v>9826.11</v>
      </c>
      <c r="R11" s="260">
        <v>899294</v>
      </c>
      <c r="S11" s="260">
        <v>899294</v>
      </c>
      <c r="T11" s="260">
        <v>226257</v>
      </c>
      <c r="U11" s="260">
        <v>226257</v>
      </c>
      <c r="V11" s="261">
        <v>122767.79</v>
      </c>
      <c r="W11" s="261">
        <v>122767.79</v>
      </c>
      <c r="X11" s="260">
        <v>215480.36</v>
      </c>
      <c r="Y11" s="260">
        <v>215480.36</v>
      </c>
      <c r="Z11" s="260">
        <v>162457.07</v>
      </c>
      <c r="AA11" s="260">
        <v>162457.07</v>
      </c>
      <c r="AB11" s="261">
        <v>290078</v>
      </c>
      <c r="AC11" s="261">
        <v>290078</v>
      </c>
      <c r="AD11" s="260">
        <v>0</v>
      </c>
      <c r="AE11" s="260">
        <v>0</v>
      </c>
      <c r="AF11" s="260">
        <v>74568.22</v>
      </c>
      <c r="AG11" s="260">
        <v>74568.22</v>
      </c>
      <c r="AH11" s="261">
        <v>492108.27</v>
      </c>
      <c r="AI11" s="261">
        <v>492108.27</v>
      </c>
      <c r="AJ11" s="260">
        <v>120649</v>
      </c>
      <c r="AK11" s="260">
        <v>120649</v>
      </c>
      <c r="AL11" s="260">
        <v>6938</v>
      </c>
      <c r="AM11" s="260">
        <v>6938</v>
      </c>
      <c r="AN11" s="261">
        <v>143762</v>
      </c>
      <c r="AO11" s="261">
        <v>143762</v>
      </c>
      <c r="AP11" s="260">
        <v>19946</v>
      </c>
      <c r="AQ11" s="260">
        <v>19946</v>
      </c>
      <c r="AR11" s="260">
        <v>271342</v>
      </c>
      <c r="AS11" s="260">
        <v>271342</v>
      </c>
      <c r="AT11" s="261">
        <v>195184.86</v>
      </c>
      <c r="AU11" s="261">
        <v>195184.86</v>
      </c>
      <c r="AV11" s="260">
        <v>138740</v>
      </c>
      <c r="AW11" s="260">
        <v>138740</v>
      </c>
      <c r="AX11" s="260">
        <v>531319</v>
      </c>
      <c r="AY11" s="260">
        <v>531319</v>
      </c>
      <c r="AZ11" s="261">
        <v>67323.89</v>
      </c>
      <c r="BA11" s="261">
        <v>67323.89</v>
      </c>
      <c r="BB11" s="260">
        <v>69550.759999999995</v>
      </c>
      <c r="BC11" s="260">
        <v>69550.759999999995</v>
      </c>
      <c r="BD11" s="260">
        <v>201611.79</v>
      </c>
      <c r="BE11" s="260">
        <v>201611.79</v>
      </c>
      <c r="BF11" s="261">
        <v>76492</v>
      </c>
      <c r="BG11" s="261">
        <v>76492</v>
      </c>
      <c r="BH11" s="260">
        <v>6520.62</v>
      </c>
      <c r="BI11" s="260">
        <v>6520.62</v>
      </c>
      <c r="BJ11" s="260">
        <v>26005.599999999999</v>
      </c>
      <c r="BK11" s="260">
        <v>26005.599999999999</v>
      </c>
      <c r="BL11" s="261">
        <v>32670.55</v>
      </c>
      <c r="BM11" s="261">
        <v>32670.55</v>
      </c>
      <c r="BN11" s="260">
        <v>121480.79</v>
      </c>
      <c r="BO11" s="260">
        <v>121480.79</v>
      </c>
      <c r="BP11" s="260">
        <v>572494.61</v>
      </c>
      <c r="BQ11" s="260">
        <v>572494.61</v>
      </c>
      <c r="BR11" s="261">
        <v>283194.90999999997</v>
      </c>
      <c r="BS11" s="261">
        <v>283194.90999999997</v>
      </c>
      <c r="BT11" s="260">
        <v>131129</v>
      </c>
      <c r="BU11" s="260">
        <v>131129</v>
      </c>
      <c r="BV11" s="260">
        <v>82955</v>
      </c>
      <c r="BW11" s="260">
        <v>82955</v>
      </c>
      <c r="BX11" s="261">
        <v>36213</v>
      </c>
      <c r="BY11" s="261">
        <v>36213</v>
      </c>
      <c r="BZ11" s="260">
        <v>126064.84</v>
      </c>
      <c r="CA11" s="260">
        <v>126064.84</v>
      </c>
      <c r="CB11" s="260">
        <v>61186.38</v>
      </c>
      <c r="CC11" s="260">
        <v>61186.38</v>
      </c>
      <c r="CD11" s="261">
        <v>1012616</v>
      </c>
      <c r="CE11" s="261">
        <v>1012616</v>
      </c>
      <c r="CF11" s="260">
        <v>473313</v>
      </c>
      <c r="CG11" s="260">
        <v>473313</v>
      </c>
      <c r="CH11" s="260">
        <v>318974</v>
      </c>
      <c r="CI11" s="260">
        <v>318974</v>
      </c>
      <c r="CJ11" s="261">
        <v>328042</v>
      </c>
      <c r="CK11" s="261">
        <v>328042</v>
      </c>
      <c r="CL11" s="260">
        <v>32685</v>
      </c>
      <c r="CM11" s="260">
        <v>32685</v>
      </c>
      <c r="CN11" s="260">
        <v>236303</v>
      </c>
      <c r="CO11" s="260">
        <v>236303</v>
      </c>
      <c r="CP11" s="261">
        <v>98194</v>
      </c>
      <c r="CQ11" s="261">
        <v>98194</v>
      </c>
      <c r="CR11" s="260">
        <v>69759</v>
      </c>
      <c r="CS11" s="260">
        <v>69759</v>
      </c>
      <c r="CT11" s="260">
        <v>74225</v>
      </c>
      <c r="CU11" s="260">
        <v>74225</v>
      </c>
      <c r="CV11" s="261">
        <v>80022</v>
      </c>
      <c r="CW11" s="261">
        <v>80022</v>
      </c>
      <c r="CX11" s="260">
        <v>7779.43</v>
      </c>
      <c r="CY11" s="260">
        <v>7779.43</v>
      </c>
      <c r="CZ11" s="260">
        <v>262983</v>
      </c>
      <c r="DA11" s="260">
        <v>262983</v>
      </c>
      <c r="DB11" s="261">
        <v>20533.46</v>
      </c>
      <c r="DC11" s="261">
        <v>20533.46</v>
      </c>
      <c r="DD11" s="260">
        <v>136086.53</v>
      </c>
      <c r="DE11" s="260">
        <v>136086.53</v>
      </c>
      <c r="DF11" s="297">
        <v>91587</v>
      </c>
      <c r="DG11" s="260">
        <v>91587</v>
      </c>
      <c r="DH11" s="297">
        <v>298285.99</v>
      </c>
      <c r="DI11" s="261">
        <v>298285.99</v>
      </c>
      <c r="DJ11" s="297">
        <v>130613.57</v>
      </c>
      <c r="DK11" s="260">
        <v>130613.57</v>
      </c>
      <c r="DL11" s="297">
        <v>17199</v>
      </c>
      <c r="DM11" s="260">
        <v>17199</v>
      </c>
      <c r="DN11" s="297">
        <v>33613.19</v>
      </c>
      <c r="DO11" s="261">
        <v>33613.19</v>
      </c>
      <c r="DP11" s="297">
        <v>53227.38</v>
      </c>
      <c r="DQ11" s="260">
        <v>53227.38</v>
      </c>
      <c r="DR11" s="297">
        <v>70792.649999999994</v>
      </c>
      <c r="DS11" s="260">
        <v>70792.649999999994</v>
      </c>
      <c r="DT11" s="297">
        <v>522296</v>
      </c>
      <c r="DU11" s="261">
        <v>522296</v>
      </c>
      <c r="DV11" s="260">
        <v>387919</v>
      </c>
      <c r="DW11" s="260">
        <v>387919</v>
      </c>
      <c r="DX11" s="260">
        <v>289844</v>
      </c>
      <c r="DY11" s="260">
        <v>289844</v>
      </c>
      <c r="DZ11" s="261">
        <v>424756.96</v>
      </c>
      <c r="EA11" s="261">
        <v>424756.96</v>
      </c>
      <c r="EB11" s="260">
        <v>100827.73</v>
      </c>
      <c r="EC11" s="260">
        <v>100827.73</v>
      </c>
      <c r="ED11" s="260">
        <v>91604.54</v>
      </c>
      <c r="EE11" s="260">
        <v>91604.54</v>
      </c>
      <c r="EF11" s="261">
        <v>22970.11</v>
      </c>
      <c r="EG11" s="261">
        <v>22970.11</v>
      </c>
      <c r="EH11" s="260">
        <v>318804.40000000002</v>
      </c>
      <c r="EI11" s="260">
        <v>318804.40000000002</v>
      </c>
      <c r="EJ11" s="260">
        <v>212015.41</v>
      </c>
      <c r="EK11" s="260">
        <v>212015.41</v>
      </c>
      <c r="EL11" s="261">
        <v>156441.64000000001</v>
      </c>
      <c r="EM11" s="261">
        <v>156441.64000000001</v>
      </c>
      <c r="EN11" s="260">
        <v>198853</v>
      </c>
      <c r="EO11" s="260">
        <v>198853</v>
      </c>
      <c r="EP11" s="260">
        <v>174209</v>
      </c>
      <c r="EQ11" s="260">
        <v>174209</v>
      </c>
      <c r="ER11" s="261">
        <v>60105.599999999999</v>
      </c>
      <c r="ES11" s="261">
        <v>60105.599999999999</v>
      </c>
      <c r="ET11" s="260">
        <v>75917.08</v>
      </c>
      <c r="EU11" s="260">
        <v>75917.08</v>
      </c>
      <c r="EV11" s="260">
        <v>121032.78</v>
      </c>
      <c r="EW11" s="260">
        <v>121032.78</v>
      </c>
      <c r="EX11" s="261">
        <v>174677.39</v>
      </c>
      <c r="EY11" s="261">
        <v>174677.39</v>
      </c>
    </row>
    <row r="12" spans="1:155" outlineLevel="1">
      <c r="A12" s="309" t="s">
        <v>84</v>
      </c>
      <c r="B12" s="269">
        <v>8308313.2599999998</v>
      </c>
      <c r="C12" s="269">
        <v>41813296.259999998</v>
      </c>
      <c r="D12" s="270">
        <v>3284499</v>
      </c>
      <c r="E12" s="270">
        <v>4793519</v>
      </c>
      <c r="F12" s="269">
        <v>341274</v>
      </c>
      <c r="G12" s="269">
        <v>524562</v>
      </c>
      <c r="H12" s="269">
        <v>398882.71</v>
      </c>
      <c r="I12" s="269">
        <v>826587.71</v>
      </c>
      <c r="J12" s="270">
        <v>1928841</v>
      </c>
      <c r="K12" s="270">
        <v>3214213</v>
      </c>
      <c r="L12" s="269">
        <v>364481</v>
      </c>
      <c r="M12" s="269">
        <v>364481</v>
      </c>
      <c r="N12" s="269">
        <v>740857.98</v>
      </c>
      <c r="O12" s="269">
        <v>1253212.96</v>
      </c>
      <c r="P12" s="270">
        <v>13212.89</v>
      </c>
      <c r="Q12" s="270">
        <v>13212.89</v>
      </c>
      <c r="R12" s="269">
        <v>1111961</v>
      </c>
      <c r="S12" s="269">
        <v>3772591</v>
      </c>
      <c r="T12" s="269">
        <v>103736</v>
      </c>
      <c r="U12" s="269">
        <v>322988</v>
      </c>
      <c r="V12" s="270">
        <v>117766.91</v>
      </c>
      <c r="W12" s="270">
        <v>239627.28</v>
      </c>
      <c r="X12" s="269">
        <v>48725.89</v>
      </c>
      <c r="Y12" s="269">
        <v>78582.350000000006</v>
      </c>
      <c r="Z12" s="269">
        <v>57014.84</v>
      </c>
      <c r="AA12" s="269">
        <v>91156.4</v>
      </c>
      <c r="AB12" s="270">
        <v>715061</v>
      </c>
      <c r="AC12" s="270">
        <v>715061</v>
      </c>
      <c r="AD12" s="269">
        <v>0</v>
      </c>
      <c r="AE12" s="269">
        <v>0</v>
      </c>
      <c r="AF12" s="269">
        <v>54852.27</v>
      </c>
      <c r="AG12" s="269">
        <v>54852.27</v>
      </c>
      <c r="AH12" s="270">
        <v>551858.32999999996</v>
      </c>
      <c r="AI12" s="270">
        <v>660496.24</v>
      </c>
      <c r="AJ12" s="269">
        <v>91801</v>
      </c>
      <c r="AK12" s="269">
        <v>194880</v>
      </c>
      <c r="AL12" s="269">
        <v>1109</v>
      </c>
      <c r="AM12" s="269">
        <v>1109</v>
      </c>
      <c r="AN12" s="270">
        <v>106820</v>
      </c>
      <c r="AO12" s="270">
        <v>158224</v>
      </c>
      <c r="AP12" s="269">
        <v>1819</v>
      </c>
      <c r="AQ12" s="269">
        <v>1819</v>
      </c>
      <c r="AR12" s="269">
        <v>197959</v>
      </c>
      <c r="AS12" s="269">
        <v>565839</v>
      </c>
      <c r="AT12" s="270">
        <v>89205.17</v>
      </c>
      <c r="AU12" s="270">
        <v>198614.76</v>
      </c>
      <c r="AV12" s="269">
        <v>51645</v>
      </c>
      <c r="AW12" s="269">
        <v>166324</v>
      </c>
      <c r="AX12" s="269">
        <v>360439</v>
      </c>
      <c r="AY12" s="269">
        <v>826958</v>
      </c>
      <c r="AZ12" s="270">
        <v>45316</v>
      </c>
      <c r="BA12" s="270">
        <v>160896.95999999999</v>
      </c>
      <c r="BB12" s="269">
        <v>30499.86</v>
      </c>
      <c r="BC12" s="269">
        <v>52174.14</v>
      </c>
      <c r="BD12" s="269">
        <v>198810.51</v>
      </c>
      <c r="BE12" s="269">
        <v>289766.98</v>
      </c>
      <c r="BF12" s="270">
        <v>24512</v>
      </c>
      <c r="BG12" s="270">
        <v>37313</v>
      </c>
      <c r="BH12" s="269">
        <v>10686.64</v>
      </c>
      <c r="BI12" s="269">
        <v>14416.7</v>
      </c>
      <c r="BJ12" s="269">
        <v>8422.99</v>
      </c>
      <c r="BK12" s="269">
        <v>18729.64</v>
      </c>
      <c r="BL12" s="270">
        <v>5535.38</v>
      </c>
      <c r="BM12" s="270">
        <v>5771.64</v>
      </c>
      <c r="BN12" s="269">
        <v>52835.9</v>
      </c>
      <c r="BO12" s="269">
        <v>73351.5</v>
      </c>
      <c r="BP12" s="269">
        <v>632227.11</v>
      </c>
      <c r="BQ12" s="269">
        <v>1040107.71</v>
      </c>
      <c r="BR12" s="270">
        <v>221928.15</v>
      </c>
      <c r="BS12" s="270">
        <v>314959.39</v>
      </c>
      <c r="BT12" s="269">
        <v>114656</v>
      </c>
      <c r="BU12" s="269">
        <v>167959</v>
      </c>
      <c r="BV12" s="269">
        <v>74191</v>
      </c>
      <c r="BW12" s="269">
        <v>149473</v>
      </c>
      <c r="BX12" s="270">
        <v>5057</v>
      </c>
      <c r="BY12" s="270">
        <v>5057</v>
      </c>
      <c r="BZ12" s="269">
        <v>33458.29</v>
      </c>
      <c r="CA12" s="269">
        <v>34597.480000000003</v>
      </c>
      <c r="CB12" s="269">
        <v>4939.99</v>
      </c>
      <c r="CC12" s="269">
        <v>4939.99</v>
      </c>
      <c r="CD12" s="270">
        <v>3145361</v>
      </c>
      <c r="CE12" s="270">
        <v>7548676</v>
      </c>
      <c r="CF12" s="269">
        <v>387669</v>
      </c>
      <c r="CG12" s="269">
        <v>1092753</v>
      </c>
      <c r="CH12" s="269">
        <v>255183</v>
      </c>
      <c r="CI12" s="269">
        <v>429092</v>
      </c>
      <c r="CJ12" s="270">
        <v>165666</v>
      </c>
      <c r="CK12" s="270">
        <v>407782</v>
      </c>
      <c r="CL12" s="269">
        <v>15394</v>
      </c>
      <c r="CM12" s="269">
        <v>15394</v>
      </c>
      <c r="CN12" s="269">
        <v>107014</v>
      </c>
      <c r="CO12" s="269">
        <v>113441</v>
      </c>
      <c r="CP12" s="270">
        <v>27699</v>
      </c>
      <c r="CQ12" s="270">
        <v>28611</v>
      </c>
      <c r="CR12" s="269">
        <v>11118</v>
      </c>
      <c r="CS12" s="269">
        <v>15225</v>
      </c>
      <c r="CT12" s="269">
        <v>39548</v>
      </c>
      <c r="CU12" s="269">
        <v>99887</v>
      </c>
      <c r="CV12" s="270">
        <v>48863</v>
      </c>
      <c r="CW12" s="270">
        <v>56472</v>
      </c>
      <c r="CX12" s="269">
        <v>932.87</v>
      </c>
      <c r="CY12" s="269">
        <v>932.87</v>
      </c>
      <c r="CZ12" s="269">
        <v>67645</v>
      </c>
      <c r="DA12" s="269">
        <v>86312.6</v>
      </c>
      <c r="DB12" s="270">
        <v>7887.58</v>
      </c>
      <c r="DC12" s="270">
        <v>7887.58</v>
      </c>
      <c r="DD12" s="269">
        <v>113929.41</v>
      </c>
      <c r="DE12" s="269">
        <v>276715.55</v>
      </c>
      <c r="DF12" s="272">
        <v>118782</v>
      </c>
      <c r="DG12" s="269">
        <v>229466</v>
      </c>
      <c r="DH12" s="272">
        <v>482087.16</v>
      </c>
      <c r="DI12" s="270">
        <v>1602253.82</v>
      </c>
      <c r="DJ12" s="272">
        <v>92915.19</v>
      </c>
      <c r="DK12" s="269">
        <v>196540.55</v>
      </c>
      <c r="DL12" s="272">
        <v>7668</v>
      </c>
      <c r="DM12" s="269">
        <v>8291</v>
      </c>
      <c r="DN12" s="272">
        <v>22079.45</v>
      </c>
      <c r="DO12" s="270">
        <v>26353.82</v>
      </c>
      <c r="DP12" s="272">
        <v>36641.64</v>
      </c>
      <c r="DQ12" s="269">
        <v>46399.81</v>
      </c>
      <c r="DR12" s="272">
        <v>45134.27</v>
      </c>
      <c r="DS12" s="269">
        <v>94386.09</v>
      </c>
      <c r="DT12" s="272">
        <v>385019.85</v>
      </c>
      <c r="DU12" s="270">
        <v>691010.85</v>
      </c>
      <c r="DV12" s="269">
        <v>235294</v>
      </c>
      <c r="DW12" s="269">
        <v>433319</v>
      </c>
      <c r="DX12" s="269">
        <v>488468</v>
      </c>
      <c r="DY12" s="269">
        <v>1339225</v>
      </c>
      <c r="DZ12" s="270">
        <v>365860.94</v>
      </c>
      <c r="EA12" s="270">
        <v>1114152.8500000001</v>
      </c>
      <c r="EB12" s="269">
        <v>60173.55</v>
      </c>
      <c r="EC12" s="269">
        <v>69364.759999999995</v>
      </c>
      <c r="ED12" s="269">
        <v>46473.97</v>
      </c>
      <c r="EE12" s="269">
        <v>56735.76</v>
      </c>
      <c r="EF12" s="270">
        <v>32527.1</v>
      </c>
      <c r="EG12" s="270">
        <v>33143.61</v>
      </c>
      <c r="EH12" s="269">
        <v>143531.04</v>
      </c>
      <c r="EI12" s="269">
        <v>191444.55</v>
      </c>
      <c r="EJ12" s="269">
        <v>146603.19</v>
      </c>
      <c r="EK12" s="269">
        <v>190902.96</v>
      </c>
      <c r="EL12" s="270">
        <v>138092.68</v>
      </c>
      <c r="EM12" s="270">
        <v>207390.76</v>
      </c>
      <c r="EN12" s="269">
        <v>270682</v>
      </c>
      <c r="EO12" s="269">
        <v>351906</v>
      </c>
      <c r="EP12" s="269">
        <v>186945.3</v>
      </c>
      <c r="EQ12" s="269">
        <v>396771.3</v>
      </c>
      <c r="ER12" s="270">
        <v>78949.55</v>
      </c>
      <c r="ES12" s="270">
        <v>129281.82</v>
      </c>
      <c r="ET12" s="269">
        <v>46154.54</v>
      </c>
      <c r="EU12" s="269">
        <v>52343.44</v>
      </c>
      <c r="EV12" s="269">
        <v>110108.09</v>
      </c>
      <c r="EW12" s="269">
        <v>218882.43</v>
      </c>
      <c r="EX12" s="270">
        <v>36279.26</v>
      </c>
      <c r="EY12" s="270">
        <v>45469.66</v>
      </c>
    </row>
    <row r="13" spans="1:155" outlineLevel="1">
      <c r="A13" s="192" t="s">
        <v>81</v>
      </c>
      <c r="B13" s="276">
        <v>59742525.259999998</v>
      </c>
      <c r="C13" s="276">
        <v>92606677.260000005</v>
      </c>
      <c r="D13" s="277">
        <v>16304581</v>
      </c>
      <c r="E13" s="277">
        <v>17765009</v>
      </c>
      <c r="F13" s="276">
        <v>2089608</v>
      </c>
      <c r="G13" s="276">
        <v>2268530</v>
      </c>
      <c r="H13" s="276">
        <v>5076207.71</v>
      </c>
      <c r="I13" s="276">
        <v>5501167.71</v>
      </c>
      <c r="J13" s="277">
        <v>12908494</v>
      </c>
      <c r="K13" s="277">
        <v>14161134</v>
      </c>
      <c r="L13" s="276">
        <v>1401171</v>
      </c>
      <c r="M13" s="276">
        <v>1401171</v>
      </c>
      <c r="N13" s="276">
        <v>4142224.25</v>
      </c>
      <c r="O13" s="276">
        <v>4654579.2300000004</v>
      </c>
      <c r="P13" s="277">
        <v>101807.58</v>
      </c>
      <c r="Q13" s="277">
        <v>101807.58</v>
      </c>
      <c r="R13" s="276">
        <v>6949490</v>
      </c>
      <c r="S13" s="276">
        <v>9580283</v>
      </c>
      <c r="T13" s="276">
        <v>1342407</v>
      </c>
      <c r="U13" s="276">
        <v>1561659</v>
      </c>
      <c r="V13" s="277">
        <v>1042610.2</v>
      </c>
      <c r="W13" s="277">
        <v>1162550.82</v>
      </c>
      <c r="X13" s="276">
        <v>726247.28</v>
      </c>
      <c r="Y13" s="276">
        <v>754265.35</v>
      </c>
      <c r="Z13" s="276">
        <v>572117.99</v>
      </c>
      <c r="AA13" s="276">
        <v>606259.55000000005</v>
      </c>
      <c r="AB13" s="277">
        <v>3467393</v>
      </c>
      <c r="AC13" s="277">
        <v>3467393</v>
      </c>
      <c r="AD13" s="276">
        <v>0</v>
      </c>
      <c r="AE13" s="276">
        <v>0</v>
      </c>
      <c r="AF13" s="276">
        <v>540231.72</v>
      </c>
      <c r="AG13" s="276">
        <v>540231.72</v>
      </c>
      <c r="AH13" s="277">
        <v>2283439.16</v>
      </c>
      <c r="AI13" s="277">
        <v>2392077.0699999998</v>
      </c>
      <c r="AJ13" s="276">
        <v>543930</v>
      </c>
      <c r="AK13" s="276">
        <v>647009</v>
      </c>
      <c r="AL13" s="276">
        <v>22859</v>
      </c>
      <c r="AM13" s="276">
        <v>22859</v>
      </c>
      <c r="AN13" s="277">
        <v>676186</v>
      </c>
      <c r="AO13" s="277">
        <v>727590</v>
      </c>
      <c r="AP13" s="276">
        <v>68619</v>
      </c>
      <c r="AQ13" s="276">
        <v>68619</v>
      </c>
      <c r="AR13" s="276">
        <v>1154414</v>
      </c>
      <c r="AS13" s="276">
        <v>1522294</v>
      </c>
      <c r="AT13" s="277">
        <v>494517.64</v>
      </c>
      <c r="AU13" s="277">
        <v>602196.80000000005</v>
      </c>
      <c r="AV13" s="276">
        <v>566972</v>
      </c>
      <c r="AW13" s="276">
        <v>678912</v>
      </c>
      <c r="AX13" s="276">
        <v>2286518</v>
      </c>
      <c r="AY13" s="276">
        <v>2753037</v>
      </c>
      <c r="AZ13" s="277">
        <v>196812.75</v>
      </c>
      <c r="BA13" s="277">
        <v>311645.71000000002</v>
      </c>
      <c r="BB13" s="276">
        <v>197417.52</v>
      </c>
      <c r="BC13" s="276">
        <v>218591.7</v>
      </c>
      <c r="BD13" s="276">
        <v>709583.1</v>
      </c>
      <c r="BE13" s="276">
        <v>797230.11</v>
      </c>
      <c r="BF13" s="277">
        <v>166897</v>
      </c>
      <c r="BG13" s="277">
        <v>179562</v>
      </c>
      <c r="BH13" s="276">
        <v>36198.660000000003</v>
      </c>
      <c r="BI13" s="276">
        <v>39928.720000000001</v>
      </c>
      <c r="BJ13" s="276">
        <v>71671.039999999994</v>
      </c>
      <c r="BK13" s="276">
        <v>81727.520000000004</v>
      </c>
      <c r="BL13" s="277">
        <v>57684.26</v>
      </c>
      <c r="BM13" s="277">
        <v>57920.52</v>
      </c>
      <c r="BN13" s="276">
        <v>326960.78999999998</v>
      </c>
      <c r="BO13" s="276">
        <v>347132.47</v>
      </c>
      <c r="BP13" s="276">
        <v>2689397.49</v>
      </c>
      <c r="BQ13" s="276">
        <v>3086576.27</v>
      </c>
      <c r="BR13" s="277">
        <v>826340.84</v>
      </c>
      <c r="BS13" s="277">
        <v>915699.9</v>
      </c>
      <c r="BT13" s="276">
        <v>562958</v>
      </c>
      <c r="BU13" s="276">
        <v>610019</v>
      </c>
      <c r="BV13" s="276">
        <v>358695</v>
      </c>
      <c r="BW13" s="276">
        <v>433977</v>
      </c>
      <c r="BX13" s="277">
        <v>62061</v>
      </c>
      <c r="BY13" s="277">
        <v>62061</v>
      </c>
      <c r="BZ13" s="276">
        <v>304010.81</v>
      </c>
      <c r="CA13" s="276">
        <v>305150</v>
      </c>
      <c r="CB13" s="276">
        <v>114074.45</v>
      </c>
      <c r="CC13" s="276">
        <v>114074.45</v>
      </c>
      <c r="CD13" s="277">
        <v>10652957</v>
      </c>
      <c r="CE13" s="277">
        <v>15024449</v>
      </c>
      <c r="CF13" s="276">
        <v>1942812</v>
      </c>
      <c r="CG13" s="276">
        <v>2647896</v>
      </c>
      <c r="CH13" s="276">
        <v>1384781</v>
      </c>
      <c r="CI13" s="276">
        <v>1550027</v>
      </c>
      <c r="CJ13" s="277">
        <v>1159194</v>
      </c>
      <c r="CK13" s="277">
        <v>1393226</v>
      </c>
      <c r="CL13" s="276">
        <v>101387</v>
      </c>
      <c r="CM13" s="276">
        <v>101387</v>
      </c>
      <c r="CN13" s="276">
        <v>645667</v>
      </c>
      <c r="CO13" s="276">
        <v>651519</v>
      </c>
      <c r="CP13" s="277">
        <v>252276</v>
      </c>
      <c r="CQ13" s="277">
        <v>253188</v>
      </c>
      <c r="CR13" s="276">
        <v>214337</v>
      </c>
      <c r="CS13" s="276">
        <v>218242</v>
      </c>
      <c r="CT13" s="276">
        <v>232201</v>
      </c>
      <c r="CU13" s="276">
        <v>291564</v>
      </c>
      <c r="CV13" s="277">
        <v>278783</v>
      </c>
      <c r="CW13" s="277">
        <v>286059</v>
      </c>
      <c r="CX13" s="276">
        <v>24162.54</v>
      </c>
      <c r="CY13" s="276">
        <v>24162.54</v>
      </c>
      <c r="CZ13" s="276">
        <v>603561</v>
      </c>
      <c r="DA13" s="276">
        <v>621629.6</v>
      </c>
      <c r="DB13" s="277">
        <v>55097.46</v>
      </c>
      <c r="DC13" s="277">
        <v>55097.46</v>
      </c>
      <c r="DD13" s="276">
        <v>419487.5</v>
      </c>
      <c r="DE13" s="276">
        <v>581359</v>
      </c>
      <c r="DF13" s="299">
        <v>497317</v>
      </c>
      <c r="DG13" s="276">
        <v>608001</v>
      </c>
      <c r="DH13" s="299">
        <v>2989675.3</v>
      </c>
      <c r="DI13" s="277">
        <v>4096543.06</v>
      </c>
      <c r="DJ13" s="299">
        <v>436578.19</v>
      </c>
      <c r="DK13" s="276">
        <v>537712.98</v>
      </c>
      <c r="DL13" s="299">
        <v>171104</v>
      </c>
      <c r="DM13" s="276">
        <v>171727</v>
      </c>
      <c r="DN13" s="299">
        <v>93959</v>
      </c>
      <c r="DO13" s="277">
        <v>97976.24</v>
      </c>
      <c r="DP13" s="299">
        <v>159662.78</v>
      </c>
      <c r="DQ13" s="276">
        <v>168449.11</v>
      </c>
      <c r="DR13" s="299">
        <v>262344.63</v>
      </c>
      <c r="DS13" s="276">
        <v>310643.09000000003</v>
      </c>
      <c r="DT13" s="299">
        <v>2134873.85</v>
      </c>
      <c r="DU13" s="277">
        <v>2435696.85</v>
      </c>
      <c r="DV13" s="276">
        <v>1379694</v>
      </c>
      <c r="DW13" s="276">
        <v>1573680</v>
      </c>
      <c r="DX13" s="276">
        <v>2394857</v>
      </c>
      <c r="DY13" s="276">
        <v>3245614</v>
      </c>
      <c r="DZ13" s="277">
        <v>3630827.86</v>
      </c>
      <c r="EA13" s="277">
        <v>4379119.7699999996</v>
      </c>
      <c r="EB13" s="276">
        <v>316048.37</v>
      </c>
      <c r="EC13" s="276">
        <v>324691.23</v>
      </c>
      <c r="ED13" s="276">
        <v>299512.26</v>
      </c>
      <c r="EE13" s="276">
        <v>306221.46000000002</v>
      </c>
      <c r="EF13" s="277">
        <v>178943.86</v>
      </c>
      <c r="EG13" s="277">
        <v>179560.37</v>
      </c>
      <c r="EH13" s="276">
        <v>994380.75</v>
      </c>
      <c r="EI13" s="276">
        <v>1039650.59</v>
      </c>
      <c r="EJ13" s="276">
        <v>922080.25</v>
      </c>
      <c r="EK13" s="276">
        <v>965275.98</v>
      </c>
      <c r="EL13" s="277">
        <v>533272.34</v>
      </c>
      <c r="EM13" s="277">
        <v>600243.94999999995</v>
      </c>
      <c r="EN13" s="276">
        <v>1282278</v>
      </c>
      <c r="EO13" s="276">
        <v>1363502</v>
      </c>
      <c r="EP13" s="276">
        <v>1154343.3</v>
      </c>
      <c r="EQ13" s="276">
        <v>1361516.3</v>
      </c>
      <c r="ER13" s="277">
        <v>478214.02</v>
      </c>
      <c r="ES13" s="277">
        <v>527971.66</v>
      </c>
      <c r="ET13" s="276">
        <v>391773.27</v>
      </c>
      <c r="EU13" s="276">
        <v>397639.37</v>
      </c>
      <c r="EV13" s="276">
        <v>673066.45</v>
      </c>
      <c r="EW13" s="276">
        <v>780041.06</v>
      </c>
      <c r="EX13" s="277">
        <v>371989.29</v>
      </c>
      <c r="EY13" s="277">
        <v>380712.79</v>
      </c>
    </row>
    <row r="14" spans="1:155" outlineLevel="1">
      <c r="A14" s="169"/>
      <c r="B14" s="260"/>
      <c r="C14" s="260"/>
      <c r="D14" s="261"/>
      <c r="E14" s="261"/>
      <c r="F14" s="260"/>
      <c r="G14" s="260"/>
      <c r="H14" s="260"/>
      <c r="I14" s="260"/>
      <c r="J14" s="261"/>
      <c r="K14" s="261"/>
      <c r="L14" s="260"/>
      <c r="M14" s="260"/>
      <c r="N14" s="260"/>
      <c r="O14" s="260"/>
      <c r="P14" s="261"/>
      <c r="Q14" s="261"/>
      <c r="R14" s="260"/>
      <c r="S14" s="260"/>
      <c r="T14" s="260"/>
      <c r="U14" s="260"/>
      <c r="V14" s="261"/>
      <c r="W14" s="261"/>
      <c r="X14" s="260"/>
      <c r="Y14" s="260"/>
      <c r="Z14" s="260"/>
      <c r="AA14" s="260"/>
      <c r="AB14" s="261"/>
      <c r="AC14" s="261"/>
      <c r="AD14" s="260"/>
      <c r="AE14" s="260"/>
      <c r="AF14" s="260"/>
      <c r="AG14" s="260"/>
      <c r="AH14" s="261"/>
      <c r="AI14" s="261"/>
      <c r="AJ14" s="260"/>
      <c r="AK14" s="260"/>
      <c r="AL14" s="260"/>
      <c r="AM14" s="260"/>
      <c r="AN14" s="261"/>
      <c r="AO14" s="261"/>
      <c r="AP14" s="260"/>
      <c r="AQ14" s="260"/>
      <c r="AR14" s="260"/>
      <c r="AS14" s="260"/>
      <c r="AT14" s="261"/>
      <c r="AU14" s="261"/>
      <c r="AV14" s="260"/>
      <c r="AW14" s="260"/>
      <c r="AX14" s="260"/>
      <c r="AY14" s="260"/>
      <c r="AZ14" s="261"/>
      <c r="BA14" s="261"/>
      <c r="BB14" s="260"/>
      <c r="BC14" s="260"/>
      <c r="BD14" s="260"/>
      <c r="BE14" s="260"/>
      <c r="BF14" s="261"/>
      <c r="BG14" s="261"/>
      <c r="BH14" s="260"/>
      <c r="BI14" s="260"/>
      <c r="BJ14" s="260"/>
      <c r="BK14" s="260"/>
      <c r="BL14" s="261"/>
      <c r="BM14" s="261"/>
      <c r="BN14" s="260"/>
      <c r="BO14" s="260"/>
      <c r="BP14" s="260"/>
      <c r="BQ14" s="260"/>
      <c r="BR14" s="261"/>
      <c r="BS14" s="261"/>
      <c r="BT14" s="260"/>
      <c r="BU14" s="260"/>
      <c r="BV14" s="260"/>
      <c r="BW14" s="260"/>
      <c r="BX14" s="261"/>
      <c r="BY14" s="261"/>
      <c r="BZ14" s="260"/>
      <c r="CA14" s="260"/>
      <c r="CB14" s="260"/>
      <c r="CC14" s="260"/>
      <c r="CD14" s="261"/>
      <c r="CE14" s="261"/>
      <c r="CF14" s="260"/>
      <c r="CG14" s="260"/>
      <c r="CH14" s="260"/>
      <c r="CI14" s="260"/>
      <c r="CJ14" s="261"/>
      <c r="CK14" s="261"/>
      <c r="CL14" s="260"/>
      <c r="CM14" s="260"/>
      <c r="CN14" s="260"/>
      <c r="CO14" s="260"/>
      <c r="CP14" s="261"/>
      <c r="CQ14" s="261"/>
      <c r="CR14" s="260"/>
      <c r="CS14" s="260"/>
      <c r="CT14" s="260"/>
      <c r="CU14" s="260"/>
      <c r="CV14" s="261"/>
      <c r="CW14" s="261"/>
      <c r="CX14" s="260"/>
      <c r="CY14" s="260"/>
      <c r="CZ14" s="260"/>
      <c r="DA14" s="260"/>
      <c r="DB14" s="261"/>
      <c r="DC14" s="261"/>
      <c r="DD14" s="260"/>
      <c r="DE14" s="260"/>
      <c r="DF14" s="297"/>
      <c r="DG14" s="260"/>
      <c r="DH14" s="297"/>
      <c r="DI14" s="261"/>
      <c r="DJ14" s="297"/>
      <c r="DK14" s="260"/>
      <c r="DL14" s="297"/>
      <c r="DM14" s="260"/>
      <c r="DN14" s="297"/>
      <c r="DO14" s="261"/>
      <c r="DP14" s="297"/>
      <c r="DQ14" s="260"/>
      <c r="DR14" s="297"/>
      <c r="DS14" s="260"/>
      <c r="DT14" s="297"/>
      <c r="DU14" s="261"/>
      <c r="DV14" s="260"/>
      <c r="DW14" s="260"/>
      <c r="DX14" s="260"/>
      <c r="DY14" s="260"/>
      <c r="DZ14" s="261"/>
      <c r="EA14" s="261"/>
      <c r="EB14" s="260"/>
      <c r="EC14" s="260"/>
      <c r="ED14" s="260"/>
      <c r="EE14" s="260"/>
      <c r="EF14" s="261"/>
      <c r="EG14" s="261"/>
      <c r="EH14" s="260"/>
      <c r="EI14" s="260"/>
      <c r="EJ14" s="260"/>
      <c r="EK14" s="260"/>
      <c r="EL14" s="261"/>
      <c r="EM14" s="261"/>
      <c r="EN14" s="260"/>
      <c r="EO14" s="260"/>
      <c r="EP14" s="260"/>
      <c r="EQ14" s="260"/>
      <c r="ER14" s="261"/>
      <c r="ES14" s="261"/>
      <c r="ET14" s="260"/>
      <c r="EU14" s="260"/>
      <c r="EV14" s="260"/>
      <c r="EW14" s="260"/>
      <c r="EX14" s="261"/>
      <c r="EY14" s="261"/>
    </row>
    <row r="15" spans="1:155" outlineLevel="1">
      <c r="A15" s="308" t="s">
        <v>87</v>
      </c>
      <c r="B15" s="260">
        <v>30804213.289999999</v>
      </c>
      <c r="C15" s="260">
        <v>38871558.289999999</v>
      </c>
      <c r="D15" s="261">
        <v>8038031</v>
      </c>
      <c r="E15" s="261">
        <v>8098739</v>
      </c>
      <c r="F15" s="260">
        <v>1418546</v>
      </c>
      <c r="G15" s="260">
        <v>1444601</v>
      </c>
      <c r="H15" s="260">
        <v>2225269.09</v>
      </c>
      <c r="I15" s="260">
        <v>2249997.09</v>
      </c>
      <c r="J15" s="261">
        <v>6643824</v>
      </c>
      <c r="K15" s="261">
        <v>6808682</v>
      </c>
      <c r="L15" s="260">
        <v>844896</v>
      </c>
      <c r="M15" s="260">
        <v>844896</v>
      </c>
      <c r="N15" s="260">
        <v>2276467.9</v>
      </c>
      <c r="O15" s="260">
        <v>2292648.7599999998</v>
      </c>
      <c r="P15" s="261">
        <v>21865.38</v>
      </c>
      <c r="Q15" s="261">
        <v>21865.38</v>
      </c>
      <c r="R15" s="260">
        <v>3192731</v>
      </c>
      <c r="S15" s="260">
        <v>3266711</v>
      </c>
      <c r="T15" s="260">
        <v>840977</v>
      </c>
      <c r="U15" s="260">
        <v>867646</v>
      </c>
      <c r="V15" s="261">
        <v>593240.99</v>
      </c>
      <c r="W15" s="261">
        <v>666627.32999999996</v>
      </c>
      <c r="X15" s="260">
        <v>355878.6</v>
      </c>
      <c r="Y15" s="260">
        <v>355878.6</v>
      </c>
      <c r="Z15" s="260">
        <v>356213.74</v>
      </c>
      <c r="AA15" s="260">
        <v>358722.61</v>
      </c>
      <c r="AB15" s="261">
        <v>1682382</v>
      </c>
      <c r="AC15" s="261">
        <v>1682382</v>
      </c>
      <c r="AD15" s="260">
        <v>0</v>
      </c>
      <c r="AE15" s="260">
        <v>0</v>
      </c>
      <c r="AF15" s="260">
        <v>232941.39</v>
      </c>
      <c r="AG15" s="260">
        <v>232941.39</v>
      </c>
      <c r="AH15" s="261">
        <v>1141485.1599999999</v>
      </c>
      <c r="AI15" s="261">
        <v>1142136.1200000001</v>
      </c>
      <c r="AJ15" s="260">
        <v>290535</v>
      </c>
      <c r="AK15" s="260">
        <v>301923</v>
      </c>
      <c r="AL15" s="260">
        <v>2812</v>
      </c>
      <c r="AM15" s="260">
        <v>2812</v>
      </c>
      <c r="AN15" s="261">
        <v>409288</v>
      </c>
      <c r="AO15" s="261">
        <v>417847</v>
      </c>
      <c r="AP15" s="260">
        <v>4582</v>
      </c>
      <c r="AQ15" s="260">
        <v>4582</v>
      </c>
      <c r="AR15" s="260">
        <v>566484</v>
      </c>
      <c r="AS15" s="260">
        <v>663974</v>
      </c>
      <c r="AT15" s="261">
        <v>238228</v>
      </c>
      <c r="AU15" s="261">
        <v>323821.83</v>
      </c>
      <c r="AV15" s="260">
        <v>280035</v>
      </c>
      <c r="AW15" s="260">
        <v>304720</v>
      </c>
      <c r="AX15" s="260">
        <v>1302215</v>
      </c>
      <c r="AY15" s="260">
        <v>1467962</v>
      </c>
      <c r="AZ15" s="261">
        <v>109247.01</v>
      </c>
      <c r="BA15" s="261">
        <v>182401.15</v>
      </c>
      <c r="BB15" s="260">
        <v>106072.31</v>
      </c>
      <c r="BC15" s="260">
        <v>109450.98</v>
      </c>
      <c r="BD15" s="260">
        <v>332771.78999999998</v>
      </c>
      <c r="BE15" s="260">
        <v>344454.77</v>
      </c>
      <c r="BF15" s="261">
        <v>79862</v>
      </c>
      <c r="BG15" s="261">
        <v>83708</v>
      </c>
      <c r="BH15" s="260">
        <v>15050.6</v>
      </c>
      <c r="BI15" s="260">
        <v>15221.07</v>
      </c>
      <c r="BJ15" s="260">
        <v>38636.949999999997</v>
      </c>
      <c r="BK15" s="260">
        <v>39723.839999999997</v>
      </c>
      <c r="BL15" s="261">
        <v>32289.31</v>
      </c>
      <c r="BM15" s="261">
        <v>32289.31</v>
      </c>
      <c r="BN15" s="260">
        <v>185125.09</v>
      </c>
      <c r="BO15" s="260">
        <v>185217.12</v>
      </c>
      <c r="BP15" s="260">
        <v>1650774.76</v>
      </c>
      <c r="BQ15" s="260">
        <v>1738449.1</v>
      </c>
      <c r="BR15" s="261">
        <v>442540.99</v>
      </c>
      <c r="BS15" s="261">
        <v>448796.54</v>
      </c>
      <c r="BT15" s="260">
        <v>269868</v>
      </c>
      <c r="BU15" s="260">
        <v>279403</v>
      </c>
      <c r="BV15" s="260">
        <v>195255</v>
      </c>
      <c r="BW15" s="260">
        <v>206802</v>
      </c>
      <c r="BX15" s="261">
        <v>7798</v>
      </c>
      <c r="BY15" s="261">
        <v>7798</v>
      </c>
      <c r="BZ15" s="260">
        <v>133812.65</v>
      </c>
      <c r="CA15" s="260">
        <v>133873.57999999999</v>
      </c>
      <c r="CB15" s="260">
        <v>4678.1000000000004</v>
      </c>
      <c r="CC15" s="260">
        <v>4678.1000000000004</v>
      </c>
      <c r="CD15" s="261">
        <v>5987605</v>
      </c>
      <c r="CE15" s="261">
        <v>7905671</v>
      </c>
      <c r="CF15" s="260">
        <v>1136436</v>
      </c>
      <c r="CG15" s="260">
        <v>1238449</v>
      </c>
      <c r="CH15" s="260">
        <v>750931</v>
      </c>
      <c r="CI15" s="260">
        <v>856303</v>
      </c>
      <c r="CJ15" s="261">
        <v>563364</v>
      </c>
      <c r="CK15" s="261">
        <v>613719</v>
      </c>
      <c r="CL15" s="260">
        <v>9395</v>
      </c>
      <c r="CM15" s="260">
        <v>9395</v>
      </c>
      <c r="CN15" s="260">
        <v>300747</v>
      </c>
      <c r="CO15" s="260">
        <v>300747</v>
      </c>
      <c r="CP15" s="261">
        <v>57026</v>
      </c>
      <c r="CQ15" s="261">
        <v>57026</v>
      </c>
      <c r="CR15" s="260">
        <v>126686</v>
      </c>
      <c r="CS15" s="260">
        <v>126686</v>
      </c>
      <c r="CT15" s="260">
        <v>123356</v>
      </c>
      <c r="CU15" s="260">
        <v>158217</v>
      </c>
      <c r="CV15" s="261">
        <v>147855</v>
      </c>
      <c r="CW15" s="261">
        <v>147855</v>
      </c>
      <c r="CX15" s="260">
        <v>4305.01</v>
      </c>
      <c r="CY15" s="260">
        <v>4305.01</v>
      </c>
      <c r="CZ15" s="260">
        <v>303424.40000000002</v>
      </c>
      <c r="DA15" s="260">
        <v>306702.40000000002</v>
      </c>
      <c r="DB15" s="261">
        <v>22160.880000000001</v>
      </c>
      <c r="DC15" s="261">
        <v>22160.880000000001</v>
      </c>
      <c r="DD15" s="260">
        <v>231320.01</v>
      </c>
      <c r="DE15" s="260">
        <v>309377.44</v>
      </c>
      <c r="DF15" s="297">
        <v>285337</v>
      </c>
      <c r="DG15" s="260">
        <v>302878</v>
      </c>
      <c r="DH15" s="297">
        <v>1671055.89</v>
      </c>
      <c r="DI15" s="261">
        <v>1813910.97</v>
      </c>
      <c r="DJ15" s="297">
        <v>217906.32</v>
      </c>
      <c r="DK15" s="260">
        <v>233584.37</v>
      </c>
      <c r="DL15" s="297">
        <v>12324</v>
      </c>
      <c r="DM15" s="260">
        <v>12324</v>
      </c>
      <c r="DN15" s="297">
        <v>50924.28</v>
      </c>
      <c r="DO15" s="261">
        <v>50924.28</v>
      </c>
      <c r="DP15" s="297">
        <v>93909.84</v>
      </c>
      <c r="DQ15" s="260">
        <v>93909.84</v>
      </c>
      <c r="DR15" s="297">
        <v>144712.78</v>
      </c>
      <c r="DS15" s="260">
        <v>152054.87</v>
      </c>
      <c r="DT15" s="297">
        <v>1118265.48</v>
      </c>
      <c r="DU15" s="261">
        <v>1176116.48</v>
      </c>
      <c r="DV15" s="260">
        <v>739344</v>
      </c>
      <c r="DW15" s="260">
        <v>771931</v>
      </c>
      <c r="DX15" s="260">
        <v>1267143</v>
      </c>
      <c r="DY15" s="260">
        <v>1592682</v>
      </c>
      <c r="DZ15" s="261">
        <v>2164358.2599999998</v>
      </c>
      <c r="EA15" s="261">
        <v>2267485.84</v>
      </c>
      <c r="EB15" s="260">
        <v>171734.8</v>
      </c>
      <c r="EC15" s="260">
        <v>171734.8</v>
      </c>
      <c r="ED15" s="260">
        <v>132538.10999999999</v>
      </c>
      <c r="EE15" s="260">
        <v>132538.10999999999</v>
      </c>
      <c r="EF15" s="261">
        <v>12173.38</v>
      </c>
      <c r="EG15" s="261">
        <v>12173.38</v>
      </c>
      <c r="EH15" s="260">
        <v>469962.58</v>
      </c>
      <c r="EI15" s="260">
        <v>469968.04</v>
      </c>
      <c r="EJ15" s="260">
        <v>406621.01</v>
      </c>
      <c r="EK15" s="260">
        <v>406836.36</v>
      </c>
      <c r="EL15" s="261">
        <v>273031.78000000003</v>
      </c>
      <c r="EM15" s="261">
        <v>286097.45</v>
      </c>
      <c r="EN15" s="260">
        <v>670149</v>
      </c>
      <c r="EO15" s="260">
        <v>670658</v>
      </c>
      <c r="EP15" s="260">
        <v>507850.3</v>
      </c>
      <c r="EQ15" s="260">
        <v>540909.30000000005</v>
      </c>
      <c r="ER15" s="261">
        <v>136226.51999999999</v>
      </c>
      <c r="ES15" s="261">
        <v>150490.76</v>
      </c>
      <c r="ET15" s="260">
        <v>137833.76</v>
      </c>
      <c r="EU15" s="260">
        <v>137833.76</v>
      </c>
      <c r="EV15" s="260">
        <v>311772.58</v>
      </c>
      <c r="EW15" s="260">
        <v>323290.99</v>
      </c>
      <c r="EX15" s="261">
        <v>170765.72</v>
      </c>
      <c r="EY15" s="261">
        <v>170765.72</v>
      </c>
    </row>
    <row r="16" spans="1:155" outlineLevel="1">
      <c r="A16" s="308" t="s">
        <v>176</v>
      </c>
      <c r="B16" s="260">
        <v>-1531587</v>
      </c>
      <c r="C16" s="260">
        <v>-1501549</v>
      </c>
      <c r="D16" s="261">
        <v>415578</v>
      </c>
      <c r="E16" s="261">
        <v>415578</v>
      </c>
      <c r="F16" s="260">
        <v>26185</v>
      </c>
      <c r="G16" s="260">
        <v>26969</v>
      </c>
      <c r="H16" s="260">
        <v>75143</v>
      </c>
      <c r="I16" s="260">
        <v>75143</v>
      </c>
      <c r="J16" s="261">
        <v>549000</v>
      </c>
      <c r="K16" s="261">
        <v>558456</v>
      </c>
      <c r="L16" s="260">
        <v>16773</v>
      </c>
      <c r="M16" s="260">
        <v>16773</v>
      </c>
      <c r="N16" s="260">
        <v>49575.77</v>
      </c>
      <c r="O16" s="260">
        <v>49575.77</v>
      </c>
      <c r="P16" s="261">
        <v>0</v>
      </c>
      <c r="Q16" s="261">
        <v>0</v>
      </c>
      <c r="R16" s="260">
        <v>154395</v>
      </c>
      <c r="S16" s="260">
        <v>147501</v>
      </c>
      <c r="T16" s="260">
        <v>28873</v>
      </c>
      <c r="U16" s="260">
        <v>34832</v>
      </c>
      <c r="V16" s="261">
        <v>21907.62</v>
      </c>
      <c r="W16" s="261">
        <v>30127.77</v>
      </c>
      <c r="X16" s="260">
        <v>5590.56</v>
      </c>
      <c r="Y16" s="260">
        <v>5590.56</v>
      </c>
      <c r="Z16" s="260">
        <v>-1696.83</v>
      </c>
      <c r="AA16" s="260">
        <v>-1696.83</v>
      </c>
      <c r="AB16" s="261">
        <v>128105</v>
      </c>
      <c r="AC16" s="261">
        <v>128105</v>
      </c>
      <c r="AD16" s="260">
        <v>0</v>
      </c>
      <c r="AE16" s="260">
        <v>0</v>
      </c>
      <c r="AF16" s="260">
        <v>0</v>
      </c>
      <c r="AG16" s="260">
        <v>0</v>
      </c>
      <c r="AH16" s="261">
        <v>21461.03</v>
      </c>
      <c r="AI16" s="261">
        <v>21461.03</v>
      </c>
      <c r="AJ16" s="260">
        <v>291</v>
      </c>
      <c r="AK16" s="260">
        <v>291</v>
      </c>
      <c r="AL16" s="260">
        <v>0</v>
      </c>
      <c r="AM16" s="260">
        <v>0</v>
      </c>
      <c r="AN16" s="261">
        <v>9481</v>
      </c>
      <c r="AO16" s="261">
        <v>9481</v>
      </c>
      <c r="AP16" s="260">
        <v>0</v>
      </c>
      <c r="AQ16" s="260">
        <v>0</v>
      </c>
      <c r="AR16" s="260">
        <v>28708</v>
      </c>
      <c r="AS16" s="260">
        <v>28708</v>
      </c>
      <c r="AT16" s="261">
        <v>12565.58</v>
      </c>
      <c r="AU16" s="261">
        <v>12565.58</v>
      </c>
      <c r="AV16" s="260">
        <v>794</v>
      </c>
      <c r="AW16" s="260">
        <v>794</v>
      </c>
      <c r="AX16" s="260">
        <v>94685</v>
      </c>
      <c r="AY16" s="260">
        <v>94685</v>
      </c>
      <c r="AZ16" s="261">
        <v>0</v>
      </c>
      <c r="BA16" s="261">
        <v>0</v>
      </c>
      <c r="BB16" s="260">
        <v>0</v>
      </c>
      <c r="BC16" s="260">
        <v>0</v>
      </c>
      <c r="BD16" s="260">
        <v>4813.29</v>
      </c>
      <c r="BE16" s="260">
        <v>4813.29</v>
      </c>
      <c r="BF16" s="261">
        <v>0</v>
      </c>
      <c r="BG16" s="261">
        <v>0</v>
      </c>
      <c r="BH16" s="260">
        <v>0</v>
      </c>
      <c r="BI16" s="260">
        <v>0</v>
      </c>
      <c r="BJ16" s="260">
        <v>0</v>
      </c>
      <c r="BK16" s="260">
        <v>0</v>
      </c>
      <c r="BL16" s="261">
        <v>0</v>
      </c>
      <c r="BM16" s="261">
        <v>0</v>
      </c>
      <c r="BN16" s="260">
        <v>1008.13</v>
      </c>
      <c r="BO16" s="260">
        <v>1008.13</v>
      </c>
      <c r="BP16" s="260">
        <v>29539.38</v>
      </c>
      <c r="BQ16" s="260">
        <v>31692.53</v>
      </c>
      <c r="BR16" s="261">
        <v>969.5</v>
      </c>
      <c r="BS16" s="261">
        <v>969.5</v>
      </c>
      <c r="BT16" s="260">
        <v>0</v>
      </c>
      <c r="BU16" s="260">
        <v>0</v>
      </c>
      <c r="BV16" s="260">
        <v>6830</v>
      </c>
      <c r="BW16" s="260">
        <v>6830</v>
      </c>
      <c r="BX16" s="261">
        <v>0</v>
      </c>
      <c r="BY16" s="261">
        <v>0</v>
      </c>
      <c r="BZ16" s="260">
        <v>0</v>
      </c>
      <c r="CA16" s="260">
        <v>0</v>
      </c>
      <c r="CB16" s="260">
        <v>0</v>
      </c>
      <c r="CC16" s="260">
        <v>0</v>
      </c>
      <c r="CD16" s="261">
        <v>-299339</v>
      </c>
      <c r="CE16" s="261">
        <v>-243722</v>
      </c>
      <c r="CF16" s="260">
        <v>58674</v>
      </c>
      <c r="CG16" s="260">
        <v>58674</v>
      </c>
      <c r="CH16" s="260">
        <v>46096</v>
      </c>
      <c r="CI16" s="260">
        <v>46096</v>
      </c>
      <c r="CJ16" s="261">
        <v>17713</v>
      </c>
      <c r="CK16" s="261">
        <v>17713</v>
      </c>
      <c r="CL16" s="260">
        <v>0</v>
      </c>
      <c r="CM16" s="260">
        <v>0</v>
      </c>
      <c r="CN16" s="260">
        <v>0</v>
      </c>
      <c r="CO16" s="260">
        <v>0</v>
      </c>
      <c r="CP16" s="261">
        <v>0</v>
      </c>
      <c r="CQ16" s="261">
        <v>0</v>
      </c>
      <c r="CR16" s="260">
        <v>0</v>
      </c>
      <c r="CS16" s="260">
        <v>0</v>
      </c>
      <c r="CT16" s="260">
        <v>2077</v>
      </c>
      <c r="CU16" s="260">
        <v>2077</v>
      </c>
      <c r="CV16" s="261">
        <v>5955</v>
      </c>
      <c r="CW16" s="261">
        <v>5955</v>
      </c>
      <c r="CX16" s="260">
        <v>0</v>
      </c>
      <c r="CY16" s="260">
        <v>0</v>
      </c>
      <c r="CZ16" s="260">
        <v>0</v>
      </c>
      <c r="DA16" s="260">
        <v>0</v>
      </c>
      <c r="DB16" s="261">
        <v>0</v>
      </c>
      <c r="DC16" s="261">
        <v>0</v>
      </c>
      <c r="DD16" s="260">
        <v>-365.36</v>
      </c>
      <c r="DE16" s="260">
        <v>-365.36</v>
      </c>
      <c r="DF16" s="297">
        <v>6363</v>
      </c>
      <c r="DG16" s="260">
        <v>6363</v>
      </c>
      <c r="DH16" s="297">
        <v>112159.51</v>
      </c>
      <c r="DI16" s="261">
        <v>119660.29</v>
      </c>
      <c r="DJ16" s="297">
        <v>1169.55</v>
      </c>
      <c r="DK16" s="260">
        <v>1169.55</v>
      </c>
      <c r="DL16" s="297">
        <v>0</v>
      </c>
      <c r="DM16" s="260">
        <v>0</v>
      </c>
      <c r="DN16" s="297">
        <v>-389.3</v>
      </c>
      <c r="DO16" s="261">
        <v>-389.3</v>
      </c>
      <c r="DP16" s="297">
        <v>0</v>
      </c>
      <c r="DQ16" s="260">
        <v>0</v>
      </c>
      <c r="DR16" s="297">
        <v>0</v>
      </c>
      <c r="DS16" s="260">
        <v>0</v>
      </c>
      <c r="DT16" s="297">
        <v>16438</v>
      </c>
      <c r="DU16" s="261">
        <v>16438</v>
      </c>
      <c r="DV16" s="260">
        <v>13659</v>
      </c>
      <c r="DW16" s="260">
        <v>15664</v>
      </c>
      <c r="DX16" s="260">
        <v>167400</v>
      </c>
      <c r="DY16" s="260">
        <v>167400</v>
      </c>
      <c r="DZ16" s="261">
        <v>73552.78</v>
      </c>
      <c r="EA16" s="261">
        <v>81054.78</v>
      </c>
      <c r="EB16" s="260">
        <v>2505.71</v>
      </c>
      <c r="EC16" s="260">
        <v>2505.71</v>
      </c>
      <c r="ED16" s="260">
        <v>581.41999999999996</v>
      </c>
      <c r="EE16" s="260">
        <v>581.41999999999996</v>
      </c>
      <c r="EF16" s="261">
        <v>0</v>
      </c>
      <c r="EG16" s="261">
        <v>0</v>
      </c>
      <c r="EH16" s="260">
        <v>4137.97</v>
      </c>
      <c r="EI16" s="260">
        <v>4137.97</v>
      </c>
      <c r="EJ16" s="260">
        <v>0</v>
      </c>
      <c r="EK16" s="260">
        <v>0</v>
      </c>
      <c r="EL16" s="261">
        <v>0</v>
      </c>
      <c r="EM16" s="261">
        <v>0</v>
      </c>
      <c r="EN16" s="260">
        <v>22346</v>
      </c>
      <c r="EO16" s="260">
        <v>22346</v>
      </c>
      <c r="EP16" s="260">
        <v>10256.299999999999</v>
      </c>
      <c r="EQ16" s="260">
        <v>12282.3</v>
      </c>
      <c r="ER16" s="261">
        <v>0</v>
      </c>
      <c r="ES16" s="261">
        <v>0</v>
      </c>
      <c r="ET16" s="260">
        <v>0</v>
      </c>
      <c r="EU16" s="260">
        <v>0</v>
      </c>
      <c r="EV16" s="260">
        <v>0</v>
      </c>
      <c r="EW16" s="260">
        <v>0</v>
      </c>
      <c r="EX16" s="261">
        <v>0</v>
      </c>
      <c r="EY16" s="261">
        <v>0</v>
      </c>
    </row>
    <row r="17" spans="1:155" outlineLevel="1">
      <c r="A17" s="308" t="s">
        <v>89</v>
      </c>
      <c r="B17" s="260">
        <v>25092552.640000001</v>
      </c>
      <c r="C17" s="260">
        <v>33516486.640000001</v>
      </c>
      <c r="D17" s="261">
        <v>6765775</v>
      </c>
      <c r="E17" s="261">
        <v>7038824</v>
      </c>
      <c r="F17" s="260">
        <v>991483</v>
      </c>
      <c r="G17" s="260">
        <v>1051111</v>
      </c>
      <c r="H17" s="260">
        <v>2184363.14</v>
      </c>
      <c r="I17" s="260">
        <v>2254730.14</v>
      </c>
      <c r="J17" s="261">
        <v>4735219</v>
      </c>
      <c r="K17" s="261">
        <v>5033908</v>
      </c>
      <c r="L17" s="260">
        <v>544263</v>
      </c>
      <c r="M17" s="260">
        <v>544263</v>
      </c>
      <c r="N17" s="260">
        <v>1542804.01</v>
      </c>
      <c r="O17" s="260">
        <v>1730095.63</v>
      </c>
      <c r="P17" s="261">
        <v>70610.67</v>
      </c>
      <c r="Q17" s="261">
        <v>70610.67</v>
      </c>
      <c r="R17" s="260">
        <v>4714238</v>
      </c>
      <c r="S17" s="260">
        <v>6285857</v>
      </c>
      <c r="T17" s="260">
        <v>760085</v>
      </c>
      <c r="U17" s="260">
        <v>790348</v>
      </c>
      <c r="V17" s="261">
        <v>568759.78</v>
      </c>
      <c r="W17" s="261">
        <v>577524.80000000005</v>
      </c>
      <c r="X17" s="260">
        <v>471081.27</v>
      </c>
      <c r="Y17" s="260">
        <v>463484.09</v>
      </c>
      <c r="Z17" s="260">
        <v>346197.51</v>
      </c>
      <c r="AA17" s="260">
        <v>346685.27</v>
      </c>
      <c r="AB17" s="261">
        <v>1227284</v>
      </c>
      <c r="AC17" s="261">
        <v>1227284</v>
      </c>
      <c r="AD17" s="260">
        <v>0</v>
      </c>
      <c r="AE17" s="260">
        <v>0</v>
      </c>
      <c r="AF17" s="260">
        <v>197135.4</v>
      </c>
      <c r="AG17" s="260">
        <v>197135.4</v>
      </c>
      <c r="AH17" s="261">
        <v>953641.66</v>
      </c>
      <c r="AI17" s="261">
        <v>1017951.8</v>
      </c>
      <c r="AJ17" s="260">
        <v>196287</v>
      </c>
      <c r="AK17" s="260">
        <v>228651</v>
      </c>
      <c r="AL17" s="260">
        <v>25628</v>
      </c>
      <c r="AM17" s="260">
        <v>25628</v>
      </c>
      <c r="AN17" s="261">
        <v>186528</v>
      </c>
      <c r="AO17" s="261">
        <v>203284</v>
      </c>
      <c r="AP17" s="260">
        <v>76352</v>
      </c>
      <c r="AQ17" s="260">
        <v>76352</v>
      </c>
      <c r="AR17" s="260">
        <v>434900</v>
      </c>
      <c r="AS17" s="260">
        <v>547034</v>
      </c>
      <c r="AT17" s="261">
        <v>204387.21</v>
      </c>
      <c r="AU17" s="261">
        <v>232800.46</v>
      </c>
      <c r="AV17" s="260">
        <v>156263</v>
      </c>
      <c r="AW17" s="260">
        <v>202003</v>
      </c>
      <c r="AX17" s="260">
        <v>780835</v>
      </c>
      <c r="AY17" s="260">
        <v>953341</v>
      </c>
      <c r="AZ17" s="261">
        <v>96226.880000000005</v>
      </c>
      <c r="BA17" s="261">
        <v>123440.02</v>
      </c>
      <c r="BB17" s="260">
        <v>87196.44</v>
      </c>
      <c r="BC17" s="260">
        <v>92805.39</v>
      </c>
      <c r="BD17" s="260">
        <v>345573.37</v>
      </c>
      <c r="BE17" s="260">
        <v>383583.14</v>
      </c>
      <c r="BF17" s="261">
        <v>68712</v>
      </c>
      <c r="BG17" s="261">
        <v>75440</v>
      </c>
      <c r="BH17" s="260">
        <v>19784.919999999998</v>
      </c>
      <c r="BI17" s="260">
        <v>23787.55</v>
      </c>
      <c r="BJ17" s="260">
        <v>31044.07</v>
      </c>
      <c r="BK17" s="260">
        <v>33356.26</v>
      </c>
      <c r="BL17" s="261">
        <v>45240.37</v>
      </c>
      <c r="BM17" s="261">
        <v>45273.71</v>
      </c>
      <c r="BN17" s="260">
        <v>122047.06</v>
      </c>
      <c r="BO17" s="260">
        <v>138548.95000000001</v>
      </c>
      <c r="BP17" s="260">
        <v>925872.44</v>
      </c>
      <c r="BQ17" s="260">
        <v>1017102.05</v>
      </c>
      <c r="BR17" s="261">
        <v>349203.33</v>
      </c>
      <c r="BS17" s="261">
        <v>377245.48</v>
      </c>
      <c r="BT17" s="260">
        <v>258456</v>
      </c>
      <c r="BU17" s="260">
        <v>263966</v>
      </c>
      <c r="BV17" s="260">
        <v>162538</v>
      </c>
      <c r="BW17" s="260">
        <v>195633</v>
      </c>
      <c r="BX17" s="261">
        <v>55358</v>
      </c>
      <c r="BY17" s="261">
        <v>55358</v>
      </c>
      <c r="BZ17" s="260">
        <v>185534.07999999999</v>
      </c>
      <c r="CA17" s="260">
        <v>190170.93</v>
      </c>
      <c r="CB17" s="260">
        <v>144488.12</v>
      </c>
      <c r="CC17" s="260">
        <v>144488.12</v>
      </c>
      <c r="CD17" s="261">
        <v>3594124</v>
      </c>
      <c r="CE17" s="261">
        <v>4525907</v>
      </c>
      <c r="CF17" s="260">
        <v>687662</v>
      </c>
      <c r="CG17" s="260">
        <v>939939</v>
      </c>
      <c r="CH17" s="260">
        <v>505265</v>
      </c>
      <c r="CI17" s="260">
        <v>508569</v>
      </c>
      <c r="CJ17" s="261">
        <v>381312</v>
      </c>
      <c r="CK17" s="261">
        <v>433573</v>
      </c>
      <c r="CL17" s="260">
        <v>91959</v>
      </c>
      <c r="CM17" s="260">
        <v>91959</v>
      </c>
      <c r="CN17" s="260">
        <v>250544</v>
      </c>
      <c r="CO17" s="260">
        <v>252076</v>
      </c>
      <c r="CP17" s="261">
        <v>159991</v>
      </c>
      <c r="CQ17" s="261">
        <v>160200</v>
      </c>
      <c r="CR17" s="260">
        <v>61115</v>
      </c>
      <c r="CS17" s="260">
        <v>61985</v>
      </c>
      <c r="CT17" s="260">
        <v>88449</v>
      </c>
      <c r="CU17" s="260">
        <v>92639</v>
      </c>
      <c r="CV17" s="261">
        <v>128678</v>
      </c>
      <c r="CW17" s="261">
        <v>136704</v>
      </c>
      <c r="CX17" s="260">
        <v>16371.01</v>
      </c>
      <c r="CY17" s="260">
        <v>16371.01</v>
      </c>
      <c r="CZ17" s="260">
        <v>321376.8</v>
      </c>
      <c r="DA17" s="260">
        <v>326260.8</v>
      </c>
      <c r="DB17" s="261">
        <v>40853.43</v>
      </c>
      <c r="DC17" s="261">
        <v>40853.43</v>
      </c>
      <c r="DD17" s="260">
        <v>178035.15</v>
      </c>
      <c r="DE17" s="260">
        <v>225689.33</v>
      </c>
      <c r="DF17" s="297">
        <v>215840</v>
      </c>
      <c r="DG17" s="260">
        <v>264104</v>
      </c>
      <c r="DH17" s="297">
        <v>1082358.43</v>
      </c>
      <c r="DI17" s="261">
        <v>1451837.76</v>
      </c>
      <c r="DJ17" s="297">
        <v>130030.8</v>
      </c>
      <c r="DK17" s="260">
        <v>177699.03</v>
      </c>
      <c r="DL17" s="297">
        <v>98300</v>
      </c>
      <c r="DM17" s="260">
        <v>98555</v>
      </c>
      <c r="DN17" s="297">
        <v>32123.89</v>
      </c>
      <c r="DO17" s="261">
        <v>36217.65</v>
      </c>
      <c r="DP17" s="297">
        <v>74073</v>
      </c>
      <c r="DQ17" s="260">
        <v>81598.289999999994</v>
      </c>
      <c r="DR17" s="297">
        <v>99590.1</v>
      </c>
      <c r="DS17" s="260">
        <v>113320.39</v>
      </c>
      <c r="DT17" s="297">
        <v>908906.81</v>
      </c>
      <c r="DU17" s="261">
        <v>998069.81</v>
      </c>
      <c r="DV17" s="260">
        <v>460354</v>
      </c>
      <c r="DW17" s="260">
        <v>502206</v>
      </c>
      <c r="DX17" s="260">
        <v>995361</v>
      </c>
      <c r="DY17" s="260">
        <v>1252442</v>
      </c>
      <c r="DZ17" s="261">
        <v>1234283.56</v>
      </c>
      <c r="EA17" s="261">
        <v>1370649.71</v>
      </c>
      <c r="EB17" s="260">
        <v>137701.64000000001</v>
      </c>
      <c r="EC17" s="260">
        <v>132582.79999999999</v>
      </c>
      <c r="ED17" s="260">
        <v>151844.1</v>
      </c>
      <c r="EE17" s="260">
        <v>150808.42000000001</v>
      </c>
      <c r="EF17" s="261">
        <v>121944.06</v>
      </c>
      <c r="EG17" s="261">
        <v>121017</v>
      </c>
      <c r="EH17" s="260">
        <v>399260.46</v>
      </c>
      <c r="EI17" s="260">
        <v>404633.18</v>
      </c>
      <c r="EJ17" s="260">
        <v>511881.04</v>
      </c>
      <c r="EK17" s="260">
        <v>522821.71</v>
      </c>
      <c r="EL17" s="261">
        <v>218295.74</v>
      </c>
      <c r="EM17" s="261">
        <v>200335.96</v>
      </c>
      <c r="EN17" s="260">
        <v>494646</v>
      </c>
      <c r="EO17" s="260">
        <v>520703</v>
      </c>
      <c r="EP17" s="260">
        <v>549102.19999999995</v>
      </c>
      <c r="EQ17" s="260">
        <v>594365.19999999995</v>
      </c>
      <c r="ER17" s="261">
        <v>327125</v>
      </c>
      <c r="ES17" s="261">
        <v>329222.53000000003</v>
      </c>
      <c r="ET17" s="260">
        <v>216976.06</v>
      </c>
      <c r="EU17" s="260">
        <v>222780.22</v>
      </c>
      <c r="EV17" s="260">
        <v>302030.78999999998</v>
      </c>
      <c r="EW17" s="260">
        <v>331993.55</v>
      </c>
      <c r="EX17" s="261">
        <v>162419.62</v>
      </c>
      <c r="EY17" s="261">
        <v>169242.89</v>
      </c>
    </row>
    <row r="18" spans="1:155" outlineLevel="1">
      <c r="A18" s="309" t="s">
        <v>90</v>
      </c>
      <c r="B18" s="269">
        <v>2311425</v>
      </c>
      <c r="C18" s="269">
        <v>11986842</v>
      </c>
      <c r="D18" s="270">
        <v>958586</v>
      </c>
      <c r="E18" s="270">
        <v>1495680</v>
      </c>
      <c r="F18" s="269">
        <v>80475</v>
      </c>
      <c r="G18" s="269">
        <v>118462</v>
      </c>
      <c r="H18" s="269">
        <v>235792</v>
      </c>
      <c r="I18" s="269">
        <v>296268</v>
      </c>
      <c r="J18" s="270">
        <v>571360</v>
      </c>
      <c r="K18" s="270">
        <v>787257</v>
      </c>
      <c r="L18" s="269">
        <v>50702</v>
      </c>
      <c r="M18" s="269">
        <v>50702</v>
      </c>
      <c r="N18" s="269">
        <v>147051.21</v>
      </c>
      <c r="O18" s="269">
        <v>215213.51</v>
      </c>
      <c r="P18" s="270">
        <v>2727.72</v>
      </c>
      <c r="Q18" s="270">
        <v>2727.72</v>
      </c>
      <c r="R18" s="269">
        <v>77553</v>
      </c>
      <c r="S18" s="269">
        <v>445874</v>
      </c>
      <c r="T18" s="269">
        <v>113637</v>
      </c>
      <c r="U18" s="269">
        <v>175338</v>
      </c>
      <c r="V18" s="270">
        <v>78970.23</v>
      </c>
      <c r="W18" s="270">
        <v>98665.48</v>
      </c>
      <c r="X18" s="269">
        <v>38235.54</v>
      </c>
      <c r="Y18" s="269">
        <v>53038.83</v>
      </c>
      <c r="Z18" s="269">
        <v>13708.61</v>
      </c>
      <c r="AA18" s="269">
        <v>26486.17</v>
      </c>
      <c r="AB18" s="270">
        <v>196052</v>
      </c>
      <c r="AC18" s="270">
        <v>196052</v>
      </c>
      <c r="AD18" s="269">
        <v>0</v>
      </c>
      <c r="AE18" s="269">
        <v>0</v>
      </c>
      <c r="AF18" s="269">
        <v>21882.76</v>
      </c>
      <c r="AG18" s="269">
        <v>21882.76</v>
      </c>
      <c r="AH18" s="270">
        <v>92668.160000000003</v>
      </c>
      <c r="AI18" s="270">
        <v>101057.51</v>
      </c>
      <c r="AJ18" s="269">
        <v>32652</v>
      </c>
      <c r="AK18" s="269">
        <v>45497</v>
      </c>
      <c r="AL18" s="269">
        <v>983</v>
      </c>
      <c r="AM18" s="269">
        <v>983</v>
      </c>
      <c r="AN18" s="270">
        <v>39439</v>
      </c>
      <c r="AO18" s="270">
        <v>54209</v>
      </c>
      <c r="AP18" s="269">
        <v>714</v>
      </c>
      <c r="AQ18" s="269">
        <v>714</v>
      </c>
      <c r="AR18" s="269">
        <v>40631</v>
      </c>
      <c r="AS18" s="269">
        <v>81893</v>
      </c>
      <c r="AT18" s="270">
        <v>15807.34</v>
      </c>
      <c r="AU18" s="270">
        <v>19776.240000000002</v>
      </c>
      <c r="AV18" s="269">
        <v>18184</v>
      </c>
      <c r="AW18" s="269">
        <v>26302</v>
      </c>
      <c r="AX18" s="269">
        <v>89104</v>
      </c>
      <c r="AY18" s="269">
        <v>169129</v>
      </c>
      <c r="AZ18" s="270">
        <v>3286.27</v>
      </c>
      <c r="BA18" s="270">
        <v>6219.29</v>
      </c>
      <c r="BB18" s="269">
        <v>7023.29</v>
      </c>
      <c r="BC18" s="269">
        <v>13016.81</v>
      </c>
      <c r="BD18" s="269">
        <v>25132.37</v>
      </c>
      <c r="BE18" s="269">
        <v>47045.83</v>
      </c>
      <c r="BF18" s="270">
        <v>8061</v>
      </c>
      <c r="BG18" s="270">
        <v>11095</v>
      </c>
      <c r="BH18" s="269">
        <v>1850.15</v>
      </c>
      <c r="BI18" s="269">
        <v>2366.27</v>
      </c>
      <c r="BJ18" s="269">
        <v>4635.75</v>
      </c>
      <c r="BK18" s="269">
        <v>7475.36</v>
      </c>
      <c r="BL18" s="270">
        <v>1397.51</v>
      </c>
      <c r="BM18" s="270">
        <v>1402.15</v>
      </c>
      <c r="BN18" s="269">
        <v>13966.31</v>
      </c>
      <c r="BO18" s="269">
        <v>19133.669999999998</v>
      </c>
      <c r="BP18" s="269">
        <v>84906.43</v>
      </c>
      <c r="BQ18" s="269">
        <v>168077.27</v>
      </c>
      <c r="BR18" s="270">
        <v>35696.870000000003</v>
      </c>
      <c r="BS18" s="270">
        <v>62831.89</v>
      </c>
      <c r="BT18" s="269">
        <v>23612</v>
      </c>
      <c r="BU18" s="269">
        <v>41946</v>
      </c>
      <c r="BV18" s="269">
        <v>12582</v>
      </c>
      <c r="BW18" s="269">
        <v>21985</v>
      </c>
      <c r="BX18" s="270">
        <v>1493</v>
      </c>
      <c r="BY18" s="270">
        <v>1493</v>
      </c>
      <c r="BZ18" s="269">
        <v>8050.61</v>
      </c>
      <c r="CA18" s="269">
        <v>8050.61</v>
      </c>
      <c r="CB18" s="269">
        <v>6766.93</v>
      </c>
      <c r="CC18" s="269">
        <v>6766.93</v>
      </c>
      <c r="CD18" s="270">
        <v>498808</v>
      </c>
      <c r="CE18" s="270">
        <v>1037757</v>
      </c>
      <c r="CF18" s="269">
        <v>59770</v>
      </c>
      <c r="CG18" s="269">
        <v>386937</v>
      </c>
      <c r="CH18" s="269">
        <v>52629</v>
      </c>
      <c r="CI18" s="269">
        <v>96723</v>
      </c>
      <c r="CJ18" s="270">
        <v>36107</v>
      </c>
      <c r="CK18" s="270">
        <v>97935</v>
      </c>
      <c r="CL18" s="269">
        <v>5273</v>
      </c>
      <c r="CM18" s="269">
        <v>5273</v>
      </c>
      <c r="CN18" s="269">
        <v>22550</v>
      </c>
      <c r="CO18" s="269">
        <v>26443</v>
      </c>
      <c r="CP18" s="270">
        <v>10861</v>
      </c>
      <c r="CQ18" s="270">
        <v>11720</v>
      </c>
      <c r="CR18" s="269">
        <v>10781</v>
      </c>
      <c r="CS18" s="269">
        <v>11625</v>
      </c>
      <c r="CT18" s="269">
        <v>13779</v>
      </c>
      <c r="CU18" s="269">
        <v>17828</v>
      </c>
      <c r="CV18" s="270">
        <v>11184</v>
      </c>
      <c r="CW18" s="270">
        <v>13949</v>
      </c>
      <c r="CX18" s="269">
        <v>0</v>
      </c>
      <c r="CY18" s="269">
        <v>0</v>
      </c>
      <c r="CZ18" s="269">
        <v>23272</v>
      </c>
      <c r="DA18" s="269">
        <v>28260</v>
      </c>
      <c r="DB18" s="270">
        <v>2791.92</v>
      </c>
      <c r="DC18" s="270">
        <v>2791.92</v>
      </c>
      <c r="DD18" s="269">
        <v>19077.009999999998</v>
      </c>
      <c r="DE18" s="269">
        <v>41399.06</v>
      </c>
      <c r="DF18" s="272">
        <v>18172</v>
      </c>
      <c r="DG18" s="269">
        <v>46502</v>
      </c>
      <c r="DH18" s="272">
        <v>159384.54</v>
      </c>
      <c r="DI18" s="270">
        <v>328752.49</v>
      </c>
      <c r="DJ18" s="272">
        <v>24177.85</v>
      </c>
      <c r="DK18" s="269">
        <v>39940.480000000003</v>
      </c>
      <c r="DL18" s="272">
        <v>0</v>
      </c>
      <c r="DM18" s="269">
        <v>322</v>
      </c>
      <c r="DN18" s="272">
        <v>5175.51</v>
      </c>
      <c r="DO18" s="270">
        <v>7910.45</v>
      </c>
      <c r="DP18" s="272">
        <v>5325.69</v>
      </c>
      <c r="DQ18" s="269">
        <v>10616.04</v>
      </c>
      <c r="DR18" s="272">
        <v>16430.490000000002</v>
      </c>
      <c r="DS18" s="269">
        <v>25020.32</v>
      </c>
      <c r="DT18" s="272">
        <v>107469</v>
      </c>
      <c r="DU18" s="270">
        <v>178116</v>
      </c>
      <c r="DV18" s="269">
        <v>41188</v>
      </c>
      <c r="DW18" s="269">
        <v>71706</v>
      </c>
      <c r="DX18" s="269">
        <v>25643</v>
      </c>
      <c r="DY18" s="269">
        <v>194392</v>
      </c>
      <c r="DZ18" s="270">
        <v>198946.2</v>
      </c>
      <c r="EA18" s="270">
        <v>335815.78</v>
      </c>
      <c r="EB18" s="269">
        <v>11603.77</v>
      </c>
      <c r="EC18" s="269">
        <v>15292.71</v>
      </c>
      <c r="ED18" s="269">
        <v>11459.29</v>
      </c>
      <c r="EE18" s="269">
        <v>18170.8</v>
      </c>
      <c r="EF18" s="270">
        <v>3877.73</v>
      </c>
      <c r="EG18" s="270">
        <v>4317.5200000000004</v>
      </c>
      <c r="EH18" s="269">
        <v>47663.42</v>
      </c>
      <c r="EI18" s="269">
        <v>58735.41</v>
      </c>
      <c r="EJ18" s="269">
        <v>40443.68</v>
      </c>
      <c r="EK18" s="269">
        <v>51307.25</v>
      </c>
      <c r="EL18" s="270">
        <v>9206.51</v>
      </c>
      <c r="EM18" s="270">
        <v>29514.78</v>
      </c>
      <c r="EN18" s="269">
        <v>42824</v>
      </c>
      <c r="EO18" s="269">
        <v>57465</v>
      </c>
      <c r="EP18" s="269">
        <v>61453</v>
      </c>
      <c r="EQ18" s="269">
        <v>98872</v>
      </c>
      <c r="ER18" s="270">
        <v>13124.1</v>
      </c>
      <c r="ES18" s="270">
        <v>35011.660000000003</v>
      </c>
      <c r="ET18" s="269">
        <v>10849.77</v>
      </c>
      <c r="EU18" s="269">
        <v>13566.28</v>
      </c>
      <c r="EV18" s="269">
        <v>15442.8</v>
      </c>
      <c r="EW18" s="269">
        <v>32351.18</v>
      </c>
      <c r="EX18" s="270">
        <v>6530.01</v>
      </c>
      <c r="EY18" s="270">
        <v>9239.11</v>
      </c>
    </row>
    <row r="19" spans="1:155" outlineLevel="1">
      <c r="A19" s="192" t="s">
        <v>86</v>
      </c>
      <c r="B19" s="276">
        <v>56676603.93</v>
      </c>
      <c r="C19" s="276">
        <v>82873337.930000007</v>
      </c>
      <c r="D19" s="277">
        <v>16177970</v>
      </c>
      <c r="E19" s="277">
        <v>17048821</v>
      </c>
      <c r="F19" s="276">
        <v>2516689</v>
      </c>
      <c r="G19" s="276">
        <v>2641143</v>
      </c>
      <c r="H19" s="276">
        <v>4720567.2300000004</v>
      </c>
      <c r="I19" s="276">
        <v>4876138.2300000004</v>
      </c>
      <c r="J19" s="277">
        <v>12499403</v>
      </c>
      <c r="K19" s="277">
        <v>13188303</v>
      </c>
      <c r="L19" s="276">
        <v>1456634</v>
      </c>
      <c r="M19" s="276">
        <v>1456634</v>
      </c>
      <c r="N19" s="276">
        <v>4015898.89</v>
      </c>
      <c r="O19" s="276">
        <v>4287533.67</v>
      </c>
      <c r="P19" s="277">
        <v>95203.77</v>
      </c>
      <c r="Q19" s="277">
        <v>95203.77</v>
      </c>
      <c r="R19" s="276">
        <v>8138917</v>
      </c>
      <c r="S19" s="276">
        <v>10145943</v>
      </c>
      <c r="T19" s="276">
        <v>1743572</v>
      </c>
      <c r="U19" s="276">
        <v>1868164</v>
      </c>
      <c r="V19" s="277">
        <v>1262878.6200000001</v>
      </c>
      <c r="W19" s="277">
        <v>1372945.38</v>
      </c>
      <c r="X19" s="276">
        <v>870785.97</v>
      </c>
      <c r="Y19" s="276">
        <v>877992.08</v>
      </c>
      <c r="Z19" s="276">
        <v>714423.03</v>
      </c>
      <c r="AA19" s="276">
        <v>730197.22</v>
      </c>
      <c r="AB19" s="277">
        <v>3233823</v>
      </c>
      <c r="AC19" s="277">
        <v>3233823</v>
      </c>
      <c r="AD19" s="276">
        <v>0</v>
      </c>
      <c r="AE19" s="276">
        <v>0</v>
      </c>
      <c r="AF19" s="276">
        <v>451959.55</v>
      </c>
      <c r="AG19" s="276">
        <v>451959.55</v>
      </c>
      <c r="AH19" s="277">
        <v>2209256.0099999998</v>
      </c>
      <c r="AI19" s="277">
        <v>2282606.46</v>
      </c>
      <c r="AJ19" s="276">
        <v>519765</v>
      </c>
      <c r="AK19" s="276">
        <v>576362</v>
      </c>
      <c r="AL19" s="276">
        <v>29423</v>
      </c>
      <c r="AM19" s="276">
        <v>29423</v>
      </c>
      <c r="AN19" s="277">
        <v>644736</v>
      </c>
      <c r="AO19" s="277">
        <v>684821</v>
      </c>
      <c r="AP19" s="276">
        <v>81648</v>
      </c>
      <c r="AQ19" s="276">
        <v>81648</v>
      </c>
      <c r="AR19" s="276">
        <v>1070723</v>
      </c>
      <c r="AS19" s="276">
        <v>1321609</v>
      </c>
      <c r="AT19" s="277">
        <v>470988.13</v>
      </c>
      <c r="AU19" s="277">
        <v>588964.11</v>
      </c>
      <c r="AV19" s="276">
        <v>455276</v>
      </c>
      <c r="AW19" s="276">
        <v>533819</v>
      </c>
      <c r="AX19" s="276">
        <v>2266839</v>
      </c>
      <c r="AY19" s="276">
        <v>2685117</v>
      </c>
      <c r="AZ19" s="277">
        <v>208760.16</v>
      </c>
      <c r="BA19" s="277">
        <v>312060.46000000002</v>
      </c>
      <c r="BB19" s="276">
        <v>200292.04</v>
      </c>
      <c r="BC19" s="276">
        <v>215273.18</v>
      </c>
      <c r="BD19" s="276">
        <v>708290.82</v>
      </c>
      <c r="BE19" s="276">
        <v>779897.03</v>
      </c>
      <c r="BF19" s="277">
        <v>156635</v>
      </c>
      <c r="BG19" s="277">
        <v>170243</v>
      </c>
      <c r="BH19" s="276">
        <v>36685.67</v>
      </c>
      <c r="BI19" s="276">
        <v>41374.89</v>
      </c>
      <c r="BJ19" s="276">
        <v>74316.77</v>
      </c>
      <c r="BK19" s="276">
        <v>80555.460000000006</v>
      </c>
      <c r="BL19" s="277">
        <v>78927.19</v>
      </c>
      <c r="BM19" s="277">
        <v>78965.17</v>
      </c>
      <c r="BN19" s="276">
        <v>322146.59000000003</v>
      </c>
      <c r="BO19" s="276">
        <v>343907.87</v>
      </c>
      <c r="BP19" s="276">
        <v>2691093.01</v>
      </c>
      <c r="BQ19" s="276">
        <v>2955320.95</v>
      </c>
      <c r="BR19" s="277">
        <v>828410.69</v>
      </c>
      <c r="BS19" s="277">
        <v>889843.41</v>
      </c>
      <c r="BT19" s="276">
        <v>551936</v>
      </c>
      <c r="BU19" s="276">
        <v>585315</v>
      </c>
      <c r="BV19" s="276">
        <v>377205</v>
      </c>
      <c r="BW19" s="276">
        <v>431250</v>
      </c>
      <c r="BX19" s="277">
        <v>64649</v>
      </c>
      <c r="BY19" s="277">
        <v>64649</v>
      </c>
      <c r="BZ19" s="276">
        <v>327397.34000000003</v>
      </c>
      <c r="CA19" s="276">
        <v>332095.12</v>
      </c>
      <c r="CB19" s="276">
        <v>155933.15</v>
      </c>
      <c r="CC19" s="276">
        <v>155933.15</v>
      </c>
      <c r="CD19" s="277">
        <v>9781198</v>
      </c>
      <c r="CE19" s="277">
        <v>13225613</v>
      </c>
      <c r="CF19" s="276">
        <v>1942542</v>
      </c>
      <c r="CG19" s="276">
        <v>2623999</v>
      </c>
      <c r="CH19" s="276">
        <v>1354921</v>
      </c>
      <c r="CI19" s="276">
        <v>1507691</v>
      </c>
      <c r="CJ19" s="277">
        <v>998496</v>
      </c>
      <c r="CK19" s="277">
        <v>1162940</v>
      </c>
      <c r="CL19" s="276">
        <v>106627</v>
      </c>
      <c r="CM19" s="276">
        <v>106627</v>
      </c>
      <c r="CN19" s="276">
        <v>573841</v>
      </c>
      <c r="CO19" s="276">
        <v>579266</v>
      </c>
      <c r="CP19" s="277">
        <v>227878</v>
      </c>
      <c r="CQ19" s="277">
        <v>228946</v>
      </c>
      <c r="CR19" s="276">
        <v>198582</v>
      </c>
      <c r="CS19" s="276">
        <v>200296</v>
      </c>
      <c r="CT19" s="276">
        <v>227661</v>
      </c>
      <c r="CU19" s="276">
        <v>270761</v>
      </c>
      <c r="CV19" s="277">
        <v>293672</v>
      </c>
      <c r="CW19" s="277">
        <v>304463</v>
      </c>
      <c r="CX19" s="276">
        <v>20676.02</v>
      </c>
      <c r="CY19" s="276">
        <v>20676.02</v>
      </c>
      <c r="CZ19" s="276">
        <v>648073.19999999995</v>
      </c>
      <c r="DA19" s="276">
        <v>661223.19999999995</v>
      </c>
      <c r="DB19" s="277">
        <v>65806.23</v>
      </c>
      <c r="DC19" s="277">
        <v>65806.23</v>
      </c>
      <c r="DD19" s="276">
        <v>428066.81</v>
      </c>
      <c r="DE19" s="276">
        <v>576100.47</v>
      </c>
      <c r="DF19" s="299">
        <v>525712</v>
      </c>
      <c r="DG19" s="276">
        <v>619847</v>
      </c>
      <c r="DH19" s="299">
        <v>3024958.37</v>
      </c>
      <c r="DI19" s="277">
        <v>3714161.51</v>
      </c>
      <c r="DJ19" s="299">
        <v>373284.52</v>
      </c>
      <c r="DK19" s="276">
        <v>452393.43</v>
      </c>
      <c r="DL19" s="299">
        <v>110624</v>
      </c>
      <c r="DM19" s="276">
        <v>111201</v>
      </c>
      <c r="DN19" s="299">
        <v>87834.38</v>
      </c>
      <c r="DO19" s="277">
        <v>94663.08</v>
      </c>
      <c r="DP19" s="299">
        <v>173308.53</v>
      </c>
      <c r="DQ19" s="276">
        <v>186124.17</v>
      </c>
      <c r="DR19" s="299">
        <v>260733.37</v>
      </c>
      <c r="DS19" s="276">
        <v>290395.58</v>
      </c>
      <c r="DT19" s="299">
        <v>2151079.29</v>
      </c>
      <c r="DU19" s="277">
        <v>2368740.29</v>
      </c>
      <c r="DV19" s="276">
        <v>1254545</v>
      </c>
      <c r="DW19" s="276">
        <v>1361507</v>
      </c>
      <c r="DX19" s="276">
        <v>2455547</v>
      </c>
      <c r="DY19" s="276">
        <v>3206916</v>
      </c>
      <c r="DZ19" s="277">
        <v>3671140.8</v>
      </c>
      <c r="EA19" s="277">
        <v>4055006.11</v>
      </c>
      <c r="EB19" s="276">
        <v>323545.92</v>
      </c>
      <c r="EC19" s="276">
        <v>322116.02</v>
      </c>
      <c r="ED19" s="276">
        <v>296422.92</v>
      </c>
      <c r="EE19" s="276">
        <v>302098.75</v>
      </c>
      <c r="EF19" s="277">
        <v>137995.17000000001</v>
      </c>
      <c r="EG19" s="277">
        <v>137507.9</v>
      </c>
      <c r="EH19" s="276">
        <v>921024.43</v>
      </c>
      <c r="EI19" s="276">
        <v>937474.6</v>
      </c>
      <c r="EJ19" s="276">
        <v>958945.73</v>
      </c>
      <c r="EK19" s="276">
        <v>980965.32</v>
      </c>
      <c r="EL19" s="277">
        <v>500534.03</v>
      </c>
      <c r="EM19" s="277">
        <v>515948.19</v>
      </c>
      <c r="EN19" s="276">
        <v>1229965</v>
      </c>
      <c r="EO19" s="276">
        <v>1271172</v>
      </c>
      <c r="EP19" s="276">
        <v>1128661.8</v>
      </c>
      <c r="EQ19" s="276">
        <v>1246428.8</v>
      </c>
      <c r="ER19" s="277">
        <v>476475.62</v>
      </c>
      <c r="ES19" s="277">
        <v>514724.95</v>
      </c>
      <c r="ET19" s="276">
        <v>365659.59</v>
      </c>
      <c r="EU19" s="276">
        <v>374180.26</v>
      </c>
      <c r="EV19" s="276">
        <v>629246.17000000004</v>
      </c>
      <c r="EW19" s="276">
        <v>687635.72</v>
      </c>
      <c r="EX19" s="277">
        <v>339715.35</v>
      </c>
      <c r="EY19" s="277">
        <v>349247.72</v>
      </c>
    </row>
    <row r="20" spans="1:155" outlineLevel="1">
      <c r="A20" s="169"/>
      <c r="B20" s="260"/>
      <c r="C20" s="260"/>
      <c r="D20" s="261"/>
      <c r="E20" s="261"/>
      <c r="F20" s="260"/>
      <c r="G20" s="260"/>
      <c r="H20" s="260"/>
      <c r="I20" s="260"/>
      <c r="J20" s="261"/>
      <c r="K20" s="261"/>
      <c r="L20" s="260"/>
      <c r="M20" s="260"/>
      <c r="N20" s="260"/>
      <c r="O20" s="260"/>
      <c r="P20" s="261"/>
      <c r="Q20" s="261"/>
      <c r="R20" s="260"/>
      <c r="S20" s="260"/>
      <c r="T20" s="260"/>
      <c r="U20" s="260"/>
      <c r="V20" s="261"/>
      <c r="W20" s="261"/>
      <c r="X20" s="260"/>
      <c r="Y20" s="260"/>
      <c r="Z20" s="260"/>
      <c r="AA20" s="260"/>
      <c r="AB20" s="261"/>
      <c r="AC20" s="261"/>
      <c r="AD20" s="260"/>
      <c r="AE20" s="260"/>
      <c r="AF20" s="260"/>
      <c r="AG20" s="260"/>
      <c r="AH20" s="261"/>
      <c r="AI20" s="261"/>
      <c r="AJ20" s="260"/>
      <c r="AK20" s="260"/>
      <c r="AL20" s="260"/>
      <c r="AM20" s="260"/>
      <c r="AN20" s="261"/>
      <c r="AO20" s="261"/>
      <c r="AP20" s="260"/>
      <c r="AQ20" s="260"/>
      <c r="AR20" s="260"/>
      <c r="AS20" s="260"/>
      <c r="AT20" s="261"/>
      <c r="AU20" s="261"/>
      <c r="AV20" s="260"/>
      <c r="AW20" s="260"/>
      <c r="AX20" s="260"/>
      <c r="AY20" s="260"/>
      <c r="AZ20" s="261"/>
      <c r="BA20" s="261"/>
      <c r="BB20" s="260"/>
      <c r="BC20" s="260"/>
      <c r="BD20" s="260"/>
      <c r="BE20" s="260"/>
      <c r="BF20" s="261"/>
      <c r="BG20" s="261"/>
      <c r="BH20" s="260"/>
      <c r="BI20" s="260"/>
      <c r="BJ20" s="260"/>
      <c r="BK20" s="260"/>
      <c r="BL20" s="261"/>
      <c r="BM20" s="261"/>
      <c r="BN20" s="260"/>
      <c r="BO20" s="260"/>
      <c r="BP20" s="260"/>
      <c r="BQ20" s="260"/>
      <c r="BR20" s="261"/>
      <c r="BS20" s="261"/>
      <c r="BT20" s="260"/>
      <c r="BU20" s="260"/>
      <c r="BV20" s="260"/>
      <c r="BW20" s="260"/>
      <c r="BX20" s="261"/>
      <c r="BY20" s="261"/>
      <c r="BZ20" s="260"/>
      <c r="CA20" s="260"/>
      <c r="CB20" s="260"/>
      <c r="CC20" s="260"/>
      <c r="CD20" s="261"/>
      <c r="CE20" s="261"/>
      <c r="CF20" s="260"/>
      <c r="CG20" s="260"/>
      <c r="CH20" s="260"/>
      <c r="CI20" s="260"/>
      <c r="CJ20" s="261"/>
      <c r="CK20" s="261"/>
      <c r="CL20" s="260"/>
      <c r="CM20" s="260"/>
      <c r="CN20" s="260"/>
      <c r="CO20" s="260"/>
      <c r="CP20" s="261"/>
      <c r="CQ20" s="261"/>
      <c r="CR20" s="260"/>
      <c r="CS20" s="260"/>
      <c r="CT20" s="260"/>
      <c r="CU20" s="260"/>
      <c r="CV20" s="261"/>
      <c r="CW20" s="261"/>
      <c r="CX20" s="260"/>
      <c r="CY20" s="260"/>
      <c r="CZ20" s="260"/>
      <c r="DA20" s="260"/>
      <c r="DB20" s="261"/>
      <c r="DC20" s="261"/>
      <c r="DD20" s="260"/>
      <c r="DE20" s="260"/>
      <c r="DF20" s="297"/>
      <c r="DG20" s="260"/>
      <c r="DH20" s="297"/>
      <c r="DI20" s="261"/>
      <c r="DJ20" s="297"/>
      <c r="DK20" s="260"/>
      <c r="DL20" s="297"/>
      <c r="DM20" s="260"/>
      <c r="DN20" s="297"/>
      <c r="DO20" s="261"/>
      <c r="DP20" s="297"/>
      <c r="DQ20" s="260"/>
      <c r="DR20" s="297"/>
      <c r="DS20" s="260"/>
      <c r="DT20" s="297"/>
      <c r="DU20" s="261"/>
      <c r="DV20" s="260"/>
      <c r="DW20" s="260"/>
      <c r="DX20" s="260"/>
      <c r="DY20" s="260"/>
      <c r="DZ20" s="261"/>
      <c r="EA20" s="261"/>
      <c r="EB20" s="260"/>
      <c r="EC20" s="260"/>
      <c r="ED20" s="260"/>
      <c r="EE20" s="260"/>
      <c r="EF20" s="261"/>
      <c r="EG20" s="261"/>
      <c r="EH20" s="260"/>
      <c r="EI20" s="260"/>
      <c r="EJ20" s="260"/>
      <c r="EK20" s="260"/>
      <c r="EL20" s="261"/>
      <c r="EM20" s="261"/>
      <c r="EN20" s="260"/>
      <c r="EO20" s="260"/>
      <c r="EP20" s="260"/>
      <c r="EQ20" s="260"/>
      <c r="ER20" s="261"/>
      <c r="ES20" s="261"/>
      <c r="ET20" s="260"/>
      <c r="EU20" s="260"/>
      <c r="EV20" s="260"/>
      <c r="EW20" s="260"/>
      <c r="EX20" s="261"/>
      <c r="EY20" s="261"/>
    </row>
    <row r="21" spans="1:155" outlineLevel="1">
      <c r="A21" s="310" t="s">
        <v>177</v>
      </c>
      <c r="B21" s="276">
        <v>3065921.3299999982</v>
      </c>
      <c r="C21" s="276">
        <v>9733339.3299999982</v>
      </c>
      <c r="D21" s="277">
        <v>126611</v>
      </c>
      <c r="E21" s="277">
        <v>716188</v>
      </c>
      <c r="F21" s="276">
        <v>-427081</v>
      </c>
      <c r="G21" s="276">
        <v>-372613</v>
      </c>
      <c r="H21" s="276">
        <v>355640.47999999952</v>
      </c>
      <c r="I21" s="276">
        <v>625029.47999999952</v>
      </c>
      <c r="J21" s="277">
        <v>409091</v>
      </c>
      <c r="K21" s="277">
        <v>972831</v>
      </c>
      <c r="L21" s="276">
        <v>-55463</v>
      </c>
      <c r="M21" s="276">
        <v>-55463</v>
      </c>
      <c r="N21" s="276">
        <v>126325.35999999987</v>
      </c>
      <c r="O21" s="276">
        <v>367045.56000000052</v>
      </c>
      <c r="P21" s="277">
        <v>6603.8099999999977</v>
      </c>
      <c r="Q21" s="277">
        <v>6603.8099999999977</v>
      </c>
      <c r="R21" s="276">
        <v>-1189427</v>
      </c>
      <c r="S21" s="276">
        <v>-565660</v>
      </c>
      <c r="T21" s="276">
        <v>-401165</v>
      </c>
      <c r="U21" s="276">
        <v>-306505</v>
      </c>
      <c r="V21" s="277">
        <v>-220268.42000000016</v>
      </c>
      <c r="W21" s="277">
        <v>-210394.55999999982</v>
      </c>
      <c r="X21" s="276">
        <v>-144538.68999999994</v>
      </c>
      <c r="Y21" s="276">
        <v>-123726.72999999998</v>
      </c>
      <c r="Z21" s="276">
        <v>-142305.04000000004</v>
      </c>
      <c r="AA21" s="276">
        <v>-123937.66999999993</v>
      </c>
      <c r="AB21" s="277">
        <v>233570</v>
      </c>
      <c r="AC21" s="277">
        <v>233570</v>
      </c>
      <c r="AD21" s="276">
        <v>0</v>
      </c>
      <c r="AE21" s="276">
        <v>0</v>
      </c>
      <c r="AF21" s="276">
        <v>88272.169999999984</v>
      </c>
      <c r="AG21" s="276">
        <v>88272.169999999984</v>
      </c>
      <c r="AH21" s="277">
        <v>74183.150000000373</v>
      </c>
      <c r="AI21" s="277">
        <v>109470.60999999987</v>
      </c>
      <c r="AJ21" s="276">
        <v>24165</v>
      </c>
      <c r="AK21" s="276">
        <v>70647</v>
      </c>
      <c r="AL21" s="276">
        <v>-6564</v>
      </c>
      <c r="AM21" s="276">
        <v>-6564</v>
      </c>
      <c r="AN21" s="277">
        <v>31450</v>
      </c>
      <c r="AO21" s="277">
        <v>42769</v>
      </c>
      <c r="AP21" s="276">
        <v>-13029</v>
      </c>
      <c r="AQ21" s="276">
        <v>-13029</v>
      </c>
      <c r="AR21" s="276">
        <v>83691</v>
      </c>
      <c r="AS21" s="276">
        <v>200685</v>
      </c>
      <c r="AT21" s="277">
        <v>23529.510000000009</v>
      </c>
      <c r="AU21" s="277">
        <v>13232.690000000061</v>
      </c>
      <c r="AV21" s="276">
        <v>111696</v>
      </c>
      <c r="AW21" s="276">
        <v>145093</v>
      </c>
      <c r="AX21" s="276">
        <v>19679</v>
      </c>
      <c r="AY21" s="276">
        <v>67920</v>
      </c>
      <c r="AZ21" s="277">
        <v>-11947.410000000003</v>
      </c>
      <c r="BA21" s="277">
        <v>-414.75</v>
      </c>
      <c r="BB21" s="276">
        <v>-2874.5200000000186</v>
      </c>
      <c r="BC21" s="276">
        <v>3318.5200000000186</v>
      </c>
      <c r="BD21" s="276">
        <v>1292.2800000000279</v>
      </c>
      <c r="BE21" s="276">
        <v>17333.079999999958</v>
      </c>
      <c r="BF21" s="277">
        <v>10262</v>
      </c>
      <c r="BG21" s="277">
        <v>9319</v>
      </c>
      <c r="BH21" s="276">
        <v>-487.00999999999476</v>
      </c>
      <c r="BI21" s="276">
        <v>-1446.1699999999983</v>
      </c>
      <c r="BJ21" s="276">
        <v>-2645.7300000000105</v>
      </c>
      <c r="BK21" s="276">
        <v>1172.0599999999977</v>
      </c>
      <c r="BL21" s="277">
        <v>-21242.93</v>
      </c>
      <c r="BM21" s="277">
        <v>-21044.65</v>
      </c>
      <c r="BN21" s="276">
        <v>4814.1999999999534</v>
      </c>
      <c r="BO21" s="276">
        <v>3224.5999999999767</v>
      </c>
      <c r="BP21" s="276">
        <v>-1695.519999999553</v>
      </c>
      <c r="BQ21" s="276">
        <v>131255.31999999983</v>
      </c>
      <c r="BR21" s="277">
        <v>-2069.8499999999767</v>
      </c>
      <c r="BS21" s="277">
        <v>25856.489999999991</v>
      </c>
      <c r="BT21" s="276">
        <v>11022</v>
      </c>
      <c r="BU21" s="276">
        <v>24704</v>
      </c>
      <c r="BV21" s="276">
        <v>-18510</v>
      </c>
      <c r="BW21" s="276">
        <v>2727</v>
      </c>
      <c r="BX21" s="277">
        <v>-2588</v>
      </c>
      <c r="BY21" s="277">
        <v>-2588</v>
      </c>
      <c r="BZ21" s="276">
        <v>-23386.530000000028</v>
      </c>
      <c r="CA21" s="276">
        <v>-26945.119999999995</v>
      </c>
      <c r="CB21" s="276">
        <v>-41858.699999999997</v>
      </c>
      <c r="CC21" s="276">
        <v>-41858.699999999997</v>
      </c>
      <c r="CD21" s="277">
        <v>871759</v>
      </c>
      <c r="CE21" s="277">
        <v>1798836</v>
      </c>
      <c r="CF21" s="276">
        <v>270</v>
      </c>
      <c r="CG21" s="276">
        <v>23897</v>
      </c>
      <c r="CH21" s="276">
        <v>29860</v>
      </c>
      <c r="CI21" s="276">
        <v>42336</v>
      </c>
      <c r="CJ21" s="277">
        <v>160698</v>
      </c>
      <c r="CK21" s="277">
        <v>230286</v>
      </c>
      <c r="CL21" s="276">
        <v>-5240</v>
      </c>
      <c r="CM21" s="276">
        <v>-5240</v>
      </c>
      <c r="CN21" s="276">
        <v>71826</v>
      </c>
      <c r="CO21" s="276">
        <v>72253</v>
      </c>
      <c r="CP21" s="277">
        <v>24398</v>
      </c>
      <c r="CQ21" s="277">
        <v>24242</v>
      </c>
      <c r="CR21" s="276">
        <v>15755</v>
      </c>
      <c r="CS21" s="276">
        <v>17946</v>
      </c>
      <c r="CT21" s="276">
        <v>4540</v>
      </c>
      <c r="CU21" s="276">
        <v>20803</v>
      </c>
      <c r="CV21" s="277">
        <v>-14889</v>
      </c>
      <c r="CW21" s="277">
        <v>-18404</v>
      </c>
      <c r="CX21" s="276">
        <v>3486.5200000000004</v>
      </c>
      <c r="CY21" s="276">
        <v>3486.5200000000004</v>
      </c>
      <c r="CZ21" s="276">
        <v>-44512.199999999953</v>
      </c>
      <c r="DA21" s="276">
        <v>-39593.599999999977</v>
      </c>
      <c r="DB21" s="277">
        <v>-10708.769999999997</v>
      </c>
      <c r="DC21" s="277">
        <v>-10708.769999999997</v>
      </c>
      <c r="DD21" s="276">
        <v>-8579.3099999999977</v>
      </c>
      <c r="DE21" s="276">
        <v>5258.5300000000279</v>
      </c>
      <c r="DF21" s="299">
        <v>-28395</v>
      </c>
      <c r="DG21" s="276">
        <v>-11846</v>
      </c>
      <c r="DH21" s="299">
        <v>-35283.070000000298</v>
      </c>
      <c r="DI21" s="277">
        <v>382381.55000000028</v>
      </c>
      <c r="DJ21" s="299">
        <v>63293.669999999984</v>
      </c>
      <c r="DK21" s="276">
        <v>85319.549999999988</v>
      </c>
      <c r="DL21" s="299">
        <v>60480</v>
      </c>
      <c r="DM21" s="276">
        <v>60526</v>
      </c>
      <c r="DN21" s="299">
        <v>6124.6199999999953</v>
      </c>
      <c r="DO21" s="277">
        <v>3313.1600000000035</v>
      </c>
      <c r="DP21" s="299">
        <v>-13645.75</v>
      </c>
      <c r="DQ21" s="276">
        <v>-17675.060000000027</v>
      </c>
      <c r="DR21" s="299">
        <v>1611.2600000000093</v>
      </c>
      <c r="DS21" s="276">
        <v>20247.510000000009</v>
      </c>
      <c r="DT21" s="299">
        <v>-16205.439999999944</v>
      </c>
      <c r="DU21" s="277">
        <v>66956.560000000056</v>
      </c>
      <c r="DV21" s="276">
        <v>125149</v>
      </c>
      <c r="DW21" s="276">
        <v>212173</v>
      </c>
      <c r="DX21" s="276">
        <v>-60690</v>
      </c>
      <c r="DY21" s="276">
        <v>38698</v>
      </c>
      <c r="DZ21" s="277">
        <v>-40312.939999999944</v>
      </c>
      <c r="EA21" s="277">
        <v>324113.65999999968</v>
      </c>
      <c r="EB21" s="276">
        <v>-7497.5499999999884</v>
      </c>
      <c r="EC21" s="276">
        <v>2575.2099999999627</v>
      </c>
      <c r="ED21" s="276">
        <v>3089.3400000000256</v>
      </c>
      <c r="EE21" s="276">
        <v>4122.710000000021</v>
      </c>
      <c r="EF21" s="277">
        <v>40948.689999999973</v>
      </c>
      <c r="EG21" s="277">
        <v>42052.47</v>
      </c>
      <c r="EH21" s="276">
        <v>73356.319999999949</v>
      </c>
      <c r="EI21" s="276">
        <v>102175.98999999999</v>
      </c>
      <c r="EJ21" s="276">
        <v>-36865.479999999981</v>
      </c>
      <c r="EK21" s="276">
        <v>-15689.339999999967</v>
      </c>
      <c r="EL21" s="277">
        <v>32738.309999999939</v>
      </c>
      <c r="EM21" s="277">
        <v>84295.759999999951</v>
      </c>
      <c r="EN21" s="276">
        <v>52313</v>
      </c>
      <c r="EO21" s="276">
        <v>92330</v>
      </c>
      <c r="EP21" s="276">
        <v>25681.5</v>
      </c>
      <c r="EQ21" s="276">
        <v>115087.5</v>
      </c>
      <c r="ER21" s="277">
        <v>1738.4000000000233</v>
      </c>
      <c r="ES21" s="277">
        <v>13246.710000000021</v>
      </c>
      <c r="ET21" s="276">
        <v>26113.679999999993</v>
      </c>
      <c r="EU21" s="276">
        <v>23459.109999999986</v>
      </c>
      <c r="EV21" s="276">
        <v>43820.279999999912</v>
      </c>
      <c r="EW21" s="276">
        <v>92405.340000000084</v>
      </c>
      <c r="EX21" s="277">
        <v>32273.940000000002</v>
      </c>
      <c r="EY21" s="277">
        <v>31465.070000000007</v>
      </c>
    </row>
    <row r="22" spans="1:155" outlineLevel="1">
      <c r="A22" s="169"/>
      <c r="B22" s="260"/>
      <c r="C22" s="260"/>
      <c r="D22" s="261"/>
      <c r="E22" s="261"/>
      <c r="F22" s="260"/>
      <c r="G22" s="260"/>
      <c r="H22" s="260"/>
      <c r="I22" s="260"/>
      <c r="J22" s="261"/>
      <c r="K22" s="261"/>
      <c r="L22" s="260"/>
      <c r="M22" s="260"/>
      <c r="N22" s="260"/>
      <c r="O22" s="260"/>
      <c r="P22" s="261"/>
      <c r="Q22" s="261"/>
      <c r="R22" s="260"/>
      <c r="S22" s="260"/>
      <c r="T22" s="260"/>
      <c r="U22" s="260"/>
      <c r="V22" s="261"/>
      <c r="W22" s="261"/>
      <c r="X22" s="260"/>
      <c r="Y22" s="260"/>
      <c r="Z22" s="260"/>
      <c r="AA22" s="260"/>
      <c r="AB22" s="261"/>
      <c r="AC22" s="261"/>
      <c r="AD22" s="260"/>
      <c r="AE22" s="260"/>
      <c r="AF22" s="260"/>
      <c r="AG22" s="260"/>
      <c r="AH22" s="261"/>
      <c r="AI22" s="261"/>
      <c r="AJ22" s="260"/>
      <c r="AK22" s="260"/>
      <c r="AL22" s="260"/>
      <c r="AM22" s="260"/>
      <c r="AN22" s="261"/>
      <c r="AO22" s="261"/>
      <c r="AP22" s="260"/>
      <c r="AQ22" s="260"/>
      <c r="AR22" s="260"/>
      <c r="AS22" s="260"/>
      <c r="AT22" s="261"/>
      <c r="AU22" s="261"/>
      <c r="AV22" s="260"/>
      <c r="AW22" s="260"/>
      <c r="AX22" s="260"/>
      <c r="AY22" s="260"/>
      <c r="AZ22" s="261"/>
      <c r="BA22" s="261"/>
      <c r="BB22" s="260"/>
      <c r="BC22" s="260"/>
      <c r="BD22" s="260"/>
      <c r="BE22" s="260"/>
      <c r="BF22" s="261"/>
      <c r="BG22" s="261"/>
      <c r="BH22" s="260"/>
      <c r="BI22" s="260"/>
      <c r="BJ22" s="260"/>
      <c r="BK22" s="260"/>
      <c r="BL22" s="261"/>
      <c r="BM22" s="261"/>
      <c r="BN22" s="260"/>
      <c r="BO22" s="260"/>
      <c r="BP22" s="260"/>
      <c r="BQ22" s="260"/>
      <c r="BR22" s="261"/>
      <c r="BS22" s="261"/>
      <c r="BT22" s="260"/>
      <c r="BU22" s="260"/>
      <c r="BV22" s="260"/>
      <c r="BW22" s="260"/>
      <c r="BX22" s="261"/>
      <c r="BY22" s="261"/>
      <c r="BZ22" s="260"/>
      <c r="CA22" s="260"/>
      <c r="CB22" s="260"/>
      <c r="CC22" s="260"/>
      <c r="CD22" s="261"/>
      <c r="CE22" s="261"/>
      <c r="CF22" s="260"/>
      <c r="CG22" s="260"/>
      <c r="CH22" s="260"/>
      <c r="CI22" s="260"/>
      <c r="CJ22" s="261"/>
      <c r="CK22" s="261"/>
      <c r="CL22" s="260"/>
      <c r="CM22" s="260"/>
      <c r="CN22" s="260"/>
      <c r="CO22" s="260"/>
      <c r="CP22" s="261"/>
      <c r="CQ22" s="261"/>
      <c r="CR22" s="260"/>
      <c r="CS22" s="260"/>
      <c r="CT22" s="260"/>
      <c r="CU22" s="260"/>
      <c r="CV22" s="261"/>
      <c r="CW22" s="261"/>
      <c r="CX22" s="260"/>
      <c r="CY22" s="260"/>
      <c r="CZ22" s="260"/>
      <c r="DA22" s="260"/>
      <c r="DB22" s="261"/>
      <c r="DC22" s="261"/>
      <c r="DD22" s="260"/>
      <c r="DE22" s="260"/>
      <c r="DF22" s="297"/>
      <c r="DG22" s="260"/>
      <c r="DH22" s="297"/>
      <c r="DI22" s="261"/>
      <c r="DJ22" s="297"/>
      <c r="DK22" s="260"/>
      <c r="DL22" s="297"/>
      <c r="DM22" s="260"/>
      <c r="DN22" s="297"/>
      <c r="DO22" s="261"/>
      <c r="DP22" s="297"/>
      <c r="DQ22" s="260"/>
      <c r="DR22" s="297"/>
      <c r="DS22" s="260"/>
      <c r="DT22" s="297"/>
      <c r="DU22" s="261"/>
      <c r="DV22" s="260"/>
      <c r="DW22" s="260"/>
      <c r="DX22" s="260"/>
      <c r="DY22" s="260"/>
      <c r="DZ22" s="261"/>
      <c r="EA22" s="261"/>
      <c r="EB22" s="260"/>
      <c r="EC22" s="260"/>
      <c r="ED22" s="260"/>
      <c r="EE22" s="260"/>
      <c r="EF22" s="261"/>
      <c r="EG22" s="261"/>
      <c r="EH22" s="260"/>
      <c r="EI22" s="260"/>
      <c r="EJ22" s="260"/>
      <c r="EK22" s="260"/>
      <c r="EL22" s="261"/>
      <c r="EM22" s="261"/>
      <c r="EN22" s="260"/>
      <c r="EO22" s="260"/>
      <c r="EP22" s="260"/>
      <c r="EQ22" s="260"/>
      <c r="ER22" s="261"/>
      <c r="ES22" s="261"/>
      <c r="ET22" s="260"/>
      <c r="EU22" s="260"/>
      <c r="EV22" s="260"/>
      <c r="EW22" s="260"/>
      <c r="EX22" s="261"/>
      <c r="EY22" s="261"/>
    </row>
    <row r="23" spans="1:155" outlineLevel="1">
      <c r="A23" s="308" t="s">
        <v>180</v>
      </c>
      <c r="B23" s="260">
        <v>232960</v>
      </c>
      <c r="C23" s="260">
        <v>-12655318</v>
      </c>
      <c r="D23" s="261">
        <v>-2470711</v>
      </c>
      <c r="E23" s="261">
        <v>-3916703</v>
      </c>
      <c r="F23" s="260">
        <v>116782</v>
      </c>
      <c r="G23" s="260">
        <v>-7096</v>
      </c>
      <c r="H23" s="260">
        <v>40264.879999999997</v>
      </c>
      <c r="I23" s="260">
        <v>-192582.72</v>
      </c>
      <c r="J23" s="261">
        <v>-1922415</v>
      </c>
      <c r="K23" s="261">
        <v>-2653989</v>
      </c>
      <c r="L23" s="260">
        <v>-266867</v>
      </c>
      <c r="M23" s="260">
        <v>-266867</v>
      </c>
      <c r="N23" s="260">
        <v>-460546.27</v>
      </c>
      <c r="O23" s="260">
        <v>-652295.59</v>
      </c>
      <c r="P23" s="261">
        <v>10780.33</v>
      </c>
      <c r="Q23" s="261">
        <v>10780.33</v>
      </c>
      <c r="R23" s="260">
        <v>-2202994</v>
      </c>
      <c r="S23" s="260">
        <v>-4192416</v>
      </c>
      <c r="T23" s="260">
        <v>329854</v>
      </c>
      <c r="U23" s="260">
        <v>195036</v>
      </c>
      <c r="V23" s="261">
        <v>117065.08</v>
      </c>
      <c r="W23" s="261">
        <v>-29022.98</v>
      </c>
      <c r="X23" s="260">
        <v>184409.43</v>
      </c>
      <c r="Y23" s="260">
        <v>133821.04</v>
      </c>
      <c r="Z23" s="260">
        <v>146055.56</v>
      </c>
      <c r="AA23" s="260">
        <v>124286.37</v>
      </c>
      <c r="AB23" s="261">
        <v>-174142</v>
      </c>
      <c r="AC23" s="261">
        <v>-174142</v>
      </c>
      <c r="AD23" s="260">
        <v>0</v>
      </c>
      <c r="AE23" s="260">
        <v>0</v>
      </c>
      <c r="AF23" s="260">
        <v>33458.74</v>
      </c>
      <c r="AG23" s="260">
        <v>33458.74</v>
      </c>
      <c r="AH23" s="261">
        <v>-243974.77</v>
      </c>
      <c r="AI23" s="261">
        <v>-268821.99</v>
      </c>
      <c r="AJ23" s="260">
        <v>-97115</v>
      </c>
      <c r="AK23" s="260">
        <v>-139563</v>
      </c>
      <c r="AL23" s="260">
        <v>4190</v>
      </c>
      <c r="AM23" s="260">
        <v>4190</v>
      </c>
      <c r="AN23" s="261">
        <v>-75128</v>
      </c>
      <c r="AO23" s="261">
        <v>-142347</v>
      </c>
      <c r="AP23" s="260">
        <v>16686</v>
      </c>
      <c r="AQ23" s="260">
        <v>16686</v>
      </c>
      <c r="AR23" s="260">
        <v>-59886</v>
      </c>
      <c r="AS23" s="260">
        <v>-145226</v>
      </c>
      <c r="AT23" s="261">
        <v>-17399.72</v>
      </c>
      <c r="AU23" s="261">
        <v>-26577.05</v>
      </c>
      <c r="AV23" s="260">
        <v>-56123</v>
      </c>
      <c r="AW23" s="260">
        <v>-120408</v>
      </c>
      <c r="AX23" s="260">
        <v>-263610</v>
      </c>
      <c r="AY23" s="260">
        <v>-471147</v>
      </c>
      <c r="AZ23" s="261">
        <v>13827.26</v>
      </c>
      <c r="BA23" s="261">
        <v>-5471.86</v>
      </c>
      <c r="BB23" s="260">
        <v>-60540.79</v>
      </c>
      <c r="BC23" s="260">
        <v>-73410.69</v>
      </c>
      <c r="BD23" s="260">
        <v>-167705.44</v>
      </c>
      <c r="BE23" s="260">
        <v>-124769.96</v>
      </c>
      <c r="BF23" s="261">
        <v>19414</v>
      </c>
      <c r="BG23" s="261">
        <v>16632</v>
      </c>
      <c r="BH23" s="260">
        <v>2440.59</v>
      </c>
      <c r="BI23" s="260">
        <v>1497.22</v>
      </c>
      <c r="BJ23" s="260">
        <v>1373.55</v>
      </c>
      <c r="BK23" s="260">
        <v>-1019.44</v>
      </c>
      <c r="BL23" s="261">
        <v>11436.79</v>
      </c>
      <c r="BM23" s="261">
        <v>11428.65</v>
      </c>
      <c r="BN23" s="260">
        <v>-29339.7</v>
      </c>
      <c r="BO23" s="260">
        <v>-35969.99</v>
      </c>
      <c r="BP23" s="260">
        <v>-164629.43</v>
      </c>
      <c r="BQ23" s="260">
        <v>-383833.76</v>
      </c>
      <c r="BR23" s="261">
        <v>950.07</v>
      </c>
      <c r="BS23" s="261">
        <v>-69258.759999999995</v>
      </c>
      <c r="BT23" s="260">
        <v>-6150</v>
      </c>
      <c r="BU23" s="260">
        <v>-58265</v>
      </c>
      <c r="BV23" s="260">
        <v>95955</v>
      </c>
      <c r="BW23" s="260">
        <v>68316</v>
      </c>
      <c r="BX23" s="261">
        <v>7040</v>
      </c>
      <c r="BY23" s="261">
        <v>7040</v>
      </c>
      <c r="BZ23" s="260">
        <v>6362.78</v>
      </c>
      <c r="CA23" s="260">
        <v>10670.13</v>
      </c>
      <c r="CB23" s="260">
        <v>8797.4</v>
      </c>
      <c r="CC23" s="260">
        <v>8797.4</v>
      </c>
      <c r="CD23" s="261">
        <v>-705844</v>
      </c>
      <c r="CE23" s="261">
        <v>-400419</v>
      </c>
      <c r="CF23" s="260">
        <v>-85752</v>
      </c>
      <c r="CG23" s="260">
        <v>-441234</v>
      </c>
      <c r="CH23" s="260">
        <v>63514</v>
      </c>
      <c r="CI23" s="260">
        <v>-71283</v>
      </c>
      <c r="CJ23" s="261">
        <v>14052</v>
      </c>
      <c r="CK23" s="261">
        <v>-106852</v>
      </c>
      <c r="CL23" s="260">
        <v>-1287</v>
      </c>
      <c r="CM23" s="260">
        <v>-1287</v>
      </c>
      <c r="CN23" s="260">
        <v>-14932</v>
      </c>
      <c r="CO23" s="260">
        <v>-33774</v>
      </c>
      <c r="CP23" s="261">
        <v>-35622</v>
      </c>
      <c r="CQ23" s="261">
        <v>-38380</v>
      </c>
      <c r="CR23" s="260">
        <v>19265</v>
      </c>
      <c r="CS23" s="260">
        <v>16393</v>
      </c>
      <c r="CT23" s="260">
        <v>8220</v>
      </c>
      <c r="CU23" s="260">
        <v>-5643</v>
      </c>
      <c r="CV23" s="261">
        <v>8554</v>
      </c>
      <c r="CW23" s="261">
        <v>3962</v>
      </c>
      <c r="CX23" s="260">
        <v>2478.27</v>
      </c>
      <c r="CY23" s="260">
        <v>2478.27</v>
      </c>
      <c r="CZ23" s="260">
        <v>-28159.4</v>
      </c>
      <c r="DA23" s="260">
        <v>-45856.2</v>
      </c>
      <c r="DB23" s="261">
        <v>370.55</v>
      </c>
      <c r="DC23" s="261">
        <v>370.55</v>
      </c>
      <c r="DD23" s="260">
        <v>-26166.959999999999</v>
      </c>
      <c r="DE23" s="260">
        <v>-56773.8</v>
      </c>
      <c r="DF23" s="297">
        <v>-29954</v>
      </c>
      <c r="DG23" s="260">
        <v>-120780</v>
      </c>
      <c r="DH23" s="297">
        <v>-558591.46</v>
      </c>
      <c r="DI23" s="261">
        <v>-941076.04</v>
      </c>
      <c r="DJ23" s="297">
        <v>-40486.839999999997</v>
      </c>
      <c r="DK23" s="260">
        <v>-130805.96</v>
      </c>
      <c r="DL23" s="297">
        <v>53914</v>
      </c>
      <c r="DM23" s="260">
        <v>52622</v>
      </c>
      <c r="DN23" s="297">
        <v>2641.65</v>
      </c>
      <c r="DO23" s="261">
        <v>-3090.26</v>
      </c>
      <c r="DP23" s="297">
        <v>-15694.39</v>
      </c>
      <c r="DQ23" s="260">
        <v>-30617.09</v>
      </c>
      <c r="DR23" s="297">
        <v>-28394.78</v>
      </c>
      <c r="DS23" s="260">
        <v>-38205.07</v>
      </c>
      <c r="DT23" s="297">
        <v>-319664</v>
      </c>
      <c r="DU23" s="261">
        <v>-482321</v>
      </c>
      <c r="DV23" s="260">
        <v>2580</v>
      </c>
      <c r="DW23" s="260">
        <v>-68098</v>
      </c>
      <c r="DX23" s="260">
        <v>389960</v>
      </c>
      <c r="DY23" s="260">
        <v>243262</v>
      </c>
      <c r="DZ23" s="261">
        <v>-566361.54</v>
      </c>
      <c r="EA23" s="261">
        <v>-795379.93</v>
      </c>
      <c r="EB23" s="260">
        <v>-11063.17</v>
      </c>
      <c r="EC23" s="260">
        <v>-21055.53</v>
      </c>
      <c r="ED23" s="260">
        <v>-14988.87</v>
      </c>
      <c r="EE23" s="260">
        <v>-36222.43</v>
      </c>
      <c r="EF23" s="261">
        <v>-7543.73</v>
      </c>
      <c r="EG23" s="261">
        <v>-8832.67</v>
      </c>
      <c r="EH23" s="260">
        <v>2352.5700000000002</v>
      </c>
      <c r="EI23" s="260">
        <v>-56265.64</v>
      </c>
      <c r="EJ23" s="260">
        <v>-75581.149999999994</v>
      </c>
      <c r="EK23" s="260">
        <v>-115005.6</v>
      </c>
      <c r="EL23" s="261">
        <v>-11016.3</v>
      </c>
      <c r="EM23" s="261">
        <v>-71138.070000000007</v>
      </c>
      <c r="EN23" s="260">
        <v>-149036</v>
      </c>
      <c r="EO23" s="260">
        <v>-187745</v>
      </c>
      <c r="EP23" s="260">
        <v>-56881</v>
      </c>
      <c r="EQ23" s="260">
        <v>-112130</v>
      </c>
      <c r="ER23" s="261">
        <v>56050.64</v>
      </c>
      <c r="ES23" s="261">
        <v>-19022.02</v>
      </c>
      <c r="ET23" s="260">
        <v>5249.99</v>
      </c>
      <c r="EU23" s="260">
        <v>-2367.58</v>
      </c>
      <c r="EV23" s="260">
        <v>-30272.59</v>
      </c>
      <c r="EW23" s="260">
        <v>-74181.88</v>
      </c>
      <c r="EX23" s="261">
        <v>15620.81</v>
      </c>
      <c r="EY23" s="261">
        <v>2122.91</v>
      </c>
    </row>
    <row r="24" spans="1:155" outlineLevel="1">
      <c r="A24" s="308"/>
      <c r="B24" s="260"/>
      <c r="C24" s="260"/>
      <c r="D24" s="261"/>
      <c r="E24" s="261"/>
      <c r="F24" s="260"/>
      <c r="G24" s="260"/>
      <c r="H24" s="260"/>
      <c r="I24" s="260"/>
      <c r="J24" s="261"/>
      <c r="K24" s="261"/>
      <c r="L24" s="260"/>
      <c r="M24" s="260"/>
      <c r="N24" s="260"/>
      <c r="O24" s="260"/>
      <c r="P24" s="261"/>
      <c r="Q24" s="261"/>
      <c r="R24" s="260"/>
      <c r="S24" s="260"/>
      <c r="T24" s="260"/>
      <c r="U24" s="260"/>
      <c r="V24" s="261"/>
      <c r="W24" s="261"/>
      <c r="X24" s="260"/>
      <c r="Y24" s="260"/>
      <c r="Z24" s="260"/>
      <c r="AA24" s="260"/>
      <c r="AB24" s="261"/>
      <c r="AC24" s="261"/>
      <c r="AD24" s="260"/>
      <c r="AE24" s="260"/>
      <c r="AF24" s="260"/>
      <c r="AG24" s="260"/>
      <c r="AH24" s="261"/>
      <c r="AI24" s="261"/>
      <c r="AJ24" s="260"/>
      <c r="AK24" s="260"/>
      <c r="AL24" s="260"/>
      <c r="AM24" s="260"/>
      <c r="AN24" s="261"/>
      <c r="AO24" s="261"/>
      <c r="AP24" s="260"/>
      <c r="AQ24" s="260"/>
      <c r="AR24" s="260"/>
      <c r="AS24" s="260"/>
      <c r="AT24" s="261"/>
      <c r="AU24" s="261"/>
      <c r="AV24" s="260"/>
      <c r="AW24" s="260"/>
      <c r="AX24" s="260"/>
      <c r="AY24" s="260"/>
      <c r="AZ24" s="261"/>
      <c r="BA24" s="261"/>
      <c r="BB24" s="260"/>
      <c r="BC24" s="260"/>
      <c r="BD24" s="260"/>
      <c r="BE24" s="260"/>
      <c r="BF24" s="261"/>
      <c r="BG24" s="261"/>
      <c r="BH24" s="260"/>
      <c r="BI24" s="260"/>
      <c r="BJ24" s="260"/>
      <c r="BK24" s="260"/>
      <c r="BL24" s="261"/>
      <c r="BM24" s="261"/>
      <c r="BN24" s="260"/>
      <c r="BO24" s="260"/>
      <c r="BP24" s="260"/>
      <c r="BQ24" s="260"/>
      <c r="BR24" s="261"/>
      <c r="BS24" s="261"/>
      <c r="BT24" s="260"/>
      <c r="BU24" s="260"/>
      <c r="BV24" s="260"/>
      <c r="BW24" s="260"/>
      <c r="BX24" s="261"/>
      <c r="BY24" s="261"/>
      <c r="BZ24" s="260"/>
      <c r="CA24" s="260"/>
      <c r="CB24" s="260"/>
      <c r="CC24" s="260"/>
      <c r="CD24" s="261"/>
      <c r="CE24" s="261"/>
      <c r="CF24" s="260"/>
      <c r="CG24" s="260"/>
      <c r="CH24" s="260"/>
      <c r="CI24" s="260"/>
      <c r="CJ24" s="261"/>
      <c r="CK24" s="261"/>
      <c r="CL24" s="260"/>
      <c r="CM24" s="260"/>
      <c r="CN24" s="260"/>
      <c r="CO24" s="260"/>
      <c r="CP24" s="261"/>
      <c r="CQ24" s="261"/>
      <c r="CR24" s="260"/>
      <c r="CS24" s="260"/>
      <c r="CT24" s="260"/>
      <c r="CU24" s="260"/>
      <c r="CV24" s="261"/>
      <c r="CW24" s="261"/>
      <c r="CX24" s="260"/>
      <c r="CY24" s="260"/>
      <c r="CZ24" s="260"/>
      <c r="DA24" s="260"/>
      <c r="DB24" s="261"/>
      <c r="DC24" s="261"/>
      <c r="DD24" s="260"/>
      <c r="DE24" s="260"/>
      <c r="DF24" s="297"/>
      <c r="DG24" s="260"/>
      <c r="DH24" s="297"/>
      <c r="DI24" s="261"/>
      <c r="DJ24" s="297"/>
      <c r="DK24" s="260"/>
      <c r="DL24" s="297"/>
      <c r="DM24" s="260"/>
      <c r="DN24" s="297"/>
      <c r="DO24" s="261"/>
      <c r="DP24" s="297"/>
      <c r="DQ24" s="260"/>
      <c r="DR24" s="297"/>
      <c r="DS24" s="260"/>
      <c r="DT24" s="297"/>
      <c r="DU24" s="261"/>
      <c r="DV24" s="260"/>
      <c r="DW24" s="260"/>
      <c r="DX24" s="260"/>
      <c r="DY24" s="260"/>
      <c r="DZ24" s="261"/>
      <c r="EA24" s="261"/>
      <c r="EB24" s="260"/>
      <c r="EC24" s="260"/>
      <c r="ED24" s="260"/>
      <c r="EE24" s="260"/>
      <c r="EF24" s="261"/>
      <c r="EG24" s="261"/>
      <c r="EH24" s="260"/>
      <c r="EI24" s="260"/>
      <c r="EJ24" s="260"/>
      <c r="EK24" s="260"/>
      <c r="EL24" s="261"/>
      <c r="EM24" s="261"/>
      <c r="EN24" s="260"/>
      <c r="EO24" s="260"/>
      <c r="EP24" s="260"/>
      <c r="EQ24" s="260"/>
      <c r="ER24" s="261"/>
      <c r="ES24" s="261"/>
      <c r="ET24" s="260"/>
      <c r="EU24" s="260"/>
      <c r="EV24" s="260"/>
      <c r="EW24" s="260"/>
      <c r="EX24" s="261"/>
      <c r="EY24" s="261"/>
    </row>
    <row r="25" spans="1:155" outlineLevel="1">
      <c r="A25" s="310" t="s">
        <v>181</v>
      </c>
      <c r="B25" s="276">
        <v>3298881.3299999982</v>
      </c>
      <c r="C25" s="276">
        <v>-2921978.6700000018</v>
      </c>
      <c r="D25" s="277">
        <v>-2344100</v>
      </c>
      <c r="E25" s="277">
        <v>-3200515</v>
      </c>
      <c r="F25" s="276">
        <v>-310299</v>
      </c>
      <c r="G25" s="276">
        <v>-379709</v>
      </c>
      <c r="H25" s="276">
        <v>395905.35999999952</v>
      </c>
      <c r="I25" s="276">
        <v>432446.75999999954</v>
      </c>
      <c r="J25" s="277">
        <v>-1513324</v>
      </c>
      <c r="K25" s="277">
        <v>-1681158</v>
      </c>
      <c r="L25" s="276">
        <v>-322330</v>
      </c>
      <c r="M25" s="276">
        <v>-322330</v>
      </c>
      <c r="N25" s="276">
        <v>-334220.91000000015</v>
      </c>
      <c r="O25" s="276">
        <v>-285250.02999999945</v>
      </c>
      <c r="P25" s="277">
        <v>17384.14</v>
      </c>
      <c r="Q25" s="277">
        <v>17384.14</v>
      </c>
      <c r="R25" s="276">
        <v>-3392421</v>
      </c>
      <c r="S25" s="276">
        <v>-4758076</v>
      </c>
      <c r="T25" s="276">
        <v>-71311</v>
      </c>
      <c r="U25" s="276">
        <v>-111469</v>
      </c>
      <c r="V25" s="277">
        <v>-103203.34000000016</v>
      </c>
      <c r="W25" s="277">
        <v>-239417.53999999983</v>
      </c>
      <c r="X25" s="276">
        <v>39870.740000000049</v>
      </c>
      <c r="Y25" s="276">
        <v>10094.310000000027</v>
      </c>
      <c r="Z25" s="276">
        <v>3750.5199999999604</v>
      </c>
      <c r="AA25" s="276">
        <v>348.70000000006985</v>
      </c>
      <c r="AB25" s="277">
        <v>59428</v>
      </c>
      <c r="AC25" s="277">
        <v>59428</v>
      </c>
      <c r="AD25" s="276">
        <v>0</v>
      </c>
      <c r="AE25" s="276">
        <v>0</v>
      </c>
      <c r="AF25" s="276">
        <v>121730.90999999997</v>
      </c>
      <c r="AG25" s="276">
        <v>121730.90999999997</v>
      </c>
      <c r="AH25" s="277">
        <v>-169791.61999999962</v>
      </c>
      <c r="AI25" s="277">
        <v>-159351.38000000012</v>
      </c>
      <c r="AJ25" s="276">
        <v>-72950</v>
      </c>
      <c r="AK25" s="276">
        <v>-68916</v>
      </c>
      <c r="AL25" s="276">
        <v>-2374</v>
      </c>
      <c r="AM25" s="276">
        <v>-2374</v>
      </c>
      <c r="AN25" s="277">
        <v>-43678</v>
      </c>
      <c r="AO25" s="277">
        <v>-99578</v>
      </c>
      <c r="AP25" s="276">
        <v>3657</v>
      </c>
      <c r="AQ25" s="276">
        <v>3657</v>
      </c>
      <c r="AR25" s="276">
        <v>23805</v>
      </c>
      <c r="AS25" s="276">
        <v>55459</v>
      </c>
      <c r="AT25" s="277">
        <v>6129.7900000000081</v>
      </c>
      <c r="AU25" s="277">
        <v>-13344.359999999939</v>
      </c>
      <c r="AV25" s="276">
        <v>55573</v>
      </c>
      <c r="AW25" s="276">
        <v>24685</v>
      </c>
      <c r="AX25" s="276">
        <v>-243931</v>
      </c>
      <c r="AY25" s="276">
        <v>-403227</v>
      </c>
      <c r="AZ25" s="277">
        <v>1879.8499999999967</v>
      </c>
      <c r="BA25" s="277">
        <v>-5886.61</v>
      </c>
      <c r="BB25" s="276">
        <v>-63415.310000000019</v>
      </c>
      <c r="BC25" s="276">
        <v>-70092.169999999984</v>
      </c>
      <c r="BD25" s="276">
        <v>-166413.15999999997</v>
      </c>
      <c r="BE25" s="276">
        <v>-107436.88000000005</v>
      </c>
      <c r="BF25" s="277">
        <v>29676</v>
      </c>
      <c r="BG25" s="277">
        <v>25951</v>
      </c>
      <c r="BH25" s="276">
        <v>1953.5800000000054</v>
      </c>
      <c r="BI25" s="276">
        <v>51.050000000001774</v>
      </c>
      <c r="BJ25" s="276">
        <v>-1272.1800000000105</v>
      </c>
      <c r="BK25" s="276">
        <v>152.61999999999762</v>
      </c>
      <c r="BL25" s="277">
        <v>-9806.14</v>
      </c>
      <c r="BM25" s="277">
        <v>-9616.0000000000018</v>
      </c>
      <c r="BN25" s="276">
        <v>-24525.500000000047</v>
      </c>
      <c r="BO25" s="276">
        <v>-32745.390000000021</v>
      </c>
      <c r="BP25" s="276">
        <v>-166324.94999999955</v>
      </c>
      <c r="BQ25" s="276">
        <v>-252578.44000000018</v>
      </c>
      <c r="BR25" s="277">
        <v>-1119.7799999999766</v>
      </c>
      <c r="BS25" s="277">
        <v>-43402.270000000004</v>
      </c>
      <c r="BT25" s="276">
        <v>4872</v>
      </c>
      <c r="BU25" s="276">
        <v>-33561</v>
      </c>
      <c r="BV25" s="276">
        <v>77445</v>
      </c>
      <c r="BW25" s="276">
        <v>71043</v>
      </c>
      <c r="BX25" s="277">
        <v>4452</v>
      </c>
      <c r="BY25" s="277">
        <v>4452</v>
      </c>
      <c r="BZ25" s="276">
        <v>-17023.750000000029</v>
      </c>
      <c r="CA25" s="276">
        <v>-16274.989999999996</v>
      </c>
      <c r="CB25" s="276">
        <v>-33061.299999999996</v>
      </c>
      <c r="CC25" s="276">
        <v>-33061.299999999996</v>
      </c>
      <c r="CD25" s="277">
        <v>165915</v>
      </c>
      <c r="CE25" s="277">
        <v>1398417</v>
      </c>
      <c r="CF25" s="276">
        <v>-85482</v>
      </c>
      <c r="CG25" s="276">
        <v>-417337</v>
      </c>
      <c r="CH25" s="276">
        <v>93374</v>
      </c>
      <c r="CI25" s="276">
        <v>-28947</v>
      </c>
      <c r="CJ25" s="277">
        <v>174750</v>
      </c>
      <c r="CK25" s="277">
        <v>123434</v>
      </c>
      <c r="CL25" s="276">
        <v>-6527</v>
      </c>
      <c r="CM25" s="276">
        <v>-6527</v>
      </c>
      <c r="CN25" s="276">
        <v>56894</v>
      </c>
      <c r="CO25" s="276">
        <v>38479</v>
      </c>
      <c r="CP25" s="277">
        <v>-11224</v>
      </c>
      <c r="CQ25" s="277">
        <v>-14138</v>
      </c>
      <c r="CR25" s="276">
        <v>35020</v>
      </c>
      <c r="CS25" s="276">
        <v>34339</v>
      </c>
      <c r="CT25" s="276">
        <v>12760</v>
      </c>
      <c r="CU25" s="276">
        <v>15160</v>
      </c>
      <c r="CV25" s="277">
        <v>-6335</v>
      </c>
      <c r="CW25" s="277">
        <v>-14442</v>
      </c>
      <c r="CX25" s="276">
        <v>5964.7900000000009</v>
      </c>
      <c r="CY25" s="276">
        <v>5964.7900000000009</v>
      </c>
      <c r="CZ25" s="276">
        <v>-72671.599999999948</v>
      </c>
      <c r="DA25" s="276">
        <v>-85449.799999999974</v>
      </c>
      <c r="DB25" s="277">
        <v>-10338.219999999998</v>
      </c>
      <c r="DC25" s="277">
        <v>-10338.219999999998</v>
      </c>
      <c r="DD25" s="276">
        <v>-34746.269999999997</v>
      </c>
      <c r="DE25" s="276">
        <v>-51515.269999999975</v>
      </c>
      <c r="DF25" s="299">
        <v>-58349</v>
      </c>
      <c r="DG25" s="276">
        <v>-132626</v>
      </c>
      <c r="DH25" s="299">
        <v>-593874.53000000026</v>
      </c>
      <c r="DI25" s="277">
        <v>-558694.48999999976</v>
      </c>
      <c r="DJ25" s="299">
        <v>22806.829999999987</v>
      </c>
      <c r="DK25" s="276">
        <v>-45486.410000000018</v>
      </c>
      <c r="DL25" s="299">
        <v>114394</v>
      </c>
      <c r="DM25" s="276">
        <v>113148</v>
      </c>
      <c r="DN25" s="299">
        <v>8766.269999999995</v>
      </c>
      <c r="DO25" s="277">
        <v>222.90000000000327</v>
      </c>
      <c r="DP25" s="299">
        <v>-29340.14</v>
      </c>
      <c r="DQ25" s="276">
        <v>-48292.150000000023</v>
      </c>
      <c r="DR25" s="299">
        <v>-26783.51999999999</v>
      </c>
      <c r="DS25" s="276">
        <v>-17957.55999999999</v>
      </c>
      <c r="DT25" s="299">
        <v>-335869.43999999994</v>
      </c>
      <c r="DU25" s="277">
        <v>-415364.43999999994</v>
      </c>
      <c r="DV25" s="276">
        <v>127729</v>
      </c>
      <c r="DW25" s="276">
        <v>144075</v>
      </c>
      <c r="DX25" s="276">
        <v>329270</v>
      </c>
      <c r="DY25" s="276">
        <v>281960</v>
      </c>
      <c r="DZ25" s="277">
        <v>-606674.48</v>
      </c>
      <c r="EA25" s="277">
        <v>-471266.27000000037</v>
      </c>
      <c r="EB25" s="276">
        <v>-18560.719999999987</v>
      </c>
      <c r="EC25" s="276">
        <v>-18480.320000000036</v>
      </c>
      <c r="ED25" s="276">
        <v>-11899.529999999975</v>
      </c>
      <c r="EE25" s="276">
        <v>-32099.719999999979</v>
      </c>
      <c r="EF25" s="277">
        <v>33404.959999999977</v>
      </c>
      <c r="EG25" s="277">
        <v>33219.800000000003</v>
      </c>
      <c r="EH25" s="276">
        <v>75708.889999999956</v>
      </c>
      <c r="EI25" s="276">
        <v>45910.349999999991</v>
      </c>
      <c r="EJ25" s="276">
        <v>-112446.62999999998</v>
      </c>
      <c r="EK25" s="276">
        <v>-130694.93999999997</v>
      </c>
      <c r="EL25" s="277">
        <v>21722.00999999994</v>
      </c>
      <c r="EM25" s="277">
        <v>13157.689999999944</v>
      </c>
      <c r="EN25" s="276">
        <v>-96723</v>
      </c>
      <c r="EO25" s="276">
        <v>-95415</v>
      </c>
      <c r="EP25" s="276">
        <v>-31199.5</v>
      </c>
      <c r="EQ25" s="276">
        <v>2957.5</v>
      </c>
      <c r="ER25" s="277">
        <v>57789.040000000023</v>
      </c>
      <c r="ES25" s="277">
        <v>-5775.3099999999795</v>
      </c>
      <c r="ET25" s="276">
        <v>31363.669999999991</v>
      </c>
      <c r="EU25" s="276">
        <v>21091.529999999984</v>
      </c>
      <c r="EV25" s="276">
        <v>13547.689999999911</v>
      </c>
      <c r="EW25" s="276">
        <v>18223.460000000079</v>
      </c>
      <c r="EX25" s="277">
        <v>47894.75</v>
      </c>
      <c r="EY25" s="277">
        <v>33587.98000000001</v>
      </c>
    </row>
    <row r="26" spans="1:155" outlineLevel="1">
      <c r="A26" s="308"/>
      <c r="B26" s="260"/>
      <c r="C26" s="260"/>
      <c r="D26" s="261"/>
      <c r="E26" s="261"/>
      <c r="F26" s="260"/>
      <c r="G26" s="260"/>
      <c r="H26" s="260"/>
      <c r="I26" s="260"/>
      <c r="J26" s="261"/>
      <c r="K26" s="261"/>
      <c r="L26" s="260"/>
      <c r="M26" s="260"/>
      <c r="N26" s="260"/>
      <c r="O26" s="260"/>
      <c r="P26" s="261"/>
      <c r="Q26" s="261"/>
      <c r="R26" s="260"/>
      <c r="S26" s="260"/>
      <c r="T26" s="260"/>
      <c r="U26" s="260"/>
      <c r="V26" s="261"/>
      <c r="W26" s="261"/>
      <c r="X26" s="260"/>
      <c r="Y26" s="260"/>
      <c r="Z26" s="260"/>
      <c r="AA26" s="260"/>
      <c r="AB26" s="261"/>
      <c r="AC26" s="261"/>
      <c r="AD26" s="260"/>
      <c r="AE26" s="260"/>
      <c r="AF26" s="260"/>
      <c r="AG26" s="260"/>
      <c r="AH26" s="261"/>
      <c r="AI26" s="261"/>
      <c r="AJ26" s="260"/>
      <c r="AK26" s="260"/>
      <c r="AL26" s="260"/>
      <c r="AM26" s="260"/>
      <c r="AN26" s="261"/>
      <c r="AO26" s="261"/>
      <c r="AP26" s="260"/>
      <c r="AQ26" s="260"/>
      <c r="AR26" s="260"/>
      <c r="AS26" s="260"/>
      <c r="AT26" s="261"/>
      <c r="AU26" s="261"/>
      <c r="AV26" s="260"/>
      <c r="AW26" s="260"/>
      <c r="AX26" s="260"/>
      <c r="AY26" s="260"/>
      <c r="AZ26" s="261"/>
      <c r="BA26" s="261"/>
      <c r="BB26" s="260"/>
      <c r="BC26" s="260"/>
      <c r="BD26" s="260"/>
      <c r="BE26" s="260"/>
      <c r="BF26" s="261"/>
      <c r="BG26" s="261"/>
      <c r="BH26" s="260"/>
      <c r="BI26" s="260"/>
      <c r="BJ26" s="260"/>
      <c r="BK26" s="260"/>
      <c r="BL26" s="261"/>
      <c r="BM26" s="261"/>
      <c r="BN26" s="260"/>
      <c r="BO26" s="260"/>
      <c r="BP26" s="260"/>
      <c r="BQ26" s="260"/>
      <c r="BR26" s="261"/>
      <c r="BS26" s="261"/>
      <c r="BT26" s="260"/>
      <c r="BU26" s="260"/>
      <c r="BV26" s="260"/>
      <c r="BW26" s="260"/>
      <c r="BX26" s="261"/>
      <c r="BY26" s="261"/>
      <c r="BZ26" s="260"/>
      <c r="CA26" s="260"/>
      <c r="CB26" s="260"/>
      <c r="CC26" s="260"/>
      <c r="CD26" s="261"/>
      <c r="CE26" s="261"/>
      <c r="CF26" s="260"/>
      <c r="CG26" s="260"/>
      <c r="CH26" s="260"/>
      <c r="CI26" s="260"/>
      <c r="CJ26" s="261"/>
      <c r="CK26" s="261"/>
      <c r="CL26" s="260"/>
      <c r="CM26" s="260"/>
      <c r="CN26" s="260"/>
      <c r="CO26" s="260"/>
      <c r="CP26" s="261"/>
      <c r="CQ26" s="261"/>
      <c r="CR26" s="260"/>
      <c r="CS26" s="260"/>
      <c r="CT26" s="260"/>
      <c r="CU26" s="260"/>
      <c r="CV26" s="261"/>
      <c r="CW26" s="261"/>
      <c r="CX26" s="260"/>
      <c r="CY26" s="260"/>
      <c r="CZ26" s="260"/>
      <c r="DA26" s="260"/>
      <c r="DB26" s="261"/>
      <c r="DC26" s="261"/>
      <c r="DD26" s="260"/>
      <c r="DE26" s="260"/>
      <c r="DF26" s="297"/>
      <c r="DG26" s="260"/>
      <c r="DH26" s="297"/>
      <c r="DI26" s="261"/>
      <c r="DJ26" s="297"/>
      <c r="DK26" s="260"/>
      <c r="DL26" s="297"/>
      <c r="DM26" s="260"/>
      <c r="DN26" s="297"/>
      <c r="DO26" s="261"/>
      <c r="DP26" s="297"/>
      <c r="DQ26" s="260"/>
      <c r="DR26" s="297"/>
      <c r="DS26" s="260"/>
      <c r="DT26" s="297"/>
      <c r="DU26" s="261"/>
      <c r="DV26" s="260"/>
      <c r="DW26" s="260"/>
      <c r="DX26" s="260"/>
      <c r="DY26" s="260"/>
      <c r="DZ26" s="261"/>
      <c r="EA26" s="261"/>
      <c r="EB26" s="260"/>
      <c r="EC26" s="260"/>
      <c r="ED26" s="260"/>
      <c r="EE26" s="260"/>
      <c r="EF26" s="261"/>
      <c r="EG26" s="261"/>
      <c r="EH26" s="260"/>
      <c r="EI26" s="260"/>
      <c r="EJ26" s="260"/>
      <c r="EK26" s="260"/>
      <c r="EL26" s="261"/>
      <c r="EM26" s="261"/>
      <c r="EN26" s="260"/>
      <c r="EO26" s="260"/>
      <c r="EP26" s="260"/>
      <c r="EQ26" s="260"/>
      <c r="ER26" s="261"/>
      <c r="ES26" s="261"/>
      <c r="ET26" s="260"/>
      <c r="EU26" s="260"/>
      <c r="EV26" s="260"/>
      <c r="EW26" s="260"/>
      <c r="EX26" s="261"/>
      <c r="EY26" s="261"/>
    </row>
    <row r="27" spans="1:155" outlineLevel="1">
      <c r="A27" s="308" t="s">
        <v>94</v>
      </c>
      <c r="B27" s="260">
        <v>0</v>
      </c>
      <c r="C27" s="260">
        <v>1271548</v>
      </c>
      <c r="D27" s="261">
        <v>-867553</v>
      </c>
      <c r="E27" s="261">
        <v>-867553</v>
      </c>
      <c r="F27" s="260">
        <v>-348565</v>
      </c>
      <c r="G27" s="260">
        <v>-348565</v>
      </c>
      <c r="H27" s="260">
        <v>0</v>
      </c>
      <c r="I27" s="260">
        <v>0</v>
      </c>
      <c r="J27" s="261">
        <v>0</v>
      </c>
      <c r="K27" s="261">
        <v>0</v>
      </c>
      <c r="L27" s="260">
        <v>0</v>
      </c>
      <c r="M27" s="260">
        <v>0</v>
      </c>
      <c r="N27" s="260">
        <v>12441.93</v>
      </c>
      <c r="O27" s="260">
        <v>18593.490000000002</v>
      </c>
      <c r="P27" s="261">
        <v>0</v>
      </c>
      <c r="Q27" s="261">
        <v>0</v>
      </c>
      <c r="R27" s="260">
        <v>11077064</v>
      </c>
      <c r="S27" s="260">
        <v>11073370</v>
      </c>
      <c r="T27" s="260">
        <v>-3195</v>
      </c>
      <c r="U27" s="260">
        <v>-3195</v>
      </c>
      <c r="V27" s="261">
        <v>0</v>
      </c>
      <c r="W27" s="261">
        <v>0</v>
      </c>
      <c r="X27" s="260">
        <v>0</v>
      </c>
      <c r="Y27" s="260">
        <v>0</v>
      </c>
      <c r="Z27" s="260">
        <v>0</v>
      </c>
      <c r="AA27" s="260">
        <v>0</v>
      </c>
      <c r="AB27" s="261">
        <v>0</v>
      </c>
      <c r="AC27" s="261">
        <v>0</v>
      </c>
      <c r="AD27" s="260">
        <v>0</v>
      </c>
      <c r="AE27" s="260">
        <v>0</v>
      </c>
      <c r="AF27" s="260">
        <v>0</v>
      </c>
      <c r="AG27" s="260">
        <v>0</v>
      </c>
      <c r="AH27" s="261">
        <v>0</v>
      </c>
      <c r="AI27" s="261">
        <v>0</v>
      </c>
      <c r="AJ27" s="260">
        <v>0</v>
      </c>
      <c r="AK27" s="260">
        <v>0</v>
      </c>
      <c r="AL27" s="260">
        <v>0</v>
      </c>
      <c r="AM27" s="260">
        <v>0</v>
      </c>
      <c r="AN27" s="261">
        <v>0</v>
      </c>
      <c r="AO27" s="261">
        <v>-422</v>
      </c>
      <c r="AP27" s="260">
        <v>0</v>
      </c>
      <c r="AQ27" s="260">
        <v>0</v>
      </c>
      <c r="AR27" s="260">
        <v>-1326</v>
      </c>
      <c r="AS27" s="260">
        <v>-1326</v>
      </c>
      <c r="AT27" s="261">
        <v>0</v>
      </c>
      <c r="AU27" s="261">
        <v>0</v>
      </c>
      <c r="AV27" s="260">
        <v>15744</v>
      </c>
      <c r="AW27" s="260">
        <v>154739</v>
      </c>
      <c r="AX27" s="260">
        <v>0</v>
      </c>
      <c r="AY27" s="260">
        <v>0</v>
      </c>
      <c r="AZ27" s="261">
        <v>0</v>
      </c>
      <c r="BA27" s="261">
        <v>0</v>
      </c>
      <c r="BB27" s="260">
        <v>0</v>
      </c>
      <c r="BC27" s="260">
        <v>0</v>
      </c>
      <c r="BD27" s="260">
        <v>0</v>
      </c>
      <c r="BE27" s="260">
        <v>0</v>
      </c>
      <c r="BF27" s="261">
        <v>-148301</v>
      </c>
      <c r="BG27" s="261">
        <v>-148301</v>
      </c>
      <c r="BH27" s="260">
        <v>0</v>
      </c>
      <c r="BI27" s="260">
        <v>0</v>
      </c>
      <c r="BJ27" s="260">
        <v>0</v>
      </c>
      <c r="BK27" s="260">
        <v>-222.14</v>
      </c>
      <c r="BL27" s="261">
        <v>-8000</v>
      </c>
      <c r="BM27" s="261">
        <v>-8000</v>
      </c>
      <c r="BN27" s="260">
        <v>0</v>
      </c>
      <c r="BO27" s="260">
        <v>0</v>
      </c>
      <c r="BP27" s="260">
        <v>0</v>
      </c>
      <c r="BQ27" s="260">
        <v>486.5</v>
      </c>
      <c r="BR27" s="261">
        <v>-165000</v>
      </c>
      <c r="BS27" s="261">
        <v>-165138.13</v>
      </c>
      <c r="BT27" s="260">
        <v>0</v>
      </c>
      <c r="BU27" s="260">
        <v>0</v>
      </c>
      <c r="BV27" s="260">
        <v>0</v>
      </c>
      <c r="BW27" s="260">
        <v>0</v>
      </c>
      <c r="BX27" s="261">
        <v>0</v>
      </c>
      <c r="BY27" s="261">
        <v>0</v>
      </c>
      <c r="BZ27" s="260">
        <v>0</v>
      </c>
      <c r="CA27" s="260">
        <v>-82.14</v>
      </c>
      <c r="CB27" s="260">
        <v>0</v>
      </c>
      <c r="CC27" s="260">
        <v>0</v>
      </c>
      <c r="CD27" s="261">
        <v>0</v>
      </c>
      <c r="CE27" s="261">
        <v>-233087</v>
      </c>
      <c r="CF27" s="260">
        <v>0</v>
      </c>
      <c r="CG27" s="260">
        <v>99358</v>
      </c>
      <c r="CH27" s="260">
        <v>3028</v>
      </c>
      <c r="CI27" s="260">
        <v>5480</v>
      </c>
      <c r="CJ27" s="261">
        <v>0</v>
      </c>
      <c r="CK27" s="261">
        <v>3587</v>
      </c>
      <c r="CL27" s="260">
        <v>0</v>
      </c>
      <c r="CM27" s="260">
        <v>0</v>
      </c>
      <c r="CN27" s="260">
        <v>0</v>
      </c>
      <c r="CO27" s="260">
        <v>0</v>
      </c>
      <c r="CP27" s="261">
        <v>0</v>
      </c>
      <c r="CQ27" s="261">
        <v>0</v>
      </c>
      <c r="CR27" s="260">
        <v>0</v>
      </c>
      <c r="CS27" s="260">
        <v>0</v>
      </c>
      <c r="CT27" s="260">
        <v>0</v>
      </c>
      <c r="CU27" s="260">
        <v>0</v>
      </c>
      <c r="CV27" s="261">
        <v>0</v>
      </c>
      <c r="CW27" s="261">
        <v>0</v>
      </c>
      <c r="CX27" s="260">
        <v>0</v>
      </c>
      <c r="CY27" s="260">
        <v>0</v>
      </c>
      <c r="CZ27" s="260">
        <v>0</v>
      </c>
      <c r="DA27" s="260">
        <v>694</v>
      </c>
      <c r="DB27" s="261">
        <v>0</v>
      </c>
      <c r="DC27" s="261">
        <v>0</v>
      </c>
      <c r="DD27" s="260">
        <v>0</v>
      </c>
      <c r="DE27" s="260">
        <v>11417.26</v>
      </c>
      <c r="DF27" s="297">
        <v>0</v>
      </c>
      <c r="DG27" s="260">
        <v>0</v>
      </c>
      <c r="DH27" s="297">
        <v>0</v>
      </c>
      <c r="DI27" s="261">
        <v>1685.95</v>
      </c>
      <c r="DJ27" s="297">
        <v>0</v>
      </c>
      <c r="DK27" s="260">
        <v>0</v>
      </c>
      <c r="DL27" s="297">
        <v>-3308</v>
      </c>
      <c r="DM27" s="260">
        <v>-3308</v>
      </c>
      <c r="DN27" s="297">
        <v>0</v>
      </c>
      <c r="DO27" s="261">
        <v>0</v>
      </c>
      <c r="DP27" s="297">
        <v>0</v>
      </c>
      <c r="DQ27" s="260">
        <v>0</v>
      </c>
      <c r="DR27" s="297">
        <v>0</v>
      </c>
      <c r="DS27" s="260">
        <v>0</v>
      </c>
      <c r="DT27" s="297">
        <v>0</v>
      </c>
      <c r="DU27" s="261">
        <v>7838</v>
      </c>
      <c r="DV27" s="260">
        <v>0</v>
      </c>
      <c r="DW27" s="260">
        <v>0</v>
      </c>
      <c r="DX27" s="260">
        <v>0</v>
      </c>
      <c r="DY27" s="260">
        <v>0</v>
      </c>
      <c r="DZ27" s="261">
        <v>0</v>
      </c>
      <c r="EA27" s="261">
        <v>22135</v>
      </c>
      <c r="EB27" s="260">
        <v>0</v>
      </c>
      <c r="EC27" s="260">
        <v>208.36</v>
      </c>
      <c r="ED27" s="260">
        <v>0</v>
      </c>
      <c r="EE27" s="260">
        <v>0</v>
      </c>
      <c r="EF27" s="261">
        <v>0</v>
      </c>
      <c r="EG27" s="261">
        <v>0</v>
      </c>
      <c r="EH27" s="260">
        <v>0</v>
      </c>
      <c r="EI27" s="260">
        <v>102.93</v>
      </c>
      <c r="EJ27" s="260">
        <v>0</v>
      </c>
      <c r="EK27" s="260">
        <v>0</v>
      </c>
      <c r="EL27" s="261">
        <v>0</v>
      </c>
      <c r="EM27" s="261">
        <v>-712.53</v>
      </c>
      <c r="EN27" s="260">
        <v>0</v>
      </c>
      <c r="EO27" s="260">
        <v>0</v>
      </c>
      <c r="EP27" s="260">
        <v>-70000</v>
      </c>
      <c r="EQ27" s="260">
        <v>-70000</v>
      </c>
      <c r="ER27" s="261">
        <v>0</v>
      </c>
      <c r="ES27" s="261">
        <v>0</v>
      </c>
      <c r="ET27" s="260">
        <v>0</v>
      </c>
      <c r="EU27" s="260">
        <v>114.12</v>
      </c>
      <c r="EV27" s="260">
        <v>0</v>
      </c>
      <c r="EW27" s="260">
        <v>-611.25</v>
      </c>
      <c r="EX27" s="261">
        <v>0</v>
      </c>
      <c r="EY27" s="261">
        <v>0</v>
      </c>
    </row>
    <row r="28" spans="1:155" outlineLevel="1">
      <c r="A28" s="169"/>
      <c r="B28" s="260"/>
      <c r="C28" s="260"/>
      <c r="D28" s="261"/>
      <c r="E28" s="261"/>
      <c r="F28" s="260"/>
      <c r="G28" s="260"/>
      <c r="H28" s="260"/>
      <c r="I28" s="260"/>
      <c r="J28" s="261"/>
      <c r="K28" s="261"/>
      <c r="L28" s="260"/>
      <c r="M28" s="260"/>
      <c r="N28" s="260"/>
      <c r="O28" s="260"/>
      <c r="P28" s="261"/>
      <c r="Q28" s="261"/>
      <c r="R28" s="260"/>
      <c r="S28" s="260"/>
      <c r="T28" s="260"/>
      <c r="U28" s="260"/>
      <c r="V28" s="261"/>
      <c r="W28" s="261"/>
      <c r="X28" s="260"/>
      <c r="Y28" s="260"/>
      <c r="Z28" s="260"/>
      <c r="AA28" s="260"/>
      <c r="AB28" s="261"/>
      <c r="AC28" s="261"/>
      <c r="AD28" s="260"/>
      <c r="AE28" s="260"/>
      <c r="AF28" s="260"/>
      <c r="AG28" s="260"/>
      <c r="AH28" s="261"/>
      <c r="AI28" s="261"/>
      <c r="AJ28" s="260"/>
      <c r="AK28" s="260"/>
      <c r="AL28" s="260"/>
      <c r="AM28" s="260"/>
      <c r="AN28" s="261"/>
      <c r="AO28" s="261"/>
      <c r="AP28" s="260"/>
      <c r="AQ28" s="260"/>
      <c r="AR28" s="260"/>
      <c r="AS28" s="260"/>
      <c r="AT28" s="261"/>
      <c r="AU28" s="261"/>
      <c r="AV28" s="260"/>
      <c r="AW28" s="260"/>
      <c r="AX28" s="260"/>
      <c r="AY28" s="260"/>
      <c r="AZ28" s="261"/>
      <c r="BA28" s="261"/>
      <c r="BB28" s="260"/>
      <c r="BC28" s="260"/>
      <c r="BD28" s="260"/>
      <c r="BE28" s="260"/>
      <c r="BF28" s="261"/>
      <c r="BG28" s="261"/>
      <c r="BH28" s="260"/>
      <c r="BI28" s="260"/>
      <c r="BJ28" s="260"/>
      <c r="BK28" s="260"/>
      <c r="BL28" s="261"/>
      <c r="BM28" s="261"/>
      <c r="BN28" s="260"/>
      <c r="BO28" s="260"/>
      <c r="BP28" s="260"/>
      <c r="BQ28" s="260"/>
      <c r="BR28" s="261"/>
      <c r="BS28" s="261"/>
      <c r="BT28" s="260"/>
      <c r="BU28" s="260"/>
      <c r="BV28" s="260"/>
      <c r="BW28" s="260"/>
      <c r="BX28" s="261"/>
      <c r="BY28" s="261"/>
      <c r="BZ28" s="260"/>
      <c r="CA28" s="260"/>
      <c r="CB28" s="260"/>
      <c r="CC28" s="260"/>
      <c r="CD28" s="261"/>
      <c r="CE28" s="261"/>
      <c r="CF28" s="260"/>
      <c r="CG28" s="260"/>
      <c r="CH28" s="260"/>
      <c r="CI28" s="260"/>
      <c r="CJ28" s="261"/>
      <c r="CK28" s="261"/>
      <c r="CL28" s="260"/>
      <c r="CM28" s="260"/>
      <c r="CN28" s="260"/>
      <c r="CO28" s="260"/>
      <c r="CP28" s="261"/>
      <c r="CQ28" s="261"/>
      <c r="CR28" s="260"/>
      <c r="CS28" s="260"/>
      <c r="CT28" s="260"/>
      <c r="CU28" s="260"/>
      <c r="CV28" s="261"/>
      <c r="CW28" s="261"/>
      <c r="CX28" s="260"/>
      <c r="CY28" s="260"/>
      <c r="CZ28" s="260"/>
      <c r="DA28" s="260"/>
      <c r="DB28" s="261"/>
      <c r="DC28" s="261"/>
      <c r="DD28" s="260"/>
      <c r="DE28" s="260"/>
      <c r="DF28" s="297"/>
      <c r="DG28" s="260"/>
      <c r="DH28" s="297"/>
      <c r="DI28" s="261"/>
      <c r="DJ28" s="297"/>
      <c r="DK28" s="260"/>
      <c r="DL28" s="297"/>
      <c r="DM28" s="260"/>
      <c r="DN28" s="297"/>
      <c r="DO28" s="261"/>
      <c r="DP28" s="297"/>
      <c r="DQ28" s="260"/>
      <c r="DR28" s="297"/>
      <c r="DS28" s="260"/>
      <c r="DT28" s="297"/>
      <c r="DU28" s="261"/>
      <c r="DV28" s="260"/>
      <c r="DW28" s="260"/>
      <c r="DX28" s="260"/>
      <c r="DY28" s="260"/>
      <c r="DZ28" s="261"/>
      <c r="EA28" s="261"/>
      <c r="EB28" s="260"/>
      <c r="EC28" s="260"/>
      <c r="ED28" s="260"/>
      <c r="EE28" s="260"/>
      <c r="EF28" s="261"/>
      <c r="EG28" s="261"/>
      <c r="EH28" s="260"/>
      <c r="EI28" s="260"/>
      <c r="EJ28" s="260"/>
      <c r="EK28" s="260"/>
      <c r="EL28" s="261"/>
      <c r="EM28" s="261"/>
      <c r="EN28" s="260"/>
      <c r="EO28" s="260"/>
      <c r="EP28" s="260"/>
      <c r="EQ28" s="260"/>
      <c r="ER28" s="261"/>
      <c r="ES28" s="261"/>
      <c r="ET28" s="260"/>
      <c r="EU28" s="260"/>
      <c r="EV28" s="260"/>
      <c r="EW28" s="260"/>
      <c r="EX28" s="261"/>
      <c r="EY28" s="261"/>
    </row>
    <row r="29" spans="1:155" ht="15" outlineLevel="1" thickBot="1">
      <c r="A29" s="195" t="s">
        <v>183</v>
      </c>
      <c r="B29" s="281">
        <v>3298881.33</v>
      </c>
      <c r="C29" s="281">
        <v>-1650430.67</v>
      </c>
      <c r="D29" s="282">
        <v>-3211653</v>
      </c>
      <c r="E29" s="282">
        <v>-4068068</v>
      </c>
      <c r="F29" s="281">
        <v>-658864</v>
      </c>
      <c r="G29" s="281">
        <v>-728274</v>
      </c>
      <c r="H29" s="281">
        <v>395905.36</v>
      </c>
      <c r="I29" s="281">
        <v>432446.76</v>
      </c>
      <c r="J29" s="282">
        <v>-1513324</v>
      </c>
      <c r="K29" s="282">
        <v>-1681158</v>
      </c>
      <c r="L29" s="281">
        <v>-322330</v>
      </c>
      <c r="M29" s="281">
        <v>-322330</v>
      </c>
      <c r="N29" s="281">
        <v>-321778.98</v>
      </c>
      <c r="O29" s="281">
        <v>-266656.53999999998</v>
      </c>
      <c r="P29" s="282">
        <v>17384.14</v>
      </c>
      <c r="Q29" s="282">
        <v>17384.14</v>
      </c>
      <c r="R29" s="281">
        <v>7684643</v>
      </c>
      <c r="S29" s="281">
        <v>6315294</v>
      </c>
      <c r="T29" s="281">
        <v>-74506</v>
      </c>
      <c r="U29" s="281">
        <v>-114664</v>
      </c>
      <c r="V29" s="282">
        <v>-103203.34</v>
      </c>
      <c r="W29" s="282">
        <v>-239417.54</v>
      </c>
      <c r="X29" s="281">
        <v>39870.74</v>
      </c>
      <c r="Y29" s="281">
        <v>10094.31</v>
      </c>
      <c r="Z29" s="281">
        <v>3750.52</v>
      </c>
      <c r="AA29" s="281">
        <v>348.7</v>
      </c>
      <c r="AB29" s="282">
        <v>59428</v>
      </c>
      <c r="AC29" s="282">
        <v>59428</v>
      </c>
      <c r="AD29" s="281">
        <v>0</v>
      </c>
      <c r="AE29" s="281">
        <v>0</v>
      </c>
      <c r="AF29" s="281">
        <v>121730.91</v>
      </c>
      <c r="AG29" s="281">
        <v>121730.91</v>
      </c>
      <c r="AH29" s="282">
        <v>-169791.62</v>
      </c>
      <c r="AI29" s="282">
        <v>-159351.38</v>
      </c>
      <c r="AJ29" s="281">
        <v>-72950</v>
      </c>
      <c r="AK29" s="281">
        <v>-68916</v>
      </c>
      <c r="AL29" s="281">
        <v>-2374</v>
      </c>
      <c r="AM29" s="281">
        <v>-2374</v>
      </c>
      <c r="AN29" s="282">
        <v>-43678</v>
      </c>
      <c r="AO29" s="282">
        <v>-100000</v>
      </c>
      <c r="AP29" s="281">
        <v>3657</v>
      </c>
      <c r="AQ29" s="281">
        <v>3657</v>
      </c>
      <c r="AR29" s="281">
        <v>22479</v>
      </c>
      <c r="AS29" s="281">
        <v>54133</v>
      </c>
      <c r="AT29" s="282">
        <v>6129.79</v>
      </c>
      <c r="AU29" s="282">
        <v>-13344.36</v>
      </c>
      <c r="AV29" s="281">
        <v>71317</v>
      </c>
      <c r="AW29" s="281">
        <v>179424</v>
      </c>
      <c r="AX29" s="281">
        <v>-243931</v>
      </c>
      <c r="AY29" s="281">
        <v>-403227</v>
      </c>
      <c r="AZ29" s="282">
        <v>1879.85</v>
      </c>
      <c r="BA29" s="282">
        <v>-5886.61</v>
      </c>
      <c r="BB29" s="281">
        <v>-63415.31</v>
      </c>
      <c r="BC29" s="281">
        <v>-70092.17</v>
      </c>
      <c r="BD29" s="281">
        <v>-166413.16</v>
      </c>
      <c r="BE29" s="281">
        <v>-107436.88</v>
      </c>
      <c r="BF29" s="282">
        <v>-118625</v>
      </c>
      <c r="BG29" s="282">
        <v>-122350</v>
      </c>
      <c r="BH29" s="281">
        <v>1953.58</v>
      </c>
      <c r="BI29" s="281">
        <v>51.05</v>
      </c>
      <c r="BJ29" s="281">
        <v>-1272.18</v>
      </c>
      <c r="BK29" s="281">
        <v>-69.52</v>
      </c>
      <c r="BL29" s="282">
        <v>-17806.14</v>
      </c>
      <c r="BM29" s="282">
        <v>-17616</v>
      </c>
      <c r="BN29" s="281">
        <v>-24525.5</v>
      </c>
      <c r="BO29" s="281">
        <v>-32745.39</v>
      </c>
      <c r="BP29" s="281">
        <v>-166324.95000000001</v>
      </c>
      <c r="BQ29" s="281">
        <v>-252091.94</v>
      </c>
      <c r="BR29" s="282">
        <v>-166119.78</v>
      </c>
      <c r="BS29" s="282">
        <v>-208540.4</v>
      </c>
      <c r="BT29" s="281">
        <v>4872</v>
      </c>
      <c r="BU29" s="281">
        <v>-33561</v>
      </c>
      <c r="BV29" s="281">
        <v>77445</v>
      </c>
      <c r="BW29" s="281">
        <v>71043</v>
      </c>
      <c r="BX29" s="282">
        <v>4452</v>
      </c>
      <c r="BY29" s="282">
        <v>4452</v>
      </c>
      <c r="BZ29" s="281">
        <v>-17023.75</v>
      </c>
      <c r="CA29" s="281">
        <v>-16357.13</v>
      </c>
      <c r="CB29" s="281">
        <v>-33061.300000000003</v>
      </c>
      <c r="CC29" s="281">
        <v>-33061.300000000003</v>
      </c>
      <c r="CD29" s="282">
        <v>165915</v>
      </c>
      <c r="CE29" s="282">
        <v>1165330</v>
      </c>
      <c r="CF29" s="281">
        <v>-85482</v>
      </c>
      <c r="CG29" s="281">
        <v>-317979</v>
      </c>
      <c r="CH29" s="281">
        <v>96402</v>
      </c>
      <c r="CI29" s="281">
        <v>-23467</v>
      </c>
      <c r="CJ29" s="282">
        <v>174750</v>
      </c>
      <c r="CK29" s="282">
        <v>127021</v>
      </c>
      <c r="CL29" s="281">
        <v>-6527</v>
      </c>
      <c r="CM29" s="281">
        <v>-6527</v>
      </c>
      <c r="CN29" s="281">
        <v>56894</v>
      </c>
      <c r="CO29" s="281">
        <v>38479</v>
      </c>
      <c r="CP29" s="282">
        <v>-11224</v>
      </c>
      <c r="CQ29" s="282">
        <v>-14138</v>
      </c>
      <c r="CR29" s="281">
        <v>35020</v>
      </c>
      <c r="CS29" s="281">
        <v>34339</v>
      </c>
      <c r="CT29" s="281">
        <v>12760</v>
      </c>
      <c r="CU29" s="281">
        <v>15160</v>
      </c>
      <c r="CV29" s="282">
        <v>-6335</v>
      </c>
      <c r="CW29" s="282">
        <v>-14442</v>
      </c>
      <c r="CX29" s="281">
        <v>5964.79</v>
      </c>
      <c r="CY29" s="281">
        <v>5964.79</v>
      </c>
      <c r="CZ29" s="281">
        <v>-72671.600000000006</v>
      </c>
      <c r="DA29" s="281">
        <v>-84755.8</v>
      </c>
      <c r="DB29" s="282">
        <v>-10338.219999999999</v>
      </c>
      <c r="DC29" s="282">
        <v>-10338.219999999999</v>
      </c>
      <c r="DD29" s="281">
        <v>-34746.269999999997</v>
      </c>
      <c r="DE29" s="281">
        <v>-40098.01</v>
      </c>
      <c r="DF29" s="283">
        <v>-58349</v>
      </c>
      <c r="DG29" s="281">
        <v>-132626</v>
      </c>
      <c r="DH29" s="283">
        <v>-593874.53</v>
      </c>
      <c r="DI29" s="282">
        <v>-557008.54</v>
      </c>
      <c r="DJ29" s="283">
        <v>22806.83</v>
      </c>
      <c r="DK29" s="281">
        <v>-45486.41</v>
      </c>
      <c r="DL29" s="283">
        <v>111086</v>
      </c>
      <c r="DM29" s="281">
        <v>109840</v>
      </c>
      <c r="DN29" s="283">
        <v>8766.27</v>
      </c>
      <c r="DO29" s="282">
        <v>222.9</v>
      </c>
      <c r="DP29" s="283">
        <v>-29340.14</v>
      </c>
      <c r="DQ29" s="281">
        <v>-48292.15</v>
      </c>
      <c r="DR29" s="283">
        <v>-26783.52</v>
      </c>
      <c r="DS29" s="281">
        <v>-17957.560000000001</v>
      </c>
      <c r="DT29" s="283">
        <v>-335869.44</v>
      </c>
      <c r="DU29" s="282">
        <v>-407526.44</v>
      </c>
      <c r="DV29" s="281">
        <v>127729</v>
      </c>
      <c r="DW29" s="281">
        <v>144075</v>
      </c>
      <c r="DX29" s="281">
        <v>329270</v>
      </c>
      <c r="DY29" s="281">
        <v>281960</v>
      </c>
      <c r="DZ29" s="282">
        <v>-606674.48</v>
      </c>
      <c r="EA29" s="282">
        <v>-449131.27</v>
      </c>
      <c r="EB29" s="281">
        <v>-18560.72</v>
      </c>
      <c r="EC29" s="281">
        <v>-18271.96</v>
      </c>
      <c r="ED29" s="281">
        <v>-11899.53</v>
      </c>
      <c r="EE29" s="281">
        <v>-32099.72</v>
      </c>
      <c r="EF29" s="282">
        <v>33404.959999999999</v>
      </c>
      <c r="EG29" s="282">
        <v>33219.800000000003</v>
      </c>
      <c r="EH29" s="281">
        <v>75708.89</v>
      </c>
      <c r="EI29" s="281">
        <v>46013.279999999999</v>
      </c>
      <c r="EJ29" s="281">
        <v>-112446.63</v>
      </c>
      <c r="EK29" s="281">
        <v>-130694.94</v>
      </c>
      <c r="EL29" s="282">
        <v>21722.01</v>
      </c>
      <c r="EM29" s="282">
        <v>12445.16</v>
      </c>
      <c r="EN29" s="281">
        <v>-96723</v>
      </c>
      <c r="EO29" s="281">
        <v>-95415</v>
      </c>
      <c r="EP29" s="281">
        <v>-101199.5</v>
      </c>
      <c r="EQ29" s="281">
        <v>-67042.5</v>
      </c>
      <c r="ER29" s="282">
        <v>57789.04</v>
      </c>
      <c r="ES29" s="282">
        <v>-5775.31</v>
      </c>
      <c r="ET29" s="281">
        <v>31363.67</v>
      </c>
      <c r="EU29" s="281">
        <v>21205.65</v>
      </c>
      <c r="EV29" s="281">
        <v>13547.69</v>
      </c>
      <c r="EW29" s="281">
        <v>17612.21</v>
      </c>
      <c r="EX29" s="282">
        <v>47894.75</v>
      </c>
      <c r="EY29" s="282">
        <v>33587.980000000003</v>
      </c>
    </row>
    <row r="30" spans="1:155" ht="15" outlineLevel="1" thickTop="1">
      <c r="A30" s="169"/>
      <c r="B30" s="260"/>
      <c r="C30" s="260"/>
      <c r="D30" s="261"/>
      <c r="E30" s="261"/>
      <c r="F30" s="260"/>
      <c r="G30" s="260"/>
      <c r="H30" s="260"/>
      <c r="I30" s="260"/>
      <c r="J30" s="261"/>
      <c r="K30" s="261"/>
      <c r="L30" s="260"/>
      <c r="M30" s="260"/>
      <c r="N30" s="260"/>
      <c r="O30" s="260"/>
      <c r="P30" s="261"/>
      <c r="Q30" s="261"/>
      <c r="R30" s="260"/>
      <c r="S30" s="260"/>
      <c r="T30" s="260"/>
      <c r="U30" s="260"/>
      <c r="V30" s="261"/>
      <c r="W30" s="261"/>
      <c r="X30" s="260"/>
      <c r="Y30" s="260"/>
      <c r="Z30" s="260"/>
      <c r="AA30" s="260"/>
      <c r="AB30" s="261"/>
      <c r="AC30" s="261"/>
      <c r="AD30" s="260"/>
      <c r="AE30" s="260"/>
      <c r="AF30" s="260"/>
      <c r="AG30" s="260"/>
      <c r="AH30" s="261"/>
      <c r="AI30" s="261"/>
      <c r="AJ30" s="260"/>
      <c r="AK30" s="260"/>
      <c r="AL30" s="260"/>
      <c r="AM30" s="260"/>
      <c r="AN30" s="261"/>
      <c r="AO30" s="261"/>
      <c r="AP30" s="260"/>
      <c r="AQ30" s="260"/>
      <c r="AR30" s="260"/>
      <c r="AS30" s="260"/>
      <c r="AT30" s="261"/>
      <c r="AU30" s="261"/>
      <c r="AV30" s="260"/>
      <c r="AW30" s="260"/>
      <c r="AX30" s="260"/>
      <c r="AY30" s="260"/>
      <c r="AZ30" s="261"/>
      <c r="BA30" s="261"/>
      <c r="BB30" s="260"/>
      <c r="BC30" s="260"/>
      <c r="BD30" s="260"/>
      <c r="BE30" s="260"/>
      <c r="BF30" s="261"/>
      <c r="BG30" s="261"/>
      <c r="BH30" s="260"/>
      <c r="BI30" s="260"/>
      <c r="BJ30" s="260"/>
      <c r="BK30" s="260"/>
      <c r="BL30" s="261"/>
      <c r="BM30" s="261"/>
      <c r="BN30" s="260"/>
      <c r="BO30" s="260"/>
      <c r="BP30" s="260"/>
      <c r="BQ30" s="260"/>
      <c r="BR30" s="261"/>
      <c r="BS30" s="261"/>
      <c r="BT30" s="260"/>
      <c r="BU30" s="260"/>
      <c r="BV30" s="260"/>
      <c r="BW30" s="260"/>
      <c r="BX30" s="261"/>
      <c r="BY30" s="261"/>
      <c r="BZ30" s="260"/>
      <c r="CA30" s="260"/>
      <c r="CB30" s="260"/>
      <c r="CC30" s="260"/>
      <c r="CD30" s="261"/>
      <c r="CE30" s="261"/>
      <c r="CF30" s="260"/>
      <c r="CG30" s="260"/>
      <c r="CH30" s="260"/>
      <c r="CI30" s="260"/>
      <c r="CJ30" s="261"/>
      <c r="CK30" s="261"/>
      <c r="CL30" s="260"/>
      <c r="CM30" s="260"/>
      <c r="CN30" s="260"/>
      <c r="CO30" s="260"/>
      <c r="CP30" s="261"/>
      <c r="CQ30" s="261"/>
      <c r="CR30" s="260"/>
      <c r="CS30" s="260"/>
      <c r="CT30" s="260"/>
      <c r="CU30" s="260"/>
      <c r="CV30" s="261"/>
      <c r="CW30" s="261"/>
      <c r="CX30" s="260"/>
      <c r="CY30" s="260"/>
      <c r="CZ30" s="260"/>
      <c r="DA30" s="260"/>
      <c r="DB30" s="261"/>
      <c r="DC30" s="261"/>
      <c r="DD30" s="260"/>
      <c r="DE30" s="260"/>
      <c r="DF30" s="297"/>
      <c r="DG30" s="260"/>
      <c r="DH30" s="297"/>
      <c r="DI30" s="261"/>
      <c r="DJ30" s="297"/>
      <c r="DK30" s="260"/>
      <c r="DL30" s="297"/>
      <c r="DM30" s="260"/>
      <c r="DN30" s="297"/>
      <c r="DO30" s="261"/>
      <c r="DP30" s="297"/>
      <c r="DQ30" s="260"/>
      <c r="DR30" s="297"/>
      <c r="DS30" s="260"/>
      <c r="DT30" s="297"/>
      <c r="DU30" s="261"/>
      <c r="DV30" s="260"/>
      <c r="DW30" s="260"/>
      <c r="DX30" s="260"/>
      <c r="DY30" s="260"/>
      <c r="DZ30" s="261"/>
      <c r="EA30" s="261"/>
      <c r="EB30" s="260"/>
      <c r="EC30" s="260"/>
      <c r="ED30" s="260"/>
      <c r="EE30" s="260"/>
      <c r="EF30" s="261"/>
      <c r="EG30" s="261"/>
      <c r="EH30" s="260"/>
      <c r="EI30" s="260"/>
      <c r="EJ30" s="260"/>
      <c r="EK30" s="260"/>
      <c r="EL30" s="261"/>
      <c r="EM30" s="261"/>
      <c r="EN30" s="260"/>
      <c r="EO30" s="260"/>
      <c r="EP30" s="260"/>
      <c r="EQ30" s="260"/>
      <c r="ER30" s="261"/>
      <c r="ES30" s="261"/>
      <c r="ET30" s="260"/>
      <c r="EU30" s="260"/>
      <c r="EV30" s="260"/>
      <c r="EW30" s="260"/>
      <c r="EX30" s="261"/>
      <c r="EY30" s="261"/>
    </row>
    <row r="31" spans="1:155" ht="15">
      <c r="A31" s="184" t="s">
        <v>182</v>
      </c>
      <c r="B31" s="257"/>
      <c r="C31" s="257"/>
      <c r="D31" s="169"/>
      <c r="E31" s="169"/>
      <c r="F31" s="257"/>
      <c r="G31" s="257"/>
      <c r="H31" s="257"/>
      <c r="I31" s="257"/>
      <c r="J31" s="169"/>
      <c r="K31" s="169"/>
      <c r="L31" s="257"/>
      <c r="M31" s="257"/>
      <c r="N31" s="257"/>
      <c r="O31" s="257"/>
      <c r="P31" s="169"/>
      <c r="Q31" s="169"/>
      <c r="R31" s="257"/>
      <c r="S31" s="257"/>
      <c r="T31" s="257"/>
      <c r="U31" s="257"/>
      <c r="V31" s="169"/>
      <c r="W31" s="169"/>
      <c r="X31" s="257"/>
      <c r="Y31" s="257"/>
      <c r="Z31" s="257"/>
      <c r="AA31" s="257"/>
      <c r="AB31" s="169"/>
      <c r="AC31" s="169"/>
      <c r="AD31" s="257"/>
      <c r="AE31" s="257"/>
      <c r="AF31" s="257"/>
      <c r="AG31" s="257"/>
      <c r="AH31" s="169"/>
      <c r="AI31" s="169"/>
      <c r="AJ31" s="257"/>
      <c r="AK31" s="257"/>
      <c r="AL31" s="257"/>
      <c r="AM31" s="257"/>
      <c r="AN31" s="169"/>
      <c r="AO31" s="169"/>
      <c r="AP31" s="257"/>
      <c r="AQ31" s="257"/>
      <c r="AR31" s="257"/>
      <c r="AS31" s="257"/>
      <c r="AT31" s="169"/>
      <c r="AU31" s="169"/>
      <c r="AV31" s="257"/>
      <c r="AW31" s="257"/>
      <c r="AX31" s="257"/>
      <c r="AY31" s="257"/>
      <c r="AZ31" s="169"/>
      <c r="BA31" s="169"/>
      <c r="BB31" s="257"/>
      <c r="BC31" s="257"/>
      <c r="BD31" s="257"/>
      <c r="BE31" s="257"/>
      <c r="BF31" s="169"/>
      <c r="BG31" s="169"/>
      <c r="BH31" s="257"/>
      <c r="BI31" s="257"/>
      <c r="BJ31" s="257"/>
      <c r="BK31" s="257"/>
      <c r="BL31" s="169"/>
      <c r="BM31" s="169"/>
      <c r="BN31" s="257"/>
      <c r="BO31" s="257"/>
      <c r="BP31" s="257"/>
      <c r="BQ31" s="257"/>
      <c r="BR31" s="169"/>
      <c r="BS31" s="169"/>
      <c r="BT31" s="257"/>
      <c r="BU31" s="257"/>
      <c r="BV31" s="257"/>
      <c r="BW31" s="257"/>
      <c r="BX31" s="169"/>
      <c r="BY31" s="169"/>
      <c r="BZ31" s="257"/>
      <c r="CA31" s="257"/>
      <c r="CB31" s="257"/>
      <c r="CC31" s="257"/>
      <c r="CD31" s="169"/>
      <c r="CE31" s="169"/>
      <c r="CF31" s="257"/>
      <c r="CG31" s="257"/>
      <c r="CH31" s="257"/>
      <c r="CI31" s="257"/>
      <c r="CJ31" s="169"/>
      <c r="CK31" s="169"/>
      <c r="CL31" s="257"/>
      <c r="CM31" s="257"/>
      <c r="CN31" s="257"/>
      <c r="CO31" s="257"/>
      <c r="CP31" s="169"/>
      <c r="CQ31" s="169"/>
      <c r="CR31" s="257"/>
      <c r="CS31" s="257"/>
      <c r="CT31" s="257"/>
      <c r="CU31" s="257"/>
      <c r="CV31" s="169"/>
      <c r="CW31" s="169"/>
      <c r="CX31" s="257"/>
      <c r="CY31" s="257"/>
      <c r="CZ31" s="257"/>
      <c r="DA31" s="257"/>
      <c r="DB31" s="169"/>
      <c r="DC31" s="169"/>
      <c r="DD31" s="257"/>
      <c r="DE31" s="257"/>
      <c r="DF31" s="170"/>
      <c r="DG31" s="257"/>
      <c r="DH31" s="170"/>
      <c r="DI31" s="169"/>
      <c r="DJ31" s="170"/>
      <c r="DK31" s="257"/>
      <c r="DL31" s="170"/>
      <c r="DM31" s="257"/>
      <c r="DN31" s="170"/>
      <c r="DO31" s="169"/>
      <c r="DP31" s="170"/>
      <c r="DQ31" s="257"/>
      <c r="DR31" s="170"/>
      <c r="DS31" s="257"/>
      <c r="DT31" s="170"/>
      <c r="DU31" s="169"/>
      <c r="DV31" s="257"/>
      <c r="DW31" s="257"/>
      <c r="DX31" s="257"/>
      <c r="DY31" s="257"/>
      <c r="DZ31" s="169"/>
      <c r="EA31" s="169"/>
      <c r="EB31" s="257"/>
      <c r="EC31" s="257"/>
      <c r="ED31" s="257"/>
      <c r="EE31" s="257"/>
      <c r="EF31" s="169"/>
      <c r="EG31" s="169"/>
      <c r="EH31" s="257"/>
      <c r="EI31" s="257"/>
      <c r="EJ31" s="257"/>
      <c r="EK31" s="257"/>
      <c r="EL31" s="169"/>
      <c r="EM31" s="169"/>
      <c r="EN31" s="257"/>
      <c r="EO31" s="257"/>
      <c r="EP31" s="257"/>
      <c r="EQ31" s="257"/>
      <c r="ER31" s="169"/>
      <c r="ES31" s="169"/>
      <c r="ET31" s="257"/>
      <c r="EU31" s="257"/>
      <c r="EV31" s="257"/>
      <c r="EW31" s="257"/>
      <c r="EX31" s="169"/>
      <c r="EY31" s="169"/>
    </row>
    <row r="32" spans="1:155">
      <c r="A32" s="308" t="s">
        <v>101</v>
      </c>
      <c r="B32" s="260">
        <v>64003771</v>
      </c>
      <c r="C32" s="260">
        <v>346606212</v>
      </c>
      <c r="D32" s="261">
        <v>36431854</v>
      </c>
      <c r="E32" s="261">
        <v>48740184</v>
      </c>
      <c r="F32" s="260">
        <v>3091329</v>
      </c>
      <c r="G32" s="260">
        <v>3733321</v>
      </c>
      <c r="H32" s="260">
        <v>10395944</v>
      </c>
      <c r="I32" s="260">
        <v>11915504</v>
      </c>
      <c r="J32" s="261">
        <v>29549003</v>
      </c>
      <c r="K32" s="261">
        <v>41183026</v>
      </c>
      <c r="L32" s="260">
        <v>1689654</v>
      </c>
      <c r="M32" s="260">
        <v>1689654</v>
      </c>
      <c r="N32" s="260">
        <v>8749985.4700000007</v>
      </c>
      <c r="O32" s="260">
        <v>10175680.42</v>
      </c>
      <c r="P32" s="261">
        <v>56302</v>
      </c>
      <c r="Q32" s="261">
        <v>56302</v>
      </c>
      <c r="R32" s="260">
        <v>3518424</v>
      </c>
      <c r="S32" s="260">
        <v>25316462</v>
      </c>
      <c r="T32" s="260">
        <v>3168514</v>
      </c>
      <c r="U32" s="260">
        <v>4056964</v>
      </c>
      <c r="V32" s="261">
        <v>3836306.81</v>
      </c>
      <c r="W32" s="261">
        <v>4413047.3</v>
      </c>
      <c r="X32" s="260">
        <v>1710991.15</v>
      </c>
      <c r="Y32" s="260">
        <v>2064856.9</v>
      </c>
      <c r="Z32" s="260">
        <v>1411768.21</v>
      </c>
      <c r="AA32" s="260">
        <v>1525819.02</v>
      </c>
      <c r="AB32" s="261">
        <v>4671592</v>
      </c>
      <c r="AC32" s="261">
        <v>4671592</v>
      </c>
      <c r="AD32" s="260">
        <v>0</v>
      </c>
      <c r="AE32" s="260">
        <v>0</v>
      </c>
      <c r="AF32" s="260">
        <v>553945.02</v>
      </c>
      <c r="AG32" s="260">
        <v>553945</v>
      </c>
      <c r="AH32" s="261">
        <v>2153937.36</v>
      </c>
      <c r="AI32" s="261">
        <v>2315967.61</v>
      </c>
      <c r="AJ32" s="260">
        <v>829629</v>
      </c>
      <c r="AK32" s="260">
        <v>1234737</v>
      </c>
      <c r="AL32" s="260">
        <v>10961</v>
      </c>
      <c r="AM32" s="260">
        <v>10961</v>
      </c>
      <c r="AN32" s="261">
        <v>1257093</v>
      </c>
      <c r="AO32" s="261">
        <v>1518725</v>
      </c>
      <c r="AP32" s="260">
        <v>28896</v>
      </c>
      <c r="AQ32" s="260">
        <v>28896</v>
      </c>
      <c r="AR32" s="260">
        <v>1011098</v>
      </c>
      <c r="AS32" s="260">
        <v>2101118</v>
      </c>
      <c r="AT32" s="261">
        <v>433494.62</v>
      </c>
      <c r="AU32" s="261">
        <v>578870.98</v>
      </c>
      <c r="AV32" s="260">
        <v>465137</v>
      </c>
      <c r="AW32" s="260">
        <v>808634</v>
      </c>
      <c r="AX32" s="260">
        <v>2234169</v>
      </c>
      <c r="AY32" s="260">
        <v>4181441</v>
      </c>
      <c r="AZ32" s="261">
        <v>176639</v>
      </c>
      <c r="BA32" s="261">
        <v>343865</v>
      </c>
      <c r="BB32" s="260">
        <v>196956.38</v>
      </c>
      <c r="BC32" s="260">
        <v>252485.55</v>
      </c>
      <c r="BD32" s="260">
        <v>746030.43</v>
      </c>
      <c r="BE32" s="260">
        <v>1265327.49</v>
      </c>
      <c r="BF32" s="261">
        <v>190708</v>
      </c>
      <c r="BG32" s="261">
        <v>245862</v>
      </c>
      <c r="BH32" s="260">
        <v>34934.85</v>
      </c>
      <c r="BI32" s="260">
        <v>44255.17</v>
      </c>
      <c r="BJ32" s="260">
        <v>112525.56</v>
      </c>
      <c r="BK32" s="260">
        <v>154212.70000000001</v>
      </c>
      <c r="BL32" s="261">
        <v>21683.19</v>
      </c>
      <c r="BM32" s="261">
        <v>21762.07</v>
      </c>
      <c r="BN32" s="260">
        <v>332393.23</v>
      </c>
      <c r="BO32" s="260">
        <v>419456.91</v>
      </c>
      <c r="BP32" s="260">
        <v>3130749.4</v>
      </c>
      <c r="BQ32" s="260">
        <v>4701916.96</v>
      </c>
      <c r="BR32" s="261">
        <v>734138.91</v>
      </c>
      <c r="BS32" s="261">
        <v>1214404.0900000001</v>
      </c>
      <c r="BT32" s="260">
        <v>864183</v>
      </c>
      <c r="BU32" s="260">
        <v>1287994</v>
      </c>
      <c r="BV32" s="260">
        <v>258527</v>
      </c>
      <c r="BW32" s="260">
        <v>639987</v>
      </c>
      <c r="BX32" s="261">
        <v>22857</v>
      </c>
      <c r="BY32" s="261">
        <v>22857</v>
      </c>
      <c r="BZ32" s="260">
        <v>241808.74</v>
      </c>
      <c r="CA32" s="260">
        <v>241808.74</v>
      </c>
      <c r="CB32" s="260">
        <v>139444.79999999999</v>
      </c>
      <c r="CC32" s="260">
        <v>139445</v>
      </c>
      <c r="CD32" s="261">
        <v>18698655</v>
      </c>
      <c r="CE32" s="261">
        <v>29459444</v>
      </c>
      <c r="CF32" s="260">
        <v>2118885</v>
      </c>
      <c r="CG32" s="260">
        <v>4854289</v>
      </c>
      <c r="CH32" s="260">
        <v>1197547</v>
      </c>
      <c r="CI32" s="260">
        <v>1945420</v>
      </c>
      <c r="CJ32" s="261">
        <v>1131872</v>
      </c>
      <c r="CK32" s="261">
        <v>2327195</v>
      </c>
      <c r="CL32" s="260">
        <v>109231</v>
      </c>
      <c r="CM32" s="260">
        <v>109231</v>
      </c>
      <c r="CN32" s="260">
        <v>609327</v>
      </c>
      <c r="CO32" s="260">
        <v>718798</v>
      </c>
      <c r="CP32" s="261">
        <v>325051</v>
      </c>
      <c r="CQ32" s="261">
        <v>341604</v>
      </c>
      <c r="CR32" s="260">
        <v>240577</v>
      </c>
      <c r="CS32" s="260">
        <v>259831</v>
      </c>
      <c r="CT32" s="260">
        <v>298533</v>
      </c>
      <c r="CU32" s="260">
        <v>423265</v>
      </c>
      <c r="CV32" s="261">
        <v>223503</v>
      </c>
      <c r="CW32" s="261">
        <v>297144</v>
      </c>
      <c r="CX32" s="260">
        <v>15336.1</v>
      </c>
      <c r="CY32" s="260">
        <v>15336</v>
      </c>
      <c r="CZ32" s="260">
        <v>352084</v>
      </c>
      <c r="DA32" s="260">
        <v>482812</v>
      </c>
      <c r="DB32" s="261">
        <v>90370.37</v>
      </c>
      <c r="DC32" s="261">
        <v>90370.37</v>
      </c>
      <c r="DD32" s="260">
        <v>484031.83</v>
      </c>
      <c r="DE32" s="260">
        <v>823821.39</v>
      </c>
      <c r="DF32" s="297">
        <v>383033</v>
      </c>
      <c r="DG32" s="260">
        <v>834872</v>
      </c>
      <c r="DH32" s="297">
        <v>6199928.25</v>
      </c>
      <c r="DI32" s="261">
        <v>9494213.7400000002</v>
      </c>
      <c r="DJ32" s="297">
        <v>476078.48</v>
      </c>
      <c r="DK32" s="260">
        <v>904577.29</v>
      </c>
      <c r="DL32" s="297">
        <v>316602</v>
      </c>
      <c r="DM32" s="260">
        <v>322382</v>
      </c>
      <c r="DN32" s="297">
        <v>111351.77</v>
      </c>
      <c r="DO32" s="261">
        <v>180548.26</v>
      </c>
      <c r="DP32" s="297">
        <v>135936.12</v>
      </c>
      <c r="DQ32" s="260">
        <v>247880.64</v>
      </c>
      <c r="DR32" s="297">
        <v>412462.26</v>
      </c>
      <c r="DS32" s="260">
        <v>599749.80000000005</v>
      </c>
      <c r="DT32" s="297">
        <v>4259846</v>
      </c>
      <c r="DU32" s="261">
        <v>5963776</v>
      </c>
      <c r="DV32" s="260">
        <v>1680657</v>
      </c>
      <c r="DW32" s="260">
        <v>2453961</v>
      </c>
      <c r="DX32" s="260">
        <v>1285786</v>
      </c>
      <c r="DY32" s="260">
        <v>4106810</v>
      </c>
      <c r="DZ32" s="261">
        <v>5424759</v>
      </c>
      <c r="EA32" s="261">
        <v>8266681.9699999997</v>
      </c>
      <c r="EB32" s="260">
        <v>282801.38</v>
      </c>
      <c r="EC32" s="260">
        <v>372003.21</v>
      </c>
      <c r="ED32" s="260">
        <v>370801.13</v>
      </c>
      <c r="EE32" s="260">
        <v>480384.68</v>
      </c>
      <c r="EF32" s="261">
        <v>104320.54</v>
      </c>
      <c r="EG32" s="261">
        <v>113161.57</v>
      </c>
      <c r="EH32" s="260">
        <v>1216923.53</v>
      </c>
      <c r="EI32" s="260">
        <v>1530605.19</v>
      </c>
      <c r="EJ32" s="260">
        <v>1167330.07</v>
      </c>
      <c r="EK32" s="260">
        <v>1472234.74</v>
      </c>
      <c r="EL32" s="261">
        <v>248595.89</v>
      </c>
      <c r="EM32" s="261">
        <v>669181.24</v>
      </c>
      <c r="EN32" s="260">
        <v>1336985</v>
      </c>
      <c r="EO32" s="260">
        <v>1641882</v>
      </c>
      <c r="EP32" s="260">
        <v>1708131</v>
      </c>
      <c r="EQ32" s="260">
        <v>2650502</v>
      </c>
      <c r="ER32" s="261">
        <v>784860.42</v>
      </c>
      <c r="ES32" s="261">
        <v>1205908.3799999999</v>
      </c>
      <c r="ET32" s="260">
        <v>233683.23</v>
      </c>
      <c r="EU32" s="260">
        <v>284631.43</v>
      </c>
      <c r="EV32" s="260">
        <v>356393.05</v>
      </c>
      <c r="EW32" s="260">
        <v>722800.62</v>
      </c>
      <c r="EX32" s="261">
        <v>196801.68</v>
      </c>
      <c r="EY32" s="261">
        <v>294041.78000000003</v>
      </c>
    </row>
    <row r="33" spans="1:155">
      <c r="A33" s="309" t="s">
        <v>103</v>
      </c>
      <c r="B33" s="269">
        <v>10956015</v>
      </c>
      <c r="C33" s="269">
        <v>36071319</v>
      </c>
      <c r="D33" s="270">
        <v>8290414</v>
      </c>
      <c r="E33" s="270">
        <v>1838340</v>
      </c>
      <c r="F33" s="269">
        <v>773285</v>
      </c>
      <c r="G33" s="269">
        <v>407583</v>
      </c>
      <c r="H33" s="269">
        <v>1926418</v>
      </c>
      <c r="I33" s="269">
        <v>483914</v>
      </c>
      <c r="J33" s="270">
        <v>5554369</v>
      </c>
      <c r="K33" s="270">
        <v>4921815</v>
      </c>
      <c r="L33" s="269">
        <v>792829</v>
      </c>
      <c r="M33" s="269">
        <v>792829</v>
      </c>
      <c r="N33" s="269">
        <v>812168.27</v>
      </c>
      <c r="O33" s="269">
        <v>382987.21</v>
      </c>
      <c r="P33" s="270">
        <v>7169</v>
      </c>
      <c r="Q33" s="270">
        <v>7169</v>
      </c>
      <c r="R33" s="269">
        <v>17523721</v>
      </c>
      <c r="S33" s="269">
        <v>10504131</v>
      </c>
      <c r="T33" s="269">
        <v>726817</v>
      </c>
      <c r="U33" s="269">
        <v>512866</v>
      </c>
      <c r="V33" s="270">
        <v>276709.69</v>
      </c>
      <c r="W33" s="270">
        <v>271709.69</v>
      </c>
      <c r="X33" s="269">
        <v>123261.71</v>
      </c>
      <c r="Y33" s="269">
        <v>123261.71</v>
      </c>
      <c r="Z33" s="269">
        <v>121891.91</v>
      </c>
      <c r="AA33" s="269">
        <v>121891.91</v>
      </c>
      <c r="AB33" s="270">
        <v>5399294</v>
      </c>
      <c r="AC33" s="270">
        <v>5399294</v>
      </c>
      <c r="AD33" s="269">
        <v>0</v>
      </c>
      <c r="AE33" s="269">
        <v>0</v>
      </c>
      <c r="AF33" s="269">
        <v>831747.16</v>
      </c>
      <c r="AG33" s="269">
        <v>831747</v>
      </c>
      <c r="AH33" s="270">
        <v>1020689.44</v>
      </c>
      <c r="AI33" s="270">
        <v>1008577.05</v>
      </c>
      <c r="AJ33" s="269">
        <v>193823</v>
      </c>
      <c r="AK33" s="269">
        <v>107972</v>
      </c>
      <c r="AL33" s="269">
        <v>21311</v>
      </c>
      <c r="AM33" s="269">
        <v>21311</v>
      </c>
      <c r="AN33" s="270">
        <v>447938</v>
      </c>
      <c r="AO33" s="270">
        <v>194601</v>
      </c>
      <c r="AP33" s="269">
        <v>23569</v>
      </c>
      <c r="AQ33" s="269">
        <v>23569</v>
      </c>
      <c r="AR33" s="269">
        <v>711495</v>
      </c>
      <c r="AS33" s="269">
        <v>228836</v>
      </c>
      <c r="AT33" s="270">
        <v>104552.11</v>
      </c>
      <c r="AU33" s="270">
        <v>104552.11</v>
      </c>
      <c r="AV33" s="269">
        <v>292115</v>
      </c>
      <c r="AW33" s="269">
        <v>102610</v>
      </c>
      <c r="AX33" s="269">
        <v>808291</v>
      </c>
      <c r="AY33" s="269">
        <v>568693</v>
      </c>
      <c r="AZ33" s="270">
        <v>174924</v>
      </c>
      <c r="BA33" s="270">
        <v>27050</v>
      </c>
      <c r="BB33" s="269">
        <v>66297.59</v>
      </c>
      <c r="BC33" s="269">
        <v>22413.18</v>
      </c>
      <c r="BD33" s="269">
        <v>283041.40000000002</v>
      </c>
      <c r="BE33" s="269">
        <v>283041.40000000002</v>
      </c>
      <c r="BF33" s="270">
        <v>118018</v>
      </c>
      <c r="BG33" s="270">
        <v>118018</v>
      </c>
      <c r="BH33" s="269">
        <v>3920.81</v>
      </c>
      <c r="BI33" s="269">
        <v>3920.81</v>
      </c>
      <c r="BJ33" s="269">
        <v>100136.65</v>
      </c>
      <c r="BK33" s="269">
        <v>75264.03</v>
      </c>
      <c r="BL33" s="270">
        <v>8114.02</v>
      </c>
      <c r="BM33" s="270">
        <v>8091.25</v>
      </c>
      <c r="BN33" s="269">
        <v>60380.06</v>
      </c>
      <c r="BO33" s="269">
        <v>53950.41</v>
      </c>
      <c r="BP33" s="269">
        <v>256190.81</v>
      </c>
      <c r="BQ33" s="269">
        <v>316561.40000000002</v>
      </c>
      <c r="BR33" s="270">
        <v>369284.4</v>
      </c>
      <c r="BS33" s="270">
        <v>123054.24</v>
      </c>
      <c r="BT33" s="269">
        <v>337583</v>
      </c>
      <c r="BU33" s="269">
        <v>150815</v>
      </c>
      <c r="BV33" s="269">
        <v>99084</v>
      </c>
      <c r="BW33" s="269">
        <v>33412</v>
      </c>
      <c r="BX33" s="270">
        <v>10028</v>
      </c>
      <c r="BY33" s="270">
        <v>10028</v>
      </c>
      <c r="BZ33" s="269">
        <v>59976.18</v>
      </c>
      <c r="CA33" s="269">
        <v>53476.18</v>
      </c>
      <c r="CB33" s="269">
        <v>11223.03</v>
      </c>
      <c r="CC33" s="269">
        <v>11222.99</v>
      </c>
      <c r="CD33" s="270">
        <v>1365502</v>
      </c>
      <c r="CE33" s="270">
        <v>2289930</v>
      </c>
      <c r="CF33" s="269">
        <v>1236185</v>
      </c>
      <c r="CG33" s="269">
        <v>1015065</v>
      </c>
      <c r="CH33" s="269">
        <v>732594</v>
      </c>
      <c r="CI33" s="269">
        <v>244789</v>
      </c>
      <c r="CJ33" s="270">
        <v>301435</v>
      </c>
      <c r="CK33" s="270">
        <v>149384</v>
      </c>
      <c r="CL33" s="269">
        <v>44443</v>
      </c>
      <c r="CM33" s="269">
        <v>44443</v>
      </c>
      <c r="CN33" s="269">
        <v>132039</v>
      </c>
      <c r="CO33" s="269">
        <v>45873</v>
      </c>
      <c r="CP33" s="270">
        <v>42630</v>
      </c>
      <c r="CQ33" s="270">
        <v>21149</v>
      </c>
      <c r="CR33" s="269">
        <v>52663</v>
      </c>
      <c r="CS33" s="269">
        <v>38483</v>
      </c>
      <c r="CT33" s="269">
        <v>120541</v>
      </c>
      <c r="CU33" s="269">
        <v>80053</v>
      </c>
      <c r="CV33" s="270">
        <v>69376</v>
      </c>
      <c r="CW33" s="270">
        <v>48114</v>
      </c>
      <c r="CX33" s="269">
        <v>3417.99</v>
      </c>
      <c r="CY33" s="269">
        <v>3418</v>
      </c>
      <c r="CZ33" s="269">
        <v>138757</v>
      </c>
      <c r="DA33" s="269">
        <v>120797</v>
      </c>
      <c r="DB33" s="270">
        <v>13473.87</v>
      </c>
      <c r="DC33" s="270">
        <v>13473.87</v>
      </c>
      <c r="DD33" s="269">
        <v>111284.72</v>
      </c>
      <c r="DE33" s="269">
        <v>124332.7</v>
      </c>
      <c r="DF33" s="272">
        <v>149996</v>
      </c>
      <c r="DG33" s="269">
        <v>90157</v>
      </c>
      <c r="DH33" s="272">
        <v>754759.61</v>
      </c>
      <c r="DI33" s="270">
        <v>643699.04</v>
      </c>
      <c r="DJ33" s="272">
        <v>220138.74</v>
      </c>
      <c r="DK33" s="269">
        <v>275801.02</v>
      </c>
      <c r="DL33" s="272">
        <v>27825</v>
      </c>
      <c r="DM33" s="269">
        <v>27825</v>
      </c>
      <c r="DN33" s="272">
        <v>14201.88</v>
      </c>
      <c r="DO33" s="270">
        <v>14201.88</v>
      </c>
      <c r="DP33" s="272">
        <v>34842.93</v>
      </c>
      <c r="DQ33" s="269">
        <v>33085.839999999997</v>
      </c>
      <c r="DR33" s="272">
        <v>86100.61</v>
      </c>
      <c r="DS33" s="269">
        <v>38924.86</v>
      </c>
      <c r="DT33" s="272">
        <v>370274</v>
      </c>
      <c r="DU33" s="270">
        <v>319477</v>
      </c>
      <c r="DV33" s="269">
        <v>386750</v>
      </c>
      <c r="DW33" s="269">
        <v>171083</v>
      </c>
      <c r="DX33" s="269">
        <v>942099</v>
      </c>
      <c r="DY33" s="269">
        <v>746293</v>
      </c>
      <c r="DZ33" s="270">
        <v>1125344</v>
      </c>
      <c r="EA33" s="270">
        <v>447794</v>
      </c>
      <c r="EB33" s="269">
        <v>55625.87</v>
      </c>
      <c r="EC33" s="269">
        <v>44090.17</v>
      </c>
      <c r="ED33" s="269">
        <v>128012.14</v>
      </c>
      <c r="EE33" s="269">
        <v>50347.199999999997</v>
      </c>
      <c r="EF33" s="270">
        <v>37272.629999999997</v>
      </c>
      <c r="EG33" s="270">
        <v>28328.92</v>
      </c>
      <c r="EH33" s="269">
        <v>461148.63</v>
      </c>
      <c r="EI33" s="269">
        <v>233755.9</v>
      </c>
      <c r="EJ33" s="269">
        <v>374620.57</v>
      </c>
      <c r="EK33" s="269">
        <v>258304.34</v>
      </c>
      <c r="EL33" s="270">
        <v>340882.67</v>
      </c>
      <c r="EM33" s="270">
        <v>67796.05</v>
      </c>
      <c r="EN33" s="269">
        <v>286105</v>
      </c>
      <c r="EO33" s="269">
        <v>179698</v>
      </c>
      <c r="EP33" s="269">
        <v>435017</v>
      </c>
      <c r="EQ33" s="269">
        <v>343082</v>
      </c>
      <c r="ER33" s="270">
        <v>423054.27</v>
      </c>
      <c r="ES33" s="270">
        <v>139728.09</v>
      </c>
      <c r="ET33" s="269">
        <v>93506.12</v>
      </c>
      <c r="EU33" s="269">
        <v>60706.19</v>
      </c>
      <c r="EV33" s="269">
        <v>332979.34999999998</v>
      </c>
      <c r="EW33" s="269">
        <v>100362.11</v>
      </c>
      <c r="EX33" s="270">
        <v>91724.25</v>
      </c>
      <c r="EY33" s="270">
        <v>27653.99</v>
      </c>
    </row>
    <row r="34" spans="1:155">
      <c r="A34" s="308" t="s">
        <v>184</v>
      </c>
      <c r="B34" s="260">
        <v>74959786</v>
      </c>
      <c r="C34" s="260">
        <v>382677531</v>
      </c>
      <c r="D34" s="261">
        <v>44722268</v>
      </c>
      <c r="E34" s="261">
        <v>50578524</v>
      </c>
      <c r="F34" s="260">
        <v>3864614</v>
      </c>
      <c r="G34" s="260">
        <v>4140904</v>
      </c>
      <c r="H34" s="260">
        <v>12322362</v>
      </c>
      <c r="I34" s="260">
        <v>12399418</v>
      </c>
      <c r="J34" s="261">
        <v>35103372</v>
      </c>
      <c r="K34" s="261">
        <v>46104841</v>
      </c>
      <c r="L34" s="260">
        <v>2482483</v>
      </c>
      <c r="M34" s="260">
        <v>2482483</v>
      </c>
      <c r="N34" s="260">
        <v>9562153.7400000002</v>
      </c>
      <c r="O34" s="260">
        <v>10558667.630000001</v>
      </c>
      <c r="P34" s="261">
        <v>63471</v>
      </c>
      <c r="Q34" s="261">
        <v>63471</v>
      </c>
      <c r="R34" s="260">
        <v>21042145</v>
      </c>
      <c r="S34" s="260">
        <v>35820593</v>
      </c>
      <c r="T34" s="260">
        <v>3895331</v>
      </c>
      <c r="U34" s="260">
        <v>4569830</v>
      </c>
      <c r="V34" s="261">
        <v>4113016.5</v>
      </c>
      <c r="W34" s="261">
        <v>4684756.99</v>
      </c>
      <c r="X34" s="260">
        <v>1834252.86</v>
      </c>
      <c r="Y34" s="260">
        <v>2188118.61</v>
      </c>
      <c r="Z34" s="260">
        <v>1533660.12</v>
      </c>
      <c r="AA34" s="260">
        <v>1647710.93</v>
      </c>
      <c r="AB34" s="261">
        <v>10070886</v>
      </c>
      <c r="AC34" s="261">
        <v>10070886</v>
      </c>
      <c r="AD34" s="260">
        <v>0</v>
      </c>
      <c r="AE34" s="260">
        <v>0</v>
      </c>
      <c r="AF34" s="260">
        <v>1385692.18</v>
      </c>
      <c r="AG34" s="260">
        <v>1385692</v>
      </c>
      <c r="AH34" s="261">
        <v>3174626.8</v>
      </c>
      <c r="AI34" s="261">
        <v>3324544.66</v>
      </c>
      <c r="AJ34" s="260">
        <v>1023452</v>
      </c>
      <c r="AK34" s="260">
        <v>1342709</v>
      </c>
      <c r="AL34" s="260">
        <v>32272</v>
      </c>
      <c r="AM34" s="260">
        <v>32272</v>
      </c>
      <c r="AN34" s="261">
        <v>1705031</v>
      </c>
      <c r="AO34" s="261">
        <v>1713326</v>
      </c>
      <c r="AP34" s="260">
        <v>52465</v>
      </c>
      <c r="AQ34" s="260">
        <v>52465</v>
      </c>
      <c r="AR34" s="260">
        <v>1722593</v>
      </c>
      <c r="AS34" s="260">
        <v>2329954</v>
      </c>
      <c r="AT34" s="261">
        <v>538046.73</v>
      </c>
      <c r="AU34" s="261">
        <v>683423.09</v>
      </c>
      <c r="AV34" s="260">
        <v>757252</v>
      </c>
      <c r="AW34" s="260">
        <v>911244</v>
      </c>
      <c r="AX34" s="260">
        <v>3042460</v>
      </c>
      <c r="AY34" s="260">
        <v>4750134</v>
      </c>
      <c r="AZ34" s="261">
        <v>351563</v>
      </c>
      <c r="BA34" s="261">
        <v>370915</v>
      </c>
      <c r="BB34" s="260">
        <v>263253.96999999997</v>
      </c>
      <c r="BC34" s="260">
        <v>274898.73</v>
      </c>
      <c r="BD34" s="260">
        <v>1029071.83</v>
      </c>
      <c r="BE34" s="260">
        <v>1548368.89</v>
      </c>
      <c r="BF34" s="261">
        <v>308726</v>
      </c>
      <c r="BG34" s="261">
        <v>363880</v>
      </c>
      <c r="BH34" s="260">
        <v>38855.660000000003</v>
      </c>
      <c r="BI34" s="260">
        <v>48175.98</v>
      </c>
      <c r="BJ34" s="260">
        <v>212662.21</v>
      </c>
      <c r="BK34" s="260">
        <v>229476.73</v>
      </c>
      <c r="BL34" s="261">
        <v>29797.21</v>
      </c>
      <c r="BM34" s="261">
        <v>29853.32</v>
      </c>
      <c r="BN34" s="260">
        <v>392773.29</v>
      </c>
      <c r="BO34" s="260">
        <v>473407.32</v>
      </c>
      <c r="BP34" s="260">
        <v>3386940.21</v>
      </c>
      <c r="BQ34" s="260">
        <v>5018478.3600000003</v>
      </c>
      <c r="BR34" s="261">
        <v>1103423.31</v>
      </c>
      <c r="BS34" s="261">
        <v>1337458.33</v>
      </c>
      <c r="BT34" s="260">
        <v>1201766</v>
      </c>
      <c r="BU34" s="260">
        <v>1438809</v>
      </c>
      <c r="BV34" s="260">
        <v>357611</v>
      </c>
      <c r="BW34" s="260">
        <v>673399</v>
      </c>
      <c r="BX34" s="261">
        <v>32885</v>
      </c>
      <c r="BY34" s="261">
        <v>32885</v>
      </c>
      <c r="BZ34" s="260">
        <v>301784.92</v>
      </c>
      <c r="CA34" s="260">
        <v>295284.92</v>
      </c>
      <c r="CB34" s="260">
        <v>150667.82999999999</v>
      </c>
      <c r="CC34" s="260">
        <v>150667.99</v>
      </c>
      <c r="CD34" s="261">
        <v>20064157</v>
      </c>
      <c r="CE34" s="261">
        <v>31749374</v>
      </c>
      <c r="CF34" s="260">
        <v>3355070</v>
      </c>
      <c r="CG34" s="260">
        <v>5869354</v>
      </c>
      <c r="CH34" s="260">
        <v>1930141</v>
      </c>
      <c r="CI34" s="260">
        <v>2190209</v>
      </c>
      <c r="CJ34" s="261">
        <v>1433307</v>
      </c>
      <c r="CK34" s="261">
        <v>2476579</v>
      </c>
      <c r="CL34" s="260">
        <v>153674</v>
      </c>
      <c r="CM34" s="260">
        <v>153674</v>
      </c>
      <c r="CN34" s="260">
        <v>741366</v>
      </c>
      <c r="CO34" s="260">
        <v>764671</v>
      </c>
      <c r="CP34" s="261">
        <v>367681</v>
      </c>
      <c r="CQ34" s="261">
        <v>362753</v>
      </c>
      <c r="CR34" s="260">
        <v>293240</v>
      </c>
      <c r="CS34" s="260">
        <v>298314</v>
      </c>
      <c r="CT34" s="260">
        <v>419074</v>
      </c>
      <c r="CU34" s="260">
        <v>503318</v>
      </c>
      <c r="CV34" s="261">
        <v>292879</v>
      </c>
      <c r="CW34" s="261">
        <v>345258</v>
      </c>
      <c r="CX34" s="260">
        <v>18754.09</v>
      </c>
      <c r="CY34" s="260">
        <v>18754</v>
      </c>
      <c r="CZ34" s="260">
        <v>490841</v>
      </c>
      <c r="DA34" s="260">
        <v>603609</v>
      </c>
      <c r="DB34" s="261">
        <v>103844.24</v>
      </c>
      <c r="DC34" s="261">
        <v>103844.24</v>
      </c>
      <c r="DD34" s="260">
        <v>595316.55000000005</v>
      </c>
      <c r="DE34" s="260">
        <v>948154.09</v>
      </c>
      <c r="DF34" s="297">
        <v>533029</v>
      </c>
      <c r="DG34" s="260">
        <v>925029</v>
      </c>
      <c r="DH34" s="297">
        <v>6954687.8600000003</v>
      </c>
      <c r="DI34" s="261">
        <v>10137912.779999999</v>
      </c>
      <c r="DJ34" s="297">
        <v>696217.22</v>
      </c>
      <c r="DK34" s="260">
        <v>1180378.31</v>
      </c>
      <c r="DL34" s="297">
        <v>344427</v>
      </c>
      <c r="DM34" s="260">
        <v>350207</v>
      </c>
      <c r="DN34" s="297">
        <v>125553.65</v>
      </c>
      <c r="DO34" s="261">
        <v>194750.14</v>
      </c>
      <c r="DP34" s="297">
        <v>170779.05</v>
      </c>
      <c r="DQ34" s="260">
        <v>280966.48</v>
      </c>
      <c r="DR34" s="297">
        <v>498562.87</v>
      </c>
      <c r="DS34" s="260">
        <v>638674.66</v>
      </c>
      <c r="DT34" s="297">
        <v>4630120</v>
      </c>
      <c r="DU34" s="261">
        <v>6283253</v>
      </c>
      <c r="DV34" s="260">
        <v>2067407</v>
      </c>
      <c r="DW34" s="260">
        <v>2625044</v>
      </c>
      <c r="DX34" s="260">
        <v>2227885</v>
      </c>
      <c r="DY34" s="260">
        <v>4853103</v>
      </c>
      <c r="DZ34" s="261">
        <v>6550103</v>
      </c>
      <c r="EA34" s="261">
        <v>8714475.9700000007</v>
      </c>
      <c r="EB34" s="260">
        <v>338427.25</v>
      </c>
      <c r="EC34" s="260">
        <v>416093.38</v>
      </c>
      <c r="ED34" s="260">
        <v>498813.27</v>
      </c>
      <c r="EE34" s="260">
        <v>530731.88</v>
      </c>
      <c r="EF34" s="261">
        <v>141593.17000000001</v>
      </c>
      <c r="EG34" s="261">
        <v>141490.49</v>
      </c>
      <c r="EH34" s="260">
        <v>1678072.16</v>
      </c>
      <c r="EI34" s="260">
        <v>1764361.09</v>
      </c>
      <c r="EJ34" s="260">
        <v>1541950.64</v>
      </c>
      <c r="EK34" s="260">
        <v>1730539.08</v>
      </c>
      <c r="EL34" s="261">
        <v>589478.56000000006</v>
      </c>
      <c r="EM34" s="261">
        <v>736977.29</v>
      </c>
      <c r="EN34" s="260">
        <v>1623090</v>
      </c>
      <c r="EO34" s="260">
        <v>1821580</v>
      </c>
      <c r="EP34" s="260">
        <v>2143148</v>
      </c>
      <c r="EQ34" s="260">
        <v>2993584</v>
      </c>
      <c r="ER34" s="261">
        <v>1207914.69</v>
      </c>
      <c r="ES34" s="261">
        <v>1345636.47</v>
      </c>
      <c r="ET34" s="260">
        <v>327189.34999999998</v>
      </c>
      <c r="EU34" s="260">
        <v>345337.62</v>
      </c>
      <c r="EV34" s="260">
        <v>689372.4</v>
      </c>
      <c r="EW34" s="260">
        <v>823162.73</v>
      </c>
      <c r="EX34" s="261">
        <v>288525.93</v>
      </c>
      <c r="EY34" s="261">
        <v>321695.77</v>
      </c>
    </row>
    <row r="35" spans="1:155">
      <c r="A35" s="308" t="s">
        <v>108</v>
      </c>
      <c r="B35" s="260">
        <v>22634081</v>
      </c>
      <c r="C35" s="260">
        <v>33842117</v>
      </c>
      <c r="D35" s="261">
        <v>4114808</v>
      </c>
      <c r="E35" s="261">
        <v>2728627</v>
      </c>
      <c r="F35" s="260">
        <v>1381906</v>
      </c>
      <c r="G35" s="260">
        <v>845489</v>
      </c>
      <c r="H35" s="260">
        <v>1819283</v>
      </c>
      <c r="I35" s="260">
        <v>1714801</v>
      </c>
      <c r="J35" s="261">
        <v>2214388</v>
      </c>
      <c r="K35" s="261">
        <v>2480173</v>
      </c>
      <c r="L35" s="260">
        <v>219178</v>
      </c>
      <c r="M35" s="260">
        <v>219178</v>
      </c>
      <c r="N35" s="260">
        <v>862886.3</v>
      </c>
      <c r="O35" s="260">
        <v>702893.55</v>
      </c>
      <c r="P35" s="261">
        <v>88651</v>
      </c>
      <c r="Q35" s="261">
        <v>88651</v>
      </c>
      <c r="R35" s="260">
        <v>3148278</v>
      </c>
      <c r="S35" s="260">
        <v>4251478</v>
      </c>
      <c r="T35" s="260">
        <v>3694477</v>
      </c>
      <c r="U35" s="260">
        <v>3671390</v>
      </c>
      <c r="V35" s="261">
        <v>1200941.6299999999</v>
      </c>
      <c r="W35" s="261">
        <v>1077873.1299999999</v>
      </c>
      <c r="X35" s="260">
        <v>1964256.38</v>
      </c>
      <c r="Y35" s="260">
        <v>1924649.31</v>
      </c>
      <c r="Z35" s="260">
        <v>1489611.8</v>
      </c>
      <c r="AA35" s="260">
        <v>1485002.39</v>
      </c>
      <c r="AB35" s="261">
        <v>640903</v>
      </c>
      <c r="AC35" s="261">
        <v>640903</v>
      </c>
      <c r="AD35" s="260">
        <v>0</v>
      </c>
      <c r="AE35" s="260">
        <v>0</v>
      </c>
      <c r="AF35" s="260">
        <v>260241.63</v>
      </c>
      <c r="AG35" s="260">
        <v>260242</v>
      </c>
      <c r="AH35" s="261">
        <v>288066.98</v>
      </c>
      <c r="AI35" s="261">
        <v>265509.43</v>
      </c>
      <c r="AJ35" s="260">
        <v>106624</v>
      </c>
      <c r="AK35" s="260">
        <v>79635</v>
      </c>
      <c r="AL35" s="260">
        <v>40769</v>
      </c>
      <c r="AM35" s="260">
        <v>40769</v>
      </c>
      <c r="AN35" s="261">
        <v>244524</v>
      </c>
      <c r="AO35" s="261">
        <v>133212</v>
      </c>
      <c r="AP35" s="260">
        <v>149060</v>
      </c>
      <c r="AQ35" s="260">
        <v>149060</v>
      </c>
      <c r="AR35" s="260">
        <v>384822</v>
      </c>
      <c r="AS35" s="260">
        <v>374768</v>
      </c>
      <c r="AT35" s="261">
        <v>222566.38</v>
      </c>
      <c r="AU35" s="261">
        <v>149934.72</v>
      </c>
      <c r="AV35" s="260">
        <v>229133</v>
      </c>
      <c r="AW35" s="260">
        <v>205627</v>
      </c>
      <c r="AX35" s="260">
        <v>926075</v>
      </c>
      <c r="AY35" s="260">
        <v>433556</v>
      </c>
      <c r="AZ35" s="261">
        <v>82021</v>
      </c>
      <c r="BA35" s="261">
        <v>84747</v>
      </c>
      <c r="BB35" s="260">
        <v>51964.85</v>
      </c>
      <c r="BC35" s="260">
        <v>28461.759999999998</v>
      </c>
      <c r="BD35" s="260">
        <v>173750.47</v>
      </c>
      <c r="BE35" s="260">
        <v>139554.49</v>
      </c>
      <c r="BF35" s="261">
        <v>222936</v>
      </c>
      <c r="BG35" s="261">
        <v>164501</v>
      </c>
      <c r="BH35" s="260">
        <v>40139.120000000003</v>
      </c>
      <c r="BI35" s="260">
        <v>24171.29</v>
      </c>
      <c r="BJ35" s="260">
        <v>78553.77</v>
      </c>
      <c r="BK35" s="260">
        <v>47204.29</v>
      </c>
      <c r="BL35" s="261">
        <v>98900.2</v>
      </c>
      <c r="BM35" s="261">
        <v>98878.42</v>
      </c>
      <c r="BN35" s="260">
        <v>216447.9</v>
      </c>
      <c r="BO35" s="260">
        <v>73548.78</v>
      </c>
      <c r="BP35" s="260">
        <v>502743.92</v>
      </c>
      <c r="BQ35" s="260">
        <v>477057.58</v>
      </c>
      <c r="BR35" s="261">
        <v>281087.55</v>
      </c>
      <c r="BS35" s="261">
        <v>195135.75</v>
      </c>
      <c r="BT35" s="260">
        <v>215860</v>
      </c>
      <c r="BU35" s="260">
        <v>77517</v>
      </c>
      <c r="BV35" s="260">
        <v>961966</v>
      </c>
      <c r="BW35" s="260">
        <v>881160.8</v>
      </c>
      <c r="BX35" s="261">
        <v>77757</v>
      </c>
      <c r="BY35" s="261">
        <v>77757</v>
      </c>
      <c r="BZ35" s="260">
        <v>173116.4</v>
      </c>
      <c r="CA35" s="260">
        <v>181647.86</v>
      </c>
      <c r="CB35" s="260">
        <v>74559.42</v>
      </c>
      <c r="CC35" s="260">
        <v>74558.990000000005</v>
      </c>
      <c r="CD35" s="261">
        <v>3578891</v>
      </c>
      <c r="CE35" s="261">
        <v>4301020</v>
      </c>
      <c r="CF35" s="260">
        <v>1022619</v>
      </c>
      <c r="CG35" s="260">
        <v>560192</v>
      </c>
      <c r="CH35" s="260">
        <v>713496</v>
      </c>
      <c r="CI35" s="260">
        <v>608434</v>
      </c>
      <c r="CJ35" s="261">
        <v>411005</v>
      </c>
      <c r="CK35" s="261">
        <v>394381</v>
      </c>
      <c r="CL35" s="260">
        <v>22651</v>
      </c>
      <c r="CM35" s="260">
        <v>22651</v>
      </c>
      <c r="CN35" s="260">
        <v>179573</v>
      </c>
      <c r="CO35" s="260">
        <v>154824</v>
      </c>
      <c r="CP35" s="261">
        <v>43173</v>
      </c>
      <c r="CQ35" s="261">
        <v>41829</v>
      </c>
      <c r="CR35" s="260">
        <v>221510</v>
      </c>
      <c r="CS35" s="260">
        <v>216335</v>
      </c>
      <c r="CT35" s="260">
        <v>94872</v>
      </c>
      <c r="CU35" s="260">
        <v>85357</v>
      </c>
      <c r="CV35" s="261">
        <v>150976</v>
      </c>
      <c r="CW35" s="261">
        <v>168120</v>
      </c>
      <c r="CX35" s="260">
        <v>31159.98</v>
      </c>
      <c r="CY35" s="260">
        <v>31159.99</v>
      </c>
      <c r="CZ35" s="260">
        <v>81574</v>
      </c>
      <c r="DA35" s="260">
        <v>51587</v>
      </c>
      <c r="DB35" s="261">
        <v>20940.98</v>
      </c>
      <c r="DC35" s="261">
        <v>20940.98</v>
      </c>
      <c r="DD35" s="260">
        <v>350220.63</v>
      </c>
      <c r="DE35" s="260">
        <v>140053.31</v>
      </c>
      <c r="DF35" s="297">
        <v>152677</v>
      </c>
      <c r="DG35" s="260">
        <v>121239</v>
      </c>
      <c r="DH35" s="297">
        <v>1727375.15</v>
      </c>
      <c r="DI35" s="261">
        <v>1068339.0900000001</v>
      </c>
      <c r="DJ35" s="297">
        <v>449180.3</v>
      </c>
      <c r="DK35" s="260">
        <v>104719.8</v>
      </c>
      <c r="DL35" s="297">
        <v>519579</v>
      </c>
      <c r="DM35" s="260">
        <v>517007</v>
      </c>
      <c r="DN35" s="297">
        <v>90465.17</v>
      </c>
      <c r="DO35" s="261">
        <v>40677.51</v>
      </c>
      <c r="DP35" s="297">
        <v>122779.38</v>
      </c>
      <c r="DQ35" s="260">
        <v>11079.55</v>
      </c>
      <c r="DR35" s="297">
        <v>163649.41</v>
      </c>
      <c r="DS35" s="260">
        <v>67991.67</v>
      </c>
      <c r="DT35" s="297">
        <v>719599</v>
      </c>
      <c r="DU35" s="261">
        <v>384091</v>
      </c>
      <c r="DV35" s="260">
        <v>613609</v>
      </c>
      <c r="DW35" s="260">
        <v>557146</v>
      </c>
      <c r="DX35" s="260">
        <v>4892469</v>
      </c>
      <c r="DY35" s="260">
        <v>3878112</v>
      </c>
      <c r="DZ35" s="261">
        <v>1353107</v>
      </c>
      <c r="EA35" s="261">
        <v>1244914.01</v>
      </c>
      <c r="EB35" s="260">
        <v>97961.73</v>
      </c>
      <c r="EC35" s="260">
        <v>38502.85</v>
      </c>
      <c r="ED35" s="260">
        <v>108024.49</v>
      </c>
      <c r="EE35" s="260">
        <v>46719.81</v>
      </c>
      <c r="EF35" s="261">
        <v>61040.99</v>
      </c>
      <c r="EG35" s="261">
        <v>58574.48</v>
      </c>
      <c r="EH35" s="260">
        <v>340361.05</v>
      </c>
      <c r="EI35" s="260">
        <v>277166.59999999998</v>
      </c>
      <c r="EJ35" s="260">
        <v>279974.23</v>
      </c>
      <c r="EK35" s="260">
        <v>243881.59</v>
      </c>
      <c r="EL35" s="261">
        <v>165406.68</v>
      </c>
      <c r="EM35" s="261">
        <v>137962.29</v>
      </c>
      <c r="EN35" s="260">
        <v>407901</v>
      </c>
      <c r="EO35" s="260">
        <v>223658</v>
      </c>
      <c r="EP35" s="260">
        <v>269920</v>
      </c>
      <c r="EQ35" s="260">
        <v>260984</v>
      </c>
      <c r="ER35" s="261">
        <v>244510.46</v>
      </c>
      <c r="ES35" s="261">
        <v>171442.36</v>
      </c>
      <c r="ET35" s="260">
        <v>155590.91</v>
      </c>
      <c r="EU35" s="260">
        <v>139930.96</v>
      </c>
      <c r="EV35" s="260">
        <v>158096.4</v>
      </c>
      <c r="EW35" s="260">
        <v>146575.29</v>
      </c>
      <c r="EX35" s="261">
        <v>207947.25</v>
      </c>
      <c r="EY35" s="261">
        <v>202884.99</v>
      </c>
    </row>
    <row r="36" spans="1:155">
      <c r="A36" s="192" t="s">
        <v>100</v>
      </c>
      <c r="B36" s="276">
        <v>97593867</v>
      </c>
      <c r="C36" s="276">
        <v>416519648</v>
      </c>
      <c r="D36" s="277">
        <v>48837076</v>
      </c>
      <c r="E36" s="277">
        <v>53307151</v>
      </c>
      <c r="F36" s="276">
        <v>5246520</v>
      </c>
      <c r="G36" s="276">
        <v>4986393</v>
      </c>
      <c r="H36" s="276">
        <v>14141645</v>
      </c>
      <c r="I36" s="276">
        <v>14114219</v>
      </c>
      <c r="J36" s="277">
        <v>37317760</v>
      </c>
      <c r="K36" s="277">
        <v>48585014</v>
      </c>
      <c r="L36" s="276">
        <v>2701661</v>
      </c>
      <c r="M36" s="276">
        <v>2701661</v>
      </c>
      <c r="N36" s="276">
        <v>10425040.039999999</v>
      </c>
      <c r="O36" s="276">
        <v>11261561.18</v>
      </c>
      <c r="P36" s="277">
        <v>152122</v>
      </c>
      <c r="Q36" s="277">
        <v>152122</v>
      </c>
      <c r="R36" s="276">
        <v>24190423</v>
      </c>
      <c r="S36" s="276">
        <v>40072071</v>
      </c>
      <c r="T36" s="276">
        <v>7589808</v>
      </c>
      <c r="U36" s="276">
        <v>8241220</v>
      </c>
      <c r="V36" s="277">
        <v>5313958.13</v>
      </c>
      <c r="W36" s="277">
        <v>5762630.1200000001</v>
      </c>
      <c r="X36" s="276">
        <v>3798509.24</v>
      </c>
      <c r="Y36" s="276">
        <v>4112767.92</v>
      </c>
      <c r="Z36" s="276">
        <v>3023271.92</v>
      </c>
      <c r="AA36" s="276">
        <v>3132713.32</v>
      </c>
      <c r="AB36" s="277">
        <v>10711789</v>
      </c>
      <c r="AC36" s="277">
        <v>10711789</v>
      </c>
      <c r="AD36" s="276">
        <v>0</v>
      </c>
      <c r="AE36" s="276">
        <v>0</v>
      </c>
      <c r="AF36" s="276">
        <v>1645933.81</v>
      </c>
      <c r="AG36" s="276">
        <v>1645934</v>
      </c>
      <c r="AH36" s="277">
        <v>3462693.78</v>
      </c>
      <c r="AI36" s="277">
        <v>3590054.09</v>
      </c>
      <c r="AJ36" s="276">
        <v>1130076</v>
      </c>
      <c r="AK36" s="276">
        <v>1422344</v>
      </c>
      <c r="AL36" s="276">
        <v>73041</v>
      </c>
      <c r="AM36" s="276">
        <v>73041</v>
      </c>
      <c r="AN36" s="277">
        <v>1949555</v>
      </c>
      <c r="AO36" s="277">
        <v>1846538</v>
      </c>
      <c r="AP36" s="276">
        <v>201525</v>
      </c>
      <c r="AQ36" s="276">
        <v>201525</v>
      </c>
      <c r="AR36" s="276">
        <v>2107415</v>
      </c>
      <c r="AS36" s="276">
        <v>2704722</v>
      </c>
      <c r="AT36" s="277">
        <v>760613.11</v>
      </c>
      <c r="AU36" s="277">
        <v>833357.81</v>
      </c>
      <c r="AV36" s="276">
        <v>986385</v>
      </c>
      <c r="AW36" s="276">
        <v>1116871</v>
      </c>
      <c r="AX36" s="276">
        <v>3968535</v>
      </c>
      <c r="AY36" s="276">
        <v>5183690</v>
      </c>
      <c r="AZ36" s="277">
        <v>433584</v>
      </c>
      <c r="BA36" s="277">
        <v>455662</v>
      </c>
      <c r="BB36" s="276">
        <v>315218.82</v>
      </c>
      <c r="BC36" s="276">
        <v>303360.49</v>
      </c>
      <c r="BD36" s="276">
        <v>1202822.3</v>
      </c>
      <c r="BE36" s="276">
        <v>1687923.38</v>
      </c>
      <c r="BF36" s="277">
        <v>531662</v>
      </c>
      <c r="BG36" s="277">
        <v>528381</v>
      </c>
      <c r="BH36" s="276">
        <v>78994.78</v>
      </c>
      <c r="BI36" s="276">
        <v>72347.27</v>
      </c>
      <c r="BJ36" s="276">
        <v>291215.98</v>
      </c>
      <c r="BK36" s="276">
        <v>276681.02</v>
      </c>
      <c r="BL36" s="277">
        <v>128697.41</v>
      </c>
      <c r="BM36" s="277">
        <v>128731.74</v>
      </c>
      <c r="BN36" s="276">
        <v>609221.18999999994</v>
      </c>
      <c r="BO36" s="276">
        <v>546956.1</v>
      </c>
      <c r="BP36" s="276">
        <v>3889684.13</v>
      </c>
      <c r="BQ36" s="276">
        <v>5495535.9400000004</v>
      </c>
      <c r="BR36" s="277">
        <v>1384510.86</v>
      </c>
      <c r="BS36" s="277">
        <v>1532594.08</v>
      </c>
      <c r="BT36" s="276">
        <v>1417626</v>
      </c>
      <c r="BU36" s="276">
        <v>1516326</v>
      </c>
      <c r="BV36" s="276">
        <v>1319577</v>
      </c>
      <c r="BW36" s="276">
        <v>1554559.8</v>
      </c>
      <c r="BX36" s="277">
        <v>110642</v>
      </c>
      <c r="BY36" s="277">
        <v>110642</v>
      </c>
      <c r="BZ36" s="276">
        <v>474901.32</v>
      </c>
      <c r="CA36" s="276">
        <v>476932.78</v>
      </c>
      <c r="CB36" s="276">
        <v>225227.25</v>
      </c>
      <c r="CC36" s="276">
        <v>225226.98</v>
      </c>
      <c r="CD36" s="277">
        <v>23643048</v>
      </c>
      <c r="CE36" s="277">
        <v>36050394</v>
      </c>
      <c r="CF36" s="276">
        <v>4377689</v>
      </c>
      <c r="CG36" s="276">
        <v>6429546</v>
      </c>
      <c r="CH36" s="276">
        <v>2643637</v>
      </c>
      <c r="CI36" s="276">
        <v>2798643</v>
      </c>
      <c r="CJ36" s="277">
        <v>1844312</v>
      </c>
      <c r="CK36" s="277">
        <v>2870960</v>
      </c>
      <c r="CL36" s="276">
        <v>176325</v>
      </c>
      <c r="CM36" s="276">
        <v>176325</v>
      </c>
      <c r="CN36" s="276">
        <v>920939</v>
      </c>
      <c r="CO36" s="276">
        <v>919495</v>
      </c>
      <c r="CP36" s="277">
        <v>410854</v>
      </c>
      <c r="CQ36" s="277">
        <v>404582</v>
      </c>
      <c r="CR36" s="276">
        <v>514750</v>
      </c>
      <c r="CS36" s="276">
        <v>514649</v>
      </c>
      <c r="CT36" s="276">
        <v>513946</v>
      </c>
      <c r="CU36" s="276">
        <v>588675</v>
      </c>
      <c r="CV36" s="277">
        <v>443855</v>
      </c>
      <c r="CW36" s="277">
        <v>513378</v>
      </c>
      <c r="CX36" s="276">
        <v>49914.07</v>
      </c>
      <c r="CY36" s="276">
        <v>49913.99</v>
      </c>
      <c r="CZ36" s="276">
        <v>572415</v>
      </c>
      <c r="DA36" s="276">
        <v>655196</v>
      </c>
      <c r="DB36" s="277">
        <v>124785.22</v>
      </c>
      <c r="DC36" s="277">
        <v>124785.22</v>
      </c>
      <c r="DD36" s="276">
        <v>945537.18</v>
      </c>
      <c r="DE36" s="276">
        <v>1088207.3999999999</v>
      </c>
      <c r="DF36" s="299">
        <v>685706</v>
      </c>
      <c r="DG36" s="276">
        <v>1046268</v>
      </c>
      <c r="DH36" s="299">
        <v>8682063.0099999998</v>
      </c>
      <c r="DI36" s="277">
        <v>11206251.869999999</v>
      </c>
      <c r="DJ36" s="299">
        <v>1145397.52</v>
      </c>
      <c r="DK36" s="276">
        <v>1285098.1100000001</v>
      </c>
      <c r="DL36" s="299">
        <v>864006</v>
      </c>
      <c r="DM36" s="276">
        <v>867214</v>
      </c>
      <c r="DN36" s="299">
        <v>216018.82</v>
      </c>
      <c r="DO36" s="277">
        <v>235427.65</v>
      </c>
      <c r="DP36" s="299">
        <v>293558.43</v>
      </c>
      <c r="DQ36" s="276">
        <v>292046.03000000003</v>
      </c>
      <c r="DR36" s="299">
        <v>662212.28</v>
      </c>
      <c r="DS36" s="276">
        <v>706666.33</v>
      </c>
      <c r="DT36" s="299">
        <v>5349719</v>
      </c>
      <c r="DU36" s="277">
        <v>6667344</v>
      </c>
      <c r="DV36" s="276">
        <v>2681016</v>
      </c>
      <c r="DW36" s="276">
        <v>3182190</v>
      </c>
      <c r="DX36" s="276">
        <v>7120354</v>
      </c>
      <c r="DY36" s="276">
        <v>8731215</v>
      </c>
      <c r="DZ36" s="277">
        <v>7903210</v>
      </c>
      <c r="EA36" s="277">
        <v>9959389.9800000004</v>
      </c>
      <c r="EB36" s="276">
        <v>436388.98</v>
      </c>
      <c r="EC36" s="276">
        <v>454596.23</v>
      </c>
      <c r="ED36" s="276">
        <v>606837.76000000001</v>
      </c>
      <c r="EE36" s="276">
        <v>577451.68999999994</v>
      </c>
      <c r="EF36" s="277">
        <v>202634.16</v>
      </c>
      <c r="EG36" s="277">
        <v>200064.97</v>
      </c>
      <c r="EH36" s="276">
        <v>2018433.21</v>
      </c>
      <c r="EI36" s="276">
        <v>2041527.69</v>
      </c>
      <c r="EJ36" s="276">
        <v>1821924.87</v>
      </c>
      <c r="EK36" s="276">
        <v>1974420.67</v>
      </c>
      <c r="EL36" s="277">
        <v>754885.24</v>
      </c>
      <c r="EM36" s="277">
        <v>874939.58</v>
      </c>
      <c r="EN36" s="276">
        <v>2030991</v>
      </c>
      <c r="EO36" s="276">
        <v>2045238</v>
      </c>
      <c r="EP36" s="276">
        <v>2413068</v>
      </c>
      <c r="EQ36" s="276">
        <v>3254568</v>
      </c>
      <c r="ER36" s="277">
        <v>1452425.15</v>
      </c>
      <c r="ES36" s="277">
        <v>1517078.83</v>
      </c>
      <c r="ET36" s="276">
        <v>482780.26</v>
      </c>
      <c r="EU36" s="276">
        <v>485268.58</v>
      </c>
      <c r="EV36" s="276">
        <v>847468.8</v>
      </c>
      <c r="EW36" s="276">
        <v>969738.02</v>
      </c>
      <c r="EX36" s="277">
        <v>496473.18</v>
      </c>
      <c r="EY36" s="277">
        <v>524580.76</v>
      </c>
    </row>
    <row r="37" spans="1:155">
      <c r="A37" s="169"/>
      <c r="B37" s="260"/>
      <c r="C37" s="260"/>
      <c r="D37" s="261"/>
      <c r="E37" s="261"/>
      <c r="F37" s="260"/>
      <c r="G37" s="260"/>
      <c r="H37" s="260"/>
      <c r="I37" s="260"/>
      <c r="J37" s="261"/>
      <c r="K37" s="261"/>
      <c r="L37" s="260"/>
      <c r="M37" s="260"/>
      <c r="N37" s="260"/>
      <c r="O37" s="260"/>
      <c r="P37" s="261"/>
      <c r="Q37" s="261"/>
      <c r="R37" s="260"/>
      <c r="S37" s="260"/>
      <c r="T37" s="260"/>
      <c r="U37" s="260"/>
      <c r="V37" s="261"/>
      <c r="W37" s="261"/>
      <c r="X37" s="260"/>
      <c r="Y37" s="260"/>
      <c r="Z37" s="260"/>
      <c r="AA37" s="260"/>
      <c r="AB37" s="261"/>
      <c r="AC37" s="261"/>
      <c r="AD37" s="260"/>
      <c r="AE37" s="260"/>
      <c r="AF37" s="260"/>
      <c r="AG37" s="260"/>
      <c r="AH37" s="261"/>
      <c r="AI37" s="261"/>
      <c r="AJ37" s="260"/>
      <c r="AK37" s="260"/>
      <c r="AL37" s="260"/>
      <c r="AM37" s="260"/>
      <c r="AN37" s="261"/>
      <c r="AO37" s="261"/>
      <c r="AP37" s="260"/>
      <c r="AQ37" s="260"/>
      <c r="AR37" s="260"/>
      <c r="AS37" s="260"/>
      <c r="AT37" s="261"/>
      <c r="AU37" s="261"/>
      <c r="AV37" s="260"/>
      <c r="AW37" s="260"/>
      <c r="AX37" s="260"/>
      <c r="AY37" s="260"/>
      <c r="AZ37" s="261"/>
      <c r="BA37" s="261"/>
      <c r="BB37" s="260"/>
      <c r="BC37" s="260"/>
      <c r="BD37" s="260"/>
      <c r="BE37" s="260"/>
      <c r="BF37" s="261"/>
      <c r="BG37" s="261"/>
      <c r="BH37" s="260"/>
      <c r="BI37" s="260"/>
      <c r="BJ37" s="260"/>
      <c r="BK37" s="260"/>
      <c r="BL37" s="261"/>
      <c r="BM37" s="261"/>
      <c r="BN37" s="260"/>
      <c r="BO37" s="260"/>
      <c r="BP37" s="260"/>
      <c r="BQ37" s="260"/>
      <c r="BR37" s="261"/>
      <c r="BS37" s="261"/>
      <c r="BT37" s="260"/>
      <c r="BU37" s="260"/>
      <c r="BV37" s="260"/>
      <c r="BW37" s="260"/>
      <c r="BX37" s="261"/>
      <c r="BY37" s="261"/>
      <c r="BZ37" s="260"/>
      <c r="CA37" s="260"/>
      <c r="CB37" s="260"/>
      <c r="CC37" s="260"/>
      <c r="CD37" s="261"/>
      <c r="CE37" s="261"/>
      <c r="CF37" s="260"/>
      <c r="CG37" s="260"/>
      <c r="CH37" s="260"/>
      <c r="CI37" s="260"/>
      <c r="CJ37" s="261"/>
      <c r="CK37" s="261"/>
      <c r="CL37" s="260"/>
      <c r="CM37" s="260"/>
      <c r="CN37" s="260"/>
      <c r="CO37" s="260"/>
      <c r="CP37" s="261"/>
      <c r="CQ37" s="261"/>
      <c r="CR37" s="260"/>
      <c r="CS37" s="260"/>
      <c r="CT37" s="260"/>
      <c r="CU37" s="260"/>
      <c r="CV37" s="261"/>
      <c r="CW37" s="261"/>
      <c r="CX37" s="260"/>
      <c r="CY37" s="260"/>
      <c r="CZ37" s="260"/>
      <c r="DA37" s="260"/>
      <c r="DB37" s="261"/>
      <c r="DC37" s="261"/>
      <c r="DD37" s="260"/>
      <c r="DE37" s="260"/>
      <c r="DF37" s="297"/>
      <c r="DG37" s="260"/>
      <c r="DH37" s="297"/>
      <c r="DI37" s="261"/>
      <c r="DJ37" s="297"/>
      <c r="DK37" s="260"/>
      <c r="DL37" s="297"/>
      <c r="DM37" s="260"/>
      <c r="DN37" s="297"/>
      <c r="DO37" s="261"/>
      <c r="DP37" s="297"/>
      <c r="DQ37" s="260"/>
      <c r="DR37" s="297"/>
      <c r="DS37" s="260"/>
      <c r="DT37" s="297"/>
      <c r="DU37" s="261"/>
      <c r="DV37" s="260"/>
      <c r="DW37" s="260"/>
      <c r="DX37" s="260"/>
      <c r="DY37" s="260"/>
      <c r="DZ37" s="261"/>
      <c r="EA37" s="261"/>
      <c r="EB37" s="260"/>
      <c r="EC37" s="260"/>
      <c r="ED37" s="260"/>
      <c r="EE37" s="260"/>
      <c r="EF37" s="261"/>
      <c r="EG37" s="261"/>
      <c r="EH37" s="260"/>
      <c r="EI37" s="260"/>
      <c r="EJ37" s="260"/>
      <c r="EK37" s="260"/>
      <c r="EL37" s="261"/>
      <c r="EM37" s="261"/>
      <c r="EN37" s="260"/>
      <c r="EO37" s="260"/>
      <c r="EP37" s="260"/>
      <c r="EQ37" s="260"/>
      <c r="ER37" s="261"/>
      <c r="ES37" s="261"/>
      <c r="ET37" s="260"/>
      <c r="EU37" s="260"/>
      <c r="EV37" s="260"/>
      <c r="EW37" s="260"/>
      <c r="EX37" s="261"/>
      <c r="EY37" s="261"/>
    </row>
    <row r="38" spans="1:155">
      <c r="A38" s="308" t="s">
        <v>115</v>
      </c>
      <c r="B38" s="260">
        <v>63769573</v>
      </c>
      <c r="C38" s="260">
        <v>110174868</v>
      </c>
      <c r="D38" s="261">
        <v>11165293</v>
      </c>
      <c r="E38" s="261">
        <v>10443243</v>
      </c>
      <c r="F38" s="260">
        <v>3451790</v>
      </c>
      <c r="G38" s="260">
        <v>2951858</v>
      </c>
      <c r="H38" s="260">
        <v>7860577</v>
      </c>
      <c r="I38" s="260">
        <v>7663900</v>
      </c>
      <c r="J38" s="261">
        <v>4068254</v>
      </c>
      <c r="K38" s="261">
        <v>6922019</v>
      </c>
      <c r="L38" s="260">
        <v>-448062</v>
      </c>
      <c r="M38" s="260">
        <v>-448062</v>
      </c>
      <c r="N38" s="260">
        <v>3507432.29</v>
      </c>
      <c r="O38" s="260">
        <v>3801909.73</v>
      </c>
      <c r="P38" s="261">
        <v>147982</v>
      </c>
      <c r="Q38" s="261">
        <v>147982</v>
      </c>
      <c r="R38" s="260">
        <v>10108248</v>
      </c>
      <c r="S38" s="260">
        <v>10846202</v>
      </c>
      <c r="T38" s="260">
        <v>5463651</v>
      </c>
      <c r="U38" s="260">
        <v>5099721</v>
      </c>
      <c r="V38" s="261">
        <v>1947305.57</v>
      </c>
      <c r="W38" s="261">
        <v>1224035.6399999999</v>
      </c>
      <c r="X38" s="260">
        <v>2815465.13</v>
      </c>
      <c r="Y38" s="260">
        <v>2700348.48</v>
      </c>
      <c r="Z38" s="260">
        <v>880907.44</v>
      </c>
      <c r="AA38" s="260">
        <v>875869.45</v>
      </c>
      <c r="AB38" s="261">
        <v>5378819</v>
      </c>
      <c r="AC38" s="261">
        <v>5378819</v>
      </c>
      <c r="AD38" s="260">
        <v>0</v>
      </c>
      <c r="AE38" s="260">
        <v>0</v>
      </c>
      <c r="AF38" s="260">
        <v>1594443.21</v>
      </c>
      <c r="AG38" s="260">
        <v>1594443</v>
      </c>
      <c r="AH38" s="261">
        <v>321128.28999999998</v>
      </c>
      <c r="AI38" s="261">
        <v>275745.34000000003</v>
      </c>
      <c r="AJ38" s="260">
        <v>-167953</v>
      </c>
      <c r="AK38" s="260">
        <v>-243263</v>
      </c>
      <c r="AL38" s="260">
        <v>61453</v>
      </c>
      <c r="AM38" s="260">
        <v>61453</v>
      </c>
      <c r="AN38" s="261">
        <v>777922</v>
      </c>
      <c r="AO38" s="261">
        <v>461818</v>
      </c>
      <c r="AP38" s="260">
        <v>199877</v>
      </c>
      <c r="AQ38" s="260">
        <v>199877</v>
      </c>
      <c r="AR38" s="260">
        <v>652468</v>
      </c>
      <c r="AS38" s="260">
        <v>810226</v>
      </c>
      <c r="AT38" s="261">
        <v>419414.19</v>
      </c>
      <c r="AU38" s="261">
        <v>420909</v>
      </c>
      <c r="AV38" s="260">
        <v>196306</v>
      </c>
      <c r="AW38" s="260">
        <v>387</v>
      </c>
      <c r="AX38" s="260">
        <v>560791</v>
      </c>
      <c r="AY38" s="260">
        <v>115869</v>
      </c>
      <c r="AZ38" s="261">
        <v>321384</v>
      </c>
      <c r="BA38" s="261">
        <v>303912</v>
      </c>
      <c r="BB38" s="260">
        <v>224044.66</v>
      </c>
      <c r="BC38" s="260">
        <v>169191.97</v>
      </c>
      <c r="BD38" s="260">
        <v>395356.69</v>
      </c>
      <c r="BE38" s="260">
        <v>349553.44</v>
      </c>
      <c r="BF38" s="261">
        <v>344434</v>
      </c>
      <c r="BG38" s="261">
        <v>313116</v>
      </c>
      <c r="BH38" s="260">
        <v>74515</v>
      </c>
      <c r="BI38" s="260">
        <v>67867.48</v>
      </c>
      <c r="BJ38" s="260">
        <v>259653.67</v>
      </c>
      <c r="BK38" s="260">
        <v>244866.88</v>
      </c>
      <c r="BL38" s="261">
        <v>112567.67</v>
      </c>
      <c r="BM38" s="261">
        <v>112635.89</v>
      </c>
      <c r="BN38" s="260">
        <v>319728.36</v>
      </c>
      <c r="BO38" s="260">
        <v>208531.13</v>
      </c>
      <c r="BP38" s="260">
        <v>1465945.18</v>
      </c>
      <c r="BQ38" s="260">
        <v>1298651.6299999999</v>
      </c>
      <c r="BR38" s="261">
        <v>975142.2</v>
      </c>
      <c r="BS38" s="261">
        <v>681640.08</v>
      </c>
      <c r="BT38" s="260">
        <v>841823</v>
      </c>
      <c r="BU38" s="260">
        <v>650940</v>
      </c>
      <c r="BV38" s="260">
        <v>1159857</v>
      </c>
      <c r="BW38" s="260">
        <v>1133099</v>
      </c>
      <c r="BX38" s="261">
        <v>105862</v>
      </c>
      <c r="BY38" s="261">
        <v>105862</v>
      </c>
      <c r="BZ38" s="260">
        <v>337428.32</v>
      </c>
      <c r="CA38" s="260">
        <v>342667.96</v>
      </c>
      <c r="CB38" s="260">
        <v>213094.39999999999</v>
      </c>
      <c r="CC38" s="260">
        <v>213094</v>
      </c>
      <c r="CD38" s="261">
        <v>9089546</v>
      </c>
      <c r="CE38" s="261">
        <v>12530611</v>
      </c>
      <c r="CF38" s="260">
        <v>1299506</v>
      </c>
      <c r="CG38" s="260">
        <v>287276</v>
      </c>
      <c r="CH38" s="260">
        <v>1353329</v>
      </c>
      <c r="CI38" s="260">
        <v>1000052</v>
      </c>
      <c r="CJ38" s="261">
        <v>966260</v>
      </c>
      <c r="CK38" s="261">
        <v>1246231</v>
      </c>
      <c r="CL38" s="260">
        <v>136118</v>
      </c>
      <c r="CM38" s="260">
        <v>136118</v>
      </c>
      <c r="CN38" s="260">
        <v>576544</v>
      </c>
      <c r="CO38" s="260">
        <v>502517</v>
      </c>
      <c r="CP38" s="261">
        <v>240579</v>
      </c>
      <c r="CQ38" s="261">
        <v>234306</v>
      </c>
      <c r="CR38" s="260">
        <v>469733</v>
      </c>
      <c r="CS38" s="260">
        <v>470740</v>
      </c>
      <c r="CT38" s="260">
        <v>366889</v>
      </c>
      <c r="CU38" s="260">
        <v>325203</v>
      </c>
      <c r="CV38" s="261">
        <v>309308</v>
      </c>
      <c r="CW38" s="261">
        <v>389487</v>
      </c>
      <c r="CX38" s="260">
        <v>48876.37</v>
      </c>
      <c r="CY38" s="260">
        <v>48876.37</v>
      </c>
      <c r="CZ38" s="260">
        <v>256087</v>
      </c>
      <c r="DA38" s="260">
        <v>198727</v>
      </c>
      <c r="DB38" s="261">
        <v>92019.38</v>
      </c>
      <c r="DC38" s="261">
        <v>92019.38</v>
      </c>
      <c r="DD38" s="260">
        <v>436109.76</v>
      </c>
      <c r="DE38" s="260">
        <v>381292.41</v>
      </c>
      <c r="DF38" s="297">
        <v>56106</v>
      </c>
      <c r="DG38" s="260">
        <v>-238376</v>
      </c>
      <c r="DH38" s="297">
        <v>-298295.23</v>
      </c>
      <c r="DI38" s="261">
        <v>-590253.28</v>
      </c>
      <c r="DJ38" s="297">
        <v>443825.71</v>
      </c>
      <c r="DK38" s="260">
        <v>136622.17000000001</v>
      </c>
      <c r="DL38" s="297">
        <v>807801</v>
      </c>
      <c r="DM38" s="260">
        <v>799724</v>
      </c>
      <c r="DN38" s="297">
        <v>199055.78</v>
      </c>
      <c r="DO38" s="261">
        <v>156684.35</v>
      </c>
      <c r="DP38" s="297">
        <v>138591.75</v>
      </c>
      <c r="DQ38" s="260">
        <v>2131.61</v>
      </c>
      <c r="DR38" s="297">
        <v>119103.96</v>
      </c>
      <c r="DS38" s="260">
        <v>96912.41</v>
      </c>
      <c r="DT38" s="297">
        <v>240897</v>
      </c>
      <c r="DU38" s="261">
        <v>19179</v>
      </c>
      <c r="DV38" s="260">
        <v>1623791</v>
      </c>
      <c r="DW38" s="260">
        <v>1736842</v>
      </c>
      <c r="DX38" s="260">
        <v>3955318</v>
      </c>
      <c r="DY38" s="260">
        <v>3570659</v>
      </c>
      <c r="DZ38" s="261">
        <v>400825</v>
      </c>
      <c r="EA38" s="261">
        <v>921091.01</v>
      </c>
      <c r="EB38" s="260">
        <v>203462.23</v>
      </c>
      <c r="EC38" s="260">
        <v>175024.02</v>
      </c>
      <c r="ED38" s="260">
        <v>341226.93</v>
      </c>
      <c r="EE38" s="260">
        <v>237934.02</v>
      </c>
      <c r="EF38" s="261">
        <v>120082.68</v>
      </c>
      <c r="EG38" s="261">
        <v>116156.45</v>
      </c>
      <c r="EH38" s="260">
        <v>1479565.15</v>
      </c>
      <c r="EI38" s="260">
        <v>1274376.03</v>
      </c>
      <c r="EJ38" s="260">
        <v>476897.13</v>
      </c>
      <c r="EK38" s="260">
        <v>409742.8</v>
      </c>
      <c r="EL38" s="261">
        <v>338307.02</v>
      </c>
      <c r="EM38" s="261">
        <v>173410.98</v>
      </c>
      <c r="EN38" s="260">
        <v>141979</v>
      </c>
      <c r="EO38" s="260">
        <v>129113</v>
      </c>
      <c r="EP38" s="260">
        <v>1294566</v>
      </c>
      <c r="EQ38" s="260">
        <v>1762778.3</v>
      </c>
      <c r="ER38" s="261">
        <v>657714.4</v>
      </c>
      <c r="ES38" s="261">
        <v>471383.19</v>
      </c>
      <c r="ET38" s="260">
        <v>370182.73</v>
      </c>
      <c r="EU38" s="260">
        <v>367915.58</v>
      </c>
      <c r="EV38" s="260">
        <v>203880.59</v>
      </c>
      <c r="EW38" s="260">
        <v>208777.56</v>
      </c>
      <c r="EX38" s="261">
        <v>430736.78</v>
      </c>
      <c r="EY38" s="261">
        <v>382367.23</v>
      </c>
    </row>
    <row r="39" spans="1:155">
      <c r="A39" s="308" t="s">
        <v>117</v>
      </c>
      <c r="B39" s="260">
        <v>9181183</v>
      </c>
      <c r="C39" s="260">
        <v>10076833</v>
      </c>
      <c r="D39" s="261">
        <v>4331329</v>
      </c>
      <c r="E39" s="261">
        <v>4331329</v>
      </c>
      <c r="F39" s="260">
        <v>774421</v>
      </c>
      <c r="G39" s="260">
        <v>819185</v>
      </c>
      <c r="H39" s="260">
        <v>1167000</v>
      </c>
      <c r="I39" s="260">
        <v>1167000</v>
      </c>
      <c r="J39" s="261">
        <v>5069768</v>
      </c>
      <c r="K39" s="261">
        <v>5218224</v>
      </c>
      <c r="L39" s="260">
        <v>136982</v>
      </c>
      <c r="M39" s="260">
        <v>136982</v>
      </c>
      <c r="N39" s="260">
        <v>839221.73</v>
      </c>
      <c r="O39" s="260">
        <v>839221.73</v>
      </c>
      <c r="P39" s="261">
        <v>0</v>
      </c>
      <c r="Q39" s="261">
        <v>0</v>
      </c>
      <c r="R39" s="260">
        <v>2457603</v>
      </c>
      <c r="S39" s="260">
        <v>3214214</v>
      </c>
      <c r="T39" s="260">
        <v>339535</v>
      </c>
      <c r="U39" s="260">
        <v>391482</v>
      </c>
      <c r="V39" s="261">
        <v>268488.14</v>
      </c>
      <c r="W39" s="261">
        <v>343233.08</v>
      </c>
      <c r="X39" s="260">
        <v>105891.26</v>
      </c>
      <c r="Y39" s="260">
        <v>105891.26</v>
      </c>
      <c r="Z39" s="260">
        <v>68287.25</v>
      </c>
      <c r="AA39" s="260">
        <v>68287.25</v>
      </c>
      <c r="AB39" s="261">
        <v>1981266</v>
      </c>
      <c r="AC39" s="261">
        <v>1981266</v>
      </c>
      <c r="AD39" s="260">
        <v>0</v>
      </c>
      <c r="AE39" s="260">
        <v>0</v>
      </c>
      <c r="AF39" s="260">
        <v>104.62</v>
      </c>
      <c r="AG39" s="260">
        <v>105</v>
      </c>
      <c r="AH39" s="261">
        <v>482103.12</v>
      </c>
      <c r="AI39" s="261">
        <v>482103.12</v>
      </c>
      <c r="AJ39" s="260">
        <v>42659</v>
      </c>
      <c r="AK39" s="260">
        <v>42659</v>
      </c>
      <c r="AL39" s="260">
        <v>0</v>
      </c>
      <c r="AM39" s="260">
        <v>0</v>
      </c>
      <c r="AN39" s="261">
        <v>209919</v>
      </c>
      <c r="AO39" s="261">
        <v>209919</v>
      </c>
      <c r="AP39" s="260">
        <v>0</v>
      </c>
      <c r="AQ39" s="260">
        <v>0</v>
      </c>
      <c r="AR39" s="260">
        <v>342622</v>
      </c>
      <c r="AS39" s="260">
        <v>342622</v>
      </c>
      <c r="AT39" s="261">
        <v>59753.72</v>
      </c>
      <c r="AU39" s="261">
        <v>59753.72</v>
      </c>
      <c r="AV39" s="260">
        <v>90390</v>
      </c>
      <c r="AW39" s="260">
        <v>90390</v>
      </c>
      <c r="AX39" s="260">
        <v>921676</v>
      </c>
      <c r="AY39" s="260">
        <v>921676</v>
      </c>
      <c r="AZ39" s="261">
        <v>0</v>
      </c>
      <c r="BA39" s="261">
        <v>0</v>
      </c>
      <c r="BB39" s="260">
        <v>0</v>
      </c>
      <c r="BC39" s="260">
        <v>0</v>
      </c>
      <c r="BD39" s="260">
        <v>102329.87</v>
      </c>
      <c r="BE39" s="260">
        <v>102329.87</v>
      </c>
      <c r="BF39" s="261">
        <v>0</v>
      </c>
      <c r="BG39" s="261">
        <v>0</v>
      </c>
      <c r="BH39" s="260">
        <v>0</v>
      </c>
      <c r="BI39" s="260">
        <v>0</v>
      </c>
      <c r="BJ39" s="260">
        <v>0</v>
      </c>
      <c r="BK39" s="260">
        <v>0</v>
      </c>
      <c r="BL39" s="261">
        <v>0</v>
      </c>
      <c r="BM39" s="261">
        <v>0</v>
      </c>
      <c r="BN39" s="260">
        <v>21170.76</v>
      </c>
      <c r="BO39" s="260">
        <v>21170.76</v>
      </c>
      <c r="BP39" s="260">
        <v>661801.54</v>
      </c>
      <c r="BQ39" s="260">
        <v>705517.61</v>
      </c>
      <c r="BR39" s="261">
        <v>61026.27</v>
      </c>
      <c r="BS39" s="261">
        <v>61026.27</v>
      </c>
      <c r="BT39" s="260">
        <v>119949</v>
      </c>
      <c r="BU39" s="260">
        <v>119949</v>
      </c>
      <c r="BV39" s="260">
        <v>91230</v>
      </c>
      <c r="BW39" s="260">
        <v>91230</v>
      </c>
      <c r="BX39" s="261">
        <v>0</v>
      </c>
      <c r="BY39" s="261">
        <v>0</v>
      </c>
      <c r="BZ39" s="260">
        <v>0</v>
      </c>
      <c r="CA39" s="260">
        <v>0</v>
      </c>
      <c r="CB39" s="260">
        <v>0</v>
      </c>
      <c r="CC39" s="260">
        <v>0</v>
      </c>
      <c r="CD39" s="261">
        <v>595256</v>
      </c>
      <c r="CE39" s="261">
        <v>1141756</v>
      </c>
      <c r="CF39" s="260">
        <v>1037825</v>
      </c>
      <c r="CG39" s="260">
        <v>1129787</v>
      </c>
      <c r="CH39" s="260">
        <v>599898</v>
      </c>
      <c r="CI39" s="260">
        <v>626945</v>
      </c>
      <c r="CJ39" s="261">
        <v>308745</v>
      </c>
      <c r="CK39" s="261">
        <v>358235</v>
      </c>
      <c r="CL39" s="260">
        <v>0</v>
      </c>
      <c r="CM39" s="260">
        <v>0</v>
      </c>
      <c r="CN39" s="260">
        <v>0</v>
      </c>
      <c r="CO39" s="260">
        <v>0</v>
      </c>
      <c r="CP39" s="261">
        <v>0</v>
      </c>
      <c r="CQ39" s="261">
        <v>0</v>
      </c>
      <c r="CR39" s="260">
        <v>0</v>
      </c>
      <c r="CS39" s="260">
        <v>0</v>
      </c>
      <c r="CT39" s="260">
        <v>30777</v>
      </c>
      <c r="CU39" s="260">
        <v>30777</v>
      </c>
      <c r="CV39" s="261">
        <v>43543</v>
      </c>
      <c r="CW39" s="261">
        <v>43543</v>
      </c>
      <c r="CX39" s="260">
        <v>0</v>
      </c>
      <c r="CY39" s="260">
        <v>0</v>
      </c>
      <c r="CZ39" s="260">
        <v>0</v>
      </c>
      <c r="DA39" s="260">
        <v>0</v>
      </c>
      <c r="DB39" s="261">
        <v>0</v>
      </c>
      <c r="DC39" s="261">
        <v>0</v>
      </c>
      <c r="DD39" s="260">
        <v>21610</v>
      </c>
      <c r="DE39" s="260">
        <v>21610</v>
      </c>
      <c r="DF39" s="297">
        <v>200085</v>
      </c>
      <c r="DG39" s="260">
        <v>200085</v>
      </c>
      <c r="DH39" s="297">
        <v>1329124.26</v>
      </c>
      <c r="DI39" s="261">
        <v>1405561.67</v>
      </c>
      <c r="DJ39" s="297">
        <v>48813.94</v>
      </c>
      <c r="DK39" s="260">
        <v>48813.94</v>
      </c>
      <c r="DL39" s="297">
        <v>0</v>
      </c>
      <c r="DM39" s="260">
        <v>0</v>
      </c>
      <c r="DN39" s="297">
        <v>8707.18</v>
      </c>
      <c r="DO39" s="261">
        <v>8707.18</v>
      </c>
      <c r="DP39" s="297">
        <v>11814.55</v>
      </c>
      <c r="DQ39" s="260">
        <v>11814.55</v>
      </c>
      <c r="DR39" s="297">
        <v>0</v>
      </c>
      <c r="DS39" s="260">
        <v>0</v>
      </c>
      <c r="DT39" s="297">
        <v>285205</v>
      </c>
      <c r="DU39" s="261">
        <v>292212</v>
      </c>
      <c r="DV39" s="260">
        <v>221873</v>
      </c>
      <c r="DW39" s="260">
        <v>251253</v>
      </c>
      <c r="DX39" s="260">
        <v>2207038</v>
      </c>
      <c r="DY39" s="260">
        <v>2429706</v>
      </c>
      <c r="DZ39" s="261">
        <v>1110404</v>
      </c>
      <c r="EA39" s="261">
        <v>1210529</v>
      </c>
      <c r="EB39" s="260">
        <v>54409.72</v>
      </c>
      <c r="EC39" s="260">
        <v>54409.72</v>
      </c>
      <c r="ED39" s="260">
        <v>4571.8999999999996</v>
      </c>
      <c r="EE39" s="260">
        <v>4571.8999999999996</v>
      </c>
      <c r="EF39" s="261">
        <v>0</v>
      </c>
      <c r="EG39" s="261">
        <v>0</v>
      </c>
      <c r="EH39" s="260">
        <v>68694.13</v>
      </c>
      <c r="EI39" s="260">
        <v>68694.13</v>
      </c>
      <c r="EJ39" s="260">
        <v>20490.37</v>
      </c>
      <c r="EK39" s="260">
        <v>20490.37</v>
      </c>
      <c r="EL39" s="261">
        <v>0</v>
      </c>
      <c r="EM39" s="261">
        <v>0</v>
      </c>
      <c r="EN39" s="260">
        <v>299384</v>
      </c>
      <c r="EO39" s="260">
        <v>299384</v>
      </c>
      <c r="EP39" s="260">
        <v>242322</v>
      </c>
      <c r="EQ39" s="260">
        <v>264533.59999999998</v>
      </c>
      <c r="ER39" s="261">
        <v>0</v>
      </c>
      <c r="ES39" s="261">
        <v>0</v>
      </c>
      <c r="ET39" s="260">
        <v>0</v>
      </c>
      <c r="EU39" s="260">
        <v>0</v>
      </c>
      <c r="EV39" s="260">
        <v>0</v>
      </c>
      <c r="EW39" s="260">
        <v>0</v>
      </c>
      <c r="EX39" s="261">
        <v>0</v>
      </c>
      <c r="EY39" s="261">
        <v>0</v>
      </c>
    </row>
    <row r="40" spans="1:155">
      <c r="A40" s="308" t="s">
        <v>121</v>
      </c>
      <c r="B40" s="260">
        <v>13955118</v>
      </c>
      <c r="C40" s="260">
        <v>263380370</v>
      </c>
      <c r="D40" s="261">
        <v>27560382</v>
      </c>
      <c r="E40" s="261">
        <v>32546336</v>
      </c>
      <c r="F40" s="260">
        <v>308825</v>
      </c>
      <c r="G40" s="260">
        <v>398291</v>
      </c>
      <c r="H40" s="260">
        <v>3828894</v>
      </c>
      <c r="I40" s="260">
        <v>4167281</v>
      </c>
      <c r="J40" s="261">
        <v>20889303</v>
      </c>
      <c r="K40" s="261">
        <v>27863521</v>
      </c>
      <c r="L40" s="260">
        <v>1858252</v>
      </c>
      <c r="M40" s="260">
        <v>1858252</v>
      </c>
      <c r="N40" s="260">
        <v>4829131.1900000004</v>
      </c>
      <c r="O40" s="260">
        <v>5381959.25</v>
      </c>
      <c r="P40" s="261">
        <v>0</v>
      </c>
      <c r="Q40" s="261">
        <v>0</v>
      </c>
      <c r="R40" s="260">
        <v>7181977</v>
      </c>
      <c r="S40" s="260">
        <v>19926186</v>
      </c>
      <c r="T40" s="260">
        <v>1281703</v>
      </c>
      <c r="U40" s="260">
        <v>2256776</v>
      </c>
      <c r="V40" s="261">
        <v>2778070.69</v>
      </c>
      <c r="W40" s="261">
        <v>3805710.19</v>
      </c>
      <c r="X40" s="260">
        <v>699003.36</v>
      </c>
      <c r="Y40" s="260">
        <v>1103834.06</v>
      </c>
      <c r="Z40" s="260">
        <v>1852131.37</v>
      </c>
      <c r="AA40" s="260">
        <v>1982249.93</v>
      </c>
      <c r="AB40" s="261">
        <v>2675734</v>
      </c>
      <c r="AC40" s="261">
        <v>2675734</v>
      </c>
      <c r="AD40" s="260">
        <v>0</v>
      </c>
      <c r="AE40" s="260">
        <v>0</v>
      </c>
      <c r="AF40" s="260">
        <v>1589.47</v>
      </c>
      <c r="AG40" s="260">
        <v>1589</v>
      </c>
      <c r="AH40" s="261">
        <v>2114924.5299999998</v>
      </c>
      <c r="AI40" s="261">
        <v>2312135.85</v>
      </c>
      <c r="AJ40" s="260">
        <v>1008692</v>
      </c>
      <c r="AK40" s="260">
        <v>1384310</v>
      </c>
      <c r="AL40" s="260">
        <v>0</v>
      </c>
      <c r="AM40" s="260">
        <v>0</v>
      </c>
      <c r="AN40" s="261">
        <v>788592</v>
      </c>
      <c r="AO40" s="261">
        <v>971011</v>
      </c>
      <c r="AP40" s="260">
        <v>0</v>
      </c>
      <c r="AQ40" s="260">
        <v>0</v>
      </c>
      <c r="AR40" s="260">
        <v>841716</v>
      </c>
      <c r="AS40" s="260">
        <v>1237765</v>
      </c>
      <c r="AT40" s="261">
        <v>181393.98</v>
      </c>
      <c r="AU40" s="261">
        <v>255213.98</v>
      </c>
      <c r="AV40" s="260">
        <v>464999</v>
      </c>
      <c r="AW40" s="260">
        <v>762384</v>
      </c>
      <c r="AX40" s="260">
        <v>2116895</v>
      </c>
      <c r="AY40" s="260">
        <v>3617898</v>
      </c>
      <c r="AZ40" s="261">
        <v>51155</v>
      </c>
      <c r="BA40" s="261">
        <v>78642</v>
      </c>
      <c r="BB40" s="260">
        <v>58654.89</v>
      </c>
      <c r="BC40" s="260">
        <v>100187.35</v>
      </c>
      <c r="BD40" s="260">
        <v>585935.97</v>
      </c>
      <c r="BE40" s="260">
        <v>1079583.44</v>
      </c>
      <c r="BF40" s="261">
        <v>144982</v>
      </c>
      <c r="BG40" s="261">
        <v>170226</v>
      </c>
      <c r="BH40" s="260">
        <v>0</v>
      </c>
      <c r="BI40" s="260">
        <v>0</v>
      </c>
      <c r="BJ40" s="260">
        <v>21938.46</v>
      </c>
      <c r="BK40" s="260">
        <v>21938.46</v>
      </c>
      <c r="BL40" s="261">
        <v>747.51</v>
      </c>
      <c r="BM40" s="261">
        <v>747.51</v>
      </c>
      <c r="BN40" s="260">
        <v>238640.48</v>
      </c>
      <c r="BO40" s="260">
        <v>285800.40999999997</v>
      </c>
      <c r="BP40" s="260">
        <v>1282532.71</v>
      </c>
      <c r="BQ40" s="260">
        <v>2741258.12</v>
      </c>
      <c r="BR40" s="261">
        <v>227858.18</v>
      </c>
      <c r="BS40" s="261">
        <v>644889.14</v>
      </c>
      <c r="BT40" s="260">
        <v>318076</v>
      </c>
      <c r="BU40" s="260">
        <v>595320</v>
      </c>
      <c r="BV40" s="260">
        <v>15251</v>
      </c>
      <c r="BW40" s="260">
        <v>277512</v>
      </c>
      <c r="BX40" s="261">
        <v>0</v>
      </c>
      <c r="BY40" s="261">
        <v>0</v>
      </c>
      <c r="BZ40" s="260">
        <v>104384.69</v>
      </c>
      <c r="CA40" s="260">
        <v>102015.8</v>
      </c>
      <c r="CB40" s="260">
        <v>0</v>
      </c>
      <c r="CC40" s="260">
        <v>0</v>
      </c>
      <c r="CD40" s="261">
        <v>10415185</v>
      </c>
      <c r="CE40" s="261">
        <v>17796837</v>
      </c>
      <c r="CF40" s="260">
        <v>1685680</v>
      </c>
      <c r="CG40" s="260">
        <v>4329694</v>
      </c>
      <c r="CH40" s="260">
        <v>451710</v>
      </c>
      <c r="CI40" s="260">
        <v>908658</v>
      </c>
      <c r="CJ40" s="261">
        <v>339123</v>
      </c>
      <c r="CK40" s="261">
        <v>1047057</v>
      </c>
      <c r="CL40" s="260">
        <v>31885</v>
      </c>
      <c r="CM40" s="260">
        <v>31885</v>
      </c>
      <c r="CN40" s="260">
        <v>260251</v>
      </c>
      <c r="CO40" s="260">
        <v>330418</v>
      </c>
      <c r="CP40" s="261">
        <v>98526</v>
      </c>
      <c r="CQ40" s="261">
        <v>98526</v>
      </c>
      <c r="CR40" s="260">
        <v>16037</v>
      </c>
      <c r="CS40" s="260">
        <v>27911</v>
      </c>
      <c r="CT40" s="260">
        <v>72575</v>
      </c>
      <c r="CU40" s="260">
        <v>188374</v>
      </c>
      <c r="CV40" s="261">
        <v>37331</v>
      </c>
      <c r="CW40" s="261">
        <v>37331</v>
      </c>
      <c r="CX40" s="260">
        <v>0</v>
      </c>
      <c r="CY40" s="260">
        <v>0</v>
      </c>
      <c r="CZ40" s="260">
        <v>217976</v>
      </c>
      <c r="DA40" s="260">
        <v>350629</v>
      </c>
      <c r="DB40" s="261">
        <v>11965.22</v>
      </c>
      <c r="DC40" s="261">
        <v>11965.22</v>
      </c>
      <c r="DD40" s="260">
        <v>335324.73</v>
      </c>
      <c r="DE40" s="260">
        <v>565495.57999999996</v>
      </c>
      <c r="DF40" s="297">
        <v>329805</v>
      </c>
      <c r="DG40" s="260">
        <v>933160</v>
      </c>
      <c r="DH40" s="297">
        <v>6399837.1299999999</v>
      </c>
      <c r="DI40" s="261">
        <v>9155621.6500000004</v>
      </c>
      <c r="DJ40" s="297">
        <v>299650.84999999998</v>
      </c>
      <c r="DK40" s="260">
        <v>921698.26</v>
      </c>
      <c r="DL40" s="297">
        <v>26305</v>
      </c>
      <c r="DM40" s="260">
        <v>37151</v>
      </c>
      <c r="DN40" s="297">
        <v>2866.88</v>
      </c>
      <c r="DO40" s="261">
        <v>62362.83</v>
      </c>
      <c r="DP40" s="297">
        <v>113040.66</v>
      </c>
      <c r="DQ40" s="260">
        <v>244897.39</v>
      </c>
      <c r="DR40" s="297">
        <v>395897.29</v>
      </c>
      <c r="DS40" s="260">
        <v>450002.55</v>
      </c>
      <c r="DT40" s="297">
        <v>3600652</v>
      </c>
      <c r="DU40" s="261">
        <v>5037732</v>
      </c>
      <c r="DV40" s="260">
        <v>595054</v>
      </c>
      <c r="DW40" s="260">
        <v>929715</v>
      </c>
      <c r="DX40" s="260">
        <v>559185</v>
      </c>
      <c r="DY40" s="260">
        <v>2313296</v>
      </c>
      <c r="DZ40" s="261">
        <v>4764672</v>
      </c>
      <c r="EA40" s="261">
        <v>6313978.0099999998</v>
      </c>
      <c r="EB40" s="260">
        <v>118103.1</v>
      </c>
      <c r="EC40" s="260">
        <v>173034.78</v>
      </c>
      <c r="ED40" s="260">
        <v>200353.71</v>
      </c>
      <c r="EE40" s="260">
        <v>271535.26</v>
      </c>
      <c r="EF40" s="261">
        <v>36939.050000000003</v>
      </c>
      <c r="EG40" s="261">
        <v>36939.050000000003</v>
      </c>
      <c r="EH40" s="260">
        <v>347509.14</v>
      </c>
      <c r="EI40" s="260">
        <v>569925.53</v>
      </c>
      <c r="EJ40" s="260">
        <v>874958.13</v>
      </c>
      <c r="EK40" s="260">
        <v>1091211.3500000001</v>
      </c>
      <c r="EL40" s="261">
        <v>319849.2</v>
      </c>
      <c r="EM40" s="261">
        <v>569557.93999999994</v>
      </c>
      <c r="EN40" s="260">
        <v>1309358</v>
      </c>
      <c r="EO40" s="260">
        <v>1375399</v>
      </c>
      <c r="EP40" s="260">
        <v>538392</v>
      </c>
      <c r="EQ40" s="260">
        <v>881882.5</v>
      </c>
      <c r="ER40" s="261">
        <v>725565.92</v>
      </c>
      <c r="ES40" s="261">
        <v>963507.12</v>
      </c>
      <c r="ET40" s="260">
        <v>41140.239999999998</v>
      </c>
      <c r="EU40" s="260">
        <v>65359.73</v>
      </c>
      <c r="EV40" s="260">
        <v>484532.42</v>
      </c>
      <c r="EW40" s="260">
        <v>599107.74</v>
      </c>
      <c r="EX40" s="261">
        <v>31364.55</v>
      </c>
      <c r="EY40" s="261">
        <v>105620.11</v>
      </c>
    </row>
    <row r="41" spans="1:155">
      <c r="A41" s="309" t="s">
        <v>123</v>
      </c>
      <c r="B41" s="269">
        <v>10687993</v>
      </c>
      <c r="C41" s="269">
        <v>32887577</v>
      </c>
      <c r="D41" s="270">
        <v>5780072</v>
      </c>
      <c r="E41" s="270">
        <v>5986243</v>
      </c>
      <c r="F41" s="269">
        <v>711484</v>
      </c>
      <c r="G41" s="269">
        <v>817059</v>
      </c>
      <c r="H41" s="269">
        <v>1285174</v>
      </c>
      <c r="I41" s="269">
        <v>1116038</v>
      </c>
      <c r="J41" s="270">
        <v>7290435</v>
      </c>
      <c r="K41" s="270">
        <v>8581250</v>
      </c>
      <c r="L41" s="269">
        <v>1154489</v>
      </c>
      <c r="M41" s="269">
        <v>1154489</v>
      </c>
      <c r="N41" s="269">
        <v>1249254.8600000001</v>
      </c>
      <c r="O41" s="269">
        <v>1238470.49</v>
      </c>
      <c r="P41" s="270">
        <v>4140</v>
      </c>
      <c r="Q41" s="270">
        <v>4140</v>
      </c>
      <c r="R41" s="269">
        <v>4442595</v>
      </c>
      <c r="S41" s="269">
        <v>6085469</v>
      </c>
      <c r="T41" s="269">
        <v>504919</v>
      </c>
      <c r="U41" s="269">
        <v>493241</v>
      </c>
      <c r="V41" s="270">
        <v>320093.76</v>
      </c>
      <c r="W41" s="270">
        <v>389651.17</v>
      </c>
      <c r="X41" s="269">
        <v>178149.58</v>
      </c>
      <c r="Y41" s="269">
        <v>202694.22</v>
      </c>
      <c r="Z41" s="269">
        <v>221945.88</v>
      </c>
      <c r="AA41" s="269">
        <v>206306.72</v>
      </c>
      <c r="AB41" s="270">
        <v>675970</v>
      </c>
      <c r="AC41" s="270">
        <v>675970</v>
      </c>
      <c r="AD41" s="269">
        <v>0</v>
      </c>
      <c r="AE41" s="269">
        <v>0</v>
      </c>
      <c r="AF41" s="269">
        <v>49796.51</v>
      </c>
      <c r="AG41" s="269">
        <v>49797</v>
      </c>
      <c r="AH41" s="270">
        <v>544537.85</v>
      </c>
      <c r="AI41" s="270">
        <v>520069.8</v>
      </c>
      <c r="AJ41" s="269">
        <v>246678</v>
      </c>
      <c r="AK41" s="269">
        <v>238638</v>
      </c>
      <c r="AL41" s="269">
        <v>11588</v>
      </c>
      <c r="AM41" s="269">
        <v>11588</v>
      </c>
      <c r="AN41" s="270">
        <v>173122</v>
      </c>
      <c r="AO41" s="270">
        <v>203790</v>
      </c>
      <c r="AP41" s="269">
        <v>1648</v>
      </c>
      <c r="AQ41" s="269">
        <v>1648</v>
      </c>
      <c r="AR41" s="269">
        <v>270609</v>
      </c>
      <c r="AS41" s="269">
        <v>314109</v>
      </c>
      <c r="AT41" s="270">
        <v>100051.22</v>
      </c>
      <c r="AU41" s="270">
        <v>97481.09</v>
      </c>
      <c r="AV41" s="269">
        <v>234690</v>
      </c>
      <c r="AW41" s="269">
        <v>263710</v>
      </c>
      <c r="AX41" s="269">
        <v>369173</v>
      </c>
      <c r="AY41" s="269">
        <v>528247</v>
      </c>
      <c r="AZ41" s="270">
        <v>61045.2</v>
      </c>
      <c r="BA41" s="270">
        <v>73108</v>
      </c>
      <c r="BB41" s="269">
        <v>32519.3</v>
      </c>
      <c r="BC41" s="269">
        <v>33981.21</v>
      </c>
      <c r="BD41" s="269">
        <v>119199.76</v>
      </c>
      <c r="BE41" s="269">
        <v>156456.60999999999</v>
      </c>
      <c r="BF41" s="270">
        <v>42246</v>
      </c>
      <c r="BG41" s="270">
        <v>45039</v>
      </c>
      <c r="BH41" s="269">
        <v>4479.78</v>
      </c>
      <c r="BI41" s="269">
        <v>4479.78</v>
      </c>
      <c r="BJ41" s="269">
        <v>9623.84</v>
      </c>
      <c r="BK41" s="269">
        <v>9875.67</v>
      </c>
      <c r="BL41" s="270">
        <v>15382.25</v>
      </c>
      <c r="BM41" s="270">
        <v>15348.36</v>
      </c>
      <c r="BN41" s="269">
        <v>29681.59</v>
      </c>
      <c r="BO41" s="269">
        <v>31453.83</v>
      </c>
      <c r="BP41" s="269">
        <v>479404.7</v>
      </c>
      <c r="BQ41" s="269">
        <v>750108.6</v>
      </c>
      <c r="BR41" s="270">
        <v>120484.22</v>
      </c>
      <c r="BS41" s="270">
        <v>145038.66</v>
      </c>
      <c r="BT41" s="269">
        <v>137778</v>
      </c>
      <c r="BU41" s="269">
        <v>150117</v>
      </c>
      <c r="BV41" s="269">
        <v>53239</v>
      </c>
      <c r="BW41" s="269">
        <v>52719</v>
      </c>
      <c r="BX41" s="270">
        <v>4780</v>
      </c>
      <c r="BY41" s="270">
        <v>4780</v>
      </c>
      <c r="BZ41" s="269">
        <v>33088.300000000003</v>
      </c>
      <c r="CA41" s="269">
        <v>32248.99</v>
      </c>
      <c r="CB41" s="269">
        <v>12132.85</v>
      </c>
      <c r="CC41" s="269">
        <v>12133</v>
      </c>
      <c r="CD41" s="270">
        <v>3543061</v>
      </c>
      <c r="CE41" s="270">
        <v>4581190</v>
      </c>
      <c r="CF41" s="269">
        <v>354678</v>
      </c>
      <c r="CG41" s="269">
        <v>682789</v>
      </c>
      <c r="CH41" s="269">
        <v>238700</v>
      </c>
      <c r="CI41" s="269">
        <v>262988</v>
      </c>
      <c r="CJ41" s="270">
        <v>230184</v>
      </c>
      <c r="CK41" s="270">
        <v>219437</v>
      </c>
      <c r="CL41" s="269">
        <v>8322</v>
      </c>
      <c r="CM41" s="269">
        <v>8322</v>
      </c>
      <c r="CN41" s="269">
        <v>84144</v>
      </c>
      <c r="CO41" s="269">
        <v>86560</v>
      </c>
      <c r="CP41" s="270">
        <v>71749</v>
      </c>
      <c r="CQ41" s="270">
        <v>71750</v>
      </c>
      <c r="CR41" s="269">
        <v>28980</v>
      </c>
      <c r="CS41" s="269">
        <v>15998</v>
      </c>
      <c r="CT41" s="269">
        <v>43705</v>
      </c>
      <c r="CU41" s="269">
        <v>44321</v>
      </c>
      <c r="CV41" s="270">
        <v>53673</v>
      </c>
      <c r="CW41" s="270">
        <v>43017</v>
      </c>
      <c r="CX41" s="269">
        <v>1037.71</v>
      </c>
      <c r="CY41" s="269">
        <v>1037.71</v>
      </c>
      <c r="CZ41" s="269">
        <v>98352</v>
      </c>
      <c r="DA41" s="269">
        <v>105840</v>
      </c>
      <c r="DB41" s="270">
        <v>20800.63</v>
      </c>
      <c r="DC41" s="270">
        <v>20800.63</v>
      </c>
      <c r="DD41" s="269">
        <v>152492.73000000001</v>
      </c>
      <c r="DE41" s="269">
        <v>119809.42</v>
      </c>
      <c r="DF41" s="272">
        <v>99710</v>
      </c>
      <c r="DG41" s="269">
        <v>151399</v>
      </c>
      <c r="DH41" s="272">
        <v>1251396.92</v>
      </c>
      <c r="DI41" s="270">
        <v>1235321.9099999999</v>
      </c>
      <c r="DJ41" s="272">
        <v>353106.96</v>
      </c>
      <c r="DK41" s="269">
        <v>177963.65</v>
      </c>
      <c r="DL41" s="272">
        <v>29900</v>
      </c>
      <c r="DM41" s="269">
        <v>30339</v>
      </c>
      <c r="DN41" s="272">
        <v>5389.02</v>
      </c>
      <c r="DO41" s="270">
        <v>7673.3</v>
      </c>
      <c r="DP41" s="272">
        <v>30111.48</v>
      </c>
      <c r="DQ41" s="269">
        <v>33202.480000000003</v>
      </c>
      <c r="DR41" s="272">
        <v>147210.97</v>
      </c>
      <c r="DS41" s="269">
        <v>159751.29999999999</v>
      </c>
      <c r="DT41" s="272">
        <v>1222965</v>
      </c>
      <c r="DU41" s="270">
        <v>1318221</v>
      </c>
      <c r="DV41" s="269">
        <v>240298</v>
      </c>
      <c r="DW41" s="269">
        <v>264380</v>
      </c>
      <c r="DX41" s="269">
        <v>398813</v>
      </c>
      <c r="DY41" s="269">
        <v>417554</v>
      </c>
      <c r="DZ41" s="270">
        <v>1627309</v>
      </c>
      <c r="EA41" s="270">
        <v>1513792</v>
      </c>
      <c r="EB41" s="269">
        <v>60413.91</v>
      </c>
      <c r="EC41" s="269">
        <v>52127.66</v>
      </c>
      <c r="ED41" s="269">
        <v>60685.23</v>
      </c>
      <c r="EE41" s="269">
        <v>63410.53</v>
      </c>
      <c r="EF41" s="270">
        <v>45612.42</v>
      </c>
      <c r="EG41" s="270">
        <v>46969.47</v>
      </c>
      <c r="EH41" s="269">
        <v>122664.78</v>
      </c>
      <c r="EI41" s="269">
        <v>128532</v>
      </c>
      <c r="EJ41" s="269">
        <v>449579.24</v>
      </c>
      <c r="EK41" s="269">
        <v>452976.17</v>
      </c>
      <c r="EL41" s="270">
        <v>96728.98</v>
      </c>
      <c r="EM41" s="270">
        <v>131970.60999999999</v>
      </c>
      <c r="EN41" s="269">
        <v>280270</v>
      </c>
      <c r="EO41" s="269">
        <v>241342</v>
      </c>
      <c r="EP41" s="269">
        <v>337788</v>
      </c>
      <c r="EQ41" s="269">
        <v>345373.2</v>
      </c>
      <c r="ER41" s="270">
        <v>69144.78</v>
      </c>
      <c r="ES41" s="270">
        <v>82188.490000000005</v>
      </c>
      <c r="ET41" s="269">
        <v>71457.27</v>
      </c>
      <c r="EU41" s="269">
        <v>51993.22</v>
      </c>
      <c r="EV41" s="269">
        <v>159055.76999999999</v>
      </c>
      <c r="EW41" s="269">
        <v>161852.68</v>
      </c>
      <c r="EX41" s="270">
        <v>34371.83</v>
      </c>
      <c r="EY41" s="270">
        <v>36593.39</v>
      </c>
    </row>
    <row r="42" spans="1:155">
      <c r="A42" s="192" t="s">
        <v>4</v>
      </c>
      <c r="B42" s="276">
        <v>24643111</v>
      </c>
      <c r="C42" s="276">
        <v>296267947</v>
      </c>
      <c r="D42" s="277">
        <v>33340454</v>
      </c>
      <c r="E42" s="277">
        <v>38532579</v>
      </c>
      <c r="F42" s="276">
        <v>1020309</v>
      </c>
      <c r="G42" s="276">
        <v>1215350</v>
      </c>
      <c r="H42" s="276">
        <v>5114068</v>
      </c>
      <c r="I42" s="276">
        <v>5283319</v>
      </c>
      <c r="J42" s="277">
        <v>28179738</v>
      </c>
      <c r="K42" s="277">
        <v>36444771</v>
      </c>
      <c r="L42" s="276">
        <v>3012741</v>
      </c>
      <c r="M42" s="276">
        <v>3012741</v>
      </c>
      <c r="N42" s="276">
        <v>6078386.0500000007</v>
      </c>
      <c r="O42" s="276">
        <v>6620429.7400000002</v>
      </c>
      <c r="P42" s="277">
        <v>4140</v>
      </c>
      <c r="Q42" s="277">
        <v>4140</v>
      </c>
      <c r="R42" s="276">
        <v>11624572</v>
      </c>
      <c r="S42" s="276">
        <v>26011655</v>
      </c>
      <c r="T42" s="276">
        <v>1786622</v>
      </c>
      <c r="U42" s="276">
        <v>2750017</v>
      </c>
      <c r="V42" s="277">
        <v>3098164.45</v>
      </c>
      <c r="W42" s="277">
        <v>4195361.3600000003</v>
      </c>
      <c r="X42" s="276">
        <v>877152.94</v>
      </c>
      <c r="Y42" s="276">
        <v>1306528.28</v>
      </c>
      <c r="Z42" s="276">
        <v>2074077.25</v>
      </c>
      <c r="AA42" s="276">
        <v>2188556.65</v>
      </c>
      <c r="AB42" s="277">
        <v>3351704</v>
      </c>
      <c r="AC42" s="277">
        <v>3351704</v>
      </c>
      <c r="AD42" s="276">
        <v>0</v>
      </c>
      <c r="AE42" s="276">
        <v>0</v>
      </c>
      <c r="AF42" s="276">
        <v>51385.98</v>
      </c>
      <c r="AG42" s="276">
        <v>51386</v>
      </c>
      <c r="AH42" s="277">
        <v>2659462.38</v>
      </c>
      <c r="AI42" s="277">
        <v>2832205.65</v>
      </c>
      <c r="AJ42" s="276">
        <v>1255370</v>
      </c>
      <c r="AK42" s="276">
        <v>1622948</v>
      </c>
      <c r="AL42" s="276">
        <v>11588</v>
      </c>
      <c r="AM42" s="276">
        <v>11588</v>
      </c>
      <c r="AN42" s="277">
        <v>961714</v>
      </c>
      <c r="AO42" s="277">
        <v>1174801</v>
      </c>
      <c r="AP42" s="276">
        <v>1648</v>
      </c>
      <c r="AQ42" s="276">
        <v>1648</v>
      </c>
      <c r="AR42" s="276">
        <v>1112325</v>
      </c>
      <c r="AS42" s="276">
        <v>1551874</v>
      </c>
      <c r="AT42" s="277">
        <v>281445.2</v>
      </c>
      <c r="AU42" s="277">
        <v>352695.07</v>
      </c>
      <c r="AV42" s="276">
        <v>699689</v>
      </c>
      <c r="AW42" s="276">
        <v>1026094</v>
      </c>
      <c r="AX42" s="276">
        <v>2486068</v>
      </c>
      <c r="AY42" s="276">
        <v>4146145</v>
      </c>
      <c r="AZ42" s="277">
        <v>112200.2</v>
      </c>
      <c r="BA42" s="277">
        <v>151750</v>
      </c>
      <c r="BB42" s="276">
        <v>91174.19</v>
      </c>
      <c r="BC42" s="276">
        <v>134168.56</v>
      </c>
      <c r="BD42" s="276">
        <v>705135.73</v>
      </c>
      <c r="BE42" s="276">
        <v>1236040.0499999998</v>
      </c>
      <c r="BF42" s="277">
        <v>187228</v>
      </c>
      <c r="BG42" s="277">
        <v>215265</v>
      </c>
      <c r="BH42" s="276">
        <v>4479.78</v>
      </c>
      <c r="BI42" s="276">
        <v>4479.78</v>
      </c>
      <c r="BJ42" s="276">
        <v>31562.3</v>
      </c>
      <c r="BK42" s="276">
        <v>31814.129999999997</v>
      </c>
      <c r="BL42" s="277">
        <v>16129.76</v>
      </c>
      <c r="BM42" s="277">
        <v>16095.87</v>
      </c>
      <c r="BN42" s="276">
        <v>268322.07</v>
      </c>
      <c r="BO42" s="276">
        <v>317254.24</v>
      </c>
      <c r="BP42" s="276">
        <v>1761937.41</v>
      </c>
      <c r="BQ42" s="276">
        <v>3491366.72</v>
      </c>
      <c r="BR42" s="277">
        <v>348342.4</v>
      </c>
      <c r="BS42" s="277">
        <v>789927.8</v>
      </c>
      <c r="BT42" s="276">
        <v>455854</v>
      </c>
      <c r="BU42" s="276">
        <v>745437</v>
      </c>
      <c r="BV42" s="276">
        <v>68490</v>
      </c>
      <c r="BW42" s="276">
        <v>330231</v>
      </c>
      <c r="BX42" s="277">
        <v>4780</v>
      </c>
      <c r="BY42" s="277">
        <v>4780</v>
      </c>
      <c r="BZ42" s="276">
        <v>137472.99</v>
      </c>
      <c r="CA42" s="276">
        <v>134264.79</v>
      </c>
      <c r="CB42" s="276">
        <v>12132.85</v>
      </c>
      <c r="CC42" s="276">
        <v>12133</v>
      </c>
      <c r="CD42" s="277">
        <v>13958246</v>
      </c>
      <c r="CE42" s="277">
        <v>22378027</v>
      </c>
      <c r="CF42" s="276">
        <v>2040358</v>
      </c>
      <c r="CG42" s="276">
        <v>5012483</v>
      </c>
      <c r="CH42" s="276">
        <v>690410</v>
      </c>
      <c r="CI42" s="276">
        <v>1171646</v>
      </c>
      <c r="CJ42" s="277">
        <v>569307</v>
      </c>
      <c r="CK42" s="277">
        <v>1266494</v>
      </c>
      <c r="CL42" s="276">
        <v>40207</v>
      </c>
      <c r="CM42" s="276">
        <v>40207</v>
      </c>
      <c r="CN42" s="276">
        <v>344395</v>
      </c>
      <c r="CO42" s="276">
        <v>416978</v>
      </c>
      <c r="CP42" s="277">
        <v>170275</v>
      </c>
      <c r="CQ42" s="277">
        <v>170276</v>
      </c>
      <c r="CR42" s="276">
        <v>45017</v>
      </c>
      <c r="CS42" s="276">
        <v>43909</v>
      </c>
      <c r="CT42" s="276">
        <v>116280</v>
      </c>
      <c r="CU42" s="276">
        <v>232695</v>
      </c>
      <c r="CV42" s="277">
        <v>91004</v>
      </c>
      <c r="CW42" s="277">
        <v>80348</v>
      </c>
      <c r="CX42" s="276">
        <v>1037.71</v>
      </c>
      <c r="CY42" s="276">
        <v>1037.71</v>
      </c>
      <c r="CZ42" s="276">
        <v>316328</v>
      </c>
      <c r="DA42" s="276">
        <v>456469</v>
      </c>
      <c r="DB42" s="277">
        <v>32765.85</v>
      </c>
      <c r="DC42" s="277">
        <v>32765.85</v>
      </c>
      <c r="DD42" s="276">
        <v>487817.45999999996</v>
      </c>
      <c r="DE42" s="276">
        <v>685305</v>
      </c>
      <c r="DF42" s="299">
        <v>429515</v>
      </c>
      <c r="DG42" s="276">
        <v>1084559</v>
      </c>
      <c r="DH42" s="299">
        <v>7651234.0499999998</v>
      </c>
      <c r="DI42" s="277">
        <v>10390943.560000001</v>
      </c>
      <c r="DJ42" s="299">
        <v>652757.81000000006</v>
      </c>
      <c r="DK42" s="276">
        <v>1099661.9099999999</v>
      </c>
      <c r="DL42" s="299">
        <v>56205</v>
      </c>
      <c r="DM42" s="276">
        <v>67490</v>
      </c>
      <c r="DN42" s="299">
        <v>8255.9000000000015</v>
      </c>
      <c r="DO42" s="277">
        <v>70036.13</v>
      </c>
      <c r="DP42" s="299">
        <v>143152.14000000001</v>
      </c>
      <c r="DQ42" s="276">
        <v>278099.87</v>
      </c>
      <c r="DR42" s="299">
        <v>543108.26</v>
      </c>
      <c r="DS42" s="276">
        <v>609753.85</v>
      </c>
      <c r="DT42" s="299">
        <v>4823617</v>
      </c>
      <c r="DU42" s="277">
        <v>6355953</v>
      </c>
      <c r="DV42" s="276">
        <v>835352</v>
      </c>
      <c r="DW42" s="276">
        <v>1194095</v>
      </c>
      <c r="DX42" s="276">
        <v>957998</v>
      </c>
      <c r="DY42" s="276">
        <v>2730850</v>
      </c>
      <c r="DZ42" s="277">
        <v>6391981</v>
      </c>
      <c r="EA42" s="277">
        <v>7827770.0099999998</v>
      </c>
      <c r="EB42" s="276">
        <v>178517.01</v>
      </c>
      <c r="EC42" s="276">
        <v>225162.44</v>
      </c>
      <c r="ED42" s="276">
        <v>261038.94</v>
      </c>
      <c r="EE42" s="276">
        <v>334945.79000000004</v>
      </c>
      <c r="EF42" s="277">
        <v>82551.47</v>
      </c>
      <c r="EG42" s="277">
        <v>83908.52</v>
      </c>
      <c r="EH42" s="276">
        <v>470173.92000000004</v>
      </c>
      <c r="EI42" s="276">
        <v>698457.53</v>
      </c>
      <c r="EJ42" s="276">
        <v>1324537.3700000001</v>
      </c>
      <c r="EK42" s="276">
        <v>1544187.52</v>
      </c>
      <c r="EL42" s="277">
        <v>416578.18</v>
      </c>
      <c r="EM42" s="277">
        <v>701528.54999999993</v>
      </c>
      <c r="EN42" s="276">
        <v>1589628</v>
      </c>
      <c r="EO42" s="276">
        <v>1616741</v>
      </c>
      <c r="EP42" s="276">
        <v>876180</v>
      </c>
      <c r="EQ42" s="276">
        <v>1227255.7</v>
      </c>
      <c r="ER42" s="277">
        <v>794710.70000000007</v>
      </c>
      <c r="ES42" s="277">
        <v>1045695.61</v>
      </c>
      <c r="ET42" s="276">
        <v>112597.51000000001</v>
      </c>
      <c r="EU42" s="276">
        <v>117352.95000000001</v>
      </c>
      <c r="EV42" s="276">
        <v>643588.18999999994</v>
      </c>
      <c r="EW42" s="276">
        <v>760960.41999999993</v>
      </c>
      <c r="EX42" s="277">
        <v>65736.38</v>
      </c>
      <c r="EY42" s="277">
        <v>142213.5</v>
      </c>
    </row>
    <row r="43" spans="1:155">
      <c r="A43" s="192" t="s">
        <v>32</v>
      </c>
      <c r="B43" s="276">
        <v>33824294</v>
      </c>
      <c r="C43" s="276">
        <v>306344780</v>
      </c>
      <c r="D43" s="277">
        <v>37671783</v>
      </c>
      <c r="E43" s="277">
        <v>42863908</v>
      </c>
      <c r="F43" s="276">
        <v>1794730</v>
      </c>
      <c r="G43" s="276">
        <v>2034535</v>
      </c>
      <c r="H43" s="276">
        <v>6281068</v>
      </c>
      <c r="I43" s="276">
        <v>6450319</v>
      </c>
      <c r="J43" s="277">
        <v>33249506</v>
      </c>
      <c r="K43" s="277">
        <v>41662995</v>
      </c>
      <c r="L43" s="276">
        <v>3149723</v>
      </c>
      <c r="M43" s="276">
        <v>3149723</v>
      </c>
      <c r="N43" s="276">
        <v>6917607.7800000012</v>
      </c>
      <c r="O43" s="276">
        <v>7459651.4700000007</v>
      </c>
      <c r="P43" s="277">
        <v>4140</v>
      </c>
      <c r="Q43" s="277">
        <v>4140</v>
      </c>
      <c r="R43" s="276">
        <v>14082175</v>
      </c>
      <c r="S43" s="276">
        <v>29225869</v>
      </c>
      <c r="T43" s="276">
        <v>2126157</v>
      </c>
      <c r="U43" s="276">
        <v>3141499</v>
      </c>
      <c r="V43" s="277">
        <v>3366652.5900000003</v>
      </c>
      <c r="W43" s="277">
        <v>4538594.4400000004</v>
      </c>
      <c r="X43" s="276">
        <v>983044.2</v>
      </c>
      <c r="Y43" s="276">
        <v>1412419.54</v>
      </c>
      <c r="Z43" s="276">
        <v>2142364.5</v>
      </c>
      <c r="AA43" s="276">
        <v>2256843.9</v>
      </c>
      <c r="AB43" s="277">
        <v>5332970</v>
      </c>
      <c r="AC43" s="277">
        <v>5332970</v>
      </c>
      <c r="AD43" s="276">
        <v>0</v>
      </c>
      <c r="AE43" s="276">
        <v>0</v>
      </c>
      <c r="AF43" s="276">
        <v>51490.600000000006</v>
      </c>
      <c r="AG43" s="276">
        <v>51491</v>
      </c>
      <c r="AH43" s="277">
        <v>3141565.5</v>
      </c>
      <c r="AI43" s="277">
        <v>3314308.77</v>
      </c>
      <c r="AJ43" s="276">
        <v>1298029</v>
      </c>
      <c r="AK43" s="276">
        <v>1665607</v>
      </c>
      <c r="AL43" s="276">
        <v>11588</v>
      </c>
      <c r="AM43" s="276">
        <v>11588</v>
      </c>
      <c r="AN43" s="277">
        <v>1171633</v>
      </c>
      <c r="AO43" s="277">
        <v>1384720</v>
      </c>
      <c r="AP43" s="276">
        <v>1648</v>
      </c>
      <c r="AQ43" s="276">
        <v>1648</v>
      </c>
      <c r="AR43" s="276">
        <v>1454947</v>
      </c>
      <c r="AS43" s="276">
        <v>1894496</v>
      </c>
      <c r="AT43" s="277">
        <v>341198.92000000004</v>
      </c>
      <c r="AU43" s="277">
        <v>412448.79000000004</v>
      </c>
      <c r="AV43" s="276">
        <v>790079</v>
      </c>
      <c r="AW43" s="276">
        <v>1116484</v>
      </c>
      <c r="AX43" s="276">
        <v>3407744</v>
      </c>
      <c r="AY43" s="276">
        <v>5067821</v>
      </c>
      <c r="AZ43" s="277">
        <v>112200.2</v>
      </c>
      <c r="BA43" s="277">
        <v>151750</v>
      </c>
      <c r="BB43" s="276">
        <v>91174.19</v>
      </c>
      <c r="BC43" s="276">
        <v>134168.56</v>
      </c>
      <c r="BD43" s="276">
        <v>807465.6</v>
      </c>
      <c r="BE43" s="276">
        <v>1338369.92</v>
      </c>
      <c r="BF43" s="277">
        <v>187228</v>
      </c>
      <c r="BG43" s="277">
        <v>215265</v>
      </c>
      <c r="BH43" s="276">
        <v>4479.78</v>
      </c>
      <c r="BI43" s="276">
        <v>4479.78</v>
      </c>
      <c r="BJ43" s="276">
        <v>31562.3</v>
      </c>
      <c r="BK43" s="276">
        <v>31814.129999999997</v>
      </c>
      <c r="BL43" s="277">
        <v>16129.76</v>
      </c>
      <c r="BM43" s="277">
        <v>16095.87</v>
      </c>
      <c r="BN43" s="276">
        <v>289492.83</v>
      </c>
      <c r="BO43" s="276">
        <v>338425</v>
      </c>
      <c r="BP43" s="276">
        <v>2423738.9500000002</v>
      </c>
      <c r="BQ43" s="276">
        <v>4196884.33</v>
      </c>
      <c r="BR43" s="277">
        <v>409368.67000000004</v>
      </c>
      <c r="BS43" s="277">
        <v>850954.07000000007</v>
      </c>
      <c r="BT43" s="276">
        <v>575803</v>
      </c>
      <c r="BU43" s="276">
        <v>865386</v>
      </c>
      <c r="BV43" s="276">
        <v>159720</v>
      </c>
      <c r="BW43" s="276">
        <v>421461</v>
      </c>
      <c r="BX43" s="277">
        <v>4780</v>
      </c>
      <c r="BY43" s="277">
        <v>4780</v>
      </c>
      <c r="BZ43" s="276">
        <v>137472.99</v>
      </c>
      <c r="CA43" s="276">
        <v>134264.79</v>
      </c>
      <c r="CB43" s="276">
        <v>12132.85</v>
      </c>
      <c r="CC43" s="276">
        <v>12133</v>
      </c>
      <c r="CD43" s="277">
        <v>14553502</v>
      </c>
      <c r="CE43" s="277">
        <v>23519783</v>
      </c>
      <c r="CF43" s="276">
        <v>3078183</v>
      </c>
      <c r="CG43" s="276">
        <v>6142270</v>
      </c>
      <c r="CH43" s="276">
        <v>1290308</v>
      </c>
      <c r="CI43" s="276">
        <v>1798591</v>
      </c>
      <c r="CJ43" s="277">
        <v>878052</v>
      </c>
      <c r="CK43" s="277">
        <v>1624729</v>
      </c>
      <c r="CL43" s="276">
        <v>40207</v>
      </c>
      <c r="CM43" s="276">
        <v>40207</v>
      </c>
      <c r="CN43" s="276">
        <v>344395</v>
      </c>
      <c r="CO43" s="276">
        <v>416978</v>
      </c>
      <c r="CP43" s="277">
        <v>170275</v>
      </c>
      <c r="CQ43" s="277">
        <v>170276</v>
      </c>
      <c r="CR43" s="276">
        <v>45017</v>
      </c>
      <c r="CS43" s="276">
        <v>43909</v>
      </c>
      <c r="CT43" s="276">
        <v>147057</v>
      </c>
      <c r="CU43" s="276">
        <v>263472</v>
      </c>
      <c r="CV43" s="277">
        <v>134547</v>
      </c>
      <c r="CW43" s="277">
        <v>123891</v>
      </c>
      <c r="CX43" s="276">
        <v>1037.71</v>
      </c>
      <c r="CY43" s="276">
        <v>1037.71</v>
      </c>
      <c r="CZ43" s="276">
        <v>316328</v>
      </c>
      <c r="DA43" s="276">
        <v>456469</v>
      </c>
      <c r="DB43" s="277">
        <v>32765.85</v>
      </c>
      <c r="DC43" s="277">
        <v>32765.85</v>
      </c>
      <c r="DD43" s="276">
        <v>509427.45999999996</v>
      </c>
      <c r="DE43" s="276">
        <v>706915</v>
      </c>
      <c r="DF43" s="299">
        <v>629600</v>
      </c>
      <c r="DG43" s="276">
        <v>1284644</v>
      </c>
      <c r="DH43" s="299">
        <v>8980358.3100000005</v>
      </c>
      <c r="DI43" s="277">
        <v>11796505.23</v>
      </c>
      <c r="DJ43" s="299">
        <v>701571.75</v>
      </c>
      <c r="DK43" s="276">
        <v>1148475.8499999999</v>
      </c>
      <c r="DL43" s="299">
        <v>56205</v>
      </c>
      <c r="DM43" s="276">
        <v>67490</v>
      </c>
      <c r="DN43" s="299">
        <v>16963.080000000002</v>
      </c>
      <c r="DO43" s="277">
        <v>78743.31</v>
      </c>
      <c r="DP43" s="299">
        <v>154966.69</v>
      </c>
      <c r="DQ43" s="276">
        <v>289914.42</v>
      </c>
      <c r="DR43" s="299">
        <v>543108.26</v>
      </c>
      <c r="DS43" s="276">
        <v>609753.85</v>
      </c>
      <c r="DT43" s="299">
        <v>5108822</v>
      </c>
      <c r="DU43" s="277">
        <v>6648165</v>
      </c>
      <c r="DV43" s="276">
        <v>1057225</v>
      </c>
      <c r="DW43" s="276">
        <v>1445348</v>
      </c>
      <c r="DX43" s="276">
        <v>3165036</v>
      </c>
      <c r="DY43" s="276">
        <v>5160556</v>
      </c>
      <c r="DZ43" s="277">
        <v>7502385</v>
      </c>
      <c r="EA43" s="277">
        <v>9038299.0099999998</v>
      </c>
      <c r="EB43" s="276">
        <v>232926.73</v>
      </c>
      <c r="EC43" s="276">
        <v>279572.16000000003</v>
      </c>
      <c r="ED43" s="276">
        <v>265610.84000000003</v>
      </c>
      <c r="EE43" s="276">
        <v>339517.69000000006</v>
      </c>
      <c r="EF43" s="277">
        <v>82551.47</v>
      </c>
      <c r="EG43" s="277">
        <v>83908.52</v>
      </c>
      <c r="EH43" s="276">
        <v>538868.05000000005</v>
      </c>
      <c r="EI43" s="276">
        <v>767151.66</v>
      </c>
      <c r="EJ43" s="276">
        <v>1345027.7400000002</v>
      </c>
      <c r="EK43" s="276">
        <v>1564677.8900000001</v>
      </c>
      <c r="EL43" s="277">
        <v>416578.18</v>
      </c>
      <c r="EM43" s="277">
        <v>701528.54999999993</v>
      </c>
      <c r="EN43" s="276">
        <v>1889012</v>
      </c>
      <c r="EO43" s="276">
        <v>1916125</v>
      </c>
      <c r="EP43" s="276">
        <v>1118502</v>
      </c>
      <c r="EQ43" s="276">
        <v>1491789.2999999998</v>
      </c>
      <c r="ER43" s="277">
        <v>794710.70000000007</v>
      </c>
      <c r="ES43" s="277">
        <v>1045695.61</v>
      </c>
      <c r="ET43" s="276">
        <v>112597.51000000001</v>
      </c>
      <c r="EU43" s="276">
        <v>117352.95000000001</v>
      </c>
      <c r="EV43" s="276">
        <v>643588.18999999994</v>
      </c>
      <c r="EW43" s="276">
        <v>760960.41999999993</v>
      </c>
      <c r="EX43" s="277">
        <v>65736.38</v>
      </c>
      <c r="EY43" s="277">
        <v>142213.5</v>
      </c>
    </row>
    <row r="44" spans="1:155">
      <c r="A44" s="192" t="s">
        <v>114</v>
      </c>
      <c r="B44" s="276">
        <v>97593867</v>
      </c>
      <c r="C44" s="276">
        <v>416519648</v>
      </c>
      <c r="D44" s="277">
        <v>48837076</v>
      </c>
      <c r="E44" s="277">
        <v>53307151</v>
      </c>
      <c r="F44" s="276">
        <v>5246520</v>
      </c>
      <c r="G44" s="276">
        <v>4986393</v>
      </c>
      <c r="H44" s="276">
        <v>14141645</v>
      </c>
      <c r="I44" s="276">
        <v>14114219</v>
      </c>
      <c r="J44" s="277">
        <v>37317760</v>
      </c>
      <c r="K44" s="277">
        <v>48585014</v>
      </c>
      <c r="L44" s="276">
        <v>2701661</v>
      </c>
      <c r="M44" s="276">
        <v>2701661</v>
      </c>
      <c r="N44" s="276">
        <v>10425040.07</v>
      </c>
      <c r="O44" s="276">
        <v>11261561.199999999</v>
      </c>
      <c r="P44" s="277">
        <v>152122</v>
      </c>
      <c r="Q44" s="277">
        <v>152122</v>
      </c>
      <c r="R44" s="276">
        <v>24190423</v>
      </c>
      <c r="S44" s="276">
        <v>40072071</v>
      </c>
      <c r="T44" s="276">
        <v>7589808</v>
      </c>
      <c r="U44" s="276">
        <v>8241220</v>
      </c>
      <c r="V44" s="277">
        <v>5313958.16</v>
      </c>
      <c r="W44" s="277">
        <v>5762630.0800000001</v>
      </c>
      <c r="X44" s="276">
        <v>3798509.33</v>
      </c>
      <c r="Y44" s="276">
        <v>4112768.02</v>
      </c>
      <c r="Z44" s="276">
        <v>3023271.94</v>
      </c>
      <c r="AA44" s="276">
        <v>3132713.35</v>
      </c>
      <c r="AB44" s="277">
        <v>10711789</v>
      </c>
      <c r="AC44" s="277">
        <v>10711789</v>
      </c>
      <c r="AD44" s="276">
        <v>0</v>
      </c>
      <c r="AE44" s="276">
        <v>0</v>
      </c>
      <c r="AF44" s="276">
        <v>1645933.81</v>
      </c>
      <c r="AG44" s="276">
        <v>1645934</v>
      </c>
      <c r="AH44" s="277">
        <v>3462693.79</v>
      </c>
      <c r="AI44" s="277">
        <v>3590054.11</v>
      </c>
      <c r="AJ44" s="276">
        <v>1130076</v>
      </c>
      <c r="AK44" s="276">
        <v>1422344</v>
      </c>
      <c r="AL44" s="276">
        <v>73041</v>
      </c>
      <c r="AM44" s="276">
        <v>73041</v>
      </c>
      <c r="AN44" s="277">
        <v>1949555</v>
      </c>
      <c r="AO44" s="277">
        <v>1846538</v>
      </c>
      <c r="AP44" s="276">
        <v>201525</v>
      </c>
      <c r="AQ44" s="276">
        <v>201525</v>
      </c>
      <c r="AR44" s="276">
        <v>2107415</v>
      </c>
      <c r="AS44" s="276">
        <v>2704722</v>
      </c>
      <c r="AT44" s="277">
        <v>760613.11</v>
      </c>
      <c r="AU44" s="277">
        <v>833357.79</v>
      </c>
      <c r="AV44" s="276">
        <v>986385</v>
      </c>
      <c r="AW44" s="276">
        <v>1116871</v>
      </c>
      <c r="AX44" s="276">
        <v>3968535</v>
      </c>
      <c r="AY44" s="276">
        <v>5183690</v>
      </c>
      <c r="AZ44" s="277">
        <v>433584.2</v>
      </c>
      <c r="BA44" s="277">
        <v>455662</v>
      </c>
      <c r="BB44" s="276">
        <v>315218.84999999998</v>
      </c>
      <c r="BC44" s="276">
        <v>303360.53000000003</v>
      </c>
      <c r="BD44" s="276">
        <v>1202822.29</v>
      </c>
      <c r="BE44" s="276">
        <v>1687923.36</v>
      </c>
      <c r="BF44" s="277">
        <v>531662</v>
      </c>
      <c r="BG44" s="277">
        <v>528381</v>
      </c>
      <c r="BH44" s="276">
        <v>78994.78</v>
      </c>
      <c r="BI44" s="276">
        <v>72347.259999999995</v>
      </c>
      <c r="BJ44" s="276">
        <v>291215.96999999997</v>
      </c>
      <c r="BK44" s="276">
        <v>276681.01</v>
      </c>
      <c r="BL44" s="277">
        <v>128697.43</v>
      </c>
      <c r="BM44" s="277">
        <v>128731.76</v>
      </c>
      <c r="BN44" s="276">
        <v>609221.18999999994</v>
      </c>
      <c r="BO44" s="276">
        <v>546956.13</v>
      </c>
      <c r="BP44" s="276">
        <v>3889684.13</v>
      </c>
      <c r="BQ44" s="276">
        <v>5495535.96</v>
      </c>
      <c r="BR44" s="277">
        <v>1384510.87</v>
      </c>
      <c r="BS44" s="277">
        <v>1532594.15</v>
      </c>
      <c r="BT44" s="276">
        <v>1417626</v>
      </c>
      <c r="BU44" s="276">
        <v>1516326</v>
      </c>
      <c r="BV44" s="276">
        <v>1319577</v>
      </c>
      <c r="BW44" s="276">
        <v>1554560</v>
      </c>
      <c r="BX44" s="277">
        <v>110642</v>
      </c>
      <c r="BY44" s="277">
        <v>110642</v>
      </c>
      <c r="BZ44" s="276">
        <v>474901.31</v>
      </c>
      <c r="CA44" s="276">
        <v>476932.75</v>
      </c>
      <c r="CB44" s="276">
        <v>225227.25</v>
      </c>
      <c r="CC44" s="276">
        <v>225227</v>
      </c>
      <c r="CD44" s="277">
        <v>23643048</v>
      </c>
      <c r="CE44" s="277">
        <v>36050394</v>
      </c>
      <c r="CF44" s="276">
        <v>4377689</v>
      </c>
      <c r="CG44" s="276">
        <v>6429546</v>
      </c>
      <c r="CH44" s="276">
        <v>2643637</v>
      </c>
      <c r="CI44" s="276">
        <v>2798643</v>
      </c>
      <c r="CJ44" s="277">
        <v>1844312</v>
      </c>
      <c r="CK44" s="277">
        <v>2870960</v>
      </c>
      <c r="CL44" s="276">
        <v>176325</v>
      </c>
      <c r="CM44" s="276">
        <v>176325</v>
      </c>
      <c r="CN44" s="276">
        <v>920939</v>
      </c>
      <c r="CO44" s="276">
        <v>919495</v>
      </c>
      <c r="CP44" s="277">
        <v>410854</v>
      </c>
      <c r="CQ44" s="277">
        <v>404582</v>
      </c>
      <c r="CR44" s="276">
        <v>514750</v>
      </c>
      <c r="CS44" s="276">
        <v>514649</v>
      </c>
      <c r="CT44" s="276">
        <v>513946</v>
      </c>
      <c r="CU44" s="276">
        <v>588675</v>
      </c>
      <c r="CV44" s="277">
        <v>443855</v>
      </c>
      <c r="CW44" s="277">
        <v>513378</v>
      </c>
      <c r="CX44" s="276">
        <v>49914.080000000002</v>
      </c>
      <c r="CY44" s="276">
        <v>49914.080000000002</v>
      </c>
      <c r="CZ44" s="276">
        <v>572415</v>
      </c>
      <c r="DA44" s="276">
        <v>655196</v>
      </c>
      <c r="DB44" s="277">
        <v>124785.23</v>
      </c>
      <c r="DC44" s="277">
        <v>124785.23</v>
      </c>
      <c r="DD44" s="276">
        <v>945537.22</v>
      </c>
      <c r="DE44" s="276">
        <v>1088207.4099999999</v>
      </c>
      <c r="DF44" s="299">
        <v>685706</v>
      </c>
      <c r="DG44" s="276">
        <v>1046268</v>
      </c>
      <c r="DH44" s="299">
        <v>8682063.0800000001</v>
      </c>
      <c r="DI44" s="277">
        <v>11206251.949999999</v>
      </c>
      <c r="DJ44" s="299">
        <v>1145397.46</v>
      </c>
      <c r="DK44" s="276">
        <v>1285098.02</v>
      </c>
      <c r="DL44" s="299">
        <v>864006</v>
      </c>
      <c r="DM44" s="276">
        <v>867214</v>
      </c>
      <c r="DN44" s="299">
        <v>216018.86</v>
      </c>
      <c r="DO44" s="277">
        <v>235427.66</v>
      </c>
      <c r="DP44" s="299">
        <v>293558.44</v>
      </c>
      <c r="DQ44" s="276">
        <v>292046.03000000003</v>
      </c>
      <c r="DR44" s="299">
        <v>662212.22</v>
      </c>
      <c r="DS44" s="276">
        <v>706666.26</v>
      </c>
      <c r="DT44" s="299">
        <v>5349719</v>
      </c>
      <c r="DU44" s="277">
        <v>6667344</v>
      </c>
      <c r="DV44" s="276">
        <v>2681016</v>
      </c>
      <c r="DW44" s="276">
        <v>3182190</v>
      </c>
      <c r="DX44" s="276">
        <v>7120354</v>
      </c>
      <c r="DY44" s="276">
        <v>8731215</v>
      </c>
      <c r="DZ44" s="277">
        <v>7903210</v>
      </c>
      <c r="EA44" s="277">
        <v>9959390.0199999996</v>
      </c>
      <c r="EB44" s="276">
        <v>436388.96</v>
      </c>
      <c r="EC44" s="276">
        <v>454596.18</v>
      </c>
      <c r="ED44" s="276">
        <v>606837.77</v>
      </c>
      <c r="EE44" s="276">
        <v>577451.71</v>
      </c>
      <c r="EF44" s="277">
        <v>202634.15</v>
      </c>
      <c r="EG44" s="277">
        <v>200064.97</v>
      </c>
      <c r="EH44" s="276">
        <v>2018433.2</v>
      </c>
      <c r="EI44" s="276">
        <v>2041527.69</v>
      </c>
      <c r="EJ44" s="276">
        <v>1821924.87</v>
      </c>
      <c r="EK44" s="276">
        <v>1974420.69</v>
      </c>
      <c r="EL44" s="277">
        <v>754885.2</v>
      </c>
      <c r="EM44" s="277">
        <v>874939.53</v>
      </c>
      <c r="EN44" s="276">
        <v>2030991</v>
      </c>
      <c r="EO44" s="276">
        <v>2045238</v>
      </c>
      <c r="EP44" s="276">
        <v>2413068</v>
      </c>
      <c r="EQ44" s="276">
        <v>3254567.6</v>
      </c>
      <c r="ER44" s="277">
        <v>1452425.1</v>
      </c>
      <c r="ES44" s="277">
        <v>1517078.8</v>
      </c>
      <c r="ET44" s="276">
        <v>482780.24</v>
      </c>
      <c r="EU44" s="276">
        <v>485268.53</v>
      </c>
      <c r="EV44" s="276">
        <v>847468.78</v>
      </c>
      <c r="EW44" s="276">
        <v>969737.98</v>
      </c>
      <c r="EX44" s="277">
        <v>496473.16</v>
      </c>
      <c r="EY44" s="277">
        <v>524580.73</v>
      </c>
    </row>
    <row r="45" spans="1:155">
      <c r="A45" s="192"/>
      <c r="B45" s="276"/>
      <c r="C45" s="276"/>
      <c r="D45" s="277"/>
      <c r="E45" s="277"/>
      <c r="F45" s="276"/>
      <c r="G45" s="276"/>
      <c r="H45" s="276"/>
      <c r="I45" s="276"/>
      <c r="J45" s="277"/>
      <c r="K45" s="277"/>
      <c r="L45" s="276"/>
      <c r="M45" s="276"/>
      <c r="N45" s="276"/>
      <c r="O45" s="276"/>
      <c r="P45" s="277"/>
      <c r="Q45" s="277"/>
      <c r="R45" s="276"/>
      <c r="S45" s="276"/>
      <c r="T45" s="276"/>
      <c r="U45" s="276"/>
      <c r="V45" s="277"/>
      <c r="W45" s="277"/>
      <c r="X45" s="276"/>
      <c r="Y45" s="276"/>
      <c r="Z45" s="276"/>
      <c r="AA45" s="276"/>
      <c r="AB45" s="277"/>
      <c r="AC45" s="277"/>
      <c r="AD45" s="276"/>
      <c r="AE45" s="276"/>
      <c r="AF45" s="276"/>
      <c r="AG45" s="276"/>
      <c r="AH45" s="277"/>
      <c r="AI45" s="277"/>
      <c r="AJ45" s="276"/>
      <c r="AK45" s="276"/>
      <c r="AL45" s="276"/>
      <c r="AM45" s="276"/>
      <c r="AN45" s="277"/>
      <c r="AO45" s="277"/>
      <c r="AP45" s="276"/>
      <c r="AQ45" s="276"/>
      <c r="AR45" s="276"/>
      <c r="AS45" s="276"/>
      <c r="AT45" s="277"/>
      <c r="AU45" s="277"/>
      <c r="AV45" s="276"/>
      <c r="AW45" s="276"/>
      <c r="AX45" s="276"/>
      <c r="AY45" s="276"/>
      <c r="AZ45" s="277"/>
      <c r="BA45" s="277"/>
      <c r="BB45" s="276"/>
      <c r="BC45" s="276"/>
      <c r="BD45" s="276"/>
      <c r="BE45" s="276"/>
      <c r="BF45" s="277"/>
      <c r="BG45" s="277"/>
      <c r="BH45" s="276"/>
      <c r="BI45" s="276"/>
      <c r="BJ45" s="276"/>
      <c r="BK45" s="276"/>
      <c r="BL45" s="277"/>
      <c r="BM45" s="277"/>
      <c r="BN45" s="276"/>
      <c r="BO45" s="276"/>
      <c r="BP45" s="276"/>
      <c r="BQ45" s="276"/>
      <c r="BR45" s="277"/>
      <c r="BS45" s="277"/>
      <c r="BT45" s="276"/>
      <c r="BU45" s="276"/>
      <c r="BV45" s="276"/>
      <c r="BW45" s="276"/>
      <c r="BX45" s="277"/>
      <c r="BY45" s="277"/>
      <c r="BZ45" s="276"/>
      <c r="CA45" s="276"/>
      <c r="CB45" s="276"/>
      <c r="CC45" s="276"/>
      <c r="CD45" s="277"/>
      <c r="CE45" s="277"/>
      <c r="CF45" s="276"/>
      <c r="CG45" s="276"/>
      <c r="CH45" s="276"/>
      <c r="CI45" s="276"/>
      <c r="CJ45" s="277"/>
      <c r="CK45" s="277"/>
      <c r="CL45" s="276"/>
      <c r="CM45" s="276"/>
      <c r="CN45" s="276"/>
      <c r="CO45" s="276"/>
      <c r="CP45" s="277"/>
      <c r="CQ45" s="277"/>
      <c r="CR45" s="276"/>
      <c r="CS45" s="276"/>
      <c r="CT45" s="276"/>
      <c r="CU45" s="276"/>
      <c r="CV45" s="277"/>
      <c r="CW45" s="277"/>
      <c r="CX45" s="276"/>
      <c r="CY45" s="276"/>
      <c r="CZ45" s="276"/>
      <c r="DA45" s="276"/>
      <c r="DB45" s="277"/>
      <c r="DC45" s="277"/>
      <c r="DD45" s="276"/>
      <c r="DE45" s="276"/>
      <c r="DF45" s="299"/>
      <c r="DG45" s="276"/>
      <c r="DH45" s="299"/>
      <c r="DI45" s="277"/>
      <c r="DJ45" s="299"/>
      <c r="DK45" s="276"/>
      <c r="DL45" s="299"/>
      <c r="DM45" s="276"/>
      <c r="DN45" s="299"/>
      <c r="DO45" s="277"/>
      <c r="DP45" s="299"/>
      <c r="DQ45" s="276"/>
      <c r="DR45" s="299"/>
      <c r="DS45" s="276"/>
      <c r="DT45" s="299"/>
      <c r="DU45" s="277"/>
      <c r="DV45" s="276"/>
      <c r="DW45" s="276"/>
      <c r="DX45" s="276"/>
      <c r="DY45" s="276"/>
      <c r="DZ45" s="277"/>
      <c r="EA45" s="277"/>
      <c r="EB45" s="276"/>
      <c r="EC45" s="276"/>
      <c r="ED45" s="276"/>
      <c r="EE45" s="276"/>
      <c r="EF45" s="277"/>
      <c r="EG45" s="277"/>
      <c r="EH45" s="276"/>
      <c r="EI45" s="276"/>
      <c r="EJ45" s="276"/>
      <c r="EK45" s="276"/>
      <c r="EL45" s="277"/>
      <c r="EM45" s="277"/>
      <c r="EN45" s="276"/>
      <c r="EO45" s="276"/>
      <c r="EP45" s="276"/>
      <c r="EQ45" s="276"/>
      <c r="ER45" s="277"/>
      <c r="ES45" s="277"/>
      <c r="ET45" s="276"/>
      <c r="EU45" s="276"/>
      <c r="EV45" s="276"/>
      <c r="EW45" s="276"/>
      <c r="EX45" s="277"/>
      <c r="EY45" s="277"/>
    </row>
    <row r="46" spans="1:155">
      <c r="A46" s="311" t="s">
        <v>187</v>
      </c>
      <c r="B46" s="286">
        <v>5183672</v>
      </c>
      <c r="C46" s="286">
        <v>5183672</v>
      </c>
      <c r="D46" s="287"/>
      <c r="E46" s="287"/>
      <c r="F46" s="286"/>
      <c r="G46" s="286"/>
      <c r="H46" s="286"/>
      <c r="I46" s="286"/>
      <c r="J46" s="287"/>
      <c r="K46" s="287"/>
      <c r="L46" s="286">
        <v>4106300</v>
      </c>
      <c r="M46" s="286">
        <v>4106300</v>
      </c>
      <c r="N46" s="286"/>
      <c r="O46" s="286"/>
      <c r="P46" s="287"/>
      <c r="Q46" s="287"/>
      <c r="R46" s="286">
        <v>13477227</v>
      </c>
      <c r="S46" s="286">
        <v>13477227</v>
      </c>
      <c r="T46" s="286"/>
      <c r="U46" s="286"/>
      <c r="V46" s="287"/>
      <c r="W46" s="287"/>
      <c r="X46" s="286"/>
      <c r="Y46" s="286"/>
      <c r="Z46" s="286"/>
      <c r="AA46" s="286"/>
      <c r="AB46" s="287"/>
      <c r="AC46" s="287"/>
      <c r="AD46" s="286"/>
      <c r="AE46" s="286"/>
      <c r="AF46" s="286"/>
      <c r="AG46" s="286"/>
      <c r="AH46" s="287">
        <v>1151300</v>
      </c>
      <c r="AI46" s="287">
        <v>1151300</v>
      </c>
      <c r="AJ46" s="286"/>
      <c r="AK46" s="286"/>
      <c r="AL46" s="286"/>
      <c r="AM46" s="286"/>
      <c r="AN46" s="287"/>
      <c r="AO46" s="287"/>
      <c r="AP46" s="286"/>
      <c r="AQ46" s="286"/>
      <c r="AR46" s="286"/>
      <c r="AS46" s="286"/>
      <c r="AT46" s="287"/>
      <c r="AU46" s="287"/>
      <c r="AV46" s="286"/>
      <c r="AW46" s="286"/>
      <c r="AX46" s="286"/>
      <c r="AY46" s="286"/>
      <c r="AZ46" s="287"/>
      <c r="BA46" s="287"/>
      <c r="BB46" s="286"/>
      <c r="BC46" s="286"/>
      <c r="BD46" s="286"/>
      <c r="BE46" s="286"/>
      <c r="BF46" s="287"/>
      <c r="BG46" s="287"/>
      <c r="BH46" s="286"/>
      <c r="BI46" s="286"/>
      <c r="BJ46" s="286"/>
      <c r="BK46" s="286"/>
      <c r="BL46" s="287"/>
      <c r="BM46" s="287"/>
      <c r="BN46" s="286"/>
      <c r="BO46" s="286"/>
      <c r="BP46" s="286"/>
      <c r="BQ46" s="286"/>
      <c r="BR46" s="287"/>
      <c r="BS46" s="287"/>
      <c r="BT46" s="286"/>
      <c r="BU46" s="286"/>
      <c r="BV46" s="286"/>
      <c r="BW46" s="286"/>
      <c r="BX46" s="287"/>
      <c r="BY46" s="287"/>
      <c r="BZ46" s="286"/>
      <c r="CA46" s="286"/>
      <c r="CB46" s="286"/>
      <c r="CC46" s="286"/>
      <c r="CD46" s="287"/>
      <c r="CE46" s="287"/>
      <c r="CF46" s="286"/>
      <c r="CG46" s="286"/>
      <c r="CH46" s="286"/>
      <c r="CI46" s="286"/>
      <c r="CJ46" s="287"/>
      <c r="CK46" s="287"/>
      <c r="CL46" s="286"/>
      <c r="CM46" s="286"/>
      <c r="CN46" s="286"/>
      <c r="CO46" s="286"/>
      <c r="CP46" s="287"/>
      <c r="CQ46" s="287"/>
      <c r="CR46" s="286"/>
      <c r="CS46" s="286"/>
      <c r="CT46" s="286"/>
      <c r="CU46" s="286"/>
      <c r="CV46" s="287"/>
      <c r="CW46" s="287"/>
      <c r="CX46" s="286"/>
      <c r="CY46" s="286"/>
      <c r="CZ46" s="286"/>
      <c r="DA46" s="286"/>
      <c r="DB46" s="287"/>
      <c r="DC46" s="287"/>
      <c r="DD46" s="286"/>
      <c r="DE46" s="286"/>
      <c r="DF46" s="312"/>
      <c r="DG46" s="286"/>
      <c r="DH46" s="312"/>
      <c r="DI46" s="287"/>
      <c r="DJ46" s="312"/>
      <c r="DK46" s="286"/>
      <c r="DL46" s="312"/>
      <c r="DM46" s="286"/>
      <c r="DN46" s="312"/>
      <c r="DO46" s="287"/>
      <c r="DP46" s="312"/>
      <c r="DQ46" s="286"/>
      <c r="DR46" s="312"/>
      <c r="DS46" s="286"/>
      <c r="DT46" s="312"/>
      <c r="DU46" s="287"/>
      <c r="DV46" s="286"/>
      <c r="DW46" s="286"/>
      <c r="DX46" s="286">
        <v>1915767</v>
      </c>
      <c r="DY46" s="286">
        <v>1915767</v>
      </c>
      <c r="DZ46" s="287"/>
      <c r="EA46" s="287"/>
      <c r="EB46" s="286"/>
      <c r="EC46" s="286"/>
      <c r="ED46" s="286"/>
      <c r="EE46" s="286"/>
      <c r="EF46" s="287"/>
      <c r="EG46" s="287"/>
      <c r="EH46" s="286"/>
      <c r="EI46" s="286"/>
      <c r="EJ46" s="286"/>
      <c r="EK46" s="286"/>
      <c r="EL46" s="287"/>
      <c r="EM46" s="287"/>
      <c r="EN46" s="286"/>
      <c r="EO46" s="286"/>
      <c r="EP46" s="286">
        <v>1120126</v>
      </c>
      <c r="EQ46" s="286">
        <v>1120126</v>
      </c>
      <c r="ER46" s="287"/>
      <c r="ES46" s="287"/>
      <c r="ET46" s="286"/>
      <c r="EU46" s="286"/>
      <c r="EV46" s="286"/>
      <c r="EW46" s="286"/>
      <c r="EX46" s="287"/>
      <c r="EY46" s="287"/>
    </row>
    <row r="47" spans="1:155">
      <c r="A47" s="192" t="s">
        <v>189</v>
      </c>
      <c r="B47" s="276">
        <v>39007966</v>
      </c>
      <c r="C47" s="276">
        <v>311528452</v>
      </c>
      <c r="D47" s="298">
        <v>37671783</v>
      </c>
      <c r="E47" s="298">
        <v>42863908</v>
      </c>
      <c r="F47" s="276">
        <v>1794730</v>
      </c>
      <c r="G47" s="276">
        <v>2034535</v>
      </c>
      <c r="H47" s="276">
        <v>6281068</v>
      </c>
      <c r="I47" s="276">
        <v>6450319</v>
      </c>
      <c r="J47" s="298">
        <v>33249506</v>
      </c>
      <c r="K47" s="298">
        <v>41662995</v>
      </c>
      <c r="L47" s="276">
        <v>7256023</v>
      </c>
      <c r="M47" s="276">
        <v>7256023</v>
      </c>
      <c r="N47" s="276">
        <v>6917607.7800000012</v>
      </c>
      <c r="O47" s="276">
        <v>7459651.4700000007</v>
      </c>
      <c r="P47" s="298">
        <v>4140</v>
      </c>
      <c r="Q47" s="298">
        <v>4140</v>
      </c>
      <c r="R47" s="276">
        <v>27559402</v>
      </c>
      <c r="S47" s="276">
        <v>42703096</v>
      </c>
      <c r="T47" s="276">
        <v>2126157</v>
      </c>
      <c r="U47" s="276">
        <v>3141499</v>
      </c>
      <c r="V47" s="298">
        <v>3366652.5900000003</v>
      </c>
      <c r="W47" s="298">
        <v>4538594.4400000004</v>
      </c>
      <c r="X47" s="276">
        <v>983044.2</v>
      </c>
      <c r="Y47" s="276">
        <v>1412419.54</v>
      </c>
      <c r="Z47" s="276">
        <v>2142364.5</v>
      </c>
      <c r="AA47" s="276">
        <v>2256843.9</v>
      </c>
      <c r="AB47" s="298">
        <v>5332970</v>
      </c>
      <c r="AC47" s="298">
        <v>5332970</v>
      </c>
      <c r="AD47" s="276">
        <v>0</v>
      </c>
      <c r="AE47" s="276">
        <v>0</v>
      </c>
      <c r="AF47" s="276">
        <v>51490.600000000006</v>
      </c>
      <c r="AG47" s="276">
        <v>51491</v>
      </c>
      <c r="AH47" s="298">
        <v>4292865.5</v>
      </c>
      <c r="AI47" s="298">
        <v>4465608.7699999996</v>
      </c>
      <c r="AJ47" s="276">
        <v>1298029</v>
      </c>
      <c r="AK47" s="276">
        <v>1665607</v>
      </c>
      <c r="AL47" s="276">
        <v>11588</v>
      </c>
      <c r="AM47" s="276">
        <v>11588</v>
      </c>
      <c r="AN47" s="298">
        <v>1171633</v>
      </c>
      <c r="AO47" s="298">
        <v>1384720</v>
      </c>
      <c r="AP47" s="276">
        <v>1648</v>
      </c>
      <c r="AQ47" s="276">
        <v>1648</v>
      </c>
      <c r="AR47" s="276">
        <v>1454947</v>
      </c>
      <c r="AS47" s="276">
        <v>1894496</v>
      </c>
      <c r="AT47" s="298">
        <v>341198.92000000004</v>
      </c>
      <c r="AU47" s="298">
        <v>412448.79000000004</v>
      </c>
      <c r="AV47" s="276">
        <v>790079</v>
      </c>
      <c r="AW47" s="276">
        <v>1116484</v>
      </c>
      <c r="AX47" s="276">
        <v>3407744</v>
      </c>
      <c r="AY47" s="276">
        <v>5067821</v>
      </c>
      <c r="AZ47" s="298">
        <v>112200.2</v>
      </c>
      <c r="BA47" s="298">
        <v>151750</v>
      </c>
      <c r="BB47" s="276">
        <v>91174.19</v>
      </c>
      <c r="BC47" s="276">
        <v>134168.56</v>
      </c>
      <c r="BD47" s="276">
        <v>807465.6</v>
      </c>
      <c r="BE47" s="276">
        <v>1338369.92</v>
      </c>
      <c r="BF47" s="298">
        <v>187228</v>
      </c>
      <c r="BG47" s="298">
        <v>215265</v>
      </c>
      <c r="BH47" s="276">
        <v>4479.78</v>
      </c>
      <c r="BI47" s="276">
        <v>4479.78</v>
      </c>
      <c r="BJ47" s="276">
        <v>31562.3</v>
      </c>
      <c r="BK47" s="276">
        <v>31814.129999999997</v>
      </c>
      <c r="BL47" s="298">
        <v>16129.76</v>
      </c>
      <c r="BM47" s="298">
        <v>16095.87</v>
      </c>
      <c r="BN47" s="276">
        <v>289492.83</v>
      </c>
      <c r="BO47" s="276">
        <v>338425</v>
      </c>
      <c r="BP47" s="276">
        <v>2423738.9500000002</v>
      </c>
      <c r="BQ47" s="276">
        <v>4196884.33</v>
      </c>
      <c r="BR47" s="298">
        <v>409368.67000000004</v>
      </c>
      <c r="BS47" s="298">
        <v>850954.07000000007</v>
      </c>
      <c r="BT47" s="276">
        <v>575803</v>
      </c>
      <c r="BU47" s="276">
        <v>865386</v>
      </c>
      <c r="BV47" s="276">
        <v>159720</v>
      </c>
      <c r="BW47" s="276">
        <v>421461</v>
      </c>
      <c r="BX47" s="298">
        <v>4780</v>
      </c>
      <c r="BY47" s="298">
        <v>4780</v>
      </c>
      <c r="BZ47" s="276">
        <v>137472.99</v>
      </c>
      <c r="CA47" s="276">
        <v>134264.79</v>
      </c>
      <c r="CB47" s="276">
        <v>12132.85</v>
      </c>
      <c r="CC47" s="276">
        <v>12133</v>
      </c>
      <c r="CD47" s="298">
        <v>14553502</v>
      </c>
      <c r="CE47" s="298">
        <v>23519783</v>
      </c>
      <c r="CF47" s="276">
        <v>3078183</v>
      </c>
      <c r="CG47" s="276">
        <v>6142270</v>
      </c>
      <c r="CH47" s="276">
        <v>1290308</v>
      </c>
      <c r="CI47" s="276">
        <v>1798591</v>
      </c>
      <c r="CJ47" s="298">
        <v>878052</v>
      </c>
      <c r="CK47" s="298">
        <v>1624729</v>
      </c>
      <c r="CL47" s="276">
        <v>40207</v>
      </c>
      <c r="CM47" s="276">
        <v>40207</v>
      </c>
      <c r="CN47" s="276">
        <v>344395</v>
      </c>
      <c r="CO47" s="276">
        <v>416978</v>
      </c>
      <c r="CP47" s="298">
        <v>170275</v>
      </c>
      <c r="CQ47" s="298">
        <v>170276</v>
      </c>
      <c r="CR47" s="276">
        <v>45017</v>
      </c>
      <c r="CS47" s="276">
        <v>43909</v>
      </c>
      <c r="CT47" s="276">
        <v>147057</v>
      </c>
      <c r="CU47" s="276">
        <v>263472</v>
      </c>
      <c r="CV47" s="298">
        <v>134547</v>
      </c>
      <c r="CW47" s="298">
        <v>123891</v>
      </c>
      <c r="CX47" s="276">
        <v>1037.71</v>
      </c>
      <c r="CY47" s="276">
        <v>1037.71</v>
      </c>
      <c r="CZ47" s="276">
        <v>316328</v>
      </c>
      <c r="DA47" s="276">
        <v>456469</v>
      </c>
      <c r="DB47" s="298">
        <v>32765.85</v>
      </c>
      <c r="DC47" s="298">
        <v>32765.85</v>
      </c>
      <c r="DD47" s="276">
        <v>509427.45999999996</v>
      </c>
      <c r="DE47" s="276">
        <v>706915</v>
      </c>
      <c r="DF47" s="299">
        <v>629600</v>
      </c>
      <c r="DG47" s="276">
        <v>1284644</v>
      </c>
      <c r="DH47" s="299">
        <v>8980358.3100000005</v>
      </c>
      <c r="DI47" s="298">
        <v>11796505.23</v>
      </c>
      <c r="DJ47" s="299">
        <v>701571.75</v>
      </c>
      <c r="DK47" s="276">
        <v>1148475.8499999999</v>
      </c>
      <c r="DL47" s="299">
        <v>56205</v>
      </c>
      <c r="DM47" s="276">
        <v>67490</v>
      </c>
      <c r="DN47" s="299">
        <v>16963.080000000002</v>
      </c>
      <c r="DO47" s="298">
        <v>78743.31</v>
      </c>
      <c r="DP47" s="299">
        <v>154966.69</v>
      </c>
      <c r="DQ47" s="276">
        <v>289914.42</v>
      </c>
      <c r="DR47" s="299">
        <v>543108.26</v>
      </c>
      <c r="DS47" s="276">
        <v>609753.85</v>
      </c>
      <c r="DT47" s="299">
        <v>5108822</v>
      </c>
      <c r="DU47" s="298">
        <v>6648165</v>
      </c>
      <c r="DV47" s="276">
        <v>1057225</v>
      </c>
      <c r="DW47" s="276">
        <v>1445348</v>
      </c>
      <c r="DX47" s="276">
        <v>5080803</v>
      </c>
      <c r="DY47" s="276">
        <v>7076323</v>
      </c>
      <c r="DZ47" s="298">
        <v>7502385</v>
      </c>
      <c r="EA47" s="298">
        <v>9038299.0099999998</v>
      </c>
      <c r="EB47" s="276">
        <v>232926.73</v>
      </c>
      <c r="EC47" s="276">
        <v>279572.16000000003</v>
      </c>
      <c r="ED47" s="276">
        <v>265610.84000000003</v>
      </c>
      <c r="EE47" s="276">
        <v>339517.69000000006</v>
      </c>
      <c r="EF47" s="298">
        <v>82551.47</v>
      </c>
      <c r="EG47" s="298">
        <v>83908.52</v>
      </c>
      <c r="EH47" s="276">
        <v>538868.05000000005</v>
      </c>
      <c r="EI47" s="276">
        <v>767151.66</v>
      </c>
      <c r="EJ47" s="276">
        <v>1345027.7400000002</v>
      </c>
      <c r="EK47" s="276">
        <v>1564677.8900000001</v>
      </c>
      <c r="EL47" s="298">
        <v>416578.18</v>
      </c>
      <c r="EM47" s="298">
        <v>701528.54999999993</v>
      </c>
      <c r="EN47" s="276">
        <v>1889012</v>
      </c>
      <c r="EO47" s="276">
        <v>1916125</v>
      </c>
      <c r="EP47" s="276">
        <v>2238628</v>
      </c>
      <c r="EQ47" s="276">
        <v>2611915.2999999998</v>
      </c>
      <c r="ER47" s="298">
        <v>794710.70000000007</v>
      </c>
      <c r="ES47" s="298">
        <v>1045695.61</v>
      </c>
      <c r="ET47" s="276">
        <v>112597.51000000001</v>
      </c>
      <c r="EU47" s="276">
        <v>117352.95000000001</v>
      </c>
      <c r="EV47" s="276">
        <v>643588.18999999994</v>
      </c>
      <c r="EW47" s="276">
        <v>760960.41999999993</v>
      </c>
      <c r="EX47" s="298">
        <v>65736.38</v>
      </c>
      <c r="EY47" s="298">
        <v>142213.5</v>
      </c>
    </row>
    <row r="48" spans="1:155">
      <c r="A48" s="169"/>
      <c r="B48" s="257"/>
      <c r="C48" s="257"/>
      <c r="D48" s="169"/>
      <c r="E48" s="169"/>
      <c r="F48" s="257"/>
      <c r="G48" s="257"/>
      <c r="H48" s="257"/>
      <c r="I48" s="257"/>
      <c r="J48" s="169"/>
      <c r="K48" s="169"/>
      <c r="L48" s="257"/>
      <c r="M48" s="257"/>
      <c r="N48" s="257"/>
      <c r="O48" s="257"/>
      <c r="P48" s="169"/>
      <c r="Q48" s="169"/>
      <c r="R48" s="257"/>
      <c r="S48" s="257"/>
      <c r="T48" s="257"/>
      <c r="U48" s="257"/>
      <c r="V48" s="169"/>
      <c r="W48" s="169"/>
      <c r="X48" s="257"/>
      <c r="Y48" s="257"/>
      <c r="Z48" s="257"/>
      <c r="AA48" s="257"/>
      <c r="AB48" s="169"/>
      <c r="AC48" s="169"/>
      <c r="AD48" s="257"/>
      <c r="AE48" s="257"/>
      <c r="AF48" s="257"/>
      <c r="AG48" s="257"/>
      <c r="AH48" s="169"/>
      <c r="AI48" s="169"/>
      <c r="AJ48" s="257"/>
      <c r="AK48" s="257"/>
      <c r="AL48" s="257"/>
      <c r="AM48" s="257"/>
      <c r="AN48" s="169"/>
      <c r="AO48" s="169"/>
      <c r="AP48" s="257"/>
      <c r="AQ48" s="257"/>
      <c r="AR48" s="257"/>
      <c r="AS48" s="257"/>
      <c r="AT48" s="169"/>
      <c r="AU48" s="169"/>
      <c r="AV48" s="257"/>
      <c r="AW48" s="257"/>
      <c r="AX48" s="257"/>
      <c r="AY48" s="257"/>
      <c r="AZ48" s="169"/>
      <c r="BA48" s="169"/>
      <c r="BB48" s="257"/>
      <c r="BC48" s="257"/>
      <c r="BD48" s="257"/>
      <c r="BE48" s="257"/>
      <c r="BF48" s="169"/>
      <c r="BG48" s="169"/>
      <c r="BH48" s="257"/>
      <c r="BI48" s="257"/>
      <c r="BJ48" s="257"/>
      <c r="BK48" s="257"/>
      <c r="BL48" s="169"/>
      <c r="BM48" s="169"/>
      <c r="BN48" s="257"/>
      <c r="BO48" s="257"/>
      <c r="BP48" s="257"/>
      <c r="BQ48" s="257"/>
      <c r="BR48" s="169"/>
      <c r="BS48" s="169"/>
      <c r="BT48" s="257"/>
      <c r="BU48" s="257"/>
      <c r="BV48" s="257"/>
      <c r="BW48" s="257"/>
      <c r="BX48" s="169"/>
      <c r="BY48" s="169"/>
      <c r="BZ48" s="257"/>
      <c r="CA48" s="257"/>
      <c r="CB48" s="257"/>
      <c r="CC48" s="257"/>
      <c r="CD48" s="169"/>
      <c r="CE48" s="169"/>
      <c r="CF48" s="257"/>
      <c r="CG48" s="257"/>
      <c r="CH48" s="257"/>
      <c r="CI48" s="257"/>
      <c r="CJ48" s="169"/>
      <c r="CK48" s="169"/>
      <c r="CL48" s="257"/>
      <c r="CM48" s="257"/>
      <c r="CN48" s="257"/>
      <c r="CO48" s="257"/>
      <c r="CP48" s="169"/>
      <c r="CQ48" s="169"/>
      <c r="CR48" s="257"/>
      <c r="CS48" s="257"/>
      <c r="CT48" s="257"/>
      <c r="CU48" s="257"/>
      <c r="CV48" s="169"/>
      <c r="CW48" s="169"/>
      <c r="CX48" s="257"/>
      <c r="CY48" s="257"/>
      <c r="CZ48" s="257"/>
      <c r="DA48" s="257"/>
      <c r="DB48" s="169"/>
      <c r="DC48" s="169"/>
      <c r="DD48" s="257"/>
      <c r="DE48" s="257"/>
      <c r="DF48" s="170"/>
      <c r="DG48" s="257"/>
      <c r="DH48" s="170"/>
      <c r="DI48" s="169"/>
      <c r="DJ48" s="170"/>
      <c r="DK48" s="257"/>
      <c r="DL48" s="170"/>
      <c r="DM48" s="257"/>
      <c r="DN48" s="170"/>
      <c r="DO48" s="169"/>
      <c r="DP48" s="170"/>
      <c r="DQ48" s="257"/>
      <c r="DR48" s="170"/>
      <c r="DS48" s="257"/>
      <c r="DT48" s="170"/>
      <c r="DU48" s="169"/>
      <c r="DV48" s="257"/>
      <c r="DW48" s="257"/>
      <c r="DX48" s="257"/>
      <c r="DY48" s="257"/>
      <c r="DZ48" s="169"/>
      <c r="EA48" s="169"/>
      <c r="EB48" s="257"/>
      <c r="EC48" s="257"/>
      <c r="ED48" s="257"/>
      <c r="EE48" s="257"/>
      <c r="EF48" s="169"/>
      <c r="EG48" s="169"/>
      <c r="EH48" s="257"/>
      <c r="EI48" s="257"/>
      <c r="EJ48" s="257"/>
      <c r="EK48" s="257"/>
      <c r="EL48" s="169"/>
      <c r="EM48" s="169"/>
      <c r="EN48" s="257"/>
      <c r="EO48" s="257"/>
      <c r="EP48" s="257"/>
      <c r="EQ48" s="257"/>
      <c r="ER48" s="169"/>
      <c r="ES48" s="169"/>
      <c r="ET48" s="257"/>
      <c r="EU48" s="257"/>
      <c r="EV48" s="257"/>
      <c r="EW48" s="257"/>
      <c r="EX48" s="169"/>
      <c r="EY48" s="169"/>
    </row>
    <row r="49" spans="1:155" ht="15">
      <c r="A49" s="184" t="s">
        <v>185</v>
      </c>
      <c r="B49" s="257"/>
      <c r="C49" s="257"/>
      <c r="D49" s="169"/>
      <c r="E49" s="169"/>
      <c r="F49" s="257"/>
      <c r="G49" s="257"/>
      <c r="H49" s="257"/>
      <c r="I49" s="257"/>
      <c r="J49" s="169"/>
      <c r="K49" s="169"/>
      <c r="L49" s="257"/>
      <c r="M49" s="257"/>
      <c r="N49" s="257"/>
      <c r="O49" s="257"/>
      <c r="P49" s="169"/>
      <c r="Q49" s="169"/>
      <c r="R49" s="257"/>
      <c r="S49" s="257"/>
      <c r="T49" s="257"/>
      <c r="U49" s="257"/>
      <c r="V49" s="169"/>
      <c r="W49" s="169"/>
      <c r="X49" s="257"/>
      <c r="Y49" s="257"/>
      <c r="Z49" s="257"/>
      <c r="AA49" s="257"/>
      <c r="AB49" s="169"/>
      <c r="AC49" s="169"/>
      <c r="AD49" s="257"/>
      <c r="AE49" s="257"/>
      <c r="AF49" s="257"/>
      <c r="AG49" s="257"/>
      <c r="AH49" s="169"/>
      <c r="AI49" s="169"/>
      <c r="AJ49" s="257"/>
      <c r="AK49" s="257"/>
      <c r="AL49" s="257"/>
      <c r="AM49" s="257"/>
      <c r="AN49" s="169"/>
      <c r="AO49" s="169"/>
      <c r="AP49" s="257"/>
      <c r="AQ49" s="257"/>
      <c r="AR49" s="257"/>
      <c r="AS49" s="257"/>
      <c r="AT49" s="169"/>
      <c r="AU49" s="169"/>
      <c r="AV49" s="257"/>
      <c r="AW49" s="257"/>
      <c r="AX49" s="257"/>
      <c r="AY49" s="257"/>
      <c r="AZ49" s="169"/>
      <c r="BA49" s="169"/>
      <c r="BB49" s="257"/>
      <c r="BC49" s="257"/>
      <c r="BD49" s="257"/>
      <c r="BE49" s="257"/>
      <c r="BF49" s="169"/>
      <c r="BG49" s="169"/>
      <c r="BH49" s="257"/>
      <c r="BI49" s="257"/>
      <c r="BJ49" s="257"/>
      <c r="BK49" s="257"/>
      <c r="BL49" s="169"/>
      <c r="BM49" s="169"/>
      <c r="BN49" s="257"/>
      <c r="BO49" s="257"/>
      <c r="BP49" s="257"/>
      <c r="BQ49" s="257"/>
      <c r="BR49" s="169"/>
      <c r="BS49" s="169"/>
      <c r="BT49" s="257"/>
      <c r="BU49" s="257"/>
      <c r="BV49" s="257"/>
      <c r="BW49" s="257"/>
      <c r="BX49" s="169"/>
      <c r="BY49" s="169"/>
      <c r="BZ49" s="257"/>
      <c r="CA49" s="257"/>
      <c r="CB49" s="257"/>
      <c r="CC49" s="257"/>
      <c r="CD49" s="169"/>
      <c r="CE49" s="169"/>
      <c r="CF49" s="257"/>
      <c r="CG49" s="257"/>
      <c r="CH49" s="257"/>
      <c r="CI49" s="257"/>
      <c r="CJ49" s="169"/>
      <c r="CK49" s="169"/>
      <c r="CL49" s="257"/>
      <c r="CM49" s="257"/>
      <c r="CN49" s="257"/>
      <c r="CO49" s="257"/>
      <c r="CP49" s="169"/>
      <c r="CQ49" s="169"/>
      <c r="CR49" s="257"/>
      <c r="CS49" s="257"/>
      <c r="CT49" s="257"/>
      <c r="CU49" s="257"/>
      <c r="CV49" s="169"/>
      <c r="CW49" s="169"/>
      <c r="CX49" s="257"/>
      <c r="CY49" s="257"/>
      <c r="CZ49" s="257"/>
      <c r="DA49" s="257"/>
      <c r="DB49" s="169"/>
      <c r="DC49" s="169"/>
      <c r="DD49" s="257"/>
      <c r="DE49" s="257"/>
      <c r="DF49" s="170"/>
      <c r="DG49" s="257"/>
      <c r="DH49" s="170"/>
      <c r="DI49" s="169"/>
      <c r="DJ49" s="170"/>
      <c r="DK49" s="257"/>
      <c r="DL49" s="170"/>
      <c r="DM49" s="257"/>
      <c r="DN49" s="170"/>
      <c r="DO49" s="169"/>
      <c r="DP49" s="170"/>
      <c r="DQ49" s="257"/>
      <c r="DR49" s="170"/>
      <c r="DS49" s="257"/>
      <c r="DT49" s="170"/>
      <c r="DU49" s="169"/>
      <c r="DV49" s="257"/>
      <c r="DW49" s="257"/>
      <c r="DX49" s="257"/>
      <c r="DY49" s="257"/>
      <c r="DZ49" s="169"/>
      <c r="EA49" s="169"/>
      <c r="EB49" s="257"/>
      <c r="EC49" s="257"/>
      <c r="ED49" s="257"/>
      <c r="EE49" s="257"/>
      <c r="EF49" s="169"/>
      <c r="EG49" s="169"/>
      <c r="EH49" s="257"/>
      <c r="EI49" s="257"/>
      <c r="EJ49" s="257"/>
      <c r="EK49" s="257"/>
      <c r="EL49" s="169"/>
      <c r="EM49" s="169"/>
      <c r="EN49" s="257"/>
      <c r="EO49" s="257"/>
      <c r="EP49" s="257"/>
      <c r="EQ49" s="257"/>
      <c r="ER49" s="169"/>
      <c r="ES49" s="169"/>
      <c r="ET49" s="257"/>
      <c r="EU49" s="257"/>
      <c r="EV49" s="257"/>
      <c r="EW49" s="257"/>
      <c r="EX49" s="169"/>
      <c r="EY49" s="169"/>
    </row>
    <row r="50" spans="1:155">
      <c r="A50" s="308" t="s">
        <v>96</v>
      </c>
      <c r="B50" s="260">
        <v>3298882</v>
      </c>
      <c r="C50" s="260">
        <v>-1650431</v>
      </c>
      <c r="D50" s="261">
        <v>-3211653</v>
      </c>
      <c r="E50" s="261">
        <v>-4068068</v>
      </c>
      <c r="F50" s="260">
        <v>-658864</v>
      </c>
      <c r="G50" s="260">
        <v>-728274</v>
      </c>
      <c r="H50" s="260">
        <v>395907</v>
      </c>
      <c r="I50" s="260">
        <v>432448</v>
      </c>
      <c r="J50" s="261">
        <v>-1513323</v>
      </c>
      <c r="K50" s="261">
        <v>-1681157</v>
      </c>
      <c r="L50" s="260">
        <v>-322330</v>
      </c>
      <c r="M50" s="260">
        <v>-322330</v>
      </c>
      <c r="N50" s="260">
        <v>-321778.95</v>
      </c>
      <c r="O50" s="260">
        <v>-266656.64000000001</v>
      </c>
      <c r="P50" s="261">
        <v>17384</v>
      </c>
      <c r="Q50" s="261">
        <v>17384</v>
      </c>
      <c r="R50" s="260">
        <v>7684643</v>
      </c>
      <c r="S50" s="260">
        <v>6315294</v>
      </c>
      <c r="T50" s="260">
        <v>-74506</v>
      </c>
      <c r="U50" s="260">
        <v>-114664</v>
      </c>
      <c r="V50" s="261">
        <v>-103203.25</v>
      </c>
      <c r="W50" s="261">
        <v>-239417.44</v>
      </c>
      <c r="X50" s="260">
        <v>39870.639999999999</v>
      </c>
      <c r="Y50" s="260">
        <v>10094.18</v>
      </c>
      <c r="Z50" s="260">
        <v>3750.55</v>
      </c>
      <c r="AA50" s="260">
        <v>348.76</v>
      </c>
      <c r="AB50" s="261">
        <v>59428</v>
      </c>
      <c r="AC50" s="261">
        <v>59428</v>
      </c>
      <c r="AD50" s="260">
        <v>0</v>
      </c>
      <c r="AE50" s="260">
        <v>0</v>
      </c>
      <c r="AF50" s="260">
        <v>121731.25</v>
      </c>
      <c r="AG50" s="260">
        <v>121731</v>
      </c>
      <c r="AH50" s="261">
        <v>-169791.68</v>
      </c>
      <c r="AI50" s="261">
        <v>-159351.49</v>
      </c>
      <c r="AJ50" s="260">
        <v>-72950</v>
      </c>
      <c r="AK50" s="260">
        <v>-68916</v>
      </c>
      <c r="AL50" s="260">
        <v>-2374</v>
      </c>
      <c r="AM50" s="260">
        <v>-2374</v>
      </c>
      <c r="AN50" s="261">
        <v>-43678</v>
      </c>
      <c r="AO50" s="261">
        <v>-100000</v>
      </c>
      <c r="AP50" s="260">
        <v>3657</v>
      </c>
      <c r="AQ50" s="260">
        <v>3657</v>
      </c>
      <c r="AR50" s="260">
        <v>22478</v>
      </c>
      <c r="AS50" s="260">
        <v>54152</v>
      </c>
      <c r="AT50" s="261">
        <v>6129.86</v>
      </c>
      <c r="AU50" s="261">
        <v>-13344.28</v>
      </c>
      <c r="AV50" s="260">
        <v>71317</v>
      </c>
      <c r="AW50" s="260">
        <v>179425</v>
      </c>
      <c r="AX50" s="260">
        <v>-243938</v>
      </c>
      <c r="AY50" s="260">
        <v>-403234</v>
      </c>
      <c r="AZ50" s="261">
        <v>1880</v>
      </c>
      <c r="BA50" s="261">
        <v>-5886.6</v>
      </c>
      <c r="BB50" s="260">
        <v>-63415.4</v>
      </c>
      <c r="BC50" s="260">
        <v>-70092.23</v>
      </c>
      <c r="BD50" s="260">
        <v>-166413.07999999999</v>
      </c>
      <c r="BE50" s="260">
        <v>-107436.79</v>
      </c>
      <c r="BF50" s="261">
        <v>-118625</v>
      </c>
      <c r="BG50" s="261">
        <v>-122351</v>
      </c>
      <c r="BH50" s="260">
        <v>1953.63</v>
      </c>
      <c r="BI50" s="260">
        <v>51.07</v>
      </c>
      <c r="BJ50" s="260">
        <v>-1272.25</v>
      </c>
      <c r="BK50" s="260">
        <v>-69.62</v>
      </c>
      <c r="BL50" s="261">
        <v>-17806.13</v>
      </c>
      <c r="BM50" s="261">
        <v>-17615.990000000002</v>
      </c>
      <c r="BN50" s="260">
        <v>-24525.51</v>
      </c>
      <c r="BO50" s="260">
        <v>-32745.37</v>
      </c>
      <c r="BP50" s="260">
        <v>-166324.95000000001</v>
      </c>
      <c r="BQ50" s="260">
        <v>-252091.92</v>
      </c>
      <c r="BR50" s="261">
        <v>-166119.79999999999</v>
      </c>
      <c r="BS50" s="261">
        <v>-208540.44</v>
      </c>
      <c r="BT50" s="260">
        <v>4873</v>
      </c>
      <c r="BU50" s="260">
        <v>-33561</v>
      </c>
      <c r="BV50" s="260">
        <v>77446</v>
      </c>
      <c r="BW50" s="260">
        <v>71046</v>
      </c>
      <c r="BX50" s="261">
        <v>4452</v>
      </c>
      <c r="BY50" s="261">
        <v>4452</v>
      </c>
      <c r="BZ50" s="260">
        <v>-17023.759999999998</v>
      </c>
      <c r="CA50" s="260">
        <v>-16357.16</v>
      </c>
      <c r="CB50" s="260">
        <v>-33061.35</v>
      </c>
      <c r="CC50" s="260">
        <v>-33060.99</v>
      </c>
      <c r="CD50" s="261">
        <v>165915</v>
      </c>
      <c r="CE50" s="261">
        <v>1165329</v>
      </c>
      <c r="CF50" s="260">
        <v>-85481</v>
      </c>
      <c r="CG50" s="260">
        <v>-339419</v>
      </c>
      <c r="CH50" s="260">
        <v>96402</v>
      </c>
      <c r="CI50" s="260">
        <v>-23467</v>
      </c>
      <c r="CJ50" s="261">
        <v>174751</v>
      </c>
      <c r="CK50" s="261">
        <v>127021</v>
      </c>
      <c r="CL50" s="260">
        <v>-6528</v>
      </c>
      <c r="CM50" s="260">
        <v>-6528</v>
      </c>
      <c r="CN50" s="260">
        <v>56894</v>
      </c>
      <c r="CO50" s="260">
        <v>38479</v>
      </c>
      <c r="CP50" s="261">
        <v>-11224</v>
      </c>
      <c r="CQ50" s="261">
        <v>-14138</v>
      </c>
      <c r="CR50" s="260">
        <v>35020</v>
      </c>
      <c r="CS50" s="260">
        <v>34338</v>
      </c>
      <c r="CT50" s="260">
        <v>12761</v>
      </c>
      <c r="CU50" s="260">
        <v>15160</v>
      </c>
      <c r="CV50" s="261">
        <v>-6335</v>
      </c>
      <c r="CW50" s="261">
        <v>-14442</v>
      </c>
      <c r="CX50" s="260">
        <v>5964.79</v>
      </c>
      <c r="CY50" s="260">
        <v>5965</v>
      </c>
      <c r="CZ50" s="260">
        <v>-72672</v>
      </c>
      <c r="DA50" s="260">
        <v>-84755</v>
      </c>
      <c r="DB50" s="261">
        <v>-10338.200000000001</v>
      </c>
      <c r="DC50" s="261">
        <v>-10338.200000000001</v>
      </c>
      <c r="DD50" s="260">
        <v>-34746.31</v>
      </c>
      <c r="DE50" s="260">
        <v>-41834.879999999997</v>
      </c>
      <c r="DF50" s="297">
        <v>-58352</v>
      </c>
      <c r="DG50" s="260">
        <v>-132627</v>
      </c>
      <c r="DH50" s="297">
        <v>-593874.56999999995</v>
      </c>
      <c r="DI50" s="261">
        <v>-570983.13</v>
      </c>
      <c r="DJ50" s="297">
        <v>22806.77</v>
      </c>
      <c r="DK50" s="260">
        <v>-45486.43</v>
      </c>
      <c r="DL50" s="297">
        <v>111085</v>
      </c>
      <c r="DM50" s="260">
        <v>109840</v>
      </c>
      <c r="DN50" s="297">
        <v>8766.24</v>
      </c>
      <c r="DO50" s="261">
        <v>222.84</v>
      </c>
      <c r="DP50" s="297">
        <v>-29340.11</v>
      </c>
      <c r="DQ50" s="260">
        <v>-48292.160000000003</v>
      </c>
      <c r="DR50" s="297">
        <v>-26783.64</v>
      </c>
      <c r="DS50" s="260">
        <v>-17957.64</v>
      </c>
      <c r="DT50" s="297">
        <v>-335863</v>
      </c>
      <c r="DU50" s="261">
        <v>-407521</v>
      </c>
      <c r="DV50" s="260">
        <v>127728</v>
      </c>
      <c r="DW50" s="260">
        <v>144075</v>
      </c>
      <c r="DX50" s="260">
        <v>329270</v>
      </c>
      <c r="DY50" s="260">
        <v>281960</v>
      </c>
      <c r="DZ50" s="261">
        <v>-606674</v>
      </c>
      <c r="EA50" s="261">
        <v>-449131</v>
      </c>
      <c r="EB50" s="260">
        <v>-18560.73</v>
      </c>
      <c r="EC50" s="260">
        <v>-16589.75</v>
      </c>
      <c r="ED50" s="260">
        <v>-11899.57</v>
      </c>
      <c r="EE50" s="260">
        <v>-32099.68</v>
      </c>
      <c r="EF50" s="261">
        <v>33404.99</v>
      </c>
      <c r="EG50" s="261">
        <v>33219.82</v>
      </c>
      <c r="EH50" s="260">
        <v>75708.88</v>
      </c>
      <c r="EI50" s="260">
        <v>46013.15</v>
      </c>
      <c r="EJ50" s="260">
        <v>-112446.68</v>
      </c>
      <c r="EK50" s="260">
        <v>-130695.03999999999</v>
      </c>
      <c r="EL50" s="261">
        <v>21721.98</v>
      </c>
      <c r="EM50" s="261">
        <v>12445.15</v>
      </c>
      <c r="EN50" s="260">
        <v>-96723</v>
      </c>
      <c r="EO50" s="260">
        <v>-95415</v>
      </c>
      <c r="EP50" s="260">
        <v>-101200</v>
      </c>
      <c r="EQ50" s="260">
        <v>-67042</v>
      </c>
      <c r="ER50" s="261">
        <v>57789.09</v>
      </c>
      <c r="ES50" s="261">
        <v>-5775.26</v>
      </c>
      <c r="ET50" s="260">
        <v>31363.67</v>
      </c>
      <c r="EU50" s="260">
        <v>21205.66</v>
      </c>
      <c r="EV50" s="260">
        <v>13547.62</v>
      </c>
      <c r="EW50" s="260">
        <v>17612.14</v>
      </c>
      <c r="EX50" s="261">
        <v>47894.83</v>
      </c>
      <c r="EY50" s="261">
        <v>33588.019999999997</v>
      </c>
    </row>
    <row r="51" spans="1:155">
      <c r="A51" s="309" t="s">
        <v>186</v>
      </c>
      <c r="B51" s="269">
        <v>3323567</v>
      </c>
      <c r="C51" s="269">
        <v>18974168</v>
      </c>
      <c r="D51" s="270">
        <v>3819997</v>
      </c>
      <c r="E51" s="270">
        <v>5306420</v>
      </c>
      <c r="F51" s="269">
        <v>438842</v>
      </c>
      <c r="G51" s="269">
        <v>519589</v>
      </c>
      <c r="H51" s="269">
        <v>373297</v>
      </c>
      <c r="I51" s="269">
        <v>586808</v>
      </c>
      <c r="J51" s="270">
        <v>1538379</v>
      </c>
      <c r="K51" s="270">
        <v>2366848</v>
      </c>
      <c r="L51" s="269">
        <v>51936</v>
      </c>
      <c r="M51" s="269">
        <v>51936</v>
      </c>
      <c r="N51" s="269">
        <v>350405.12</v>
      </c>
      <c r="O51" s="269">
        <v>398466.31</v>
      </c>
      <c r="P51" s="270">
        <v>2961</v>
      </c>
      <c r="Q51" s="270">
        <v>2961</v>
      </c>
      <c r="R51" s="269">
        <v>-10267729</v>
      </c>
      <c r="S51" s="269">
        <v>-8533982</v>
      </c>
      <c r="T51" s="269">
        <v>253285</v>
      </c>
      <c r="U51" s="269">
        <v>402606</v>
      </c>
      <c r="V51" s="270">
        <v>109366.92</v>
      </c>
      <c r="W51" s="270">
        <v>226574.26</v>
      </c>
      <c r="X51" s="269">
        <v>104156.25</v>
      </c>
      <c r="Y51" s="269">
        <v>154223.23000000001</v>
      </c>
      <c r="Z51" s="269">
        <v>40676.660000000003</v>
      </c>
      <c r="AA51" s="269">
        <v>68140</v>
      </c>
      <c r="AB51" s="270">
        <v>513562</v>
      </c>
      <c r="AC51" s="270">
        <v>513562</v>
      </c>
      <c r="AD51" s="269">
        <v>0</v>
      </c>
      <c r="AE51" s="269">
        <v>0</v>
      </c>
      <c r="AF51" s="269">
        <v>12996.8</v>
      </c>
      <c r="AG51" s="269">
        <v>12997</v>
      </c>
      <c r="AH51" s="270">
        <v>204930.95</v>
      </c>
      <c r="AI51" s="270">
        <v>205959.53</v>
      </c>
      <c r="AJ51" s="269">
        <v>100072</v>
      </c>
      <c r="AK51" s="269">
        <v>135592</v>
      </c>
      <c r="AL51" s="269">
        <v>983</v>
      </c>
      <c r="AM51" s="269">
        <v>983</v>
      </c>
      <c r="AN51" s="270">
        <v>104036</v>
      </c>
      <c r="AO51" s="270">
        <v>162636</v>
      </c>
      <c r="AP51" s="269">
        <v>-825</v>
      </c>
      <c r="AQ51" s="269">
        <v>-825</v>
      </c>
      <c r="AR51" s="269">
        <v>106785</v>
      </c>
      <c r="AS51" s="269">
        <v>216796</v>
      </c>
      <c r="AT51" s="270">
        <v>42053.32</v>
      </c>
      <c r="AU51" s="270">
        <v>51864.77</v>
      </c>
      <c r="AV51" s="269">
        <v>56044</v>
      </c>
      <c r="AW51" s="269">
        <v>36500</v>
      </c>
      <c r="AX51" s="269">
        <v>322817</v>
      </c>
      <c r="AY51" s="269">
        <v>529626</v>
      </c>
      <c r="AZ51" s="270">
        <v>5367</v>
      </c>
      <c r="BA51" s="270">
        <v>12019</v>
      </c>
      <c r="BB51" s="269">
        <v>68604.399999999994</v>
      </c>
      <c r="BC51" s="269">
        <v>82928.38</v>
      </c>
      <c r="BD51" s="269">
        <v>177872.46</v>
      </c>
      <c r="BE51" s="269">
        <v>141188.07</v>
      </c>
      <c r="BF51" s="270">
        <v>133566</v>
      </c>
      <c r="BG51" s="270">
        <v>138906</v>
      </c>
      <c r="BH51" s="269">
        <v>1850.15</v>
      </c>
      <c r="BI51" s="269">
        <v>2366.27</v>
      </c>
      <c r="BJ51" s="269">
        <v>4346.05</v>
      </c>
      <c r="BK51" s="269">
        <v>9740.91</v>
      </c>
      <c r="BL51" s="270">
        <v>9415.64</v>
      </c>
      <c r="BM51" s="270">
        <v>9425.48</v>
      </c>
      <c r="BN51" s="269">
        <v>40218.949999999997</v>
      </c>
      <c r="BO51" s="269">
        <v>45656.81</v>
      </c>
      <c r="BP51" s="269">
        <v>240569.08</v>
      </c>
      <c r="BQ51" s="269">
        <v>486665.92</v>
      </c>
      <c r="BR51" s="270">
        <v>220161.56</v>
      </c>
      <c r="BS51" s="270">
        <v>282975.15999999997</v>
      </c>
      <c r="BT51" s="269">
        <v>42688</v>
      </c>
      <c r="BU51" s="269">
        <v>95976</v>
      </c>
      <c r="BV51" s="269">
        <v>36629</v>
      </c>
      <c r="BW51" s="269">
        <v>68419</v>
      </c>
      <c r="BX51" s="270">
        <v>1493</v>
      </c>
      <c r="BY51" s="270">
        <v>1493</v>
      </c>
      <c r="BZ51" s="269">
        <v>15542.42</v>
      </c>
      <c r="CA51" s="269">
        <v>12913.01</v>
      </c>
      <c r="CB51" s="269">
        <v>6659.87</v>
      </c>
      <c r="CC51" s="269">
        <v>6660</v>
      </c>
      <c r="CD51" s="270">
        <v>902770</v>
      </c>
      <c r="CE51" s="270">
        <v>1188404</v>
      </c>
      <c r="CF51" s="269">
        <v>191875</v>
      </c>
      <c r="CG51" s="269">
        <v>526517</v>
      </c>
      <c r="CH51" s="269">
        <v>94047</v>
      </c>
      <c r="CI51" s="269">
        <v>222771</v>
      </c>
      <c r="CJ51" s="270">
        <v>72979</v>
      </c>
      <c r="CK51" s="270">
        <v>204230</v>
      </c>
      <c r="CL51" s="269">
        <v>8281</v>
      </c>
      <c r="CM51" s="269">
        <v>8281</v>
      </c>
      <c r="CN51" s="269">
        <v>36797</v>
      </c>
      <c r="CO51" s="269">
        <v>53588</v>
      </c>
      <c r="CP51" s="270">
        <v>44740</v>
      </c>
      <c r="CQ51" s="270">
        <v>47375</v>
      </c>
      <c r="CR51" s="269">
        <v>11124</v>
      </c>
      <c r="CS51" s="269">
        <v>14170</v>
      </c>
      <c r="CT51" s="269">
        <v>18573</v>
      </c>
      <c r="CU51" s="269">
        <v>28082</v>
      </c>
      <c r="CV51" s="270">
        <v>22393</v>
      </c>
      <c r="CW51" s="270">
        <v>25058</v>
      </c>
      <c r="CX51" s="269">
        <v>0</v>
      </c>
      <c r="CY51" s="269">
        <v>0</v>
      </c>
      <c r="CZ51" s="269">
        <v>69233</v>
      </c>
      <c r="DA51" s="269">
        <v>73446</v>
      </c>
      <c r="DB51" s="270">
        <v>3554.29</v>
      </c>
      <c r="DC51" s="270">
        <v>3554.29</v>
      </c>
      <c r="DD51" s="269">
        <v>41829.21</v>
      </c>
      <c r="DE51" s="269">
        <v>72552.17</v>
      </c>
      <c r="DF51" s="272">
        <v>58893</v>
      </c>
      <c r="DG51" s="269">
        <v>150958</v>
      </c>
      <c r="DH51" s="272">
        <v>549619.43999999994</v>
      </c>
      <c r="DI51" s="270">
        <v>944363.89</v>
      </c>
      <c r="DJ51" s="272">
        <v>46325.79</v>
      </c>
      <c r="DK51" s="269">
        <v>117103.89</v>
      </c>
      <c r="DL51" s="272">
        <v>10995</v>
      </c>
      <c r="DM51" s="269">
        <v>12221</v>
      </c>
      <c r="DN51" s="272">
        <v>1951.28</v>
      </c>
      <c r="DO51" s="270">
        <v>9760.94</v>
      </c>
      <c r="DP51" s="272">
        <v>16801.490000000002</v>
      </c>
      <c r="DQ51" s="269">
        <v>34463.279999999999</v>
      </c>
      <c r="DR51" s="272">
        <v>22556.51</v>
      </c>
      <c r="DS51" s="269">
        <v>33540.99</v>
      </c>
      <c r="DT51" s="272">
        <v>341281</v>
      </c>
      <c r="DU51" s="270">
        <v>503626</v>
      </c>
      <c r="DV51" s="269">
        <v>110165</v>
      </c>
      <c r="DW51" s="269">
        <v>166855</v>
      </c>
      <c r="DX51" s="269">
        <v>225570</v>
      </c>
      <c r="DY51" s="269">
        <v>419639</v>
      </c>
      <c r="DZ51" s="270">
        <v>713359</v>
      </c>
      <c r="EA51" s="270">
        <v>983520.99</v>
      </c>
      <c r="EB51" s="269">
        <v>23067.58</v>
      </c>
      <c r="EC51" s="269">
        <v>33387.39</v>
      </c>
      <c r="ED51" s="269">
        <v>20843.060000000001</v>
      </c>
      <c r="EE51" s="269">
        <v>41992.35</v>
      </c>
      <c r="EF51" s="270">
        <v>11973.4</v>
      </c>
      <c r="EG51" s="270">
        <v>13187.63</v>
      </c>
      <c r="EH51" s="269">
        <v>58816.79</v>
      </c>
      <c r="EI51" s="269">
        <v>109004.44</v>
      </c>
      <c r="EJ51" s="269">
        <v>80459.27</v>
      </c>
      <c r="EK51" s="269">
        <v>119939.42</v>
      </c>
      <c r="EL51" s="270">
        <v>16748.98</v>
      </c>
      <c r="EM51" s="270">
        <v>70561.509999999995</v>
      </c>
      <c r="EN51" s="269">
        <v>144688</v>
      </c>
      <c r="EO51" s="269">
        <v>171542</v>
      </c>
      <c r="EP51" s="269">
        <v>154391</v>
      </c>
      <c r="EQ51" s="269">
        <v>229136</v>
      </c>
      <c r="ER51" s="270">
        <v>-14846.28</v>
      </c>
      <c r="ES51" s="270">
        <v>58916.46</v>
      </c>
      <c r="ET51" s="269">
        <v>11884.99</v>
      </c>
      <c r="EU51" s="269">
        <v>20102.580000000002</v>
      </c>
      <c r="EV51" s="269">
        <v>34202.93</v>
      </c>
      <c r="EW51" s="269">
        <v>68334.53</v>
      </c>
      <c r="EX51" s="270">
        <v>7315.45</v>
      </c>
      <c r="EY51" s="270">
        <v>18194.259999999998</v>
      </c>
    </row>
    <row r="52" spans="1:155">
      <c r="A52" s="192" t="s">
        <v>128</v>
      </c>
      <c r="B52" s="276">
        <v>6622449</v>
      </c>
      <c r="C52" s="276">
        <v>17323737</v>
      </c>
      <c r="D52" s="277">
        <v>608344</v>
      </c>
      <c r="E52" s="277">
        <v>1238352</v>
      </c>
      <c r="F52" s="276">
        <v>-220022</v>
      </c>
      <c r="G52" s="276">
        <v>-208685</v>
      </c>
      <c r="H52" s="276">
        <v>769204</v>
      </c>
      <c r="I52" s="276">
        <v>1019256</v>
      </c>
      <c r="J52" s="277">
        <v>25056</v>
      </c>
      <c r="K52" s="277">
        <v>685691</v>
      </c>
      <c r="L52" s="276">
        <v>-270394</v>
      </c>
      <c r="M52" s="276">
        <v>-270394</v>
      </c>
      <c r="N52" s="276">
        <v>28626.17</v>
      </c>
      <c r="O52" s="276">
        <v>131809.67000000001</v>
      </c>
      <c r="P52" s="277">
        <v>20345</v>
      </c>
      <c r="Q52" s="277">
        <v>20345</v>
      </c>
      <c r="R52" s="276">
        <v>-2583086</v>
      </c>
      <c r="S52" s="276">
        <v>-2218688</v>
      </c>
      <c r="T52" s="276">
        <v>178779</v>
      </c>
      <c r="U52" s="276">
        <v>287942</v>
      </c>
      <c r="V52" s="277">
        <v>6163.67</v>
      </c>
      <c r="W52" s="277">
        <v>-12843.18</v>
      </c>
      <c r="X52" s="276">
        <v>144026.89000000001</v>
      </c>
      <c r="Y52" s="276">
        <v>164317.41</v>
      </c>
      <c r="Z52" s="276">
        <v>44427.21</v>
      </c>
      <c r="AA52" s="276">
        <v>68488.759999999995</v>
      </c>
      <c r="AB52" s="277">
        <v>572990</v>
      </c>
      <c r="AC52" s="277">
        <v>572990</v>
      </c>
      <c r="AD52" s="276">
        <v>0</v>
      </c>
      <c r="AE52" s="276">
        <v>0</v>
      </c>
      <c r="AF52" s="276">
        <v>134728.04999999999</v>
      </c>
      <c r="AG52" s="276">
        <v>134728</v>
      </c>
      <c r="AH52" s="277">
        <v>35139.269999999997</v>
      </c>
      <c r="AI52" s="277">
        <v>46608.04</v>
      </c>
      <c r="AJ52" s="276">
        <v>27122</v>
      </c>
      <c r="AK52" s="276">
        <v>66676</v>
      </c>
      <c r="AL52" s="276">
        <v>-1391</v>
      </c>
      <c r="AM52" s="276">
        <v>-1391</v>
      </c>
      <c r="AN52" s="277">
        <v>60358</v>
      </c>
      <c r="AO52" s="277">
        <v>62636</v>
      </c>
      <c r="AP52" s="276">
        <v>2832</v>
      </c>
      <c r="AQ52" s="276">
        <v>2832</v>
      </c>
      <c r="AR52" s="276">
        <v>129263</v>
      </c>
      <c r="AS52" s="276">
        <v>270948</v>
      </c>
      <c r="AT52" s="277">
        <v>48183.18</v>
      </c>
      <c r="AU52" s="277">
        <v>38520.49</v>
      </c>
      <c r="AV52" s="276">
        <v>127361</v>
      </c>
      <c r="AW52" s="276">
        <v>215925</v>
      </c>
      <c r="AX52" s="276">
        <v>78879</v>
      </c>
      <c r="AY52" s="276">
        <v>126392</v>
      </c>
      <c r="AZ52" s="277">
        <v>7247</v>
      </c>
      <c r="BA52" s="277">
        <v>6132.4</v>
      </c>
      <c r="BB52" s="276">
        <v>5189</v>
      </c>
      <c r="BC52" s="276">
        <v>12836.15</v>
      </c>
      <c r="BD52" s="276">
        <v>11459.38</v>
      </c>
      <c r="BE52" s="276">
        <v>33751.279999999999</v>
      </c>
      <c r="BF52" s="277">
        <v>14941</v>
      </c>
      <c r="BG52" s="277">
        <v>16555</v>
      </c>
      <c r="BH52" s="276">
        <v>3803.78</v>
      </c>
      <c r="BI52" s="276">
        <v>2417.34</v>
      </c>
      <c r="BJ52" s="276">
        <v>3073.8</v>
      </c>
      <c r="BK52" s="276">
        <v>9671.2900000000009</v>
      </c>
      <c r="BL52" s="277">
        <v>-8390.49</v>
      </c>
      <c r="BM52" s="277">
        <v>-8190.51</v>
      </c>
      <c r="BN52" s="276">
        <v>15693.44</v>
      </c>
      <c r="BO52" s="276">
        <v>12911.44</v>
      </c>
      <c r="BP52" s="276">
        <v>74244.13</v>
      </c>
      <c r="BQ52" s="276">
        <v>234574</v>
      </c>
      <c r="BR52" s="277">
        <v>54041.760000000002</v>
      </c>
      <c r="BS52" s="277">
        <v>74434.720000000001</v>
      </c>
      <c r="BT52" s="276">
        <v>47561</v>
      </c>
      <c r="BU52" s="276">
        <v>62415</v>
      </c>
      <c r="BV52" s="276">
        <v>114075</v>
      </c>
      <c r="BW52" s="276">
        <v>139465</v>
      </c>
      <c r="BX52" s="277">
        <v>5945</v>
      </c>
      <c r="BY52" s="277">
        <v>5945</v>
      </c>
      <c r="BZ52" s="276">
        <v>-1481.34</v>
      </c>
      <c r="CA52" s="276">
        <v>-3444.15</v>
      </c>
      <c r="CB52" s="276">
        <v>-26401.48</v>
      </c>
      <c r="CC52" s="276">
        <v>-26400.99</v>
      </c>
      <c r="CD52" s="277">
        <v>1068685</v>
      </c>
      <c r="CE52" s="277">
        <v>2353733</v>
      </c>
      <c r="CF52" s="276">
        <v>106394</v>
      </c>
      <c r="CG52" s="276">
        <v>187098</v>
      </c>
      <c r="CH52" s="276">
        <v>190449</v>
      </c>
      <c r="CI52" s="276">
        <v>199304</v>
      </c>
      <c r="CJ52" s="277">
        <v>247730</v>
      </c>
      <c r="CK52" s="277">
        <v>331251</v>
      </c>
      <c r="CL52" s="276">
        <v>1753</v>
      </c>
      <c r="CM52" s="276">
        <v>1753</v>
      </c>
      <c r="CN52" s="276">
        <v>93691</v>
      </c>
      <c r="CO52" s="276">
        <v>92067</v>
      </c>
      <c r="CP52" s="277">
        <v>33516</v>
      </c>
      <c r="CQ52" s="277">
        <v>33237</v>
      </c>
      <c r="CR52" s="276">
        <v>46144</v>
      </c>
      <c r="CS52" s="276">
        <v>48508</v>
      </c>
      <c r="CT52" s="276">
        <v>31334</v>
      </c>
      <c r="CU52" s="276">
        <v>43242</v>
      </c>
      <c r="CV52" s="277">
        <v>16058</v>
      </c>
      <c r="CW52" s="277">
        <v>10616</v>
      </c>
      <c r="CX52" s="276">
        <v>5964.79</v>
      </c>
      <c r="CY52" s="276">
        <v>5965</v>
      </c>
      <c r="CZ52" s="276">
        <v>-3439</v>
      </c>
      <c r="DA52" s="276">
        <v>-11309</v>
      </c>
      <c r="DB52" s="277">
        <v>-6783.91</v>
      </c>
      <c r="DC52" s="277">
        <v>-6783.91</v>
      </c>
      <c r="DD52" s="276">
        <v>7082.9</v>
      </c>
      <c r="DE52" s="276">
        <v>30717.29</v>
      </c>
      <c r="DF52" s="299">
        <v>541</v>
      </c>
      <c r="DG52" s="276">
        <v>18331</v>
      </c>
      <c r="DH52" s="299">
        <v>-44255.13</v>
      </c>
      <c r="DI52" s="277">
        <v>373380.76</v>
      </c>
      <c r="DJ52" s="299">
        <v>69132.56</v>
      </c>
      <c r="DK52" s="276">
        <v>71617.460000000006</v>
      </c>
      <c r="DL52" s="299">
        <v>122080</v>
      </c>
      <c r="DM52" s="276">
        <v>122061</v>
      </c>
      <c r="DN52" s="299">
        <v>10717.52</v>
      </c>
      <c r="DO52" s="277">
        <v>9983.7800000000007</v>
      </c>
      <c r="DP52" s="299">
        <v>-12538.62</v>
      </c>
      <c r="DQ52" s="276">
        <v>-13828.88</v>
      </c>
      <c r="DR52" s="299">
        <v>-4227.13</v>
      </c>
      <c r="DS52" s="276">
        <v>15583.35</v>
      </c>
      <c r="DT52" s="299">
        <v>5418</v>
      </c>
      <c r="DU52" s="277">
        <v>96105</v>
      </c>
      <c r="DV52" s="276">
        <v>237893</v>
      </c>
      <c r="DW52" s="276">
        <v>310930</v>
      </c>
      <c r="DX52" s="276">
        <v>554840</v>
      </c>
      <c r="DY52" s="276">
        <v>701599</v>
      </c>
      <c r="DZ52" s="277">
        <v>106685</v>
      </c>
      <c r="EA52" s="277">
        <v>534389.99</v>
      </c>
      <c r="EB52" s="276">
        <v>4506.8500000000004</v>
      </c>
      <c r="EC52" s="276">
        <v>16797.64</v>
      </c>
      <c r="ED52" s="276">
        <v>8943.49</v>
      </c>
      <c r="EE52" s="276">
        <v>9892.67</v>
      </c>
      <c r="EF52" s="277">
        <v>45378.39</v>
      </c>
      <c r="EG52" s="277">
        <v>46407.45</v>
      </c>
      <c r="EH52" s="276">
        <v>134525.67000000001</v>
      </c>
      <c r="EI52" s="276">
        <v>155017.59</v>
      </c>
      <c r="EJ52" s="276">
        <v>-31987.41</v>
      </c>
      <c r="EK52" s="276">
        <v>-10755.62</v>
      </c>
      <c r="EL52" s="277">
        <v>38470.959999999999</v>
      </c>
      <c r="EM52" s="277">
        <v>83006.66</v>
      </c>
      <c r="EN52" s="276">
        <v>47965</v>
      </c>
      <c r="EO52" s="276">
        <v>76127</v>
      </c>
      <c r="EP52" s="276">
        <v>53191</v>
      </c>
      <c r="EQ52" s="276">
        <v>162094</v>
      </c>
      <c r="ER52" s="277">
        <v>42942.81</v>
      </c>
      <c r="ES52" s="277">
        <v>53141.2</v>
      </c>
      <c r="ET52" s="276">
        <v>43248.66</v>
      </c>
      <c r="EU52" s="276">
        <v>41308.239999999998</v>
      </c>
      <c r="EV52" s="276">
        <v>47750.55</v>
      </c>
      <c r="EW52" s="276">
        <v>85946.67</v>
      </c>
      <c r="EX52" s="277">
        <v>55210.28</v>
      </c>
      <c r="EY52" s="277">
        <v>51782.28</v>
      </c>
    </row>
    <row r="53" spans="1:155">
      <c r="A53" s="309" t="s">
        <v>188</v>
      </c>
      <c r="B53" s="269">
        <v>-2565024</v>
      </c>
      <c r="C53" s="269">
        <v>-3285561</v>
      </c>
      <c r="D53" s="270">
        <v>-1775534</v>
      </c>
      <c r="E53" s="270">
        <v>-1754520</v>
      </c>
      <c r="F53" s="269">
        <v>-22299</v>
      </c>
      <c r="G53" s="269">
        <v>-3798</v>
      </c>
      <c r="H53" s="269">
        <v>-49188</v>
      </c>
      <c r="I53" s="269">
        <v>-50467</v>
      </c>
      <c r="J53" s="270">
        <v>-150575</v>
      </c>
      <c r="K53" s="270">
        <v>-195138</v>
      </c>
      <c r="L53" s="269">
        <v>151323</v>
      </c>
      <c r="M53" s="269">
        <v>151323</v>
      </c>
      <c r="N53" s="269">
        <v>-203696.39</v>
      </c>
      <c r="O53" s="269">
        <v>-199716.92</v>
      </c>
      <c r="P53" s="270">
        <v>-11311.8</v>
      </c>
      <c r="Q53" s="270">
        <v>-11311.8</v>
      </c>
      <c r="R53" s="269">
        <v>226127</v>
      </c>
      <c r="S53" s="269">
        <v>1132825</v>
      </c>
      <c r="T53" s="269">
        <v>22667</v>
      </c>
      <c r="U53" s="269">
        <v>25972</v>
      </c>
      <c r="V53" s="270">
        <v>-47701.81</v>
      </c>
      <c r="W53" s="270">
        <v>-51018.51</v>
      </c>
      <c r="X53" s="269">
        <v>-36940.980000000003</v>
      </c>
      <c r="Y53" s="269">
        <v>-35026.959999999999</v>
      </c>
      <c r="Z53" s="269">
        <v>-13183.16</v>
      </c>
      <c r="AA53" s="269">
        <v>-13209.08</v>
      </c>
      <c r="AB53" s="270">
        <v>9178</v>
      </c>
      <c r="AC53" s="270">
        <v>9178</v>
      </c>
      <c r="AD53" s="269">
        <v>0</v>
      </c>
      <c r="AE53" s="269">
        <v>0</v>
      </c>
      <c r="AF53" s="269">
        <v>-2434.35</v>
      </c>
      <c r="AG53" s="269">
        <v>-2435</v>
      </c>
      <c r="AH53" s="270">
        <v>-52296.22</v>
      </c>
      <c r="AI53" s="270">
        <v>-53858.86</v>
      </c>
      <c r="AJ53" s="269">
        <v>-23744</v>
      </c>
      <c r="AK53" s="269">
        <v>-19807</v>
      </c>
      <c r="AL53" s="269">
        <v>5201</v>
      </c>
      <c r="AM53" s="269">
        <v>5201</v>
      </c>
      <c r="AN53" s="270">
        <v>6769</v>
      </c>
      <c r="AO53" s="270">
        <v>11338</v>
      </c>
      <c r="AP53" s="269">
        <v>6416</v>
      </c>
      <c r="AQ53" s="269">
        <v>6416</v>
      </c>
      <c r="AR53" s="269">
        <v>41172</v>
      </c>
      <c r="AS53" s="269">
        <v>11205</v>
      </c>
      <c r="AT53" s="270">
        <v>9665.35</v>
      </c>
      <c r="AU53" s="270">
        <v>10896.78</v>
      </c>
      <c r="AV53" s="269">
        <v>-13398</v>
      </c>
      <c r="AW53" s="269">
        <v>-11253</v>
      </c>
      <c r="AX53" s="269">
        <v>10630</v>
      </c>
      <c r="AY53" s="269">
        <v>20473</v>
      </c>
      <c r="AZ53" s="270">
        <v>-801</v>
      </c>
      <c r="BA53" s="270">
        <v>9658.4</v>
      </c>
      <c r="BB53" s="269">
        <v>-9096.19</v>
      </c>
      <c r="BC53" s="269">
        <v>-8822.9699999999993</v>
      </c>
      <c r="BD53" s="269">
        <v>29883.47</v>
      </c>
      <c r="BE53" s="269">
        <v>33082.46</v>
      </c>
      <c r="BF53" s="270">
        <v>9869</v>
      </c>
      <c r="BG53" s="270">
        <v>10174</v>
      </c>
      <c r="BH53" s="269">
        <v>-2641.44</v>
      </c>
      <c r="BI53" s="269">
        <v>-3811.22</v>
      </c>
      <c r="BJ53" s="269">
        <v>1746.67</v>
      </c>
      <c r="BK53" s="269">
        <v>3337.31</v>
      </c>
      <c r="BL53" s="270">
        <v>5619.42</v>
      </c>
      <c r="BM53" s="270">
        <v>5619.42</v>
      </c>
      <c r="BN53" s="269">
        <v>-8281.16</v>
      </c>
      <c r="BO53" s="269">
        <v>-8278.57</v>
      </c>
      <c r="BP53" s="269">
        <v>-50924.88</v>
      </c>
      <c r="BQ53" s="269">
        <v>22135.439999999999</v>
      </c>
      <c r="BR53" s="270">
        <v>16608.55</v>
      </c>
      <c r="BS53" s="270">
        <v>16427.13</v>
      </c>
      <c r="BT53" s="269">
        <v>-2429</v>
      </c>
      <c r="BU53" s="269">
        <v>1833</v>
      </c>
      <c r="BV53" s="269">
        <v>-21295</v>
      </c>
      <c r="BW53" s="269">
        <v>-25951</v>
      </c>
      <c r="BX53" s="270">
        <v>-3917</v>
      </c>
      <c r="BY53" s="270">
        <v>-3917</v>
      </c>
      <c r="BZ53" s="269">
        <v>1513.36</v>
      </c>
      <c r="CA53" s="269">
        <v>1135.97</v>
      </c>
      <c r="CB53" s="269">
        <v>67.47</v>
      </c>
      <c r="CC53" s="269">
        <v>67</v>
      </c>
      <c r="CD53" s="270">
        <v>-80355</v>
      </c>
      <c r="CE53" s="270">
        <v>-55863</v>
      </c>
      <c r="CF53" s="269">
        <v>9675</v>
      </c>
      <c r="CG53" s="269">
        <v>-1365</v>
      </c>
      <c r="CH53" s="269">
        <v>-10448</v>
      </c>
      <c r="CI53" s="269">
        <v>-4760</v>
      </c>
      <c r="CJ53" s="270">
        <v>-6645</v>
      </c>
      <c r="CK53" s="270">
        <v>-5182</v>
      </c>
      <c r="CL53" s="269">
        <v>-18077</v>
      </c>
      <c r="CM53" s="269">
        <v>-18077</v>
      </c>
      <c r="CN53" s="269">
        <v>9649</v>
      </c>
      <c r="CO53" s="269">
        <v>4650</v>
      </c>
      <c r="CP53" s="270">
        <v>-2484</v>
      </c>
      <c r="CQ53" s="270">
        <v>-2391</v>
      </c>
      <c r="CR53" s="269">
        <v>-776</v>
      </c>
      <c r="CS53" s="269">
        <v>-775</v>
      </c>
      <c r="CT53" s="269">
        <v>4812</v>
      </c>
      <c r="CU53" s="269">
        <v>5872</v>
      </c>
      <c r="CV53" s="270">
        <v>8600</v>
      </c>
      <c r="CW53" s="270">
        <v>8733</v>
      </c>
      <c r="CX53" s="269">
        <v>-362.88</v>
      </c>
      <c r="CY53" s="269">
        <v>-363.01</v>
      </c>
      <c r="CZ53" s="269">
        <v>0</v>
      </c>
      <c r="DA53" s="269">
        <v>0</v>
      </c>
      <c r="DB53" s="270">
        <v>5810.03</v>
      </c>
      <c r="DC53" s="270">
        <v>5810.03</v>
      </c>
      <c r="DD53" s="269">
        <v>-53384.61</v>
      </c>
      <c r="DE53" s="269">
        <v>-52002.400000000001</v>
      </c>
      <c r="DF53" s="272">
        <v>-9421</v>
      </c>
      <c r="DG53" s="269">
        <v>-9891</v>
      </c>
      <c r="DH53" s="272">
        <v>-117517.64</v>
      </c>
      <c r="DI53" s="270">
        <v>-94792.16</v>
      </c>
      <c r="DJ53" s="272">
        <v>-51626.68</v>
      </c>
      <c r="DK53" s="269">
        <v>-51129.07</v>
      </c>
      <c r="DL53" s="272">
        <v>-10944</v>
      </c>
      <c r="DM53" s="269">
        <v>-10942</v>
      </c>
      <c r="DN53" s="272">
        <v>-4936.46</v>
      </c>
      <c r="DO53" s="270">
        <v>-4929.82</v>
      </c>
      <c r="DP53" s="272">
        <v>3753.02</v>
      </c>
      <c r="DQ53" s="269">
        <v>4633.1099999999997</v>
      </c>
      <c r="DR53" s="272">
        <v>-3511.37</v>
      </c>
      <c r="DS53" s="269">
        <v>-3331.02</v>
      </c>
      <c r="DT53" s="272">
        <v>85137</v>
      </c>
      <c r="DU53" s="270">
        <v>92727</v>
      </c>
      <c r="DV53" s="269">
        <v>-65295</v>
      </c>
      <c r="DW53" s="269">
        <v>-64655</v>
      </c>
      <c r="DX53" s="269">
        <v>56198</v>
      </c>
      <c r="DY53" s="269">
        <v>22265</v>
      </c>
      <c r="DZ53" s="270">
        <v>61860</v>
      </c>
      <c r="EA53" s="270">
        <v>3948.99</v>
      </c>
      <c r="EB53" s="269">
        <v>-1836.42</v>
      </c>
      <c r="EC53" s="269">
        <v>-1829.51</v>
      </c>
      <c r="ED53" s="269">
        <v>954.08</v>
      </c>
      <c r="EE53" s="269">
        <v>1190.3399999999999</v>
      </c>
      <c r="EF53" s="270">
        <v>39771</v>
      </c>
      <c r="EG53" s="270">
        <v>39354.1</v>
      </c>
      <c r="EH53" s="269">
        <v>-29551.49</v>
      </c>
      <c r="EI53" s="269">
        <v>-29951.5</v>
      </c>
      <c r="EJ53" s="269">
        <v>-46164.35</v>
      </c>
      <c r="EK53" s="269">
        <v>-52077.65</v>
      </c>
      <c r="EL53" s="270">
        <v>-16152.7</v>
      </c>
      <c r="EM53" s="270">
        <v>-33151.910000000003</v>
      </c>
      <c r="EN53" s="269">
        <v>-31799</v>
      </c>
      <c r="EO53" s="269">
        <v>-32445</v>
      </c>
      <c r="EP53" s="269">
        <v>-41719</v>
      </c>
      <c r="EQ53" s="269">
        <v>-62186.400000000001</v>
      </c>
      <c r="ER53" s="270">
        <v>17524.13</v>
      </c>
      <c r="ES53" s="270">
        <v>21546.92</v>
      </c>
      <c r="ET53" s="269">
        <v>-2653.44</v>
      </c>
      <c r="EU53" s="269">
        <v>-11182.46</v>
      </c>
      <c r="EV53" s="269">
        <v>-19427.490000000002</v>
      </c>
      <c r="EW53" s="269">
        <v>-22042.63</v>
      </c>
      <c r="EX53" s="270">
        <v>-12610.81</v>
      </c>
      <c r="EY53" s="270">
        <v>-12547.14</v>
      </c>
    </row>
    <row r="54" spans="1:155">
      <c r="A54" s="192" t="s">
        <v>127</v>
      </c>
      <c r="B54" s="276">
        <v>4057425</v>
      </c>
      <c r="C54" s="276">
        <v>14038176</v>
      </c>
      <c r="D54" s="277">
        <v>-1167190</v>
      </c>
      <c r="E54" s="277">
        <v>-516168</v>
      </c>
      <c r="F54" s="276">
        <v>-242321</v>
      </c>
      <c r="G54" s="276">
        <v>-212483</v>
      </c>
      <c r="H54" s="276">
        <v>720016</v>
      </c>
      <c r="I54" s="276">
        <v>968789</v>
      </c>
      <c r="J54" s="277">
        <v>-125519</v>
      </c>
      <c r="K54" s="277">
        <v>490553</v>
      </c>
      <c r="L54" s="276">
        <v>-119071</v>
      </c>
      <c r="M54" s="276">
        <v>-119071</v>
      </c>
      <c r="N54" s="276">
        <v>-175070.22</v>
      </c>
      <c r="O54" s="276">
        <v>-67907.25</v>
      </c>
      <c r="P54" s="277">
        <v>9033.2000000000007</v>
      </c>
      <c r="Q54" s="277">
        <v>9033.2000000000007</v>
      </c>
      <c r="R54" s="276">
        <v>-2356959</v>
      </c>
      <c r="S54" s="276">
        <v>-1085863</v>
      </c>
      <c r="T54" s="276">
        <v>201446</v>
      </c>
      <c r="U54" s="276">
        <v>313914</v>
      </c>
      <c r="V54" s="277">
        <v>-41538.14</v>
      </c>
      <c r="W54" s="277">
        <v>-63861.69</v>
      </c>
      <c r="X54" s="276">
        <v>107085.91</v>
      </c>
      <c r="Y54" s="276">
        <v>129290.45</v>
      </c>
      <c r="Z54" s="276">
        <v>31244.05</v>
      </c>
      <c r="AA54" s="276">
        <v>55279.68</v>
      </c>
      <c r="AB54" s="277">
        <v>582168</v>
      </c>
      <c r="AC54" s="277">
        <v>582168</v>
      </c>
      <c r="AD54" s="276">
        <v>0</v>
      </c>
      <c r="AE54" s="276">
        <v>0</v>
      </c>
      <c r="AF54" s="276">
        <v>132293.70000000001</v>
      </c>
      <c r="AG54" s="276">
        <v>132293</v>
      </c>
      <c r="AH54" s="277">
        <v>-17156.95</v>
      </c>
      <c r="AI54" s="277">
        <v>-7250.82</v>
      </c>
      <c r="AJ54" s="276">
        <v>3378</v>
      </c>
      <c r="AK54" s="276">
        <v>46869</v>
      </c>
      <c r="AL54" s="276">
        <v>3810</v>
      </c>
      <c r="AM54" s="276">
        <v>3810</v>
      </c>
      <c r="AN54" s="277">
        <v>67127</v>
      </c>
      <c r="AO54" s="277">
        <v>73974</v>
      </c>
      <c r="AP54" s="276">
        <v>9248</v>
      </c>
      <c r="AQ54" s="276">
        <v>9248</v>
      </c>
      <c r="AR54" s="276">
        <v>170435</v>
      </c>
      <c r="AS54" s="276">
        <v>282153</v>
      </c>
      <c r="AT54" s="277">
        <v>57848.53</v>
      </c>
      <c r="AU54" s="277">
        <v>49417.27</v>
      </c>
      <c r="AV54" s="276">
        <v>113963</v>
      </c>
      <c r="AW54" s="276">
        <v>204672</v>
      </c>
      <c r="AX54" s="276">
        <v>89509</v>
      </c>
      <c r="AY54" s="276">
        <v>146865</v>
      </c>
      <c r="AZ54" s="277">
        <v>6446</v>
      </c>
      <c r="BA54" s="277">
        <v>15790.8</v>
      </c>
      <c r="BB54" s="276">
        <v>-3907.19</v>
      </c>
      <c r="BC54" s="276">
        <v>4013.18</v>
      </c>
      <c r="BD54" s="276">
        <v>41342.85</v>
      </c>
      <c r="BE54" s="276">
        <v>66833.740000000005</v>
      </c>
      <c r="BF54" s="277">
        <v>24810</v>
      </c>
      <c r="BG54" s="277">
        <v>26729</v>
      </c>
      <c r="BH54" s="276">
        <v>1162.3399999999999</v>
      </c>
      <c r="BI54" s="276">
        <v>-1393.88</v>
      </c>
      <c r="BJ54" s="276">
        <v>4820.47</v>
      </c>
      <c r="BK54" s="276">
        <v>13008.6</v>
      </c>
      <c r="BL54" s="277">
        <v>-2771.07</v>
      </c>
      <c r="BM54" s="277">
        <v>-2571.09</v>
      </c>
      <c r="BN54" s="276">
        <v>7412.28</v>
      </c>
      <c r="BO54" s="276">
        <v>4632.87</v>
      </c>
      <c r="BP54" s="276">
        <v>23319.25</v>
      </c>
      <c r="BQ54" s="276">
        <v>256709.44</v>
      </c>
      <c r="BR54" s="277">
        <v>70650.31</v>
      </c>
      <c r="BS54" s="277">
        <v>90861.85</v>
      </c>
      <c r="BT54" s="276">
        <v>45132</v>
      </c>
      <c r="BU54" s="276">
        <v>64248</v>
      </c>
      <c r="BV54" s="276">
        <v>92780</v>
      </c>
      <c r="BW54" s="276">
        <v>113514</v>
      </c>
      <c r="BX54" s="277">
        <v>2028</v>
      </c>
      <c r="BY54" s="277">
        <v>2028</v>
      </c>
      <c r="BZ54" s="276">
        <v>32.020000000000003</v>
      </c>
      <c r="CA54" s="276">
        <v>-2308.1799999999998</v>
      </c>
      <c r="CB54" s="276">
        <v>-26334.01</v>
      </c>
      <c r="CC54" s="276">
        <v>-26333.99</v>
      </c>
      <c r="CD54" s="277">
        <v>988330</v>
      </c>
      <c r="CE54" s="277">
        <v>2297870</v>
      </c>
      <c r="CF54" s="276">
        <v>116069</v>
      </c>
      <c r="CG54" s="276">
        <v>185733</v>
      </c>
      <c r="CH54" s="276">
        <v>180001</v>
      </c>
      <c r="CI54" s="276">
        <v>194544</v>
      </c>
      <c r="CJ54" s="277">
        <v>241085</v>
      </c>
      <c r="CK54" s="277">
        <v>326069</v>
      </c>
      <c r="CL54" s="276">
        <v>-16324</v>
      </c>
      <c r="CM54" s="276">
        <v>-16324</v>
      </c>
      <c r="CN54" s="276">
        <v>103340</v>
      </c>
      <c r="CO54" s="276">
        <v>96717</v>
      </c>
      <c r="CP54" s="277">
        <v>31032</v>
      </c>
      <c r="CQ54" s="277">
        <v>30846</v>
      </c>
      <c r="CR54" s="276">
        <v>45368</v>
      </c>
      <c r="CS54" s="276">
        <v>47733</v>
      </c>
      <c r="CT54" s="276">
        <v>36146</v>
      </c>
      <c r="CU54" s="276">
        <v>49114</v>
      </c>
      <c r="CV54" s="277">
        <v>24658</v>
      </c>
      <c r="CW54" s="277">
        <v>19349</v>
      </c>
      <c r="CX54" s="276">
        <v>5601.91</v>
      </c>
      <c r="CY54" s="276">
        <v>5601.99</v>
      </c>
      <c r="CZ54" s="276">
        <v>-3439</v>
      </c>
      <c r="DA54" s="276">
        <v>-11309</v>
      </c>
      <c r="DB54" s="277">
        <v>-973.88</v>
      </c>
      <c r="DC54" s="277">
        <v>-973.88</v>
      </c>
      <c r="DD54" s="276">
        <v>-46301.71</v>
      </c>
      <c r="DE54" s="276">
        <v>-21285.11</v>
      </c>
      <c r="DF54" s="299">
        <v>-8880</v>
      </c>
      <c r="DG54" s="276">
        <v>8440</v>
      </c>
      <c r="DH54" s="299">
        <v>-161772.76999999999</v>
      </c>
      <c r="DI54" s="277">
        <v>278588.59999999998</v>
      </c>
      <c r="DJ54" s="299">
        <v>17505.88</v>
      </c>
      <c r="DK54" s="276">
        <v>20488.39</v>
      </c>
      <c r="DL54" s="299">
        <v>111136</v>
      </c>
      <c r="DM54" s="276">
        <v>111119</v>
      </c>
      <c r="DN54" s="299">
        <v>5781.06</v>
      </c>
      <c r="DO54" s="277">
        <v>5053.96</v>
      </c>
      <c r="DP54" s="299">
        <v>-8785.6</v>
      </c>
      <c r="DQ54" s="276">
        <v>-9195.77</v>
      </c>
      <c r="DR54" s="299">
        <v>-7738.5</v>
      </c>
      <c r="DS54" s="276">
        <v>12252.33</v>
      </c>
      <c r="DT54" s="299">
        <v>90555</v>
      </c>
      <c r="DU54" s="277">
        <v>188832</v>
      </c>
      <c r="DV54" s="276">
        <v>172598</v>
      </c>
      <c r="DW54" s="276">
        <v>246275</v>
      </c>
      <c r="DX54" s="276">
        <v>611038</v>
      </c>
      <c r="DY54" s="276">
        <v>723864</v>
      </c>
      <c r="DZ54" s="277">
        <v>168545</v>
      </c>
      <c r="EA54" s="277">
        <v>538338.98</v>
      </c>
      <c r="EB54" s="276">
        <v>2670.43</v>
      </c>
      <c r="EC54" s="276">
        <v>14968.13</v>
      </c>
      <c r="ED54" s="276">
        <v>9897.57</v>
      </c>
      <c r="EE54" s="276">
        <v>11083.01</v>
      </c>
      <c r="EF54" s="277">
        <v>85149.39</v>
      </c>
      <c r="EG54" s="277">
        <v>85761.55</v>
      </c>
      <c r="EH54" s="276">
        <v>104974.18</v>
      </c>
      <c r="EI54" s="276">
        <v>125066.09</v>
      </c>
      <c r="EJ54" s="276">
        <v>-78151.759999999995</v>
      </c>
      <c r="EK54" s="276">
        <v>-62833.27</v>
      </c>
      <c r="EL54" s="277">
        <v>22318.26</v>
      </c>
      <c r="EM54" s="277">
        <v>49854.75</v>
      </c>
      <c r="EN54" s="276">
        <v>16166</v>
      </c>
      <c r="EO54" s="276">
        <v>43682</v>
      </c>
      <c r="EP54" s="276">
        <v>11472</v>
      </c>
      <c r="EQ54" s="276">
        <v>99907.6</v>
      </c>
      <c r="ER54" s="277">
        <v>60466.94</v>
      </c>
      <c r="ES54" s="277">
        <v>74688.12</v>
      </c>
      <c r="ET54" s="276">
        <v>40595.22</v>
      </c>
      <c r="EU54" s="276">
        <v>30125.78</v>
      </c>
      <c r="EV54" s="276">
        <v>28323.06</v>
      </c>
      <c r="EW54" s="276">
        <v>63904.04</v>
      </c>
      <c r="EX54" s="277">
        <v>42599.47</v>
      </c>
      <c r="EY54" s="277">
        <v>39235.14</v>
      </c>
    </row>
    <row r="55" spans="1:155">
      <c r="A55" s="308" t="s">
        <v>138</v>
      </c>
      <c r="B55" s="260">
        <v>-4843189</v>
      </c>
      <c r="C55" s="260">
        <v>-27257358</v>
      </c>
      <c r="D55" s="261">
        <v>-2735572</v>
      </c>
      <c r="E55" s="261">
        <v>-3302842</v>
      </c>
      <c r="F55" s="260">
        <v>-12614</v>
      </c>
      <c r="G55" s="260">
        <v>-215313</v>
      </c>
      <c r="H55" s="260">
        <v>-1075224</v>
      </c>
      <c r="I55" s="260">
        <v>-1147066</v>
      </c>
      <c r="J55" s="261">
        <v>511160</v>
      </c>
      <c r="K55" s="261">
        <v>-41710</v>
      </c>
      <c r="L55" s="260">
        <v>-125860</v>
      </c>
      <c r="M55" s="260">
        <v>-125860</v>
      </c>
      <c r="N55" s="260">
        <v>-1064512.51</v>
      </c>
      <c r="O55" s="260">
        <v>-852823</v>
      </c>
      <c r="P55" s="261">
        <v>-12571</v>
      </c>
      <c r="Q55" s="261">
        <v>-12571</v>
      </c>
      <c r="R55" s="260">
        <v>760644</v>
      </c>
      <c r="S55" s="260">
        <v>-482738</v>
      </c>
      <c r="T55" s="260">
        <v>-939411</v>
      </c>
      <c r="U55" s="260">
        <v>-1044302</v>
      </c>
      <c r="V55" s="261">
        <v>-810833.18</v>
      </c>
      <c r="W55" s="261">
        <v>-817070.06</v>
      </c>
      <c r="X55" s="260">
        <v>-400767.68</v>
      </c>
      <c r="Y55" s="260">
        <v>-625038.42000000004</v>
      </c>
      <c r="Z55" s="260">
        <v>-46214.13</v>
      </c>
      <c r="AA55" s="260">
        <v>-46214.13</v>
      </c>
      <c r="AB55" s="261">
        <v>-247685</v>
      </c>
      <c r="AC55" s="261">
        <v>-247685</v>
      </c>
      <c r="AD55" s="260">
        <v>0</v>
      </c>
      <c r="AE55" s="260">
        <v>0</v>
      </c>
      <c r="AF55" s="260">
        <v>-166116.75</v>
      </c>
      <c r="AG55" s="260">
        <v>-166117</v>
      </c>
      <c r="AH55" s="261">
        <v>-52944.12</v>
      </c>
      <c r="AI55" s="261">
        <v>2875.28</v>
      </c>
      <c r="AJ55" s="260">
        <v>-39909</v>
      </c>
      <c r="AK55" s="260">
        <v>-24694</v>
      </c>
      <c r="AL55" s="260">
        <v>-1230</v>
      </c>
      <c r="AM55" s="260">
        <v>-1230</v>
      </c>
      <c r="AN55" s="261">
        <v>-86392</v>
      </c>
      <c r="AO55" s="261">
        <v>-97124</v>
      </c>
      <c r="AP55" s="260">
        <v>338</v>
      </c>
      <c r="AQ55" s="260">
        <v>338</v>
      </c>
      <c r="AR55" s="260">
        <v>-85494</v>
      </c>
      <c r="AS55" s="260">
        <v>-164108</v>
      </c>
      <c r="AT55" s="261">
        <v>-23591.7</v>
      </c>
      <c r="AU55" s="261">
        <v>-52850.78</v>
      </c>
      <c r="AV55" s="260">
        <v>-45641</v>
      </c>
      <c r="AW55" s="260">
        <v>-54629</v>
      </c>
      <c r="AX55" s="260">
        <v>-10865</v>
      </c>
      <c r="AY55" s="260">
        <v>51059</v>
      </c>
      <c r="AZ55" s="261">
        <v>-6816</v>
      </c>
      <c r="BA55" s="261">
        <v>-8172</v>
      </c>
      <c r="BB55" s="260">
        <v>10287.77</v>
      </c>
      <c r="BC55" s="260">
        <v>1249.19</v>
      </c>
      <c r="BD55" s="260">
        <v>-1532.95</v>
      </c>
      <c r="BE55" s="260">
        <v>-3917.61</v>
      </c>
      <c r="BF55" s="261">
        <v>-3067</v>
      </c>
      <c r="BG55" s="261">
        <v>-3067</v>
      </c>
      <c r="BH55" s="260">
        <v>1747.93</v>
      </c>
      <c r="BI55" s="260">
        <v>1747.93</v>
      </c>
      <c r="BJ55" s="260">
        <v>2390.46</v>
      </c>
      <c r="BK55" s="260">
        <v>400.03</v>
      </c>
      <c r="BL55" s="261">
        <v>-6347.69</v>
      </c>
      <c r="BM55" s="261">
        <v>-6368.54</v>
      </c>
      <c r="BN55" s="260">
        <v>6726.65</v>
      </c>
      <c r="BO55" s="260">
        <v>-302.83999999999997</v>
      </c>
      <c r="BP55" s="260">
        <v>-306704.31</v>
      </c>
      <c r="BQ55" s="260">
        <v>-415014.83</v>
      </c>
      <c r="BR55" s="261">
        <v>-28392.92</v>
      </c>
      <c r="BS55" s="261">
        <v>-73646.69</v>
      </c>
      <c r="BT55" s="260">
        <v>-135672</v>
      </c>
      <c r="BU55" s="260">
        <v>-156565</v>
      </c>
      <c r="BV55" s="260">
        <v>-44403</v>
      </c>
      <c r="BW55" s="260">
        <v>-75456.800000000003</v>
      </c>
      <c r="BX55" s="261">
        <v>1656</v>
      </c>
      <c r="BY55" s="261">
        <v>1656</v>
      </c>
      <c r="BZ55" s="260">
        <v>-32465.25</v>
      </c>
      <c r="CA55" s="260">
        <v>-26465.25</v>
      </c>
      <c r="CB55" s="260">
        <v>-15687.88</v>
      </c>
      <c r="CC55" s="260">
        <v>-15688</v>
      </c>
      <c r="CD55" s="261">
        <v>-1656703</v>
      </c>
      <c r="CE55" s="261">
        <v>-2293993</v>
      </c>
      <c r="CF55" s="260">
        <v>-73599</v>
      </c>
      <c r="CG55" s="260">
        <v>-29433</v>
      </c>
      <c r="CH55" s="260">
        <v>-491736</v>
      </c>
      <c r="CI55" s="260">
        <v>-93510</v>
      </c>
      <c r="CJ55" s="261">
        <v>-204607</v>
      </c>
      <c r="CK55" s="261">
        <v>-213656</v>
      </c>
      <c r="CL55" s="260">
        <v>-585</v>
      </c>
      <c r="CM55" s="260">
        <v>-585</v>
      </c>
      <c r="CN55" s="260">
        <v>-15252</v>
      </c>
      <c r="CO55" s="260">
        <v>-2093</v>
      </c>
      <c r="CP55" s="261">
        <v>-19351</v>
      </c>
      <c r="CQ55" s="261">
        <v>-6149</v>
      </c>
      <c r="CR55" s="260">
        <v>-15754</v>
      </c>
      <c r="CS55" s="260">
        <v>-16091</v>
      </c>
      <c r="CT55" s="260">
        <v>5439</v>
      </c>
      <c r="CU55" s="260">
        <v>-34916</v>
      </c>
      <c r="CV55" s="261">
        <v>-7404</v>
      </c>
      <c r="CW55" s="261">
        <v>-16658</v>
      </c>
      <c r="CX55" s="260">
        <v>-1248.0899999999999</v>
      </c>
      <c r="CY55" s="260">
        <v>-1248</v>
      </c>
      <c r="CZ55" s="260">
        <v>-46474</v>
      </c>
      <c r="DA55" s="260">
        <v>-48876</v>
      </c>
      <c r="DB55" s="261">
        <v>-5462.51</v>
      </c>
      <c r="DC55" s="261">
        <v>-5462.51</v>
      </c>
      <c r="DD55" s="260">
        <v>-37780.47</v>
      </c>
      <c r="DE55" s="260">
        <v>-94666.57</v>
      </c>
      <c r="DF55" s="297">
        <v>-7582</v>
      </c>
      <c r="DG55" s="260">
        <v>-45625</v>
      </c>
      <c r="DH55" s="297">
        <v>-248720.97</v>
      </c>
      <c r="DI55" s="261">
        <v>-423227.33</v>
      </c>
      <c r="DJ55" s="297">
        <v>26384.36</v>
      </c>
      <c r="DK55" s="260">
        <v>8372.7900000000009</v>
      </c>
      <c r="DL55" s="297">
        <v>-171950</v>
      </c>
      <c r="DM55" s="260">
        <v>-171950</v>
      </c>
      <c r="DN55" s="297">
        <v>3742.08</v>
      </c>
      <c r="DO55" s="261">
        <v>1212.03</v>
      </c>
      <c r="DP55" s="297">
        <v>-4715.75</v>
      </c>
      <c r="DQ55" s="260">
        <v>-13148.13</v>
      </c>
      <c r="DR55" s="297">
        <v>4312.34</v>
      </c>
      <c r="DS55" s="260">
        <v>-2692.99</v>
      </c>
      <c r="DT55" s="297">
        <v>-969608</v>
      </c>
      <c r="DU55" s="261">
        <v>-1161907</v>
      </c>
      <c r="DV55" s="260">
        <v>-338904</v>
      </c>
      <c r="DW55" s="260">
        <v>-382235</v>
      </c>
      <c r="DX55" s="260">
        <v>-295281</v>
      </c>
      <c r="DY55" s="260">
        <v>-1585260</v>
      </c>
      <c r="DZ55" s="261">
        <v>-661223</v>
      </c>
      <c r="EA55" s="261">
        <v>-816535.99</v>
      </c>
      <c r="EB55" s="260">
        <v>-23814.45</v>
      </c>
      <c r="EC55" s="260">
        <v>-49737.31</v>
      </c>
      <c r="ED55" s="260">
        <v>7767.94</v>
      </c>
      <c r="EE55" s="260">
        <v>-4814.2299999999996</v>
      </c>
      <c r="EF55" s="261">
        <v>52066.62</v>
      </c>
      <c r="EG55" s="261">
        <v>51260.47</v>
      </c>
      <c r="EH55" s="260">
        <v>-172358.34</v>
      </c>
      <c r="EI55" s="260">
        <v>-234419.42</v>
      </c>
      <c r="EJ55" s="260">
        <v>-99614.67</v>
      </c>
      <c r="EK55" s="260">
        <v>-117586.24000000001</v>
      </c>
      <c r="EL55" s="261">
        <v>-81160.08</v>
      </c>
      <c r="EM55" s="261">
        <v>-15852.06</v>
      </c>
      <c r="EN55" s="260">
        <v>-110808</v>
      </c>
      <c r="EO55" s="260">
        <v>-117191</v>
      </c>
      <c r="EP55" s="260">
        <v>-98525.4</v>
      </c>
      <c r="EQ55" s="260">
        <v>-110384.7</v>
      </c>
      <c r="ER55" s="261">
        <v>-16666.38</v>
      </c>
      <c r="ES55" s="261">
        <v>-62935.76</v>
      </c>
      <c r="ET55" s="260">
        <v>-12458.68</v>
      </c>
      <c r="EU55" s="260">
        <v>-18071.38</v>
      </c>
      <c r="EV55" s="260">
        <v>-49529.09</v>
      </c>
      <c r="EW55" s="260">
        <v>-63377.599999999999</v>
      </c>
      <c r="EX55" s="261">
        <v>-88435.42</v>
      </c>
      <c r="EY55" s="261">
        <v>-54961.9</v>
      </c>
    </row>
    <row r="56" spans="1:155">
      <c r="A56" s="309" t="s">
        <v>144</v>
      </c>
      <c r="B56" s="269">
        <v>4684931</v>
      </c>
      <c r="C56" s="269">
        <v>18546354</v>
      </c>
      <c r="D56" s="270">
        <v>3881833</v>
      </c>
      <c r="E56" s="270">
        <v>3791664</v>
      </c>
      <c r="F56" s="269">
        <v>-47372</v>
      </c>
      <c r="G56" s="269">
        <v>125315</v>
      </c>
      <c r="H56" s="269">
        <v>49673</v>
      </c>
      <c r="I56" s="269">
        <v>-127257</v>
      </c>
      <c r="J56" s="270">
        <v>-416787</v>
      </c>
      <c r="K56" s="270">
        <v>-434585</v>
      </c>
      <c r="L56" s="269">
        <v>207936</v>
      </c>
      <c r="M56" s="269">
        <v>207936</v>
      </c>
      <c r="N56" s="269">
        <v>1233142.33</v>
      </c>
      <c r="O56" s="269">
        <v>914155.95</v>
      </c>
      <c r="P56" s="270">
        <v>-3201</v>
      </c>
      <c r="Q56" s="270">
        <v>-3201</v>
      </c>
      <c r="R56" s="269">
        <v>1677808</v>
      </c>
      <c r="S56" s="269">
        <v>1941702</v>
      </c>
      <c r="T56" s="269">
        <v>-96024</v>
      </c>
      <c r="U56" s="269">
        <v>-103531</v>
      </c>
      <c r="V56" s="270">
        <v>-157708.54999999999</v>
      </c>
      <c r="W56" s="270">
        <v>-130224.77</v>
      </c>
      <c r="X56" s="269">
        <v>-289679.21999999997</v>
      </c>
      <c r="Y56" s="269">
        <v>-87613.04</v>
      </c>
      <c r="Z56" s="269">
        <v>-35023.24</v>
      </c>
      <c r="AA56" s="269">
        <v>-59058.87</v>
      </c>
      <c r="AB56" s="270">
        <v>-73186</v>
      </c>
      <c r="AC56" s="270">
        <v>-73186</v>
      </c>
      <c r="AD56" s="269">
        <v>0</v>
      </c>
      <c r="AE56" s="269">
        <v>0</v>
      </c>
      <c r="AF56" s="269">
        <v>-968.13</v>
      </c>
      <c r="AG56" s="269">
        <v>-968</v>
      </c>
      <c r="AH56" s="270">
        <v>26799.69</v>
      </c>
      <c r="AI56" s="270">
        <v>-38925.839999999997</v>
      </c>
      <c r="AJ56" s="269">
        <v>33633</v>
      </c>
      <c r="AK56" s="269">
        <v>-25080</v>
      </c>
      <c r="AL56" s="269">
        <v>0</v>
      </c>
      <c r="AM56" s="269">
        <v>0</v>
      </c>
      <c r="AN56" s="270">
        <v>-54653</v>
      </c>
      <c r="AO56" s="270">
        <v>-50766</v>
      </c>
      <c r="AP56" s="269">
        <v>0</v>
      </c>
      <c r="AQ56" s="269">
        <v>0</v>
      </c>
      <c r="AR56" s="269">
        <v>-18649</v>
      </c>
      <c r="AS56" s="269">
        <v>-39634</v>
      </c>
      <c r="AT56" s="270">
        <v>-3105.62</v>
      </c>
      <c r="AU56" s="270">
        <v>31755.71</v>
      </c>
      <c r="AV56" s="269">
        <v>-26772</v>
      </c>
      <c r="AW56" s="269">
        <v>-108495</v>
      </c>
      <c r="AX56" s="269">
        <v>-139196</v>
      </c>
      <c r="AY56" s="269">
        <v>-263112</v>
      </c>
      <c r="AZ56" s="270">
        <v>13783.6</v>
      </c>
      <c r="BA56" s="270">
        <v>6827</v>
      </c>
      <c r="BB56" s="269">
        <v>-15140.31</v>
      </c>
      <c r="BC56" s="269">
        <v>-14022.09</v>
      </c>
      <c r="BD56" s="269">
        <v>-15807.94</v>
      </c>
      <c r="BE56" s="269">
        <v>-36091.64</v>
      </c>
      <c r="BF56" s="270">
        <v>3</v>
      </c>
      <c r="BG56" s="270">
        <v>-1916</v>
      </c>
      <c r="BH56" s="269">
        <v>-2336.85</v>
      </c>
      <c r="BI56" s="269">
        <v>0</v>
      </c>
      <c r="BJ56" s="269">
        <v>2806.74</v>
      </c>
      <c r="BK56" s="269">
        <v>-3390.96</v>
      </c>
      <c r="BL56" s="270">
        <v>-97.88</v>
      </c>
      <c r="BM56" s="270">
        <v>-277</v>
      </c>
      <c r="BN56" s="269">
        <v>-35035.97</v>
      </c>
      <c r="BO56" s="269">
        <v>-25227.05</v>
      </c>
      <c r="BP56" s="269">
        <v>14971.99</v>
      </c>
      <c r="BQ56" s="269">
        <v>-110832.79</v>
      </c>
      <c r="BR56" s="270">
        <v>-27796.09</v>
      </c>
      <c r="BS56" s="270">
        <v>-2753.9</v>
      </c>
      <c r="BT56" s="269">
        <v>23410</v>
      </c>
      <c r="BU56" s="269">
        <v>25187</v>
      </c>
      <c r="BV56" s="269">
        <v>-35113</v>
      </c>
      <c r="BW56" s="269">
        <v>-23735</v>
      </c>
      <c r="BX56" s="270">
        <v>0</v>
      </c>
      <c r="BY56" s="270">
        <v>0</v>
      </c>
      <c r="BZ56" s="269">
        <v>11563.17</v>
      </c>
      <c r="CA56" s="269">
        <v>12858.08</v>
      </c>
      <c r="CB56" s="269">
        <v>0</v>
      </c>
      <c r="CC56" s="269">
        <v>0</v>
      </c>
      <c r="CD56" s="270">
        <v>-689877</v>
      </c>
      <c r="CE56" s="270">
        <v>-1261738</v>
      </c>
      <c r="CF56" s="269">
        <v>-49129</v>
      </c>
      <c r="CG56" s="269">
        <v>-102199</v>
      </c>
      <c r="CH56" s="269">
        <v>313174</v>
      </c>
      <c r="CI56" s="269">
        <v>-100981</v>
      </c>
      <c r="CJ56" s="270">
        <v>67761</v>
      </c>
      <c r="CK56" s="270">
        <v>-8174</v>
      </c>
      <c r="CL56" s="269">
        <v>-3827</v>
      </c>
      <c r="CM56" s="269">
        <v>-3827</v>
      </c>
      <c r="CN56" s="269">
        <v>-32636</v>
      </c>
      <c r="CO56" s="269">
        <v>-39172</v>
      </c>
      <c r="CP56" s="270">
        <v>2784</v>
      </c>
      <c r="CQ56" s="270">
        <v>-10233</v>
      </c>
      <c r="CR56" s="269">
        <v>-3571</v>
      </c>
      <c r="CS56" s="269">
        <v>-5599</v>
      </c>
      <c r="CT56" s="269">
        <v>-7951</v>
      </c>
      <c r="CU56" s="269">
        <v>19436</v>
      </c>
      <c r="CV56" s="270">
        <v>-17289</v>
      </c>
      <c r="CW56" s="270">
        <v>-2799</v>
      </c>
      <c r="CX56" s="269">
        <v>0</v>
      </c>
      <c r="CY56" s="269">
        <v>0</v>
      </c>
      <c r="CZ56" s="269">
        <v>44648</v>
      </c>
      <c r="DA56" s="269">
        <v>55842</v>
      </c>
      <c r="DB56" s="270">
        <v>-2717.86</v>
      </c>
      <c r="DC56" s="270">
        <v>-2717.86</v>
      </c>
      <c r="DD56" s="269">
        <v>-18573.02</v>
      </c>
      <c r="DE56" s="269">
        <v>23847.97</v>
      </c>
      <c r="DF56" s="272">
        <v>-50903</v>
      </c>
      <c r="DG56" s="269">
        <v>-30256</v>
      </c>
      <c r="DH56" s="272">
        <v>729039.79</v>
      </c>
      <c r="DI56" s="270">
        <v>440133.97</v>
      </c>
      <c r="DJ56" s="272">
        <v>-51509.99</v>
      </c>
      <c r="DK56" s="269">
        <v>-36623.69</v>
      </c>
      <c r="DL56" s="272">
        <v>-13299</v>
      </c>
      <c r="DM56" s="269">
        <v>-13282</v>
      </c>
      <c r="DN56" s="272">
        <v>-6015.04</v>
      </c>
      <c r="DO56" s="270">
        <v>-2757.91</v>
      </c>
      <c r="DP56" s="272">
        <v>-7208.44</v>
      </c>
      <c r="DQ56" s="269">
        <v>1634.1</v>
      </c>
      <c r="DR56" s="272">
        <v>9068.9599999999991</v>
      </c>
      <c r="DS56" s="269">
        <v>-3916.52</v>
      </c>
      <c r="DT56" s="272">
        <v>785520</v>
      </c>
      <c r="DU56" s="270">
        <v>808026</v>
      </c>
      <c r="DV56" s="269">
        <v>-119006</v>
      </c>
      <c r="DW56" s="269">
        <v>-149136</v>
      </c>
      <c r="DX56" s="269">
        <v>-621443</v>
      </c>
      <c r="DY56" s="269">
        <v>552341</v>
      </c>
      <c r="DZ56" s="270">
        <v>-78734</v>
      </c>
      <c r="EA56" s="270">
        <v>-283193</v>
      </c>
      <c r="EB56" s="269">
        <v>-11355.18</v>
      </c>
      <c r="EC56" s="269">
        <v>2269.98</v>
      </c>
      <c r="ED56" s="269">
        <v>-17328.849999999999</v>
      </c>
      <c r="EE56" s="269">
        <v>-5932.1</v>
      </c>
      <c r="EF56" s="270">
        <v>-109748.77</v>
      </c>
      <c r="EG56" s="270">
        <v>-109554.78</v>
      </c>
      <c r="EH56" s="269">
        <v>5528.35</v>
      </c>
      <c r="EI56" s="269">
        <v>47497.5</v>
      </c>
      <c r="EJ56" s="269">
        <v>170979.71</v>
      </c>
      <c r="EK56" s="269">
        <v>177036.94</v>
      </c>
      <c r="EL56" s="270">
        <v>55440.23</v>
      </c>
      <c r="EM56" s="270">
        <v>-48333.24</v>
      </c>
      <c r="EN56" s="269">
        <v>92540</v>
      </c>
      <c r="EO56" s="269">
        <v>71407</v>
      </c>
      <c r="EP56" s="269">
        <v>87011</v>
      </c>
      <c r="EQ56" s="269">
        <v>63354.3</v>
      </c>
      <c r="ER56" s="270">
        <v>-64053.82</v>
      </c>
      <c r="ES56" s="270">
        <v>-20824.68</v>
      </c>
      <c r="ET56" s="269">
        <v>-32420.47</v>
      </c>
      <c r="EU56" s="269">
        <v>-16540.32</v>
      </c>
      <c r="EV56" s="269">
        <v>8595.2999999999993</v>
      </c>
      <c r="EW56" s="269">
        <v>-13995.86</v>
      </c>
      <c r="EX56" s="270">
        <v>23839.77</v>
      </c>
      <c r="EY56" s="270">
        <v>-6269.42</v>
      </c>
    </row>
    <row r="57" spans="1:155">
      <c r="A57" s="192" t="s">
        <v>190</v>
      </c>
      <c r="B57" s="276">
        <v>3899167</v>
      </c>
      <c r="C57" s="276">
        <v>5327172</v>
      </c>
      <c r="D57" s="277">
        <v>-20929</v>
      </c>
      <c r="E57" s="277">
        <v>-27346</v>
      </c>
      <c r="F57" s="276">
        <v>-302307</v>
      </c>
      <c r="G57" s="276">
        <v>-302481</v>
      </c>
      <c r="H57" s="276">
        <v>-305535</v>
      </c>
      <c r="I57" s="276">
        <v>-305534</v>
      </c>
      <c r="J57" s="277">
        <v>-31146</v>
      </c>
      <c r="K57" s="277">
        <v>14258</v>
      </c>
      <c r="L57" s="276">
        <v>-36995</v>
      </c>
      <c r="M57" s="276">
        <v>-36995</v>
      </c>
      <c r="N57" s="276">
        <v>-6440.3999999999069</v>
      </c>
      <c r="O57" s="276">
        <v>-6574.3000000000466</v>
      </c>
      <c r="P57" s="277">
        <v>-6738.7999999999993</v>
      </c>
      <c r="Q57" s="277">
        <v>-6738.7999999999993</v>
      </c>
      <c r="R57" s="276">
        <v>81493</v>
      </c>
      <c r="S57" s="276">
        <v>373101</v>
      </c>
      <c r="T57" s="276">
        <v>-833989</v>
      </c>
      <c r="U57" s="276">
        <v>-833919</v>
      </c>
      <c r="V57" s="277">
        <v>-1010079.8700000001</v>
      </c>
      <c r="W57" s="277">
        <v>-1011156.52</v>
      </c>
      <c r="X57" s="276">
        <v>-583360.99</v>
      </c>
      <c r="Y57" s="276">
        <v>-583361.01</v>
      </c>
      <c r="Z57" s="276">
        <v>-49993.319999999992</v>
      </c>
      <c r="AA57" s="276">
        <v>-49993.32</v>
      </c>
      <c r="AB57" s="277">
        <v>261297</v>
      </c>
      <c r="AC57" s="277">
        <v>261297</v>
      </c>
      <c r="AD57" s="276">
        <v>0</v>
      </c>
      <c r="AE57" s="276">
        <v>0</v>
      </c>
      <c r="AF57" s="276">
        <v>-34791.179999999986</v>
      </c>
      <c r="AG57" s="276">
        <v>-34792</v>
      </c>
      <c r="AH57" s="277">
        <v>-43301.380000000005</v>
      </c>
      <c r="AI57" s="277">
        <v>-43301.38</v>
      </c>
      <c r="AJ57" s="276">
        <v>-2898</v>
      </c>
      <c r="AK57" s="276">
        <v>-2905</v>
      </c>
      <c r="AL57" s="276">
        <v>2580</v>
      </c>
      <c r="AM57" s="276">
        <v>2580</v>
      </c>
      <c r="AN57" s="277">
        <v>-73918</v>
      </c>
      <c r="AO57" s="277">
        <v>-73916</v>
      </c>
      <c r="AP57" s="276">
        <v>9586</v>
      </c>
      <c r="AQ57" s="276">
        <v>9586</v>
      </c>
      <c r="AR57" s="276">
        <v>66292</v>
      </c>
      <c r="AS57" s="276">
        <v>78411</v>
      </c>
      <c r="AT57" s="277">
        <v>31151.210000000003</v>
      </c>
      <c r="AU57" s="277">
        <v>28322.199999999997</v>
      </c>
      <c r="AV57" s="276">
        <v>41550</v>
      </c>
      <c r="AW57" s="276">
        <v>41548</v>
      </c>
      <c r="AX57" s="276">
        <v>-60552</v>
      </c>
      <c r="AY57" s="276">
        <v>-65188</v>
      </c>
      <c r="AZ57" s="277">
        <v>13413.6</v>
      </c>
      <c r="BA57" s="277">
        <v>14445.8</v>
      </c>
      <c r="BB57" s="276">
        <v>-8759.73</v>
      </c>
      <c r="BC57" s="276">
        <v>-8759.7200000000012</v>
      </c>
      <c r="BD57" s="276">
        <v>24001.96</v>
      </c>
      <c r="BE57" s="276">
        <v>26824.490000000005</v>
      </c>
      <c r="BF57" s="277">
        <v>21746</v>
      </c>
      <c r="BG57" s="277">
        <v>21746</v>
      </c>
      <c r="BH57" s="276">
        <v>573.42000000000007</v>
      </c>
      <c r="BI57" s="276">
        <v>354.04999999999995</v>
      </c>
      <c r="BJ57" s="276">
        <v>10017.67</v>
      </c>
      <c r="BK57" s="276">
        <v>10017.670000000002</v>
      </c>
      <c r="BL57" s="277">
        <v>-9216.64</v>
      </c>
      <c r="BM57" s="277">
        <v>-9216.630000000001</v>
      </c>
      <c r="BN57" s="276">
        <v>-20897.04</v>
      </c>
      <c r="BO57" s="276">
        <v>-20897.02</v>
      </c>
      <c r="BP57" s="276">
        <v>-268413.07</v>
      </c>
      <c r="BQ57" s="276">
        <v>-269138.18</v>
      </c>
      <c r="BR57" s="277">
        <v>14461.3</v>
      </c>
      <c r="BS57" s="277">
        <v>14461.260000000004</v>
      </c>
      <c r="BT57" s="276">
        <v>-67130</v>
      </c>
      <c r="BU57" s="276">
        <v>-67130</v>
      </c>
      <c r="BV57" s="276">
        <v>13264</v>
      </c>
      <c r="BW57" s="276">
        <v>14322.199999999997</v>
      </c>
      <c r="BX57" s="277">
        <v>3684</v>
      </c>
      <c r="BY57" s="277">
        <v>3684</v>
      </c>
      <c r="BZ57" s="276">
        <v>-20870.059999999998</v>
      </c>
      <c r="CA57" s="276">
        <v>-15915.35</v>
      </c>
      <c r="CB57" s="276">
        <v>-42021.89</v>
      </c>
      <c r="CC57" s="276">
        <v>-42021.990000000005</v>
      </c>
      <c r="CD57" s="277">
        <v>-1358250</v>
      </c>
      <c r="CE57" s="277">
        <v>-1257861</v>
      </c>
      <c r="CF57" s="276">
        <v>-6659</v>
      </c>
      <c r="CG57" s="276">
        <v>54101</v>
      </c>
      <c r="CH57" s="276">
        <v>1439</v>
      </c>
      <c r="CI57" s="276">
        <v>53</v>
      </c>
      <c r="CJ57" s="277">
        <v>104239</v>
      </c>
      <c r="CK57" s="277">
        <v>104239</v>
      </c>
      <c r="CL57" s="276">
        <v>-20736</v>
      </c>
      <c r="CM57" s="276">
        <v>-20736</v>
      </c>
      <c r="CN57" s="276">
        <v>55452</v>
      </c>
      <c r="CO57" s="276">
        <v>55452</v>
      </c>
      <c r="CP57" s="277">
        <v>14465</v>
      </c>
      <c r="CQ57" s="277">
        <v>14464</v>
      </c>
      <c r="CR57" s="276">
        <v>26043</v>
      </c>
      <c r="CS57" s="276">
        <v>26043</v>
      </c>
      <c r="CT57" s="276">
        <v>33634</v>
      </c>
      <c r="CU57" s="276">
        <v>33634</v>
      </c>
      <c r="CV57" s="277">
        <v>-35</v>
      </c>
      <c r="CW57" s="277">
        <v>-108</v>
      </c>
      <c r="CX57" s="276">
        <v>4353.82</v>
      </c>
      <c r="CY57" s="276">
        <v>4353.99</v>
      </c>
      <c r="CZ57" s="276">
        <v>-5265</v>
      </c>
      <c r="DA57" s="276">
        <v>-4343</v>
      </c>
      <c r="DB57" s="277">
        <v>-9154.25</v>
      </c>
      <c r="DC57" s="277">
        <v>-9154.25</v>
      </c>
      <c r="DD57" s="276">
        <v>-102655.2</v>
      </c>
      <c r="DE57" s="276">
        <v>-92103.71</v>
      </c>
      <c r="DF57" s="299">
        <v>-67365</v>
      </c>
      <c r="DG57" s="276">
        <v>-67441</v>
      </c>
      <c r="DH57" s="299">
        <v>318546.05000000005</v>
      </c>
      <c r="DI57" s="277">
        <v>295495.23999999993</v>
      </c>
      <c r="DJ57" s="299">
        <v>-7619.7499999999927</v>
      </c>
      <c r="DK57" s="276">
        <v>-7762.510000000002</v>
      </c>
      <c r="DL57" s="299">
        <v>-74113</v>
      </c>
      <c r="DM57" s="276">
        <v>-74113</v>
      </c>
      <c r="DN57" s="299">
        <v>3508.0999999999995</v>
      </c>
      <c r="DO57" s="277">
        <v>3508.08</v>
      </c>
      <c r="DP57" s="299">
        <v>-20709.79</v>
      </c>
      <c r="DQ57" s="276">
        <v>-20709.800000000003</v>
      </c>
      <c r="DR57" s="299">
        <v>5642.7999999999993</v>
      </c>
      <c r="DS57" s="276">
        <v>5642.82</v>
      </c>
      <c r="DT57" s="299">
        <v>-93533</v>
      </c>
      <c r="DU57" s="277">
        <v>-165049</v>
      </c>
      <c r="DV57" s="276">
        <v>-285312</v>
      </c>
      <c r="DW57" s="276">
        <v>-285096</v>
      </c>
      <c r="DX57" s="276">
        <v>-305686</v>
      </c>
      <c r="DY57" s="276">
        <v>-309055</v>
      </c>
      <c r="DZ57" s="277">
        <v>-571412</v>
      </c>
      <c r="EA57" s="277">
        <v>-561390.01</v>
      </c>
      <c r="EB57" s="276">
        <v>-32499.200000000001</v>
      </c>
      <c r="EC57" s="276">
        <v>-32499.200000000001</v>
      </c>
      <c r="ED57" s="276">
        <v>336.65999999999985</v>
      </c>
      <c r="EE57" s="276">
        <v>336.68000000000029</v>
      </c>
      <c r="EF57" s="277">
        <v>27467.240000000005</v>
      </c>
      <c r="EG57" s="277">
        <v>27467.24000000002</v>
      </c>
      <c r="EH57" s="276">
        <v>-61855.810000000005</v>
      </c>
      <c r="EI57" s="276">
        <v>-61855.830000000016</v>
      </c>
      <c r="EJ57" s="276">
        <v>-6786.7200000000012</v>
      </c>
      <c r="EK57" s="276">
        <v>-3382.570000000007</v>
      </c>
      <c r="EL57" s="277">
        <v>-3401.5900000000038</v>
      </c>
      <c r="EM57" s="277">
        <v>-14330.549999999996</v>
      </c>
      <c r="EN57" s="276">
        <v>-2102</v>
      </c>
      <c r="EO57" s="276">
        <v>-2102</v>
      </c>
      <c r="EP57" s="276">
        <v>-42.399999999994179</v>
      </c>
      <c r="EQ57" s="276">
        <v>52877.200000000012</v>
      </c>
      <c r="ER57" s="277">
        <v>-20253.260000000002</v>
      </c>
      <c r="ES57" s="277">
        <v>-9072.320000000007</v>
      </c>
      <c r="ET57" s="276">
        <v>-4283.93</v>
      </c>
      <c r="EU57" s="276">
        <v>-4485.9200000000019</v>
      </c>
      <c r="EV57" s="276">
        <v>-12610.729999999996</v>
      </c>
      <c r="EW57" s="276">
        <v>-13469.419999999998</v>
      </c>
      <c r="EX57" s="277">
        <v>-21996.179999999997</v>
      </c>
      <c r="EY57" s="277">
        <v>-21996.18</v>
      </c>
    </row>
  </sheetData>
  <mergeCells count="154">
    <mergeCell ref="EN4:EO4"/>
    <mergeCell ref="EP4:EQ4"/>
    <mergeCell ref="ER4:ES4"/>
    <mergeCell ref="ET4:EU4"/>
    <mergeCell ref="EV4:EW4"/>
    <mergeCell ref="EX4:EY4"/>
    <mergeCell ref="EB4:EC4"/>
    <mergeCell ref="ED4:EE4"/>
    <mergeCell ref="EF4:EG4"/>
    <mergeCell ref="EH4:EI4"/>
    <mergeCell ref="EJ4:EK4"/>
    <mergeCell ref="EL4:EM4"/>
    <mergeCell ref="DP4:DQ4"/>
    <mergeCell ref="DR4:DS4"/>
    <mergeCell ref="DT4:DU4"/>
    <mergeCell ref="DV4:DW4"/>
    <mergeCell ref="DX4:DY4"/>
    <mergeCell ref="DZ4:EA4"/>
    <mergeCell ref="DD4:DE4"/>
    <mergeCell ref="DF4:DG4"/>
    <mergeCell ref="DH4:DI4"/>
    <mergeCell ref="DJ4:DK4"/>
    <mergeCell ref="DL4:DM4"/>
    <mergeCell ref="DN4:DO4"/>
    <mergeCell ref="CR4:CS4"/>
    <mergeCell ref="CT4:CU4"/>
    <mergeCell ref="CV4:CW4"/>
    <mergeCell ref="CX4:CY4"/>
    <mergeCell ref="CZ4:DA4"/>
    <mergeCell ref="DB4:DC4"/>
    <mergeCell ref="CF4:CG4"/>
    <mergeCell ref="CH4:CI4"/>
    <mergeCell ref="CJ4:CK4"/>
    <mergeCell ref="CL4:CM4"/>
    <mergeCell ref="CN4:CO4"/>
    <mergeCell ref="CP4:CQ4"/>
    <mergeCell ref="BT4:BU4"/>
    <mergeCell ref="BV4:BW4"/>
    <mergeCell ref="BX4:BY4"/>
    <mergeCell ref="BZ4:CA4"/>
    <mergeCell ref="CB4:CC4"/>
    <mergeCell ref="CD4:CE4"/>
    <mergeCell ref="BH4:BI4"/>
    <mergeCell ref="BJ4:BK4"/>
    <mergeCell ref="BL4:BM4"/>
    <mergeCell ref="BN4:BO4"/>
    <mergeCell ref="BP4:BQ4"/>
    <mergeCell ref="BR4:BS4"/>
    <mergeCell ref="AV4:AW4"/>
    <mergeCell ref="AX4:AY4"/>
    <mergeCell ref="AZ4:BA4"/>
    <mergeCell ref="BB4:BC4"/>
    <mergeCell ref="BD4:BE4"/>
    <mergeCell ref="BF4:BG4"/>
    <mergeCell ref="AJ4:AK4"/>
    <mergeCell ref="AL4:AM4"/>
    <mergeCell ref="AN4:AO4"/>
    <mergeCell ref="AP4:AQ4"/>
    <mergeCell ref="AR4:AS4"/>
    <mergeCell ref="AT4:AU4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EP3:EQ3"/>
    <mergeCell ref="ER3:ES3"/>
    <mergeCell ref="ET3:EU3"/>
    <mergeCell ref="EV3:EW3"/>
    <mergeCell ref="EX3:EY3"/>
    <mergeCell ref="B4:C4"/>
    <mergeCell ref="D4:E4"/>
    <mergeCell ref="F4:G4"/>
    <mergeCell ref="H4:I4"/>
    <mergeCell ref="J4:K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hyperlinks>
    <hyperlink ref="A2" location="'Samantekt sveitarfélaga A hluti'!A1" display="Samantekt" xr:uid="{AEBBA318-27F5-47D9-BF87-8D6AAB6EB989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1DA0B-DCFF-43C5-B6AA-5C11A5E2F8D9}">
  <dimension ref="A1:FB52"/>
  <sheetViews>
    <sheetView workbookViewId="0">
      <selection activeCell="A7" sqref="A7:XFD27"/>
    </sheetView>
  </sheetViews>
  <sheetFormatPr defaultRowHeight="14.25" outlineLevelRow="1" outlineLevelCol="1"/>
  <cols>
    <col min="1" max="1" width="27" bestFit="1" customWidth="1"/>
    <col min="2" max="2" width="9.125" hidden="1" customWidth="1" outlineLevel="1"/>
    <col min="3" max="3" width="10" hidden="1" customWidth="1" outlineLevel="1"/>
    <col min="4" max="5" width="9.625" hidden="1" customWidth="1" outlineLevel="1"/>
    <col min="6" max="9" width="0" hidden="1" customWidth="1" outlineLevel="1"/>
    <col min="10" max="10" width="9.125" hidden="1" customWidth="1" outlineLevel="1"/>
    <col min="11" max="11" width="9.5" hidden="1" customWidth="1" outlineLevel="1"/>
    <col min="12" max="111" width="0" hidden="1" customWidth="1" outlineLevel="1"/>
    <col min="112" max="112" width="9" style="46" collapsed="1"/>
    <col min="114" max="114" width="9" style="46"/>
    <col min="116" max="116" width="9" style="46"/>
    <col min="118" max="118" width="9" style="46"/>
    <col min="120" max="120" width="9" style="46"/>
    <col min="122" max="122" width="9" style="46"/>
    <col min="124" max="124" width="9" style="46"/>
    <col min="126" max="126" width="9" style="46"/>
    <col min="128" max="157" width="0" hidden="1" customWidth="1" outlineLevel="1"/>
    <col min="158" max="158" width="9" collapsed="1"/>
  </cols>
  <sheetData>
    <row r="1" spans="1:157" ht="15.75">
      <c r="A1" s="168" t="s">
        <v>276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70"/>
      <c r="DI1" s="169"/>
      <c r="DJ1" s="170"/>
      <c r="DK1" s="169"/>
      <c r="DL1" s="170"/>
      <c r="DM1" s="169"/>
      <c r="DN1" s="170"/>
      <c r="DO1" s="169"/>
      <c r="DP1" s="170"/>
      <c r="DQ1" s="169"/>
      <c r="DR1" s="170"/>
      <c r="DS1" s="169"/>
      <c r="DT1" s="170"/>
      <c r="DU1" s="169"/>
      <c r="DV1" s="170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</row>
    <row r="2" spans="1:157">
      <c r="A2" s="200" t="s">
        <v>192</v>
      </c>
      <c r="B2" s="169">
        <v>0</v>
      </c>
      <c r="C2" s="169">
        <v>0</v>
      </c>
      <c r="D2" s="169">
        <v>1000</v>
      </c>
      <c r="E2" s="169">
        <v>1000</v>
      </c>
      <c r="F2" s="169">
        <v>1100</v>
      </c>
      <c r="G2" s="169">
        <v>1100</v>
      </c>
      <c r="H2" s="169">
        <v>1300</v>
      </c>
      <c r="I2" s="169">
        <v>1300</v>
      </c>
      <c r="J2" s="169">
        <v>1400</v>
      </c>
      <c r="K2" s="169">
        <v>1400</v>
      </c>
      <c r="L2" s="169">
        <v>1603</v>
      </c>
      <c r="M2" s="169">
        <v>1603</v>
      </c>
      <c r="N2" s="169">
        <v>1604</v>
      </c>
      <c r="O2" s="169">
        <v>1604</v>
      </c>
      <c r="P2" s="169">
        <v>1606</v>
      </c>
      <c r="Q2" s="169">
        <v>1606</v>
      </c>
      <c r="R2" s="169">
        <v>2000</v>
      </c>
      <c r="S2" s="169">
        <v>2000</v>
      </c>
      <c r="T2" s="169">
        <v>2300</v>
      </c>
      <c r="U2" s="169">
        <v>2300</v>
      </c>
      <c r="V2" s="169">
        <v>2503</v>
      </c>
      <c r="W2" s="169">
        <v>2503</v>
      </c>
      <c r="X2" s="169">
        <v>2504</v>
      </c>
      <c r="Y2" s="169">
        <v>2504</v>
      </c>
      <c r="Z2" s="169">
        <v>2506</v>
      </c>
      <c r="AA2" s="169">
        <v>2506</v>
      </c>
      <c r="AB2" s="169">
        <v>3000</v>
      </c>
      <c r="AC2" s="169">
        <v>3000</v>
      </c>
      <c r="AD2" s="169">
        <v>3506</v>
      </c>
      <c r="AE2" s="169">
        <v>3506</v>
      </c>
      <c r="AF2" s="169">
        <v>3511</v>
      </c>
      <c r="AG2" s="169">
        <v>3511</v>
      </c>
      <c r="AH2" s="169">
        <v>3609</v>
      </c>
      <c r="AI2" s="169">
        <v>3609</v>
      </c>
      <c r="AJ2" s="169">
        <v>3709</v>
      </c>
      <c r="AK2" s="169">
        <v>3709</v>
      </c>
      <c r="AL2" s="169">
        <v>3710</v>
      </c>
      <c r="AM2" s="169">
        <v>3710</v>
      </c>
      <c r="AN2" s="169">
        <v>3711</v>
      </c>
      <c r="AO2" s="169">
        <v>3711</v>
      </c>
      <c r="AP2" s="169">
        <v>3713</v>
      </c>
      <c r="AQ2" s="169">
        <v>3713</v>
      </c>
      <c r="AR2" s="169">
        <v>3714</v>
      </c>
      <c r="AS2" s="169">
        <v>3714</v>
      </c>
      <c r="AT2" s="169">
        <v>3811</v>
      </c>
      <c r="AU2" s="169">
        <v>3811</v>
      </c>
      <c r="AV2" s="169">
        <v>4100</v>
      </c>
      <c r="AW2" s="169">
        <v>4100</v>
      </c>
      <c r="AX2" s="169">
        <v>4200</v>
      </c>
      <c r="AY2" s="169">
        <v>4200</v>
      </c>
      <c r="AZ2" s="169">
        <v>4502</v>
      </c>
      <c r="BA2" s="169">
        <v>4502</v>
      </c>
      <c r="BB2" s="169">
        <v>4604</v>
      </c>
      <c r="BC2" s="169">
        <v>4604</v>
      </c>
      <c r="BD2" s="169">
        <v>4607</v>
      </c>
      <c r="BE2" s="169">
        <v>4607</v>
      </c>
      <c r="BF2" s="169">
        <v>4803</v>
      </c>
      <c r="BG2" s="169">
        <v>4803</v>
      </c>
      <c r="BH2" s="169">
        <v>4901</v>
      </c>
      <c r="BI2" s="169">
        <v>4901</v>
      </c>
      <c r="BJ2" s="169">
        <v>4902</v>
      </c>
      <c r="BK2" s="169">
        <v>4902</v>
      </c>
      <c r="BL2" s="169">
        <v>4908</v>
      </c>
      <c r="BM2" s="169">
        <v>4908</v>
      </c>
      <c r="BN2" s="169">
        <v>4911</v>
      </c>
      <c r="BO2" s="169">
        <v>4911</v>
      </c>
      <c r="BP2" s="169">
        <v>5200</v>
      </c>
      <c r="BQ2" s="169">
        <v>5200</v>
      </c>
      <c r="BR2" s="169">
        <v>5508</v>
      </c>
      <c r="BS2" s="169">
        <v>5508</v>
      </c>
      <c r="BT2" s="169">
        <v>5604</v>
      </c>
      <c r="BU2" s="169">
        <v>5604</v>
      </c>
      <c r="BV2" s="169">
        <v>5609</v>
      </c>
      <c r="BW2" s="169">
        <v>5609</v>
      </c>
      <c r="BX2" s="169">
        <v>5611</v>
      </c>
      <c r="BY2" s="169">
        <v>5611</v>
      </c>
      <c r="BZ2" s="169">
        <v>5612</v>
      </c>
      <c r="CA2" s="169">
        <v>5612</v>
      </c>
      <c r="CB2" s="169">
        <v>5706</v>
      </c>
      <c r="CC2" s="169">
        <v>5706</v>
      </c>
      <c r="CD2" s="169">
        <v>6000</v>
      </c>
      <c r="CE2" s="169">
        <v>6000</v>
      </c>
      <c r="CF2" s="169">
        <v>6100</v>
      </c>
      <c r="CG2" s="169">
        <v>6100</v>
      </c>
      <c r="CH2" s="169">
        <v>6250</v>
      </c>
      <c r="CI2" s="169">
        <v>6250</v>
      </c>
      <c r="CJ2" s="169">
        <v>6400</v>
      </c>
      <c r="CK2" s="169">
        <v>6400</v>
      </c>
      <c r="CL2" s="169">
        <v>6501</v>
      </c>
      <c r="CM2" s="169">
        <v>6501</v>
      </c>
      <c r="CN2" s="169">
        <v>6506</v>
      </c>
      <c r="CO2" s="169">
        <v>6506</v>
      </c>
      <c r="CP2" s="169">
        <v>6513</v>
      </c>
      <c r="CQ2" s="169">
        <v>6513</v>
      </c>
      <c r="CR2" s="169">
        <v>6514</v>
      </c>
      <c r="CS2" s="169">
        <v>6514</v>
      </c>
      <c r="CT2" s="169">
        <v>6601</v>
      </c>
      <c r="CU2" s="169">
        <v>6601</v>
      </c>
      <c r="CV2" s="169">
        <v>6602</v>
      </c>
      <c r="CW2" s="169">
        <v>6602</v>
      </c>
      <c r="CX2" s="169">
        <v>6607</v>
      </c>
      <c r="CY2" s="169">
        <v>6607</v>
      </c>
      <c r="CZ2" s="169">
        <v>6611</v>
      </c>
      <c r="DA2" s="169">
        <v>6611</v>
      </c>
      <c r="DB2" s="169">
        <v>6612</v>
      </c>
      <c r="DC2" s="169">
        <v>6612</v>
      </c>
      <c r="DD2" s="169">
        <v>6706</v>
      </c>
      <c r="DE2" s="169">
        <v>6706</v>
      </c>
      <c r="DF2" s="169">
        <v>6709</v>
      </c>
      <c r="DG2" s="169">
        <v>6709</v>
      </c>
      <c r="DH2" s="170">
        <v>7000</v>
      </c>
      <c r="DI2" s="169">
        <v>7000</v>
      </c>
      <c r="DJ2" s="170">
        <v>7300</v>
      </c>
      <c r="DK2" s="169">
        <v>7300</v>
      </c>
      <c r="DL2" s="170">
        <v>7502</v>
      </c>
      <c r="DM2" s="169">
        <v>7502</v>
      </c>
      <c r="DN2" s="170">
        <v>7505</v>
      </c>
      <c r="DO2" s="169">
        <v>7505</v>
      </c>
      <c r="DP2" s="170">
        <v>7509</v>
      </c>
      <c r="DQ2" s="169">
        <v>7509</v>
      </c>
      <c r="DR2" s="170">
        <v>7613</v>
      </c>
      <c r="DS2" s="169">
        <v>7613</v>
      </c>
      <c r="DT2" s="170">
        <v>7617</v>
      </c>
      <c r="DU2" s="169">
        <v>7617</v>
      </c>
      <c r="DV2" s="170">
        <v>7620</v>
      </c>
      <c r="DW2" s="169">
        <v>7620</v>
      </c>
      <c r="DX2" s="169">
        <v>7708</v>
      </c>
      <c r="DY2" s="169">
        <v>7708</v>
      </c>
      <c r="DZ2" s="169">
        <v>8000</v>
      </c>
      <c r="EA2" s="169">
        <v>8000</v>
      </c>
      <c r="EB2" s="169">
        <v>8200</v>
      </c>
      <c r="EC2" s="169">
        <v>8200</v>
      </c>
      <c r="ED2" s="169">
        <v>8508</v>
      </c>
      <c r="EE2" s="169">
        <v>8508</v>
      </c>
      <c r="EF2" s="169">
        <v>8509</v>
      </c>
      <c r="EG2" s="169">
        <v>8509</v>
      </c>
      <c r="EH2" s="169">
        <v>8610</v>
      </c>
      <c r="EI2" s="169">
        <v>8610</v>
      </c>
      <c r="EJ2" s="169">
        <v>8613</v>
      </c>
      <c r="EK2" s="169">
        <v>8613</v>
      </c>
      <c r="EL2" s="169">
        <v>8614</v>
      </c>
      <c r="EM2" s="169">
        <v>8614</v>
      </c>
      <c r="EN2" s="169">
        <v>8710</v>
      </c>
      <c r="EO2" s="169">
        <v>8710</v>
      </c>
      <c r="EP2" s="169">
        <v>8716</v>
      </c>
      <c r="EQ2" s="169">
        <v>8716</v>
      </c>
      <c r="ER2" s="169">
        <v>8717</v>
      </c>
      <c r="ES2" s="169">
        <v>8717</v>
      </c>
      <c r="ET2" s="169">
        <v>8719</v>
      </c>
      <c r="EU2" s="169">
        <v>8719</v>
      </c>
      <c r="EV2" s="169">
        <v>8720</v>
      </c>
      <c r="EW2" s="169">
        <v>8720</v>
      </c>
      <c r="EX2" s="169">
        <v>8721</v>
      </c>
      <c r="EY2" s="169">
        <v>8721</v>
      </c>
      <c r="EZ2" s="169">
        <v>8722</v>
      </c>
      <c r="FA2" s="169">
        <v>8722</v>
      </c>
    </row>
    <row r="3" spans="1:157">
      <c r="A3" s="173" t="s">
        <v>277</v>
      </c>
      <c r="B3" s="495">
        <v>0</v>
      </c>
      <c r="C3" s="496"/>
      <c r="D3" s="495">
        <v>1000</v>
      </c>
      <c r="E3" s="496">
        <v>1000</v>
      </c>
      <c r="F3" s="495">
        <v>1100</v>
      </c>
      <c r="G3" s="496">
        <v>1100</v>
      </c>
      <c r="H3" s="495">
        <v>1300</v>
      </c>
      <c r="I3" s="496">
        <v>1300</v>
      </c>
      <c r="J3" s="495">
        <v>1400</v>
      </c>
      <c r="K3" s="496">
        <v>1400</v>
      </c>
      <c r="L3" s="495">
        <v>1603</v>
      </c>
      <c r="M3" s="496">
        <v>1603</v>
      </c>
      <c r="N3" s="495">
        <v>1604</v>
      </c>
      <c r="O3" s="496">
        <v>1604</v>
      </c>
      <c r="P3" s="495">
        <v>1606</v>
      </c>
      <c r="Q3" s="496">
        <v>1606</v>
      </c>
      <c r="R3" s="495">
        <v>2000</v>
      </c>
      <c r="S3" s="496">
        <v>2000</v>
      </c>
      <c r="T3" s="495">
        <v>2300</v>
      </c>
      <c r="U3" s="496">
        <v>2300</v>
      </c>
      <c r="V3" s="495">
        <v>2503</v>
      </c>
      <c r="W3" s="496">
        <v>2503</v>
      </c>
      <c r="X3" s="495">
        <v>2504</v>
      </c>
      <c r="Y3" s="496">
        <v>2504</v>
      </c>
      <c r="Z3" s="495">
        <v>2506</v>
      </c>
      <c r="AA3" s="496">
        <v>2506</v>
      </c>
      <c r="AB3" s="495">
        <v>3000</v>
      </c>
      <c r="AC3" s="496">
        <v>3000</v>
      </c>
      <c r="AD3" s="495">
        <v>3506</v>
      </c>
      <c r="AE3" s="496">
        <v>3506</v>
      </c>
      <c r="AF3" s="495">
        <v>3511</v>
      </c>
      <c r="AG3" s="496">
        <v>3511</v>
      </c>
      <c r="AH3" s="495">
        <v>3609</v>
      </c>
      <c r="AI3" s="496">
        <v>3609</v>
      </c>
      <c r="AJ3" s="495">
        <v>3709</v>
      </c>
      <c r="AK3" s="496">
        <v>3709</v>
      </c>
      <c r="AL3" s="495">
        <v>3710</v>
      </c>
      <c r="AM3" s="496">
        <v>3710</v>
      </c>
      <c r="AN3" s="495">
        <v>3711</v>
      </c>
      <c r="AO3" s="496">
        <v>3711</v>
      </c>
      <c r="AP3" s="495">
        <v>3713</v>
      </c>
      <c r="AQ3" s="496">
        <v>3713</v>
      </c>
      <c r="AR3" s="495">
        <v>3714</v>
      </c>
      <c r="AS3" s="496">
        <v>3714</v>
      </c>
      <c r="AT3" s="495">
        <v>3811</v>
      </c>
      <c r="AU3" s="496">
        <v>3811</v>
      </c>
      <c r="AV3" s="495">
        <v>4100</v>
      </c>
      <c r="AW3" s="496">
        <v>4100</v>
      </c>
      <c r="AX3" s="495">
        <v>4200</v>
      </c>
      <c r="AY3" s="496">
        <v>4200</v>
      </c>
      <c r="AZ3" s="495">
        <v>4502</v>
      </c>
      <c r="BA3" s="496">
        <v>4502</v>
      </c>
      <c r="BB3" s="495">
        <v>4604</v>
      </c>
      <c r="BC3" s="496">
        <v>4604</v>
      </c>
      <c r="BD3" s="495">
        <v>4607</v>
      </c>
      <c r="BE3" s="496">
        <v>4607</v>
      </c>
      <c r="BF3" s="495">
        <v>4803</v>
      </c>
      <c r="BG3" s="496">
        <v>4803</v>
      </c>
      <c r="BH3" s="495">
        <v>4901</v>
      </c>
      <c r="BI3" s="496">
        <v>4901</v>
      </c>
      <c r="BJ3" s="495">
        <v>4902</v>
      </c>
      <c r="BK3" s="496">
        <v>4902</v>
      </c>
      <c r="BL3" s="495">
        <v>4908</v>
      </c>
      <c r="BM3" s="496">
        <v>4908</v>
      </c>
      <c r="BN3" s="495">
        <v>4911</v>
      </c>
      <c r="BO3" s="496">
        <v>4911</v>
      </c>
      <c r="BP3" s="495">
        <v>5200</v>
      </c>
      <c r="BQ3" s="496">
        <v>5200</v>
      </c>
      <c r="BR3" s="495">
        <v>5508</v>
      </c>
      <c r="BS3" s="496">
        <v>5508</v>
      </c>
      <c r="BT3" s="495">
        <v>5604</v>
      </c>
      <c r="BU3" s="496">
        <v>5604</v>
      </c>
      <c r="BV3" s="495">
        <v>5609</v>
      </c>
      <c r="BW3" s="496">
        <v>5609</v>
      </c>
      <c r="BX3" s="495">
        <v>5611</v>
      </c>
      <c r="BY3" s="496">
        <v>5611</v>
      </c>
      <c r="BZ3" s="495">
        <v>5612</v>
      </c>
      <c r="CA3" s="496">
        <v>5612</v>
      </c>
      <c r="CB3" s="495">
        <v>5706</v>
      </c>
      <c r="CC3" s="496">
        <v>5706</v>
      </c>
      <c r="CD3" s="495">
        <v>6000</v>
      </c>
      <c r="CE3" s="496">
        <v>6000</v>
      </c>
      <c r="CF3" s="495">
        <v>6100</v>
      </c>
      <c r="CG3" s="496">
        <v>6100</v>
      </c>
      <c r="CH3" s="495">
        <v>6250</v>
      </c>
      <c r="CI3" s="496">
        <v>6250</v>
      </c>
      <c r="CJ3" s="495">
        <v>6400</v>
      </c>
      <c r="CK3" s="496">
        <v>6400</v>
      </c>
      <c r="CL3" s="495">
        <v>6501</v>
      </c>
      <c r="CM3" s="496">
        <v>6501</v>
      </c>
      <c r="CN3" s="495">
        <v>6506</v>
      </c>
      <c r="CO3" s="496">
        <v>6506</v>
      </c>
      <c r="CP3" s="495">
        <v>6513</v>
      </c>
      <c r="CQ3" s="496">
        <v>6513</v>
      </c>
      <c r="CR3" s="495">
        <v>6514</v>
      </c>
      <c r="CS3" s="496">
        <v>6514</v>
      </c>
      <c r="CT3" s="495">
        <v>6601</v>
      </c>
      <c r="CU3" s="496">
        <v>6601</v>
      </c>
      <c r="CV3" s="495">
        <v>6602</v>
      </c>
      <c r="CW3" s="496">
        <v>6602</v>
      </c>
      <c r="CX3" s="495">
        <v>6607</v>
      </c>
      <c r="CY3" s="496">
        <v>6607</v>
      </c>
      <c r="CZ3" s="495">
        <v>6611</v>
      </c>
      <c r="DA3" s="496">
        <v>6611</v>
      </c>
      <c r="DB3" s="495">
        <v>6612</v>
      </c>
      <c r="DC3" s="496">
        <v>6612</v>
      </c>
      <c r="DD3" s="495">
        <v>6706</v>
      </c>
      <c r="DE3" s="496">
        <v>6706</v>
      </c>
      <c r="DF3" s="495">
        <v>6709</v>
      </c>
      <c r="DG3" s="496">
        <v>6709</v>
      </c>
      <c r="DH3" s="495">
        <v>7000</v>
      </c>
      <c r="DI3" s="496">
        <v>7000</v>
      </c>
      <c r="DJ3" s="495">
        <v>7300</v>
      </c>
      <c r="DK3" s="496">
        <v>7300</v>
      </c>
      <c r="DL3" s="495">
        <v>7502</v>
      </c>
      <c r="DM3" s="496">
        <v>7502</v>
      </c>
      <c r="DN3" s="495">
        <v>7505</v>
      </c>
      <c r="DO3" s="496">
        <v>7505</v>
      </c>
      <c r="DP3" s="495">
        <v>7509</v>
      </c>
      <c r="DQ3" s="496">
        <v>7509</v>
      </c>
      <c r="DR3" s="495">
        <v>7613</v>
      </c>
      <c r="DS3" s="496">
        <v>7613</v>
      </c>
      <c r="DT3" s="495">
        <v>7617</v>
      </c>
      <c r="DU3" s="496">
        <v>7617</v>
      </c>
      <c r="DV3" s="495">
        <v>7620</v>
      </c>
      <c r="DW3" s="496">
        <v>7620</v>
      </c>
      <c r="DX3" s="495">
        <v>7708</v>
      </c>
      <c r="DY3" s="496">
        <v>7708</v>
      </c>
      <c r="DZ3" s="495">
        <v>8000</v>
      </c>
      <c r="EA3" s="496">
        <v>8000</v>
      </c>
      <c r="EB3" s="495">
        <v>8200</v>
      </c>
      <c r="EC3" s="496">
        <v>8200</v>
      </c>
      <c r="ED3" s="495">
        <v>8508</v>
      </c>
      <c r="EE3" s="496">
        <v>8508</v>
      </c>
      <c r="EF3" s="495">
        <v>8509</v>
      </c>
      <c r="EG3" s="496">
        <v>8509</v>
      </c>
      <c r="EH3" s="495">
        <v>8610</v>
      </c>
      <c r="EI3" s="496">
        <v>8610</v>
      </c>
      <c r="EJ3" s="495">
        <v>8613</v>
      </c>
      <c r="EK3" s="496">
        <v>8613</v>
      </c>
      <c r="EL3" s="495">
        <v>8614</v>
      </c>
      <c r="EM3" s="496">
        <v>8614</v>
      </c>
      <c r="EN3" s="495">
        <v>8710</v>
      </c>
      <c r="EO3" s="496">
        <v>8710</v>
      </c>
      <c r="EP3" s="495">
        <v>8716</v>
      </c>
      <c r="EQ3" s="496">
        <v>8716</v>
      </c>
      <c r="ER3" s="495">
        <v>8717</v>
      </c>
      <c r="ES3" s="496">
        <v>8717</v>
      </c>
      <c r="ET3" s="495">
        <v>8719</v>
      </c>
      <c r="EU3" s="496">
        <v>8719</v>
      </c>
      <c r="EV3" s="495">
        <v>8720</v>
      </c>
      <c r="EW3" s="496">
        <v>8720</v>
      </c>
      <c r="EX3" s="495">
        <v>8721</v>
      </c>
      <c r="EY3" s="496">
        <v>8721</v>
      </c>
      <c r="EZ3" s="495">
        <v>8722</v>
      </c>
      <c r="FA3" s="496">
        <v>8722</v>
      </c>
    </row>
    <row r="4" spans="1:157">
      <c r="A4" s="293"/>
      <c r="B4" s="497" t="s">
        <v>193</v>
      </c>
      <c r="C4" s="498"/>
      <c r="D4" s="497" t="s">
        <v>194</v>
      </c>
      <c r="E4" s="498" t="s">
        <v>194</v>
      </c>
      <c r="F4" s="497" t="s">
        <v>195</v>
      </c>
      <c r="G4" s="498" t="s">
        <v>195</v>
      </c>
      <c r="H4" s="497" t="s">
        <v>196</v>
      </c>
      <c r="I4" s="498" t="s">
        <v>196</v>
      </c>
      <c r="J4" s="497" t="s">
        <v>197</v>
      </c>
      <c r="K4" s="498" t="s">
        <v>197</v>
      </c>
      <c r="L4" s="497" t="s">
        <v>267</v>
      </c>
      <c r="M4" s="498" t="s">
        <v>267</v>
      </c>
      <c r="N4" s="497" t="s">
        <v>198</v>
      </c>
      <c r="O4" s="498" t="s">
        <v>198</v>
      </c>
      <c r="P4" s="497" t="s">
        <v>199</v>
      </c>
      <c r="Q4" s="498" t="s">
        <v>199</v>
      </c>
      <c r="R4" s="497" t="s">
        <v>200</v>
      </c>
      <c r="S4" s="498" t="s">
        <v>200</v>
      </c>
      <c r="T4" s="497" t="s">
        <v>201</v>
      </c>
      <c r="U4" s="498" t="s">
        <v>201</v>
      </c>
      <c r="V4" s="497" t="s">
        <v>202</v>
      </c>
      <c r="W4" s="498" t="s">
        <v>202</v>
      </c>
      <c r="X4" s="497" t="s">
        <v>203</v>
      </c>
      <c r="Y4" s="498" t="s">
        <v>203</v>
      </c>
      <c r="Z4" s="497" t="s">
        <v>204</v>
      </c>
      <c r="AA4" s="498" t="s">
        <v>204</v>
      </c>
      <c r="AB4" s="497" t="s">
        <v>205</v>
      </c>
      <c r="AC4" s="498" t="s">
        <v>205</v>
      </c>
      <c r="AD4" s="497" t="s">
        <v>206</v>
      </c>
      <c r="AE4" s="498" t="s">
        <v>206</v>
      </c>
      <c r="AF4" s="497" t="s">
        <v>207</v>
      </c>
      <c r="AG4" s="498" t="s">
        <v>207</v>
      </c>
      <c r="AH4" s="497" t="s">
        <v>208</v>
      </c>
      <c r="AI4" s="498" t="s">
        <v>208</v>
      </c>
      <c r="AJ4" s="497" t="s">
        <v>209</v>
      </c>
      <c r="AK4" s="498" t="s">
        <v>209</v>
      </c>
      <c r="AL4" s="497" t="s">
        <v>210</v>
      </c>
      <c r="AM4" s="498" t="s">
        <v>210</v>
      </c>
      <c r="AN4" s="497" t="s">
        <v>211</v>
      </c>
      <c r="AO4" s="498" t="s">
        <v>211</v>
      </c>
      <c r="AP4" s="497" t="s">
        <v>212</v>
      </c>
      <c r="AQ4" s="498" t="s">
        <v>212</v>
      </c>
      <c r="AR4" s="497" t="s">
        <v>213</v>
      </c>
      <c r="AS4" s="498" t="s">
        <v>213</v>
      </c>
      <c r="AT4" s="497" t="s">
        <v>214</v>
      </c>
      <c r="AU4" s="498" t="s">
        <v>214</v>
      </c>
      <c r="AV4" s="497" t="s">
        <v>215</v>
      </c>
      <c r="AW4" s="498" t="s">
        <v>215</v>
      </c>
      <c r="AX4" s="497" t="s">
        <v>216</v>
      </c>
      <c r="AY4" s="498" t="s">
        <v>216</v>
      </c>
      <c r="AZ4" s="497" t="s">
        <v>217</v>
      </c>
      <c r="BA4" s="498" t="s">
        <v>217</v>
      </c>
      <c r="BB4" s="497" t="s">
        <v>218</v>
      </c>
      <c r="BC4" s="498" t="s">
        <v>218</v>
      </c>
      <c r="BD4" s="497" t="s">
        <v>219</v>
      </c>
      <c r="BE4" s="498" t="s">
        <v>219</v>
      </c>
      <c r="BF4" s="497" t="s">
        <v>220</v>
      </c>
      <c r="BG4" s="498" t="s">
        <v>220</v>
      </c>
      <c r="BH4" s="497" t="s">
        <v>221</v>
      </c>
      <c r="BI4" s="498" t="s">
        <v>221</v>
      </c>
      <c r="BJ4" s="497" t="s">
        <v>222</v>
      </c>
      <c r="BK4" s="498" t="s">
        <v>222</v>
      </c>
      <c r="BL4" s="497" t="s">
        <v>269</v>
      </c>
      <c r="BM4" s="498" t="s">
        <v>269</v>
      </c>
      <c r="BN4" s="497" t="s">
        <v>223</v>
      </c>
      <c r="BO4" s="498" t="s">
        <v>223</v>
      </c>
      <c r="BP4" s="497" t="s">
        <v>224</v>
      </c>
      <c r="BQ4" s="498" t="s">
        <v>224</v>
      </c>
      <c r="BR4" s="497" t="s">
        <v>225</v>
      </c>
      <c r="BS4" s="498" t="s">
        <v>225</v>
      </c>
      <c r="BT4" s="497" t="s">
        <v>226</v>
      </c>
      <c r="BU4" s="498" t="s">
        <v>226</v>
      </c>
      <c r="BV4" s="497" t="s">
        <v>227</v>
      </c>
      <c r="BW4" s="498" t="s">
        <v>227</v>
      </c>
      <c r="BX4" s="497" t="s">
        <v>228</v>
      </c>
      <c r="BY4" s="498" t="s">
        <v>228</v>
      </c>
      <c r="BZ4" s="497" t="s">
        <v>229</v>
      </c>
      <c r="CA4" s="498" t="s">
        <v>229</v>
      </c>
      <c r="CB4" s="497" t="s">
        <v>230</v>
      </c>
      <c r="CC4" s="498" t="s">
        <v>230</v>
      </c>
      <c r="CD4" s="497" t="s">
        <v>231</v>
      </c>
      <c r="CE4" s="498" t="s">
        <v>231</v>
      </c>
      <c r="CF4" s="497" t="s">
        <v>232</v>
      </c>
      <c r="CG4" s="498" t="s">
        <v>232</v>
      </c>
      <c r="CH4" s="497" t="s">
        <v>233</v>
      </c>
      <c r="CI4" s="498" t="s">
        <v>233</v>
      </c>
      <c r="CJ4" s="497" t="s">
        <v>234</v>
      </c>
      <c r="CK4" s="498" t="s">
        <v>234</v>
      </c>
      <c r="CL4" s="497" t="s">
        <v>278</v>
      </c>
      <c r="CM4" s="498" t="s">
        <v>278</v>
      </c>
      <c r="CN4" s="497" t="s">
        <v>275</v>
      </c>
      <c r="CO4" s="498" t="s">
        <v>275</v>
      </c>
      <c r="CP4" s="497" t="s">
        <v>235</v>
      </c>
      <c r="CQ4" s="498" t="s">
        <v>235</v>
      </c>
      <c r="CR4" s="497" t="s">
        <v>237</v>
      </c>
      <c r="CS4" s="498" t="s">
        <v>237</v>
      </c>
      <c r="CT4" s="497" t="s">
        <v>238</v>
      </c>
      <c r="CU4" s="498" t="s">
        <v>238</v>
      </c>
      <c r="CV4" s="497" t="s">
        <v>239</v>
      </c>
      <c r="CW4" s="498" t="s">
        <v>239</v>
      </c>
      <c r="CX4" s="497" t="s">
        <v>240</v>
      </c>
      <c r="CY4" s="498" t="s">
        <v>240</v>
      </c>
      <c r="CZ4" s="497" t="s">
        <v>241</v>
      </c>
      <c r="DA4" s="498" t="s">
        <v>241</v>
      </c>
      <c r="DB4" s="497" t="s">
        <v>242</v>
      </c>
      <c r="DC4" s="498" t="s">
        <v>242</v>
      </c>
      <c r="DD4" s="497" t="s">
        <v>243</v>
      </c>
      <c r="DE4" s="498" t="s">
        <v>243</v>
      </c>
      <c r="DF4" s="497" t="s">
        <v>244</v>
      </c>
      <c r="DG4" s="498" t="s">
        <v>244</v>
      </c>
      <c r="DH4" s="497" t="s">
        <v>6</v>
      </c>
      <c r="DI4" s="498" t="s">
        <v>6</v>
      </c>
      <c r="DJ4" s="497" t="s">
        <v>7</v>
      </c>
      <c r="DK4" s="498" t="s">
        <v>7</v>
      </c>
      <c r="DL4" s="497" t="s">
        <v>8</v>
      </c>
      <c r="DM4" s="498" t="s">
        <v>8</v>
      </c>
      <c r="DN4" s="497" t="s">
        <v>9</v>
      </c>
      <c r="DO4" s="498" t="s">
        <v>9</v>
      </c>
      <c r="DP4" s="497" t="s">
        <v>10</v>
      </c>
      <c r="DQ4" s="498" t="s">
        <v>10</v>
      </c>
      <c r="DR4" s="497" t="s">
        <v>164</v>
      </c>
      <c r="DS4" s="498" t="s">
        <v>164</v>
      </c>
      <c r="DT4" s="497" t="s">
        <v>11</v>
      </c>
      <c r="DU4" s="498" t="s">
        <v>11</v>
      </c>
      <c r="DV4" s="497" t="s">
        <v>12</v>
      </c>
      <c r="DW4" s="498" t="s">
        <v>12</v>
      </c>
      <c r="DX4" s="497" t="s">
        <v>245</v>
      </c>
      <c r="DY4" s="498" t="s">
        <v>245</v>
      </c>
      <c r="DZ4" s="497" t="s">
        <v>246</v>
      </c>
      <c r="EA4" s="498" t="s">
        <v>246</v>
      </c>
      <c r="EB4" s="497" t="s">
        <v>247</v>
      </c>
      <c r="EC4" s="498" t="s">
        <v>247</v>
      </c>
      <c r="ED4" s="497" t="s">
        <v>248</v>
      </c>
      <c r="EE4" s="498" t="s">
        <v>248</v>
      </c>
      <c r="EF4" s="497" t="s">
        <v>249</v>
      </c>
      <c r="EG4" s="498" t="s">
        <v>249</v>
      </c>
      <c r="EH4" s="497" t="s">
        <v>250</v>
      </c>
      <c r="EI4" s="498" t="s">
        <v>250</v>
      </c>
      <c r="EJ4" s="497" t="s">
        <v>251</v>
      </c>
      <c r="EK4" s="498" t="s">
        <v>251</v>
      </c>
      <c r="EL4" s="497" t="s">
        <v>252</v>
      </c>
      <c r="EM4" s="498" t="s">
        <v>252</v>
      </c>
      <c r="EN4" s="497" t="s">
        <v>253</v>
      </c>
      <c r="EO4" s="498" t="s">
        <v>253</v>
      </c>
      <c r="EP4" s="497" t="s">
        <v>254</v>
      </c>
      <c r="EQ4" s="498" t="s">
        <v>254</v>
      </c>
      <c r="ER4" s="497" t="s">
        <v>255</v>
      </c>
      <c r="ES4" s="498" t="s">
        <v>255</v>
      </c>
      <c r="ET4" s="497" t="s">
        <v>256</v>
      </c>
      <c r="EU4" s="498" t="s">
        <v>257</v>
      </c>
      <c r="EV4" s="497" t="s">
        <v>258</v>
      </c>
      <c r="EW4" s="498" t="s">
        <v>259</v>
      </c>
      <c r="EX4" s="497" t="s">
        <v>260</v>
      </c>
      <c r="EY4" s="498" t="s">
        <v>260</v>
      </c>
      <c r="EZ4" s="497" t="s">
        <v>261</v>
      </c>
      <c r="FA4" s="498" t="s">
        <v>261</v>
      </c>
    </row>
    <row r="5" spans="1:157">
      <c r="A5" s="293" t="s">
        <v>170</v>
      </c>
      <c r="B5" s="303">
        <v>119848</v>
      </c>
      <c r="C5" s="304">
        <v>119848</v>
      </c>
      <c r="D5" s="303">
        <v>29957</v>
      </c>
      <c r="E5" s="304">
        <v>29957</v>
      </c>
      <c r="F5" s="303">
        <v>4410</v>
      </c>
      <c r="G5" s="304">
        <v>4410</v>
      </c>
      <c r="H5" s="303">
        <v>10358</v>
      </c>
      <c r="I5" s="304">
        <v>10358</v>
      </c>
      <c r="J5" s="303">
        <v>25837</v>
      </c>
      <c r="K5" s="304">
        <v>25837</v>
      </c>
      <c r="L5" s="303">
        <v>2510</v>
      </c>
      <c r="M5" s="304">
        <v>2510</v>
      </c>
      <c r="N5" s="303">
        <v>8469</v>
      </c>
      <c r="O5" s="304">
        <v>8469</v>
      </c>
      <c r="P5" s="303">
        <v>196</v>
      </c>
      <c r="Q5" s="304">
        <v>196</v>
      </c>
      <c r="R5" s="303">
        <v>14208</v>
      </c>
      <c r="S5" s="304">
        <v>14208</v>
      </c>
      <c r="T5" s="303">
        <v>2849</v>
      </c>
      <c r="U5" s="304">
        <v>2849</v>
      </c>
      <c r="V5" s="303">
        <v>1750</v>
      </c>
      <c r="W5" s="304">
        <v>1750</v>
      </c>
      <c r="X5" s="303">
        <v>1542</v>
      </c>
      <c r="Y5" s="304">
        <v>1542</v>
      </c>
      <c r="Z5" s="303">
        <v>1215</v>
      </c>
      <c r="AA5" s="304">
        <v>1215</v>
      </c>
      <c r="AB5" s="303">
        <v>6630</v>
      </c>
      <c r="AC5" s="304">
        <v>6630</v>
      </c>
      <c r="AD5" s="303">
        <v>53</v>
      </c>
      <c r="AE5" s="304">
        <v>53</v>
      </c>
      <c r="AF5" s="303">
        <v>641</v>
      </c>
      <c r="AG5" s="304">
        <v>641</v>
      </c>
      <c r="AH5" s="303">
        <v>3747</v>
      </c>
      <c r="AI5" s="304">
        <v>3747</v>
      </c>
      <c r="AJ5" s="303">
        <v>921</v>
      </c>
      <c r="AK5" s="304">
        <v>921</v>
      </c>
      <c r="AL5" s="303">
        <v>59</v>
      </c>
      <c r="AM5" s="304">
        <v>59</v>
      </c>
      <c r="AN5" s="303">
        <v>1108</v>
      </c>
      <c r="AO5" s="304">
        <v>1108</v>
      </c>
      <c r="AP5" s="303">
        <v>132</v>
      </c>
      <c r="AQ5" s="304">
        <v>132</v>
      </c>
      <c r="AR5" s="303">
        <v>1717</v>
      </c>
      <c r="AS5" s="304">
        <v>1717</v>
      </c>
      <c r="AT5" s="303">
        <v>712</v>
      </c>
      <c r="AU5" s="304">
        <v>712</v>
      </c>
      <c r="AV5" s="303">
        <v>962</v>
      </c>
      <c r="AW5" s="304">
        <v>962</v>
      </c>
      <c r="AX5" s="303">
        <v>3968</v>
      </c>
      <c r="AY5" s="304">
        <v>3968</v>
      </c>
      <c r="AZ5" s="303">
        <v>279</v>
      </c>
      <c r="BA5" s="304">
        <v>279</v>
      </c>
      <c r="BB5" s="303">
        <v>302</v>
      </c>
      <c r="BC5" s="304">
        <v>302</v>
      </c>
      <c r="BD5" s="303">
        <v>901</v>
      </c>
      <c r="BE5" s="304">
        <v>901</v>
      </c>
      <c r="BF5" s="303">
        <v>215</v>
      </c>
      <c r="BG5" s="304">
        <v>215</v>
      </c>
      <c r="BH5" s="303">
        <v>49</v>
      </c>
      <c r="BI5" s="304">
        <v>49</v>
      </c>
      <c r="BJ5" s="303">
        <v>110</v>
      </c>
      <c r="BK5" s="304">
        <v>110</v>
      </c>
      <c r="BL5" s="303">
        <v>98</v>
      </c>
      <c r="BM5" s="304">
        <v>98</v>
      </c>
      <c r="BN5" s="303">
        <v>490</v>
      </c>
      <c r="BO5" s="304">
        <v>490</v>
      </c>
      <c r="BP5" s="303">
        <v>4077</v>
      </c>
      <c r="BQ5" s="304">
        <v>4077</v>
      </c>
      <c r="BR5" s="303">
        <v>1142</v>
      </c>
      <c r="BS5" s="304">
        <v>1142</v>
      </c>
      <c r="BT5" s="303">
        <v>908</v>
      </c>
      <c r="BU5" s="304">
        <v>908</v>
      </c>
      <c r="BV5" s="303">
        <v>523</v>
      </c>
      <c r="BW5" s="304">
        <v>523</v>
      </c>
      <c r="BX5" s="303">
        <v>102</v>
      </c>
      <c r="BY5" s="304">
        <v>102</v>
      </c>
      <c r="BZ5" s="303">
        <v>426</v>
      </c>
      <c r="CA5" s="304">
        <v>426</v>
      </c>
      <c r="CB5" s="303">
        <v>217</v>
      </c>
      <c r="CC5" s="304">
        <v>217</v>
      </c>
      <c r="CD5" s="303">
        <v>17522</v>
      </c>
      <c r="CE5" s="304">
        <v>17522</v>
      </c>
      <c r="CF5" s="303">
        <v>2998</v>
      </c>
      <c r="CG5" s="304">
        <v>2998</v>
      </c>
      <c r="CH5" s="303">
        <v>2129</v>
      </c>
      <c r="CI5" s="304">
        <v>2129</v>
      </c>
      <c r="CJ5" s="303">
        <v>1942</v>
      </c>
      <c r="CK5" s="304">
        <v>1942</v>
      </c>
      <c r="CL5" s="303">
        <v>92</v>
      </c>
      <c r="CM5" s="304">
        <v>92</v>
      </c>
      <c r="CN5" s="303">
        <v>178</v>
      </c>
      <c r="CO5" s="304">
        <v>178</v>
      </c>
      <c r="CP5" s="303">
        <v>1040</v>
      </c>
      <c r="CQ5" s="304">
        <v>1040</v>
      </c>
      <c r="CR5" s="303">
        <v>415</v>
      </c>
      <c r="CS5" s="304">
        <v>415</v>
      </c>
      <c r="CT5" s="303">
        <v>396</v>
      </c>
      <c r="CU5" s="304">
        <v>396</v>
      </c>
      <c r="CV5" s="303">
        <v>338</v>
      </c>
      <c r="CW5" s="304">
        <v>338</v>
      </c>
      <c r="CX5" s="303">
        <v>388</v>
      </c>
      <c r="CY5" s="304">
        <v>388</v>
      </c>
      <c r="CZ5" s="303">
        <v>58</v>
      </c>
      <c r="DA5" s="304">
        <v>58</v>
      </c>
      <c r="DB5" s="303">
        <v>945</v>
      </c>
      <c r="DC5" s="304">
        <v>945</v>
      </c>
      <c r="DD5" s="303">
        <v>108</v>
      </c>
      <c r="DE5" s="304">
        <v>108</v>
      </c>
      <c r="DF5" s="303">
        <v>511</v>
      </c>
      <c r="DG5" s="304">
        <v>511</v>
      </c>
      <c r="DH5" s="305">
        <v>717</v>
      </c>
      <c r="DI5" s="304">
        <v>717</v>
      </c>
      <c r="DJ5" s="305">
        <v>4736</v>
      </c>
      <c r="DK5" s="304">
        <v>4736</v>
      </c>
      <c r="DL5" s="305">
        <v>674</v>
      </c>
      <c r="DM5" s="304">
        <v>674</v>
      </c>
      <c r="DN5" s="305">
        <v>143</v>
      </c>
      <c r="DO5" s="304">
        <v>143</v>
      </c>
      <c r="DP5" s="305">
        <v>142</v>
      </c>
      <c r="DQ5" s="304">
        <v>142</v>
      </c>
      <c r="DR5" s="305">
        <v>197</v>
      </c>
      <c r="DS5" s="304">
        <v>197</v>
      </c>
      <c r="DT5" s="305">
        <v>456</v>
      </c>
      <c r="DU5" s="304">
        <v>456</v>
      </c>
      <c r="DV5" s="305">
        <v>3707</v>
      </c>
      <c r="DW5" s="304">
        <v>3707</v>
      </c>
      <c r="DX5" s="303">
        <v>2110</v>
      </c>
      <c r="DY5" s="304">
        <v>2110</v>
      </c>
      <c r="DZ5" s="303">
        <v>4090</v>
      </c>
      <c r="EA5" s="304">
        <v>4090</v>
      </c>
      <c r="EB5" s="303">
        <v>7928</v>
      </c>
      <c r="EC5" s="304">
        <v>7928</v>
      </c>
      <c r="ED5" s="303">
        <v>487</v>
      </c>
      <c r="EE5" s="304">
        <v>487</v>
      </c>
      <c r="EF5" s="303">
        <v>467</v>
      </c>
      <c r="EG5" s="304">
        <v>467</v>
      </c>
      <c r="EH5" s="303">
        <v>182</v>
      </c>
      <c r="EI5" s="304">
        <v>182</v>
      </c>
      <c r="EJ5" s="303">
        <v>1762</v>
      </c>
      <c r="EK5" s="304">
        <v>1762</v>
      </c>
      <c r="EL5" s="303">
        <v>1610</v>
      </c>
      <c r="EM5" s="304">
        <v>1610</v>
      </c>
      <c r="EN5" s="303">
        <v>794</v>
      </c>
      <c r="EO5" s="304">
        <v>794</v>
      </c>
      <c r="EP5" s="303">
        <v>2316</v>
      </c>
      <c r="EQ5" s="304">
        <v>2316</v>
      </c>
      <c r="ER5" s="303">
        <v>2002</v>
      </c>
      <c r="ES5" s="304">
        <v>2002</v>
      </c>
      <c r="ET5" s="303">
        <v>444</v>
      </c>
      <c r="EU5" s="304">
        <v>444</v>
      </c>
      <c r="EV5" s="303">
        <v>516</v>
      </c>
      <c r="EW5" s="304">
        <v>516</v>
      </c>
      <c r="EX5" s="303">
        <v>986</v>
      </c>
      <c r="EY5" s="304">
        <v>986</v>
      </c>
      <c r="EZ5" s="303">
        <v>592</v>
      </c>
      <c r="FA5" s="304">
        <v>592</v>
      </c>
    </row>
    <row r="6" spans="1:157">
      <c r="A6" s="169"/>
      <c r="B6" s="306"/>
      <c r="C6" s="306" t="s">
        <v>171</v>
      </c>
      <c r="D6" s="306"/>
      <c r="E6" s="306" t="s">
        <v>171</v>
      </c>
      <c r="F6" s="306"/>
      <c r="G6" s="306" t="s">
        <v>171</v>
      </c>
      <c r="H6" s="306"/>
      <c r="I6" s="306" t="s">
        <v>171</v>
      </c>
      <c r="J6" s="306"/>
      <c r="K6" s="306" t="s">
        <v>171</v>
      </c>
      <c r="L6" s="306"/>
      <c r="M6" s="306" t="s">
        <v>171</v>
      </c>
      <c r="N6" s="306"/>
      <c r="O6" s="306" t="s">
        <v>171</v>
      </c>
      <c r="P6" s="306"/>
      <c r="Q6" s="306" t="s">
        <v>171</v>
      </c>
      <c r="R6" s="306"/>
      <c r="S6" s="306" t="s">
        <v>171</v>
      </c>
      <c r="T6" s="306"/>
      <c r="U6" s="306" t="s">
        <v>171</v>
      </c>
      <c r="V6" s="306"/>
      <c r="W6" s="306" t="s">
        <v>171</v>
      </c>
      <c r="X6" s="306"/>
      <c r="Y6" s="306" t="s">
        <v>171</v>
      </c>
      <c r="Z6" s="306"/>
      <c r="AA6" s="306" t="s">
        <v>171</v>
      </c>
      <c r="AB6" s="306"/>
      <c r="AC6" s="306" t="s">
        <v>171</v>
      </c>
      <c r="AD6" s="306"/>
      <c r="AE6" s="306" t="s">
        <v>171</v>
      </c>
      <c r="AF6" s="306"/>
      <c r="AG6" s="306" t="s">
        <v>171</v>
      </c>
      <c r="AH6" s="306"/>
      <c r="AI6" s="306" t="s">
        <v>171</v>
      </c>
      <c r="AJ6" s="306"/>
      <c r="AK6" s="306" t="s">
        <v>171</v>
      </c>
      <c r="AL6" s="306"/>
      <c r="AM6" s="306" t="s">
        <v>171</v>
      </c>
      <c r="AN6" s="306"/>
      <c r="AO6" s="306" t="s">
        <v>171</v>
      </c>
      <c r="AP6" s="306"/>
      <c r="AQ6" s="306" t="s">
        <v>171</v>
      </c>
      <c r="AR6" s="306"/>
      <c r="AS6" s="306" t="s">
        <v>171</v>
      </c>
      <c r="AT6" s="306"/>
      <c r="AU6" s="306" t="s">
        <v>171</v>
      </c>
      <c r="AV6" s="306"/>
      <c r="AW6" s="306" t="s">
        <v>171</v>
      </c>
      <c r="AX6" s="306"/>
      <c r="AY6" s="306" t="s">
        <v>171</v>
      </c>
      <c r="AZ6" s="306"/>
      <c r="BA6" s="306" t="s">
        <v>171</v>
      </c>
      <c r="BB6" s="306"/>
      <c r="BC6" s="306" t="s">
        <v>171</v>
      </c>
      <c r="BD6" s="306"/>
      <c r="BE6" s="306" t="s">
        <v>171</v>
      </c>
      <c r="BF6" s="306"/>
      <c r="BG6" s="306" t="s">
        <v>171</v>
      </c>
      <c r="BH6" s="306"/>
      <c r="BI6" s="306" t="s">
        <v>171</v>
      </c>
      <c r="BJ6" s="306"/>
      <c r="BK6" s="306" t="s">
        <v>171</v>
      </c>
      <c r="BL6" s="306"/>
      <c r="BM6" s="306" t="s">
        <v>171</v>
      </c>
      <c r="BN6" s="306"/>
      <c r="BO6" s="306" t="s">
        <v>171</v>
      </c>
      <c r="BP6" s="306"/>
      <c r="BQ6" s="306" t="s">
        <v>171</v>
      </c>
      <c r="BR6" s="306"/>
      <c r="BS6" s="306" t="s">
        <v>171</v>
      </c>
      <c r="BT6" s="306"/>
      <c r="BU6" s="306" t="s">
        <v>171</v>
      </c>
      <c r="BV6" s="306"/>
      <c r="BW6" s="306" t="s">
        <v>171</v>
      </c>
      <c r="BX6" s="306"/>
      <c r="BY6" s="306" t="s">
        <v>171</v>
      </c>
      <c r="BZ6" s="306"/>
      <c r="CA6" s="306" t="s">
        <v>171</v>
      </c>
      <c r="CB6" s="306"/>
      <c r="CC6" s="306" t="s">
        <v>171</v>
      </c>
      <c r="CD6" s="306"/>
      <c r="CE6" s="306" t="s">
        <v>171</v>
      </c>
      <c r="CF6" s="306"/>
      <c r="CG6" s="306" t="s">
        <v>171</v>
      </c>
      <c r="CH6" s="306"/>
      <c r="CI6" s="306" t="s">
        <v>171</v>
      </c>
      <c r="CJ6" s="306"/>
      <c r="CK6" s="306" t="s">
        <v>171</v>
      </c>
      <c r="CL6" s="306"/>
      <c r="CM6" s="306" t="s">
        <v>171</v>
      </c>
      <c r="CN6" s="306"/>
      <c r="CO6" s="306" t="s">
        <v>171</v>
      </c>
      <c r="CP6" s="306"/>
      <c r="CQ6" s="306" t="s">
        <v>171</v>
      </c>
      <c r="CR6" s="306"/>
      <c r="CS6" s="306" t="s">
        <v>171</v>
      </c>
      <c r="CT6" s="306"/>
      <c r="CU6" s="306" t="s">
        <v>171</v>
      </c>
      <c r="CV6" s="306"/>
      <c r="CW6" s="306" t="s">
        <v>171</v>
      </c>
      <c r="CX6" s="306"/>
      <c r="CY6" s="306" t="s">
        <v>171</v>
      </c>
      <c r="CZ6" s="306"/>
      <c r="DA6" s="306" t="s">
        <v>171</v>
      </c>
      <c r="DB6" s="306"/>
      <c r="DC6" s="306" t="s">
        <v>171</v>
      </c>
      <c r="DD6" s="306"/>
      <c r="DE6" s="306" t="s">
        <v>171</v>
      </c>
      <c r="DF6" s="306"/>
      <c r="DG6" s="306" t="s">
        <v>171</v>
      </c>
      <c r="DH6" s="253"/>
      <c r="DI6" s="306" t="s">
        <v>171</v>
      </c>
      <c r="DJ6" s="253"/>
      <c r="DK6" s="306" t="s">
        <v>171</v>
      </c>
      <c r="DL6" s="253"/>
      <c r="DM6" s="306" t="s">
        <v>171</v>
      </c>
      <c r="DN6" s="253"/>
      <c r="DO6" s="306" t="s">
        <v>171</v>
      </c>
      <c r="DP6" s="253"/>
      <c r="DQ6" s="306" t="s">
        <v>171</v>
      </c>
      <c r="DR6" s="253"/>
      <c r="DS6" s="306" t="s">
        <v>171</v>
      </c>
      <c r="DT6" s="253"/>
      <c r="DU6" s="306" t="s">
        <v>171</v>
      </c>
      <c r="DV6" s="253"/>
      <c r="DW6" s="306" t="s">
        <v>171</v>
      </c>
      <c r="DX6" s="306"/>
      <c r="DY6" s="306" t="s">
        <v>171</v>
      </c>
      <c r="DZ6" s="306"/>
      <c r="EA6" s="306" t="s">
        <v>171</v>
      </c>
      <c r="EB6" s="306"/>
      <c r="EC6" s="306" t="s">
        <v>171</v>
      </c>
      <c r="ED6" s="306"/>
      <c r="EE6" s="306" t="s">
        <v>171</v>
      </c>
      <c r="EF6" s="306"/>
      <c r="EG6" s="306" t="s">
        <v>171</v>
      </c>
      <c r="EH6" s="306"/>
      <c r="EI6" s="306" t="s">
        <v>171</v>
      </c>
      <c r="EJ6" s="306"/>
      <c r="EK6" s="306" t="s">
        <v>171</v>
      </c>
      <c r="EL6" s="306"/>
      <c r="EM6" s="306" t="s">
        <v>171</v>
      </c>
      <c r="EN6" s="306"/>
      <c r="EO6" s="306" t="s">
        <v>171</v>
      </c>
      <c r="EP6" s="306"/>
      <c r="EQ6" s="306" t="s">
        <v>171</v>
      </c>
      <c r="ER6" s="306"/>
      <c r="ES6" s="306" t="s">
        <v>171</v>
      </c>
      <c r="ET6" s="306"/>
      <c r="EU6" s="306" t="s">
        <v>171</v>
      </c>
      <c r="EV6" s="306"/>
      <c r="EW6" s="306" t="s">
        <v>171</v>
      </c>
      <c r="EX6" s="306"/>
      <c r="EY6" s="306" t="s">
        <v>171</v>
      </c>
      <c r="EZ6" s="306"/>
      <c r="FA6" s="306" t="s">
        <v>171</v>
      </c>
    </row>
    <row r="7" spans="1:157">
      <c r="A7" s="169"/>
      <c r="B7" s="307" t="s">
        <v>172</v>
      </c>
      <c r="C7" s="307" t="s">
        <v>174</v>
      </c>
      <c r="D7" s="307" t="s">
        <v>172</v>
      </c>
      <c r="E7" s="307" t="s">
        <v>174</v>
      </c>
      <c r="F7" s="307" t="s">
        <v>172</v>
      </c>
      <c r="G7" s="307" t="s">
        <v>174</v>
      </c>
      <c r="H7" s="307" t="s">
        <v>172</v>
      </c>
      <c r="I7" s="307" t="s">
        <v>174</v>
      </c>
      <c r="J7" s="307" t="s">
        <v>172</v>
      </c>
      <c r="K7" s="307" t="s">
        <v>174</v>
      </c>
      <c r="L7" s="307" t="s">
        <v>172</v>
      </c>
      <c r="M7" s="307" t="s">
        <v>174</v>
      </c>
      <c r="N7" s="307" t="s">
        <v>172</v>
      </c>
      <c r="O7" s="307" t="s">
        <v>174</v>
      </c>
      <c r="P7" s="307" t="s">
        <v>172</v>
      </c>
      <c r="Q7" s="307" t="s">
        <v>174</v>
      </c>
      <c r="R7" s="307" t="s">
        <v>172</v>
      </c>
      <c r="S7" s="307" t="s">
        <v>174</v>
      </c>
      <c r="T7" s="307" t="s">
        <v>172</v>
      </c>
      <c r="U7" s="307" t="s">
        <v>174</v>
      </c>
      <c r="V7" s="307" t="s">
        <v>172</v>
      </c>
      <c r="W7" s="307" t="s">
        <v>174</v>
      </c>
      <c r="X7" s="307" t="s">
        <v>172</v>
      </c>
      <c r="Y7" s="307" t="s">
        <v>174</v>
      </c>
      <c r="Z7" s="307" t="s">
        <v>172</v>
      </c>
      <c r="AA7" s="307" t="s">
        <v>174</v>
      </c>
      <c r="AB7" s="307" t="s">
        <v>172</v>
      </c>
      <c r="AC7" s="307" t="s">
        <v>174</v>
      </c>
      <c r="AD7" s="307" t="s">
        <v>172</v>
      </c>
      <c r="AE7" s="307" t="s">
        <v>174</v>
      </c>
      <c r="AF7" s="307" t="s">
        <v>172</v>
      </c>
      <c r="AG7" s="307" t="s">
        <v>174</v>
      </c>
      <c r="AH7" s="307" t="s">
        <v>172</v>
      </c>
      <c r="AI7" s="307" t="s">
        <v>174</v>
      </c>
      <c r="AJ7" s="307" t="s">
        <v>172</v>
      </c>
      <c r="AK7" s="307" t="s">
        <v>174</v>
      </c>
      <c r="AL7" s="307" t="s">
        <v>172</v>
      </c>
      <c r="AM7" s="307" t="s">
        <v>174</v>
      </c>
      <c r="AN7" s="307" t="s">
        <v>172</v>
      </c>
      <c r="AO7" s="307" t="s">
        <v>174</v>
      </c>
      <c r="AP7" s="307" t="s">
        <v>172</v>
      </c>
      <c r="AQ7" s="307" t="s">
        <v>174</v>
      </c>
      <c r="AR7" s="307" t="s">
        <v>172</v>
      </c>
      <c r="AS7" s="307" t="s">
        <v>174</v>
      </c>
      <c r="AT7" s="307" t="s">
        <v>172</v>
      </c>
      <c r="AU7" s="307" t="s">
        <v>174</v>
      </c>
      <c r="AV7" s="307" t="s">
        <v>172</v>
      </c>
      <c r="AW7" s="307" t="s">
        <v>174</v>
      </c>
      <c r="AX7" s="307" t="s">
        <v>172</v>
      </c>
      <c r="AY7" s="307" t="s">
        <v>174</v>
      </c>
      <c r="AZ7" s="307" t="s">
        <v>172</v>
      </c>
      <c r="BA7" s="307" t="s">
        <v>174</v>
      </c>
      <c r="BB7" s="307" t="s">
        <v>172</v>
      </c>
      <c r="BC7" s="307" t="s">
        <v>174</v>
      </c>
      <c r="BD7" s="307" t="s">
        <v>172</v>
      </c>
      <c r="BE7" s="307" t="s">
        <v>174</v>
      </c>
      <c r="BF7" s="307" t="s">
        <v>172</v>
      </c>
      <c r="BG7" s="307" t="s">
        <v>174</v>
      </c>
      <c r="BH7" s="307" t="s">
        <v>172</v>
      </c>
      <c r="BI7" s="307" t="s">
        <v>174</v>
      </c>
      <c r="BJ7" s="307" t="s">
        <v>172</v>
      </c>
      <c r="BK7" s="307" t="s">
        <v>174</v>
      </c>
      <c r="BL7" s="307" t="s">
        <v>172</v>
      </c>
      <c r="BM7" s="307" t="s">
        <v>174</v>
      </c>
      <c r="BN7" s="307" t="s">
        <v>172</v>
      </c>
      <c r="BO7" s="307" t="s">
        <v>174</v>
      </c>
      <c r="BP7" s="307" t="s">
        <v>172</v>
      </c>
      <c r="BQ7" s="307" t="s">
        <v>174</v>
      </c>
      <c r="BR7" s="307" t="s">
        <v>172</v>
      </c>
      <c r="BS7" s="307" t="s">
        <v>174</v>
      </c>
      <c r="BT7" s="307" t="s">
        <v>172</v>
      </c>
      <c r="BU7" s="307" t="s">
        <v>174</v>
      </c>
      <c r="BV7" s="307" t="s">
        <v>172</v>
      </c>
      <c r="BW7" s="307" t="s">
        <v>174</v>
      </c>
      <c r="BX7" s="307" t="s">
        <v>172</v>
      </c>
      <c r="BY7" s="307" t="s">
        <v>174</v>
      </c>
      <c r="BZ7" s="307" t="s">
        <v>172</v>
      </c>
      <c r="CA7" s="307" t="s">
        <v>174</v>
      </c>
      <c r="CB7" s="307" t="s">
        <v>172</v>
      </c>
      <c r="CC7" s="307" t="s">
        <v>174</v>
      </c>
      <c r="CD7" s="307" t="s">
        <v>172</v>
      </c>
      <c r="CE7" s="307" t="s">
        <v>174</v>
      </c>
      <c r="CF7" s="307" t="s">
        <v>172</v>
      </c>
      <c r="CG7" s="307" t="s">
        <v>174</v>
      </c>
      <c r="CH7" s="307" t="s">
        <v>172</v>
      </c>
      <c r="CI7" s="307" t="s">
        <v>174</v>
      </c>
      <c r="CJ7" s="307" t="s">
        <v>172</v>
      </c>
      <c r="CK7" s="307" t="s">
        <v>174</v>
      </c>
      <c r="CL7" s="307" t="s">
        <v>172</v>
      </c>
      <c r="CM7" s="307" t="s">
        <v>174</v>
      </c>
      <c r="CN7" s="307" t="s">
        <v>172</v>
      </c>
      <c r="CO7" s="307" t="s">
        <v>174</v>
      </c>
      <c r="CP7" s="307" t="s">
        <v>172</v>
      </c>
      <c r="CQ7" s="307" t="s">
        <v>174</v>
      </c>
      <c r="CR7" s="307" t="s">
        <v>172</v>
      </c>
      <c r="CS7" s="307" t="s">
        <v>174</v>
      </c>
      <c r="CT7" s="307" t="s">
        <v>172</v>
      </c>
      <c r="CU7" s="307" t="s">
        <v>174</v>
      </c>
      <c r="CV7" s="307" t="s">
        <v>172</v>
      </c>
      <c r="CW7" s="307" t="s">
        <v>174</v>
      </c>
      <c r="CX7" s="307" t="s">
        <v>172</v>
      </c>
      <c r="CY7" s="307" t="s">
        <v>174</v>
      </c>
      <c r="CZ7" s="307" t="s">
        <v>172</v>
      </c>
      <c r="DA7" s="307" t="s">
        <v>174</v>
      </c>
      <c r="DB7" s="307" t="s">
        <v>172</v>
      </c>
      <c r="DC7" s="307" t="s">
        <v>174</v>
      </c>
      <c r="DD7" s="307" t="s">
        <v>172</v>
      </c>
      <c r="DE7" s="307" t="s">
        <v>174</v>
      </c>
      <c r="DF7" s="307" t="s">
        <v>172</v>
      </c>
      <c r="DG7" s="307" t="s">
        <v>174</v>
      </c>
      <c r="DH7" s="256" t="s">
        <v>172</v>
      </c>
      <c r="DI7" s="307" t="s">
        <v>174</v>
      </c>
      <c r="DJ7" s="256" t="s">
        <v>172</v>
      </c>
      <c r="DK7" s="307" t="s">
        <v>174</v>
      </c>
      <c r="DL7" s="256" t="s">
        <v>172</v>
      </c>
      <c r="DM7" s="307" t="s">
        <v>174</v>
      </c>
      <c r="DN7" s="256" t="s">
        <v>172</v>
      </c>
      <c r="DO7" s="307" t="s">
        <v>174</v>
      </c>
      <c r="DP7" s="256" t="s">
        <v>172</v>
      </c>
      <c r="DQ7" s="307" t="s">
        <v>174</v>
      </c>
      <c r="DR7" s="256" t="s">
        <v>172</v>
      </c>
      <c r="DS7" s="307" t="s">
        <v>174</v>
      </c>
      <c r="DT7" s="256" t="s">
        <v>172</v>
      </c>
      <c r="DU7" s="307" t="s">
        <v>174</v>
      </c>
      <c r="DV7" s="256" t="s">
        <v>172</v>
      </c>
      <c r="DW7" s="307" t="s">
        <v>174</v>
      </c>
      <c r="DX7" s="307" t="s">
        <v>172</v>
      </c>
      <c r="DY7" s="307" t="s">
        <v>174</v>
      </c>
      <c r="DZ7" s="307" t="s">
        <v>172</v>
      </c>
      <c r="EA7" s="307" t="s">
        <v>174</v>
      </c>
      <c r="EB7" s="307" t="s">
        <v>172</v>
      </c>
      <c r="EC7" s="307" t="s">
        <v>174</v>
      </c>
      <c r="ED7" s="307" t="s">
        <v>172</v>
      </c>
      <c r="EE7" s="307" t="s">
        <v>174</v>
      </c>
      <c r="EF7" s="307" t="s">
        <v>172</v>
      </c>
      <c r="EG7" s="307" t="s">
        <v>174</v>
      </c>
      <c r="EH7" s="307" t="s">
        <v>172</v>
      </c>
      <c r="EI7" s="307" t="s">
        <v>174</v>
      </c>
      <c r="EJ7" s="307" t="s">
        <v>172</v>
      </c>
      <c r="EK7" s="307" t="s">
        <v>174</v>
      </c>
      <c r="EL7" s="307" t="s">
        <v>172</v>
      </c>
      <c r="EM7" s="307" t="s">
        <v>174</v>
      </c>
      <c r="EN7" s="307" t="s">
        <v>172</v>
      </c>
      <c r="EO7" s="307" t="s">
        <v>174</v>
      </c>
      <c r="EP7" s="307" t="s">
        <v>172</v>
      </c>
      <c r="EQ7" s="307" t="s">
        <v>174</v>
      </c>
      <c r="ER7" s="307" t="s">
        <v>172</v>
      </c>
      <c r="ES7" s="307" t="s">
        <v>174</v>
      </c>
      <c r="ET7" s="307" t="s">
        <v>172</v>
      </c>
      <c r="EU7" s="307" t="s">
        <v>174</v>
      </c>
      <c r="EV7" s="307" t="s">
        <v>172</v>
      </c>
      <c r="EW7" s="307" t="s">
        <v>174</v>
      </c>
      <c r="EX7" s="307" t="s">
        <v>172</v>
      </c>
      <c r="EY7" s="307" t="s">
        <v>174</v>
      </c>
      <c r="EZ7" s="307" t="s">
        <v>172</v>
      </c>
      <c r="FA7" s="307" t="s">
        <v>174</v>
      </c>
    </row>
    <row r="8" spans="1:157" outlineLevel="1"/>
    <row r="9" spans="1:157" ht="15" outlineLevel="1">
      <c r="A9" s="184" t="s">
        <v>175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70"/>
      <c r="DI9" s="169"/>
      <c r="DJ9" s="170"/>
      <c r="DK9" s="169"/>
      <c r="DL9" s="170"/>
      <c r="DM9" s="169"/>
      <c r="DN9" s="170"/>
      <c r="DO9" s="169"/>
      <c r="DP9" s="170"/>
      <c r="DQ9" s="169"/>
      <c r="DR9" s="170"/>
      <c r="DS9" s="169"/>
      <c r="DT9" s="170"/>
      <c r="DU9" s="169"/>
      <c r="DV9" s="170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</row>
    <row r="10" spans="1:157" outlineLevel="1">
      <c r="A10" s="308" t="s">
        <v>82</v>
      </c>
      <c r="B10" s="261">
        <v>50864984</v>
      </c>
      <c r="C10" s="261">
        <v>50415909</v>
      </c>
      <c r="D10" s="261">
        <v>12306776</v>
      </c>
      <c r="E10" s="261">
        <v>12265598</v>
      </c>
      <c r="F10" s="261">
        <v>1793449</v>
      </c>
      <c r="G10" s="261">
        <v>1790912</v>
      </c>
      <c r="H10" s="261">
        <v>4668215.18</v>
      </c>
      <c r="I10" s="261">
        <v>4665737.88</v>
      </c>
      <c r="J10" s="261">
        <v>10138523</v>
      </c>
      <c r="K10" s="261">
        <v>10112125</v>
      </c>
      <c r="L10" s="261">
        <v>890788</v>
      </c>
      <c r="M10" s="261">
        <v>890788</v>
      </c>
      <c r="N10" s="261">
        <v>3211236.81</v>
      </c>
      <c r="O10" s="261">
        <v>3211236.81</v>
      </c>
      <c r="P10" s="261">
        <v>74665</v>
      </c>
      <c r="Q10" s="261">
        <v>74665</v>
      </c>
      <c r="R10" s="261">
        <v>4635208</v>
      </c>
      <c r="S10" s="261">
        <v>4621183</v>
      </c>
      <c r="T10" s="261">
        <v>937097</v>
      </c>
      <c r="U10" s="261">
        <v>937097</v>
      </c>
      <c r="V10" s="261">
        <v>745641.7</v>
      </c>
      <c r="W10" s="261">
        <v>742619.54</v>
      </c>
      <c r="X10" s="261">
        <v>426565.11</v>
      </c>
      <c r="Y10" s="261">
        <v>424847.84</v>
      </c>
      <c r="Z10" s="261">
        <v>379518.95</v>
      </c>
      <c r="AA10" s="261">
        <v>379518.95</v>
      </c>
      <c r="AB10" s="261">
        <v>2337636</v>
      </c>
      <c r="AC10" s="261">
        <v>2337636</v>
      </c>
      <c r="AD10" s="261">
        <v>0</v>
      </c>
      <c r="AE10" s="261">
        <v>0</v>
      </c>
      <c r="AF10" s="261">
        <v>374397</v>
      </c>
      <c r="AG10" s="261">
        <v>374397</v>
      </c>
      <c r="AH10" s="261">
        <v>1235640.8700000001</v>
      </c>
      <c r="AI10" s="261">
        <v>1235640.8700000001</v>
      </c>
      <c r="AJ10" s="261">
        <v>312752</v>
      </c>
      <c r="AK10" s="261">
        <v>312752</v>
      </c>
      <c r="AL10" s="261">
        <v>21772</v>
      </c>
      <c r="AM10" s="261">
        <v>21772</v>
      </c>
      <c r="AN10" s="261">
        <v>379928</v>
      </c>
      <c r="AO10" s="261">
        <v>379928</v>
      </c>
      <c r="AP10" s="261">
        <v>38785</v>
      </c>
      <c r="AQ10" s="261">
        <v>38785</v>
      </c>
      <c r="AR10" s="261">
        <v>616375</v>
      </c>
      <c r="AS10" s="261">
        <v>616375</v>
      </c>
      <c r="AT10" s="261">
        <v>201965.09</v>
      </c>
      <c r="AU10" s="261">
        <v>200139.59</v>
      </c>
      <c r="AV10" s="261">
        <v>288402</v>
      </c>
      <c r="AW10" s="261">
        <v>286151</v>
      </c>
      <c r="AX10" s="261">
        <v>1367022</v>
      </c>
      <c r="AY10" s="261">
        <v>1367022</v>
      </c>
      <c r="AZ10" s="261">
        <v>70388</v>
      </c>
      <c r="BA10" s="261">
        <v>70388</v>
      </c>
      <c r="BB10" s="261">
        <v>86498.18</v>
      </c>
      <c r="BC10" s="261">
        <v>86098.18</v>
      </c>
      <c r="BD10" s="261">
        <v>288460.02</v>
      </c>
      <c r="BE10" s="261">
        <v>285338.84999999998</v>
      </c>
      <c r="BF10" s="261">
        <v>63771</v>
      </c>
      <c r="BG10" s="261">
        <v>63635</v>
      </c>
      <c r="BH10" s="261">
        <v>16512.240000000002</v>
      </c>
      <c r="BI10" s="261">
        <v>16512.240000000002</v>
      </c>
      <c r="BJ10" s="261">
        <v>30372.28</v>
      </c>
      <c r="BK10" s="261">
        <v>30124.959999999999</v>
      </c>
      <c r="BL10" s="261">
        <v>23534.84</v>
      </c>
      <c r="BM10" s="261">
        <v>23534.84</v>
      </c>
      <c r="BN10" s="261">
        <v>143797.19</v>
      </c>
      <c r="BO10" s="261">
        <v>143479.91</v>
      </c>
      <c r="BP10" s="261">
        <v>1338432.5</v>
      </c>
      <c r="BQ10" s="261">
        <v>1329442.6399999999</v>
      </c>
      <c r="BR10" s="261">
        <v>311189.71000000002</v>
      </c>
      <c r="BS10" s="261">
        <v>307736.03999999998</v>
      </c>
      <c r="BT10" s="261">
        <v>284646</v>
      </c>
      <c r="BU10" s="261">
        <v>278614</v>
      </c>
      <c r="BV10" s="261">
        <v>171928</v>
      </c>
      <c r="BW10" s="261">
        <v>171928</v>
      </c>
      <c r="BX10" s="261">
        <v>22046</v>
      </c>
      <c r="BY10" s="261">
        <v>22046</v>
      </c>
      <c r="BZ10" s="261">
        <v>146257.60999999999</v>
      </c>
      <c r="CA10" s="261">
        <v>146257.60999999999</v>
      </c>
      <c r="CB10" s="261">
        <v>50932.57</v>
      </c>
      <c r="CC10" s="261">
        <v>50932.57</v>
      </c>
      <c r="CD10" s="261">
        <v>5919422</v>
      </c>
      <c r="CE10" s="261">
        <v>5891229</v>
      </c>
      <c r="CF10" s="261">
        <v>974245</v>
      </c>
      <c r="CG10" s="261">
        <v>974245</v>
      </c>
      <c r="CH10" s="261">
        <v>761204</v>
      </c>
      <c r="CI10" s="261">
        <v>754069</v>
      </c>
      <c r="CJ10" s="261">
        <v>582818</v>
      </c>
      <c r="CK10" s="261">
        <v>575866</v>
      </c>
      <c r="CL10" s="261">
        <v>34756</v>
      </c>
      <c r="CM10" s="261">
        <v>34756</v>
      </c>
      <c r="CN10" s="261">
        <v>53442</v>
      </c>
      <c r="CO10" s="261">
        <v>53442</v>
      </c>
      <c r="CP10" s="261">
        <v>274730</v>
      </c>
      <c r="CQ10" s="261">
        <v>273790</v>
      </c>
      <c r="CR10" s="261">
        <v>118271.83</v>
      </c>
      <c r="CS10" s="261">
        <v>118271.83</v>
      </c>
      <c r="CT10" s="261">
        <v>113935.7</v>
      </c>
      <c r="CU10" s="261">
        <v>113935.7</v>
      </c>
      <c r="CV10" s="261">
        <v>107728</v>
      </c>
      <c r="CW10" s="261">
        <v>106806</v>
      </c>
      <c r="CX10" s="261">
        <v>142936</v>
      </c>
      <c r="CY10" s="261">
        <v>142619</v>
      </c>
      <c r="CZ10" s="261">
        <v>14647.09</v>
      </c>
      <c r="DA10" s="261">
        <v>14647.09</v>
      </c>
      <c r="DB10" s="261">
        <v>263496</v>
      </c>
      <c r="DC10" s="261">
        <v>262997</v>
      </c>
      <c r="DD10" s="261">
        <v>26615</v>
      </c>
      <c r="DE10" s="261">
        <v>26615</v>
      </c>
      <c r="DF10" s="261">
        <v>145233.35999999999</v>
      </c>
      <c r="DG10" s="261">
        <v>144297.51</v>
      </c>
      <c r="DH10" s="297">
        <v>262985</v>
      </c>
      <c r="DI10" s="261">
        <v>262985</v>
      </c>
      <c r="DJ10" s="297">
        <v>2298642.2200000002</v>
      </c>
      <c r="DK10" s="261">
        <v>2286499.0499999998</v>
      </c>
      <c r="DL10" s="297">
        <v>199829.92</v>
      </c>
      <c r="DM10" s="261">
        <v>197452.76</v>
      </c>
      <c r="DN10" s="297">
        <v>195349.84</v>
      </c>
      <c r="DO10" s="261">
        <v>195349.84</v>
      </c>
      <c r="DP10" s="297">
        <v>33940.239999999998</v>
      </c>
      <c r="DQ10" s="261">
        <v>33695.199999999997</v>
      </c>
      <c r="DR10" s="297">
        <v>55098.8</v>
      </c>
      <c r="DS10" s="261">
        <v>54161.760000000002</v>
      </c>
      <c r="DT10" s="297">
        <v>144935.29999999999</v>
      </c>
      <c r="DU10" s="261">
        <v>143943.28</v>
      </c>
      <c r="DV10" s="297">
        <v>1327955.49</v>
      </c>
      <c r="DW10" s="261">
        <v>1320692.69</v>
      </c>
      <c r="DX10" s="261">
        <v>689169</v>
      </c>
      <c r="DY10" s="261">
        <v>685313</v>
      </c>
      <c r="DZ10" s="261">
        <v>1442875</v>
      </c>
      <c r="EA10" s="261">
        <v>1442875</v>
      </c>
      <c r="EB10" s="261">
        <v>2688066</v>
      </c>
      <c r="EC10" s="261">
        <v>2688066</v>
      </c>
      <c r="ED10" s="261">
        <v>147967.35</v>
      </c>
      <c r="EE10" s="261">
        <v>147315.07</v>
      </c>
      <c r="EF10" s="261">
        <v>150456.41</v>
      </c>
      <c r="EG10" s="261">
        <v>149246.26</v>
      </c>
      <c r="EH10" s="261">
        <v>118196.41</v>
      </c>
      <c r="EI10" s="261">
        <v>118196.41</v>
      </c>
      <c r="EJ10" s="261">
        <v>492147</v>
      </c>
      <c r="EK10" s="261">
        <v>489883.4</v>
      </c>
      <c r="EL10" s="261">
        <v>526255.14</v>
      </c>
      <c r="EM10" s="261">
        <v>525178.07999999996</v>
      </c>
      <c r="EN10" s="261">
        <v>235474.56</v>
      </c>
      <c r="EO10" s="261">
        <v>233486.96</v>
      </c>
      <c r="EP10" s="261">
        <v>776097</v>
      </c>
      <c r="EQ10" s="261">
        <v>776097</v>
      </c>
      <c r="ER10" s="261">
        <v>721393</v>
      </c>
      <c r="ES10" s="261">
        <v>718982.6</v>
      </c>
      <c r="ET10" s="261">
        <v>321934.87</v>
      </c>
      <c r="EU10" s="261">
        <v>321432.90000000002</v>
      </c>
      <c r="EV10" s="261">
        <v>256691.27</v>
      </c>
      <c r="EW10" s="261">
        <v>256390.22</v>
      </c>
      <c r="EX10" s="261">
        <v>425851.08</v>
      </c>
      <c r="EY10" s="261">
        <v>424323.27</v>
      </c>
      <c r="EZ10" s="261">
        <v>153703.03</v>
      </c>
      <c r="FA10" s="261">
        <v>153268.07</v>
      </c>
    </row>
    <row r="11" spans="1:157" outlineLevel="1">
      <c r="A11" s="308" t="s">
        <v>83</v>
      </c>
      <c r="B11" s="261">
        <v>727876</v>
      </c>
      <c r="C11" s="261">
        <v>727876</v>
      </c>
      <c r="D11" s="261">
        <v>259981</v>
      </c>
      <c r="E11" s="261">
        <v>259981</v>
      </c>
      <c r="F11" s="261">
        <v>62969</v>
      </c>
      <c r="G11" s="261">
        <v>62969</v>
      </c>
      <c r="H11" s="261">
        <v>127578.96</v>
      </c>
      <c r="I11" s="261">
        <v>127578.96</v>
      </c>
      <c r="J11" s="261">
        <v>526849</v>
      </c>
      <c r="K11" s="261">
        <v>526849</v>
      </c>
      <c r="L11" s="261">
        <v>172071</v>
      </c>
      <c r="M11" s="261">
        <v>172071</v>
      </c>
      <c r="N11" s="261">
        <v>298651.78000000003</v>
      </c>
      <c r="O11" s="261">
        <v>298651.78000000003</v>
      </c>
      <c r="P11" s="261">
        <v>17785</v>
      </c>
      <c r="Q11" s="261">
        <v>17785</v>
      </c>
      <c r="R11" s="261">
        <v>788844</v>
      </c>
      <c r="S11" s="261">
        <v>788844</v>
      </c>
      <c r="T11" s="261">
        <v>277621</v>
      </c>
      <c r="U11" s="261">
        <v>277621</v>
      </c>
      <c r="V11" s="261">
        <v>142999.65</v>
      </c>
      <c r="W11" s="261">
        <v>142999.65</v>
      </c>
      <c r="X11" s="261">
        <v>211048.68</v>
      </c>
      <c r="Y11" s="261">
        <v>211048.68</v>
      </c>
      <c r="Z11" s="261">
        <v>174559.28</v>
      </c>
      <c r="AA11" s="261">
        <v>174559.28</v>
      </c>
      <c r="AB11" s="261">
        <v>309724</v>
      </c>
      <c r="AC11" s="261">
        <v>309724</v>
      </c>
      <c r="AD11" s="261">
        <v>0</v>
      </c>
      <c r="AE11" s="261">
        <v>0</v>
      </c>
      <c r="AF11" s="261">
        <v>69220</v>
      </c>
      <c r="AG11" s="261">
        <v>69220</v>
      </c>
      <c r="AH11" s="261">
        <v>536131.41</v>
      </c>
      <c r="AI11" s="261">
        <v>536131.41</v>
      </c>
      <c r="AJ11" s="261">
        <v>144904</v>
      </c>
      <c r="AK11" s="261">
        <v>144904</v>
      </c>
      <c r="AL11" s="261">
        <v>2458</v>
      </c>
      <c r="AM11" s="261">
        <v>2458</v>
      </c>
      <c r="AN11" s="261">
        <v>172924</v>
      </c>
      <c r="AO11" s="261">
        <v>172924</v>
      </c>
      <c r="AP11" s="261">
        <v>21854</v>
      </c>
      <c r="AQ11" s="261">
        <v>21854</v>
      </c>
      <c r="AR11" s="261">
        <v>310367</v>
      </c>
      <c r="AS11" s="261">
        <v>310367</v>
      </c>
      <c r="AT11" s="261">
        <v>214202.5</v>
      </c>
      <c r="AU11" s="261">
        <v>214202.5</v>
      </c>
      <c r="AV11" s="261">
        <v>156116</v>
      </c>
      <c r="AW11" s="261">
        <v>156116</v>
      </c>
      <c r="AX11" s="261">
        <v>619191</v>
      </c>
      <c r="AY11" s="261">
        <v>619191</v>
      </c>
      <c r="AZ11" s="261">
        <v>77875</v>
      </c>
      <c r="BA11" s="261">
        <v>77875</v>
      </c>
      <c r="BB11" s="261">
        <v>74359.539999999994</v>
      </c>
      <c r="BC11" s="261">
        <v>74359.539999999994</v>
      </c>
      <c r="BD11" s="261">
        <v>228560.82</v>
      </c>
      <c r="BE11" s="261">
        <v>228560.82</v>
      </c>
      <c r="BF11" s="261">
        <v>75239</v>
      </c>
      <c r="BG11" s="261">
        <v>75239</v>
      </c>
      <c r="BH11" s="261">
        <v>14467.48</v>
      </c>
      <c r="BI11" s="261">
        <v>14467.48</v>
      </c>
      <c r="BJ11" s="261">
        <v>33558.410000000003</v>
      </c>
      <c r="BK11" s="261">
        <v>33558.410000000003</v>
      </c>
      <c r="BL11" s="261">
        <v>43226.47</v>
      </c>
      <c r="BM11" s="261">
        <v>43226.47</v>
      </c>
      <c r="BN11" s="261">
        <v>145862.53</v>
      </c>
      <c r="BO11" s="261">
        <v>145862.53</v>
      </c>
      <c r="BP11" s="261">
        <v>664307.98</v>
      </c>
      <c r="BQ11" s="261">
        <v>664307.98</v>
      </c>
      <c r="BR11" s="261">
        <v>315290.87</v>
      </c>
      <c r="BS11" s="261">
        <v>315290.87</v>
      </c>
      <c r="BT11" s="261">
        <v>146176</v>
      </c>
      <c r="BU11" s="261">
        <v>146176</v>
      </c>
      <c r="BV11" s="261">
        <v>124854</v>
      </c>
      <c r="BW11" s="261">
        <v>124854</v>
      </c>
      <c r="BX11" s="261">
        <v>35622</v>
      </c>
      <c r="BY11" s="261">
        <v>35622</v>
      </c>
      <c r="BZ11" s="261">
        <v>150816.03</v>
      </c>
      <c r="CA11" s="261">
        <v>150816.03</v>
      </c>
      <c r="CB11" s="261">
        <v>47106.720000000001</v>
      </c>
      <c r="CC11" s="261">
        <v>47106.720000000001</v>
      </c>
      <c r="CD11" s="261">
        <v>1037307</v>
      </c>
      <c r="CE11" s="261">
        <v>1037307</v>
      </c>
      <c r="CF11" s="261">
        <v>581531.36</v>
      </c>
      <c r="CG11" s="261">
        <v>581531.36</v>
      </c>
      <c r="CH11" s="261">
        <v>430641</v>
      </c>
      <c r="CI11" s="261">
        <v>430641</v>
      </c>
      <c r="CJ11" s="261">
        <v>385905</v>
      </c>
      <c r="CK11" s="261">
        <v>385905</v>
      </c>
      <c r="CL11" s="261">
        <v>22748</v>
      </c>
      <c r="CM11" s="261">
        <v>22748</v>
      </c>
      <c r="CN11" s="261">
        <v>32334</v>
      </c>
      <c r="CO11" s="261">
        <v>32334</v>
      </c>
      <c r="CP11" s="261">
        <v>238589</v>
      </c>
      <c r="CQ11" s="261">
        <v>238589</v>
      </c>
      <c r="CR11" s="261">
        <v>88057</v>
      </c>
      <c r="CS11" s="261">
        <v>88057</v>
      </c>
      <c r="CT11" s="261">
        <v>80513.36</v>
      </c>
      <c r="CU11" s="261">
        <v>80513.36</v>
      </c>
      <c r="CV11" s="261">
        <v>89495</v>
      </c>
      <c r="CW11" s="261">
        <v>89495</v>
      </c>
      <c r="CX11" s="261">
        <v>92334</v>
      </c>
      <c r="CY11" s="261">
        <v>92334</v>
      </c>
      <c r="CZ11" s="261">
        <v>10397.540000000001</v>
      </c>
      <c r="DA11" s="261">
        <v>10397.540000000001</v>
      </c>
      <c r="DB11" s="261">
        <v>245351</v>
      </c>
      <c r="DC11" s="261">
        <v>245351</v>
      </c>
      <c r="DD11" s="261">
        <v>21566</v>
      </c>
      <c r="DE11" s="261">
        <v>21566</v>
      </c>
      <c r="DF11" s="261">
        <v>161646.69</v>
      </c>
      <c r="DG11" s="261">
        <v>161646.69</v>
      </c>
      <c r="DH11" s="297">
        <v>113120</v>
      </c>
      <c r="DI11" s="261">
        <v>113120</v>
      </c>
      <c r="DJ11" s="297">
        <v>163823.42000000001</v>
      </c>
      <c r="DK11" s="261">
        <v>163823.42000000001</v>
      </c>
      <c r="DL11" s="297">
        <v>148291.79</v>
      </c>
      <c r="DM11" s="261">
        <v>148291.79</v>
      </c>
      <c r="DN11" s="297">
        <v>2058</v>
      </c>
      <c r="DO11" s="261">
        <v>2058</v>
      </c>
      <c r="DP11" s="297">
        <v>46197.34</v>
      </c>
      <c r="DQ11" s="261">
        <v>46197.34</v>
      </c>
      <c r="DR11" s="297">
        <v>61447.519999999997</v>
      </c>
      <c r="DS11" s="261">
        <v>61447.519999999997</v>
      </c>
      <c r="DT11" s="297">
        <v>87155.18</v>
      </c>
      <c r="DU11" s="261">
        <v>87155.18</v>
      </c>
      <c r="DV11" s="297">
        <v>261536.35</v>
      </c>
      <c r="DW11" s="261">
        <v>261536.35</v>
      </c>
      <c r="DX11" s="261">
        <v>491131</v>
      </c>
      <c r="DY11" s="261">
        <v>491131</v>
      </c>
      <c r="DZ11" s="261">
        <v>510722</v>
      </c>
      <c r="EA11" s="261">
        <v>510722</v>
      </c>
      <c r="EB11" s="261">
        <v>418731</v>
      </c>
      <c r="EC11" s="261">
        <v>418731</v>
      </c>
      <c r="ED11" s="261">
        <v>111957.86</v>
      </c>
      <c r="EE11" s="261">
        <v>111957.86</v>
      </c>
      <c r="EF11" s="261">
        <v>110867.58</v>
      </c>
      <c r="EG11" s="261">
        <v>110867.58</v>
      </c>
      <c r="EH11" s="261">
        <v>18452.32</v>
      </c>
      <c r="EI11" s="261">
        <v>18452.32</v>
      </c>
      <c r="EJ11" s="261">
        <v>301741.7</v>
      </c>
      <c r="EK11" s="261">
        <v>301741.7</v>
      </c>
      <c r="EL11" s="261">
        <v>240506.8</v>
      </c>
      <c r="EM11" s="261">
        <v>240506.8</v>
      </c>
      <c r="EN11" s="261">
        <v>157830.82</v>
      </c>
      <c r="EO11" s="261">
        <v>157830.82</v>
      </c>
      <c r="EP11" s="261">
        <v>224165</v>
      </c>
      <c r="EQ11" s="261">
        <v>224165</v>
      </c>
      <c r="ER11" s="261">
        <v>202035.9</v>
      </c>
      <c r="ES11" s="261">
        <v>202035.9</v>
      </c>
      <c r="ET11" s="261">
        <v>45829.13</v>
      </c>
      <c r="EU11" s="261">
        <v>45829.13</v>
      </c>
      <c r="EV11" s="261">
        <v>79351.520000000004</v>
      </c>
      <c r="EW11" s="261">
        <v>79351.520000000004</v>
      </c>
      <c r="EX11" s="261">
        <v>118185.56</v>
      </c>
      <c r="EY11" s="261">
        <v>118185.56</v>
      </c>
      <c r="EZ11" s="261">
        <v>172431.51</v>
      </c>
      <c r="FA11" s="261">
        <v>172431.51</v>
      </c>
    </row>
    <row r="12" spans="1:157" outlineLevel="1">
      <c r="A12" s="309" t="s">
        <v>84</v>
      </c>
      <c r="B12" s="270">
        <v>7204491.6799999997</v>
      </c>
      <c r="C12" s="270">
        <v>38271172.68</v>
      </c>
      <c r="D12" s="270">
        <v>2878220</v>
      </c>
      <c r="E12" s="270">
        <v>4153815</v>
      </c>
      <c r="F12" s="270">
        <v>393046</v>
      </c>
      <c r="G12" s="270">
        <v>543207</v>
      </c>
      <c r="H12" s="270">
        <v>225559.99</v>
      </c>
      <c r="I12" s="270">
        <v>606883.47</v>
      </c>
      <c r="J12" s="270">
        <v>2005704</v>
      </c>
      <c r="K12" s="270">
        <v>3289661</v>
      </c>
      <c r="L12" s="270">
        <v>97348</v>
      </c>
      <c r="M12" s="270">
        <v>97348</v>
      </c>
      <c r="N12" s="270">
        <v>758008.2</v>
      </c>
      <c r="O12" s="270">
        <v>1140339.42</v>
      </c>
      <c r="P12" s="270">
        <v>14015.89</v>
      </c>
      <c r="Q12" s="270">
        <v>14015.89</v>
      </c>
      <c r="R12" s="270">
        <v>1156586</v>
      </c>
      <c r="S12" s="270">
        <v>2183525</v>
      </c>
      <c r="T12" s="270">
        <v>116839</v>
      </c>
      <c r="U12" s="270">
        <v>330891</v>
      </c>
      <c r="V12" s="270">
        <v>101334.7</v>
      </c>
      <c r="W12" s="270">
        <v>218204.28</v>
      </c>
      <c r="X12" s="270">
        <v>60734.34</v>
      </c>
      <c r="Y12" s="270">
        <v>91236.68</v>
      </c>
      <c r="Z12" s="270">
        <v>45670.83</v>
      </c>
      <c r="AA12" s="270">
        <v>77249.8</v>
      </c>
      <c r="AB12" s="270">
        <v>682668</v>
      </c>
      <c r="AC12" s="270">
        <v>682668</v>
      </c>
      <c r="AD12" s="270">
        <v>0</v>
      </c>
      <c r="AE12" s="270">
        <v>0</v>
      </c>
      <c r="AF12" s="270">
        <v>82208</v>
      </c>
      <c r="AG12" s="270">
        <v>82208</v>
      </c>
      <c r="AH12" s="270">
        <v>459230.81</v>
      </c>
      <c r="AI12" s="270">
        <v>541350.36</v>
      </c>
      <c r="AJ12" s="270">
        <v>96165.8</v>
      </c>
      <c r="AK12" s="270">
        <v>194230.8</v>
      </c>
      <c r="AL12" s="270">
        <v>1852</v>
      </c>
      <c r="AM12" s="270">
        <v>1852</v>
      </c>
      <c r="AN12" s="270">
        <v>114854</v>
      </c>
      <c r="AO12" s="270">
        <v>161030</v>
      </c>
      <c r="AP12" s="270">
        <v>73168</v>
      </c>
      <c r="AQ12" s="270">
        <v>73168</v>
      </c>
      <c r="AR12" s="270">
        <v>282918</v>
      </c>
      <c r="AS12" s="270">
        <v>588837</v>
      </c>
      <c r="AT12" s="270">
        <v>77164.27</v>
      </c>
      <c r="AU12" s="270">
        <v>175464.1</v>
      </c>
      <c r="AV12" s="270">
        <v>89269</v>
      </c>
      <c r="AW12" s="270">
        <v>174923</v>
      </c>
      <c r="AX12" s="270">
        <v>307698</v>
      </c>
      <c r="AY12" s="270">
        <v>767459</v>
      </c>
      <c r="AZ12" s="270">
        <v>35169.18</v>
      </c>
      <c r="BA12" s="270">
        <v>141642.04999999999</v>
      </c>
      <c r="BB12" s="270">
        <v>29342.11</v>
      </c>
      <c r="BC12" s="270">
        <v>38739.199999999997</v>
      </c>
      <c r="BD12" s="270">
        <v>287945.26</v>
      </c>
      <c r="BE12" s="270">
        <v>367783.31</v>
      </c>
      <c r="BF12" s="270">
        <v>13794</v>
      </c>
      <c r="BG12" s="270">
        <v>22595</v>
      </c>
      <c r="BH12" s="270">
        <v>10727.48</v>
      </c>
      <c r="BI12" s="270">
        <v>13857.82</v>
      </c>
      <c r="BJ12" s="270">
        <v>7518.84</v>
      </c>
      <c r="BK12" s="270">
        <v>16244.35</v>
      </c>
      <c r="BL12" s="270">
        <v>5595.21</v>
      </c>
      <c r="BM12" s="270">
        <v>5808.98</v>
      </c>
      <c r="BN12" s="270">
        <v>46020.44</v>
      </c>
      <c r="BO12" s="270">
        <v>60854.7</v>
      </c>
      <c r="BP12" s="270">
        <v>538804.02</v>
      </c>
      <c r="BQ12" s="270">
        <v>920914.42</v>
      </c>
      <c r="BR12" s="270">
        <v>209842.25</v>
      </c>
      <c r="BS12" s="270">
        <v>279426.96000000002</v>
      </c>
      <c r="BT12" s="270">
        <v>102082</v>
      </c>
      <c r="BU12" s="270">
        <v>147021</v>
      </c>
      <c r="BV12" s="270">
        <v>64685</v>
      </c>
      <c r="BW12" s="270">
        <v>132288.97</v>
      </c>
      <c r="BX12" s="270">
        <v>2349</v>
      </c>
      <c r="BY12" s="270">
        <v>2349</v>
      </c>
      <c r="BZ12" s="270">
        <v>32029.41</v>
      </c>
      <c r="CA12" s="270">
        <v>33114.36</v>
      </c>
      <c r="CB12" s="270">
        <v>7552.47</v>
      </c>
      <c r="CC12" s="270">
        <v>7552.47</v>
      </c>
      <c r="CD12" s="270">
        <v>2986236</v>
      </c>
      <c r="CE12" s="270">
        <v>7049248</v>
      </c>
      <c r="CF12" s="270">
        <v>381600.73</v>
      </c>
      <c r="CG12" s="270">
        <v>902577.11</v>
      </c>
      <c r="CH12" s="270">
        <v>255181</v>
      </c>
      <c r="CI12" s="270">
        <v>388785</v>
      </c>
      <c r="CJ12" s="270">
        <v>149594</v>
      </c>
      <c r="CK12" s="270">
        <v>374934</v>
      </c>
      <c r="CL12" s="270">
        <v>12281</v>
      </c>
      <c r="CM12" s="270">
        <v>20295</v>
      </c>
      <c r="CN12" s="270">
        <v>14827</v>
      </c>
      <c r="CO12" s="270">
        <v>14827</v>
      </c>
      <c r="CP12" s="270">
        <v>100898</v>
      </c>
      <c r="CQ12" s="270">
        <v>147357</v>
      </c>
      <c r="CR12" s="270">
        <v>24705.24</v>
      </c>
      <c r="CS12" s="270">
        <v>25540.13</v>
      </c>
      <c r="CT12" s="270">
        <v>17915.03</v>
      </c>
      <c r="CU12" s="270">
        <v>21864.66</v>
      </c>
      <c r="CV12" s="270">
        <v>50364</v>
      </c>
      <c r="CW12" s="270">
        <v>89873</v>
      </c>
      <c r="CX12" s="270">
        <v>35127</v>
      </c>
      <c r="CY12" s="270">
        <v>42326</v>
      </c>
      <c r="CZ12" s="270">
        <v>1098.31</v>
      </c>
      <c r="DA12" s="270">
        <v>1098.31</v>
      </c>
      <c r="DB12" s="270">
        <v>53584</v>
      </c>
      <c r="DC12" s="270">
        <v>68819</v>
      </c>
      <c r="DD12" s="270">
        <v>9985</v>
      </c>
      <c r="DE12" s="270">
        <v>9985</v>
      </c>
      <c r="DF12" s="270">
        <v>99949.17</v>
      </c>
      <c r="DG12" s="270">
        <v>249295.01</v>
      </c>
      <c r="DH12" s="272">
        <v>103062</v>
      </c>
      <c r="DI12" s="270">
        <v>208578</v>
      </c>
      <c r="DJ12" s="272">
        <v>607687.44999999995</v>
      </c>
      <c r="DK12" s="270">
        <v>1648217.56</v>
      </c>
      <c r="DL12" s="272">
        <v>57153.08</v>
      </c>
      <c r="DM12" s="270">
        <v>161785.09</v>
      </c>
      <c r="DN12" s="272">
        <v>8858.18</v>
      </c>
      <c r="DO12" s="270">
        <v>9458.5300000000007</v>
      </c>
      <c r="DP12" s="272">
        <v>16995.919999999998</v>
      </c>
      <c r="DQ12" s="270">
        <v>19144.82</v>
      </c>
      <c r="DR12" s="272">
        <v>33651.199999999997</v>
      </c>
      <c r="DS12" s="270">
        <v>41658.85</v>
      </c>
      <c r="DT12" s="272">
        <v>42984.01</v>
      </c>
      <c r="DU12" s="270">
        <v>77674.42</v>
      </c>
      <c r="DV12" s="272">
        <v>334591.03999999998</v>
      </c>
      <c r="DW12" s="270">
        <v>664830.13</v>
      </c>
      <c r="DX12" s="270">
        <v>218923</v>
      </c>
      <c r="DY12" s="270">
        <v>404813</v>
      </c>
      <c r="DZ12" s="270">
        <v>579007</v>
      </c>
      <c r="EA12" s="270">
        <v>1370450</v>
      </c>
      <c r="EB12" s="270">
        <v>324134</v>
      </c>
      <c r="EC12" s="270">
        <v>1034342</v>
      </c>
      <c r="ED12" s="270">
        <v>45823.39</v>
      </c>
      <c r="EE12" s="270">
        <v>54051.72</v>
      </c>
      <c r="EF12" s="270">
        <v>39310.71</v>
      </c>
      <c r="EG12" s="270">
        <v>49403.05</v>
      </c>
      <c r="EH12" s="270">
        <v>5970.16</v>
      </c>
      <c r="EI12" s="270">
        <v>6396.54</v>
      </c>
      <c r="EJ12" s="270">
        <v>123431.89</v>
      </c>
      <c r="EK12" s="270">
        <v>157140.94</v>
      </c>
      <c r="EL12" s="270">
        <v>139423.82999999999</v>
      </c>
      <c r="EM12" s="270">
        <v>193244.12</v>
      </c>
      <c r="EN12" s="270">
        <v>122082.47</v>
      </c>
      <c r="EO12" s="270">
        <v>173525.61</v>
      </c>
      <c r="EP12" s="270">
        <v>193582</v>
      </c>
      <c r="EQ12" s="270">
        <v>268131</v>
      </c>
      <c r="ER12" s="270">
        <v>145606.5</v>
      </c>
      <c r="ES12" s="270">
        <v>307957.09999999998</v>
      </c>
      <c r="ET12" s="270">
        <v>98270.99</v>
      </c>
      <c r="EU12" s="270">
        <v>147949.71</v>
      </c>
      <c r="EV12" s="270">
        <v>43107.7</v>
      </c>
      <c r="EW12" s="270">
        <v>49211.66</v>
      </c>
      <c r="EX12" s="270">
        <v>90143.62</v>
      </c>
      <c r="EY12" s="270">
        <v>165338.10999999999</v>
      </c>
      <c r="EZ12" s="270">
        <v>43960.98</v>
      </c>
      <c r="FA12" s="270">
        <v>52925.08</v>
      </c>
    </row>
    <row r="13" spans="1:157" outlineLevel="1">
      <c r="A13" s="192" t="s">
        <v>81</v>
      </c>
      <c r="B13" s="277">
        <v>58797351.68</v>
      </c>
      <c r="C13" s="277">
        <v>89414957.680000007</v>
      </c>
      <c r="D13" s="277">
        <v>15444977</v>
      </c>
      <c r="E13" s="277">
        <v>16679394</v>
      </c>
      <c r="F13" s="277">
        <v>2249464</v>
      </c>
      <c r="G13" s="277">
        <v>2397088</v>
      </c>
      <c r="H13" s="277">
        <v>5021354.13</v>
      </c>
      <c r="I13" s="277">
        <v>5400200.3099999996</v>
      </c>
      <c r="J13" s="277">
        <v>12671076</v>
      </c>
      <c r="K13" s="277">
        <v>13928635</v>
      </c>
      <c r="L13" s="277">
        <v>1160207</v>
      </c>
      <c r="M13" s="277">
        <v>1160207</v>
      </c>
      <c r="N13" s="277">
        <v>4267896.79</v>
      </c>
      <c r="O13" s="277">
        <v>4650228.01</v>
      </c>
      <c r="P13" s="277">
        <v>106465.89</v>
      </c>
      <c r="Q13" s="277">
        <v>106465.89</v>
      </c>
      <c r="R13" s="277">
        <v>6580638</v>
      </c>
      <c r="S13" s="277">
        <v>7593552</v>
      </c>
      <c r="T13" s="277">
        <v>1331557</v>
      </c>
      <c r="U13" s="277">
        <v>1545609</v>
      </c>
      <c r="V13" s="277">
        <v>989976.05</v>
      </c>
      <c r="W13" s="277">
        <v>1103823.47</v>
      </c>
      <c r="X13" s="277">
        <v>698348.13</v>
      </c>
      <c r="Y13" s="277">
        <v>727133.2</v>
      </c>
      <c r="Z13" s="277">
        <v>599749.06000000006</v>
      </c>
      <c r="AA13" s="277">
        <v>631328.03</v>
      </c>
      <c r="AB13" s="277">
        <v>3330028</v>
      </c>
      <c r="AC13" s="277">
        <v>3330028</v>
      </c>
      <c r="AD13" s="277">
        <v>0</v>
      </c>
      <c r="AE13" s="277">
        <v>0</v>
      </c>
      <c r="AF13" s="277">
        <v>525825</v>
      </c>
      <c r="AG13" s="277">
        <v>525825</v>
      </c>
      <c r="AH13" s="277">
        <v>2231003.09</v>
      </c>
      <c r="AI13" s="277">
        <v>2313122.64</v>
      </c>
      <c r="AJ13" s="277">
        <v>553821.80000000005</v>
      </c>
      <c r="AK13" s="277">
        <v>651886.80000000005</v>
      </c>
      <c r="AL13" s="277">
        <v>26082</v>
      </c>
      <c r="AM13" s="277">
        <v>26082</v>
      </c>
      <c r="AN13" s="277">
        <v>667706</v>
      </c>
      <c r="AO13" s="277">
        <v>713882</v>
      </c>
      <c r="AP13" s="277">
        <v>133807</v>
      </c>
      <c r="AQ13" s="277">
        <v>133807</v>
      </c>
      <c r="AR13" s="277">
        <v>1209660</v>
      </c>
      <c r="AS13" s="277">
        <v>1515579</v>
      </c>
      <c r="AT13" s="277">
        <v>493331.86</v>
      </c>
      <c r="AU13" s="277">
        <v>589806.18999999994</v>
      </c>
      <c r="AV13" s="277">
        <v>533787</v>
      </c>
      <c r="AW13" s="277">
        <v>617190</v>
      </c>
      <c r="AX13" s="277">
        <v>2293911</v>
      </c>
      <c r="AY13" s="277">
        <v>2753672</v>
      </c>
      <c r="AZ13" s="277">
        <v>183432.18</v>
      </c>
      <c r="BA13" s="277">
        <v>289905.05</v>
      </c>
      <c r="BB13" s="277">
        <v>190199.83</v>
      </c>
      <c r="BC13" s="277">
        <v>199196.92</v>
      </c>
      <c r="BD13" s="277">
        <v>804966.1</v>
      </c>
      <c r="BE13" s="277">
        <v>881682.98</v>
      </c>
      <c r="BF13" s="277">
        <v>152804</v>
      </c>
      <c r="BG13" s="277">
        <v>161469</v>
      </c>
      <c r="BH13" s="277">
        <v>41707.199999999997</v>
      </c>
      <c r="BI13" s="277">
        <v>44837.54</v>
      </c>
      <c r="BJ13" s="277">
        <v>71449.53</v>
      </c>
      <c r="BK13" s="277">
        <v>79927.72</v>
      </c>
      <c r="BL13" s="277">
        <v>72356.52</v>
      </c>
      <c r="BM13" s="277">
        <v>72570.289999999994</v>
      </c>
      <c r="BN13" s="277">
        <v>335680.16</v>
      </c>
      <c r="BO13" s="277">
        <v>350197.14</v>
      </c>
      <c r="BP13" s="277">
        <v>2541544.5</v>
      </c>
      <c r="BQ13" s="277">
        <v>2914665.04</v>
      </c>
      <c r="BR13" s="277">
        <v>836322.83</v>
      </c>
      <c r="BS13" s="277">
        <v>902453.87</v>
      </c>
      <c r="BT13" s="277">
        <v>532904</v>
      </c>
      <c r="BU13" s="277">
        <v>571811</v>
      </c>
      <c r="BV13" s="277">
        <v>361467</v>
      </c>
      <c r="BW13" s="277">
        <v>429070.97</v>
      </c>
      <c r="BX13" s="277">
        <v>60017</v>
      </c>
      <c r="BY13" s="277">
        <v>60017</v>
      </c>
      <c r="BZ13" s="277">
        <v>329103.05</v>
      </c>
      <c r="CA13" s="277">
        <v>330188</v>
      </c>
      <c r="CB13" s="277">
        <v>105591.76</v>
      </c>
      <c r="CC13" s="277">
        <v>105591.76</v>
      </c>
      <c r="CD13" s="277">
        <v>9942965</v>
      </c>
      <c r="CE13" s="277">
        <v>13977784</v>
      </c>
      <c r="CF13" s="277">
        <v>1937377.09</v>
      </c>
      <c r="CG13" s="277">
        <v>2458353.4700000002</v>
      </c>
      <c r="CH13" s="277">
        <v>1447026</v>
      </c>
      <c r="CI13" s="277">
        <v>1573495</v>
      </c>
      <c r="CJ13" s="277">
        <v>1118317</v>
      </c>
      <c r="CK13" s="277">
        <v>1336705</v>
      </c>
      <c r="CL13" s="277">
        <v>69785</v>
      </c>
      <c r="CM13" s="277">
        <v>77799</v>
      </c>
      <c r="CN13" s="277">
        <v>100603</v>
      </c>
      <c r="CO13" s="277">
        <v>100603</v>
      </c>
      <c r="CP13" s="277">
        <v>614217</v>
      </c>
      <c r="CQ13" s="277">
        <v>659736</v>
      </c>
      <c r="CR13" s="277">
        <v>231034.07</v>
      </c>
      <c r="CS13" s="277">
        <v>231868.96</v>
      </c>
      <c r="CT13" s="277">
        <v>212364.09</v>
      </c>
      <c r="CU13" s="277">
        <v>216313.72</v>
      </c>
      <c r="CV13" s="277">
        <v>247587</v>
      </c>
      <c r="CW13" s="277">
        <v>286174</v>
      </c>
      <c r="CX13" s="277">
        <v>270397</v>
      </c>
      <c r="CY13" s="277">
        <v>277279</v>
      </c>
      <c r="CZ13" s="277">
        <v>26142.94</v>
      </c>
      <c r="DA13" s="277">
        <v>26142.94</v>
      </c>
      <c r="DB13" s="277">
        <v>562431</v>
      </c>
      <c r="DC13" s="277">
        <v>577167</v>
      </c>
      <c r="DD13" s="277">
        <v>58166</v>
      </c>
      <c r="DE13" s="277">
        <v>58166</v>
      </c>
      <c r="DF13" s="277">
        <v>406829.22</v>
      </c>
      <c r="DG13" s="277">
        <v>555239.21</v>
      </c>
      <c r="DH13" s="299">
        <v>479167</v>
      </c>
      <c r="DI13" s="277">
        <v>584683</v>
      </c>
      <c r="DJ13" s="299">
        <v>3070153.09</v>
      </c>
      <c r="DK13" s="277">
        <v>4098540.03</v>
      </c>
      <c r="DL13" s="299">
        <v>405274.79</v>
      </c>
      <c r="DM13" s="277">
        <v>507529.64</v>
      </c>
      <c r="DN13" s="299">
        <v>206266.02</v>
      </c>
      <c r="DO13" s="277">
        <v>206866.37</v>
      </c>
      <c r="DP13" s="299">
        <v>97133.5</v>
      </c>
      <c r="DQ13" s="277">
        <v>99037.36</v>
      </c>
      <c r="DR13" s="299">
        <v>150197.51999999999</v>
      </c>
      <c r="DS13" s="277">
        <v>157268.13</v>
      </c>
      <c r="DT13" s="299">
        <v>275074.49</v>
      </c>
      <c r="DU13" s="277">
        <v>308772.88</v>
      </c>
      <c r="DV13" s="299">
        <v>1924082.88</v>
      </c>
      <c r="DW13" s="277">
        <v>2247059.17</v>
      </c>
      <c r="DX13" s="277">
        <v>1399223</v>
      </c>
      <c r="DY13" s="277">
        <v>1581257</v>
      </c>
      <c r="DZ13" s="277">
        <v>2532604</v>
      </c>
      <c r="EA13" s="277">
        <v>3324047</v>
      </c>
      <c r="EB13" s="277">
        <v>3430931</v>
      </c>
      <c r="EC13" s="277">
        <v>4141139</v>
      </c>
      <c r="ED13" s="277">
        <v>305748.59999999998</v>
      </c>
      <c r="EE13" s="277">
        <v>313324.65000000002</v>
      </c>
      <c r="EF13" s="277">
        <v>300634.7</v>
      </c>
      <c r="EG13" s="277">
        <v>309516.89</v>
      </c>
      <c r="EH13" s="277">
        <v>142618.89000000001</v>
      </c>
      <c r="EI13" s="277">
        <v>143045.26999999999</v>
      </c>
      <c r="EJ13" s="277">
        <v>917320.59</v>
      </c>
      <c r="EK13" s="277">
        <v>948766.04</v>
      </c>
      <c r="EL13" s="277">
        <v>906185.77</v>
      </c>
      <c r="EM13" s="277">
        <v>958929</v>
      </c>
      <c r="EN13" s="277">
        <v>515387.85</v>
      </c>
      <c r="EO13" s="277">
        <v>564843.39</v>
      </c>
      <c r="EP13" s="277">
        <v>1193844</v>
      </c>
      <c r="EQ13" s="277">
        <v>1268393</v>
      </c>
      <c r="ER13" s="277">
        <v>1069035.3999999999</v>
      </c>
      <c r="ES13" s="277">
        <v>1228975.6000000001</v>
      </c>
      <c r="ET13" s="277">
        <v>466034.99</v>
      </c>
      <c r="EU13" s="277">
        <v>515211.74</v>
      </c>
      <c r="EV13" s="277">
        <v>379150.49</v>
      </c>
      <c r="EW13" s="277">
        <v>384953.4</v>
      </c>
      <c r="EX13" s="277">
        <v>634180.26</v>
      </c>
      <c r="EY13" s="277">
        <v>707846.94</v>
      </c>
      <c r="EZ13" s="277">
        <v>370095.52</v>
      </c>
      <c r="FA13" s="277">
        <v>378624.66</v>
      </c>
    </row>
    <row r="14" spans="1:157" outlineLevel="1">
      <c r="A14" s="169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  <c r="AU14" s="261"/>
      <c r="AV14" s="261"/>
      <c r="AW14" s="261"/>
      <c r="AX14" s="261"/>
      <c r="AY14" s="261"/>
      <c r="AZ14" s="261"/>
      <c r="BA14" s="261"/>
      <c r="BB14" s="261"/>
      <c r="BC14" s="261"/>
      <c r="BD14" s="261"/>
      <c r="BE14" s="261"/>
      <c r="BF14" s="261"/>
      <c r="BG14" s="261"/>
      <c r="BH14" s="261"/>
      <c r="BI14" s="261"/>
      <c r="BJ14" s="261"/>
      <c r="BK14" s="261"/>
      <c r="BL14" s="261"/>
      <c r="BM14" s="261"/>
      <c r="BN14" s="261"/>
      <c r="BO14" s="261"/>
      <c r="BP14" s="261"/>
      <c r="BQ14" s="261"/>
      <c r="BR14" s="261"/>
      <c r="BS14" s="261"/>
      <c r="BT14" s="261"/>
      <c r="BU14" s="261"/>
      <c r="BV14" s="261"/>
      <c r="BW14" s="261"/>
      <c r="BX14" s="261"/>
      <c r="BY14" s="261"/>
      <c r="BZ14" s="261"/>
      <c r="CA14" s="261"/>
      <c r="CB14" s="261"/>
      <c r="CC14" s="261"/>
      <c r="CD14" s="261"/>
      <c r="CE14" s="261"/>
      <c r="CF14" s="261"/>
      <c r="CG14" s="261"/>
      <c r="CH14" s="261"/>
      <c r="CI14" s="261"/>
      <c r="CJ14" s="261"/>
      <c r="CK14" s="261"/>
      <c r="CL14" s="261"/>
      <c r="CM14" s="261"/>
      <c r="CN14" s="261"/>
      <c r="CO14" s="261"/>
      <c r="CP14" s="261"/>
      <c r="CQ14" s="261"/>
      <c r="CR14" s="261"/>
      <c r="CS14" s="261"/>
      <c r="CT14" s="261"/>
      <c r="CU14" s="261"/>
      <c r="CV14" s="261"/>
      <c r="CW14" s="261"/>
      <c r="CX14" s="261"/>
      <c r="CY14" s="261"/>
      <c r="CZ14" s="261"/>
      <c r="DA14" s="261"/>
      <c r="DB14" s="261"/>
      <c r="DC14" s="261"/>
      <c r="DD14" s="261"/>
      <c r="DE14" s="261"/>
      <c r="DF14" s="261"/>
      <c r="DG14" s="261"/>
      <c r="DH14" s="297"/>
      <c r="DI14" s="261"/>
      <c r="DJ14" s="297"/>
      <c r="DK14" s="261"/>
      <c r="DL14" s="297"/>
      <c r="DM14" s="261"/>
      <c r="DN14" s="297"/>
      <c r="DO14" s="261"/>
      <c r="DP14" s="297"/>
      <c r="DQ14" s="261"/>
      <c r="DR14" s="297"/>
      <c r="DS14" s="261"/>
      <c r="DT14" s="297"/>
      <c r="DU14" s="261"/>
      <c r="DV14" s="297"/>
      <c r="DW14" s="261"/>
      <c r="DX14" s="261"/>
      <c r="DY14" s="261"/>
      <c r="DZ14" s="261"/>
      <c r="EA14" s="261"/>
      <c r="EB14" s="261"/>
      <c r="EC14" s="261"/>
      <c r="ED14" s="261"/>
      <c r="EE14" s="261"/>
      <c r="EF14" s="261"/>
      <c r="EG14" s="261"/>
      <c r="EH14" s="261"/>
      <c r="EI14" s="261"/>
      <c r="EJ14" s="261"/>
      <c r="EK14" s="261"/>
      <c r="EL14" s="261"/>
      <c r="EM14" s="261"/>
      <c r="EN14" s="261"/>
      <c r="EO14" s="261"/>
      <c r="EP14" s="261"/>
      <c r="EQ14" s="261"/>
      <c r="ER14" s="261"/>
      <c r="ES14" s="261"/>
      <c r="ET14" s="261"/>
      <c r="EU14" s="261"/>
      <c r="EV14" s="261"/>
      <c r="EW14" s="261"/>
      <c r="EX14" s="261"/>
      <c r="EY14" s="261"/>
      <c r="EZ14" s="261"/>
      <c r="FA14" s="261"/>
    </row>
    <row r="15" spans="1:157" outlineLevel="1">
      <c r="A15" s="308" t="s">
        <v>87</v>
      </c>
      <c r="B15" s="261">
        <v>28833433.469999999</v>
      </c>
      <c r="C15" s="261">
        <v>36840594.469999999</v>
      </c>
      <c r="D15" s="261">
        <v>7081389</v>
      </c>
      <c r="E15" s="261">
        <v>7142290</v>
      </c>
      <c r="F15" s="261">
        <v>1315028</v>
      </c>
      <c r="G15" s="261">
        <v>1335814</v>
      </c>
      <c r="H15" s="261">
        <v>2129360.61</v>
      </c>
      <c r="I15" s="261">
        <v>2150081.69</v>
      </c>
      <c r="J15" s="261">
        <v>6047950</v>
      </c>
      <c r="K15" s="261">
        <v>6215099</v>
      </c>
      <c r="L15" s="261">
        <v>749718</v>
      </c>
      <c r="M15" s="261">
        <v>749718</v>
      </c>
      <c r="N15" s="261">
        <v>1989995.46</v>
      </c>
      <c r="O15" s="261">
        <v>2005565.38</v>
      </c>
      <c r="P15" s="261">
        <v>20427.419999999998</v>
      </c>
      <c r="Q15" s="261">
        <v>20427.419999999998</v>
      </c>
      <c r="R15" s="261">
        <v>2919830</v>
      </c>
      <c r="S15" s="261">
        <v>2983476</v>
      </c>
      <c r="T15" s="261">
        <v>698051</v>
      </c>
      <c r="U15" s="261">
        <v>725446</v>
      </c>
      <c r="V15" s="261">
        <v>552295.31999999995</v>
      </c>
      <c r="W15" s="261">
        <v>614065.84</v>
      </c>
      <c r="X15" s="261">
        <v>302373.98</v>
      </c>
      <c r="Y15" s="261">
        <v>302373.98</v>
      </c>
      <c r="Z15" s="261">
        <v>327161.53000000003</v>
      </c>
      <c r="AA15" s="261">
        <v>327619.69</v>
      </c>
      <c r="AB15" s="261">
        <v>1590375</v>
      </c>
      <c r="AC15" s="261">
        <v>1590375</v>
      </c>
      <c r="AD15" s="261">
        <v>0</v>
      </c>
      <c r="AE15" s="261">
        <v>0</v>
      </c>
      <c r="AF15" s="261">
        <v>217695</v>
      </c>
      <c r="AG15" s="261">
        <v>217695</v>
      </c>
      <c r="AH15" s="261">
        <v>1104895.55</v>
      </c>
      <c r="AI15" s="261">
        <v>1105781.08</v>
      </c>
      <c r="AJ15" s="261">
        <v>294785</v>
      </c>
      <c r="AK15" s="261">
        <v>307356</v>
      </c>
      <c r="AL15" s="261">
        <v>3161</v>
      </c>
      <c r="AM15" s="261">
        <v>3161</v>
      </c>
      <c r="AN15" s="261">
        <v>386871</v>
      </c>
      <c r="AO15" s="261">
        <v>394298</v>
      </c>
      <c r="AP15" s="261">
        <v>3975</v>
      </c>
      <c r="AQ15" s="261">
        <v>3975</v>
      </c>
      <c r="AR15" s="261">
        <v>501587</v>
      </c>
      <c r="AS15" s="261">
        <v>585067</v>
      </c>
      <c r="AT15" s="261">
        <v>195893.67</v>
      </c>
      <c r="AU15" s="261">
        <v>266267.93</v>
      </c>
      <c r="AV15" s="261">
        <v>292013</v>
      </c>
      <c r="AW15" s="261">
        <v>310819</v>
      </c>
      <c r="AX15" s="261">
        <v>1224371</v>
      </c>
      <c r="AY15" s="261">
        <v>1370843</v>
      </c>
      <c r="AZ15" s="261">
        <v>107742.78</v>
      </c>
      <c r="BA15" s="261">
        <v>178897.56</v>
      </c>
      <c r="BB15" s="261">
        <v>100852.26</v>
      </c>
      <c r="BC15" s="261">
        <v>103398.57</v>
      </c>
      <c r="BD15" s="261">
        <v>319432.88</v>
      </c>
      <c r="BE15" s="261">
        <v>340372.22</v>
      </c>
      <c r="BF15" s="261">
        <v>82105.399999999994</v>
      </c>
      <c r="BG15" s="261">
        <v>84600.8</v>
      </c>
      <c r="BH15" s="261">
        <v>15264.32</v>
      </c>
      <c r="BI15" s="261">
        <v>15341.86</v>
      </c>
      <c r="BJ15" s="261">
        <v>35943.410000000003</v>
      </c>
      <c r="BK15" s="261">
        <v>37080.76</v>
      </c>
      <c r="BL15" s="261">
        <v>28945.34</v>
      </c>
      <c r="BM15" s="261">
        <v>28945.34</v>
      </c>
      <c r="BN15" s="261">
        <v>172629.34</v>
      </c>
      <c r="BO15" s="261">
        <v>172722.41</v>
      </c>
      <c r="BP15" s="261">
        <v>1471039.31</v>
      </c>
      <c r="BQ15" s="261">
        <v>1550917.27</v>
      </c>
      <c r="BR15" s="261">
        <v>397173.3</v>
      </c>
      <c r="BS15" s="261">
        <v>403383.34</v>
      </c>
      <c r="BT15" s="261">
        <v>234491</v>
      </c>
      <c r="BU15" s="261">
        <v>245141</v>
      </c>
      <c r="BV15" s="261">
        <v>180227</v>
      </c>
      <c r="BW15" s="261">
        <v>189849.55</v>
      </c>
      <c r="BX15" s="261">
        <v>6035</v>
      </c>
      <c r="BY15" s="261">
        <v>6035</v>
      </c>
      <c r="BZ15" s="261">
        <v>122524.18</v>
      </c>
      <c r="CA15" s="261">
        <v>122644.82</v>
      </c>
      <c r="CB15" s="261">
        <v>7235.62</v>
      </c>
      <c r="CC15" s="261">
        <v>7235.62</v>
      </c>
      <c r="CD15" s="261">
        <v>5474722</v>
      </c>
      <c r="CE15" s="261">
        <v>7249257</v>
      </c>
      <c r="CF15" s="261">
        <v>1028835.78</v>
      </c>
      <c r="CG15" s="261">
        <v>1126758.8999999999</v>
      </c>
      <c r="CH15" s="261">
        <v>716344</v>
      </c>
      <c r="CI15" s="261">
        <v>802926</v>
      </c>
      <c r="CJ15" s="261">
        <v>523409</v>
      </c>
      <c r="CK15" s="261">
        <v>567085</v>
      </c>
      <c r="CL15" s="261">
        <v>21687</v>
      </c>
      <c r="CM15" s="261">
        <v>22143</v>
      </c>
      <c r="CN15" s="261">
        <v>11119</v>
      </c>
      <c r="CO15" s="261">
        <v>11119</v>
      </c>
      <c r="CP15" s="261">
        <v>299900</v>
      </c>
      <c r="CQ15" s="261">
        <v>299900</v>
      </c>
      <c r="CR15" s="261">
        <v>51478.78</v>
      </c>
      <c r="CS15" s="261">
        <v>51478.78</v>
      </c>
      <c r="CT15" s="261">
        <v>113500.77</v>
      </c>
      <c r="CU15" s="261">
        <v>113500.77</v>
      </c>
      <c r="CV15" s="261">
        <v>117055</v>
      </c>
      <c r="CW15" s="261">
        <v>144620</v>
      </c>
      <c r="CX15" s="261">
        <v>136643</v>
      </c>
      <c r="CY15" s="261">
        <v>136680</v>
      </c>
      <c r="CZ15" s="261">
        <v>3110.35</v>
      </c>
      <c r="DA15" s="261">
        <v>3110.35</v>
      </c>
      <c r="DB15" s="261">
        <v>273617</v>
      </c>
      <c r="DC15" s="261">
        <v>277008</v>
      </c>
      <c r="DD15" s="261">
        <v>20043</v>
      </c>
      <c r="DE15" s="261">
        <v>20043</v>
      </c>
      <c r="DF15" s="261">
        <v>216963.71</v>
      </c>
      <c r="DG15" s="261">
        <v>282858.03999999998</v>
      </c>
      <c r="DH15" s="297">
        <v>257504</v>
      </c>
      <c r="DI15" s="261">
        <v>274656</v>
      </c>
      <c r="DJ15" s="297">
        <v>1623816</v>
      </c>
      <c r="DK15" s="261">
        <v>1764933.42</v>
      </c>
      <c r="DL15" s="297">
        <v>214273.45</v>
      </c>
      <c r="DM15" s="261">
        <v>230150.94</v>
      </c>
      <c r="DN15" s="297">
        <v>11314.33</v>
      </c>
      <c r="DO15" s="261">
        <v>11314.33</v>
      </c>
      <c r="DP15" s="297">
        <v>45078.95</v>
      </c>
      <c r="DQ15" s="261">
        <v>45078.95</v>
      </c>
      <c r="DR15" s="297">
        <v>80281.070000000007</v>
      </c>
      <c r="DS15" s="261">
        <v>80281.070000000007</v>
      </c>
      <c r="DT15" s="297">
        <v>133649.16</v>
      </c>
      <c r="DU15" s="261">
        <v>139631.06</v>
      </c>
      <c r="DV15" s="297">
        <v>1070172.75</v>
      </c>
      <c r="DW15" s="261">
        <v>1135488.8899999999</v>
      </c>
      <c r="DX15" s="261">
        <v>656688</v>
      </c>
      <c r="DY15" s="261">
        <v>690407</v>
      </c>
      <c r="DZ15" s="261">
        <v>1197538</v>
      </c>
      <c r="EA15" s="261">
        <v>1465940</v>
      </c>
      <c r="EB15" s="261">
        <v>1934384</v>
      </c>
      <c r="EC15" s="261">
        <v>2038829</v>
      </c>
      <c r="ED15" s="261">
        <v>150271.37</v>
      </c>
      <c r="EE15" s="261">
        <v>150271.37</v>
      </c>
      <c r="EF15" s="261">
        <v>119617.62</v>
      </c>
      <c r="EG15" s="261">
        <v>122388.84</v>
      </c>
      <c r="EH15" s="261">
        <v>10942.97</v>
      </c>
      <c r="EI15" s="261">
        <v>10942.97</v>
      </c>
      <c r="EJ15" s="261">
        <v>425624.44</v>
      </c>
      <c r="EK15" s="261">
        <v>425672.75</v>
      </c>
      <c r="EL15" s="261">
        <v>374630.09</v>
      </c>
      <c r="EM15" s="261">
        <v>374979.8</v>
      </c>
      <c r="EN15" s="261">
        <v>249257.27</v>
      </c>
      <c r="EO15" s="261">
        <v>259074.63</v>
      </c>
      <c r="EP15" s="261">
        <v>630621</v>
      </c>
      <c r="EQ15" s="261">
        <v>631177</v>
      </c>
      <c r="ER15" s="261">
        <v>436403</v>
      </c>
      <c r="ES15" s="261">
        <v>468236</v>
      </c>
      <c r="ET15" s="261">
        <v>163514.74</v>
      </c>
      <c r="EU15" s="261">
        <v>177303.85</v>
      </c>
      <c r="EV15" s="261">
        <v>133690.01</v>
      </c>
      <c r="EW15" s="261">
        <v>133690.01</v>
      </c>
      <c r="EX15" s="261">
        <v>290217.34000000003</v>
      </c>
      <c r="EY15" s="261">
        <v>300623.53999999998</v>
      </c>
      <c r="EZ15" s="261">
        <v>156718.73000000001</v>
      </c>
      <c r="FA15" s="261">
        <v>156718.73000000001</v>
      </c>
    </row>
    <row r="16" spans="1:157" outlineLevel="1">
      <c r="A16" s="308" t="s">
        <v>176</v>
      </c>
      <c r="B16" s="261">
        <v>-1135389</v>
      </c>
      <c r="C16" s="261">
        <v>-995788</v>
      </c>
      <c r="D16" s="261">
        <v>805165</v>
      </c>
      <c r="E16" s="261">
        <v>805165</v>
      </c>
      <c r="F16" s="261">
        <v>68922</v>
      </c>
      <c r="G16" s="261">
        <v>71239</v>
      </c>
      <c r="H16" s="261">
        <v>145371.34</v>
      </c>
      <c r="I16" s="261">
        <v>145371.34</v>
      </c>
      <c r="J16" s="261">
        <v>1150945</v>
      </c>
      <c r="K16" s="261">
        <v>1178116</v>
      </c>
      <c r="L16" s="261">
        <v>10079</v>
      </c>
      <c r="M16" s="261">
        <v>10079</v>
      </c>
      <c r="N16" s="261">
        <v>111388.32</v>
      </c>
      <c r="O16" s="261">
        <v>111388.32</v>
      </c>
      <c r="P16" s="261">
        <v>0</v>
      </c>
      <c r="Q16" s="261">
        <v>0</v>
      </c>
      <c r="R16" s="261">
        <v>237747</v>
      </c>
      <c r="S16" s="261">
        <v>238870</v>
      </c>
      <c r="T16" s="261">
        <v>23759</v>
      </c>
      <c r="U16" s="261">
        <v>29590</v>
      </c>
      <c r="V16" s="261">
        <v>51215.42</v>
      </c>
      <c r="W16" s="261">
        <v>71755.94</v>
      </c>
      <c r="X16" s="261">
        <v>12626.1</v>
      </c>
      <c r="Y16" s="261">
        <v>12626.1</v>
      </c>
      <c r="Z16" s="261">
        <v>10572.12</v>
      </c>
      <c r="AA16" s="261">
        <v>10572.12</v>
      </c>
      <c r="AB16" s="261">
        <v>386438</v>
      </c>
      <c r="AC16" s="261">
        <v>386438</v>
      </c>
      <c r="AD16" s="261">
        <v>0</v>
      </c>
      <c r="AE16" s="261">
        <v>0</v>
      </c>
      <c r="AF16" s="261">
        <v>105</v>
      </c>
      <c r="AG16" s="261">
        <v>105</v>
      </c>
      <c r="AH16" s="261">
        <v>46715.19</v>
      </c>
      <c r="AI16" s="261">
        <v>46715.19</v>
      </c>
      <c r="AJ16" s="261">
        <v>3441</v>
      </c>
      <c r="AK16" s="261">
        <v>3441</v>
      </c>
      <c r="AL16" s="261">
        <v>0</v>
      </c>
      <c r="AM16" s="261">
        <v>0</v>
      </c>
      <c r="AN16" s="261">
        <v>26797</v>
      </c>
      <c r="AO16" s="261">
        <v>26797</v>
      </c>
      <c r="AP16" s="261">
        <v>0</v>
      </c>
      <c r="AQ16" s="261">
        <v>0</v>
      </c>
      <c r="AR16" s="261">
        <v>28188</v>
      </c>
      <c r="AS16" s="261">
        <v>28188</v>
      </c>
      <c r="AT16" s="261">
        <v>9793.09</v>
      </c>
      <c r="AU16" s="261">
        <v>9793.09</v>
      </c>
      <c r="AV16" s="261">
        <v>9904</v>
      </c>
      <c r="AW16" s="261">
        <v>9904</v>
      </c>
      <c r="AX16" s="261">
        <v>63369</v>
      </c>
      <c r="AY16" s="261">
        <v>63369</v>
      </c>
      <c r="AZ16" s="261">
        <v>0</v>
      </c>
      <c r="BA16" s="261">
        <v>0</v>
      </c>
      <c r="BB16" s="261">
        <v>0</v>
      </c>
      <c r="BC16" s="261">
        <v>0</v>
      </c>
      <c r="BD16" s="261">
        <v>11308.77</v>
      </c>
      <c r="BE16" s="261">
        <v>11308.77</v>
      </c>
      <c r="BF16" s="261">
        <v>0</v>
      </c>
      <c r="BG16" s="261">
        <v>0</v>
      </c>
      <c r="BH16" s="261">
        <v>0</v>
      </c>
      <c r="BI16" s="261">
        <v>0</v>
      </c>
      <c r="BJ16" s="261">
        <v>0</v>
      </c>
      <c r="BK16" s="261">
        <v>0</v>
      </c>
      <c r="BL16" s="261">
        <v>0</v>
      </c>
      <c r="BM16" s="261">
        <v>0</v>
      </c>
      <c r="BN16" s="261">
        <v>2160.2800000000002</v>
      </c>
      <c r="BO16" s="261">
        <v>2160.2800000000002</v>
      </c>
      <c r="BP16" s="261">
        <v>96161.31</v>
      </c>
      <c r="BQ16" s="261">
        <v>104985.73</v>
      </c>
      <c r="BR16" s="261">
        <v>6749.09</v>
      </c>
      <c r="BS16" s="261">
        <v>6749.09</v>
      </c>
      <c r="BT16" s="261">
        <v>8597</v>
      </c>
      <c r="BU16" s="261">
        <v>8597</v>
      </c>
      <c r="BV16" s="261">
        <v>10545</v>
      </c>
      <c r="BW16" s="261">
        <v>10545</v>
      </c>
      <c r="BX16" s="261">
        <v>0</v>
      </c>
      <c r="BY16" s="261">
        <v>0</v>
      </c>
      <c r="BZ16" s="261">
        <v>0</v>
      </c>
      <c r="CA16" s="261">
        <v>0</v>
      </c>
      <c r="CB16" s="261">
        <v>0</v>
      </c>
      <c r="CC16" s="261">
        <v>0</v>
      </c>
      <c r="CD16" s="261">
        <v>414556</v>
      </c>
      <c r="CE16" s="261">
        <v>499813</v>
      </c>
      <c r="CF16" s="261">
        <v>126887.02</v>
      </c>
      <c r="CG16" s="261">
        <v>126887.02</v>
      </c>
      <c r="CH16" s="261">
        <v>66261</v>
      </c>
      <c r="CI16" s="261">
        <v>66674</v>
      </c>
      <c r="CJ16" s="261">
        <v>36152</v>
      </c>
      <c r="CK16" s="261">
        <v>39556</v>
      </c>
      <c r="CL16" s="261">
        <v>0</v>
      </c>
      <c r="CM16" s="261">
        <v>0</v>
      </c>
      <c r="CN16" s="261">
        <v>0</v>
      </c>
      <c r="CO16" s="261">
        <v>0</v>
      </c>
      <c r="CP16" s="261">
        <v>0</v>
      </c>
      <c r="CQ16" s="261">
        <v>0</v>
      </c>
      <c r="CR16" s="261">
        <v>0</v>
      </c>
      <c r="CS16" s="261">
        <v>0</v>
      </c>
      <c r="CT16" s="261">
        <v>0</v>
      </c>
      <c r="CU16" s="261">
        <v>0</v>
      </c>
      <c r="CV16" s="261">
        <v>3898</v>
      </c>
      <c r="CW16" s="261">
        <v>3898</v>
      </c>
      <c r="CX16" s="261">
        <v>4877</v>
      </c>
      <c r="CY16" s="261">
        <v>4877</v>
      </c>
      <c r="CZ16" s="261">
        <v>0</v>
      </c>
      <c r="DA16" s="261">
        <v>0</v>
      </c>
      <c r="DB16" s="261">
        <v>0</v>
      </c>
      <c r="DC16" s="261">
        <v>0</v>
      </c>
      <c r="DD16" s="261">
        <v>0</v>
      </c>
      <c r="DE16" s="261">
        <v>0</v>
      </c>
      <c r="DF16" s="261">
        <v>4218.8500000000004</v>
      </c>
      <c r="DG16" s="261">
        <v>4218.8500000000004</v>
      </c>
      <c r="DH16" s="297">
        <v>23125</v>
      </c>
      <c r="DI16" s="261">
        <v>23125</v>
      </c>
      <c r="DJ16" s="297">
        <v>153488.19</v>
      </c>
      <c r="DK16" s="261">
        <v>165181.17000000001</v>
      </c>
      <c r="DL16" s="297">
        <v>4638.6000000000004</v>
      </c>
      <c r="DM16" s="261">
        <v>4638.6000000000004</v>
      </c>
      <c r="DN16" s="297">
        <v>0</v>
      </c>
      <c r="DO16" s="261">
        <v>0</v>
      </c>
      <c r="DP16" s="297">
        <v>1830.03</v>
      </c>
      <c r="DQ16" s="261">
        <v>1830.03</v>
      </c>
      <c r="DR16" s="297">
        <v>146.18</v>
      </c>
      <c r="DS16" s="261">
        <v>146.18</v>
      </c>
      <c r="DT16" s="297">
        <v>0</v>
      </c>
      <c r="DU16" s="261">
        <v>0</v>
      </c>
      <c r="DV16" s="297">
        <v>4294.3999999999996</v>
      </c>
      <c r="DW16" s="261">
        <v>4294.3999999999996</v>
      </c>
      <c r="DX16" s="261">
        <v>11895</v>
      </c>
      <c r="DY16" s="261">
        <v>10665</v>
      </c>
      <c r="DZ16" s="261">
        <v>254900</v>
      </c>
      <c r="EA16" s="261">
        <v>277100</v>
      </c>
      <c r="EB16" s="261">
        <v>42343</v>
      </c>
      <c r="EC16" s="261">
        <v>37113</v>
      </c>
      <c r="ED16" s="261">
        <v>7829.97</v>
      </c>
      <c r="EE16" s="261">
        <v>7829.97</v>
      </c>
      <c r="EF16" s="261">
        <v>1337.18</v>
      </c>
      <c r="EG16" s="261">
        <v>1337.18</v>
      </c>
      <c r="EH16" s="261">
        <v>0</v>
      </c>
      <c r="EI16" s="261">
        <v>0</v>
      </c>
      <c r="EJ16" s="261">
        <v>9733.52</v>
      </c>
      <c r="EK16" s="261">
        <v>9733.52</v>
      </c>
      <c r="EL16" s="261">
        <v>0</v>
      </c>
      <c r="EM16" s="261">
        <v>0</v>
      </c>
      <c r="EN16" s="261">
        <v>0</v>
      </c>
      <c r="EO16" s="261">
        <v>0</v>
      </c>
      <c r="EP16" s="261">
        <v>35933</v>
      </c>
      <c r="EQ16" s="261">
        <v>35933</v>
      </c>
      <c r="ER16" s="261">
        <v>33185</v>
      </c>
      <c r="ES16" s="261">
        <v>36794</v>
      </c>
      <c r="ET16" s="261">
        <v>0</v>
      </c>
      <c r="EU16" s="261">
        <v>0</v>
      </c>
      <c r="EV16" s="261">
        <v>0</v>
      </c>
      <c r="EW16" s="261">
        <v>0</v>
      </c>
      <c r="EX16" s="261">
        <v>0</v>
      </c>
      <c r="EY16" s="261">
        <v>0</v>
      </c>
      <c r="EZ16" s="261">
        <v>0</v>
      </c>
      <c r="FA16" s="261">
        <v>0</v>
      </c>
    </row>
    <row r="17" spans="1:157" outlineLevel="1">
      <c r="A17" s="308" t="s">
        <v>89</v>
      </c>
      <c r="B17" s="261">
        <v>27043950.379999999</v>
      </c>
      <c r="C17" s="261">
        <v>34762861.380000003</v>
      </c>
      <c r="D17" s="261">
        <v>6761983</v>
      </c>
      <c r="E17" s="261">
        <v>7002424</v>
      </c>
      <c r="F17" s="261">
        <v>1014671</v>
      </c>
      <c r="G17" s="261">
        <v>1088446</v>
      </c>
      <c r="H17" s="261">
        <v>2252296.08</v>
      </c>
      <c r="I17" s="261">
        <v>2304539.09</v>
      </c>
      <c r="J17" s="261">
        <v>6366037</v>
      </c>
      <c r="K17" s="261">
        <v>6683175</v>
      </c>
      <c r="L17" s="261">
        <v>484503</v>
      </c>
      <c r="M17" s="261">
        <v>484503</v>
      </c>
      <c r="N17" s="261">
        <v>1638020.92</v>
      </c>
      <c r="O17" s="261">
        <v>1814360.42</v>
      </c>
      <c r="P17" s="261">
        <v>67516.14</v>
      </c>
      <c r="Q17" s="261">
        <v>67516.14</v>
      </c>
      <c r="R17" s="261">
        <v>4569732</v>
      </c>
      <c r="S17" s="261">
        <v>5124002</v>
      </c>
      <c r="T17" s="261">
        <v>709531</v>
      </c>
      <c r="U17" s="261">
        <v>739165</v>
      </c>
      <c r="V17" s="261">
        <v>541930.75</v>
      </c>
      <c r="W17" s="261">
        <v>549479.75</v>
      </c>
      <c r="X17" s="261">
        <v>414565.15</v>
      </c>
      <c r="Y17" s="261">
        <v>431623.46</v>
      </c>
      <c r="Z17" s="261">
        <v>326342.98</v>
      </c>
      <c r="AA17" s="261">
        <v>327024.17</v>
      </c>
      <c r="AB17" s="261">
        <v>1472178</v>
      </c>
      <c r="AC17" s="261">
        <v>1472178</v>
      </c>
      <c r="AD17" s="261">
        <v>0</v>
      </c>
      <c r="AE17" s="261">
        <v>0</v>
      </c>
      <c r="AF17" s="261">
        <v>220019</v>
      </c>
      <c r="AG17" s="261">
        <v>220019</v>
      </c>
      <c r="AH17" s="261">
        <v>1097783.6100000001</v>
      </c>
      <c r="AI17" s="261">
        <v>1154795</v>
      </c>
      <c r="AJ17" s="261">
        <v>208547</v>
      </c>
      <c r="AK17" s="261">
        <v>244377</v>
      </c>
      <c r="AL17" s="261">
        <v>19610</v>
      </c>
      <c r="AM17" s="261">
        <v>19610</v>
      </c>
      <c r="AN17" s="261">
        <v>189245</v>
      </c>
      <c r="AO17" s="261">
        <v>200559</v>
      </c>
      <c r="AP17" s="261">
        <v>59224</v>
      </c>
      <c r="AQ17" s="261">
        <v>59224</v>
      </c>
      <c r="AR17" s="261">
        <v>350441</v>
      </c>
      <c r="AS17" s="261">
        <v>483681</v>
      </c>
      <c r="AT17" s="261">
        <v>244097.18</v>
      </c>
      <c r="AU17" s="261">
        <v>275556.43</v>
      </c>
      <c r="AV17" s="261">
        <v>255463</v>
      </c>
      <c r="AW17" s="261">
        <v>217155</v>
      </c>
      <c r="AX17" s="261">
        <v>814022</v>
      </c>
      <c r="AY17" s="261">
        <v>1039313</v>
      </c>
      <c r="AZ17" s="261">
        <v>76987.600000000006</v>
      </c>
      <c r="BA17" s="261">
        <v>102265.06</v>
      </c>
      <c r="BB17" s="261">
        <v>109096.88</v>
      </c>
      <c r="BC17" s="261">
        <v>94410.12</v>
      </c>
      <c r="BD17" s="261">
        <v>479579.74</v>
      </c>
      <c r="BE17" s="261">
        <v>496622.7</v>
      </c>
      <c r="BF17" s="261">
        <v>68269.8</v>
      </c>
      <c r="BG17" s="261">
        <v>71828.2</v>
      </c>
      <c r="BH17" s="261">
        <v>21847.55</v>
      </c>
      <c r="BI17" s="261">
        <v>26256.94</v>
      </c>
      <c r="BJ17" s="261">
        <v>24548.66</v>
      </c>
      <c r="BK17" s="261">
        <v>27429.93</v>
      </c>
      <c r="BL17" s="261">
        <v>36535.56</v>
      </c>
      <c r="BM17" s="261">
        <v>36564.839999999997</v>
      </c>
      <c r="BN17" s="261">
        <v>129888.32000000001</v>
      </c>
      <c r="BO17" s="261">
        <v>145024.47</v>
      </c>
      <c r="BP17" s="261">
        <v>868503.41</v>
      </c>
      <c r="BQ17" s="261">
        <v>947394.27</v>
      </c>
      <c r="BR17" s="261">
        <v>321685.11</v>
      </c>
      <c r="BS17" s="261">
        <v>345318.91</v>
      </c>
      <c r="BT17" s="261">
        <v>268647</v>
      </c>
      <c r="BU17" s="261">
        <v>265750</v>
      </c>
      <c r="BV17" s="261">
        <v>154281</v>
      </c>
      <c r="BW17" s="261">
        <v>188935.13</v>
      </c>
      <c r="BX17" s="261">
        <v>49855</v>
      </c>
      <c r="BY17" s="261">
        <v>49855</v>
      </c>
      <c r="BZ17" s="261">
        <v>186782.39</v>
      </c>
      <c r="CA17" s="261">
        <v>191505.3</v>
      </c>
      <c r="CB17" s="261">
        <v>86259.66</v>
      </c>
      <c r="CC17" s="261">
        <v>86259.66</v>
      </c>
      <c r="CD17" s="261">
        <v>3853352</v>
      </c>
      <c r="CE17" s="261">
        <v>4883731</v>
      </c>
      <c r="CF17" s="261">
        <v>833459.63</v>
      </c>
      <c r="CG17" s="261">
        <v>1104516.8899999999</v>
      </c>
      <c r="CH17" s="261">
        <v>542294</v>
      </c>
      <c r="CI17" s="261">
        <v>555563</v>
      </c>
      <c r="CJ17" s="261">
        <v>382604</v>
      </c>
      <c r="CK17" s="261">
        <v>425717</v>
      </c>
      <c r="CL17" s="261">
        <v>30724</v>
      </c>
      <c r="CM17" s="261">
        <v>33086</v>
      </c>
      <c r="CN17" s="261">
        <v>81881</v>
      </c>
      <c r="CO17" s="261">
        <v>81881</v>
      </c>
      <c r="CP17" s="261">
        <v>275793</v>
      </c>
      <c r="CQ17" s="261">
        <v>277595</v>
      </c>
      <c r="CR17" s="261">
        <v>149914.4</v>
      </c>
      <c r="CS17" s="261">
        <v>150046.44</v>
      </c>
      <c r="CT17" s="261">
        <v>61370.33</v>
      </c>
      <c r="CU17" s="261">
        <v>62121.68</v>
      </c>
      <c r="CV17" s="261">
        <v>102844</v>
      </c>
      <c r="CW17" s="261">
        <v>104726</v>
      </c>
      <c r="CX17" s="261">
        <v>122682</v>
      </c>
      <c r="CY17" s="261">
        <v>125936</v>
      </c>
      <c r="CZ17" s="261">
        <v>22418.91</v>
      </c>
      <c r="DA17" s="261">
        <v>22418.91</v>
      </c>
      <c r="DB17" s="261">
        <v>297684</v>
      </c>
      <c r="DC17" s="261">
        <v>307605</v>
      </c>
      <c r="DD17" s="261">
        <v>38511</v>
      </c>
      <c r="DE17" s="261">
        <v>38511</v>
      </c>
      <c r="DF17" s="261">
        <v>150481.98000000001</v>
      </c>
      <c r="DG17" s="261">
        <v>201938.43</v>
      </c>
      <c r="DH17" s="297">
        <v>192703</v>
      </c>
      <c r="DI17" s="261">
        <v>240100</v>
      </c>
      <c r="DJ17" s="297">
        <v>1078825.93</v>
      </c>
      <c r="DK17" s="261">
        <v>1409554.78</v>
      </c>
      <c r="DL17" s="297">
        <v>123953.89</v>
      </c>
      <c r="DM17" s="261">
        <v>165433.53</v>
      </c>
      <c r="DN17" s="297">
        <v>87507.6</v>
      </c>
      <c r="DO17" s="261">
        <v>87711.29</v>
      </c>
      <c r="DP17" s="297">
        <v>23703.33</v>
      </c>
      <c r="DQ17" s="261">
        <v>25783.71</v>
      </c>
      <c r="DR17" s="297">
        <v>67323.41</v>
      </c>
      <c r="DS17" s="261">
        <v>72241.06</v>
      </c>
      <c r="DT17" s="297">
        <v>116285.82</v>
      </c>
      <c r="DU17" s="261">
        <v>101700.12</v>
      </c>
      <c r="DV17" s="297">
        <v>951179.53</v>
      </c>
      <c r="DW17" s="261">
        <v>1059501.97</v>
      </c>
      <c r="DX17" s="261">
        <v>436449</v>
      </c>
      <c r="DY17" s="261">
        <v>486692</v>
      </c>
      <c r="DZ17" s="261">
        <v>990200</v>
      </c>
      <c r="EA17" s="261">
        <v>1230616</v>
      </c>
      <c r="EB17" s="261">
        <v>1363187</v>
      </c>
      <c r="EC17" s="261">
        <v>1509024</v>
      </c>
      <c r="ED17" s="261">
        <v>121308.44</v>
      </c>
      <c r="EE17" s="261">
        <v>119683.69</v>
      </c>
      <c r="EF17" s="261">
        <v>144789.62</v>
      </c>
      <c r="EG17" s="261">
        <v>138379.04999999999</v>
      </c>
      <c r="EH17" s="261">
        <v>101867.53</v>
      </c>
      <c r="EI17" s="261">
        <v>102044.29</v>
      </c>
      <c r="EJ17" s="261">
        <v>405747.89</v>
      </c>
      <c r="EK17" s="261">
        <v>408915.08</v>
      </c>
      <c r="EL17" s="261">
        <v>484580.55</v>
      </c>
      <c r="EM17" s="261">
        <v>504647.17</v>
      </c>
      <c r="EN17" s="261">
        <v>220704.18</v>
      </c>
      <c r="EO17" s="261">
        <v>207745.87</v>
      </c>
      <c r="EP17" s="261">
        <v>473462</v>
      </c>
      <c r="EQ17" s="261">
        <v>502739</v>
      </c>
      <c r="ER17" s="261">
        <v>488956</v>
      </c>
      <c r="ES17" s="261">
        <v>546258</v>
      </c>
      <c r="ET17" s="261">
        <v>300276.40000000002</v>
      </c>
      <c r="EU17" s="261">
        <v>308198.99</v>
      </c>
      <c r="EV17" s="261">
        <v>215614.74</v>
      </c>
      <c r="EW17" s="261">
        <v>213653.86</v>
      </c>
      <c r="EX17" s="261">
        <v>282053.23</v>
      </c>
      <c r="EY17" s="261">
        <v>297662.57</v>
      </c>
      <c r="EZ17" s="261">
        <v>171928.52</v>
      </c>
      <c r="FA17" s="261">
        <v>177665.3</v>
      </c>
    </row>
    <row r="18" spans="1:157" outlineLevel="1">
      <c r="A18" s="309" t="s">
        <v>90</v>
      </c>
      <c r="B18" s="270">
        <v>2024814</v>
      </c>
      <c r="C18" s="270">
        <v>10693901</v>
      </c>
      <c r="D18" s="270">
        <v>715122</v>
      </c>
      <c r="E18" s="270">
        <v>1156112</v>
      </c>
      <c r="F18" s="270">
        <v>73397</v>
      </c>
      <c r="G18" s="270">
        <v>121357</v>
      </c>
      <c r="H18" s="270">
        <v>262937.81</v>
      </c>
      <c r="I18" s="270">
        <v>325851.26</v>
      </c>
      <c r="J18" s="270">
        <v>575112</v>
      </c>
      <c r="K18" s="270">
        <v>850996</v>
      </c>
      <c r="L18" s="270">
        <v>45187</v>
      </c>
      <c r="M18" s="270">
        <v>45187</v>
      </c>
      <c r="N18" s="270">
        <v>117315.41</v>
      </c>
      <c r="O18" s="270">
        <v>183458.72</v>
      </c>
      <c r="P18" s="270">
        <v>1782.61</v>
      </c>
      <c r="Q18" s="270">
        <v>1782.61</v>
      </c>
      <c r="R18" s="270">
        <v>49300</v>
      </c>
      <c r="S18" s="270">
        <v>139658</v>
      </c>
      <c r="T18" s="270">
        <v>83736</v>
      </c>
      <c r="U18" s="270">
        <v>143789</v>
      </c>
      <c r="V18" s="270">
        <v>51590.33</v>
      </c>
      <c r="W18" s="270">
        <v>88906.96</v>
      </c>
      <c r="X18" s="270">
        <v>32594.97</v>
      </c>
      <c r="Y18" s="270">
        <v>45744.86</v>
      </c>
      <c r="Z18" s="270">
        <v>13859.46</v>
      </c>
      <c r="AA18" s="270">
        <v>26637.02</v>
      </c>
      <c r="AB18" s="270">
        <v>146492</v>
      </c>
      <c r="AC18" s="270">
        <v>146492</v>
      </c>
      <c r="AD18" s="270">
        <v>0</v>
      </c>
      <c r="AE18" s="270">
        <v>0</v>
      </c>
      <c r="AF18" s="270">
        <v>19636</v>
      </c>
      <c r="AG18" s="270">
        <v>19636</v>
      </c>
      <c r="AH18" s="270">
        <v>83362.42</v>
      </c>
      <c r="AI18" s="270">
        <v>92844.29</v>
      </c>
      <c r="AJ18" s="270">
        <v>32944</v>
      </c>
      <c r="AK18" s="270">
        <v>45586</v>
      </c>
      <c r="AL18" s="270">
        <v>983</v>
      </c>
      <c r="AM18" s="270">
        <v>983</v>
      </c>
      <c r="AN18" s="270">
        <v>35560</v>
      </c>
      <c r="AO18" s="270">
        <v>50795</v>
      </c>
      <c r="AP18" s="270">
        <v>941</v>
      </c>
      <c r="AQ18" s="270">
        <v>941</v>
      </c>
      <c r="AR18" s="270">
        <v>30747</v>
      </c>
      <c r="AS18" s="270">
        <v>73674</v>
      </c>
      <c r="AT18" s="270">
        <v>14688.36</v>
      </c>
      <c r="AU18" s="270">
        <v>16345.37</v>
      </c>
      <c r="AV18" s="270">
        <v>18722</v>
      </c>
      <c r="AW18" s="270">
        <v>26398</v>
      </c>
      <c r="AX18" s="270">
        <v>85639</v>
      </c>
      <c r="AY18" s="270">
        <v>168307</v>
      </c>
      <c r="AZ18" s="270">
        <v>2832.49</v>
      </c>
      <c r="BA18" s="270">
        <v>6049.27</v>
      </c>
      <c r="BB18" s="270">
        <v>7023.31</v>
      </c>
      <c r="BC18" s="270">
        <v>13065.05</v>
      </c>
      <c r="BD18" s="270">
        <v>20826.97</v>
      </c>
      <c r="BE18" s="270">
        <v>42840.959999999999</v>
      </c>
      <c r="BF18" s="270">
        <v>7498</v>
      </c>
      <c r="BG18" s="270">
        <v>10546</v>
      </c>
      <c r="BH18" s="270">
        <v>1464.24</v>
      </c>
      <c r="BI18" s="270">
        <v>1980.36</v>
      </c>
      <c r="BJ18" s="270">
        <v>4635.75</v>
      </c>
      <c r="BK18" s="270">
        <v>7328.53</v>
      </c>
      <c r="BL18" s="270">
        <v>2242.23</v>
      </c>
      <c r="BM18" s="270">
        <v>2246.87</v>
      </c>
      <c r="BN18" s="270">
        <v>15847.89</v>
      </c>
      <c r="BO18" s="270">
        <v>20928.88</v>
      </c>
      <c r="BP18" s="270">
        <v>79822.820000000007</v>
      </c>
      <c r="BQ18" s="270">
        <v>161880.26999999999</v>
      </c>
      <c r="BR18" s="270">
        <v>34261.69</v>
      </c>
      <c r="BS18" s="270">
        <v>61097.05</v>
      </c>
      <c r="BT18" s="270">
        <v>21525</v>
      </c>
      <c r="BU18" s="270">
        <v>40500</v>
      </c>
      <c r="BV18" s="270">
        <v>12524</v>
      </c>
      <c r="BW18" s="270">
        <v>21822.28</v>
      </c>
      <c r="BX18" s="270">
        <v>1493</v>
      </c>
      <c r="BY18" s="270">
        <v>1493</v>
      </c>
      <c r="BZ18" s="270">
        <v>6402.93</v>
      </c>
      <c r="CA18" s="270">
        <v>6402.93</v>
      </c>
      <c r="CB18" s="270">
        <v>5637.74</v>
      </c>
      <c r="CC18" s="270">
        <v>5637.74</v>
      </c>
      <c r="CD18" s="270">
        <v>469123</v>
      </c>
      <c r="CE18" s="270">
        <v>985903</v>
      </c>
      <c r="CF18" s="270">
        <v>61638.63</v>
      </c>
      <c r="CG18" s="270">
        <v>199953.32</v>
      </c>
      <c r="CH18" s="270">
        <v>46395</v>
      </c>
      <c r="CI18" s="270">
        <v>89528</v>
      </c>
      <c r="CJ18" s="270">
        <v>33972</v>
      </c>
      <c r="CK18" s="270">
        <v>92482</v>
      </c>
      <c r="CL18" s="270">
        <v>4240</v>
      </c>
      <c r="CM18" s="270">
        <v>5833</v>
      </c>
      <c r="CN18" s="270">
        <v>5225</v>
      </c>
      <c r="CO18" s="270">
        <v>5225</v>
      </c>
      <c r="CP18" s="270">
        <v>21967</v>
      </c>
      <c r="CQ18" s="270">
        <v>26017</v>
      </c>
      <c r="CR18" s="270">
        <v>8077.47</v>
      </c>
      <c r="CS18" s="270">
        <v>8390.01</v>
      </c>
      <c r="CT18" s="270">
        <v>9287.2099999999991</v>
      </c>
      <c r="CU18" s="270">
        <v>10098.44</v>
      </c>
      <c r="CV18" s="270">
        <v>13858</v>
      </c>
      <c r="CW18" s="270">
        <v>17942</v>
      </c>
      <c r="CX18" s="270">
        <v>10813</v>
      </c>
      <c r="CY18" s="270">
        <v>13144</v>
      </c>
      <c r="CZ18" s="270">
        <v>0</v>
      </c>
      <c r="DA18" s="270">
        <v>0</v>
      </c>
      <c r="DB18" s="270">
        <v>20171</v>
      </c>
      <c r="DC18" s="270">
        <v>24353</v>
      </c>
      <c r="DD18" s="270">
        <v>2508</v>
      </c>
      <c r="DE18" s="270">
        <v>2508</v>
      </c>
      <c r="DF18" s="270">
        <v>17944.099999999999</v>
      </c>
      <c r="DG18" s="270">
        <v>40526.9</v>
      </c>
      <c r="DH18" s="272">
        <v>18775</v>
      </c>
      <c r="DI18" s="270">
        <v>30883</v>
      </c>
      <c r="DJ18" s="272">
        <v>145936.53</v>
      </c>
      <c r="DK18" s="270">
        <v>295166.96000000002</v>
      </c>
      <c r="DL18" s="272">
        <v>21349.83</v>
      </c>
      <c r="DM18" s="270">
        <v>36684.269999999997</v>
      </c>
      <c r="DN18" s="272">
        <v>9974.67</v>
      </c>
      <c r="DO18" s="270">
        <v>10296.290000000001</v>
      </c>
      <c r="DP18" s="272">
        <v>4009.64</v>
      </c>
      <c r="DQ18" s="270">
        <v>6549.86</v>
      </c>
      <c r="DR18" s="272">
        <v>5010.38</v>
      </c>
      <c r="DS18" s="270">
        <v>12241.08</v>
      </c>
      <c r="DT18" s="272">
        <v>16124.03</v>
      </c>
      <c r="DU18" s="270">
        <v>27283.57</v>
      </c>
      <c r="DV18" s="272">
        <v>79590.97</v>
      </c>
      <c r="DW18" s="270">
        <v>155548.38</v>
      </c>
      <c r="DX18" s="270">
        <v>33158</v>
      </c>
      <c r="DY18" s="270">
        <v>58969</v>
      </c>
      <c r="DZ18" s="270">
        <v>26736</v>
      </c>
      <c r="EA18" s="270">
        <v>164783</v>
      </c>
      <c r="EB18" s="270">
        <v>164399</v>
      </c>
      <c r="EC18" s="270">
        <v>301065</v>
      </c>
      <c r="ED18" s="270">
        <v>10873.02</v>
      </c>
      <c r="EE18" s="270">
        <v>14254.75</v>
      </c>
      <c r="EF18" s="270">
        <v>9396.5300000000007</v>
      </c>
      <c r="EG18" s="270">
        <v>16832.59</v>
      </c>
      <c r="EH18" s="270">
        <v>3993.75</v>
      </c>
      <c r="EI18" s="270">
        <v>4400.32</v>
      </c>
      <c r="EJ18" s="270">
        <v>44267.72</v>
      </c>
      <c r="EK18" s="270">
        <v>57260.27</v>
      </c>
      <c r="EL18" s="270">
        <v>34715.480000000003</v>
      </c>
      <c r="EM18" s="270">
        <v>44792.44</v>
      </c>
      <c r="EN18" s="270">
        <v>8295.48</v>
      </c>
      <c r="EO18" s="270">
        <v>23814.13</v>
      </c>
      <c r="EP18" s="270">
        <v>37068</v>
      </c>
      <c r="EQ18" s="270">
        <v>50636</v>
      </c>
      <c r="ER18" s="270">
        <v>53874</v>
      </c>
      <c r="ES18" s="270">
        <v>89349</v>
      </c>
      <c r="ET18" s="270">
        <v>9119.9</v>
      </c>
      <c r="EU18" s="270">
        <v>25135.57</v>
      </c>
      <c r="EV18" s="270">
        <v>9048.07</v>
      </c>
      <c r="EW18" s="270">
        <v>11072.87</v>
      </c>
      <c r="EX18" s="270">
        <v>14089.14</v>
      </c>
      <c r="EY18" s="270">
        <v>27700.69</v>
      </c>
      <c r="EZ18" s="270">
        <v>6749.11</v>
      </c>
      <c r="FA18" s="270">
        <v>9328.52</v>
      </c>
    </row>
    <row r="19" spans="1:157" outlineLevel="1">
      <c r="A19" s="192" t="s">
        <v>86</v>
      </c>
      <c r="B19" s="277">
        <v>56766808.850000001</v>
      </c>
      <c r="C19" s="277">
        <v>81301568.849999994</v>
      </c>
      <c r="D19" s="277">
        <v>15363659</v>
      </c>
      <c r="E19" s="277">
        <v>16105991</v>
      </c>
      <c r="F19" s="277">
        <v>2472018</v>
      </c>
      <c r="G19" s="277">
        <v>2616856</v>
      </c>
      <c r="H19" s="277">
        <v>4789965.84</v>
      </c>
      <c r="I19" s="277">
        <v>4925843.38</v>
      </c>
      <c r="J19" s="277">
        <v>14140044</v>
      </c>
      <c r="K19" s="277">
        <v>14927386</v>
      </c>
      <c r="L19" s="277">
        <v>1289487</v>
      </c>
      <c r="M19" s="277">
        <v>1289487</v>
      </c>
      <c r="N19" s="277">
        <v>3856720.11</v>
      </c>
      <c r="O19" s="277">
        <v>4114772.84</v>
      </c>
      <c r="P19" s="277">
        <v>89726.17</v>
      </c>
      <c r="Q19" s="277">
        <v>89726.17</v>
      </c>
      <c r="R19" s="277">
        <v>7776609</v>
      </c>
      <c r="S19" s="277">
        <v>8486006</v>
      </c>
      <c r="T19" s="277">
        <v>1515077</v>
      </c>
      <c r="U19" s="277">
        <v>1637990</v>
      </c>
      <c r="V19" s="277">
        <v>1197031.82</v>
      </c>
      <c r="W19" s="277">
        <v>1324208.49</v>
      </c>
      <c r="X19" s="277">
        <v>762160.2</v>
      </c>
      <c r="Y19" s="277">
        <v>792368.4</v>
      </c>
      <c r="Z19" s="277">
        <v>677936.09</v>
      </c>
      <c r="AA19" s="277">
        <v>691853</v>
      </c>
      <c r="AB19" s="277">
        <v>3595483</v>
      </c>
      <c r="AC19" s="277">
        <v>3595483</v>
      </c>
      <c r="AD19" s="277">
        <v>0</v>
      </c>
      <c r="AE19" s="277">
        <v>0</v>
      </c>
      <c r="AF19" s="277">
        <v>457455</v>
      </c>
      <c r="AG19" s="277">
        <v>457455</v>
      </c>
      <c r="AH19" s="277">
        <v>2332756.77</v>
      </c>
      <c r="AI19" s="277">
        <v>2400135.56</v>
      </c>
      <c r="AJ19" s="277">
        <v>539717</v>
      </c>
      <c r="AK19" s="277">
        <v>600760</v>
      </c>
      <c r="AL19" s="277">
        <v>23754</v>
      </c>
      <c r="AM19" s="277">
        <v>23754</v>
      </c>
      <c r="AN19" s="277">
        <v>638473</v>
      </c>
      <c r="AO19" s="277">
        <v>672449</v>
      </c>
      <c r="AP19" s="277">
        <v>64140</v>
      </c>
      <c r="AQ19" s="277">
        <v>64140</v>
      </c>
      <c r="AR19" s="277">
        <v>910963</v>
      </c>
      <c r="AS19" s="277">
        <v>1170610</v>
      </c>
      <c r="AT19" s="277">
        <v>464472.3</v>
      </c>
      <c r="AU19" s="277">
        <v>567962.81999999995</v>
      </c>
      <c r="AV19" s="277">
        <v>576102</v>
      </c>
      <c r="AW19" s="277">
        <v>564276</v>
      </c>
      <c r="AX19" s="277">
        <v>2187401</v>
      </c>
      <c r="AY19" s="277">
        <v>2641832</v>
      </c>
      <c r="AZ19" s="277">
        <v>187562.87</v>
      </c>
      <c r="BA19" s="277">
        <v>287211.89</v>
      </c>
      <c r="BB19" s="277">
        <v>216972.45</v>
      </c>
      <c r="BC19" s="277">
        <v>210873.74</v>
      </c>
      <c r="BD19" s="277">
        <v>831148.36</v>
      </c>
      <c r="BE19" s="277">
        <v>891144.65</v>
      </c>
      <c r="BF19" s="277">
        <v>157873.20000000001</v>
      </c>
      <c r="BG19" s="277">
        <v>166975</v>
      </c>
      <c r="BH19" s="277">
        <v>38576.11</v>
      </c>
      <c r="BI19" s="277">
        <v>43579.16</v>
      </c>
      <c r="BJ19" s="277">
        <v>65127.82</v>
      </c>
      <c r="BK19" s="277">
        <v>71839.22</v>
      </c>
      <c r="BL19" s="277">
        <v>67723.13</v>
      </c>
      <c r="BM19" s="277">
        <v>67757.05</v>
      </c>
      <c r="BN19" s="277">
        <v>320525.83</v>
      </c>
      <c r="BO19" s="277">
        <v>340836.04</v>
      </c>
      <c r="BP19" s="277">
        <v>2515526.85</v>
      </c>
      <c r="BQ19" s="277">
        <v>2765177.54</v>
      </c>
      <c r="BR19" s="277">
        <v>759869.19</v>
      </c>
      <c r="BS19" s="277">
        <v>816548.39</v>
      </c>
      <c r="BT19" s="277">
        <v>533260</v>
      </c>
      <c r="BU19" s="277">
        <v>559988</v>
      </c>
      <c r="BV19" s="277">
        <v>357577</v>
      </c>
      <c r="BW19" s="277">
        <v>411151.96</v>
      </c>
      <c r="BX19" s="277">
        <v>57383</v>
      </c>
      <c r="BY19" s="277">
        <v>57383</v>
      </c>
      <c r="BZ19" s="277">
        <v>315709.5</v>
      </c>
      <c r="CA19" s="277">
        <v>320553.05</v>
      </c>
      <c r="CB19" s="277">
        <v>99133.02</v>
      </c>
      <c r="CC19" s="277">
        <v>99133.02</v>
      </c>
      <c r="CD19" s="277">
        <v>10211753</v>
      </c>
      <c r="CE19" s="277">
        <v>13618704</v>
      </c>
      <c r="CF19" s="277">
        <v>2050821.06</v>
      </c>
      <c r="CG19" s="277">
        <v>2558116.13</v>
      </c>
      <c r="CH19" s="277">
        <v>1371294</v>
      </c>
      <c r="CI19" s="277">
        <v>1514691</v>
      </c>
      <c r="CJ19" s="277">
        <v>976137</v>
      </c>
      <c r="CK19" s="277">
        <v>1124840</v>
      </c>
      <c r="CL19" s="277">
        <v>56651</v>
      </c>
      <c r="CM19" s="277">
        <v>61062</v>
      </c>
      <c r="CN19" s="277">
        <v>98225</v>
      </c>
      <c r="CO19" s="277">
        <v>98225</v>
      </c>
      <c r="CP19" s="277">
        <v>597660</v>
      </c>
      <c r="CQ19" s="277">
        <v>603512</v>
      </c>
      <c r="CR19" s="277">
        <v>209470.65</v>
      </c>
      <c r="CS19" s="277">
        <v>209915.23</v>
      </c>
      <c r="CT19" s="277">
        <v>184158.31</v>
      </c>
      <c r="CU19" s="277">
        <v>185720.89</v>
      </c>
      <c r="CV19" s="277">
        <v>237655</v>
      </c>
      <c r="CW19" s="277">
        <v>271186</v>
      </c>
      <c r="CX19" s="277">
        <v>275015</v>
      </c>
      <c r="CY19" s="277">
        <v>280637</v>
      </c>
      <c r="CZ19" s="277">
        <v>25529.26</v>
      </c>
      <c r="DA19" s="277">
        <v>25529.26</v>
      </c>
      <c r="DB19" s="277">
        <v>591472</v>
      </c>
      <c r="DC19" s="277">
        <v>608966</v>
      </c>
      <c r="DD19" s="277">
        <v>61062</v>
      </c>
      <c r="DE19" s="277">
        <v>61062</v>
      </c>
      <c r="DF19" s="277">
        <v>389608.64</v>
      </c>
      <c r="DG19" s="277">
        <v>529542.22</v>
      </c>
      <c r="DH19" s="299">
        <v>492107</v>
      </c>
      <c r="DI19" s="277">
        <v>568764</v>
      </c>
      <c r="DJ19" s="299">
        <v>3002066.65</v>
      </c>
      <c r="DK19" s="277">
        <v>3634836.33</v>
      </c>
      <c r="DL19" s="299">
        <v>364215.77</v>
      </c>
      <c r="DM19" s="277">
        <v>436907.34</v>
      </c>
      <c r="DN19" s="299">
        <v>108796.6</v>
      </c>
      <c r="DO19" s="277">
        <v>109321.91</v>
      </c>
      <c r="DP19" s="299">
        <v>74621.95</v>
      </c>
      <c r="DQ19" s="277">
        <v>79242.55</v>
      </c>
      <c r="DR19" s="299">
        <v>152761.04</v>
      </c>
      <c r="DS19" s="277">
        <v>164909.39000000001</v>
      </c>
      <c r="DT19" s="299">
        <v>266059.01</v>
      </c>
      <c r="DU19" s="277">
        <v>268614.75</v>
      </c>
      <c r="DV19" s="299">
        <v>2105237.65</v>
      </c>
      <c r="DW19" s="277">
        <v>2354833.64</v>
      </c>
      <c r="DX19" s="277">
        <v>1138190</v>
      </c>
      <c r="DY19" s="277">
        <v>1246733</v>
      </c>
      <c r="DZ19" s="277">
        <v>2469374</v>
      </c>
      <c r="EA19" s="277">
        <v>3138439</v>
      </c>
      <c r="EB19" s="277">
        <v>3504313</v>
      </c>
      <c r="EC19" s="277">
        <v>3886031</v>
      </c>
      <c r="ED19" s="277">
        <v>290282.8</v>
      </c>
      <c r="EE19" s="277">
        <v>292039.78000000003</v>
      </c>
      <c r="EF19" s="277">
        <v>275140.95</v>
      </c>
      <c r="EG19" s="277">
        <v>278937.65999999997</v>
      </c>
      <c r="EH19" s="277">
        <v>116804.25</v>
      </c>
      <c r="EI19" s="277">
        <v>117387.58</v>
      </c>
      <c r="EJ19" s="277">
        <v>885373.57</v>
      </c>
      <c r="EK19" s="277">
        <v>901581.62</v>
      </c>
      <c r="EL19" s="277">
        <v>893926.12</v>
      </c>
      <c r="EM19" s="277">
        <v>924419.41</v>
      </c>
      <c r="EN19" s="277">
        <v>478256.93</v>
      </c>
      <c r="EO19" s="277">
        <v>490634.63</v>
      </c>
      <c r="EP19" s="277">
        <v>1177084</v>
      </c>
      <c r="EQ19" s="277">
        <v>1220485</v>
      </c>
      <c r="ER19" s="277">
        <v>1012418</v>
      </c>
      <c r="ES19" s="277">
        <v>1140637</v>
      </c>
      <c r="ET19" s="277">
        <v>472911.04</v>
      </c>
      <c r="EU19" s="277">
        <v>510638.41</v>
      </c>
      <c r="EV19" s="277">
        <v>358352.82</v>
      </c>
      <c r="EW19" s="277">
        <v>358416.74</v>
      </c>
      <c r="EX19" s="277">
        <v>586359.71</v>
      </c>
      <c r="EY19" s="277">
        <v>625986.80000000005</v>
      </c>
      <c r="EZ19" s="277">
        <v>335396.36</v>
      </c>
      <c r="FA19" s="277">
        <v>343712.55</v>
      </c>
    </row>
    <row r="20" spans="1:157" outlineLevel="1">
      <c r="A20" s="169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261"/>
      <c r="AP20" s="261"/>
      <c r="AQ20" s="261"/>
      <c r="AR20" s="261"/>
      <c r="AS20" s="261"/>
      <c r="AT20" s="261"/>
      <c r="AU20" s="261"/>
      <c r="AV20" s="261"/>
      <c r="AW20" s="261"/>
      <c r="AX20" s="261"/>
      <c r="AY20" s="261"/>
      <c r="AZ20" s="261"/>
      <c r="BA20" s="261"/>
      <c r="BB20" s="261"/>
      <c r="BC20" s="261"/>
      <c r="BD20" s="261"/>
      <c r="BE20" s="261"/>
      <c r="BF20" s="261"/>
      <c r="BG20" s="261"/>
      <c r="BH20" s="261"/>
      <c r="BI20" s="261"/>
      <c r="BJ20" s="261"/>
      <c r="BK20" s="261"/>
      <c r="BL20" s="261"/>
      <c r="BM20" s="261"/>
      <c r="BN20" s="261"/>
      <c r="BO20" s="261"/>
      <c r="BP20" s="261"/>
      <c r="BQ20" s="261"/>
      <c r="BR20" s="261"/>
      <c r="BS20" s="261"/>
      <c r="BT20" s="261"/>
      <c r="BU20" s="261"/>
      <c r="BV20" s="261"/>
      <c r="BW20" s="261"/>
      <c r="BX20" s="261"/>
      <c r="BY20" s="261"/>
      <c r="BZ20" s="261"/>
      <c r="CA20" s="261"/>
      <c r="CB20" s="261"/>
      <c r="CC20" s="261"/>
      <c r="CD20" s="261"/>
      <c r="CE20" s="261"/>
      <c r="CF20" s="261"/>
      <c r="CG20" s="261"/>
      <c r="CH20" s="261"/>
      <c r="CI20" s="261"/>
      <c r="CJ20" s="261"/>
      <c r="CK20" s="261"/>
      <c r="CL20" s="261"/>
      <c r="CM20" s="261"/>
      <c r="CN20" s="261"/>
      <c r="CO20" s="261"/>
      <c r="CP20" s="261"/>
      <c r="CQ20" s="261"/>
      <c r="CR20" s="261"/>
      <c r="CS20" s="261"/>
      <c r="CT20" s="261"/>
      <c r="CU20" s="261"/>
      <c r="CV20" s="261"/>
      <c r="CW20" s="261"/>
      <c r="CX20" s="261"/>
      <c r="CY20" s="261"/>
      <c r="CZ20" s="261"/>
      <c r="DA20" s="261"/>
      <c r="DB20" s="261"/>
      <c r="DC20" s="261"/>
      <c r="DD20" s="261"/>
      <c r="DE20" s="261"/>
      <c r="DF20" s="261"/>
      <c r="DG20" s="261"/>
      <c r="DH20" s="297"/>
      <c r="DI20" s="261"/>
      <c r="DJ20" s="297"/>
      <c r="DK20" s="261"/>
      <c r="DL20" s="297"/>
      <c r="DM20" s="261"/>
      <c r="DN20" s="297"/>
      <c r="DO20" s="261"/>
      <c r="DP20" s="297"/>
      <c r="DQ20" s="261"/>
      <c r="DR20" s="297"/>
      <c r="DS20" s="261"/>
      <c r="DT20" s="297"/>
      <c r="DU20" s="261"/>
      <c r="DV20" s="297"/>
      <c r="DW20" s="261"/>
      <c r="DX20" s="261"/>
      <c r="DY20" s="261"/>
      <c r="DZ20" s="261"/>
      <c r="EA20" s="261"/>
      <c r="EB20" s="261"/>
      <c r="EC20" s="261"/>
      <c r="ED20" s="261"/>
      <c r="EE20" s="261"/>
      <c r="EF20" s="261"/>
      <c r="EG20" s="261"/>
      <c r="EH20" s="261"/>
      <c r="EI20" s="261"/>
      <c r="EJ20" s="261"/>
      <c r="EK20" s="261"/>
      <c r="EL20" s="261"/>
      <c r="EM20" s="261"/>
      <c r="EN20" s="261"/>
      <c r="EO20" s="261"/>
      <c r="EP20" s="261"/>
      <c r="EQ20" s="261"/>
      <c r="ER20" s="261"/>
      <c r="ES20" s="261"/>
      <c r="ET20" s="261"/>
      <c r="EU20" s="261"/>
      <c r="EV20" s="261"/>
      <c r="EW20" s="261"/>
      <c r="EX20" s="261"/>
      <c r="EY20" s="261"/>
      <c r="EZ20" s="261"/>
      <c r="FA20" s="261"/>
    </row>
    <row r="21" spans="1:157" outlineLevel="1">
      <c r="A21" s="308" t="s">
        <v>178</v>
      </c>
      <c r="B21" s="261">
        <v>2030542.8299999982</v>
      </c>
      <c r="C21" s="261">
        <v>8113388.8300000131</v>
      </c>
      <c r="D21" s="261">
        <v>81318</v>
      </c>
      <c r="E21" s="261">
        <v>573403</v>
      </c>
      <c r="F21" s="261">
        <v>-222554</v>
      </c>
      <c r="G21" s="261">
        <v>-219768</v>
      </c>
      <c r="H21" s="261">
        <v>231388.29000000004</v>
      </c>
      <c r="I21" s="261">
        <v>474356.9299999997</v>
      </c>
      <c r="J21" s="261">
        <v>-1468968</v>
      </c>
      <c r="K21" s="261">
        <v>-998751</v>
      </c>
      <c r="L21" s="261">
        <v>-129280</v>
      </c>
      <c r="M21" s="261">
        <v>-129280</v>
      </c>
      <c r="N21" s="261">
        <v>411176.68000000017</v>
      </c>
      <c r="O21" s="261">
        <v>535455.16999999993</v>
      </c>
      <c r="P21" s="261">
        <v>16739.72</v>
      </c>
      <c r="Q21" s="261">
        <v>16739.72</v>
      </c>
      <c r="R21" s="261">
        <v>-1195971</v>
      </c>
      <c r="S21" s="261">
        <v>-892454</v>
      </c>
      <c r="T21" s="261">
        <v>-183520</v>
      </c>
      <c r="U21" s="261">
        <v>-92381</v>
      </c>
      <c r="V21" s="261">
        <v>-207055.77000000002</v>
      </c>
      <c r="W21" s="261">
        <v>-220385.02000000002</v>
      </c>
      <c r="X21" s="261">
        <v>-63812.069999999949</v>
      </c>
      <c r="Y21" s="261">
        <v>-65235.20000000007</v>
      </c>
      <c r="Z21" s="261">
        <v>-78187.029999999912</v>
      </c>
      <c r="AA21" s="261">
        <v>-60524.969999999972</v>
      </c>
      <c r="AB21" s="261">
        <v>-265455</v>
      </c>
      <c r="AC21" s="261">
        <v>-265455</v>
      </c>
      <c r="AD21" s="261">
        <v>0</v>
      </c>
      <c r="AE21" s="261">
        <v>0</v>
      </c>
      <c r="AF21" s="261">
        <v>68370</v>
      </c>
      <c r="AG21" s="261">
        <v>68370</v>
      </c>
      <c r="AH21" s="261">
        <v>-101753.68000000017</v>
      </c>
      <c r="AI21" s="261">
        <v>-87012.919999999925</v>
      </c>
      <c r="AJ21" s="261">
        <v>14104.800000000047</v>
      </c>
      <c r="AK21" s="261">
        <v>51126.800000000047</v>
      </c>
      <c r="AL21" s="261">
        <v>2328</v>
      </c>
      <c r="AM21" s="261">
        <v>2328</v>
      </c>
      <c r="AN21" s="261">
        <v>29233</v>
      </c>
      <c r="AO21" s="261">
        <v>41433</v>
      </c>
      <c r="AP21" s="261">
        <v>69667</v>
      </c>
      <c r="AQ21" s="261">
        <v>69667</v>
      </c>
      <c r="AR21" s="261">
        <v>298697</v>
      </c>
      <c r="AS21" s="261">
        <v>344969</v>
      </c>
      <c r="AT21" s="261">
        <v>28859.559999999998</v>
      </c>
      <c r="AU21" s="261">
        <v>21843.369999999995</v>
      </c>
      <c r="AV21" s="261">
        <v>-42315</v>
      </c>
      <c r="AW21" s="261">
        <v>52914</v>
      </c>
      <c r="AX21" s="261">
        <v>106510</v>
      </c>
      <c r="AY21" s="261">
        <v>111840</v>
      </c>
      <c r="AZ21" s="261">
        <v>-4130.6900000000023</v>
      </c>
      <c r="BA21" s="261">
        <v>2693.1599999999744</v>
      </c>
      <c r="BB21" s="261">
        <v>-26772.620000000024</v>
      </c>
      <c r="BC21" s="261">
        <v>-11676.819999999978</v>
      </c>
      <c r="BD21" s="261">
        <v>-26182.260000000009</v>
      </c>
      <c r="BE21" s="261">
        <v>-9461.6700000000419</v>
      </c>
      <c r="BF21" s="261">
        <v>-5069.2000000000116</v>
      </c>
      <c r="BG21" s="261">
        <v>-5506</v>
      </c>
      <c r="BH21" s="261">
        <v>3131.0899999999965</v>
      </c>
      <c r="BI21" s="261">
        <v>1258.3799999999974</v>
      </c>
      <c r="BJ21" s="261">
        <v>6321.7099999999991</v>
      </c>
      <c r="BK21" s="261">
        <v>8088.5</v>
      </c>
      <c r="BL21" s="261">
        <v>4633.3899999999994</v>
      </c>
      <c r="BM21" s="261">
        <v>4813.2399999999907</v>
      </c>
      <c r="BN21" s="261">
        <v>15154.329999999958</v>
      </c>
      <c r="BO21" s="261">
        <v>9361.1000000000349</v>
      </c>
      <c r="BP21" s="261">
        <v>26017.649999999907</v>
      </c>
      <c r="BQ21" s="261">
        <v>149487.5</v>
      </c>
      <c r="BR21" s="261">
        <v>76453.640000000014</v>
      </c>
      <c r="BS21" s="261">
        <v>85905.479999999981</v>
      </c>
      <c r="BT21" s="261">
        <v>-356</v>
      </c>
      <c r="BU21" s="261">
        <v>11823</v>
      </c>
      <c r="BV21" s="261">
        <v>3890</v>
      </c>
      <c r="BW21" s="261">
        <v>17919.009999999951</v>
      </c>
      <c r="BX21" s="261">
        <v>2634</v>
      </c>
      <c r="BY21" s="261">
        <v>2634</v>
      </c>
      <c r="BZ21" s="261">
        <v>13393.549999999988</v>
      </c>
      <c r="CA21" s="261">
        <v>9634.9500000000116</v>
      </c>
      <c r="CB21" s="261">
        <v>6458.7399999999907</v>
      </c>
      <c r="CC21" s="261">
        <v>6458.7399999999907</v>
      </c>
      <c r="CD21" s="261">
        <v>-268788</v>
      </c>
      <c r="CE21" s="261">
        <v>359080</v>
      </c>
      <c r="CF21" s="261">
        <v>-113443.96999999997</v>
      </c>
      <c r="CG21" s="261">
        <v>-99762.659999999683</v>
      </c>
      <c r="CH21" s="261">
        <v>75732</v>
      </c>
      <c r="CI21" s="261">
        <v>58804</v>
      </c>
      <c r="CJ21" s="261">
        <v>142180</v>
      </c>
      <c r="CK21" s="261">
        <v>211865</v>
      </c>
      <c r="CL21" s="261">
        <v>13134</v>
      </c>
      <c r="CM21" s="261">
        <v>16737</v>
      </c>
      <c r="CN21" s="261">
        <v>2378</v>
      </c>
      <c r="CO21" s="261">
        <v>2378</v>
      </c>
      <c r="CP21" s="261">
        <v>16557</v>
      </c>
      <c r="CQ21" s="261">
        <v>56224</v>
      </c>
      <c r="CR21" s="261">
        <v>21563.420000000013</v>
      </c>
      <c r="CS21" s="261">
        <v>21953.729999999981</v>
      </c>
      <c r="CT21" s="261">
        <v>28205.78</v>
      </c>
      <c r="CU21" s="261">
        <v>30592.829999999987</v>
      </c>
      <c r="CV21" s="261">
        <v>9932</v>
      </c>
      <c r="CW21" s="261">
        <v>14988</v>
      </c>
      <c r="CX21" s="261">
        <v>-4618</v>
      </c>
      <c r="CY21" s="261">
        <v>-3358</v>
      </c>
      <c r="CZ21" s="261">
        <v>613.68000000000029</v>
      </c>
      <c r="DA21" s="261">
        <v>613.68000000000029</v>
      </c>
      <c r="DB21" s="261">
        <v>-29041</v>
      </c>
      <c r="DC21" s="261">
        <v>-31799</v>
      </c>
      <c r="DD21" s="261">
        <v>-2896</v>
      </c>
      <c r="DE21" s="261">
        <v>-2896</v>
      </c>
      <c r="DF21" s="261">
        <v>17220.579999999958</v>
      </c>
      <c r="DG21" s="261">
        <v>25696.989999999991</v>
      </c>
      <c r="DH21" s="297">
        <v>-12940</v>
      </c>
      <c r="DI21" s="261">
        <v>15919</v>
      </c>
      <c r="DJ21" s="297">
        <v>68086.439999999944</v>
      </c>
      <c r="DK21" s="261">
        <v>463703.69999999972</v>
      </c>
      <c r="DL21" s="297">
        <v>41059.01999999996</v>
      </c>
      <c r="DM21" s="261">
        <v>70622.299999999988</v>
      </c>
      <c r="DN21" s="297">
        <v>97469.419999999984</v>
      </c>
      <c r="DO21" s="261">
        <v>97544.459999999992</v>
      </c>
      <c r="DP21" s="297">
        <v>22511.550000000003</v>
      </c>
      <c r="DQ21" s="261">
        <v>19794.809999999998</v>
      </c>
      <c r="DR21" s="297">
        <v>-2563.5200000000186</v>
      </c>
      <c r="DS21" s="261">
        <v>-7641.2600000000093</v>
      </c>
      <c r="DT21" s="297">
        <v>9015.4799999999814</v>
      </c>
      <c r="DU21" s="261">
        <v>40158.130000000005</v>
      </c>
      <c r="DV21" s="297">
        <v>-181154.77000000002</v>
      </c>
      <c r="DW21" s="261">
        <v>-107774.4700000002</v>
      </c>
      <c r="DX21" s="261">
        <v>261033</v>
      </c>
      <c r="DY21" s="261">
        <v>334524</v>
      </c>
      <c r="DZ21" s="261">
        <v>63230</v>
      </c>
      <c r="EA21" s="261">
        <v>185608</v>
      </c>
      <c r="EB21" s="261">
        <v>-73382</v>
      </c>
      <c r="EC21" s="261">
        <v>255108</v>
      </c>
      <c r="ED21" s="261">
        <v>15465.799999999988</v>
      </c>
      <c r="EE21" s="261">
        <v>21284.869999999995</v>
      </c>
      <c r="EF21" s="261">
        <v>25493.75</v>
      </c>
      <c r="EG21" s="261">
        <v>30579.23000000004</v>
      </c>
      <c r="EH21" s="261">
        <v>25814.640000000014</v>
      </c>
      <c r="EI21" s="261">
        <v>25657.689999999988</v>
      </c>
      <c r="EJ21" s="261">
        <v>31947.020000000019</v>
      </c>
      <c r="EK21" s="261">
        <v>47184.420000000042</v>
      </c>
      <c r="EL21" s="261">
        <v>12259.650000000023</v>
      </c>
      <c r="EM21" s="261">
        <v>34509.589999999967</v>
      </c>
      <c r="EN21" s="261">
        <v>37130.919999999984</v>
      </c>
      <c r="EO21" s="261">
        <v>74208.760000000009</v>
      </c>
      <c r="EP21" s="261">
        <v>16760</v>
      </c>
      <c r="EQ21" s="261">
        <v>47908</v>
      </c>
      <c r="ER21" s="261">
        <v>56617.399999999907</v>
      </c>
      <c r="ES21" s="261">
        <v>88338.600000000093</v>
      </c>
      <c r="ET21" s="261">
        <v>-6876.0499999999884</v>
      </c>
      <c r="EU21" s="261">
        <v>4573.3300000000163</v>
      </c>
      <c r="EV21" s="261">
        <v>20797.669999999984</v>
      </c>
      <c r="EW21" s="261">
        <v>26536.660000000033</v>
      </c>
      <c r="EX21" s="261">
        <v>47820.550000000047</v>
      </c>
      <c r="EY21" s="261">
        <v>81860.139999999898</v>
      </c>
      <c r="EZ21" s="261">
        <v>34699.160000000033</v>
      </c>
      <c r="FA21" s="261">
        <v>34912.109999999986</v>
      </c>
    </row>
    <row r="22" spans="1:157" outlineLevel="1">
      <c r="A22" s="169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  <c r="BB22" s="261"/>
      <c r="BC22" s="261"/>
      <c r="BD22" s="261"/>
      <c r="BE22" s="261"/>
      <c r="BF22" s="261"/>
      <c r="BG22" s="261"/>
      <c r="BH22" s="261"/>
      <c r="BI22" s="261"/>
      <c r="BJ22" s="261"/>
      <c r="BK22" s="261"/>
      <c r="BL22" s="261"/>
      <c r="BM22" s="261"/>
      <c r="BN22" s="261"/>
      <c r="BO22" s="261"/>
      <c r="BP22" s="261"/>
      <c r="BQ22" s="261"/>
      <c r="BR22" s="261"/>
      <c r="BS22" s="261"/>
      <c r="BT22" s="261"/>
      <c r="BU22" s="261"/>
      <c r="BV22" s="261"/>
      <c r="BW22" s="261"/>
      <c r="BX22" s="261"/>
      <c r="BY22" s="261"/>
      <c r="BZ22" s="261"/>
      <c r="CA22" s="261"/>
      <c r="CB22" s="261"/>
      <c r="CC22" s="261"/>
      <c r="CD22" s="261"/>
      <c r="CE22" s="261"/>
      <c r="CF22" s="261"/>
      <c r="CG22" s="261"/>
      <c r="CH22" s="261"/>
      <c r="CI22" s="261"/>
      <c r="CJ22" s="261"/>
      <c r="CK22" s="261"/>
      <c r="CL22" s="261"/>
      <c r="CM22" s="261"/>
      <c r="CN22" s="261"/>
      <c r="CO22" s="261"/>
      <c r="CP22" s="261"/>
      <c r="CQ22" s="261"/>
      <c r="CR22" s="261"/>
      <c r="CS22" s="261"/>
      <c r="CT22" s="261"/>
      <c r="CU22" s="261"/>
      <c r="CV22" s="261"/>
      <c r="CW22" s="261"/>
      <c r="CX22" s="261"/>
      <c r="CY22" s="261"/>
      <c r="CZ22" s="261"/>
      <c r="DA22" s="261"/>
      <c r="DB22" s="261"/>
      <c r="DC22" s="261"/>
      <c r="DD22" s="261"/>
      <c r="DE22" s="261"/>
      <c r="DF22" s="261"/>
      <c r="DG22" s="261"/>
      <c r="DH22" s="297"/>
      <c r="DI22" s="261"/>
      <c r="DJ22" s="297"/>
      <c r="DK22" s="261"/>
      <c r="DL22" s="297"/>
      <c r="DM22" s="261"/>
      <c r="DN22" s="297"/>
      <c r="DO22" s="261"/>
      <c r="DP22" s="297"/>
      <c r="DQ22" s="261"/>
      <c r="DR22" s="297"/>
      <c r="DS22" s="261"/>
      <c r="DT22" s="297"/>
      <c r="DU22" s="261"/>
      <c r="DV22" s="297"/>
      <c r="DW22" s="261"/>
      <c r="DX22" s="261"/>
      <c r="DY22" s="261"/>
      <c r="DZ22" s="261"/>
      <c r="EA22" s="261"/>
      <c r="EB22" s="261"/>
      <c r="EC22" s="261"/>
      <c r="ED22" s="261"/>
      <c r="EE22" s="261"/>
      <c r="EF22" s="261"/>
      <c r="EG22" s="261"/>
      <c r="EH22" s="261"/>
      <c r="EI22" s="261"/>
      <c r="EJ22" s="261"/>
      <c r="EK22" s="261"/>
      <c r="EL22" s="261"/>
      <c r="EM22" s="261"/>
      <c r="EN22" s="261"/>
      <c r="EO22" s="261"/>
      <c r="EP22" s="261"/>
      <c r="EQ22" s="261"/>
      <c r="ER22" s="261"/>
      <c r="ES22" s="261"/>
      <c r="ET22" s="261"/>
      <c r="EU22" s="261"/>
      <c r="EV22" s="261"/>
      <c r="EW22" s="261"/>
      <c r="EX22" s="261"/>
      <c r="EY22" s="261"/>
      <c r="EZ22" s="261"/>
      <c r="FA22" s="261"/>
    </row>
    <row r="23" spans="1:157" outlineLevel="1">
      <c r="A23" s="308" t="s">
        <v>180</v>
      </c>
      <c r="B23" s="261">
        <v>296309</v>
      </c>
      <c r="C23" s="261">
        <v>-99783794</v>
      </c>
      <c r="D23" s="261">
        <v>-5992647</v>
      </c>
      <c r="E23" s="261">
        <v>-7889200</v>
      </c>
      <c r="F23" s="261">
        <v>127535</v>
      </c>
      <c r="G23" s="261">
        <v>1878</v>
      </c>
      <c r="H23" s="261">
        <v>-186798.29</v>
      </c>
      <c r="I23" s="261">
        <v>-513214.71</v>
      </c>
      <c r="J23" s="261">
        <v>-6160890</v>
      </c>
      <c r="K23" s="261">
        <v>-8716400</v>
      </c>
      <c r="L23" s="261">
        <v>-703093</v>
      </c>
      <c r="M23" s="261">
        <v>-703093</v>
      </c>
      <c r="N23" s="261">
        <v>-439280</v>
      </c>
      <c r="O23" s="261">
        <v>-694343.74</v>
      </c>
      <c r="P23" s="261">
        <v>13683.39</v>
      </c>
      <c r="Q23" s="261">
        <v>13683.39</v>
      </c>
      <c r="R23" s="261">
        <v>-1849574</v>
      </c>
      <c r="S23" s="261">
        <v>-3185980</v>
      </c>
      <c r="T23" s="261">
        <v>386330</v>
      </c>
      <c r="U23" s="261">
        <v>188717</v>
      </c>
      <c r="V23" s="261">
        <v>91772.1</v>
      </c>
      <c r="W23" s="261">
        <v>-113961.98</v>
      </c>
      <c r="X23" s="261">
        <v>393444.26</v>
      </c>
      <c r="Y23" s="261">
        <v>323124.90000000002</v>
      </c>
      <c r="Z23" s="261">
        <v>221765.56</v>
      </c>
      <c r="AA23" s="261">
        <v>193346.23</v>
      </c>
      <c r="AB23" s="261">
        <v>-928154</v>
      </c>
      <c r="AC23" s="261">
        <v>-928154</v>
      </c>
      <c r="AD23" s="261">
        <v>0</v>
      </c>
      <c r="AE23" s="261">
        <v>0</v>
      </c>
      <c r="AF23" s="261">
        <v>37736</v>
      </c>
      <c r="AG23" s="261">
        <v>37736</v>
      </c>
      <c r="AH23" s="261">
        <v>-708431.77</v>
      </c>
      <c r="AI23" s="261">
        <v>-754568.68</v>
      </c>
      <c r="AJ23" s="261">
        <v>-383435</v>
      </c>
      <c r="AK23" s="261">
        <v>-449849</v>
      </c>
      <c r="AL23" s="261">
        <v>3882</v>
      </c>
      <c r="AM23" s="261">
        <v>3882</v>
      </c>
      <c r="AN23" s="261">
        <v>-80489</v>
      </c>
      <c r="AO23" s="261">
        <v>-170989</v>
      </c>
      <c r="AP23" s="261">
        <v>15870</v>
      </c>
      <c r="AQ23" s="261">
        <v>15870</v>
      </c>
      <c r="AR23" s="261">
        <v>-168539</v>
      </c>
      <c r="AS23" s="261">
        <v>-246470</v>
      </c>
      <c r="AT23" s="261">
        <v>-31584.880000000001</v>
      </c>
      <c r="AU23" s="261">
        <v>-42017.68</v>
      </c>
      <c r="AV23" s="261">
        <v>-62049</v>
      </c>
      <c r="AW23" s="261">
        <v>-169179</v>
      </c>
      <c r="AX23" s="261">
        <v>-624694</v>
      </c>
      <c r="AY23" s="261">
        <v>-990037</v>
      </c>
      <c r="AZ23" s="261">
        <v>8563.81</v>
      </c>
      <c r="BA23" s="261">
        <v>-11915.56</v>
      </c>
      <c r="BB23" s="261">
        <v>9386.42</v>
      </c>
      <c r="BC23" s="261">
        <v>-8841.51</v>
      </c>
      <c r="BD23" s="261">
        <v>-125392.9</v>
      </c>
      <c r="BE23" s="261">
        <v>-212584.79</v>
      </c>
      <c r="BF23" s="261">
        <v>-43609</v>
      </c>
      <c r="BG23" s="261">
        <v>-48407.4</v>
      </c>
      <c r="BH23" s="261">
        <v>3404.52</v>
      </c>
      <c r="BI23" s="261">
        <v>2593.85</v>
      </c>
      <c r="BJ23" s="261">
        <v>3700.7</v>
      </c>
      <c r="BK23" s="261">
        <v>-2424.81</v>
      </c>
      <c r="BL23" s="261">
        <v>17860.52</v>
      </c>
      <c r="BM23" s="261">
        <v>17845.93</v>
      </c>
      <c r="BN23" s="261">
        <v>-40168.449999999997</v>
      </c>
      <c r="BO23" s="261">
        <v>-52715.07</v>
      </c>
      <c r="BP23" s="261">
        <v>-124950.17</v>
      </c>
      <c r="BQ23" s="261">
        <v>-607027.98</v>
      </c>
      <c r="BR23" s="261">
        <v>27296.1</v>
      </c>
      <c r="BS23" s="261">
        <v>-75735.94</v>
      </c>
      <c r="BT23" s="261">
        <v>-8870</v>
      </c>
      <c r="BU23" s="261">
        <v>-90631</v>
      </c>
      <c r="BV23" s="261">
        <v>81347</v>
      </c>
      <c r="BW23" s="261">
        <v>38412.19</v>
      </c>
      <c r="BX23" s="261">
        <v>8252</v>
      </c>
      <c r="BY23" s="261">
        <v>8252</v>
      </c>
      <c r="BZ23" s="261">
        <v>7681.62</v>
      </c>
      <c r="CA23" s="261">
        <v>14107.61</v>
      </c>
      <c r="CB23" s="261">
        <v>16911.009999999998</v>
      </c>
      <c r="CC23" s="261">
        <v>16911.009999999998</v>
      </c>
      <c r="CD23" s="261">
        <v>-1887857</v>
      </c>
      <c r="CE23" s="261">
        <v>-5429995</v>
      </c>
      <c r="CF23" s="261">
        <v>-238753.57</v>
      </c>
      <c r="CG23" s="261">
        <v>-1380138.28</v>
      </c>
      <c r="CH23" s="261">
        <v>15288</v>
      </c>
      <c r="CI23" s="261">
        <v>-115321</v>
      </c>
      <c r="CJ23" s="261">
        <v>-29366</v>
      </c>
      <c r="CK23" s="261">
        <v>-163303</v>
      </c>
      <c r="CL23" s="261">
        <v>-12611</v>
      </c>
      <c r="CM23" s="261">
        <v>-12665</v>
      </c>
      <c r="CN23" s="261">
        <v>4444</v>
      </c>
      <c r="CO23" s="261">
        <v>4444</v>
      </c>
      <c r="CP23" s="261">
        <v>-80652</v>
      </c>
      <c r="CQ23" s="261">
        <v>-107910</v>
      </c>
      <c r="CR23" s="261">
        <v>-15726.12</v>
      </c>
      <c r="CS23" s="261">
        <v>-17020.18</v>
      </c>
      <c r="CT23" s="261">
        <v>22227.360000000001</v>
      </c>
      <c r="CU23" s="261">
        <v>17709.38</v>
      </c>
      <c r="CV23" s="261">
        <v>3801</v>
      </c>
      <c r="CW23" s="261">
        <v>-17832</v>
      </c>
      <c r="CX23" s="261">
        <v>12918</v>
      </c>
      <c r="CY23" s="261">
        <v>6013</v>
      </c>
      <c r="CZ23" s="261">
        <v>2701.56</v>
      </c>
      <c r="DA23" s="261">
        <v>2701.56</v>
      </c>
      <c r="DB23" s="261">
        <v>-30988</v>
      </c>
      <c r="DC23" s="261">
        <v>-59757</v>
      </c>
      <c r="DD23" s="261">
        <v>635</v>
      </c>
      <c r="DE23" s="261">
        <v>635</v>
      </c>
      <c r="DF23" s="261">
        <v>-30640.92</v>
      </c>
      <c r="DG23" s="261">
        <v>-112504.43</v>
      </c>
      <c r="DH23" s="297">
        <v>-23761</v>
      </c>
      <c r="DI23" s="261">
        <v>-156554</v>
      </c>
      <c r="DJ23" s="297">
        <v>-1209668.4099999999</v>
      </c>
      <c r="DK23" s="261">
        <v>-2004741.82</v>
      </c>
      <c r="DL23" s="297">
        <v>-68779.210000000006</v>
      </c>
      <c r="DM23" s="261">
        <v>-198205.45</v>
      </c>
      <c r="DN23" s="297">
        <v>-2210.88</v>
      </c>
      <c r="DO23" s="261">
        <v>-4082.68</v>
      </c>
      <c r="DP23" s="297">
        <v>2717.93</v>
      </c>
      <c r="DQ23" s="261">
        <v>-6277.26</v>
      </c>
      <c r="DR23" s="297">
        <v>-16327.37</v>
      </c>
      <c r="DS23" s="261">
        <v>-40752.65</v>
      </c>
      <c r="DT23" s="297">
        <v>-93113.29</v>
      </c>
      <c r="DU23" s="261">
        <v>-115901.3</v>
      </c>
      <c r="DV23" s="297">
        <v>-340898.71</v>
      </c>
      <c r="DW23" s="261">
        <v>-695511.12</v>
      </c>
      <c r="DX23" s="261">
        <v>-40369</v>
      </c>
      <c r="DY23" s="261">
        <v>-147338</v>
      </c>
      <c r="DZ23" s="261">
        <v>372692</v>
      </c>
      <c r="EA23" s="261">
        <v>134220</v>
      </c>
      <c r="EB23" s="261">
        <v>-961093</v>
      </c>
      <c r="EC23" s="261">
        <v>-1449211</v>
      </c>
      <c r="ED23" s="261">
        <v>-12150.18</v>
      </c>
      <c r="EE23" s="261">
        <v>-27413.74</v>
      </c>
      <c r="EF23" s="261">
        <v>-14262.65</v>
      </c>
      <c r="EG23" s="261">
        <v>-46116.24</v>
      </c>
      <c r="EH23" s="261">
        <v>-21676.33</v>
      </c>
      <c r="EI23" s="261">
        <v>-23539.88</v>
      </c>
      <c r="EJ23" s="261">
        <v>19382.009999999998</v>
      </c>
      <c r="EK23" s="261">
        <v>-61999.72</v>
      </c>
      <c r="EL23" s="261">
        <v>-329910.78000000003</v>
      </c>
      <c r="EM23" s="261">
        <v>-383445.59</v>
      </c>
      <c r="EN23" s="261">
        <v>-74531.37</v>
      </c>
      <c r="EO23" s="261">
        <v>-175728.31</v>
      </c>
      <c r="EP23" s="261">
        <v>-174481</v>
      </c>
      <c r="EQ23" s="261">
        <v>-225619</v>
      </c>
      <c r="ER23" s="261">
        <v>-32636</v>
      </c>
      <c r="ES23" s="261">
        <v>-111272</v>
      </c>
      <c r="ET23" s="261">
        <v>57641.14</v>
      </c>
      <c r="EU23" s="261">
        <v>-17215.66</v>
      </c>
      <c r="EV23" s="261">
        <v>-18849.98</v>
      </c>
      <c r="EW23" s="261">
        <v>-25002</v>
      </c>
      <c r="EX23" s="261">
        <v>-45604.44</v>
      </c>
      <c r="EY23" s="261">
        <v>-110834.66</v>
      </c>
      <c r="EZ23" s="261">
        <v>15435.62</v>
      </c>
      <c r="FA23" s="261">
        <v>-2639.62</v>
      </c>
    </row>
    <row r="24" spans="1:157" outlineLevel="1">
      <c r="A24" s="308" t="s">
        <v>94</v>
      </c>
      <c r="B24" s="261">
        <v>0</v>
      </c>
      <c r="C24" s="261">
        <v>20174498</v>
      </c>
      <c r="D24" s="261">
        <v>-2304623</v>
      </c>
      <c r="E24" s="261">
        <v>-2304623</v>
      </c>
      <c r="F24" s="261">
        <v>0</v>
      </c>
      <c r="G24" s="261">
        <v>0</v>
      </c>
      <c r="H24" s="261">
        <v>0</v>
      </c>
      <c r="I24" s="261">
        <v>0</v>
      </c>
      <c r="J24" s="261">
        <v>5499504</v>
      </c>
      <c r="K24" s="261">
        <v>5499504</v>
      </c>
      <c r="L24" s="261">
        <v>0</v>
      </c>
      <c r="M24" s="261">
        <v>0</v>
      </c>
      <c r="N24" s="261">
        <v>2437.6</v>
      </c>
      <c r="O24" s="261">
        <v>-9190.2999999999993</v>
      </c>
      <c r="P24" s="261">
        <v>0</v>
      </c>
      <c r="Q24" s="261">
        <v>0</v>
      </c>
      <c r="R24" s="261">
        <v>0</v>
      </c>
      <c r="S24" s="261">
        <v>-4031295</v>
      </c>
      <c r="T24" s="261">
        <v>-37173</v>
      </c>
      <c r="U24" s="261">
        <v>-37173</v>
      </c>
      <c r="V24" s="261">
        <v>0</v>
      </c>
      <c r="W24" s="261">
        <v>0</v>
      </c>
      <c r="X24" s="261">
        <v>0</v>
      </c>
      <c r="Y24" s="261">
        <v>0</v>
      </c>
      <c r="Z24" s="261">
        <v>0</v>
      </c>
      <c r="AA24" s="261">
        <v>0</v>
      </c>
      <c r="AB24" s="261">
        <v>0</v>
      </c>
      <c r="AC24" s="261">
        <v>0</v>
      </c>
      <c r="AD24" s="261">
        <v>0</v>
      </c>
      <c r="AE24" s="261">
        <v>0</v>
      </c>
      <c r="AF24" s="261">
        <v>0</v>
      </c>
      <c r="AG24" s="261">
        <v>0</v>
      </c>
      <c r="AH24" s="261">
        <v>0</v>
      </c>
      <c r="AI24" s="261">
        <v>0</v>
      </c>
      <c r="AJ24" s="261">
        <v>0</v>
      </c>
      <c r="AK24" s="261">
        <v>0</v>
      </c>
      <c r="AL24" s="261">
        <v>0</v>
      </c>
      <c r="AM24" s="261">
        <v>0</v>
      </c>
      <c r="AN24" s="261">
        <v>0</v>
      </c>
      <c r="AO24" s="261">
        <v>0</v>
      </c>
      <c r="AP24" s="261">
        <v>0</v>
      </c>
      <c r="AQ24" s="261">
        <v>0</v>
      </c>
      <c r="AR24" s="261">
        <v>-8578</v>
      </c>
      <c r="AS24" s="261">
        <v>-8578</v>
      </c>
      <c r="AT24" s="261">
        <v>0</v>
      </c>
      <c r="AU24" s="261">
        <v>0</v>
      </c>
      <c r="AV24" s="261">
        <v>0</v>
      </c>
      <c r="AW24" s="261">
        <v>0</v>
      </c>
      <c r="AX24" s="261">
        <v>0</v>
      </c>
      <c r="AY24" s="261">
        <v>0</v>
      </c>
      <c r="AZ24" s="261">
        <v>0</v>
      </c>
      <c r="BA24" s="261">
        <v>0</v>
      </c>
      <c r="BB24" s="261">
        <v>0</v>
      </c>
      <c r="BC24" s="261">
        <v>0</v>
      </c>
      <c r="BD24" s="261">
        <v>0</v>
      </c>
      <c r="BE24" s="261">
        <v>0</v>
      </c>
      <c r="BF24" s="261">
        <v>-189000</v>
      </c>
      <c r="BG24" s="261">
        <v>-189000</v>
      </c>
      <c r="BH24" s="261">
        <v>-520.99</v>
      </c>
      <c r="BI24" s="261">
        <v>-520.99</v>
      </c>
      <c r="BJ24" s="261">
        <v>0</v>
      </c>
      <c r="BK24" s="261">
        <v>-182.71</v>
      </c>
      <c r="BL24" s="261">
        <v>0</v>
      </c>
      <c r="BM24" s="261">
        <v>0</v>
      </c>
      <c r="BN24" s="261">
        <v>0</v>
      </c>
      <c r="BO24" s="261">
        <v>0</v>
      </c>
      <c r="BP24" s="261">
        <v>-25347.02</v>
      </c>
      <c r="BQ24" s="261">
        <v>-25234.06</v>
      </c>
      <c r="BR24" s="261">
        <v>0</v>
      </c>
      <c r="BS24" s="261">
        <v>-133.06</v>
      </c>
      <c r="BT24" s="261">
        <v>0</v>
      </c>
      <c r="BU24" s="261">
        <v>17387</v>
      </c>
      <c r="BV24" s="261">
        <v>0</v>
      </c>
      <c r="BW24" s="261">
        <v>0</v>
      </c>
      <c r="BX24" s="261">
        <v>0</v>
      </c>
      <c r="BY24" s="261">
        <v>0</v>
      </c>
      <c r="BZ24" s="261">
        <v>-90.2</v>
      </c>
      <c r="CA24" s="261">
        <v>-570.33000000000004</v>
      </c>
      <c r="CB24" s="261">
        <v>0</v>
      </c>
      <c r="CC24" s="261">
        <v>0</v>
      </c>
      <c r="CD24" s="261">
        <v>0</v>
      </c>
      <c r="CE24" s="261">
        <v>5913</v>
      </c>
      <c r="CF24" s="261">
        <v>0</v>
      </c>
      <c r="CG24" s="261">
        <v>138106.06</v>
      </c>
      <c r="CH24" s="261">
        <v>0</v>
      </c>
      <c r="CI24" s="261">
        <v>0</v>
      </c>
      <c r="CJ24" s="261">
        <v>0</v>
      </c>
      <c r="CK24" s="261">
        <v>-294</v>
      </c>
      <c r="CL24" s="261">
        <v>0</v>
      </c>
      <c r="CM24" s="261">
        <v>0</v>
      </c>
      <c r="CN24" s="261">
        <v>-26760</v>
      </c>
      <c r="CO24" s="261">
        <v>-26760</v>
      </c>
      <c r="CP24" s="261">
        <v>0</v>
      </c>
      <c r="CQ24" s="261">
        <v>-5728</v>
      </c>
      <c r="CR24" s="261">
        <v>0</v>
      </c>
      <c r="CS24" s="261">
        <v>0</v>
      </c>
      <c r="CT24" s="261">
        <v>0</v>
      </c>
      <c r="CU24" s="261">
        <v>0</v>
      </c>
      <c r="CV24" s="261">
        <v>0</v>
      </c>
      <c r="CW24" s="261">
        <v>0</v>
      </c>
      <c r="CX24" s="261">
        <v>0</v>
      </c>
      <c r="CY24" s="261">
        <v>-2075</v>
      </c>
      <c r="CZ24" s="261">
        <v>0</v>
      </c>
      <c r="DA24" s="261">
        <v>0</v>
      </c>
      <c r="DB24" s="261">
        <v>0</v>
      </c>
      <c r="DC24" s="261">
        <v>0</v>
      </c>
      <c r="DD24" s="261">
        <v>0</v>
      </c>
      <c r="DE24" s="261">
        <v>0</v>
      </c>
      <c r="DF24" s="261">
        <v>0</v>
      </c>
      <c r="DG24" s="261">
        <v>505.89</v>
      </c>
      <c r="DH24" s="297">
        <v>0</v>
      </c>
      <c r="DI24" s="261">
        <v>0</v>
      </c>
      <c r="DJ24" s="297">
        <v>0</v>
      </c>
      <c r="DK24" s="261">
        <v>-2536.09</v>
      </c>
      <c r="DL24" s="297">
        <v>0</v>
      </c>
      <c r="DM24" s="261">
        <v>0</v>
      </c>
      <c r="DN24" s="297">
        <v>-1550</v>
      </c>
      <c r="DO24" s="261">
        <v>-1550</v>
      </c>
      <c r="DP24" s="297">
        <v>0</v>
      </c>
      <c r="DQ24" s="261">
        <v>0</v>
      </c>
      <c r="DR24" s="297">
        <v>0</v>
      </c>
      <c r="DS24" s="261">
        <v>0</v>
      </c>
      <c r="DT24" s="297">
        <v>0</v>
      </c>
      <c r="DU24" s="261">
        <v>0</v>
      </c>
      <c r="DV24" s="297">
        <v>0</v>
      </c>
      <c r="DW24" s="261">
        <v>-5689.5</v>
      </c>
      <c r="DX24" s="261">
        <v>0</v>
      </c>
      <c r="DY24" s="261">
        <v>0</v>
      </c>
      <c r="DZ24" s="261">
        <v>0</v>
      </c>
      <c r="EA24" s="261">
        <v>0</v>
      </c>
      <c r="EB24" s="261">
        <v>-173597</v>
      </c>
      <c r="EC24" s="261">
        <v>-170182</v>
      </c>
      <c r="ED24" s="261">
        <v>0</v>
      </c>
      <c r="EE24" s="261">
        <v>127.11</v>
      </c>
      <c r="EF24" s="261">
        <v>0</v>
      </c>
      <c r="EG24" s="261">
        <v>0</v>
      </c>
      <c r="EH24" s="261">
        <v>0</v>
      </c>
      <c r="EI24" s="261">
        <v>0</v>
      </c>
      <c r="EJ24" s="261">
        <v>0</v>
      </c>
      <c r="EK24" s="261">
        <v>-16.329999999999998</v>
      </c>
      <c r="EL24" s="261">
        <v>0</v>
      </c>
      <c r="EM24" s="261">
        <v>0</v>
      </c>
      <c r="EN24" s="261">
        <v>0</v>
      </c>
      <c r="EO24" s="261">
        <v>-1485.39</v>
      </c>
      <c r="EP24" s="261">
        <v>0</v>
      </c>
      <c r="EQ24" s="261">
        <v>0</v>
      </c>
      <c r="ER24" s="261">
        <v>136159</v>
      </c>
      <c r="ES24" s="261">
        <v>136159</v>
      </c>
      <c r="ET24" s="261">
        <v>0</v>
      </c>
      <c r="EU24" s="261">
        <v>5178.8999999999996</v>
      </c>
      <c r="EV24" s="261">
        <v>0</v>
      </c>
      <c r="EW24" s="261">
        <v>-176.94</v>
      </c>
      <c r="EX24" s="261">
        <v>0</v>
      </c>
      <c r="EY24" s="261">
        <v>0</v>
      </c>
      <c r="EZ24" s="261">
        <v>0</v>
      </c>
      <c r="FA24" s="261">
        <v>0</v>
      </c>
    </row>
    <row r="25" spans="1:157" ht="15" outlineLevel="1" thickBot="1">
      <c r="A25" s="195" t="s">
        <v>96</v>
      </c>
      <c r="B25" s="282">
        <v>2326851.83</v>
      </c>
      <c r="C25" s="282">
        <v>-71495907.170000002</v>
      </c>
      <c r="D25" s="282">
        <v>-8215952</v>
      </c>
      <c r="E25" s="282">
        <v>-9620420</v>
      </c>
      <c r="F25" s="282">
        <v>-95019</v>
      </c>
      <c r="G25" s="282">
        <v>-217890</v>
      </c>
      <c r="H25" s="282">
        <v>44590</v>
      </c>
      <c r="I25" s="282">
        <v>-38857.78</v>
      </c>
      <c r="J25" s="282">
        <v>-2130354</v>
      </c>
      <c r="K25" s="282">
        <v>-4215647</v>
      </c>
      <c r="L25" s="282">
        <v>-832373</v>
      </c>
      <c r="M25" s="282">
        <v>-832373</v>
      </c>
      <c r="N25" s="282">
        <v>-25665.72</v>
      </c>
      <c r="O25" s="282">
        <v>-168078.87</v>
      </c>
      <c r="P25" s="282">
        <v>30423.11</v>
      </c>
      <c r="Q25" s="282">
        <v>30423.11</v>
      </c>
      <c r="R25" s="282">
        <v>-3045545</v>
      </c>
      <c r="S25" s="282">
        <v>-8109729</v>
      </c>
      <c r="T25" s="282">
        <v>165637</v>
      </c>
      <c r="U25" s="282">
        <v>59163</v>
      </c>
      <c r="V25" s="282">
        <v>-115283.67</v>
      </c>
      <c r="W25" s="282">
        <v>-334347</v>
      </c>
      <c r="X25" s="282">
        <v>329632.19</v>
      </c>
      <c r="Y25" s="282">
        <v>257889.7</v>
      </c>
      <c r="Z25" s="282">
        <v>143578.53</v>
      </c>
      <c r="AA25" s="282">
        <v>132821.26</v>
      </c>
      <c r="AB25" s="282">
        <v>-1193609</v>
      </c>
      <c r="AC25" s="282">
        <v>-1193609</v>
      </c>
      <c r="AD25" s="282">
        <v>0</v>
      </c>
      <c r="AE25" s="282">
        <v>0</v>
      </c>
      <c r="AF25" s="282">
        <v>106106</v>
      </c>
      <c r="AG25" s="282">
        <v>106106</v>
      </c>
      <c r="AH25" s="282">
        <v>-810185.45</v>
      </c>
      <c r="AI25" s="282">
        <v>-841581.6</v>
      </c>
      <c r="AJ25" s="282">
        <v>-369330.2</v>
      </c>
      <c r="AK25" s="282">
        <v>-398722.2</v>
      </c>
      <c r="AL25" s="282">
        <v>6210</v>
      </c>
      <c r="AM25" s="282">
        <v>6210</v>
      </c>
      <c r="AN25" s="282">
        <v>-51256</v>
      </c>
      <c r="AO25" s="282">
        <v>-129556</v>
      </c>
      <c r="AP25" s="282">
        <v>85537</v>
      </c>
      <c r="AQ25" s="282">
        <v>85537</v>
      </c>
      <c r="AR25" s="282">
        <v>121580</v>
      </c>
      <c r="AS25" s="282">
        <v>89921</v>
      </c>
      <c r="AT25" s="282">
        <v>-2725.32</v>
      </c>
      <c r="AU25" s="282">
        <v>-20174.310000000001</v>
      </c>
      <c r="AV25" s="282">
        <v>-104364</v>
      </c>
      <c r="AW25" s="282">
        <v>-116265</v>
      </c>
      <c r="AX25" s="282">
        <v>-518184</v>
      </c>
      <c r="AY25" s="282">
        <v>-878197</v>
      </c>
      <c r="AZ25" s="282">
        <v>4433.12</v>
      </c>
      <c r="BA25" s="282">
        <v>-9222.4</v>
      </c>
      <c r="BB25" s="282">
        <v>-17386.2</v>
      </c>
      <c r="BC25" s="282">
        <v>-20518.330000000002</v>
      </c>
      <c r="BD25" s="282">
        <v>-151575.16</v>
      </c>
      <c r="BE25" s="282">
        <v>-222046.46</v>
      </c>
      <c r="BF25" s="282">
        <v>-237678.2</v>
      </c>
      <c r="BG25" s="282">
        <v>-242913.4</v>
      </c>
      <c r="BH25" s="282">
        <v>6014.62</v>
      </c>
      <c r="BI25" s="282">
        <v>3331.24</v>
      </c>
      <c r="BJ25" s="282">
        <v>10022.41</v>
      </c>
      <c r="BK25" s="282">
        <v>5480.98</v>
      </c>
      <c r="BL25" s="282">
        <v>22493.91</v>
      </c>
      <c r="BM25" s="282">
        <v>22659.17</v>
      </c>
      <c r="BN25" s="282">
        <v>-25014.12</v>
      </c>
      <c r="BO25" s="282">
        <v>-43353.97</v>
      </c>
      <c r="BP25" s="282">
        <v>-124279.54</v>
      </c>
      <c r="BQ25" s="282">
        <v>-482774.54</v>
      </c>
      <c r="BR25" s="282">
        <v>103749.74</v>
      </c>
      <c r="BS25" s="282">
        <v>10036.48</v>
      </c>
      <c r="BT25" s="282">
        <v>-9226</v>
      </c>
      <c r="BU25" s="282">
        <v>-61421</v>
      </c>
      <c r="BV25" s="282">
        <v>85237</v>
      </c>
      <c r="BW25" s="282">
        <v>56331.199999999997</v>
      </c>
      <c r="BX25" s="282">
        <v>10886</v>
      </c>
      <c r="BY25" s="282">
        <v>10886</v>
      </c>
      <c r="BZ25" s="282">
        <v>20984.97</v>
      </c>
      <c r="CA25" s="282">
        <v>23172.23</v>
      </c>
      <c r="CB25" s="282">
        <v>23369.75</v>
      </c>
      <c r="CC25" s="282">
        <v>23369.75</v>
      </c>
      <c r="CD25" s="282">
        <v>-2156645</v>
      </c>
      <c r="CE25" s="282">
        <v>-5065002</v>
      </c>
      <c r="CF25" s="282">
        <v>-352197.54</v>
      </c>
      <c r="CG25" s="282">
        <v>-1341794.8799999999</v>
      </c>
      <c r="CH25" s="282">
        <v>91020</v>
      </c>
      <c r="CI25" s="282">
        <v>-56517</v>
      </c>
      <c r="CJ25" s="282">
        <v>112814</v>
      </c>
      <c r="CK25" s="282">
        <v>48268</v>
      </c>
      <c r="CL25" s="282">
        <v>523</v>
      </c>
      <c r="CM25" s="282">
        <v>4072</v>
      </c>
      <c r="CN25" s="282">
        <v>-19938</v>
      </c>
      <c r="CO25" s="282">
        <v>-19938</v>
      </c>
      <c r="CP25" s="282">
        <v>-64095</v>
      </c>
      <c r="CQ25" s="282">
        <v>-57414</v>
      </c>
      <c r="CR25" s="282">
        <v>5837.3</v>
      </c>
      <c r="CS25" s="282">
        <v>4933.55</v>
      </c>
      <c r="CT25" s="282">
        <v>50433.14</v>
      </c>
      <c r="CU25" s="282">
        <v>48302.21</v>
      </c>
      <c r="CV25" s="282">
        <v>13733</v>
      </c>
      <c r="CW25" s="282">
        <v>-2844</v>
      </c>
      <c r="CX25" s="282">
        <v>8300</v>
      </c>
      <c r="CY25" s="282">
        <v>580</v>
      </c>
      <c r="CZ25" s="282">
        <v>3315.24</v>
      </c>
      <c r="DA25" s="282">
        <v>3315.24</v>
      </c>
      <c r="DB25" s="282">
        <v>-60029</v>
      </c>
      <c r="DC25" s="282">
        <v>-91556</v>
      </c>
      <c r="DD25" s="282">
        <v>-2261</v>
      </c>
      <c r="DE25" s="282">
        <v>-2261</v>
      </c>
      <c r="DF25" s="282">
        <v>-13420.34</v>
      </c>
      <c r="DG25" s="282">
        <v>-86301.55</v>
      </c>
      <c r="DH25" s="283">
        <v>-36701</v>
      </c>
      <c r="DI25" s="282">
        <v>-140635</v>
      </c>
      <c r="DJ25" s="283">
        <v>-1141581.97</v>
      </c>
      <c r="DK25" s="282">
        <v>-1543574.21</v>
      </c>
      <c r="DL25" s="283">
        <v>-27720.19</v>
      </c>
      <c r="DM25" s="282">
        <v>-127583.15</v>
      </c>
      <c r="DN25" s="283">
        <v>93708.54</v>
      </c>
      <c r="DO25" s="282">
        <v>91911.78</v>
      </c>
      <c r="DP25" s="283">
        <v>25229.48</v>
      </c>
      <c r="DQ25" s="282">
        <v>13517.55</v>
      </c>
      <c r="DR25" s="283">
        <v>-18890.89</v>
      </c>
      <c r="DS25" s="282">
        <v>-48393.91</v>
      </c>
      <c r="DT25" s="283">
        <v>-84097.81</v>
      </c>
      <c r="DU25" s="282">
        <v>-75743.17</v>
      </c>
      <c r="DV25" s="283">
        <v>-522053.48</v>
      </c>
      <c r="DW25" s="282">
        <v>-808975.09</v>
      </c>
      <c r="DX25" s="282">
        <v>220664</v>
      </c>
      <c r="DY25" s="282">
        <v>187186</v>
      </c>
      <c r="DZ25" s="282">
        <v>435922</v>
      </c>
      <c r="EA25" s="282">
        <v>319828</v>
      </c>
      <c r="EB25" s="282">
        <v>-1208072</v>
      </c>
      <c r="EC25" s="282">
        <v>-1364285</v>
      </c>
      <c r="ED25" s="282">
        <v>3315.62</v>
      </c>
      <c r="EE25" s="282">
        <v>-6001.76</v>
      </c>
      <c r="EF25" s="282">
        <v>11231.1</v>
      </c>
      <c r="EG25" s="282">
        <v>-15537.01</v>
      </c>
      <c r="EH25" s="282">
        <v>4138.3100000000004</v>
      </c>
      <c r="EI25" s="282">
        <v>2117.81</v>
      </c>
      <c r="EJ25" s="282">
        <v>51329.03</v>
      </c>
      <c r="EK25" s="282">
        <v>-14831.63</v>
      </c>
      <c r="EL25" s="282">
        <v>-317651.13</v>
      </c>
      <c r="EM25" s="282">
        <v>-348936</v>
      </c>
      <c r="EN25" s="282">
        <v>-37400.449999999997</v>
      </c>
      <c r="EO25" s="282">
        <v>-103004.94</v>
      </c>
      <c r="EP25" s="282">
        <v>-157721</v>
      </c>
      <c r="EQ25" s="282">
        <v>-177711</v>
      </c>
      <c r="ER25" s="282">
        <v>160140.4</v>
      </c>
      <c r="ES25" s="282">
        <v>113225.60000000001</v>
      </c>
      <c r="ET25" s="282">
        <v>50765.09</v>
      </c>
      <c r="EU25" s="282">
        <v>-7463.43</v>
      </c>
      <c r="EV25" s="282">
        <v>1947.69</v>
      </c>
      <c r="EW25" s="282">
        <v>1357.72</v>
      </c>
      <c r="EX25" s="282">
        <v>2216.11</v>
      </c>
      <c r="EY25" s="282">
        <v>-28974.52</v>
      </c>
      <c r="EZ25" s="282">
        <v>50134.78</v>
      </c>
      <c r="FA25" s="282">
        <v>32272.49</v>
      </c>
    </row>
    <row r="26" spans="1:157" ht="15" outlineLevel="1" thickTop="1">
      <c r="A26" s="192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  <c r="AR26" s="261"/>
      <c r="AS26" s="261"/>
      <c r="AT26" s="261"/>
      <c r="AU26" s="261"/>
      <c r="AV26" s="261"/>
      <c r="AW26" s="261"/>
      <c r="AX26" s="261"/>
      <c r="AY26" s="261"/>
      <c r="AZ26" s="261"/>
      <c r="BA26" s="261"/>
      <c r="BB26" s="261"/>
      <c r="BC26" s="261"/>
      <c r="BD26" s="261"/>
      <c r="BE26" s="261"/>
      <c r="BF26" s="261"/>
      <c r="BG26" s="261"/>
      <c r="BH26" s="261"/>
      <c r="BI26" s="261"/>
      <c r="BJ26" s="261"/>
      <c r="BK26" s="261"/>
      <c r="BL26" s="261"/>
      <c r="BM26" s="261"/>
      <c r="BN26" s="261"/>
      <c r="BO26" s="261"/>
      <c r="BP26" s="261"/>
      <c r="BQ26" s="261"/>
      <c r="BR26" s="261"/>
      <c r="BS26" s="261"/>
      <c r="BT26" s="261"/>
      <c r="BU26" s="261"/>
      <c r="BV26" s="261"/>
      <c r="BW26" s="261"/>
      <c r="BX26" s="261"/>
      <c r="BY26" s="261"/>
      <c r="BZ26" s="261"/>
      <c r="CA26" s="261"/>
      <c r="CB26" s="261"/>
      <c r="CC26" s="261"/>
      <c r="CD26" s="261"/>
      <c r="CE26" s="261"/>
      <c r="CF26" s="261"/>
      <c r="CG26" s="261"/>
      <c r="CH26" s="261"/>
      <c r="CI26" s="261"/>
      <c r="CJ26" s="261"/>
      <c r="CK26" s="261"/>
      <c r="CL26" s="261"/>
      <c r="CM26" s="261"/>
      <c r="CN26" s="261"/>
      <c r="CO26" s="261"/>
      <c r="CP26" s="261"/>
      <c r="CQ26" s="261"/>
      <c r="CR26" s="261"/>
      <c r="CS26" s="261"/>
      <c r="CT26" s="261"/>
      <c r="CU26" s="261"/>
      <c r="CV26" s="261"/>
      <c r="CW26" s="261"/>
      <c r="CX26" s="261"/>
      <c r="CY26" s="261"/>
      <c r="CZ26" s="261"/>
      <c r="DA26" s="261"/>
      <c r="DB26" s="261"/>
      <c r="DC26" s="261"/>
      <c r="DD26" s="261"/>
      <c r="DE26" s="261"/>
      <c r="DF26" s="261"/>
      <c r="DG26" s="261"/>
      <c r="DH26" s="297"/>
      <c r="DI26" s="261"/>
      <c r="DJ26" s="297"/>
      <c r="DK26" s="261"/>
      <c r="DL26" s="297"/>
      <c r="DM26" s="261"/>
      <c r="DN26" s="297"/>
      <c r="DO26" s="261"/>
      <c r="DP26" s="297"/>
      <c r="DQ26" s="261"/>
      <c r="DR26" s="297"/>
      <c r="DS26" s="261"/>
      <c r="DT26" s="297"/>
      <c r="DU26" s="261"/>
      <c r="DV26" s="297"/>
      <c r="DW26" s="261"/>
      <c r="DX26" s="261"/>
      <c r="DY26" s="261"/>
      <c r="DZ26" s="261"/>
      <c r="EA26" s="261"/>
      <c r="EB26" s="261"/>
      <c r="EC26" s="261"/>
      <c r="ED26" s="261"/>
      <c r="EE26" s="261"/>
      <c r="EF26" s="261"/>
      <c r="EG26" s="261"/>
      <c r="EH26" s="261"/>
      <c r="EI26" s="261"/>
      <c r="EJ26" s="261"/>
      <c r="EK26" s="261"/>
      <c r="EL26" s="261"/>
      <c r="EM26" s="261"/>
      <c r="EN26" s="261"/>
      <c r="EO26" s="261"/>
      <c r="EP26" s="261"/>
      <c r="EQ26" s="261"/>
      <c r="ER26" s="261"/>
      <c r="ES26" s="261"/>
      <c r="ET26" s="261"/>
      <c r="EU26" s="261"/>
      <c r="EV26" s="261"/>
      <c r="EW26" s="261"/>
      <c r="EX26" s="261"/>
      <c r="EY26" s="261"/>
      <c r="EZ26" s="261"/>
      <c r="FA26" s="261"/>
    </row>
    <row r="27" spans="1:157" ht="15">
      <c r="A27" s="184" t="s">
        <v>182</v>
      </c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1"/>
      <c r="AX27" s="261"/>
      <c r="AY27" s="261"/>
      <c r="AZ27" s="261"/>
      <c r="BA27" s="261"/>
      <c r="BB27" s="261"/>
      <c r="BC27" s="261"/>
      <c r="BD27" s="261"/>
      <c r="BE27" s="261"/>
      <c r="BF27" s="261"/>
      <c r="BG27" s="261"/>
      <c r="BH27" s="261"/>
      <c r="BI27" s="261"/>
      <c r="BJ27" s="261"/>
      <c r="BK27" s="261"/>
      <c r="BL27" s="261"/>
      <c r="BM27" s="261"/>
      <c r="BN27" s="261"/>
      <c r="BO27" s="261"/>
      <c r="BP27" s="261"/>
      <c r="BQ27" s="261"/>
      <c r="BR27" s="261"/>
      <c r="BS27" s="261"/>
      <c r="BT27" s="261"/>
      <c r="BU27" s="261"/>
      <c r="BV27" s="261"/>
      <c r="BW27" s="261"/>
      <c r="BX27" s="261"/>
      <c r="BY27" s="261"/>
      <c r="BZ27" s="261"/>
      <c r="CA27" s="261"/>
      <c r="CB27" s="261"/>
      <c r="CC27" s="261"/>
      <c r="CD27" s="261"/>
      <c r="CE27" s="261"/>
      <c r="CF27" s="261"/>
      <c r="CG27" s="261"/>
      <c r="CH27" s="261"/>
      <c r="CI27" s="261"/>
      <c r="CJ27" s="261"/>
      <c r="CK27" s="261"/>
      <c r="CL27" s="261"/>
      <c r="CM27" s="261"/>
      <c r="CN27" s="261"/>
      <c r="CO27" s="261"/>
      <c r="CP27" s="261"/>
      <c r="CQ27" s="261"/>
      <c r="CR27" s="261"/>
      <c r="CS27" s="261"/>
      <c r="CT27" s="261"/>
      <c r="CU27" s="261"/>
      <c r="CV27" s="261"/>
      <c r="CW27" s="261"/>
      <c r="CX27" s="261"/>
      <c r="CY27" s="261"/>
      <c r="CZ27" s="261"/>
      <c r="DA27" s="261"/>
      <c r="DB27" s="261"/>
      <c r="DC27" s="261"/>
      <c r="DD27" s="261"/>
      <c r="DE27" s="261"/>
      <c r="DF27" s="261"/>
      <c r="DG27" s="261"/>
      <c r="DH27" s="297"/>
      <c r="DI27" s="261"/>
      <c r="DJ27" s="297"/>
      <c r="DK27" s="261"/>
      <c r="DL27" s="297"/>
      <c r="DM27" s="261"/>
      <c r="DN27" s="297"/>
      <c r="DO27" s="261"/>
      <c r="DP27" s="297"/>
      <c r="DQ27" s="261"/>
      <c r="DR27" s="297"/>
      <c r="DS27" s="261"/>
      <c r="DT27" s="297"/>
      <c r="DU27" s="261"/>
      <c r="DV27" s="297"/>
      <c r="DW27" s="261"/>
      <c r="DX27" s="261"/>
      <c r="DY27" s="261"/>
      <c r="DZ27" s="261"/>
      <c r="EA27" s="261"/>
      <c r="EB27" s="261"/>
      <c r="EC27" s="261"/>
      <c r="ED27" s="261"/>
      <c r="EE27" s="261"/>
      <c r="EF27" s="261"/>
      <c r="EG27" s="261"/>
      <c r="EH27" s="261"/>
      <c r="EI27" s="261"/>
      <c r="EJ27" s="261"/>
      <c r="EK27" s="261"/>
      <c r="EL27" s="261"/>
      <c r="EM27" s="261"/>
      <c r="EN27" s="261"/>
      <c r="EO27" s="261"/>
      <c r="EP27" s="261"/>
      <c r="EQ27" s="261"/>
      <c r="ER27" s="261"/>
      <c r="ES27" s="261"/>
      <c r="ET27" s="261"/>
      <c r="EU27" s="261"/>
      <c r="EV27" s="261"/>
      <c r="EW27" s="261"/>
      <c r="EX27" s="261"/>
      <c r="EY27" s="261"/>
      <c r="EZ27" s="261"/>
      <c r="FA27" s="261"/>
    </row>
    <row r="28" spans="1:157">
      <c r="A28" s="308" t="s">
        <v>101</v>
      </c>
      <c r="B28" s="261">
        <v>62165489</v>
      </c>
      <c r="C28" s="261">
        <v>329072539</v>
      </c>
      <c r="D28" s="261">
        <v>30979740</v>
      </c>
      <c r="E28" s="261">
        <v>43148857</v>
      </c>
      <c r="F28" s="261">
        <v>3052501</v>
      </c>
      <c r="G28" s="261">
        <v>3557477</v>
      </c>
      <c r="H28" s="261">
        <v>5770526.4800000004</v>
      </c>
      <c r="I28" s="261">
        <v>7342099.1399999997</v>
      </c>
      <c r="J28" s="261">
        <v>17399915</v>
      </c>
      <c r="K28" s="261">
        <v>26866572</v>
      </c>
      <c r="L28" s="261">
        <v>1711062</v>
      </c>
      <c r="M28" s="261">
        <v>1711062</v>
      </c>
      <c r="N28" s="261">
        <v>6032151.5599999996</v>
      </c>
      <c r="O28" s="261">
        <v>7638939.8700000001</v>
      </c>
      <c r="P28" s="261">
        <v>45888</v>
      </c>
      <c r="Q28" s="261">
        <v>45888</v>
      </c>
      <c r="R28" s="261">
        <v>2284648</v>
      </c>
      <c r="S28" s="261">
        <v>6045229</v>
      </c>
      <c r="T28" s="261">
        <v>2368268</v>
      </c>
      <c r="U28" s="261">
        <v>3217947</v>
      </c>
      <c r="V28" s="261">
        <v>1679333.07</v>
      </c>
      <c r="W28" s="261">
        <v>2505259.41</v>
      </c>
      <c r="X28" s="261">
        <v>1015547.67</v>
      </c>
      <c r="Y28" s="261">
        <v>1336008.93</v>
      </c>
      <c r="Z28" s="261">
        <v>314376.98</v>
      </c>
      <c r="AA28" s="261">
        <v>441205.35</v>
      </c>
      <c r="AB28" s="261">
        <v>3797804</v>
      </c>
      <c r="AC28" s="261">
        <v>3797804</v>
      </c>
      <c r="AD28" s="261">
        <v>0</v>
      </c>
      <c r="AE28" s="261">
        <v>0</v>
      </c>
      <c r="AF28" s="261">
        <v>406403</v>
      </c>
      <c r="AG28" s="261">
        <v>406403</v>
      </c>
      <c r="AH28" s="261">
        <v>2183264.66</v>
      </c>
      <c r="AI28" s="261">
        <v>2387450.3199999998</v>
      </c>
      <c r="AJ28" s="261">
        <v>829303</v>
      </c>
      <c r="AK28" s="261">
        <v>1248744</v>
      </c>
      <c r="AL28" s="261">
        <v>11944</v>
      </c>
      <c r="AM28" s="261">
        <v>11944</v>
      </c>
      <c r="AN28" s="261">
        <v>1077613</v>
      </c>
      <c r="AO28" s="261">
        <v>1353542</v>
      </c>
      <c r="AP28" s="261">
        <v>29611</v>
      </c>
      <c r="AQ28" s="261">
        <v>29611</v>
      </c>
      <c r="AR28" s="261">
        <v>996441</v>
      </c>
      <c r="AS28" s="261">
        <v>2003984</v>
      </c>
      <c r="AT28" s="261">
        <v>335368.73</v>
      </c>
      <c r="AU28" s="261">
        <v>455454.91</v>
      </c>
      <c r="AV28" s="261">
        <v>432154</v>
      </c>
      <c r="AW28" s="261">
        <v>774780</v>
      </c>
      <c r="AX28" s="261">
        <v>2297708</v>
      </c>
      <c r="AY28" s="261">
        <v>4365231</v>
      </c>
      <c r="AZ28" s="261">
        <v>171025</v>
      </c>
      <c r="BA28" s="261">
        <v>339829</v>
      </c>
      <c r="BB28" s="261">
        <v>176727.95</v>
      </c>
      <c r="BC28" s="261">
        <v>238250.66</v>
      </c>
      <c r="BD28" s="261">
        <v>602463.75</v>
      </c>
      <c r="BE28" s="261">
        <v>1141289.6200000001</v>
      </c>
      <c r="BF28" s="261">
        <v>192418</v>
      </c>
      <c r="BG28" s="261">
        <v>250604</v>
      </c>
      <c r="BH28" s="261">
        <v>38284.99</v>
      </c>
      <c r="BI28" s="261">
        <v>48121.43</v>
      </c>
      <c r="BJ28" s="261">
        <v>117161.32</v>
      </c>
      <c r="BK28" s="261">
        <v>161688.07</v>
      </c>
      <c r="BL28" s="261">
        <v>16488.43</v>
      </c>
      <c r="BM28" s="261">
        <v>16571.95</v>
      </c>
      <c r="BN28" s="261">
        <v>344214.06</v>
      </c>
      <c r="BO28" s="261">
        <v>435303.44</v>
      </c>
      <c r="BP28" s="261">
        <v>1939126.11</v>
      </c>
      <c r="BQ28" s="261">
        <v>3508869.14</v>
      </c>
      <c r="BR28" s="261">
        <v>714632.25</v>
      </c>
      <c r="BS28" s="261">
        <v>1197717.1499999999</v>
      </c>
      <c r="BT28" s="261">
        <v>508583</v>
      </c>
      <c r="BU28" s="261">
        <v>932820</v>
      </c>
      <c r="BV28" s="261">
        <v>256683.44</v>
      </c>
      <c r="BW28" s="261">
        <v>624925.38</v>
      </c>
      <c r="BX28" s="261">
        <v>24351</v>
      </c>
      <c r="BY28" s="261">
        <v>24351</v>
      </c>
      <c r="BZ28" s="261">
        <v>223940.37</v>
      </c>
      <c r="CA28" s="261">
        <v>223940.37</v>
      </c>
      <c r="CB28" s="261">
        <v>130216.39</v>
      </c>
      <c r="CC28" s="261">
        <v>130216</v>
      </c>
      <c r="CD28" s="261">
        <v>12202991</v>
      </c>
      <c r="CE28" s="261">
        <v>20817705</v>
      </c>
      <c r="CF28" s="261">
        <v>1311454.6299999999</v>
      </c>
      <c r="CG28" s="261">
        <v>4483739.3</v>
      </c>
      <c r="CH28" s="261">
        <v>1122431</v>
      </c>
      <c r="CI28" s="261">
        <v>1914917</v>
      </c>
      <c r="CJ28" s="261">
        <v>948059</v>
      </c>
      <c r="CK28" s="261">
        <v>2198460</v>
      </c>
      <c r="CL28" s="261">
        <v>78109</v>
      </c>
      <c r="CM28" s="261">
        <v>88192</v>
      </c>
      <c r="CN28" s="261">
        <v>113958</v>
      </c>
      <c r="CO28" s="261">
        <v>113958</v>
      </c>
      <c r="CP28" s="261">
        <v>614775</v>
      </c>
      <c r="CQ28" s="261">
        <v>728139</v>
      </c>
      <c r="CR28" s="261">
        <v>330483.87</v>
      </c>
      <c r="CS28" s="261">
        <v>347419.11</v>
      </c>
      <c r="CT28" s="261">
        <v>233721.60000000001</v>
      </c>
      <c r="CU28" s="261">
        <v>253820.03</v>
      </c>
      <c r="CV28" s="261">
        <v>314217</v>
      </c>
      <c r="CW28" s="261">
        <v>401216</v>
      </c>
      <c r="CX28" s="261">
        <v>209761</v>
      </c>
      <c r="CY28" s="261">
        <v>279466</v>
      </c>
      <c r="CZ28" s="261">
        <v>15336.1</v>
      </c>
      <c r="DA28" s="261">
        <v>15336</v>
      </c>
      <c r="DB28" s="261">
        <v>351246</v>
      </c>
      <c r="DC28" s="261">
        <v>482364</v>
      </c>
      <c r="DD28" s="261">
        <v>87115</v>
      </c>
      <c r="DE28" s="261">
        <v>87115</v>
      </c>
      <c r="DF28" s="261">
        <v>448331.05</v>
      </c>
      <c r="DG28" s="261">
        <v>823326.82</v>
      </c>
      <c r="DH28" s="297">
        <v>379455.72</v>
      </c>
      <c r="DI28" s="261">
        <v>829677.13</v>
      </c>
      <c r="DJ28" s="297">
        <v>4277737.22</v>
      </c>
      <c r="DK28" s="261">
        <v>7536907.0300000003</v>
      </c>
      <c r="DL28" s="297">
        <v>509698.49</v>
      </c>
      <c r="DM28" s="261">
        <v>935747.6</v>
      </c>
      <c r="DN28" s="297">
        <v>175833.86</v>
      </c>
      <c r="DO28" s="261">
        <v>181935</v>
      </c>
      <c r="DP28" s="297">
        <v>116493.12</v>
      </c>
      <c r="DQ28" s="261">
        <v>185894.49</v>
      </c>
      <c r="DR28" s="297">
        <v>125950.89</v>
      </c>
      <c r="DS28" s="261">
        <v>243185.76</v>
      </c>
      <c r="DT28" s="297">
        <v>419657.92</v>
      </c>
      <c r="DU28" s="261">
        <v>588013.85</v>
      </c>
      <c r="DV28" s="297">
        <v>2583631.4300000002</v>
      </c>
      <c r="DW28" s="261">
        <v>4184417.54</v>
      </c>
      <c r="DX28" s="261">
        <v>1374284</v>
      </c>
      <c r="DY28" s="261">
        <v>2126947</v>
      </c>
      <c r="DZ28" s="261">
        <v>921827</v>
      </c>
      <c r="EA28" s="261">
        <v>2617446</v>
      </c>
      <c r="EB28" s="261">
        <v>4906715</v>
      </c>
      <c r="EC28" s="261">
        <v>7731339</v>
      </c>
      <c r="ED28" s="261">
        <v>257878.12</v>
      </c>
      <c r="EE28" s="261">
        <v>335265.28999999998</v>
      </c>
      <c r="EF28" s="261">
        <v>374810.18</v>
      </c>
      <c r="EG28" s="261">
        <v>491105.24</v>
      </c>
      <c r="EH28" s="261">
        <v>102710.02</v>
      </c>
      <c r="EI28" s="261">
        <v>111714.31</v>
      </c>
      <c r="EJ28" s="261">
        <v>1054601.8600000001</v>
      </c>
      <c r="EK28" s="261">
        <v>1342403.79</v>
      </c>
      <c r="EL28" s="261">
        <v>1052056.24</v>
      </c>
      <c r="EM28" s="261">
        <v>1359380.42</v>
      </c>
      <c r="EN28" s="261">
        <v>249615.33</v>
      </c>
      <c r="EO28" s="261">
        <v>685785.39</v>
      </c>
      <c r="EP28" s="261">
        <v>1237229</v>
      </c>
      <c r="EQ28" s="261">
        <v>1553200</v>
      </c>
      <c r="ER28" s="261">
        <v>1741202</v>
      </c>
      <c r="ES28" s="261">
        <v>2709133.1</v>
      </c>
      <c r="ET28" s="261">
        <v>277306.28999999998</v>
      </c>
      <c r="EU28" s="261">
        <v>721096.08</v>
      </c>
      <c r="EV28" s="261">
        <v>229985.74</v>
      </c>
      <c r="EW28" s="261">
        <v>280580.77</v>
      </c>
      <c r="EX28" s="261">
        <v>334056.21999999997</v>
      </c>
      <c r="EY28" s="261">
        <v>681454.16</v>
      </c>
      <c r="EZ28" s="261">
        <v>155560.32000000001</v>
      </c>
      <c r="FA28" s="261">
        <v>246864.06</v>
      </c>
    </row>
    <row r="29" spans="1:157">
      <c r="A29" s="309" t="s">
        <v>103</v>
      </c>
      <c r="B29" s="270">
        <v>9793889</v>
      </c>
      <c r="C29" s="270">
        <v>30360656</v>
      </c>
      <c r="D29" s="270">
        <v>9006829</v>
      </c>
      <c r="E29" s="270">
        <v>2079837</v>
      </c>
      <c r="F29" s="270">
        <v>666777</v>
      </c>
      <c r="G29" s="270">
        <v>269491</v>
      </c>
      <c r="H29" s="270">
        <v>1911519.72</v>
      </c>
      <c r="I29" s="270">
        <v>522335.5</v>
      </c>
      <c r="J29" s="270">
        <v>1715124</v>
      </c>
      <c r="K29" s="270">
        <v>877899</v>
      </c>
      <c r="L29" s="270">
        <v>487028</v>
      </c>
      <c r="M29" s="270">
        <v>487028</v>
      </c>
      <c r="N29" s="270">
        <v>796370.8</v>
      </c>
      <c r="O29" s="270">
        <v>389382.01</v>
      </c>
      <c r="P29" s="270">
        <v>7740</v>
      </c>
      <c r="Q29" s="270">
        <v>7740</v>
      </c>
      <c r="R29" s="270">
        <v>9113626</v>
      </c>
      <c r="S29" s="270">
        <v>10113101</v>
      </c>
      <c r="T29" s="270">
        <v>706793</v>
      </c>
      <c r="U29" s="270">
        <v>488163</v>
      </c>
      <c r="V29" s="270">
        <v>486589.74</v>
      </c>
      <c r="W29" s="270">
        <v>292089.74</v>
      </c>
      <c r="X29" s="270">
        <v>371026.73</v>
      </c>
      <c r="Y29" s="270">
        <v>206262.23</v>
      </c>
      <c r="Z29" s="270">
        <v>187300.7</v>
      </c>
      <c r="AA29" s="270">
        <v>187300.7</v>
      </c>
      <c r="AB29" s="270">
        <v>5392880</v>
      </c>
      <c r="AC29" s="270">
        <v>5392880</v>
      </c>
      <c r="AD29" s="270">
        <v>0</v>
      </c>
      <c r="AE29" s="270">
        <v>0</v>
      </c>
      <c r="AF29" s="270">
        <v>825887</v>
      </c>
      <c r="AG29" s="270">
        <v>825887</v>
      </c>
      <c r="AH29" s="270">
        <v>1586132.88</v>
      </c>
      <c r="AI29" s="270">
        <v>1571007.21</v>
      </c>
      <c r="AJ29" s="270">
        <v>227898</v>
      </c>
      <c r="AK29" s="270">
        <v>105079</v>
      </c>
      <c r="AL29" s="270">
        <v>20081</v>
      </c>
      <c r="AM29" s="270">
        <v>20081</v>
      </c>
      <c r="AN29" s="270">
        <v>420700</v>
      </c>
      <c r="AO29" s="270">
        <v>182366</v>
      </c>
      <c r="AP29" s="270">
        <v>22368</v>
      </c>
      <c r="AQ29" s="270">
        <v>22368</v>
      </c>
      <c r="AR29" s="270">
        <v>620033</v>
      </c>
      <c r="AS29" s="270">
        <v>217798</v>
      </c>
      <c r="AT29" s="270">
        <v>108919.13</v>
      </c>
      <c r="AU29" s="270">
        <v>108919.13</v>
      </c>
      <c r="AV29" s="270">
        <v>301598</v>
      </c>
      <c r="AW29" s="270">
        <v>116333</v>
      </c>
      <c r="AX29" s="270">
        <v>855840</v>
      </c>
      <c r="AY29" s="270">
        <v>597549</v>
      </c>
      <c r="AZ29" s="270">
        <v>182516</v>
      </c>
      <c r="BA29" s="270">
        <v>29749</v>
      </c>
      <c r="BB29" s="270">
        <v>134738.49</v>
      </c>
      <c r="BC29" s="270">
        <v>84163.41</v>
      </c>
      <c r="BD29" s="270">
        <v>395101.42</v>
      </c>
      <c r="BE29" s="270">
        <v>295101.42</v>
      </c>
      <c r="BF29" s="270">
        <v>267520</v>
      </c>
      <c r="BG29" s="270">
        <v>267520</v>
      </c>
      <c r="BH29" s="270">
        <v>4198.9399999999996</v>
      </c>
      <c r="BI29" s="270">
        <v>4198.9399999999996</v>
      </c>
      <c r="BJ29" s="270">
        <v>100376.34</v>
      </c>
      <c r="BK29" s="270">
        <v>75478.67</v>
      </c>
      <c r="BL29" s="270">
        <v>16386.2</v>
      </c>
      <c r="BM29" s="270">
        <v>16345.19</v>
      </c>
      <c r="BN29" s="270">
        <v>68893.34</v>
      </c>
      <c r="BO29" s="270">
        <v>57310.58</v>
      </c>
      <c r="BP29" s="270">
        <v>287096.3</v>
      </c>
      <c r="BQ29" s="270">
        <v>359639.07</v>
      </c>
      <c r="BR29" s="270">
        <v>549470.85</v>
      </c>
      <c r="BS29" s="270">
        <v>291600.09000000003</v>
      </c>
      <c r="BT29" s="270">
        <v>338283</v>
      </c>
      <c r="BU29" s="270">
        <v>159046</v>
      </c>
      <c r="BV29" s="270">
        <v>120710.31</v>
      </c>
      <c r="BW29" s="270">
        <v>51092.46</v>
      </c>
      <c r="BX29" s="270">
        <v>11510</v>
      </c>
      <c r="BY29" s="270">
        <v>11510</v>
      </c>
      <c r="BZ29" s="270">
        <v>54668.68</v>
      </c>
      <c r="CA29" s="270">
        <v>54168.68</v>
      </c>
      <c r="CB29" s="270">
        <v>11526.41</v>
      </c>
      <c r="CC29" s="270">
        <v>11527</v>
      </c>
      <c r="CD29" s="270">
        <v>1522007</v>
      </c>
      <c r="CE29" s="270">
        <v>1904448</v>
      </c>
      <c r="CF29" s="270">
        <v>1191482.77</v>
      </c>
      <c r="CG29" s="270">
        <v>817436.86</v>
      </c>
      <c r="CH29" s="270">
        <v>337098</v>
      </c>
      <c r="CI29" s="270">
        <v>262089</v>
      </c>
      <c r="CJ29" s="270">
        <v>304861</v>
      </c>
      <c r="CK29" s="270">
        <v>154381</v>
      </c>
      <c r="CL29" s="270">
        <v>2643</v>
      </c>
      <c r="CM29" s="270">
        <v>2643</v>
      </c>
      <c r="CN29" s="270">
        <v>44453</v>
      </c>
      <c r="CO29" s="270">
        <v>44453</v>
      </c>
      <c r="CP29" s="270">
        <v>127499</v>
      </c>
      <c r="CQ29" s="270">
        <v>46191</v>
      </c>
      <c r="CR29" s="270">
        <v>48876.4</v>
      </c>
      <c r="CS29" s="270">
        <v>42424.94</v>
      </c>
      <c r="CT29" s="270">
        <v>52048.24</v>
      </c>
      <c r="CU29" s="270">
        <v>38654.57</v>
      </c>
      <c r="CV29" s="270">
        <v>120958</v>
      </c>
      <c r="CW29" s="270">
        <v>80335</v>
      </c>
      <c r="CX29" s="270">
        <v>68512</v>
      </c>
      <c r="CY29" s="270">
        <v>44260</v>
      </c>
      <c r="CZ29" s="270">
        <v>2331.35</v>
      </c>
      <c r="DA29" s="270">
        <v>2332</v>
      </c>
      <c r="DB29" s="270">
        <v>121428</v>
      </c>
      <c r="DC29" s="270">
        <v>106378</v>
      </c>
      <c r="DD29" s="270">
        <v>14161</v>
      </c>
      <c r="DE29" s="270">
        <v>14161</v>
      </c>
      <c r="DF29" s="270">
        <v>117780.71</v>
      </c>
      <c r="DG29" s="270">
        <v>60120.68</v>
      </c>
      <c r="DH29" s="272">
        <v>171662.29</v>
      </c>
      <c r="DI29" s="270">
        <v>117867.66</v>
      </c>
      <c r="DJ29" s="272">
        <v>578503.92000000004</v>
      </c>
      <c r="DK29" s="270">
        <v>404393.59</v>
      </c>
      <c r="DL29" s="272">
        <v>231856.24</v>
      </c>
      <c r="DM29" s="270">
        <v>280900.44</v>
      </c>
      <c r="DN29" s="272">
        <v>7130.57</v>
      </c>
      <c r="DO29" s="270">
        <v>7130</v>
      </c>
      <c r="DP29" s="272">
        <v>13202.68</v>
      </c>
      <c r="DQ29" s="270">
        <v>13202.68</v>
      </c>
      <c r="DR29" s="272">
        <v>45035.360000000001</v>
      </c>
      <c r="DS29" s="270">
        <v>35540.620000000003</v>
      </c>
      <c r="DT29" s="272">
        <v>93119.19</v>
      </c>
      <c r="DU29" s="270">
        <v>63474.71</v>
      </c>
      <c r="DV29" s="272">
        <v>394329.1</v>
      </c>
      <c r="DW29" s="270">
        <v>338980.01</v>
      </c>
      <c r="DX29" s="270">
        <v>397729</v>
      </c>
      <c r="DY29" s="270">
        <v>181649</v>
      </c>
      <c r="DZ29" s="270">
        <v>990721</v>
      </c>
      <c r="EA29" s="270">
        <v>785024</v>
      </c>
      <c r="EB29" s="270">
        <v>1146916</v>
      </c>
      <c r="EC29" s="270">
        <v>465156</v>
      </c>
      <c r="ED29" s="270">
        <v>59302.720000000001</v>
      </c>
      <c r="EE29" s="270">
        <v>46484.71</v>
      </c>
      <c r="EF29" s="270">
        <v>136409.41</v>
      </c>
      <c r="EG29" s="270">
        <v>52811.19</v>
      </c>
      <c r="EH29" s="270">
        <v>37429.89</v>
      </c>
      <c r="EI29" s="270">
        <v>28666.27</v>
      </c>
      <c r="EJ29" s="270">
        <v>478955.25</v>
      </c>
      <c r="EK29" s="270">
        <v>245425.93</v>
      </c>
      <c r="EL29" s="270">
        <v>390238.08</v>
      </c>
      <c r="EM29" s="270">
        <v>273997.94</v>
      </c>
      <c r="EN29" s="270">
        <v>257782.77</v>
      </c>
      <c r="EO29" s="270">
        <v>66741.009999999995</v>
      </c>
      <c r="EP29" s="270">
        <v>287310</v>
      </c>
      <c r="EQ29" s="270">
        <v>182956</v>
      </c>
      <c r="ER29" s="270">
        <v>348765.8</v>
      </c>
      <c r="ES29" s="270">
        <v>260859</v>
      </c>
      <c r="ET29" s="270">
        <v>427858.45</v>
      </c>
      <c r="EU29" s="270">
        <v>125871.69</v>
      </c>
      <c r="EV29" s="270">
        <v>92658.73</v>
      </c>
      <c r="EW29" s="270">
        <v>59334.9</v>
      </c>
      <c r="EX29" s="270">
        <v>303619.01</v>
      </c>
      <c r="EY29" s="270">
        <v>97608.93</v>
      </c>
      <c r="EZ29" s="270">
        <v>51339.3</v>
      </c>
      <c r="FA29" s="270">
        <v>29105.31</v>
      </c>
    </row>
    <row r="30" spans="1:157">
      <c r="A30" s="308" t="s">
        <v>184</v>
      </c>
      <c r="B30" s="261">
        <v>71959378</v>
      </c>
      <c r="C30" s="261">
        <v>359433195</v>
      </c>
      <c r="D30" s="261">
        <v>39986569</v>
      </c>
      <c r="E30" s="261">
        <v>45228694</v>
      </c>
      <c r="F30" s="261">
        <v>3719278</v>
      </c>
      <c r="G30" s="261">
        <v>3826968</v>
      </c>
      <c r="H30" s="261">
        <v>7682046.2000000002</v>
      </c>
      <c r="I30" s="261">
        <v>7864434.6399999997</v>
      </c>
      <c r="J30" s="261">
        <v>19115039</v>
      </c>
      <c r="K30" s="261">
        <v>27744471</v>
      </c>
      <c r="L30" s="261">
        <v>2198090</v>
      </c>
      <c r="M30" s="261">
        <v>2198090</v>
      </c>
      <c r="N30" s="261">
        <v>6828522.3600000003</v>
      </c>
      <c r="O30" s="261">
        <v>8028321.8799999999</v>
      </c>
      <c r="P30" s="261">
        <v>53628</v>
      </c>
      <c r="Q30" s="261">
        <v>53628</v>
      </c>
      <c r="R30" s="261">
        <v>11398274</v>
      </c>
      <c r="S30" s="261">
        <v>16158330</v>
      </c>
      <c r="T30" s="261">
        <v>3075061</v>
      </c>
      <c r="U30" s="261">
        <v>3706110</v>
      </c>
      <c r="V30" s="261">
        <v>2165922.81</v>
      </c>
      <c r="W30" s="261">
        <v>2797349.15</v>
      </c>
      <c r="X30" s="261">
        <v>1386574.4</v>
      </c>
      <c r="Y30" s="261">
        <v>1542271.16</v>
      </c>
      <c r="Z30" s="261">
        <v>501677.68</v>
      </c>
      <c r="AA30" s="261">
        <v>628506.05000000005</v>
      </c>
      <c r="AB30" s="261">
        <v>9190684</v>
      </c>
      <c r="AC30" s="261">
        <v>9190684</v>
      </c>
      <c r="AD30" s="261">
        <v>0</v>
      </c>
      <c r="AE30" s="261">
        <v>0</v>
      </c>
      <c r="AF30" s="261">
        <v>1232290</v>
      </c>
      <c r="AG30" s="261">
        <v>1232290</v>
      </c>
      <c r="AH30" s="261">
        <v>3769397.54</v>
      </c>
      <c r="AI30" s="261">
        <v>3958457.53</v>
      </c>
      <c r="AJ30" s="261">
        <v>1057201</v>
      </c>
      <c r="AK30" s="261">
        <v>1353823</v>
      </c>
      <c r="AL30" s="261">
        <v>32025</v>
      </c>
      <c r="AM30" s="261">
        <v>32025</v>
      </c>
      <c r="AN30" s="261">
        <v>1498313</v>
      </c>
      <c r="AO30" s="261">
        <v>1535908</v>
      </c>
      <c r="AP30" s="261">
        <v>51979</v>
      </c>
      <c r="AQ30" s="261">
        <v>51979</v>
      </c>
      <c r="AR30" s="261">
        <v>1616474</v>
      </c>
      <c r="AS30" s="261">
        <v>2221782</v>
      </c>
      <c r="AT30" s="261">
        <v>444287.86</v>
      </c>
      <c r="AU30" s="261">
        <v>564374.04</v>
      </c>
      <c r="AV30" s="261">
        <v>733752</v>
      </c>
      <c r="AW30" s="261">
        <v>891113</v>
      </c>
      <c r="AX30" s="261">
        <v>3153548</v>
      </c>
      <c r="AY30" s="261">
        <v>4962780</v>
      </c>
      <c r="AZ30" s="261">
        <v>353541</v>
      </c>
      <c r="BA30" s="261">
        <v>369578</v>
      </c>
      <c r="BB30" s="261">
        <v>311466.44</v>
      </c>
      <c r="BC30" s="261">
        <v>322414.07</v>
      </c>
      <c r="BD30" s="261">
        <v>997565.17</v>
      </c>
      <c r="BE30" s="261">
        <v>1436391.04</v>
      </c>
      <c r="BF30" s="261">
        <v>459938</v>
      </c>
      <c r="BG30" s="261">
        <v>518124</v>
      </c>
      <c r="BH30" s="261">
        <v>42483.93</v>
      </c>
      <c r="BI30" s="261">
        <v>52320.37</v>
      </c>
      <c r="BJ30" s="261">
        <v>217537.66</v>
      </c>
      <c r="BK30" s="261">
        <v>237166.74</v>
      </c>
      <c r="BL30" s="261">
        <v>32874.629999999997</v>
      </c>
      <c r="BM30" s="261">
        <v>32917.14</v>
      </c>
      <c r="BN30" s="261">
        <v>413107.4</v>
      </c>
      <c r="BO30" s="261">
        <v>492614.02</v>
      </c>
      <c r="BP30" s="261">
        <v>2226222.41</v>
      </c>
      <c r="BQ30" s="261">
        <v>3868508.21</v>
      </c>
      <c r="BR30" s="261">
        <v>1264103.1000000001</v>
      </c>
      <c r="BS30" s="261">
        <v>1489317.24</v>
      </c>
      <c r="BT30" s="261">
        <v>846866</v>
      </c>
      <c r="BU30" s="261">
        <v>1091866</v>
      </c>
      <c r="BV30" s="261">
        <v>377393.75</v>
      </c>
      <c r="BW30" s="261">
        <v>676017.84</v>
      </c>
      <c r="BX30" s="261">
        <v>35861</v>
      </c>
      <c r="BY30" s="261">
        <v>35861</v>
      </c>
      <c r="BZ30" s="261">
        <v>278609.05</v>
      </c>
      <c r="CA30" s="261">
        <v>278109.05</v>
      </c>
      <c r="CB30" s="261">
        <v>141742.79999999999</v>
      </c>
      <c r="CC30" s="261">
        <v>141743</v>
      </c>
      <c r="CD30" s="261">
        <v>13724998</v>
      </c>
      <c r="CE30" s="261">
        <v>22722153</v>
      </c>
      <c r="CF30" s="261">
        <v>2502937.4</v>
      </c>
      <c r="CG30" s="261">
        <v>5301176.16</v>
      </c>
      <c r="CH30" s="261">
        <v>1459529</v>
      </c>
      <c r="CI30" s="261">
        <v>2177006</v>
      </c>
      <c r="CJ30" s="261">
        <v>1252920</v>
      </c>
      <c r="CK30" s="261">
        <v>2352841</v>
      </c>
      <c r="CL30" s="261">
        <v>80752</v>
      </c>
      <c r="CM30" s="261">
        <v>90835</v>
      </c>
      <c r="CN30" s="261">
        <v>158411</v>
      </c>
      <c r="CO30" s="261">
        <v>158411</v>
      </c>
      <c r="CP30" s="261">
        <v>742274</v>
      </c>
      <c r="CQ30" s="261">
        <v>774330</v>
      </c>
      <c r="CR30" s="261">
        <v>379360.27</v>
      </c>
      <c r="CS30" s="261">
        <v>389844.05</v>
      </c>
      <c r="CT30" s="261">
        <v>285769.84000000003</v>
      </c>
      <c r="CU30" s="261">
        <v>292474.59999999998</v>
      </c>
      <c r="CV30" s="261">
        <v>435175</v>
      </c>
      <c r="CW30" s="261">
        <v>481551</v>
      </c>
      <c r="CX30" s="261">
        <v>278273</v>
      </c>
      <c r="CY30" s="261">
        <v>323726</v>
      </c>
      <c r="CZ30" s="261">
        <v>17667.45</v>
      </c>
      <c r="DA30" s="261">
        <v>17668</v>
      </c>
      <c r="DB30" s="261">
        <v>472674</v>
      </c>
      <c r="DC30" s="261">
        <v>588742</v>
      </c>
      <c r="DD30" s="261">
        <v>101276</v>
      </c>
      <c r="DE30" s="261">
        <v>101276</v>
      </c>
      <c r="DF30" s="261">
        <v>566111.76</v>
      </c>
      <c r="DG30" s="261">
        <v>883447.5</v>
      </c>
      <c r="DH30" s="297">
        <v>551118.01</v>
      </c>
      <c r="DI30" s="261">
        <v>947544.79</v>
      </c>
      <c r="DJ30" s="297">
        <v>4856241.1399999997</v>
      </c>
      <c r="DK30" s="261">
        <v>7941300.6200000001</v>
      </c>
      <c r="DL30" s="297">
        <v>741554.73</v>
      </c>
      <c r="DM30" s="261">
        <v>1216648.04</v>
      </c>
      <c r="DN30" s="297">
        <v>182964.43</v>
      </c>
      <c r="DO30" s="261">
        <v>189065</v>
      </c>
      <c r="DP30" s="297">
        <v>129695.8</v>
      </c>
      <c r="DQ30" s="261">
        <v>199097.17</v>
      </c>
      <c r="DR30" s="297">
        <v>170986.25</v>
      </c>
      <c r="DS30" s="261">
        <v>278726.38</v>
      </c>
      <c r="DT30" s="297">
        <v>512777.11</v>
      </c>
      <c r="DU30" s="261">
        <v>651488.56000000006</v>
      </c>
      <c r="DV30" s="297">
        <v>2977960.53</v>
      </c>
      <c r="DW30" s="261">
        <v>4523397.55</v>
      </c>
      <c r="DX30" s="261">
        <v>1772013</v>
      </c>
      <c r="DY30" s="261">
        <v>2308596</v>
      </c>
      <c r="DZ30" s="261">
        <v>1912548</v>
      </c>
      <c r="EA30" s="261">
        <v>3402470</v>
      </c>
      <c r="EB30" s="261">
        <v>6053631</v>
      </c>
      <c r="EC30" s="261">
        <v>8196495</v>
      </c>
      <c r="ED30" s="261">
        <v>317180.84000000003</v>
      </c>
      <c r="EE30" s="261">
        <v>381750</v>
      </c>
      <c r="EF30" s="261">
        <v>511219.59</v>
      </c>
      <c r="EG30" s="261">
        <v>543916.43000000005</v>
      </c>
      <c r="EH30" s="261">
        <v>140139.91</v>
      </c>
      <c r="EI30" s="261">
        <v>140380.57999999999</v>
      </c>
      <c r="EJ30" s="261">
        <v>1533557.11</v>
      </c>
      <c r="EK30" s="261">
        <v>1587829.72</v>
      </c>
      <c r="EL30" s="261">
        <v>1442294.32</v>
      </c>
      <c r="EM30" s="261">
        <v>1633378.36</v>
      </c>
      <c r="EN30" s="261">
        <v>507398.1</v>
      </c>
      <c r="EO30" s="261">
        <v>752526.4</v>
      </c>
      <c r="EP30" s="261">
        <v>1524539</v>
      </c>
      <c r="EQ30" s="261">
        <v>1736156</v>
      </c>
      <c r="ER30" s="261">
        <v>2089967.8</v>
      </c>
      <c r="ES30" s="261">
        <v>2969992.1</v>
      </c>
      <c r="ET30" s="261">
        <v>705164.74</v>
      </c>
      <c r="EU30" s="261">
        <v>846967.77</v>
      </c>
      <c r="EV30" s="261">
        <v>322644.46999999997</v>
      </c>
      <c r="EW30" s="261">
        <v>339915.67</v>
      </c>
      <c r="EX30" s="261">
        <v>637675.23</v>
      </c>
      <c r="EY30" s="261">
        <v>779063.09</v>
      </c>
      <c r="EZ30" s="261">
        <v>206899.62</v>
      </c>
      <c r="FA30" s="261">
        <v>275969.37</v>
      </c>
    </row>
    <row r="31" spans="1:157">
      <c r="A31" s="308" t="s">
        <v>108</v>
      </c>
      <c r="B31" s="261">
        <v>20178178</v>
      </c>
      <c r="C31" s="261">
        <v>29135994</v>
      </c>
      <c r="D31" s="261">
        <v>3074363</v>
      </c>
      <c r="E31" s="261">
        <v>2370225</v>
      </c>
      <c r="F31" s="261">
        <v>1987649</v>
      </c>
      <c r="G31" s="261">
        <v>1645980</v>
      </c>
      <c r="H31" s="261">
        <v>2359671.46</v>
      </c>
      <c r="I31" s="261">
        <v>2263931.96</v>
      </c>
      <c r="J31" s="261">
        <v>11779757</v>
      </c>
      <c r="K31" s="261">
        <v>11803311</v>
      </c>
      <c r="L31" s="261">
        <v>190420</v>
      </c>
      <c r="M31" s="261">
        <v>190420</v>
      </c>
      <c r="N31" s="261">
        <v>772617.51</v>
      </c>
      <c r="O31" s="261">
        <v>586451.55000000005</v>
      </c>
      <c r="P31" s="261">
        <v>97099</v>
      </c>
      <c r="Q31" s="261">
        <v>97099</v>
      </c>
      <c r="R31" s="261">
        <v>1745754</v>
      </c>
      <c r="S31" s="261">
        <v>2130468</v>
      </c>
      <c r="T31" s="261">
        <v>4574564</v>
      </c>
      <c r="U31" s="261">
        <v>4550545</v>
      </c>
      <c r="V31" s="261">
        <v>2105236.58</v>
      </c>
      <c r="W31" s="261">
        <v>2061250.9</v>
      </c>
      <c r="X31" s="261">
        <v>2631257.0299999998</v>
      </c>
      <c r="Y31" s="261">
        <v>2498092.52</v>
      </c>
      <c r="Z31" s="261">
        <v>1596487.98</v>
      </c>
      <c r="AA31" s="261">
        <v>1540430.06</v>
      </c>
      <c r="AB31" s="261">
        <v>470583</v>
      </c>
      <c r="AC31" s="261">
        <v>470583</v>
      </c>
      <c r="AD31" s="261">
        <v>0</v>
      </c>
      <c r="AE31" s="261">
        <v>0</v>
      </c>
      <c r="AF31" s="261">
        <v>286321</v>
      </c>
      <c r="AG31" s="261">
        <v>286321</v>
      </c>
      <c r="AH31" s="261">
        <v>350903.68</v>
      </c>
      <c r="AI31" s="261">
        <v>325546.33</v>
      </c>
      <c r="AJ31" s="261">
        <v>76953</v>
      </c>
      <c r="AK31" s="261">
        <v>92934</v>
      </c>
      <c r="AL31" s="261">
        <v>40870</v>
      </c>
      <c r="AM31" s="261">
        <v>40870</v>
      </c>
      <c r="AN31" s="261">
        <v>301511</v>
      </c>
      <c r="AO31" s="261">
        <v>225508</v>
      </c>
      <c r="AP31" s="261">
        <v>146268</v>
      </c>
      <c r="AQ31" s="261">
        <v>146268</v>
      </c>
      <c r="AR31" s="261">
        <v>361762</v>
      </c>
      <c r="AS31" s="261">
        <v>312099</v>
      </c>
      <c r="AT31" s="261">
        <v>144445.65</v>
      </c>
      <c r="AU31" s="261">
        <v>119802.08</v>
      </c>
      <c r="AV31" s="261">
        <v>189212</v>
      </c>
      <c r="AW31" s="261">
        <v>125166</v>
      </c>
      <c r="AX31" s="261">
        <v>942670</v>
      </c>
      <c r="AY31" s="261">
        <v>564584</v>
      </c>
      <c r="AZ31" s="261">
        <v>57422</v>
      </c>
      <c r="BA31" s="261">
        <v>62875</v>
      </c>
      <c r="BB31" s="261">
        <v>63007.55</v>
      </c>
      <c r="BC31" s="261">
        <v>39168.26</v>
      </c>
      <c r="BD31" s="261">
        <v>363391.22</v>
      </c>
      <c r="BE31" s="261">
        <v>148009.53</v>
      </c>
      <c r="BF31" s="261">
        <v>214368.4</v>
      </c>
      <c r="BG31" s="261">
        <v>156176</v>
      </c>
      <c r="BH31" s="261">
        <v>37852.129999999997</v>
      </c>
      <c r="BI31" s="261">
        <v>23270.720000000001</v>
      </c>
      <c r="BJ31" s="261">
        <v>73355.88</v>
      </c>
      <c r="BK31" s="261">
        <v>38818.21</v>
      </c>
      <c r="BL31" s="261">
        <v>110306.08</v>
      </c>
      <c r="BM31" s="261">
        <v>110141.65</v>
      </c>
      <c r="BN31" s="261">
        <v>223716.74</v>
      </c>
      <c r="BO31" s="261">
        <v>87963.37</v>
      </c>
      <c r="BP31" s="261">
        <v>797597.28</v>
      </c>
      <c r="BQ31" s="261">
        <v>870238.9</v>
      </c>
      <c r="BR31" s="261">
        <v>256419.72</v>
      </c>
      <c r="BS31" s="261">
        <v>192207.5</v>
      </c>
      <c r="BT31" s="261">
        <v>252948</v>
      </c>
      <c r="BU31" s="261">
        <v>143531</v>
      </c>
      <c r="BV31" s="261">
        <v>903652.37</v>
      </c>
      <c r="BW31" s="261">
        <v>833611.56</v>
      </c>
      <c r="BX31" s="261">
        <v>73608</v>
      </c>
      <c r="BY31" s="261">
        <v>73608</v>
      </c>
      <c r="BZ31" s="261">
        <v>202791.24</v>
      </c>
      <c r="CA31" s="261">
        <v>206446.02</v>
      </c>
      <c r="CB31" s="261">
        <v>123003.55</v>
      </c>
      <c r="CC31" s="261">
        <v>123003</v>
      </c>
      <c r="CD31" s="261">
        <v>4687985</v>
      </c>
      <c r="CE31" s="261">
        <v>4983702</v>
      </c>
      <c r="CF31" s="261">
        <v>817407.33</v>
      </c>
      <c r="CG31" s="261">
        <v>402730.47</v>
      </c>
      <c r="CH31" s="261">
        <v>1085598</v>
      </c>
      <c r="CI31" s="261">
        <v>626306</v>
      </c>
      <c r="CJ31" s="261">
        <v>471930</v>
      </c>
      <c r="CK31" s="261">
        <v>333685</v>
      </c>
      <c r="CL31" s="261">
        <v>41278</v>
      </c>
      <c r="CM31" s="261">
        <v>42817</v>
      </c>
      <c r="CN31" s="261">
        <v>42590</v>
      </c>
      <c r="CO31" s="261">
        <v>42590</v>
      </c>
      <c r="CP31" s="261">
        <v>140458</v>
      </c>
      <c r="CQ31" s="261">
        <v>125891</v>
      </c>
      <c r="CR31" s="261">
        <v>43599.57</v>
      </c>
      <c r="CS31" s="261">
        <v>29757.58</v>
      </c>
      <c r="CT31" s="261">
        <v>195323.73</v>
      </c>
      <c r="CU31" s="261">
        <v>188451.91</v>
      </c>
      <c r="CV31" s="261">
        <v>51552</v>
      </c>
      <c r="CW31" s="261">
        <v>46054</v>
      </c>
      <c r="CX31" s="261">
        <v>155622</v>
      </c>
      <c r="CY31" s="261">
        <v>172548</v>
      </c>
      <c r="CZ31" s="261">
        <v>26740.59</v>
      </c>
      <c r="DA31" s="261">
        <v>26741</v>
      </c>
      <c r="DB31" s="261">
        <v>99082</v>
      </c>
      <c r="DC31" s="261">
        <v>71214</v>
      </c>
      <c r="DD31" s="261">
        <v>29743</v>
      </c>
      <c r="DE31" s="261">
        <v>29743</v>
      </c>
      <c r="DF31" s="261">
        <v>382984.03</v>
      </c>
      <c r="DG31" s="261">
        <v>193887.04</v>
      </c>
      <c r="DH31" s="297">
        <v>192647.57</v>
      </c>
      <c r="DI31" s="261">
        <v>180719.23</v>
      </c>
      <c r="DJ31" s="297">
        <v>1452260.56</v>
      </c>
      <c r="DK31" s="261">
        <v>882872.68</v>
      </c>
      <c r="DL31" s="297">
        <v>376406.45</v>
      </c>
      <c r="DM31" s="261">
        <v>67556.14</v>
      </c>
      <c r="DN31" s="297">
        <v>591604.71</v>
      </c>
      <c r="DO31" s="261">
        <v>589412</v>
      </c>
      <c r="DP31" s="297">
        <v>82004.539999999994</v>
      </c>
      <c r="DQ31" s="261">
        <v>37295.300000000003</v>
      </c>
      <c r="DR31" s="297">
        <v>130340.27</v>
      </c>
      <c r="DS31" s="261">
        <v>32742.04</v>
      </c>
      <c r="DT31" s="297">
        <v>155944.28</v>
      </c>
      <c r="DU31" s="261">
        <v>59867.34</v>
      </c>
      <c r="DV31" s="297">
        <v>844582.40000000002</v>
      </c>
      <c r="DW31" s="261">
        <v>599412.88</v>
      </c>
      <c r="DX31" s="261">
        <v>844664</v>
      </c>
      <c r="DY31" s="261">
        <v>801830</v>
      </c>
      <c r="DZ31" s="261">
        <v>4860098</v>
      </c>
      <c r="EA31" s="261">
        <v>4210373</v>
      </c>
      <c r="EB31" s="261">
        <v>1934854</v>
      </c>
      <c r="EC31" s="261">
        <v>1848593</v>
      </c>
      <c r="ED31" s="261">
        <v>106597.06</v>
      </c>
      <c r="EE31" s="261">
        <v>61332.13</v>
      </c>
      <c r="EF31" s="261">
        <v>92600.48</v>
      </c>
      <c r="EG31" s="261">
        <v>46244.95</v>
      </c>
      <c r="EH31" s="261">
        <v>107747.96</v>
      </c>
      <c r="EI31" s="261">
        <v>105540.17</v>
      </c>
      <c r="EJ31" s="261">
        <v>340360.05</v>
      </c>
      <c r="EK31" s="261">
        <v>303327.07</v>
      </c>
      <c r="EL31" s="261">
        <v>158994.25</v>
      </c>
      <c r="EM31" s="261">
        <v>136713.32999999999</v>
      </c>
      <c r="EN31" s="261">
        <v>231976.21</v>
      </c>
      <c r="EO31" s="261">
        <v>113232.19</v>
      </c>
      <c r="EP31" s="261">
        <v>376899</v>
      </c>
      <c r="EQ31" s="261">
        <v>211104</v>
      </c>
      <c r="ER31" s="261">
        <v>308312.5</v>
      </c>
      <c r="ES31" s="261">
        <v>247658</v>
      </c>
      <c r="ET31" s="261">
        <v>225222.66</v>
      </c>
      <c r="EU31" s="261">
        <v>198975.55</v>
      </c>
      <c r="EV31" s="261">
        <v>141756.09</v>
      </c>
      <c r="EW31" s="261">
        <v>132899.63</v>
      </c>
      <c r="EX31" s="261">
        <v>155571.17000000001</v>
      </c>
      <c r="EY31" s="261">
        <v>138490.65</v>
      </c>
      <c r="EZ31" s="261">
        <v>256513.08</v>
      </c>
      <c r="FA31" s="261">
        <v>225398.7</v>
      </c>
    </row>
    <row r="32" spans="1:157">
      <c r="A32" s="192" t="s">
        <v>100</v>
      </c>
      <c r="B32" s="277">
        <v>92137556</v>
      </c>
      <c r="C32" s="277">
        <v>388569189</v>
      </c>
      <c r="D32" s="277">
        <v>43060932</v>
      </c>
      <c r="E32" s="277">
        <v>47598919</v>
      </c>
      <c r="F32" s="277">
        <v>5706927</v>
      </c>
      <c r="G32" s="277">
        <v>5472948</v>
      </c>
      <c r="H32" s="277">
        <v>10041717.66</v>
      </c>
      <c r="I32" s="277">
        <v>10128366.6</v>
      </c>
      <c r="J32" s="277">
        <v>30894796</v>
      </c>
      <c r="K32" s="277">
        <v>39547782</v>
      </c>
      <c r="L32" s="277">
        <v>2388510</v>
      </c>
      <c r="M32" s="277">
        <v>2388510</v>
      </c>
      <c r="N32" s="277">
        <v>7601139.8700000001</v>
      </c>
      <c r="O32" s="277">
        <v>8614773.4299999997</v>
      </c>
      <c r="P32" s="277">
        <v>150727</v>
      </c>
      <c r="Q32" s="277">
        <v>150727</v>
      </c>
      <c r="R32" s="277">
        <v>13144028</v>
      </c>
      <c r="S32" s="277">
        <v>18288798</v>
      </c>
      <c r="T32" s="277">
        <v>7649625</v>
      </c>
      <c r="U32" s="277">
        <v>8256655</v>
      </c>
      <c r="V32" s="277">
        <v>4271159.3899999997</v>
      </c>
      <c r="W32" s="277">
        <v>4858600.05</v>
      </c>
      <c r="X32" s="277">
        <v>4017831.43</v>
      </c>
      <c r="Y32" s="277">
        <v>4040363.68</v>
      </c>
      <c r="Z32" s="277">
        <v>2098165.66</v>
      </c>
      <c r="AA32" s="277">
        <v>2168936.11</v>
      </c>
      <c r="AB32" s="277">
        <v>9661267</v>
      </c>
      <c r="AC32" s="277">
        <v>9661267</v>
      </c>
      <c r="AD32" s="277">
        <v>0</v>
      </c>
      <c r="AE32" s="277">
        <v>0</v>
      </c>
      <c r="AF32" s="277">
        <v>1518611</v>
      </c>
      <c r="AG32" s="277">
        <v>1518611</v>
      </c>
      <c r="AH32" s="277">
        <v>4120301.22</v>
      </c>
      <c r="AI32" s="277">
        <v>4284003.8600000003</v>
      </c>
      <c r="AJ32" s="277">
        <v>1134154</v>
      </c>
      <c r="AK32" s="277">
        <v>1446757</v>
      </c>
      <c r="AL32" s="277">
        <v>72895</v>
      </c>
      <c r="AM32" s="277">
        <v>72895</v>
      </c>
      <c r="AN32" s="277">
        <v>1799824</v>
      </c>
      <c r="AO32" s="277">
        <v>1761416</v>
      </c>
      <c r="AP32" s="277">
        <v>198247</v>
      </c>
      <c r="AQ32" s="277">
        <v>198247</v>
      </c>
      <c r="AR32" s="277">
        <v>1978236</v>
      </c>
      <c r="AS32" s="277">
        <v>2533881</v>
      </c>
      <c r="AT32" s="277">
        <v>588733.51</v>
      </c>
      <c r="AU32" s="277">
        <v>684176.12</v>
      </c>
      <c r="AV32" s="277">
        <v>922964</v>
      </c>
      <c r="AW32" s="277">
        <v>1016279</v>
      </c>
      <c r="AX32" s="277">
        <v>4096218</v>
      </c>
      <c r="AY32" s="277">
        <v>5527364</v>
      </c>
      <c r="AZ32" s="277">
        <v>410963</v>
      </c>
      <c r="BA32" s="277">
        <v>432453</v>
      </c>
      <c r="BB32" s="277">
        <v>374473.99</v>
      </c>
      <c r="BC32" s="277">
        <v>361582.33</v>
      </c>
      <c r="BD32" s="277">
        <v>1360956.39</v>
      </c>
      <c r="BE32" s="277">
        <v>1584400.57</v>
      </c>
      <c r="BF32" s="277">
        <v>674306.4</v>
      </c>
      <c r="BG32" s="277">
        <v>674300</v>
      </c>
      <c r="BH32" s="277">
        <v>80336.06</v>
      </c>
      <c r="BI32" s="277">
        <v>75591.09</v>
      </c>
      <c r="BJ32" s="277">
        <v>290893.53999999998</v>
      </c>
      <c r="BK32" s="277">
        <v>275984.95</v>
      </c>
      <c r="BL32" s="277">
        <v>143180.71</v>
      </c>
      <c r="BM32" s="277">
        <v>143058.79</v>
      </c>
      <c r="BN32" s="277">
        <v>636824.14</v>
      </c>
      <c r="BO32" s="277">
        <v>580577.39</v>
      </c>
      <c r="BP32" s="277">
        <v>3023819.69</v>
      </c>
      <c r="BQ32" s="277">
        <v>4738747.1100000003</v>
      </c>
      <c r="BR32" s="277">
        <v>1520522.82</v>
      </c>
      <c r="BS32" s="277">
        <v>1681524.74</v>
      </c>
      <c r="BT32" s="277">
        <v>1099814</v>
      </c>
      <c r="BU32" s="277">
        <v>1235397</v>
      </c>
      <c r="BV32" s="277">
        <v>1281046.1200000001</v>
      </c>
      <c r="BW32" s="277">
        <v>1509629.4</v>
      </c>
      <c r="BX32" s="277">
        <v>109469</v>
      </c>
      <c r="BY32" s="277">
        <v>109469</v>
      </c>
      <c r="BZ32" s="277">
        <v>481400.29</v>
      </c>
      <c r="CA32" s="277">
        <v>484555.07</v>
      </c>
      <c r="CB32" s="277">
        <v>264746.34999999998</v>
      </c>
      <c r="CC32" s="277">
        <v>264746</v>
      </c>
      <c r="CD32" s="277">
        <v>18412983</v>
      </c>
      <c r="CE32" s="277">
        <v>27705855</v>
      </c>
      <c r="CF32" s="277">
        <v>3320344.73</v>
      </c>
      <c r="CG32" s="277">
        <v>5703906.6299999999</v>
      </c>
      <c r="CH32" s="277">
        <v>2545127</v>
      </c>
      <c r="CI32" s="277">
        <v>2803312</v>
      </c>
      <c r="CJ32" s="277">
        <v>1724850</v>
      </c>
      <c r="CK32" s="277">
        <v>2686526</v>
      </c>
      <c r="CL32" s="277">
        <v>122030</v>
      </c>
      <c r="CM32" s="277">
        <v>133652</v>
      </c>
      <c r="CN32" s="277">
        <v>201001</v>
      </c>
      <c r="CO32" s="277">
        <v>201001</v>
      </c>
      <c r="CP32" s="277">
        <v>882732</v>
      </c>
      <c r="CQ32" s="277">
        <v>900221</v>
      </c>
      <c r="CR32" s="277">
        <v>422959.84</v>
      </c>
      <c r="CS32" s="277">
        <v>419601.63</v>
      </c>
      <c r="CT32" s="277">
        <v>481093.57</v>
      </c>
      <c r="CU32" s="277">
        <v>480926.51</v>
      </c>
      <c r="CV32" s="277">
        <v>486727</v>
      </c>
      <c r="CW32" s="277">
        <v>527605</v>
      </c>
      <c r="CX32" s="277">
        <v>433895</v>
      </c>
      <c r="CY32" s="277">
        <v>496274</v>
      </c>
      <c r="CZ32" s="277">
        <v>44408.04</v>
      </c>
      <c r="DA32" s="277">
        <v>44409</v>
      </c>
      <c r="DB32" s="277">
        <v>571756</v>
      </c>
      <c r="DC32" s="277">
        <v>659956</v>
      </c>
      <c r="DD32" s="277">
        <v>131019</v>
      </c>
      <c r="DE32" s="277">
        <v>131019</v>
      </c>
      <c r="DF32" s="277">
        <v>949095.79</v>
      </c>
      <c r="DG32" s="277">
        <v>1077334.54</v>
      </c>
      <c r="DH32" s="299">
        <v>743765.58</v>
      </c>
      <c r="DI32" s="277">
        <v>1128264.02</v>
      </c>
      <c r="DJ32" s="299">
        <v>6308501.7000000002</v>
      </c>
      <c r="DK32" s="277">
        <v>8824173.3000000007</v>
      </c>
      <c r="DL32" s="299">
        <v>1117961.18</v>
      </c>
      <c r="DM32" s="277">
        <v>1284204.18</v>
      </c>
      <c r="DN32" s="299">
        <v>774569.14</v>
      </c>
      <c r="DO32" s="277">
        <v>778477</v>
      </c>
      <c r="DP32" s="299">
        <v>211700.34</v>
      </c>
      <c r="DQ32" s="277">
        <v>236392.47</v>
      </c>
      <c r="DR32" s="299">
        <v>301326.52</v>
      </c>
      <c r="DS32" s="277">
        <v>311468.42</v>
      </c>
      <c r="DT32" s="299">
        <v>668721.39</v>
      </c>
      <c r="DU32" s="277">
        <v>711355.9</v>
      </c>
      <c r="DV32" s="299">
        <v>3822542.93</v>
      </c>
      <c r="DW32" s="277">
        <v>5122810.43</v>
      </c>
      <c r="DX32" s="277">
        <v>2616677</v>
      </c>
      <c r="DY32" s="277">
        <v>3110426</v>
      </c>
      <c r="DZ32" s="277">
        <v>6772646</v>
      </c>
      <c r="EA32" s="277">
        <v>7612843</v>
      </c>
      <c r="EB32" s="277">
        <v>7988485</v>
      </c>
      <c r="EC32" s="277">
        <v>10045088</v>
      </c>
      <c r="ED32" s="277">
        <v>423777.9</v>
      </c>
      <c r="EE32" s="277">
        <v>443082.13</v>
      </c>
      <c r="EF32" s="277">
        <v>603820.06999999995</v>
      </c>
      <c r="EG32" s="277">
        <v>590161.38</v>
      </c>
      <c r="EH32" s="277">
        <v>247887.87</v>
      </c>
      <c r="EI32" s="277">
        <v>245920.75</v>
      </c>
      <c r="EJ32" s="277">
        <v>1873917.16</v>
      </c>
      <c r="EK32" s="277">
        <v>1891156.79</v>
      </c>
      <c r="EL32" s="277">
        <v>1601288.57</v>
      </c>
      <c r="EM32" s="277">
        <v>1770091.69</v>
      </c>
      <c r="EN32" s="277">
        <v>739374.31</v>
      </c>
      <c r="EO32" s="277">
        <v>865758.59</v>
      </c>
      <c r="EP32" s="277">
        <v>1901438</v>
      </c>
      <c r="EQ32" s="277">
        <v>1947260</v>
      </c>
      <c r="ER32" s="277">
        <v>2398280.2999999998</v>
      </c>
      <c r="ES32" s="277">
        <v>3217650.1</v>
      </c>
      <c r="ET32" s="277">
        <v>930387.4</v>
      </c>
      <c r="EU32" s="277">
        <v>1045943.32</v>
      </c>
      <c r="EV32" s="277">
        <v>464400.56</v>
      </c>
      <c r="EW32" s="277">
        <v>472815.3</v>
      </c>
      <c r="EX32" s="277">
        <v>793246.4</v>
      </c>
      <c r="EY32" s="277">
        <v>917553.74</v>
      </c>
      <c r="EZ32" s="277">
        <v>463412.7</v>
      </c>
      <c r="FA32" s="277">
        <v>501368.07</v>
      </c>
    </row>
    <row r="33" spans="1:157">
      <c r="A33" s="169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  <c r="AP33" s="261"/>
      <c r="AQ33" s="261"/>
      <c r="AR33" s="261"/>
      <c r="AS33" s="261"/>
      <c r="AT33" s="261"/>
      <c r="AU33" s="261"/>
      <c r="AV33" s="261"/>
      <c r="AW33" s="261"/>
      <c r="AX33" s="261"/>
      <c r="AY33" s="261"/>
      <c r="AZ33" s="261"/>
      <c r="BA33" s="261"/>
      <c r="BB33" s="261"/>
      <c r="BC33" s="261"/>
      <c r="BD33" s="261"/>
      <c r="BE33" s="261"/>
      <c r="BF33" s="261"/>
      <c r="BG33" s="261"/>
      <c r="BH33" s="261"/>
      <c r="BI33" s="261"/>
      <c r="BJ33" s="261"/>
      <c r="BK33" s="261"/>
      <c r="BL33" s="261"/>
      <c r="BM33" s="261"/>
      <c r="BN33" s="261"/>
      <c r="BO33" s="261"/>
      <c r="BP33" s="261"/>
      <c r="BQ33" s="261"/>
      <c r="BR33" s="261"/>
      <c r="BS33" s="261"/>
      <c r="BT33" s="261"/>
      <c r="BU33" s="261"/>
      <c r="BV33" s="261"/>
      <c r="BW33" s="261"/>
      <c r="BX33" s="261"/>
      <c r="BY33" s="261"/>
      <c r="BZ33" s="261"/>
      <c r="CA33" s="261"/>
      <c r="CB33" s="261"/>
      <c r="CC33" s="261"/>
      <c r="CD33" s="261"/>
      <c r="CE33" s="261"/>
      <c r="CF33" s="261"/>
      <c r="CG33" s="261"/>
      <c r="CH33" s="261"/>
      <c r="CI33" s="261"/>
      <c r="CJ33" s="261"/>
      <c r="CK33" s="261"/>
      <c r="CL33" s="261"/>
      <c r="CM33" s="261"/>
      <c r="CN33" s="261"/>
      <c r="CO33" s="261"/>
      <c r="CP33" s="261"/>
      <c r="CQ33" s="261"/>
      <c r="CR33" s="261"/>
      <c r="CS33" s="261"/>
      <c r="CT33" s="261"/>
      <c r="CU33" s="261"/>
      <c r="CV33" s="261"/>
      <c r="CW33" s="261"/>
      <c r="CX33" s="261"/>
      <c r="CY33" s="261"/>
      <c r="CZ33" s="261"/>
      <c r="DA33" s="261"/>
      <c r="DB33" s="261"/>
      <c r="DC33" s="261"/>
      <c r="DD33" s="261"/>
      <c r="DE33" s="261"/>
      <c r="DF33" s="261"/>
      <c r="DG33" s="261"/>
      <c r="DH33" s="297"/>
      <c r="DI33" s="261"/>
      <c r="DJ33" s="297"/>
      <c r="DK33" s="261"/>
      <c r="DL33" s="297"/>
      <c r="DM33" s="261"/>
      <c r="DN33" s="297"/>
      <c r="DO33" s="261"/>
      <c r="DP33" s="297"/>
      <c r="DQ33" s="261"/>
      <c r="DR33" s="297"/>
      <c r="DS33" s="261"/>
      <c r="DT33" s="297"/>
      <c r="DU33" s="261"/>
      <c r="DV33" s="297"/>
      <c r="DW33" s="261"/>
      <c r="DX33" s="261"/>
      <c r="DY33" s="261"/>
      <c r="DZ33" s="261"/>
      <c r="EA33" s="261"/>
      <c r="EB33" s="261"/>
      <c r="EC33" s="261"/>
      <c r="ED33" s="261"/>
      <c r="EE33" s="261"/>
      <c r="EF33" s="261"/>
      <c r="EG33" s="261"/>
      <c r="EH33" s="261"/>
      <c r="EI33" s="261"/>
      <c r="EJ33" s="261"/>
      <c r="EK33" s="261"/>
      <c r="EL33" s="261"/>
      <c r="EM33" s="261"/>
      <c r="EN33" s="261"/>
      <c r="EO33" s="261"/>
      <c r="EP33" s="261"/>
      <c r="EQ33" s="261"/>
      <c r="ER33" s="261"/>
      <c r="ES33" s="261"/>
      <c r="ET33" s="261"/>
      <c r="EU33" s="261"/>
      <c r="EV33" s="261"/>
      <c r="EW33" s="261"/>
      <c r="EX33" s="261"/>
      <c r="EY33" s="261"/>
      <c r="EZ33" s="261"/>
      <c r="FA33" s="261"/>
    </row>
    <row r="34" spans="1:157">
      <c r="A34" s="308" t="s">
        <v>115</v>
      </c>
      <c r="B34" s="261">
        <v>60470692</v>
      </c>
      <c r="C34" s="261">
        <v>116324444</v>
      </c>
      <c r="D34" s="261">
        <v>9918919</v>
      </c>
      <c r="E34" s="261">
        <v>10156947</v>
      </c>
      <c r="F34" s="261">
        <v>4148459</v>
      </c>
      <c r="G34" s="261">
        <v>3717198</v>
      </c>
      <c r="H34" s="261">
        <v>5683660.7300000004</v>
      </c>
      <c r="I34" s="261">
        <v>5450442.8300000001</v>
      </c>
      <c r="J34" s="261">
        <v>1366275</v>
      </c>
      <c r="K34" s="261">
        <v>2548362</v>
      </c>
      <c r="L34" s="261">
        <v>-125732</v>
      </c>
      <c r="M34" s="261">
        <v>-125732</v>
      </c>
      <c r="N34" s="261">
        <v>2316331.63</v>
      </c>
      <c r="O34" s="261">
        <v>2696835.33</v>
      </c>
      <c r="P34" s="261">
        <v>130598</v>
      </c>
      <c r="Q34" s="261">
        <v>130598</v>
      </c>
      <c r="R34" s="261">
        <v>2423605</v>
      </c>
      <c r="S34" s="261">
        <v>1690208</v>
      </c>
      <c r="T34" s="261">
        <v>5538157</v>
      </c>
      <c r="U34" s="261">
        <v>5214381</v>
      </c>
      <c r="V34" s="261">
        <v>2850613.07</v>
      </c>
      <c r="W34" s="261">
        <v>2191319.54</v>
      </c>
      <c r="X34" s="261">
        <v>2957407.42</v>
      </c>
      <c r="Y34" s="261">
        <v>2752527.22</v>
      </c>
      <c r="Z34" s="261">
        <v>1585068.12</v>
      </c>
      <c r="AA34" s="261">
        <v>1527642.14</v>
      </c>
      <c r="AB34" s="261">
        <v>4514468</v>
      </c>
      <c r="AC34" s="261">
        <v>4514468</v>
      </c>
      <c r="AD34" s="261">
        <v>0</v>
      </c>
      <c r="AE34" s="261">
        <v>0</v>
      </c>
      <c r="AF34" s="261">
        <v>1472712</v>
      </c>
      <c r="AG34" s="261">
        <v>1472712</v>
      </c>
      <c r="AH34" s="261">
        <v>490919.97</v>
      </c>
      <c r="AI34" s="261">
        <v>435096.82</v>
      </c>
      <c r="AJ34" s="261">
        <v>-95002</v>
      </c>
      <c r="AK34" s="261">
        <v>-170465</v>
      </c>
      <c r="AL34" s="261">
        <v>63828</v>
      </c>
      <c r="AM34" s="261">
        <v>63828</v>
      </c>
      <c r="AN34" s="261">
        <v>689072</v>
      </c>
      <c r="AO34" s="261">
        <v>429291</v>
      </c>
      <c r="AP34" s="261">
        <v>196220</v>
      </c>
      <c r="AQ34" s="261">
        <v>196220</v>
      </c>
      <c r="AR34" s="261">
        <v>629990</v>
      </c>
      <c r="AS34" s="261">
        <v>756073</v>
      </c>
      <c r="AT34" s="261">
        <v>327582.78999999998</v>
      </c>
      <c r="AU34" s="261">
        <v>348551.75</v>
      </c>
      <c r="AV34" s="261">
        <v>124989</v>
      </c>
      <c r="AW34" s="261">
        <v>-179038</v>
      </c>
      <c r="AX34" s="261">
        <v>804608</v>
      </c>
      <c r="AY34" s="261">
        <v>518982</v>
      </c>
      <c r="AZ34" s="261">
        <v>319503</v>
      </c>
      <c r="BA34" s="261">
        <v>309798</v>
      </c>
      <c r="BB34" s="261">
        <v>262489.76</v>
      </c>
      <c r="BC34" s="261">
        <v>214313.91</v>
      </c>
      <c r="BD34" s="261">
        <v>584745.61</v>
      </c>
      <c r="BE34" s="261">
        <v>298027.84999999998</v>
      </c>
      <c r="BF34" s="261">
        <v>458845</v>
      </c>
      <c r="BG34" s="261">
        <v>431254</v>
      </c>
      <c r="BH34" s="261">
        <v>72561.36</v>
      </c>
      <c r="BI34" s="261">
        <v>67816.399999999994</v>
      </c>
      <c r="BJ34" s="261">
        <v>260925.92</v>
      </c>
      <c r="BK34" s="261">
        <v>244630.33</v>
      </c>
      <c r="BL34" s="261">
        <v>130373.79</v>
      </c>
      <c r="BM34" s="261">
        <v>130251.87</v>
      </c>
      <c r="BN34" s="261">
        <v>344253.86</v>
      </c>
      <c r="BO34" s="261">
        <v>241276.49</v>
      </c>
      <c r="BP34" s="261">
        <v>791820.68</v>
      </c>
      <c r="BQ34" s="261">
        <v>704287.6</v>
      </c>
      <c r="BR34" s="261">
        <v>1141261.99</v>
      </c>
      <c r="BS34" s="261">
        <v>887157.62</v>
      </c>
      <c r="BT34" s="261">
        <v>607606</v>
      </c>
      <c r="BU34" s="261">
        <v>455158</v>
      </c>
      <c r="BV34" s="261">
        <v>1082410.97</v>
      </c>
      <c r="BW34" s="261">
        <v>1062053.57</v>
      </c>
      <c r="BX34" s="261">
        <v>101410</v>
      </c>
      <c r="BY34" s="261">
        <v>101410</v>
      </c>
      <c r="BZ34" s="261">
        <v>354452.09</v>
      </c>
      <c r="CA34" s="261">
        <v>359025.13</v>
      </c>
      <c r="CB34" s="261">
        <v>246155.76</v>
      </c>
      <c r="CC34" s="261">
        <v>246156</v>
      </c>
      <c r="CD34" s="261">
        <v>4466121</v>
      </c>
      <c r="CE34" s="261">
        <v>4659417</v>
      </c>
      <c r="CF34" s="261">
        <v>1037102.67</v>
      </c>
      <c r="CG34" s="261">
        <v>248652.56</v>
      </c>
      <c r="CH34" s="261">
        <v>1256928</v>
      </c>
      <c r="CI34" s="261">
        <v>1023518</v>
      </c>
      <c r="CJ34" s="261">
        <v>791509</v>
      </c>
      <c r="CK34" s="261">
        <v>1126784</v>
      </c>
      <c r="CL34" s="261">
        <v>35842</v>
      </c>
      <c r="CM34" s="261">
        <v>46801</v>
      </c>
      <c r="CN34" s="261">
        <v>142645</v>
      </c>
      <c r="CO34" s="261">
        <v>142645</v>
      </c>
      <c r="CP34" s="261">
        <v>519650</v>
      </c>
      <c r="CQ34" s="261">
        <v>464038</v>
      </c>
      <c r="CR34" s="261">
        <v>251803.05</v>
      </c>
      <c r="CS34" s="261">
        <v>248444.84</v>
      </c>
      <c r="CT34" s="261">
        <v>434712.69</v>
      </c>
      <c r="CU34" s="261">
        <v>436401.47</v>
      </c>
      <c r="CV34" s="261">
        <v>354129</v>
      </c>
      <c r="CW34" s="261">
        <v>310044</v>
      </c>
      <c r="CX34" s="261">
        <v>293524</v>
      </c>
      <c r="CY34" s="261">
        <v>381809</v>
      </c>
      <c r="CZ34" s="261">
        <v>42911.58</v>
      </c>
      <c r="DA34" s="261">
        <v>42912.01</v>
      </c>
      <c r="DB34" s="261">
        <v>322470</v>
      </c>
      <c r="DC34" s="261">
        <v>277194</v>
      </c>
      <c r="DD34" s="261">
        <v>102356</v>
      </c>
      <c r="DE34" s="261">
        <v>102356</v>
      </c>
      <c r="DF34" s="261">
        <v>475391.05</v>
      </c>
      <c r="DG34" s="261">
        <v>418346.34</v>
      </c>
      <c r="DH34" s="297">
        <v>114458.04</v>
      </c>
      <c r="DI34" s="261">
        <v>-105749.39</v>
      </c>
      <c r="DJ34" s="297">
        <v>489626.92</v>
      </c>
      <c r="DK34" s="261">
        <v>163719.04999999999</v>
      </c>
      <c r="DL34" s="297">
        <v>421018.95</v>
      </c>
      <c r="DM34" s="261">
        <v>182108.62</v>
      </c>
      <c r="DN34" s="297">
        <v>696715.2</v>
      </c>
      <c r="DO34" s="261">
        <v>689884</v>
      </c>
      <c r="DP34" s="297">
        <v>190289.55</v>
      </c>
      <c r="DQ34" s="261">
        <v>156461.51999999999</v>
      </c>
      <c r="DR34" s="297">
        <v>167931.86</v>
      </c>
      <c r="DS34" s="261">
        <v>50423.78</v>
      </c>
      <c r="DT34" s="297">
        <v>145887.59</v>
      </c>
      <c r="DU34" s="261">
        <v>114870.05</v>
      </c>
      <c r="DV34" s="297">
        <v>940176.79</v>
      </c>
      <c r="DW34" s="261">
        <v>879889.08</v>
      </c>
      <c r="DX34" s="261">
        <v>1496063</v>
      </c>
      <c r="DY34" s="261">
        <v>1592767</v>
      </c>
      <c r="DZ34" s="261">
        <v>3563374</v>
      </c>
      <c r="EA34" s="261">
        <v>3268812</v>
      </c>
      <c r="EB34" s="261">
        <v>1007499</v>
      </c>
      <c r="EC34" s="261">
        <v>1404962</v>
      </c>
      <c r="ED34" s="261">
        <v>222022.96</v>
      </c>
      <c r="EE34" s="261">
        <v>191613.8</v>
      </c>
      <c r="EF34" s="261">
        <v>353126.5</v>
      </c>
      <c r="EG34" s="261">
        <v>270033.68</v>
      </c>
      <c r="EH34" s="261">
        <v>86677.69</v>
      </c>
      <c r="EI34" s="261">
        <v>82936.639999999999</v>
      </c>
      <c r="EJ34" s="261">
        <v>1403856.26</v>
      </c>
      <c r="EK34" s="261">
        <v>1228362.8799999999</v>
      </c>
      <c r="EL34" s="261">
        <v>473525.49</v>
      </c>
      <c r="EM34" s="261">
        <v>424619.54</v>
      </c>
      <c r="EN34" s="261">
        <v>318088.65999999997</v>
      </c>
      <c r="EO34" s="261">
        <v>162469.45000000001</v>
      </c>
      <c r="EP34" s="261">
        <v>238701</v>
      </c>
      <c r="EQ34" s="261">
        <v>229484</v>
      </c>
      <c r="ER34" s="261">
        <v>1395766</v>
      </c>
      <c r="ES34" s="261">
        <v>1829821</v>
      </c>
      <c r="ET34" s="261">
        <v>872142.4</v>
      </c>
      <c r="EU34" s="261">
        <v>749375.53</v>
      </c>
      <c r="EV34" s="261">
        <v>338819.06</v>
      </c>
      <c r="EW34" s="261">
        <v>346709.94</v>
      </c>
      <c r="EX34" s="261">
        <v>190332.98</v>
      </c>
      <c r="EY34" s="261">
        <v>191165.41</v>
      </c>
      <c r="EZ34" s="261">
        <v>382841.95</v>
      </c>
      <c r="FA34" s="261">
        <v>348779.2</v>
      </c>
    </row>
    <row r="35" spans="1:157">
      <c r="A35" s="308" t="s">
        <v>117</v>
      </c>
      <c r="B35" s="261">
        <v>11880511</v>
      </c>
      <c r="C35" s="261">
        <v>12796423</v>
      </c>
      <c r="D35" s="261">
        <v>3915751</v>
      </c>
      <c r="E35" s="261">
        <v>3915751</v>
      </c>
      <c r="F35" s="261">
        <v>748236</v>
      </c>
      <c r="G35" s="261">
        <v>792216</v>
      </c>
      <c r="H35" s="261">
        <v>1121000</v>
      </c>
      <c r="I35" s="261">
        <v>1121000</v>
      </c>
      <c r="J35" s="261">
        <v>4490983</v>
      </c>
      <c r="K35" s="261">
        <v>4630683</v>
      </c>
      <c r="L35" s="261">
        <v>121528</v>
      </c>
      <c r="M35" s="261">
        <v>121528</v>
      </c>
      <c r="N35" s="261">
        <v>821020.49</v>
      </c>
      <c r="O35" s="261">
        <v>821020.49</v>
      </c>
      <c r="P35" s="261">
        <v>0</v>
      </c>
      <c r="Q35" s="261">
        <v>0</v>
      </c>
      <c r="R35" s="261">
        <v>2363055</v>
      </c>
      <c r="S35" s="261">
        <v>2408164</v>
      </c>
      <c r="T35" s="261">
        <v>318639</v>
      </c>
      <c r="U35" s="261">
        <v>367321</v>
      </c>
      <c r="V35" s="261">
        <v>239340.79999999999</v>
      </c>
      <c r="W35" s="261">
        <v>308613.71999999997</v>
      </c>
      <c r="X35" s="261">
        <v>103287.8</v>
      </c>
      <c r="Y35" s="261">
        <v>103287.8</v>
      </c>
      <c r="Z35" s="261">
        <v>71447.09</v>
      </c>
      <c r="AA35" s="261">
        <v>71447.09</v>
      </c>
      <c r="AB35" s="261">
        <v>1887571</v>
      </c>
      <c r="AC35" s="261">
        <v>1887571</v>
      </c>
      <c r="AD35" s="261">
        <v>0</v>
      </c>
      <c r="AE35" s="261">
        <v>0</v>
      </c>
      <c r="AF35" s="261">
        <v>105</v>
      </c>
      <c r="AG35" s="261">
        <v>105</v>
      </c>
      <c r="AH35" s="261">
        <v>469275.29</v>
      </c>
      <c r="AI35" s="261">
        <v>469275.29</v>
      </c>
      <c r="AJ35" s="261">
        <v>42140</v>
      </c>
      <c r="AK35" s="261">
        <v>42140</v>
      </c>
      <c r="AL35" s="261">
        <v>0</v>
      </c>
      <c r="AM35" s="261">
        <v>0</v>
      </c>
      <c r="AN35" s="261">
        <v>210065</v>
      </c>
      <c r="AO35" s="261">
        <v>210065</v>
      </c>
      <c r="AP35" s="261">
        <v>0</v>
      </c>
      <c r="AQ35" s="261">
        <v>0</v>
      </c>
      <c r="AR35" s="261">
        <v>320934</v>
      </c>
      <c r="AS35" s="261">
        <v>320934</v>
      </c>
      <c r="AT35" s="261">
        <v>47499.15</v>
      </c>
      <c r="AU35" s="261">
        <v>47499.15</v>
      </c>
      <c r="AV35" s="261">
        <v>89596</v>
      </c>
      <c r="AW35" s="261">
        <v>89596</v>
      </c>
      <c r="AX35" s="261">
        <v>826991</v>
      </c>
      <c r="AY35" s="261">
        <v>826991</v>
      </c>
      <c r="AZ35" s="261">
        <v>0</v>
      </c>
      <c r="BA35" s="261">
        <v>0</v>
      </c>
      <c r="BB35" s="261">
        <v>0</v>
      </c>
      <c r="BC35" s="261">
        <v>0</v>
      </c>
      <c r="BD35" s="261">
        <v>100701.08</v>
      </c>
      <c r="BE35" s="261">
        <v>100701.08</v>
      </c>
      <c r="BF35" s="261">
        <v>0</v>
      </c>
      <c r="BG35" s="261">
        <v>0</v>
      </c>
      <c r="BH35" s="261">
        <v>0</v>
      </c>
      <c r="BI35" s="261">
        <v>0</v>
      </c>
      <c r="BJ35" s="261">
        <v>0</v>
      </c>
      <c r="BK35" s="261">
        <v>0</v>
      </c>
      <c r="BL35" s="261">
        <v>0</v>
      </c>
      <c r="BM35" s="261">
        <v>0</v>
      </c>
      <c r="BN35" s="261">
        <v>20162.63</v>
      </c>
      <c r="BO35" s="261">
        <v>20162.63</v>
      </c>
      <c r="BP35" s="261">
        <v>650223.81999999995</v>
      </c>
      <c r="BQ35" s="261">
        <v>694022.75</v>
      </c>
      <c r="BR35" s="261">
        <v>60188.18</v>
      </c>
      <c r="BS35" s="261">
        <v>60188.18</v>
      </c>
      <c r="BT35" s="261">
        <v>112464</v>
      </c>
      <c r="BU35" s="261">
        <v>112464</v>
      </c>
      <c r="BV35" s="261">
        <v>84399.41</v>
      </c>
      <c r="BW35" s="261">
        <v>84399.41</v>
      </c>
      <c r="BX35" s="261">
        <v>0</v>
      </c>
      <c r="BY35" s="261">
        <v>0</v>
      </c>
      <c r="BZ35" s="261">
        <v>0</v>
      </c>
      <c r="CA35" s="261">
        <v>0</v>
      </c>
      <c r="CB35" s="261">
        <v>0</v>
      </c>
      <c r="CC35" s="261">
        <v>0</v>
      </c>
      <c r="CD35" s="261">
        <v>984754</v>
      </c>
      <c r="CE35" s="261">
        <v>1492554</v>
      </c>
      <c r="CF35" s="261">
        <v>979151.02</v>
      </c>
      <c r="CG35" s="261">
        <v>1064686.1399999999</v>
      </c>
      <c r="CH35" s="261">
        <v>569098</v>
      </c>
      <c r="CI35" s="261">
        <v>594751</v>
      </c>
      <c r="CJ35" s="261">
        <v>299502</v>
      </c>
      <c r="CK35" s="261">
        <v>343466</v>
      </c>
      <c r="CL35" s="261">
        <v>0</v>
      </c>
      <c r="CM35" s="261">
        <v>0</v>
      </c>
      <c r="CN35" s="261">
        <v>0</v>
      </c>
      <c r="CO35" s="261">
        <v>0</v>
      </c>
      <c r="CP35" s="261">
        <v>0</v>
      </c>
      <c r="CQ35" s="261">
        <v>0</v>
      </c>
      <c r="CR35" s="261">
        <v>0</v>
      </c>
      <c r="CS35" s="261">
        <v>0</v>
      </c>
      <c r="CT35" s="261">
        <v>0</v>
      </c>
      <c r="CU35" s="261">
        <v>0</v>
      </c>
      <c r="CV35" s="261">
        <v>28918</v>
      </c>
      <c r="CW35" s="261">
        <v>28918</v>
      </c>
      <c r="CX35" s="261">
        <v>38303</v>
      </c>
      <c r="CY35" s="261">
        <v>38303</v>
      </c>
      <c r="CZ35" s="261">
        <v>0</v>
      </c>
      <c r="DA35" s="261">
        <v>0</v>
      </c>
      <c r="DB35" s="261">
        <v>0</v>
      </c>
      <c r="DC35" s="261">
        <v>0</v>
      </c>
      <c r="DD35" s="261">
        <v>0</v>
      </c>
      <c r="DE35" s="261">
        <v>0</v>
      </c>
      <c r="DF35" s="261">
        <v>22419</v>
      </c>
      <c r="DG35" s="261">
        <v>32967.86</v>
      </c>
      <c r="DH35" s="297">
        <v>198566</v>
      </c>
      <c r="DI35" s="261">
        <v>198566</v>
      </c>
      <c r="DJ35" s="297">
        <v>1083579</v>
      </c>
      <c r="DK35" s="261">
        <v>1155354</v>
      </c>
      <c r="DL35" s="297">
        <v>48107.91</v>
      </c>
      <c r="DM35" s="261">
        <v>48107.91</v>
      </c>
      <c r="DN35" s="297">
        <v>0</v>
      </c>
      <c r="DO35" s="261">
        <v>0</v>
      </c>
      <c r="DP35" s="297">
        <v>9096.48</v>
      </c>
      <c r="DQ35" s="261">
        <v>9096.48</v>
      </c>
      <c r="DR35" s="297">
        <v>8868.0300000000007</v>
      </c>
      <c r="DS35" s="261">
        <v>8868.0300000000007</v>
      </c>
      <c r="DT35" s="297">
        <v>0</v>
      </c>
      <c r="DU35" s="261">
        <v>0</v>
      </c>
      <c r="DV35" s="297">
        <v>254153.28</v>
      </c>
      <c r="DW35" s="261">
        <v>265898.32</v>
      </c>
      <c r="DX35" s="261">
        <v>208213</v>
      </c>
      <c r="DY35" s="261">
        <v>235589</v>
      </c>
      <c r="DZ35" s="261">
        <v>2081049</v>
      </c>
      <c r="EA35" s="261">
        <v>2300711</v>
      </c>
      <c r="EB35" s="261">
        <v>1044978</v>
      </c>
      <c r="EC35" s="261">
        <v>1142847</v>
      </c>
      <c r="ED35" s="261">
        <v>53121.59</v>
      </c>
      <c r="EE35" s="261">
        <v>53121.59</v>
      </c>
      <c r="EF35" s="261">
        <v>3990.48</v>
      </c>
      <c r="EG35" s="261">
        <v>3990.48</v>
      </c>
      <c r="EH35" s="261">
        <v>0</v>
      </c>
      <c r="EI35" s="261">
        <v>0</v>
      </c>
      <c r="EJ35" s="261">
        <v>64775.72</v>
      </c>
      <c r="EK35" s="261">
        <v>64775.72</v>
      </c>
      <c r="EL35" s="261">
        <v>20545.57</v>
      </c>
      <c r="EM35" s="261">
        <v>20545.57</v>
      </c>
      <c r="EN35" s="261">
        <v>0</v>
      </c>
      <c r="EO35" s="261">
        <v>0</v>
      </c>
      <c r="EP35" s="261">
        <v>282328</v>
      </c>
      <c r="EQ35" s="261">
        <v>282328</v>
      </c>
      <c r="ER35" s="261">
        <v>237520</v>
      </c>
      <c r="ES35" s="261">
        <v>259176</v>
      </c>
      <c r="ET35" s="261">
        <v>0</v>
      </c>
      <c r="EU35" s="261">
        <v>0</v>
      </c>
      <c r="EV35" s="261">
        <v>0</v>
      </c>
      <c r="EW35" s="261">
        <v>0</v>
      </c>
      <c r="EX35" s="261">
        <v>0</v>
      </c>
      <c r="EY35" s="261">
        <v>0</v>
      </c>
      <c r="EZ35" s="261">
        <v>0</v>
      </c>
      <c r="FA35" s="261">
        <v>0</v>
      </c>
    </row>
    <row r="36" spans="1:157">
      <c r="A36" s="308" t="s">
        <v>121</v>
      </c>
      <c r="B36" s="261">
        <v>8173552</v>
      </c>
      <c r="C36" s="261">
        <v>231439551</v>
      </c>
      <c r="D36" s="261">
        <v>23430130</v>
      </c>
      <c r="E36" s="261">
        <v>27509834</v>
      </c>
      <c r="F36" s="261">
        <v>264878</v>
      </c>
      <c r="G36" s="261">
        <v>337649</v>
      </c>
      <c r="H36" s="261">
        <v>2073248.18</v>
      </c>
      <c r="I36" s="261">
        <v>2387623.23</v>
      </c>
      <c r="J36" s="261">
        <v>17077285</v>
      </c>
      <c r="K36" s="261">
        <v>24640406</v>
      </c>
      <c r="L36" s="261">
        <v>1322121</v>
      </c>
      <c r="M36" s="261">
        <v>1322121</v>
      </c>
      <c r="N36" s="261">
        <v>2770088.34</v>
      </c>
      <c r="O36" s="261">
        <v>3400913.58</v>
      </c>
      <c r="P36" s="261">
        <v>2375</v>
      </c>
      <c r="Q36" s="261">
        <v>2375</v>
      </c>
      <c r="R36" s="261">
        <v>7067264</v>
      </c>
      <c r="S36" s="261">
        <v>12144333</v>
      </c>
      <c r="T36" s="261">
        <v>1312810</v>
      </c>
      <c r="U36" s="261">
        <v>2186905</v>
      </c>
      <c r="V36" s="261">
        <v>934597.23</v>
      </c>
      <c r="W36" s="261">
        <v>2046634.21</v>
      </c>
      <c r="X36" s="261">
        <v>755644.09</v>
      </c>
      <c r="Y36" s="261">
        <v>974039.95</v>
      </c>
      <c r="Z36" s="261">
        <v>314569.18</v>
      </c>
      <c r="AA36" s="261">
        <v>446872.98</v>
      </c>
      <c r="AB36" s="261">
        <v>2493261</v>
      </c>
      <c r="AC36" s="261">
        <v>2493261</v>
      </c>
      <c r="AD36" s="261">
        <v>0</v>
      </c>
      <c r="AE36" s="261">
        <v>0</v>
      </c>
      <c r="AF36" s="261">
        <v>2195</v>
      </c>
      <c r="AG36" s="261">
        <v>2195</v>
      </c>
      <c r="AH36" s="261">
        <v>1976804.05</v>
      </c>
      <c r="AI36" s="261">
        <v>2210548.7000000002</v>
      </c>
      <c r="AJ36" s="261">
        <v>975868</v>
      </c>
      <c r="AK36" s="261">
        <v>1351481</v>
      </c>
      <c r="AL36" s="261">
        <v>0</v>
      </c>
      <c r="AM36" s="261">
        <v>0</v>
      </c>
      <c r="AN36" s="261">
        <v>735530</v>
      </c>
      <c r="AO36" s="261">
        <v>926449</v>
      </c>
      <c r="AP36" s="261">
        <v>0</v>
      </c>
      <c r="AQ36" s="261">
        <v>0</v>
      </c>
      <c r="AR36" s="261">
        <v>812774</v>
      </c>
      <c r="AS36" s="261">
        <v>1200949</v>
      </c>
      <c r="AT36" s="261">
        <v>139145.34</v>
      </c>
      <c r="AU36" s="261">
        <v>208645.09</v>
      </c>
      <c r="AV36" s="261">
        <v>460860</v>
      </c>
      <c r="AW36" s="261">
        <v>810879</v>
      </c>
      <c r="AX36" s="261">
        <v>1667110</v>
      </c>
      <c r="AY36" s="261">
        <v>3260306</v>
      </c>
      <c r="AZ36" s="261">
        <v>41940</v>
      </c>
      <c r="BA36" s="261">
        <v>67833</v>
      </c>
      <c r="BB36" s="261">
        <v>63263.88</v>
      </c>
      <c r="BC36" s="261">
        <v>103183.03</v>
      </c>
      <c r="BD36" s="261">
        <v>409838.13</v>
      </c>
      <c r="BE36" s="261">
        <v>876013.88</v>
      </c>
      <c r="BF36" s="261">
        <v>47526.400000000001</v>
      </c>
      <c r="BG36" s="261">
        <v>72561</v>
      </c>
      <c r="BH36" s="261">
        <v>0</v>
      </c>
      <c r="BI36" s="261">
        <v>0</v>
      </c>
      <c r="BJ36" s="261">
        <v>22343.040000000001</v>
      </c>
      <c r="BK36" s="261">
        <v>22343.040000000001</v>
      </c>
      <c r="BL36" s="261">
        <v>1063.78</v>
      </c>
      <c r="BM36" s="261">
        <v>1063.78</v>
      </c>
      <c r="BN36" s="261">
        <v>241522.31</v>
      </c>
      <c r="BO36" s="261">
        <v>286606.98</v>
      </c>
      <c r="BP36" s="261">
        <v>1053425.8700000001</v>
      </c>
      <c r="BQ36" s="261">
        <v>2594395.12</v>
      </c>
      <c r="BR36" s="261">
        <v>181792.24</v>
      </c>
      <c r="BS36" s="261">
        <v>574774.93000000005</v>
      </c>
      <c r="BT36" s="261">
        <v>257015</v>
      </c>
      <c r="BU36" s="261">
        <v>533104</v>
      </c>
      <c r="BV36" s="261">
        <v>29227.46</v>
      </c>
      <c r="BW36" s="261">
        <v>277857.17</v>
      </c>
      <c r="BX36" s="261">
        <v>0</v>
      </c>
      <c r="BY36" s="261">
        <v>0</v>
      </c>
      <c r="BZ36" s="261">
        <v>84837.49</v>
      </c>
      <c r="CA36" s="261">
        <v>83657.33</v>
      </c>
      <c r="CB36" s="261">
        <v>0</v>
      </c>
      <c r="CC36" s="261">
        <v>0</v>
      </c>
      <c r="CD36" s="261">
        <v>9314414</v>
      </c>
      <c r="CE36" s="261">
        <v>16484798</v>
      </c>
      <c r="CF36" s="261">
        <v>979837.14</v>
      </c>
      <c r="CG36" s="261">
        <v>3684566.39</v>
      </c>
      <c r="CH36" s="261">
        <v>480958</v>
      </c>
      <c r="CI36" s="261">
        <v>928195</v>
      </c>
      <c r="CJ36" s="261">
        <v>356144</v>
      </c>
      <c r="CK36" s="261">
        <v>952496</v>
      </c>
      <c r="CL36" s="261">
        <v>76150</v>
      </c>
      <c r="CM36" s="261">
        <v>76150</v>
      </c>
      <c r="CN36" s="261">
        <v>33021</v>
      </c>
      <c r="CO36" s="261">
        <v>33021</v>
      </c>
      <c r="CP36" s="261">
        <v>271790</v>
      </c>
      <c r="CQ36" s="261">
        <v>338249</v>
      </c>
      <c r="CR36" s="261">
        <v>82409.64</v>
      </c>
      <c r="CS36" s="261">
        <v>82409.64</v>
      </c>
      <c r="CT36" s="261">
        <v>16724.900000000001</v>
      </c>
      <c r="CU36" s="261">
        <v>27894.07</v>
      </c>
      <c r="CV36" s="261">
        <v>73607</v>
      </c>
      <c r="CW36" s="261">
        <v>156751</v>
      </c>
      <c r="CX36" s="261">
        <v>37609</v>
      </c>
      <c r="CY36" s="261">
        <v>37609</v>
      </c>
      <c r="CZ36" s="261">
        <v>0</v>
      </c>
      <c r="DA36" s="261">
        <v>0</v>
      </c>
      <c r="DB36" s="261">
        <v>152233</v>
      </c>
      <c r="DC36" s="261">
        <v>267627</v>
      </c>
      <c r="DD36" s="261">
        <v>12038</v>
      </c>
      <c r="DE36" s="261">
        <v>12038</v>
      </c>
      <c r="DF36" s="261">
        <v>249082.51</v>
      </c>
      <c r="DG36" s="261">
        <v>518869.5</v>
      </c>
      <c r="DH36" s="297">
        <v>330145.57</v>
      </c>
      <c r="DI36" s="261">
        <v>889197.97</v>
      </c>
      <c r="DJ36" s="297">
        <v>3917529.55</v>
      </c>
      <c r="DK36" s="261">
        <v>6495223.8499999996</v>
      </c>
      <c r="DL36" s="297">
        <v>319276.19</v>
      </c>
      <c r="DM36" s="261">
        <v>820408.08</v>
      </c>
      <c r="DN36" s="297">
        <v>38758.46</v>
      </c>
      <c r="DO36" s="261">
        <v>49118</v>
      </c>
      <c r="DP36" s="297">
        <v>3518.8</v>
      </c>
      <c r="DQ36" s="261">
        <v>59942.95</v>
      </c>
      <c r="DR36" s="297">
        <v>98790.8</v>
      </c>
      <c r="DS36" s="261">
        <v>223037.25</v>
      </c>
      <c r="DT36" s="297">
        <v>388415.62</v>
      </c>
      <c r="DU36" s="261">
        <v>455350.54</v>
      </c>
      <c r="DV36" s="297">
        <v>2036145.87</v>
      </c>
      <c r="DW36" s="261">
        <v>3325655.99</v>
      </c>
      <c r="DX36" s="261">
        <v>642828</v>
      </c>
      <c r="DY36" s="261">
        <v>993601</v>
      </c>
      <c r="DZ36" s="261">
        <v>847507</v>
      </c>
      <c r="EA36" s="261">
        <v>1667259</v>
      </c>
      <c r="EB36" s="261">
        <v>4657043</v>
      </c>
      <c r="EC36" s="261">
        <v>6252211</v>
      </c>
      <c r="ED36" s="261">
        <v>106144.79</v>
      </c>
      <c r="EE36" s="261">
        <v>158278.01999999999</v>
      </c>
      <c r="EF36" s="261">
        <v>187059.39</v>
      </c>
      <c r="EG36" s="261">
        <v>254965.03</v>
      </c>
      <c r="EH36" s="261">
        <v>100323.18</v>
      </c>
      <c r="EI36" s="261">
        <v>100323.18</v>
      </c>
      <c r="EJ36" s="261">
        <v>287526.67</v>
      </c>
      <c r="EK36" s="261">
        <v>476766.15</v>
      </c>
      <c r="EL36" s="261">
        <v>626388.05000000005</v>
      </c>
      <c r="EM36" s="261">
        <v>828185.11</v>
      </c>
      <c r="EN36" s="261">
        <v>347670.64</v>
      </c>
      <c r="EO36" s="261">
        <v>601185.32999999996</v>
      </c>
      <c r="EP36" s="261">
        <v>1042854</v>
      </c>
      <c r="EQ36" s="261">
        <v>1126014</v>
      </c>
      <c r="ER36" s="261">
        <v>442086</v>
      </c>
      <c r="ES36" s="261">
        <v>773809</v>
      </c>
      <c r="ET36" s="261">
        <v>12055.16</v>
      </c>
      <c r="EU36" s="261">
        <v>238522.28</v>
      </c>
      <c r="EV36" s="261">
        <v>47046.06</v>
      </c>
      <c r="EW36" s="261">
        <v>69938.61</v>
      </c>
      <c r="EX36" s="261">
        <v>462029.17</v>
      </c>
      <c r="EY36" s="261">
        <v>573687.82999999996</v>
      </c>
      <c r="EZ36" s="261">
        <v>33269.67</v>
      </c>
      <c r="FA36" s="261">
        <v>103316.8</v>
      </c>
    </row>
    <row r="37" spans="1:157">
      <c r="A37" s="309" t="s">
        <v>123</v>
      </c>
      <c r="B37" s="270">
        <v>11612801</v>
      </c>
      <c r="C37" s="270">
        <v>28008771</v>
      </c>
      <c r="D37" s="270">
        <v>5796132</v>
      </c>
      <c r="E37" s="270">
        <v>6016387</v>
      </c>
      <c r="F37" s="270">
        <v>545354</v>
      </c>
      <c r="G37" s="270">
        <v>625885</v>
      </c>
      <c r="H37" s="270">
        <v>1163808.82</v>
      </c>
      <c r="I37" s="270">
        <v>1169300.6100000001</v>
      </c>
      <c r="J37" s="270">
        <v>7960253</v>
      </c>
      <c r="K37" s="270">
        <v>7728331</v>
      </c>
      <c r="L37" s="270">
        <v>1070593</v>
      </c>
      <c r="M37" s="270">
        <v>1070593</v>
      </c>
      <c r="N37" s="270">
        <v>1693699.4</v>
      </c>
      <c r="O37" s="270">
        <v>1696004.07</v>
      </c>
      <c r="P37" s="270">
        <v>17754</v>
      </c>
      <c r="Q37" s="270">
        <v>17754</v>
      </c>
      <c r="R37" s="270">
        <v>1290104</v>
      </c>
      <c r="S37" s="270">
        <v>2046093</v>
      </c>
      <c r="T37" s="270">
        <v>480019</v>
      </c>
      <c r="U37" s="270">
        <v>488048</v>
      </c>
      <c r="V37" s="270">
        <v>246608.36</v>
      </c>
      <c r="W37" s="270">
        <v>312032.57</v>
      </c>
      <c r="X37" s="270">
        <v>201492.14</v>
      </c>
      <c r="Y37" s="270">
        <v>210508.76</v>
      </c>
      <c r="Z37" s="270">
        <v>127081.31</v>
      </c>
      <c r="AA37" s="270">
        <v>122973.93</v>
      </c>
      <c r="AB37" s="270">
        <v>765967</v>
      </c>
      <c r="AC37" s="270">
        <v>765967</v>
      </c>
      <c r="AD37" s="270">
        <v>0</v>
      </c>
      <c r="AE37" s="270">
        <v>0</v>
      </c>
      <c r="AF37" s="270">
        <v>43599</v>
      </c>
      <c r="AG37" s="270">
        <v>43599</v>
      </c>
      <c r="AH37" s="270">
        <v>1183301.8999999999</v>
      </c>
      <c r="AI37" s="270">
        <v>1169083.03</v>
      </c>
      <c r="AJ37" s="270">
        <v>211148</v>
      </c>
      <c r="AK37" s="270">
        <v>223601</v>
      </c>
      <c r="AL37" s="270">
        <v>9067</v>
      </c>
      <c r="AM37" s="270">
        <v>9067</v>
      </c>
      <c r="AN37" s="270">
        <v>165157</v>
      </c>
      <c r="AO37" s="270">
        <v>195611</v>
      </c>
      <c r="AP37" s="270">
        <v>2027</v>
      </c>
      <c r="AQ37" s="270">
        <v>2027</v>
      </c>
      <c r="AR37" s="270">
        <v>214538</v>
      </c>
      <c r="AS37" s="270">
        <v>255925</v>
      </c>
      <c r="AT37" s="270">
        <v>74506.25</v>
      </c>
      <c r="AU37" s="270">
        <v>79480.160000000003</v>
      </c>
      <c r="AV37" s="270">
        <v>247519</v>
      </c>
      <c r="AW37" s="270">
        <v>294842</v>
      </c>
      <c r="AX37" s="270">
        <v>797509</v>
      </c>
      <c r="AY37" s="270">
        <v>921085</v>
      </c>
      <c r="AZ37" s="270">
        <v>49520</v>
      </c>
      <c r="BA37" s="270">
        <v>54822</v>
      </c>
      <c r="BB37" s="270">
        <v>48720.35</v>
      </c>
      <c r="BC37" s="270">
        <v>44085.37</v>
      </c>
      <c r="BD37" s="270">
        <v>265671.59999999998</v>
      </c>
      <c r="BE37" s="270">
        <v>309657.81</v>
      </c>
      <c r="BF37" s="270">
        <v>167934.8</v>
      </c>
      <c r="BG37" s="270">
        <v>170484.99</v>
      </c>
      <c r="BH37" s="270">
        <v>7774.69</v>
      </c>
      <c r="BI37" s="270">
        <v>7774.69</v>
      </c>
      <c r="BJ37" s="270">
        <v>7624.56</v>
      </c>
      <c r="BK37" s="270">
        <v>9011.5400000000009</v>
      </c>
      <c r="BL37" s="270">
        <v>11743.15</v>
      </c>
      <c r="BM37" s="270">
        <v>11743.15</v>
      </c>
      <c r="BN37" s="270">
        <v>30885.27</v>
      </c>
      <c r="BO37" s="270">
        <v>32531.24</v>
      </c>
      <c r="BP37" s="270">
        <v>528349.31999999995</v>
      </c>
      <c r="BQ37" s="270">
        <v>746041.62</v>
      </c>
      <c r="BR37" s="270">
        <v>137280.4</v>
      </c>
      <c r="BS37" s="270">
        <v>159404.04</v>
      </c>
      <c r="BT37" s="270">
        <v>122729</v>
      </c>
      <c r="BU37" s="270">
        <v>134671</v>
      </c>
      <c r="BV37" s="270">
        <v>85008.26</v>
      </c>
      <c r="BW37" s="270">
        <v>85319.21</v>
      </c>
      <c r="BX37" s="270">
        <v>8059</v>
      </c>
      <c r="BY37" s="270">
        <v>8059</v>
      </c>
      <c r="BZ37" s="270">
        <v>42110.720000000001</v>
      </c>
      <c r="CA37" s="270">
        <v>41872.6</v>
      </c>
      <c r="CB37" s="270">
        <v>18590.59</v>
      </c>
      <c r="CC37" s="270">
        <v>18590</v>
      </c>
      <c r="CD37" s="270">
        <v>3647694</v>
      </c>
      <c r="CE37" s="270">
        <v>5069086</v>
      </c>
      <c r="CF37" s="270">
        <v>324253.88</v>
      </c>
      <c r="CG37" s="270">
        <v>706001.5</v>
      </c>
      <c r="CH37" s="270">
        <v>238143</v>
      </c>
      <c r="CI37" s="270">
        <v>256848</v>
      </c>
      <c r="CJ37" s="270">
        <v>277695</v>
      </c>
      <c r="CK37" s="270">
        <v>263780</v>
      </c>
      <c r="CL37" s="270">
        <v>10038</v>
      </c>
      <c r="CM37" s="270">
        <v>10701</v>
      </c>
      <c r="CN37" s="270">
        <v>25335</v>
      </c>
      <c r="CO37" s="270">
        <v>25335</v>
      </c>
      <c r="CP37" s="270">
        <v>91292</v>
      </c>
      <c r="CQ37" s="270">
        <v>97934</v>
      </c>
      <c r="CR37" s="270">
        <v>88747.17</v>
      </c>
      <c r="CS37" s="270">
        <v>88747.17</v>
      </c>
      <c r="CT37" s="270">
        <v>29655.96</v>
      </c>
      <c r="CU37" s="270">
        <v>16630.95</v>
      </c>
      <c r="CV37" s="270">
        <v>30073</v>
      </c>
      <c r="CW37" s="270">
        <v>31892</v>
      </c>
      <c r="CX37" s="270">
        <v>64459</v>
      </c>
      <c r="CY37" s="270">
        <v>38553</v>
      </c>
      <c r="CZ37" s="270">
        <v>1496.46</v>
      </c>
      <c r="DA37" s="270">
        <v>1496.99</v>
      </c>
      <c r="DB37" s="270">
        <v>97053</v>
      </c>
      <c r="DC37" s="270">
        <v>115135</v>
      </c>
      <c r="DD37" s="270">
        <v>16625</v>
      </c>
      <c r="DE37" s="270">
        <v>16625</v>
      </c>
      <c r="DF37" s="270">
        <v>202203.16</v>
      </c>
      <c r="DG37" s="270">
        <v>107150.77</v>
      </c>
      <c r="DH37" s="272">
        <v>100595.97</v>
      </c>
      <c r="DI37" s="270">
        <v>146249.44</v>
      </c>
      <c r="DJ37" s="272">
        <v>817766.21</v>
      </c>
      <c r="DK37" s="270">
        <v>1009876.3</v>
      </c>
      <c r="DL37" s="272">
        <v>329558.19</v>
      </c>
      <c r="DM37" s="270">
        <v>233579.71</v>
      </c>
      <c r="DN37" s="272">
        <v>39095.480000000003</v>
      </c>
      <c r="DO37" s="270">
        <v>39475</v>
      </c>
      <c r="DP37" s="272">
        <v>8795.52</v>
      </c>
      <c r="DQ37" s="270">
        <v>10891.52</v>
      </c>
      <c r="DR37" s="272">
        <v>25735.84</v>
      </c>
      <c r="DS37" s="270">
        <v>29139.39</v>
      </c>
      <c r="DT37" s="272">
        <v>134418.18</v>
      </c>
      <c r="DU37" s="270">
        <v>141135.29999999999</v>
      </c>
      <c r="DV37" s="272">
        <v>592067</v>
      </c>
      <c r="DW37" s="270">
        <v>651367.03</v>
      </c>
      <c r="DX37" s="270">
        <v>269573</v>
      </c>
      <c r="DY37" s="270">
        <v>288469</v>
      </c>
      <c r="DZ37" s="270">
        <v>280716</v>
      </c>
      <c r="EA37" s="270">
        <v>376061</v>
      </c>
      <c r="EB37" s="270">
        <v>1278965</v>
      </c>
      <c r="EC37" s="270">
        <v>1245068</v>
      </c>
      <c r="ED37" s="270">
        <v>42488.53</v>
      </c>
      <c r="EE37" s="270">
        <v>40068.730000000003</v>
      </c>
      <c r="EF37" s="270">
        <v>59643.69</v>
      </c>
      <c r="EG37" s="270">
        <v>61172.160000000003</v>
      </c>
      <c r="EH37" s="270">
        <v>60887.02</v>
      </c>
      <c r="EI37" s="270">
        <v>62660.97</v>
      </c>
      <c r="EJ37" s="270">
        <v>117758.54</v>
      </c>
      <c r="EK37" s="270">
        <v>121252.04</v>
      </c>
      <c r="EL37" s="270">
        <v>480829.47</v>
      </c>
      <c r="EM37" s="270">
        <v>496741.51</v>
      </c>
      <c r="EN37" s="270">
        <v>73614.97</v>
      </c>
      <c r="EO37" s="270">
        <v>102103.72</v>
      </c>
      <c r="EP37" s="270">
        <v>337555</v>
      </c>
      <c r="EQ37" s="270">
        <v>309434</v>
      </c>
      <c r="ER37" s="270">
        <v>322908.2</v>
      </c>
      <c r="ES37" s="270">
        <v>354844</v>
      </c>
      <c r="ET37" s="270">
        <v>46189.85</v>
      </c>
      <c r="EU37" s="270">
        <v>58045.48</v>
      </c>
      <c r="EV37" s="270">
        <v>78535.45</v>
      </c>
      <c r="EW37" s="270">
        <v>56166.76</v>
      </c>
      <c r="EX37" s="270">
        <v>140884.29</v>
      </c>
      <c r="EY37" s="270">
        <v>152700.51</v>
      </c>
      <c r="EZ37" s="270">
        <v>47301.1</v>
      </c>
      <c r="FA37" s="270">
        <v>49272.08</v>
      </c>
    </row>
    <row r="38" spans="1:157">
      <c r="A38" s="192" t="s">
        <v>4</v>
      </c>
      <c r="B38" s="277">
        <v>19786353</v>
      </c>
      <c r="C38" s="277">
        <v>259448322</v>
      </c>
      <c r="D38" s="277">
        <v>29226262</v>
      </c>
      <c r="E38" s="277">
        <v>33526221</v>
      </c>
      <c r="F38" s="277">
        <v>810232</v>
      </c>
      <c r="G38" s="277">
        <v>963534</v>
      </c>
      <c r="H38" s="277">
        <v>3237057</v>
      </c>
      <c r="I38" s="277">
        <v>3556923.84</v>
      </c>
      <c r="J38" s="277">
        <v>25037538</v>
      </c>
      <c r="K38" s="277">
        <v>32368737</v>
      </c>
      <c r="L38" s="277">
        <v>2392714</v>
      </c>
      <c r="M38" s="277">
        <v>2392714</v>
      </c>
      <c r="N38" s="277">
        <v>4463787.74</v>
      </c>
      <c r="O38" s="277">
        <v>5096917.6500000004</v>
      </c>
      <c r="P38" s="277">
        <v>20129</v>
      </c>
      <c r="Q38" s="277">
        <v>20129</v>
      </c>
      <c r="R38" s="277">
        <v>8357368</v>
      </c>
      <c r="S38" s="277">
        <v>14190426</v>
      </c>
      <c r="T38" s="277">
        <v>1792829</v>
      </c>
      <c r="U38" s="277">
        <v>2674953</v>
      </c>
      <c r="V38" s="277">
        <v>1181205.5899999999</v>
      </c>
      <c r="W38" s="277">
        <v>2358666.7799999998</v>
      </c>
      <c r="X38" s="277">
        <v>957136.23</v>
      </c>
      <c r="Y38" s="277">
        <v>1184548.71</v>
      </c>
      <c r="Z38" s="277">
        <v>441650.49</v>
      </c>
      <c r="AA38" s="277">
        <v>569846.90999999992</v>
      </c>
      <c r="AB38" s="277">
        <v>3259228</v>
      </c>
      <c r="AC38" s="277">
        <v>3259228</v>
      </c>
      <c r="AD38" s="277">
        <v>0</v>
      </c>
      <c r="AE38" s="277">
        <v>0</v>
      </c>
      <c r="AF38" s="277">
        <v>45794</v>
      </c>
      <c r="AG38" s="277">
        <v>45794</v>
      </c>
      <c r="AH38" s="277">
        <v>3160105.95</v>
      </c>
      <c r="AI38" s="277">
        <v>3379631.7300000004</v>
      </c>
      <c r="AJ38" s="277">
        <v>1187016</v>
      </c>
      <c r="AK38" s="277">
        <v>1575082</v>
      </c>
      <c r="AL38" s="277">
        <v>9067</v>
      </c>
      <c r="AM38" s="277">
        <v>9067</v>
      </c>
      <c r="AN38" s="277">
        <v>900687</v>
      </c>
      <c r="AO38" s="277">
        <v>1122060</v>
      </c>
      <c r="AP38" s="277">
        <v>2027</v>
      </c>
      <c r="AQ38" s="277">
        <v>2027</v>
      </c>
      <c r="AR38" s="277">
        <v>1027312</v>
      </c>
      <c r="AS38" s="277">
        <v>1456874</v>
      </c>
      <c r="AT38" s="277">
        <v>213651.59</v>
      </c>
      <c r="AU38" s="277">
        <v>288125.25</v>
      </c>
      <c r="AV38" s="277">
        <v>708379</v>
      </c>
      <c r="AW38" s="277">
        <v>1105721</v>
      </c>
      <c r="AX38" s="277">
        <v>2464619</v>
      </c>
      <c r="AY38" s="277">
        <v>4181391</v>
      </c>
      <c r="AZ38" s="277">
        <v>91460</v>
      </c>
      <c r="BA38" s="277">
        <v>122655</v>
      </c>
      <c r="BB38" s="277">
        <v>111984.23</v>
      </c>
      <c r="BC38" s="277">
        <v>147268.4</v>
      </c>
      <c r="BD38" s="277">
        <v>675509.73</v>
      </c>
      <c r="BE38" s="277">
        <v>1185671.69</v>
      </c>
      <c r="BF38" s="277">
        <v>215461.19999999998</v>
      </c>
      <c r="BG38" s="277">
        <v>243045.99</v>
      </c>
      <c r="BH38" s="277">
        <v>7774.69</v>
      </c>
      <c r="BI38" s="277">
        <v>7774.69</v>
      </c>
      <c r="BJ38" s="277">
        <v>29967.600000000002</v>
      </c>
      <c r="BK38" s="277">
        <v>31354.58</v>
      </c>
      <c r="BL38" s="277">
        <v>12806.93</v>
      </c>
      <c r="BM38" s="277">
        <v>12806.93</v>
      </c>
      <c r="BN38" s="277">
        <v>272407.58</v>
      </c>
      <c r="BO38" s="277">
        <v>319138.21999999997</v>
      </c>
      <c r="BP38" s="277">
        <v>1581775.19</v>
      </c>
      <c r="BQ38" s="277">
        <v>3340436.74</v>
      </c>
      <c r="BR38" s="277">
        <v>319072.64000000001</v>
      </c>
      <c r="BS38" s="277">
        <v>734178.97000000009</v>
      </c>
      <c r="BT38" s="277">
        <v>379744</v>
      </c>
      <c r="BU38" s="277">
        <v>667775</v>
      </c>
      <c r="BV38" s="277">
        <v>114235.72</v>
      </c>
      <c r="BW38" s="277">
        <v>363176.38</v>
      </c>
      <c r="BX38" s="277">
        <v>8059</v>
      </c>
      <c r="BY38" s="277">
        <v>8059</v>
      </c>
      <c r="BZ38" s="277">
        <v>126948.21</v>
      </c>
      <c r="CA38" s="277">
        <v>125529.93</v>
      </c>
      <c r="CB38" s="277">
        <v>18590.59</v>
      </c>
      <c r="CC38" s="277">
        <v>18590</v>
      </c>
      <c r="CD38" s="277">
        <v>12962108</v>
      </c>
      <c r="CE38" s="277">
        <v>21553884</v>
      </c>
      <c r="CF38" s="277">
        <v>1304091.02</v>
      </c>
      <c r="CG38" s="277">
        <v>4390567.8900000006</v>
      </c>
      <c r="CH38" s="277">
        <v>719101</v>
      </c>
      <c r="CI38" s="277">
        <v>1185043</v>
      </c>
      <c r="CJ38" s="277">
        <v>633839</v>
      </c>
      <c r="CK38" s="277">
        <v>1216276</v>
      </c>
      <c r="CL38" s="277">
        <v>86188</v>
      </c>
      <c r="CM38" s="277">
        <v>86851</v>
      </c>
      <c r="CN38" s="277">
        <v>58356</v>
      </c>
      <c r="CO38" s="277">
        <v>58356</v>
      </c>
      <c r="CP38" s="277">
        <v>363082</v>
      </c>
      <c r="CQ38" s="277">
        <v>436183</v>
      </c>
      <c r="CR38" s="277">
        <v>171156.81</v>
      </c>
      <c r="CS38" s="277">
        <v>171156.81</v>
      </c>
      <c r="CT38" s="277">
        <v>46380.86</v>
      </c>
      <c r="CU38" s="277">
        <v>44525.020000000004</v>
      </c>
      <c r="CV38" s="277">
        <v>103680</v>
      </c>
      <c r="CW38" s="277">
        <v>188643</v>
      </c>
      <c r="CX38" s="277">
        <v>102068</v>
      </c>
      <c r="CY38" s="277">
        <v>76162</v>
      </c>
      <c r="CZ38" s="277">
        <v>1496.46</v>
      </c>
      <c r="DA38" s="277">
        <v>1496.99</v>
      </c>
      <c r="DB38" s="277">
        <v>249286</v>
      </c>
      <c r="DC38" s="277">
        <v>382762</v>
      </c>
      <c r="DD38" s="277">
        <v>28663</v>
      </c>
      <c r="DE38" s="277">
        <v>28663</v>
      </c>
      <c r="DF38" s="277">
        <v>451285.67000000004</v>
      </c>
      <c r="DG38" s="277">
        <v>626020.27</v>
      </c>
      <c r="DH38" s="299">
        <v>430741.54000000004</v>
      </c>
      <c r="DI38" s="277">
        <v>1035447.4099999999</v>
      </c>
      <c r="DJ38" s="299">
        <v>4735295.76</v>
      </c>
      <c r="DK38" s="277">
        <v>7505100.1499999994</v>
      </c>
      <c r="DL38" s="299">
        <v>648834.38</v>
      </c>
      <c r="DM38" s="277">
        <v>1053987.79</v>
      </c>
      <c r="DN38" s="299">
        <v>77853.94</v>
      </c>
      <c r="DO38" s="277">
        <v>88593</v>
      </c>
      <c r="DP38" s="299">
        <v>12314.32</v>
      </c>
      <c r="DQ38" s="277">
        <v>70834.47</v>
      </c>
      <c r="DR38" s="299">
        <v>124526.64</v>
      </c>
      <c r="DS38" s="277">
        <v>252176.64000000001</v>
      </c>
      <c r="DT38" s="299">
        <v>522833.8</v>
      </c>
      <c r="DU38" s="277">
        <v>596485.84</v>
      </c>
      <c r="DV38" s="299">
        <v>2628212.87</v>
      </c>
      <c r="DW38" s="277">
        <v>3977023.0200000005</v>
      </c>
      <c r="DX38" s="277">
        <v>912401</v>
      </c>
      <c r="DY38" s="277">
        <v>1282070</v>
      </c>
      <c r="DZ38" s="277">
        <v>1128223</v>
      </c>
      <c r="EA38" s="277">
        <v>2043320</v>
      </c>
      <c r="EB38" s="277">
        <v>5936008</v>
      </c>
      <c r="EC38" s="277">
        <v>7497279</v>
      </c>
      <c r="ED38" s="277">
        <v>148633.32</v>
      </c>
      <c r="EE38" s="277">
        <v>198346.75</v>
      </c>
      <c r="EF38" s="277">
        <v>246703.08000000002</v>
      </c>
      <c r="EG38" s="277">
        <v>316137.19</v>
      </c>
      <c r="EH38" s="277">
        <v>161210.19999999998</v>
      </c>
      <c r="EI38" s="277">
        <v>162984.15</v>
      </c>
      <c r="EJ38" s="277">
        <v>405285.20999999996</v>
      </c>
      <c r="EK38" s="277">
        <v>598018.19000000006</v>
      </c>
      <c r="EL38" s="277">
        <v>1107217.52</v>
      </c>
      <c r="EM38" s="277">
        <v>1324926.6200000001</v>
      </c>
      <c r="EN38" s="277">
        <v>421285.61</v>
      </c>
      <c r="EO38" s="277">
        <v>703289.04999999993</v>
      </c>
      <c r="EP38" s="277">
        <v>1380409</v>
      </c>
      <c r="EQ38" s="277">
        <v>1435448</v>
      </c>
      <c r="ER38" s="277">
        <v>764994.2</v>
      </c>
      <c r="ES38" s="277">
        <v>1128653</v>
      </c>
      <c r="ET38" s="277">
        <v>58245.009999999995</v>
      </c>
      <c r="EU38" s="277">
        <v>296567.76</v>
      </c>
      <c r="EV38" s="277">
        <v>125581.51</v>
      </c>
      <c r="EW38" s="277">
        <v>126105.37</v>
      </c>
      <c r="EX38" s="277">
        <v>602913.46</v>
      </c>
      <c r="EY38" s="277">
        <v>726388.34</v>
      </c>
      <c r="EZ38" s="277">
        <v>80570.76999999999</v>
      </c>
      <c r="FA38" s="277">
        <v>152588.88</v>
      </c>
    </row>
    <row r="39" spans="1:157">
      <c r="A39" s="192" t="s">
        <v>32</v>
      </c>
      <c r="B39" s="277">
        <v>31666864</v>
      </c>
      <c r="C39" s="277">
        <v>272244745</v>
      </c>
      <c r="D39" s="277">
        <v>33142013</v>
      </c>
      <c r="E39" s="277">
        <v>37441972</v>
      </c>
      <c r="F39" s="277">
        <v>1558468</v>
      </c>
      <c r="G39" s="277">
        <v>1755750</v>
      </c>
      <c r="H39" s="277">
        <v>4358057</v>
      </c>
      <c r="I39" s="277">
        <v>4677923.84</v>
      </c>
      <c r="J39" s="277">
        <v>29528521</v>
      </c>
      <c r="K39" s="277">
        <v>36999420</v>
      </c>
      <c r="L39" s="277">
        <v>2514242</v>
      </c>
      <c r="M39" s="277">
        <v>2514242</v>
      </c>
      <c r="N39" s="277">
        <v>5284808.2300000004</v>
      </c>
      <c r="O39" s="277">
        <v>5917938.1400000006</v>
      </c>
      <c r="P39" s="277">
        <v>20129</v>
      </c>
      <c r="Q39" s="277">
        <v>20129</v>
      </c>
      <c r="R39" s="277">
        <v>10720423</v>
      </c>
      <c r="S39" s="277">
        <v>16598590</v>
      </c>
      <c r="T39" s="277">
        <v>2111468</v>
      </c>
      <c r="U39" s="277">
        <v>3042274</v>
      </c>
      <c r="V39" s="277">
        <v>1420546.39</v>
      </c>
      <c r="W39" s="277">
        <v>2667280.5</v>
      </c>
      <c r="X39" s="277">
        <v>1060424.03</v>
      </c>
      <c r="Y39" s="277">
        <v>1287836.51</v>
      </c>
      <c r="Z39" s="277">
        <v>513097.57999999996</v>
      </c>
      <c r="AA39" s="277">
        <v>641293.99999999988</v>
      </c>
      <c r="AB39" s="277">
        <v>5146799</v>
      </c>
      <c r="AC39" s="277">
        <v>5146799</v>
      </c>
      <c r="AD39" s="277">
        <v>0</v>
      </c>
      <c r="AE39" s="277">
        <v>0</v>
      </c>
      <c r="AF39" s="277">
        <v>45899</v>
      </c>
      <c r="AG39" s="277">
        <v>45899</v>
      </c>
      <c r="AH39" s="277">
        <v>3629381.24</v>
      </c>
      <c r="AI39" s="277">
        <v>3848907.0200000005</v>
      </c>
      <c r="AJ39" s="277">
        <v>1229156</v>
      </c>
      <c r="AK39" s="277">
        <v>1617222</v>
      </c>
      <c r="AL39" s="277">
        <v>9067</v>
      </c>
      <c r="AM39" s="277">
        <v>9067</v>
      </c>
      <c r="AN39" s="277">
        <v>1110752</v>
      </c>
      <c r="AO39" s="277">
        <v>1332125</v>
      </c>
      <c r="AP39" s="277">
        <v>2027</v>
      </c>
      <c r="AQ39" s="277">
        <v>2027</v>
      </c>
      <c r="AR39" s="277">
        <v>1348246</v>
      </c>
      <c r="AS39" s="277">
        <v>1777808</v>
      </c>
      <c r="AT39" s="277">
        <v>261150.74</v>
      </c>
      <c r="AU39" s="277">
        <v>335624.4</v>
      </c>
      <c r="AV39" s="277">
        <v>797975</v>
      </c>
      <c r="AW39" s="277">
        <v>1195317</v>
      </c>
      <c r="AX39" s="277">
        <v>3291610</v>
      </c>
      <c r="AY39" s="277">
        <v>5008382</v>
      </c>
      <c r="AZ39" s="277">
        <v>91460</v>
      </c>
      <c r="BA39" s="277">
        <v>122655</v>
      </c>
      <c r="BB39" s="277">
        <v>111984.23</v>
      </c>
      <c r="BC39" s="277">
        <v>147268.4</v>
      </c>
      <c r="BD39" s="277">
        <v>776210.80999999994</v>
      </c>
      <c r="BE39" s="277">
        <v>1286372.77</v>
      </c>
      <c r="BF39" s="277">
        <v>215461.19999999998</v>
      </c>
      <c r="BG39" s="277">
        <v>243045.99</v>
      </c>
      <c r="BH39" s="277">
        <v>7774.69</v>
      </c>
      <c r="BI39" s="277">
        <v>7774.69</v>
      </c>
      <c r="BJ39" s="277">
        <v>29967.600000000002</v>
      </c>
      <c r="BK39" s="277">
        <v>31354.58</v>
      </c>
      <c r="BL39" s="277">
        <v>12806.93</v>
      </c>
      <c r="BM39" s="277">
        <v>12806.93</v>
      </c>
      <c r="BN39" s="277">
        <v>292570.21000000002</v>
      </c>
      <c r="BO39" s="277">
        <v>339300.85</v>
      </c>
      <c r="BP39" s="277">
        <v>2231999.0099999998</v>
      </c>
      <c r="BQ39" s="277">
        <v>4034459.49</v>
      </c>
      <c r="BR39" s="277">
        <v>379260.82</v>
      </c>
      <c r="BS39" s="277">
        <v>794367.15000000014</v>
      </c>
      <c r="BT39" s="277">
        <v>492208</v>
      </c>
      <c r="BU39" s="277">
        <v>780239</v>
      </c>
      <c r="BV39" s="277">
        <v>198635.13</v>
      </c>
      <c r="BW39" s="277">
        <v>447575.79000000004</v>
      </c>
      <c r="BX39" s="277">
        <v>8059</v>
      </c>
      <c r="BY39" s="277">
        <v>8059</v>
      </c>
      <c r="BZ39" s="277">
        <v>126948.21</v>
      </c>
      <c r="CA39" s="277">
        <v>125529.93</v>
      </c>
      <c r="CB39" s="277">
        <v>18590.59</v>
      </c>
      <c r="CC39" s="277">
        <v>18590</v>
      </c>
      <c r="CD39" s="277">
        <v>13946862</v>
      </c>
      <c r="CE39" s="277">
        <v>23046438</v>
      </c>
      <c r="CF39" s="277">
        <v>2283242.04</v>
      </c>
      <c r="CG39" s="277">
        <v>5455254.0300000003</v>
      </c>
      <c r="CH39" s="277">
        <v>1288199</v>
      </c>
      <c r="CI39" s="277">
        <v>1779794</v>
      </c>
      <c r="CJ39" s="277">
        <v>933341</v>
      </c>
      <c r="CK39" s="277">
        <v>1559742</v>
      </c>
      <c r="CL39" s="277">
        <v>86188</v>
      </c>
      <c r="CM39" s="277">
        <v>86851</v>
      </c>
      <c r="CN39" s="277">
        <v>58356</v>
      </c>
      <c r="CO39" s="277">
        <v>58356</v>
      </c>
      <c r="CP39" s="277">
        <v>363082</v>
      </c>
      <c r="CQ39" s="277">
        <v>436183</v>
      </c>
      <c r="CR39" s="277">
        <v>171156.81</v>
      </c>
      <c r="CS39" s="277">
        <v>171156.81</v>
      </c>
      <c r="CT39" s="277">
        <v>46380.86</v>
      </c>
      <c r="CU39" s="277">
        <v>44525.020000000004</v>
      </c>
      <c r="CV39" s="277">
        <v>132598</v>
      </c>
      <c r="CW39" s="277">
        <v>217561</v>
      </c>
      <c r="CX39" s="277">
        <v>140371</v>
      </c>
      <c r="CY39" s="277">
        <v>114465</v>
      </c>
      <c r="CZ39" s="277">
        <v>1496.46</v>
      </c>
      <c r="DA39" s="277">
        <v>1496.99</v>
      </c>
      <c r="DB39" s="277">
        <v>249286</v>
      </c>
      <c r="DC39" s="277">
        <v>382762</v>
      </c>
      <c r="DD39" s="277">
        <v>28663</v>
      </c>
      <c r="DE39" s="277">
        <v>28663</v>
      </c>
      <c r="DF39" s="277">
        <v>473704.67000000004</v>
      </c>
      <c r="DG39" s="277">
        <v>658988.13</v>
      </c>
      <c r="DH39" s="299">
        <v>629307.54</v>
      </c>
      <c r="DI39" s="277">
        <v>1234013.4099999999</v>
      </c>
      <c r="DJ39" s="299">
        <v>5818874.7599999998</v>
      </c>
      <c r="DK39" s="277">
        <v>8660454.1499999985</v>
      </c>
      <c r="DL39" s="299">
        <v>696942.29</v>
      </c>
      <c r="DM39" s="277">
        <v>1102095.7</v>
      </c>
      <c r="DN39" s="299">
        <v>77853.94</v>
      </c>
      <c r="DO39" s="277">
        <v>88593</v>
      </c>
      <c r="DP39" s="299">
        <v>21410.799999999999</v>
      </c>
      <c r="DQ39" s="277">
        <v>79930.95</v>
      </c>
      <c r="DR39" s="299">
        <v>133394.67000000001</v>
      </c>
      <c r="DS39" s="277">
        <v>261044.67</v>
      </c>
      <c r="DT39" s="299">
        <v>522833.8</v>
      </c>
      <c r="DU39" s="277">
        <v>596485.84</v>
      </c>
      <c r="DV39" s="299">
        <v>2882366.15</v>
      </c>
      <c r="DW39" s="277">
        <v>4242921.3400000008</v>
      </c>
      <c r="DX39" s="277">
        <v>1120614</v>
      </c>
      <c r="DY39" s="277">
        <v>1517659</v>
      </c>
      <c r="DZ39" s="277">
        <v>3209272</v>
      </c>
      <c r="EA39" s="277">
        <v>4344031</v>
      </c>
      <c r="EB39" s="277">
        <v>6980986</v>
      </c>
      <c r="EC39" s="277">
        <v>8640126</v>
      </c>
      <c r="ED39" s="277">
        <v>201754.91</v>
      </c>
      <c r="EE39" s="277">
        <v>251468.34</v>
      </c>
      <c r="EF39" s="277">
        <v>250693.56000000003</v>
      </c>
      <c r="EG39" s="277">
        <v>320127.67</v>
      </c>
      <c r="EH39" s="277">
        <v>161210.19999999998</v>
      </c>
      <c r="EI39" s="277">
        <v>162984.15</v>
      </c>
      <c r="EJ39" s="277">
        <v>470060.92999999993</v>
      </c>
      <c r="EK39" s="277">
        <v>662793.91</v>
      </c>
      <c r="EL39" s="277">
        <v>1127763.0900000001</v>
      </c>
      <c r="EM39" s="277">
        <v>1345472.1900000002</v>
      </c>
      <c r="EN39" s="277">
        <v>421285.61</v>
      </c>
      <c r="EO39" s="277">
        <v>703289.04999999993</v>
      </c>
      <c r="EP39" s="277">
        <v>1662737</v>
      </c>
      <c r="EQ39" s="277">
        <v>1717776</v>
      </c>
      <c r="ER39" s="277">
        <v>1002514.2</v>
      </c>
      <c r="ES39" s="277">
        <v>1387829</v>
      </c>
      <c r="ET39" s="277">
        <v>58245.009999999995</v>
      </c>
      <c r="EU39" s="277">
        <v>296567.76</v>
      </c>
      <c r="EV39" s="277">
        <v>125581.51</v>
      </c>
      <c r="EW39" s="277">
        <v>126105.37</v>
      </c>
      <c r="EX39" s="277">
        <v>602913.46</v>
      </c>
      <c r="EY39" s="277">
        <v>726388.34</v>
      </c>
      <c r="EZ39" s="277">
        <v>80570.76999999999</v>
      </c>
      <c r="FA39" s="277">
        <v>152588.88</v>
      </c>
    </row>
    <row r="40" spans="1:157">
      <c r="A40" s="192" t="s">
        <v>114</v>
      </c>
      <c r="B40" s="277">
        <v>92137556</v>
      </c>
      <c r="C40" s="277">
        <v>388569189</v>
      </c>
      <c r="D40" s="277">
        <v>43060932</v>
      </c>
      <c r="E40" s="277">
        <v>47598919</v>
      </c>
      <c r="F40" s="277">
        <v>5706927</v>
      </c>
      <c r="G40" s="277">
        <v>5472948</v>
      </c>
      <c r="H40" s="277">
        <v>10041717.73</v>
      </c>
      <c r="I40" s="277">
        <v>10128366.67</v>
      </c>
      <c r="J40" s="277">
        <v>30894796</v>
      </c>
      <c r="K40" s="277">
        <v>39547782</v>
      </c>
      <c r="L40" s="277">
        <v>2388510</v>
      </c>
      <c r="M40" s="277">
        <v>2388510</v>
      </c>
      <c r="N40" s="277">
        <v>7601139.8600000003</v>
      </c>
      <c r="O40" s="277">
        <v>8614773.4700000007</v>
      </c>
      <c r="P40" s="277">
        <v>150727</v>
      </c>
      <c r="Q40" s="277">
        <v>150727</v>
      </c>
      <c r="R40" s="277">
        <v>13144028</v>
      </c>
      <c r="S40" s="277">
        <v>18288798</v>
      </c>
      <c r="T40" s="277">
        <v>7649625</v>
      </c>
      <c r="U40" s="277">
        <v>8256655</v>
      </c>
      <c r="V40" s="277">
        <v>4271159.46</v>
      </c>
      <c r="W40" s="277">
        <v>4858600.04</v>
      </c>
      <c r="X40" s="277">
        <v>4017831.45</v>
      </c>
      <c r="Y40" s="277">
        <v>4040363.73</v>
      </c>
      <c r="Z40" s="277">
        <v>2098165.7000000002</v>
      </c>
      <c r="AA40" s="277">
        <v>2168936.14</v>
      </c>
      <c r="AB40" s="277">
        <v>9661267</v>
      </c>
      <c r="AC40" s="277">
        <v>9661267</v>
      </c>
      <c r="AD40" s="277">
        <v>0</v>
      </c>
      <c r="AE40" s="277">
        <v>0</v>
      </c>
      <c r="AF40" s="277">
        <v>1518611</v>
      </c>
      <c r="AG40" s="277">
        <v>1518611</v>
      </c>
      <c r="AH40" s="277">
        <v>4120301.21</v>
      </c>
      <c r="AI40" s="277">
        <v>4284003.84</v>
      </c>
      <c r="AJ40" s="277">
        <v>1134154</v>
      </c>
      <c r="AK40" s="277">
        <v>1446757</v>
      </c>
      <c r="AL40" s="277">
        <v>72895</v>
      </c>
      <c r="AM40" s="277">
        <v>72895</v>
      </c>
      <c r="AN40" s="277">
        <v>1799824</v>
      </c>
      <c r="AO40" s="277">
        <v>1761416</v>
      </c>
      <c r="AP40" s="277">
        <v>198247</v>
      </c>
      <c r="AQ40" s="277">
        <v>198247</v>
      </c>
      <c r="AR40" s="277">
        <v>1978236</v>
      </c>
      <c r="AS40" s="277">
        <v>2533881</v>
      </c>
      <c r="AT40" s="277">
        <v>588733.53</v>
      </c>
      <c r="AU40" s="277">
        <v>684176.15</v>
      </c>
      <c r="AV40" s="277">
        <v>922964</v>
      </c>
      <c r="AW40" s="277">
        <v>1016279</v>
      </c>
      <c r="AX40" s="277">
        <v>4096218</v>
      </c>
      <c r="AY40" s="277">
        <v>5527364</v>
      </c>
      <c r="AZ40" s="277">
        <v>410963</v>
      </c>
      <c r="BA40" s="277">
        <v>432453</v>
      </c>
      <c r="BB40" s="277">
        <v>374473.99</v>
      </c>
      <c r="BC40" s="277">
        <v>361582.31</v>
      </c>
      <c r="BD40" s="277">
        <v>1360956.42</v>
      </c>
      <c r="BE40" s="277">
        <v>1584400.62</v>
      </c>
      <c r="BF40" s="277">
        <v>674306.2</v>
      </c>
      <c r="BG40" s="277">
        <v>674299.99</v>
      </c>
      <c r="BH40" s="277">
        <v>80336.05</v>
      </c>
      <c r="BI40" s="277">
        <v>75591.09</v>
      </c>
      <c r="BJ40" s="277">
        <v>290893.52</v>
      </c>
      <c r="BK40" s="277">
        <v>275984.90999999997</v>
      </c>
      <c r="BL40" s="277">
        <v>143180.72</v>
      </c>
      <c r="BM40" s="277">
        <v>143058.79999999999</v>
      </c>
      <c r="BN40" s="277">
        <v>636824.06999999995</v>
      </c>
      <c r="BO40" s="277">
        <v>580577.34</v>
      </c>
      <c r="BP40" s="277">
        <v>3023819.69</v>
      </c>
      <c r="BQ40" s="277">
        <v>4738747.09</v>
      </c>
      <c r="BR40" s="277">
        <v>1520522.81</v>
      </c>
      <c r="BS40" s="277">
        <v>1681524.77</v>
      </c>
      <c r="BT40" s="277">
        <v>1099814</v>
      </c>
      <c r="BU40" s="277">
        <v>1235397</v>
      </c>
      <c r="BV40" s="277">
        <v>1281046.1000000001</v>
      </c>
      <c r="BW40" s="277">
        <v>1509629.36</v>
      </c>
      <c r="BX40" s="277">
        <v>109469</v>
      </c>
      <c r="BY40" s="277">
        <v>109469</v>
      </c>
      <c r="BZ40" s="277">
        <v>481400.3</v>
      </c>
      <c r="CA40" s="277">
        <v>484555.06</v>
      </c>
      <c r="CB40" s="277">
        <v>264746.34999999998</v>
      </c>
      <c r="CC40" s="277">
        <v>264746</v>
      </c>
      <c r="CD40" s="277">
        <v>18412983</v>
      </c>
      <c r="CE40" s="277">
        <v>27705855</v>
      </c>
      <c r="CF40" s="277">
        <v>3320344.71</v>
      </c>
      <c r="CG40" s="277">
        <v>5703906.5899999999</v>
      </c>
      <c r="CH40" s="277">
        <v>2545127</v>
      </c>
      <c r="CI40" s="277">
        <v>2803312</v>
      </c>
      <c r="CJ40" s="277">
        <v>1724850</v>
      </c>
      <c r="CK40" s="277">
        <v>2686526</v>
      </c>
      <c r="CL40" s="277">
        <v>122030</v>
      </c>
      <c r="CM40" s="277">
        <v>133652</v>
      </c>
      <c r="CN40" s="277">
        <v>201001</v>
      </c>
      <c r="CO40" s="277">
        <v>201001</v>
      </c>
      <c r="CP40" s="277">
        <v>882732</v>
      </c>
      <c r="CQ40" s="277">
        <v>900221</v>
      </c>
      <c r="CR40" s="277">
        <v>422959.86</v>
      </c>
      <c r="CS40" s="277">
        <v>419601.65</v>
      </c>
      <c r="CT40" s="277">
        <v>481093.55</v>
      </c>
      <c r="CU40" s="277">
        <v>480926.49</v>
      </c>
      <c r="CV40" s="277">
        <v>486727</v>
      </c>
      <c r="CW40" s="277">
        <v>527605</v>
      </c>
      <c r="CX40" s="277">
        <v>433895</v>
      </c>
      <c r="CY40" s="277">
        <v>496274</v>
      </c>
      <c r="CZ40" s="277">
        <v>44408.04</v>
      </c>
      <c r="DA40" s="277">
        <v>44409</v>
      </c>
      <c r="DB40" s="277">
        <v>571756</v>
      </c>
      <c r="DC40" s="277">
        <v>659956</v>
      </c>
      <c r="DD40" s="277">
        <v>131019</v>
      </c>
      <c r="DE40" s="277">
        <v>131019</v>
      </c>
      <c r="DF40" s="277">
        <v>949095.72</v>
      </c>
      <c r="DG40" s="277">
        <v>1077334.47</v>
      </c>
      <c r="DH40" s="299">
        <v>743765.58</v>
      </c>
      <c r="DI40" s="277">
        <v>1128264.02</v>
      </c>
      <c r="DJ40" s="299">
        <v>6308501.6799999997</v>
      </c>
      <c r="DK40" s="277">
        <v>8824173.1999999993</v>
      </c>
      <c r="DL40" s="299">
        <v>1117961.24</v>
      </c>
      <c r="DM40" s="277">
        <v>1284204.32</v>
      </c>
      <c r="DN40" s="299">
        <v>774569.14</v>
      </c>
      <c r="DO40" s="277">
        <v>778477</v>
      </c>
      <c r="DP40" s="299">
        <v>211700.35</v>
      </c>
      <c r="DQ40" s="277">
        <v>236392.47</v>
      </c>
      <c r="DR40" s="299">
        <v>301326.53000000003</v>
      </c>
      <c r="DS40" s="277">
        <v>311468.45</v>
      </c>
      <c r="DT40" s="299">
        <v>668721.39</v>
      </c>
      <c r="DU40" s="277">
        <v>711355.89</v>
      </c>
      <c r="DV40" s="299">
        <v>3822542.94</v>
      </c>
      <c r="DW40" s="277">
        <v>5122810.42</v>
      </c>
      <c r="DX40" s="277">
        <v>2616677</v>
      </c>
      <c r="DY40" s="277">
        <v>3110426</v>
      </c>
      <c r="DZ40" s="277">
        <v>6772646</v>
      </c>
      <c r="EA40" s="277">
        <v>7612843</v>
      </c>
      <c r="EB40" s="277">
        <v>7988485</v>
      </c>
      <c r="EC40" s="277">
        <v>10045088</v>
      </c>
      <c r="ED40" s="277">
        <v>423777.87</v>
      </c>
      <c r="EE40" s="277">
        <v>443082.14</v>
      </c>
      <c r="EF40" s="277">
        <v>603820.06000000006</v>
      </c>
      <c r="EG40" s="277">
        <v>590161.35</v>
      </c>
      <c r="EH40" s="277">
        <v>247887.89</v>
      </c>
      <c r="EI40" s="277">
        <v>245920.79</v>
      </c>
      <c r="EJ40" s="277">
        <v>1873917.19</v>
      </c>
      <c r="EK40" s="277">
        <v>1891156.79</v>
      </c>
      <c r="EL40" s="277">
        <v>1601288.58</v>
      </c>
      <c r="EM40" s="277">
        <v>1770091.73</v>
      </c>
      <c r="EN40" s="277">
        <v>739374.27</v>
      </c>
      <c r="EO40" s="277">
        <v>865758.5</v>
      </c>
      <c r="EP40" s="277">
        <v>1901438</v>
      </c>
      <c r="EQ40" s="277">
        <v>1947260</v>
      </c>
      <c r="ER40" s="277">
        <v>2398280.2000000002</v>
      </c>
      <c r="ES40" s="277">
        <v>3217650</v>
      </c>
      <c r="ET40" s="277">
        <v>930387.41</v>
      </c>
      <c r="EU40" s="277">
        <v>1045943.29</v>
      </c>
      <c r="EV40" s="277">
        <v>464400.57</v>
      </c>
      <c r="EW40" s="277">
        <v>472815.31</v>
      </c>
      <c r="EX40" s="277">
        <v>793246.44</v>
      </c>
      <c r="EY40" s="277">
        <v>917553.75</v>
      </c>
      <c r="EZ40" s="277">
        <v>463412.72</v>
      </c>
      <c r="FA40" s="277">
        <v>501368.08</v>
      </c>
    </row>
    <row r="41" spans="1:157">
      <c r="A41" s="169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1"/>
      <c r="BR41" s="261"/>
      <c r="BS41" s="261"/>
      <c r="BT41" s="261"/>
      <c r="BU41" s="261"/>
      <c r="BV41" s="261"/>
      <c r="BW41" s="261"/>
      <c r="BX41" s="261"/>
      <c r="BY41" s="261"/>
      <c r="BZ41" s="261"/>
      <c r="CA41" s="261"/>
      <c r="CB41" s="261"/>
      <c r="CC41" s="261"/>
      <c r="CD41" s="261"/>
      <c r="CE41" s="261"/>
      <c r="CF41" s="261"/>
      <c r="CG41" s="261"/>
      <c r="CH41" s="261"/>
      <c r="CI41" s="261"/>
      <c r="CJ41" s="261"/>
      <c r="CK41" s="261"/>
      <c r="CL41" s="261"/>
      <c r="CM41" s="261"/>
      <c r="CN41" s="261"/>
      <c r="CO41" s="261"/>
      <c r="CP41" s="261"/>
      <c r="CQ41" s="261"/>
      <c r="CR41" s="261"/>
      <c r="CS41" s="261"/>
      <c r="CT41" s="261"/>
      <c r="CU41" s="261"/>
      <c r="CV41" s="261"/>
      <c r="CW41" s="261"/>
      <c r="CX41" s="261"/>
      <c r="CY41" s="261"/>
      <c r="CZ41" s="261"/>
      <c r="DA41" s="261"/>
      <c r="DB41" s="261"/>
      <c r="DC41" s="261"/>
      <c r="DD41" s="261"/>
      <c r="DE41" s="261"/>
      <c r="DF41" s="261"/>
      <c r="DG41" s="261"/>
      <c r="DH41" s="297"/>
      <c r="DI41" s="261"/>
      <c r="DJ41" s="297"/>
      <c r="DK41" s="261"/>
      <c r="DL41" s="297"/>
      <c r="DM41" s="261"/>
      <c r="DN41" s="297"/>
      <c r="DO41" s="261"/>
      <c r="DP41" s="297"/>
      <c r="DQ41" s="261"/>
      <c r="DR41" s="297"/>
      <c r="DS41" s="261"/>
      <c r="DT41" s="297"/>
      <c r="DU41" s="261"/>
      <c r="DV41" s="297"/>
      <c r="DW41" s="261"/>
      <c r="DX41" s="261"/>
      <c r="DY41" s="261"/>
      <c r="DZ41" s="261"/>
      <c r="EA41" s="261"/>
      <c r="EB41" s="261"/>
      <c r="EC41" s="261"/>
      <c r="ED41" s="261"/>
      <c r="EE41" s="261"/>
      <c r="EF41" s="261"/>
      <c r="EG41" s="261"/>
      <c r="EH41" s="261"/>
      <c r="EI41" s="261"/>
      <c r="EJ41" s="261"/>
      <c r="EK41" s="261"/>
      <c r="EL41" s="261"/>
      <c r="EM41" s="261"/>
      <c r="EN41" s="261"/>
      <c r="EO41" s="261"/>
      <c r="EP41" s="261"/>
      <c r="EQ41" s="261"/>
      <c r="ER41" s="261"/>
      <c r="ES41" s="261"/>
      <c r="ET41" s="261"/>
      <c r="EU41" s="261"/>
      <c r="EV41" s="261"/>
      <c r="EW41" s="261"/>
      <c r="EX41" s="261"/>
      <c r="EY41" s="261"/>
      <c r="EZ41" s="261"/>
      <c r="FA41" s="261"/>
    </row>
    <row r="42" spans="1:157" ht="15">
      <c r="A42" s="184" t="s">
        <v>185</v>
      </c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70"/>
      <c r="DI42" s="169"/>
      <c r="DJ42" s="170"/>
      <c r="DK42" s="169"/>
      <c r="DL42" s="170"/>
      <c r="DM42" s="169"/>
      <c r="DN42" s="170"/>
      <c r="DO42" s="169"/>
      <c r="DP42" s="170"/>
      <c r="DQ42" s="169"/>
      <c r="DR42" s="170"/>
      <c r="DS42" s="169"/>
      <c r="DT42" s="170"/>
      <c r="DU42" s="169"/>
      <c r="DV42" s="170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</row>
    <row r="43" spans="1:157">
      <c r="A43" s="308" t="s">
        <v>96</v>
      </c>
      <c r="B43" s="261">
        <v>2326850</v>
      </c>
      <c r="C43" s="261">
        <v>-71495907</v>
      </c>
      <c r="D43" s="261">
        <v>-8215953</v>
      </c>
      <c r="E43" s="261">
        <v>-9620421</v>
      </c>
      <c r="F43" s="261">
        <v>-95020</v>
      </c>
      <c r="G43" s="261">
        <v>-217894</v>
      </c>
      <c r="H43" s="261">
        <v>44589.8</v>
      </c>
      <c r="I43" s="261">
        <v>-38857.980000000003</v>
      </c>
      <c r="J43" s="261">
        <v>-2130354</v>
      </c>
      <c r="K43" s="261">
        <v>-4215647</v>
      </c>
      <c r="L43" s="261">
        <v>-832373</v>
      </c>
      <c r="M43" s="261">
        <v>-832373</v>
      </c>
      <c r="N43" s="261">
        <v>-25665.62</v>
      </c>
      <c r="O43" s="261">
        <v>-168078.84</v>
      </c>
      <c r="P43" s="261">
        <v>30423</v>
      </c>
      <c r="Q43" s="261">
        <v>30423</v>
      </c>
      <c r="R43" s="261">
        <v>-3045544</v>
      </c>
      <c r="S43" s="261">
        <v>-8109729</v>
      </c>
      <c r="T43" s="261">
        <v>165637</v>
      </c>
      <c r="U43" s="261">
        <v>59163</v>
      </c>
      <c r="V43" s="261">
        <v>-115283.57</v>
      </c>
      <c r="W43" s="261">
        <v>-334346.90999999997</v>
      </c>
      <c r="X43" s="261">
        <v>329632.28999999998</v>
      </c>
      <c r="Y43" s="261">
        <v>257889.8</v>
      </c>
      <c r="Z43" s="261">
        <v>143578.57</v>
      </c>
      <c r="AA43" s="261">
        <v>132821.29</v>
      </c>
      <c r="AB43" s="261">
        <v>-1193609</v>
      </c>
      <c r="AC43" s="261">
        <v>-1193609</v>
      </c>
      <c r="AD43" s="261">
        <v>0</v>
      </c>
      <c r="AE43" s="261">
        <v>0</v>
      </c>
      <c r="AF43" s="261">
        <v>106105</v>
      </c>
      <c r="AG43" s="261">
        <v>106105</v>
      </c>
      <c r="AH43" s="261">
        <v>-810185.5</v>
      </c>
      <c r="AI43" s="261">
        <v>-841581.63</v>
      </c>
      <c r="AJ43" s="261">
        <v>-369335</v>
      </c>
      <c r="AK43" s="261">
        <v>-398729</v>
      </c>
      <c r="AL43" s="261">
        <v>6210</v>
      </c>
      <c r="AM43" s="261">
        <v>6210</v>
      </c>
      <c r="AN43" s="261">
        <v>-51257</v>
      </c>
      <c r="AO43" s="261">
        <v>-129556</v>
      </c>
      <c r="AP43" s="261">
        <v>85537</v>
      </c>
      <c r="AQ43" s="261">
        <v>85537</v>
      </c>
      <c r="AR43" s="261">
        <v>121588</v>
      </c>
      <c r="AS43" s="261">
        <v>89927</v>
      </c>
      <c r="AT43" s="261">
        <v>-2725.42</v>
      </c>
      <c r="AU43" s="261">
        <v>-20174.41</v>
      </c>
      <c r="AV43" s="261">
        <v>-104362</v>
      </c>
      <c r="AW43" s="261">
        <v>-116263</v>
      </c>
      <c r="AX43" s="261">
        <v>-518184</v>
      </c>
      <c r="AY43" s="261">
        <v>-878197</v>
      </c>
      <c r="AZ43" s="261">
        <v>4434</v>
      </c>
      <c r="BA43" s="261">
        <v>-9221</v>
      </c>
      <c r="BB43" s="261">
        <v>-17386.23</v>
      </c>
      <c r="BC43" s="261">
        <v>-20518.400000000001</v>
      </c>
      <c r="BD43" s="261">
        <v>-151575.07999999999</v>
      </c>
      <c r="BE43" s="261">
        <v>-222046.28</v>
      </c>
      <c r="BF43" s="261">
        <v>-237678</v>
      </c>
      <c r="BG43" s="261">
        <v>-242913</v>
      </c>
      <c r="BH43" s="261">
        <v>6014.66</v>
      </c>
      <c r="BI43" s="261">
        <v>3331.26</v>
      </c>
      <c r="BJ43" s="261">
        <v>10022.44</v>
      </c>
      <c r="BK43" s="261">
        <v>5480.99</v>
      </c>
      <c r="BL43" s="261">
        <v>22493.919999999998</v>
      </c>
      <c r="BM43" s="261">
        <v>22659.18</v>
      </c>
      <c r="BN43" s="261">
        <v>-25014.07</v>
      </c>
      <c r="BO43" s="261">
        <v>-43353.97</v>
      </c>
      <c r="BP43" s="261">
        <v>-124279.59</v>
      </c>
      <c r="BQ43" s="261">
        <v>-482774.62</v>
      </c>
      <c r="BR43" s="261">
        <v>103749.67</v>
      </c>
      <c r="BS43" s="261">
        <v>10036.459999999999</v>
      </c>
      <c r="BT43" s="261">
        <v>-9225</v>
      </c>
      <c r="BU43" s="261">
        <v>-61422</v>
      </c>
      <c r="BV43" s="261">
        <v>85237</v>
      </c>
      <c r="BW43" s="261">
        <v>56330.55</v>
      </c>
      <c r="BX43" s="261">
        <v>10886</v>
      </c>
      <c r="BY43" s="261">
        <v>10886</v>
      </c>
      <c r="BZ43" s="261">
        <v>20984.959999999999</v>
      </c>
      <c r="CA43" s="261">
        <v>23172.21</v>
      </c>
      <c r="CB43" s="261">
        <v>23369.74</v>
      </c>
      <c r="CC43" s="261">
        <v>23369.99</v>
      </c>
      <c r="CD43" s="261">
        <v>-2156645</v>
      </c>
      <c r="CE43" s="261">
        <v>-5065003</v>
      </c>
      <c r="CF43" s="261">
        <v>-352197.83</v>
      </c>
      <c r="CG43" s="261">
        <v>-1371927.32</v>
      </c>
      <c r="CH43" s="261">
        <v>91020</v>
      </c>
      <c r="CI43" s="261">
        <v>-56517</v>
      </c>
      <c r="CJ43" s="261">
        <v>112814</v>
      </c>
      <c r="CK43" s="261">
        <v>48268</v>
      </c>
      <c r="CL43" s="261">
        <v>522</v>
      </c>
      <c r="CM43" s="261">
        <v>4072</v>
      </c>
      <c r="CN43" s="261">
        <v>-19938</v>
      </c>
      <c r="CO43" s="261">
        <v>-19938</v>
      </c>
      <c r="CP43" s="261">
        <v>-64095</v>
      </c>
      <c r="CQ43" s="261">
        <v>-57414</v>
      </c>
      <c r="CR43" s="261">
        <v>5837.22</v>
      </c>
      <c r="CS43" s="261">
        <v>4933.47</v>
      </c>
      <c r="CT43" s="261">
        <v>50433.120000000003</v>
      </c>
      <c r="CU43" s="261">
        <v>48302.2</v>
      </c>
      <c r="CV43" s="261">
        <v>13733</v>
      </c>
      <c r="CW43" s="261">
        <v>-2845</v>
      </c>
      <c r="CX43" s="261">
        <v>8300</v>
      </c>
      <c r="CY43" s="261">
        <v>580</v>
      </c>
      <c r="CZ43" s="261">
        <v>3315.22</v>
      </c>
      <c r="DA43" s="261">
        <v>3315</v>
      </c>
      <c r="DB43" s="261">
        <v>-60028</v>
      </c>
      <c r="DC43" s="261">
        <v>-91558</v>
      </c>
      <c r="DD43" s="261">
        <v>-2261</v>
      </c>
      <c r="DE43" s="261">
        <v>-2261</v>
      </c>
      <c r="DF43" s="261">
        <v>-13420.24</v>
      </c>
      <c r="DG43" s="261">
        <v>-86301.46</v>
      </c>
      <c r="DH43" s="297">
        <v>-36701.040000000001</v>
      </c>
      <c r="DI43" s="261">
        <v>-140634.73000000001</v>
      </c>
      <c r="DJ43" s="297">
        <v>-1141581.8500000001</v>
      </c>
      <c r="DK43" s="261">
        <v>-1543574.25</v>
      </c>
      <c r="DL43" s="297">
        <v>-27720.23</v>
      </c>
      <c r="DM43" s="261">
        <v>-127583.23</v>
      </c>
      <c r="DN43" s="297">
        <v>93708.55</v>
      </c>
      <c r="DO43" s="261">
        <v>91912</v>
      </c>
      <c r="DP43" s="297">
        <v>25229.439999999999</v>
      </c>
      <c r="DQ43" s="261">
        <v>13517.49</v>
      </c>
      <c r="DR43" s="297">
        <v>-18890.96</v>
      </c>
      <c r="DS43" s="261">
        <v>-48394.03</v>
      </c>
      <c r="DT43" s="297">
        <v>-84097.65</v>
      </c>
      <c r="DU43" s="261">
        <v>-75743.02</v>
      </c>
      <c r="DV43" s="297">
        <v>-522053.55</v>
      </c>
      <c r="DW43" s="261">
        <v>-805586.08</v>
      </c>
      <c r="DX43" s="261">
        <v>220664</v>
      </c>
      <c r="DY43" s="261">
        <v>187186</v>
      </c>
      <c r="DZ43" s="261">
        <v>435920</v>
      </c>
      <c r="EA43" s="261">
        <v>319828</v>
      </c>
      <c r="EB43" s="261">
        <v>-1208073</v>
      </c>
      <c r="EC43" s="261">
        <v>-1364283</v>
      </c>
      <c r="ED43" s="261">
        <v>3315.58</v>
      </c>
      <c r="EE43" s="261">
        <v>-6001.72</v>
      </c>
      <c r="EF43" s="261">
        <v>11231.05</v>
      </c>
      <c r="EG43" s="261">
        <v>-15537.11</v>
      </c>
      <c r="EH43" s="261">
        <v>4138.3</v>
      </c>
      <c r="EI43" s="261">
        <v>2117.8000000000002</v>
      </c>
      <c r="EJ43" s="261">
        <v>51329.03</v>
      </c>
      <c r="EK43" s="261">
        <v>-14831.56</v>
      </c>
      <c r="EL43" s="261">
        <v>-317651.28000000003</v>
      </c>
      <c r="EM43" s="261">
        <v>-348936.17</v>
      </c>
      <c r="EN43" s="261">
        <v>-37400.5</v>
      </c>
      <c r="EO43" s="261">
        <v>-103004.95</v>
      </c>
      <c r="EP43" s="261">
        <v>-157722</v>
      </c>
      <c r="EQ43" s="261">
        <v>-177712</v>
      </c>
      <c r="ER43" s="261">
        <v>160145</v>
      </c>
      <c r="ES43" s="261">
        <v>113229</v>
      </c>
      <c r="ET43" s="261">
        <v>50765.08</v>
      </c>
      <c r="EU43" s="261">
        <v>-7463.46</v>
      </c>
      <c r="EV43" s="261">
        <v>1947.67</v>
      </c>
      <c r="EW43" s="261">
        <v>1357.71</v>
      </c>
      <c r="EX43" s="261">
        <v>2216.17</v>
      </c>
      <c r="EY43" s="261">
        <v>-28974.42</v>
      </c>
      <c r="EZ43" s="261">
        <v>50134.7</v>
      </c>
      <c r="FA43" s="261">
        <v>32272.39</v>
      </c>
    </row>
    <row r="44" spans="1:157">
      <c r="A44" s="309" t="s">
        <v>186</v>
      </c>
      <c r="B44" s="270">
        <v>4119071</v>
      </c>
      <c r="C44" s="270">
        <v>86696325</v>
      </c>
      <c r="D44" s="270">
        <v>9197141</v>
      </c>
      <c r="E44" s="270">
        <v>11167100</v>
      </c>
      <c r="F44" s="270">
        <v>118725</v>
      </c>
      <c r="G44" s="270">
        <v>251855</v>
      </c>
      <c r="H44" s="270">
        <v>796148.83</v>
      </c>
      <c r="I44" s="270">
        <v>1110571.99</v>
      </c>
      <c r="J44" s="270">
        <v>2091570</v>
      </c>
      <c r="K44" s="270">
        <v>4801498</v>
      </c>
      <c r="L44" s="270">
        <v>688519</v>
      </c>
      <c r="M44" s="270">
        <v>688519</v>
      </c>
      <c r="N44" s="270">
        <v>427936.75</v>
      </c>
      <c r="O44" s="270">
        <v>668177.86</v>
      </c>
      <c r="P44" s="270">
        <v>2321</v>
      </c>
      <c r="Q44" s="270">
        <v>2321</v>
      </c>
      <c r="R44" s="270">
        <v>2108546</v>
      </c>
      <c r="S44" s="270">
        <v>7332043</v>
      </c>
      <c r="T44" s="270">
        <v>401547</v>
      </c>
      <c r="U44" s="270">
        <v>618397</v>
      </c>
      <c r="V44" s="270">
        <v>317128.7</v>
      </c>
      <c r="W44" s="270">
        <v>511829.08</v>
      </c>
      <c r="X44" s="270">
        <v>142299.17000000001</v>
      </c>
      <c r="Y44" s="270">
        <v>211410.22</v>
      </c>
      <c r="Z44" s="270">
        <v>76673.740000000005</v>
      </c>
      <c r="AA44" s="270">
        <v>110919.17</v>
      </c>
      <c r="AB44" s="270">
        <v>1393070</v>
      </c>
      <c r="AC44" s="270">
        <v>1393070</v>
      </c>
      <c r="AD44" s="270">
        <v>0</v>
      </c>
      <c r="AE44" s="270">
        <v>0</v>
      </c>
      <c r="AF44" s="270">
        <v>-802</v>
      </c>
      <c r="AG44" s="270">
        <v>-802</v>
      </c>
      <c r="AH44" s="270">
        <v>1002878.53</v>
      </c>
      <c r="AI44" s="270">
        <v>1040165</v>
      </c>
      <c r="AJ44" s="270">
        <v>396799</v>
      </c>
      <c r="AK44" s="270">
        <v>455060</v>
      </c>
      <c r="AL44" s="270">
        <v>983</v>
      </c>
      <c r="AM44" s="270">
        <v>983</v>
      </c>
      <c r="AN44" s="270">
        <v>141326</v>
      </c>
      <c r="AO44" s="270">
        <v>225106</v>
      </c>
      <c r="AP44" s="270">
        <v>-72507</v>
      </c>
      <c r="AQ44" s="270">
        <v>-72507</v>
      </c>
      <c r="AR44" s="270">
        <v>212814</v>
      </c>
      <c r="AS44" s="270">
        <v>309647</v>
      </c>
      <c r="AT44" s="270">
        <v>56985.23</v>
      </c>
      <c r="AU44" s="270">
        <v>66419.95</v>
      </c>
      <c r="AV44" s="270">
        <v>138364</v>
      </c>
      <c r="AW44" s="270">
        <v>162686</v>
      </c>
      <c r="AX44" s="270">
        <v>715731</v>
      </c>
      <c r="AY44" s="270">
        <v>1101409</v>
      </c>
      <c r="AZ44" s="270">
        <v>12687</v>
      </c>
      <c r="BA44" s="270">
        <v>22713</v>
      </c>
      <c r="BB44" s="270">
        <v>10972.98</v>
      </c>
      <c r="BC44" s="270">
        <v>30602.71</v>
      </c>
      <c r="BD44" s="270">
        <v>154783.56</v>
      </c>
      <c r="BE44" s="270">
        <v>248916.18</v>
      </c>
      <c r="BF44" s="270">
        <v>263936.8</v>
      </c>
      <c r="BG44" s="270">
        <v>270829</v>
      </c>
      <c r="BH44" s="270">
        <v>1464.25</v>
      </c>
      <c r="BI44" s="270">
        <v>1980.37</v>
      </c>
      <c r="BJ44" s="270">
        <v>3916.52</v>
      </c>
      <c r="BK44" s="270">
        <v>11400.84</v>
      </c>
      <c r="BL44" s="270">
        <v>2548.02</v>
      </c>
      <c r="BM44" s="270">
        <v>2563.71</v>
      </c>
      <c r="BN44" s="270">
        <v>52741.57</v>
      </c>
      <c r="BO44" s="270">
        <v>68636.149999999994</v>
      </c>
      <c r="BP44" s="270">
        <v>332642.57</v>
      </c>
      <c r="BQ44" s="270">
        <v>832502.95</v>
      </c>
      <c r="BR44" s="270">
        <v>49105.78</v>
      </c>
      <c r="BS44" s="270">
        <v>155048.54</v>
      </c>
      <c r="BT44" s="270">
        <v>55669</v>
      </c>
      <c r="BU44" s="270">
        <v>126371</v>
      </c>
      <c r="BV44" s="270">
        <v>29248.560000000001</v>
      </c>
      <c r="BW44" s="270">
        <v>76037.03</v>
      </c>
      <c r="BX44" s="270">
        <v>1493</v>
      </c>
      <c r="BY44" s="270">
        <v>1493</v>
      </c>
      <c r="BZ44" s="270">
        <v>17384.66</v>
      </c>
      <c r="CA44" s="270">
        <v>12748.16</v>
      </c>
      <c r="CB44" s="270">
        <v>3486.06</v>
      </c>
      <c r="CC44" s="270">
        <v>3486</v>
      </c>
      <c r="CD44" s="270">
        <v>2764319</v>
      </c>
      <c r="CE44" s="270">
        <v>6282222</v>
      </c>
      <c r="CF44" s="270">
        <v>429945.36</v>
      </c>
      <c r="CG44" s="270">
        <v>1395273.25</v>
      </c>
      <c r="CH44" s="270">
        <v>163533</v>
      </c>
      <c r="CI44" s="270">
        <v>293231</v>
      </c>
      <c r="CJ44" s="270">
        <v>112823</v>
      </c>
      <c r="CK44" s="270">
        <v>239176</v>
      </c>
      <c r="CL44" s="270">
        <v>16403</v>
      </c>
      <c r="CM44" s="270">
        <v>17160</v>
      </c>
      <c r="CN44" s="270">
        <v>6915</v>
      </c>
      <c r="CO44" s="270">
        <v>6915</v>
      </c>
      <c r="CP44" s="270">
        <v>96499</v>
      </c>
      <c r="CQ44" s="270">
        <v>87710</v>
      </c>
      <c r="CR44" s="270">
        <v>34382.65</v>
      </c>
      <c r="CS44" s="270">
        <v>35687.86</v>
      </c>
      <c r="CT44" s="270">
        <v>10093.299999999999</v>
      </c>
      <c r="CU44" s="270">
        <v>14758.28</v>
      </c>
      <c r="CV44" s="270">
        <v>21960</v>
      </c>
      <c r="CW44" s="270">
        <v>44483</v>
      </c>
      <c r="CX44" s="270">
        <v>19090</v>
      </c>
      <c r="CY44" s="270">
        <v>29007</v>
      </c>
      <c r="CZ44" s="270">
        <v>931.43</v>
      </c>
      <c r="DA44" s="270">
        <v>931</v>
      </c>
      <c r="DB44" s="270">
        <v>55281</v>
      </c>
      <c r="DC44" s="270">
        <v>82549</v>
      </c>
      <c r="DD44" s="270">
        <v>4147</v>
      </c>
      <c r="DE44" s="270">
        <v>4147</v>
      </c>
      <c r="DF44" s="270">
        <v>47918.62</v>
      </c>
      <c r="DG44" s="270">
        <v>148362.88</v>
      </c>
      <c r="DH44" s="272">
        <v>80230.33</v>
      </c>
      <c r="DI44" s="270">
        <v>207826.56</v>
      </c>
      <c r="DJ44" s="272">
        <v>1413377.11</v>
      </c>
      <c r="DK44" s="270">
        <v>2156932.16</v>
      </c>
      <c r="DL44" s="272">
        <v>80773.16</v>
      </c>
      <c r="DM44" s="270">
        <v>192602.86</v>
      </c>
      <c r="DN44" s="272">
        <v>21247.18</v>
      </c>
      <c r="DO44" s="270">
        <v>23085.99</v>
      </c>
      <c r="DP44" s="272">
        <v>5815.12</v>
      </c>
      <c r="DQ44" s="270">
        <v>16735.849999999999</v>
      </c>
      <c r="DR44" s="272">
        <v>27020.880000000001</v>
      </c>
      <c r="DS44" s="270">
        <v>55934.57</v>
      </c>
      <c r="DT44" s="272">
        <v>113463.18</v>
      </c>
      <c r="DU44" s="270">
        <v>116257.19</v>
      </c>
      <c r="DV44" s="272">
        <v>395518.54</v>
      </c>
      <c r="DW44" s="270">
        <v>752319.32</v>
      </c>
      <c r="DX44" s="270">
        <v>178254</v>
      </c>
      <c r="DY44" s="270">
        <v>257569</v>
      </c>
      <c r="DZ44" s="270">
        <v>422547</v>
      </c>
      <c r="EA44" s="270">
        <v>723536</v>
      </c>
      <c r="EB44" s="270">
        <v>1184861</v>
      </c>
      <c r="EC44" s="270">
        <v>1636130</v>
      </c>
      <c r="ED44" s="270">
        <v>38993.15</v>
      </c>
      <c r="EE44" s="270">
        <v>47768.1</v>
      </c>
      <c r="EF44" s="270">
        <v>30835.46</v>
      </c>
      <c r="EG44" s="270">
        <v>57415.49</v>
      </c>
      <c r="EH44" s="270">
        <v>19129.310000000001</v>
      </c>
      <c r="EI44" s="270">
        <v>20902.43</v>
      </c>
      <c r="EJ44" s="270">
        <v>65490.68</v>
      </c>
      <c r="EK44" s="270">
        <v>142408.03</v>
      </c>
      <c r="EL44" s="270">
        <v>325462.42</v>
      </c>
      <c r="EM44" s="270">
        <v>373479.08</v>
      </c>
      <c r="EN44" s="270">
        <v>114972.85</v>
      </c>
      <c r="EO44" s="270">
        <v>182332.22</v>
      </c>
      <c r="EP44" s="270">
        <v>208416</v>
      </c>
      <c r="EQ44" s="270">
        <v>254330</v>
      </c>
      <c r="ER44" s="270">
        <v>154122</v>
      </c>
      <c r="ES44" s="270">
        <v>241928</v>
      </c>
      <c r="ET44" s="270">
        <v>2264.3000000000002</v>
      </c>
      <c r="EU44" s="270">
        <v>49266.45</v>
      </c>
      <c r="EV44" s="270">
        <v>16327.88</v>
      </c>
      <c r="EW44" s="270">
        <v>23378.91</v>
      </c>
      <c r="EX44" s="270">
        <v>65604.320000000007</v>
      </c>
      <c r="EY44" s="270">
        <v>117724.86</v>
      </c>
      <c r="EZ44" s="270">
        <v>4762.6499999999996</v>
      </c>
      <c r="FA44" s="270">
        <v>20888.61</v>
      </c>
    </row>
    <row r="45" spans="1:157">
      <c r="A45" s="192" t="s">
        <v>128</v>
      </c>
      <c r="B45" s="277">
        <v>6445921</v>
      </c>
      <c r="C45" s="277">
        <v>15200418</v>
      </c>
      <c r="D45" s="277">
        <v>981188</v>
      </c>
      <c r="E45" s="277">
        <v>1546679</v>
      </c>
      <c r="F45" s="277">
        <v>23705</v>
      </c>
      <c r="G45" s="277">
        <v>33961</v>
      </c>
      <c r="H45" s="277">
        <v>840738.63</v>
      </c>
      <c r="I45" s="277">
        <v>1071714.01</v>
      </c>
      <c r="J45" s="277">
        <v>-38784</v>
      </c>
      <c r="K45" s="277">
        <v>585851</v>
      </c>
      <c r="L45" s="277">
        <v>-143854</v>
      </c>
      <c r="M45" s="277">
        <v>-143854</v>
      </c>
      <c r="N45" s="277">
        <v>402271.13</v>
      </c>
      <c r="O45" s="277">
        <v>500099.02</v>
      </c>
      <c r="P45" s="277">
        <v>32744</v>
      </c>
      <c r="Q45" s="277">
        <v>32744</v>
      </c>
      <c r="R45" s="277">
        <v>-936998</v>
      </c>
      <c r="S45" s="277">
        <v>-777686</v>
      </c>
      <c r="T45" s="277">
        <v>567184</v>
      </c>
      <c r="U45" s="277">
        <v>677560</v>
      </c>
      <c r="V45" s="277">
        <v>201845.13</v>
      </c>
      <c r="W45" s="277">
        <v>177482.17</v>
      </c>
      <c r="X45" s="277">
        <v>471931.46</v>
      </c>
      <c r="Y45" s="277">
        <v>469300.02</v>
      </c>
      <c r="Z45" s="277">
        <v>220252.31</v>
      </c>
      <c r="AA45" s="277">
        <v>243740.46</v>
      </c>
      <c r="AB45" s="277">
        <v>199461</v>
      </c>
      <c r="AC45" s="277">
        <v>199461</v>
      </c>
      <c r="AD45" s="277">
        <v>0</v>
      </c>
      <c r="AE45" s="277">
        <v>0</v>
      </c>
      <c r="AF45" s="277">
        <v>105303</v>
      </c>
      <c r="AG45" s="277">
        <v>105303</v>
      </c>
      <c r="AH45" s="277">
        <v>192693.03</v>
      </c>
      <c r="AI45" s="277">
        <v>198583.37</v>
      </c>
      <c r="AJ45" s="277">
        <v>27464</v>
      </c>
      <c r="AK45" s="277">
        <v>56331</v>
      </c>
      <c r="AL45" s="277">
        <v>7193</v>
      </c>
      <c r="AM45" s="277">
        <v>7193</v>
      </c>
      <c r="AN45" s="277">
        <v>90069</v>
      </c>
      <c r="AO45" s="277">
        <v>95550</v>
      </c>
      <c r="AP45" s="277">
        <v>13030</v>
      </c>
      <c r="AQ45" s="277">
        <v>13030</v>
      </c>
      <c r="AR45" s="277">
        <v>334402</v>
      </c>
      <c r="AS45" s="277">
        <v>399574</v>
      </c>
      <c r="AT45" s="277">
        <v>54259.81</v>
      </c>
      <c r="AU45" s="277">
        <v>46245.54</v>
      </c>
      <c r="AV45" s="277">
        <v>34002</v>
      </c>
      <c r="AW45" s="277">
        <v>46423</v>
      </c>
      <c r="AX45" s="277">
        <v>197547</v>
      </c>
      <c r="AY45" s="277">
        <v>223212</v>
      </c>
      <c r="AZ45" s="277">
        <v>17121</v>
      </c>
      <c r="BA45" s="277">
        <v>13492</v>
      </c>
      <c r="BB45" s="277">
        <v>-6413.25</v>
      </c>
      <c r="BC45" s="277">
        <v>10084.31</v>
      </c>
      <c r="BD45" s="277">
        <v>3208.48</v>
      </c>
      <c r="BE45" s="277">
        <v>26869.9</v>
      </c>
      <c r="BF45" s="277">
        <v>26258.799999999999</v>
      </c>
      <c r="BG45" s="277">
        <v>27916</v>
      </c>
      <c r="BH45" s="277">
        <v>7478.91</v>
      </c>
      <c r="BI45" s="277">
        <v>5311.63</v>
      </c>
      <c r="BJ45" s="277">
        <v>13938.96</v>
      </c>
      <c r="BK45" s="277">
        <v>16881.830000000002</v>
      </c>
      <c r="BL45" s="277">
        <v>25041.94</v>
      </c>
      <c r="BM45" s="277">
        <v>25222.89</v>
      </c>
      <c r="BN45" s="277">
        <v>27727.5</v>
      </c>
      <c r="BO45" s="277">
        <v>25282.18</v>
      </c>
      <c r="BP45" s="277">
        <v>208362.98</v>
      </c>
      <c r="BQ45" s="277">
        <v>349728.33</v>
      </c>
      <c r="BR45" s="277">
        <v>152855.45000000001</v>
      </c>
      <c r="BS45" s="277">
        <v>165085</v>
      </c>
      <c r="BT45" s="277">
        <v>46444</v>
      </c>
      <c r="BU45" s="277">
        <v>64949</v>
      </c>
      <c r="BV45" s="277">
        <v>114485.56</v>
      </c>
      <c r="BW45" s="277">
        <v>132367.57999999999</v>
      </c>
      <c r="BX45" s="277">
        <v>12379</v>
      </c>
      <c r="BY45" s="277">
        <v>12379</v>
      </c>
      <c r="BZ45" s="277">
        <v>38369.620000000003</v>
      </c>
      <c r="CA45" s="277">
        <v>35920.370000000003</v>
      </c>
      <c r="CB45" s="277">
        <v>26855.8</v>
      </c>
      <c r="CC45" s="277">
        <v>26855.99</v>
      </c>
      <c r="CD45" s="277">
        <v>607674</v>
      </c>
      <c r="CE45" s="277">
        <v>1217219</v>
      </c>
      <c r="CF45" s="277">
        <v>77747.53</v>
      </c>
      <c r="CG45" s="277">
        <v>23345.93</v>
      </c>
      <c r="CH45" s="277">
        <v>254553</v>
      </c>
      <c r="CI45" s="277">
        <v>236714</v>
      </c>
      <c r="CJ45" s="277">
        <v>225637</v>
      </c>
      <c r="CK45" s="277">
        <v>287444</v>
      </c>
      <c r="CL45" s="277">
        <v>16925</v>
      </c>
      <c r="CM45" s="277">
        <v>21232</v>
      </c>
      <c r="CN45" s="277">
        <v>-13023</v>
      </c>
      <c r="CO45" s="277">
        <v>-13023</v>
      </c>
      <c r="CP45" s="277">
        <v>32404</v>
      </c>
      <c r="CQ45" s="277">
        <v>30296</v>
      </c>
      <c r="CR45" s="277">
        <v>40219.870000000003</v>
      </c>
      <c r="CS45" s="277">
        <v>40621.33</v>
      </c>
      <c r="CT45" s="277">
        <v>60526.42</v>
      </c>
      <c r="CU45" s="277">
        <v>63060.480000000003</v>
      </c>
      <c r="CV45" s="277">
        <v>35693</v>
      </c>
      <c r="CW45" s="277">
        <v>41638</v>
      </c>
      <c r="CX45" s="277">
        <v>27390</v>
      </c>
      <c r="CY45" s="277">
        <v>29587</v>
      </c>
      <c r="CZ45" s="277">
        <v>4246.6499999999996</v>
      </c>
      <c r="DA45" s="277">
        <v>4246</v>
      </c>
      <c r="DB45" s="277">
        <v>-4747</v>
      </c>
      <c r="DC45" s="277">
        <v>-9009</v>
      </c>
      <c r="DD45" s="277">
        <v>1886</v>
      </c>
      <c r="DE45" s="277">
        <v>1886</v>
      </c>
      <c r="DF45" s="277">
        <v>34498.379999999997</v>
      </c>
      <c r="DG45" s="277">
        <v>62061.42</v>
      </c>
      <c r="DH45" s="299">
        <v>43529.29</v>
      </c>
      <c r="DI45" s="277">
        <v>67191.83</v>
      </c>
      <c r="DJ45" s="299">
        <v>271795.26</v>
      </c>
      <c r="DK45" s="277">
        <v>613357.91</v>
      </c>
      <c r="DL45" s="299">
        <v>53052.93</v>
      </c>
      <c r="DM45" s="277">
        <v>65019.63</v>
      </c>
      <c r="DN45" s="299">
        <v>114955.73</v>
      </c>
      <c r="DO45" s="277">
        <v>114997.99</v>
      </c>
      <c r="DP45" s="299">
        <v>31044.560000000001</v>
      </c>
      <c r="DQ45" s="277">
        <v>30253.34</v>
      </c>
      <c r="DR45" s="299">
        <v>8129.92</v>
      </c>
      <c r="DS45" s="277">
        <v>7540.54</v>
      </c>
      <c r="DT45" s="299">
        <v>29365.53</v>
      </c>
      <c r="DU45" s="277">
        <v>40514.17</v>
      </c>
      <c r="DV45" s="299">
        <v>-126535.01</v>
      </c>
      <c r="DW45" s="277">
        <v>-53266.76</v>
      </c>
      <c r="DX45" s="277">
        <v>398918</v>
      </c>
      <c r="DY45" s="277">
        <v>444755</v>
      </c>
      <c r="DZ45" s="277">
        <v>858467</v>
      </c>
      <c r="EA45" s="277">
        <v>1043364</v>
      </c>
      <c r="EB45" s="277">
        <v>-23212</v>
      </c>
      <c r="EC45" s="277">
        <v>271847</v>
      </c>
      <c r="ED45" s="277">
        <v>42308.73</v>
      </c>
      <c r="EE45" s="277">
        <v>41766.379999999997</v>
      </c>
      <c r="EF45" s="277">
        <v>42066.51</v>
      </c>
      <c r="EG45" s="277">
        <v>41878.379999999997</v>
      </c>
      <c r="EH45" s="277">
        <v>23267.61</v>
      </c>
      <c r="EI45" s="277">
        <v>23020.23</v>
      </c>
      <c r="EJ45" s="277">
        <v>116819.71</v>
      </c>
      <c r="EK45" s="277">
        <v>127576.47</v>
      </c>
      <c r="EL45" s="277">
        <v>7811.14</v>
      </c>
      <c r="EM45" s="277">
        <v>24542.91</v>
      </c>
      <c r="EN45" s="277">
        <v>77572.350000000006</v>
      </c>
      <c r="EO45" s="277">
        <v>79327.27</v>
      </c>
      <c r="EP45" s="277">
        <v>50694</v>
      </c>
      <c r="EQ45" s="277">
        <v>76618</v>
      </c>
      <c r="ER45" s="277">
        <v>314267</v>
      </c>
      <c r="ES45" s="277">
        <v>355157</v>
      </c>
      <c r="ET45" s="277">
        <v>53029.38</v>
      </c>
      <c r="EU45" s="277">
        <v>41802.99</v>
      </c>
      <c r="EV45" s="277">
        <v>18275.55</v>
      </c>
      <c r="EW45" s="277">
        <v>24736.62</v>
      </c>
      <c r="EX45" s="277">
        <v>67820.490000000005</v>
      </c>
      <c r="EY45" s="277">
        <v>88750.44</v>
      </c>
      <c r="EZ45" s="277">
        <v>54897.35</v>
      </c>
      <c r="FA45" s="277">
        <v>53161</v>
      </c>
    </row>
    <row r="46" spans="1:157">
      <c r="A46" s="309" t="s">
        <v>188</v>
      </c>
      <c r="B46" s="270">
        <v>-292760</v>
      </c>
      <c r="C46" s="270">
        <v>-575583</v>
      </c>
      <c r="D46" s="270">
        <v>3705801</v>
      </c>
      <c r="E46" s="270">
        <v>3553473</v>
      </c>
      <c r="F46" s="270">
        <v>67042</v>
      </c>
      <c r="G46" s="270">
        <v>58698</v>
      </c>
      <c r="H46" s="270">
        <v>-325190.37</v>
      </c>
      <c r="I46" s="270">
        <v>-324331.01</v>
      </c>
      <c r="J46" s="270">
        <v>751157</v>
      </c>
      <c r="K46" s="270">
        <v>792349</v>
      </c>
      <c r="L46" s="270">
        <v>-10276</v>
      </c>
      <c r="M46" s="270">
        <v>-10276</v>
      </c>
      <c r="N46" s="270">
        <v>138947.89000000001</v>
      </c>
      <c r="O46" s="270">
        <v>130590.96</v>
      </c>
      <c r="P46" s="270">
        <v>-1153</v>
      </c>
      <c r="Q46" s="270">
        <v>-1153</v>
      </c>
      <c r="R46" s="270">
        <v>-129541</v>
      </c>
      <c r="S46" s="270">
        <v>-45181</v>
      </c>
      <c r="T46" s="270">
        <v>-361169</v>
      </c>
      <c r="U46" s="270">
        <v>-370607</v>
      </c>
      <c r="V46" s="270">
        <v>-219217.7</v>
      </c>
      <c r="W46" s="270">
        <v>-249938.89</v>
      </c>
      <c r="X46" s="270">
        <v>-188224.99</v>
      </c>
      <c r="Y46" s="270">
        <v>-188103.5</v>
      </c>
      <c r="Z46" s="270">
        <v>-174589.26</v>
      </c>
      <c r="AA46" s="270">
        <v>-174476.67</v>
      </c>
      <c r="AB46" s="270">
        <v>-48686</v>
      </c>
      <c r="AC46" s="270">
        <v>-48686</v>
      </c>
      <c r="AD46" s="270">
        <v>0</v>
      </c>
      <c r="AE46" s="270">
        <v>0</v>
      </c>
      <c r="AF46" s="270">
        <v>-14097</v>
      </c>
      <c r="AG46" s="270">
        <v>-14097</v>
      </c>
      <c r="AH46" s="270">
        <v>124850.08</v>
      </c>
      <c r="AI46" s="270">
        <v>125141.61</v>
      </c>
      <c r="AJ46" s="270">
        <v>26018</v>
      </c>
      <c r="AK46" s="270">
        <v>24160</v>
      </c>
      <c r="AL46" s="270">
        <v>-122</v>
      </c>
      <c r="AM46" s="270">
        <v>-122</v>
      </c>
      <c r="AN46" s="270">
        <v>-10203</v>
      </c>
      <c r="AO46" s="270">
        <v>-2326</v>
      </c>
      <c r="AP46" s="270">
        <v>-2065</v>
      </c>
      <c r="AQ46" s="270">
        <v>-2065</v>
      </c>
      <c r="AR46" s="270">
        <v>-33336</v>
      </c>
      <c r="AS46" s="270">
        <v>26266</v>
      </c>
      <c r="AT46" s="270">
        <v>-17623.27</v>
      </c>
      <c r="AU46" s="270">
        <v>-2919.94</v>
      </c>
      <c r="AV46" s="270">
        <v>-4320</v>
      </c>
      <c r="AW46" s="270">
        <v>1270</v>
      </c>
      <c r="AX46" s="270">
        <v>-50488</v>
      </c>
      <c r="AY46" s="270">
        <v>-81867</v>
      </c>
      <c r="AZ46" s="270">
        <v>4880</v>
      </c>
      <c r="BA46" s="270">
        <v>6696</v>
      </c>
      <c r="BB46" s="270">
        <v>18999.28</v>
      </c>
      <c r="BC46" s="270">
        <v>20070.71</v>
      </c>
      <c r="BD46" s="270">
        <v>16590.36</v>
      </c>
      <c r="BE46" s="270">
        <v>26035.279999999999</v>
      </c>
      <c r="BF46" s="270">
        <v>-5756</v>
      </c>
      <c r="BG46" s="270">
        <v>-4506</v>
      </c>
      <c r="BH46" s="270">
        <v>-4617.7299999999996</v>
      </c>
      <c r="BI46" s="270">
        <v>-4786.49</v>
      </c>
      <c r="BJ46" s="270">
        <v>-1239.5899999999999</v>
      </c>
      <c r="BK46" s="270">
        <v>-4038.64</v>
      </c>
      <c r="BL46" s="270">
        <v>4208.5</v>
      </c>
      <c r="BM46" s="270">
        <v>4208.5</v>
      </c>
      <c r="BN46" s="270">
        <v>7681.65</v>
      </c>
      <c r="BO46" s="270">
        <v>7691.21</v>
      </c>
      <c r="BP46" s="270">
        <v>7161.78</v>
      </c>
      <c r="BQ46" s="270">
        <v>96103.38</v>
      </c>
      <c r="BR46" s="270">
        <v>-9090.4</v>
      </c>
      <c r="BS46" s="270">
        <v>-12625.75</v>
      </c>
      <c r="BT46" s="270">
        <v>9829</v>
      </c>
      <c r="BU46" s="270">
        <v>5138</v>
      </c>
      <c r="BV46" s="270">
        <v>-17878.09</v>
      </c>
      <c r="BW46" s="270">
        <v>-17703.18</v>
      </c>
      <c r="BX46" s="270">
        <v>4974</v>
      </c>
      <c r="BY46" s="270">
        <v>4974</v>
      </c>
      <c r="BZ46" s="270">
        <v>3342.64</v>
      </c>
      <c r="CA46" s="270">
        <v>3639.32</v>
      </c>
      <c r="CB46" s="270">
        <v>-4736.62</v>
      </c>
      <c r="CC46" s="270">
        <v>-4737</v>
      </c>
      <c r="CD46" s="270">
        <v>-50094</v>
      </c>
      <c r="CE46" s="270">
        <v>214851</v>
      </c>
      <c r="CF46" s="270">
        <v>-31562.02</v>
      </c>
      <c r="CG46" s="270">
        <v>9232.5499999999993</v>
      </c>
      <c r="CH46" s="270">
        <v>-17157</v>
      </c>
      <c r="CI46" s="270">
        <v>-47304</v>
      </c>
      <c r="CJ46" s="270">
        <v>11002</v>
      </c>
      <c r="CK46" s="270">
        <v>4653</v>
      </c>
      <c r="CL46" s="270">
        <v>-3471</v>
      </c>
      <c r="CM46" s="270">
        <v>-10155</v>
      </c>
      <c r="CN46" s="270">
        <v>17638</v>
      </c>
      <c r="CO46" s="270">
        <v>17638</v>
      </c>
      <c r="CP46" s="270">
        <v>-6810</v>
      </c>
      <c r="CQ46" s="270">
        <v>-2092</v>
      </c>
      <c r="CR46" s="270">
        <v>2421.4699999999998</v>
      </c>
      <c r="CS46" s="270">
        <v>2348.23</v>
      </c>
      <c r="CT46" s="270">
        <v>-6340.67</v>
      </c>
      <c r="CU46" s="270">
        <v>-6338.33</v>
      </c>
      <c r="CV46" s="270">
        <v>1280</v>
      </c>
      <c r="CW46" s="270">
        <v>1461</v>
      </c>
      <c r="CX46" s="270">
        <v>7503</v>
      </c>
      <c r="CY46" s="270">
        <v>6298</v>
      </c>
      <c r="CZ46" s="270">
        <v>71.02</v>
      </c>
      <c r="DA46" s="270">
        <v>72</v>
      </c>
      <c r="DB46" s="270">
        <v>5818</v>
      </c>
      <c r="DC46" s="270">
        <v>10057</v>
      </c>
      <c r="DD46" s="270">
        <v>6296</v>
      </c>
      <c r="DE46" s="270">
        <v>6296</v>
      </c>
      <c r="DF46" s="270">
        <v>-33280.25</v>
      </c>
      <c r="DG46" s="270">
        <v>-17664.39</v>
      </c>
      <c r="DH46" s="272">
        <v>-2628.26</v>
      </c>
      <c r="DI46" s="270">
        <v>-1804.74</v>
      </c>
      <c r="DJ46" s="272">
        <v>76.319999999999993</v>
      </c>
      <c r="DK46" s="270">
        <v>-53501.71</v>
      </c>
      <c r="DL46" s="272">
        <v>33025.699999999997</v>
      </c>
      <c r="DM46" s="270">
        <v>37321.35</v>
      </c>
      <c r="DN46" s="272">
        <v>19900.830000000002</v>
      </c>
      <c r="DO46" s="270">
        <v>19909</v>
      </c>
      <c r="DP46" s="272">
        <v>7113.86</v>
      </c>
      <c r="DQ46" s="270">
        <v>7128.81</v>
      </c>
      <c r="DR46" s="272">
        <v>7111.53</v>
      </c>
      <c r="DS46" s="270">
        <v>6607.95</v>
      </c>
      <c r="DT46" s="272">
        <v>35520.720000000001</v>
      </c>
      <c r="DU46" s="270">
        <v>39072.65</v>
      </c>
      <c r="DV46" s="272">
        <v>-51937.79</v>
      </c>
      <c r="DW46" s="270">
        <v>-48812.04</v>
      </c>
      <c r="DX46" s="270">
        <v>94227</v>
      </c>
      <c r="DY46" s="270">
        <v>90427</v>
      </c>
      <c r="DZ46" s="270">
        <v>-376854</v>
      </c>
      <c r="EA46" s="270">
        <v>-364382</v>
      </c>
      <c r="EB46" s="270">
        <v>-144002</v>
      </c>
      <c r="EC46" s="270">
        <v>-140962</v>
      </c>
      <c r="ED46" s="270">
        <v>-7163.74</v>
      </c>
      <c r="EE46" s="270">
        <v>-7149.41</v>
      </c>
      <c r="EF46" s="270">
        <v>-3834.3</v>
      </c>
      <c r="EG46" s="270">
        <v>-5068.6000000000004</v>
      </c>
      <c r="EH46" s="270">
        <v>-13648.07</v>
      </c>
      <c r="EI46" s="270">
        <v>-12158.61</v>
      </c>
      <c r="EJ46" s="270">
        <v>45044.84</v>
      </c>
      <c r="EK46" s="270">
        <v>46652.480000000003</v>
      </c>
      <c r="EL46" s="270">
        <v>16244.88</v>
      </c>
      <c r="EM46" s="270">
        <v>11461.64</v>
      </c>
      <c r="EN46" s="270">
        <v>-14620.59</v>
      </c>
      <c r="EO46" s="270">
        <v>-19102.73</v>
      </c>
      <c r="EP46" s="270">
        <v>-135456</v>
      </c>
      <c r="EQ46" s="270">
        <v>-137608</v>
      </c>
      <c r="ER46" s="270">
        <v>49145</v>
      </c>
      <c r="ES46" s="270">
        <v>53106</v>
      </c>
      <c r="ET46" s="270">
        <v>-44770.81</v>
      </c>
      <c r="EU46" s="270">
        <v>-52553.07</v>
      </c>
      <c r="EV46" s="270">
        <v>5240.18</v>
      </c>
      <c r="EW46" s="270">
        <v>5027.66</v>
      </c>
      <c r="EX46" s="270">
        <v>17011.72</v>
      </c>
      <c r="EY46" s="270">
        <v>1505.37</v>
      </c>
      <c r="EZ46" s="270">
        <v>10320.58</v>
      </c>
      <c r="FA46" s="270">
        <v>10342.219999999999</v>
      </c>
    </row>
    <row r="47" spans="1:157">
      <c r="A47" s="192" t="s">
        <v>127</v>
      </c>
      <c r="B47" s="277">
        <v>6153161</v>
      </c>
      <c r="C47" s="277">
        <v>14624835</v>
      </c>
      <c r="D47" s="277">
        <v>4686989</v>
      </c>
      <c r="E47" s="277">
        <v>5100152</v>
      </c>
      <c r="F47" s="277">
        <v>90747</v>
      </c>
      <c r="G47" s="277">
        <v>92659</v>
      </c>
      <c r="H47" s="277">
        <v>515548.26</v>
      </c>
      <c r="I47" s="277">
        <v>747383</v>
      </c>
      <c r="J47" s="277">
        <v>712373</v>
      </c>
      <c r="K47" s="277">
        <v>1378200</v>
      </c>
      <c r="L47" s="277">
        <v>-154130</v>
      </c>
      <c r="M47" s="277">
        <v>-154130</v>
      </c>
      <c r="N47" s="277">
        <v>541219.02</v>
      </c>
      <c r="O47" s="277">
        <v>630689.98</v>
      </c>
      <c r="P47" s="277">
        <v>31591</v>
      </c>
      <c r="Q47" s="277">
        <v>31591</v>
      </c>
      <c r="R47" s="277">
        <v>-1066539</v>
      </c>
      <c r="S47" s="277">
        <v>-822867</v>
      </c>
      <c r="T47" s="277">
        <v>206015</v>
      </c>
      <c r="U47" s="277">
        <v>306953</v>
      </c>
      <c r="V47" s="277">
        <v>-17372.57</v>
      </c>
      <c r="W47" s="277">
        <v>-72456.72</v>
      </c>
      <c r="X47" s="277">
        <v>283706.46999999997</v>
      </c>
      <c r="Y47" s="277">
        <v>281196.52</v>
      </c>
      <c r="Z47" s="277">
        <v>45663.05</v>
      </c>
      <c r="AA47" s="277">
        <v>69263.789999999994</v>
      </c>
      <c r="AB47" s="277">
        <v>150775</v>
      </c>
      <c r="AC47" s="277">
        <v>150775</v>
      </c>
      <c r="AD47" s="277">
        <v>0</v>
      </c>
      <c r="AE47" s="277">
        <v>0</v>
      </c>
      <c r="AF47" s="277">
        <v>91206</v>
      </c>
      <c r="AG47" s="277">
        <v>91206</v>
      </c>
      <c r="AH47" s="277">
        <v>317543.11</v>
      </c>
      <c r="AI47" s="277">
        <v>323724.98</v>
      </c>
      <c r="AJ47" s="277">
        <v>53482</v>
      </c>
      <c r="AK47" s="277">
        <v>80491</v>
      </c>
      <c r="AL47" s="277">
        <v>7071</v>
      </c>
      <c r="AM47" s="277">
        <v>7071</v>
      </c>
      <c r="AN47" s="277">
        <v>79866</v>
      </c>
      <c r="AO47" s="277">
        <v>93224</v>
      </c>
      <c r="AP47" s="277">
        <v>10965</v>
      </c>
      <c r="AQ47" s="277">
        <v>10965</v>
      </c>
      <c r="AR47" s="277">
        <v>301066</v>
      </c>
      <c r="AS47" s="277">
        <v>425840</v>
      </c>
      <c r="AT47" s="277">
        <v>36636.54</v>
      </c>
      <c r="AU47" s="277">
        <v>43325.599999999999</v>
      </c>
      <c r="AV47" s="277">
        <v>29682</v>
      </c>
      <c r="AW47" s="277">
        <v>47693</v>
      </c>
      <c r="AX47" s="277">
        <v>147059</v>
      </c>
      <c r="AY47" s="277">
        <v>141345</v>
      </c>
      <c r="AZ47" s="277">
        <v>22001</v>
      </c>
      <c r="BA47" s="277">
        <v>20188</v>
      </c>
      <c r="BB47" s="277">
        <v>12586.03</v>
      </c>
      <c r="BC47" s="277">
        <v>30155.02</v>
      </c>
      <c r="BD47" s="277">
        <v>19798.84</v>
      </c>
      <c r="BE47" s="277">
        <v>52905.18</v>
      </c>
      <c r="BF47" s="277">
        <v>20502.8</v>
      </c>
      <c r="BG47" s="277">
        <v>23410</v>
      </c>
      <c r="BH47" s="277">
        <v>2861.18</v>
      </c>
      <c r="BI47" s="277">
        <v>525.14</v>
      </c>
      <c r="BJ47" s="277">
        <v>12699.37</v>
      </c>
      <c r="BK47" s="277">
        <v>12843.19</v>
      </c>
      <c r="BL47" s="277">
        <v>29250.44</v>
      </c>
      <c r="BM47" s="277">
        <v>29431.39</v>
      </c>
      <c r="BN47" s="277">
        <v>35409.15</v>
      </c>
      <c r="BO47" s="277">
        <v>32973.39</v>
      </c>
      <c r="BP47" s="277">
        <v>215524.76</v>
      </c>
      <c r="BQ47" s="277">
        <v>445831.71</v>
      </c>
      <c r="BR47" s="277">
        <v>143765.04999999999</v>
      </c>
      <c r="BS47" s="277">
        <v>152459.25</v>
      </c>
      <c r="BT47" s="277">
        <v>56273</v>
      </c>
      <c r="BU47" s="277">
        <v>70087</v>
      </c>
      <c r="BV47" s="277">
        <v>96607.47</v>
      </c>
      <c r="BW47" s="277">
        <v>114664.4</v>
      </c>
      <c r="BX47" s="277">
        <v>17353</v>
      </c>
      <c r="BY47" s="277">
        <v>17353</v>
      </c>
      <c r="BZ47" s="277">
        <v>41712.26</v>
      </c>
      <c r="CA47" s="277">
        <v>39559.69</v>
      </c>
      <c r="CB47" s="277">
        <v>22119.18</v>
      </c>
      <c r="CC47" s="277">
        <v>22118.99</v>
      </c>
      <c r="CD47" s="277">
        <v>557580</v>
      </c>
      <c r="CE47" s="277">
        <v>1432070</v>
      </c>
      <c r="CF47" s="277">
        <v>46185.51</v>
      </c>
      <c r="CG47" s="277">
        <v>32578.48</v>
      </c>
      <c r="CH47" s="277">
        <v>237396</v>
      </c>
      <c r="CI47" s="277">
        <v>189410</v>
      </c>
      <c r="CJ47" s="277">
        <v>236639</v>
      </c>
      <c r="CK47" s="277">
        <v>292097</v>
      </c>
      <c r="CL47" s="277">
        <v>13454</v>
      </c>
      <c r="CM47" s="277">
        <v>11077</v>
      </c>
      <c r="CN47" s="277">
        <v>4615</v>
      </c>
      <c r="CO47" s="277">
        <v>4615</v>
      </c>
      <c r="CP47" s="277">
        <v>25594</v>
      </c>
      <c r="CQ47" s="277">
        <v>28204</v>
      </c>
      <c r="CR47" s="277">
        <v>42641.34</v>
      </c>
      <c r="CS47" s="277">
        <v>42969.56</v>
      </c>
      <c r="CT47" s="277">
        <v>54185.75</v>
      </c>
      <c r="CU47" s="277">
        <v>56722.15</v>
      </c>
      <c r="CV47" s="277">
        <v>36973</v>
      </c>
      <c r="CW47" s="277">
        <v>43099</v>
      </c>
      <c r="CX47" s="277">
        <v>34893</v>
      </c>
      <c r="CY47" s="277">
        <v>35885</v>
      </c>
      <c r="CZ47" s="277">
        <v>4317.67</v>
      </c>
      <c r="DA47" s="277">
        <v>4318</v>
      </c>
      <c r="DB47" s="277">
        <v>1071</v>
      </c>
      <c r="DC47" s="277">
        <v>1048</v>
      </c>
      <c r="DD47" s="277">
        <v>8182</v>
      </c>
      <c r="DE47" s="277">
        <v>8182</v>
      </c>
      <c r="DF47" s="277">
        <v>1218.1300000000001</v>
      </c>
      <c r="DG47" s="277">
        <v>44397.03</v>
      </c>
      <c r="DH47" s="299">
        <v>40901.03</v>
      </c>
      <c r="DI47" s="277">
        <v>65387.09</v>
      </c>
      <c r="DJ47" s="299">
        <v>271871.58</v>
      </c>
      <c r="DK47" s="277">
        <v>559856.19999999995</v>
      </c>
      <c r="DL47" s="299">
        <v>86078.63</v>
      </c>
      <c r="DM47" s="277">
        <v>102340.98</v>
      </c>
      <c r="DN47" s="299">
        <v>134856.56</v>
      </c>
      <c r="DO47" s="277">
        <v>134906.99</v>
      </c>
      <c r="DP47" s="299">
        <v>38158.42</v>
      </c>
      <c r="DQ47" s="277">
        <v>37382.15</v>
      </c>
      <c r="DR47" s="299">
        <v>15241.45</v>
      </c>
      <c r="DS47" s="277">
        <v>14148.49</v>
      </c>
      <c r="DT47" s="299">
        <v>64886.25</v>
      </c>
      <c r="DU47" s="277">
        <v>79586.820000000007</v>
      </c>
      <c r="DV47" s="299">
        <v>-178472.8</v>
      </c>
      <c r="DW47" s="277">
        <v>-102078.8</v>
      </c>
      <c r="DX47" s="277">
        <v>493145</v>
      </c>
      <c r="DY47" s="277">
        <v>535182</v>
      </c>
      <c r="DZ47" s="277">
        <v>481613</v>
      </c>
      <c r="EA47" s="277">
        <v>678982</v>
      </c>
      <c r="EB47" s="277">
        <v>-167214</v>
      </c>
      <c r="EC47" s="277">
        <v>130885</v>
      </c>
      <c r="ED47" s="277">
        <v>35144.99</v>
      </c>
      <c r="EE47" s="277">
        <v>34616.97</v>
      </c>
      <c r="EF47" s="277">
        <v>38232.21</v>
      </c>
      <c r="EG47" s="277">
        <v>36809.78</v>
      </c>
      <c r="EH47" s="277">
        <v>9619.5400000000009</v>
      </c>
      <c r="EI47" s="277">
        <v>10861.62</v>
      </c>
      <c r="EJ47" s="277">
        <v>161864.54999999999</v>
      </c>
      <c r="EK47" s="277">
        <v>174228.95</v>
      </c>
      <c r="EL47" s="277">
        <v>24056.02</v>
      </c>
      <c r="EM47" s="277">
        <v>36004.550000000003</v>
      </c>
      <c r="EN47" s="277">
        <v>62951.76</v>
      </c>
      <c r="EO47" s="277">
        <v>60224.54</v>
      </c>
      <c r="EP47" s="277">
        <v>-84762</v>
      </c>
      <c r="EQ47" s="277">
        <v>-60990</v>
      </c>
      <c r="ER47" s="277">
        <v>363412</v>
      </c>
      <c r="ES47" s="277">
        <v>408263</v>
      </c>
      <c r="ET47" s="277">
        <v>8258.57</v>
      </c>
      <c r="EU47" s="277">
        <v>-10750.08</v>
      </c>
      <c r="EV47" s="277">
        <v>23515.73</v>
      </c>
      <c r="EW47" s="277">
        <v>29764.28</v>
      </c>
      <c r="EX47" s="277">
        <v>84832.21</v>
      </c>
      <c r="EY47" s="277">
        <v>90255.81</v>
      </c>
      <c r="EZ47" s="277">
        <v>65217.93</v>
      </c>
      <c r="FA47" s="277">
        <v>63503.22</v>
      </c>
    </row>
    <row r="48" spans="1:157">
      <c r="A48" s="308" t="s">
        <v>138</v>
      </c>
      <c r="B48" s="261">
        <v>-8333981</v>
      </c>
      <c r="C48" s="261">
        <v>-44758970</v>
      </c>
      <c r="D48" s="261">
        <v>-13477848</v>
      </c>
      <c r="E48" s="261">
        <v>-14674878</v>
      </c>
      <c r="F48" s="261">
        <v>-507900</v>
      </c>
      <c r="G48" s="261">
        <v>-619675</v>
      </c>
      <c r="H48" s="261">
        <v>-429720.26</v>
      </c>
      <c r="I48" s="261">
        <v>-581663.68000000005</v>
      </c>
      <c r="J48" s="261">
        <v>-6410109</v>
      </c>
      <c r="K48" s="261">
        <v>-7900768</v>
      </c>
      <c r="L48" s="261">
        <v>-185266</v>
      </c>
      <c r="M48" s="261">
        <v>-185266</v>
      </c>
      <c r="N48" s="261">
        <v>-752590.86</v>
      </c>
      <c r="O48" s="261">
        <v>-888989.39</v>
      </c>
      <c r="P48" s="261">
        <v>-12331</v>
      </c>
      <c r="Q48" s="261">
        <v>-12331</v>
      </c>
      <c r="R48" s="261">
        <v>-48840</v>
      </c>
      <c r="S48" s="261">
        <v>-755204</v>
      </c>
      <c r="T48" s="261">
        <v>-629092</v>
      </c>
      <c r="U48" s="261">
        <v>-724480</v>
      </c>
      <c r="V48" s="261">
        <v>-806453.16</v>
      </c>
      <c r="W48" s="261">
        <v>-906540.42</v>
      </c>
      <c r="X48" s="261">
        <v>-215996.77</v>
      </c>
      <c r="Y48" s="261">
        <v>-251246.86</v>
      </c>
      <c r="Z48" s="261">
        <v>-63831.49</v>
      </c>
      <c r="AA48" s="261">
        <v>-63831.49</v>
      </c>
      <c r="AB48" s="261">
        <v>-988074</v>
      </c>
      <c r="AC48" s="261">
        <v>-988074</v>
      </c>
      <c r="AD48" s="261">
        <v>0</v>
      </c>
      <c r="AE48" s="261">
        <v>0</v>
      </c>
      <c r="AF48" s="261">
        <v>-55767</v>
      </c>
      <c r="AG48" s="261">
        <v>-55767</v>
      </c>
      <c r="AH48" s="261">
        <v>-453316.59</v>
      </c>
      <c r="AI48" s="261">
        <v>-429337.65</v>
      </c>
      <c r="AJ48" s="261">
        <v>-130616</v>
      </c>
      <c r="AK48" s="261">
        <v>-150246</v>
      </c>
      <c r="AL48" s="261">
        <v>-320</v>
      </c>
      <c r="AM48" s="261">
        <v>-320</v>
      </c>
      <c r="AN48" s="261">
        <v>-71905</v>
      </c>
      <c r="AO48" s="261">
        <v>-83411</v>
      </c>
      <c r="AP48" s="261">
        <v>73590</v>
      </c>
      <c r="AQ48" s="261">
        <v>73590</v>
      </c>
      <c r="AR48" s="261">
        <v>-174166</v>
      </c>
      <c r="AS48" s="261">
        <v>-281595</v>
      </c>
      <c r="AT48" s="261">
        <v>-55884.34</v>
      </c>
      <c r="AU48" s="261">
        <v>-34544.589999999997</v>
      </c>
      <c r="AV48" s="261">
        <v>-138919</v>
      </c>
      <c r="AW48" s="261">
        <v>-154161</v>
      </c>
      <c r="AX48" s="261">
        <v>-479827</v>
      </c>
      <c r="AY48" s="261">
        <v>-487244</v>
      </c>
      <c r="AZ48" s="261">
        <v>-32206</v>
      </c>
      <c r="BA48" s="261">
        <v>-33468</v>
      </c>
      <c r="BB48" s="261">
        <v>-15411.47</v>
      </c>
      <c r="BC48" s="261">
        <v>-24939.58</v>
      </c>
      <c r="BD48" s="261">
        <v>-88975.94</v>
      </c>
      <c r="BE48" s="261">
        <v>-90223.360000000001</v>
      </c>
      <c r="BF48" s="261">
        <v>-14118</v>
      </c>
      <c r="BG48" s="261">
        <v>-12994</v>
      </c>
      <c r="BH48" s="261">
        <v>-17646.740000000002</v>
      </c>
      <c r="BI48" s="261">
        <v>-17646.740000000002</v>
      </c>
      <c r="BJ48" s="261">
        <v>3611.73</v>
      </c>
      <c r="BK48" s="261">
        <v>-3364.01</v>
      </c>
      <c r="BL48" s="261">
        <v>-1189.99</v>
      </c>
      <c r="BM48" s="261">
        <v>-1208.3499999999999</v>
      </c>
      <c r="BN48" s="261">
        <v>9292.18</v>
      </c>
      <c r="BO48" s="261">
        <v>-8076.46</v>
      </c>
      <c r="BP48" s="261">
        <v>-181469.7</v>
      </c>
      <c r="BQ48" s="261">
        <v>-421526</v>
      </c>
      <c r="BR48" s="261">
        <v>-33713.300000000003</v>
      </c>
      <c r="BS48" s="261">
        <v>-66620.05</v>
      </c>
      <c r="BT48" s="261">
        <v>-101257</v>
      </c>
      <c r="BU48" s="261">
        <v>-78126</v>
      </c>
      <c r="BV48" s="261">
        <v>-36397.53</v>
      </c>
      <c r="BW48" s="261">
        <v>-65595.77</v>
      </c>
      <c r="BX48" s="261">
        <v>-1565</v>
      </c>
      <c r="BY48" s="261">
        <v>-1565</v>
      </c>
      <c r="BZ48" s="261">
        <v>-42596.02</v>
      </c>
      <c r="CA48" s="261">
        <v>-42596.02</v>
      </c>
      <c r="CB48" s="261">
        <v>-23205.32</v>
      </c>
      <c r="CC48" s="261">
        <v>-23205</v>
      </c>
      <c r="CD48" s="261">
        <v>-1945911</v>
      </c>
      <c r="CE48" s="261">
        <v>-2895092</v>
      </c>
      <c r="CF48" s="261">
        <v>-37972.17</v>
      </c>
      <c r="CG48" s="261">
        <v>-113334.28</v>
      </c>
      <c r="CH48" s="261">
        <v>-246800</v>
      </c>
      <c r="CI48" s="261">
        <v>-286241</v>
      </c>
      <c r="CJ48" s="261">
        <v>-256072</v>
      </c>
      <c r="CK48" s="261">
        <v>-197997</v>
      </c>
      <c r="CL48" s="261">
        <v>-4715</v>
      </c>
      <c r="CM48" s="261">
        <v>-3693</v>
      </c>
      <c r="CN48" s="261">
        <v>-26374</v>
      </c>
      <c r="CO48" s="261">
        <v>-26374</v>
      </c>
      <c r="CP48" s="261">
        <v>-9613</v>
      </c>
      <c r="CQ48" s="261">
        <v>12626</v>
      </c>
      <c r="CR48" s="261">
        <v>-135139.09</v>
      </c>
      <c r="CS48" s="261">
        <v>-148939.07</v>
      </c>
      <c r="CT48" s="261">
        <v>11029.23</v>
      </c>
      <c r="CU48" s="261">
        <v>7814.68</v>
      </c>
      <c r="CV48" s="261">
        <v>-34480</v>
      </c>
      <c r="CW48" s="261">
        <v>-30683</v>
      </c>
      <c r="CX48" s="261">
        <v>-29277</v>
      </c>
      <c r="CY48" s="261">
        <v>-48220</v>
      </c>
      <c r="CZ48" s="261">
        <v>269.77999999999997</v>
      </c>
      <c r="DA48" s="261">
        <v>270</v>
      </c>
      <c r="DB48" s="261">
        <v>-34058</v>
      </c>
      <c r="DC48" s="261">
        <v>-79453</v>
      </c>
      <c r="DD48" s="261">
        <v>-5460</v>
      </c>
      <c r="DE48" s="261">
        <v>-5460</v>
      </c>
      <c r="DF48" s="261">
        <v>-23804.87</v>
      </c>
      <c r="DG48" s="261">
        <v>-67672.990000000005</v>
      </c>
      <c r="DH48" s="297">
        <v>-24091.01</v>
      </c>
      <c r="DI48" s="261">
        <v>-45342.52</v>
      </c>
      <c r="DJ48" s="297">
        <v>-356706.68</v>
      </c>
      <c r="DK48" s="261">
        <v>-729053.45</v>
      </c>
      <c r="DL48" s="297">
        <v>-99889.51</v>
      </c>
      <c r="DM48" s="261">
        <v>-150299.03</v>
      </c>
      <c r="DN48" s="297">
        <v>-55763.14</v>
      </c>
      <c r="DO48" s="261">
        <v>-55763.01</v>
      </c>
      <c r="DP48" s="297">
        <v>-20339.900000000001</v>
      </c>
      <c r="DQ48" s="261">
        <v>-26157.43</v>
      </c>
      <c r="DR48" s="297">
        <v>2214.35</v>
      </c>
      <c r="DS48" s="261">
        <v>-6091.85</v>
      </c>
      <c r="DT48" s="297">
        <v>-14902.3</v>
      </c>
      <c r="DU48" s="261">
        <v>-26750.41</v>
      </c>
      <c r="DV48" s="297">
        <v>-708957.96</v>
      </c>
      <c r="DW48" s="261">
        <v>-964838.7</v>
      </c>
      <c r="DX48" s="261">
        <v>-337969</v>
      </c>
      <c r="DY48" s="261">
        <v>-365021</v>
      </c>
      <c r="DZ48" s="261">
        <v>-46291</v>
      </c>
      <c r="EA48" s="261">
        <v>-63637</v>
      </c>
      <c r="EB48" s="261">
        <v>-1126722</v>
      </c>
      <c r="EC48" s="261">
        <v>-1396005</v>
      </c>
      <c r="ED48" s="261">
        <v>-12259.27</v>
      </c>
      <c r="EE48" s="261">
        <v>-29117.99</v>
      </c>
      <c r="EF48" s="261">
        <v>-75975.27</v>
      </c>
      <c r="EG48" s="261">
        <v>-87750.13</v>
      </c>
      <c r="EH48" s="261">
        <v>3381.65</v>
      </c>
      <c r="EI48" s="261">
        <v>2083.4699999999998</v>
      </c>
      <c r="EJ48" s="261">
        <v>-176581.91</v>
      </c>
      <c r="EK48" s="261">
        <v>-195717.77</v>
      </c>
      <c r="EL48" s="261">
        <v>-204745.13</v>
      </c>
      <c r="EM48" s="261">
        <v>-220761.39</v>
      </c>
      <c r="EN48" s="261">
        <v>-51261.11</v>
      </c>
      <c r="EO48" s="261">
        <v>-176216.81</v>
      </c>
      <c r="EP48" s="261">
        <v>-156761</v>
      </c>
      <c r="EQ48" s="261">
        <v>-210546</v>
      </c>
      <c r="ER48" s="261">
        <v>-300086</v>
      </c>
      <c r="ES48" s="261">
        <v>-401973</v>
      </c>
      <c r="ET48" s="261">
        <v>-253017.18</v>
      </c>
      <c r="EU48" s="261">
        <v>-241290.37</v>
      </c>
      <c r="EV48" s="261">
        <v>44286.19</v>
      </c>
      <c r="EW48" s="261">
        <v>42633.32</v>
      </c>
      <c r="EX48" s="261">
        <v>-63884.25</v>
      </c>
      <c r="EY48" s="261">
        <v>-129836.92</v>
      </c>
      <c r="EZ48" s="261">
        <v>10733.1</v>
      </c>
      <c r="FA48" s="261">
        <v>5833.86</v>
      </c>
    </row>
    <row r="49" spans="1:157">
      <c r="A49" s="309" t="s">
        <v>144</v>
      </c>
      <c r="B49" s="270">
        <v>-1576678</v>
      </c>
      <c r="C49" s="270">
        <v>23572108</v>
      </c>
      <c r="D49" s="270">
        <v>8839313</v>
      </c>
      <c r="E49" s="270">
        <v>9614620</v>
      </c>
      <c r="F49" s="270">
        <v>-67313</v>
      </c>
      <c r="G49" s="270">
        <v>21782</v>
      </c>
      <c r="H49" s="270">
        <v>142552.32000000001</v>
      </c>
      <c r="I49" s="270">
        <v>62661.02</v>
      </c>
      <c r="J49" s="270">
        <v>5742581</v>
      </c>
      <c r="K49" s="270">
        <v>6099485</v>
      </c>
      <c r="L49" s="270">
        <v>238031</v>
      </c>
      <c r="M49" s="270">
        <v>238031</v>
      </c>
      <c r="N49" s="270">
        <v>21560.240000000002</v>
      </c>
      <c r="O49" s="270">
        <v>68941.5</v>
      </c>
      <c r="P49" s="270">
        <v>-2170</v>
      </c>
      <c r="Q49" s="270">
        <v>-2170</v>
      </c>
      <c r="R49" s="270">
        <v>-682471</v>
      </c>
      <c r="S49" s="270">
        <v>-111416</v>
      </c>
      <c r="T49" s="270">
        <v>210059</v>
      </c>
      <c r="U49" s="270">
        <v>204419</v>
      </c>
      <c r="V49" s="270">
        <v>506869.37</v>
      </c>
      <c r="W49" s="270">
        <v>662655.65</v>
      </c>
      <c r="X49" s="270">
        <v>-115272.75</v>
      </c>
      <c r="Y49" s="270">
        <v>-77512.7</v>
      </c>
      <c r="Z49" s="270">
        <v>-35829.360000000001</v>
      </c>
      <c r="AA49" s="270">
        <v>-59430.11</v>
      </c>
      <c r="AB49" s="270">
        <v>533777</v>
      </c>
      <c r="AC49" s="270">
        <v>533777</v>
      </c>
      <c r="AD49" s="270">
        <v>0</v>
      </c>
      <c r="AE49" s="270">
        <v>0</v>
      </c>
      <c r="AF49" s="270">
        <v>-11078</v>
      </c>
      <c r="AG49" s="270">
        <v>-11078</v>
      </c>
      <c r="AH49" s="270">
        <v>63733.440000000002</v>
      </c>
      <c r="AI49" s="270">
        <v>33572.639999999999</v>
      </c>
      <c r="AJ49" s="270">
        <v>39527</v>
      </c>
      <c r="AK49" s="270">
        <v>32123</v>
      </c>
      <c r="AL49" s="270">
        <v>0</v>
      </c>
      <c r="AM49" s="270">
        <v>0</v>
      </c>
      <c r="AN49" s="270">
        <v>17723</v>
      </c>
      <c r="AO49" s="270">
        <v>15872</v>
      </c>
      <c r="AP49" s="270">
        <v>0</v>
      </c>
      <c r="AQ49" s="270">
        <v>0</v>
      </c>
      <c r="AR49" s="270">
        <v>-177023</v>
      </c>
      <c r="AS49" s="270">
        <v>-194282</v>
      </c>
      <c r="AT49" s="270">
        <v>-20402.09</v>
      </c>
      <c r="AU49" s="270">
        <v>-50796.36</v>
      </c>
      <c r="AV49" s="270">
        <v>109942</v>
      </c>
      <c r="AW49" s="270">
        <v>106591</v>
      </c>
      <c r="AX49" s="270">
        <v>155935</v>
      </c>
      <c r="AY49" s="270">
        <v>167110</v>
      </c>
      <c r="AZ49" s="270">
        <v>-14168</v>
      </c>
      <c r="BA49" s="270">
        <v>-10871</v>
      </c>
      <c r="BB49" s="270">
        <v>-5322.08</v>
      </c>
      <c r="BC49" s="270">
        <v>-13362.96</v>
      </c>
      <c r="BD49" s="270">
        <v>59833.08</v>
      </c>
      <c r="BE49" s="270">
        <v>27904.34</v>
      </c>
      <c r="BF49" s="270">
        <v>-7117.4</v>
      </c>
      <c r="BG49" s="270">
        <v>-11150</v>
      </c>
      <c r="BH49" s="270">
        <v>-1610.62</v>
      </c>
      <c r="BI49" s="270">
        <v>0.01</v>
      </c>
      <c r="BJ49" s="270">
        <v>-10196.370000000001</v>
      </c>
      <c r="BK49" s="270">
        <v>-3364.47</v>
      </c>
      <c r="BL49" s="270">
        <v>-67.28</v>
      </c>
      <c r="BM49" s="270">
        <v>-229.86</v>
      </c>
      <c r="BN49" s="270">
        <v>-44214.11</v>
      </c>
      <c r="BO49" s="270">
        <v>-24409.71</v>
      </c>
      <c r="BP49" s="270">
        <v>-158349.34</v>
      </c>
      <c r="BQ49" s="270">
        <v>-147733.26999999999</v>
      </c>
      <c r="BR49" s="270">
        <v>-105961.95</v>
      </c>
      <c r="BS49" s="270">
        <v>-81749.39</v>
      </c>
      <c r="BT49" s="270">
        <v>11471</v>
      </c>
      <c r="BU49" s="270">
        <v>-25543</v>
      </c>
      <c r="BV49" s="270">
        <v>-25298.74</v>
      </c>
      <c r="BW49" s="270">
        <v>-16136.89</v>
      </c>
      <c r="BX49" s="270">
        <v>0</v>
      </c>
      <c r="BY49" s="270">
        <v>0</v>
      </c>
      <c r="BZ49" s="270">
        <v>15794.11</v>
      </c>
      <c r="CA49" s="270">
        <v>16889.68</v>
      </c>
      <c r="CB49" s="270">
        <v>0</v>
      </c>
      <c r="CC49" s="270">
        <v>0</v>
      </c>
      <c r="CD49" s="270">
        <v>3196727</v>
      </c>
      <c r="CE49" s="270">
        <v>3186311</v>
      </c>
      <c r="CF49" s="270">
        <v>-139435.75</v>
      </c>
      <c r="CG49" s="270">
        <v>-52570.97</v>
      </c>
      <c r="CH49" s="270">
        <v>-194870</v>
      </c>
      <c r="CI49" s="270">
        <v>-106233</v>
      </c>
      <c r="CJ49" s="270">
        <v>20991</v>
      </c>
      <c r="CK49" s="270">
        <v>-92542</v>
      </c>
      <c r="CL49" s="270">
        <v>-10062</v>
      </c>
      <c r="CM49" s="270">
        <v>-8706</v>
      </c>
      <c r="CN49" s="270">
        <v>35000</v>
      </c>
      <c r="CO49" s="270">
        <v>35000</v>
      </c>
      <c r="CP49" s="270">
        <v>-9112</v>
      </c>
      <c r="CQ49" s="270">
        <v>-33961</v>
      </c>
      <c r="CR49" s="270">
        <v>48651.54</v>
      </c>
      <c r="CS49" s="270">
        <v>62123.3</v>
      </c>
      <c r="CT49" s="270">
        <v>-4243.07</v>
      </c>
      <c r="CU49" s="270">
        <v>-3564.93</v>
      </c>
      <c r="CV49" s="270">
        <v>5130</v>
      </c>
      <c r="CW49" s="270">
        <v>-4794</v>
      </c>
      <c r="CX49" s="270">
        <v>-4879</v>
      </c>
      <c r="CY49" s="270">
        <v>13164</v>
      </c>
      <c r="CZ49" s="270">
        <v>0</v>
      </c>
      <c r="DA49" s="270">
        <v>0</v>
      </c>
      <c r="DB49" s="270">
        <v>-39469</v>
      </c>
      <c r="DC49" s="270">
        <v>5953</v>
      </c>
      <c r="DD49" s="270">
        <v>-1848</v>
      </c>
      <c r="DE49" s="270">
        <v>-1848</v>
      </c>
      <c r="DF49" s="270">
        <v>48734.25</v>
      </c>
      <c r="DG49" s="270">
        <v>49426.93</v>
      </c>
      <c r="DH49" s="272">
        <v>10902</v>
      </c>
      <c r="DI49" s="270">
        <v>7441.7</v>
      </c>
      <c r="DJ49" s="272">
        <v>-158178.99</v>
      </c>
      <c r="DK49" s="270">
        <v>-78297.77</v>
      </c>
      <c r="DL49" s="272">
        <v>-26170.59</v>
      </c>
      <c r="DM49" s="270">
        <v>7152.67</v>
      </c>
      <c r="DN49" s="272">
        <v>-11182.92</v>
      </c>
      <c r="DO49" s="270">
        <v>-11233</v>
      </c>
      <c r="DP49" s="272">
        <v>-9801.0499999999993</v>
      </c>
      <c r="DQ49" s="270">
        <v>-3207.27</v>
      </c>
      <c r="DR49" s="272">
        <v>-20916.02</v>
      </c>
      <c r="DS49" s="270">
        <v>-11516.86</v>
      </c>
      <c r="DT49" s="272">
        <v>-40043.43</v>
      </c>
      <c r="DU49" s="270">
        <v>-42895.9</v>
      </c>
      <c r="DV49" s="272">
        <v>759145.45</v>
      </c>
      <c r="DW49" s="270">
        <v>949034.47</v>
      </c>
      <c r="DX49" s="270">
        <v>56415</v>
      </c>
      <c r="DY49" s="270">
        <v>41405</v>
      </c>
      <c r="DZ49" s="270">
        <v>-506187</v>
      </c>
      <c r="EA49" s="270">
        <v>-686209</v>
      </c>
      <c r="EB49" s="270">
        <v>1450972</v>
      </c>
      <c r="EC49" s="270">
        <v>1415893</v>
      </c>
      <c r="ED49" s="270">
        <v>-33660.79</v>
      </c>
      <c r="EE49" s="270">
        <v>-16274.06</v>
      </c>
      <c r="EF49" s="270">
        <v>4874.3100000000004</v>
      </c>
      <c r="EG49" s="270">
        <v>18071.59</v>
      </c>
      <c r="EH49" s="270">
        <v>-28447.69</v>
      </c>
      <c r="EI49" s="270">
        <v>-28391.58</v>
      </c>
      <c r="EJ49" s="270">
        <v>-56608.08</v>
      </c>
      <c r="EK49" s="270">
        <v>-49836.59</v>
      </c>
      <c r="EL49" s="270">
        <v>140150.56</v>
      </c>
      <c r="EM49" s="270">
        <v>144128.1</v>
      </c>
      <c r="EN49" s="270">
        <v>-32598.12</v>
      </c>
      <c r="EO49" s="270">
        <v>88182.18</v>
      </c>
      <c r="EP49" s="270">
        <v>233675</v>
      </c>
      <c r="EQ49" s="270">
        <v>263688</v>
      </c>
      <c r="ER49" s="270">
        <v>-145370</v>
      </c>
      <c r="ES49" s="270">
        <v>-127096</v>
      </c>
      <c r="ET49" s="270">
        <v>90177.37</v>
      </c>
      <c r="EU49" s="270">
        <v>97459.16</v>
      </c>
      <c r="EV49" s="270">
        <v>-9663.52</v>
      </c>
      <c r="EW49" s="270">
        <v>-13643.89</v>
      </c>
      <c r="EX49" s="270">
        <v>-8628.51</v>
      </c>
      <c r="EY49" s="270">
        <v>55647.199999999997</v>
      </c>
      <c r="EZ49" s="270">
        <v>-12100.47</v>
      </c>
      <c r="FA49" s="270">
        <v>-5486.52</v>
      </c>
    </row>
    <row r="50" spans="1:157">
      <c r="A50" s="192" t="s">
        <v>190</v>
      </c>
      <c r="B50" s="277">
        <v>-3757498</v>
      </c>
      <c r="C50" s="277">
        <v>-6562027</v>
      </c>
      <c r="D50" s="277">
        <v>48454</v>
      </c>
      <c r="E50" s="277">
        <v>39894</v>
      </c>
      <c r="F50" s="277">
        <v>-484466</v>
      </c>
      <c r="G50" s="277">
        <v>-505234</v>
      </c>
      <c r="H50" s="277">
        <v>228380.32</v>
      </c>
      <c r="I50" s="277">
        <v>228380.33999999994</v>
      </c>
      <c r="J50" s="277">
        <v>44845</v>
      </c>
      <c r="K50" s="277">
        <v>-423083</v>
      </c>
      <c r="L50" s="277">
        <v>-101365</v>
      </c>
      <c r="M50" s="277">
        <v>-101365</v>
      </c>
      <c r="N50" s="277">
        <v>-189811.59999999998</v>
      </c>
      <c r="O50" s="277">
        <v>-189357.91000000003</v>
      </c>
      <c r="P50" s="277">
        <v>17090</v>
      </c>
      <c r="Q50" s="277">
        <v>17090</v>
      </c>
      <c r="R50" s="277">
        <v>-1797850</v>
      </c>
      <c r="S50" s="277">
        <v>-1689487</v>
      </c>
      <c r="T50" s="277">
        <v>-213018</v>
      </c>
      <c r="U50" s="277">
        <v>-213108</v>
      </c>
      <c r="V50" s="277">
        <v>-316956.36</v>
      </c>
      <c r="W50" s="277">
        <v>-316341.49</v>
      </c>
      <c r="X50" s="277">
        <v>-47563.050000000017</v>
      </c>
      <c r="Y50" s="277">
        <v>-47563.039999999964</v>
      </c>
      <c r="Z50" s="277">
        <v>-53997.799999999996</v>
      </c>
      <c r="AA50" s="277">
        <v>-53997.810000000005</v>
      </c>
      <c r="AB50" s="277">
        <v>-303522</v>
      </c>
      <c r="AC50" s="277">
        <v>-303522</v>
      </c>
      <c r="AD50" s="277">
        <v>0</v>
      </c>
      <c r="AE50" s="277">
        <v>0</v>
      </c>
      <c r="AF50" s="277">
        <v>24361</v>
      </c>
      <c r="AG50" s="277">
        <v>24361</v>
      </c>
      <c r="AH50" s="277">
        <v>-72040.040000000037</v>
      </c>
      <c r="AI50" s="277">
        <v>-72040.030000000042</v>
      </c>
      <c r="AJ50" s="277">
        <v>-37607</v>
      </c>
      <c r="AK50" s="277">
        <v>-37632</v>
      </c>
      <c r="AL50" s="277">
        <v>6751</v>
      </c>
      <c r="AM50" s="277">
        <v>6751</v>
      </c>
      <c r="AN50" s="277">
        <v>25684</v>
      </c>
      <c r="AO50" s="277">
        <v>25685</v>
      </c>
      <c r="AP50" s="277">
        <v>84555</v>
      </c>
      <c r="AQ50" s="277">
        <v>84555</v>
      </c>
      <c r="AR50" s="277">
        <v>-50123</v>
      </c>
      <c r="AS50" s="277">
        <v>-50037</v>
      </c>
      <c r="AT50" s="277">
        <v>-39649.89</v>
      </c>
      <c r="AU50" s="277">
        <v>-42015.35</v>
      </c>
      <c r="AV50" s="277">
        <v>705</v>
      </c>
      <c r="AW50" s="277">
        <v>123</v>
      </c>
      <c r="AX50" s="277">
        <v>-176833</v>
      </c>
      <c r="AY50" s="277">
        <v>-178789</v>
      </c>
      <c r="AZ50" s="277">
        <v>-24373</v>
      </c>
      <c r="BA50" s="277">
        <v>-24151</v>
      </c>
      <c r="BB50" s="277">
        <v>-8147.5199999999986</v>
      </c>
      <c r="BC50" s="277">
        <v>-8147.52</v>
      </c>
      <c r="BD50" s="277">
        <v>-9344.0200000000041</v>
      </c>
      <c r="BE50" s="277">
        <v>-9413.84</v>
      </c>
      <c r="BF50" s="277">
        <v>-732.60000000000036</v>
      </c>
      <c r="BG50" s="277">
        <v>-734</v>
      </c>
      <c r="BH50" s="277">
        <v>-16396.18</v>
      </c>
      <c r="BI50" s="277">
        <v>-17121.590000000004</v>
      </c>
      <c r="BJ50" s="277">
        <v>6114.73</v>
      </c>
      <c r="BK50" s="277">
        <v>6114.7100000000009</v>
      </c>
      <c r="BL50" s="277">
        <v>27993.17</v>
      </c>
      <c r="BM50" s="277">
        <v>27993.18</v>
      </c>
      <c r="BN50" s="277">
        <v>487.22000000000116</v>
      </c>
      <c r="BO50" s="277">
        <v>487.22000000000116</v>
      </c>
      <c r="BP50" s="277">
        <v>-124294.28</v>
      </c>
      <c r="BQ50" s="277">
        <v>-123427.55999999997</v>
      </c>
      <c r="BR50" s="277">
        <v>4089.7999999999884</v>
      </c>
      <c r="BS50" s="277">
        <v>4089.8099999999977</v>
      </c>
      <c r="BT50" s="277">
        <v>-33513</v>
      </c>
      <c r="BU50" s="277">
        <v>-33582</v>
      </c>
      <c r="BV50" s="277">
        <v>34911.199999999997</v>
      </c>
      <c r="BW50" s="277">
        <v>32931.739999999991</v>
      </c>
      <c r="BX50" s="277">
        <v>15788</v>
      </c>
      <c r="BY50" s="277">
        <v>15788</v>
      </c>
      <c r="BZ50" s="277">
        <v>14910.350000000006</v>
      </c>
      <c r="CA50" s="277">
        <v>13853.350000000006</v>
      </c>
      <c r="CB50" s="277">
        <v>-1086.1399999999994</v>
      </c>
      <c r="CC50" s="277">
        <v>-1086.0099999999984</v>
      </c>
      <c r="CD50" s="277">
        <v>1808396</v>
      </c>
      <c r="CE50" s="277">
        <v>1723289</v>
      </c>
      <c r="CF50" s="277">
        <v>-131222.41</v>
      </c>
      <c r="CG50" s="277">
        <v>-133326.77000000002</v>
      </c>
      <c r="CH50" s="277">
        <v>-204274</v>
      </c>
      <c r="CI50" s="277">
        <v>-203064</v>
      </c>
      <c r="CJ50" s="277">
        <v>1558</v>
      </c>
      <c r="CK50" s="277">
        <v>1558</v>
      </c>
      <c r="CL50" s="277">
        <v>-1323</v>
      </c>
      <c r="CM50" s="277">
        <v>-1322</v>
      </c>
      <c r="CN50" s="277">
        <v>13241</v>
      </c>
      <c r="CO50" s="277">
        <v>13241</v>
      </c>
      <c r="CP50" s="277">
        <v>6869</v>
      </c>
      <c r="CQ50" s="277">
        <v>6869</v>
      </c>
      <c r="CR50" s="277">
        <v>-43846.21</v>
      </c>
      <c r="CS50" s="277">
        <v>-43846.210000000006</v>
      </c>
      <c r="CT50" s="277">
        <v>60971.909999999996</v>
      </c>
      <c r="CU50" s="277">
        <v>60971.9</v>
      </c>
      <c r="CV50" s="277">
        <v>7623</v>
      </c>
      <c r="CW50" s="277">
        <v>7622</v>
      </c>
      <c r="CX50" s="277">
        <v>737</v>
      </c>
      <c r="CY50" s="277">
        <v>829</v>
      </c>
      <c r="CZ50" s="277">
        <v>4587.45</v>
      </c>
      <c r="DA50" s="277">
        <v>4588</v>
      </c>
      <c r="DB50" s="277">
        <v>-72456</v>
      </c>
      <c r="DC50" s="277">
        <v>-72452</v>
      </c>
      <c r="DD50" s="277">
        <v>874</v>
      </c>
      <c r="DE50" s="277">
        <v>874</v>
      </c>
      <c r="DF50" s="277">
        <v>26147.510000000002</v>
      </c>
      <c r="DG50" s="277">
        <v>26150.969999999994</v>
      </c>
      <c r="DH50" s="299">
        <v>27712.02</v>
      </c>
      <c r="DI50" s="277">
        <v>27486.27</v>
      </c>
      <c r="DJ50" s="299">
        <v>-243014.08999999997</v>
      </c>
      <c r="DK50" s="277">
        <v>-247495.02000000002</v>
      </c>
      <c r="DL50" s="299">
        <v>-39981.469999999987</v>
      </c>
      <c r="DM50" s="277">
        <v>-40805.380000000005</v>
      </c>
      <c r="DN50" s="299">
        <v>67910.5</v>
      </c>
      <c r="DO50" s="277">
        <v>67910.979999999981</v>
      </c>
      <c r="DP50" s="299">
        <v>8017.4699999999975</v>
      </c>
      <c r="DQ50" s="277">
        <v>8017.4500000000007</v>
      </c>
      <c r="DR50" s="299">
        <v>-3460.2200000000012</v>
      </c>
      <c r="DS50" s="277">
        <v>-3460.2200000000012</v>
      </c>
      <c r="DT50" s="299">
        <v>9940.5199999999968</v>
      </c>
      <c r="DU50" s="277">
        <v>9940.510000000002</v>
      </c>
      <c r="DV50" s="299">
        <v>-128285.31000000006</v>
      </c>
      <c r="DW50" s="277">
        <v>-117883.03000000003</v>
      </c>
      <c r="DX50" s="277">
        <v>211591</v>
      </c>
      <c r="DY50" s="277">
        <v>211566</v>
      </c>
      <c r="DZ50" s="277">
        <v>-70865</v>
      </c>
      <c r="EA50" s="277">
        <v>-70864</v>
      </c>
      <c r="EB50" s="277">
        <v>157036</v>
      </c>
      <c r="EC50" s="277">
        <v>150773</v>
      </c>
      <c r="ED50" s="277">
        <v>-10775.070000000003</v>
      </c>
      <c r="EE50" s="277">
        <v>-10775.08</v>
      </c>
      <c r="EF50" s="277">
        <v>-32868.750000000007</v>
      </c>
      <c r="EG50" s="277">
        <v>-32868.760000000009</v>
      </c>
      <c r="EH50" s="277">
        <v>-15446.499999999998</v>
      </c>
      <c r="EI50" s="277">
        <v>-15446.490000000002</v>
      </c>
      <c r="EJ50" s="277">
        <v>-71325.440000000017</v>
      </c>
      <c r="EK50" s="277">
        <v>-71325.409999999974</v>
      </c>
      <c r="EL50" s="277">
        <v>-40538.550000000017</v>
      </c>
      <c r="EM50" s="277">
        <v>-40628.74000000002</v>
      </c>
      <c r="EN50" s="277">
        <v>-20907.469999999998</v>
      </c>
      <c r="EO50" s="277">
        <v>-27810.089999999997</v>
      </c>
      <c r="EP50" s="277">
        <v>-7848</v>
      </c>
      <c r="EQ50" s="277">
        <v>-7848</v>
      </c>
      <c r="ER50" s="277">
        <v>-82044</v>
      </c>
      <c r="ES50" s="277">
        <v>-120806</v>
      </c>
      <c r="ET50" s="277">
        <v>-154581.24</v>
      </c>
      <c r="EU50" s="277">
        <v>-154581.28999999998</v>
      </c>
      <c r="EV50" s="277">
        <v>58138.399999999994</v>
      </c>
      <c r="EW50" s="277">
        <v>58753.710000000006</v>
      </c>
      <c r="EX50" s="277">
        <v>12319.450000000006</v>
      </c>
      <c r="EY50" s="277">
        <v>16066.089999999997</v>
      </c>
      <c r="EZ50" s="277">
        <v>63850.559999999998</v>
      </c>
      <c r="FA50" s="277">
        <v>63850.559999999998</v>
      </c>
    </row>
    <row r="52" spans="1:157">
      <c r="A52" s="169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61"/>
      <c r="AA52" s="261"/>
      <c r="AB52" s="261"/>
      <c r="AC52" s="261"/>
      <c r="AD52" s="261"/>
      <c r="AE52" s="261"/>
      <c r="AF52" s="261"/>
      <c r="AG52" s="261"/>
      <c r="AH52" s="261"/>
      <c r="AI52" s="261"/>
      <c r="AJ52" s="261"/>
      <c r="AK52" s="261"/>
      <c r="AL52" s="261"/>
      <c r="AM52" s="261"/>
      <c r="AN52" s="261"/>
      <c r="AO52" s="261"/>
      <c r="AP52" s="261"/>
      <c r="AQ52" s="261"/>
      <c r="AR52" s="261"/>
      <c r="AS52" s="261"/>
      <c r="AT52" s="261"/>
      <c r="AU52" s="261"/>
      <c r="AV52" s="261"/>
      <c r="AW52" s="261"/>
      <c r="AX52" s="261"/>
      <c r="AY52" s="261"/>
      <c r="AZ52" s="261"/>
      <c r="BA52" s="261"/>
      <c r="BB52" s="261"/>
      <c r="BC52" s="261"/>
      <c r="BD52" s="261"/>
      <c r="BE52" s="261"/>
      <c r="BF52" s="261"/>
      <c r="BG52" s="261"/>
      <c r="BH52" s="261"/>
      <c r="BI52" s="261"/>
      <c r="BJ52" s="261"/>
      <c r="BK52" s="261"/>
      <c r="BL52" s="261"/>
      <c r="BM52" s="261"/>
      <c r="BN52" s="261"/>
      <c r="BO52" s="261"/>
      <c r="BP52" s="261"/>
      <c r="BQ52" s="261"/>
      <c r="BR52" s="261"/>
      <c r="BS52" s="261"/>
      <c r="BT52" s="261"/>
      <c r="BU52" s="261"/>
      <c r="BV52" s="261"/>
      <c r="BW52" s="261"/>
      <c r="BX52" s="261"/>
      <c r="BY52" s="261"/>
      <c r="BZ52" s="261"/>
      <c r="CA52" s="261"/>
      <c r="CB52" s="261"/>
      <c r="CC52" s="261"/>
      <c r="CD52" s="261"/>
      <c r="CE52" s="261"/>
      <c r="CF52" s="261"/>
      <c r="CG52" s="261"/>
      <c r="CH52" s="261"/>
      <c r="CI52" s="261"/>
      <c r="CJ52" s="261"/>
      <c r="CK52" s="261"/>
      <c r="CL52" s="261"/>
      <c r="CM52" s="261"/>
      <c r="CN52" s="261"/>
      <c r="CO52" s="261"/>
      <c r="CP52" s="261"/>
      <c r="CQ52" s="261"/>
      <c r="CR52" s="261"/>
      <c r="CS52" s="261"/>
      <c r="CT52" s="261"/>
      <c r="CU52" s="261"/>
      <c r="CV52" s="261"/>
      <c r="CW52" s="261"/>
      <c r="CX52" s="261"/>
      <c r="CY52" s="261"/>
      <c r="CZ52" s="261"/>
      <c r="DA52" s="261"/>
      <c r="DB52" s="261"/>
      <c r="DC52" s="261"/>
      <c r="DD52" s="261"/>
      <c r="DE52" s="261"/>
      <c r="DF52" s="261"/>
      <c r="DG52" s="261"/>
      <c r="DH52" s="297"/>
      <c r="DI52" s="261"/>
      <c r="DJ52" s="297"/>
      <c r="DK52" s="261"/>
      <c r="DL52" s="297"/>
      <c r="DM52" s="261"/>
      <c r="DN52" s="297"/>
      <c r="DO52" s="261"/>
      <c r="DP52" s="297"/>
      <c r="DQ52" s="261"/>
      <c r="DR52" s="297"/>
      <c r="DS52" s="261"/>
      <c r="DT52" s="297"/>
      <c r="DU52" s="261"/>
      <c r="DV52" s="297"/>
      <c r="DW52" s="261"/>
      <c r="DX52" s="261"/>
      <c r="DY52" s="261"/>
      <c r="DZ52" s="261"/>
      <c r="EA52" s="261"/>
      <c r="EB52" s="261"/>
      <c r="EC52" s="261"/>
      <c r="ED52" s="261"/>
      <c r="EE52" s="261"/>
      <c r="EF52" s="261"/>
      <c r="EG52" s="261"/>
      <c r="EH52" s="261"/>
      <c r="EI52" s="261"/>
      <c r="EJ52" s="261"/>
      <c r="EK52" s="261"/>
      <c r="EL52" s="261"/>
      <c r="EM52" s="261"/>
      <c r="EN52" s="261"/>
      <c r="EO52" s="261"/>
      <c r="EP52" s="261"/>
      <c r="EQ52" s="261"/>
      <c r="ER52" s="261"/>
      <c r="ES52" s="261"/>
      <c r="ET52" s="261"/>
      <c r="EU52" s="261"/>
      <c r="EV52" s="261"/>
      <c r="EW52" s="261"/>
      <c r="EX52" s="261"/>
      <c r="EY52" s="261"/>
      <c r="EZ52" s="261"/>
      <c r="FA52" s="261"/>
    </row>
  </sheetData>
  <mergeCells count="156">
    <mergeCell ref="EP4:EQ4"/>
    <mergeCell ref="ER4:ES4"/>
    <mergeCell ref="ET4:EU4"/>
    <mergeCell ref="EV4:EW4"/>
    <mergeCell ref="EX4:EY4"/>
    <mergeCell ref="EZ4:FA4"/>
    <mergeCell ref="ED4:EE4"/>
    <mergeCell ref="EF4:EG4"/>
    <mergeCell ref="EH4:EI4"/>
    <mergeCell ref="EJ4:EK4"/>
    <mergeCell ref="EL4:EM4"/>
    <mergeCell ref="EN4:EO4"/>
    <mergeCell ref="DR4:DS4"/>
    <mergeCell ref="DT4:DU4"/>
    <mergeCell ref="DV4:DW4"/>
    <mergeCell ref="DX4:DY4"/>
    <mergeCell ref="DZ4:EA4"/>
    <mergeCell ref="EB4:EC4"/>
    <mergeCell ref="DF4:DG4"/>
    <mergeCell ref="DH4:DI4"/>
    <mergeCell ref="DJ4:DK4"/>
    <mergeCell ref="DL4:DM4"/>
    <mergeCell ref="DN4:DO4"/>
    <mergeCell ref="DP4:DQ4"/>
    <mergeCell ref="CT4:CU4"/>
    <mergeCell ref="CV4:CW4"/>
    <mergeCell ref="CX4:CY4"/>
    <mergeCell ref="CZ4:DA4"/>
    <mergeCell ref="DB4:DC4"/>
    <mergeCell ref="DD4:DE4"/>
    <mergeCell ref="CH4:CI4"/>
    <mergeCell ref="CJ4:CK4"/>
    <mergeCell ref="CL4:CM4"/>
    <mergeCell ref="CN4:CO4"/>
    <mergeCell ref="CP4:CQ4"/>
    <mergeCell ref="CR4:CS4"/>
    <mergeCell ref="BV4:BW4"/>
    <mergeCell ref="BX4:BY4"/>
    <mergeCell ref="BZ4:CA4"/>
    <mergeCell ref="CB4:CC4"/>
    <mergeCell ref="CD4:CE4"/>
    <mergeCell ref="CF4:CG4"/>
    <mergeCell ref="BJ4:BK4"/>
    <mergeCell ref="BL4:BM4"/>
    <mergeCell ref="BN4:BO4"/>
    <mergeCell ref="BP4:BQ4"/>
    <mergeCell ref="BR4:BS4"/>
    <mergeCell ref="BT4:BU4"/>
    <mergeCell ref="AX4:AY4"/>
    <mergeCell ref="AZ4:BA4"/>
    <mergeCell ref="BB4:BC4"/>
    <mergeCell ref="BD4:BE4"/>
    <mergeCell ref="BF4:BG4"/>
    <mergeCell ref="BH4:BI4"/>
    <mergeCell ref="AL4:AM4"/>
    <mergeCell ref="AN4:AO4"/>
    <mergeCell ref="AP4:AQ4"/>
    <mergeCell ref="AR4:AS4"/>
    <mergeCell ref="AT4:AU4"/>
    <mergeCell ref="AV4:AW4"/>
    <mergeCell ref="Z4:AA4"/>
    <mergeCell ref="AB4:AC4"/>
    <mergeCell ref="AD4:AE4"/>
    <mergeCell ref="AF4:AG4"/>
    <mergeCell ref="AH4:AI4"/>
    <mergeCell ref="AJ4:AK4"/>
    <mergeCell ref="N4:O4"/>
    <mergeCell ref="P4:Q4"/>
    <mergeCell ref="R4:S4"/>
    <mergeCell ref="T4:U4"/>
    <mergeCell ref="V4:W4"/>
    <mergeCell ref="X4:Y4"/>
    <mergeCell ref="B4:C4"/>
    <mergeCell ref="D4:E4"/>
    <mergeCell ref="F4:G4"/>
    <mergeCell ref="H4:I4"/>
    <mergeCell ref="J4:K4"/>
    <mergeCell ref="L4:M4"/>
    <mergeCell ref="EP3:EQ3"/>
    <mergeCell ref="ER3:ES3"/>
    <mergeCell ref="ET3:EU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EV3:EW3"/>
    <mergeCell ref="EX3:EY3"/>
    <mergeCell ref="EZ3:FA3"/>
    <mergeCell ref="ED3:EE3"/>
    <mergeCell ref="EF3:EG3"/>
    <mergeCell ref="EH3:EI3"/>
    <mergeCell ref="EJ3:EK3"/>
    <mergeCell ref="EL3:EM3"/>
    <mergeCell ref="EN3:EO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Z3:AA3"/>
    <mergeCell ref="AB3:AC3"/>
    <mergeCell ref="AD3:AE3"/>
  </mergeCells>
  <hyperlinks>
    <hyperlink ref="A2" location="'Samantekt sveitarfélaga A hluti'!A1" display="Samantekt" xr:uid="{9F5D263B-943F-4AA4-9FBC-7B8D54CEE7C3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1D368-22AF-4052-9D11-66B655E33FE4}">
  <dimension ref="A1:FD55"/>
  <sheetViews>
    <sheetView workbookViewId="0">
      <selection activeCell="A7" sqref="A7:XFD27"/>
    </sheetView>
  </sheetViews>
  <sheetFormatPr defaultRowHeight="14.25" outlineLevelRow="1" outlineLevelCol="1"/>
  <cols>
    <col min="1" max="1" width="27" bestFit="1" customWidth="1"/>
    <col min="2" max="2" width="9.625" hidden="1" customWidth="1" outlineLevel="1"/>
    <col min="3" max="3" width="10" hidden="1" customWidth="1" outlineLevel="1"/>
    <col min="4" max="4" width="9.125" hidden="1" customWidth="1" outlineLevel="1"/>
    <col min="5" max="5" width="9.5" hidden="1" customWidth="1" outlineLevel="1"/>
    <col min="6" max="9" width="8.625" hidden="1" customWidth="1" outlineLevel="1"/>
    <col min="10" max="10" width="9.125" hidden="1" customWidth="1" outlineLevel="1"/>
    <col min="11" max="11" width="9.5" hidden="1" customWidth="1" outlineLevel="1"/>
    <col min="12" max="113" width="8.625" hidden="1" customWidth="1" outlineLevel="1"/>
    <col min="114" max="114" width="9" style="46" collapsed="1"/>
    <col min="116" max="116" width="9" style="46"/>
    <col min="118" max="118" width="9" style="46"/>
    <col min="120" max="120" width="9" style="46"/>
    <col min="122" max="122" width="9" style="46"/>
    <col min="124" max="124" width="9" style="46"/>
    <col min="126" max="126" width="9" style="46"/>
    <col min="128" max="128" width="9" style="46"/>
    <col min="130" max="159" width="0" hidden="1" customWidth="1" outlineLevel="1"/>
    <col min="160" max="160" width="9" collapsed="1"/>
  </cols>
  <sheetData>
    <row r="1" spans="1:159" ht="15.75">
      <c r="A1" s="313" t="s">
        <v>279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14"/>
      <c r="AX1" s="314"/>
      <c r="AY1" s="314"/>
      <c r="AZ1" s="314"/>
      <c r="BA1" s="314"/>
      <c r="BB1" s="314"/>
      <c r="BC1" s="314"/>
      <c r="BD1" s="314"/>
      <c r="BE1" s="314"/>
      <c r="BF1" s="314"/>
      <c r="BG1" s="314"/>
      <c r="BH1" s="314"/>
      <c r="BI1" s="314"/>
      <c r="BJ1" s="314"/>
      <c r="BK1" s="314"/>
      <c r="BL1" s="314"/>
      <c r="BM1" s="314"/>
      <c r="BN1" s="314"/>
      <c r="BO1" s="314"/>
      <c r="BP1" s="314"/>
      <c r="BQ1" s="314"/>
      <c r="BR1" s="314"/>
      <c r="BS1" s="314"/>
      <c r="BT1" s="314"/>
      <c r="BU1" s="314"/>
      <c r="BV1" s="314"/>
      <c r="BW1" s="314"/>
      <c r="BX1" s="314"/>
      <c r="BY1" s="314"/>
      <c r="BZ1" s="314"/>
      <c r="CA1" s="314"/>
      <c r="CB1" s="314"/>
      <c r="CC1" s="314"/>
      <c r="CD1" s="314"/>
      <c r="CE1" s="314"/>
      <c r="CF1" s="314"/>
      <c r="CG1" s="314"/>
      <c r="CH1" s="314"/>
      <c r="CI1" s="314"/>
      <c r="CJ1" s="314"/>
      <c r="CK1" s="314"/>
      <c r="CL1" s="314"/>
      <c r="CM1" s="314"/>
      <c r="CN1" s="314"/>
      <c r="CO1" s="314"/>
      <c r="CP1" s="314"/>
      <c r="CQ1" s="314"/>
      <c r="CR1" s="314"/>
      <c r="CS1" s="314"/>
      <c r="CT1" s="314"/>
      <c r="CU1" s="314"/>
      <c r="CV1" s="314"/>
      <c r="CW1" s="314"/>
      <c r="CX1" s="314"/>
      <c r="CY1" s="314"/>
      <c r="CZ1" s="314"/>
      <c r="DA1" s="314"/>
      <c r="DB1" s="314"/>
      <c r="DC1" s="314"/>
      <c r="DD1" s="314"/>
      <c r="DE1" s="314"/>
      <c r="DF1" s="314"/>
      <c r="DG1" s="314"/>
      <c r="DH1" s="314"/>
      <c r="DI1" s="314"/>
      <c r="DJ1" s="315"/>
      <c r="DK1" s="314"/>
      <c r="DL1" s="315"/>
      <c r="DM1" s="314"/>
      <c r="DN1" s="315"/>
      <c r="DO1" s="314"/>
      <c r="DP1" s="315"/>
      <c r="DQ1" s="314"/>
      <c r="DR1" s="315"/>
      <c r="DS1" s="314"/>
      <c r="DT1" s="315"/>
      <c r="DU1" s="314"/>
      <c r="DV1" s="315"/>
      <c r="DW1" s="314"/>
      <c r="DX1" s="315"/>
      <c r="DY1" s="314"/>
      <c r="DZ1" s="314"/>
      <c r="EA1" s="314"/>
      <c r="EB1" s="314"/>
      <c r="EC1" s="314"/>
      <c r="ED1" s="314"/>
      <c r="EE1" s="314"/>
      <c r="EF1" s="314"/>
      <c r="EG1" s="314"/>
      <c r="EH1" s="314"/>
      <c r="EI1" s="314"/>
      <c r="EJ1" s="314"/>
      <c r="EK1" s="314"/>
      <c r="EL1" s="314"/>
      <c r="EM1" s="314"/>
      <c r="EN1" s="314"/>
      <c r="EO1" s="314"/>
      <c r="EP1" s="314"/>
      <c r="EQ1" s="314"/>
      <c r="ER1" s="314"/>
      <c r="ES1" s="314"/>
      <c r="ET1" s="314"/>
      <c r="EU1" s="314"/>
      <c r="EV1" s="314"/>
      <c r="EW1" s="314"/>
      <c r="EX1" s="314"/>
      <c r="EY1" s="314"/>
      <c r="EZ1" s="314"/>
      <c r="FA1" s="314"/>
      <c r="FB1" s="314"/>
      <c r="FC1" s="314"/>
    </row>
    <row r="2" spans="1:159">
      <c r="A2" s="314"/>
      <c r="B2" s="314">
        <v>0</v>
      </c>
      <c r="C2" s="314">
        <v>0</v>
      </c>
      <c r="D2" s="314">
        <v>1000</v>
      </c>
      <c r="E2" s="314">
        <v>1000</v>
      </c>
      <c r="F2" s="314">
        <v>1100</v>
      </c>
      <c r="G2" s="314">
        <v>1100</v>
      </c>
      <c r="H2" s="314">
        <v>1300</v>
      </c>
      <c r="I2" s="314">
        <v>1300</v>
      </c>
      <c r="J2" s="314">
        <v>1400</v>
      </c>
      <c r="K2" s="314">
        <v>1400</v>
      </c>
      <c r="L2" s="314">
        <v>1603</v>
      </c>
      <c r="M2" s="314">
        <v>1603</v>
      </c>
      <c r="N2" s="314">
        <v>1604</v>
      </c>
      <c r="O2" s="314">
        <v>1604</v>
      </c>
      <c r="P2" s="314">
        <v>1606</v>
      </c>
      <c r="Q2" s="314">
        <v>1606</v>
      </c>
      <c r="R2" s="314">
        <v>2000</v>
      </c>
      <c r="S2" s="314">
        <v>2000</v>
      </c>
      <c r="T2" s="314">
        <v>2300</v>
      </c>
      <c r="U2" s="314">
        <v>2300</v>
      </c>
      <c r="V2" s="314">
        <v>2503</v>
      </c>
      <c r="W2" s="314">
        <v>2503</v>
      </c>
      <c r="X2" s="314">
        <v>2504</v>
      </c>
      <c r="Y2" s="314">
        <v>2504</v>
      </c>
      <c r="Z2" s="314">
        <v>2506</v>
      </c>
      <c r="AA2" s="314">
        <v>2506</v>
      </c>
      <c r="AB2" s="314">
        <v>3000</v>
      </c>
      <c r="AC2" s="314">
        <v>3000</v>
      </c>
      <c r="AD2" s="314">
        <v>3506</v>
      </c>
      <c r="AE2" s="314">
        <v>3506</v>
      </c>
      <c r="AF2" s="314">
        <v>3609</v>
      </c>
      <c r="AG2" s="314">
        <v>3609</v>
      </c>
      <c r="AH2" s="314">
        <v>3511</v>
      </c>
      <c r="AI2" s="314">
        <v>3511</v>
      </c>
      <c r="AJ2" s="314">
        <v>3709</v>
      </c>
      <c r="AK2" s="314">
        <v>3709</v>
      </c>
      <c r="AL2" s="314">
        <v>3710</v>
      </c>
      <c r="AM2" s="314">
        <v>3710</v>
      </c>
      <c r="AN2" s="314">
        <v>3711</v>
      </c>
      <c r="AO2" s="314">
        <v>3711</v>
      </c>
      <c r="AP2" s="314">
        <v>3713</v>
      </c>
      <c r="AQ2" s="314">
        <v>3713</v>
      </c>
      <c r="AR2" s="314">
        <v>3714</v>
      </c>
      <c r="AS2" s="314">
        <v>3714</v>
      </c>
      <c r="AT2" s="314">
        <v>3811</v>
      </c>
      <c r="AU2" s="314">
        <v>3811</v>
      </c>
      <c r="AV2" s="314">
        <v>4100</v>
      </c>
      <c r="AW2" s="314">
        <v>4100</v>
      </c>
      <c r="AX2" s="314">
        <v>4200</v>
      </c>
      <c r="AY2" s="314">
        <v>4200</v>
      </c>
      <c r="AZ2" s="314">
        <v>4502</v>
      </c>
      <c r="BA2" s="314">
        <v>4502</v>
      </c>
      <c r="BB2" s="314">
        <v>4604</v>
      </c>
      <c r="BC2" s="314">
        <v>4604</v>
      </c>
      <c r="BD2" s="314">
        <v>4607</v>
      </c>
      <c r="BE2" s="314">
        <v>4607</v>
      </c>
      <c r="BF2" s="314">
        <v>4803</v>
      </c>
      <c r="BG2" s="314">
        <v>4803</v>
      </c>
      <c r="BH2" s="314">
        <v>4901</v>
      </c>
      <c r="BI2" s="314">
        <v>4901</v>
      </c>
      <c r="BJ2" s="314">
        <v>4902</v>
      </c>
      <c r="BK2" s="314">
        <v>4902</v>
      </c>
      <c r="BL2" s="314">
        <v>4908</v>
      </c>
      <c r="BM2" s="314">
        <v>4908</v>
      </c>
      <c r="BN2" s="314">
        <v>4911</v>
      </c>
      <c r="BO2" s="314">
        <v>4911</v>
      </c>
      <c r="BP2" s="314">
        <v>5200</v>
      </c>
      <c r="BQ2" s="314">
        <v>5200</v>
      </c>
      <c r="BR2" s="314">
        <v>5508</v>
      </c>
      <c r="BS2" s="314">
        <v>5508</v>
      </c>
      <c r="BT2" s="314">
        <v>5604</v>
      </c>
      <c r="BU2" s="314">
        <v>5604</v>
      </c>
      <c r="BV2" s="314">
        <v>5609</v>
      </c>
      <c r="BW2" s="314">
        <v>5609</v>
      </c>
      <c r="BX2" s="314">
        <v>5611</v>
      </c>
      <c r="BY2" s="314">
        <v>5611</v>
      </c>
      <c r="BZ2" s="314">
        <v>5612</v>
      </c>
      <c r="CA2" s="314">
        <v>5612</v>
      </c>
      <c r="CB2" s="314">
        <v>5706</v>
      </c>
      <c r="CC2" s="314">
        <v>5706</v>
      </c>
      <c r="CD2" s="314">
        <v>6000</v>
      </c>
      <c r="CE2" s="314">
        <v>6000</v>
      </c>
      <c r="CF2" s="314">
        <v>6100</v>
      </c>
      <c r="CG2" s="314">
        <v>6100</v>
      </c>
      <c r="CH2" s="314">
        <v>6250</v>
      </c>
      <c r="CI2" s="314">
        <v>6250</v>
      </c>
      <c r="CJ2" s="314">
        <v>6400</v>
      </c>
      <c r="CK2" s="314">
        <v>6400</v>
      </c>
      <c r="CL2" s="314">
        <v>6501</v>
      </c>
      <c r="CM2" s="314">
        <v>6501</v>
      </c>
      <c r="CN2" s="314">
        <v>6506</v>
      </c>
      <c r="CO2" s="314">
        <v>6506</v>
      </c>
      <c r="CP2" s="314">
        <v>6513</v>
      </c>
      <c r="CQ2" s="314">
        <v>6513</v>
      </c>
      <c r="CR2" s="314">
        <v>6514</v>
      </c>
      <c r="CS2" s="314">
        <v>6514</v>
      </c>
      <c r="CT2" s="314">
        <v>6601</v>
      </c>
      <c r="CU2" s="314">
        <v>6601</v>
      </c>
      <c r="CV2" s="314">
        <v>6602</v>
      </c>
      <c r="CW2" s="314">
        <v>6602</v>
      </c>
      <c r="CX2" s="314">
        <v>6607</v>
      </c>
      <c r="CY2" s="314">
        <v>6607</v>
      </c>
      <c r="CZ2" s="314">
        <v>6609</v>
      </c>
      <c r="DA2" s="314">
        <v>6609</v>
      </c>
      <c r="DB2" s="314">
        <v>6611</v>
      </c>
      <c r="DC2" s="314">
        <v>6611</v>
      </c>
      <c r="DD2" s="314">
        <v>6612</v>
      </c>
      <c r="DE2" s="314">
        <v>6612</v>
      </c>
      <c r="DF2" s="314">
        <v>6706</v>
      </c>
      <c r="DG2" s="314">
        <v>6706</v>
      </c>
      <c r="DH2" s="314">
        <v>6709</v>
      </c>
      <c r="DI2" s="314">
        <v>6709</v>
      </c>
      <c r="DJ2" s="315">
        <v>7000</v>
      </c>
      <c r="DK2" s="314">
        <v>7000</v>
      </c>
      <c r="DL2" s="315">
        <v>7300</v>
      </c>
      <c r="DM2" s="314">
        <v>7300</v>
      </c>
      <c r="DN2" s="315">
        <v>7502</v>
      </c>
      <c r="DO2" s="314">
        <v>7502</v>
      </c>
      <c r="DP2" s="315">
        <v>7505</v>
      </c>
      <c r="DQ2" s="314">
        <v>7505</v>
      </c>
      <c r="DR2" s="315">
        <v>7509</v>
      </c>
      <c r="DS2" s="314">
        <v>7509</v>
      </c>
      <c r="DT2" s="315">
        <v>7613</v>
      </c>
      <c r="DU2" s="314">
        <v>7613</v>
      </c>
      <c r="DV2" s="315">
        <v>7617</v>
      </c>
      <c r="DW2" s="314">
        <v>7617</v>
      </c>
      <c r="DX2" s="315">
        <v>7620</v>
      </c>
      <c r="DY2" s="314">
        <v>7620</v>
      </c>
      <c r="DZ2" s="314">
        <v>7708</v>
      </c>
      <c r="EA2" s="314">
        <v>7708</v>
      </c>
      <c r="EB2" s="314">
        <v>8000</v>
      </c>
      <c r="EC2" s="314">
        <v>8000</v>
      </c>
      <c r="ED2" s="314">
        <v>8200</v>
      </c>
      <c r="EE2" s="314">
        <v>8200</v>
      </c>
      <c r="EF2" s="314">
        <v>8508</v>
      </c>
      <c r="EG2" s="314">
        <v>8508</v>
      </c>
      <c r="EH2" s="314">
        <v>8509</v>
      </c>
      <c r="EI2" s="314">
        <v>8509</v>
      </c>
      <c r="EJ2" s="314">
        <v>8610</v>
      </c>
      <c r="EK2" s="314">
        <v>8610</v>
      </c>
      <c r="EL2" s="314">
        <v>8613</v>
      </c>
      <c r="EM2" s="314">
        <v>8613</v>
      </c>
      <c r="EN2" s="314">
        <v>8614</v>
      </c>
      <c r="EO2" s="314">
        <v>8614</v>
      </c>
      <c r="EP2" s="314">
        <v>8710</v>
      </c>
      <c r="EQ2" s="314">
        <v>8710</v>
      </c>
      <c r="ER2" s="314">
        <v>8716</v>
      </c>
      <c r="ES2" s="314">
        <v>8716</v>
      </c>
      <c r="ET2" s="314">
        <v>8717</v>
      </c>
      <c r="EU2" s="314">
        <v>8717</v>
      </c>
      <c r="EV2" s="314">
        <v>8719</v>
      </c>
      <c r="EW2" s="314">
        <v>8719</v>
      </c>
      <c r="EX2" s="314">
        <v>8720</v>
      </c>
      <c r="EY2" s="314">
        <v>8720</v>
      </c>
      <c r="EZ2" s="314">
        <v>8721</v>
      </c>
      <c r="FA2" s="314">
        <v>8721</v>
      </c>
      <c r="FB2" s="314">
        <v>8722</v>
      </c>
      <c r="FC2" s="314">
        <v>8722</v>
      </c>
    </row>
    <row r="3" spans="1:159">
      <c r="A3" s="316" t="s">
        <v>161</v>
      </c>
      <c r="B3" s="467">
        <v>0</v>
      </c>
      <c r="C3" s="468"/>
      <c r="D3" s="467">
        <v>1000</v>
      </c>
      <c r="E3" s="468">
        <v>1000</v>
      </c>
      <c r="F3" s="467">
        <v>1100</v>
      </c>
      <c r="G3" s="468">
        <v>1100</v>
      </c>
      <c r="H3" s="467">
        <v>1300</v>
      </c>
      <c r="I3" s="468">
        <v>1300</v>
      </c>
      <c r="J3" s="467">
        <v>1400</v>
      </c>
      <c r="K3" s="468">
        <v>1400</v>
      </c>
      <c r="L3" s="467">
        <v>1603</v>
      </c>
      <c r="M3" s="468">
        <v>1603</v>
      </c>
      <c r="N3" s="467">
        <v>1604</v>
      </c>
      <c r="O3" s="468">
        <v>1604</v>
      </c>
      <c r="P3" s="467">
        <v>1606</v>
      </c>
      <c r="Q3" s="468">
        <v>1606</v>
      </c>
      <c r="R3" s="467">
        <v>2000</v>
      </c>
      <c r="S3" s="468">
        <v>2000</v>
      </c>
      <c r="T3" s="467">
        <v>2300</v>
      </c>
      <c r="U3" s="468">
        <v>2300</v>
      </c>
      <c r="V3" s="467">
        <v>2503</v>
      </c>
      <c r="W3" s="468">
        <v>2503</v>
      </c>
      <c r="X3" s="467">
        <v>2504</v>
      </c>
      <c r="Y3" s="468">
        <v>2504</v>
      </c>
      <c r="Z3" s="467">
        <v>2506</v>
      </c>
      <c r="AA3" s="468">
        <v>2506</v>
      </c>
      <c r="AB3" s="467">
        <v>3000</v>
      </c>
      <c r="AC3" s="468">
        <v>3000</v>
      </c>
      <c r="AD3" s="467">
        <v>3506</v>
      </c>
      <c r="AE3" s="468">
        <v>3506</v>
      </c>
      <c r="AF3" s="467">
        <v>3511</v>
      </c>
      <c r="AG3" s="468">
        <v>3511</v>
      </c>
      <c r="AH3" s="467">
        <v>3609</v>
      </c>
      <c r="AI3" s="468">
        <v>3609</v>
      </c>
      <c r="AJ3" s="467">
        <v>3709</v>
      </c>
      <c r="AK3" s="468">
        <v>3709</v>
      </c>
      <c r="AL3" s="467">
        <v>3710</v>
      </c>
      <c r="AM3" s="468">
        <v>3710</v>
      </c>
      <c r="AN3" s="467">
        <v>3711</v>
      </c>
      <c r="AO3" s="468">
        <v>3711</v>
      </c>
      <c r="AP3" s="467">
        <v>3713</v>
      </c>
      <c r="AQ3" s="468">
        <v>3713</v>
      </c>
      <c r="AR3" s="467">
        <v>3714</v>
      </c>
      <c r="AS3" s="468">
        <v>3714</v>
      </c>
      <c r="AT3" s="467">
        <v>3811</v>
      </c>
      <c r="AU3" s="468">
        <v>3811</v>
      </c>
      <c r="AV3" s="467">
        <v>4100</v>
      </c>
      <c r="AW3" s="468">
        <v>4100</v>
      </c>
      <c r="AX3" s="467">
        <v>4200</v>
      </c>
      <c r="AY3" s="468">
        <v>4200</v>
      </c>
      <c r="AZ3" s="467">
        <v>4502</v>
      </c>
      <c r="BA3" s="468">
        <v>4502</v>
      </c>
      <c r="BB3" s="467">
        <v>4604</v>
      </c>
      <c r="BC3" s="468">
        <v>4604</v>
      </c>
      <c r="BD3" s="467">
        <v>4607</v>
      </c>
      <c r="BE3" s="468">
        <v>4607</v>
      </c>
      <c r="BF3" s="467">
        <v>4803</v>
      </c>
      <c r="BG3" s="468">
        <v>4803</v>
      </c>
      <c r="BH3" s="467">
        <v>4901</v>
      </c>
      <c r="BI3" s="468">
        <v>4901</v>
      </c>
      <c r="BJ3" s="467">
        <v>4902</v>
      </c>
      <c r="BK3" s="468">
        <v>4902</v>
      </c>
      <c r="BL3" s="467">
        <v>4908</v>
      </c>
      <c r="BM3" s="468">
        <v>4908</v>
      </c>
      <c r="BN3" s="467">
        <v>4911</v>
      </c>
      <c r="BO3" s="468">
        <v>4911</v>
      </c>
      <c r="BP3" s="467">
        <v>5200</v>
      </c>
      <c r="BQ3" s="468">
        <v>5200</v>
      </c>
      <c r="BR3" s="467">
        <v>5508</v>
      </c>
      <c r="BS3" s="468">
        <v>5508</v>
      </c>
      <c r="BT3" s="467">
        <v>5604</v>
      </c>
      <c r="BU3" s="468">
        <v>5604</v>
      </c>
      <c r="BV3" s="467">
        <v>5609</v>
      </c>
      <c r="BW3" s="468">
        <v>5609</v>
      </c>
      <c r="BX3" s="467">
        <v>5611</v>
      </c>
      <c r="BY3" s="468">
        <v>5611</v>
      </c>
      <c r="BZ3" s="467">
        <v>5612</v>
      </c>
      <c r="CA3" s="468">
        <v>5612</v>
      </c>
      <c r="CB3" s="467">
        <v>5706</v>
      </c>
      <c r="CC3" s="468">
        <v>5706</v>
      </c>
      <c r="CD3" s="467">
        <v>6000</v>
      </c>
      <c r="CE3" s="468">
        <v>6000</v>
      </c>
      <c r="CF3" s="467">
        <v>6100</v>
      </c>
      <c r="CG3" s="468">
        <v>6100</v>
      </c>
      <c r="CH3" s="467">
        <v>6250</v>
      </c>
      <c r="CI3" s="468">
        <v>6250</v>
      </c>
      <c r="CJ3" s="467">
        <v>6400</v>
      </c>
      <c r="CK3" s="468">
        <v>6400</v>
      </c>
      <c r="CL3" s="467">
        <v>6501</v>
      </c>
      <c r="CM3" s="468">
        <v>6501</v>
      </c>
      <c r="CN3" s="467">
        <v>6506</v>
      </c>
      <c r="CO3" s="468">
        <v>6506</v>
      </c>
      <c r="CP3" s="467">
        <v>6513</v>
      </c>
      <c r="CQ3" s="468">
        <v>6513</v>
      </c>
      <c r="CR3" s="467">
        <v>6514</v>
      </c>
      <c r="CS3" s="468">
        <v>6514</v>
      </c>
      <c r="CT3" s="467">
        <v>6601</v>
      </c>
      <c r="CU3" s="468">
        <v>6601</v>
      </c>
      <c r="CV3" s="467">
        <v>6602</v>
      </c>
      <c r="CW3" s="468">
        <v>6602</v>
      </c>
      <c r="CX3" s="467">
        <v>6607</v>
      </c>
      <c r="CY3" s="468">
        <v>6607</v>
      </c>
      <c r="CZ3" s="467">
        <v>6609</v>
      </c>
      <c r="DA3" s="468">
        <v>6609</v>
      </c>
      <c r="DB3" s="467">
        <v>6611</v>
      </c>
      <c r="DC3" s="468">
        <v>6611</v>
      </c>
      <c r="DD3" s="467">
        <v>6612</v>
      </c>
      <c r="DE3" s="468">
        <v>6612</v>
      </c>
      <c r="DF3" s="467">
        <v>6706</v>
      </c>
      <c r="DG3" s="468">
        <v>6706</v>
      </c>
      <c r="DH3" s="467">
        <v>6709</v>
      </c>
      <c r="DI3" s="468">
        <v>6709</v>
      </c>
      <c r="DJ3" s="467">
        <v>7000</v>
      </c>
      <c r="DK3" s="468">
        <v>7000</v>
      </c>
      <c r="DL3" s="467">
        <v>7300</v>
      </c>
      <c r="DM3" s="468">
        <v>7300</v>
      </c>
      <c r="DN3" s="467">
        <v>7502</v>
      </c>
      <c r="DO3" s="468">
        <v>7502</v>
      </c>
      <c r="DP3" s="467">
        <v>7505</v>
      </c>
      <c r="DQ3" s="468">
        <v>7505</v>
      </c>
      <c r="DR3" s="467">
        <v>7509</v>
      </c>
      <c r="DS3" s="468">
        <v>7509</v>
      </c>
      <c r="DT3" s="467">
        <v>7613</v>
      </c>
      <c r="DU3" s="468">
        <v>7613</v>
      </c>
      <c r="DV3" s="467">
        <v>7617</v>
      </c>
      <c r="DW3" s="468">
        <v>7617</v>
      </c>
      <c r="DX3" s="467">
        <v>7620</v>
      </c>
      <c r="DY3" s="468">
        <v>7620</v>
      </c>
      <c r="DZ3" s="467">
        <v>7708</v>
      </c>
      <c r="EA3" s="468">
        <v>7708</v>
      </c>
      <c r="EB3" s="467">
        <v>8000</v>
      </c>
      <c r="EC3" s="468">
        <v>8000</v>
      </c>
      <c r="ED3" s="467">
        <v>8200</v>
      </c>
      <c r="EE3" s="468">
        <v>8200</v>
      </c>
      <c r="EF3" s="467">
        <v>8508</v>
      </c>
      <c r="EG3" s="468">
        <v>8508</v>
      </c>
      <c r="EH3" s="467">
        <v>8509</v>
      </c>
      <c r="EI3" s="468">
        <v>8509</v>
      </c>
      <c r="EJ3" s="467">
        <v>8610</v>
      </c>
      <c r="EK3" s="468">
        <v>8610</v>
      </c>
      <c r="EL3" s="467">
        <v>8613</v>
      </c>
      <c r="EM3" s="468">
        <v>8613</v>
      </c>
      <c r="EN3" s="467">
        <v>8614</v>
      </c>
      <c r="EO3" s="468">
        <v>8614</v>
      </c>
      <c r="EP3" s="467">
        <v>8710</v>
      </c>
      <c r="EQ3" s="468">
        <v>8710</v>
      </c>
      <c r="ER3" s="467">
        <v>8716</v>
      </c>
      <c r="ES3" s="468">
        <v>8716</v>
      </c>
      <c r="ET3" s="467">
        <v>8717</v>
      </c>
      <c r="EU3" s="468">
        <v>8717</v>
      </c>
      <c r="EV3" s="467">
        <v>8719</v>
      </c>
      <c r="EW3" s="468">
        <v>8719</v>
      </c>
      <c r="EX3" s="467">
        <v>8720</v>
      </c>
      <c r="EY3" s="468">
        <v>8720</v>
      </c>
      <c r="EZ3" s="467">
        <v>8721</v>
      </c>
      <c r="FA3" s="468">
        <v>8721</v>
      </c>
      <c r="FB3" s="467">
        <v>8722</v>
      </c>
      <c r="FC3" s="468">
        <v>8722</v>
      </c>
    </row>
    <row r="4" spans="1:159">
      <c r="A4" s="317"/>
      <c r="B4" s="469" t="s">
        <v>193</v>
      </c>
      <c r="C4" s="499"/>
      <c r="D4" s="469" t="s">
        <v>194</v>
      </c>
      <c r="E4" s="499" t="s">
        <v>194</v>
      </c>
      <c r="F4" s="469" t="s">
        <v>195</v>
      </c>
      <c r="G4" s="499" t="s">
        <v>195</v>
      </c>
      <c r="H4" s="469" t="s">
        <v>196</v>
      </c>
      <c r="I4" s="499" t="s">
        <v>196</v>
      </c>
      <c r="J4" s="469" t="s">
        <v>197</v>
      </c>
      <c r="K4" s="499" t="s">
        <v>197</v>
      </c>
      <c r="L4" s="469" t="s">
        <v>267</v>
      </c>
      <c r="M4" s="499" t="s">
        <v>267</v>
      </c>
      <c r="N4" s="469" t="s">
        <v>198</v>
      </c>
      <c r="O4" s="499" t="s">
        <v>198</v>
      </c>
      <c r="P4" s="469" t="s">
        <v>199</v>
      </c>
      <c r="Q4" s="499" t="s">
        <v>199</v>
      </c>
      <c r="R4" s="469" t="s">
        <v>200</v>
      </c>
      <c r="S4" s="499" t="s">
        <v>200</v>
      </c>
      <c r="T4" s="469" t="s">
        <v>201</v>
      </c>
      <c r="U4" s="499" t="s">
        <v>201</v>
      </c>
      <c r="V4" s="469" t="s">
        <v>202</v>
      </c>
      <c r="W4" s="499" t="s">
        <v>202</v>
      </c>
      <c r="X4" s="469" t="s">
        <v>203</v>
      </c>
      <c r="Y4" s="499" t="s">
        <v>203</v>
      </c>
      <c r="Z4" s="469" t="s">
        <v>204</v>
      </c>
      <c r="AA4" s="499" t="s">
        <v>204</v>
      </c>
      <c r="AB4" s="469" t="s">
        <v>205</v>
      </c>
      <c r="AC4" s="499" t="s">
        <v>205</v>
      </c>
      <c r="AD4" s="469" t="s">
        <v>206</v>
      </c>
      <c r="AE4" s="499" t="s">
        <v>206</v>
      </c>
      <c r="AF4" s="469" t="s">
        <v>207</v>
      </c>
      <c r="AG4" s="499" t="s">
        <v>207</v>
      </c>
      <c r="AH4" s="469" t="s">
        <v>208</v>
      </c>
      <c r="AI4" s="499" t="s">
        <v>208</v>
      </c>
      <c r="AJ4" s="469" t="s">
        <v>209</v>
      </c>
      <c r="AK4" s="499" t="s">
        <v>209</v>
      </c>
      <c r="AL4" s="469" t="s">
        <v>210</v>
      </c>
      <c r="AM4" s="499" t="s">
        <v>210</v>
      </c>
      <c r="AN4" s="469" t="s">
        <v>211</v>
      </c>
      <c r="AO4" s="499" t="s">
        <v>211</v>
      </c>
      <c r="AP4" s="469" t="s">
        <v>212</v>
      </c>
      <c r="AQ4" s="499" t="s">
        <v>212</v>
      </c>
      <c r="AR4" s="469" t="s">
        <v>213</v>
      </c>
      <c r="AS4" s="499" t="s">
        <v>213</v>
      </c>
      <c r="AT4" s="469" t="s">
        <v>214</v>
      </c>
      <c r="AU4" s="499" t="s">
        <v>214</v>
      </c>
      <c r="AV4" s="469" t="s">
        <v>215</v>
      </c>
      <c r="AW4" s="499" t="s">
        <v>215</v>
      </c>
      <c r="AX4" s="469" t="s">
        <v>216</v>
      </c>
      <c r="AY4" s="499" t="s">
        <v>216</v>
      </c>
      <c r="AZ4" s="469" t="s">
        <v>217</v>
      </c>
      <c r="BA4" s="499" t="s">
        <v>217</v>
      </c>
      <c r="BB4" s="469" t="s">
        <v>218</v>
      </c>
      <c r="BC4" s="499" t="s">
        <v>218</v>
      </c>
      <c r="BD4" s="469" t="s">
        <v>219</v>
      </c>
      <c r="BE4" s="499" t="s">
        <v>219</v>
      </c>
      <c r="BF4" s="469" t="s">
        <v>220</v>
      </c>
      <c r="BG4" s="499" t="s">
        <v>220</v>
      </c>
      <c r="BH4" s="469" t="s">
        <v>221</v>
      </c>
      <c r="BI4" s="499" t="s">
        <v>221</v>
      </c>
      <c r="BJ4" s="469" t="s">
        <v>222</v>
      </c>
      <c r="BK4" s="499" t="s">
        <v>222</v>
      </c>
      <c r="BL4" s="469" t="s">
        <v>269</v>
      </c>
      <c r="BM4" s="499" t="s">
        <v>269</v>
      </c>
      <c r="BN4" s="469" t="s">
        <v>223</v>
      </c>
      <c r="BO4" s="499" t="s">
        <v>223</v>
      </c>
      <c r="BP4" s="469" t="s">
        <v>224</v>
      </c>
      <c r="BQ4" s="499" t="s">
        <v>224</v>
      </c>
      <c r="BR4" s="469" t="s">
        <v>225</v>
      </c>
      <c r="BS4" s="499" t="s">
        <v>225</v>
      </c>
      <c r="BT4" s="469" t="s">
        <v>226</v>
      </c>
      <c r="BU4" s="499" t="s">
        <v>226</v>
      </c>
      <c r="BV4" s="469" t="s">
        <v>227</v>
      </c>
      <c r="BW4" s="499" t="s">
        <v>227</v>
      </c>
      <c r="BX4" s="469" t="s">
        <v>228</v>
      </c>
      <c r="BY4" s="499" t="s">
        <v>228</v>
      </c>
      <c r="BZ4" s="469" t="s">
        <v>229</v>
      </c>
      <c r="CA4" s="499" t="s">
        <v>229</v>
      </c>
      <c r="CB4" s="469" t="s">
        <v>230</v>
      </c>
      <c r="CC4" s="499" t="s">
        <v>230</v>
      </c>
      <c r="CD4" s="469" t="s">
        <v>231</v>
      </c>
      <c r="CE4" s="499" t="s">
        <v>231</v>
      </c>
      <c r="CF4" s="469" t="s">
        <v>232</v>
      </c>
      <c r="CG4" s="499" t="s">
        <v>232</v>
      </c>
      <c r="CH4" s="469" t="s">
        <v>233</v>
      </c>
      <c r="CI4" s="499" t="s">
        <v>233</v>
      </c>
      <c r="CJ4" s="469" t="s">
        <v>234</v>
      </c>
      <c r="CK4" s="499" t="s">
        <v>234</v>
      </c>
      <c r="CL4" s="469" t="s">
        <v>278</v>
      </c>
      <c r="CM4" s="499" t="s">
        <v>278</v>
      </c>
      <c r="CN4" s="469" t="s">
        <v>275</v>
      </c>
      <c r="CO4" s="499" t="s">
        <v>275</v>
      </c>
      <c r="CP4" s="469" t="s">
        <v>235</v>
      </c>
      <c r="CQ4" s="499" t="s">
        <v>235</v>
      </c>
      <c r="CR4" s="469" t="s">
        <v>237</v>
      </c>
      <c r="CS4" s="499" t="s">
        <v>237</v>
      </c>
      <c r="CT4" s="469" t="s">
        <v>238</v>
      </c>
      <c r="CU4" s="499" t="s">
        <v>238</v>
      </c>
      <c r="CV4" s="469" t="s">
        <v>239</v>
      </c>
      <c r="CW4" s="499" t="s">
        <v>239</v>
      </c>
      <c r="CX4" s="469" t="s">
        <v>240</v>
      </c>
      <c r="CY4" s="499" t="s">
        <v>240</v>
      </c>
      <c r="CZ4" s="469" t="s">
        <v>280</v>
      </c>
      <c r="DA4" s="499" t="s">
        <v>280</v>
      </c>
      <c r="DB4" s="469" t="s">
        <v>241</v>
      </c>
      <c r="DC4" s="499" t="s">
        <v>241</v>
      </c>
      <c r="DD4" s="469" t="s">
        <v>242</v>
      </c>
      <c r="DE4" s="499" t="s">
        <v>242</v>
      </c>
      <c r="DF4" s="469" t="s">
        <v>243</v>
      </c>
      <c r="DG4" s="499" t="s">
        <v>243</v>
      </c>
      <c r="DH4" s="469" t="s">
        <v>244</v>
      </c>
      <c r="DI4" s="499" t="s">
        <v>244</v>
      </c>
      <c r="DJ4" s="469" t="s">
        <v>6</v>
      </c>
      <c r="DK4" s="499" t="s">
        <v>6</v>
      </c>
      <c r="DL4" s="469" t="s">
        <v>7</v>
      </c>
      <c r="DM4" s="499" t="s">
        <v>7</v>
      </c>
      <c r="DN4" s="469" t="s">
        <v>8</v>
      </c>
      <c r="DO4" s="499" t="s">
        <v>8</v>
      </c>
      <c r="DP4" s="469" t="s">
        <v>9</v>
      </c>
      <c r="DQ4" s="499" t="s">
        <v>9</v>
      </c>
      <c r="DR4" s="469" t="s">
        <v>10</v>
      </c>
      <c r="DS4" s="499" t="s">
        <v>10</v>
      </c>
      <c r="DT4" s="469" t="s">
        <v>164</v>
      </c>
      <c r="DU4" s="499" t="s">
        <v>164</v>
      </c>
      <c r="DV4" s="469" t="s">
        <v>11</v>
      </c>
      <c r="DW4" s="499" t="s">
        <v>11</v>
      </c>
      <c r="DX4" s="469" t="s">
        <v>12</v>
      </c>
      <c r="DY4" s="499" t="s">
        <v>12</v>
      </c>
      <c r="DZ4" s="469" t="s">
        <v>245</v>
      </c>
      <c r="EA4" s="499" t="s">
        <v>245</v>
      </c>
      <c r="EB4" s="469" t="s">
        <v>246</v>
      </c>
      <c r="EC4" s="499" t="s">
        <v>246</v>
      </c>
      <c r="ED4" s="469" t="s">
        <v>247</v>
      </c>
      <c r="EE4" s="499" t="s">
        <v>247</v>
      </c>
      <c r="EF4" s="469" t="s">
        <v>248</v>
      </c>
      <c r="EG4" s="499" t="s">
        <v>248</v>
      </c>
      <c r="EH4" s="469" t="s">
        <v>249</v>
      </c>
      <c r="EI4" s="499" t="s">
        <v>249</v>
      </c>
      <c r="EJ4" s="469" t="s">
        <v>250</v>
      </c>
      <c r="EK4" s="499" t="s">
        <v>250</v>
      </c>
      <c r="EL4" s="469" t="s">
        <v>251</v>
      </c>
      <c r="EM4" s="499" t="s">
        <v>251</v>
      </c>
      <c r="EN4" s="469" t="s">
        <v>252</v>
      </c>
      <c r="EO4" s="499" t="s">
        <v>252</v>
      </c>
      <c r="EP4" s="469" t="s">
        <v>253</v>
      </c>
      <c r="EQ4" s="499" t="s">
        <v>253</v>
      </c>
      <c r="ER4" s="469" t="s">
        <v>254</v>
      </c>
      <c r="ES4" s="499" t="s">
        <v>254</v>
      </c>
      <c r="ET4" s="469" t="s">
        <v>255</v>
      </c>
      <c r="EU4" s="499" t="s">
        <v>255</v>
      </c>
      <c r="EV4" s="469" t="s">
        <v>257</v>
      </c>
      <c r="EW4" s="499" t="s">
        <v>257</v>
      </c>
      <c r="EX4" s="469" t="s">
        <v>259</v>
      </c>
      <c r="EY4" s="499" t="s">
        <v>259</v>
      </c>
      <c r="EZ4" s="469" t="s">
        <v>260</v>
      </c>
      <c r="FA4" s="499" t="s">
        <v>260</v>
      </c>
      <c r="FB4" s="469" t="s">
        <v>261</v>
      </c>
      <c r="FC4" s="499" t="s">
        <v>261</v>
      </c>
    </row>
    <row r="5" spans="1:159">
      <c r="A5" s="317" t="s">
        <v>170</v>
      </c>
      <c r="B5" s="318">
        <v>117721</v>
      </c>
      <c r="C5" s="319">
        <v>117721</v>
      </c>
      <c r="D5" s="318">
        <v>28561</v>
      </c>
      <c r="E5" s="319">
        <v>28561</v>
      </c>
      <c r="F5" s="318">
        <v>4428</v>
      </c>
      <c r="G5" s="319">
        <v>4428</v>
      </c>
      <c r="H5" s="318">
        <v>9913</v>
      </c>
      <c r="I5" s="319">
        <v>9913</v>
      </c>
      <c r="J5" s="318">
        <v>24839</v>
      </c>
      <c r="K5" s="319">
        <v>24839</v>
      </c>
      <c r="L5" s="318">
        <v>2361</v>
      </c>
      <c r="M5" s="319">
        <v>2361</v>
      </c>
      <c r="N5" s="318">
        <v>8147</v>
      </c>
      <c r="O5" s="319">
        <v>8147</v>
      </c>
      <c r="P5" s="318">
        <v>191</v>
      </c>
      <c r="Q5" s="319">
        <v>191</v>
      </c>
      <c r="R5" s="318">
        <v>13256</v>
      </c>
      <c r="S5" s="319">
        <v>13256</v>
      </c>
      <c r="T5" s="318">
        <v>2760</v>
      </c>
      <c r="U5" s="319">
        <v>2760</v>
      </c>
      <c r="V5" s="318">
        <v>1723</v>
      </c>
      <c r="W5" s="319">
        <v>1723</v>
      </c>
      <c r="X5" s="318">
        <v>1451</v>
      </c>
      <c r="Y5" s="319">
        <v>1451</v>
      </c>
      <c r="Z5" s="318">
        <v>1225</v>
      </c>
      <c r="AA5" s="319">
        <v>1225</v>
      </c>
      <c r="AB5" s="318">
        <v>6345</v>
      </c>
      <c r="AC5" s="319">
        <v>6345</v>
      </c>
      <c r="AD5" s="318">
        <v>60</v>
      </c>
      <c r="AE5" s="319">
        <v>60</v>
      </c>
      <c r="AF5" s="318">
        <v>3742</v>
      </c>
      <c r="AG5" s="319">
        <v>3742</v>
      </c>
      <c r="AH5" s="318">
        <v>683</v>
      </c>
      <c r="AI5" s="319">
        <v>683</v>
      </c>
      <c r="AJ5" s="318">
        <v>918</v>
      </c>
      <c r="AK5" s="319">
        <v>918</v>
      </c>
      <c r="AL5" s="318">
        <v>58</v>
      </c>
      <c r="AM5" s="319">
        <v>58</v>
      </c>
      <c r="AN5" s="318">
        <v>1103</v>
      </c>
      <c r="AO5" s="319">
        <v>1103</v>
      </c>
      <c r="AP5" s="318">
        <v>130</v>
      </c>
      <c r="AQ5" s="319">
        <v>130</v>
      </c>
      <c r="AR5" s="318">
        <v>1703</v>
      </c>
      <c r="AS5" s="319">
        <v>1703</v>
      </c>
      <c r="AT5" s="318">
        <v>710</v>
      </c>
      <c r="AU5" s="319">
        <v>710</v>
      </c>
      <c r="AV5" s="318">
        <v>904</v>
      </c>
      <c r="AW5" s="319">
        <v>904</v>
      </c>
      <c r="AX5" s="318">
        <v>3963</v>
      </c>
      <c r="AY5" s="319">
        <v>3963</v>
      </c>
      <c r="AZ5" s="318">
        <v>266</v>
      </c>
      <c r="BA5" s="319">
        <v>266</v>
      </c>
      <c r="BB5" s="318">
        <v>290</v>
      </c>
      <c r="BC5" s="319">
        <v>290</v>
      </c>
      <c r="BD5" s="318">
        <v>920</v>
      </c>
      <c r="BE5" s="319">
        <v>920</v>
      </c>
      <c r="BF5" s="318">
        <v>214</v>
      </c>
      <c r="BG5" s="319">
        <v>214</v>
      </c>
      <c r="BH5" s="318">
        <v>48</v>
      </c>
      <c r="BI5" s="319">
        <v>48</v>
      </c>
      <c r="BJ5" s="318">
        <v>102</v>
      </c>
      <c r="BK5" s="319">
        <v>102</v>
      </c>
      <c r="BL5" s="318">
        <v>102</v>
      </c>
      <c r="BM5" s="319">
        <v>102</v>
      </c>
      <c r="BN5" s="318">
        <v>500</v>
      </c>
      <c r="BO5" s="319">
        <v>500</v>
      </c>
      <c r="BP5" s="318">
        <v>4027</v>
      </c>
      <c r="BQ5" s="319">
        <v>4027</v>
      </c>
      <c r="BR5" s="318">
        <v>1150</v>
      </c>
      <c r="BS5" s="319">
        <v>1150</v>
      </c>
      <c r="BT5" s="318">
        <v>895</v>
      </c>
      <c r="BU5" s="319">
        <v>895</v>
      </c>
      <c r="BV5" s="318">
        <v>526</v>
      </c>
      <c r="BW5" s="319">
        <v>526</v>
      </c>
      <c r="BX5" s="318">
        <v>106</v>
      </c>
      <c r="BY5" s="319">
        <v>106</v>
      </c>
      <c r="BZ5" s="318">
        <v>451</v>
      </c>
      <c r="CA5" s="319">
        <v>451</v>
      </c>
      <c r="CB5" s="318">
        <v>204</v>
      </c>
      <c r="CC5" s="319">
        <v>204</v>
      </c>
      <c r="CD5" s="318">
        <v>17253</v>
      </c>
      <c r="CE5" s="319">
        <v>17253</v>
      </c>
      <c r="CF5" s="318">
        <v>2970</v>
      </c>
      <c r="CG5" s="319">
        <v>2970</v>
      </c>
      <c r="CH5" s="318">
        <v>2188</v>
      </c>
      <c r="CI5" s="319">
        <v>2188</v>
      </c>
      <c r="CJ5" s="318">
        <v>1951</v>
      </c>
      <c r="CK5" s="319">
        <v>1951</v>
      </c>
      <c r="CL5" s="318">
        <v>103</v>
      </c>
      <c r="CM5" s="319">
        <v>103</v>
      </c>
      <c r="CN5" s="318">
        <v>171</v>
      </c>
      <c r="CO5" s="319">
        <v>171</v>
      </c>
      <c r="CP5" s="318">
        <v>1009</v>
      </c>
      <c r="CQ5" s="319">
        <v>1009</v>
      </c>
      <c r="CR5" s="318">
        <v>416</v>
      </c>
      <c r="CS5" s="319">
        <v>416</v>
      </c>
      <c r="CT5" s="318">
        <v>385</v>
      </c>
      <c r="CU5" s="319">
        <v>385</v>
      </c>
      <c r="CV5" s="318">
        <v>357</v>
      </c>
      <c r="CW5" s="319">
        <v>357</v>
      </c>
      <c r="CX5" s="318">
        <v>403</v>
      </c>
      <c r="CY5" s="319">
        <v>403</v>
      </c>
      <c r="CZ5" s="318">
        <v>261</v>
      </c>
      <c r="DA5" s="319">
        <v>261</v>
      </c>
      <c r="DB5" s="318">
        <v>60</v>
      </c>
      <c r="DC5" s="319">
        <v>60</v>
      </c>
      <c r="DD5" s="318">
        <v>681</v>
      </c>
      <c r="DE5" s="319">
        <v>681</v>
      </c>
      <c r="DF5" s="318">
        <v>110</v>
      </c>
      <c r="DG5" s="319">
        <v>110</v>
      </c>
      <c r="DH5" s="318">
        <v>479</v>
      </c>
      <c r="DI5" s="319">
        <v>479</v>
      </c>
      <c r="DJ5" s="320">
        <v>716</v>
      </c>
      <c r="DK5" s="319">
        <v>716</v>
      </c>
      <c r="DL5" s="320">
        <v>5111</v>
      </c>
      <c r="DM5" s="319">
        <v>5111</v>
      </c>
      <c r="DN5" s="320">
        <v>701</v>
      </c>
      <c r="DO5" s="319">
        <v>701</v>
      </c>
      <c r="DP5" s="320">
        <v>366</v>
      </c>
      <c r="DQ5" s="319">
        <v>366</v>
      </c>
      <c r="DR5" s="320">
        <v>146</v>
      </c>
      <c r="DS5" s="319">
        <v>146</v>
      </c>
      <c r="DT5" s="320">
        <v>218</v>
      </c>
      <c r="DU5" s="319">
        <v>218</v>
      </c>
      <c r="DV5" s="320">
        <v>450</v>
      </c>
      <c r="DW5" s="319">
        <v>450</v>
      </c>
      <c r="DX5" s="320">
        <v>4073</v>
      </c>
      <c r="DY5" s="319">
        <v>4073</v>
      </c>
      <c r="DZ5" s="318">
        <v>2120</v>
      </c>
      <c r="EA5" s="319">
        <v>2120</v>
      </c>
      <c r="EB5" s="318">
        <v>4040</v>
      </c>
      <c r="EC5" s="319">
        <v>4040</v>
      </c>
      <c r="ED5" s="318">
        <v>7565</v>
      </c>
      <c r="EE5" s="319">
        <v>7565</v>
      </c>
      <c r="EF5" s="318">
        <v>488</v>
      </c>
      <c r="EG5" s="319">
        <v>488</v>
      </c>
      <c r="EH5" s="318">
        <v>466</v>
      </c>
      <c r="EI5" s="319">
        <v>466</v>
      </c>
      <c r="EJ5" s="318">
        <v>171</v>
      </c>
      <c r="EK5" s="319">
        <v>171</v>
      </c>
      <c r="EL5" s="318">
        <v>1741</v>
      </c>
      <c r="EM5" s="319">
        <v>1741</v>
      </c>
      <c r="EN5" s="318">
        <v>1547</v>
      </c>
      <c r="EO5" s="319">
        <v>1547</v>
      </c>
      <c r="EP5" s="318">
        <v>794</v>
      </c>
      <c r="EQ5" s="319">
        <v>794</v>
      </c>
      <c r="ER5" s="318">
        <v>2274</v>
      </c>
      <c r="ES5" s="319">
        <v>2274</v>
      </c>
      <c r="ET5" s="318">
        <v>1930</v>
      </c>
      <c r="EU5" s="319">
        <v>1930</v>
      </c>
      <c r="EV5" s="318">
        <v>379</v>
      </c>
      <c r="EW5" s="319">
        <v>379</v>
      </c>
      <c r="EX5" s="318">
        <v>535</v>
      </c>
      <c r="EY5" s="319">
        <v>535</v>
      </c>
      <c r="EZ5" s="318">
        <v>972</v>
      </c>
      <c r="FA5" s="319">
        <v>972</v>
      </c>
      <c r="FB5" s="318">
        <v>576</v>
      </c>
      <c r="FC5" s="319">
        <v>576</v>
      </c>
    </row>
    <row r="6" spans="1:159">
      <c r="A6" s="314"/>
      <c r="B6" s="321"/>
      <c r="C6" s="321" t="s">
        <v>171</v>
      </c>
      <c r="D6" s="322"/>
      <c r="E6" s="322" t="s">
        <v>171</v>
      </c>
      <c r="F6" s="322"/>
      <c r="G6" s="322" t="s">
        <v>171</v>
      </c>
      <c r="H6" s="322"/>
      <c r="I6" s="322" t="s">
        <v>171</v>
      </c>
      <c r="J6" s="322"/>
      <c r="K6" s="322" t="s">
        <v>171</v>
      </c>
      <c r="L6" s="322"/>
      <c r="M6" s="322" t="s">
        <v>171</v>
      </c>
      <c r="N6" s="322"/>
      <c r="O6" s="322" t="s">
        <v>171</v>
      </c>
      <c r="P6" s="322"/>
      <c r="Q6" s="322" t="s">
        <v>171</v>
      </c>
      <c r="R6" s="322"/>
      <c r="S6" s="322" t="s">
        <v>171</v>
      </c>
      <c r="T6" s="322"/>
      <c r="U6" s="322" t="s">
        <v>171</v>
      </c>
      <c r="V6" s="322"/>
      <c r="W6" s="322" t="s">
        <v>171</v>
      </c>
      <c r="X6" s="322"/>
      <c r="Y6" s="322" t="s">
        <v>171</v>
      </c>
      <c r="Z6" s="322"/>
      <c r="AA6" s="322" t="s">
        <v>171</v>
      </c>
      <c r="AB6" s="322"/>
      <c r="AC6" s="322" t="s">
        <v>171</v>
      </c>
      <c r="AD6" s="322"/>
      <c r="AE6" s="322" t="s">
        <v>171</v>
      </c>
      <c r="AF6" s="322"/>
      <c r="AG6" s="322" t="s">
        <v>171</v>
      </c>
      <c r="AH6" s="322"/>
      <c r="AI6" s="322" t="s">
        <v>171</v>
      </c>
      <c r="AJ6" s="322"/>
      <c r="AK6" s="322" t="s">
        <v>171</v>
      </c>
      <c r="AL6" s="322"/>
      <c r="AM6" s="322" t="s">
        <v>171</v>
      </c>
      <c r="AN6" s="322"/>
      <c r="AO6" s="322" t="s">
        <v>171</v>
      </c>
      <c r="AP6" s="322"/>
      <c r="AQ6" s="322" t="s">
        <v>171</v>
      </c>
      <c r="AR6" s="322"/>
      <c r="AS6" s="322" t="s">
        <v>171</v>
      </c>
      <c r="AT6" s="322"/>
      <c r="AU6" s="322" t="s">
        <v>171</v>
      </c>
      <c r="AV6" s="322"/>
      <c r="AW6" s="322" t="s">
        <v>171</v>
      </c>
      <c r="AX6" s="322"/>
      <c r="AY6" s="322" t="s">
        <v>171</v>
      </c>
      <c r="AZ6" s="322"/>
      <c r="BA6" s="322" t="s">
        <v>171</v>
      </c>
      <c r="BB6" s="322"/>
      <c r="BC6" s="322" t="s">
        <v>171</v>
      </c>
      <c r="BD6" s="322"/>
      <c r="BE6" s="322" t="s">
        <v>171</v>
      </c>
      <c r="BF6" s="322"/>
      <c r="BG6" s="322" t="s">
        <v>171</v>
      </c>
      <c r="BH6" s="322"/>
      <c r="BI6" s="322" t="s">
        <v>171</v>
      </c>
      <c r="BJ6" s="322"/>
      <c r="BK6" s="322" t="s">
        <v>171</v>
      </c>
      <c r="BL6" s="322"/>
      <c r="BM6" s="322" t="s">
        <v>171</v>
      </c>
      <c r="BN6" s="322"/>
      <c r="BO6" s="322" t="s">
        <v>171</v>
      </c>
      <c r="BP6" s="322"/>
      <c r="BQ6" s="322" t="s">
        <v>171</v>
      </c>
      <c r="BR6" s="322"/>
      <c r="BS6" s="322" t="s">
        <v>171</v>
      </c>
      <c r="BT6" s="322"/>
      <c r="BU6" s="322" t="s">
        <v>171</v>
      </c>
      <c r="BV6" s="322"/>
      <c r="BW6" s="322" t="s">
        <v>171</v>
      </c>
      <c r="BX6" s="322"/>
      <c r="BY6" s="322" t="s">
        <v>171</v>
      </c>
      <c r="BZ6" s="322"/>
      <c r="CA6" s="322" t="s">
        <v>171</v>
      </c>
      <c r="CB6" s="322"/>
      <c r="CC6" s="322" t="s">
        <v>171</v>
      </c>
      <c r="CD6" s="322"/>
      <c r="CE6" s="322" t="s">
        <v>171</v>
      </c>
      <c r="CF6" s="322"/>
      <c r="CG6" s="322" t="s">
        <v>171</v>
      </c>
      <c r="CH6" s="322"/>
      <c r="CI6" s="322" t="s">
        <v>171</v>
      </c>
      <c r="CJ6" s="322"/>
      <c r="CK6" s="322" t="s">
        <v>171</v>
      </c>
      <c r="CL6" s="322"/>
      <c r="CM6" s="322" t="s">
        <v>171</v>
      </c>
      <c r="CN6" s="322"/>
      <c r="CO6" s="322" t="s">
        <v>171</v>
      </c>
      <c r="CP6" s="322"/>
      <c r="CQ6" s="322" t="s">
        <v>171</v>
      </c>
      <c r="CR6" s="322"/>
      <c r="CS6" s="322" t="s">
        <v>171</v>
      </c>
      <c r="CT6" s="322"/>
      <c r="CU6" s="322" t="s">
        <v>171</v>
      </c>
      <c r="CV6" s="322"/>
      <c r="CW6" s="322" t="s">
        <v>171</v>
      </c>
      <c r="CX6" s="322"/>
      <c r="CY6" s="322" t="s">
        <v>171</v>
      </c>
      <c r="CZ6" s="322"/>
      <c r="DA6" s="322" t="s">
        <v>171</v>
      </c>
      <c r="DB6" s="322"/>
      <c r="DC6" s="322" t="s">
        <v>171</v>
      </c>
      <c r="DD6" s="322"/>
      <c r="DE6" s="322" t="s">
        <v>171</v>
      </c>
      <c r="DF6" s="322"/>
      <c r="DG6" s="322" t="s">
        <v>171</v>
      </c>
      <c r="DH6" s="322"/>
      <c r="DI6" s="322" t="s">
        <v>171</v>
      </c>
      <c r="DJ6" s="323"/>
      <c r="DK6" s="322" t="s">
        <v>171</v>
      </c>
      <c r="DL6" s="323"/>
      <c r="DM6" s="322" t="s">
        <v>171</v>
      </c>
      <c r="DN6" s="323"/>
      <c r="DO6" s="322" t="s">
        <v>171</v>
      </c>
      <c r="DP6" s="323"/>
      <c r="DQ6" s="322" t="s">
        <v>171</v>
      </c>
      <c r="DR6" s="323"/>
      <c r="DS6" s="322" t="s">
        <v>171</v>
      </c>
      <c r="DT6" s="323"/>
      <c r="DU6" s="322" t="s">
        <v>171</v>
      </c>
      <c r="DV6" s="323"/>
      <c r="DW6" s="322" t="s">
        <v>171</v>
      </c>
      <c r="DX6" s="323"/>
      <c r="DY6" s="322" t="s">
        <v>171</v>
      </c>
      <c r="DZ6" s="322"/>
      <c r="EA6" s="322" t="s">
        <v>171</v>
      </c>
      <c r="EB6" s="322"/>
      <c r="EC6" s="322" t="s">
        <v>171</v>
      </c>
      <c r="ED6" s="322"/>
      <c r="EE6" s="322" t="s">
        <v>171</v>
      </c>
      <c r="EF6" s="322"/>
      <c r="EG6" s="322" t="s">
        <v>171</v>
      </c>
      <c r="EH6" s="322"/>
      <c r="EI6" s="322" t="s">
        <v>171</v>
      </c>
      <c r="EJ6" s="322"/>
      <c r="EK6" s="322" t="s">
        <v>171</v>
      </c>
      <c r="EL6" s="322"/>
      <c r="EM6" s="322" t="s">
        <v>171</v>
      </c>
      <c r="EN6" s="322"/>
      <c r="EO6" s="322" t="s">
        <v>171</v>
      </c>
      <c r="EP6" s="322"/>
      <c r="EQ6" s="322" t="s">
        <v>171</v>
      </c>
      <c r="ER6" s="322"/>
      <c r="ES6" s="322" t="s">
        <v>171</v>
      </c>
      <c r="ET6" s="322"/>
      <c r="EU6" s="322" t="s">
        <v>171</v>
      </c>
      <c r="EV6" s="322"/>
      <c r="EW6" s="322" t="s">
        <v>171</v>
      </c>
      <c r="EX6" s="322"/>
      <c r="EY6" s="322" t="s">
        <v>171</v>
      </c>
      <c r="EZ6" s="322"/>
      <c r="FA6" s="322" t="s">
        <v>171</v>
      </c>
      <c r="FB6" s="322"/>
      <c r="FC6" s="322" t="s">
        <v>171</v>
      </c>
    </row>
    <row r="7" spans="1:159">
      <c r="A7" s="324"/>
      <c r="B7" s="325" t="s">
        <v>172</v>
      </c>
      <c r="C7" s="325" t="s">
        <v>174</v>
      </c>
      <c r="D7" s="325" t="s">
        <v>172</v>
      </c>
      <c r="E7" s="325" t="s">
        <v>174</v>
      </c>
      <c r="F7" s="325" t="s">
        <v>172</v>
      </c>
      <c r="G7" s="325" t="s">
        <v>174</v>
      </c>
      <c r="H7" s="325" t="s">
        <v>172</v>
      </c>
      <c r="I7" s="325" t="s">
        <v>174</v>
      </c>
      <c r="J7" s="325" t="s">
        <v>172</v>
      </c>
      <c r="K7" s="325" t="s">
        <v>174</v>
      </c>
      <c r="L7" s="325" t="s">
        <v>172</v>
      </c>
      <c r="M7" s="325" t="s">
        <v>174</v>
      </c>
      <c r="N7" s="325" t="s">
        <v>172</v>
      </c>
      <c r="O7" s="325" t="s">
        <v>174</v>
      </c>
      <c r="P7" s="325" t="s">
        <v>172</v>
      </c>
      <c r="Q7" s="325" t="s">
        <v>174</v>
      </c>
      <c r="R7" s="325" t="s">
        <v>172</v>
      </c>
      <c r="S7" s="325" t="s">
        <v>174</v>
      </c>
      <c r="T7" s="325" t="s">
        <v>172</v>
      </c>
      <c r="U7" s="325" t="s">
        <v>174</v>
      </c>
      <c r="V7" s="325" t="s">
        <v>172</v>
      </c>
      <c r="W7" s="325" t="s">
        <v>174</v>
      </c>
      <c r="X7" s="325" t="s">
        <v>172</v>
      </c>
      <c r="Y7" s="325" t="s">
        <v>174</v>
      </c>
      <c r="Z7" s="325" t="s">
        <v>172</v>
      </c>
      <c r="AA7" s="325" t="s">
        <v>174</v>
      </c>
      <c r="AB7" s="325" t="s">
        <v>172</v>
      </c>
      <c r="AC7" s="325" t="s">
        <v>174</v>
      </c>
      <c r="AD7" s="325" t="s">
        <v>172</v>
      </c>
      <c r="AE7" s="325" t="s">
        <v>174</v>
      </c>
      <c r="AF7" s="325" t="s">
        <v>172</v>
      </c>
      <c r="AG7" s="325" t="s">
        <v>174</v>
      </c>
      <c r="AH7" s="325" t="s">
        <v>172</v>
      </c>
      <c r="AI7" s="325" t="s">
        <v>174</v>
      </c>
      <c r="AJ7" s="325" t="s">
        <v>172</v>
      </c>
      <c r="AK7" s="325" t="s">
        <v>174</v>
      </c>
      <c r="AL7" s="325" t="s">
        <v>172</v>
      </c>
      <c r="AM7" s="325" t="s">
        <v>174</v>
      </c>
      <c r="AN7" s="325" t="s">
        <v>172</v>
      </c>
      <c r="AO7" s="325" t="s">
        <v>174</v>
      </c>
      <c r="AP7" s="325" t="s">
        <v>172</v>
      </c>
      <c r="AQ7" s="325" t="s">
        <v>174</v>
      </c>
      <c r="AR7" s="325" t="s">
        <v>172</v>
      </c>
      <c r="AS7" s="325" t="s">
        <v>174</v>
      </c>
      <c r="AT7" s="325" t="s">
        <v>172</v>
      </c>
      <c r="AU7" s="325" t="s">
        <v>174</v>
      </c>
      <c r="AV7" s="325" t="s">
        <v>172</v>
      </c>
      <c r="AW7" s="325" t="s">
        <v>174</v>
      </c>
      <c r="AX7" s="325" t="s">
        <v>172</v>
      </c>
      <c r="AY7" s="325" t="s">
        <v>174</v>
      </c>
      <c r="AZ7" s="325" t="s">
        <v>172</v>
      </c>
      <c r="BA7" s="325" t="s">
        <v>174</v>
      </c>
      <c r="BB7" s="325" t="s">
        <v>172</v>
      </c>
      <c r="BC7" s="325" t="s">
        <v>174</v>
      </c>
      <c r="BD7" s="325" t="s">
        <v>172</v>
      </c>
      <c r="BE7" s="325" t="s">
        <v>174</v>
      </c>
      <c r="BF7" s="325" t="s">
        <v>172</v>
      </c>
      <c r="BG7" s="325" t="s">
        <v>174</v>
      </c>
      <c r="BH7" s="325" t="s">
        <v>172</v>
      </c>
      <c r="BI7" s="325" t="s">
        <v>174</v>
      </c>
      <c r="BJ7" s="325" t="s">
        <v>172</v>
      </c>
      <c r="BK7" s="325" t="s">
        <v>174</v>
      </c>
      <c r="BL7" s="325" t="s">
        <v>172</v>
      </c>
      <c r="BM7" s="325" t="s">
        <v>174</v>
      </c>
      <c r="BN7" s="325" t="s">
        <v>172</v>
      </c>
      <c r="BO7" s="325" t="s">
        <v>174</v>
      </c>
      <c r="BP7" s="325" t="s">
        <v>172</v>
      </c>
      <c r="BQ7" s="325" t="s">
        <v>174</v>
      </c>
      <c r="BR7" s="325" t="s">
        <v>172</v>
      </c>
      <c r="BS7" s="325" t="s">
        <v>174</v>
      </c>
      <c r="BT7" s="325" t="s">
        <v>172</v>
      </c>
      <c r="BU7" s="325" t="s">
        <v>174</v>
      </c>
      <c r="BV7" s="325" t="s">
        <v>172</v>
      </c>
      <c r="BW7" s="325" t="s">
        <v>174</v>
      </c>
      <c r="BX7" s="325" t="s">
        <v>172</v>
      </c>
      <c r="BY7" s="325" t="s">
        <v>174</v>
      </c>
      <c r="BZ7" s="325" t="s">
        <v>172</v>
      </c>
      <c r="CA7" s="325" t="s">
        <v>174</v>
      </c>
      <c r="CB7" s="325" t="s">
        <v>172</v>
      </c>
      <c r="CC7" s="325" t="s">
        <v>174</v>
      </c>
      <c r="CD7" s="325" t="s">
        <v>172</v>
      </c>
      <c r="CE7" s="325" t="s">
        <v>174</v>
      </c>
      <c r="CF7" s="325" t="s">
        <v>172</v>
      </c>
      <c r="CG7" s="325" t="s">
        <v>174</v>
      </c>
      <c r="CH7" s="325" t="s">
        <v>172</v>
      </c>
      <c r="CI7" s="325" t="s">
        <v>174</v>
      </c>
      <c r="CJ7" s="325" t="s">
        <v>172</v>
      </c>
      <c r="CK7" s="325" t="s">
        <v>174</v>
      </c>
      <c r="CL7" s="325" t="s">
        <v>172</v>
      </c>
      <c r="CM7" s="325" t="s">
        <v>174</v>
      </c>
      <c r="CN7" s="325" t="s">
        <v>172</v>
      </c>
      <c r="CO7" s="325" t="s">
        <v>174</v>
      </c>
      <c r="CP7" s="325" t="s">
        <v>172</v>
      </c>
      <c r="CQ7" s="325" t="s">
        <v>174</v>
      </c>
      <c r="CR7" s="325" t="s">
        <v>172</v>
      </c>
      <c r="CS7" s="325" t="s">
        <v>174</v>
      </c>
      <c r="CT7" s="325" t="s">
        <v>172</v>
      </c>
      <c r="CU7" s="325" t="s">
        <v>174</v>
      </c>
      <c r="CV7" s="325" t="s">
        <v>172</v>
      </c>
      <c r="CW7" s="325" t="s">
        <v>174</v>
      </c>
      <c r="CX7" s="325" t="s">
        <v>172</v>
      </c>
      <c r="CY7" s="325" t="s">
        <v>174</v>
      </c>
      <c r="CZ7" s="325" t="s">
        <v>172</v>
      </c>
      <c r="DA7" s="325" t="s">
        <v>174</v>
      </c>
      <c r="DB7" s="325" t="s">
        <v>172</v>
      </c>
      <c r="DC7" s="325" t="s">
        <v>174</v>
      </c>
      <c r="DD7" s="325" t="s">
        <v>172</v>
      </c>
      <c r="DE7" s="325" t="s">
        <v>174</v>
      </c>
      <c r="DF7" s="325" t="s">
        <v>172</v>
      </c>
      <c r="DG7" s="325" t="s">
        <v>174</v>
      </c>
      <c r="DH7" s="325" t="s">
        <v>172</v>
      </c>
      <c r="DI7" s="325" t="s">
        <v>174</v>
      </c>
      <c r="DJ7" s="326" t="s">
        <v>172</v>
      </c>
      <c r="DK7" s="325" t="s">
        <v>174</v>
      </c>
      <c r="DL7" s="326" t="s">
        <v>172</v>
      </c>
      <c r="DM7" s="325" t="s">
        <v>174</v>
      </c>
      <c r="DN7" s="326" t="s">
        <v>172</v>
      </c>
      <c r="DO7" s="325" t="s">
        <v>174</v>
      </c>
      <c r="DP7" s="326" t="s">
        <v>172</v>
      </c>
      <c r="DQ7" s="325" t="s">
        <v>174</v>
      </c>
      <c r="DR7" s="326" t="s">
        <v>172</v>
      </c>
      <c r="DS7" s="325" t="s">
        <v>174</v>
      </c>
      <c r="DT7" s="326" t="s">
        <v>172</v>
      </c>
      <c r="DU7" s="325" t="s">
        <v>174</v>
      </c>
      <c r="DV7" s="326" t="s">
        <v>172</v>
      </c>
      <c r="DW7" s="325" t="s">
        <v>174</v>
      </c>
      <c r="DX7" s="326" t="s">
        <v>172</v>
      </c>
      <c r="DY7" s="325" t="s">
        <v>174</v>
      </c>
      <c r="DZ7" s="325" t="s">
        <v>172</v>
      </c>
      <c r="EA7" s="325" t="s">
        <v>174</v>
      </c>
      <c r="EB7" s="325" t="s">
        <v>172</v>
      </c>
      <c r="EC7" s="325" t="s">
        <v>174</v>
      </c>
      <c r="ED7" s="325" t="s">
        <v>172</v>
      </c>
      <c r="EE7" s="325" t="s">
        <v>174</v>
      </c>
      <c r="EF7" s="325" t="s">
        <v>172</v>
      </c>
      <c r="EG7" s="325" t="s">
        <v>174</v>
      </c>
      <c r="EH7" s="325" t="s">
        <v>172</v>
      </c>
      <c r="EI7" s="325" t="s">
        <v>174</v>
      </c>
      <c r="EJ7" s="325" t="s">
        <v>172</v>
      </c>
      <c r="EK7" s="325" t="s">
        <v>174</v>
      </c>
      <c r="EL7" s="325" t="s">
        <v>172</v>
      </c>
      <c r="EM7" s="325" t="s">
        <v>174</v>
      </c>
      <c r="EN7" s="325" t="s">
        <v>172</v>
      </c>
      <c r="EO7" s="325" t="s">
        <v>174</v>
      </c>
      <c r="EP7" s="325" t="s">
        <v>172</v>
      </c>
      <c r="EQ7" s="325" t="s">
        <v>174</v>
      </c>
      <c r="ER7" s="325" t="s">
        <v>172</v>
      </c>
      <c r="ES7" s="325" t="s">
        <v>174</v>
      </c>
      <c r="ET7" s="325" t="s">
        <v>172</v>
      </c>
      <c r="EU7" s="325" t="s">
        <v>174</v>
      </c>
      <c r="EV7" s="325" t="s">
        <v>172</v>
      </c>
      <c r="EW7" s="325" t="s">
        <v>174</v>
      </c>
      <c r="EX7" s="325" t="s">
        <v>172</v>
      </c>
      <c r="EY7" s="325" t="s">
        <v>174</v>
      </c>
      <c r="EZ7" s="325" t="s">
        <v>172</v>
      </c>
      <c r="FA7" s="325" t="s">
        <v>174</v>
      </c>
      <c r="FB7" s="325" t="s">
        <v>172</v>
      </c>
      <c r="FC7" s="325" t="s">
        <v>174</v>
      </c>
    </row>
    <row r="8" spans="1:159" outlineLevel="1"/>
    <row r="9" spans="1:159" ht="15" outlineLevel="1">
      <c r="A9" s="327" t="s">
        <v>175</v>
      </c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4"/>
      <c r="BG9" s="314"/>
      <c r="BH9" s="314"/>
      <c r="BI9" s="314"/>
      <c r="BJ9" s="314"/>
      <c r="BK9" s="314"/>
      <c r="BL9" s="314"/>
      <c r="BM9" s="314"/>
      <c r="BN9" s="314"/>
      <c r="BO9" s="314"/>
      <c r="BP9" s="314"/>
      <c r="BQ9" s="314"/>
      <c r="BR9" s="314"/>
      <c r="BS9" s="314"/>
      <c r="BT9" s="314"/>
      <c r="BU9" s="314"/>
      <c r="BV9" s="314"/>
      <c r="BW9" s="314"/>
      <c r="BX9" s="314"/>
      <c r="BY9" s="314"/>
      <c r="BZ9" s="314"/>
      <c r="CA9" s="314"/>
      <c r="CB9" s="314"/>
      <c r="CC9" s="314"/>
      <c r="CD9" s="314"/>
      <c r="CE9" s="314"/>
      <c r="CF9" s="314"/>
      <c r="CG9" s="314"/>
      <c r="CH9" s="314"/>
      <c r="CI9" s="314"/>
      <c r="CJ9" s="314"/>
      <c r="CK9" s="314"/>
      <c r="CL9" s="314"/>
      <c r="CM9" s="314"/>
      <c r="CN9" s="314"/>
      <c r="CO9" s="314"/>
      <c r="CP9" s="314"/>
      <c r="CQ9" s="314"/>
      <c r="CR9" s="314"/>
      <c r="CS9" s="314"/>
      <c r="CT9" s="314"/>
      <c r="CU9" s="314"/>
      <c r="CV9" s="314"/>
      <c r="CW9" s="314"/>
      <c r="CX9" s="314"/>
      <c r="CY9" s="314"/>
      <c r="CZ9" s="314"/>
      <c r="DA9" s="314"/>
      <c r="DB9" s="314"/>
      <c r="DC9" s="314"/>
      <c r="DD9" s="314"/>
      <c r="DE9" s="314"/>
      <c r="DF9" s="314"/>
      <c r="DG9" s="314"/>
      <c r="DH9" s="314"/>
      <c r="DI9" s="314"/>
      <c r="DJ9" s="315"/>
      <c r="DK9" s="314"/>
      <c r="DL9" s="315"/>
      <c r="DM9" s="314"/>
      <c r="DN9" s="315"/>
      <c r="DO9" s="314"/>
      <c r="DP9" s="315"/>
      <c r="DQ9" s="314"/>
      <c r="DR9" s="315"/>
      <c r="DS9" s="314"/>
      <c r="DT9" s="315"/>
      <c r="DU9" s="314"/>
      <c r="DV9" s="315"/>
      <c r="DW9" s="314"/>
      <c r="DX9" s="315"/>
      <c r="DY9" s="314"/>
      <c r="DZ9" s="314"/>
      <c r="EA9" s="314"/>
      <c r="EB9" s="314"/>
      <c r="EC9" s="314"/>
      <c r="ED9" s="314"/>
      <c r="EE9" s="314"/>
      <c r="EF9" s="314"/>
      <c r="EG9" s="314"/>
      <c r="EH9" s="314"/>
      <c r="EI9" s="314"/>
      <c r="EJ9" s="314"/>
      <c r="EK9" s="314"/>
      <c r="EL9" s="314"/>
      <c r="EM9" s="314"/>
      <c r="EN9" s="314"/>
      <c r="EO9" s="314"/>
      <c r="EP9" s="314"/>
      <c r="EQ9" s="314"/>
      <c r="ER9" s="314"/>
      <c r="ES9" s="314"/>
      <c r="ET9" s="314"/>
      <c r="EU9" s="314"/>
      <c r="EV9" s="314"/>
      <c r="EW9" s="314"/>
      <c r="EX9" s="314"/>
      <c r="EY9" s="314"/>
      <c r="EZ9" s="314"/>
      <c r="FA9" s="314"/>
      <c r="FB9" s="314"/>
      <c r="FC9" s="314"/>
    </row>
    <row r="10" spans="1:159" outlineLevel="1">
      <c r="A10" s="328" t="s">
        <v>82</v>
      </c>
      <c r="B10" s="329">
        <v>45234644</v>
      </c>
      <c r="C10" s="329">
        <v>44772736</v>
      </c>
      <c r="D10" s="329">
        <v>10767539</v>
      </c>
      <c r="E10" s="329">
        <v>10767539</v>
      </c>
      <c r="F10" s="329">
        <v>1823225</v>
      </c>
      <c r="G10" s="329">
        <v>1821109</v>
      </c>
      <c r="H10" s="329">
        <v>4188750.76</v>
      </c>
      <c r="I10" s="329">
        <v>4185376.24</v>
      </c>
      <c r="J10" s="329">
        <v>9281656</v>
      </c>
      <c r="K10" s="329">
        <v>9259287</v>
      </c>
      <c r="L10" s="329">
        <v>806302</v>
      </c>
      <c r="M10" s="329">
        <v>806302</v>
      </c>
      <c r="N10" s="329">
        <v>2616267.33</v>
      </c>
      <c r="O10" s="329">
        <v>2616267.33</v>
      </c>
      <c r="P10" s="329">
        <v>75663.360000000001</v>
      </c>
      <c r="Q10" s="329">
        <v>75663.360000000001</v>
      </c>
      <c r="R10" s="329">
        <v>3895851</v>
      </c>
      <c r="S10" s="329">
        <v>3870010</v>
      </c>
      <c r="T10" s="329">
        <v>818053</v>
      </c>
      <c r="U10" s="329">
        <v>818053</v>
      </c>
      <c r="V10" s="329">
        <v>630585.96</v>
      </c>
      <c r="W10" s="329">
        <v>628152.32999999996</v>
      </c>
      <c r="X10" s="329">
        <v>388302.85</v>
      </c>
      <c r="Y10" s="329">
        <v>386828.49</v>
      </c>
      <c r="Z10" s="329">
        <v>324670.82</v>
      </c>
      <c r="AA10" s="329">
        <v>324670.82</v>
      </c>
      <c r="AB10" s="329">
        <v>2074545</v>
      </c>
      <c r="AC10" s="329">
        <v>2074545</v>
      </c>
      <c r="AD10" s="329">
        <v>33857</v>
      </c>
      <c r="AE10" s="329">
        <v>33857</v>
      </c>
      <c r="AF10" s="329">
        <v>316572</v>
      </c>
      <c r="AG10" s="329">
        <v>316572</v>
      </c>
      <c r="AH10" s="329">
        <v>1156177.19</v>
      </c>
      <c r="AI10" s="329">
        <v>1156177.19</v>
      </c>
      <c r="AJ10" s="329">
        <v>289709</v>
      </c>
      <c r="AK10" s="329">
        <v>289709</v>
      </c>
      <c r="AL10" s="329">
        <v>12138</v>
      </c>
      <c r="AM10" s="329">
        <v>12138</v>
      </c>
      <c r="AN10" s="329">
        <v>342150</v>
      </c>
      <c r="AO10" s="329">
        <v>342150</v>
      </c>
      <c r="AP10" s="329">
        <v>38553</v>
      </c>
      <c r="AQ10" s="329">
        <v>38553</v>
      </c>
      <c r="AR10" s="329">
        <v>565471</v>
      </c>
      <c r="AS10" s="329">
        <v>565471</v>
      </c>
      <c r="AT10" s="329">
        <v>181699.27</v>
      </c>
      <c r="AU10" s="329">
        <v>179998.99</v>
      </c>
      <c r="AV10" s="329">
        <v>243827</v>
      </c>
      <c r="AW10" s="329">
        <v>241803</v>
      </c>
      <c r="AX10" s="329">
        <v>1257207</v>
      </c>
      <c r="AY10" s="329">
        <v>1257207</v>
      </c>
      <c r="AZ10" s="329">
        <v>64168</v>
      </c>
      <c r="BA10" s="329">
        <v>63523</v>
      </c>
      <c r="BB10" s="329">
        <v>74178</v>
      </c>
      <c r="BC10" s="329">
        <v>73765</v>
      </c>
      <c r="BD10" s="329">
        <v>283378.84000000003</v>
      </c>
      <c r="BE10" s="329">
        <v>280120.63</v>
      </c>
      <c r="BF10" s="329">
        <v>56007</v>
      </c>
      <c r="BG10" s="329">
        <v>55882</v>
      </c>
      <c r="BH10" s="329">
        <v>12451.27</v>
      </c>
      <c r="BI10" s="329">
        <v>12451.27</v>
      </c>
      <c r="BJ10" s="329">
        <v>25994.799999999999</v>
      </c>
      <c r="BK10" s="329">
        <v>25749.61</v>
      </c>
      <c r="BL10" s="329">
        <v>18666.23</v>
      </c>
      <c r="BM10" s="329">
        <v>18665.36</v>
      </c>
      <c r="BN10" s="329">
        <v>133345.41</v>
      </c>
      <c r="BO10" s="329">
        <v>133064.72</v>
      </c>
      <c r="BP10" s="329">
        <v>1228683.8999999999</v>
      </c>
      <c r="BQ10" s="329">
        <v>1222708.81</v>
      </c>
      <c r="BR10" s="329">
        <v>291267.58</v>
      </c>
      <c r="BS10" s="329">
        <v>288339.45</v>
      </c>
      <c r="BT10" s="329">
        <v>274760</v>
      </c>
      <c r="BU10" s="329">
        <v>269078</v>
      </c>
      <c r="BV10" s="329">
        <v>156314.87</v>
      </c>
      <c r="BW10" s="329">
        <v>156314.87</v>
      </c>
      <c r="BX10" s="329">
        <v>15800</v>
      </c>
      <c r="BY10" s="329">
        <v>15800</v>
      </c>
      <c r="BZ10" s="329">
        <v>133195.26</v>
      </c>
      <c r="CA10" s="329">
        <v>133195.26</v>
      </c>
      <c r="CB10" s="329">
        <v>47083.7</v>
      </c>
      <c r="CC10" s="329">
        <v>47083.7</v>
      </c>
      <c r="CD10" s="329">
        <v>5306150</v>
      </c>
      <c r="CE10" s="329">
        <v>5078424</v>
      </c>
      <c r="CF10" s="329">
        <v>924419</v>
      </c>
      <c r="CG10" s="329">
        <v>924419</v>
      </c>
      <c r="CH10" s="329">
        <v>719187</v>
      </c>
      <c r="CI10" s="329">
        <v>712090</v>
      </c>
      <c r="CJ10" s="329">
        <v>514302</v>
      </c>
      <c r="CK10" s="329">
        <v>507977</v>
      </c>
      <c r="CL10" s="329">
        <v>29250</v>
      </c>
      <c r="CM10" s="329">
        <v>29250</v>
      </c>
      <c r="CN10" s="329">
        <v>48655</v>
      </c>
      <c r="CO10" s="329">
        <v>48655</v>
      </c>
      <c r="CP10" s="329">
        <v>260606.72</v>
      </c>
      <c r="CQ10" s="329">
        <v>260229.33</v>
      </c>
      <c r="CR10" s="329">
        <v>111340.93</v>
      </c>
      <c r="CS10" s="329">
        <v>111340.93</v>
      </c>
      <c r="CT10" s="329">
        <v>101822.01</v>
      </c>
      <c r="CU10" s="329">
        <v>101822.01</v>
      </c>
      <c r="CV10" s="329">
        <v>96696.320000000007</v>
      </c>
      <c r="CW10" s="329">
        <v>95792.2</v>
      </c>
      <c r="CX10" s="329">
        <v>132645</v>
      </c>
      <c r="CY10" s="329">
        <v>132361</v>
      </c>
      <c r="CZ10" s="329">
        <v>73260</v>
      </c>
      <c r="DA10" s="329">
        <v>73260</v>
      </c>
      <c r="DB10" s="329">
        <v>13574.38</v>
      </c>
      <c r="DC10" s="329">
        <v>13574.38</v>
      </c>
      <c r="DD10" s="329">
        <v>174483</v>
      </c>
      <c r="DE10" s="329">
        <v>174483</v>
      </c>
      <c r="DF10" s="329">
        <v>21575</v>
      </c>
      <c r="DG10" s="329">
        <v>21575</v>
      </c>
      <c r="DH10" s="329">
        <v>149792.70000000001</v>
      </c>
      <c r="DI10" s="329">
        <v>148965.88</v>
      </c>
      <c r="DJ10" s="330">
        <v>248188</v>
      </c>
      <c r="DK10" s="329">
        <v>248188</v>
      </c>
      <c r="DL10" s="330">
        <v>2508706.84</v>
      </c>
      <c r="DM10" s="329">
        <v>2494919.4</v>
      </c>
      <c r="DN10" s="330">
        <v>194174.11</v>
      </c>
      <c r="DO10" s="329">
        <v>192164.89</v>
      </c>
      <c r="DP10" s="330">
        <v>237086.22</v>
      </c>
      <c r="DQ10" s="329">
        <v>237086.22</v>
      </c>
      <c r="DR10" s="330">
        <v>32122.45</v>
      </c>
      <c r="DS10" s="329">
        <v>31831.24</v>
      </c>
      <c r="DT10" s="330">
        <v>62715.519999999997</v>
      </c>
      <c r="DU10" s="329">
        <v>61861.66</v>
      </c>
      <c r="DV10" s="330">
        <v>140694.39999999999</v>
      </c>
      <c r="DW10" s="329">
        <v>139645.60999999999</v>
      </c>
      <c r="DX10" s="330">
        <v>1577501.5</v>
      </c>
      <c r="DY10" s="329">
        <v>1577501.5</v>
      </c>
      <c r="DZ10" s="329">
        <v>621606</v>
      </c>
      <c r="EA10" s="329">
        <v>617864</v>
      </c>
      <c r="EB10" s="329">
        <v>1287168</v>
      </c>
      <c r="EC10" s="329">
        <v>1287168</v>
      </c>
      <c r="ED10" s="329">
        <v>2387573</v>
      </c>
      <c r="EE10" s="329">
        <v>2387573</v>
      </c>
      <c r="EF10" s="329">
        <v>131412.43</v>
      </c>
      <c r="EG10" s="329">
        <v>130811.77</v>
      </c>
      <c r="EH10" s="329">
        <v>135329.06</v>
      </c>
      <c r="EI10" s="329">
        <v>134233</v>
      </c>
      <c r="EJ10" s="329">
        <v>105514.53</v>
      </c>
      <c r="EK10" s="329">
        <v>105514.53</v>
      </c>
      <c r="EL10" s="329">
        <v>457870.25</v>
      </c>
      <c r="EM10" s="329">
        <v>455632.52</v>
      </c>
      <c r="EN10" s="329">
        <v>461402.92</v>
      </c>
      <c r="EO10" s="329">
        <v>460380.14</v>
      </c>
      <c r="EP10" s="329">
        <v>205294.64</v>
      </c>
      <c r="EQ10" s="329">
        <v>203397.94</v>
      </c>
      <c r="ER10" s="329">
        <v>661454</v>
      </c>
      <c r="ES10" s="329">
        <v>661454</v>
      </c>
      <c r="ET10" s="329">
        <v>618740</v>
      </c>
      <c r="EU10" s="329">
        <v>616442</v>
      </c>
      <c r="EV10" s="329">
        <v>264206.25</v>
      </c>
      <c r="EW10" s="329">
        <v>263736.58</v>
      </c>
      <c r="EX10" s="329">
        <v>218417.38</v>
      </c>
      <c r="EY10" s="329">
        <v>217985.52</v>
      </c>
      <c r="EZ10" s="329">
        <v>367099.56</v>
      </c>
      <c r="FA10" s="329">
        <v>367099.56</v>
      </c>
      <c r="FB10" s="329">
        <v>137618.29999999999</v>
      </c>
      <c r="FC10" s="329">
        <v>137366.79999999999</v>
      </c>
    </row>
    <row r="11" spans="1:159" outlineLevel="1">
      <c r="A11" s="328" t="s">
        <v>83</v>
      </c>
      <c r="B11" s="329">
        <v>622799</v>
      </c>
      <c r="C11" s="329">
        <v>622799</v>
      </c>
      <c r="D11" s="329">
        <v>195944</v>
      </c>
      <c r="E11" s="329">
        <v>195944</v>
      </c>
      <c r="F11" s="329">
        <v>72892</v>
      </c>
      <c r="G11" s="329">
        <v>72892</v>
      </c>
      <c r="H11" s="329">
        <v>83942.15</v>
      </c>
      <c r="I11" s="329">
        <v>83942.15</v>
      </c>
      <c r="J11" s="329">
        <v>427935</v>
      </c>
      <c r="K11" s="329">
        <v>427935</v>
      </c>
      <c r="L11" s="329">
        <v>162945</v>
      </c>
      <c r="M11" s="329">
        <v>162945</v>
      </c>
      <c r="N11" s="329">
        <v>315869.40999999997</v>
      </c>
      <c r="O11" s="329">
        <v>315869.40999999997</v>
      </c>
      <c r="P11" s="329">
        <v>15520.95</v>
      </c>
      <c r="Q11" s="329">
        <v>15520.95</v>
      </c>
      <c r="R11" s="329">
        <v>681403</v>
      </c>
      <c r="S11" s="329">
        <v>681403</v>
      </c>
      <c r="T11" s="329">
        <v>262963</v>
      </c>
      <c r="U11" s="329">
        <v>262963</v>
      </c>
      <c r="V11" s="329">
        <v>149257.54</v>
      </c>
      <c r="W11" s="329">
        <v>149257.54</v>
      </c>
      <c r="X11" s="329">
        <v>234025.5</v>
      </c>
      <c r="Y11" s="329">
        <v>234025.5</v>
      </c>
      <c r="Z11" s="329">
        <v>157762.71</v>
      </c>
      <c r="AA11" s="329">
        <v>157762.71</v>
      </c>
      <c r="AB11" s="329">
        <v>294074</v>
      </c>
      <c r="AC11" s="329">
        <v>294074</v>
      </c>
      <c r="AD11" s="329">
        <v>1661</v>
      </c>
      <c r="AE11" s="329">
        <v>1661</v>
      </c>
      <c r="AF11" s="329">
        <v>79053</v>
      </c>
      <c r="AG11" s="329">
        <v>79053</v>
      </c>
      <c r="AH11" s="329">
        <v>524275.27</v>
      </c>
      <c r="AI11" s="329">
        <v>524275.27</v>
      </c>
      <c r="AJ11" s="329">
        <v>142041</v>
      </c>
      <c r="AK11" s="329">
        <v>142041</v>
      </c>
      <c r="AL11" s="329">
        <v>6035</v>
      </c>
      <c r="AM11" s="329">
        <v>6035</v>
      </c>
      <c r="AN11" s="329">
        <v>191324</v>
      </c>
      <c r="AO11" s="329">
        <v>191324</v>
      </c>
      <c r="AP11" s="329">
        <v>25180</v>
      </c>
      <c r="AQ11" s="329">
        <v>25180</v>
      </c>
      <c r="AR11" s="329">
        <v>334647</v>
      </c>
      <c r="AS11" s="329">
        <v>334647</v>
      </c>
      <c r="AT11" s="329">
        <v>208642.33</v>
      </c>
      <c r="AU11" s="329">
        <v>208642.33</v>
      </c>
      <c r="AV11" s="329">
        <v>133403</v>
      </c>
      <c r="AW11" s="329">
        <v>133403</v>
      </c>
      <c r="AX11" s="329">
        <v>581945</v>
      </c>
      <c r="AY11" s="329">
        <v>581945</v>
      </c>
      <c r="AZ11" s="329">
        <v>88762.83</v>
      </c>
      <c r="BA11" s="329">
        <v>88762.83</v>
      </c>
      <c r="BB11" s="329">
        <v>82037</v>
      </c>
      <c r="BC11" s="329">
        <v>82037</v>
      </c>
      <c r="BD11" s="329">
        <v>255332.45</v>
      </c>
      <c r="BE11" s="329">
        <v>255332.45</v>
      </c>
      <c r="BF11" s="329">
        <v>74296</v>
      </c>
      <c r="BG11" s="329">
        <v>74296</v>
      </c>
      <c r="BH11" s="329">
        <v>8750.41</v>
      </c>
      <c r="BI11" s="329">
        <v>8750.41</v>
      </c>
      <c r="BJ11" s="329">
        <v>33550.449999999997</v>
      </c>
      <c r="BK11" s="329">
        <v>33550.449999999997</v>
      </c>
      <c r="BL11" s="329">
        <v>37291.72</v>
      </c>
      <c r="BM11" s="329">
        <v>37291.72</v>
      </c>
      <c r="BN11" s="329">
        <v>156658.76999999999</v>
      </c>
      <c r="BO11" s="329">
        <v>156658.76999999999</v>
      </c>
      <c r="BP11" s="329">
        <v>647390.28</v>
      </c>
      <c r="BQ11" s="329">
        <v>647390.28</v>
      </c>
      <c r="BR11" s="329">
        <v>293248.95</v>
      </c>
      <c r="BS11" s="329">
        <v>293248.95</v>
      </c>
      <c r="BT11" s="329">
        <v>158190</v>
      </c>
      <c r="BU11" s="329">
        <v>158190</v>
      </c>
      <c r="BV11" s="329">
        <v>96441.87</v>
      </c>
      <c r="BW11" s="329">
        <v>96441.87</v>
      </c>
      <c r="BX11" s="329">
        <v>33210</v>
      </c>
      <c r="BY11" s="329">
        <v>33210</v>
      </c>
      <c r="BZ11" s="329">
        <v>127970.12</v>
      </c>
      <c r="CA11" s="329">
        <v>127970.12</v>
      </c>
      <c r="CB11" s="329">
        <v>55333.65</v>
      </c>
      <c r="CC11" s="329">
        <v>55333.65</v>
      </c>
      <c r="CD11" s="329">
        <v>1071634</v>
      </c>
      <c r="CE11" s="329">
        <v>1071634</v>
      </c>
      <c r="CF11" s="329">
        <v>585727</v>
      </c>
      <c r="CG11" s="329">
        <v>585727</v>
      </c>
      <c r="CH11" s="329">
        <v>447700</v>
      </c>
      <c r="CI11" s="329">
        <v>447700</v>
      </c>
      <c r="CJ11" s="329">
        <v>415247</v>
      </c>
      <c r="CK11" s="329">
        <v>415247</v>
      </c>
      <c r="CL11" s="329">
        <v>12153</v>
      </c>
      <c r="CM11" s="329">
        <v>12153</v>
      </c>
      <c r="CN11" s="329">
        <v>28988</v>
      </c>
      <c r="CO11" s="329">
        <v>28988</v>
      </c>
      <c r="CP11" s="329">
        <v>226002.24</v>
      </c>
      <c r="CQ11" s="329">
        <v>226002.24</v>
      </c>
      <c r="CR11" s="329">
        <v>84410.65</v>
      </c>
      <c r="CS11" s="329">
        <v>84410.65</v>
      </c>
      <c r="CT11" s="329">
        <v>80696.59</v>
      </c>
      <c r="CU11" s="329">
        <v>80696.59</v>
      </c>
      <c r="CV11" s="329">
        <v>83997.45</v>
      </c>
      <c r="CW11" s="329">
        <v>83997.45</v>
      </c>
      <c r="CX11" s="329">
        <v>97074</v>
      </c>
      <c r="CY11" s="329">
        <v>97074</v>
      </c>
      <c r="CZ11" s="329">
        <v>58885</v>
      </c>
      <c r="DA11" s="329">
        <v>58885</v>
      </c>
      <c r="DB11" s="329">
        <v>11163.33</v>
      </c>
      <c r="DC11" s="329">
        <v>11163.33</v>
      </c>
      <c r="DD11" s="329">
        <v>190735</v>
      </c>
      <c r="DE11" s="329">
        <v>190735</v>
      </c>
      <c r="DF11" s="329">
        <v>17757</v>
      </c>
      <c r="DG11" s="329">
        <v>17757</v>
      </c>
      <c r="DH11" s="329">
        <v>140301.68</v>
      </c>
      <c r="DI11" s="329">
        <v>140301.68</v>
      </c>
      <c r="DJ11" s="330">
        <v>104095</v>
      </c>
      <c r="DK11" s="329">
        <v>104095</v>
      </c>
      <c r="DL11" s="330">
        <v>228480.3</v>
      </c>
      <c r="DM11" s="329">
        <v>228480.3</v>
      </c>
      <c r="DN11" s="330">
        <v>135251.64000000001</v>
      </c>
      <c r="DO11" s="329">
        <v>135251.64000000001</v>
      </c>
      <c r="DP11" s="330">
        <v>9685.7800000000007</v>
      </c>
      <c r="DQ11" s="329">
        <v>9685.7800000000007</v>
      </c>
      <c r="DR11" s="330">
        <v>39975.25</v>
      </c>
      <c r="DS11" s="329">
        <v>39975.25</v>
      </c>
      <c r="DT11" s="330">
        <v>67519.97</v>
      </c>
      <c r="DU11" s="329">
        <v>67519.97</v>
      </c>
      <c r="DV11" s="330">
        <v>98604.26</v>
      </c>
      <c r="DW11" s="329">
        <v>98604.26</v>
      </c>
      <c r="DX11" s="330">
        <v>285776</v>
      </c>
      <c r="DY11" s="329">
        <v>285776</v>
      </c>
      <c r="DZ11" s="329">
        <v>520075</v>
      </c>
      <c r="EA11" s="329">
        <v>520075</v>
      </c>
      <c r="EB11" s="329">
        <v>469932</v>
      </c>
      <c r="EC11" s="329">
        <v>469932</v>
      </c>
      <c r="ED11" s="329">
        <v>439837</v>
      </c>
      <c r="EE11" s="329">
        <v>439837</v>
      </c>
      <c r="EF11" s="329">
        <v>117747.16</v>
      </c>
      <c r="EG11" s="329">
        <v>117747.16</v>
      </c>
      <c r="EH11" s="329">
        <v>114378.5</v>
      </c>
      <c r="EI11" s="329">
        <v>114378.5</v>
      </c>
      <c r="EJ11" s="329">
        <v>16521.650000000001</v>
      </c>
      <c r="EK11" s="329">
        <v>16521.650000000001</v>
      </c>
      <c r="EL11" s="329">
        <v>377661.66</v>
      </c>
      <c r="EM11" s="329">
        <v>377661.66</v>
      </c>
      <c r="EN11" s="329">
        <v>254751.51</v>
      </c>
      <c r="EO11" s="329">
        <v>254751.51</v>
      </c>
      <c r="EP11" s="329">
        <v>162339.69</v>
      </c>
      <c r="EQ11" s="329">
        <v>162339.69</v>
      </c>
      <c r="ER11" s="329">
        <v>243523</v>
      </c>
      <c r="ES11" s="329">
        <v>243523</v>
      </c>
      <c r="ET11" s="329">
        <v>185262</v>
      </c>
      <c r="EU11" s="329">
        <v>185262</v>
      </c>
      <c r="EV11" s="329">
        <v>41321.599999999999</v>
      </c>
      <c r="EW11" s="329">
        <v>41321.599999999999</v>
      </c>
      <c r="EX11" s="329">
        <v>81911.47</v>
      </c>
      <c r="EY11" s="329">
        <v>81911.47</v>
      </c>
      <c r="EZ11" s="329">
        <v>95479.83</v>
      </c>
      <c r="FA11" s="329">
        <v>95479.83</v>
      </c>
      <c r="FB11" s="329">
        <v>172380.29</v>
      </c>
      <c r="FC11" s="329">
        <v>172380.29</v>
      </c>
    </row>
    <row r="12" spans="1:159" outlineLevel="1">
      <c r="A12" s="331" t="s">
        <v>84</v>
      </c>
      <c r="B12" s="332">
        <v>14817311</v>
      </c>
      <c r="C12" s="332">
        <v>41847617</v>
      </c>
      <c r="D12" s="332">
        <v>4734935</v>
      </c>
      <c r="E12" s="332">
        <v>5796018</v>
      </c>
      <c r="F12" s="332">
        <v>427162</v>
      </c>
      <c r="G12" s="332">
        <v>529658</v>
      </c>
      <c r="H12" s="332">
        <v>925214.12</v>
      </c>
      <c r="I12" s="332">
        <v>1286808.2</v>
      </c>
      <c r="J12" s="332">
        <v>1373682</v>
      </c>
      <c r="K12" s="332">
        <v>2498926</v>
      </c>
      <c r="L12" s="332">
        <v>572750</v>
      </c>
      <c r="M12" s="332">
        <v>577846</v>
      </c>
      <c r="N12" s="332">
        <v>690383.84</v>
      </c>
      <c r="O12" s="332">
        <v>1031841.75</v>
      </c>
      <c r="P12" s="332">
        <v>21507.67</v>
      </c>
      <c r="Q12" s="332">
        <v>21507.67</v>
      </c>
      <c r="R12" s="332">
        <v>1107511</v>
      </c>
      <c r="S12" s="332">
        <v>1619292</v>
      </c>
      <c r="T12" s="332">
        <v>146003</v>
      </c>
      <c r="U12" s="332">
        <v>333705</v>
      </c>
      <c r="V12" s="332">
        <v>86289.76</v>
      </c>
      <c r="W12" s="332">
        <v>195375.55</v>
      </c>
      <c r="X12" s="332">
        <v>64018.05</v>
      </c>
      <c r="Y12" s="332">
        <v>88837.34</v>
      </c>
      <c r="Z12" s="332">
        <v>51025.41</v>
      </c>
      <c r="AA12" s="332">
        <v>78470.789999999994</v>
      </c>
      <c r="AB12" s="332">
        <v>468784</v>
      </c>
      <c r="AC12" s="332">
        <v>468784</v>
      </c>
      <c r="AD12" s="332">
        <v>6143</v>
      </c>
      <c r="AE12" s="332">
        <v>7734</v>
      </c>
      <c r="AF12" s="332">
        <v>56163</v>
      </c>
      <c r="AG12" s="332">
        <v>56163</v>
      </c>
      <c r="AH12" s="332">
        <v>425954.31</v>
      </c>
      <c r="AI12" s="332">
        <v>495728.89</v>
      </c>
      <c r="AJ12" s="332">
        <v>89808</v>
      </c>
      <c r="AK12" s="332">
        <v>168753</v>
      </c>
      <c r="AL12" s="332">
        <v>1094</v>
      </c>
      <c r="AM12" s="332">
        <v>1094</v>
      </c>
      <c r="AN12" s="332">
        <v>94353</v>
      </c>
      <c r="AO12" s="332">
        <v>153413</v>
      </c>
      <c r="AP12" s="332">
        <v>1386</v>
      </c>
      <c r="AQ12" s="332">
        <v>1386</v>
      </c>
      <c r="AR12" s="332">
        <v>191080</v>
      </c>
      <c r="AS12" s="332">
        <v>456276</v>
      </c>
      <c r="AT12" s="332">
        <v>60647.82</v>
      </c>
      <c r="AU12" s="332">
        <v>172041.54</v>
      </c>
      <c r="AV12" s="332">
        <v>96932</v>
      </c>
      <c r="AW12" s="332">
        <v>164877</v>
      </c>
      <c r="AX12" s="332">
        <v>168185</v>
      </c>
      <c r="AY12" s="332">
        <v>766968</v>
      </c>
      <c r="AZ12" s="332">
        <v>30520.57</v>
      </c>
      <c r="BA12" s="332">
        <v>130349.96</v>
      </c>
      <c r="BB12" s="332">
        <v>30631</v>
      </c>
      <c r="BC12" s="332">
        <v>48192</v>
      </c>
      <c r="BD12" s="332">
        <v>99404.12</v>
      </c>
      <c r="BE12" s="332">
        <v>186550.21</v>
      </c>
      <c r="BF12" s="332">
        <v>22705</v>
      </c>
      <c r="BG12" s="332">
        <v>31448</v>
      </c>
      <c r="BH12" s="332">
        <v>5833.08</v>
      </c>
      <c r="BI12" s="332">
        <v>6228.45</v>
      </c>
      <c r="BJ12" s="332">
        <v>9555.86</v>
      </c>
      <c r="BK12" s="332">
        <v>16493.740000000002</v>
      </c>
      <c r="BL12" s="332">
        <v>8149.8</v>
      </c>
      <c r="BM12" s="332">
        <v>8342.23</v>
      </c>
      <c r="BN12" s="332">
        <v>38831.019999999997</v>
      </c>
      <c r="BO12" s="332">
        <v>52267.33</v>
      </c>
      <c r="BP12" s="332">
        <v>472066.57</v>
      </c>
      <c r="BQ12" s="332">
        <v>797893.87</v>
      </c>
      <c r="BR12" s="332">
        <v>187458.92</v>
      </c>
      <c r="BS12" s="332">
        <v>252950.34</v>
      </c>
      <c r="BT12" s="332">
        <v>74708</v>
      </c>
      <c r="BU12" s="332">
        <v>139078</v>
      </c>
      <c r="BV12" s="332">
        <v>47959.68</v>
      </c>
      <c r="BW12" s="332">
        <v>105758.12</v>
      </c>
      <c r="BX12" s="332">
        <v>3668</v>
      </c>
      <c r="BY12" s="332">
        <v>3668</v>
      </c>
      <c r="BZ12" s="332">
        <v>23582.03</v>
      </c>
      <c r="CA12" s="332">
        <v>24615.31</v>
      </c>
      <c r="CB12" s="332">
        <v>24318.32</v>
      </c>
      <c r="CC12" s="332">
        <v>24318.32</v>
      </c>
      <c r="CD12" s="332">
        <v>2989247</v>
      </c>
      <c r="CE12" s="332">
        <v>7015146</v>
      </c>
      <c r="CF12" s="332">
        <v>332739.19</v>
      </c>
      <c r="CG12" s="332">
        <v>861230.18</v>
      </c>
      <c r="CH12" s="332">
        <v>236205</v>
      </c>
      <c r="CI12" s="332">
        <v>369742</v>
      </c>
      <c r="CJ12" s="332">
        <v>145972</v>
      </c>
      <c r="CK12" s="332">
        <v>322842</v>
      </c>
      <c r="CL12" s="332">
        <v>15409</v>
      </c>
      <c r="CM12" s="332">
        <v>21156</v>
      </c>
      <c r="CN12" s="332">
        <v>16480</v>
      </c>
      <c r="CO12" s="332">
        <v>16480</v>
      </c>
      <c r="CP12" s="332">
        <v>93689.87</v>
      </c>
      <c r="CQ12" s="332">
        <v>107929.16</v>
      </c>
      <c r="CR12" s="332">
        <v>59962.44</v>
      </c>
      <c r="CS12" s="332">
        <v>60698.78</v>
      </c>
      <c r="CT12" s="332">
        <v>39592.910000000003</v>
      </c>
      <c r="CU12" s="332">
        <v>43117.24</v>
      </c>
      <c r="CV12" s="332">
        <v>43814.31</v>
      </c>
      <c r="CW12" s="332">
        <v>82352.58</v>
      </c>
      <c r="CX12" s="332">
        <v>33514</v>
      </c>
      <c r="CY12" s="332">
        <v>45436</v>
      </c>
      <c r="CZ12" s="332">
        <v>13124</v>
      </c>
      <c r="DA12" s="332">
        <v>13124</v>
      </c>
      <c r="DB12" s="332">
        <v>491</v>
      </c>
      <c r="DC12" s="332">
        <v>491</v>
      </c>
      <c r="DD12" s="332">
        <v>44804</v>
      </c>
      <c r="DE12" s="332">
        <v>63458</v>
      </c>
      <c r="DF12" s="332">
        <v>7840</v>
      </c>
      <c r="DG12" s="332">
        <v>7840</v>
      </c>
      <c r="DH12" s="332">
        <v>68344.72</v>
      </c>
      <c r="DI12" s="332">
        <v>187277.28</v>
      </c>
      <c r="DJ12" s="333">
        <v>119775</v>
      </c>
      <c r="DK12" s="332">
        <v>217105</v>
      </c>
      <c r="DL12" s="333">
        <v>546200.09</v>
      </c>
      <c r="DM12" s="332">
        <v>1319423.46</v>
      </c>
      <c r="DN12" s="333">
        <v>48750.02</v>
      </c>
      <c r="DO12" s="332">
        <v>138409.10999999999</v>
      </c>
      <c r="DP12" s="333">
        <v>10342.700000000001</v>
      </c>
      <c r="DQ12" s="332">
        <v>10894.61</v>
      </c>
      <c r="DR12" s="333">
        <v>15443.25</v>
      </c>
      <c r="DS12" s="332">
        <v>18290.03</v>
      </c>
      <c r="DT12" s="333">
        <v>16442.27</v>
      </c>
      <c r="DU12" s="332">
        <v>24706.43</v>
      </c>
      <c r="DV12" s="333">
        <v>50915.98</v>
      </c>
      <c r="DW12" s="332">
        <v>120447.66</v>
      </c>
      <c r="DX12" s="333">
        <v>271981.26</v>
      </c>
      <c r="DY12" s="332">
        <v>602532.26</v>
      </c>
      <c r="DZ12" s="332">
        <v>210747</v>
      </c>
      <c r="EA12" s="332">
        <v>370612</v>
      </c>
      <c r="EB12" s="332">
        <v>446196</v>
      </c>
      <c r="EC12" s="332">
        <v>1162364</v>
      </c>
      <c r="ED12" s="332">
        <v>464496</v>
      </c>
      <c r="EE12" s="332">
        <v>1075338</v>
      </c>
      <c r="EF12" s="332">
        <v>44072.29</v>
      </c>
      <c r="EG12" s="332">
        <v>49690.879999999997</v>
      </c>
      <c r="EH12" s="332">
        <v>24827.43</v>
      </c>
      <c r="EI12" s="332">
        <v>51026.87</v>
      </c>
      <c r="EJ12" s="332">
        <v>6558.46</v>
      </c>
      <c r="EK12" s="332">
        <v>6902.68</v>
      </c>
      <c r="EL12" s="332">
        <v>92706.22</v>
      </c>
      <c r="EM12" s="332">
        <v>143200.37</v>
      </c>
      <c r="EN12" s="332">
        <v>118948.65</v>
      </c>
      <c r="EO12" s="332">
        <v>158110.09</v>
      </c>
      <c r="EP12" s="332">
        <v>113508.52</v>
      </c>
      <c r="EQ12" s="332">
        <v>151879.24</v>
      </c>
      <c r="ER12" s="332">
        <v>283155</v>
      </c>
      <c r="ES12" s="332">
        <v>361724</v>
      </c>
      <c r="ET12" s="332">
        <v>120998.5</v>
      </c>
      <c r="EU12" s="332">
        <v>278796.5</v>
      </c>
      <c r="EV12" s="332">
        <v>99284.39</v>
      </c>
      <c r="EW12" s="332">
        <v>141428.28</v>
      </c>
      <c r="EX12" s="332">
        <v>39617.42</v>
      </c>
      <c r="EY12" s="332">
        <v>56520.46</v>
      </c>
      <c r="EZ12" s="332">
        <v>97003.48</v>
      </c>
      <c r="FA12" s="332">
        <v>164292.65</v>
      </c>
      <c r="FB12" s="332">
        <v>31368.75</v>
      </c>
      <c r="FC12" s="332">
        <v>38319.360000000001</v>
      </c>
    </row>
    <row r="13" spans="1:159" outlineLevel="1">
      <c r="A13" s="334" t="s">
        <v>81</v>
      </c>
      <c r="B13" s="335">
        <v>60674754</v>
      </c>
      <c r="C13" s="335">
        <v>87243152</v>
      </c>
      <c r="D13" s="335">
        <v>15698418</v>
      </c>
      <c r="E13" s="335">
        <v>16759501</v>
      </c>
      <c r="F13" s="335">
        <v>2323279</v>
      </c>
      <c r="G13" s="335">
        <v>2423659</v>
      </c>
      <c r="H13" s="335">
        <v>5197907.03</v>
      </c>
      <c r="I13" s="335">
        <v>5556126.5899999999</v>
      </c>
      <c r="J13" s="335">
        <v>11083273</v>
      </c>
      <c r="K13" s="335">
        <v>12186148</v>
      </c>
      <c r="L13" s="335">
        <v>1541997</v>
      </c>
      <c r="M13" s="335">
        <v>1547093</v>
      </c>
      <c r="N13" s="335">
        <v>3622520.58</v>
      </c>
      <c r="O13" s="335">
        <v>3963978.49</v>
      </c>
      <c r="P13" s="335">
        <v>112691.98</v>
      </c>
      <c r="Q13" s="335">
        <v>112691.98</v>
      </c>
      <c r="R13" s="335">
        <v>5684765</v>
      </c>
      <c r="S13" s="335">
        <v>6170705</v>
      </c>
      <c r="T13" s="335">
        <v>1227019</v>
      </c>
      <c r="U13" s="335">
        <v>1414721</v>
      </c>
      <c r="V13" s="335">
        <v>866133.26</v>
      </c>
      <c r="W13" s="335">
        <v>972785.42</v>
      </c>
      <c r="X13" s="335">
        <v>686346.4</v>
      </c>
      <c r="Y13" s="335">
        <v>709691.33</v>
      </c>
      <c r="Z13" s="335">
        <v>533458.93999999994</v>
      </c>
      <c r="AA13" s="335">
        <v>560904.31999999995</v>
      </c>
      <c r="AB13" s="335">
        <v>2837403</v>
      </c>
      <c r="AC13" s="335">
        <v>2837403</v>
      </c>
      <c r="AD13" s="335">
        <v>41661</v>
      </c>
      <c r="AE13" s="335">
        <v>43252</v>
      </c>
      <c r="AF13" s="335">
        <v>451788</v>
      </c>
      <c r="AG13" s="335">
        <v>451788</v>
      </c>
      <c r="AH13" s="335">
        <v>2106406.77</v>
      </c>
      <c r="AI13" s="335">
        <v>2176181.35</v>
      </c>
      <c r="AJ13" s="335">
        <v>521558</v>
      </c>
      <c r="AK13" s="335">
        <v>600503</v>
      </c>
      <c r="AL13" s="335">
        <v>19267</v>
      </c>
      <c r="AM13" s="335">
        <v>19267</v>
      </c>
      <c r="AN13" s="335">
        <v>627827</v>
      </c>
      <c r="AO13" s="335">
        <v>686887</v>
      </c>
      <c r="AP13" s="335">
        <v>65119</v>
      </c>
      <c r="AQ13" s="335">
        <v>65119</v>
      </c>
      <c r="AR13" s="335">
        <v>1091198</v>
      </c>
      <c r="AS13" s="335">
        <v>1356394</v>
      </c>
      <c r="AT13" s="335">
        <v>450989.42</v>
      </c>
      <c r="AU13" s="335">
        <v>560682.86</v>
      </c>
      <c r="AV13" s="335">
        <v>474162</v>
      </c>
      <c r="AW13" s="335">
        <v>540083</v>
      </c>
      <c r="AX13" s="335">
        <v>2007337</v>
      </c>
      <c r="AY13" s="335">
        <v>2606120</v>
      </c>
      <c r="AZ13" s="335">
        <v>183451.4</v>
      </c>
      <c r="BA13" s="335">
        <v>282635.78999999998</v>
      </c>
      <c r="BB13" s="335">
        <v>186846</v>
      </c>
      <c r="BC13" s="335">
        <v>203994</v>
      </c>
      <c r="BD13" s="335">
        <v>638115.41</v>
      </c>
      <c r="BE13" s="335">
        <v>722003.29</v>
      </c>
      <c r="BF13" s="335">
        <v>153008</v>
      </c>
      <c r="BG13" s="335">
        <v>161626</v>
      </c>
      <c r="BH13" s="335">
        <v>27034.76</v>
      </c>
      <c r="BI13" s="335">
        <v>27430.13</v>
      </c>
      <c r="BJ13" s="335">
        <v>69101.11</v>
      </c>
      <c r="BK13" s="335">
        <v>75793.8</v>
      </c>
      <c r="BL13" s="335">
        <v>64107.75</v>
      </c>
      <c r="BM13" s="335">
        <v>64299.31</v>
      </c>
      <c r="BN13" s="335">
        <v>328835.20000000001</v>
      </c>
      <c r="BO13" s="335">
        <v>341990.82</v>
      </c>
      <c r="BP13" s="335">
        <v>2348140.75</v>
      </c>
      <c r="BQ13" s="335">
        <v>2667992.96</v>
      </c>
      <c r="BR13" s="335">
        <v>771975.45</v>
      </c>
      <c r="BS13" s="335">
        <v>834538.74</v>
      </c>
      <c r="BT13" s="335">
        <v>507658</v>
      </c>
      <c r="BU13" s="335">
        <v>566346</v>
      </c>
      <c r="BV13" s="335">
        <v>300716.42</v>
      </c>
      <c r="BW13" s="335">
        <v>358514.86</v>
      </c>
      <c r="BX13" s="335">
        <v>52678</v>
      </c>
      <c r="BY13" s="335">
        <v>52678</v>
      </c>
      <c r="BZ13" s="335">
        <v>284747.40999999997</v>
      </c>
      <c r="CA13" s="335">
        <v>285780.69</v>
      </c>
      <c r="CB13" s="335">
        <v>126735.67</v>
      </c>
      <c r="CC13" s="335">
        <v>126735.67</v>
      </c>
      <c r="CD13" s="335">
        <v>9367031</v>
      </c>
      <c r="CE13" s="335">
        <v>13165204</v>
      </c>
      <c r="CF13" s="335">
        <v>1842885.19</v>
      </c>
      <c r="CG13" s="335">
        <v>2371376.1800000002</v>
      </c>
      <c r="CH13" s="335">
        <v>1403092</v>
      </c>
      <c r="CI13" s="335">
        <v>1529532</v>
      </c>
      <c r="CJ13" s="335">
        <v>1075521</v>
      </c>
      <c r="CK13" s="335">
        <v>1246066</v>
      </c>
      <c r="CL13" s="335">
        <v>56812</v>
      </c>
      <c r="CM13" s="335">
        <v>62559</v>
      </c>
      <c r="CN13" s="335">
        <v>94123</v>
      </c>
      <c r="CO13" s="335">
        <v>94123</v>
      </c>
      <c r="CP13" s="335">
        <v>580298.82999999996</v>
      </c>
      <c r="CQ13" s="335">
        <v>594160.73</v>
      </c>
      <c r="CR13" s="335">
        <v>255714.02</v>
      </c>
      <c r="CS13" s="335">
        <v>256450.36</v>
      </c>
      <c r="CT13" s="335">
        <v>222111.51</v>
      </c>
      <c r="CU13" s="335">
        <v>225635.84</v>
      </c>
      <c r="CV13" s="335">
        <v>224508.08</v>
      </c>
      <c r="CW13" s="335">
        <v>262142.23</v>
      </c>
      <c r="CX13" s="335">
        <v>263233</v>
      </c>
      <c r="CY13" s="335">
        <v>274871</v>
      </c>
      <c r="CZ13" s="335">
        <v>145269</v>
      </c>
      <c r="DA13" s="335">
        <v>145269</v>
      </c>
      <c r="DB13" s="335">
        <v>25228.71</v>
      </c>
      <c r="DC13" s="335">
        <v>25228.71</v>
      </c>
      <c r="DD13" s="335">
        <v>410022</v>
      </c>
      <c r="DE13" s="335">
        <v>428676</v>
      </c>
      <c r="DF13" s="335">
        <v>47172</v>
      </c>
      <c r="DG13" s="335">
        <v>47172</v>
      </c>
      <c r="DH13" s="335">
        <v>358439.1</v>
      </c>
      <c r="DI13" s="335">
        <v>476544.84</v>
      </c>
      <c r="DJ13" s="336">
        <v>472058</v>
      </c>
      <c r="DK13" s="335">
        <v>569388</v>
      </c>
      <c r="DL13" s="336">
        <v>3283387.23</v>
      </c>
      <c r="DM13" s="335">
        <v>4042823.16</v>
      </c>
      <c r="DN13" s="336">
        <v>378175.77</v>
      </c>
      <c r="DO13" s="335">
        <v>465825.64</v>
      </c>
      <c r="DP13" s="336">
        <v>257114.7</v>
      </c>
      <c r="DQ13" s="335">
        <v>257666.61</v>
      </c>
      <c r="DR13" s="336">
        <v>87540.95</v>
      </c>
      <c r="DS13" s="335">
        <v>90096.52</v>
      </c>
      <c r="DT13" s="336">
        <v>146677.76000000001</v>
      </c>
      <c r="DU13" s="335">
        <v>154088.06</v>
      </c>
      <c r="DV13" s="336">
        <v>290214.64</v>
      </c>
      <c r="DW13" s="335">
        <v>358697.53</v>
      </c>
      <c r="DX13" s="336">
        <v>2135258.7599999998</v>
      </c>
      <c r="DY13" s="335">
        <v>2465809.7599999998</v>
      </c>
      <c r="DZ13" s="335">
        <v>1352428</v>
      </c>
      <c r="EA13" s="335">
        <v>1508551</v>
      </c>
      <c r="EB13" s="335">
        <v>2203296</v>
      </c>
      <c r="EC13" s="335">
        <v>2919464</v>
      </c>
      <c r="ED13" s="335">
        <v>3291906</v>
      </c>
      <c r="EE13" s="335">
        <v>3902748</v>
      </c>
      <c r="EF13" s="335">
        <v>293231.88</v>
      </c>
      <c r="EG13" s="335">
        <v>298249.81</v>
      </c>
      <c r="EH13" s="335">
        <v>274534.99</v>
      </c>
      <c r="EI13" s="335">
        <v>299638.37</v>
      </c>
      <c r="EJ13" s="335">
        <v>128594.64</v>
      </c>
      <c r="EK13" s="335">
        <v>128938.86</v>
      </c>
      <c r="EL13" s="335">
        <v>928238.13</v>
      </c>
      <c r="EM13" s="335">
        <v>976494.55</v>
      </c>
      <c r="EN13" s="335">
        <v>835103.08</v>
      </c>
      <c r="EO13" s="335">
        <v>873241.74</v>
      </c>
      <c r="EP13" s="335">
        <v>481142.85</v>
      </c>
      <c r="EQ13" s="335">
        <v>517616.87</v>
      </c>
      <c r="ER13" s="335">
        <v>1188132</v>
      </c>
      <c r="ES13" s="335">
        <v>1266701</v>
      </c>
      <c r="ET13" s="335">
        <v>925000.5</v>
      </c>
      <c r="EU13" s="335">
        <v>1080500.5</v>
      </c>
      <c r="EV13" s="335">
        <v>404812.24</v>
      </c>
      <c r="EW13" s="335">
        <v>446486.46</v>
      </c>
      <c r="EX13" s="335">
        <v>339946.27</v>
      </c>
      <c r="EY13" s="335">
        <v>356417.45</v>
      </c>
      <c r="EZ13" s="335">
        <v>559582.87</v>
      </c>
      <c r="FA13" s="335">
        <v>626872.04</v>
      </c>
      <c r="FB13" s="335">
        <v>341367.34</v>
      </c>
      <c r="FC13" s="335">
        <v>348066.45</v>
      </c>
    </row>
    <row r="14" spans="1:159" outlineLevel="1">
      <c r="A14" s="337" t="s">
        <v>192</v>
      </c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9"/>
      <c r="AD14" s="329"/>
      <c r="AE14" s="329"/>
      <c r="AF14" s="329"/>
      <c r="AG14" s="329"/>
      <c r="AH14" s="329"/>
      <c r="AI14" s="329"/>
      <c r="AJ14" s="329"/>
      <c r="AK14" s="329"/>
      <c r="AL14" s="329"/>
      <c r="AM14" s="329"/>
      <c r="AN14" s="329"/>
      <c r="AO14" s="329"/>
      <c r="AP14" s="329"/>
      <c r="AQ14" s="329"/>
      <c r="AR14" s="329"/>
      <c r="AS14" s="329"/>
      <c r="AT14" s="329"/>
      <c r="AU14" s="329"/>
      <c r="AV14" s="329"/>
      <c r="AW14" s="329"/>
      <c r="AX14" s="329"/>
      <c r="AY14" s="329"/>
      <c r="AZ14" s="329"/>
      <c r="BA14" s="329"/>
      <c r="BB14" s="329"/>
      <c r="BC14" s="329"/>
      <c r="BD14" s="329"/>
      <c r="BE14" s="329"/>
      <c r="BF14" s="329"/>
      <c r="BG14" s="329"/>
      <c r="BH14" s="329"/>
      <c r="BI14" s="329"/>
      <c r="BJ14" s="329"/>
      <c r="BK14" s="329"/>
      <c r="BL14" s="329"/>
      <c r="BM14" s="329"/>
      <c r="BN14" s="329"/>
      <c r="BO14" s="329"/>
      <c r="BP14" s="329"/>
      <c r="BQ14" s="329"/>
      <c r="BR14" s="329"/>
      <c r="BS14" s="329"/>
      <c r="BT14" s="329"/>
      <c r="BU14" s="329"/>
      <c r="BV14" s="329"/>
      <c r="BW14" s="329"/>
      <c r="BX14" s="329"/>
      <c r="BY14" s="329"/>
      <c r="BZ14" s="329"/>
      <c r="CA14" s="329"/>
      <c r="CB14" s="329"/>
      <c r="CC14" s="329"/>
      <c r="CD14" s="329"/>
      <c r="CE14" s="329"/>
      <c r="CF14" s="329"/>
      <c r="CG14" s="329"/>
      <c r="CH14" s="329"/>
      <c r="CI14" s="329"/>
      <c r="CJ14" s="329"/>
      <c r="CK14" s="329"/>
      <c r="CL14" s="329"/>
      <c r="CM14" s="329"/>
      <c r="CN14" s="329"/>
      <c r="CO14" s="329"/>
      <c r="CP14" s="329"/>
      <c r="CQ14" s="329"/>
      <c r="CR14" s="329"/>
      <c r="CS14" s="329"/>
      <c r="CT14" s="329"/>
      <c r="CU14" s="329"/>
      <c r="CV14" s="329"/>
      <c r="CW14" s="329"/>
      <c r="CX14" s="329"/>
      <c r="CY14" s="329"/>
      <c r="CZ14" s="329"/>
      <c r="DA14" s="329"/>
      <c r="DB14" s="329"/>
      <c r="DC14" s="329"/>
      <c r="DD14" s="329"/>
      <c r="DE14" s="329"/>
      <c r="DF14" s="329"/>
      <c r="DG14" s="329"/>
      <c r="DH14" s="329"/>
      <c r="DI14" s="329"/>
      <c r="DJ14" s="330"/>
      <c r="DK14" s="329"/>
      <c r="DL14" s="330"/>
      <c r="DM14" s="329"/>
      <c r="DN14" s="330"/>
      <c r="DO14" s="329"/>
      <c r="DP14" s="330"/>
      <c r="DQ14" s="329"/>
      <c r="DR14" s="330"/>
      <c r="DS14" s="329"/>
      <c r="DT14" s="330"/>
      <c r="DU14" s="329"/>
      <c r="DV14" s="330"/>
      <c r="DW14" s="329"/>
      <c r="DX14" s="330"/>
      <c r="DY14" s="329"/>
      <c r="DZ14" s="329"/>
      <c r="EA14" s="329"/>
      <c r="EB14" s="329"/>
      <c r="EC14" s="329"/>
      <c r="ED14" s="329"/>
      <c r="EE14" s="329"/>
      <c r="EF14" s="329"/>
      <c r="EG14" s="329"/>
      <c r="EH14" s="329"/>
      <c r="EI14" s="329"/>
      <c r="EJ14" s="329"/>
      <c r="EK14" s="329"/>
      <c r="EL14" s="329"/>
      <c r="EM14" s="329"/>
      <c r="EN14" s="329"/>
      <c r="EO14" s="329"/>
      <c r="EP14" s="329"/>
      <c r="EQ14" s="329"/>
      <c r="ER14" s="329"/>
      <c r="ES14" s="329"/>
      <c r="ET14" s="329"/>
      <c r="EU14" s="329"/>
      <c r="EV14" s="329"/>
      <c r="EW14" s="329"/>
      <c r="EX14" s="329"/>
      <c r="EY14" s="329"/>
      <c r="EZ14" s="329"/>
      <c r="FA14" s="329"/>
      <c r="FB14" s="329"/>
      <c r="FC14" s="329"/>
    </row>
    <row r="15" spans="1:159" outlineLevel="1">
      <c r="A15" s="328" t="s">
        <v>87</v>
      </c>
      <c r="B15" s="329">
        <v>26033254</v>
      </c>
      <c r="C15" s="329">
        <v>33084089</v>
      </c>
      <c r="D15" s="329">
        <v>6016650</v>
      </c>
      <c r="E15" s="329">
        <v>6070536</v>
      </c>
      <c r="F15" s="329">
        <v>1191184</v>
      </c>
      <c r="G15" s="329">
        <v>1208544</v>
      </c>
      <c r="H15" s="329">
        <v>1894191.19</v>
      </c>
      <c r="I15" s="329">
        <v>1907335.97</v>
      </c>
      <c r="J15" s="329">
        <v>5186088</v>
      </c>
      <c r="K15" s="329">
        <v>5348880</v>
      </c>
      <c r="L15" s="329">
        <v>644783</v>
      </c>
      <c r="M15" s="329">
        <v>644783</v>
      </c>
      <c r="N15" s="329">
        <v>1659282.56</v>
      </c>
      <c r="O15" s="329">
        <v>1673015.43</v>
      </c>
      <c r="P15" s="329">
        <v>15652.47</v>
      </c>
      <c r="Q15" s="329">
        <v>15652.47</v>
      </c>
      <c r="R15" s="329">
        <v>2488689</v>
      </c>
      <c r="S15" s="329">
        <v>2547740</v>
      </c>
      <c r="T15" s="329">
        <v>570974</v>
      </c>
      <c r="U15" s="329">
        <v>594414</v>
      </c>
      <c r="V15" s="329">
        <v>450209.59</v>
      </c>
      <c r="W15" s="329">
        <v>498874.48</v>
      </c>
      <c r="X15" s="329">
        <v>266596.96000000002</v>
      </c>
      <c r="Y15" s="329">
        <v>266596.96000000002</v>
      </c>
      <c r="Z15" s="329">
        <v>286524.57</v>
      </c>
      <c r="AA15" s="329">
        <v>286524.57</v>
      </c>
      <c r="AB15" s="329">
        <v>1372386</v>
      </c>
      <c r="AC15" s="329">
        <v>1372386</v>
      </c>
      <c r="AD15" s="329">
        <v>6616</v>
      </c>
      <c r="AE15" s="329">
        <v>6616</v>
      </c>
      <c r="AF15" s="329">
        <v>192626</v>
      </c>
      <c r="AG15" s="329">
        <v>192626</v>
      </c>
      <c r="AH15" s="329">
        <v>974251.85</v>
      </c>
      <c r="AI15" s="329">
        <v>974979.67</v>
      </c>
      <c r="AJ15" s="329">
        <v>276803</v>
      </c>
      <c r="AK15" s="329">
        <v>287977</v>
      </c>
      <c r="AL15" s="329">
        <v>2258</v>
      </c>
      <c r="AM15" s="329">
        <v>2258</v>
      </c>
      <c r="AN15" s="329">
        <v>353159</v>
      </c>
      <c r="AO15" s="329">
        <v>359749</v>
      </c>
      <c r="AP15" s="329">
        <v>3820</v>
      </c>
      <c r="AQ15" s="329">
        <v>3820</v>
      </c>
      <c r="AR15" s="329">
        <v>463948</v>
      </c>
      <c r="AS15" s="329">
        <v>548517</v>
      </c>
      <c r="AT15" s="329">
        <v>172109.82</v>
      </c>
      <c r="AU15" s="329">
        <v>234644.8</v>
      </c>
      <c r="AV15" s="329">
        <v>283760</v>
      </c>
      <c r="AW15" s="329">
        <v>306810</v>
      </c>
      <c r="AX15" s="329">
        <v>1111426</v>
      </c>
      <c r="AY15" s="329">
        <v>1250577</v>
      </c>
      <c r="AZ15" s="329">
        <v>82884.479999999996</v>
      </c>
      <c r="BA15" s="329">
        <v>139255.82</v>
      </c>
      <c r="BB15" s="329">
        <v>90149.22</v>
      </c>
      <c r="BC15" s="329">
        <v>92352.22</v>
      </c>
      <c r="BD15" s="329">
        <v>262708.52</v>
      </c>
      <c r="BE15" s="329">
        <v>275993.93</v>
      </c>
      <c r="BF15" s="329">
        <v>76418</v>
      </c>
      <c r="BG15" s="329">
        <v>78358</v>
      </c>
      <c r="BH15" s="329">
        <v>14856.82</v>
      </c>
      <c r="BI15" s="329">
        <v>14924.57</v>
      </c>
      <c r="BJ15" s="329">
        <v>32029.51</v>
      </c>
      <c r="BK15" s="329">
        <v>33042.67</v>
      </c>
      <c r="BL15" s="329">
        <v>27524.46</v>
      </c>
      <c r="BM15" s="329">
        <v>27588.69</v>
      </c>
      <c r="BN15" s="329">
        <v>158786.1</v>
      </c>
      <c r="BO15" s="329">
        <v>158797.85</v>
      </c>
      <c r="BP15" s="329">
        <v>1324667.17</v>
      </c>
      <c r="BQ15" s="329">
        <v>1401458.8</v>
      </c>
      <c r="BR15" s="329">
        <v>371260.68</v>
      </c>
      <c r="BS15" s="329">
        <v>376932.84</v>
      </c>
      <c r="BT15" s="329">
        <v>225171</v>
      </c>
      <c r="BU15" s="329">
        <v>234619</v>
      </c>
      <c r="BV15" s="329">
        <v>159460.54999999999</v>
      </c>
      <c r="BW15" s="329">
        <v>169447.73</v>
      </c>
      <c r="BX15" s="329">
        <v>7474</v>
      </c>
      <c r="BY15" s="329">
        <v>7474</v>
      </c>
      <c r="BZ15" s="329">
        <v>107605.86</v>
      </c>
      <c r="CA15" s="329">
        <v>107771.14</v>
      </c>
      <c r="CB15" s="329">
        <v>4696.3100000000004</v>
      </c>
      <c r="CC15" s="329">
        <v>4696.3100000000004</v>
      </c>
      <c r="CD15" s="329">
        <v>5040582</v>
      </c>
      <c r="CE15" s="329">
        <v>6721990</v>
      </c>
      <c r="CF15" s="329">
        <v>958473.83</v>
      </c>
      <c r="CG15" s="329">
        <v>1053219.43</v>
      </c>
      <c r="CH15" s="329">
        <v>618889</v>
      </c>
      <c r="CI15" s="329">
        <v>696953</v>
      </c>
      <c r="CJ15" s="329">
        <v>470503</v>
      </c>
      <c r="CK15" s="329">
        <v>500907</v>
      </c>
      <c r="CL15" s="329">
        <v>24788</v>
      </c>
      <c r="CM15" s="329">
        <v>24788</v>
      </c>
      <c r="CN15" s="329">
        <v>8575</v>
      </c>
      <c r="CO15" s="329">
        <v>8575</v>
      </c>
      <c r="CP15" s="329">
        <v>261113.39</v>
      </c>
      <c r="CQ15" s="329">
        <v>261115.05</v>
      </c>
      <c r="CR15" s="329">
        <v>41584.57</v>
      </c>
      <c r="CS15" s="329">
        <v>41584.57</v>
      </c>
      <c r="CT15" s="329">
        <v>101250.14</v>
      </c>
      <c r="CU15" s="329">
        <v>101250.14</v>
      </c>
      <c r="CV15" s="329">
        <v>102238.05</v>
      </c>
      <c r="CW15" s="329">
        <v>126678.27</v>
      </c>
      <c r="CX15" s="329">
        <v>121587</v>
      </c>
      <c r="CY15" s="329">
        <v>123927</v>
      </c>
      <c r="CZ15" s="329">
        <v>27185</v>
      </c>
      <c r="DA15" s="329">
        <v>27185</v>
      </c>
      <c r="DB15" s="329">
        <v>4365.33</v>
      </c>
      <c r="DC15" s="329">
        <v>4365.33</v>
      </c>
      <c r="DD15" s="329">
        <v>217446</v>
      </c>
      <c r="DE15" s="329">
        <v>219743</v>
      </c>
      <c r="DF15" s="329">
        <v>16448</v>
      </c>
      <c r="DG15" s="329">
        <v>16448</v>
      </c>
      <c r="DH15" s="329">
        <v>199575.67999999999</v>
      </c>
      <c r="DI15" s="329">
        <v>261265.93</v>
      </c>
      <c r="DJ15" s="330">
        <v>239367</v>
      </c>
      <c r="DK15" s="329">
        <v>255567</v>
      </c>
      <c r="DL15" s="330">
        <v>1517629.12</v>
      </c>
      <c r="DM15" s="329">
        <v>1608082.41</v>
      </c>
      <c r="DN15" s="330">
        <v>198829.56</v>
      </c>
      <c r="DO15" s="329">
        <v>213263.86</v>
      </c>
      <c r="DP15" s="330">
        <v>10451.15</v>
      </c>
      <c r="DQ15" s="329">
        <v>10451.15</v>
      </c>
      <c r="DR15" s="330">
        <v>40563.39</v>
      </c>
      <c r="DS15" s="329">
        <v>40563.39</v>
      </c>
      <c r="DT15" s="330">
        <v>72210.149999999994</v>
      </c>
      <c r="DU15" s="329">
        <v>72210.149999999994</v>
      </c>
      <c r="DV15" s="330">
        <v>117711.81</v>
      </c>
      <c r="DW15" s="329">
        <v>138632.29</v>
      </c>
      <c r="DX15" s="330">
        <v>963867.58</v>
      </c>
      <c r="DY15" s="329">
        <v>1023516.58</v>
      </c>
      <c r="DZ15" s="329">
        <v>602216</v>
      </c>
      <c r="EA15" s="329">
        <v>633550</v>
      </c>
      <c r="EB15" s="329">
        <v>1170741</v>
      </c>
      <c r="EC15" s="329">
        <v>1413044</v>
      </c>
      <c r="ED15" s="329">
        <v>1716050</v>
      </c>
      <c r="EE15" s="329">
        <v>1749958</v>
      </c>
      <c r="EF15" s="329">
        <v>137791</v>
      </c>
      <c r="EG15" s="329">
        <v>137791</v>
      </c>
      <c r="EH15" s="329">
        <v>104018.8</v>
      </c>
      <c r="EI15" s="329">
        <v>107555.33</v>
      </c>
      <c r="EJ15" s="329">
        <v>9507.8700000000008</v>
      </c>
      <c r="EK15" s="329">
        <v>9507.8700000000008</v>
      </c>
      <c r="EL15" s="329">
        <v>377317.93</v>
      </c>
      <c r="EM15" s="329">
        <v>377371.26</v>
      </c>
      <c r="EN15" s="329">
        <v>311040.73</v>
      </c>
      <c r="EO15" s="329">
        <v>311359.46999999997</v>
      </c>
      <c r="EP15" s="329">
        <v>237379.84</v>
      </c>
      <c r="EQ15" s="329">
        <v>247578.78</v>
      </c>
      <c r="ER15" s="329">
        <v>554527</v>
      </c>
      <c r="ES15" s="329">
        <v>554973</v>
      </c>
      <c r="ET15" s="329">
        <v>379501.34</v>
      </c>
      <c r="EU15" s="329">
        <v>408296.34</v>
      </c>
      <c r="EV15" s="329">
        <v>128959.98</v>
      </c>
      <c r="EW15" s="329">
        <v>141638.35999999999</v>
      </c>
      <c r="EX15" s="329">
        <v>123971.39</v>
      </c>
      <c r="EY15" s="329">
        <v>123971.39</v>
      </c>
      <c r="EZ15" s="329">
        <v>280764.21999999997</v>
      </c>
      <c r="FA15" s="329">
        <v>289703.77</v>
      </c>
      <c r="FB15" s="329">
        <v>121975.9</v>
      </c>
      <c r="FC15" s="329">
        <v>121975.9</v>
      </c>
    </row>
    <row r="16" spans="1:159" outlineLevel="1">
      <c r="A16" s="328" t="s">
        <v>176</v>
      </c>
      <c r="B16" s="329">
        <v>1065586</v>
      </c>
      <c r="C16" s="329">
        <v>1081555</v>
      </c>
      <c r="D16" s="329">
        <v>344306</v>
      </c>
      <c r="E16" s="329">
        <v>344306</v>
      </c>
      <c r="F16" s="329">
        <v>74833</v>
      </c>
      <c r="G16" s="329">
        <v>79119</v>
      </c>
      <c r="H16" s="329">
        <v>74174.11</v>
      </c>
      <c r="I16" s="329">
        <v>74174.11</v>
      </c>
      <c r="J16" s="329">
        <v>361664</v>
      </c>
      <c r="K16" s="329">
        <v>361664</v>
      </c>
      <c r="L16" s="329">
        <v>12320</v>
      </c>
      <c r="M16" s="329">
        <v>12320</v>
      </c>
      <c r="N16" s="329">
        <v>93993.22</v>
      </c>
      <c r="O16" s="329">
        <v>93993.22</v>
      </c>
      <c r="P16" s="329">
        <v>0</v>
      </c>
      <c r="Q16" s="329">
        <v>0</v>
      </c>
      <c r="R16" s="329">
        <v>188599</v>
      </c>
      <c r="S16" s="329">
        <v>198321</v>
      </c>
      <c r="T16" s="329">
        <v>37084</v>
      </c>
      <c r="U16" s="329">
        <v>39473</v>
      </c>
      <c r="V16" s="329">
        <v>17420.8</v>
      </c>
      <c r="W16" s="329">
        <v>23564.31</v>
      </c>
      <c r="X16" s="329">
        <v>9026.84</v>
      </c>
      <c r="Y16" s="329">
        <v>9026.84</v>
      </c>
      <c r="Z16" s="329">
        <v>5031.1000000000004</v>
      </c>
      <c r="AA16" s="329">
        <v>5031.1000000000004</v>
      </c>
      <c r="AB16" s="329">
        <v>125512</v>
      </c>
      <c r="AC16" s="329">
        <v>125512</v>
      </c>
      <c r="AD16" s="329">
        <v>0</v>
      </c>
      <c r="AE16" s="329">
        <v>0</v>
      </c>
      <c r="AF16" s="329">
        <v>0</v>
      </c>
      <c r="AG16" s="329">
        <v>0</v>
      </c>
      <c r="AH16" s="329">
        <v>53994.33</v>
      </c>
      <c r="AI16" s="329">
        <v>53994.33</v>
      </c>
      <c r="AJ16" s="329">
        <v>2521</v>
      </c>
      <c r="AK16" s="329">
        <v>2521</v>
      </c>
      <c r="AL16" s="329">
        <v>0</v>
      </c>
      <c r="AM16" s="329">
        <v>0</v>
      </c>
      <c r="AN16" s="329">
        <v>24872</v>
      </c>
      <c r="AO16" s="329">
        <v>24872</v>
      </c>
      <c r="AP16" s="329">
        <v>0</v>
      </c>
      <c r="AQ16" s="329">
        <v>0</v>
      </c>
      <c r="AR16" s="329">
        <v>38286</v>
      </c>
      <c r="AS16" s="329">
        <v>38286</v>
      </c>
      <c r="AT16" s="329">
        <v>3184.94</v>
      </c>
      <c r="AU16" s="329">
        <v>3184.94</v>
      </c>
      <c r="AV16" s="329">
        <v>4779</v>
      </c>
      <c r="AW16" s="329">
        <v>4779</v>
      </c>
      <c r="AX16" s="329">
        <v>45660</v>
      </c>
      <c r="AY16" s="329">
        <v>45660</v>
      </c>
      <c r="AZ16" s="329">
        <v>0</v>
      </c>
      <c r="BA16" s="329">
        <v>0</v>
      </c>
      <c r="BB16" s="329">
        <v>0</v>
      </c>
      <c r="BC16" s="329">
        <v>0</v>
      </c>
      <c r="BD16" s="329">
        <v>9859.56</v>
      </c>
      <c r="BE16" s="329">
        <v>9859.56</v>
      </c>
      <c r="BF16" s="329">
        <v>0</v>
      </c>
      <c r="BG16" s="329">
        <v>0</v>
      </c>
      <c r="BH16" s="329">
        <v>0</v>
      </c>
      <c r="BI16" s="329">
        <v>0</v>
      </c>
      <c r="BJ16" s="329">
        <v>0</v>
      </c>
      <c r="BK16" s="329">
        <v>0</v>
      </c>
      <c r="BL16" s="329">
        <v>0</v>
      </c>
      <c r="BM16" s="329">
        <v>0</v>
      </c>
      <c r="BN16" s="329">
        <v>1637</v>
      </c>
      <c r="BO16" s="329">
        <v>1637</v>
      </c>
      <c r="BP16" s="329">
        <v>49319</v>
      </c>
      <c r="BQ16" s="329">
        <v>53471.51</v>
      </c>
      <c r="BR16" s="329">
        <v>4171.84</v>
      </c>
      <c r="BS16" s="329">
        <v>4171.84</v>
      </c>
      <c r="BT16" s="329">
        <v>19401</v>
      </c>
      <c r="BU16" s="329">
        <v>19401</v>
      </c>
      <c r="BV16" s="329">
        <v>2010.21</v>
      </c>
      <c r="BW16" s="329">
        <v>2010.21</v>
      </c>
      <c r="BX16" s="329">
        <v>0</v>
      </c>
      <c r="BY16" s="329">
        <v>0</v>
      </c>
      <c r="BZ16" s="329">
        <v>0</v>
      </c>
      <c r="CA16" s="329">
        <v>0</v>
      </c>
      <c r="CB16" s="329">
        <v>0</v>
      </c>
      <c r="CC16" s="329">
        <v>0</v>
      </c>
      <c r="CD16" s="329">
        <v>45142</v>
      </c>
      <c r="CE16" s="329">
        <v>45142</v>
      </c>
      <c r="CF16" s="329">
        <v>71676</v>
      </c>
      <c r="CG16" s="329">
        <v>71676</v>
      </c>
      <c r="CH16" s="329">
        <v>49766</v>
      </c>
      <c r="CI16" s="329">
        <v>49766</v>
      </c>
      <c r="CJ16" s="329">
        <v>23621</v>
      </c>
      <c r="CK16" s="329">
        <v>23621</v>
      </c>
      <c r="CL16" s="329">
        <v>0</v>
      </c>
      <c r="CM16" s="329">
        <v>0</v>
      </c>
      <c r="CN16" s="329">
        <v>0</v>
      </c>
      <c r="CO16" s="329">
        <v>0</v>
      </c>
      <c r="CP16" s="329">
        <v>0</v>
      </c>
      <c r="CQ16" s="329">
        <v>0</v>
      </c>
      <c r="CR16" s="329">
        <v>0</v>
      </c>
      <c r="CS16" s="329">
        <v>0</v>
      </c>
      <c r="CT16" s="329">
        <v>0</v>
      </c>
      <c r="CU16" s="329">
        <v>0</v>
      </c>
      <c r="CV16" s="329">
        <v>8506.2199999999993</v>
      </c>
      <c r="CW16" s="329">
        <v>8506.2199999999993</v>
      </c>
      <c r="CX16" s="329">
        <v>1810</v>
      </c>
      <c r="CY16" s="329">
        <v>1810</v>
      </c>
      <c r="CZ16" s="329">
        <v>0</v>
      </c>
      <c r="DA16" s="329">
        <v>0</v>
      </c>
      <c r="DB16" s="329">
        <v>0</v>
      </c>
      <c r="DC16" s="329">
        <v>0</v>
      </c>
      <c r="DD16" s="329">
        <v>0</v>
      </c>
      <c r="DE16" s="329">
        <v>0</v>
      </c>
      <c r="DF16" s="329">
        <v>0</v>
      </c>
      <c r="DG16" s="329">
        <v>0</v>
      </c>
      <c r="DH16" s="329">
        <v>2554</v>
      </c>
      <c r="DI16" s="329">
        <v>2554</v>
      </c>
      <c r="DJ16" s="330">
        <v>18428</v>
      </c>
      <c r="DK16" s="329">
        <v>18428</v>
      </c>
      <c r="DL16" s="330">
        <v>109427.31</v>
      </c>
      <c r="DM16" s="329">
        <v>114583.42</v>
      </c>
      <c r="DN16" s="330">
        <v>3284</v>
      </c>
      <c r="DO16" s="329">
        <v>3284</v>
      </c>
      <c r="DP16" s="330">
        <v>0</v>
      </c>
      <c r="DQ16" s="329">
        <v>0</v>
      </c>
      <c r="DR16" s="330">
        <v>-197</v>
      </c>
      <c r="DS16" s="329">
        <v>-197</v>
      </c>
      <c r="DT16" s="330">
        <v>120</v>
      </c>
      <c r="DU16" s="329">
        <v>120</v>
      </c>
      <c r="DV16" s="330">
        <v>0</v>
      </c>
      <c r="DW16" s="329">
        <v>0</v>
      </c>
      <c r="DX16" s="330">
        <v>52074</v>
      </c>
      <c r="DY16" s="329">
        <v>52074</v>
      </c>
      <c r="DZ16" s="329">
        <v>5350</v>
      </c>
      <c r="EA16" s="329">
        <v>9102</v>
      </c>
      <c r="EB16" s="329">
        <v>302500</v>
      </c>
      <c r="EC16" s="329">
        <v>302500</v>
      </c>
      <c r="ED16" s="329">
        <v>103946</v>
      </c>
      <c r="EE16" s="329">
        <v>181151</v>
      </c>
      <c r="EF16" s="329">
        <v>4310.6899999999996</v>
      </c>
      <c r="EG16" s="329">
        <v>4310.6899999999996</v>
      </c>
      <c r="EH16" s="329">
        <v>1167.67</v>
      </c>
      <c r="EI16" s="329">
        <v>1167.67</v>
      </c>
      <c r="EJ16" s="329">
        <v>0</v>
      </c>
      <c r="EK16" s="329">
        <v>0</v>
      </c>
      <c r="EL16" s="329">
        <v>7876</v>
      </c>
      <c r="EM16" s="329">
        <v>7876</v>
      </c>
      <c r="EN16" s="329">
        <v>2788</v>
      </c>
      <c r="EO16" s="329">
        <v>2788</v>
      </c>
      <c r="EP16" s="329">
        <v>0</v>
      </c>
      <c r="EQ16" s="329">
        <v>0</v>
      </c>
      <c r="ER16" s="329">
        <v>22535</v>
      </c>
      <c r="ES16" s="329">
        <v>22535</v>
      </c>
      <c r="ET16" s="329">
        <v>29997</v>
      </c>
      <c r="EU16" s="329">
        <v>36889</v>
      </c>
      <c r="EV16" s="329">
        <v>0</v>
      </c>
      <c r="EW16" s="329">
        <v>0</v>
      </c>
      <c r="EX16" s="329">
        <v>0</v>
      </c>
      <c r="EY16" s="329">
        <v>0</v>
      </c>
      <c r="EZ16" s="329">
        <v>0</v>
      </c>
      <c r="FA16" s="329">
        <v>0</v>
      </c>
      <c r="FB16" s="329">
        <v>0</v>
      </c>
      <c r="FC16" s="329">
        <v>0</v>
      </c>
    </row>
    <row r="17" spans="1:159" outlineLevel="1">
      <c r="A17" s="328" t="s">
        <v>89</v>
      </c>
      <c r="B17" s="329">
        <v>22436021</v>
      </c>
      <c r="C17" s="329">
        <v>28287225</v>
      </c>
      <c r="D17" s="329">
        <v>5560241</v>
      </c>
      <c r="E17" s="329">
        <v>5797476</v>
      </c>
      <c r="F17" s="329">
        <v>810297</v>
      </c>
      <c r="G17" s="329">
        <v>873970</v>
      </c>
      <c r="H17" s="329">
        <v>1933245.21</v>
      </c>
      <c r="I17" s="329">
        <v>2007652.18</v>
      </c>
      <c r="J17" s="329">
        <v>4581220</v>
      </c>
      <c r="K17" s="329">
        <v>4818313</v>
      </c>
      <c r="L17" s="329">
        <v>402546</v>
      </c>
      <c r="M17" s="329">
        <v>404842</v>
      </c>
      <c r="N17" s="329">
        <v>1209710.18</v>
      </c>
      <c r="O17" s="329">
        <v>1363373.67</v>
      </c>
      <c r="P17" s="329">
        <v>62372.07</v>
      </c>
      <c r="Q17" s="329">
        <v>62372.07</v>
      </c>
      <c r="R17" s="329">
        <v>3235773</v>
      </c>
      <c r="S17" s="329">
        <v>3419735</v>
      </c>
      <c r="T17" s="329">
        <v>482994</v>
      </c>
      <c r="U17" s="329">
        <v>517351</v>
      </c>
      <c r="V17" s="329">
        <v>398098.68</v>
      </c>
      <c r="W17" s="329">
        <v>409630.28</v>
      </c>
      <c r="X17" s="329">
        <v>292922.31</v>
      </c>
      <c r="Y17" s="329">
        <v>296112.57</v>
      </c>
      <c r="Z17" s="329">
        <v>227590.97</v>
      </c>
      <c r="AA17" s="329">
        <v>230197.35</v>
      </c>
      <c r="AB17" s="329">
        <v>1190683</v>
      </c>
      <c r="AC17" s="329">
        <v>1190683</v>
      </c>
      <c r="AD17" s="329">
        <v>37713</v>
      </c>
      <c r="AE17" s="329">
        <v>37813</v>
      </c>
      <c r="AF17" s="329">
        <v>191013</v>
      </c>
      <c r="AG17" s="329">
        <v>191013</v>
      </c>
      <c r="AH17" s="329">
        <v>883765.39</v>
      </c>
      <c r="AI17" s="329">
        <v>933075.22</v>
      </c>
      <c r="AJ17" s="329">
        <v>175775</v>
      </c>
      <c r="AK17" s="329">
        <v>207043</v>
      </c>
      <c r="AL17" s="329">
        <v>16032</v>
      </c>
      <c r="AM17" s="329">
        <v>16032</v>
      </c>
      <c r="AN17" s="329">
        <v>164902</v>
      </c>
      <c r="AO17" s="329">
        <v>176178</v>
      </c>
      <c r="AP17" s="329">
        <v>56578</v>
      </c>
      <c r="AQ17" s="329">
        <v>56578</v>
      </c>
      <c r="AR17" s="329">
        <v>360516</v>
      </c>
      <c r="AS17" s="329">
        <v>464105</v>
      </c>
      <c r="AT17" s="329">
        <v>217122.4</v>
      </c>
      <c r="AU17" s="329">
        <v>240391.29</v>
      </c>
      <c r="AV17" s="329">
        <v>241458</v>
      </c>
      <c r="AW17" s="329">
        <v>228564</v>
      </c>
      <c r="AX17" s="329">
        <v>651667</v>
      </c>
      <c r="AY17" s="329">
        <v>930855</v>
      </c>
      <c r="AZ17" s="329">
        <v>67333.279999999999</v>
      </c>
      <c r="BA17" s="329">
        <v>99318.57</v>
      </c>
      <c r="BB17" s="329">
        <v>78165</v>
      </c>
      <c r="BC17" s="329">
        <v>72308</v>
      </c>
      <c r="BD17" s="329">
        <v>235410.73</v>
      </c>
      <c r="BE17" s="329">
        <v>287654.99</v>
      </c>
      <c r="BF17" s="329">
        <v>66555</v>
      </c>
      <c r="BG17" s="329">
        <v>71635</v>
      </c>
      <c r="BH17" s="329">
        <v>13822.39</v>
      </c>
      <c r="BI17" s="329">
        <v>14144.42</v>
      </c>
      <c r="BJ17" s="329">
        <v>21403.27</v>
      </c>
      <c r="BK17" s="329">
        <v>25729.4</v>
      </c>
      <c r="BL17" s="329">
        <v>31533.74</v>
      </c>
      <c r="BM17" s="329">
        <v>31558.34</v>
      </c>
      <c r="BN17" s="329">
        <v>95955.21</v>
      </c>
      <c r="BO17" s="329">
        <v>112495.2</v>
      </c>
      <c r="BP17" s="329">
        <v>656529.80000000005</v>
      </c>
      <c r="BQ17" s="329">
        <v>730776.88</v>
      </c>
      <c r="BR17" s="329">
        <v>267867.34999999998</v>
      </c>
      <c r="BS17" s="329">
        <v>290013.44</v>
      </c>
      <c r="BT17" s="329">
        <v>231344</v>
      </c>
      <c r="BU17" s="329">
        <v>237478</v>
      </c>
      <c r="BV17" s="329">
        <v>119440.23</v>
      </c>
      <c r="BW17" s="329">
        <v>139537.64000000001</v>
      </c>
      <c r="BX17" s="329">
        <v>35356</v>
      </c>
      <c r="BY17" s="329">
        <v>35356</v>
      </c>
      <c r="BZ17" s="329">
        <v>155340.34</v>
      </c>
      <c r="CA17" s="329">
        <v>159290.56</v>
      </c>
      <c r="CB17" s="329">
        <v>98993.87</v>
      </c>
      <c r="CC17" s="329">
        <v>98993.87</v>
      </c>
      <c r="CD17" s="329">
        <v>3720611</v>
      </c>
      <c r="CE17" s="329">
        <v>4682002</v>
      </c>
      <c r="CF17" s="329">
        <v>642204.34</v>
      </c>
      <c r="CG17" s="329">
        <v>866724.42</v>
      </c>
      <c r="CH17" s="329">
        <v>428487</v>
      </c>
      <c r="CI17" s="329">
        <v>444391</v>
      </c>
      <c r="CJ17" s="329">
        <v>336378</v>
      </c>
      <c r="CK17" s="329">
        <v>379787</v>
      </c>
      <c r="CL17" s="329">
        <v>37028</v>
      </c>
      <c r="CM17" s="329">
        <v>40403</v>
      </c>
      <c r="CN17" s="329">
        <v>81997</v>
      </c>
      <c r="CO17" s="329">
        <v>81997</v>
      </c>
      <c r="CP17" s="329">
        <v>245547.69</v>
      </c>
      <c r="CQ17" s="329">
        <v>244669.54</v>
      </c>
      <c r="CR17" s="329">
        <v>140019.70000000001</v>
      </c>
      <c r="CS17" s="329">
        <v>140164.98000000001</v>
      </c>
      <c r="CT17" s="329">
        <v>56733.63</v>
      </c>
      <c r="CU17" s="329">
        <v>58319.64</v>
      </c>
      <c r="CV17" s="329">
        <v>89862.34</v>
      </c>
      <c r="CW17" s="329">
        <v>94026.11</v>
      </c>
      <c r="CX17" s="329">
        <v>100875</v>
      </c>
      <c r="CY17" s="329">
        <v>106330</v>
      </c>
      <c r="CZ17" s="329">
        <v>99387</v>
      </c>
      <c r="DA17" s="329">
        <v>99387</v>
      </c>
      <c r="DB17" s="329">
        <v>19323.18</v>
      </c>
      <c r="DC17" s="329">
        <v>19323.18</v>
      </c>
      <c r="DD17" s="329">
        <v>157101</v>
      </c>
      <c r="DE17" s="329">
        <v>169011</v>
      </c>
      <c r="DF17" s="329">
        <v>35822</v>
      </c>
      <c r="DG17" s="329">
        <v>35822</v>
      </c>
      <c r="DH17" s="329">
        <v>127591.94</v>
      </c>
      <c r="DI17" s="329">
        <v>167225.20000000001</v>
      </c>
      <c r="DJ17" s="330">
        <v>187145</v>
      </c>
      <c r="DK17" s="329">
        <v>233898</v>
      </c>
      <c r="DL17" s="330">
        <v>938743.72</v>
      </c>
      <c r="DM17" s="329">
        <v>1275126.31</v>
      </c>
      <c r="DN17" s="330">
        <v>123454.99</v>
      </c>
      <c r="DO17" s="329">
        <v>169828.23</v>
      </c>
      <c r="DP17" s="330">
        <v>63185.95</v>
      </c>
      <c r="DQ17" s="329">
        <v>63631.79</v>
      </c>
      <c r="DR17" s="330">
        <v>27477.040000000001</v>
      </c>
      <c r="DS17" s="329">
        <v>28987.97</v>
      </c>
      <c r="DT17" s="330">
        <v>40779.99</v>
      </c>
      <c r="DU17" s="329">
        <v>43967.89</v>
      </c>
      <c r="DV17" s="330">
        <v>78053.36</v>
      </c>
      <c r="DW17" s="329">
        <v>93467</v>
      </c>
      <c r="DX17" s="330">
        <v>768810.87</v>
      </c>
      <c r="DY17" s="329">
        <v>881086.87</v>
      </c>
      <c r="DZ17" s="329">
        <v>381303</v>
      </c>
      <c r="EA17" s="329">
        <v>408600</v>
      </c>
      <c r="EB17" s="329">
        <v>711168</v>
      </c>
      <c r="EC17" s="329">
        <v>936252</v>
      </c>
      <c r="ED17" s="329">
        <v>1239288</v>
      </c>
      <c r="EE17" s="329">
        <v>1372468</v>
      </c>
      <c r="EF17" s="329">
        <v>99526.59</v>
      </c>
      <c r="EG17" s="329">
        <v>96938.37</v>
      </c>
      <c r="EH17" s="329">
        <v>119758.43</v>
      </c>
      <c r="EI17" s="329">
        <v>131559.99</v>
      </c>
      <c r="EJ17" s="329">
        <v>66907.05</v>
      </c>
      <c r="EK17" s="329">
        <v>67179.44</v>
      </c>
      <c r="EL17" s="329">
        <v>325297.96999999997</v>
      </c>
      <c r="EM17" s="329">
        <v>333827.15000000002</v>
      </c>
      <c r="EN17" s="329">
        <v>426167.66</v>
      </c>
      <c r="EO17" s="329">
        <v>430039.71</v>
      </c>
      <c r="EP17" s="329">
        <v>196122.53</v>
      </c>
      <c r="EQ17" s="329">
        <v>180998.99</v>
      </c>
      <c r="ER17" s="329">
        <v>392236</v>
      </c>
      <c r="ES17" s="329">
        <v>428063</v>
      </c>
      <c r="ET17" s="329">
        <v>367371</v>
      </c>
      <c r="EU17" s="329">
        <v>391923.9</v>
      </c>
      <c r="EV17" s="329">
        <v>233342.86</v>
      </c>
      <c r="EW17" s="329">
        <v>250807.56</v>
      </c>
      <c r="EX17" s="329">
        <v>177875.48</v>
      </c>
      <c r="EY17" s="329">
        <v>178293.08</v>
      </c>
      <c r="EZ17" s="329">
        <v>228983.95</v>
      </c>
      <c r="FA17" s="329">
        <v>254282.03</v>
      </c>
      <c r="FB17" s="329">
        <v>154444.95000000001</v>
      </c>
      <c r="FC17" s="329">
        <v>159624.81</v>
      </c>
    </row>
    <row r="18" spans="1:159" outlineLevel="1">
      <c r="A18" s="331" t="s">
        <v>90</v>
      </c>
      <c r="B18" s="332">
        <v>2282676</v>
      </c>
      <c r="C18" s="332">
        <v>9537816</v>
      </c>
      <c r="D18" s="332">
        <v>457096</v>
      </c>
      <c r="E18" s="332">
        <v>871428</v>
      </c>
      <c r="F18" s="332">
        <v>60711</v>
      </c>
      <c r="G18" s="332">
        <v>109015</v>
      </c>
      <c r="H18" s="332">
        <v>259701.19</v>
      </c>
      <c r="I18" s="332">
        <v>319594.77</v>
      </c>
      <c r="J18" s="332">
        <v>524369</v>
      </c>
      <c r="K18" s="332">
        <v>716018</v>
      </c>
      <c r="L18" s="332">
        <v>43756</v>
      </c>
      <c r="M18" s="332">
        <v>43756</v>
      </c>
      <c r="N18" s="332">
        <v>101532.69</v>
      </c>
      <c r="O18" s="332">
        <v>164219.32999999999</v>
      </c>
      <c r="P18" s="332">
        <v>1783.2</v>
      </c>
      <c r="Q18" s="332">
        <v>1783.2</v>
      </c>
      <c r="R18" s="332">
        <v>40139</v>
      </c>
      <c r="S18" s="332">
        <v>135156</v>
      </c>
      <c r="T18" s="332">
        <v>75018</v>
      </c>
      <c r="U18" s="332">
        <v>130550</v>
      </c>
      <c r="V18" s="332">
        <v>35699.35</v>
      </c>
      <c r="W18" s="332">
        <v>69506.570000000007</v>
      </c>
      <c r="X18" s="332">
        <v>28731.47</v>
      </c>
      <c r="Y18" s="332">
        <v>40951.65</v>
      </c>
      <c r="Z18" s="332">
        <v>8407.3700000000008</v>
      </c>
      <c r="AA18" s="332">
        <v>21184.93</v>
      </c>
      <c r="AB18" s="332">
        <v>126913</v>
      </c>
      <c r="AC18" s="332">
        <v>126913</v>
      </c>
      <c r="AD18" s="332">
        <v>1422</v>
      </c>
      <c r="AE18" s="332">
        <v>2280</v>
      </c>
      <c r="AF18" s="332">
        <v>20735</v>
      </c>
      <c r="AG18" s="332">
        <v>20735</v>
      </c>
      <c r="AH18" s="332">
        <v>80783.210000000006</v>
      </c>
      <c r="AI18" s="332">
        <v>90631.75</v>
      </c>
      <c r="AJ18" s="332">
        <v>28391</v>
      </c>
      <c r="AK18" s="332">
        <v>40396</v>
      </c>
      <c r="AL18" s="332">
        <v>983</v>
      </c>
      <c r="AM18" s="332">
        <v>983</v>
      </c>
      <c r="AN18" s="332">
        <v>33458</v>
      </c>
      <c r="AO18" s="332">
        <v>48714</v>
      </c>
      <c r="AP18" s="332">
        <v>941</v>
      </c>
      <c r="AQ18" s="332">
        <v>941</v>
      </c>
      <c r="AR18" s="332">
        <v>27190</v>
      </c>
      <c r="AS18" s="332">
        <v>66221</v>
      </c>
      <c r="AT18" s="332">
        <v>15710.33</v>
      </c>
      <c r="AU18" s="332">
        <v>17869.32</v>
      </c>
      <c r="AV18" s="332">
        <v>17752</v>
      </c>
      <c r="AW18" s="332">
        <v>24931</v>
      </c>
      <c r="AX18" s="332">
        <v>73926</v>
      </c>
      <c r="AY18" s="332">
        <v>158042</v>
      </c>
      <c r="AZ18" s="332">
        <v>2657.58</v>
      </c>
      <c r="BA18" s="332">
        <v>5851.71</v>
      </c>
      <c r="BB18" s="332">
        <v>8652</v>
      </c>
      <c r="BC18" s="332">
        <v>14779</v>
      </c>
      <c r="BD18" s="332">
        <v>16884.490000000002</v>
      </c>
      <c r="BE18" s="332">
        <v>39089.480000000003</v>
      </c>
      <c r="BF18" s="332">
        <v>7366</v>
      </c>
      <c r="BG18" s="332">
        <v>10167</v>
      </c>
      <c r="BH18" s="332">
        <v>1400.96</v>
      </c>
      <c r="BI18" s="332">
        <v>1917.08</v>
      </c>
      <c r="BJ18" s="332">
        <v>4635.75</v>
      </c>
      <c r="BK18" s="332">
        <v>7264.32</v>
      </c>
      <c r="BL18" s="332">
        <v>2470.0700000000002</v>
      </c>
      <c r="BM18" s="332">
        <v>2474.71</v>
      </c>
      <c r="BN18" s="332">
        <v>15186.5</v>
      </c>
      <c r="BO18" s="332">
        <v>20208.349999999999</v>
      </c>
      <c r="BP18" s="332">
        <v>77499.86</v>
      </c>
      <c r="BQ18" s="332">
        <v>157156.19</v>
      </c>
      <c r="BR18" s="332">
        <v>32011.41</v>
      </c>
      <c r="BS18" s="332">
        <v>59018.18</v>
      </c>
      <c r="BT18" s="332">
        <v>20007</v>
      </c>
      <c r="BU18" s="332">
        <v>42082</v>
      </c>
      <c r="BV18" s="332">
        <v>10876.68</v>
      </c>
      <c r="BW18" s="332">
        <v>22533.19</v>
      </c>
      <c r="BX18" s="332">
        <v>1493</v>
      </c>
      <c r="BY18" s="332">
        <v>1493</v>
      </c>
      <c r="BZ18" s="332">
        <v>4569.59</v>
      </c>
      <c r="CA18" s="332">
        <v>4569.59</v>
      </c>
      <c r="CB18" s="332">
        <v>5637.74</v>
      </c>
      <c r="CC18" s="332">
        <v>5637.74</v>
      </c>
      <c r="CD18" s="332">
        <v>451989</v>
      </c>
      <c r="CE18" s="332">
        <v>955943</v>
      </c>
      <c r="CF18" s="332">
        <v>62352.67</v>
      </c>
      <c r="CG18" s="332">
        <v>204457.47</v>
      </c>
      <c r="CH18" s="332">
        <v>41311</v>
      </c>
      <c r="CI18" s="332">
        <v>86775</v>
      </c>
      <c r="CJ18" s="332">
        <v>33933</v>
      </c>
      <c r="CK18" s="332">
        <v>77614</v>
      </c>
      <c r="CL18" s="332">
        <v>0</v>
      </c>
      <c r="CM18" s="332">
        <v>2116</v>
      </c>
      <c r="CN18" s="332">
        <v>4310</v>
      </c>
      <c r="CO18" s="332">
        <v>4310</v>
      </c>
      <c r="CP18" s="332">
        <v>21329.1</v>
      </c>
      <c r="CQ18" s="332">
        <v>25968.799999999999</v>
      </c>
      <c r="CR18" s="332">
        <v>7737.42</v>
      </c>
      <c r="CS18" s="332">
        <v>8049.96</v>
      </c>
      <c r="CT18" s="332">
        <v>8385.8799999999992</v>
      </c>
      <c r="CU18" s="332">
        <v>9164.1299999999992</v>
      </c>
      <c r="CV18" s="332">
        <v>12944.98</v>
      </c>
      <c r="CW18" s="332">
        <v>17144.900000000001</v>
      </c>
      <c r="CX18" s="332">
        <v>9945</v>
      </c>
      <c r="CY18" s="332">
        <v>11804</v>
      </c>
      <c r="CZ18" s="332">
        <v>2520</v>
      </c>
      <c r="DA18" s="332">
        <v>2520</v>
      </c>
      <c r="DB18" s="332">
        <v>0</v>
      </c>
      <c r="DC18" s="332">
        <v>0</v>
      </c>
      <c r="DD18" s="332">
        <v>12905</v>
      </c>
      <c r="DE18" s="332">
        <v>16681</v>
      </c>
      <c r="DF18" s="332">
        <v>2398</v>
      </c>
      <c r="DG18" s="332">
        <v>2398</v>
      </c>
      <c r="DH18" s="332">
        <v>17071.060000000001</v>
      </c>
      <c r="DI18" s="332">
        <v>39443.86</v>
      </c>
      <c r="DJ18" s="333">
        <v>15944</v>
      </c>
      <c r="DK18" s="332">
        <v>29067</v>
      </c>
      <c r="DL18" s="333">
        <v>127898.59</v>
      </c>
      <c r="DM18" s="332">
        <v>271624.98</v>
      </c>
      <c r="DN18" s="333">
        <v>17236.259999999998</v>
      </c>
      <c r="DO18" s="332">
        <v>32446.33</v>
      </c>
      <c r="DP18" s="333">
        <v>3922.81</v>
      </c>
      <c r="DQ18" s="332">
        <v>4244.43</v>
      </c>
      <c r="DR18" s="333">
        <v>3479.96</v>
      </c>
      <c r="DS18" s="332">
        <v>5925.48</v>
      </c>
      <c r="DT18" s="333">
        <v>4881.21</v>
      </c>
      <c r="DU18" s="332">
        <v>12767.17</v>
      </c>
      <c r="DV18" s="333">
        <v>15946.77</v>
      </c>
      <c r="DW18" s="332">
        <v>28514.75</v>
      </c>
      <c r="DX18" s="333">
        <v>75747</v>
      </c>
      <c r="DY18" s="332">
        <v>143839</v>
      </c>
      <c r="DZ18" s="332">
        <v>34546</v>
      </c>
      <c r="EA18" s="332">
        <v>59082</v>
      </c>
      <c r="EB18" s="332">
        <v>25186</v>
      </c>
      <c r="EC18" s="332">
        <v>168535</v>
      </c>
      <c r="ED18" s="332">
        <v>118609</v>
      </c>
      <c r="EE18" s="332">
        <v>234651</v>
      </c>
      <c r="EF18" s="332">
        <v>9884.27</v>
      </c>
      <c r="EG18" s="332">
        <v>13416.24</v>
      </c>
      <c r="EH18" s="332">
        <v>7123.18</v>
      </c>
      <c r="EI18" s="332">
        <v>14846.85</v>
      </c>
      <c r="EJ18" s="332">
        <v>3738.39</v>
      </c>
      <c r="EK18" s="332">
        <v>4097.1499999999996</v>
      </c>
      <c r="EL18" s="332">
        <v>43798.81</v>
      </c>
      <c r="EM18" s="332">
        <v>60123.47</v>
      </c>
      <c r="EN18" s="332">
        <v>31845.78</v>
      </c>
      <c r="EO18" s="332">
        <v>39700.29</v>
      </c>
      <c r="EP18" s="332">
        <v>8031.84</v>
      </c>
      <c r="EQ18" s="332">
        <v>23507.95</v>
      </c>
      <c r="ER18" s="332">
        <v>34185</v>
      </c>
      <c r="ES18" s="332">
        <v>46531</v>
      </c>
      <c r="ET18" s="332">
        <v>50143</v>
      </c>
      <c r="EU18" s="332">
        <v>82854.899999999994</v>
      </c>
      <c r="EV18" s="332">
        <v>6627.54</v>
      </c>
      <c r="EW18" s="332">
        <v>17147.59</v>
      </c>
      <c r="EX18" s="332">
        <v>10684.15</v>
      </c>
      <c r="EY18" s="332">
        <v>12902.55</v>
      </c>
      <c r="EZ18" s="332">
        <v>14081.64</v>
      </c>
      <c r="FA18" s="332">
        <v>27874.9</v>
      </c>
      <c r="FB18" s="332">
        <v>6726.99</v>
      </c>
      <c r="FC18" s="332">
        <v>9328.67</v>
      </c>
    </row>
    <row r="19" spans="1:159" outlineLevel="1">
      <c r="A19" s="334" t="s">
        <v>86</v>
      </c>
      <c r="B19" s="335">
        <v>51817537</v>
      </c>
      <c r="C19" s="335">
        <v>71990685</v>
      </c>
      <c r="D19" s="335">
        <v>12378293</v>
      </c>
      <c r="E19" s="335">
        <v>13083746</v>
      </c>
      <c r="F19" s="335">
        <v>2137025</v>
      </c>
      <c r="G19" s="335">
        <v>2270648</v>
      </c>
      <c r="H19" s="335">
        <v>4161311.7</v>
      </c>
      <c r="I19" s="335">
        <v>4308757.03</v>
      </c>
      <c r="J19" s="335">
        <v>10653341</v>
      </c>
      <c r="K19" s="335">
        <v>11244875</v>
      </c>
      <c r="L19" s="335">
        <v>1103405</v>
      </c>
      <c r="M19" s="335">
        <v>1105701</v>
      </c>
      <c r="N19" s="335">
        <v>3064518.65</v>
      </c>
      <c r="O19" s="335">
        <v>3294601.65</v>
      </c>
      <c r="P19" s="335">
        <v>79807.740000000005</v>
      </c>
      <c r="Q19" s="335">
        <v>79807.740000000005</v>
      </c>
      <c r="R19" s="335">
        <v>5953200</v>
      </c>
      <c r="S19" s="335">
        <v>6300952</v>
      </c>
      <c r="T19" s="335">
        <v>1166070</v>
      </c>
      <c r="U19" s="335">
        <v>1281788</v>
      </c>
      <c r="V19" s="335">
        <v>901428.42</v>
      </c>
      <c r="W19" s="335">
        <v>1001575.64</v>
      </c>
      <c r="X19" s="335">
        <v>597277.57999999996</v>
      </c>
      <c r="Y19" s="335">
        <v>612688.02</v>
      </c>
      <c r="Z19" s="335">
        <v>527554.01</v>
      </c>
      <c r="AA19" s="335">
        <v>542937.94999999995</v>
      </c>
      <c r="AB19" s="335">
        <v>2815494</v>
      </c>
      <c r="AC19" s="335">
        <v>2815494</v>
      </c>
      <c r="AD19" s="335">
        <v>45751</v>
      </c>
      <c r="AE19" s="335">
        <v>46709</v>
      </c>
      <c r="AF19" s="335">
        <v>404374</v>
      </c>
      <c r="AG19" s="335">
        <v>404374</v>
      </c>
      <c r="AH19" s="335">
        <v>1992794.78</v>
      </c>
      <c r="AI19" s="335">
        <v>2052680.97</v>
      </c>
      <c r="AJ19" s="335">
        <v>483490</v>
      </c>
      <c r="AK19" s="335">
        <v>537937</v>
      </c>
      <c r="AL19" s="335">
        <v>19273</v>
      </c>
      <c r="AM19" s="335">
        <v>19273</v>
      </c>
      <c r="AN19" s="335">
        <v>576391</v>
      </c>
      <c r="AO19" s="335">
        <v>609513</v>
      </c>
      <c r="AP19" s="335">
        <v>61339</v>
      </c>
      <c r="AQ19" s="335">
        <v>61339</v>
      </c>
      <c r="AR19" s="335">
        <v>889940</v>
      </c>
      <c r="AS19" s="335">
        <v>1117129</v>
      </c>
      <c r="AT19" s="335">
        <v>408127.49</v>
      </c>
      <c r="AU19" s="335">
        <v>496090.35</v>
      </c>
      <c r="AV19" s="335">
        <v>547749</v>
      </c>
      <c r="AW19" s="335">
        <v>565084</v>
      </c>
      <c r="AX19" s="335">
        <v>1882679</v>
      </c>
      <c r="AY19" s="335">
        <v>2385134</v>
      </c>
      <c r="AZ19" s="335">
        <v>152875.34</v>
      </c>
      <c r="BA19" s="335">
        <v>244426.1</v>
      </c>
      <c r="BB19" s="335">
        <v>176966.22</v>
      </c>
      <c r="BC19" s="335">
        <v>179439.22</v>
      </c>
      <c r="BD19" s="335">
        <v>524863.30000000005</v>
      </c>
      <c r="BE19" s="335">
        <v>612597.96</v>
      </c>
      <c r="BF19" s="335">
        <v>150339</v>
      </c>
      <c r="BG19" s="335">
        <v>160160</v>
      </c>
      <c r="BH19" s="335">
        <v>30080.17</v>
      </c>
      <c r="BI19" s="335">
        <v>30986.07</v>
      </c>
      <c r="BJ19" s="335">
        <v>58068.53</v>
      </c>
      <c r="BK19" s="335">
        <v>66036.39</v>
      </c>
      <c r="BL19" s="335">
        <v>61528.27</v>
      </c>
      <c r="BM19" s="335">
        <v>61621.74</v>
      </c>
      <c r="BN19" s="335">
        <v>271564.81</v>
      </c>
      <c r="BO19" s="335">
        <v>293138.40000000002</v>
      </c>
      <c r="BP19" s="335">
        <v>2108015.83</v>
      </c>
      <c r="BQ19" s="335">
        <v>2342863.38</v>
      </c>
      <c r="BR19" s="335">
        <v>675311.28</v>
      </c>
      <c r="BS19" s="335">
        <v>730136.3</v>
      </c>
      <c r="BT19" s="335">
        <v>495923</v>
      </c>
      <c r="BU19" s="335">
        <v>533580</v>
      </c>
      <c r="BV19" s="335">
        <v>291787.67</v>
      </c>
      <c r="BW19" s="335">
        <v>333528.77</v>
      </c>
      <c r="BX19" s="335">
        <v>44323</v>
      </c>
      <c r="BY19" s="335">
        <v>44323</v>
      </c>
      <c r="BZ19" s="335">
        <v>267515.78999999998</v>
      </c>
      <c r="CA19" s="335">
        <v>271631.28999999998</v>
      </c>
      <c r="CB19" s="335">
        <v>109327.92</v>
      </c>
      <c r="CC19" s="335">
        <v>109327.92</v>
      </c>
      <c r="CD19" s="335">
        <v>9258324</v>
      </c>
      <c r="CE19" s="335">
        <v>12405077</v>
      </c>
      <c r="CF19" s="335">
        <v>1734706.84</v>
      </c>
      <c r="CG19" s="335">
        <v>2196077.3199999998</v>
      </c>
      <c r="CH19" s="335">
        <v>1138453</v>
      </c>
      <c r="CI19" s="335">
        <v>1277885</v>
      </c>
      <c r="CJ19" s="335">
        <v>864435</v>
      </c>
      <c r="CK19" s="335">
        <v>981929</v>
      </c>
      <c r="CL19" s="335">
        <v>61816</v>
      </c>
      <c r="CM19" s="335">
        <v>67307</v>
      </c>
      <c r="CN19" s="335">
        <v>94882</v>
      </c>
      <c r="CO19" s="335">
        <v>94882</v>
      </c>
      <c r="CP19" s="335">
        <v>527990.18000000005</v>
      </c>
      <c r="CQ19" s="335">
        <v>531753.39</v>
      </c>
      <c r="CR19" s="335">
        <v>189341.69</v>
      </c>
      <c r="CS19" s="335">
        <v>189799.51</v>
      </c>
      <c r="CT19" s="335">
        <v>166369.65</v>
      </c>
      <c r="CU19" s="335">
        <v>168733.91</v>
      </c>
      <c r="CV19" s="335">
        <v>213551.59</v>
      </c>
      <c r="CW19" s="335">
        <v>246355.5</v>
      </c>
      <c r="CX19" s="335">
        <v>234217</v>
      </c>
      <c r="CY19" s="335">
        <v>243871</v>
      </c>
      <c r="CZ19" s="335">
        <v>129092</v>
      </c>
      <c r="DA19" s="335">
        <v>129092</v>
      </c>
      <c r="DB19" s="335">
        <v>23688.51</v>
      </c>
      <c r="DC19" s="335">
        <v>23688.51</v>
      </c>
      <c r="DD19" s="335">
        <v>387452</v>
      </c>
      <c r="DE19" s="335">
        <v>405435</v>
      </c>
      <c r="DF19" s="335">
        <v>54668</v>
      </c>
      <c r="DG19" s="335">
        <v>54668</v>
      </c>
      <c r="DH19" s="335">
        <v>346792.68</v>
      </c>
      <c r="DI19" s="335">
        <v>470488.99</v>
      </c>
      <c r="DJ19" s="336">
        <v>460884</v>
      </c>
      <c r="DK19" s="335">
        <v>536960</v>
      </c>
      <c r="DL19" s="336">
        <v>2693698.74</v>
      </c>
      <c r="DM19" s="335">
        <v>3269417.12</v>
      </c>
      <c r="DN19" s="336">
        <v>342804.81</v>
      </c>
      <c r="DO19" s="335">
        <v>418822.42</v>
      </c>
      <c r="DP19" s="336">
        <v>77559.91</v>
      </c>
      <c r="DQ19" s="335">
        <v>78327.37</v>
      </c>
      <c r="DR19" s="336">
        <v>71323.39</v>
      </c>
      <c r="DS19" s="335">
        <v>75279.839999999997</v>
      </c>
      <c r="DT19" s="336">
        <v>117991.35</v>
      </c>
      <c r="DU19" s="335">
        <v>129065.21</v>
      </c>
      <c r="DV19" s="336">
        <v>211711.94</v>
      </c>
      <c r="DW19" s="335">
        <v>260614.04</v>
      </c>
      <c r="DX19" s="336">
        <v>1860499.45</v>
      </c>
      <c r="DY19" s="335">
        <v>2100516.4500000002</v>
      </c>
      <c r="DZ19" s="335">
        <v>1023415</v>
      </c>
      <c r="EA19" s="335">
        <v>1110334</v>
      </c>
      <c r="EB19" s="335">
        <v>2209595</v>
      </c>
      <c r="EC19" s="335">
        <v>2820331</v>
      </c>
      <c r="ED19" s="335">
        <v>3177893</v>
      </c>
      <c r="EE19" s="335">
        <v>3538228</v>
      </c>
      <c r="EF19" s="335">
        <v>251512.55</v>
      </c>
      <c r="EG19" s="335">
        <v>252456.3</v>
      </c>
      <c r="EH19" s="335">
        <v>232068.08</v>
      </c>
      <c r="EI19" s="335">
        <v>255129.84</v>
      </c>
      <c r="EJ19" s="335">
        <v>80153.31</v>
      </c>
      <c r="EK19" s="335">
        <v>80784.460000000006</v>
      </c>
      <c r="EL19" s="335">
        <v>754290.71</v>
      </c>
      <c r="EM19" s="335">
        <v>779197.88</v>
      </c>
      <c r="EN19" s="335">
        <v>771842.17</v>
      </c>
      <c r="EO19" s="335">
        <v>783887.47</v>
      </c>
      <c r="EP19" s="335">
        <v>441534.21</v>
      </c>
      <c r="EQ19" s="335">
        <v>452085.72</v>
      </c>
      <c r="ER19" s="335">
        <v>1003483</v>
      </c>
      <c r="ES19" s="335">
        <v>1052102</v>
      </c>
      <c r="ET19" s="335">
        <v>827012.34</v>
      </c>
      <c r="EU19" s="335">
        <v>919964.14</v>
      </c>
      <c r="EV19" s="335">
        <v>368930.38</v>
      </c>
      <c r="EW19" s="335">
        <v>409593.51</v>
      </c>
      <c r="EX19" s="335">
        <v>312531.02</v>
      </c>
      <c r="EY19" s="335">
        <v>315167.02</v>
      </c>
      <c r="EZ19" s="335">
        <v>523829.81</v>
      </c>
      <c r="FA19" s="335">
        <v>571860.69999999995</v>
      </c>
      <c r="FB19" s="335">
        <v>283147.84000000003</v>
      </c>
      <c r="FC19" s="335">
        <v>290929.38</v>
      </c>
    </row>
    <row r="20" spans="1:159" outlineLevel="1">
      <c r="A20" s="334"/>
      <c r="B20" s="329"/>
      <c r="C20" s="329"/>
      <c r="D20" s="329"/>
      <c r="E20" s="329"/>
      <c r="F20" s="329"/>
      <c r="G20" s="329"/>
      <c r="H20" s="329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29"/>
      <c r="AI20" s="329"/>
      <c r="AJ20" s="329"/>
      <c r="AK20" s="329"/>
      <c r="AL20" s="329"/>
      <c r="AM20" s="329"/>
      <c r="AN20" s="329"/>
      <c r="AO20" s="329"/>
      <c r="AP20" s="329"/>
      <c r="AQ20" s="329"/>
      <c r="AR20" s="329"/>
      <c r="AS20" s="329"/>
      <c r="AT20" s="329"/>
      <c r="AU20" s="329"/>
      <c r="AV20" s="329"/>
      <c r="AW20" s="329"/>
      <c r="AX20" s="329"/>
      <c r="AY20" s="329"/>
      <c r="AZ20" s="329"/>
      <c r="BA20" s="329"/>
      <c r="BB20" s="329"/>
      <c r="BC20" s="329"/>
      <c r="BD20" s="329"/>
      <c r="BE20" s="329"/>
      <c r="BF20" s="329"/>
      <c r="BG20" s="329"/>
      <c r="BH20" s="329"/>
      <c r="BI20" s="329"/>
      <c r="BJ20" s="329"/>
      <c r="BK20" s="329"/>
      <c r="BL20" s="329"/>
      <c r="BM20" s="329"/>
      <c r="BN20" s="329"/>
      <c r="BO20" s="329"/>
      <c r="BP20" s="329"/>
      <c r="BQ20" s="329"/>
      <c r="BR20" s="329"/>
      <c r="BS20" s="329"/>
      <c r="BT20" s="329"/>
      <c r="BU20" s="329"/>
      <c r="BV20" s="329"/>
      <c r="BW20" s="329"/>
      <c r="BX20" s="329"/>
      <c r="BY20" s="329"/>
      <c r="BZ20" s="329"/>
      <c r="CA20" s="329"/>
      <c r="CB20" s="329"/>
      <c r="CC20" s="329"/>
      <c r="CD20" s="329"/>
      <c r="CE20" s="329"/>
      <c r="CF20" s="329"/>
      <c r="CG20" s="329"/>
      <c r="CH20" s="329"/>
      <c r="CI20" s="329"/>
      <c r="CJ20" s="329"/>
      <c r="CK20" s="329"/>
      <c r="CL20" s="329"/>
      <c r="CM20" s="329"/>
      <c r="CN20" s="329"/>
      <c r="CO20" s="329"/>
      <c r="CP20" s="329"/>
      <c r="CQ20" s="329"/>
      <c r="CR20" s="329"/>
      <c r="CS20" s="329"/>
      <c r="CT20" s="329"/>
      <c r="CU20" s="329"/>
      <c r="CV20" s="329"/>
      <c r="CW20" s="329"/>
      <c r="CX20" s="329"/>
      <c r="CY20" s="329"/>
      <c r="CZ20" s="329"/>
      <c r="DA20" s="329"/>
      <c r="DB20" s="329"/>
      <c r="DC20" s="329"/>
      <c r="DD20" s="329"/>
      <c r="DE20" s="329"/>
      <c r="DF20" s="329"/>
      <c r="DG20" s="329"/>
      <c r="DH20" s="329"/>
      <c r="DI20" s="329"/>
      <c r="DJ20" s="330"/>
      <c r="DK20" s="329"/>
      <c r="DL20" s="330"/>
      <c r="DM20" s="329"/>
      <c r="DN20" s="330"/>
      <c r="DO20" s="329"/>
      <c r="DP20" s="330"/>
      <c r="DQ20" s="329"/>
      <c r="DR20" s="330"/>
      <c r="DS20" s="329"/>
      <c r="DT20" s="330"/>
      <c r="DU20" s="329"/>
      <c r="DV20" s="330"/>
      <c r="DW20" s="329"/>
      <c r="DX20" s="330"/>
      <c r="DY20" s="329"/>
      <c r="DZ20" s="329"/>
      <c r="EA20" s="329"/>
      <c r="EB20" s="329"/>
      <c r="EC20" s="329"/>
      <c r="ED20" s="329"/>
      <c r="EE20" s="329"/>
      <c r="EF20" s="329"/>
      <c r="EG20" s="329"/>
      <c r="EH20" s="329"/>
      <c r="EI20" s="329"/>
      <c r="EJ20" s="329"/>
      <c r="EK20" s="329"/>
      <c r="EL20" s="329"/>
      <c r="EM20" s="329"/>
      <c r="EN20" s="329"/>
      <c r="EO20" s="329"/>
      <c r="EP20" s="329"/>
      <c r="EQ20" s="329"/>
      <c r="ER20" s="329"/>
      <c r="ES20" s="329"/>
      <c r="ET20" s="329"/>
      <c r="EU20" s="329"/>
      <c r="EV20" s="329"/>
      <c r="EW20" s="329"/>
      <c r="EX20" s="329"/>
      <c r="EY20" s="329"/>
      <c r="EZ20" s="329"/>
      <c r="FA20" s="329"/>
      <c r="FB20" s="329"/>
      <c r="FC20" s="329"/>
    </row>
    <row r="21" spans="1:159" outlineLevel="1">
      <c r="A21" s="328" t="s">
        <v>178</v>
      </c>
      <c r="B21" s="329">
        <v>8857217</v>
      </c>
      <c r="C21" s="329">
        <v>15252467</v>
      </c>
      <c r="D21" s="329">
        <v>3320125</v>
      </c>
      <c r="E21" s="329">
        <v>3675755</v>
      </c>
      <c r="F21" s="329">
        <v>186254</v>
      </c>
      <c r="G21" s="329">
        <v>153011</v>
      </c>
      <c r="H21" s="329">
        <v>1036595.3300000001</v>
      </c>
      <c r="I21" s="329">
        <v>1247369.5599999996</v>
      </c>
      <c r="J21" s="329">
        <v>429932</v>
      </c>
      <c r="K21" s="329">
        <v>941273</v>
      </c>
      <c r="L21" s="329">
        <v>438592</v>
      </c>
      <c r="M21" s="329">
        <v>441392</v>
      </c>
      <c r="N21" s="329">
        <v>558001.93000000017</v>
      </c>
      <c r="O21" s="329">
        <v>669376.84000000032</v>
      </c>
      <c r="P21" s="329">
        <v>32884.239999999991</v>
      </c>
      <c r="Q21" s="329">
        <v>32884.239999999991</v>
      </c>
      <c r="R21" s="329">
        <v>-268435</v>
      </c>
      <c r="S21" s="329">
        <v>-130247</v>
      </c>
      <c r="T21" s="329">
        <v>60949</v>
      </c>
      <c r="U21" s="329">
        <v>132933</v>
      </c>
      <c r="V21" s="329">
        <v>-35295.160000000033</v>
      </c>
      <c r="W21" s="329">
        <v>-28790.219999999972</v>
      </c>
      <c r="X21" s="329">
        <v>89068.820000000065</v>
      </c>
      <c r="Y21" s="329">
        <v>97003.309999999939</v>
      </c>
      <c r="Z21" s="329">
        <v>5904.9299999999348</v>
      </c>
      <c r="AA21" s="329">
        <v>17966.369999999995</v>
      </c>
      <c r="AB21" s="329">
        <v>21909</v>
      </c>
      <c r="AC21" s="329">
        <v>21909</v>
      </c>
      <c r="AD21" s="329">
        <v>-4090</v>
      </c>
      <c r="AE21" s="329">
        <v>-3457</v>
      </c>
      <c r="AF21" s="329">
        <v>47414</v>
      </c>
      <c r="AG21" s="329">
        <v>47414</v>
      </c>
      <c r="AH21" s="329">
        <v>113611.98999999999</v>
      </c>
      <c r="AI21" s="329">
        <v>123500.38000000012</v>
      </c>
      <c r="AJ21" s="329">
        <v>38068</v>
      </c>
      <c r="AK21" s="329">
        <v>62566</v>
      </c>
      <c r="AL21" s="329">
        <v>-6</v>
      </c>
      <c r="AM21" s="329">
        <v>-6</v>
      </c>
      <c r="AN21" s="329">
        <v>51436</v>
      </c>
      <c r="AO21" s="329">
        <v>77374</v>
      </c>
      <c r="AP21" s="329">
        <v>3780</v>
      </c>
      <c r="AQ21" s="329">
        <v>3780</v>
      </c>
      <c r="AR21" s="329">
        <v>201258</v>
      </c>
      <c r="AS21" s="329">
        <v>239265</v>
      </c>
      <c r="AT21" s="329">
        <v>42861.929999999993</v>
      </c>
      <c r="AU21" s="329">
        <v>64592.510000000009</v>
      </c>
      <c r="AV21" s="329">
        <v>-73587</v>
      </c>
      <c r="AW21" s="329">
        <v>-25001</v>
      </c>
      <c r="AX21" s="329">
        <v>124658</v>
      </c>
      <c r="AY21" s="329">
        <v>220986</v>
      </c>
      <c r="AZ21" s="329">
        <v>30576.059999999998</v>
      </c>
      <c r="BA21" s="329">
        <v>38209.689999999973</v>
      </c>
      <c r="BB21" s="329">
        <v>9879.7799999999988</v>
      </c>
      <c r="BC21" s="329">
        <v>24554.78</v>
      </c>
      <c r="BD21" s="329">
        <v>113252.10999999999</v>
      </c>
      <c r="BE21" s="329">
        <v>109405.33000000007</v>
      </c>
      <c r="BF21" s="329">
        <v>2669</v>
      </c>
      <c r="BG21" s="329">
        <v>1466</v>
      </c>
      <c r="BH21" s="329">
        <v>-3045.41</v>
      </c>
      <c r="BI21" s="329">
        <v>-3555.9399999999987</v>
      </c>
      <c r="BJ21" s="329">
        <v>11032.580000000002</v>
      </c>
      <c r="BK21" s="329">
        <v>9757.4100000000035</v>
      </c>
      <c r="BL21" s="329">
        <v>2579.4800000000032</v>
      </c>
      <c r="BM21" s="329">
        <v>2677.5699999999997</v>
      </c>
      <c r="BN21" s="329">
        <v>57270.390000000014</v>
      </c>
      <c r="BO21" s="329">
        <v>48852.419999999984</v>
      </c>
      <c r="BP21" s="329">
        <v>240124.91999999993</v>
      </c>
      <c r="BQ21" s="329">
        <v>325129.58000000007</v>
      </c>
      <c r="BR21" s="329">
        <v>96664.169999999925</v>
      </c>
      <c r="BS21" s="329">
        <v>104402.43999999994</v>
      </c>
      <c r="BT21" s="329">
        <v>11735</v>
      </c>
      <c r="BU21" s="329">
        <v>32766</v>
      </c>
      <c r="BV21" s="329">
        <v>8928.75</v>
      </c>
      <c r="BW21" s="329">
        <v>24986.089999999967</v>
      </c>
      <c r="BX21" s="329">
        <v>8355</v>
      </c>
      <c r="BY21" s="329">
        <v>8355</v>
      </c>
      <c r="BZ21" s="329">
        <v>17231.619999999995</v>
      </c>
      <c r="CA21" s="329">
        <v>14149.400000000023</v>
      </c>
      <c r="CB21" s="329">
        <v>17407.75</v>
      </c>
      <c r="CC21" s="329">
        <v>17407.75</v>
      </c>
      <c r="CD21" s="329">
        <v>108707</v>
      </c>
      <c r="CE21" s="329">
        <v>760127</v>
      </c>
      <c r="CF21" s="329">
        <v>108178.34999999986</v>
      </c>
      <c r="CG21" s="329">
        <v>175298.86000000034</v>
      </c>
      <c r="CH21" s="329">
        <v>264639</v>
      </c>
      <c r="CI21" s="329">
        <v>251647</v>
      </c>
      <c r="CJ21" s="329">
        <v>211086</v>
      </c>
      <c r="CK21" s="329">
        <v>264137</v>
      </c>
      <c r="CL21" s="329">
        <v>-5004</v>
      </c>
      <c r="CM21" s="329">
        <v>-4748</v>
      </c>
      <c r="CN21" s="329">
        <v>-759</v>
      </c>
      <c r="CO21" s="329">
        <v>-759</v>
      </c>
      <c r="CP21" s="329">
        <v>52308.649999999907</v>
      </c>
      <c r="CQ21" s="329">
        <v>62407.339999999967</v>
      </c>
      <c r="CR21" s="329">
        <v>66372.329999999987</v>
      </c>
      <c r="CS21" s="329">
        <v>66650.849999999977</v>
      </c>
      <c r="CT21" s="329">
        <v>55741.860000000015</v>
      </c>
      <c r="CU21" s="329">
        <v>56901.929999999993</v>
      </c>
      <c r="CV21" s="329">
        <v>10956.489999999991</v>
      </c>
      <c r="CW21" s="329">
        <v>15786.73000000001</v>
      </c>
      <c r="CX21" s="329">
        <v>29016</v>
      </c>
      <c r="CY21" s="329">
        <v>31000</v>
      </c>
      <c r="CZ21" s="329">
        <v>16177</v>
      </c>
      <c r="DA21" s="329">
        <v>16177</v>
      </c>
      <c r="DB21" s="329">
        <v>1540.2000000000007</v>
      </c>
      <c r="DC21" s="329">
        <v>1540.2000000000007</v>
      </c>
      <c r="DD21" s="329">
        <v>22570</v>
      </c>
      <c r="DE21" s="329">
        <v>23241</v>
      </c>
      <c r="DF21" s="329">
        <v>-7496</v>
      </c>
      <c r="DG21" s="329">
        <v>-7496</v>
      </c>
      <c r="DH21" s="329">
        <v>11646.419999999984</v>
      </c>
      <c r="DI21" s="329">
        <v>6055.8500000000349</v>
      </c>
      <c r="DJ21" s="330">
        <v>11174</v>
      </c>
      <c r="DK21" s="329">
        <v>32428</v>
      </c>
      <c r="DL21" s="330">
        <v>589688.48999999976</v>
      </c>
      <c r="DM21" s="329">
        <v>773406.04</v>
      </c>
      <c r="DN21" s="330">
        <v>35370.960000000021</v>
      </c>
      <c r="DO21" s="329">
        <v>47003.22000000003</v>
      </c>
      <c r="DP21" s="330">
        <v>179554.79</v>
      </c>
      <c r="DQ21" s="329">
        <v>179339.24</v>
      </c>
      <c r="DR21" s="330">
        <v>16217.559999999998</v>
      </c>
      <c r="DS21" s="329">
        <v>14816.680000000008</v>
      </c>
      <c r="DT21" s="330">
        <v>28686.410000000003</v>
      </c>
      <c r="DU21" s="329">
        <v>25022.849999999991</v>
      </c>
      <c r="DV21" s="330">
        <v>78502.700000000012</v>
      </c>
      <c r="DW21" s="329">
        <v>98083.49000000002</v>
      </c>
      <c r="DX21" s="330">
        <v>274759.30999999982</v>
      </c>
      <c r="DY21" s="329">
        <v>365293.30999999959</v>
      </c>
      <c r="DZ21" s="329">
        <v>329013</v>
      </c>
      <c r="EA21" s="329">
        <v>398217</v>
      </c>
      <c r="EB21" s="329">
        <v>-6299</v>
      </c>
      <c r="EC21" s="329">
        <v>99133</v>
      </c>
      <c r="ED21" s="329">
        <v>114013</v>
      </c>
      <c r="EE21" s="329">
        <v>364520</v>
      </c>
      <c r="EF21" s="329">
        <v>41719.330000000016</v>
      </c>
      <c r="EG21" s="329">
        <v>45793.510000000009</v>
      </c>
      <c r="EH21" s="329">
        <v>42466.91</v>
      </c>
      <c r="EI21" s="329">
        <v>44508.53</v>
      </c>
      <c r="EJ21" s="329">
        <v>48441.33</v>
      </c>
      <c r="EK21" s="329">
        <v>48154.399999999994</v>
      </c>
      <c r="EL21" s="329">
        <v>173947.42000000004</v>
      </c>
      <c r="EM21" s="329">
        <v>197296.67000000004</v>
      </c>
      <c r="EN21" s="329">
        <v>63260.909999999916</v>
      </c>
      <c r="EO21" s="329">
        <v>89354.270000000019</v>
      </c>
      <c r="EP21" s="329">
        <v>39608.639999999956</v>
      </c>
      <c r="EQ21" s="329">
        <v>65531.150000000023</v>
      </c>
      <c r="ER21" s="329">
        <v>184649</v>
      </c>
      <c r="ES21" s="329">
        <v>214599</v>
      </c>
      <c r="ET21" s="329">
        <v>97988.160000000033</v>
      </c>
      <c r="EU21" s="329">
        <v>160536.35999999999</v>
      </c>
      <c r="EV21" s="329">
        <v>35881.859999999986</v>
      </c>
      <c r="EW21" s="329">
        <v>36892.950000000012</v>
      </c>
      <c r="EX21" s="329">
        <v>27415.25</v>
      </c>
      <c r="EY21" s="329">
        <v>41250.429999999993</v>
      </c>
      <c r="EZ21" s="329">
        <v>35753.06</v>
      </c>
      <c r="FA21" s="329">
        <v>55011.340000000084</v>
      </c>
      <c r="FB21" s="329">
        <v>58219.5</v>
      </c>
      <c r="FC21" s="329">
        <v>57137.070000000007</v>
      </c>
    </row>
    <row r="22" spans="1:159" outlineLevel="1">
      <c r="A22" s="328"/>
      <c r="B22" s="329"/>
      <c r="C22" s="329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  <c r="AC22" s="329"/>
      <c r="AD22" s="329"/>
      <c r="AE22" s="329"/>
      <c r="AF22" s="329"/>
      <c r="AG22" s="329"/>
      <c r="AH22" s="329"/>
      <c r="AI22" s="329"/>
      <c r="AJ22" s="329"/>
      <c r="AK22" s="329"/>
      <c r="AL22" s="329"/>
      <c r="AM22" s="329"/>
      <c r="AN22" s="329"/>
      <c r="AO22" s="329"/>
      <c r="AP22" s="329"/>
      <c r="AQ22" s="329"/>
      <c r="AR22" s="329"/>
      <c r="AS22" s="329"/>
      <c r="AT22" s="329"/>
      <c r="AU22" s="329"/>
      <c r="AV22" s="329"/>
      <c r="AW22" s="329"/>
      <c r="AX22" s="329"/>
      <c r="AY22" s="329"/>
      <c r="AZ22" s="329"/>
      <c r="BA22" s="329"/>
      <c r="BB22" s="329"/>
      <c r="BC22" s="329"/>
      <c r="BD22" s="329"/>
      <c r="BE22" s="329"/>
      <c r="BF22" s="329"/>
      <c r="BG22" s="329"/>
      <c r="BH22" s="329"/>
      <c r="BI22" s="329"/>
      <c r="BJ22" s="329"/>
      <c r="BK22" s="329"/>
      <c r="BL22" s="329"/>
      <c r="BM22" s="329"/>
      <c r="BN22" s="329"/>
      <c r="BO22" s="329"/>
      <c r="BP22" s="329"/>
      <c r="BQ22" s="329"/>
      <c r="BR22" s="329"/>
      <c r="BS22" s="329"/>
      <c r="BT22" s="329"/>
      <c r="BU22" s="329"/>
      <c r="BV22" s="329"/>
      <c r="BW22" s="329"/>
      <c r="BX22" s="329"/>
      <c r="BY22" s="329"/>
      <c r="BZ22" s="329"/>
      <c r="CA22" s="329"/>
      <c r="CB22" s="329"/>
      <c r="CC22" s="329"/>
      <c r="CD22" s="329"/>
      <c r="CE22" s="329"/>
      <c r="CF22" s="329"/>
      <c r="CG22" s="329"/>
      <c r="CH22" s="329"/>
      <c r="CI22" s="329"/>
      <c r="CJ22" s="329"/>
      <c r="CK22" s="329"/>
      <c r="CL22" s="329"/>
      <c r="CM22" s="329"/>
      <c r="CN22" s="329"/>
      <c r="CO22" s="329"/>
      <c r="CP22" s="329"/>
      <c r="CQ22" s="329"/>
      <c r="CR22" s="329"/>
      <c r="CS22" s="329"/>
      <c r="CT22" s="329"/>
      <c r="CU22" s="329"/>
      <c r="CV22" s="329"/>
      <c r="CW22" s="329"/>
      <c r="CX22" s="329"/>
      <c r="CY22" s="329"/>
      <c r="CZ22" s="329"/>
      <c r="DA22" s="329"/>
      <c r="DB22" s="329"/>
      <c r="DC22" s="329"/>
      <c r="DD22" s="329"/>
      <c r="DE22" s="329"/>
      <c r="DF22" s="329"/>
      <c r="DG22" s="329"/>
      <c r="DH22" s="329"/>
      <c r="DI22" s="329"/>
      <c r="DJ22" s="330"/>
      <c r="DK22" s="329"/>
      <c r="DL22" s="330"/>
      <c r="DM22" s="329"/>
      <c r="DN22" s="330"/>
      <c r="DO22" s="329"/>
      <c r="DP22" s="330"/>
      <c r="DQ22" s="329"/>
      <c r="DR22" s="330"/>
      <c r="DS22" s="329"/>
      <c r="DT22" s="330"/>
      <c r="DU22" s="329"/>
      <c r="DV22" s="330"/>
      <c r="DW22" s="329"/>
      <c r="DX22" s="330"/>
      <c r="DY22" s="329"/>
      <c r="DZ22" s="329"/>
      <c r="EA22" s="329"/>
      <c r="EB22" s="329"/>
      <c r="EC22" s="329"/>
      <c r="ED22" s="329"/>
      <c r="EE22" s="329"/>
      <c r="EF22" s="329"/>
      <c r="EG22" s="329"/>
      <c r="EH22" s="329"/>
      <c r="EI22" s="329"/>
      <c r="EJ22" s="329"/>
      <c r="EK22" s="329"/>
      <c r="EL22" s="329"/>
      <c r="EM22" s="329"/>
      <c r="EN22" s="329"/>
      <c r="EO22" s="329"/>
      <c r="EP22" s="329"/>
      <c r="EQ22" s="329"/>
      <c r="ER22" s="329"/>
      <c r="ES22" s="329"/>
      <c r="ET22" s="329"/>
      <c r="EU22" s="329"/>
      <c r="EV22" s="329"/>
      <c r="EW22" s="329"/>
      <c r="EX22" s="329"/>
      <c r="EY22" s="329"/>
      <c r="EZ22" s="329"/>
      <c r="FA22" s="329"/>
      <c r="FB22" s="329"/>
      <c r="FC22" s="329"/>
    </row>
    <row r="23" spans="1:159" outlineLevel="1">
      <c r="A23" s="328" t="s">
        <v>180</v>
      </c>
      <c r="B23" s="329">
        <v>3457208</v>
      </c>
      <c r="C23" s="329">
        <v>4540587</v>
      </c>
      <c r="D23" s="329">
        <v>-193619</v>
      </c>
      <c r="E23" s="329">
        <v>-829520</v>
      </c>
      <c r="F23" s="329">
        <v>214509</v>
      </c>
      <c r="G23" s="329">
        <v>140876</v>
      </c>
      <c r="H23" s="329">
        <v>127475.13</v>
      </c>
      <c r="I23" s="329">
        <v>-22211.85</v>
      </c>
      <c r="J23" s="329">
        <v>233724</v>
      </c>
      <c r="K23" s="329">
        <v>157898</v>
      </c>
      <c r="L23" s="329">
        <v>-46032</v>
      </c>
      <c r="M23" s="329">
        <v>-46211</v>
      </c>
      <c r="N23" s="329">
        <v>5585.12</v>
      </c>
      <c r="O23" s="329">
        <v>-119748.23</v>
      </c>
      <c r="P23" s="329">
        <v>4898.8900000000003</v>
      </c>
      <c r="Q23" s="329">
        <v>4898.8900000000003</v>
      </c>
      <c r="R23" s="329">
        <v>157923</v>
      </c>
      <c r="S23" s="329">
        <v>-491994</v>
      </c>
      <c r="T23" s="329">
        <v>-131036</v>
      </c>
      <c r="U23" s="329">
        <v>-206968</v>
      </c>
      <c r="V23" s="329">
        <v>134681.48000000001</v>
      </c>
      <c r="W23" s="329">
        <v>41567.51</v>
      </c>
      <c r="X23" s="329">
        <v>94092.84</v>
      </c>
      <c r="Y23" s="329">
        <v>68981.929999999993</v>
      </c>
      <c r="Z23" s="329">
        <v>74215.520000000004</v>
      </c>
      <c r="AA23" s="329">
        <v>62462.63</v>
      </c>
      <c r="AB23" s="329">
        <v>140518</v>
      </c>
      <c r="AC23" s="329">
        <v>140518</v>
      </c>
      <c r="AD23" s="329">
        <v>5921</v>
      </c>
      <c r="AE23" s="329">
        <v>2961</v>
      </c>
      <c r="AF23" s="329">
        <v>32108</v>
      </c>
      <c r="AG23" s="329">
        <v>32108</v>
      </c>
      <c r="AH23" s="329">
        <v>-59489.16</v>
      </c>
      <c r="AI23" s="329">
        <v>-81727.86</v>
      </c>
      <c r="AJ23" s="329">
        <v>-33961</v>
      </c>
      <c r="AK23" s="329">
        <v>-59938</v>
      </c>
      <c r="AL23" s="329">
        <v>2896</v>
      </c>
      <c r="AM23" s="329">
        <v>2896</v>
      </c>
      <c r="AN23" s="329">
        <v>-30256</v>
      </c>
      <c r="AO23" s="329">
        <v>-74730</v>
      </c>
      <c r="AP23" s="329">
        <v>7382</v>
      </c>
      <c r="AQ23" s="329">
        <v>7382</v>
      </c>
      <c r="AR23" s="329">
        <v>-68181</v>
      </c>
      <c r="AS23" s="329">
        <v>-99851</v>
      </c>
      <c r="AT23" s="329">
        <v>-4214.5600000000004</v>
      </c>
      <c r="AU23" s="329">
        <v>-11106.11</v>
      </c>
      <c r="AV23" s="329">
        <v>-5644</v>
      </c>
      <c r="AW23" s="329">
        <v>-53657</v>
      </c>
      <c r="AX23" s="329">
        <v>1159</v>
      </c>
      <c r="AY23" s="329">
        <v>-163040</v>
      </c>
      <c r="AZ23" s="329">
        <v>8156.87</v>
      </c>
      <c r="BA23" s="329">
        <v>-545.85</v>
      </c>
      <c r="BB23" s="329">
        <v>6282</v>
      </c>
      <c r="BC23" s="329">
        <v>-5377</v>
      </c>
      <c r="BD23" s="329">
        <v>-9223.42</v>
      </c>
      <c r="BE23" s="329">
        <v>-49038.58</v>
      </c>
      <c r="BF23" s="329">
        <v>6016</v>
      </c>
      <c r="BG23" s="329">
        <v>3788</v>
      </c>
      <c r="BH23" s="329">
        <v>3468.67</v>
      </c>
      <c r="BI23" s="329">
        <v>2743</v>
      </c>
      <c r="BJ23" s="329">
        <v>2039.78</v>
      </c>
      <c r="BK23" s="329">
        <v>-1192.1099999999999</v>
      </c>
      <c r="BL23" s="329">
        <v>7835.19</v>
      </c>
      <c r="BM23" s="329">
        <v>7826.9</v>
      </c>
      <c r="BN23" s="329">
        <v>-21189.77</v>
      </c>
      <c r="BO23" s="329">
        <v>-27345.8</v>
      </c>
      <c r="BP23" s="329">
        <v>-71303.91</v>
      </c>
      <c r="BQ23" s="329">
        <v>-171617.29</v>
      </c>
      <c r="BR23" s="329">
        <v>18954.36</v>
      </c>
      <c r="BS23" s="329">
        <v>-33918.33</v>
      </c>
      <c r="BT23" s="329">
        <v>21780</v>
      </c>
      <c r="BU23" s="329">
        <v>-29750</v>
      </c>
      <c r="BV23" s="329">
        <v>62426.54</v>
      </c>
      <c r="BW23" s="329">
        <v>43364.67</v>
      </c>
      <c r="BX23" s="329">
        <v>5271</v>
      </c>
      <c r="BY23" s="329">
        <v>5271</v>
      </c>
      <c r="BZ23" s="329">
        <v>15082.5</v>
      </c>
      <c r="CA23" s="329">
        <v>18477.27</v>
      </c>
      <c r="CB23" s="329">
        <v>8501.06</v>
      </c>
      <c r="CC23" s="329">
        <v>8501.06</v>
      </c>
      <c r="CD23" s="329">
        <v>9463</v>
      </c>
      <c r="CE23" s="329">
        <v>-348317</v>
      </c>
      <c r="CF23" s="329">
        <v>30902.67</v>
      </c>
      <c r="CG23" s="329">
        <v>-113260.72</v>
      </c>
      <c r="CH23" s="329">
        <v>30935</v>
      </c>
      <c r="CI23" s="329">
        <v>-41812</v>
      </c>
      <c r="CJ23" s="329">
        <v>4645</v>
      </c>
      <c r="CK23" s="329">
        <v>-67290</v>
      </c>
      <c r="CL23" s="329">
        <v>-5692</v>
      </c>
      <c r="CM23" s="329">
        <v>-5675</v>
      </c>
      <c r="CN23" s="329">
        <v>4169</v>
      </c>
      <c r="CO23" s="329">
        <v>4169</v>
      </c>
      <c r="CP23" s="329">
        <v>-8663.92</v>
      </c>
      <c r="CQ23" s="329">
        <v>-22380.75</v>
      </c>
      <c r="CR23" s="329">
        <v>485.37</v>
      </c>
      <c r="CS23" s="329">
        <v>-150.91</v>
      </c>
      <c r="CT23" s="329">
        <v>12498.98</v>
      </c>
      <c r="CU23" s="329">
        <v>10442.19</v>
      </c>
      <c r="CV23" s="329">
        <v>5949.5</v>
      </c>
      <c r="CW23" s="329">
        <v>-9136.4</v>
      </c>
      <c r="CX23" s="329">
        <v>11997</v>
      </c>
      <c r="CY23" s="329">
        <v>3113</v>
      </c>
      <c r="CZ23" s="329">
        <v>-7482</v>
      </c>
      <c r="DA23" s="329">
        <v>-7482</v>
      </c>
      <c r="DB23" s="329">
        <v>1765.08</v>
      </c>
      <c r="DC23" s="329">
        <v>1765.08</v>
      </c>
      <c r="DD23" s="329">
        <v>-7770</v>
      </c>
      <c r="DE23" s="329">
        <v>-18930</v>
      </c>
      <c r="DF23" s="329">
        <v>1849</v>
      </c>
      <c r="DG23" s="329">
        <v>1849</v>
      </c>
      <c r="DH23" s="329">
        <v>-19201.87</v>
      </c>
      <c r="DI23" s="329">
        <v>156367.29999999999</v>
      </c>
      <c r="DJ23" s="330">
        <v>-11212</v>
      </c>
      <c r="DK23" s="329">
        <v>-61608</v>
      </c>
      <c r="DL23" s="330">
        <v>-81857.320000000007</v>
      </c>
      <c r="DM23" s="329">
        <v>-270089.18</v>
      </c>
      <c r="DN23" s="330">
        <v>24805.59</v>
      </c>
      <c r="DO23" s="329">
        <v>-32731.26</v>
      </c>
      <c r="DP23" s="330">
        <v>23664.31</v>
      </c>
      <c r="DQ23" s="329">
        <v>22864.62</v>
      </c>
      <c r="DR23" s="330">
        <v>2956.7</v>
      </c>
      <c r="DS23" s="329">
        <v>-580.38</v>
      </c>
      <c r="DT23" s="330">
        <v>-3796.23</v>
      </c>
      <c r="DU23" s="329">
        <v>-14496.94</v>
      </c>
      <c r="DV23" s="330">
        <v>-43463.040000000001</v>
      </c>
      <c r="DW23" s="329">
        <v>-55768.99</v>
      </c>
      <c r="DX23" s="330">
        <v>-100975</v>
      </c>
      <c r="DY23" s="329">
        <v>-175642</v>
      </c>
      <c r="DZ23" s="329">
        <v>12695</v>
      </c>
      <c r="EA23" s="329">
        <v>-38029</v>
      </c>
      <c r="EB23" s="329">
        <v>-100578</v>
      </c>
      <c r="EC23" s="329">
        <v>-248266</v>
      </c>
      <c r="ED23" s="329">
        <v>-15465</v>
      </c>
      <c r="EE23" s="329">
        <v>-162495</v>
      </c>
      <c r="EF23" s="329">
        <v>-6453.74</v>
      </c>
      <c r="EG23" s="329">
        <v>-13980.8</v>
      </c>
      <c r="EH23" s="329">
        <v>-2147.73</v>
      </c>
      <c r="EI23" s="329">
        <v>-18011.34</v>
      </c>
      <c r="EJ23" s="329">
        <v>-10351.530000000001</v>
      </c>
      <c r="EK23" s="329">
        <v>-11244.71</v>
      </c>
      <c r="EL23" s="329">
        <v>17296.07</v>
      </c>
      <c r="EM23" s="329">
        <v>-19516.41</v>
      </c>
      <c r="EN23" s="329">
        <v>-30859.119999999999</v>
      </c>
      <c r="EO23" s="329">
        <v>-54617.5</v>
      </c>
      <c r="EP23" s="329">
        <v>4313.7299999999996</v>
      </c>
      <c r="EQ23" s="329">
        <v>-17902.89</v>
      </c>
      <c r="ER23" s="329">
        <v>-82873</v>
      </c>
      <c r="ES23" s="329">
        <v>-110689</v>
      </c>
      <c r="ET23" s="329">
        <v>-19736.5</v>
      </c>
      <c r="EU23" s="329">
        <v>-53476.5</v>
      </c>
      <c r="EV23" s="329">
        <v>48621.1</v>
      </c>
      <c r="EW23" s="329">
        <v>24224.11</v>
      </c>
      <c r="EX23" s="329">
        <v>9158.3799999999992</v>
      </c>
      <c r="EY23" s="329">
        <v>4953.6400000000003</v>
      </c>
      <c r="EZ23" s="329">
        <v>-16633.580000000002</v>
      </c>
      <c r="FA23" s="329">
        <v>-45800.84</v>
      </c>
      <c r="FB23" s="329">
        <v>7674.24</v>
      </c>
      <c r="FC23" s="329">
        <v>-978.62</v>
      </c>
    </row>
    <row r="24" spans="1:159" outlineLevel="1">
      <c r="A24" s="328" t="s">
        <v>94</v>
      </c>
      <c r="B24" s="329">
        <v>10153629</v>
      </c>
      <c r="C24" s="329">
        <v>-2863850</v>
      </c>
      <c r="D24" s="329">
        <v>0</v>
      </c>
      <c r="E24" s="329">
        <v>5614</v>
      </c>
      <c r="F24" s="329">
        <v>0</v>
      </c>
      <c r="G24" s="329">
        <v>0</v>
      </c>
      <c r="H24" s="329">
        <v>0</v>
      </c>
      <c r="I24" s="329">
        <v>0</v>
      </c>
      <c r="J24" s="329">
        <v>0</v>
      </c>
      <c r="K24" s="329">
        <v>0</v>
      </c>
      <c r="L24" s="329">
        <v>0</v>
      </c>
      <c r="M24" s="329">
        <v>0</v>
      </c>
      <c r="N24" s="329">
        <v>0</v>
      </c>
      <c r="O24" s="329">
        <v>-6722.24</v>
      </c>
      <c r="P24" s="329">
        <v>0</v>
      </c>
      <c r="Q24" s="329">
        <v>0</v>
      </c>
      <c r="R24" s="329">
        <v>2133374</v>
      </c>
      <c r="S24" s="329">
        <v>3114939</v>
      </c>
      <c r="T24" s="329">
        <v>3258852</v>
      </c>
      <c r="U24" s="329">
        <v>3258852</v>
      </c>
      <c r="V24" s="329">
        <v>2045741</v>
      </c>
      <c r="W24" s="329">
        <v>2045741</v>
      </c>
      <c r="X24" s="329">
        <v>1760797</v>
      </c>
      <c r="Y24" s="329">
        <v>1760797</v>
      </c>
      <c r="Z24" s="329">
        <v>1071901</v>
      </c>
      <c r="AA24" s="329">
        <v>1071901</v>
      </c>
      <c r="AB24" s="329">
        <v>0</v>
      </c>
      <c r="AC24" s="329">
        <v>0</v>
      </c>
      <c r="AD24" s="329">
        <v>0</v>
      </c>
      <c r="AE24" s="329">
        <v>0</v>
      </c>
      <c r="AF24" s="329">
        <v>0</v>
      </c>
      <c r="AG24" s="329">
        <v>0</v>
      </c>
      <c r="AH24" s="329">
        <v>0</v>
      </c>
      <c r="AI24" s="329">
        <v>0</v>
      </c>
      <c r="AJ24" s="329">
        <v>37</v>
      </c>
      <c r="AK24" s="329">
        <v>37</v>
      </c>
      <c r="AL24" s="329">
        <v>0</v>
      </c>
      <c r="AM24" s="329">
        <v>0</v>
      </c>
      <c r="AN24" s="329">
        <v>0</v>
      </c>
      <c r="AO24" s="329">
        <v>0</v>
      </c>
      <c r="AP24" s="329">
        <v>0</v>
      </c>
      <c r="AQ24" s="329">
        <v>0</v>
      </c>
      <c r="AR24" s="329">
        <v>-8578</v>
      </c>
      <c r="AS24" s="329">
        <v>-8578</v>
      </c>
      <c r="AT24" s="329">
        <v>0</v>
      </c>
      <c r="AU24" s="329">
        <v>0</v>
      </c>
      <c r="AV24" s="329">
        <v>0</v>
      </c>
      <c r="AW24" s="329">
        <v>0</v>
      </c>
      <c r="AX24" s="329">
        <v>0</v>
      </c>
      <c r="AY24" s="329">
        <v>0</v>
      </c>
      <c r="AZ24" s="329">
        <v>0</v>
      </c>
      <c r="BA24" s="329">
        <v>0</v>
      </c>
      <c r="BB24" s="329">
        <v>-2281</v>
      </c>
      <c r="BC24" s="329">
        <v>-5628</v>
      </c>
      <c r="BD24" s="329">
        <v>0</v>
      </c>
      <c r="BE24" s="329">
        <v>0</v>
      </c>
      <c r="BF24" s="329">
        <v>0</v>
      </c>
      <c r="BG24" s="329">
        <v>0</v>
      </c>
      <c r="BH24" s="329">
        <v>0</v>
      </c>
      <c r="BI24" s="329">
        <v>0</v>
      </c>
      <c r="BJ24" s="329">
        <v>0</v>
      </c>
      <c r="BK24" s="329">
        <v>-61.22</v>
      </c>
      <c r="BL24" s="329">
        <v>0</v>
      </c>
      <c r="BM24" s="329">
        <v>0</v>
      </c>
      <c r="BN24" s="329">
        <v>0</v>
      </c>
      <c r="BO24" s="329">
        <v>0</v>
      </c>
      <c r="BP24" s="329">
        <v>-6741</v>
      </c>
      <c r="BQ24" s="329">
        <v>-6772.77</v>
      </c>
      <c r="BR24" s="329">
        <v>0</v>
      </c>
      <c r="BS24" s="329">
        <v>-189.28</v>
      </c>
      <c r="BT24" s="329">
        <v>0</v>
      </c>
      <c r="BU24" s="329">
        <v>11191</v>
      </c>
      <c r="BV24" s="329">
        <v>0</v>
      </c>
      <c r="BW24" s="329">
        <v>0</v>
      </c>
      <c r="BX24" s="329">
        <v>0</v>
      </c>
      <c r="BY24" s="329">
        <v>0</v>
      </c>
      <c r="BZ24" s="329">
        <v>-915</v>
      </c>
      <c r="CA24" s="329">
        <v>-971.26</v>
      </c>
      <c r="CB24" s="329">
        <v>0</v>
      </c>
      <c r="CC24" s="329">
        <v>0</v>
      </c>
      <c r="CD24" s="329">
        <v>1248537</v>
      </c>
      <c r="CE24" s="329">
        <v>1172772</v>
      </c>
      <c r="CF24" s="329">
        <v>0</v>
      </c>
      <c r="CG24" s="329">
        <v>27323</v>
      </c>
      <c r="CH24" s="329">
        <v>0</v>
      </c>
      <c r="CI24" s="329">
        <v>0</v>
      </c>
      <c r="CJ24" s="329">
        <v>0</v>
      </c>
      <c r="CK24" s="329">
        <v>8295</v>
      </c>
      <c r="CL24" s="329">
        <v>0</v>
      </c>
      <c r="CM24" s="329">
        <v>0</v>
      </c>
      <c r="CN24" s="329">
        <v>0</v>
      </c>
      <c r="CO24" s="329">
        <v>0</v>
      </c>
      <c r="CP24" s="329">
        <v>0</v>
      </c>
      <c r="CQ24" s="329">
        <v>-523.29999999999995</v>
      </c>
      <c r="CR24" s="329">
        <v>0</v>
      </c>
      <c r="CS24" s="329">
        <v>0</v>
      </c>
      <c r="CT24" s="329">
        <v>0</v>
      </c>
      <c r="CU24" s="329">
        <v>0</v>
      </c>
      <c r="CV24" s="329">
        <v>0</v>
      </c>
      <c r="CW24" s="329">
        <v>5967.13</v>
      </c>
      <c r="CX24" s="329">
        <v>0</v>
      </c>
      <c r="CY24" s="329">
        <v>5633</v>
      </c>
      <c r="CZ24" s="329">
        <v>0</v>
      </c>
      <c r="DA24" s="329">
        <v>0</v>
      </c>
      <c r="DB24" s="329">
        <v>0</v>
      </c>
      <c r="DC24" s="329">
        <v>0</v>
      </c>
      <c r="DD24" s="329">
        <v>0</v>
      </c>
      <c r="DE24" s="329">
        <v>0</v>
      </c>
      <c r="DF24" s="329">
        <v>0</v>
      </c>
      <c r="DG24" s="329">
        <v>0</v>
      </c>
      <c r="DH24" s="329">
        <v>0</v>
      </c>
      <c r="DI24" s="329">
        <v>-13903.96</v>
      </c>
      <c r="DJ24" s="330">
        <v>0</v>
      </c>
      <c r="DK24" s="329">
        <v>-25988</v>
      </c>
      <c r="DL24" s="330">
        <v>0</v>
      </c>
      <c r="DM24" s="329">
        <v>-2317.7600000000002</v>
      </c>
      <c r="DN24" s="330">
        <v>0</v>
      </c>
      <c r="DO24" s="329">
        <v>0</v>
      </c>
      <c r="DP24" s="330">
        <v>0</v>
      </c>
      <c r="DQ24" s="329">
        <v>0</v>
      </c>
      <c r="DR24" s="330">
        <v>0</v>
      </c>
      <c r="DS24" s="329">
        <v>0</v>
      </c>
      <c r="DT24" s="330">
        <v>0</v>
      </c>
      <c r="DU24" s="329">
        <v>0</v>
      </c>
      <c r="DV24" s="330">
        <v>0</v>
      </c>
      <c r="DW24" s="329">
        <v>0</v>
      </c>
      <c r="DX24" s="330">
        <v>0</v>
      </c>
      <c r="DY24" s="329">
        <v>0</v>
      </c>
      <c r="DZ24" s="329">
        <v>0</v>
      </c>
      <c r="EA24" s="329">
        <v>0</v>
      </c>
      <c r="EB24" s="329">
        <v>3126885</v>
      </c>
      <c r="EC24" s="329">
        <v>3126885</v>
      </c>
      <c r="ED24" s="329">
        <v>471061</v>
      </c>
      <c r="EE24" s="329">
        <v>456785</v>
      </c>
      <c r="EF24" s="329">
        <v>0</v>
      </c>
      <c r="EG24" s="329">
        <v>199.04</v>
      </c>
      <c r="EH24" s="329">
        <v>0</v>
      </c>
      <c r="EI24" s="329">
        <v>0</v>
      </c>
      <c r="EJ24" s="329">
        <v>0</v>
      </c>
      <c r="EK24" s="329">
        <v>0</v>
      </c>
      <c r="EL24" s="329">
        <v>0</v>
      </c>
      <c r="EM24" s="329">
        <v>-1.84</v>
      </c>
      <c r="EN24" s="329">
        <v>0</v>
      </c>
      <c r="EO24" s="329">
        <v>0</v>
      </c>
      <c r="EP24" s="329">
        <v>0</v>
      </c>
      <c r="EQ24" s="329">
        <v>-1500.24</v>
      </c>
      <c r="ER24" s="329">
        <v>0</v>
      </c>
      <c r="ES24" s="329">
        <v>0</v>
      </c>
      <c r="ET24" s="329">
        <v>98599</v>
      </c>
      <c r="EU24" s="329">
        <v>201499</v>
      </c>
      <c r="EV24" s="329">
        <v>0</v>
      </c>
      <c r="EW24" s="329">
        <v>2653.69</v>
      </c>
      <c r="EX24" s="329">
        <v>0</v>
      </c>
      <c r="EY24" s="329">
        <v>-63.71</v>
      </c>
      <c r="EZ24" s="329">
        <v>0</v>
      </c>
      <c r="FA24" s="329">
        <v>-1301.8699999999999</v>
      </c>
      <c r="FB24" s="329">
        <v>0</v>
      </c>
      <c r="FC24" s="329">
        <v>0</v>
      </c>
    </row>
    <row r="25" spans="1:159" ht="15" outlineLevel="1" thickBot="1">
      <c r="A25" s="338" t="s">
        <v>96</v>
      </c>
      <c r="B25" s="339">
        <v>22468054</v>
      </c>
      <c r="C25" s="339">
        <v>16929204</v>
      </c>
      <c r="D25" s="339">
        <v>3126506</v>
      </c>
      <c r="E25" s="339">
        <v>2851849</v>
      </c>
      <c r="F25" s="339">
        <v>400763</v>
      </c>
      <c r="G25" s="339">
        <v>293887</v>
      </c>
      <c r="H25" s="339">
        <v>1164070.46</v>
      </c>
      <c r="I25" s="339">
        <v>1225157.71</v>
      </c>
      <c r="J25" s="339">
        <v>663656</v>
      </c>
      <c r="K25" s="339">
        <v>1099171</v>
      </c>
      <c r="L25" s="339">
        <v>392560</v>
      </c>
      <c r="M25" s="339">
        <v>395181</v>
      </c>
      <c r="N25" s="339">
        <v>563587.05000000005</v>
      </c>
      <c r="O25" s="339">
        <v>542906.37</v>
      </c>
      <c r="P25" s="339">
        <v>37783.129999999997</v>
      </c>
      <c r="Q25" s="339">
        <v>37783.129999999997</v>
      </c>
      <c r="R25" s="339">
        <v>2022862</v>
      </c>
      <c r="S25" s="339">
        <v>2492698</v>
      </c>
      <c r="T25" s="339">
        <v>3188765</v>
      </c>
      <c r="U25" s="339">
        <v>3184817</v>
      </c>
      <c r="V25" s="339">
        <v>2145127.3199999998</v>
      </c>
      <c r="W25" s="339">
        <v>2058518.29</v>
      </c>
      <c r="X25" s="339">
        <v>1943958.66</v>
      </c>
      <c r="Y25" s="339">
        <v>1926782.24</v>
      </c>
      <c r="Z25" s="339">
        <v>1152021.45</v>
      </c>
      <c r="AA25" s="339">
        <v>1152330</v>
      </c>
      <c r="AB25" s="339">
        <v>162427</v>
      </c>
      <c r="AC25" s="339">
        <v>162427</v>
      </c>
      <c r="AD25" s="339">
        <v>1831</v>
      </c>
      <c r="AE25" s="339">
        <v>-496</v>
      </c>
      <c r="AF25" s="339">
        <v>79522</v>
      </c>
      <c r="AG25" s="339">
        <v>79522</v>
      </c>
      <c r="AH25" s="339">
        <v>54122.83</v>
      </c>
      <c r="AI25" s="339">
        <v>41772.519999999997</v>
      </c>
      <c r="AJ25" s="339">
        <v>4144</v>
      </c>
      <c r="AK25" s="339">
        <v>2665</v>
      </c>
      <c r="AL25" s="339">
        <v>2890</v>
      </c>
      <c r="AM25" s="339">
        <v>2890</v>
      </c>
      <c r="AN25" s="339">
        <v>21180</v>
      </c>
      <c r="AO25" s="339">
        <v>2644</v>
      </c>
      <c r="AP25" s="339">
        <v>11162</v>
      </c>
      <c r="AQ25" s="339">
        <v>11162</v>
      </c>
      <c r="AR25" s="339">
        <v>124499</v>
      </c>
      <c r="AS25" s="339">
        <v>130836</v>
      </c>
      <c r="AT25" s="339">
        <v>38647.370000000003</v>
      </c>
      <c r="AU25" s="339">
        <v>53486.400000000001</v>
      </c>
      <c r="AV25" s="339">
        <v>-79231</v>
      </c>
      <c r="AW25" s="339">
        <v>-78658</v>
      </c>
      <c r="AX25" s="339">
        <v>125817</v>
      </c>
      <c r="AY25" s="339">
        <v>57946</v>
      </c>
      <c r="AZ25" s="339">
        <v>38732.93</v>
      </c>
      <c r="BA25" s="339">
        <v>37663.839999999997</v>
      </c>
      <c r="BB25" s="339">
        <v>13880.78</v>
      </c>
      <c r="BC25" s="339">
        <v>13549.78</v>
      </c>
      <c r="BD25" s="339">
        <v>104028.69</v>
      </c>
      <c r="BE25" s="339">
        <v>60366.75</v>
      </c>
      <c r="BF25" s="339">
        <v>8685</v>
      </c>
      <c r="BG25" s="339">
        <v>5254</v>
      </c>
      <c r="BH25" s="339">
        <v>423.26</v>
      </c>
      <c r="BI25" s="339">
        <v>-812.94</v>
      </c>
      <c r="BJ25" s="339">
        <v>13072.36</v>
      </c>
      <c r="BK25" s="339">
        <v>8504.08</v>
      </c>
      <c r="BL25" s="339">
        <v>10414.67</v>
      </c>
      <c r="BM25" s="339">
        <v>10504.47</v>
      </c>
      <c r="BN25" s="339">
        <v>36080.620000000003</v>
      </c>
      <c r="BO25" s="339">
        <v>21506.62</v>
      </c>
      <c r="BP25" s="339">
        <v>162080.01</v>
      </c>
      <c r="BQ25" s="339">
        <v>146739.51999999999</v>
      </c>
      <c r="BR25" s="339">
        <v>115618.84</v>
      </c>
      <c r="BS25" s="339">
        <v>70294.83</v>
      </c>
      <c r="BT25" s="339">
        <v>33515</v>
      </c>
      <c r="BU25" s="339">
        <v>14207</v>
      </c>
      <c r="BV25" s="339">
        <v>71355.289999999994</v>
      </c>
      <c r="BW25" s="339">
        <v>68350.759999999995</v>
      </c>
      <c r="BX25" s="339">
        <v>13626</v>
      </c>
      <c r="BY25" s="339">
        <v>13626</v>
      </c>
      <c r="BZ25" s="339">
        <v>31399.119999999999</v>
      </c>
      <c r="CA25" s="339">
        <v>31655.41</v>
      </c>
      <c r="CB25" s="339">
        <v>25908.81</v>
      </c>
      <c r="CC25" s="339">
        <v>25908.81</v>
      </c>
      <c r="CD25" s="339">
        <v>1366707</v>
      </c>
      <c r="CE25" s="339">
        <v>1584582</v>
      </c>
      <c r="CF25" s="339">
        <v>139081.01999999999</v>
      </c>
      <c r="CG25" s="339">
        <v>89361.14</v>
      </c>
      <c r="CH25" s="339">
        <v>295574</v>
      </c>
      <c r="CI25" s="339">
        <v>209835</v>
      </c>
      <c r="CJ25" s="339">
        <v>215731</v>
      </c>
      <c r="CK25" s="339">
        <v>205142</v>
      </c>
      <c r="CL25" s="339">
        <v>-10696</v>
      </c>
      <c r="CM25" s="339">
        <v>-10423</v>
      </c>
      <c r="CN25" s="339">
        <v>3410</v>
      </c>
      <c r="CO25" s="339">
        <v>3410</v>
      </c>
      <c r="CP25" s="339">
        <v>43644.73</v>
      </c>
      <c r="CQ25" s="339">
        <v>39503.29</v>
      </c>
      <c r="CR25" s="339">
        <v>66857.7</v>
      </c>
      <c r="CS25" s="339">
        <v>66499.94</v>
      </c>
      <c r="CT25" s="339">
        <v>68240.84</v>
      </c>
      <c r="CU25" s="339">
        <v>67344.12</v>
      </c>
      <c r="CV25" s="339">
        <v>16905.990000000002</v>
      </c>
      <c r="CW25" s="339">
        <v>12617.46</v>
      </c>
      <c r="CX25" s="339">
        <v>41013</v>
      </c>
      <c r="CY25" s="339">
        <v>39746</v>
      </c>
      <c r="CZ25" s="339">
        <v>8695</v>
      </c>
      <c r="DA25" s="339">
        <v>8695</v>
      </c>
      <c r="DB25" s="339">
        <v>3305.28</v>
      </c>
      <c r="DC25" s="339">
        <v>3305.28</v>
      </c>
      <c r="DD25" s="339">
        <v>14800</v>
      </c>
      <c r="DE25" s="339">
        <v>4311</v>
      </c>
      <c r="DF25" s="339">
        <v>-5647</v>
      </c>
      <c r="DG25" s="339">
        <v>-5647</v>
      </c>
      <c r="DH25" s="339">
        <v>-7555.45</v>
      </c>
      <c r="DI25" s="339">
        <v>148519.19</v>
      </c>
      <c r="DJ25" s="340">
        <v>-38</v>
      </c>
      <c r="DK25" s="339">
        <v>-55168</v>
      </c>
      <c r="DL25" s="340">
        <v>507831.17</v>
      </c>
      <c r="DM25" s="339">
        <v>500999.1</v>
      </c>
      <c r="DN25" s="340">
        <v>60176.55</v>
      </c>
      <c r="DO25" s="339">
        <v>14271.96</v>
      </c>
      <c r="DP25" s="340">
        <v>203219.1</v>
      </c>
      <c r="DQ25" s="339">
        <v>202203.86</v>
      </c>
      <c r="DR25" s="340">
        <v>19174.259999999998</v>
      </c>
      <c r="DS25" s="339">
        <v>14236.3</v>
      </c>
      <c r="DT25" s="340">
        <v>24890.18</v>
      </c>
      <c r="DU25" s="339">
        <v>10525.91</v>
      </c>
      <c r="DV25" s="340">
        <v>35039.660000000003</v>
      </c>
      <c r="DW25" s="339">
        <v>42314.5</v>
      </c>
      <c r="DX25" s="340">
        <v>173784.31</v>
      </c>
      <c r="DY25" s="339">
        <v>189651.31</v>
      </c>
      <c r="DZ25" s="339">
        <v>341708</v>
      </c>
      <c r="EA25" s="339">
        <v>360188</v>
      </c>
      <c r="EB25" s="339">
        <v>3020008</v>
      </c>
      <c r="EC25" s="339">
        <v>2977752</v>
      </c>
      <c r="ED25" s="339">
        <v>569609</v>
      </c>
      <c r="EE25" s="339">
        <v>658810</v>
      </c>
      <c r="EF25" s="339">
        <v>35265.589999999997</v>
      </c>
      <c r="EG25" s="339">
        <v>32011.75</v>
      </c>
      <c r="EH25" s="339">
        <v>40319.18</v>
      </c>
      <c r="EI25" s="339">
        <v>26497.19</v>
      </c>
      <c r="EJ25" s="339">
        <v>38089.800000000003</v>
      </c>
      <c r="EK25" s="339">
        <v>36909.69</v>
      </c>
      <c r="EL25" s="339">
        <v>191243.49</v>
      </c>
      <c r="EM25" s="339">
        <v>177778.42</v>
      </c>
      <c r="EN25" s="339">
        <v>32401.79</v>
      </c>
      <c r="EO25" s="339">
        <v>34736.769999999997</v>
      </c>
      <c r="EP25" s="339">
        <v>43922.37</v>
      </c>
      <c r="EQ25" s="339">
        <v>46128.02</v>
      </c>
      <c r="ER25" s="339">
        <v>101776</v>
      </c>
      <c r="ES25" s="339">
        <v>103910</v>
      </c>
      <c r="ET25" s="339">
        <v>176850.66</v>
      </c>
      <c r="EU25" s="339">
        <v>308558.86</v>
      </c>
      <c r="EV25" s="339">
        <v>84502.96</v>
      </c>
      <c r="EW25" s="339">
        <v>63770.75</v>
      </c>
      <c r="EX25" s="339">
        <v>36573.629999999997</v>
      </c>
      <c r="EY25" s="339">
        <v>46140.36</v>
      </c>
      <c r="EZ25" s="339">
        <v>19119.48</v>
      </c>
      <c r="FA25" s="339">
        <v>7908.63</v>
      </c>
      <c r="FB25" s="339">
        <v>65893.740000000005</v>
      </c>
      <c r="FC25" s="339">
        <v>56158.45</v>
      </c>
    </row>
    <row r="26" spans="1:159" ht="15" outlineLevel="1" thickTop="1">
      <c r="A26" s="334"/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  <c r="AJ26" s="329"/>
      <c r="AK26" s="329"/>
      <c r="AL26" s="329"/>
      <c r="AM26" s="329"/>
      <c r="AN26" s="329"/>
      <c r="AO26" s="329"/>
      <c r="AP26" s="329"/>
      <c r="AQ26" s="329"/>
      <c r="AR26" s="329"/>
      <c r="AS26" s="329"/>
      <c r="AT26" s="329"/>
      <c r="AU26" s="329"/>
      <c r="AV26" s="329"/>
      <c r="AW26" s="329"/>
      <c r="AX26" s="329"/>
      <c r="AY26" s="329"/>
      <c r="AZ26" s="329"/>
      <c r="BA26" s="329"/>
      <c r="BB26" s="329"/>
      <c r="BC26" s="329"/>
      <c r="BD26" s="329"/>
      <c r="BE26" s="329"/>
      <c r="BF26" s="329"/>
      <c r="BG26" s="329"/>
      <c r="BH26" s="329"/>
      <c r="BI26" s="329"/>
      <c r="BJ26" s="329"/>
      <c r="BK26" s="329"/>
      <c r="BL26" s="329"/>
      <c r="BM26" s="329"/>
      <c r="BN26" s="329"/>
      <c r="BO26" s="329"/>
      <c r="BP26" s="329"/>
      <c r="BQ26" s="329"/>
      <c r="BR26" s="329"/>
      <c r="BS26" s="329"/>
      <c r="BT26" s="329"/>
      <c r="BU26" s="329"/>
      <c r="BV26" s="329"/>
      <c r="BW26" s="329"/>
      <c r="BX26" s="329"/>
      <c r="BY26" s="329"/>
      <c r="BZ26" s="329"/>
      <c r="CA26" s="329"/>
      <c r="CB26" s="329"/>
      <c r="CC26" s="329"/>
      <c r="CD26" s="329"/>
      <c r="CE26" s="329"/>
      <c r="CF26" s="329"/>
      <c r="CG26" s="329"/>
      <c r="CH26" s="329"/>
      <c r="CI26" s="329"/>
      <c r="CJ26" s="329"/>
      <c r="CK26" s="329"/>
      <c r="CL26" s="329"/>
      <c r="CM26" s="329"/>
      <c r="CN26" s="329"/>
      <c r="CO26" s="329"/>
      <c r="CP26" s="329"/>
      <c r="CQ26" s="329"/>
      <c r="CR26" s="329"/>
      <c r="CS26" s="329"/>
      <c r="CT26" s="329"/>
      <c r="CU26" s="329"/>
      <c r="CV26" s="329"/>
      <c r="CW26" s="329"/>
      <c r="CX26" s="329"/>
      <c r="CY26" s="329"/>
      <c r="CZ26" s="329"/>
      <c r="DA26" s="329"/>
      <c r="DB26" s="329"/>
      <c r="DC26" s="329"/>
      <c r="DD26" s="329"/>
      <c r="DE26" s="329"/>
      <c r="DF26" s="329"/>
      <c r="DG26" s="329"/>
      <c r="DH26" s="329"/>
      <c r="DI26" s="329"/>
      <c r="DJ26" s="330"/>
      <c r="DK26" s="329"/>
      <c r="DL26" s="330"/>
      <c r="DM26" s="329"/>
      <c r="DN26" s="330"/>
      <c r="DO26" s="329"/>
      <c r="DP26" s="330"/>
      <c r="DQ26" s="329"/>
      <c r="DR26" s="330"/>
      <c r="DS26" s="329"/>
      <c r="DT26" s="330"/>
      <c r="DU26" s="329"/>
      <c r="DV26" s="330"/>
      <c r="DW26" s="329"/>
      <c r="DX26" s="330"/>
      <c r="DY26" s="329"/>
      <c r="DZ26" s="329"/>
      <c r="EA26" s="329"/>
      <c r="EB26" s="329"/>
      <c r="EC26" s="329"/>
      <c r="ED26" s="329"/>
      <c r="EE26" s="329"/>
      <c r="EF26" s="329"/>
      <c r="EG26" s="329"/>
      <c r="EH26" s="329"/>
      <c r="EI26" s="329"/>
      <c r="EJ26" s="329"/>
      <c r="EK26" s="329"/>
      <c r="EL26" s="329"/>
      <c r="EM26" s="329"/>
      <c r="EN26" s="329"/>
      <c r="EO26" s="329"/>
      <c r="EP26" s="329"/>
      <c r="EQ26" s="329"/>
      <c r="ER26" s="329"/>
      <c r="ES26" s="329"/>
      <c r="ET26" s="329"/>
      <c r="EU26" s="329"/>
      <c r="EV26" s="329"/>
      <c r="EW26" s="329"/>
      <c r="EX26" s="329"/>
      <c r="EY26" s="329"/>
      <c r="EZ26" s="329"/>
      <c r="FA26" s="329"/>
      <c r="FB26" s="329"/>
      <c r="FC26" s="329"/>
    </row>
    <row r="27" spans="1:159" ht="15">
      <c r="A27" s="327" t="s">
        <v>182</v>
      </c>
      <c r="B27" s="341"/>
      <c r="C27" s="341"/>
      <c r="D27" s="341"/>
      <c r="E27" s="341"/>
      <c r="F27" s="341"/>
      <c r="G27" s="341"/>
      <c r="H27" s="341"/>
      <c r="I27" s="341"/>
      <c r="J27" s="341"/>
      <c r="K27" s="341"/>
      <c r="L27" s="341"/>
      <c r="M27" s="341"/>
      <c r="N27" s="341"/>
      <c r="O27" s="341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K27" s="341"/>
      <c r="AL27" s="341"/>
      <c r="AM27" s="341"/>
      <c r="AN27" s="341"/>
      <c r="AO27" s="341"/>
      <c r="AP27" s="341"/>
      <c r="AQ27" s="341"/>
      <c r="AR27" s="341"/>
      <c r="AS27" s="341"/>
      <c r="AT27" s="341"/>
      <c r="AU27" s="341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41"/>
      <c r="CH27" s="341"/>
      <c r="CI27" s="341"/>
      <c r="CJ27" s="341"/>
      <c r="CK27" s="341"/>
      <c r="CL27" s="341"/>
      <c r="CM27" s="341"/>
      <c r="CN27" s="341"/>
      <c r="CO27" s="341"/>
      <c r="CP27" s="341"/>
      <c r="CQ27" s="341"/>
      <c r="CR27" s="341"/>
      <c r="CS27" s="341"/>
      <c r="CT27" s="341"/>
      <c r="CU27" s="341"/>
      <c r="CV27" s="341"/>
      <c r="CW27" s="341"/>
      <c r="CX27" s="341"/>
      <c r="CY27" s="341"/>
      <c r="CZ27" s="341"/>
      <c r="DA27" s="341"/>
      <c r="DB27" s="341"/>
      <c r="DC27" s="341"/>
      <c r="DD27" s="341"/>
      <c r="DE27" s="341"/>
      <c r="DF27" s="341"/>
      <c r="DG27" s="341"/>
      <c r="DH27" s="341"/>
      <c r="DI27" s="341"/>
      <c r="DJ27" s="342"/>
      <c r="DK27" s="341"/>
      <c r="DL27" s="342"/>
      <c r="DM27" s="341"/>
      <c r="DN27" s="342"/>
      <c r="DO27" s="341"/>
      <c r="DP27" s="342"/>
      <c r="DQ27" s="341"/>
      <c r="DR27" s="342"/>
      <c r="DS27" s="341"/>
      <c r="DT27" s="342"/>
      <c r="DU27" s="341"/>
      <c r="DV27" s="342"/>
      <c r="DW27" s="341"/>
      <c r="DX27" s="342"/>
      <c r="DY27" s="341"/>
      <c r="DZ27" s="341"/>
      <c r="EA27" s="341"/>
      <c r="EB27" s="341"/>
      <c r="EC27" s="341"/>
      <c r="ED27" s="341"/>
      <c r="EE27" s="341"/>
      <c r="EF27" s="341"/>
      <c r="EG27" s="341"/>
      <c r="EH27" s="341"/>
      <c r="EI27" s="341"/>
      <c r="EJ27" s="341"/>
      <c r="EK27" s="341"/>
      <c r="EL27" s="341"/>
      <c r="EM27" s="341"/>
      <c r="EN27" s="341"/>
      <c r="EO27" s="341"/>
      <c r="EP27" s="341"/>
      <c r="EQ27" s="341"/>
      <c r="ER27" s="341"/>
      <c r="ES27" s="341"/>
      <c r="ET27" s="341"/>
      <c r="EU27" s="341"/>
      <c r="EV27" s="341"/>
      <c r="EW27" s="341"/>
      <c r="EX27" s="341"/>
      <c r="EY27" s="341"/>
      <c r="EZ27" s="341"/>
      <c r="FA27" s="341"/>
      <c r="FB27" s="341"/>
      <c r="FC27" s="341"/>
    </row>
    <row r="28" spans="1:159">
      <c r="A28" s="328" t="s">
        <v>101</v>
      </c>
      <c r="B28" s="329">
        <v>54160539</v>
      </c>
      <c r="C28" s="329">
        <v>254132358</v>
      </c>
      <c r="D28" s="329">
        <v>19656420</v>
      </c>
      <c r="E28" s="329">
        <v>28438450</v>
      </c>
      <c r="F28" s="329">
        <v>2568470</v>
      </c>
      <c r="G28" s="329">
        <v>3046803</v>
      </c>
      <c r="H28" s="329">
        <v>4904641.6900000004</v>
      </c>
      <c r="I28" s="329">
        <v>6443015.8600000003</v>
      </c>
      <c r="J28" s="329">
        <v>14193070</v>
      </c>
      <c r="K28" s="329">
        <v>22395140</v>
      </c>
      <c r="L28" s="329">
        <v>1566951</v>
      </c>
      <c r="M28" s="329">
        <v>1566951</v>
      </c>
      <c r="N28" s="329">
        <v>3890374.62</v>
      </c>
      <c r="O28" s="329">
        <v>5436008.2699999996</v>
      </c>
      <c r="P28" s="329">
        <v>34893</v>
      </c>
      <c r="Q28" s="329">
        <v>34893</v>
      </c>
      <c r="R28" s="329">
        <v>1897296</v>
      </c>
      <c r="S28" s="329">
        <v>5045205</v>
      </c>
      <c r="T28" s="329">
        <v>1845105</v>
      </c>
      <c r="U28" s="329">
        <v>2659365</v>
      </c>
      <c r="V28" s="329">
        <v>864572.56</v>
      </c>
      <c r="W28" s="329">
        <v>1701368.26</v>
      </c>
      <c r="X28" s="329">
        <v>861798.75</v>
      </c>
      <c r="Y28" s="329">
        <v>1162787.33</v>
      </c>
      <c r="Z28" s="329">
        <v>305888.28000000003</v>
      </c>
      <c r="AA28" s="329">
        <v>445494.21</v>
      </c>
      <c r="AB28" s="329">
        <v>2976224</v>
      </c>
      <c r="AC28" s="329">
        <v>2976224</v>
      </c>
      <c r="AD28" s="329">
        <v>17348</v>
      </c>
      <c r="AE28" s="329">
        <v>46510</v>
      </c>
      <c r="AF28" s="329">
        <v>360089</v>
      </c>
      <c r="AG28" s="329">
        <v>360089</v>
      </c>
      <c r="AH28" s="329">
        <v>1896618.91</v>
      </c>
      <c r="AI28" s="329">
        <v>2126704.84</v>
      </c>
      <c r="AJ28" s="329">
        <v>737764</v>
      </c>
      <c r="AK28" s="329">
        <v>1139607</v>
      </c>
      <c r="AL28" s="329">
        <v>12927</v>
      </c>
      <c r="AM28" s="329">
        <v>12927</v>
      </c>
      <c r="AN28" s="329">
        <v>1041539</v>
      </c>
      <c r="AO28" s="329">
        <v>1329837</v>
      </c>
      <c r="AP28" s="329">
        <v>32860</v>
      </c>
      <c r="AQ28" s="329">
        <v>32860</v>
      </c>
      <c r="AR28" s="329">
        <v>846385</v>
      </c>
      <c r="AS28" s="329">
        <v>1795545</v>
      </c>
      <c r="AT28" s="329">
        <v>290821.63</v>
      </c>
      <c r="AU28" s="329">
        <v>431247.26</v>
      </c>
      <c r="AV28" s="329">
        <v>317827</v>
      </c>
      <c r="AW28" s="329">
        <v>661235</v>
      </c>
      <c r="AX28" s="329">
        <v>1909260</v>
      </c>
      <c r="AY28" s="329">
        <v>4004152</v>
      </c>
      <c r="AZ28" s="329">
        <v>144943</v>
      </c>
      <c r="BA28" s="329">
        <v>315700.7</v>
      </c>
      <c r="BB28" s="329">
        <v>160129</v>
      </c>
      <c r="BC28" s="329">
        <v>225448</v>
      </c>
      <c r="BD28" s="329">
        <v>547149.43999999994</v>
      </c>
      <c r="BE28" s="329">
        <v>1086741.8899999999</v>
      </c>
      <c r="BF28" s="329">
        <v>212872</v>
      </c>
      <c r="BG28" s="329">
        <v>274984</v>
      </c>
      <c r="BH28" s="329">
        <v>21905.360000000001</v>
      </c>
      <c r="BI28" s="329">
        <v>32257.91</v>
      </c>
      <c r="BJ28" s="329">
        <v>121797.07</v>
      </c>
      <c r="BK28" s="329">
        <v>165345.96</v>
      </c>
      <c r="BL28" s="329">
        <v>17325.16</v>
      </c>
      <c r="BM28" s="329">
        <v>17413.32</v>
      </c>
      <c r="BN28" s="329">
        <v>355830.49</v>
      </c>
      <c r="BO28" s="329">
        <v>445598.77</v>
      </c>
      <c r="BP28" s="329">
        <v>1777582.38</v>
      </c>
      <c r="BQ28" s="329">
        <v>3257438.24</v>
      </c>
      <c r="BR28" s="329">
        <v>687417.23</v>
      </c>
      <c r="BS28" s="329">
        <v>1182430.3899999999</v>
      </c>
      <c r="BT28" s="329">
        <v>414951</v>
      </c>
      <c r="BU28" s="329">
        <v>869313</v>
      </c>
      <c r="BV28" s="329">
        <v>229557.86</v>
      </c>
      <c r="BW28" s="329">
        <v>585968.56000000006</v>
      </c>
      <c r="BX28" s="329">
        <v>25844</v>
      </c>
      <c r="BY28" s="329">
        <v>25844</v>
      </c>
      <c r="BZ28" s="329">
        <v>185284.02</v>
      </c>
      <c r="CA28" s="329">
        <v>185284.02</v>
      </c>
      <c r="CB28" s="329">
        <v>109732.15</v>
      </c>
      <c r="CC28" s="329">
        <v>109732</v>
      </c>
      <c r="CD28" s="329">
        <v>10698138</v>
      </c>
      <c r="CE28" s="329">
        <v>19082770</v>
      </c>
      <c r="CF28" s="329">
        <v>1321304.47</v>
      </c>
      <c r="CG28" s="329">
        <v>4555085.07</v>
      </c>
      <c r="CH28" s="329">
        <v>913676</v>
      </c>
      <c r="CI28" s="329">
        <v>1713980</v>
      </c>
      <c r="CJ28" s="329">
        <v>793636</v>
      </c>
      <c r="CK28" s="329">
        <v>2020979</v>
      </c>
      <c r="CL28" s="329">
        <v>78183</v>
      </c>
      <c r="CM28" s="329">
        <v>90046</v>
      </c>
      <c r="CN28" s="329">
        <v>69598</v>
      </c>
      <c r="CO28" s="329">
        <v>69598</v>
      </c>
      <c r="CP28" s="329">
        <v>625752.53</v>
      </c>
      <c r="CQ28" s="329">
        <v>751394.42</v>
      </c>
      <c r="CR28" s="329">
        <v>188137.14</v>
      </c>
      <c r="CS28" s="329">
        <v>191972.63</v>
      </c>
      <c r="CT28" s="329">
        <v>219929.15</v>
      </c>
      <c r="CU28" s="329">
        <v>239189.68</v>
      </c>
      <c r="CV28" s="329">
        <v>301313.18</v>
      </c>
      <c r="CW28" s="329">
        <v>392104.96000000002</v>
      </c>
      <c r="CX28" s="329">
        <v>193388</v>
      </c>
      <c r="CY28" s="329">
        <v>248635</v>
      </c>
      <c r="CZ28" s="329">
        <v>103857</v>
      </c>
      <c r="DA28" s="329">
        <v>103857</v>
      </c>
      <c r="DB28" s="329">
        <v>15336.1</v>
      </c>
      <c r="DC28" s="329">
        <v>15336</v>
      </c>
      <c r="DD28" s="329">
        <v>206507</v>
      </c>
      <c r="DE28" s="329">
        <v>297885</v>
      </c>
      <c r="DF28" s="329">
        <v>84162</v>
      </c>
      <c r="DG28" s="329">
        <v>84162</v>
      </c>
      <c r="DH28" s="329">
        <v>428548.14</v>
      </c>
      <c r="DI28" s="329">
        <v>798291.7</v>
      </c>
      <c r="DJ28" s="330">
        <v>381897</v>
      </c>
      <c r="DK28" s="329">
        <v>841786</v>
      </c>
      <c r="DL28" s="330">
        <v>3973278.87</v>
      </c>
      <c r="DM28" s="329">
        <v>7013299.3799999999</v>
      </c>
      <c r="DN28" s="330">
        <v>417814.72</v>
      </c>
      <c r="DO28" s="329">
        <v>818640.58</v>
      </c>
      <c r="DP28" s="330">
        <v>131167.74</v>
      </c>
      <c r="DQ28" s="329">
        <v>137591</v>
      </c>
      <c r="DR28" s="330">
        <v>100266.7</v>
      </c>
      <c r="DS28" s="329">
        <v>166390.75</v>
      </c>
      <c r="DT28" s="330">
        <v>124272.65</v>
      </c>
      <c r="DU28" s="329">
        <v>248738.24</v>
      </c>
      <c r="DV28" s="330">
        <v>410109.49</v>
      </c>
      <c r="DW28" s="329">
        <v>585099.46</v>
      </c>
      <c r="DX28" s="330">
        <v>1959976</v>
      </c>
      <c r="DY28" s="329">
        <v>3409673</v>
      </c>
      <c r="DZ28" s="329">
        <v>1066510</v>
      </c>
      <c r="EA28" s="329">
        <v>1797902</v>
      </c>
      <c r="EB28" s="329">
        <v>932200</v>
      </c>
      <c r="EC28" s="329">
        <v>2737145</v>
      </c>
      <c r="ED28" s="329">
        <v>3857517</v>
      </c>
      <c r="EE28" s="329">
        <v>6518765</v>
      </c>
      <c r="EF28" s="329">
        <v>245293.7</v>
      </c>
      <c r="EG28" s="329">
        <v>318382.33</v>
      </c>
      <c r="EH28" s="329">
        <v>295061.43</v>
      </c>
      <c r="EI28" s="329">
        <v>418101.43</v>
      </c>
      <c r="EJ28" s="329">
        <v>100480.19</v>
      </c>
      <c r="EK28" s="329">
        <v>109060.54</v>
      </c>
      <c r="EL28" s="329">
        <v>905745.47</v>
      </c>
      <c r="EM28" s="329">
        <v>1189990.7</v>
      </c>
      <c r="EN28" s="329">
        <v>866907.22</v>
      </c>
      <c r="EO28" s="329">
        <v>1140952.8799999999</v>
      </c>
      <c r="EP28" s="329">
        <v>229264.63</v>
      </c>
      <c r="EQ28" s="329">
        <v>533397.64</v>
      </c>
      <c r="ER28" s="329">
        <v>1103432</v>
      </c>
      <c r="ES28" s="329">
        <v>1386128</v>
      </c>
      <c r="ET28" s="329">
        <v>1343593</v>
      </c>
      <c r="EU28" s="329">
        <v>2244806</v>
      </c>
      <c r="EV28" s="329">
        <v>167217.63</v>
      </c>
      <c r="EW28" s="329">
        <v>503568.33</v>
      </c>
      <c r="EX28" s="329">
        <v>230069.62</v>
      </c>
      <c r="EY28" s="329">
        <v>254985.97</v>
      </c>
      <c r="EZ28" s="329">
        <v>320861.13</v>
      </c>
      <c r="FA28" s="329">
        <v>574153.35</v>
      </c>
      <c r="FB28" s="329">
        <v>172661.74</v>
      </c>
      <c r="FC28" s="329">
        <v>263302.69</v>
      </c>
    </row>
    <row r="29" spans="1:159">
      <c r="A29" s="331" t="s">
        <v>103</v>
      </c>
      <c r="B29" s="332">
        <v>8947406</v>
      </c>
      <c r="C29" s="332">
        <v>23678226</v>
      </c>
      <c r="D29" s="332">
        <v>8898908</v>
      </c>
      <c r="E29" s="332">
        <v>3159893</v>
      </c>
      <c r="F29" s="332">
        <v>650132</v>
      </c>
      <c r="G29" s="332">
        <v>278322</v>
      </c>
      <c r="H29" s="332">
        <v>1783541.79</v>
      </c>
      <c r="I29" s="332">
        <v>538961.65</v>
      </c>
      <c r="J29" s="332">
        <v>3054325</v>
      </c>
      <c r="K29" s="332">
        <v>2373324</v>
      </c>
      <c r="L29" s="332">
        <v>491842</v>
      </c>
      <c r="M29" s="332">
        <v>491842</v>
      </c>
      <c r="N29" s="332">
        <v>680147.23</v>
      </c>
      <c r="O29" s="332">
        <v>349555.32</v>
      </c>
      <c r="P29" s="332">
        <v>8186</v>
      </c>
      <c r="Q29" s="332">
        <v>8186</v>
      </c>
      <c r="R29" s="332">
        <v>6632351</v>
      </c>
      <c r="S29" s="332">
        <v>8939780</v>
      </c>
      <c r="T29" s="332">
        <v>723763</v>
      </c>
      <c r="U29" s="332">
        <v>500675</v>
      </c>
      <c r="V29" s="332">
        <v>284897.55</v>
      </c>
      <c r="W29" s="332">
        <v>279397.55</v>
      </c>
      <c r="X29" s="332">
        <v>305972.07</v>
      </c>
      <c r="Y29" s="332">
        <v>162012.35999999999</v>
      </c>
      <c r="Z29" s="332">
        <v>142471.41</v>
      </c>
      <c r="AA29" s="332">
        <v>142471.41</v>
      </c>
      <c r="AB29" s="332">
        <v>5314795</v>
      </c>
      <c r="AC29" s="332">
        <v>5314795</v>
      </c>
      <c r="AD29" s="332">
        <v>5313</v>
      </c>
      <c r="AE29" s="332">
        <v>3285</v>
      </c>
      <c r="AF29" s="332">
        <v>814118</v>
      </c>
      <c r="AG29" s="332">
        <v>814118</v>
      </c>
      <c r="AH29" s="332">
        <v>1595149.15</v>
      </c>
      <c r="AI29" s="332">
        <v>1578903.04</v>
      </c>
      <c r="AJ29" s="332">
        <v>213663</v>
      </c>
      <c r="AK29" s="332">
        <v>97551</v>
      </c>
      <c r="AL29" s="332">
        <v>19761</v>
      </c>
      <c r="AM29" s="332">
        <v>19761</v>
      </c>
      <c r="AN29" s="332">
        <v>406481</v>
      </c>
      <c r="AO29" s="332">
        <v>197052</v>
      </c>
      <c r="AP29" s="332">
        <v>20202</v>
      </c>
      <c r="AQ29" s="332">
        <v>20202</v>
      </c>
      <c r="AR29" s="332">
        <v>518488</v>
      </c>
      <c r="AS29" s="332">
        <v>209383</v>
      </c>
      <c r="AT29" s="332">
        <v>112722.68</v>
      </c>
      <c r="AU29" s="332">
        <v>112722.68</v>
      </c>
      <c r="AV29" s="332">
        <v>309470</v>
      </c>
      <c r="AW29" s="332">
        <v>121497</v>
      </c>
      <c r="AX29" s="332">
        <v>846055</v>
      </c>
      <c r="AY29" s="332">
        <v>643640</v>
      </c>
      <c r="AZ29" s="332">
        <v>264532</v>
      </c>
      <c r="BA29" s="332">
        <v>33897</v>
      </c>
      <c r="BB29" s="332">
        <v>140622</v>
      </c>
      <c r="BC29" s="332">
        <v>85473</v>
      </c>
      <c r="BD29" s="332">
        <v>382805.15</v>
      </c>
      <c r="BE29" s="332">
        <v>302805.15000000002</v>
      </c>
      <c r="BF29" s="332">
        <v>429904</v>
      </c>
      <c r="BG29" s="332">
        <v>429904</v>
      </c>
      <c r="BH29" s="332">
        <v>4619.8</v>
      </c>
      <c r="BI29" s="332">
        <v>4619.8</v>
      </c>
      <c r="BJ29" s="332">
        <v>98573.07</v>
      </c>
      <c r="BK29" s="332">
        <v>76289.899999999994</v>
      </c>
      <c r="BL29" s="332">
        <v>16620.669999999998</v>
      </c>
      <c r="BM29" s="332">
        <v>16568.93</v>
      </c>
      <c r="BN29" s="332">
        <v>74707.22</v>
      </c>
      <c r="BO29" s="332">
        <v>60094.879999999997</v>
      </c>
      <c r="BP29" s="332">
        <v>295342.39</v>
      </c>
      <c r="BQ29" s="332">
        <v>358728.74</v>
      </c>
      <c r="BR29" s="332">
        <v>541382.92000000004</v>
      </c>
      <c r="BS29" s="332">
        <v>291857.51</v>
      </c>
      <c r="BT29" s="332">
        <v>328778</v>
      </c>
      <c r="BU29" s="332">
        <v>168489</v>
      </c>
      <c r="BV29" s="332">
        <v>123505.51</v>
      </c>
      <c r="BW29" s="332">
        <v>45455.62</v>
      </c>
      <c r="BX29" s="332">
        <v>10065</v>
      </c>
      <c r="BY29" s="332">
        <v>10065</v>
      </c>
      <c r="BZ29" s="332">
        <v>57672.160000000003</v>
      </c>
      <c r="CA29" s="332">
        <v>57172.160000000003</v>
      </c>
      <c r="CB29" s="332">
        <v>12259.22</v>
      </c>
      <c r="CC29" s="332">
        <v>12259</v>
      </c>
      <c r="CD29" s="332">
        <v>1373243</v>
      </c>
      <c r="CE29" s="332">
        <v>1667380</v>
      </c>
      <c r="CF29" s="332">
        <v>1181767.6000000001</v>
      </c>
      <c r="CG29" s="332">
        <v>711636.88</v>
      </c>
      <c r="CH29" s="332">
        <v>361063</v>
      </c>
      <c r="CI29" s="332">
        <v>266814</v>
      </c>
      <c r="CJ29" s="332">
        <v>229619</v>
      </c>
      <c r="CK29" s="332">
        <v>159029</v>
      </c>
      <c r="CL29" s="332">
        <v>2837</v>
      </c>
      <c r="CM29" s="332">
        <v>2837</v>
      </c>
      <c r="CN29" s="332">
        <v>61077</v>
      </c>
      <c r="CO29" s="332">
        <v>61077</v>
      </c>
      <c r="CP29" s="332">
        <v>116910.29</v>
      </c>
      <c r="CQ29" s="332">
        <v>42348.33</v>
      </c>
      <c r="CR29" s="332">
        <v>47768.43</v>
      </c>
      <c r="CS29" s="332">
        <v>41842.870000000003</v>
      </c>
      <c r="CT29" s="332">
        <v>51972.25</v>
      </c>
      <c r="CU29" s="332">
        <v>38922.620000000003</v>
      </c>
      <c r="CV29" s="332">
        <v>115179.16</v>
      </c>
      <c r="CW29" s="332">
        <v>84261.22</v>
      </c>
      <c r="CX29" s="332">
        <v>65205</v>
      </c>
      <c r="CY29" s="332">
        <v>45947</v>
      </c>
      <c r="CZ29" s="332">
        <v>19279</v>
      </c>
      <c r="DA29" s="332">
        <v>19279</v>
      </c>
      <c r="DB29" s="332">
        <v>2610.3200000000002</v>
      </c>
      <c r="DC29" s="332">
        <v>2610</v>
      </c>
      <c r="DD29" s="332">
        <v>112639</v>
      </c>
      <c r="DE29" s="332">
        <v>82833</v>
      </c>
      <c r="DF29" s="332">
        <v>14501</v>
      </c>
      <c r="DG29" s="332">
        <v>14501</v>
      </c>
      <c r="DH29" s="332">
        <v>131057.98</v>
      </c>
      <c r="DI29" s="332">
        <v>59447</v>
      </c>
      <c r="DJ29" s="333">
        <v>176446</v>
      </c>
      <c r="DK29" s="332">
        <v>121620</v>
      </c>
      <c r="DL29" s="333">
        <v>669586.18999999994</v>
      </c>
      <c r="DM29" s="332">
        <v>526875.09</v>
      </c>
      <c r="DN29" s="333">
        <v>236380.11</v>
      </c>
      <c r="DO29" s="332">
        <v>284830.78000000003</v>
      </c>
      <c r="DP29" s="333">
        <v>10731.73</v>
      </c>
      <c r="DQ29" s="332">
        <v>10731.99</v>
      </c>
      <c r="DR29" s="333">
        <v>14342.68</v>
      </c>
      <c r="DS29" s="332">
        <v>14342.68</v>
      </c>
      <c r="DT29" s="333">
        <v>58776.71</v>
      </c>
      <c r="DU29" s="332">
        <v>43945.75</v>
      </c>
      <c r="DV29" s="333">
        <v>99065.69</v>
      </c>
      <c r="DW29" s="332">
        <v>64853.42</v>
      </c>
      <c r="DX29" s="333">
        <v>416540</v>
      </c>
      <c r="DY29" s="332">
        <v>286513</v>
      </c>
      <c r="DZ29" s="332">
        <v>385424</v>
      </c>
      <c r="EA29" s="332">
        <v>187997</v>
      </c>
      <c r="EB29" s="332">
        <v>1035869</v>
      </c>
      <c r="EC29" s="332">
        <v>816895</v>
      </c>
      <c r="ED29" s="332">
        <v>1236844</v>
      </c>
      <c r="EE29" s="332">
        <v>583375</v>
      </c>
      <c r="EF29" s="332">
        <v>67974.509999999995</v>
      </c>
      <c r="EG29" s="332">
        <v>48650.92</v>
      </c>
      <c r="EH29" s="332">
        <v>136797.60999999999</v>
      </c>
      <c r="EI29" s="332">
        <v>54998.49</v>
      </c>
      <c r="EJ29" s="332">
        <v>91225.9</v>
      </c>
      <c r="EK29" s="332">
        <v>83274.38</v>
      </c>
      <c r="EL29" s="332">
        <v>460808.95</v>
      </c>
      <c r="EM29" s="332">
        <v>255815.02</v>
      </c>
      <c r="EN29" s="332">
        <v>370942.7</v>
      </c>
      <c r="EO29" s="332">
        <v>288455.24</v>
      </c>
      <c r="EP29" s="332">
        <v>212667.39</v>
      </c>
      <c r="EQ29" s="332">
        <v>66590.22</v>
      </c>
      <c r="ER29" s="332">
        <v>284489</v>
      </c>
      <c r="ES29" s="332">
        <v>187381</v>
      </c>
      <c r="ET29" s="332">
        <v>474601.5</v>
      </c>
      <c r="EU29" s="332">
        <v>397894</v>
      </c>
      <c r="EV29" s="332">
        <v>287346.19</v>
      </c>
      <c r="EW29" s="332">
        <v>122078.73</v>
      </c>
      <c r="EX29" s="332">
        <v>68637.77</v>
      </c>
      <c r="EY29" s="332">
        <v>61672.67</v>
      </c>
      <c r="EZ29" s="332">
        <v>241905.05</v>
      </c>
      <c r="FA29" s="332">
        <v>103108.89</v>
      </c>
      <c r="FB29" s="332">
        <v>52692.84</v>
      </c>
      <c r="FC29" s="332">
        <v>31906.080000000002</v>
      </c>
    </row>
    <row r="30" spans="1:159">
      <c r="A30" s="328" t="s">
        <v>184</v>
      </c>
      <c r="B30" s="329">
        <v>63107945</v>
      </c>
      <c r="C30" s="329">
        <v>277810584</v>
      </c>
      <c r="D30" s="329">
        <v>28555328</v>
      </c>
      <c r="E30" s="329">
        <v>31598343</v>
      </c>
      <c r="F30" s="329">
        <v>3218602</v>
      </c>
      <c r="G30" s="329">
        <v>3325125</v>
      </c>
      <c r="H30" s="329">
        <v>6688183.4800000004</v>
      </c>
      <c r="I30" s="329">
        <v>6981977.5099999998</v>
      </c>
      <c r="J30" s="329">
        <v>17247395</v>
      </c>
      <c r="K30" s="329">
        <v>24768464</v>
      </c>
      <c r="L30" s="329">
        <v>2058793</v>
      </c>
      <c r="M30" s="329">
        <v>2058793</v>
      </c>
      <c r="N30" s="329">
        <v>4570521.8499999996</v>
      </c>
      <c r="O30" s="329">
        <v>5785563.5899999999</v>
      </c>
      <c r="P30" s="329">
        <v>43079</v>
      </c>
      <c r="Q30" s="329">
        <v>43079</v>
      </c>
      <c r="R30" s="329">
        <v>8529647</v>
      </c>
      <c r="S30" s="329">
        <v>13984985</v>
      </c>
      <c r="T30" s="329">
        <v>2568868</v>
      </c>
      <c r="U30" s="329">
        <v>3160040</v>
      </c>
      <c r="V30" s="329">
        <v>1149470.1100000001</v>
      </c>
      <c r="W30" s="329">
        <v>1980765.81</v>
      </c>
      <c r="X30" s="329">
        <v>1167770.82</v>
      </c>
      <c r="Y30" s="329">
        <v>1324799.69</v>
      </c>
      <c r="Z30" s="329">
        <v>448359.69</v>
      </c>
      <c r="AA30" s="329">
        <v>587965.62</v>
      </c>
      <c r="AB30" s="329">
        <v>8291019</v>
      </c>
      <c r="AC30" s="329">
        <v>8291019</v>
      </c>
      <c r="AD30" s="329">
        <v>22661</v>
      </c>
      <c r="AE30" s="329">
        <v>49795</v>
      </c>
      <c r="AF30" s="329">
        <v>1174207</v>
      </c>
      <c r="AG30" s="329">
        <v>1174207</v>
      </c>
      <c r="AH30" s="329">
        <v>3491768.06</v>
      </c>
      <c r="AI30" s="329">
        <v>3705607.88</v>
      </c>
      <c r="AJ30" s="329">
        <v>951427</v>
      </c>
      <c r="AK30" s="329">
        <v>1237158</v>
      </c>
      <c r="AL30" s="329">
        <v>32688</v>
      </c>
      <c r="AM30" s="329">
        <v>32688</v>
      </c>
      <c r="AN30" s="329">
        <v>1448020</v>
      </c>
      <c r="AO30" s="329">
        <v>1526889</v>
      </c>
      <c r="AP30" s="329">
        <v>53062</v>
      </c>
      <c r="AQ30" s="329">
        <v>53062</v>
      </c>
      <c r="AR30" s="329">
        <v>1364873</v>
      </c>
      <c r="AS30" s="329">
        <v>2004928</v>
      </c>
      <c r="AT30" s="329">
        <v>403544.31</v>
      </c>
      <c r="AU30" s="329">
        <v>543969.93999999994</v>
      </c>
      <c r="AV30" s="329">
        <v>627297</v>
      </c>
      <c r="AW30" s="329">
        <v>782732</v>
      </c>
      <c r="AX30" s="329">
        <v>2755315</v>
      </c>
      <c r="AY30" s="329">
        <v>4647792</v>
      </c>
      <c r="AZ30" s="329">
        <v>409475</v>
      </c>
      <c r="BA30" s="329">
        <v>349597.7</v>
      </c>
      <c r="BB30" s="329">
        <v>300751</v>
      </c>
      <c r="BC30" s="329">
        <v>310921</v>
      </c>
      <c r="BD30" s="329">
        <v>929954.59</v>
      </c>
      <c r="BE30" s="329">
        <v>1389547.04</v>
      </c>
      <c r="BF30" s="329">
        <v>642776</v>
      </c>
      <c r="BG30" s="329">
        <v>704888</v>
      </c>
      <c r="BH30" s="329">
        <v>26525.16</v>
      </c>
      <c r="BI30" s="329">
        <v>36877.71</v>
      </c>
      <c r="BJ30" s="329">
        <v>220370.14</v>
      </c>
      <c r="BK30" s="329">
        <v>241635.86</v>
      </c>
      <c r="BL30" s="329">
        <v>33945.83</v>
      </c>
      <c r="BM30" s="329">
        <v>33982.25</v>
      </c>
      <c r="BN30" s="329">
        <v>430537.71</v>
      </c>
      <c r="BO30" s="329">
        <v>505693.65</v>
      </c>
      <c r="BP30" s="329">
        <v>2072924.77</v>
      </c>
      <c r="BQ30" s="329">
        <v>3616166.98</v>
      </c>
      <c r="BR30" s="329">
        <v>1228800.1499999999</v>
      </c>
      <c r="BS30" s="329">
        <v>1474287.9</v>
      </c>
      <c r="BT30" s="329">
        <v>743729</v>
      </c>
      <c r="BU30" s="329">
        <v>1037802</v>
      </c>
      <c r="BV30" s="329">
        <v>353063.37</v>
      </c>
      <c r="BW30" s="329">
        <v>631424.18000000005</v>
      </c>
      <c r="BX30" s="329">
        <v>35909</v>
      </c>
      <c r="BY30" s="329">
        <v>35909</v>
      </c>
      <c r="BZ30" s="329">
        <v>242956.18</v>
      </c>
      <c r="CA30" s="329">
        <v>242456.18</v>
      </c>
      <c r="CB30" s="329">
        <v>121991.37</v>
      </c>
      <c r="CC30" s="329">
        <v>121991</v>
      </c>
      <c r="CD30" s="329">
        <v>12071381</v>
      </c>
      <c r="CE30" s="329">
        <v>20750150</v>
      </c>
      <c r="CF30" s="329">
        <v>2503072.0699999998</v>
      </c>
      <c r="CG30" s="329">
        <v>5266721.95</v>
      </c>
      <c r="CH30" s="329">
        <v>1274739</v>
      </c>
      <c r="CI30" s="329">
        <v>1980794</v>
      </c>
      <c r="CJ30" s="329">
        <v>1023255</v>
      </c>
      <c r="CK30" s="329">
        <v>2180008</v>
      </c>
      <c r="CL30" s="329">
        <v>81020</v>
      </c>
      <c r="CM30" s="329">
        <v>92883</v>
      </c>
      <c r="CN30" s="329">
        <v>130675</v>
      </c>
      <c r="CO30" s="329">
        <v>130675</v>
      </c>
      <c r="CP30" s="329">
        <v>742662.82</v>
      </c>
      <c r="CQ30" s="329">
        <v>793742.75</v>
      </c>
      <c r="CR30" s="329">
        <v>235905.57</v>
      </c>
      <c r="CS30" s="329">
        <v>233815.5</v>
      </c>
      <c r="CT30" s="329">
        <v>271901.40000000002</v>
      </c>
      <c r="CU30" s="329">
        <v>278112.3</v>
      </c>
      <c r="CV30" s="329">
        <v>416492.34</v>
      </c>
      <c r="CW30" s="329">
        <v>476366.18</v>
      </c>
      <c r="CX30" s="329">
        <v>258593</v>
      </c>
      <c r="CY30" s="329">
        <v>294582</v>
      </c>
      <c r="CZ30" s="329">
        <v>123136</v>
      </c>
      <c r="DA30" s="329">
        <v>123136</v>
      </c>
      <c r="DB30" s="329">
        <v>17946.419999999998</v>
      </c>
      <c r="DC30" s="329">
        <v>17946</v>
      </c>
      <c r="DD30" s="329">
        <v>319146</v>
      </c>
      <c r="DE30" s="329">
        <v>380718</v>
      </c>
      <c r="DF30" s="329">
        <v>98663</v>
      </c>
      <c r="DG30" s="329">
        <v>98663</v>
      </c>
      <c r="DH30" s="329">
        <v>559606.12</v>
      </c>
      <c r="DI30" s="329">
        <v>857738.7</v>
      </c>
      <c r="DJ30" s="330">
        <v>558343</v>
      </c>
      <c r="DK30" s="329">
        <v>963406</v>
      </c>
      <c r="DL30" s="330">
        <v>4642865.0599999996</v>
      </c>
      <c r="DM30" s="329">
        <v>7540174.4699999997</v>
      </c>
      <c r="DN30" s="330">
        <v>654194.82999999996</v>
      </c>
      <c r="DO30" s="329">
        <v>1103471.3600000001</v>
      </c>
      <c r="DP30" s="330">
        <v>141899.47</v>
      </c>
      <c r="DQ30" s="329">
        <v>148322.99</v>
      </c>
      <c r="DR30" s="330">
        <v>114609.38</v>
      </c>
      <c r="DS30" s="329">
        <v>180733.43</v>
      </c>
      <c r="DT30" s="330">
        <v>183049.36</v>
      </c>
      <c r="DU30" s="329">
        <v>292683.99</v>
      </c>
      <c r="DV30" s="330">
        <v>509175.18</v>
      </c>
      <c r="DW30" s="329">
        <v>649952.88</v>
      </c>
      <c r="DX30" s="330">
        <v>2376516</v>
      </c>
      <c r="DY30" s="329">
        <v>3696186</v>
      </c>
      <c r="DZ30" s="329">
        <v>1451934</v>
      </c>
      <c r="EA30" s="329">
        <v>1985899</v>
      </c>
      <c r="EB30" s="329">
        <v>1968069</v>
      </c>
      <c r="EC30" s="329">
        <v>3554040</v>
      </c>
      <c r="ED30" s="329">
        <v>5094361</v>
      </c>
      <c r="EE30" s="329">
        <v>7102140</v>
      </c>
      <c r="EF30" s="329">
        <v>313268.21000000002</v>
      </c>
      <c r="EG30" s="329">
        <v>367033.25</v>
      </c>
      <c r="EH30" s="329">
        <v>431859.04</v>
      </c>
      <c r="EI30" s="329">
        <v>473099.92</v>
      </c>
      <c r="EJ30" s="329">
        <v>191706.09</v>
      </c>
      <c r="EK30" s="329">
        <v>192334.92</v>
      </c>
      <c r="EL30" s="329">
        <v>1366554.42</v>
      </c>
      <c r="EM30" s="329">
        <v>1445805.72</v>
      </c>
      <c r="EN30" s="329">
        <v>1237849.92</v>
      </c>
      <c r="EO30" s="329">
        <v>1429408.12</v>
      </c>
      <c r="EP30" s="329">
        <v>441932.02</v>
      </c>
      <c r="EQ30" s="329">
        <v>599987.86</v>
      </c>
      <c r="ER30" s="329">
        <v>1387921</v>
      </c>
      <c r="ES30" s="329">
        <v>1573509</v>
      </c>
      <c r="ET30" s="329">
        <v>1818194.5</v>
      </c>
      <c r="EU30" s="329">
        <v>2642700</v>
      </c>
      <c r="EV30" s="329">
        <v>454563.82</v>
      </c>
      <c r="EW30" s="329">
        <v>625647.06000000006</v>
      </c>
      <c r="EX30" s="329">
        <v>298707.39</v>
      </c>
      <c r="EY30" s="329">
        <v>316658.64</v>
      </c>
      <c r="EZ30" s="329">
        <v>562766.18000000005</v>
      </c>
      <c r="FA30" s="329">
        <v>677262.24</v>
      </c>
      <c r="FB30" s="329">
        <v>225354.58</v>
      </c>
      <c r="FC30" s="329">
        <v>295208.77</v>
      </c>
    </row>
    <row r="31" spans="1:159">
      <c r="A31" s="328" t="s">
        <v>108</v>
      </c>
      <c r="B31" s="329">
        <v>25418793</v>
      </c>
      <c r="C31" s="329">
        <v>36422052</v>
      </c>
      <c r="D31" s="329">
        <v>5166146</v>
      </c>
      <c r="E31" s="329">
        <v>4594598</v>
      </c>
      <c r="F31" s="329">
        <v>2441412</v>
      </c>
      <c r="G31" s="329">
        <v>2136849</v>
      </c>
      <c r="H31" s="329">
        <v>2674233.2000000002</v>
      </c>
      <c r="I31" s="329">
        <v>2468065.87</v>
      </c>
      <c r="J31" s="329">
        <v>2910315</v>
      </c>
      <c r="K31" s="329">
        <v>3578482</v>
      </c>
      <c r="L31" s="329">
        <v>268011</v>
      </c>
      <c r="M31" s="329">
        <v>268011</v>
      </c>
      <c r="N31" s="329">
        <v>778050.07</v>
      </c>
      <c r="O31" s="329">
        <v>693158.34</v>
      </c>
      <c r="P31" s="329">
        <v>82787</v>
      </c>
      <c r="Q31" s="329">
        <v>82787</v>
      </c>
      <c r="R31" s="329">
        <v>3420001</v>
      </c>
      <c r="S31" s="329">
        <v>3745862</v>
      </c>
      <c r="T31" s="329">
        <v>4699918</v>
      </c>
      <c r="U31" s="329">
        <v>4639225</v>
      </c>
      <c r="V31" s="329">
        <v>2634349.09</v>
      </c>
      <c r="W31" s="329">
        <v>2318086.77</v>
      </c>
      <c r="X31" s="329">
        <v>2631628.04</v>
      </c>
      <c r="Y31" s="329">
        <v>2542213.9900000002</v>
      </c>
      <c r="Z31" s="329">
        <v>1630331.45</v>
      </c>
      <c r="AA31" s="329">
        <v>1575099.12</v>
      </c>
      <c r="AB31" s="329">
        <v>802601</v>
      </c>
      <c r="AC31" s="329">
        <v>802601</v>
      </c>
      <c r="AD31" s="329">
        <v>61199</v>
      </c>
      <c r="AE31" s="329">
        <v>61254</v>
      </c>
      <c r="AF31" s="329">
        <v>253320</v>
      </c>
      <c r="AG31" s="329">
        <v>253320</v>
      </c>
      <c r="AH31" s="329">
        <v>480601.4</v>
      </c>
      <c r="AI31" s="329">
        <v>458032.68</v>
      </c>
      <c r="AJ31" s="329">
        <v>118202</v>
      </c>
      <c r="AK31" s="329">
        <v>139011</v>
      </c>
      <c r="AL31" s="329">
        <v>30945</v>
      </c>
      <c r="AM31" s="329">
        <v>30945</v>
      </c>
      <c r="AN31" s="329">
        <v>236922</v>
      </c>
      <c r="AO31" s="329">
        <v>180262</v>
      </c>
      <c r="AP31" s="329">
        <v>62096</v>
      </c>
      <c r="AQ31" s="329">
        <v>62096</v>
      </c>
      <c r="AR31" s="329">
        <v>306271</v>
      </c>
      <c r="AS31" s="329">
        <v>332595</v>
      </c>
      <c r="AT31" s="329">
        <v>164214.95000000001</v>
      </c>
      <c r="AU31" s="329">
        <v>151879.56</v>
      </c>
      <c r="AV31" s="329">
        <v>193219</v>
      </c>
      <c r="AW31" s="329">
        <v>114025</v>
      </c>
      <c r="AX31" s="329">
        <v>884338</v>
      </c>
      <c r="AY31" s="329">
        <v>683039</v>
      </c>
      <c r="AZ31" s="329">
        <v>75679</v>
      </c>
      <c r="BA31" s="329">
        <v>81427.600000000006</v>
      </c>
      <c r="BB31" s="329">
        <v>76139</v>
      </c>
      <c r="BC31" s="329">
        <v>49417</v>
      </c>
      <c r="BD31" s="329">
        <v>378485.39</v>
      </c>
      <c r="BE31" s="329">
        <v>160977.94</v>
      </c>
      <c r="BF31" s="329">
        <v>201166</v>
      </c>
      <c r="BG31" s="329">
        <v>143266</v>
      </c>
      <c r="BH31" s="329">
        <v>47336.08</v>
      </c>
      <c r="BI31" s="329">
        <v>34921.96</v>
      </c>
      <c r="BJ31" s="329">
        <v>61611.01</v>
      </c>
      <c r="BK31" s="329">
        <v>30055.39</v>
      </c>
      <c r="BL31" s="329">
        <v>84373.05</v>
      </c>
      <c r="BM31" s="329">
        <v>84049.45</v>
      </c>
      <c r="BN31" s="329">
        <v>210810.88</v>
      </c>
      <c r="BO31" s="329">
        <v>92225.57</v>
      </c>
      <c r="BP31" s="329">
        <v>879570.28</v>
      </c>
      <c r="BQ31" s="329">
        <v>1039984.36</v>
      </c>
      <c r="BR31" s="329">
        <v>222426.13</v>
      </c>
      <c r="BS31" s="329">
        <v>177692.9</v>
      </c>
      <c r="BT31" s="329">
        <v>266617</v>
      </c>
      <c r="BU31" s="329">
        <v>162741</v>
      </c>
      <c r="BV31" s="329">
        <v>821136.8</v>
      </c>
      <c r="BW31" s="329">
        <v>779692.73</v>
      </c>
      <c r="BX31" s="329">
        <v>57222</v>
      </c>
      <c r="BY31" s="329">
        <v>57222</v>
      </c>
      <c r="BZ31" s="329">
        <v>176456.8</v>
      </c>
      <c r="CA31" s="329">
        <v>180901.21</v>
      </c>
      <c r="CB31" s="329">
        <v>114348.89</v>
      </c>
      <c r="CC31" s="329">
        <v>114349</v>
      </c>
      <c r="CD31" s="329">
        <v>2724577</v>
      </c>
      <c r="CE31" s="329">
        <v>3263872</v>
      </c>
      <c r="CF31" s="329">
        <v>717142.03</v>
      </c>
      <c r="CG31" s="329">
        <v>516158.19</v>
      </c>
      <c r="CH31" s="329">
        <v>1114097</v>
      </c>
      <c r="CI31" s="329">
        <v>777686</v>
      </c>
      <c r="CJ31" s="329">
        <v>548737</v>
      </c>
      <c r="CK31" s="329">
        <v>312032</v>
      </c>
      <c r="CL31" s="329">
        <v>37723</v>
      </c>
      <c r="CM31" s="329">
        <v>33269</v>
      </c>
      <c r="CN31" s="329">
        <v>29385</v>
      </c>
      <c r="CO31" s="329">
        <v>29385</v>
      </c>
      <c r="CP31" s="329">
        <v>124227.97</v>
      </c>
      <c r="CQ31" s="329">
        <v>94748.95</v>
      </c>
      <c r="CR31" s="329">
        <v>87610.73</v>
      </c>
      <c r="CS31" s="329">
        <v>87246.35</v>
      </c>
      <c r="CT31" s="329">
        <v>159019.18</v>
      </c>
      <c r="CU31" s="329">
        <v>153545.37</v>
      </c>
      <c r="CV31" s="329">
        <v>50614.67</v>
      </c>
      <c r="CW31" s="329">
        <v>37609.370000000003</v>
      </c>
      <c r="CX31" s="329">
        <v>154088</v>
      </c>
      <c r="CY31" s="329">
        <v>169270</v>
      </c>
      <c r="CZ31" s="329">
        <v>30983</v>
      </c>
      <c r="DA31" s="329">
        <v>30983</v>
      </c>
      <c r="DB31" s="329">
        <v>21901.54</v>
      </c>
      <c r="DC31" s="329">
        <v>21902</v>
      </c>
      <c r="DD31" s="329">
        <v>105486</v>
      </c>
      <c r="DE31" s="329">
        <v>97487</v>
      </c>
      <c r="DF31" s="329">
        <v>30037</v>
      </c>
      <c r="DG31" s="329">
        <v>30037</v>
      </c>
      <c r="DH31" s="329">
        <v>328259.15000000002</v>
      </c>
      <c r="DI31" s="329">
        <v>167670.38</v>
      </c>
      <c r="DJ31" s="330">
        <v>162301</v>
      </c>
      <c r="DK31" s="329">
        <v>150827</v>
      </c>
      <c r="DL31" s="330">
        <v>1636860.47</v>
      </c>
      <c r="DM31" s="329">
        <v>1056337.45</v>
      </c>
      <c r="DN31" s="330">
        <v>370562.13</v>
      </c>
      <c r="DO31" s="329">
        <v>114587.25</v>
      </c>
      <c r="DP31" s="330">
        <v>530306.31999999995</v>
      </c>
      <c r="DQ31" s="329">
        <v>528373</v>
      </c>
      <c r="DR31" s="330">
        <v>72792.350000000006</v>
      </c>
      <c r="DS31" s="329">
        <v>36247.839999999997</v>
      </c>
      <c r="DT31" s="330">
        <v>122814.69</v>
      </c>
      <c r="DU31" s="329">
        <v>37854.089999999997</v>
      </c>
      <c r="DV31" s="330">
        <v>169128.84</v>
      </c>
      <c r="DW31" s="329">
        <v>65574.850000000006</v>
      </c>
      <c r="DX31" s="330">
        <v>790400</v>
      </c>
      <c r="DY31" s="329">
        <v>670814</v>
      </c>
      <c r="DZ31" s="329">
        <v>650446</v>
      </c>
      <c r="EA31" s="329">
        <v>602309</v>
      </c>
      <c r="EB31" s="329">
        <v>4741171</v>
      </c>
      <c r="EC31" s="329">
        <v>4210572</v>
      </c>
      <c r="ED31" s="329">
        <v>1627671</v>
      </c>
      <c r="EE31" s="329">
        <v>1641748</v>
      </c>
      <c r="EF31" s="329">
        <v>91558.52</v>
      </c>
      <c r="EG31" s="329">
        <v>63908.68</v>
      </c>
      <c r="EH31" s="329">
        <v>104616.58</v>
      </c>
      <c r="EI31" s="329">
        <v>68933.460000000006</v>
      </c>
      <c r="EJ31" s="329">
        <v>58125.27</v>
      </c>
      <c r="EK31" s="329">
        <v>56060.38</v>
      </c>
      <c r="EL31" s="329">
        <v>434587.6</v>
      </c>
      <c r="EM31" s="329">
        <v>392035.72</v>
      </c>
      <c r="EN31" s="329">
        <v>180874.97</v>
      </c>
      <c r="EO31" s="329">
        <v>164715.29999999999</v>
      </c>
      <c r="EP31" s="329">
        <v>224699.75</v>
      </c>
      <c r="EQ31" s="329">
        <v>105291.57</v>
      </c>
      <c r="ER31" s="329">
        <v>301681</v>
      </c>
      <c r="ES31" s="329">
        <v>179744</v>
      </c>
      <c r="ET31" s="329">
        <v>368102</v>
      </c>
      <c r="EU31" s="329">
        <v>370540</v>
      </c>
      <c r="EV31" s="329">
        <v>437641.36</v>
      </c>
      <c r="EW31" s="329">
        <v>304521.98</v>
      </c>
      <c r="EX31" s="329">
        <v>159213.45000000001</v>
      </c>
      <c r="EY31" s="329">
        <v>150251.31</v>
      </c>
      <c r="EZ31" s="329">
        <v>128369.42</v>
      </c>
      <c r="FA31" s="329">
        <v>78608.149999999994</v>
      </c>
      <c r="FB31" s="329">
        <v>175935.45</v>
      </c>
      <c r="FC31" s="329">
        <v>153145.94</v>
      </c>
    </row>
    <row r="32" spans="1:159">
      <c r="A32" s="334" t="s">
        <v>100</v>
      </c>
      <c r="B32" s="335">
        <v>88526738</v>
      </c>
      <c r="C32" s="335">
        <v>314232636</v>
      </c>
      <c r="D32" s="335">
        <v>33721474</v>
      </c>
      <c r="E32" s="335">
        <v>36192941</v>
      </c>
      <c r="F32" s="335">
        <v>5660014</v>
      </c>
      <c r="G32" s="335">
        <v>5461974</v>
      </c>
      <c r="H32" s="335">
        <v>9362416.6799999997</v>
      </c>
      <c r="I32" s="335">
        <v>9450043.3800000008</v>
      </c>
      <c r="J32" s="335">
        <v>20157710</v>
      </c>
      <c r="K32" s="335">
        <v>28346946</v>
      </c>
      <c r="L32" s="335">
        <v>2326804</v>
      </c>
      <c r="M32" s="335">
        <v>2326804</v>
      </c>
      <c r="N32" s="335">
        <v>5348571.92</v>
      </c>
      <c r="O32" s="335">
        <v>6478721.9299999997</v>
      </c>
      <c r="P32" s="335">
        <v>125866</v>
      </c>
      <c r="Q32" s="335">
        <v>125866</v>
      </c>
      <c r="R32" s="335">
        <v>11949648</v>
      </c>
      <c r="S32" s="335">
        <v>17730847</v>
      </c>
      <c r="T32" s="335">
        <v>7268786</v>
      </c>
      <c r="U32" s="335">
        <v>7799265</v>
      </c>
      <c r="V32" s="335">
        <v>3783819.2</v>
      </c>
      <c r="W32" s="335">
        <v>4298852.58</v>
      </c>
      <c r="X32" s="335">
        <v>3799398.86</v>
      </c>
      <c r="Y32" s="335">
        <v>3867013.68</v>
      </c>
      <c r="Z32" s="335">
        <v>2078691.14</v>
      </c>
      <c r="AA32" s="335">
        <v>2163064.7400000002</v>
      </c>
      <c r="AB32" s="335">
        <v>9093620</v>
      </c>
      <c r="AC32" s="335">
        <v>9093620</v>
      </c>
      <c r="AD32" s="335">
        <v>83860</v>
      </c>
      <c r="AE32" s="335">
        <v>111049</v>
      </c>
      <c r="AF32" s="335">
        <v>1427527</v>
      </c>
      <c r="AG32" s="335">
        <v>1427527</v>
      </c>
      <c r="AH32" s="335">
        <v>3972369.46</v>
      </c>
      <c r="AI32" s="335">
        <v>4163640.56</v>
      </c>
      <c r="AJ32" s="335">
        <v>1069629</v>
      </c>
      <c r="AK32" s="335">
        <v>1376169</v>
      </c>
      <c r="AL32" s="335">
        <v>63633</v>
      </c>
      <c r="AM32" s="335">
        <v>63633</v>
      </c>
      <c r="AN32" s="335">
        <v>1684942</v>
      </c>
      <c r="AO32" s="335">
        <v>1707151</v>
      </c>
      <c r="AP32" s="335">
        <v>115158</v>
      </c>
      <c r="AQ32" s="335">
        <v>115158</v>
      </c>
      <c r="AR32" s="335">
        <v>1671144</v>
      </c>
      <c r="AS32" s="335">
        <v>2337523</v>
      </c>
      <c r="AT32" s="335">
        <v>567759.26</v>
      </c>
      <c r="AU32" s="335">
        <v>695849.5</v>
      </c>
      <c r="AV32" s="335">
        <v>820516</v>
      </c>
      <c r="AW32" s="335">
        <v>896757</v>
      </c>
      <c r="AX32" s="335">
        <v>3639653</v>
      </c>
      <c r="AY32" s="335">
        <v>5330831</v>
      </c>
      <c r="AZ32" s="335">
        <v>485154</v>
      </c>
      <c r="BA32" s="335">
        <v>431025.3</v>
      </c>
      <c r="BB32" s="335">
        <v>376890</v>
      </c>
      <c r="BC32" s="335">
        <v>360338</v>
      </c>
      <c r="BD32" s="335">
        <v>1308439.98</v>
      </c>
      <c r="BE32" s="335">
        <v>1550524.98</v>
      </c>
      <c r="BF32" s="335">
        <v>843942</v>
      </c>
      <c r="BG32" s="335">
        <v>848154</v>
      </c>
      <c r="BH32" s="335">
        <v>73861.240000000005</v>
      </c>
      <c r="BI32" s="335">
        <v>71799.67</v>
      </c>
      <c r="BJ32" s="335">
        <v>281981.15000000002</v>
      </c>
      <c r="BK32" s="335">
        <v>271691.25</v>
      </c>
      <c r="BL32" s="335">
        <v>118318.88</v>
      </c>
      <c r="BM32" s="335">
        <v>118031.7</v>
      </c>
      <c r="BN32" s="335">
        <v>641348.59</v>
      </c>
      <c r="BO32" s="335">
        <v>597919.22</v>
      </c>
      <c r="BP32" s="335">
        <v>2952495.05</v>
      </c>
      <c r="BQ32" s="335">
        <v>4656151.34</v>
      </c>
      <c r="BR32" s="335">
        <v>1451226.28</v>
      </c>
      <c r="BS32" s="335">
        <v>1651980.8</v>
      </c>
      <c r="BT32" s="335">
        <v>1010346</v>
      </c>
      <c r="BU32" s="335">
        <v>1200543</v>
      </c>
      <c r="BV32" s="335">
        <v>1174200.17</v>
      </c>
      <c r="BW32" s="335">
        <v>1411116.91</v>
      </c>
      <c r="BX32" s="335">
        <v>93131</v>
      </c>
      <c r="BY32" s="335">
        <v>93131</v>
      </c>
      <c r="BZ32" s="335">
        <v>419412.98</v>
      </c>
      <c r="CA32" s="335">
        <v>423357.39</v>
      </c>
      <c r="CB32" s="335">
        <v>236340.26</v>
      </c>
      <c r="CC32" s="335">
        <v>236340</v>
      </c>
      <c r="CD32" s="335">
        <v>14795958</v>
      </c>
      <c r="CE32" s="335">
        <v>24014022</v>
      </c>
      <c r="CF32" s="335">
        <v>3220214.1</v>
      </c>
      <c r="CG32" s="335">
        <v>5782880.1399999997</v>
      </c>
      <c r="CH32" s="335">
        <v>2388836</v>
      </c>
      <c r="CI32" s="335">
        <v>2758480</v>
      </c>
      <c r="CJ32" s="335">
        <v>1571992</v>
      </c>
      <c r="CK32" s="335">
        <v>2492040</v>
      </c>
      <c r="CL32" s="335">
        <v>118743</v>
      </c>
      <c r="CM32" s="335">
        <v>126152</v>
      </c>
      <c r="CN32" s="335">
        <v>160060</v>
      </c>
      <c r="CO32" s="335">
        <v>160060</v>
      </c>
      <c r="CP32" s="335">
        <v>866890.79</v>
      </c>
      <c r="CQ32" s="335">
        <v>888491.7</v>
      </c>
      <c r="CR32" s="335">
        <v>323516.3</v>
      </c>
      <c r="CS32" s="335">
        <v>321061.84999999998</v>
      </c>
      <c r="CT32" s="335">
        <v>430920.58</v>
      </c>
      <c r="CU32" s="335">
        <v>431657.67</v>
      </c>
      <c r="CV32" s="335">
        <v>467107.01</v>
      </c>
      <c r="CW32" s="335">
        <v>513975.55</v>
      </c>
      <c r="CX32" s="335">
        <v>412681</v>
      </c>
      <c r="CY32" s="335">
        <v>463852</v>
      </c>
      <c r="CZ32" s="335">
        <v>154119</v>
      </c>
      <c r="DA32" s="335">
        <v>154119</v>
      </c>
      <c r="DB32" s="335">
        <v>39847.96</v>
      </c>
      <c r="DC32" s="335">
        <v>39848</v>
      </c>
      <c r="DD32" s="335">
        <v>424632</v>
      </c>
      <c r="DE32" s="335">
        <v>478205</v>
      </c>
      <c r="DF32" s="335">
        <v>128700</v>
      </c>
      <c r="DG32" s="335">
        <v>128700</v>
      </c>
      <c r="DH32" s="335">
        <v>887865.27</v>
      </c>
      <c r="DI32" s="335">
        <v>1025409.08</v>
      </c>
      <c r="DJ32" s="336">
        <v>720644</v>
      </c>
      <c r="DK32" s="335">
        <v>1114233</v>
      </c>
      <c r="DL32" s="336">
        <v>6279725.5300000003</v>
      </c>
      <c r="DM32" s="335">
        <v>8596511.9199999999</v>
      </c>
      <c r="DN32" s="336">
        <v>1024756.96</v>
      </c>
      <c r="DO32" s="335">
        <v>1218058.6100000001</v>
      </c>
      <c r="DP32" s="336">
        <v>672205.79</v>
      </c>
      <c r="DQ32" s="335">
        <v>676695.99</v>
      </c>
      <c r="DR32" s="336">
        <v>187401.73</v>
      </c>
      <c r="DS32" s="335">
        <v>216981.27</v>
      </c>
      <c r="DT32" s="336">
        <v>305864.05</v>
      </c>
      <c r="DU32" s="335">
        <v>330538.08</v>
      </c>
      <c r="DV32" s="336">
        <v>678304.02</v>
      </c>
      <c r="DW32" s="335">
        <v>715527.73</v>
      </c>
      <c r="DX32" s="336">
        <v>3166916</v>
      </c>
      <c r="DY32" s="335">
        <v>4367000</v>
      </c>
      <c r="DZ32" s="335">
        <v>2102380</v>
      </c>
      <c r="EA32" s="335">
        <v>2588208</v>
      </c>
      <c r="EB32" s="335">
        <v>6709240</v>
      </c>
      <c r="EC32" s="335">
        <v>7764612</v>
      </c>
      <c r="ED32" s="335">
        <v>6722032</v>
      </c>
      <c r="EE32" s="335">
        <v>8743888</v>
      </c>
      <c r="EF32" s="335">
        <v>404826.73</v>
      </c>
      <c r="EG32" s="335">
        <v>430941.93</v>
      </c>
      <c r="EH32" s="335">
        <v>536475.62</v>
      </c>
      <c r="EI32" s="335">
        <v>542033.38</v>
      </c>
      <c r="EJ32" s="335">
        <v>249831.36</v>
      </c>
      <c r="EK32" s="335">
        <v>248395.3</v>
      </c>
      <c r="EL32" s="335">
        <v>1801142.02</v>
      </c>
      <c r="EM32" s="335">
        <v>1837841.44</v>
      </c>
      <c r="EN32" s="335">
        <v>1418724.89</v>
      </c>
      <c r="EO32" s="335">
        <v>1594123.42</v>
      </c>
      <c r="EP32" s="335">
        <v>666631.77</v>
      </c>
      <c r="EQ32" s="335">
        <v>705279.43</v>
      </c>
      <c r="ER32" s="335">
        <v>1689602</v>
      </c>
      <c r="ES32" s="335">
        <v>1753253</v>
      </c>
      <c r="ET32" s="335">
        <v>2186296.5</v>
      </c>
      <c r="EU32" s="335">
        <v>3013240</v>
      </c>
      <c r="EV32" s="335">
        <v>892205.18</v>
      </c>
      <c r="EW32" s="335">
        <v>930169.04</v>
      </c>
      <c r="EX32" s="335">
        <v>457920.84</v>
      </c>
      <c r="EY32" s="335">
        <v>466909.95</v>
      </c>
      <c r="EZ32" s="335">
        <v>691135.6</v>
      </c>
      <c r="FA32" s="335">
        <v>755870.39</v>
      </c>
      <c r="FB32" s="335">
        <v>401290.03</v>
      </c>
      <c r="FC32" s="335">
        <v>448354.71</v>
      </c>
    </row>
    <row r="33" spans="1:159">
      <c r="A33" s="334"/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  <c r="AC33" s="329"/>
      <c r="AD33" s="329"/>
      <c r="AE33" s="329"/>
      <c r="AF33" s="329"/>
      <c r="AG33" s="329"/>
      <c r="AH33" s="329"/>
      <c r="AI33" s="329"/>
      <c r="AJ33" s="329"/>
      <c r="AK33" s="329"/>
      <c r="AL33" s="329"/>
      <c r="AM33" s="329"/>
      <c r="AN33" s="329"/>
      <c r="AO33" s="329"/>
      <c r="AP33" s="329"/>
      <c r="AQ33" s="329"/>
      <c r="AR33" s="329"/>
      <c r="AS33" s="329"/>
      <c r="AT33" s="329"/>
      <c r="AU33" s="329"/>
      <c r="AV33" s="329"/>
      <c r="AW33" s="329"/>
      <c r="AX33" s="329"/>
      <c r="AY33" s="329"/>
      <c r="AZ33" s="329"/>
      <c r="BA33" s="329"/>
      <c r="BB33" s="329"/>
      <c r="BC33" s="329"/>
      <c r="BD33" s="329"/>
      <c r="BE33" s="329"/>
      <c r="BF33" s="329"/>
      <c r="BG33" s="329"/>
      <c r="BH33" s="329"/>
      <c r="BI33" s="329"/>
      <c r="BJ33" s="329"/>
      <c r="BK33" s="329"/>
      <c r="BL33" s="329"/>
      <c r="BM33" s="329"/>
      <c r="BN33" s="329"/>
      <c r="BO33" s="329"/>
      <c r="BP33" s="329"/>
      <c r="BQ33" s="329"/>
      <c r="BR33" s="329"/>
      <c r="BS33" s="329"/>
      <c r="BT33" s="329"/>
      <c r="BU33" s="329"/>
      <c r="BV33" s="329"/>
      <c r="BW33" s="329"/>
      <c r="BX33" s="329"/>
      <c r="BY33" s="329"/>
      <c r="BZ33" s="329"/>
      <c r="CA33" s="329"/>
      <c r="CB33" s="329"/>
      <c r="CC33" s="329"/>
      <c r="CD33" s="329"/>
      <c r="CE33" s="329"/>
      <c r="CF33" s="329"/>
      <c r="CG33" s="329"/>
      <c r="CH33" s="329"/>
      <c r="CI33" s="329"/>
      <c r="CJ33" s="329"/>
      <c r="CK33" s="329"/>
      <c r="CL33" s="329"/>
      <c r="CM33" s="329"/>
      <c r="CN33" s="329"/>
      <c r="CO33" s="329"/>
      <c r="CP33" s="329"/>
      <c r="CQ33" s="329"/>
      <c r="CR33" s="329"/>
      <c r="CS33" s="329"/>
      <c r="CT33" s="329"/>
      <c r="CU33" s="329"/>
      <c r="CV33" s="329"/>
      <c r="CW33" s="329"/>
      <c r="CX33" s="329"/>
      <c r="CY33" s="329"/>
      <c r="CZ33" s="329"/>
      <c r="DA33" s="329"/>
      <c r="DB33" s="329"/>
      <c r="DC33" s="329"/>
      <c r="DD33" s="329"/>
      <c r="DE33" s="329"/>
      <c r="DF33" s="329"/>
      <c r="DG33" s="329"/>
      <c r="DH33" s="329"/>
      <c r="DI33" s="329"/>
      <c r="DJ33" s="330"/>
      <c r="DK33" s="329"/>
      <c r="DL33" s="330"/>
      <c r="DM33" s="329"/>
      <c r="DN33" s="330"/>
      <c r="DO33" s="329"/>
      <c r="DP33" s="330"/>
      <c r="DQ33" s="329"/>
      <c r="DR33" s="330"/>
      <c r="DS33" s="329"/>
      <c r="DT33" s="330"/>
      <c r="DU33" s="329"/>
      <c r="DV33" s="330"/>
      <c r="DW33" s="329"/>
      <c r="DX33" s="330"/>
      <c r="DY33" s="329"/>
      <c r="DZ33" s="329"/>
      <c r="EA33" s="329"/>
      <c r="EB33" s="329"/>
      <c r="EC33" s="329"/>
      <c r="ED33" s="329"/>
      <c r="EE33" s="329"/>
      <c r="EF33" s="329"/>
      <c r="EG33" s="329"/>
      <c r="EH33" s="329"/>
      <c r="EI33" s="329"/>
      <c r="EJ33" s="329"/>
      <c r="EK33" s="329"/>
      <c r="EL33" s="329"/>
      <c r="EM33" s="329"/>
      <c r="EN33" s="329"/>
      <c r="EO33" s="329"/>
      <c r="EP33" s="329"/>
      <c r="EQ33" s="329"/>
      <c r="ER33" s="329"/>
      <c r="ES33" s="329"/>
      <c r="ET33" s="329"/>
      <c r="EU33" s="329"/>
      <c r="EV33" s="329"/>
      <c r="EW33" s="329"/>
      <c r="EX33" s="329"/>
      <c r="EY33" s="329"/>
      <c r="EZ33" s="329"/>
      <c r="FA33" s="329"/>
      <c r="FB33" s="329"/>
      <c r="FC33" s="329"/>
    </row>
    <row r="34" spans="1:159">
      <c r="A34" s="328" t="s">
        <v>115</v>
      </c>
      <c r="B34" s="329">
        <v>58143842</v>
      </c>
      <c r="C34" s="329">
        <v>158808327</v>
      </c>
      <c r="D34" s="329">
        <v>18134873</v>
      </c>
      <c r="E34" s="329">
        <v>17266539</v>
      </c>
      <c r="F34" s="329">
        <v>4243478</v>
      </c>
      <c r="G34" s="329">
        <v>3935092</v>
      </c>
      <c r="H34" s="329">
        <v>5639070.9299999997</v>
      </c>
      <c r="I34" s="329">
        <v>5489300.7999999998</v>
      </c>
      <c r="J34" s="329">
        <v>3496625</v>
      </c>
      <c r="K34" s="329">
        <v>6764005</v>
      </c>
      <c r="L34" s="329">
        <v>706641</v>
      </c>
      <c r="M34" s="329">
        <v>706641</v>
      </c>
      <c r="N34" s="329">
        <v>2225778.4300000002</v>
      </c>
      <c r="O34" s="329">
        <v>2748695.34</v>
      </c>
      <c r="P34" s="329">
        <v>100175</v>
      </c>
      <c r="Q34" s="329">
        <v>100175</v>
      </c>
      <c r="R34" s="329">
        <v>5469150</v>
      </c>
      <c r="S34" s="329">
        <v>6755162</v>
      </c>
      <c r="T34" s="329">
        <v>5357217</v>
      </c>
      <c r="U34" s="329">
        <v>5155221</v>
      </c>
      <c r="V34" s="329">
        <v>2965896.64</v>
      </c>
      <c r="W34" s="329">
        <v>2525666.4500000002</v>
      </c>
      <c r="X34" s="329">
        <v>2627775.13</v>
      </c>
      <c r="Y34" s="329">
        <v>2494637.4300000002</v>
      </c>
      <c r="Z34" s="329">
        <v>1441489.54</v>
      </c>
      <c r="AA34" s="329">
        <v>1394820.84</v>
      </c>
      <c r="AB34" s="329">
        <v>5708077</v>
      </c>
      <c r="AC34" s="329">
        <v>5708077</v>
      </c>
      <c r="AD34" s="329">
        <v>75105</v>
      </c>
      <c r="AE34" s="329">
        <v>68393</v>
      </c>
      <c r="AF34" s="329">
        <v>1366607</v>
      </c>
      <c r="AG34" s="329">
        <v>1366607</v>
      </c>
      <c r="AH34" s="329">
        <v>1301105.47</v>
      </c>
      <c r="AI34" s="329">
        <v>1276678.45</v>
      </c>
      <c r="AJ34" s="329">
        <v>274332</v>
      </c>
      <c r="AK34" s="329">
        <v>234451</v>
      </c>
      <c r="AL34" s="329">
        <v>57618</v>
      </c>
      <c r="AM34" s="329">
        <v>57618</v>
      </c>
      <c r="AN34" s="329">
        <v>740329</v>
      </c>
      <c r="AO34" s="329">
        <v>558848</v>
      </c>
      <c r="AP34" s="329">
        <v>110682</v>
      </c>
      <c r="AQ34" s="329">
        <v>110682</v>
      </c>
      <c r="AR34" s="329">
        <v>387438</v>
      </c>
      <c r="AS34" s="329">
        <v>666146</v>
      </c>
      <c r="AT34" s="329">
        <v>330308.21000000002</v>
      </c>
      <c r="AU34" s="329">
        <v>368726.15</v>
      </c>
      <c r="AV34" s="329">
        <v>229352</v>
      </c>
      <c r="AW34" s="329">
        <v>-62776</v>
      </c>
      <c r="AX34" s="329">
        <v>1325876</v>
      </c>
      <c r="AY34" s="329">
        <v>1417272</v>
      </c>
      <c r="AZ34" s="329">
        <v>315070</v>
      </c>
      <c r="BA34" s="329">
        <v>319019.55</v>
      </c>
      <c r="BB34" s="329">
        <v>290344</v>
      </c>
      <c r="BC34" s="329">
        <v>234833</v>
      </c>
      <c r="BD34" s="329">
        <v>736320.69</v>
      </c>
      <c r="BE34" s="329">
        <v>520074.13</v>
      </c>
      <c r="BF34" s="329">
        <v>692309</v>
      </c>
      <c r="BG34" s="329">
        <v>669940</v>
      </c>
      <c r="BH34" s="329">
        <v>66546.710000000006</v>
      </c>
      <c r="BI34" s="329">
        <v>64485.15</v>
      </c>
      <c r="BJ34" s="329">
        <v>250903.48</v>
      </c>
      <c r="BK34" s="329">
        <v>239493.97</v>
      </c>
      <c r="BL34" s="329">
        <v>107879.87</v>
      </c>
      <c r="BM34" s="329">
        <v>107592.69</v>
      </c>
      <c r="BN34" s="329">
        <v>369267.93</v>
      </c>
      <c r="BO34" s="329">
        <v>284630.46000000002</v>
      </c>
      <c r="BP34" s="329">
        <v>916100.27</v>
      </c>
      <c r="BQ34" s="329">
        <v>1193046.1299999999</v>
      </c>
      <c r="BR34" s="329">
        <v>1024992.12</v>
      </c>
      <c r="BS34" s="329">
        <v>867630.67</v>
      </c>
      <c r="BT34" s="329">
        <v>616832</v>
      </c>
      <c r="BU34" s="329">
        <v>516580</v>
      </c>
      <c r="BV34" s="329">
        <v>997174.63</v>
      </c>
      <c r="BW34" s="329">
        <v>1005722.82</v>
      </c>
      <c r="BX34" s="329">
        <v>90444</v>
      </c>
      <c r="BY34" s="329">
        <v>90444</v>
      </c>
      <c r="BZ34" s="329">
        <v>333467.13</v>
      </c>
      <c r="CA34" s="329">
        <v>335852.92</v>
      </c>
      <c r="CB34" s="329">
        <v>222785.74</v>
      </c>
      <c r="CC34" s="329">
        <v>222786</v>
      </c>
      <c r="CD34" s="329">
        <v>6622765</v>
      </c>
      <c r="CE34" s="329">
        <v>9720444</v>
      </c>
      <c r="CF34" s="329">
        <v>1389300.74</v>
      </c>
      <c r="CG34" s="329">
        <v>1598950.8</v>
      </c>
      <c r="CH34" s="329">
        <v>1165908</v>
      </c>
      <c r="CI34" s="329">
        <v>1080036</v>
      </c>
      <c r="CJ34" s="329">
        <v>678695</v>
      </c>
      <c r="CK34" s="329">
        <v>1070181</v>
      </c>
      <c r="CL34" s="329">
        <v>35320</v>
      </c>
      <c r="CM34" s="329">
        <v>42729</v>
      </c>
      <c r="CN34" s="329">
        <v>155636</v>
      </c>
      <c r="CO34" s="329">
        <v>155636</v>
      </c>
      <c r="CP34" s="329">
        <v>559771.79</v>
      </c>
      <c r="CQ34" s="329">
        <v>521450.94</v>
      </c>
      <c r="CR34" s="329">
        <v>245965.83</v>
      </c>
      <c r="CS34" s="329">
        <v>243511.37</v>
      </c>
      <c r="CT34" s="329">
        <v>384279.58</v>
      </c>
      <c r="CU34" s="329">
        <v>388098.77</v>
      </c>
      <c r="CV34" s="329">
        <v>340395.87</v>
      </c>
      <c r="CW34" s="329">
        <v>312889.31</v>
      </c>
      <c r="CX34" s="329">
        <v>285224</v>
      </c>
      <c r="CY34" s="329">
        <v>381231</v>
      </c>
      <c r="CZ34" s="329">
        <v>67307</v>
      </c>
      <c r="DA34" s="329">
        <v>67307</v>
      </c>
      <c r="DB34" s="329">
        <v>39596.35</v>
      </c>
      <c r="DC34" s="329">
        <v>39596</v>
      </c>
      <c r="DD34" s="329">
        <v>269520</v>
      </c>
      <c r="DE34" s="329">
        <v>255774</v>
      </c>
      <c r="DF34" s="329">
        <v>104615</v>
      </c>
      <c r="DG34" s="329">
        <v>104615</v>
      </c>
      <c r="DH34" s="329">
        <v>483213.45</v>
      </c>
      <c r="DI34" s="329">
        <v>499049.97</v>
      </c>
      <c r="DJ34" s="330">
        <v>151159</v>
      </c>
      <c r="DK34" s="329">
        <v>34885</v>
      </c>
      <c r="DL34" s="330">
        <v>1681395.87</v>
      </c>
      <c r="DM34" s="329">
        <v>1757480.48</v>
      </c>
      <c r="DN34" s="330">
        <v>448739.18</v>
      </c>
      <c r="DO34" s="329">
        <v>309691.87</v>
      </c>
      <c r="DP34" s="330">
        <v>603005.57999999996</v>
      </c>
      <c r="DQ34" s="329">
        <v>597971</v>
      </c>
      <c r="DR34" s="330">
        <v>165060.10999999999</v>
      </c>
      <c r="DS34" s="329">
        <v>142944.03</v>
      </c>
      <c r="DT34" s="330">
        <v>186822.83</v>
      </c>
      <c r="DU34" s="329">
        <v>98817.82</v>
      </c>
      <c r="DV34" s="330">
        <v>232567.57</v>
      </c>
      <c r="DW34" s="329">
        <v>193195.4</v>
      </c>
      <c r="DX34" s="330">
        <v>1462230</v>
      </c>
      <c r="DY34" s="329">
        <v>1688864</v>
      </c>
      <c r="DZ34" s="329">
        <v>1275399</v>
      </c>
      <c r="EA34" s="329">
        <v>1405581</v>
      </c>
      <c r="EB34" s="329">
        <v>3144936</v>
      </c>
      <c r="EC34" s="329">
        <v>2966465</v>
      </c>
      <c r="ED34" s="329">
        <v>2165473</v>
      </c>
      <c r="EE34" s="329">
        <v>2756400</v>
      </c>
      <c r="EF34" s="329">
        <v>218707.38</v>
      </c>
      <c r="EG34" s="329">
        <v>197615.51</v>
      </c>
      <c r="EH34" s="329">
        <v>341895.44</v>
      </c>
      <c r="EI34" s="329">
        <v>285570.78999999998</v>
      </c>
      <c r="EJ34" s="329">
        <v>82539.39</v>
      </c>
      <c r="EK34" s="329">
        <v>80818.820000000007</v>
      </c>
      <c r="EL34" s="329">
        <v>1352527.23</v>
      </c>
      <c r="EM34" s="329">
        <v>1243194.43</v>
      </c>
      <c r="EN34" s="329">
        <v>791178.13</v>
      </c>
      <c r="EO34" s="329">
        <v>773557.06</v>
      </c>
      <c r="EP34" s="329">
        <v>355489.15</v>
      </c>
      <c r="EQ34" s="329">
        <v>265474.38</v>
      </c>
      <c r="ER34" s="329">
        <v>396424</v>
      </c>
      <c r="ES34" s="329">
        <v>407196</v>
      </c>
      <c r="ET34" s="329">
        <v>1381968</v>
      </c>
      <c r="EU34" s="329">
        <v>1862939</v>
      </c>
      <c r="EV34" s="329">
        <v>821377.31</v>
      </c>
      <c r="EW34" s="329">
        <v>756838.97</v>
      </c>
      <c r="EX34" s="329">
        <v>336871.39</v>
      </c>
      <c r="EY34" s="329">
        <v>345352.23</v>
      </c>
      <c r="EZ34" s="329">
        <v>276616.78999999998</v>
      </c>
      <c r="FA34" s="329">
        <v>220139.81</v>
      </c>
      <c r="FB34" s="329">
        <v>330652.32</v>
      </c>
      <c r="FC34" s="329">
        <v>314451.90000000002</v>
      </c>
    </row>
    <row r="35" spans="1:159">
      <c r="A35" s="328" t="s">
        <v>117</v>
      </c>
      <c r="B35" s="329">
        <v>13984246</v>
      </c>
      <c r="C35" s="329">
        <v>19523408</v>
      </c>
      <c r="D35" s="329">
        <v>3110586</v>
      </c>
      <c r="E35" s="329">
        <v>3110586</v>
      </c>
      <c r="F35" s="329">
        <v>679314</v>
      </c>
      <c r="G35" s="329">
        <v>720977</v>
      </c>
      <c r="H35" s="329">
        <v>1001000</v>
      </c>
      <c r="I35" s="329">
        <v>1001000</v>
      </c>
      <c r="J35" s="329">
        <v>3425561</v>
      </c>
      <c r="K35" s="329">
        <v>3538090</v>
      </c>
      <c r="L35" s="329">
        <v>112308</v>
      </c>
      <c r="M35" s="329">
        <v>112308</v>
      </c>
      <c r="N35" s="329">
        <v>706882.89</v>
      </c>
      <c r="O35" s="329">
        <v>706882.89</v>
      </c>
      <c r="P35" s="329">
        <v>0</v>
      </c>
      <c r="Q35" s="329">
        <v>0</v>
      </c>
      <c r="R35" s="329">
        <v>2180157</v>
      </c>
      <c r="S35" s="329">
        <v>2224142</v>
      </c>
      <c r="T35" s="329">
        <v>317243</v>
      </c>
      <c r="U35" s="329">
        <v>347132</v>
      </c>
      <c r="V35" s="329">
        <v>191077.15</v>
      </c>
      <c r="W35" s="329">
        <v>242254.02</v>
      </c>
      <c r="X35" s="329">
        <v>92868.41</v>
      </c>
      <c r="Y35" s="329">
        <v>92868.41</v>
      </c>
      <c r="Z35" s="329">
        <v>62439.58</v>
      </c>
      <c r="AA35" s="329">
        <v>62439.58</v>
      </c>
      <c r="AB35" s="329">
        <v>1508135</v>
      </c>
      <c r="AC35" s="329">
        <v>1508135</v>
      </c>
      <c r="AD35" s="329">
        <v>0</v>
      </c>
      <c r="AE35" s="329">
        <v>0</v>
      </c>
      <c r="AF35" s="329">
        <v>0</v>
      </c>
      <c r="AG35" s="329">
        <v>0</v>
      </c>
      <c r="AH35" s="329">
        <v>431142.61</v>
      </c>
      <c r="AI35" s="329">
        <v>431142.61</v>
      </c>
      <c r="AJ35" s="329">
        <v>39155</v>
      </c>
      <c r="AK35" s="329">
        <v>39155</v>
      </c>
      <c r="AL35" s="329">
        <v>0</v>
      </c>
      <c r="AM35" s="329">
        <v>0</v>
      </c>
      <c r="AN35" s="329">
        <v>191015</v>
      </c>
      <c r="AO35" s="329">
        <v>191014</v>
      </c>
      <c r="AP35" s="329">
        <v>0</v>
      </c>
      <c r="AQ35" s="329">
        <v>0</v>
      </c>
      <c r="AR35" s="329">
        <v>298688</v>
      </c>
      <c r="AS35" s="329">
        <v>298688</v>
      </c>
      <c r="AT35" s="329">
        <v>37831.86</v>
      </c>
      <c r="AU35" s="329">
        <v>37831.86</v>
      </c>
      <c r="AV35" s="329">
        <v>79692</v>
      </c>
      <c r="AW35" s="329">
        <v>79692</v>
      </c>
      <c r="AX35" s="329">
        <v>781331</v>
      </c>
      <c r="AY35" s="329">
        <v>781331</v>
      </c>
      <c r="AZ35" s="329">
        <v>0</v>
      </c>
      <c r="BA35" s="329">
        <v>-0.45</v>
      </c>
      <c r="BB35" s="329">
        <v>0</v>
      </c>
      <c r="BC35" s="329">
        <v>0</v>
      </c>
      <c r="BD35" s="329">
        <v>92597.98</v>
      </c>
      <c r="BE35" s="329">
        <v>92597.98</v>
      </c>
      <c r="BF35" s="329">
        <v>0</v>
      </c>
      <c r="BG35" s="329">
        <v>0</v>
      </c>
      <c r="BH35" s="329">
        <v>0</v>
      </c>
      <c r="BI35" s="329">
        <v>0</v>
      </c>
      <c r="BJ35" s="329">
        <v>0</v>
      </c>
      <c r="BK35" s="329">
        <v>0</v>
      </c>
      <c r="BL35" s="329">
        <v>0</v>
      </c>
      <c r="BM35" s="329">
        <v>0</v>
      </c>
      <c r="BN35" s="329">
        <v>18002.349999999999</v>
      </c>
      <c r="BO35" s="329">
        <v>18002.349999999999</v>
      </c>
      <c r="BP35" s="329">
        <v>567093.88</v>
      </c>
      <c r="BQ35" s="329">
        <v>603929.71</v>
      </c>
      <c r="BR35" s="329">
        <v>53566.01</v>
      </c>
      <c r="BS35" s="329">
        <v>53566.01</v>
      </c>
      <c r="BT35" s="329">
        <v>104024</v>
      </c>
      <c r="BU35" s="329">
        <v>104024</v>
      </c>
      <c r="BV35" s="329">
        <v>73853.97</v>
      </c>
      <c r="BW35" s="329">
        <v>73853.97</v>
      </c>
      <c r="BX35" s="329">
        <v>0</v>
      </c>
      <c r="BY35" s="329">
        <v>0</v>
      </c>
      <c r="BZ35" s="329">
        <v>0</v>
      </c>
      <c r="CA35" s="329">
        <v>0</v>
      </c>
      <c r="CB35" s="329">
        <v>0</v>
      </c>
      <c r="CC35" s="329">
        <v>0</v>
      </c>
      <c r="CD35" s="329">
        <v>646664</v>
      </c>
      <c r="CE35" s="329">
        <v>1084664</v>
      </c>
      <c r="CF35" s="329">
        <v>852264</v>
      </c>
      <c r="CG35" s="329">
        <v>950517</v>
      </c>
      <c r="CH35" s="329">
        <v>518461</v>
      </c>
      <c r="CI35" s="329">
        <v>543945</v>
      </c>
      <c r="CJ35" s="329">
        <v>268671</v>
      </c>
      <c r="CK35" s="329">
        <v>318338</v>
      </c>
      <c r="CL35" s="329">
        <v>0</v>
      </c>
      <c r="CM35" s="329">
        <v>0</v>
      </c>
      <c r="CN35" s="329">
        <v>0</v>
      </c>
      <c r="CO35" s="329">
        <v>0</v>
      </c>
      <c r="CP35" s="329">
        <v>0</v>
      </c>
      <c r="CQ35" s="329">
        <v>0</v>
      </c>
      <c r="CR35" s="329">
        <v>0</v>
      </c>
      <c r="CS35" s="329">
        <v>0</v>
      </c>
      <c r="CT35" s="329">
        <v>0</v>
      </c>
      <c r="CU35" s="329">
        <v>0</v>
      </c>
      <c r="CV35" s="329">
        <v>25211.64</v>
      </c>
      <c r="CW35" s="329">
        <v>25211.64</v>
      </c>
      <c r="CX35" s="329">
        <v>34029</v>
      </c>
      <c r="CY35" s="329">
        <v>34029</v>
      </c>
      <c r="CZ35" s="329">
        <v>0</v>
      </c>
      <c r="DA35" s="329">
        <v>0</v>
      </c>
      <c r="DB35" s="329">
        <v>0</v>
      </c>
      <c r="DC35" s="329">
        <v>0</v>
      </c>
      <c r="DD35" s="329">
        <v>0</v>
      </c>
      <c r="DE35" s="329">
        <v>0</v>
      </c>
      <c r="DF35" s="329">
        <v>0</v>
      </c>
      <c r="DG35" s="329">
        <v>0</v>
      </c>
      <c r="DH35" s="329">
        <v>18533.91</v>
      </c>
      <c r="DI35" s="329">
        <v>31539.3</v>
      </c>
      <c r="DJ35" s="330">
        <v>179900</v>
      </c>
      <c r="DK35" s="329">
        <v>179900</v>
      </c>
      <c r="DL35" s="330">
        <v>948212</v>
      </c>
      <c r="DM35" s="329">
        <v>1010978.61</v>
      </c>
      <c r="DN35" s="330">
        <v>43533.71</v>
      </c>
      <c r="DO35" s="329">
        <v>43533.71</v>
      </c>
      <c r="DP35" s="330">
        <v>0</v>
      </c>
      <c r="DQ35" s="329">
        <v>0</v>
      </c>
      <c r="DR35" s="330">
        <v>8567.91</v>
      </c>
      <c r="DS35" s="329">
        <v>8567.91</v>
      </c>
      <c r="DT35" s="330">
        <v>8342.16</v>
      </c>
      <c r="DU35" s="329">
        <v>8342.16</v>
      </c>
      <c r="DV35" s="330">
        <v>0</v>
      </c>
      <c r="DW35" s="329">
        <v>0</v>
      </c>
      <c r="DX35" s="330">
        <v>254800</v>
      </c>
      <c r="DY35" s="329">
        <v>267807</v>
      </c>
      <c r="DZ35" s="329">
        <v>196318</v>
      </c>
      <c r="EA35" s="329">
        <v>224924</v>
      </c>
      <c r="EB35" s="329">
        <v>1871148</v>
      </c>
      <c r="EC35" s="329">
        <v>2065016</v>
      </c>
      <c r="ED35" s="329">
        <v>960398</v>
      </c>
      <c r="EE35" s="329">
        <v>1063643</v>
      </c>
      <c r="EF35" s="329">
        <v>46323.69</v>
      </c>
      <c r="EG35" s="329">
        <v>46323.69</v>
      </c>
      <c r="EH35" s="329">
        <v>2653.3</v>
      </c>
      <c r="EI35" s="329">
        <v>2653.3</v>
      </c>
      <c r="EJ35" s="329">
        <v>0</v>
      </c>
      <c r="EK35" s="329">
        <v>0</v>
      </c>
      <c r="EL35" s="329">
        <v>55560.26</v>
      </c>
      <c r="EM35" s="329">
        <v>55560.26</v>
      </c>
      <c r="EN35" s="329">
        <v>18283.349999999999</v>
      </c>
      <c r="EO35" s="329">
        <v>18283.349999999999</v>
      </c>
      <c r="EP35" s="329">
        <v>0</v>
      </c>
      <c r="EQ35" s="329">
        <v>0</v>
      </c>
      <c r="ER35" s="329">
        <v>250470</v>
      </c>
      <c r="ES35" s="329">
        <v>250470</v>
      </c>
      <c r="ET35" s="329">
        <v>207969</v>
      </c>
      <c r="EU35" s="329">
        <v>227383</v>
      </c>
      <c r="EV35" s="329">
        <v>0</v>
      </c>
      <c r="EW35" s="329">
        <v>0</v>
      </c>
      <c r="EX35" s="329">
        <v>0</v>
      </c>
      <c r="EY35" s="329">
        <v>0</v>
      </c>
      <c r="EZ35" s="329">
        <v>0</v>
      </c>
      <c r="FA35" s="329">
        <v>0</v>
      </c>
      <c r="FB35" s="329">
        <v>0</v>
      </c>
      <c r="FC35" s="329">
        <v>0</v>
      </c>
    </row>
    <row r="36" spans="1:159">
      <c r="A36" s="328" t="s">
        <v>121</v>
      </c>
      <c r="B36" s="329">
        <v>6709509</v>
      </c>
      <c r="C36" s="329">
        <v>114228893</v>
      </c>
      <c r="D36" s="329">
        <v>7484748</v>
      </c>
      <c r="E36" s="329">
        <v>10474741</v>
      </c>
      <c r="F36" s="329">
        <v>349015</v>
      </c>
      <c r="G36" s="329">
        <v>412598</v>
      </c>
      <c r="H36" s="329">
        <v>1682491.37</v>
      </c>
      <c r="I36" s="329">
        <v>1915817.54</v>
      </c>
      <c r="J36" s="329">
        <v>5684650</v>
      </c>
      <c r="K36" s="329">
        <v>10359927</v>
      </c>
      <c r="L36" s="329">
        <v>1183031</v>
      </c>
      <c r="M36" s="329">
        <v>1183031</v>
      </c>
      <c r="N36" s="329">
        <v>1720701.12</v>
      </c>
      <c r="O36" s="329">
        <v>2304906.2799999998</v>
      </c>
      <c r="P36" s="329">
        <v>2551</v>
      </c>
      <c r="Q36" s="329">
        <v>2551</v>
      </c>
      <c r="R36" s="329">
        <v>2998961</v>
      </c>
      <c r="S36" s="329">
        <v>6293717</v>
      </c>
      <c r="T36" s="329">
        <v>954339</v>
      </c>
      <c r="U36" s="329">
        <v>1616566</v>
      </c>
      <c r="V36" s="329">
        <v>240280.2</v>
      </c>
      <c r="W36" s="329">
        <v>1054609.6100000001</v>
      </c>
      <c r="X36" s="329">
        <v>713950.58</v>
      </c>
      <c r="Y36" s="329">
        <v>906726.7</v>
      </c>
      <c r="Z36" s="329">
        <v>302746.31</v>
      </c>
      <c r="AA36" s="329">
        <v>428242.47</v>
      </c>
      <c r="AB36" s="329">
        <v>1285128</v>
      </c>
      <c r="AC36" s="329">
        <v>1285128</v>
      </c>
      <c r="AD36" s="329">
        <v>0</v>
      </c>
      <c r="AE36" s="329">
        <v>34055</v>
      </c>
      <c r="AF36" s="329">
        <v>4931</v>
      </c>
      <c r="AG36" s="329">
        <v>4931</v>
      </c>
      <c r="AH36" s="329">
        <v>1455920.42</v>
      </c>
      <c r="AI36" s="329">
        <v>1681049.27</v>
      </c>
      <c r="AJ36" s="329">
        <v>522402</v>
      </c>
      <c r="AK36" s="329">
        <v>859223</v>
      </c>
      <c r="AL36" s="329">
        <v>0</v>
      </c>
      <c r="AM36" s="329">
        <v>0</v>
      </c>
      <c r="AN36" s="329">
        <v>602614</v>
      </c>
      <c r="AO36" s="329">
        <v>801954</v>
      </c>
      <c r="AP36" s="329">
        <v>0</v>
      </c>
      <c r="AQ36" s="329">
        <v>0</v>
      </c>
      <c r="AR36" s="329">
        <v>800893</v>
      </c>
      <c r="AS36" s="329">
        <v>1164867</v>
      </c>
      <c r="AT36" s="329">
        <v>145381.68</v>
      </c>
      <c r="AU36" s="329">
        <v>226137.72</v>
      </c>
      <c r="AV36" s="329">
        <v>383614</v>
      </c>
      <c r="AW36" s="329">
        <v>717172</v>
      </c>
      <c r="AX36" s="329">
        <v>1204634</v>
      </c>
      <c r="AY36" s="329">
        <v>2649518</v>
      </c>
      <c r="AZ36" s="329">
        <v>130395.55</v>
      </c>
      <c r="BA36" s="329">
        <v>68402.399999999994</v>
      </c>
      <c r="BB36" s="329">
        <v>64029</v>
      </c>
      <c r="BC36" s="329">
        <v>100792</v>
      </c>
      <c r="BD36" s="329">
        <v>315663.45</v>
      </c>
      <c r="BE36" s="329">
        <v>738494.99</v>
      </c>
      <c r="BF36" s="329">
        <v>70052</v>
      </c>
      <c r="BG36" s="329">
        <v>93550</v>
      </c>
      <c r="BH36" s="329">
        <v>0</v>
      </c>
      <c r="BI36" s="329">
        <v>0</v>
      </c>
      <c r="BJ36" s="329">
        <v>21048.73</v>
      </c>
      <c r="BK36" s="329">
        <v>21883.61</v>
      </c>
      <c r="BL36" s="329">
        <v>992.62</v>
      </c>
      <c r="BM36" s="329">
        <v>992.62</v>
      </c>
      <c r="BN36" s="329">
        <v>227815.91</v>
      </c>
      <c r="BO36" s="329">
        <v>267674.84000000003</v>
      </c>
      <c r="BP36" s="329">
        <v>1007865.64</v>
      </c>
      <c r="BQ36" s="329">
        <v>2206005.37</v>
      </c>
      <c r="BR36" s="329">
        <v>170462.68</v>
      </c>
      <c r="BS36" s="329">
        <v>504831.76</v>
      </c>
      <c r="BT36" s="329">
        <v>195837</v>
      </c>
      <c r="BU36" s="329">
        <v>473338</v>
      </c>
      <c r="BV36" s="329">
        <v>34353.47</v>
      </c>
      <c r="BW36" s="329">
        <v>253596.83</v>
      </c>
      <c r="BX36" s="329">
        <v>0</v>
      </c>
      <c r="BY36" s="329">
        <v>0</v>
      </c>
      <c r="BZ36" s="329">
        <v>60370.239999999998</v>
      </c>
      <c r="CA36" s="329">
        <v>62534.33</v>
      </c>
      <c r="CB36" s="329">
        <v>0</v>
      </c>
      <c r="CC36" s="329">
        <v>0</v>
      </c>
      <c r="CD36" s="329">
        <v>5080044</v>
      </c>
      <c r="CE36" s="329">
        <v>10264409</v>
      </c>
      <c r="CF36" s="329">
        <v>672463.99</v>
      </c>
      <c r="CG36" s="329">
        <v>2708332.88</v>
      </c>
      <c r="CH36" s="329">
        <v>481452</v>
      </c>
      <c r="CI36" s="329">
        <v>877083</v>
      </c>
      <c r="CJ36" s="329">
        <v>347721</v>
      </c>
      <c r="CK36" s="329">
        <v>848747</v>
      </c>
      <c r="CL36" s="329">
        <v>71326</v>
      </c>
      <c r="CM36" s="329">
        <v>71326</v>
      </c>
      <c r="CN36" s="329">
        <v>0</v>
      </c>
      <c r="CO36" s="329">
        <v>0</v>
      </c>
      <c r="CP36" s="329">
        <v>226782.25</v>
      </c>
      <c r="CQ36" s="329">
        <v>285046.15999999997</v>
      </c>
      <c r="CR36" s="329">
        <v>56608.62</v>
      </c>
      <c r="CS36" s="329">
        <v>56608.62</v>
      </c>
      <c r="CT36" s="329">
        <v>17553.53</v>
      </c>
      <c r="CU36" s="329">
        <v>27362.46</v>
      </c>
      <c r="CV36" s="329">
        <v>75599.520000000004</v>
      </c>
      <c r="CW36" s="329">
        <v>148473.96</v>
      </c>
      <c r="CX36" s="329">
        <v>19684</v>
      </c>
      <c r="CY36" s="329">
        <v>19683</v>
      </c>
      <c r="CZ36" s="329">
        <v>76323</v>
      </c>
      <c r="DA36" s="329">
        <v>76323</v>
      </c>
      <c r="DB36" s="329">
        <v>0</v>
      </c>
      <c r="DC36" s="329">
        <v>0</v>
      </c>
      <c r="DD36" s="329">
        <v>95775</v>
      </c>
      <c r="DE36" s="329">
        <v>173994</v>
      </c>
      <c r="DF36" s="329">
        <v>12672</v>
      </c>
      <c r="DG36" s="329">
        <v>12672</v>
      </c>
      <c r="DH36" s="329">
        <v>164706.04</v>
      </c>
      <c r="DI36" s="329">
        <v>379480.28</v>
      </c>
      <c r="DJ36" s="330">
        <v>307677</v>
      </c>
      <c r="DK36" s="329">
        <v>783778</v>
      </c>
      <c r="DL36" s="330">
        <v>2725816.11</v>
      </c>
      <c r="DM36" s="329">
        <v>4827772.6100000003</v>
      </c>
      <c r="DN36" s="330">
        <v>294164.87</v>
      </c>
      <c r="DO36" s="329">
        <v>751370.57</v>
      </c>
      <c r="DP36" s="330">
        <v>40001.800000000003</v>
      </c>
      <c r="DQ36" s="329">
        <v>49189.99</v>
      </c>
      <c r="DR36" s="330">
        <v>3780.11</v>
      </c>
      <c r="DS36" s="329">
        <v>53680.77</v>
      </c>
      <c r="DT36" s="330">
        <v>94472.7</v>
      </c>
      <c r="DU36" s="329">
        <v>204067.81</v>
      </c>
      <c r="DV36" s="330">
        <v>360389.79</v>
      </c>
      <c r="DW36" s="329">
        <v>426013.05</v>
      </c>
      <c r="DX36" s="330">
        <v>1067204</v>
      </c>
      <c r="DY36" s="329">
        <v>1949465.99</v>
      </c>
      <c r="DZ36" s="329">
        <v>454116</v>
      </c>
      <c r="EA36" s="329">
        <v>762151</v>
      </c>
      <c r="EB36" s="329">
        <v>1141255</v>
      </c>
      <c r="EC36" s="329">
        <v>2066074</v>
      </c>
      <c r="ED36" s="329">
        <v>2516558</v>
      </c>
      <c r="EE36" s="329">
        <v>3788354</v>
      </c>
      <c r="EF36" s="329">
        <v>102269.87</v>
      </c>
      <c r="EG36" s="329">
        <v>148401.81</v>
      </c>
      <c r="EH36" s="329">
        <v>153193.25</v>
      </c>
      <c r="EI36" s="329">
        <v>213459.96</v>
      </c>
      <c r="EJ36" s="329">
        <v>119330.77</v>
      </c>
      <c r="EK36" s="329">
        <v>119330.77</v>
      </c>
      <c r="EL36" s="329">
        <v>279177.34000000003</v>
      </c>
      <c r="EM36" s="329">
        <v>444104.98</v>
      </c>
      <c r="EN36" s="329">
        <v>299379.09000000003</v>
      </c>
      <c r="EO36" s="329">
        <v>476152.81</v>
      </c>
      <c r="EP36" s="329">
        <v>250697.03</v>
      </c>
      <c r="EQ36" s="329">
        <v>366320.32</v>
      </c>
      <c r="ER36" s="329">
        <v>735433</v>
      </c>
      <c r="ES36" s="329">
        <v>819046</v>
      </c>
      <c r="ET36" s="329">
        <v>429510</v>
      </c>
      <c r="EU36" s="329">
        <v>731804</v>
      </c>
      <c r="EV36" s="329">
        <v>14347.37</v>
      </c>
      <c r="EW36" s="329">
        <v>118014.28</v>
      </c>
      <c r="EX36" s="329">
        <v>52673.760000000002</v>
      </c>
      <c r="EY36" s="329">
        <v>72706.210000000006</v>
      </c>
      <c r="EZ36" s="329">
        <v>321167.48</v>
      </c>
      <c r="FA36" s="329">
        <v>423834.02</v>
      </c>
      <c r="FB36" s="329">
        <v>32084.15</v>
      </c>
      <c r="FC36" s="329">
        <v>93583.21</v>
      </c>
    </row>
    <row r="37" spans="1:159">
      <c r="A37" s="331" t="s">
        <v>123</v>
      </c>
      <c r="B37" s="332">
        <v>9689141</v>
      </c>
      <c r="C37" s="332">
        <v>21672008</v>
      </c>
      <c r="D37" s="332">
        <v>4991267</v>
      </c>
      <c r="E37" s="332">
        <v>5341075</v>
      </c>
      <c r="F37" s="332">
        <v>388208</v>
      </c>
      <c r="G37" s="332">
        <v>393306</v>
      </c>
      <c r="H37" s="332">
        <v>1039854.35</v>
      </c>
      <c r="I37" s="332">
        <v>1043924.99</v>
      </c>
      <c r="J37" s="332">
        <v>7550874</v>
      </c>
      <c r="K37" s="332">
        <v>7684924</v>
      </c>
      <c r="L37" s="332">
        <v>324824</v>
      </c>
      <c r="M37" s="332">
        <v>324824</v>
      </c>
      <c r="N37" s="332">
        <v>695209.51</v>
      </c>
      <c r="O37" s="332">
        <v>718237.45</v>
      </c>
      <c r="P37" s="332">
        <v>23140</v>
      </c>
      <c r="Q37" s="332">
        <v>23140</v>
      </c>
      <c r="R37" s="332">
        <v>1301380</v>
      </c>
      <c r="S37" s="332">
        <v>2457826</v>
      </c>
      <c r="T37" s="332">
        <v>639987</v>
      </c>
      <c r="U37" s="332">
        <v>680346</v>
      </c>
      <c r="V37" s="332">
        <v>386565.15</v>
      </c>
      <c r="W37" s="332">
        <v>476322.55</v>
      </c>
      <c r="X37" s="332">
        <v>364804.75</v>
      </c>
      <c r="Y37" s="332">
        <v>372781.17</v>
      </c>
      <c r="Z37" s="332">
        <v>272015.67</v>
      </c>
      <c r="AA37" s="332">
        <v>277561.83</v>
      </c>
      <c r="AB37" s="332">
        <v>592280</v>
      </c>
      <c r="AC37" s="332">
        <v>592280</v>
      </c>
      <c r="AD37" s="332">
        <v>8755</v>
      </c>
      <c r="AE37" s="332">
        <v>8601</v>
      </c>
      <c r="AF37" s="332">
        <v>55989</v>
      </c>
      <c r="AG37" s="332">
        <v>55989</v>
      </c>
      <c r="AH37" s="332">
        <v>784200.97</v>
      </c>
      <c r="AI37" s="332">
        <v>774770.23</v>
      </c>
      <c r="AJ37" s="332">
        <v>233740</v>
      </c>
      <c r="AK37" s="332">
        <v>243340</v>
      </c>
      <c r="AL37" s="332">
        <v>6015</v>
      </c>
      <c r="AM37" s="332">
        <v>6015</v>
      </c>
      <c r="AN37" s="332">
        <v>150984</v>
      </c>
      <c r="AO37" s="332">
        <v>155335</v>
      </c>
      <c r="AP37" s="332">
        <v>4476</v>
      </c>
      <c r="AQ37" s="332">
        <v>4476</v>
      </c>
      <c r="AR37" s="332">
        <v>184125</v>
      </c>
      <c r="AS37" s="332">
        <v>207822</v>
      </c>
      <c r="AT37" s="332">
        <v>54237.51</v>
      </c>
      <c r="AU37" s="332">
        <v>63153.78</v>
      </c>
      <c r="AV37" s="332">
        <v>127858</v>
      </c>
      <c r="AW37" s="332">
        <v>162669</v>
      </c>
      <c r="AX37" s="332">
        <v>327812</v>
      </c>
      <c r="AY37" s="332">
        <v>482710</v>
      </c>
      <c r="AZ37" s="332">
        <v>39688.6</v>
      </c>
      <c r="BA37" s="332">
        <v>43603.45</v>
      </c>
      <c r="BB37" s="332">
        <v>22517</v>
      </c>
      <c r="BC37" s="332">
        <v>24713</v>
      </c>
      <c r="BD37" s="332">
        <v>163857.84</v>
      </c>
      <c r="BE37" s="332">
        <v>199357.86</v>
      </c>
      <c r="BF37" s="332">
        <v>81581</v>
      </c>
      <c r="BG37" s="332">
        <v>84664</v>
      </c>
      <c r="BH37" s="332">
        <v>7314.52</v>
      </c>
      <c r="BI37" s="332">
        <v>7314.52</v>
      </c>
      <c r="BJ37" s="332">
        <v>10028.950000000001</v>
      </c>
      <c r="BK37" s="332">
        <v>10313.69</v>
      </c>
      <c r="BL37" s="332">
        <v>9446.4</v>
      </c>
      <c r="BM37" s="332">
        <v>9446.4</v>
      </c>
      <c r="BN37" s="332">
        <v>26262.47</v>
      </c>
      <c r="BO37" s="332">
        <v>27611.64</v>
      </c>
      <c r="BP37" s="332">
        <v>461435.28</v>
      </c>
      <c r="BQ37" s="332">
        <v>653170.17000000004</v>
      </c>
      <c r="BR37" s="332">
        <v>202205.43</v>
      </c>
      <c r="BS37" s="332">
        <v>225952.34</v>
      </c>
      <c r="BT37" s="332">
        <v>93653</v>
      </c>
      <c r="BU37" s="332">
        <v>106601</v>
      </c>
      <c r="BV37" s="332">
        <v>68818.080000000002</v>
      </c>
      <c r="BW37" s="332">
        <v>77943.27</v>
      </c>
      <c r="BX37" s="332">
        <v>2687</v>
      </c>
      <c r="BY37" s="332">
        <v>2687</v>
      </c>
      <c r="BZ37" s="332">
        <v>25575.65</v>
      </c>
      <c r="CA37" s="332">
        <v>24970.18</v>
      </c>
      <c r="CB37" s="332">
        <v>13554.51</v>
      </c>
      <c r="CC37" s="332">
        <v>13555</v>
      </c>
      <c r="CD37" s="332">
        <v>2446485</v>
      </c>
      <c r="CE37" s="332">
        <v>2944505</v>
      </c>
      <c r="CF37" s="332">
        <v>306185.37</v>
      </c>
      <c r="CG37" s="332">
        <v>525079.5</v>
      </c>
      <c r="CH37" s="332">
        <v>223015</v>
      </c>
      <c r="CI37" s="332">
        <v>257416</v>
      </c>
      <c r="CJ37" s="332">
        <v>276905</v>
      </c>
      <c r="CK37" s="332">
        <v>254774</v>
      </c>
      <c r="CL37" s="332">
        <v>12097</v>
      </c>
      <c r="CM37" s="332">
        <v>12097</v>
      </c>
      <c r="CN37" s="332">
        <v>4424</v>
      </c>
      <c r="CO37" s="332">
        <v>4424</v>
      </c>
      <c r="CP37" s="332">
        <v>80336.75</v>
      </c>
      <c r="CQ37" s="332">
        <v>81994.600000000006</v>
      </c>
      <c r="CR37" s="332">
        <v>20941.88</v>
      </c>
      <c r="CS37" s="332">
        <v>20941.88</v>
      </c>
      <c r="CT37" s="332">
        <v>29087.46</v>
      </c>
      <c r="CU37" s="332">
        <v>16195.92</v>
      </c>
      <c r="CV37" s="332">
        <v>25899.98</v>
      </c>
      <c r="CW37" s="332">
        <v>27400.639999999999</v>
      </c>
      <c r="CX37" s="332">
        <v>73744</v>
      </c>
      <c r="CY37" s="332">
        <v>28909</v>
      </c>
      <c r="CZ37" s="332">
        <v>10489</v>
      </c>
      <c r="DA37" s="332">
        <v>10489</v>
      </c>
      <c r="DB37" s="332">
        <v>251.61</v>
      </c>
      <c r="DC37" s="332">
        <v>252</v>
      </c>
      <c r="DD37" s="332">
        <v>59337</v>
      </c>
      <c r="DE37" s="332">
        <v>48437</v>
      </c>
      <c r="DF37" s="332">
        <v>11413</v>
      </c>
      <c r="DG37" s="332">
        <v>11413</v>
      </c>
      <c r="DH37" s="332">
        <v>221411.92</v>
      </c>
      <c r="DI37" s="332">
        <v>115339.6</v>
      </c>
      <c r="DJ37" s="333">
        <v>81908</v>
      </c>
      <c r="DK37" s="332">
        <v>115670</v>
      </c>
      <c r="DL37" s="333">
        <v>924301.55</v>
      </c>
      <c r="DM37" s="332">
        <v>1000280.55</v>
      </c>
      <c r="DN37" s="333">
        <v>238319.19</v>
      </c>
      <c r="DO37" s="332">
        <v>113462.43</v>
      </c>
      <c r="DP37" s="333">
        <v>29198.41</v>
      </c>
      <c r="DQ37" s="332">
        <v>29535</v>
      </c>
      <c r="DR37" s="333">
        <v>9993.57</v>
      </c>
      <c r="DS37" s="332">
        <v>11788.56</v>
      </c>
      <c r="DT37" s="333">
        <v>16226.33</v>
      </c>
      <c r="DU37" s="332">
        <v>19310.22</v>
      </c>
      <c r="DV37" s="333">
        <v>85346.71</v>
      </c>
      <c r="DW37" s="332">
        <v>96319.34</v>
      </c>
      <c r="DX37" s="333">
        <v>382682</v>
      </c>
      <c r="DY37" s="332">
        <v>460863.01</v>
      </c>
      <c r="DZ37" s="332">
        <v>176547</v>
      </c>
      <c r="EA37" s="332">
        <v>195552</v>
      </c>
      <c r="EB37" s="332">
        <v>551901</v>
      </c>
      <c r="EC37" s="332">
        <v>667056</v>
      </c>
      <c r="ED37" s="332">
        <v>1079603</v>
      </c>
      <c r="EE37" s="332">
        <v>1135491</v>
      </c>
      <c r="EF37" s="332">
        <v>37525.82</v>
      </c>
      <c r="EG37" s="332">
        <v>38600.92</v>
      </c>
      <c r="EH37" s="332">
        <v>38733.61</v>
      </c>
      <c r="EI37" s="332">
        <v>40349.339999999997</v>
      </c>
      <c r="EJ37" s="332">
        <v>47961.21</v>
      </c>
      <c r="EK37" s="332">
        <v>48245.7</v>
      </c>
      <c r="EL37" s="332">
        <v>113877.19</v>
      </c>
      <c r="EM37" s="332">
        <v>94981.74</v>
      </c>
      <c r="EN37" s="332">
        <v>309884.31</v>
      </c>
      <c r="EO37" s="332">
        <v>326130.17</v>
      </c>
      <c r="EP37" s="332">
        <v>60445.52</v>
      </c>
      <c r="EQ37" s="332">
        <v>73484.649999999994</v>
      </c>
      <c r="ER37" s="332">
        <v>307275</v>
      </c>
      <c r="ES37" s="332">
        <v>276541</v>
      </c>
      <c r="ET37" s="332">
        <v>166849.60000000001</v>
      </c>
      <c r="EU37" s="332">
        <v>191113</v>
      </c>
      <c r="EV37" s="332">
        <v>56480.480000000003</v>
      </c>
      <c r="EW37" s="332">
        <v>55315.77</v>
      </c>
      <c r="EX37" s="332">
        <v>68375.679999999993</v>
      </c>
      <c r="EY37" s="332">
        <v>48851.51</v>
      </c>
      <c r="EZ37" s="332">
        <v>93351.34</v>
      </c>
      <c r="FA37" s="332">
        <v>111896.56</v>
      </c>
      <c r="FB37" s="332">
        <v>38553.550000000003</v>
      </c>
      <c r="FC37" s="332">
        <v>40319.599999999999</v>
      </c>
    </row>
    <row r="38" spans="1:159">
      <c r="A38" s="334" t="s">
        <v>4</v>
      </c>
      <c r="B38" s="335">
        <v>16398650</v>
      </c>
      <c r="C38" s="335">
        <v>135900901</v>
      </c>
      <c r="D38" s="335">
        <v>12476015</v>
      </c>
      <c r="E38" s="335">
        <v>15815816</v>
      </c>
      <c r="F38" s="335">
        <v>737223</v>
      </c>
      <c r="G38" s="335">
        <v>805904</v>
      </c>
      <c r="H38" s="335">
        <v>2722345.72</v>
      </c>
      <c r="I38" s="335">
        <v>2959742.5300000003</v>
      </c>
      <c r="J38" s="335">
        <v>13235524</v>
      </c>
      <c r="K38" s="335">
        <v>18044851</v>
      </c>
      <c r="L38" s="335">
        <v>1507855</v>
      </c>
      <c r="M38" s="335">
        <v>1507855</v>
      </c>
      <c r="N38" s="335">
        <v>2415910.63</v>
      </c>
      <c r="O38" s="335">
        <v>3023143.7299999995</v>
      </c>
      <c r="P38" s="335">
        <v>25691</v>
      </c>
      <c r="Q38" s="335">
        <v>25691</v>
      </c>
      <c r="R38" s="335">
        <v>4300341</v>
      </c>
      <c r="S38" s="335">
        <v>8751543</v>
      </c>
      <c r="T38" s="335">
        <v>1594326</v>
      </c>
      <c r="U38" s="335">
        <v>2296912</v>
      </c>
      <c r="V38" s="335">
        <v>626845.35000000009</v>
      </c>
      <c r="W38" s="335">
        <v>1530932.1600000001</v>
      </c>
      <c r="X38" s="335">
        <v>1078755.33</v>
      </c>
      <c r="Y38" s="335">
        <v>1279507.8699999999</v>
      </c>
      <c r="Z38" s="335">
        <v>574761.98</v>
      </c>
      <c r="AA38" s="335">
        <v>705804.3</v>
      </c>
      <c r="AB38" s="335">
        <v>1877408</v>
      </c>
      <c r="AC38" s="335">
        <v>1877408</v>
      </c>
      <c r="AD38" s="335">
        <v>8755</v>
      </c>
      <c r="AE38" s="335">
        <v>42656</v>
      </c>
      <c r="AF38" s="335">
        <v>60920</v>
      </c>
      <c r="AG38" s="335">
        <v>60920</v>
      </c>
      <c r="AH38" s="335">
        <v>2240121.3899999997</v>
      </c>
      <c r="AI38" s="335">
        <v>2455819.5</v>
      </c>
      <c r="AJ38" s="335">
        <v>756142</v>
      </c>
      <c r="AK38" s="335">
        <v>1102563</v>
      </c>
      <c r="AL38" s="335">
        <v>6015</v>
      </c>
      <c r="AM38" s="335">
        <v>6015</v>
      </c>
      <c r="AN38" s="335">
        <v>753598</v>
      </c>
      <c r="AO38" s="335">
        <v>957289</v>
      </c>
      <c r="AP38" s="335">
        <v>4476</v>
      </c>
      <c r="AQ38" s="335">
        <v>4476</v>
      </c>
      <c r="AR38" s="335">
        <v>985018</v>
      </c>
      <c r="AS38" s="335">
        <v>1372689</v>
      </c>
      <c r="AT38" s="335">
        <v>199619.19</v>
      </c>
      <c r="AU38" s="335">
        <v>289291.5</v>
      </c>
      <c r="AV38" s="335">
        <v>511472</v>
      </c>
      <c r="AW38" s="335">
        <v>879841</v>
      </c>
      <c r="AX38" s="335">
        <v>1532446</v>
      </c>
      <c r="AY38" s="335">
        <v>3132228</v>
      </c>
      <c r="AZ38" s="335">
        <v>170084.15</v>
      </c>
      <c r="BA38" s="335">
        <v>112005.84999999999</v>
      </c>
      <c r="BB38" s="335">
        <v>86546</v>
      </c>
      <c r="BC38" s="335">
        <v>125505</v>
      </c>
      <c r="BD38" s="335">
        <v>479521.29000000004</v>
      </c>
      <c r="BE38" s="335">
        <v>937852.85</v>
      </c>
      <c r="BF38" s="335">
        <v>151633</v>
      </c>
      <c r="BG38" s="335">
        <v>178214</v>
      </c>
      <c r="BH38" s="335">
        <v>7314.52</v>
      </c>
      <c r="BI38" s="335">
        <v>7314.52</v>
      </c>
      <c r="BJ38" s="335">
        <v>31077.68</v>
      </c>
      <c r="BK38" s="335">
        <v>32197.300000000003</v>
      </c>
      <c r="BL38" s="335">
        <v>10439.02</v>
      </c>
      <c r="BM38" s="335">
        <v>10439.02</v>
      </c>
      <c r="BN38" s="335">
        <v>254078.38</v>
      </c>
      <c r="BO38" s="335">
        <v>295286.48000000004</v>
      </c>
      <c r="BP38" s="335">
        <v>1469300.92</v>
      </c>
      <c r="BQ38" s="335">
        <v>2859175.54</v>
      </c>
      <c r="BR38" s="335">
        <v>372668.11</v>
      </c>
      <c r="BS38" s="335">
        <v>730784.1</v>
      </c>
      <c r="BT38" s="335">
        <v>289490</v>
      </c>
      <c r="BU38" s="335">
        <v>579939</v>
      </c>
      <c r="BV38" s="335">
        <v>103171.55</v>
      </c>
      <c r="BW38" s="335">
        <v>331540.09999999998</v>
      </c>
      <c r="BX38" s="335">
        <v>2687</v>
      </c>
      <c r="BY38" s="335">
        <v>2687</v>
      </c>
      <c r="BZ38" s="335">
        <v>85945.89</v>
      </c>
      <c r="CA38" s="335">
        <v>87504.510000000009</v>
      </c>
      <c r="CB38" s="335">
        <v>13554.51</v>
      </c>
      <c r="CC38" s="335">
        <v>13555</v>
      </c>
      <c r="CD38" s="335">
        <v>7526529</v>
      </c>
      <c r="CE38" s="335">
        <v>13208914</v>
      </c>
      <c r="CF38" s="335">
        <v>978649.36</v>
      </c>
      <c r="CG38" s="335">
        <v>3233412.38</v>
      </c>
      <c r="CH38" s="335">
        <v>704467</v>
      </c>
      <c r="CI38" s="335">
        <v>1134499</v>
      </c>
      <c r="CJ38" s="335">
        <v>624626</v>
      </c>
      <c r="CK38" s="335">
        <v>1103521</v>
      </c>
      <c r="CL38" s="335">
        <v>83423</v>
      </c>
      <c r="CM38" s="335">
        <v>83423</v>
      </c>
      <c r="CN38" s="335">
        <v>4424</v>
      </c>
      <c r="CO38" s="335">
        <v>4424</v>
      </c>
      <c r="CP38" s="335">
        <v>307119</v>
      </c>
      <c r="CQ38" s="335">
        <v>367040.76</v>
      </c>
      <c r="CR38" s="335">
        <v>77550.5</v>
      </c>
      <c r="CS38" s="335">
        <v>77550.5</v>
      </c>
      <c r="CT38" s="335">
        <v>46640.99</v>
      </c>
      <c r="CU38" s="335">
        <v>43558.38</v>
      </c>
      <c r="CV38" s="335">
        <v>101499.5</v>
      </c>
      <c r="CW38" s="335">
        <v>175874.59999999998</v>
      </c>
      <c r="CX38" s="335">
        <v>93428</v>
      </c>
      <c r="CY38" s="335">
        <v>48592</v>
      </c>
      <c r="CZ38" s="335">
        <v>86812</v>
      </c>
      <c r="DA38" s="335">
        <v>86812</v>
      </c>
      <c r="DB38" s="335">
        <v>251.61</v>
      </c>
      <c r="DC38" s="335">
        <v>252</v>
      </c>
      <c r="DD38" s="335">
        <v>155112</v>
      </c>
      <c r="DE38" s="335">
        <v>222431</v>
      </c>
      <c r="DF38" s="335">
        <v>24085</v>
      </c>
      <c r="DG38" s="335">
        <v>24085</v>
      </c>
      <c r="DH38" s="335">
        <v>386117.96</v>
      </c>
      <c r="DI38" s="335">
        <v>494819.88</v>
      </c>
      <c r="DJ38" s="336">
        <v>389585</v>
      </c>
      <c r="DK38" s="335">
        <v>899448</v>
      </c>
      <c r="DL38" s="336">
        <v>3650117.66</v>
      </c>
      <c r="DM38" s="335">
        <v>5828053.1600000001</v>
      </c>
      <c r="DN38" s="336">
        <v>532484.06000000006</v>
      </c>
      <c r="DO38" s="335">
        <v>864833</v>
      </c>
      <c r="DP38" s="336">
        <v>69200.210000000006</v>
      </c>
      <c r="DQ38" s="335">
        <v>78724.989999999991</v>
      </c>
      <c r="DR38" s="336">
        <v>13773.68</v>
      </c>
      <c r="DS38" s="335">
        <v>65469.329999999994</v>
      </c>
      <c r="DT38" s="336">
        <v>110699.03</v>
      </c>
      <c r="DU38" s="335">
        <v>223378.03</v>
      </c>
      <c r="DV38" s="336">
        <v>445736.5</v>
      </c>
      <c r="DW38" s="335">
        <v>522332.39</v>
      </c>
      <c r="DX38" s="336">
        <v>1449886</v>
      </c>
      <c r="DY38" s="335">
        <v>2410329</v>
      </c>
      <c r="DZ38" s="335">
        <v>630663</v>
      </c>
      <c r="EA38" s="335">
        <v>957703</v>
      </c>
      <c r="EB38" s="335">
        <v>1693156</v>
      </c>
      <c r="EC38" s="335">
        <v>2733130</v>
      </c>
      <c r="ED38" s="335">
        <v>3596161</v>
      </c>
      <c r="EE38" s="335">
        <v>4923845</v>
      </c>
      <c r="EF38" s="335">
        <v>139795.69</v>
      </c>
      <c r="EG38" s="335">
        <v>187002.72999999998</v>
      </c>
      <c r="EH38" s="335">
        <v>191926.86</v>
      </c>
      <c r="EI38" s="335">
        <v>253809.3</v>
      </c>
      <c r="EJ38" s="335">
        <v>167291.98000000001</v>
      </c>
      <c r="EK38" s="335">
        <v>167576.47</v>
      </c>
      <c r="EL38" s="335">
        <v>393054.53</v>
      </c>
      <c r="EM38" s="335">
        <v>539086.72</v>
      </c>
      <c r="EN38" s="335">
        <v>609263.4</v>
      </c>
      <c r="EO38" s="335">
        <v>802282.98</v>
      </c>
      <c r="EP38" s="335">
        <v>311142.55</v>
      </c>
      <c r="EQ38" s="335">
        <v>439804.97</v>
      </c>
      <c r="ER38" s="335">
        <v>1042708</v>
      </c>
      <c r="ES38" s="335">
        <v>1095587</v>
      </c>
      <c r="ET38" s="335">
        <v>596359.6</v>
      </c>
      <c r="EU38" s="335">
        <v>922917</v>
      </c>
      <c r="EV38" s="335">
        <v>70827.850000000006</v>
      </c>
      <c r="EW38" s="335">
        <v>173330.05</v>
      </c>
      <c r="EX38" s="335">
        <v>121049.44</v>
      </c>
      <c r="EY38" s="335">
        <v>121557.72</v>
      </c>
      <c r="EZ38" s="335">
        <v>414518.81999999995</v>
      </c>
      <c r="FA38" s="335">
        <v>535730.58000000007</v>
      </c>
      <c r="FB38" s="335">
        <v>70637.700000000012</v>
      </c>
      <c r="FC38" s="335">
        <v>133902.81</v>
      </c>
    </row>
    <row r="39" spans="1:159">
      <c r="A39" s="334" t="s">
        <v>32</v>
      </c>
      <c r="B39" s="335">
        <v>30382896</v>
      </c>
      <c r="C39" s="335">
        <v>155424309</v>
      </c>
      <c r="D39" s="335">
        <v>15586601</v>
      </c>
      <c r="E39" s="335">
        <v>18926402</v>
      </c>
      <c r="F39" s="335">
        <v>1416537</v>
      </c>
      <c r="G39" s="335">
        <v>1526881</v>
      </c>
      <c r="H39" s="335">
        <v>3723345.72</v>
      </c>
      <c r="I39" s="335">
        <v>3960742.5300000003</v>
      </c>
      <c r="J39" s="335">
        <v>16661085</v>
      </c>
      <c r="K39" s="335">
        <v>21582941</v>
      </c>
      <c r="L39" s="335">
        <v>1620163</v>
      </c>
      <c r="M39" s="335">
        <v>1620163</v>
      </c>
      <c r="N39" s="335">
        <v>3122793.52</v>
      </c>
      <c r="O39" s="335">
        <v>3730026.6199999996</v>
      </c>
      <c r="P39" s="335">
        <v>25691</v>
      </c>
      <c r="Q39" s="335">
        <v>25691</v>
      </c>
      <c r="R39" s="335">
        <v>6480498</v>
      </c>
      <c r="S39" s="335">
        <v>10975685</v>
      </c>
      <c r="T39" s="335">
        <v>1911569</v>
      </c>
      <c r="U39" s="335">
        <v>2644044</v>
      </c>
      <c r="V39" s="335">
        <v>817922.50000000012</v>
      </c>
      <c r="W39" s="335">
        <v>1773186.1800000002</v>
      </c>
      <c r="X39" s="335">
        <v>1171623.74</v>
      </c>
      <c r="Y39" s="335">
        <v>1372376.2799999998</v>
      </c>
      <c r="Z39" s="335">
        <v>637201.55999999994</v>
      </c>
      <c r="AA39" s="335">
        <v>768243.88</v>
      </c>
      <c r="AB39" s="335">
        <v>3385543</v>
      </c>
      <c r="AC39" s="335">
        <v>3385543</v>
      </c>
      <c r="AD39" s="335">
        <v>8755</v>
      </c>
      <c r="AE39" s="335">
        <v>42656</v>
      </c>
      <c r="AF39" s="335">
        <v>60920</v>
      </c>
      <c r="AG39" s="335">
        <v>60920</v>
      </c>
      <c r="AH39" s="335">
        <v>2671263.9999999995</v>
      </c>
      <c r="AI39" s="335">
        <v>2886962.11</v>
      </c>
      <c r="AJ39" s="335">
        <v>795297</v>
      </c>
      <c r="AK39" s="335">
        <v>1141718</v>
      </c>
      <c r="AL39" s="335">
        <v>6015</v>
      </c>
      <c r="AM39" s="335">
        <v>6015</v>
      </c>
      <c r="AN39" s="335">
        <v>944613</v>
      </c>
      <c r="AO39" s="335">
        <v>1148303</v>
      </c>
      <c r="AP39" s="335">
        <v>4476</v>
      </c>
      <c r="AQ39" s="335">
        <v>4476</v>
      </c>
      <c r="AR39" s="335">
        <v>1283706</v>
      </c>
      <c r="AS39" s="335">
        <v>1671377</v>
      </c>
      <c r="AT39" s="335">
        <v>237451.05</v>
      </c>
      <c r="AU39" s="335">
        <v>327123.36</v>
      </c>
      <c r="AV39" s="335">
        <v>591164</v>
      </c>
      <c r="AW39" s="335">
        <v>959533</v>
      </c>
      <c r="AX39" s="335">
        <v>2313777</v>
      </c>
      <c r="AY39" s="335">
        <v>3913559</v>
      </c>
      <c r="AZ39" s="335">
        <v>170084.15</v>
      </c>
      <c r="BA39" s="335">
        <v>112005.4</v>
      </c>
      <c r="BB39" s="335">
        <v>86546</v>
      </c>
      <c r="BC39" s="335">
        <v>125505</v>
      </c>
      <c r="BD39" s="335">
        <v>572119.27</v>
      </c>
      <c r="BE39" s="335">
        <v>1030450.83</v>
      </c>
      <c r="BF39" s="335">
        <v>151633</v>
      </c>
      <c r="BG39" s="335">
        <v>178214</v>
      </c>
      <c r="BH39" s="335">
        <v>7314.52</v>
      </c>
      <c r="BI39" s="335">
        <v>7314.52</v>
      </c>
      <c r="BJ39" s="335">
        <v>31077.68</v>
      </c>
      <c r="BK39" s="335">
        <v>32197.300000000003</v>
      </c>
      <c r="BL39" s="335">
        <v>10439.02</v>
      </c>
      <c r="BM39" s="335">
        <v>10439.02</v>
      </c>
      <c r="BN39" s="335">
        <v>272080.73</v>
      </c>
      <c r="BO39" s="335">
        <v>313288.83</v>
      </c>
      <c r="BP39" s="335">
        <v>2036394.7999999998</v>
      </c>
      <c r="BQ39" s="335">
        <v>3463105.25</v>
      </c>
      <c r="BR39" s="335">
        <v>426234.12</v>
      </c>
      <c r="BS39" s="335">
        <v>784350.11</v>
      </c>
      <c r="BT39" s="335">
        <v>393514</v>
      </c>
      <c r="BU39" s="335">
        <v>683963</v>
      </c>
      <c r="BV39" s="335">
        <v>177025.52000000002</v>
      </c>
      <c r="BW39" s="335">
        <v>405394.06999999995</v>
      </c>
      <c r="BX39" s="335">
        <v>2687</v>
      </c>
      <c r="BY39" s="335">
        <v>2687</v>
      </c>
      <c r="BZ39" s="335">
        <v>85945.89</v>
      </c>
      <c r="CA39" s="335">
        <v>87504.510000000009</v>
      </c>
      <c r="CB39" s="335">
        <v>13554.51</v>
      </c>
      <c r="CC39" s="335">
        <v>13555</v>
      </c>
      <c r="CD39" s="335">
        <v>8173193</v>
      </c>
      <c r="CE39" s="335">
        <v>14293578</v>
      </c>
      <c r="CF39" s="335">
        <v>1830913.3599999999</v>
      </c>
      <c r="CG39" s="335">
        <v>4183929.38</v>
      </c>
      <c r="CH39" s="335">
        <v>1222928</v>
      </c>
      <c r="CI39" s="335">
        <v>1678444</v>
      </c>
      <c r="CJ39" s="335">
        <v>893297</v>
      </c>
      <c r="CK39" s="335">
        <v>1421859</v>
      </c>
      <c r="CL39" s="335">
        <v>83423</v>
      </c>
      <c r="CM39" s="335">
        <v>83423</v>
      </c>
      <c r="CN39" s="335">
        <v>4424</v>
      </c>
      <c r="CO39" s="335">
        <v>4424</v>
      </c>
      <c r="CP39" s="335">
        <v>307119</v>
      </c>
      <c r="CQ39" s="335">
        <v>367040.76</v>
      </c>
      <c r="CR39" s="335">
        <v>77550.5</v>
      </c>
      <c r="CS39" s="335">
        <v>77550.5</v>
      </c>
      <c r="CT39" s="335">
        <v>46640.99</v>
      </c>
      <c r="CU39" s="335">
        <v>43558.38</v>
      </c>
      <c r="CV39" s="335">
        <v>126711.14</v>
      </c>
      <c r="CW39" s="335">
        <v>201086.24</v>
      </c>
      <c r="CX39" s="335">
        <v>127457</v>
      </c>
      <c r="CY39" s="335">
        <v>82621</v>
      </c>
      <c r="CZ39" s="335">
        <v>86812</v>
      </c>
      <c r="DA39" s="335">
        <v>86812</v>
      </c>
      <c r="DB39" s="335">
        <v>251.61</v>
      </c>
      <c r="DC39" s="335">
        <v>252</v>
      </c>
      <c r="DD39" s="335">
        <v>155112</v>
      </c>
      <c r="DE39" s="335">
        <v>222431</v>
      </c>
      <c r="DF39" s="335">
        <v>24085</v>
      </c>
      <c r="DG39" s="335">
        <v>24085</v>
      </c>
      <c r="DH39" s="335">
        <v>404651.87</v>
      </c>
      <c r="DI39" s="335">
        <v>526359.18000000005</v>
      </c>
      <c r="DJ39" s="336">
        <v>569485</v>
      </c>
      <c r="DK39" s="335">
        <v>1079348</v>
      </c>
      <c r="DL39" s="336">
        <v>4598329.66</v>
      </c>
      <c r="DM39" s="335">
        <v>6839031.7700000005</v>
      </c>
      <c r="DN39" s="336">
        <v>576017.77</v>
      </c>
      <c r="DO39" s="335">
        <v>908366.71</v>
      </c>
      <c r="DP39" s="336">
        <v>69200.210000000006</v>
      </c>
      <c r="DQ39" s="335">
        <v>78724.989999999991</v>
      </c>
      <c r="DR39" s="336">
        <v>22341.59</v>
      </c>
      <c r="DS39" s="335">
        <v>74037.239999999991</v>
      </c>
      <c r="DT39" s="336">
        <v>119041.19</v>
      </c>
      <c r="DU39" s="335">
        <v>231720.19</v>
      </c>
      <c r="DV39" s="336">
        <v>445736.5</v>
      </c>
      <c r="DW39" s="335">
        <v>522332.39</v>
      </c>
      <c r="DX39" s="336">
        <v>1704686</v>
      </c>
      <c r="DY39" s="335">
        <v>2678136</v>
      </c>
      <c r="DZ39" s="335">
        <v>826981</v>
      </c>
      <c r="EA39" s="335">
        <v>1182627</v>
      </c>
      <c r="EB39" s="335">
        <v>3564304</v>
      </c>
      <c r="EC39" s="335">
        <v>4798146</v>
      </c>
      <c r="ED39" s="335">
        <v>4556559</v>
      </c>
      <c r="EE39" s="335">
        <v>5987488</v>
      </c>
      <c r="EF39" s="335">
        <v>186119.38</v>
      </c>
      <c r="EG39" s="335">
        <v>233326.41999999998</v>
      </c>
      <c r="EH39" s="335">
        <v>194580.15999999997</v>
      </c>
      <c r="EI39" s="335">
        <v>256462.59999999998</v>
      </c>
      <c r="EJ39" s="335">
        <v>167291.98000000001</v>
      </c>
      <c r="EK39" s="335">
        <v>167576.47</v>
      </c>
      <c r="EL39" s="335">
        <v>448614.79000000004</v>
      </c>
      <c r="EM39" s="335">
        <v>594646.98</v>
      </c>
      <c r="EN39" s="335">
        <v>627546.75</v>
      </c>
      <c r="EO39" s="335">
        <v>820566.33</v>
      </c>
      <c r="EP39" s="335">
        <v>311142.55</v>
      </c>
      <c r="EQ39" s="335">
        <v>439804.97</v>
      </c>
      <c r="ER39" s="335">
        <v>1293178</v>
      </c>
      <c r="ES39" s="335">
        <v>1346057</v>
      </c>
      <c r="ET39" s="335">
        <v>804328.6</v>
      </c>
      <c r="EU39" s="335">
        <v>1150300</v>
      </c>
      <c r="EV39" s="335">
        <v>70827.850000000006</v>
      </c>
      <c r="EW39" s="335">
        <v>173330.05</v>
      </c>
      <c r="EX39" s="335">
        <v>121049.44</v>
      </c>
      <c r="EY39" s="335">
        <v>121557.72</v>
      </c>
      <c r="EZ39" s="335">
        <v>414518.81999999995</v>
      </c>
      <c r="FA39" s="335">
        <v>535730.58000000007</v>
      </c>
      <c r="FB39" s="335">
        <v>70637.700000000012</v>
      </c>
      <c r="FC39" s="335">
        <v>133902.81</v>
      </c>
    </row>
    <row r="40" spans="1:159">
      <c r="A40" s="334" t="s">
        <v>114</v>
      </c>
      <c r="B40" s="335">
        <v>88526738</v>
      </c>
      <c r="C40" s="335">
        <v>314232636</v>
      </c>
      <c r="D40" s="335">
        <v>33721474</v>
      </c>
      <c r="E40" s="335">
        <v>36192941</v>
      </c>
      <c r="F40" s="335">
        <v>5660015</v>
      </c>
      <c r="G40" s="335">
        <v>5461973</v>
      </c>
      <c r="H40" s="335">
        <v>9362416.6500000004</v>
      </c>
      <c r="I40" s="335">
        <v>9450043.3300000001</v>
      </c>
      <c r="J40" s="335">
        <v>20157710</v>
      </c>
      <c r="K40" s="335">
        <v>28346946</v>
      </c>
      <c r="L40" s="335">
        <v>2326804</v>
      </c>
      <c r="M40" s="335">
        <v>2326804</v>
      </c>
      <c r="N40" s="335">
        <v>5348571.95</v>
      </c>
      <c r="O40" s="335">
        <v>6478721.96</v>
      </c>
      <c r="P40" s="335">
        <v>125866</v>
      </c>
      <c r="Q40" s="335">
        <v>125866</v>
      </c>
      <c r="R40" s="335">
        <v>11949648</v>
      </c>
      <c r="S40" s="335">
        <v>17730847</v>
      </c>
      <c r="T40" s="335">
        <v>7268786</v>
      </c>
      <c r="U40" s="335">
        <v>7799265</v>
      </c>
      <c r="V40" s="335">
        <v>3783819.14</v>
      </c>
      <c r="W40" s="335">
        <v>4298852.63</v>
      </c>
      <c r="X40" s="335">
        <v>3799398.87</v>
      </c>
      <c r="Y40" s="335">
        <v>3867013.71</v>
      </c>
      <c r="Z40" s="335">
        <v>2078691.1</v>
      </c>
      <c r="AA40" s="335">
        <v>2163064.7200000002</v>
      </c>
      <c r="AB40" s="335">
        <v>9093620</v>
      </c>
      <c r="AC40" s="335">
        <v>9093620</v>
      </c>
      <c r="AD40" s="335">
        <v>83860</v>
      </c>
      <c r="AE40" s="335">
        <v>111049</v>
      </c>
      <c r="AF40" s="335">
        <v>1427527</v>
      </c>
      <c r="AG40" s="335">
        <v>1427527</v>
      </c>
      <c r="AH40" s="335">
        <v>3972369.47</v>
      </c>
      <c r="AI40" s="335">
        <v>4163640.56</v>
      </c>
      <c r="AJ40" s="335">
        <v>1069629</v>
      </c>
      <c r="AK40" s="335">
        <v>1376169</v>
      </c>
      <c r="AL40" s="335">
        <v>63633</v>
      </c>
      <c r="AM40" s="335">
        <v>63633</v>
      </c>
      <c r="AN40" s="335">
        <v>1684942</v>
      </c>
      <c r="AO40" s="335">
        <v>1707151</v>
      </c>
      <c r="AP40" s="335">
        <v>115158</v>
      </c>
      <c r="AQ40" s="335">
        <v>115158</v>
      </c>
      <c r="AR40" s="335">
        <v>1671144</v>
      </c>
      <c r="AS40" s="335">
        <v>2337523</v>
      </c>
      <c r="AT40" s="335">
        <v>567759.26</v>
      </c>
      <c r="AU40" s="335">
        <v>695849.51</v>
      </c>
      <c r="AV40" s="335">
        <v>820516</v>
      </c>
      <c r="AW40" s="335">
        <v>896757</v>
      </c>
      <c r="AX40" s="335">
        <v>3639653</v>
      </c>
      <c r="AY40" s="335">
        <v>5330831</v>
      </c>
      <c r="AZ40" s="335">
        <v>485154.15</v>
      </c>
      <c r="BA40" s="335">
        <v>431024.95</v>
      </c>
      <c r="BB40" s="335">
        <v>376890</v>
      </c>
      <c r="BC40" s="335">
        <v>360338</v>
      </c>
      <c r="BD40" s="335">
        <v>1308439.96</v>
      </c>
      <c r="BE40" s="335">
        <v>1550524.96</v>
      </c>
      <c r="BF40" s="335">
        <v>843942</v>
      </c>
      <c r="BG40" s="335">
        <v>848154</v>
      </c>
      <c r="BH40" s="335">
        <v>73861.23</v>
      </c>
      <c r="BI40" s="335">
        <v>71799.67</v>
      </c>
      <c r="BJ40" s="335">
        <v>281981.15999999997</v>
      </c>
      <c r="BK40" s="335">
        <v>271691.27</v>
      </c>
      <c r="BL40" s="335">
        <v>118318.89</v>
      </c>
      <c r="BM40" s="335">
        <v>118031.71</v>
      </c>
      <c r="BN40" s="335">
        <v>641348.66</v>
      </c>
      <c r="BO40" s="335">
        <v>597919.29</v>
      </c>
      <c r="BP40" s="335">
        <v>2952495.07</v>
      </c>
      <c r="BQ40" s="335">
        <v>4656151.38</v>
      </c>
      <c r="BR40" s="335">
        <v>1451226.24</v>
      </c>
      <c r="BS40" s="335">
        <v>1651980.78</v>
      </c>
      <c r="BT40" s="335">
        <v>1010346</v>
      </c>
      <c r="BU40" s="335">
        <v>1200543</v>
      </c>
      <c r="BV40" s="335">
        <v>1174200.1499999999</v>
      </c>
      <c r="BW40" s="335">
        <v>1411116.89</v>
      </c>
      <c r="BX40" s="335">
        <v>93131</v>
      </c>
      <c r="BY40" s="335">
        <v>93131</v>
      </c>
      <c r="BZ40" s="335">
        <v>419413.02</v>
      </c>
      <c r="CA40" s="335">
        <v>423357.43</v>
      </c>
      <c r="CB40" s="335">
        <v>236340.25</v>
      </c>
      <c r="CC40" s="335">
        <v>236341</v>
      </c>
      <c r="CD40" s="335">
        <v>14795958</v>
      </c>
      <c r="CE40" s="335">
        <v>24014022</v>
      </c>
      <c r="CF40" s="335">
        <v>3220214.1</v>
      </c>
      <c r="CG40" s="335">
        <v>5782880.1799999997</v>
      </c>
      <c r="CH40" s="335">
        <v>2388836</v>
      </c>
      <c r="CI40" s="335">
        <v>2758480</v>
      </c>
      <c r="CJ40" s="335">
        <v>1571992</v>
      </c>
      <c r="CK40" s="335">
        <v>2492040</v>
      </c>
      <c r="CL40" s="335">
        <v>118743</v>
      </c>
      <c r="CM40" s="335">
        <v>126152</v>
      </c>
      <c r="CN40" s="335">
        <v>160060</v>
      </c>
      <c r="CO40" s="335">
        <v>160060</v>
      </c>
      <c r="CP40" s="335">
        <v>866890.79</v>
      </c>
      <c r="CQ40" s="335">
        <v>888491.7</v>
      </c>
      <c r="CR40" s="335">
        <v>323516.33</v>
      </c>
      <c r="CS40" s="335">
        <v>321061.87</v>
      </c>
      <c r="CT40" s="335">
        <v>430920.57</v>
      </c>
      <c r="CU40" s="335">
        <v>431657.15</v>
      </c>
      <c r="CV40" s="335">
        <v>467107.01</v>
      </c>
      <c r="CW40" s="335">
        <v>513975.55</v>
      </c>
      <c r="CX40" s="335">
        <v>412681</v>
      </c>
      <c r="CY40" s="335">
        <v>463852</v>
      </c>
      <c r="CZ40" s="335">
        <v>154119</v>
      </c>
      <c r="DA40" s="335">
        <v>154119</v>
      </c>
      <c r="DB40" s="335">
        <v>39847.96</v>
      </c>
      <c r="DC40" s="335">
        <v>39848</v>
      </c>
      <c r="DD40" s="335">
        <v>424632</v>
      </c>
      <c r="DE40" s="335">
        <v>478205</v>
      </c>
      <c r="DF40" s="335">
        <v>128700</v>
      </c>
      <c r="DG40" s="335">
        <v>128700</v>
      </c>
      <c r="DH40" s="335">
        <v>887865.32</v>
      </c>
      <c r="DI40" s="335">
        <v>1025409.15</v>
      </c>
      <c r="DJ40" s="336">
        <v>720644</v>
      </c>
      <c r="DK40" s="335">
        <v>1114233</v>
      </c>
      <c r="DL40" s="336">
        <v>6279725.5300000003</v>
      </c>
      <c r="DM40" s="335">
        <v>8596512.25</v>
      </c>
      <c r="DN40" s="336">
        <v>1024756.95</v>
      </c>
      <c r="DO40" s="335">
        <v>1218058.58</v>
      </c>
      <c r="DP40" s="336">
        <v>672205.79</v>
      </c>
      <c r="DQ40" s="335">
        <v>676695.99</v>
      </c>
      <c r="DR40" s="336">
        <v>187401.7</v>
      </c>
      <c r="DS40" s="335">
        <v>216981.27</v>
      </c>
      <c r="DT40" s="336">
        <v>305864.02</v>
      </c>
      <c r="DU40" s="335">
        <v>330538.01</v>
      </c>
      <c r="DV40" s="336">
        <v>678304.07</v>
      </c>
      <c r="DW40" s="335">
        <v>715527.79</v>
      </c>
      <c r="DX40" s="336">
        <v>3166916</v>
      </c>
      <c r="DY40" s="335">
        <v>4367000</v>
      </c>
      <c r="DZ40" s="335">
        <v>2102380</v>
      </c>
      <c r="EA40" s="335">
        <v>2588208</v>
      </c>
      <c r="EB40" s="335">
        <v>6709240</v>
      </c>
      <c r="EC40" s="335">
        <v>7764611</v>
      </c>
      <c r="ED40" s="335">
        <v>6722032</v>
      </c>
      <c r="EE40" s="335">
        <v>8743888</v>
      </c>
      <c r="EF40" s="335">
        <v>404826.76</v>
      </c>
      <c r="EG40" s="335">
        <v>430941.93</v>
      </c>
      <c r="EH40" s="335">
        <v>536475.6</v>
      </c>
      <c r="EI40" s="335">
        <v>542033.39</v>
      </c>
      <c r="EJ40" s="335">
        <v>249831.37</v>
      </c>
      <c r="EK40" s="335">
        <v>248395.29</v>
      </c>
      <c r="EL40" s="335">
        <v>1801142.02</v>
      </c>
      <c r="EM40" s="335">
        <v>1837841.41</v>
      </c>
      <c r="EN40" s="335">
        <v>1418724.88</v>
      </c>
      <c r="EO40" s="335">
        <v>1594123.39</v>
      </c>
      <c r="EP40" s="335">
        <v>666631.69999999995</v>
      </c>
      <c r="EQ40" s="335">
        <v>705279.35</v>
      </c>
      <c r="ER40" s="335">
        <v>1689602</v>
      </c>
      <c r="ES40" s="335">
        <v>1753253</v>
      </c>
      <c r="ET40" s="335">
        <v>2186296.6</v>
      </c>
      <c r="EU40" s="335">
        <v>3013239</v>
      </c>
      <c r="EV40" s="335">
        <v>892205.16</v>
      </c>
      <c r="EW40" s="335">
        <v>930169.02</v>
      </c>
      <c r="EX40" s="335">
        <v>457920.83</v>
      </c>
      <c r="EY40" s="335">
        <v>466909.95</v>
      </c>
      <c r="EZ40" s="335">
        <v>691135.61</v>
      </c>
      <c r="FA40" s="335">
        <v>755870.39</v>
      </c>
      <c r="FB40" s="335">
        <v>401290.02</v>
      </c>
      <c r="FC40" s="335">
        <v>448354.71</v>
      </c>
    </row>
    <row r="41" spans="1:159">
      <c r="A41" s="314"/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9"/>
      <c r="BE41" s="329"/>
      <c r="BF41" s="329"/>
      <c r="BG41" s="329"/>
      <c r="BH41" s="329"/>
      <c r="BI41" s="329"/>
      <c r="BJ41" s="329"/>
      <c r="BK41" s="329"/>
      <c r="BL41" s="329"/>
      <c r="BM41" s="329"/>
      <c r="BN41" s="329"/>
      <c r="BO41" s="329"/>
      <c r="BP41" s="329"/>
      <c r="BQ41" s="329"/>
      <c r="BR41" s="329"/>
      <c r="BS41" s="329"/>
      <c r="BT41" s="329"/>
      <c r="BU41" s="329"/>
      <c r="BV41" s="329"/>
      <c r="BW41" s="329"/>
      <c r="BX41" s="329"/>
      <c r="BY41" s="329"/>
      <c r="BZ41" s="329"/>
      <c r="CA41" s="329"/>
      <c r="CB41" s="329"/>
      <c r="CC41" s="329"/>
      <c r="CD41" s="329"/>
      <c r="CE41" s="329"/>
      <c r="CF41" s="329"/>
      <c r="CG41" s="329"/>
      <c r="CH41" s="329"/>
      <c r="CI41" s="329"/>
      <c r="CJ41" s="329"/>
      <c r="CK41" s="329"/>
      <c r="CL41" s="329"/>
      <c r="CM41" s="329"/>
      <c r="CN41" s="329"/>
      <c r="CO41" s="329"/>
      <c r="CP41" s="329"/>
      <c r="CQ41" s="329"/>
      <c r="CR41" s="329"/>
      <c r="CS41" s="329"/>
      <c r="CT41" s="329"/>
      <c r="CU41" s="329"/>
      <c r="CV41" s="329"/>
      <c r="CW41" s="329"/>
      <c r="CX41" s="329"/>
      <c r="CY41" s="329"/>
      <c r="CZ41" s="329"/>
      <c r="DA41" s="329"/>
      <c r="DB41" s="329"/>
      <c r="DC41" s="329"/>
      <c r="DD41" s="329"/>
      <c r="DE41" s="329"/>
      <c r="DF41" s="329"/>
      <c r="DG41" s="329"/>
      <c r="DH41" s="329"/>
      <c r="DI41" s="329"/>
      <c r="DJ41" s="330"/>
      <c r="DK41" s="329"/>
      <c r="DL41" s="330"/>
      <c r="DM41" s="329"/>
      <c r="DN41" s="330"/>
      <c r="DO41" s="329"/>
      <c r="DP41" s="330"/>
      <c r="DQ41" s="329"/>
      <c r="DR41" s="330"/>
      <c r="DS41" s="329"/>
      <c r="DT41" s="330"/>
      <c r="DU41" s="329"/>
      <c r="DV41" s="330"/>
      <c r="DW41" s="329"/>
      <c r="DX41" s="330"/>
      <c r="DY41" s="329"/>
      <c r="DZ41" s="329"/>
      <c r="EA41" s="329"/>
      <c r="EB41" s="329"/>
      <c r="EC41" s="329"/>
      <c r="ED41" s="329"/>
      <c r="EE41" s="329"/>
      <c r="EF41" s="329"/>
      <c r="EG41" s="329"/>
      <c r="EH41" s="329"/>
      <c r="EI41" s="329"/>
      <c r="EJ41" s="329"/>
      <c r="EK41" s="329"/>
      <c r="EL41" s="329"/>
      <c r="EM41" s="329"/>
      <c r="EN41" s="329"/>
      <c r="EO41" s="329"/>
      <c r="EP41" s="329"/>
      <c r="EQ41" s="329"/>
      <c r="ER41" s="329"/>
      <c r="ES41" s="329"/>
      <c r="ET41" s="329"/>
      <c r="EU41" s="329"/>
      <c r="EV41" s="329"/>
      <c r="EW41" s="329"/>
      <c r="EX41" s="329"/>
      <c r="EY41" s="329"/>
      <c r="EZ41" s="329"/>
      <c r="FA41" s="329"/>
      <c r="FB41" s="329"/>
      <c r="FC41" s="329"/>
    </row>
    <row r="42" spans="1:159" ht="15">
      <c r="A42" s="327" t="s">
        <v>185</v>
      </c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  <c r="BF42" s="341"/>
      <c r="BG42" s="341"/>
      <c r="BH42" s="341"/>
      <c r="BI42" s="341"/>
      <c r="BJ42" s="341"/>
      <c r="BK42" s="341"/>
      <c r="BL42" s="341"/>
      <c r="BM42" s="341"/>
      <c r="BN42" s="341"/>
      <c r="BO42" s="341"/>
      <c r="BP42" s="341"/>
      <c r="BQ42" s="341"/>
      <c r="BR42" s="341"/>
      <c r="BS42" s="341"/>
      <c r="BT42" s="341"/>
      <c r="BU42" s="341"/>
      <c r="BV42" s="341"/>
      <c r="BW42" s="341"/>
      <c r="BX42" s="341"/>
      <c r="BY42" s="341"/>
      <c r="BZ42" s="341"/>
      <c r="CA42" s="341"/>
      <c r="CB42" s="341"/>
      <c r="CC42" s="341"/>
      <c r="CD42" s="341"/>
      <c r="CE42" s="341"/>
      <c r="CF42" s="341"/>
      <c r="CG42" s="341"/>
      <c r="CH42" s="341"/>
      <c r="CI42" s="341"/>
      <c r="CJ42" s="341"/>
      <c r="CK42" s="341"/>
      <c r="CL42" s="341"/>
      <c r="CM42" s="341"/>
      <c r="CN42" s="341"/>
      <c r="CO42" s="341"/>
      <c r="CP42" s="341"/>
      <c r="CQ42" s="341"/>
      <c r="CR42" s="341"/>
      <c r="CS42" s="341"/>
      <c r="CT42" s="341"/>
      <c r="CU42" s="341"/>
      <c r="CV42" s="341"/>
      <c r="CW42" s="341"/>
      <c r="CX42" s="341"/>
      <c r="CY42" s="341"/>
      <c r="CZ42" s="341"/>
      <c r="DA42" s="341"/>
      <c r="DB42" s="341"/>
      <c r="DC42" s="341"/>
      <c r="DD42" s="341"/>
      <c r="DE42" s="341"/>
      <c r="DF42" s="341"/>
      <c r="DG42" s="341"/>
      <c r="DH42" s="341"/>
      <c r="DI42" s="341"/>
      <c r="DJ42" s="342"/>
      <c r="DK42" s="341"/>
      <c r="DL42" s="342"/>
      <c r="DM42" s="341"/>
      <c r="DN42" s="342"/>
      <c r="DO42" s="341"/>
      <c r="DP42" s="342"/>
      <c r="DQ42" s="341"/>
      <c r="DR42" s="342"/>
      <c r="DS42" s="341"/>
      <c r="DT42" s="342"/>
      <c r="DU42" s="341"/>
      <c r="DV42" s="342"/>
      <c r="DW42" s="341"/>
      <c r="DX42" s="342"/>
      <c r="DY42" s="341"/>
      <c r="DZ42" s="341"/>
      <c r="EA42" s="341"/>
      <c r="EB42" s="341"/>
      <c r="EC42" s="341"/>
      <c r="ED42" s="341"/>
      <c r="EE42" s="341"/>
      <c r="EF42" s="341"/>
      <c r="EG42" s="341"/>
      <c r="EH42" s="341"/>
      <c r="EI42" s="341"/>
      <c r="EJ42" s="341"/>
      <c r="EK42" s="341"/>
      <c r="EL42" s="341"/>
      <c r="EM42" s="341"/>
      <c r="EN42" s="341"/>
      <c r="EO42" s="341"/>
      <c r="EP42" s="341"/>
      <c r="EQ42" s="341"/>
      <c r="ER42" s="341"/>
      <c r="ES42" s="341"/>
      <c r="ET42" s="341"/>
      <c r="EU42" s="341"/>
      <c r="EV42" s="341"/>
      <c r="EW42" s="341"/>
      <c r="EX42" s="341"/>
      <c r="EY42" s="341"/>
      <c r="EZ42" s="341"/>
      <c r="FA42" s="341"/>
      <c r="FB42" s="341"/>
      <c r="FC42" s="341"/>
    </row>
    <row r="43" spans="1:159">
      <c r="A43" s="328" t="s">
        <v>96</v>
      </c>
      <c r="B43" s="329">
        <v>22468053</v>
      </c>
      <c r="C43" s="329">
        <v>16929204</v>
      </c>
      <c r="D43" s="329">
        <v>3126506</v>
      </c>
      <c r="E43" s="329">
        <v>2851849</v>
      </c>
      <c r="F43" s="329">
        <v>400763</v>
      </c>
      <c r="G43" s="329">
        <v>293887</v>
      </c>
      <c r="H43" s="329">
        <v>1164070.97</v>
      </c>
      <c r="I43" s="329">
        <v>1225158.28</v>
      </c>
      <c r="J43" s="329">
        <v>663656</v>
      </c>
      <c r="K43" s="329">
        <v>1099167</v>
      </c>
      <c r="L43" s="329">
        <v>392560</v>
      </c>
      <c r="M43" s="329">
        <v>395181</v>
      </c>
      <c r="N43" s="329">
        <v>563586.93000000005</v>
      </c>
      <c r="O43" s="329">
        <v>542906.15</v>
      </c>
      <c r="P43" s="329">
        <v>37782.800000000003</v>
      </c>
      <c r="Q43" s="329">
        <v>37782.800000000003</v>
      </c>
      <c r="R43" s="329">
        <v>2022862</v>
      </c>
      <c r="S43" s="329">
        <v>2492698</v>
      </c>
      <c r="T43" s="329">
        <v>3188765</v>
      </c>
      <c r="U43" s="329">
        <v>3184817</v>
      </c>
      <c r="V43" s="329">
        <v>2145127.1800000002</v>
      </c>
      <c r="W43" s="329">
        <v>2058518.26</v>
      </c>
      <c r="X43" s="329">
        <v>1943958.82</v>
      </c>
      <c r="Y43" s="329">
        <v>1926782.48</v>
      </c>
      <c r="Z43" s="329">
        <v>1152021.46</v>
      </c>
      <c r="AA43" s="329">
        <v>1152329.98</v>
      </c>
      <c r="AB43" s="329">
        <v>162426</v>
      </c>
      <c r="AC43" s="329">
        <v>162426</v>
      </c>
      <c r="AD43" s="329">
        <v>1832</v>
      </c>
      <c r="AE43" s="329">
        <v>-495</v>
      </c>
      <c r="AF43" s="329">
        <v>79521</v>
      </c>
      <c r="AG43" s="329">
        <v>79521</v>
      </c>
      <c r="AH43" s="329">
        <v>54123.08</v>
      </c>
      <c r="AI43" s="329">
        <v>41772.800000000003</v>
      </c>
      <c r="AJ43" s="329">
        <v>4144</v>
      </c>
      <c r="AK43" s="329">
        <v>2665</v>
      </c>
      <c r="AL43" s="329">
        <v>2890</v>
      </c>
      <c r="AM43" s="329">
        <v>2890</v>
      </c>
      <c r="AN43" s="329">
        <v>21180</v>
      </c>
      <c r="AO43" s="329">
        <v>2644</v>
      </c>
      <c r="AP43" s="329">
        <v>11162</v>
      </c>
      <c r="AQ43" s="329">
        <v>11162</v>
      </c>
      <c r="AR43" s="329">
        <v>124499</v>
      </c>
      <c r="AS43" s="329">
        <v>130836</v>
      </c>
      <c r="AT43" s="329">
        <v>38647.360000000001</v>
      </c>
      <c r="AU43" s="329">
        <v>59000.62</v>
      </c>
      <c r="AV43" s="329">
        <v>-79229</v>
      </c>
      <c r="AW43" s="329">
        <v>-78655</v>
      </c>
      <c r="AX43" s="329">
        <v>125819</v>
      </c>
      <c r="AY43" s="329">
        <v>57946</v>
      </c>
      <c r="AZ43" s="329">
        <v>38732</v>
      </c>
      <c r="BA43" s="329">
        <v>36594.6</v>
      </c>
      <c r="BB43" s="329">
        <v>13880.78</v>
      </c>
      <c r="BC43" s="329">
        <v>13550</v>
      </c>
      <c r="BD43" s="329">
        <v>104028.59</v>
      </c>
      <c r="BE43" s="329">
        <v>60366.76</v>
      </c>
      <c r="BF43" s="329">
        <v>8685</v>
      </c>
      <c r="BG43" s="329">
        <v>5254</v>
      </c>
      <c r="BH43" s="329">
        <v>423.36</v>
      </c>
      <c r="BI43" s="329">
        <v>-812.82</v>
      </c>
      <c r="BJ43" s="329">
        <v>13072.33</v>
      </c>
      <c r="BK43" s="329">
        <v>8504.09</v>
      </c>
      <c r="BL43" s="329">
        <v>10414.57</v>
      </c>
      <c r="BM43" s="329">
        <v>10504.37</v>
      </c>
      <c r="BN43" s="329">
        <v>36080.959999999999</v>
      </c>
      <c r="BO43" s="329">
        <v>21506.98</v>
      </c>
      <c r="BP43" s="329">
        <v>162080.38</v>
      </c>
      <c r="BQ43" s="329">
        <v>146740.01999999999</v>
      </c>
      <c r="BR43" s="329">
        <v>115618.86</v>
      </c>
      <c r="BS43" s="329">
        <v>70295</v>
      </c>
      <c r="BT43" s="329">
        <v>33515</v>
      </c>
      <c r="BU43" s="329">
        <v>14208</v>
      </c>
      <c r="BV43" s="329">
        <v>71355.44</v>
      </c>
      <c r="BW43" s="329">
        <v>68350.929999999993</v>
      </c>
      <c r="BX43" s="329">
        <v>13626</v>
      </c>
      <c r="BY43" s="329">
        <v>13626</v>
      </c>
      <c r="BZ43" s="329">
        <v>31399.06</v>
      </c>
      <c r="CA43" s="329">
        <v>31655.360000000001</v>
      </c>
      <c r="CB43" s="329">
        <v>25908.81</v>
      </c>
      <c r="CC43" s="329">
        <v>25909</v>
      </c>
      <c r="CD43" s="329">
        <v>1366707</v>
      </c>
      <c r="CE43" s="329">
        <v>1584582</v>
      </c>
      <c r="CF43" s="329">
        <v>139080.79999999999</v>
      </c>
      <c r="CG43" s="329">
        <v>68725.63</v>
      </c>
      <c r="CH43" s="329">
        <v>295574</v>
      </c>
      <c r="CI43" s="329">
        <v>209835</v>
      </c>
      <c r="CJ43" s="329">
        <v>215730</v>
      </c>
      <c r="CK43" s="329">
        <v>205139</v>
      </c>
      <c r="CL43" s="329">
        <v>-10696</v>
      </c>
      <c r="CM43" s="329">
        <v>-10424</v>
      </c>
      <c r="CN43" s="329">
        <v>3410</v>
      </c>
      <c r="CO43" s="329">
        <v>3410</v>
      </c>
      <c r="CP43" s="329">
        <v>43644.800000000003</v>
      </c>
      <c r="CQ43" s="329">
        <v>35595.75</v>
      </c>
      <c r="CR43" s="329">
        <v>66857.740000000005</v>
      </c>
      <c r="CS43" s="329">
        <v>66499.990000000005</v>
      </c>
      <c r="CT43" s="329">
        <v>68240.800000000003</v>
      </c>
      <c r="CU43" s="329">
        <v>67344.09</v>
      </c>
      <c r="CV43" s="329">
        <v>16905.97</v>
      </c>
      <c r="CW43" s="329">
        <v>12617.43</v>
      </c>
      <c r="CX43" s="329">
        <v>41014</v>
      </c>
      <c r="CY43" s="329">
        <v>39746</v>
      </c>
      <c r="CZ43" s="329">
        <v>8695</v>
      </c>
      <c r="DA43" s="329">
        <v>8695</v>
      </c>
      <c r="DB43" s="329">
        <v>3305.56</v>
      </c>
      <c r="DC43" s="329">
        <v>3306</v>
      </c>
      <c r="DD43" s="329">
        <v>14800</v>
      </c>
      <c r="DE43" s="329">
        <v>4311</v>
      </c>
      <c r="DF43" s="329">
        <v>-5647</v>
      </c>
      <c r="DG43" s="329">
        <v>-5647</v>
      </c>
      <c r="DH43" s="329">
        <v>-7555.55</v>
      </c>
      <c r="DI43" s="329">
        <v>148519.1</v>
      </c>
      <c r="DJ43" s="330">
        <v>-38</v>
      </c>
      <c r="DK43" s="329">
        <v>-55168</v>
      </c>
      <c r="DL43" s="330">
        <v>507831.53</v>
      </c>
      <c r="DM43" s="329">
        <v>500999.47</v>
      </c>
      <c r="DN43" s="330">
        <v>60176.639999999999</v>
      </c>
      <c r="DO43" s="329">
        <v>14272.11</v>
      </c>
      <c r="DP43" s="330">
        <v>203219.12</v>
      </c>
      <c r="DQ43" s="329">
        <v>202204</v>
      </c>
      <c r="DR43" s="330">
        <v>19174.419999999998</v>
      </c>
      <c r="DS43" s="329">
        <v>14236.49</v>
      </c>
      <c r="DT43" s="330">
        <v>24889.79</v>
      </c>
      <c r="DU43" s="329">
        <v>10525.49</v>
      </c>
      <c r="DV43" s="330">
        <v>35039.75</v>
      </c>
      <c r="DW43" s="329">
        <v>42314.64</v>
      </c>
      <c r="DX43" s="330">
        <v>173785</v>
      </c>
      <c r="DY43" s="329">
        <v>189649</v>
      </c>
      <c r="DZ43" s="329">
        <v>341712</v>
      </c>
      <c r="EA43" s="329">
        <v>360192</v>
      </c>
      <c r="EB43" s="329">
        <v>3020002</v>
      </c>
      <c r="EC43" s="329">
        <v>2977749</v>
      </c>
      <c r="ED43" s="329">
        <v>569605</v>
      </c>
      <c r="EE43" s="329">
        <v>658810</v>
      </c>
      <c r="EF43" s="329">
        <v>35265.57</v>
      </c>
      <c r="EG43" s="329">
        <v>32011.71</v>
      </c>
      <c r="EH43" s="329">
        <v>40319.29</v>
      </c>
      <c r="EI43" s="329">
        <v>26497.279999999999</v>
      </c>
      <c r="EJ43" s="329">
        <v>38089.79</v>
      </c>
      <c r="EK43" s="329">
        <v>36909.660000000003</v>
      </c>
      <c r="EL43" s="329">
        <v>191243.53</v>
      </c>
      <c r="EM43" s="329">
        <v>177778.47</v>
      </c>
      <c r="EN43" s="329">
        <v>32402.3</v>
      </c>
      <c r="EO43" s="329">
        <v>34737.300000000003</v>
      </c>
      <c r="EP43" s="329">
        <v>43922.38</v>
      </c>
      <c r="EQ43" s="329">
        <v>46128.04</v>
      </c>
      <c r="ER43" s="329">
        <v>101777</v>
      </c>
      <c r="ES43" s="329">
        <v>103910</v>
      </c>
      <c r="ET43" s="329">
        <v>176850</v>
      </c>
      <c r="EU43" s="329">
        <v>308558</v>
      </c>
      <c r="EV43" s="329">
        <v>84502.92</v>
      </c>
      <c r="EW43" s="329">
        <v>63770.7</v>
      </c>
      <c r="EX43" s="329">
        <v>36573.68</v>
      </c>
      <c r="EY43" s="329">
        <v>46140.39</v>
      </c>
      <c r="EZ43" s="329">
        <v>19119.740000000002</v>
      </c>
      <c r="FA43" s="329">
        <v>7908.91</v>
      </c>
      <c r="FB43" s="329">
        <v>65893.7</v>
      </c>
      <c r="FC43" s="329">
        <v>56158.42</v>
      </c>
    </row>
    <row r="44" spans="1:159">
      <c r="A44" s="331" t="s">
        <v>186</v>
      </c>
      <c r="B44" s="332">
        <v>-14435197</v>
      </c>
      <c r="C44" s="332">
        <v>-465887</v>
      </c>
      <c r="D44" s="332">
        <v>-1574098</v>
      </c>
      <c r="E44" s="332">
        <v>-795422</v>
      </c>
      <c r="F44" s="332">
        <v>123855</v>
      </c>
      <c r="G44" s="332">
        <v>205783</v>
      </c>
      <c r="H44" s="332">
        <v>-192902.15</v>
      </c>
      <c r="I44" s="332">
        <v>-47054.04</v>
      </c>
      <c r="J44" s="332">
        <v>565006</v>
      </c>
      <c r="K44" s="332">
        <v>879316</v>
      </c>
      <c r="L44" s="332">
        <v>-455427</v>
      </c>
      <c r="M44" s="332">
        <v>-442959</v>
      </c>
      <c r="N44" s="332">
        <v>-63320.1</v>
      </c>
      <c r="O44" s="332">
        <v>57561.13</v>
      </c>
      <c r="P44" s="332">
        <v>2075</v>
      </c>
      <c r="Q44" s="332">
        <v>2075</v>
      </c>
      <c r="R44" s="332">
        <v>-2064007</v>
      </c>
      <c r="S44" s="332">
        <v>-1469517</v>
      </c>
      <c r="T44" s="332">
        <v>-3123873</v>
      </c>
      <c r="U44" s="332">
        <v>-3032373</v>
      </c>
      <c r="V44" s="332">
        <v>-1983192.14</v>
      </c>
      <c r="W44" s="332">
        <v>-1894339.83</v>
      </c>
      <c r="X44" s="332">
        <v>-1685074.05</v>
      </c>
      <c r="Y44" s="332">
        <v>-1660568.47</v>
      </c>
      <c r="Z44" s="332">
        <v>-1043693.03</v>
      </c>
      <c r="AA44" s="332">
        <v>-1022998.81</v>
      </c>
      <c r="AB44" s="332">
        <v>247925</v>
      </c>
      <c r="AC44" s="332">
        <v>247925</v>
      </c>
      <c r="AD44" s="332">
        <v>1344</v>
      </c>
      <c r="AE44" s="332">
        <v>3983</v>
      </c>
      <c r="AF44" s="332">
        <v>18529</v>
      </c>
      <c r="AG44" s="332">
        <v>18529</v>
      </c>
      <c r="AH44" s="332">
        <v>170728.71</v>
      </c>
      <c r="AI44" s="332">
        <v>190251.72</v>
      </c>
      <c r="AJ44" s="332">
        <v>47848</v>
      </c>
      <c r="AK44" s="332">
        <v>76862</v>
      </c>
      <c r="AL44" s="332">
        <v>983</v>
      </c>
      <c r="AM44" s="332">
        <v>983</v>
      </c>
      <c r="AN44" s="332">
        <v>75571</v>
      </c>
      <c r="AO44" s="332">
        <v>98989</v>
      </c>
      <c r="AP44" s="332">
        <v>124</v>
      </c>
      <c r="AQ44" s="332">
        <v>124</v>
      </c>
      <c r="AR44" s="332">
        <v>104596</v>
      </c>
      <c r="AS44" s="332">
        <v>165977</v>
      </c>
      <c r="AT44" s="332">
        <v>48243.3</v>
      </c>
      <c r="AU44" s="332">
        <v>39542.660000000003</v>
      </c>
      <c r="AV44" s="332">
        <v>83707</v>
      </c>
      <c r="AW44" s="332">
        <v>61946.98</v>
      </c>
      <c r="AX44" s="332">
        <v>153024</v>
      </c>
      <c r="AY44" s="332">
        <v>239420</v>
      </c>
      <c r="AZ44" s="332">
        <v>-853</v>
      </c>
      <c r="BA44" s="332">
        <v>10587.4</v>
      </c>
      <c r="BB44" s="332">
        <v>5449</v>
      </c>
      <c r="BC44" s="332">
        <v>20855</v>
      </c>
      <c r="BD44" s="332">
        <v>43163.24</v>
      </c>
      <c r="BE44" s="332">
        <v>94195.11</v>
      </c>
      <c r="BF44" s="332">
        <v>8911</v>
      </c>
      <c r="BG44" s="332">
        <v>13313</v>
      </c>
      <c r="BH44" s="332">
        <v>1400.96</v>
      </c>
      <c r="BI44" s="332">
        <v>1917.08</v>
      </c>
      <c r="BJ44" s="332">
        <v>4832.76</v>
      </c>
      <c r="BK44" s="332">
        <v>9312.7999999999993</v>
      </c>
      <c r="BL44" s="332">
        <v>1008.07</v>
      </c>
      <c r="BM44" s="332">
        <v>1017.28</v>
      </c>
      <c r="BN44" s="332">
        <v>29212.05</v>
      </c>
      <c r="BO44" s="332">
        <v>42138.84</v>
      </c>
      <c r="BP44" s="332">
        <v>182285.94</v>
      </c>
      <c r="BQ44" s="332">
        <v>305810.23</v>
      </c>
      <c r="BR44" s="332">
        <v>36990.5</v>
      </c>
      <c r="BS44" s="332">
        <v>92466.08</v>
      </c>
      <c r="BT44" s="332">
        <v>36482</v>
      </c>
      <c r="BU44" s="332">
        <v>73032</v>
      </c>
      <c r="BV44" s="332">
        <v>14288.45</v>
      </c>
      <c r="BW44" s="332">
        <v>38694.639999999999</v>
      </c>
      <c r="BX44" s="332">
        <v>1493</v>
      </c>
      <c r="BY44" s="332">
        <v>1493</v>
      </c>
      <c r="BZ44" s="332">
        <v>7163.35</v>
      </c>
      <c r="CA44" s="332">
        <v>5503.03</v>
      </c>
      <c r="CB44" s="332">
        <v>5374.67</v>
      </c>
      <c r="CC44" s="332">
        <v>5375</v>
      </c>
      <c r="CD44" s="332">
        <v>-597556</v>
      </c>
      <c r="CE44" s="332">
        <v>179674</v>
      </c>
      <c r="CF44" s="332">
        <v>120565.02</v>
      </c>
      <c r="CG44" s="332">
        <v>219060.15</v>
      </c>
      <c r="CH44" s="332">
        <v>97978</v>
      </c>
      <c r="CI44" s="332">
        <v>157125</v>
      </c>
      <c r="CJ44" s="332">
        <v>70703</v>
      </c>
      <c r="CK44" s="332">
        <v>134418</v>
      </c>
      <c r="CL44" s="332">
        <v>8618</v>
      </c>
      <c r="CM44" s="332">
        <v>10734</v>
      </c>
      <c r="CN44" s="332">
        <v>4129</v>
      </c>
      <c r="CO44" s="332">
        <v>4129</v>
      </c>
      <c r="CP44" s="332">
        <v>24852.77</v>
      </c>
      <c r="CQ44" s="332">
        <v>37144.61</v>
      </c>
      <c r="CR44" s="332">
        <v>-34093.339999999997</v>
      </c>
      <c r="CS44" s="332">
        <v>-33425.660000000003</v>
      </c>
      <c r="CT44" s="332">
        <v>-13940.78</v>
      </c>
      <c r="CU44" s="332">
        <v>-11769.51</v>
      </c>
      <c r="CV44" s="332">
        <v>23132.79</v>
      </c>
      <c r="CW44" s="332">
        <v>29608.94</v>
      </c>
      <c r="CX44" s="332">
        <v>9632</v>
      </c>
      <c r="CY44" s="332">
        <v>13467</v>
      </c>
      <c r="CZ44" s="332">
        <v>6756</v>
      </c>
      <c r="DA44" s="332">
        <v>6756</v>
      </c>
      <c r="DB44" s="332">
        <v>826.8</v>
      </c>
      <c r="DC44" s="332">
        <v>827</v>
      </c>
      <c r="DD44" s="332">
        <v>19784</v>
      </c>
      <c r="DE44" s="332">
        <v>26092</v>
      </c>
      <c r="DF44" s="332">
        <v>3112</v>
      </c>
      <c r="DG44" s="332">
        <v>3112</v>
      </c>
      <c r="DH44" s="332">
        <v>27839.23</v>
      </c>
      <c r="DI44" s="332">
        <v>-112588.93</v>
      </c>
      <c r="DJ44" s="333">
        <v>48567</v>
      </c>
      <c r="DK44" s="332">
        <v>111746</v>
      </c>
      <c r="DL44" s="333">
        <v>271357.38</v>
      </c>
      <c r="DM44" s="332">
        <v>448573.91</v>
      </c>
      <c r="DN44" s="333">
        <v>-17966.57</v>
      </c>
      <c r="DO44" s="332">
        <v>28507.65</v>
      </c>
      <c r="DP44" s="333">
        <v>6641.3</v>
      </c>
      <c r="DQ44" s="332">
        <v>7492</v>
      </c>
      <c r="DR44" s="333">
        <v>4962.3999999999996</v>
      </c>
      <c r="DS44" s="332">
        <v>10364.74</v>
      </c>
      <c r="DT44" s="333">
        <v>8065.45</v>
      </c>
      <c r="DU44" s="332">
        <v>23846.39</v>
      </c>
      <c r="DV44" s="333">
        <v>35865.31</v>
      </c>
      <c r="DW44" s="332">
        <v>37506.89</v>
      </c>
      <c r="DX44" s="333">
        <v>214266</v>
      </c>
      <c r="DY44" s="332">
        <v>316079.99</v>
      </c>
      <c r="DZ44" s="332">
        <v>71601</v>
      </c>
      <c r="EA44" s="332">
        <v>110843</v>
      </c>
      <c r="EB44" s="332">
        <v>-2774795</v>
      </c>
      <c r="EC44" s="332">
        <v>-2601243</v>
      </c>
      <c r="ED44" s="332">
        <v>-185553</v>
      </c>
      <c r="EE44" s="332">
        <v>27644</v>
      </c>
      <c r="EF44" s="332">
        <v>19005.2</v>
      </c>
      <c r="EG44" s="332">
        <v>26929.97</v>
      </c>
      <c r="EH44" s="332">
        <v>11164.08</v>
      </c>
      <c r="EI44" s="332">
        <v>26581.3</v>
      </c>
      <c r="EJ44" s="332">
        <v>6043.66</v>
      </c>
      <c r="EK44" s="332">
        <v>6886.14</v>
      </c>
      <c r="EL44" s="332">
        <v>54092.800000000003</v>
      </c>
      <c r="EM44" s="332">
        <v>80278.080000000002</v>
      </c>
      <c r="EN44" s="332">
        <v>49348.49</v>
      </c>
      <c r="EO44" s="332">
        <v>72353.08</v>
      </c>
      <c r="EP44" s="332">
        <v>4177.78</v>
      </c>
      <c r="EQ44" s="332">
        <v>31854.29</v>
      </c>
      <c r="ER44" s="332">
        <v>96282</v>
      </c>
      <c r="ES44" s="332">
        <v>119771</v>
      </c>
      <c r="ET44" s="332">
        <v>102290</v>
      </c>
      <c r="EU44" s="332">
        <v>145030</v>
      </c>
      <c r="EV44" s="332">
        <v>-5491.46</v>
      </c>
      <c r="EW44" s="332">
        <v>12257.94</v>
      </c>
      <c r="EX44" s="332">
        <v>13678.52</v>
      </c>
      <c r="EY44" s="332">
        <v>4891.99</v>
      </c>
      <c r="EZ44" s="332">
        <v>23072.799999999999</v>
      </c>
      <c r="FA44" s="332">
        <v>52728.34</v>
      </c>
      <c r="FB44" s="332">
        <v>7898.06</v>
      </c>
      <c r="FC44" s="332">
        <v>16024.82</v>
      </c>
    </row>
    <row r="45" spans="1:159">
      <c r="A45" s="334" t="s">
        <v>128</v>
      </c>
      <c r="B45" s="335">
        <v>8032856</v>
      </c>
      <c r="C45" s="335">
        <v>16463317</v>
      </c>
      <c r="D45" s="335">
        <v>1552408</v>
      </c>
      <c r="E45" s="335">
        <v>2056427</v>
      </c>
      <c r="F45" s="335">
        <v>524618</v>
      </c>
      <c r="G45" s="335">
        <v>499670</v>
      </c>
      <c r="H45" s="335">
        <v>971168.82</v>
      </c>
      <c r="I45" s="335">
        <v>1178104.24</v>
      </c>
      <c r="J45" s="335">
        <v>1228662</v>
      </c>
      <c r="K45" s="335">
        <v>1978483</v>
      </c>
      <c r="L45" s="335">
        <v>-62867</v>
      </c>
      <c r="M45" s="335">
        <v>-47778</v>
      </c>
      <c r="N45" s="335">
        <v>500266.83</v>
      </c>
      <c r="O45" s="335">
        <v>600467.28</v>
      </c>
      <c r="P45" s="335">
        <v>39857.800000000003</v>
      </c>
      <c r="Q45" s="335">
        <v>39857.800000000003</v>
      </c>
      <c r="R45" s="335">
        <v>-41145</v>
      </c>
      <c r="S45" s="335">
        <v>1023181</v>
      </c>
      <c r="T45" s="335">
        <v>64892</v>
      </c>
      <c r="U45" s="335">
        <v>152444</v>
      </c>
      <c r="V45" s="335">
        <v>161935.04000000001</v>
      </c>
      <c r="W45" s="335">
        <v>164178.43</v>
      </c>
      <c r="X45" s="335">
        <v>258884.77</v>
      </c>
      <c r="Y45" s="335">
        <v>266214.01</v>
      </c>
      <c r="Z45" s="335">
        <v>108328.43</v>
      </c>
      <c r="AA45" s="335">
        <v>129331.17</v>
      </c>
      <c r="AB45" s="335">
        <v>410351</v>
      </c>
      <c r="AC45" s="335">
        <v>410351</v>
      </c>
      <c r="AD45" s="335">
        <v>3176</v>
      </c>
      <c r="AE45" s="335">
        <v>3488</v>
      </c>
      <c r="AF45" s="335">
        <v>98050</v>
      </c>
      <c r="AG45" s="335">
        <v>98050</v>
      </c>
      <c r="AH45" s="335">
        <v>224851.79</v>
      </c>
      <c r="AI45" s="335">
        <v>232024.52</v>
      </c>
      <c r="AJ45" s="335">
        <v>51992</v>
      </c>
      <c r="AK45" s="335">
        <v>79527</v>
      </c>
      <c r="AL45" s="335">
        <v>3873</v>
      </c>
      <c r="AM45" s="335">
        <v>3873</v>
      </c>
      <c r="AN45" s="335">
        <v>96751</v>
      </c>
      <c r="AO45" s="335">
        <v>101633</v>
      </c>
      <c r="AP45" s="335">
        <v>11286</v>
      </c>
      <c r="AQ45" s="335">
        <v>11286</v>
      </c>
      <c r="AR45" s="335">
        <v>229095</v>
      </c>
      <c r="AS45" s="335">
        <v>296813</v>
      </c>
      <c r="AT45" s="335">
        <v>86890.66</v>
      </c>
      <c r="AU45" s="335">
        <v>98543.28</v>
      </c>
      <c r="AV45" s="335">
        <v>4478</v>
      </c>
      <c r="AW45" s="335">
        <v>-16708.02</v>
      </c>
      <c r="AX45" s="335">
        <v>278843</v>
      </c>
      <c r="AY45" s="335">
        <v>297366</v>
      </c>
      <c r="AZ45" s="335">
        <v>37879</v>
      </c>
      <c r="BA45" s="335">
        <v>47182</v>
      </c>
      <c r="BB45" s="335">
        <v>19329.78</v>
      </c>
      <c r="BC45" s="335">
        <v>34405</v>
      </c>
      <c r="BD45" s="335">
        <v>147191.82999999999</v>
      </c>
      <c r="BE45" s="335">
        <v>154561.87</v>
      </c>
      <c r="BF45" s="335">
        <v>17596</v>
      </c>
      <c r="BG45" s="335">
        <v>18567</v>
      </c>
      <c r="BH45" s="335">
        <v>1824.32</v>
      </c>
      <c r="BI45" s="335">
        <v>1104.26</v>
      </c>
      <c r="BJ45" s="335">
        <v>17905.09</v>
      </c>
      <c r="BK45" s="335">
        <v>17816.89</v>
      </c>
      <c r="BL45" s="335">
        <v>11422.64</v>
      </c>
      <c r="BM45" s="335">
        <v>11521.65</v>
      </c>
      <c r="BN45" s="335">
        <v>65293.01</v>
      </c>
      <c r="BO45" s="335">
        <v>63645.82</v>
      </c>
      <c r="BP45" s="335">
        <v>344366.32</v>
      </c>
      <c r="BQ45" s="335">
        <v>452550.25</v>
      </c>
      <c r="BR45" s="335">
        <v>152609.35999999999</v>
      </c>
      <c r="BS45" s="335">
        <v>162761.07999999999</v>
      </c>
      <c r="BT45" s="335">
        <v>69997</v>
      </c>
      <c r="BU45" s="335">
        <v>87240</v>
      </c>
      <c r="BV45" s="335">
        <v>85643.89</v>
      </c>
      <c r="BW45" s="335">
        <v>107045.57</v>
      </c>
      <c r="BX45" s="335">
        <v>15119</v>
      </c>
      <c r="BY45" s="335">
        <v>15119</v>
      </c>
      <c r="BZ45" s="335">
        <v>38562.410000000003</v>
      </c>
      <c r="CA45" s="335">
        <v>37158.39</v>
      </c>
      <c r="CB45" s="335">
        <v>31283.48</v>
      </c>
      <c r="CC45" s="335">
        <v>31284</v>
      </c>
      <c r="CD45" s="335">
        <v>769151</v>
      </c>
      <c r="CE45" s="335">
        <v>1764256</v>
      </c>
      <c r="CF45" s="335">
        <v>259645.82</v>
      </c>
      <c r="CG45" s="335">
        <v>287785.78000000003</v>
      </c>
      <c r="CH45" s="335">
        <v>393552</v>
      </c>
      <c r="CI45" s="335">
        <v>366960</v>
      </c>
      <c r="CJ45" s="335">
        <v>286433</v>
      </c>
      <c r="CK45" s="335">
        <v>339557</v>
      </c>
      <c r="CL45" s="335">
        <v>-2078</v>
      </c>
      <c r="CM45" s="335">
        <v>310</v>
      </c>
      <c r="CN45" s="335">
        <v>7539</v>
      </c>
      <c r="CO45" s="335">
        <v>7539</v>
      </c>
      <c r="CP45" s="335">
        <v>68497.570000000007</v>
      </c>
      <c r="CQ45" s="335">
        <v>72740.36</v>
      </c>
      <c r="CR45" s="335">
        <v>32764.400000000001</v>
      </c>
      <c r="CS45" s="335">
        <v>33074.33</v>
      </c>
      <c r="CT45" s="335">
        <v>54300.02</v>
      </c>
      <c r="CU45" s="335">
        <v>55574.58</v>
      </c>
      <c r="CV45" s="335">
        <v>40038.76</v>
      </c>
      <c r="CW45" s="335">
        <v>42226.37</v>
      </c>
      <c r="CX45" s="335">
        <v>50646</v>
      </c>
      <c r="CY45" s="335">
        <v>53213</v>
      </c>
      <c r="CZ45" s="335">
        <v>15451</v>
      </c>
      <c r="DA45" s="335">
        <v>15451</v>
      </c>
      <c r="DB45" s="335">
        <v>4132.3599999999997</v>
      </c>
      <c r="DC45" s="335">
        <v>4133</v>
      </c>
      <c r="DD45" s="335">
        <v>34584</v>
      </c>
      <c r="DE45" s="335">
        <v>30403</v>
      </c>
      <c r="DF45" s="335">
        <v>-2535</v>
      </c>
      <c r="DG45" s="335">
        <v>-2535</v>
      </c>
      <c r="DH45" s="335">
        <v>20283.68</v>
      </c>
      <c r="DI45" s="335">
        <v>35930.17</v>
      </c>
      <c r="DJ45" s="336">
        <v>48529</v>
      </c>
      <c r="DK45" s="335">
        <v>56578</v>
      </c>
      <c r="DL45" s="336">
        <v>779188.91</v>
      </c>
      <c r="DM45" s="335">
        <v>949573.38</v>
      </c>
      <c r="DN45" s="336">
        <v>42210.07</v>
      </c>
      <c r="DO45" s="335">
        <v>42779.76</v>
      </c>
      <c r="DP45" s="336">
        <v>209860.42</v>
      </c>
      <c r="DQ45" s="335">
        <v>209696</v>
      </c>
      <c r="DR45" s="336">
        <v>24136.82</v>
      </c>
      <c r="DS45" s="335">
        <v>24601.23</v>
      </c>
      <c r="DT45" s="336">
        <v>32955.24</v>
      </c>
      <c r="DU45" s="335">
        <v>34371.879999999997</v>
      </c>
      <c r="DV45" s="336">
        <v>70905.06</v>
      </c>
      <c r="DW45" s="335">
        <v>79821.53</v>
      </c>
      <c r="DX45" s="336">
        <v>388051</v>
      </c>
      <c r="DY45" s="335">
        <v>505728.99</v>
      </c>
      <c r="DZ45" s="335">
        <v>413313</v>
      </c>
      <c r="EA45" s="335">
        <v>471035</v>
      </c>
      <c r="EB45" s="335">
        <v>245207</v>
      </c>
      <c r="EC45" s="335">
        <v>376506</v>
      </c>
      <c r="ED45" s="335">
        <v>384052</v>
      </c>
      <c r="EE45" s="335">
        <v>686454</v>
      </c>
      <c r="EF45" s="335">
        <v>54270.77</v>
      </c>
      <c r="EG45" s="335">
        <v>58941.68</v>
      </c>
      <c r="EH45" s="335">
        <v>51483.37</v>
      </c>
      <c r="EI45" s="335">
        <v>53078.58</v>
      </c>
      <c r="EJ45" s="335">
        <v>44133.45</v>
      </c>
      <c r="EK45" s="335">
        <v>43795.8</v>
      </c>
      <c r="EL45" s="335">
        <v>245336.33</v>
      </c>
      <c r="EM45" s="335">
        <v>258056.55</v>
      </c>
      <c r="EN45" s="335">
        <v>81750.789999999994</v>
      </c>
      <c r="EO45" s="335">
        <v>107090.38</v>
      </c>
      <c r="EP45" s="335">
        <v>48100.160000000003</v>
      </c>
      <c r="EQ45" s="335">
        <v>77982.33</v>
      </c>
      <c r="ER45" s="335">
        <v>198059</v>
      </c>
      <c r="ES45" s="335">
        <v>223681</v>
      </c>
      <c r="ET45" s="335">
        <v>279140</v>
      </c>
      <c r="EU45" s="335">
        <v>453588</v>
      </c>
      <c r="EV45" s="335">
        <v>79011.460000000006</v>
      </c>
      <c r="EW45" s="335">
        <v>76028.639999999999</v>
      </c>
      <c r="EX45" s="335">
        <v>50252.2</v>
      </c>
      <c r="EY45" s="335">
        <v>51032.38</v>
      </c>
      <c r="EZ45" s="335">
        <v>42192.54</v>
      </c>
      <c r="FA45" s="335">
        <v>60637.25</v>
      </c>
      <c r="FB45" s="335">
        <v>73791.759999999995</v>
      </c>
      <c r="FC45" s="335">
        <v>72183.240000000005</v>
      </c>
    </row>
    <row r="46" spans="1:159">
      <c r="A46" s="331" t="s">
        <v>188</v>
      </c>
      <c r="B46" s="332">
        <v>-294319</v>
      </c>
      <c r="C46" s="332">
        <v>-1364139</v>
      </c>
      <c r="D46" s="332">
        <v>-580672</v>
      </c>
      <c r="E46" s="332">
        <v>-423765</v>
      </c>
      <c r="F46" s="332">
        <v>22162</v>
      </c>
      <c r="G46" s="332">
        <v>14506</v>
      </c>
      <c r="H46" s="332">
        <v>-166331.66</v>
      </c>
      <c r="I46" s="332">
        <v>-166188.91</v>
      </c>
      <c r="J46" s="332">
        <v>-1049381</v>
      </c>
      <c r="K46" s="332">
        <v>-2002932</v>
      </c>
      <c r="L46" s="332">
        <v>20564</v>
      </c>
      <c r="M46" s="332">
        <v>20564</v>
      </c>
      <c r="N46" s="332">
        <v>-189280.95</v>
      </c>
      <c r="O46" s="332">
        <v>-184251.65</v>
      </c>
      <c r="P46" s="332">
        <v>7577</v>
      </c>
      <c r="Q46" s="332">
        <v>7577</v>
      </c>
      <c r="R46" s="332">
        <v>38802</v>
      </c>
      <c r="S46" s="332">
        <v>-1329106</v>
      </c>
      <c r="T46" s="332">
        <v>419912</v>
      </c>
      <c r="U46" s="332">
        <v>411884</v>
      </c>
      <c r="V46" s="332">
        <v>243628.85</v>
      </c>
      <c r="W46" s="332">
        <v>250100.9</v>
      </c>
      <c r="X46" s="332">
        <v>266334.88</v>
      </c>
      <c r="Y46" s="332">
        <v>266757</v>
      </c>
      <c r="Z46" s="332">
        <v>165277.65</v>
      </c>
      <c r="AA46" s="332">
        <v>165180.04999999999</v>
      </c>
      <c r="AB46" s="332">
        <v>-22586</v>
      </c>
      <c r="AC46" s="332">
        <v>-22586</v>
      </c>
      <c r="AD46" s="332">
        <v>36727</v>
      </c>
      <c r="AE46" s="332">
        <v>36730</v>
      </c>
      <c r="AF46" s="332">
        <v>26623</v>
      </c>
      <c r="AG46" s="332">
        <v>26623</v>
      </c>
      <c r="AH46" s="332">
        <v>44112.07</v>
      </c>
      <c r="AI46" s="332">
        <v>44639.88</v>
      </c>
      <c r="AJ46" s="332">
        <v>-23727</v>
      </c>
      <c r="AK46" s="332">
        <v>-27319</v>
      </c>
      <c r="AL46" s="332">
        <v>-147</v>
      </c>
      <c r="AM46" s="332">
        <v>-147</v>
      </c>
      <c r="AN46" s="332">
        <v>-32962</v>
      </c>
      <c r="AO46" s="332">
        <v>-48379</v>
      </c>
      <c r="AP46" s="332">
        <v>-5615</v>
      </c>
      <c r="AQ46" s="332">
        <v>-5615</v>
      </c>
      <c r="AR46" s="332">
        <v>-11794</v>
      </c>
      <c r="AS46" s="332">
        <v>-27366</v>
      </c>
      <c r="AT46" s="332">
        <v>4562.83</v>
      </c>
      <c r="AU46" s="332">
        <v>-7888.52</v>
      </c>
      <c r="AV46" s="332">
        <v>37887</v>
      </c>
      <c r="AW46" s="332">
        <v>38426.99</v>
      </c>
      <c r="AX46" s="332">
        <v>-85714</v>
      </c>
      <c r="AY46" s="332">
        <v>-118367</v>
      </c>
      <c r="AZ46" s="332">
        <v>15976</v>
      </c>
      <c r="BA46" s="332">
        <v>9492.6</v>
      </c>
      <c r="BB46" s="332">
        <v>11754</v>
      </c>
      <c r="BC46" s="332">
        <v>10238</v>
      </c>
      <c r="BD46" s="332">
        <v>-14973.59</v>
      </c>
      <c r="BE46" s="332">
        <v>-24330.92</v>
      </c>
      <c r="BF46" s="332">
        <v>-24989</v>
      </c>
      <c r="BG46" s="332">
        <v>-26216</v>
      </c>
      <c r="BH46" s="332">
        <v>5203.59</v>
      </c>
      <c r="BI46" s="332">
        <v>5194.63</v>
      </c>
      <c r="BJ46" s="332">
        <v>3035.18</v>
      </c>
      <c r="BK46" s="332">
        <v>1666.9</v>
      </c>
      <c r="BL46" s="332">
        <v>4416.8900000000003</v>
      </c>
      <c r="BM46" s="332">
        <v>4416.8900000000003</v>
      </c>
      <c r="BN46" s="332">
        <v>329.6</v>
      </c>
      <c r="BO46" s="332">
        <v>314.08999999999997</v>
      </c>
      <c r="BP46" s="332">
        <v>31304.11</v>
      </c>
      <c r="BQ46" s="332">
        <v>-126987.84</v>
      </c>
      <c r="BR46" s="332">
        <v>19711.23</v>
      </c>
      <c r="BS46" s="332">
        <v>19567.46</v>
      </c>
      <c r="BT46" s="332">
        <v>7703</v>
      </c>
      <c r="BU46" s="332">
        <v>10658</v>
      </c>
      <c r="BV46" s="332">
        <v>3467.74</v>
      </c>
      <c r="BW46" s="332">
        <v>-1373.34</v>
      </c>
      <c r="BX46" s="332">
        <v>-3798</v>
      </c>
      <c r="BY46" s="332">
        <v>-3798</v>
      </c>
      <c r="BZ46" s="332">
        <v>10995.08</v>
      </c>
      <c r="CA46" s="332">
        <v>10656.59</v>
      </c>
      <c r="CB46" s="332">
        <v>5009.22</v>
      </c>
      <c r="CC46" s="332">
        <v>5009</v>
      </c>
      <c r="CD46" s="332">
        <v>5677</v>
      </c>
      <c r="CE46" s="332">
        <v>-92918</v>
      </c>
      <c r="CF46" s="332">
        <v>-44670.82</v>
      </c>
      <c r="CG46" s="332">
        <v>-33583.5</v>
      </c>
      <c r="CH46" s="332">
        <v>14635</v>
      </c>
      <c r="CI46" s="332">
        <v>14818</v>
      </c>
      <c r="CJ46" s="332">
        <v>-5852</v>
      </c>
      <c r="CK46" s="332">
        <v>-15808</v>
      </c>
      <c r="CL46" s="332">
        <v>-21020</v>
      </c>
      <c r="CM46" s="332">
        <v>-18147</v>
      </c>
      <c r="CN46" s="332">
        <v>1010</v>
      </c>
      <c r="CO46" s="332">
        <v>1010</v>
      </c>
      <c r="CP46" s="332">
        <v>-52933.34</v>
      </c>
      <c r="CQ46" s="332">
        <v>-52581.1</v>
      </c>
      <c r="CR46" s="332">
        <v>4369.9799999999996</v>
      </c>
      <c r="CS46" s="332">
        <v>4375.34</v>
      </c>
      <c r="CT46" s="332">
        <v>688.98</v>
      </c>
      <c r="CU46" s="332">
        <v>689.58</v>
      </c>
      <c r="CV46" s="332">
        <v>-491.24</v>
      </c>
      <c r="CW46" s="332">
        <v>-235.31</v>
      </c>
      <c r="CX46" s="332">
        <v>3582</v>
      </c>
      <c r="CY46" s="332">
        <v>4934</v>
      </c>
      <c r="CZ46" s="332">
        <v>-4018</v>
      </c>
      <c r="DA46" s="332">
        <v>-4018</v>
      </c>
      <c r="DB46" s="332">
        <v>-69.239999999999995</v>
      </c>
      <c r="DC46" s="332">
        <v>-69</v>
      </c>
      <c r="DD46" s="332">
        <v>7027</v>
      </c>
      <c r="DE46" s="332">
        <v>4369</v>
      </c>
      <c r="DF46" s="332">
        <v>-7322</v>
      </c>
      <c r="DG46" s="332">
        <v>-7322</v>
      </c>
      <c r="DH46" s="332">
        <v>40813.550000000003</v>
      </c>
      <c r="DI46" s="332">
        <v>29361.58</v>
      </c>
      <c r="DJ46" s="333">
        <v>17881</v>
      </c>
      <c r="DK46" s="332">
        <v>53747</v>
      </c>
      <c r="DL46" s="333">
        <v>196612.4</v>
      </c>
      <c r="DM46" s="332">
        <v>180447.88</v>
      </c>
      <c r="DN46" s="333">
        <v>16020.79</v>
      </c>
      <c r="DO46" s="332">
        <v>11786.44</v>
      </c>
      <c r="DP46" s="333">
        <v>-15064.03</v>
      </c>
      <c r="DQ46" s="332">
        <v>-15063</v>
      </c>
      <c r="DR46" s="333">
        <v>-5587.39</v>
      </c>
      <c r="DS46" s="332">
        <v>-5583.67</v>
      </c>
      <c r="DT46" s="333">
        <v>-2182.7800000000002</v>
      </c>
      <c r="DU46" s="332">
        <v>-2704.14</v>
      </c>
      <c r="DV46" s="333">
        <v>860.66</v>
      </c>
      <c r="DW46" s="332">
        <v>-3268.37</v>
      </c>
      <c r="DX46" s="333">
        <v>-100569</v>
      </c>
      <c r="DY46" s="332">
        <v>-85356</v>
      </c>
      <c r="DZ46" s="332">
        <v>-32598</v>
      </c>
      <c r="EA46" s="332">
        <v>-29175</v>
      </c>
      <c r="EB46" s="332">
        <v>306566</v>
      </c>
      <c r="EC46" s="332">
        <v>294331</v>
      </c>
      <c r="ED46" s="332">
        <v>255133</v>
      </c>
      <c r="EE46" s="332">
        <v>280109</v>
      </c>
      <c r="EF46" s="332">
        <v>4456.2</v>
      </c>
      <c r="EG46" s="332">
        <v>4459.5600000000004</v>
      </c>
      <c r="EH46" s="332">
        <v>2808.4</v>
      </c>
      <c r="EI46" s="332">
        <v>3320.29</v>
      </c>
      <c r="EJ46" s="332">
        <v>-109.77</v>
      </c>
      <c r="EK46" s="332">
        <v>872.35</v>
      </c>
      <c r="EL46" s="332">
        <v>-49453.47</v>
      </c>
      <c r="EM46" s="332">
        <v>-50647.360000000001</v>
      </c>
      <c r="EN46" s="332">
        <v>7768.34</v>
      </c>
      <c r="EO46" s="332">
        <v>20168.98</v>
      </c>
      <c r="EP46" s="332">
        <v>5496.9</v>
      </c>
      <c r="EQ46" s="332">
        <v>6356.86</v>
      </c>
      <c r="ER46" s="332">
        <v>102991</v>
      </c>
      <c r="ES46" s="332">
        <v>102700</v>
      </c>
      <c r="ET46" s="332">
        <v>-16387.5</v>
      </c>
      <c r="EU46" s="332">
        <v>-24520</v>
      </c>
      <c r="EV46" s="332">
        <v>15709.78</v>
      </c>
      <c r="EW46" s="332">
        <v>17623.509999999998</v>
      </c>
      <c r="EX46" s="332">
        <v>-14551.93</v>
      </c>
      <c r="EY46" s="332">
        <v>-10803.71</v>
      </c>
      <c r="EZ46" s="332">
        <v>-12946.82</v>
      </c>
      <c r="FA46" s="332">
        <v>-18303.689999999999</v>
      </c>
      <c r="FB46" s="332">
        <v>-3427.06</v>
      </c>
      <c r="FC46" s="332">
        <v>-3343.95</v>
      </c>
    </row>
    <row r="47" spans="1:159">
      <c r="A47" s="334" t="s">
        <v>127</v>
      </c>
      <c r="B47" s="335">
        <v>7738537</v>
      </c>
      <c r="C47" s="335">
        <v>15099178</v>
      </c>
      <c r="D47" s="335">
        <v>971736</v>
      </c>
      <c r="E47" s="335">
        <v>1632662</v>
      </c>
      <c r="F47" s="335">
        <v>546780</v>
      </c>
      <c r="G47" s="335">
        <v>514176</v>
      </c>
      <c r="H47" s="335">
        <v>804837.16</v>
      </c>
      <c r="I47" s="335">
        <v>1011915.33</v>
      </c>
      <c r="J47" s="335">
        <v>179281</v>
      </c>
      <c r="K47" s="335">
        <v>-24449</v>
      </c>
      <c r="L47" s="335">
        <v>-42303</v>
      </c>
      <c r="M47" s="335">
        <v>-27214</v>
      </c>
      <c r="N47" s="335">
        <v>310985.88</v>
      </c>
      <c r="O47" s="335">
        <v>416215.63</v>
      </c>
      <c r="P47" s="335">
        <v>47434.8</v>
      </c>
      <c r="Q47" s="335">
        <v>47434.8</v>
      </c>
      <c r="R47" s="335">
        <v>-2343</v>
      </c>
      <c r="S47" s="335">
        <v>-305925</v>
      </c>
      <c r="T47" s="335">
        <v>484804</v>
      </c>
      <c r="U47" s="335">
        <v>564328</v>
      </c>
      <c r="V47" s="335">
        <v>405563.89</v>
      </c>
      <c r="W47" s="335">
        <v>414279.33</v>
      </c>
      <c r="X47" s="335">
        <v>525219.65</v>
      </c>
      <c r="Y47" s="335">
        <v>532971.01</v>
      </c>
      <c r="Z47" s="335">
        <v>273606.08</v>
      </c>
      <c r="AA47" s="335">
        <v>294511.21999999997</v>
      </c>
      <c r="AB47" s="335">
        <v>387765</v>
      </c>
      <c r="AC47" s="335">
        <v>387765</v>
      </c>
      <c r="AD47" s="335">
        <v>39903</v>
      </c>
      <c r="AE47" s="335">
        <v>40218</v>
      </c>
      <c r="AF47" s="335">
        <v>124673</v>
      </c>
      <c r="AG47" s="335">
        <v>124673</v>
      </c>
      <c r="AH47" s="335">
        <v>268963.86</v>
      </c>
      <c r="AI47" s="335">
        <v>276664.40000000002</v>
      </c>
      <c r="AJ47" s="335">
        <v>28265</v>
      </c>
      <c r="AK47" s="335">
        <v>52208</v>
      </c>
      <c r="AL47" s="335">
        <v>3726</v>
      </c>
      <c r="AM47" s="335">
        <v>3726</v>
      </c>
      <c r="AN47" s="335">
        <v>63789</v>
      </c>
      <c r="AO47" s="335">
        <v>53254</v>
      </c>
      <c r="AP47" s="335">
        <v>5671</v>
      </c>
      <c r="AQ47" s="335">
        <v>5671</v>
      </c>
      <c r="AR47" s="335">
        <v>217301</v>
      </c>
      <c r="AS47" s="335">
        <v>269447</v>
      </c>
      <c r="AT47" s="335">
        <v>91453.49</v>
      </c>
      <c r="AU47" s="335">
        <v>90654.76</v>
      </c>
      <c r="AV47" s="335">
        <v>42365</v>
      </c>
      <c r="AW47" s="335">
        <v>21718.97</v>
      </c>
      <c r="AX47" s="335">
        <v>193129</v>
      </c>
      <c r="AY47" s="335">
        <v>178999</v>
      </c>
      <c r="AZ47" s="335">
        <v>53855</v>
      </c>
      <c r="BA47" s="335">
        <v>56674.6</v>
      </c>
      <c r="BB47" s="335">
        <v>31083.78</v>
      </c>
      <c r="BC47" s="335">
        <v>44643</v>
      </c>
      <c r="BD47" s="335">
        <v>132218.23999999999</v>
      </c>
      <c r="BE47" s="335">
        <v>130230.95</v>
      </c>
      <c r="BF47" s="335">
        <v>-7393</v>
      </c>
      <c r="BG47" s="335">
        <v>-7649</v>
      </c>
      <c r="BH47" s="335">
        <v>7027.91</v>
      </c>
      <c r="BI47" s="335">
        <v>6298.89</v>
      </c>
      <c r="BJ47" s="335">
        <v>20940.27</v>
      </c>
      <c r="BK47" s="335">
        <v>19483.79</v>
      </c>
      <c r="BL47" s="335">
        <v>15839.53</v>
      </c>
      <c r="BM47" s="335">
        <v>15938.54</v>
      </c>
      <c r="BN47" s="335">
        <v>65622.61</v>
      </c>
      <c r="BO47" s="335">
        <v>63959.91</v>
      </c>
      <c r="BP47" s="335">
        <v>375670.43</v>
      </c>
      <c r="BQ47" s="335">
        <v>325562.40999999997</v>
      </c>
      <c r="BR47" s="335">
        <v>172320.59</v>
      </c>
      <c r="BS47" s="335">
        <v>182328.54</v>
      </c>
      <c r="BT47" s="335">
        <v>77700</v>
      </c>
      <c r="BU47" s="335">
        <v>97898</v>
      </c>
      <c r="BV47" s="335">
        <v>89111.63</v>
      </c>
      <c r="BW47" s="335">
        <v>105672.23</v>
      </c>
      <c r="BX47" s="335">
        <v>11321</v>
      </c>
      <c r="BY47" s="335">
        <v>11321</v>
      </c>
      <c r="BZ47" s="335">
        <v>49557.49</v>
      </c>
      <c r="CA47" s="335">
        <v>47814.98</v>
      </c>
      <c r="CB47" s="335">
        <v>36292.699999999997</v>
      </c>
      <c r="CC47" s="335">
        <v>36293</v>
      </c>
      <c r="CD47" s="335">
        <v>774828</v>
      </c>
      <c r="CE47" s="335">
        <v>1671338</v>
      </c>
      <c r="CF47" s="335">
        <v>214975</v>
      </c>
      <c r="CG47" s="335">
        <v>254202.28</v>
      </c>
      <c r="CH47" s="335">
        <v>408187</v>
      </c>
      <c r="CI47" s="335">
        <v>381778</v>
      </c>
      <c r="CJ47" s="335">
        <v>280581</v>
      </c>
      <c r="CK47" s="335">
        <v>323749</v>
      </c>
      <c r="CL47" s="335">
        <v>-23098</v>
      </c>
      <c r="CM47" s="335">
        <v>-17837</v>
      </c>
      <c r="CN47" s="335">
        <v>8549</v>
      </c>
      <c r="CO47" s="335">
        <v>8549</v>
      </c>
      <c r="CP47" s="335">
        <v>15564.23</v>
      </c>
      <c r="CQ47" s="335">
        <v>20159.259999999998</v>
      </c>
      <c r="CR47" s="335">
        <v>37134.379999999997</v>
      </c>
      <c r="CS47" s="335">
        <v>37449.67</v>
      </c>
      <c r="CT47" s="335">
        <v>54989</v>
      </c>
      <c r="CU47" s="335">
        <v>56264.160000000003</v>
      </c>
      <c r="CV47" s="335">
        <v>39547.519999999997</v>
      </c>
      <c r="CW47" s="335">
        <v>41991.06</v>
      </c>
      <c r="CX47" s="335">
        <v>54228</v>
      </c>
      <c r="CY47" s="335">
        <v>58147</v>
      </c>
      <c r="CZ47" s="335">
        <v>11433</v>
      </c>
      <c r="DA47" s="335">
        <v>11433</v>
      </c>
      <c r="DB47" s="335">
        <v>4063.12</v>
      </c>
      <c r="DC47" s="335">
        <v>4064</v>
      </c>
      <c r="DD47" s="335">
        <v>41611</v>
      </c>
      <c r="DE47" s="335">
        <v>34772</v>
      </c>
      <c r="DF47" s="335">
        <v>-9857</v>
      </c>
      <c r="DG47" s="335">
        <v>-9857</v>
      </c>
      <c r="DH47" s="335">
        <v>61097.23</v>
      </c>
      <c r="DI47" s="335">
        <v>65291.75</v>
      </c>
      <c r="DJ47" s="336">
        <v>66410</v>
      </c>
      <c r="DK47" s="335">
        <v>110325</v>
      </c>
      <c r="DL47" s="336">
        <v>975801.31</v>
      </c>
      <c r="DM47" s="335">
        <v>1130021.26</v>
      </c>
      <c r="DN47" s="336">
        <v>58230.86</v>
      </c>
      <c r="DO47" s="335">
        <v>54566.2</v>
      </c>
      <c r="DP47" s="336">
        <v>194796.39</v>
      </c>
      <c r="DQ47" s="335">
        <v>194633</v>
      </c>
      <c r="DR47" s="336">
        <v>18549.43</v>
      </c>
      <c r="DS47" s="335">
        <v>19017.560000000001</v>
      </c>
      <c r="DT47" s="336">
        <v>30772.46</v>
      </c>
      <c r="DU47" s="335">
        <v>31667.74</v>
      </c>
      <c r="DV47" s="336">
        <v>71765.72</v>
      </c>
      <c r="DW47" s="335">
        <v>76553.16</v>
      </c>
      <c r="DX47" s="336">
        <v>287482</v>
      </c>
      <c r="DY47" s="335">
        <v>420372.99</v>
      </c>
      <c r="DZ47" s="335">
        <v>380715</v>
      </c>
      <c r="EA47" s="335">
        <v>441860</v>
      </c>
      <c r="EB47" s="335">
        <v>551773</v>
      </c>
      <c r="EC47" s="335">
        <v>670837</v>
      </c>
      <c r="ED47" s="335">
        <v>639185</v>
      </c>
      <c r="EE47" s="335">
        <v>966563</v>
      </c>
      <c r="EF47" s="335">
        <v>58726.97</v>
      </c>
      <c r="EG47" s="335">
        <v>63401.24</v>
      </c>
      <c r="EH47" s="335">
        <v>54291.77</v>
      </c>
      <c r="EI47" s="335">
        <v>56398.87</v>
      </c>
      <c r="EJ47" s="335">
        <v>44023.68</v>
      </c>
      <c r="EK47" s="335">
        <v>44668.15</v>
      </c>
      <c r="EL47" s="335">
        <v>195882.86</v>
      </c>
      <c r="EM47" s="335">
        <v>207409.19</v>
      </c>
      <c r="EN47" s="335">
        <v>89519.13</v>
      </c>
      <c r="EO47" s="335">
        <v>127259.36</v>
      </c>
      <c r="EP47" s="335">
        <v>53597.06</v>
      </c>
      <c r="EQ47" s="335">
        <v>84339.19</v>
      </c>
      <c r="ER47" s="335">
        <v>301050</v>
      </c>
      <c r="ES47" s="335">
        <v>326381</v>
      </c>
      <c r="ET47" s="335">
        <v>262752.5</v>
      </c>
      <c r="EU47" s="335">
        <v>429068</v>
      </c>
      <c r="EV47" s="335">
        <v>94721.24</v>
      </c>
      <c r="EW47" s="335">
        <v>93652.15</v>
      </c>
      <c r="EX47" s="335">
        <v>35700.269999999997</v>
      </c>
      <c r="EY47" s="335">
        <v>40228.67</v>
      </c>
      <c r="EZ47" s="335">
        <v>29245.72</v>
      </c>
      <c r="FA47" s="335">
        <v>42333.56</v>
      </c>
      <c r="FB47" s="335">
        <v>70364.7</v>
      </c>
      <c r="FC47" s="335">
        <v>68839.289999999994</v>
      </c>
    </row>
    <row r="48" spans="1:159">
      <c r="A48" s="328" t="s">
        <v>138</v>
      </c>
      <c r="B48" s="329">
        <v>29084625</v>
      </c>
      <c r="C48" s="329">
        <v>-11292042</v>
      </c>
      <c r="D48" s="329">
        <v>-2868714</v>
      </c>
      <c r="E48" s="329">
        <v>-4938427</v>
      </c>
      <c r="F48" s="329">
        <v>-172858</v>
      </c>
      <c r="G48" s="329">
        <v>-220628</v>
      </c>
      <c r="H48" s="329">
        <v>-194173.89</v>
      </c>
      <c r="I48" s="329">
        <v>-378597.3</v>
      </c>
      <c r="J48" s="329">
        <v>-2710283</v>
      </c>
      <c r="K48" s="329">
        <v>-3387700</v>
      </c>
      <c r="L48" s="329">
        <v>188304</v>
      </c>
      <c r="M48" s="329">
        <v>197079</v>
      </c>
      <c r="N48" s="329">
        <v>-204435.1</v>
      </c>
      <c r="O48" s="329">
        <v>-361132.58</v>
      </c>
      <c r="P48" s="329">
        <v>-5115</v>
      </c>
      <c r="Q48" s="329">
        <v>-5115</v>
      </c>
      <c r="R48" s="329">
        <v>2011340</v>
      </c>
      <c r="S48" s="329">
        <v>2105329</v>
      </c>
      <c r="T48" s="329">
        <v>3782064</v>
      </c>
      <c r="U48" s="329">
        <v>3629040</v>
      </c>
      <c r="V48" s="329">
        <v>1990772.22</v>
      </c>
      <c r="W48" s="329">
        <v>1789501.16</v>
      </c>
      <c r="X48" s="329">
        <v>1895293.25</v>
      </c>
      <c r="Y48" s="329">
        <v>1876313.6</v>
      </c>
      <c r="Z48" s="329">
        <v>1238944.7</v>
      </c>
      <c r="AA48" s="329">
        <v>1238944.7</v>
      </c>
      <c r="AB48" s="329">
        <v>-574354</v>
      </c>
      <c r="AC48" s="329">
        <v>-574354</v>
      </c>
      <c r="AD48" s="329">
        <v>-13301</v>
      </c>
      <c r="AE48" s="329">
        <v>-13301</v>
      </c>
      <c r="AF48" s="329">
        <v>-62296</v>
      </c>
      <c r="AG48" s="329">
        <v>-62296</v>
      </c>
      <c r="AH48" s="329">
        <v>-824524.15</v>
      </c>
      <c r="AI48" s="329">
        <v>-816645.49</v>
      </c>
      <c r="AJ48" s="329">
        <v>-31456</v>
      </c>
      <c r="AK48" s="329">
        <v>-56207</v>
      </c>
      <c r="AL48" s="329">
        <v>-152</v>
      </c>
      <c r="AM48" s="329">
        <v>-152</v>
      </c>
      <c r="AN48" s="329">
        <v>-114932</v>
      </c>
      <c r="AO48" s="329">
        <v>-87497</v>
      </c>
      <c r="AP48" s="329">
        <v>-5787</v>
      </c>
      <c r="AQ48" s="329">
        <v>-5787</v>
      </c>
      <c r="AR48" s="329">
        <v>-149618</v>
      </c>
      <c r="AS48" s="329">
        <v>-228862</v>
      </c>
      <c r="AT48" s="329">
        <v>-70849.279999999999</v>
      </c>
      <c r="AU48" s="329">
        <v>-54160.59</v>
      </c>
      <c r="AV48" s="329">
        <v>-47580</v>
      </c>
      <c r="AW48" s="329">
        <v>-105559</v>
      </c>
      <c r="AX48" s="329">
        <v>-280041</v>
      </c>
      <c r="AY48" s="329">
        <v>-113984</v>
      </c>
      <c r="AZ48" s="329">
        <v>-21556.799999999999</v>
      </c>
      <c r="BA48" s="329">
        <v>-22364.6</v>
      </c>
      <c r="BB48" s="329">
        <v>-58274</v>
      </c>
      <c r="BC48" s="329">
        <v>-69886</v>
      </c>
      <c r="BD48" s="329">
        <v>-232769.17</v>
      </c>
      <c r="BE48" s="329">
        <v>-236131.77</v>
      </c>
      <c r="BF48" s="329">
        <v>-138728</v>
      </c>
      <c r="BG48" s="329">
        <v>-143023</v>
      </c>
      <c r="BH48" s="329">
        <v>170.29</v>
      </c>
      <c r="BI48" s="329">
        <v>170.29</v>
      </c>
      <c r="BJ48" s="329">
        <v>68422.399999999994</v>
      </c>
      <c r="BK48" s="329">
        <v>64099.05</v>
      </c>
      <c r="BL48" s="329">
        <v>-10348.89</v>
      </c>
      <c r="BM48" s="329">
        <v>-10363.99</v>
      </c>
      <c r="BN48" s="329">
        <v>6957.49</v>
      </c>
      <c r="BO48" s="329">
        <v>306.45999999999998</v>
      </c>
      <c r="BP48" s="329">
        <v>-45907.37</v>
      </c>
      <c r="BQ48" s="329">
        <v>-209574.75</v>
      </c>
      <c r="BR48" s="329">
        <v>-237538.62</v>
      </c>
      <c r="BS48" s="329">
        <v>-248842.62</v>
      </c>
      <c r="BT48" s="329">
        <v>-44897</v>
      </c>
      <c r="BU48" s="329">
        <v>-9398</v>
      </c>
      <c r="BV48" s="329">
        <v>-11727.44</v>
      </c>
      <c r="BW48" s="329">
        <v>-12749.46</v>
      </c>
      <c r="BX48" s="329">
        <v>-1838</v>
      </c>
      <c r="BY48" s="329">
        <v>-1838</v>
      </c>
      <c r="BZ48" s="329">
        <v>-66546.8</v>
      </c>
      <c r="CA48" s="329">
        <v>-66546.8</v>
      </c>
      <c r="CB48" s="329">
        <v>-4104.84</v>
      </c>
      <c r="CC48" s="329">
        <v>-4105</v>
      </c>
      <c r="CD48" s="329">
        <v>2476266</v>
      </c>
      <c r="CE48" s="329">
        <v>1515332</v>
      </c>
      <c r="CF48" s="329">
        <v>-18930.830000000002</v>
      </c>
      <c r="CG48" s="329">
        <v>15668.54</v>
      </c>
      <c r="CH48" s="329">
        <v>-3099</v>
      </c>
      <c r="CI48" s="329">
        <v>-82146</v>
      </c>
      <c r="CJ48" s="329">
        <v>-82598</v>
      </c>
      <c r="CK48" s="329">
        <v>-354701</v>
      </c>
      <c r="CL48" s="329">
        <v>-8046</v>
      </c>
      <c r="CM48" s="329">
        <v>-12193</v>
      </c>
      <c r="CN48" s="329">
        <v>-22403</v>
      </c>
      <c r="CO48" s="329">
        <v>-22403</v>
      </c>
      <c r="CP48" s="329">
        <v>-31512.560000000001</v>
      </c>
      <c r="CQ48" s="329">
        <v>-34895.980000000003</v>
      </c>
      <c r="CR48" s="329">
        <v>-48998.28</v>
      </c>
      <c r="CS48" s="329">
        <v>-49334.32</v>
      </c>
      <c r="CT48" s="329">
        <v>-7842.3</v>
      </c>
      <c r="CU48" s="329">
        <v>-9199.17</v>
      </c>
      <c r="CV48" s="329">
        <v>-14042.53</v>
      </c>
      <c r="CW48" s="329">
        <v>5102.8500000000004</v>
      </c>
      <c r="CX48" s="329">
        <v>11150</v>
      </c>
      <c r="CY48" s="329">
        <v>2913</v>
      </c>
      <c r="CZ48" s="329">
        <v>-312</v>
      </c>
      <c r="DA48" s="329">
        <v>-312</v>
      </c>
      <c r="DB48" s="329">
        <v>143.46</v>
      </c>
      <c r="DC48" s="329">
        <v>143</v>
      </c>
      <c r="DD48" s="329">
        <v>4800</v>
      </c>
      <c r="DE48" s="329">
        <v>15375</v>
      </c>
      <c r="DF48" s="329">
        <v>-691</v>
      </c>
      <c r="DG48" s="329">
        <v>-691</v>
      </c>
      <c r="DH48" s="329">
        <v>-7825.07</v>
      </c>
      <c r="DI48" s="329">
        <v>158540.45000000001</v>
      </c>
      <c r="DJ48" s="330">
        <v>-39780</v>
      </c>
      <c r="DK48" s="329">
        <v>-47192</v>
      </c>
      <c r="DL48" s="330">
        <v>-394821.23</v>
      </c>
      <c r="DM48" s="329">
        <v>-661833.39</v>
      </c>
      <c r="DN48" s="330">
        <v>38061.660000000003</v>
      </c>
      <c r="DO48" s="329">
        <v>8718.99</v>
      </c>
      <c r="DP48" s="330">
        <v>-4065.32</v>
      </c>
      <c r="DQ48" s="329">
        <v>-4065</v>
      </c>
      <c r="DR48" s="330">
        <v>-14881.23</v>
      </c>
      <c r="DS48" s="329">
        <v>-14943.06</v>
      </c>
      <c r="DT48" s="330">
        <v>13615.25</v>
      </c>
      <c r="DU48" s="329">
        <v>6380.17</v>
      </c>
      <c r="DV48" s="330">
        <v>-4995.32</v>
      </c>
      <c r="DW48" s="329">
        <v>-2834.25</v>
      </c>
      <c r="DX48" s="330">
        <v>10587</v>
      </c>
      <c r="DY48" s="329">
        <v>-192876</v>
      </c>
      <c r="DZ48" s="329">
        <v>-87466</v>
      </c>
      <c r="EA48" s="329">
        <v>-60750</v>
      </c>
      <c r="EB48" s="329">
        <v>3631788</v>
      </c>
      <c r="EC48" s="329">
        <v>3639316</v>
      </c>
      <c r="ED48" s="329">
        <v>-502878</v>
      </c>
      <c r="EE48" s="329">
        <v>-847136</v>
      </c>
      <c r="EF48" s="329">
        <v>-2030.28</v>
      </c>
      <c r="EG48" s="329">
        <v>-9578.6299999999992</v>
      </c>
      <c r="EH48" s="329">
        <v>-46669.77</v>
      </c>
      <c r="EI48" s="329">
        <v>-46785.05</v>
      </c>
      <c r="EJ48" s="329">
        <v>-7220.95</v>
      </c>
      <c r="EK48" s="329">
        <v>-8800.94</v>
      </c>
      <c r="EL48" s="329">
        <v>-15808.34</v>
      </c>
      <c r="EM48" s="329">
        <v>-13073.27</v>
      </c>
      <c r="EN48" s="329">
        <v>-133226.26999999999</v>
      </c>
      <c r="EO48" s="329">
        <v>-180101.13</v>
      </c>
      <c r="EP48" s="329">
        <v>-6821.78</v>
      </c>
      <c r="EQ48" s="329">
        <v>-72816.679999999993</v>
      </c>
      <c r="ER48" s="329">
        <v>-197953</v>
      </c>
      <c r="ES48" s="329">
        <v>-216080</v>
      </c>
      <c r="ET48" s="329">
        <v>-118108.1</v>
      </c>
      <c r="EU48" s="329">
        <v>-236396</v>
      </c>
      <c r="EV48" s="329">
        <v>-140903.29</v>
      </c>
      <c r="EW48" s="329">
        <v>-148821.87</v>
      </c>
      <c r="EX48" s="329">
        <v>-21014.11</v>
      </c>
      <c r="EY48" s="329">
        <v>-6905.74</v>
      </c>
      <c r="EZ48" s="329">
        <v>8195.58</v>
      </c>
      <c r="FA48" s="329">
        <v>-5191.68</v>
      </c>
      <c r="FB48" s="329">
        <v>-3549.19</v>
      </c>
      <c r="FC48" s="329">
        <v>-13007.82</v>
      </c>
    </row>
    <row r="49" spans="1:159">
      <c r="A49" s="331" t="s">
        <v>144</v>
      </c>
      <c r="B49" s="332">
        <v>-25246939</v>
      </c>
      <c r="C49" s="332">
        <v>11529382</v>
      </c>
      <c r="D49" s="332">
        <v>1861100</v>
      </c>
      <c r="E49" s="332">
        <v>3280878</v>
      </c>
      <c r="F49" s="332">
        <v>-128078</v>
      </c>
      <c r="G49" s="332">
        <v>-43408</v>
      </c>
      <c r="H49" s="332">
        <v>-193530.9</v>
      </c>
      <c r="I49" s="332">
        <v>-216185.68</v>
      </c>
      <c r="J49" s="332">
        <v>2535258</v>
      </c>
      <c r="K49" s="332">
        <v>3512983</v>
      </c>
      <c r="L49" s="332">
        <v>-7850</v>
      </c>
      <c r="M49" s="332">
        <v>-31714</v>
      </c>
      <c r="N49" s="332">
        <v>-490851.5</v>
      </c>
      <c r="O49" s="332">
        <v>-439383.77</v>
      </c>
      <c r="P49" s="332">
        <v>-1974.4</v>
      </c>
      <c r="Q49" s="332">
        <v>-1974.4</v>
      </c>
      <c r="R49" s="332">
        <v>-144325</v>
      </c>
      <c r="S49" s="332">
        <v>73494</v>
      </c>
      <c r="T49" s="332">
        <v>-185263</v>
      </c>
      <c r="U49" s="332">
        <v>-111758</v>
      </c>
      <c r="V49" s="332">
        <v>-240296.81</v>
      </c>
      <c r="W49" s="332">
        <v>-47073.83</v>
      </c>
      <c r="X49" s="332">
        <v>-25560.63</v>
      </c>
      <c r="Y49" s="332">
        <v>-14332.35</v>
      </c>
      <c r="Z49" s="332">
        <v>-17785.810000000001</v>
      </c>
      <c r="AA49" s="332">
        <v>-38690.94</v>
      </c>
      <c r="AB49" s="332">
        <v>402944</v>
      </c>
      <c r="AC49" s="332">
        <v>402944</v>
      </c>
      <c r="AD49" s="332">
        <v>0</v>
      </c>
      <c r="AE49" s="332">
        <v>-315</v>
      </c>
      <c r="AF49" s="332">
        <v>-8849</v>
      </c>
      <c r="AG49" s="332">
        <v>-8849</v>
      </c>
      <c r="AH49" s="332">
        <v>347914.48</v>
      </c>
      <c r="AI49" s="332">
        <v>332335.28000000003</v>
      </c>
      <c r="AJ49" s="332">
        <v>20662</v>
      </c>
      <c r="AK49" s="332">
        <v>20377</v>
      </c>
      <c r="AL49" s="332">
        <v>0</v>
      </c>
      <c r="AM49" s="332">
        <v>0</v>
      </c>
      <c r="AN49" s="332">
        <v>86331</v>
      </c>
      <c r="AO49" s="332">
        <v>69431</v>
      </c>
      <c r="AP49" s="332">
        <v>0</v>
      </c>
      <c r="AQ49" s="332">
        <v>0</v>
      </c>
      <c r="AR49" s="332">
        <v>46408</v>
      </c>
      <c r="AS49" s="332">
        <v>66592</v>
      </c>
      <c r="AT49" s="332">
        <v>-36472.589999999997</v>
      </c>
      <c r="AU49" s="332">
        <v>-47597.43</v>
      </c>
      <c r="AV49" s="332">
        <v>-67893</v>
      </c>
      <c r="AW49" s="332">
        <v>10747</v>
      </c>
      <c r="AX49" s="332">
        <v>29353</v>
      </c>
      <c r="AY49" s="332">
        <v>-98012</v>
      </c>
      <c r="AZ49" s="332">
        <v>-3937</v>
      </c>
      <c r="BA49" s="332">
        <v>-6060.8</v>
      </c>
      <c r="BB49" s="332">
        <v>18543</v>
      </c>
      <c r="BC49" s="332">
        <v>16596</v>
      </c>
      <c r="BD49" s="332">
        <v>84546.98</v>
      </c>
      <c r="BE49" s="332">
        <v>89950.58</v>
      </c>
      <c r="BF49" s="332">
        <v>64260</v>
      </c>
      <c r="BG49" s="332">
        <v>68811</v>
      </c>
      <c r="BH49" s="332">
        <v>-959.47</v>
      </c>
      <c r="BI49" s="332">
        <v>0</v>
      </c>
      <c r="BJ49" s="332">
        <v>-19211.18</v>
      </c>
      <c r="BK49" s="332">
        <v>-13431.33</v>
      </c>
      <c r="BL49" s="332">
        <v>-115.88</v>
      </c>
      <c r="BM49" s="332">
        <v>-199.79</v>
      </c>
      <c r="BN49" s="332">
        <v>-41443.120000000003</v>
      </c>
      <c r="BO49" s="332">
        <v>-33129.379999999997</v>
      </c>
      <c r="BP49" s="332">
        <v>-161279.57999999999</v>
      </c>
      <c r="BQ49" s="332">
        <v>45423.72</v>
      </c>
      <c r="BR49" s="332">
        <v>53364.68</v>
      </c>
      <c r="BS49" s="332">
        <v>54660.72</v>
      </c>
      <c r="BT49" s="332">
        <v>-28250</v>
      </c>
      <c r="BU49" s="332">
        <v>-102936</v>
      </c>
      <c r="BV49" s="332">
        <v>-15827.27</v>
      </c>
      <c r="BW49" s="332">
        <v>-29847.69</v>
      </c>
      <c r="BX49" s="332">
        <v>0</v>
      </c>
      <c r="BY49" s="332">
        <v>0</v>
      </c>
      <c r="BZ49" s="332">
        <v>26264.48</v>
      </c>
      <c r="CA49" s="332">
        <v>27172.46</v>
      </c>
      <c r="CB49" s="332">
        <v>0</v>
      </c>
      <c r="CC49" s="332">
        <v>0</v>
      </c>
      <c r="CD49" s="332">
        <v>-2826661</v>
      </c>
      <c r="CE49" s="332">
        <v>-2761152</v>
      </c>
      <c r="CF49" s="332">
        <v>-198953.62</v>
      </c>
      <c r="CG49" s="332">
        <v>-324092.67</v>
      </c>
      <c r="CH49" s="332">
        <v>-254228</v>
      </c>
      <c r="CI49" s="332">
        <v>-151511</v>
      </c>
      <c r="CJ49" s="332">
        <v>-257424</v>
      </c>
      <c r="CK49" s="332">
        <v>-28489</v>
      </c>
      <c r="CL49" s="332">
        <v>49196</v>
      </c>
      <c r="CM49" s="332">
        <v>48082</v>
      </c>
      <c r="CN49" s="332">
        <v>0</v>
      </c>
      <c r="CO49" s="332">
        <v>0</v>
      </c>
      <c r="CP49" s="332">
        <v>-1789.68</v>
      </c>
      <c r="CQ49" s="332">
        <v>-3001.3</v>
      </c>
      <c r="CR49" s="332">
        <v>13857.12</v>
      </c>
      <c r="CS49" s="332">
        <v>13877.86</v>
      </c>
      <c r="CT49" s="332">
        <v>-3327.02</v>
      </c>
      <c r="CU49" s="332">
        <v>-3245.3</v>
      </c>
      <c r="CV49" s="332">
        <v>-6770.29</v>
      </c>
      <c r="CW49" s="332">
        <v>-28359.21</v>
      </c>
      <c r="CX49" s="332">
        <v>-6561</v>
      </c>
      <c r="CY49" s="332">
        <v>-2829</v>
      </c>
      <c r="CZ49" s="332">
        <v>2809</v>
      </c>
      <c r="DA49" s="332">
        <v>2809</v>
      </c>
      <c r="DB49" s="332">
        <v>0</v>
      </c>
      <c r="DC49" s="332">
        <v>0</v>
      </c>
      <c r="DD49" s="332">
        <v>-14520</v>
      </c>
      <c r="DE49" s="332">
        <v>-18273</v>
      </c>
      <c r="DF49" s="332">
        <v>-2108</v>
      </c>
      <c r="DG49" s="332">
        <v>-2108</v>
      </c>
      <c r="DH49" s="332">
        <v>22808.41</v>
      </c>
      <c r="DI49" s="332">
        <v>-150585.99</v>
      </c>
      <c r="DJ49" s="333">
        <v>53749</v>
      </c>
      <c r="DK49" s="332">
        <v>17458</v>
      </c>
      <c r="DL49" s="333">
        <v>-523620.28</v>
      </c>
      <c r="DM49" s="332">
        <v>-414324.6</v>
      </c>
      <c r="DN49" s="333">
        <v>-48594.94</v>
      </c>
      <c r="DO49" s="332">
        <v>-14878.24</v>
      </c>
      <c r="DP49" s="333">
        <v>-8020.2</v>
      </c>
      <c r="DQ49" s="332">
        <v>-7858</v>
      </c>
      <c r="DR49" s="333">
        <v>-2791.22</v>
      </c>
      <c r="DS49" s="332">
        <v>-3197.53</v>
      </c>
      <c r="DT49" s="333">
        <v>-20087.439999999999</v>
      </c>
      <c r="DU49" s="332">
        <v>-13747.64</v>
      </c>
      <c r="DV49" s="333">
        <v>-62709.14</v>
      </c>
      <c r="DW49" s="332">
        <v>-69657.63</v>
      </c>
      <c r="DX49" s="333">
        <v>-184879</v>
      </c>
      <c r="DY49" s="332">
        <v>-112398</v>
      </c>
      <c r="DZ49" s="332">
        <v>-78194</v>
      </c>
      <c r="EA49" s="332">
        <v>-166508</v>
      </c>
      <c r="EB49" s="332">
        <v>-341608</v>
      </c>
      <c r="EC49" s="332">
        <v>-468198</v>
      </c>
      <c r="ED49" s="332">
        <v>443936</v>
      </c>
      <c r="EE49" s="332">
        <v>405282</v>
      </c>
      <c r="EF49" s="332">
        <v>-18283.14</v>
      </c>
      <c r="EG49" s="332">
        <v>-15409.07</v>
      </c>
      <c r="EH49" s="332">
        <v>5422.99</v>
      </c>
      <c r="EI49" s="332">
        <v>3431.17</v>
      </c>
      <c r="EJ49" s="332">
        <v>-32990.550000000003</v>
      </c>
      <c r="EK49" s="332">
        <v>-32055.040000000001</v>
      </c>
      <c r="EL49" s="332">
        <v>-44741.59</v>
      </c>
      <c r="EM49" s="332">
        <v>-59002.99</v>
      </c>
      <c r="EN49" s="332">
        <v>22871.78</v>
      </c>
      <c r="EO49" s="332">
        <v>32714.5</v>
      </c>
      <c r="EP49" s="332">
        <v>-77422.94</v>
      </c>
      <c r="EQ49" s="332">
        <v>-31891.99</v>
      </c>
      <c r="ER49" s="332">
        <v>-93233</v>
      </c>
      <c r="ES49" s="332">
        <v>-100437</v>
      </c>
      <c r="ET49" s="332">
        <v>-62481.9</v>
      </c>
      <c r="EU49" s="332">
        <v>-80971</v>
      </c>
      <c r="EV49" s="332">
        <v>-19324.47</v>
      </c>
      <c r="EW49" s="332">
        <v>-10336.81</v>
      </c>
      <c r="EX49" s="332">
        <v>2686.97</v>
      </c>
      <c r="EY49" s="332">
        <v>-15680.21</v>
      </c>
      <c r="EZ49" s="332">
        <v>-35381.589999999997</v>
      </c>
      <c r="FA49" s="332">
        <v>-34873.449999999997</v>
      </c>
      <c r="FB49" s="332">
        <v>-16184.28</v>
      </c>
      <c r="FC49" s="332">
        <v>-5200.22</v>
      </c>
    </row>
    <row r="50" spans="1:159">
      <c r="A50" s="334" t="s">
        <v>190</v>
      </c>
      <c r="B50" s="335">
        <v>11576223</v>
      </c>
      <c r="C50" s="335">
        <v>15336518</v>
      </c>
      <c r="D50" s="335">
        <v>-35878</v>
      </c>
      <c r="E50" s="335">
        <v>-24887</v>
      </c>
      <c r="F50" s="335">
        <v>245844</v>
      </c>
      <c r="G50" s="335">
        <v>250140</v>
      </c>
      <c r="H50" s="335">
        <v>417132.37</v>
      </c>
      <c r="I50" s="335">
        <v>417132.35000000003</v>
      </c>
      <c r="J50" s="335">
        <v>4256</v>
      </c>
      <c r="K50" s="335">
        <v>100834</v>
      </c>
      <c r="L50" s="335">
        <v>138151</v>
      </c>
      <c r="M50" s="335">
        <v>138151</v>
      </c>
      <c r="N50" s="335">
        <v>-384300.72</v>
      </c>
      <c r="O50" s="335">
        <v>-384300.72000000003</v>
      </c>
      <c r="P50" s="335">
        <v>40345.4</v>
      </c>
      <c r="Q50" s="335">
        <v>40345.4</v>
      </c>
      <c r="R50" s="335">
        <v>1864672</v>
      </c>
      <c r="S50" s="335">
        <v>1872898</v>
      </c>
      <c r="T50" s="335">
        <v>4081605</v>
      </c>
      <c r="U50" s="335">
        <v>4081610</v>
      </c>
      <c r="V50" s="335">
        <v>2156039.2999999998</v>
      </c>
      <c r="W50" s="335">
        <v>2156706.6599999997</v>
      </c>
      <c r="X50" s="335">
        <v>2394952.27</v>
      </c>
      <c r="Y50" s="335">
        <v>2394952.2600000002</v>
      </c>
      <c r="Z50" s="335">
        <v>1494764.97</v>
      </c>
      <c r="AA50" s="335">
        <v>1494764.98</v>
      </c>
      <c r="AB50" s="335">
        <v>216355</v>
      </c>
      <c r="AC50" s="335">
        <v>216355</v>
      </c>
      <c r="AD50" s="335">
        <v>26602</v>
      </c>
      <c r="AE50" s="335">
        <v>26602</v>
      </c>
      <c r="AF50" s="335">
        <v>53528</v>
      </c>
      <c r="AG50" s="335">
        <v>53528</v>
      </c>
      <c r="AH50" s="335">
        <v>-207645.81000000006</v>
      </c>
      <c r="AI50" s="335">
        <v>-207645.80999999994</v>
      </c>
      <c r="AJ50" s="335">
        <v>17471</v>
      </c>
      <c r="AK50" s="335">
        <v>16378</v>
      </c>
      <c r="AL50" s="335">
        <v>3574</v>
      </c>
      <c r="AM50" s="335">
        <v>3574</v>
      </c>
      <c r="AN50" s="335">
        <v>35188</v>
      </c>
      <c r="AO50" s="335">
        <v>35188</v>
      </c>
      <c r="AP50" s="335">
        <v>-116</v>
      </c>
      <c r="AQ50" s="335">
        <v>-116</v>
      </c>
      <c r="AR50" s="335">
        <v>114091</v>
      </c>
      <c r="AS50" s="335">
        <v>107177</v>
      </c>
      <c r="AT50" s="335">
        <v>-15868.37999999999</v>
      </c>
      <c r="AU50" s="335">
        <v>-11103.260000000002</v>
      </c>
      <c r="AV50" s="335">
        <v>-73108</v>
      </c>
      <c r="AW50" s="335">
        <v>-73093.03</v>
      </c>
      <c r="AX50" s="335">
        <v>-57559</v>
      </c>
      <c r="AY50" s="335">
        <v>-32997</v>
      </c>
      <c r="AZ50" s="335">
        <v>28361.200000000001</v>
      </c>
      <c r="BA50" s="335">
        <v>28249.200000000001</v>
      </c>
      <c r="BB50" s="335">
        <v>-8647.2200000000012</v>
      </c>
      <c r="BC50" s="335">
        <v>-8647</v>
      </c>
      <c r="BD50" s="335">
        <v>-16003.950000000026</v>
      </c>
      <c r="BE50" s="335">
        <v>-15950.239999999991</v>
      </c>
      <c r="BF50" s="335">
        <v>-81861</v>
      </c>
      <c r="BG50" s="335">
        <v>-81861</v>
      </c>
      <c r="BH50" s="335">
        <v>6238.73</v>
      </c>
      <c r="BI50" s="335">
        <v>6469.18</v>
      </c>
      <c r="BJ50" s="335">
        <v>70151.489999999991</v>
      </c>
      <c r="BK50" s="335">
        <v>70151.509999999995</v>
      </c>
      <c r="BL50" s="335">
        <v>5374.7600000000011</v>
      </c>
      <c r="BM50" s="335">
        <v>5374.7600000000011</v>
      </c>
      <c r="BN50" s="335">
        <v>31136.980000000003</v>
      </c>
      <c r="BO50" s="335">
        <v>31136.990000000005</v>
      </c>
      <c r="BP50" s="335">
        <v>168483.48</v>
      </c>
      <c r="BQ50" s="335">
        <v>161411.37999999998</v>
      </c>
      <c r="BR50" s="335">
        <v>-11853.349999999999</v>
      </c>
      <c r="BS50" s="335">
        <v>-11853.359999999986</v>
      </c>
      <c r="BT50" s="335">
        <v>4553</v>
      </c>
      <c r="BU50" s="335">
        <v>-14436</v>
      </c>
      <c r="BV50" s="335">
        <v>61556.92</v>
      </c>
      <c r="BW50" s="335">
        <v>63075.079999999987</v>
      </c>
      <c r="BX50" s="335">
        <v>9483</v>
      </c>
      <c r="BY50" s="335">
        <v>9483</v>
      </c>
      <c r="BZ50" s="335">
        <v>9275.1699999999946</v>
      </c>
      <c r="CA50" s="335">
        <v>8440.64</v>
      </c>
      <c r="CB50" s="335">
        <v>32187.859999999997</v>
      </c>
      <c r="CC50" s="335">
        <v>32188</v>
      </c>
      <c r="CD50" s="335">
        <v>424433</v>
      </c>
      <c r="CE50" s="335">
        <v>425518</v>
      </c>
      <c r="CF50" s="335">
        <v>-2909.4500000000116</v>
      </c>
      <c r="CG50" s="335">
        <v>-54221.849999999977</v>
      </c>
      <c r="CH50" s="335">
        <v>150860</v>
      </c>
      <c r="CI50" s="335">
        <v>148121</v>
      </c>
      <c r="CJ50" s="335">
        <v>-59441</v>
      </c>
      <c r="CK50" s="335">
        <v>-59441</v>
      </c>
      <c r="CL50" s="335">
        <v>18052</v>
      </c>
      <c r="CM50" s="335">
        <v>18052</v>
      </c>
      <c r="CN50" s="335">
        <v>-13854</v>
      </c>
      <c r="CO50" s="335">
        <v>-13854</v>
      </c>
      <c r="CP50" s="335">
        <v>-17738.010000000002</v>
      </c>
      <c r="CQ50" s="335">
        <v>-17738.020000000004</v>
      </c>
      <c r="CR50" s="335">
        <v>1993.2199999999993</v>
      </c>
      <c r="CS50" s="335">
        <v>1993.2099999999991</v>
      </c>
      <c r="CT50" s="335">
        <v>43819.68</v>
      </c>
      <c r="CU50" s="335">
        <v>43819.69</v>
      </c>
      <c r="CV50" s="335">
        <v>18734.699999999997</v>
      </c>
      <c r="CW50" s="335">
        <v>18734.699999999997</v>
      </c>
      <c r="CX50" s="335">
        <v>58817</v>
      </c>
      <c r="CY50" s="335">
        <v>58231</v>
      </c>
      <c r="CZ50" s="335">
        <v>13930</v>
      </c>
      <c r="DA50" s="335">
        <v>13930</v>
      </c>
      <c r="DB50" s="335">
        <v>4206.58</v>
      </c>
      <c r="DC50" s="335">
        <v>4207</v>
      </c>
      <c r="DD50" s="335">
        <v>31891</v>
      </c>
      <c r="DE50" s="335">
        <v>31874</v>
      </c>
      <c r="DF50" s="335">
        <v>-12656</v>
      </c>
      <c r="DG50" s="335">
        <v>-12656</v>
      </c>
      <c r="DH50" s="335">
        <v>76080.570000000007</v>
      </c>
      <c r="DI50" s="335">
        <v>73246.210000000021</v>
      </c>
      <c r="DJ50" s="336">
        <v>80379</v>
      </c>
      <c r="DK50" s="335">
        <v>80591</v>
      </c>
      <c r="DL50" s="336">
        <v>57359.800000000047</v>
      </c>
      <c r="DM50" s="335">
        <v>53863.270000000019</v>
      </c>
      <c r="DN50" s="336">
        <v>47697.58</v>
      </c>
      <c r="DO50" s="335">
        <v>48406.95</v>
      </c>
      <c r="DP50" s="336">
        <v>182710.87</v>
      </c>
      <c r="DQ50" s="335">
        <v>182710</v>
      </c>
      <c r="DR50" s="336">
        <v>876.98000000000093</v>
      </c>
      <c r="DS50" s="335">
        <v>876.97000000000162</v>
      </c>
      <c r="DT50" s="336">
        <v>24300.27</v>
      </c>
      <c r="DU50" s="335">
        <v>24300.270000000004</v>
      </c>
      <c r="DV50" s="336">
        <v>4061.2599999999948</v>
      </c>
      <c r="DW50" s="335">
        <v>4061.2799999999988</v>
      </c>
      <c r="DX50" s="336">
        <v>113190</v>
      </c>
      <c r="DY50" s="335">
        <v>115098.98999999999</v>
      </c>
      <c r="DZ50" s="335">
        <v>215055</v>
      </c>
      <c r="EA50" s="335">
        <v>214602</v>
      </c>
      <c r="EB50" s="335">
        <v>3841953</v>
      </c>
      <c r="EC50" s="335">
        <v>3841955</v>
      </c>
      <c r="ED50" s="335">
        <v>580243</v>
      </c>
      <c r="EE50" s="335">
        <v>524709</v>
      </c>
      <c r="EF50" s="335">
        <v>38413.550000000003</v>
      </c>
      <c r="EG50" s="335">
        <v>38413.54</v>
      </c>
      <c r="EH50" s="335">
        <v>13044.99</v>
      </c>
      <c r="EI50" s="335">
        <v>13044.99</v>
      </c>
      <c r="EJ50" s="335">
        <v>3812.1800000000003</v>
      </c>
      <c r="EK50" s="335">
        <v>3812.1699999999983</v>
      </c>
      <c r="EL50" s="335">
        <v>135332.93</v>
      </c>
      <c r="EM50" s="335">
        <v>135332.93000000002</v>
      </c>
      <c r="EN50" s="335">
        <v>-20835.359999999986</v>
      </c>
      <c r="EO50" s="335">
        <v>-20127.270000000004</v>
      </c>
      <c r="EP50" s="335">
        <v>-30647.660000000003</v>
      </c>
      <c r="EQ50" s="335">
        <v>-20369.479999999992</v>
      </c>
      <c r="ER50" s="335">
        <v>9864</v>
      </c>
      <c r="ES50" s="335">
        <v>9864</v>
      </c>
      <c r="ET50" s="335">
        <v>82162.5</v>
      </c>
      <c r="EU50" s="335">
        <v>111701</v>
      </c>
      <c r="EV50" s="335">
        <v>-65506.520000000004</v>
      </c>
      <c r="EW50" s="335">
        <v>-65506.53</v>
      </c>
      <c r="EX50" s="335">
        <v>17373.129999999997</v>
      </c>
      <c r="EY50" s="335">
        <v>17642.72</v>
      </c>
      <c r="EZ50" s="335">
        <v>2059.7100000000064</v>
      </c>
      <c r="FA50" s="335">
        <v>2268.4300000000003</v>
      </c>
      <c r="FB50" s="335">
        <v>50631.229999999996</v>
      </c>
      <c r="FC50" s="335">
        <v>50631.249999999993</v>
      </c>
    </row>
    <row r="51" spans="1:159">
      <c r="A51" s="343"/>
      <c r="B51" s="314"/>
      <c r="C51" s="314"/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4"/>
      <c r="BF51" s="314"/>
      <c r="BG51" s="314"/>
      <c r="BH51" s="314"/>
      <c r="BI51" s="314"/>
      <c r="BJ51" s="314"/>
      <c r="BK51" s="314"/>
      <c r="BL51" s="314"/>
      <c r="BM51" s="314"/>
      <c r="BN51" s="314"/>
      <c r="BO51" s="314"/>
      <c r="BP51" s="314"/>
      <c r="BQ51" s="314"/>
      <c r="BR51" s="314"/>
      <c r="BS51" s="314"/>
      <c r="BT51" s="314"/>
      <c r="BU51" s="314"/>
      <c r="BV51" s="314"/>
      <c r="BW51" s="314"/>
      <c r="BX51" s="314"/>
      <c r="BY51" s="314"/>
      <c r="BZ51" s="314"/>
      <c r="CA51" s="314"/>
      <c r="CB51" s="314"/>
      <c r="CC51" s="314"/>
      <c r="CD51" s="314"/>
      <c r="CE51" s="314"/>
      <c r="CF51" s="314"/>
      <c r="CG51" s="314"/>
      <c r="CH51" s="314"/>
      <c r="CI51" s="314"/>
      <c r="CJ51" s="314"/>
      <c r="CK51" s="314"/>
      <c r="CL51" s="314"/>
      <c r="CM51" s="314"/>
      <c r="CN51" s="314"/>
      <c r="CO51" s="314"/>
      <c r="CP51" s="314"/>
      <c r="CQ51" s="314"/>
      <c r="CR51" s="314"/>
      <c r="CS51" s="314"/>
      <c r="CT51" s="314"/>
      <c r="CU51" s="314"/>
      <c r="CV51" s="314"/>
      <c r="CW51" s="314"/>
      <c r="CX51" s="314"/>
      <c r="CY51" s="314"/>
      <c r="CZ51" s="314"/>
      <c r="DA51" s="314"/>
      <c r="DB51" s="314"/>
      <c r="DC51" s="314"/>
      <c r="DD51" s="314"/>
      <c r="DE51" s="314"/>
      <c r="DF51" s="314"/>
      <c r="DG51" s="314"/>
      <c r="DH51" s="314"/>
      <c r="DI51" s="314"/>
      <c r="DJ51" s="315"/>
      <c r="DK51" s="314"/>
      <c r="DL51" s="315"/>
      <c r="DM51" s="314"/>
      <c r="DN51" s="315"/>
      <c r="DO51" s="314"/>
      <c r="DP51" s="315"/>
      <c r="DQ51" s="314"/>
      <c r="DR51" s="315"/>
      <c r="DS51" s="314"/>
      <c r="DT51" s="315"/>
      <c r="DU51" s="314"/>
      <c r="DV51" s="315"/>
      <c r="DW51" s="314"/>
      <c r="DX51" s="315"/>
      <c r="DY51" s="314"/>
      <c r="DZ51" s="314"/>
      <c r="EA51" s="314"/>
      <c r="EB51" s="314"/>
      <c r="EC51" s="314"/>
      <c r="ED51" s="314"/>
      <c r="EE51" s="314"/>
      <c r="EF51" s="314"/>
      <c r="EG51" s="314"/>
      <c r="EH51" s="314"/>
      <c r="EI51" s="314"/>
      <c r="EJ51" s="314"/>
      <c r="EK51" s="314"/>
      <c r="EL51" s="314"/>
      <c r="EM51" s="314"/>
      <c r="EN51" s="314"/>
      <c r="EO51" s="314"/>
      <c r="EP51" s="314"/>
      <c r="EQ51" s="314"/>
      <c r="ER51" s="314"/>
      <c r="ES51" s="314"/>
      <c r="ET51" s="314"/>
      <c r="EU51" s="314"/>
      <c r="EV51" s="314"/>
      <c r="EW51" s="314"/>
      <c r="EX51" s="314"/>
      <c r="EY51" s="314"/>
      <c r="EZ51" s="314"/>
      <c r="FA51" s="314"/>
      <c r="FB51" s="314"/>
      <c r="FC51" s="314"/>
    </row>
    <row r="54" spans="1:159">
      <c r="A54" t="s">
        <v>281</v>
      </c>
    </row>
    <row r="55" spans="1:159">
      <c r="A55" t="s">
        <v>282</v>
      </c>
    </row>
  </sheetData>
  <mergeCells count="158">
    <mergeCell ref="EV4:EW4"/>
    <mergeCell ref="EX4:EY4"/>
    <mergeCell ref="EZ4:FA4"/>
    <mergeCell ref="FB4:FC4"/>
    <mergeCell ref="EJ4:EK4"/>
    <mergeCell ref="EL4:EM4"/>
    <mergeCell ref="EN4:EO4"/>
    <mergeCell ref="EP4:EQ4"/>
    <mergeCell ref="ER4:ES4"/>
    <mergeCell ref="ET4:EU4"/>
    <mergeCell ref="DX4:DY4"/>
    <mergeCell ref="DZ4:EA4"/>
    <mergeCell ref="EB4:EC4"/>
    <mergeCell ref="ED4:EE4"/>
    <mergeCell ref="EF4:EG4"/>
    <mergeCell ref="EH4:EI4"/>
    <mergeCell ref="DL4:DM4"/>
    <mergeCell ref="DN4:DO4"/>
    <mergeCell ref="DP4:DQ4"/>
    <mergeCell ref="DR4:DS4"/>
    <mergeCell ref="DT4:DU4"/>
    <mergeCell ref="DV4:DW4"/>
    <mergeCell ref="CZ4:DA4"/>
    <mergeCell ref="DB4:DC4"/>
    <mergeCell ref="DD4:DE4"/>
    <mergeCell ref="DF4:DG4"/>
    <mergeCell ref="DH4:DI4"/>
    <mergeCell ref="DJ4:DK4"/>
    <mergeCell ref="CN4:CO4"/>
    <mergeCell ref="CP4:CQ4"/>
    <mergeCell ref="CR4:CS4"/>
    <mergeCell ref="CT4:CU4"/>
    <mergeCell ref="CV4:CW4"/>
    <mergeCell ref="CX4:CY4"/>
    <mergeCell ref="CB4:CC4"/>
    <mergeCell ref="CD4:CE4"/>
    <mergeCell ref="CF4:CG4"/>
    <mergeCell ref="CH4:CI4"/>
    <mergeCell ref="CJ4:CK4"/>
    <mergeCell ref="CL4:CM4"/>
    <mergeCell ref="BP4:BQ4"/>
    <mergeCell ref="BR4:BS4"/>
    <mergeCell ref="BT4:BU4"/>
    <mergeCell ref="BV4:BW4"/>
    <mergeCell ref="BX4:BY4"/>
    <mergeCell ref="BZ4:CA4"/>
    <mergeCell ref="BD4:BE4"/>
    <mergeCell ref="BF4:BG4"/>
    <mergeCell ref="BH4:BI4"/>
    <mergeCell ref="BJ4:BK4"/>
    <mergeCell ref="BL4:BM4"/>
    <mergeCell ref="BN4:BO4"/>
    <mergeCell ref="AR4:AS4"/>
    <mergeCell ref="AT4:AU4"/>
    <mergeCell ref="AV4:AW4"/>
    <mergeCell ref="AX4:AY4"/>
    <mergeCell ref="AZ4:BA4"/>
    <mergeCell ref="BB4:BC4"/>
    <mergeCell ref="AF4:AG4"/>
    <mergeCell ref="AH4:AI4"/>
    <mergeCell ref="AJ4:AK4"/>
    <mergeCell ref="AL4:AM4"/>
    <mergeCell ref="AN4:AO4"/>
    <mergeCell ref="AP4:AQ4"/>
    <mergeCell ref="T4:U4"/>
    <mergeCell ref="V4:W4"/>
    <mergeCell ref="X4:Y4"/>
    <mergeCell ref="Z4:AA4"/>
    <mergeCell ref="AB4:AC4"/>
    <mergeCell ref="AD4:AE4"/>
    <mergeCell ref="FB3:FC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EP3:EQ3"/>
    <mergeCell ref="ER3:ES3"/>
    <mergeCell ref="ET3:EU3"/>
    <mergeCell ref="EV3:EW3"/>
    <mergeCell ref="EX3:EY3"/>
    <mergeCell ref="EZ3:FA3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Z3:AA3"/>
    <mergeCell ref="AB3:AC3"/>
    <mergeCell ref="AD3:AE3"/>
  </mergeCells>
  <hyperlinks>
    <hyperlink ref="A14" location="'Samantekt sveitarfélaga A hluti'!A1" display="Samantekt" xr:uid="{4C99720E-9C51-45C3-8C6E-FE025A2875A7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13AE0-D751-47EE-960F-28E567D9DD08}">
  <dimension ref="A1:FD51"/>
  <sheetViews>
    <sheetView workbookViewId="0">
      <selection activeCell="DX55" sqref="DX55"/>
    </sheetView>
  </sheetViews>
  <sheetFormatPr defaultRowHeight="14.25" outlineLevelRow="1" outlineLevelCol="1"/>
  <cols>
    <col min="1" max="1" width="27" bestFit="1" customWidth="1"/>
    <col min="2" max="2" width="9.125" hidden="1" customWidth="1" outlineLevel="1"/>
    <col min="3" max="3" width="10" hidden="1" customWidth="1" outlineLevel="1"/>
    <col min="4" max="4" width="9.125" hidden="1" customWidth="1" outlineLevel="1"/>
    <col min="5" max="5" width="9.5" hidden="1" customWidth="1" outlineLevel="1"/>
    <col min="6" max="10" width="8.625" hidden="1" customWidth="1" outlineLevel="1"/>
    <col min="11" max="11" width="9.5" hidden="1" customWidth="1" outlineLevel="1"/>
    <col min="12" max="113" width="8.625" hidden="1" customWidth="1" outlineLevel="1"/>
    <col min="114" max="114" width="9" style="46" collapsed="1"/>
    <col min="116" max="116" width="9" style="46"/>
    <col min="118" max="118" width="9" style="46"/>
    <col min="120" max="120" width="9" style="46"/>
    <col min="122" max="122" width="9" style="46"/>
    <col min="124" max="124" width="9" style="46"/>
    <col min="126" max="126" width="9" style="46"/>
    <col min="128" max="128" width="9" style="46"/>
    <col min="130" max="159" width="0" hidden="1" customWidth="1" outlineLevel="1"/>
    <col min="160" max="160" width="9" collapsed="1"/>
  </cols>
  <sheetData>
    <row r="1" spans="1:159" ht="15.75">
      <c r="A1" s="168" t="s">
        <v>283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70"/>
      <c r="DK1" s="169"/>
      <c r="DL1" s="170"/>
      <c r="DM1" s="169"/>
      <c r="DN1" s="170"/>
      <c r="DO1" s="169"/>
      <c r="DP1" s="170"/>
      <c r="DQ1" s="169"/>
      <c r="DR1" s="170"/>
      <c r="DS1" s="169"/>
      <c r="DT1" s="170"/>
      <c r="DU1" s="169"/>
      <c r="DV1" s="170"/>
      <c r="DW1" s="169"/>
      <c r="DX1" s="170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  <c r="EQ1" s="169"/>
      <c r="ER1" s="169"/>
      <c r="ES1" s="169"/>
      <c r="ET1" s="169"/>
      <c r="EU1" s="169"/>
      <c r="EV1" s="169"/>
      <c r="EW1" s="169"/>
      <c r="EX1" s="169"/>
      <c r="EY1" s="169"/>
      <c r="EZ1" s="169"/>
      <c r="FA1" s="169"/>
      <c r="FB1" s="169"/>
      <c r="FC1" s="169"/>
    </row>
    <row r="2" spans="1:159">
      <c r="A2" s="36" t="s">
        <v>192</v>
      </c>
      <c r="B2" s="171">
        <v>0</v>
      </c>
      <c r="C2" s="171">
        <v>0</v>
      </c>
      <c r="D2" s="171">
        <v>1000</v>
      </c>
      <c r="E2" s="171">
        <v>1000</v>
      </c>
      <c r="F2" s="171">
        <v>1100</v>
      </c>
      <c r="G2" s="171">
        <v>1100</v>
      </c>
      <c r="H2" s="171">
        <v>1300</v>
      </c>
      <c r="I2" s="171">
        <v>1300</v>
      </c>
      <c r="J2" s="171">
        <v>1400</v>
      </c>
      <c r="K2" s="171">
        <v>1400</v>
      </c>
      <c r="L2" s="171">
        <v>1603</v>
      </c>
      <c r="M2" s="171">
        <v>1603</v>
      </c>
      <c r="N2" s="171">
        <v>1604</v>
      </c>
      <c r="O2" s="171">
        <v>1604</v>
      </c>
      <c r="P2" s="171">
        <v>1606</v>
      </c>
      <c r="Q2" s="171">
        <v>1606</v>
      </c>
      <c r="R2" s="171">
        <v>2000</v>
      </c>
      <c r="S2" s="171">
        <v>2000</v>
      </c>
      <c r="T2" s="171">
        <v>2300</v>
      </c>
      <c r="U2" s="171">
        <v>2300</v>
      </c>
      <c r="V2" s="171">
        <v>2503</v>
      </c>
      <c r="W2" s="171">
        <v>2503</v>
      </c>
      <c r="X2" s="171">
        <v>2504</v>
      </c>
      <c r="Y2" s="171">
        <v>2504</v>
      </c>
      <c r="Z2" s="171">
        <v>2506</v>
      </c>
      <c r="AA2" s="171">
        <v>2506</v>
      </c>
      <c r="AB2" s="171">
        <v>3000</v>
      </c>
      <c r="AC2" s="171">
        <v>3000</v>
      </c>
      <c r="AD2" s="171">
        <v>3506</v>
      </c>
      <c r="AE2" s="171">
        <v>3506</v>
      </c>
      <c r="AF2" s="171">
        <v>3609</v>
      </c>
      <c r="AG2" s="171">
        <v>3609</v>
      </c>
      <c r="AH2" s="171">
        <v>3511</v>
      </c>
      <c r="AI2" s="171">
        <v>3511</v>
      </c>
      <c r="AJ2" s="171">
        <v>3709</v>
      </c>
      <c r="AK2" s="171">
        <v>3709</v>
      </c>
      <c r="AL2" s="171">
        <v>3710</v>
      </c>
      <c r="AM2" s="171">
        <v>3710</v>
      </c>
      <c r="AN2" s="171">
        <v>3711</v>
      </c>
      <c r="AO2" s="171">
        <v>3711</v>
      </c>
      <c r="AP2" s="171">
        <v>3713</v>
      </c>
      <c r="AQ2" s="171">
        <v>3713</v>
      </c>
      <c r="AR2" s="171">
        <v>3714</v>
      </c>
      <c r="AS2" s="171">
        <v>3714</v>
      </c>
      <c r="AT2" s="171">
        <v>3811</v>
      </c>
      <c r="AU2" s="171">
        <v>3811</v>
      </c>
      <c r="AV2" s="171">
        <v>4100</v>
      </c>
      <c r="AW2" s="171">
        <v>4100</v>
      </c>
      <c r="AX2" s="171">
        <v>4200</v>
      </c>
      <c r="AY2" s="171">
        <v>4200</v>
      </c>
      <c r="AZ2" s="171">
        <v>4502</v>
      </c>
      <c r="BA2" s="171">
        <v>4502</v>
      </c>
      <c r="BB2" s="171">
        <v>4604</v>
      </c>
      <c r="BC2" s="171">
        <v>4604</v>
      </c>
      <c r="BD2" s="171">
        <v>4607</v>
      </c>
      <c r="BE2" s="171">
        <v>4607</v>
      </c>
      <c r="BF2" s="171">
        <v>4803</v>
      </c>
      <c r="BG2" s="171">
        <v>4803</v>
      </c>
      <c r="BH2" s="171">
        <v>4901</v>
      </c>
      <c r="BI2" s="171">
        <v>4901</v>
      </c>
      <c r="BJ2" s="171">
        <v>4902</v>
      </c>
      <c r="BK2" s="171">
        <v>4902</v>
      </c>
      <c r="BL2" s="171">
        <v>4908</v>
      </c>
      <c r="BM2" s="171">
        <v>4908</v>
      </c>
      <c r="BN2" s="171">
        <v>4911</v>
      </c>
      <c r="BO2" s="171">
        <v>4911</v>
      </c>
      <c r="BP2" s="171">
        <v>5200</v>
      </c>
      <c r="BQ2" s="171">
        <v>5200</v>
      </c>
      <c r="BR2" s="171">
        <v>5508</v>
      </c>
      <c r="BS2" s="171">
        <v>5508</v>
      </c>
      <c r="BT2" s="171">
        <v>5604</v>
      </c>
      <c r="BU2" s="171">
        <v>5604</v>
      </c>
      <c r="BV2" s="171">
        <v>5609</v>
      </c>
      <c r="BW2" s="171">
        <v>5609</v>
      </c>
      <c r="BX2" s="171">
        <v>5611</v>
      </c>
      <c r="BY2" s="171">
        <v>5611</v>
      </c>
      <c r="BZ2" s="171">
        <v>5612</v>
      </c>
      <c r="CA2" s="171">
        <v>5612</v>
      </c>
      <c r="CB2" s="171">
        <v>5706</v>
      </c>
      <c r="CC2" s="171">
        <v>5706</v>
      </c>
      <c r="CD2" s="171">
        <v>6000</v>
      </c>
      <c r="CE2" s="171">
        <v>6000</v>
      </c>
      <c r="CF2" s="171">
        <v>6100</v>
      </c>
      <c r="CG2" s="171">
        <v>6100</v>
      </c>
      <c r="CH2" s="171">
        <v>6250</v>
      </c>
      <c r="CI2" s="171">
        <v>6250</v>
      </c>
      <c r="CJ2" s="171">
        <v>6400</v>
      </c>
      <c r="CK2" s="171">
        <v>6400</v>
      </c>
      <c r="CL2" s="171">
        <v>6501</v>
      </c>
      <c r="CM2" s="171">
        <v>6501</v>
      </c>
      <c r="CN2" s="171">
        <v>6506</v>
      </c>
      <c r="CO2" s="171">
        <v>6506</v>
      </c>
      <c r="CP2" s="171">
        <v>6513</v>
      </c>
      <c r="CQ2" s="171">
        <v>6513</v>
      </c>
      <c r="CR2" s="171">
        <v>6514</v>
      </c>
      <c r="CS2" s="171">
        <v>6514</v>
      </c>
      <c r="CT2" s="171">
        <v>6601</v>
      </c>
      <c r="CU2" s="171">
        <v>6601</v>
      </c>
      <c r="CV2" s="171">
        <v>6602</v>
      </c>
      <c r="CW2" s="171">
        <v>6602</v>
      </c>
      <c r="CX2" s="171">
        <v>6607</v>
      </c>
      <c r="CY2" s="171">
        <v>6607</v>
      </c>
      <c r="CZ2" s="171">
        <v>6609</v>
      </c>
      <c r="DA2" s="171">
        <v>6609</v>
      </c>
      <c r="DB2" s="171">
        <v>6611</v>
      </c>
      <c r="DC2" s="171">
        <v>6611</v>
      </c>
      <c r="DD2" s="171">
        <v>6612</v>
      </c>
      <c r="DE2" s="171">
        <v>6612</v>
      </c>
      <c r="DF2" s="171">
        <v>6706</v>
      </c>
      <c r="DG2" s="171">
        <v>6706</v>
      </c>
      <c r="DH2" s="171">
        <v>6709</v>
      </c>
      <c r="DI2" s="171">
        <v>6709</v>
      </c>
      <c r="DJ2" s="172">
        <v>7000</v>
      </c>
      <c r="DK2" s="171">
        <v>7000</v>
      </c>
      <c r="DL2" s="172">
        <v>7300</v>
      </c>
      <c r="DM2" s="171">
        <v>7300</v>
      </c>
      <c r="DN2" s="172">
        <v>7502</v>
      </c>
      <c r="DO2" s="171">
        <v>7502</v>
      </c>
      <c r="DP2" s="172">
        <v>7505</v>
      </c>
      <c r="DQ2" s="171">
        <v>7505</v>
      </c>
      <c r="DR2" s="172">
        <v>7509</v>
      </c>
      <c r="DS2" s="171">
        <v>7509</v>
      </c>
      <c r="DT2" s="172">
        <v>7613</v>
      </c>
      <c r="DU2" s="171">
        <v>7613</v>
      </c>
      <c r="DV2" s="172">
        <v>7617</v>
      </c>
      <c r="DW2" s="171">
        <v>7617</v>
      </c>
      <c r="DX2" s="172">
        <v>7620</v>
      </c>
      <c r="DY2" s="171">
        <v>7620</v>
      </c>
      <c r="DZ2" s="171">
        <v>7708</v>
      </c>
      <c r="EA2" s="171">
        <v>7708</v>
      </c>
      <c r="EB2" s="171">
        <v>8000</v>
      </c>
      <c r="EC2" s="171">
        <v>8000</v>
      </c>
      <c r="ED2" s="171">
        <v>8200</v>
      </c>
      <c r="EE2" s="171">
        <v>8200</v>
      </c>
      <c r="EF2" s="171">
        <v>8508</v>
      </c>
      <c r="EG2" s="171">
        <v>8508</v>
      </c>
      <c r="EH2" s="171">
        <v>8509</v>
      </c>
      <c r="EI2" s="171">
        <v>8509</v>
      </c>
      <c r="EJ2" s="171">
        <v>8610</v>
      </c>
      <c r="EK2" s="171">
        <v>8610</v>
      </c>
      <c r="EL2" s="171">
        <v>8613</v>
      </c>
      <c r="EM2" s="171">
        <v>8613</v>
      </c>
      <c r="EN2" s="171">
        <v>8614</v>
      </c>
      <c r="EO2" s="171">
        <v>8614</v>
      </c>
      <c r="EP2" s="171">
        <v>8710</v>
      </c>
      <c r="EQ2" s="171">
        <v>8710</v>
      </c>
      <c r="ER2" s="171">
        <v>8716</v>
      </c>
      <c r="ES2" s="171">
        <v>8716</v>
      </c>
      <c r="ET2" s="171">
        <v>8717</v>
      </c>
      <c r="EU2" s="171">
        <v>8717</v>
      </c>
      <c r="EV2" s="171">
        <v>8719</v>
      </c>
      <c r="EW2" s="171">
        <v>8719</v>
      </c>
      <c r="EX2" s="171">
        <v>8720</v>
      </c>
      <c r="EY2" s="171">
        <v>8720</v>
      </c>
      <c r="EZ2" s="171">
        <v>8721</v>
      </c>
      <c r="FA2" s="171">
        <v>8721</v>
      </c>
      <c r="FB2" s="171">
        <v>8722</v>
      </c>
      <c r="FC2" s="171">
        <v>8722</v>
      </c>
    </row>
    <row r="3" spans="1:159">
      <c r="A3" s="173" t="s">
        <v>284</v>
      </c>
      <c r="B3" s="464">
        <v>0</v>
      </c>
      <c r="C3" s="465"/>
      <c r="D3" s="464">
        <v>1000</v>
      </c>
      <c r="E3" s="465">
        <v>1000</v>
      </c>
      <c r="F3" s="464">
        <v>1100</v>
      </c>
      <c r="G3" s="465">
        <v>1100</v>
      </c>
      <c r="H3" s="464">
        <v>1300</v>
      </c>
      <c r="I3" s="465">
        <v>1300</v>
      </c>
      <c r="J3" s="464">
        <v>1400</v>
      </c>
      <c r="K3" s="465">
        <v>1400</v>
      </c>
      <c r="L3" s="464">
        <v>1603</v>
      </c>
      <c r="M3" s="465">
        <v>1603</v>
      </c>
      <c r="N3" s="464">
        <v>1604</v>
      </c>
      <c r="O3" s="465">
        <v>1604</v>
      </c>
      <c r="P3" s="464">
        <v>1606</v>
      </c>
      <c r="Q3" s="465">
        <v>1606</v>
      </c>
      <c r="R3" s="464">
        <v>2000</v>
      </c>
      <c r="S3" s="465">
        <v>2000</v>
      </c>
      <c r="T3" s="464">
        <v>2300</v>
      </c>
      <c r="U3" s="465">
        <v>2300</v>
      </c>
      <c r="V3" s="464">
        <v>2503</v>
      </c>
      <c r="W3" s="465">
        <v>2503</v>
      </c>
      <c r="X3" s="464">
        <v>2504</v>
      </c>
      <c r="Y3" s="465">
        <v>2504</v>
      </c>
      <c r="Z3" s="464">
        <v>2506</v>
      </c>
      <c r="AA3" s="465">
        <v>2506</v>
      </c>
      <c r="AB3" s="464">
        <v>3000</v>
      </c>
      <c r="AC3" s="465">
        <v>3000</v>
      </c>
      <c r="AD3" s="464">
        <v>3506</v>
      </c>
      <c r="AE3" s="465">
        <v>3506</v>
      </c>
      <c r="AF3" s="464">
        <v>3609</v>
      </c>
      <c r="AG3" s="465">
        <v>3609</v>
      </c>
      <c r="AH3" s="464">
        <v>3511</v>
      </c>
      <c r="AI3" s="465">
        <v>3511</v>
      </c>
      <c r="AJ3" s="464">
        <v>3709</v>
      </c>
      <c r="AK3" s="465">
        <v>3709</v>
      </c>
      <c r="AL3" s="464">
        <v>3710</v>
      </c>
      <c r="AM3" s="465">
        <v>3710</v>
      </c>
      <c r="AN3" s="464">
        <v>3711</v>
      </c>
      <c r="AO3" s="465">
        <v>3711</v>
      </c>
      <c r="AP3" s="464">
        <v>3713</v>
      </c>
      <c r="AQ3" s="465">
        <v>3713</v>
      </c>
      <c r="AR3" s="464">
        <v>3714</v>
      </c>
      <c r="AS3" s="465">
        <v>3714</v>
      </c>
      <c r="AT3" s="464">
        <v>3811</v>
      </c>
      <c r="AU3" s="465">
        <v>3811</v>
      </c>
      <c r="AV3" s="464">
        <v>4100</v>
      </c>
      <c r="AW3" s="465">
        <v>4100</v>
      </c>
      <c r="AX3" s="464">
        <v>4200</v>
      </c>
      <c r="AY3" s="465">
        <v>4200</v>
      </c>
      <c r="AZ3" s="464">
        <v>4502</v>
      </c>
      <c r="BA3" s="465">
        <v>4502</v>
      </c>
      <c r="BB3" s="464">
        <v>4604</v>
      </c>
      <c r="BC3" s="465">
        <v>4604</v>
      </c>
      <c r="BD3" s="464">
        <v>4607</v>
      </c>
      <c r="BE3" s="465">
        <v>4607</v>
      </c>
      <c r="BF3" s="464">
        <v>4803</v>
      </c>
      <c r="BG3" s="465">
        <v>4803</v>
      </c>
      <c r="BH3" s="464">
        <v>4901</v>
      </c>
      <c r="BI3" s="465">
        <v>4901</v>
      </c>
      <c r="BJ3" s="464">
        <v>4902</v>
      </c>
      <c r="BK3" s="465">
        <v>4902</v>
      </c>
      <c r="BL3" s="464">
        <v>4908</v>
      </c>
      <c r="BM3" s="465">
        <v>4908</v>
      </c>
      <c r="BN3" s="464">
        <v>4911</v>
      </c>
      <c r="BO3" s="465">
        <v>4911</v>
      </c>
      <c r="BP3" s="464">
        <v>5200</v>
      </c>
      <c r="BQ3" s="465">
        <v>5200</v>
      </c>
      <c r="BR3" s="464">
        <v>5508</v>
      </c>
      <c r="BS3" s="465">
        <v>5508</v>
      </c>
      <c r="BT3" s="464">
        <v>5604</v>
      </c>
      <c r="BU3" s="465">
        <v>5604</v>
      </c>
      <c r="BV3" s="464">
        <v>5609</v>
      </c>
      <c r="BW3" s="465">
        <v>5609</v>
      </c>
      <c r="BX3" s="464">
        <v>5611</v>
      </c>
      <c r="BY3" s="465">
        <v>5611</v>
      </c>
      <c r="BZ3" s="464">
        <v>5612</v>
      </c>
      <c r="CA3" s="465">
        <v>5612</v>
      </c>
      <c r="CB3" s="464">
        <v>5706</v>
      </c>
      <c r="CC3" s="465">
        <v>5706</v>
      </c>
      <c r="CD3" s="464">
        <v>6000</v>
      </c>
      <c r="CE3" s="465">
        <v>6000</v>
      </c>
      <c r="CF3" s="464">
        <v>6100</v>
      </c>
      <c r="CG3" s="465">
        <v>6100</v>
      </c>
      <c r="CH3" s="464">
        <v>6250</v>
      </c>
      <c r="CI3" s="465">
        <v>6250</v>
      </c>
      <c r="CJ3" s="464">
        <v>6400</v>
      </c>
      <c r="CK3" s="465">
        <v>6400</v>
      </c>
      <c r="CL3" s="464">
        <v>6501</v>
      </c>
      <c r="CM3" s="465">
        <v>6501</v>
      </c>
      <c r="CN3" s="464">
        <v>6506</v>
      </c>
      <c r="CO3" s="465">
        <v>6506</v>
      </c>
      <c r="CP3" s="464">
        <v>6513</v>
      </c>
      <c r="CQ3" s="465">
        <v>6513</v>
      </c>
      <c r="CR3" s="464">
        <v>6514</v>
      </c>
      <c r="CS3" s="465">
        <v>6514</v>
      </c>
      <c r="CT3" s="464">
        <v>6601</v>
      </c>
      <c r="CU3" s="465">
        <v>6601</v>
      </c>
      <c r="CV3" s="464">
        <v>6602</v>
      </c>
      <c r="CW3" s="465">
        <v>6602</v>
      </c>
      <c r="CX3" s="464">
        <v>6607</v>
      </c>
      <c r="CY3" s="465">
        <v>6607</v>
      </c>
      <c r="CZ3" s="464">
        <v>6609</v>
      </c>
      <c r="DA3" s="465">
        <v>6609</v>
      </c>
      <c r="DB3" s="464">
        <v>6611</v>
      </c>
      <c r="DC3" s="465">
        <v>6611</v>
      </c>
      <c r="DD3" s="464">
        <v>6612</v>
      </c>
      <c r="DE3" s="465">
        <v>6612</v>
      </c>
      <c r="DF3" s="464">
        <v>6706</v>
      </c>
      <c r="DG3" s="465">
        <v>6706</v>
      </c>
      <c r="DH3" s="464">
        <v>6709</v>
      </c>
      <c r="DI3" s="465">
        <v>6709</v>
      </c>
      <c r="DJ3" s="464">
        <v>7000</v>
      </c>
      <c r="DK3" s="465">
        <v>7000</v>
      </c>
      <c r="DL3" s="464">
        <v>7300</v>
      </c>
      <c r="DM3" s="465">
        <v>7300</v>
      </c>
      <c r="DN3" s="464">
        <v>7502</v>
      </c>
      <c r="DO3" s="465">
        <v>7502</v>
      </c>
      <c r="DP3" s="464">
        <v>7505</v>
      </c>
      <c r="DQ3" s="465">
        <v>7505</v>
      </c>
      <c r="DR3" s="464">
        <v>7509</v>
      </c>
      <c r="DS3" s="465">
        <v>7509</v>
      </c>
      <c r="DT3" s="464">
        <v>7613</v>
      </c>
      <c r="DU3" s="465">
        <v>7613</v>
      </c>
      <c r="DV3" s="464">
        <v>7617</v>
      </c>
      <c r="DW3" s="465">
        <v>7617</v>
      </c>
      <c r="DX3" s="464">
        <v>7620</v>
      </c>
      <c r="DY3" s="465">
        <v>7620</v>
      </c>
      <c r="DZ3" s="464">
        <v>7708</v>
      </c>
      <c r="EA3" s="465">
        <v>7708</v>
      </c>
      <c r="EB3" s="464">
        <v>8000</v>
      </c>
      <c r="EC3" s="465">
        <v>8000</v>
      </c>
      <c r="ED3" s="464">
        <v>8200</v>
      </c>
      <c r="EE3" s="465">
        <v>8200</v>
      </c>
      <c r="EF3" s="464">
        <v>8508</v>
      </c>
      <c r="EG3" s="465">
        <v>8508</v>
      </c>
      <c r="EH3" s="464">
        <v>8509</v>
      </c>
      <c r="EI3" s="465">
        <v>8509</v>
      </c>
      <c r="EJ3" s="464">
        <v>8610</v>
      </c>
      <c r="EK3" s="465">
        <v>8610</v>
      </c>
      <c r="EL3" s="464">
        <v>8613</v>
      </c>
      <c r="EM3" s="465">
        <v>8613</v>
      </c>
      <c r="EN3" s="464">
        <v>8614</v>
      </c>
      <c r="EO3" s="465">
        <v>8614</v>
      </c>
      <c r="EP3" s="464">
        <v>8710</v>
      </c>
      <c r="EQ3" s="465">
        <v>8710</v>
      </c>
      <c r="ER3" s="464">
        <v>8716</v>
      </c>
      <c r="ES3" s="465">
        <v>8716</v>
      </c>
      <c r="ET3" s="464">
        <v>8717</v>
      </c>
      <c r="EU3" s="465">
        <v>8717</v>
      </c>
      <c r="EV3" s="464">
        <v>8719</v>
      </c>
      <c r="EW3" s="465">
        <v>8719</v>
      </c>
      <c r="EX3" s="464">
        <v>8720</v>
      </c>
      <c r="EY3" s="465">
        <v>8720</v>
      </c>
      <c r="EZ3" s="464">
        <v>8721</v>
      </c>
      <c r="FA3" s="465">
        <v>8721</v>
      </c>
      <c r="FB3" s="464">
        <v>8722</v>
      </c>
      <c r="FC3" s="465">
        <v>8722</v>
      </c>
    </row>
    <row r="4" spans="1:159">
      <c r="A4" s="169"/>
      <c r="B4" s="466" t="s">
        <v>193</v>
      </c>
      <c r="C4" s="498"/>
      <c r="D4" s="466" t="s">
        <v>194</v>
      </c>
      <c r="E4" s="498" t="s">
        <v>194</v>
      </c>
      <c r="F4" s="466" t="s">
        <v>195</v>
      </c>
      <c r="G4" s="498" t="s">
        <v>195</v>
      </c>
      <c r="H4" s="466" t="s">
        <v>196</v>
      </c>
      <c r="I4" s="498" t="s">
        <v>196</v>
      </c>
      <c r="J4" s="466" t="s">
        <v>197</v>
      </c>
      <c r="K4" s="498" t="s">
        <v>197</v>
      </c>
      <c r="L4" s="466" t="s">
        <v>267</v>
      </c>
      <c r="M4" s="498" t="s">
        <v>267</v>
      </c>
      <c r="N4" s="466" t="s">
        <v>198</v>
      </c>
      <c r="O4" s="498" t="s">
        <v>198</v>
      </c>
      <c r="P4" s="466" t="s">
        <v>199</v>
      </c>
      <c r="Q4" s="498" t="s">
        <v>199</v>
      </c>
      <c r="R4" s="466" t="s">
        <v>200</v>
      </c>
      <c r="S4" s="498" t="s">
        <v>200</v>
      </c>
      <c r="T4" s="466" t="s">
        <v>201</v>
      </c>
      <c r="U4" s="498" t="s">
        <v>201</v>
      </c>
      <c r="V4" s="466" t="s">
        <v>202</v>
      </c>
      <c r="W4" s="498" t="s">
        <v>202</v>
      </c>
      <c r="X4" s="466" t="s">
        <v>203</v>
      </c>
      <c r="Y4" s="498" t="s">
        <v>203</v>
      </c>
      <c r="Z4" s="466" t="s">
        <v>204</v>
      </c>
      <c r="AA4" s="498" t="s">
        <v>204</v>
      </c>
      <c r="AB4" s="466" t="s">
        <v>205</v>
      </c>
      <c r="AC4" s="498" t="s">
        <v>205</v>
      </c>
      <c r="AD4" s="466" t="s">
        <v>206</v>
      </c>
      <c r="AE4" s="498" t="s">
        <v>206</v>
      </c>
      <c r="AF4" s="466" t="s">
        <v>208</v>
      </c>
      <c r="AG4" s="498" t="s">
        <v>208</v>
      </c>
      <c r="AH4" s="466" t="s">
        <v>207</v>
      </c>
      <c r="AI4" s="498" t="s">
        <v>207</v>
      </c>
      <c r="AJ4" s="466" t="s">
        <v>209</v>
      </c>
      <c r="AK4" s="498" t="s">
        <v>209</v>
      </c>
      <c r="AL4" s="466" t="s">
        <v>210</v>
      </c>
      <c r="AM4" s="498" t="s">
        <v>210</v>
      </c>
      <c r="AN4" s="466" t="s">
        <v>211</v>
      </c>
      <c r="AO4" s="498" t="s">
        <v>211</v>
      </c>
      <c r="AP4" s="466" t="s">
        <v>212</v>
      </c>
      <c r="AQ4" s="498" t="s">
        <v>212</v>
      </c>
      <c r="AR4" s="466" t="s">
        <v>213</v>
      </c>
      <c r="AS4" s="498" t="s">
        <v>213</v>
      </c>
      <c r="AT4" s="466" t="s">
        <v>214</v>
      </c>
      <c r="AU4" s="498" t="s">
        <v>214</v>
      </c>
      <c r="AV4" s="466" t="s">
        <v>215</v>
      </c>
      <c r="AW4" s="498" t="s">
        <v>215</v>
      </c>
      <c r="AX4" s="466" t="s">
        <v>216</v>
      </c>
      <c r="AY4" s="498" t="s">
        <v>216</v>
      </c>
      <c r="AZ4" s="466" t="s">
        <v>217</v>
      </c>
      <c r="BA4" s="498" t="s">
        <v>217</v>
      </c>
      <c r="BB4" s="466" t="s">
        <v>218</v>
      </c>
      <c r="BC4" s="498" t="s">
        <v>218</v>
      </c>
      <c r="BD4" s="466" t="s">
        <v>219</v>
      </c>
      <c r="BE4" s="498" t="s">
        <v>219</v>
      </c>
      <c r="BF4" s="466" t="s">
        <v>220</v>
      </c>
      <c r="BG4" s="498" t="s">
        <v>220</v>
      </c>
      <c r="BH4" s="466" t="s">
        <v>221</v>
      </c>
      <c r="BI4" s="498" t="s">
        <v>221</v>
      </c>
      <c r="BJ4" s="466" t="s">
        <v>222</v>
      </c>
      <c r="BK4" s="498" t="s">
        <v>222</v>
      </c>
      <c r="BL4" s="466" t="s">
        <v>269</v>
      </c>
      <c r="BM4" s="498" t="s">
        <v>269</v>
      </c>
      <c r="BN4" s="466" t="s">
        <v>223</v>
      </c>
      <c r="BO4" s="498" t="s">
        <v>223</v>
      </c>
      <c r="BP4" s="466" t="s">
        <v>224</v>
      </c>
      <c r="BQ4" s="498" t="s">
        <v>224</v>
      </c>
      <c r="BR4" s="466" t="s">
        <v>225</v>
      </c>
      <c r="BS4" s="498" t="s">
        <v>225</v>
      </c>
      <c r="BT4" s="466" t="s">
        <v>226</v>
      </c>
      <c r="BU4" s="498" t="s">
        <v>226</v>
      </c>
      <c r="BV4" s="466" t="s">
        <v>227</v>
      </c>
      <c r="BW4" s="498" t="s">
        <v>227</v>
      </c>
      <c r="BX4" s="466" t="s">
        <v>228</v>
      </c>
      <c r="BY4" s="498" t="s">
        <v>228</v>
      </c>
      <c r="BZ4" s="466" t="s">
        <v>229</v>
      </c>
      <c r="CA4" s="498" t="s">
        <v>229</v>
      </c>
      <c r="CB4" s="466" t="s">
        <v>230</v>
      </c>
      <c r="CC4" s="498" t="s">
        <v>230</v>
      </c>
      <c r="CD4" s="466" t="s">
        <v>231</v>
      </c>
      <c r="CE4" s="498" t="s">
        <v>231</v>
      </c>
      <c r="CF4" s="466" t="s">
        <v>232</v>
      </c>
      <c r="CG4" s="498" t="s">
        <v>232</v>
      </c>
      <c r="CH4" s="466" t="s">
        <v>233</v>
      </c>
      <c r="CI4" s="498" t="s">
        <v>233</v>
      </c>
      <c r="CJ4" s="466" t="s">
        <v>234</v>
      </c>
      <c r="CK4" s="498" t="s">
        <v>234</v>
      </c>
      <c r="CL4" s="466" t="s">
        <v>278</v>
      </c>
      <c r="CM4" s="498" t="s">
        <v>278</v>
      </c>
      <c r="CN4" s="466" t="s">
        <v>275</v>
      </c>
      <c r="CO4" s="498" t="s">
        <v>275</v>
      </c>
      <c r="CP4" s="466" t="s">
        <v>235</v>
      </c>
      <c r="CQ4" s="498" t="s">
        <v>235</v>
      </c>
      <c r="CR4" s="466" t="s">
        <v>237</v>
      </c>
      <c r="CS4" s="498" t="s">
        <v>237</v>
      </c>
      <c r="CT4" s="466" t="s">
        <v>238</v>
      </c>
      <c r="CU4" s="498" t="s">
        <v>238</v>
      </c>
      <c r="CV4" s="466" t="s">
        <v>239</v>
      </c>
      <c r="CW4" s="498" t="s">
        <v>239</v>
      </c>
      <c r="CX4" s="466" t="s">
        <v>240</v>
      </c>
      <c r="CY4" s="498" t="s">
        <v>240</v>
      </c>
      <c r="CZ4" s="466" t="s">
        <v>280</v>
      </c>
      <c r="DA4" s="498" t="s">
        <v>280</v>
      </c>
      <c r="DB4" s="466" t="s">
        <v>241</v>
      </c>
      <c r="DC4" s="498" t="s">
        <v>241</v>
      </c>
      <c r="DD4" s="466" t="s">
        <v>242</v>
      </c>
      <c r="DE4" s="498" t="s">
        <v>242</v>
      </c>
      <c r="DF4" s="466" t="s">
        <v>243</v>
      </c>
      <c r="DG4" s="498" t="s">
        <v>243</v>
      </c>
      <c r="DH4" s="466" t="s">
        <v>244</v>
      </c>
      <c r="DI4" s="498" t="s">
        <v>244</v>
      </c>
      <c r="DJ4" s="466" t="s">
        <v>6</v>
      </c>
      <c r="DK4" s="498" t="s">
        <v>6</v>
      </c>
      <c r="DL4" s="466" t="s">
        <v>7</v>
      </c>
      <c r="DM4" s="498" t="s">
        <v>7</v>
      </c>
      <c r="DN4" s="466" t="s">
        <v>8</v>
      </c>
      <c r="DO4" s="498" t="s">
        <v>8</v>
      </c>
      <c r="DP4" s="466" t="s">
        <v>9</v>
      </c>
      <c r="DQ4" s="498" t="s">
        <v>9</v>
      </c>
      <c r="DR4" s="466" t="s">
        <v>10</v>
      </c>
      <c r="DS4" s="498" t="s">
        <v>10</v>
      </c>
      <c r="DT4" s="466" t="s">
        <v>164</v>
      </c>
      <c r="DU4" s="498" t="s">
        <v>164</v>
      </c>
      <c r="DV4" s="466" t="s">
        <v>11</v>
      </c>
      <c r="DW4" s="498" t="s">
        <v>11</v>
      </c>
      <c r="DX4" s="466" t="s">
        <v>12</v>
      </c>
      <c r="DY4" s="498" t="s">
        <v>12</v>
      </c>
      <c r="DZ4" s="466" t="s">
        <v>245</v>
      </c>
      <c r="EA4" s="498" t="s">
        <v>245</v>
      </c>
      <c r="EB4" s="466" t="s">
        <v>246</v>
      </c>
      <c r="EC4" s="498" t="s">
        <v>246</v>
      </c>
      <c r="ED4" s="466" t="s">
        <v>247</v>
      </c>
      <c r="EE4" s="498" t="s">
        <v>247</v>
      </c>
      <c r="EF4" s="466" t="s">
        <v>248</v>
      </c>
      <c r="EG4" s="498" t="s">
        <v>248</v>
      </c>
      <c r="EH4" s="466" t="s">
        <v>249</v>
      </c>
      <c r="EI4" s="498" t="s">
        <v>249</v>
      </c>
      <c r="EJ4" s="466" t="s">
        <v>250</v>
      </c>
      <c r="EK4" s="498" t="s">
        <v>250</v>
      </c>
      <c r="EL4" s="466" t="s">
        <v>251</v>
      </c>
      <c r="EM4" s="498" t="s">
        <v>251</v>
      </c>
      <c r="EN4" s="466" t="s">
        <v>252</v>
      </c>
      <c r="EO4" s="498" t="s">
        <v>252</v>
      </c>
      <c r="EP4" s="466" t="s">
        <v>253</v>
      </c>
      <c r="EQ4" s="498" t="s">
        <v>253</v>
      </c>
      <c r="ER4" s="466" t="s">
        <v>254</v>
      </c>
      <c r="ES4" s="498" t="s">
        <v>254</v>
      </c>
      <c r="ET4" s="466" t="s">
        <v>255</v>
      </c>
      <c r="EU4" s="498" t="s">
        <v>255</v>
      </c>
      <c r="EV4" s="466" t="s">
        <v>257</v>
      </c>
      <c r="EW4" s="498" t="s">
        <v>257</v>
      </c>
      <c r="EX4" s="466" t="s">
        <v>259</v>
      </c>
      <c r="EY4" s="498" t="s">
        <v>259</v>
      </c>
      <c r="EZ4" s="466" t="s">
        <v>260</v>
      </c>
      <c r="FA4" s="498" t="s">
        <v>260</v>
      </c>
      <c r="FB4" s="466" t="s">
        <v>261</v>
      </c>
      <c r="FC4" s="498" t="s">
        <v>261</v>
      </c>
    </row>
    <row r="5" spans="1:159">
      <c r="A5" s="169" t="s">
        <v>170</v>
      </c>
      <c r="B5" s="174">
        <v>116446</v>
      </c>
      <c r="C5" s="175">
        <v>116446</v>
      </c>
      <c r="D5" s="174">
        <v>27536</v>
      </c>
      <c r="E5" s="175">
        <v>27536</v>
      </c>
      <c r="F5" s="174">
        <v>4467</v>
      </c>
      <c r="G5" s="175">
        <v>4467</v>
      </c>
      <c r="H5" s="174">
        <v>9529</v>
      </c>
      <c r="I5" s="175">
        <v>9529</v>
      </c>
      <c r="J5" s="174">
        <v>23674</v>
      </c>
      <c r="K5" s="175">
        <v>23674</v>
      </c>
      <c r="L5" s="174">
        <v>2278</v>
      </c>
      <c r="M5" s="175">
        <v>2278</v>
      </c>
      <c r="N5" s="174">
        <v>7501</v>
      </c>
      <c r="O5" s="175">
        <v>7501</v>
      </c>
      <c r="P5" s="174">
        <v>181</v>
      </c>
      <c r="Q5" s="175">
        <v>181</v>
      </c>
      <c r="R5" s="174">
        <v>11928</v>
      </c>
      <c r="S5" s="175">
        <v>11928</v>
      </c>
      <c r="T5" s="174">
        <v>2697</v>
      </c>
      <c r="U5" s="175">
        <v>2697</v>
      </c>
      <c r="V5" s="174">
        <v>1663</v>
      </c>
      <c r="W5" s="175">
        <v>1663</v>
      </c>
      <c r="X5" s="174">
        <v>1486</v>
      </c>
      <c r="Y5" s="175">
        <v>1486</v>
      </c>
      <c r="Z5" s="174">
        <v>1106</v>
      </c>
      <c r="AA5" s="175">
        <v>1106</v>
      </c>
      <c r="AB5" s="174">
        <v>5955</v>
      </c>
      <c r="AC5" s="175">
        <v>5955</v>
      </c>
      <c r="AD5" s="174">
        <v>56</v>
      </c>
      <c r="AE5" s="175">
        <v>56</v>
      </c>
      <c r="AF5" s="174">
        <v>3713</v>
      </c>
      <c r="AG5" s="175">
        <v>3713</v>
      </c>
      <c r="AH5" s="174">
        <v>616</v>
      </c>
      <c r="AI5" s="175">
        <v>616</v>
      </c>
      <c r="AJ5" s="174">
        <v>954</v>
      </c>
      <c r="AK5" s="175">
        <v>954</v>
      </c>
      <c r="AL5" s="174">
        <v>58</v>
      </c>
      <c r="AM5" s="175">
        <v>58</v>
      </c>
      <c r="AN5" s="174">
        <v>1149</v>
      </c>
      <c r="AO5" s="175">
        <v>1149</v>
      </c>
      <c r="AP5" s="174">
        <v>140</v>
      </c>
      <c r="AQ5" s="175">
        <v>140</v>
      </c>
      <c r="AR5" s="174">
        <v>1702</v>
      </c>
      <c r="AS5" s="175">
        <v>1702</v>
      </c>
      <c r="AT5" s="174">
        <v>682</v>
      </c>
      <c r="AU5" s="175">
        <v>682</v>
      </c>
      <c r="AV5" s="174">
        <v>905</v>
      </c>
      <c r="AW5" s="175">
        <v>905</v>
      </c>
      <c r="AX5" s="174">
        <v>4098</v>
      </c>
      <c r="AY5" s="175">
        <v>4098</v>
      </c>
      <c r="AZ5" s="174">
        <v>251</v>
      </c>
      <c r="BA5" s="175">
        <v>251</v>
      </c>
      <c r="BB5" s="174">
        <v>292</v>
      </c>
      <c r="BC5" s="175">
        <v>292</v>
      </c>
      <c r="BD5" s="174">
        <v>937</v>
      </c>
      <c r="BE5" s="175">
        <v>937</v>
      </c>
      <c r="BF5" s="174">
        <v>229</v>
      </c>
      <c r="BG5" s="175">
        <v>229</v>
      </c>
      <c r="BH5" s="174">
        <v>50</v>
      </c>
      <c r="BI5" s="175">
        <v>50</v>
      </c>
      <c r="BJ5" s="174">
        <v>101</v>
      </c>
      <c r="BK5" s="175">
        <v>101</v>
      </c>
      <c r="BL5" s="174">
        <v>100</v>
      </c>
      <c r="BM5" s="175">
        <v>100</v>
      </c>
      <c r="BN5" s="174">
        <v>507</v>
      </c>
      <c r="BO5" s="175">
        <v>507</v>
      </c>
      <c r="BP5" s="174">
        <v>4078</v>
      </c>
      <c r="BQ5" s="175">
        <v>4078</v>
      </c>
      <c r="BR5" s="174">
        <v>1167</v>
      </c>
      <c r="BS5" s="175">
        <v>1167</v>
      </c>
      <c r="BT5" s="174">
        <v>892</v>
      </c>
      <c r="BU5" s="175">
        <v>892</v>
      </c>
      <c r="BV5" s="174">
        <v>534</v>
      </c>
      <c r="BW5" s="175">
        <v>534</v>
      </c>
      <c r="BX5" s="174">
        <v>96</v>
      </c>
      <c r="BY5" s="175">
        <v>96</v>
      </c>
      <c r="BZ5" s="174">
        <v>463</v>
      </c>
      <c r="CA5" s="175">
        <v>463</v>
      </c>
      <c r="CB5" s="174">
        <v>222</v>
      </c>
      <c r="CC5" s="175">
        <v>222</v>
      </c>
      <c r="CD5" s="174">
        <v>16822</v>
      </c>
      <c r="CE5" s="175">
        <v>16822</v>
      </c>
      <c r="CF5" s="174">
        <v>3023</v>
      </c>
      <c r="CG5" s="175">
        <v>3023</v>
      </c>
      <c r="CH5" s="174">
        <v>2261</v>
      </c>
      <c r="CI5" s="175">
        <v>2261</v>
      </c>
      <c r="CJ5" s="174">
        <v>1966</v>
      </c>
      <c r="CK5" s="175">
        <v>1966</v>
      </c>
      <c r="CL5" s="174">
        <v>99</v>
      </c>
      <c r="CM5" s="175">
        <v>99</v>
      </c>
      <c r="CN5" s="174">
        <v>176</v>
      </c>
      <c r="CO5" s="175">
        <v>176</v>
      </c>
      <c r="CP5" s="174">
        <v>998</v>
      </c>
      <c r="CQ5" s="175">
        <v>998</v>
      </c>
      <c r="CR5" s="174">
        <v>411</v>
      </c>
      <c r="CS5" s="175">
        <v>411</v>
      </c>
      <c r="CT5" s="174">
        <v>381</v>
      </c>
      <c r="CU5" s="175">
        <v>381</v>
      </c>
      <c r="CV5" s="174">
        <v>368</v>
      </c>
      <c r="CW5" s="175">
        <v>368</v>
      </c>
      <c r="CX5" s="174">
        <v>410</v>
      </c>
      <c r="CY5" s="175">
        <v>410</v>
      </c>
      <c r="CZ5" s="174">
        <v>257</v>
      </c>
      <c r="DA5" s="175">
        <v>257</v>
      </c>
      <c r="DB5" s="174">
        <v>60</v>
      </c>
      <c r="DC5" s="175">
        <v>60</v>
      </c>
      <c r="DD5" s="174">
        <v>699</v>
      </c>
      <c r="DE5" s="175">
        <v>699</v>
      </c>
      <c r="DF5" s="174">
        <v>106</v>
      </c>
      <c r="DG5" s="175">
        <v>106</v>
      </c>
      <c r="DH5" s="174">
        <v>518</v>
      </c>
      <c r="DI5" s="175">
        <v>518</v>
      </c>
      <c r="DJ5" s="176">
        <v>726</v>
      </c>
      <c r="DK5" s="175">
        <v>726</v>
      </c>
      <c r="DL5" s="176">
        <v>5705</v>
      </c>
      <c r="DM5" s="175">
        <v>5705</v>
      </c>
      <c r="DN5" s="176">
        <v>712</v>
      </c>
      <c r="DO5" s="175">
        <v>712</v>
      </c>
      <c r="DP5" s="176">
        <v>524</v>
      </c>
      <c r="DQ5" s="175">
        <v>524</v>
      </c>
      <c r="DR5" s="176">
        <v>146</v>
      </c>
      <c r="DS5" s="175">
        <v>146</v>
      </c>
      <c r="DT5" s="176">
        <v>244</v>
      </c>
      <c r="DU5" s="175">
        <v>244</v>
      </c>
      <c r="DV5" s="176">
        <v>463</v>
      </c>
      <c r="DW5" s="175">
        <v>463</v>
      </c>
      <c r="DX5" s="176">
        <v>4644</v>
      </c>
      <c r="DY5" s="175">
        <v>4644</v>
      </c>
      <c r="DZ5" s="174">
        <v>2186</v>
      </c>
      <c r="EA5" s="175">
        <v>2186</v>
      </c>
      <c r="EB5" s="174">
        <v>4075</v>
      </c>
      <c r="EC5" s="175">
        <v>4075</v>
      </c>
      <c r="ED5" s="174">
        <v>7280</v>
      </c>
      <c r="EE5" s="175">
        <v>7280</v>
      </c>
      <c r="EF5" s="174">
        <v>496</v>
      </c>
      <c r="EG5" s="175">
        <v>496</v>
      </c>
      <c r="EH5" s="174">
        <v>485</v>
      </c>
      <c r="EI5" s="175">
        <v>485</v>
      </c>
      <c r="EJ5" s="174">
        <v>158</v>
      </c>
      <c r="EK5" s="175">
        <v>158</v>
      </c>
      <c r="EL5" s="174">
        <v>1694</v>
      </c>
      <c r="EM5" s="175">
        <v>1694</v>
      </c>
      <c r="EN5" s="174">
        <v>1526</v>
      </c>
      <c r="EO5" s="175">
        <v>1526</v>
      </c>
      <c r="EP5" s="174">
        <v>786</v>
      </c>
      <c r="EQ5" s="175">
        <v>786</v>
      </c>
      <c r="ER5" s="174">
        <v>2189</v>
      </c>
      <c r="ES5" s="175">
        <v>2189</v>
      </c>
      <c r="ET5" s="174">
        <v>1854</v>
      </c>
      <c r="EU5" s="175">
        <v>1854</v>
      </c>
      <c r="EV5" s="174">
        <v>375</v>
      </c>
      <c r="EW5" s="175">
        <v>375</v>
      </c>
      <c r="EX5" s="174">
        <v>527</v>
      </c>
      <c r="EY5" s="175">
        <v>527</v>
      </c>
      <c r="EZ5" s="174">
        <v>921</v>
      </c>
      <c r="FA5" s="175">
        <v>921</v>
      </c>
      <c r="FB5" s="174">
        <v>551</v>
      </c>
      <c r="FC5" s="175">
        <v>551</v>
      </c>
    </row>
    <row r="6" spans="1:159">
      <c r="A6" s="169"/>
      <c r="B6" s="177"/>
      <c r="C6" s="177" t="s">
        <v>171</v>
      </c>
      <c r="D6" s="177"/>
      <c r="E6" s="177" t="s">
        <v>171</v>
      </c>
      <c r="F6" s="177"/>
      <c r="G6" s="177" t="s">
        <v>171</v>
      </c>
      <c r="H6" s="177"/>
      <c r="I6" s="177" t="s">
        <v>171</v>
      </c>
      <c r="J6" s="177"/>
      <c r="K6" s="177" t="s">
        <v>171</v>
      </c>
      <c r="L6" s="177"/>
      <c r="M6" s="177" t="s">
        <v>171</v>
      </c>
      <c r="N6" s="177"/>
      <c r="O6" s="177" t="s">
        <v>171</v>
      </c>
      <c r="P6" s="177"/>
      <c r="Q6" s="177" t="s">
        <v>171</v>
      </c>
      <c r="R6" s="177"/>
      <c r="S6" s="177" t="s">
        <v>171</v>
      </c>
      <c r="T6" s="177"/>
      <c r="U6" s="177" t="s">
        <v>171</v>
      </c>
      <c r="V6" s="177"/>
      <c r="W6" s="177" t="s">
        <v>171</v>
      </c>
      <c r="X6" s="177"/>
      <c r="Y6" s="177" t="s">
        <v>171</v>
      </c>
      <c r="Z6" s="177"/>
      <c r="AA6" s="177" t="s">
        <v>171</v>
      </c>
      <c r="AB6" s="177"/>
      <c r="AC6" s="177" t="s">
        <v>171</v>
      </c>
      <c r="AD6" s="177"/>
      <c r="AE6" s="177" t="s">
        <v>171</v>
      </c>
      <c r="AF6" s="177"/>
      <c r="AG6" s="177" t="s">
        <v>171</v>
      </c>
      <c r="AH6" s="177"/>
      <c r="AI6" s="177" t="s">
        <v>171</v>
      </c>
      <c r="AJ6" s="177"/>
      <c r="AK6" s="177" t="s">
        <v>171</v>
      </c>
      <c r="AL6" s="177"/>
      <c r="AM6" s="177" t="s">
        <v>171</v>
      </c>
      <c r="AN6" s="177"/>
      <c r="AO6" s="177" t="s">
        <v>171</v>
      </c>
      <c r="AP6" s="177"/>
      <c r="AQ6" s="177" t="s">
        <v>171</v>
      </c>
      <c r="AR6" s="177"/>
      <c r="AS6" s="177" t="s">
        <v>171</v>
      </c>
      <c r="AT6" s="177"/>
      <c r="AU6" s="177" t="s">
        <v>171</v>
      </c>
      <c r="AV6" s="177"/>
      <c r="AW6" s="177" t="s">
        <v>171</v>
      </c>
      <c r="AX6" s="177"/>
      <c r="AY6" s="177" t="s">
        <v>171</v>
      </c>
      <c r="AZ6" s="177"/>
      <c r="BA6" s="177" t="s">
        <v>171</v>
      </c>
      <c r="BB6" s="177"/>
      <c r="BC6" s="177" t="s">
        <v>171</v>
      </c>
      <c r="BD6" s="177"/>
      <c r="BE6" s="177" t="s">
        <v>171</v>
      </c>
      <c r="BF6" s="177"/>
      <c r="BG6" s="177" t="s">
        <v>171</v>
      </c>
      <c r="BH6" s="177"/>
      <c r="BI6" s="177" t="s">
        <v>171</v>
      </c>
      <c r="BJ6" s="177"/>
      <c r="BK6" s="177" t="s">
        <v>171</v>
      </c>
      <c r="BL6" s="177"/>
      <c r="BM6" s="177" t="s">
        <v>171</v>
      </c>
      <c r="BN6" s="177"/>
      <c r="BO6" s="177" t="s">
        <v>171</v>
      </c>
      <c r="BP6" s="177"/>
      <c r="BQ6" s="177" t="s">
        <v>171</v>
      </c>
      <c r="BR6" s="177"/>
      <c r="BS6" s="177" t="s">
        <v>171</v>
      </c>
      <c r="BT6" s="177"/>
      <c r="BU6" s="177" t="s">
        <v>171</v>
      </c>
      <c r="BV6" s="177"/>
      <c r="BW6" s="177" t="s">
        <v>171</v>
      </c>
      <c r="BX6" s="177"/>
      <c r="BY6" s="177" t="s">
        <v>171</v>
      </c>
      <c r="BZ6" s="177"/>
      <c r="CA6" s="177" t="s">
        <v>171</v>
      </c>
      <c r="CB6" s="177"/>
      <c r="CC6" s="177" t="s">
        <v>171</v>
      </c>
      <c r="CD6" s="177"/>
      <c r="CE6" s="177" t="s">
        <v>171</v>
      </c>
      <c r="CF6" s="177"/>
      <c r="CG6" s="177" t="s">
        <v>171</v>
      </c>
      <c r="CH6" s="177"/>
      <c r="CI6" s="177" t="s">
        <v>171</v>
      </c>
      <c r="CJ6" s="177"/>
      <c r="CK6" s="177" t="s">
        <v>171</v>
      </c>
      <c r="CL6" s="177"/>
      <c r="CM6" s="177" t="s">
        <v>171</v>
      </c>
      <c r="CN6" s="177"/>
      <c r="CO6" s="177" t="s">
        <v>171</v>
      </c>
      <c r="CP6" s="177"/>
      <c r="CQ6" s="177" t="s">
        <v>171</v>
      </c>
      <c r="CR6" s="177"/>
      <c r="CS6" s="177" t="s">
        <v>171</v>
      </c>
      <c r="CT6" s="177"/>
      <c r="CU6" s="177" t="s">
        <v>171</v>
      </c>
      <c r="CV6" s="177"/>
      <c r="CW6" s="177" t="s">
        <v>171</v>
      </c>
      <c r="CX6" s="177"/>
      <c r="CY6" s="177" t="s">
        <v>171</v>
      </c>
      <c r="CZ6" s="177"/>
      <c r="DA6" s="177" t="s">
        <v>171</v>
      </c>
      <c r="DB6" s="177"/>
      <c r="DC6" s="177" t="s">
        <v>171</v>
      </c>
      <c r="DD6" s="177"/>
      <c r="DE6" s="177" t="s">
        <v>171</v>
      </c>
      <c r="DF6" s="177"/>
      <c r="DG6" s="177" t="s">
        <v>171</v>
      </c>
      <c r="DH6" s="177"/>
      <c r="DI6" s="177" t="s">
        <v>171</v>
      </c>
      <c r="DJ6" s="178"/>
      <c r="DK6" s="177" t="s">
        <v>171</v>
      </c>
      <c r="DL6" s="178"/>
      <c r="DM6" s="177" t="s">
        <v>171</v>
      </c>
      <c r="DN6" s="178"/>
      <c r="DO6" s="177" t="s">
        <v>171</v>
      </c>
      <c r="DP6" s="178"/>
      <c r="DQ6" s="177" t="s">
        <v>171</v>
      </c>
      <c r="DR6" s="178"/>
      <c r="DS6" s="177" t="s">
        <v>171</v>
      </c>
      <c r="DT6" s="178"/>
      <c r="DU6" s="177" t="s">
        <v>171</v>
      </c>
      <c r="DV6" s="178"/>
      <c r="DW6" s="177" t="s">
        <v>171</v>
      </c>
      <c r="DX6" s="178"/>
      <c r="DY6" s="177" t="s">
        <v>171</v>
      </c>
      <c r="DZ6" s="177"/>
      <c r="EA6" s="177" t="s">
        <v>171</v>
      </c>
      <c r="EB6" s="177"/>
      <c r="EC6" s="177" t="s">
        <v>171</v>
      </c>
      <c r="ED6" s="177"/>
      <c r="EE6" s="177" t="s">
        <v>171</v>
      </c>
      <c r="EF6" s="177"/>
      <c r="EG6" s="177" t="s">
        <v>171</v>
      </c>
      <c r="EH6" s="177"/>
      <c r="EI6" s="177" t="s">
        <v>171</v>
      </c>
      <c r="EJ6" s="177"/>
      <c r="EK6" s="177" t="s">
        <v>171</v>
      </c>
      <c r="EL6" s="177"/>
      <c r="EM6" s="177" t="s">
        <v>171</v>
      </c>
      <c r="EN6" s="177"/>
      <c r="EO6" s="177" t="s">
        <v>171</v>
      </c>
      <c r="EP6" s="177"/>
      <c r="EQ6" s="177" t="s">
        <v>171</v>
      </c>
      <c r="ER6" s="177"/>
      <c r="ES6" s="177" t="s">
        <v>171</v>
      </c>
      <c r="ET6" s="177"/>
      <c r="EU6" s="177" t="s">
        <v>171</v>
      </c>
      <c r="EV6" s="177"/>
      <c r="EW6" s="177" t="s">
        <v>171</v>
      </c>
      <c r="EX6" s="177"/>
      <c r="EY6" s="177" t="s">
        <v>171</v>
      </c>
      <c r="EZ6" s="177"/>
      <c r="FA6" s="177" t="s">
        <v>171</v>
      </c>
      <c r="FB6" s="177"/>
      <c r="FC6" s="177" t="s">
        <v>171</v>
      </c>
    </row>
    <row r="7" spans="1:159">
      <c r="A7" s="179"/>
      <c r="B7" s="180" t="s">
        <v>172</v>
      </c>
      <c r="C7" s="180" t="s">
        <v>174</v>
      </c>
      <c r="D7" s="180" t="s">
        <v>172</v>
      </c>
      <c r="E7" s="180" t="s">
        <v>174</v>
      </c>
      <c r="F7" s="180" t="s">
        <v>172</v>
      </c>
      <c r="G7" s="180" t="s">
        <v>174</v>
      </c>
      <c r="H7" s="180" t="s">
        <v>172</v>
      </c>
      <c r="I7" s="180" t="s">
        <v>174</v>
      </c>
      <c r="J7" s="180" t="s">
        <v>172</v>
      </c>
      <c r="K7" s="180" t="s">
        <v>174</v>
      </c>
      <c r="L7" s="180" t="s">
        <v>172</v>
      </c>
      <c r="M7" s="180" t="s">
        <v>174</v>
      </c>
      <c r="N7" s="180" t="s">
        <v>172</v>
      </c>
      <c r="O7" s="180" t="s">
        <v>174</v>
      </c>
      <c r="P7" s="180" t="s">
        <v>172</v>
      </c>
      <c r="Q7" s="180" t="s">
        <v>174</v>
      </c>
      <c r="R7" s="180" t="s">
        <v>172</v>
      </c>
      <c r="S7" s="180" t="s">
        <v>174</v>
      </c>
      <c r="T7" s="180" t="s">
        <v>172</v>
      </c>
      <c r="U7" s="180" t="s">
        <v>174</v>
      </c>
      <c r="V7" s="180" t="s">
        <v>172</v>
      </c>
      <c r="W7" s="180" t="s">
        <v>174</v>
      </c>
      <c r="X7" s="180" t="s">
        <v>172</v>
      </c>
      <c r="Y7" s="180" t="s">
        <v>174</v>
      </c>
      <c r="Z7" s="180" t="s">
        <v>172</v>
      </c>
      <c r="AA7" s="180" t="s">
        <v>174</v>
      </c>
      <c r="AB7" s="180" t="s">
        <v>172</v>
      </c>
      <c r="AC7" s="180" t="s">
        <v>174</v>
      </c>
      <c r="AD7" s="180" t="s">
        <v>172</v>
      </c>
      <c r="AE7" s="180" t="s">
        <v>174</v>
      </c>
      <c r="AF7" s="180" t="s">
        <v>172</v>
      </c>
      <c r="AG7" s="180" t="s">
        <v>174</v>
      </c>
      <c r="AH7" s="180" t="s">
        <v>172</v>
      </c>
      <c r="AI7" s="180" t="s">
        <v>174</v>
      </c>
      <c r="AJ7" s="180" t="s">
        <v>172</v>
      </c>
      <c r="AK7" s="180" t="s">
        <v>174</v>
      </c>
      <c r="AL7" s="180" t="s">
        <v>172</v>
      </c>
      <c r="AM7" s="180" t="s">
        <v>174</v>
      </c>
      <c r="AN7" s="180" t="s">
        <v>172</v>
      </c>
      <c r="AO7" s="180" t="s">
        <v>174</v>
      </c>
      <c r="AP7" s="180" t="s">
        <v>172</v>
      </c>
      <c r="AQ7" s="180" t="s">
        <v>174</v>
      </c>
      <c r="AR7" s="180" t="s">
        <v>172</v>
      </c>
      <c r="AS7" s="180" t="s">
        <v>174</v>
      </c>
      <c r="AT7" s="180" t="s">
        <v>172</v>
      </c>
      <c r="AU7" s="180" t="s">
        <v>174</v>
      </c>
      <c r="AV7" s="180" t="s">
        <v>172</v>
      </c>
      <c r="AW7" s="180" t="s">
        <v>174</v>
      </c>
      <c r="AX7" s="180" t="s">
        <v>172</v>
      </c>
      <c r="AY7" s="180" t="s">
        <v>174</v>
      </c>
      <c r="AZ7" s="180" t="s">
        <v>172</v>
      </c>
      <c r="BA7" s="180" t="s">
        <v>174</v>
      </c>
      <c r="BB7" s="180" t="s">
        <v>172</v>
      </c>
      <c r="BC7" s="180" t="s">
        <v>174</v>
      </c>
      <c r="BD7" s="180" t="s">
        <v>172</v>
      </c>
      <c r="BE7" s="180" t="s">
        <v>174</v>
      </c>
      <c r="BF7" s="180" t="s">
        <v>172</v>
      </c>
      <c r="BG7" s="180" t="s">
        <v>174</v>
      </c>
      <c r="BH7" s="180" t="s">
        <v>172</v>
      </c>
      <c r="BI7" s="180" t="s">
        <v>174</v>
      </c>
      <c r="BJ7" s="180" t="s">
        <v>172</v>
      </c>
      <c r="BK7" s="180" t="s">
        <v>174</v>
      </c>
      <c r="BL7" s="180" t="s">
        <v>172</v>
      </c>
      <c r="BM7" s="180" t="s">
        <v>174</v>
      </c>
      <c r="BN7" s="180" t="s">
        <v>172</v>
      </c>
      <c r="BO7" s="180" t="s">
        <v>174</v>
      </c>
      <c r="BP7" s="180" t="s">
        <v>172</v>
      </c>
      <c r="BQ7" s="180" t="s">
        <v>174</v>
      </c>
      <c r="BR7" s="180" t="s">
        <v>172</v>
      </c>
      <c r="BS7" s="180" t="s">
        <v>174</v>
      </c>
      <c r="BT7" s="180" t="s">
        <v>172</v>
      </c>
      <c r="BU7" s="180" t="s">
        <v>174</v>
      </c>
      <c r="BV7" s="180" t="s">
        <v>172</v>
      </c>
      <c r="BW7" s="180" t="s">
        <v>174</v>
      </c>
      <c r="BX7" s="180" t="s">
        <v>172</v>
      </c>
      <c r="BY7" s="180" t="s">
        <v>174</v>
      </c>
      <c r="BZ7" s="180" t="s">
        <v>172</v>
      </c>
      <c r="CA7" s="180" t="s">
        <v>174</v>
      </c>
      <c r="CB7" s="180" t="s">
        <v>172</v>
      </c>
      <c r="CC7" s="180" t="s">
        <v>174</v>
      </c>
      <c r="CD7" s="180" t="s">
        <v>172</v>
      </c>
      <c r="CE7" s="180" t="s">
        <v>174</v>
      </c>
      <c r="CF7" s="180" t="s">
        <v>172</v>
      </c>
      <c r="CG7" s="180" t="s">
        <v>174</v>
      </c>
      <c r="CH7" s="180" t="s">
        <v>172</v>
      </c>
      <c r="CI7" s="180" t="s">
        <v>174</v>
      </c>
      <c r="CJ7" s="180" t="s">
        <v>172</v>
      </c>
      <c r="CK7" s="180" t="s">
        <v>174</v>
      </c>
      <c r="CL7" s="180" t="s">
        <v>172</v>
      </c>
      <c r="CM7" s="180" t="s">
        <v>174</v>
      </c>
      <c r="CN7" s="180" t="s">
        <v>172</v>
      </c>
      <c r="CO7" s="180" t="s">
        <v>174</v>
      </c>
      <c r="CP7" s="180" t="s">
        <v>172</v>
      </c>
      <c r="CQ7" s="180" t="s">
        <v>174</v>
      </c>
      <c r="CR7" s="180" t="s">
        <v>172</v>
      </c>
      <c r="CS7" s="180" t="s">
        <v>174</v>
      </c>
      <c r="CT7" s="180" t="s">
        <v>172</v>
      </c>
      <c r="CU7" s="180" t="s">
        <v>174</v>
      </c>
      <c r="CV7" s="180" t="s">
        <v>172</v>
      </c>
      <c r="CW7" s="180" t="s">
        <v>174</v>
      </c>
      <c r="CX7" s="180" t="s">
        <v>172</v>
      </c>
      <c r="CY7" s="180" t="s">
        <v>174</v>
      </c>
      <c r="CZ7" s="180" t="s">
        <v>172</v>
      </c>
      <c r="DA7" s="180" t="s">
        <v>174</v>
      </c>
      <c r="DB7" s="180" t="s">
        <v>172</v>
      </c>
      <c r="DC7" s="180" t="s">
        <v>174</v>
      </c>
      <c r="DD7" s="180" t="s">
        <v>172</v>
      </c>
      <c r="DE7" s="180" t="s">
        <v>174</v>
      </c>
      <c r="DF7" s="180" t="s">
        <v>172</v>
      </c>
      <c r="DG7" s="180" t="s">
        <v>174</v>
      </c>
      <c r="DH7" s="180" t="s">
        <v>172</v>
      </c>
      <c r="DI7" s="180" t="s">
        <v>174</v>
      </c>
      <c r="DJ7" s="181" t="s">
        <v>172</v>
      </c>
      <c r="DK7" s="180" t="s">
        <v>174</v>
      </c>
      <c r="DL7" s="181" t="s">
        <v>172</v>
      </c>
      <c r="DM7" s="180" t="s">
        <v>174</v>
      </c>
      <c r="DN7" s="181" t="s">
        <v>172</v>
      </c>
      <c r="DO7" s="180" t="s">
        <v>174</v>
      </c>
      <c r="DP7" s="181" t="s">
        <v>172</v>
      </c>
      <c r="DQ7" s="180" t="s">
        <v>174</v>
      </c>
      <c r="DR7" s="181" t="s">
        <v>172</v>
      </c>
      <c r="DS7" s="180" t="s">
        <v>174</v>
      </c>
      <c r="DT7" s="181" t="s">
        <v>172</v>
      </c>
      <c r="DU7" s="180" t="s">
        <v>174</v>
      </c>
      <c r="DV7" s="181" t="s">
        <v>172</v>
      </c>
      <c r="DW7" s="180" t="s">
        <v>174</v>
      </c>
      <c r="DX7" s="181" t="s">
        <v>172</v>
      </c>
      <c r="DY7" s="180" t="s">
        <v>174</v>
      </c>
      <c r="DZ7" s="180" t="s">
        <v>172</v>
      </c>
      <c r="EA7" s="180" t="s">
        <v>174</v>
      </c>
      <c r="EB7" s="180" t="s">
        <v>172</v>
      </c>
      <c r="EC7" s="180" t="s">
        <v>174</v>
      </c>
      <c r="ED7" s="180" t="s">
        <v>172</v>
      </c>
      <c r="EE7" s="180" t="s">
        <v>174</v>
      </c>
      <c r="EF7" s="180" t="s">
        <v>172</v>
      </c>
      <c r="EG7" s="180" t="s">
        <v>174</v>
      </c>
      <c r="EH7" s="180" t="s">
        <v>172</v>
      </c>
      <c r="EI7" s="180" t="s">
        <v>174</v>
      </c>
      <c r="EJ7" s="180" t="s">
        <v>172</v>
      </c>
      <c r="EK7" s="180" t="s">
        <v>174</v>
      </c>
      <c r="EL7" s="180" t="s">
        <v>172</v>
      </c>
      <c r="EM7" s="180" t="s">
        <v>174</v>
      </c>
      <c r="EN7" s="180" t="s">
        <v>172</v>
      </c>
      <c r="EO7" s="180" t="s">
        <v>174</v>
      </c>
      <c r="EP7" s="180" t="s">
        <v>172</v>
      </c>
      <c r="EQ7" s="180" t="s">
        <v>174</v>
      </c>
      <c r="ER7" s="180" t="s">
        <v>172</v>
      </c>
      <c r="ES7" s="180" t="s">
        <v>174</v>
      </c>
      <c r="ET7" s="180" t="s">
        <v>172</v>
      </c>
      <c r="EU7" s="180" t="s">
        <v>174</v>
      </c>
      <c r="EV7" s="180" t="s">
        <v>172</v>
      </c>
      <c r="EW7" s="180" t="s">
        <v>174</v>
      </c>
      <c r="EX7" s="180" t="s">
        <v>172</v>
      </c>
      <c r="EY7" s="180" t="s">
        <v>174</v>
      </c>
      <c r="EZ7" s="180" t="s">
        <v>172</v>
      </c>
      <c r="FA7" s="180" t="s">
        <v>174</v>
      </c>
      <c r="FB7" s="180" t="s">
        <v>172</v>
      </c>
      <c r="FC7" s="180" t="s">
        <v>174</v>
      </c>
    </row>
    <row r="8" spans="1:159" outlineLevel="1">
      <c r="A8" s="179"/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3"/>
      <c r="DK8" s="182"/>
      <c r="DL8" s="183"/>
      <c r="DM8" s="182"/>
      <c r="DN8" s="183"/>
      <c r="DO8" s="182"/>
      <c r="DP8" s="183"/>
      <c r="DQ8" s="182"/>
      <c r="DR8" s="183"/>
      <c r="DS8" s="182"/>
      <c r="DT8" s="183"/>
      <c r="DU8" s="182"/>
      <c r="DV8" s="183"/>
      <c r="DW8" s="182"/>
      <c r="DX8" s="183"/>
      <c r="DY8" s="182"/>
      <c r="DZ8" s="182"/>
      <c r="EA8" s="182"/>
      <c r="EB8" s="182"/>
      <c r="EC8" s="182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  <c r="ES8" s="182"/>
      <c r="ET8" s="182"/>
      <c r="EU8" s="182"/>
      <c r="EV8" s="182"/>
      <c r="EW8" s="182"/>
      <c r="EX8" s="182"/>
      <c r="EY8" s="182"/>
      <c r="EZ8" s="182"/>
      <c r="FA8" s="182"/>
      <c r="FB8" s="182"/>
      <c r="FC8" s="182"/>
    </row>
    <row r="9" spans="1:159" ht="15" outlineLevel="1">
      <c r="A9" s="184" t="s">
        <v>175</v>
      </c>
      <c r="B9" s="179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F9" s="179"/>
      <c r="DG9" s="179"/>
      <c r="DH9" s="179"/>
      <c r="DI9" s="179"/>
      <c r="DJ9" s="185"/>
      <c r="DK9" s="179"/>
      <c r="DL9" s="185"/>
      <c r="DM9" s="179"/>
      <c r="DN9" s="185"/>
      <c r="DO9" s="179"/>
      <c r="DP9" s="185"/>
      <c r="DQ9" s="179"/>
      <c r="DR9" s="185"/>
      <c r="DS9" s="179"/>
      <c r="DT9" s="185"/>
      <c r="DU9" s="179"/>
      <c r="DV9" s="185"/>
      <c r="DW9" s="179"/>
      <c r="DX9" s="185"/>
      <c r="DY9" s="179"/>
      <c r="DZ9" s="179"/>
      <c r="EA9" s="179"/>
      <c r="EB9" s="179"/>
      <c r="EC9" s="179"/>
      <c r="ED9" s="179"/>
      <c r="EE9" s="179"/>
      <c r="EF9" s="179"/>
      <c r="EG9" s="179"/>
      <c r="EH9" s="179"/>
      <c r="EI9" s="179"/>
      <c r="EJ9" s="179"/>
      <c r="EK9" s="179"/>
      <c r="EL9" s="179"/>
      <c r="EM9" s="179"/>
      <c r="EN9" s="179"/>
      <c r="EO9" s="179"/>
      <c r="EP9" s="179"/>
      <c r="EQ9" s="179"/>
      <c r="ER9" s="179"/>
      <c r="ES9" s="179"/>
      <c r="ET9" s="179"/>
      <c r="EU9" s="179"/>
      <c r="EV9" s="179"/>
      <c r="EW9" s="179"/>
      <c r="EX9" s="179"/>
      <c r="EY9" s="179"/>
      <c r="EZ9" s="179"/>
      <c r="FA9" s="179"/>
      <c r="FB9" s="179"/>
      <c r="FC9" s="179"/>
    </row>
    <row r="10" spans="1:159" outlineLevel="1">
      <c r="A10" s="186" t="s">
        <v>82</v>
      </c>
      <c r="B10" s="187">
        <v>39868152</v>
      </c>
      <c r="C10" s="187">
        <v>39547053</v>
      </c>
      <c r="D10" s="187">
        <v>9265771</v>
      </c>
      <c r="E10" s="187">
        <v>9243224</v>
      </c>
      <c r="F10" s="187">
        <v>1545865</v>
      </c>
      <c r="G10" s="187">
        <v>1544067</v>
      </c>
      <c r="H10" s="187">
        <v>3390293.08</v>
      </c>
      <c r="I10" s="187">
        <v>3386918.56</v>
      </c>
      <c r="J10" s="187">
        <v>7391001.2300000004</v>
      </c>
      <c r="K10" s="187">
        <v>7391001.2300000004</v>
      </c>
      <c r="L10" s="187">
        <v>670988</v>
      </c>
      <c r="M10" s="187">
        <v>670988</v>
      </c>
      <c r="N10" s="187">
        <v>2184724.06</v>
      </c>
      <c r="O10" s="187">
        <v>2179373.81</v>
      </c>
      <c r="P10" s="187">
        <v>51961</v>
      </c>
      <c r="Q10" s="187">
        <v>51961</v>
      </c>
      <c r="R10" s="187">
        <v>3255136</v>
      </c>
      <c r="S10" s="187">
        <v>3255136</v>
      </c>
      <c r="T10" s="187">
        <v>725930</v>
      </c>
      <c r="U10" s="187">
        <v>725930</v>
      </c>
      <c r="V10" s="187">
        <v>546370.32999999996</v>
      </c>
      <c r="W10" s="187">
        <v>544456.26</v>
      </c>
      <c r="X10" s="187">
        <v>338171</v>
      </c>
      <c r="Y10" s="187">
        <v>338171</v>
      </c>
      <c r="Z10" s="187">
        <v>272817.67</v>
      </c>
      <c r="AA10" s="187">
        <v>272817.67</v>
      </c>
      <c r="AB10" s="187">
        <v>1763310</v>
      </c>
      <c r="AC10" s="187">
        <v>1763310</v>
      </c>
      <c r="AD10" s="187">
        <v>29264</v>
      </c>
      <c r="AE10" s="187">
        <v>29264</v>
      </c>
      <c r="AF10" s="187">
        <v>1013683.23</v>
      </c>
      <c r="AG10" s="187">
        <v>1013683.23</v>
      </c>
      <c r="AH10" s="187">
        <v>0</v>
      </c>
      <c r="AI10" s="187">
        <v>0</v>
      </c>
      <c r="AJ10" s="187">
        <v>255308</v>
      </c>
      <c r="AK10" s="187">
        <v>255308</v>
      </c>
      <c r="AL10" s="187">
        <v>10900</v>
      </c>
      <c r="AM10" s="187">
        <v>10900</v>
      </c>
      <c r="AN10" s="187">
        <v>317837</v>
      </c>
      <c r="AO10" s="187">
        <v>317837</v>
      </c>
      <c r="AP10" s="187">
        <v>34885</v>
      </c>
      <c r="AQ10" s="187">
        <v>34885</v>
      </c>
      <c r="AR10" s="187">
        <v>510298</v>
      </c>
      <c r="AS10" s="187">
        <v>510298</v>
      </c>
      <c r="AT10" s="187">
        <v>172196.33</v>
      </c>
      <c r="AU10" s="187">
        <v>171048.15</v>
      </c>
      <c r="AV10" s="187">
        <v>242178</v>
      </c>
      <c r="AW10" s="187">
        <v>239830</v>
      </c>
      <c r="AX10" s="187">
        <v>1130510</v>
      </c>
      <c r="AY10" s="187">
        <v>1130510</v>
      </c>
      <c r="AZ10" s="187">
        <v>54488</v>
      </c>
      <c r="BA10" s="187">
        <v>53932</v>
      </c>
      <c r="BB10" s="187">
        <v>69690</v>
      </c>
      <c r="BC10" s="187">
        <v>69217</v>
      </c>
      <c r="BD10" s="187">
        <v>239272.55</v>
      </c>
      <c r="BE10" s="187">
        <v>238691.14</v>
      </c>
      <c r="BF10" s="187">
        <v>57923</v>
      </c>
      <c r="BG10" s="187">
        <v>57215</v>
      </c>
      <c r="BH10" s="187">
        <v>11773.86</v>
      </c>
      <c r="BI10" s="187">
        <v>11773.86</v>
      </c>
      <c r="BJ10" s="187">
        <v>26741.200000000001</v>
      </c>
      <c r="BK10" s="187">
        <v>26701.19</v>
      </c>
      <c r="BL10" s="187">
        <v>16381.63</v>
      </c>
      <c r="BM10" s="187">
        <v>16381.63</v>
      </c>
      <c r="BN10" s="187">
        <v>121601.68</v>
      </c>
      <c r="BO10" s="187">
        <v>121155.55</v>
      </c>
      <c r="BP10" s="187">
        <v>1092661.42</v>
      </c>
      <c r="BQ10" s="187">
        <v>1089672.04</v>
      </c>
      <c r="BR10" s="187">
        <v>272847.81</v>
      </c>
      <c r="BS10" s="187">
        <v>270514.48</v>
      </c>
      <c r="BT10" s="187">
        <v>240437</v>
      </c>
      <c r="BU10" s="187">
        <v>235317</v>
      </c>
      <c r="BV10" s="187">
        <v>156255</v>
      </c>
      <c r="BW10" s="187">
        <v>156255</v>
      </c>
      <c r="BX10" s="187">
        <v>12051</v>
      </c>
      <c r="BY10" s="187">
        <v>12051</v>
      </c>
      <c r="BZ10" s="187">
        <v>125748.56</v>
      </c>
      <c r="CA10" s="187">
        <v>125748.56</v>
      </c>
      <c r="CB10" s="187">
        <v>0</v>
      </c>
      <c r="CC10" s="187">
        <v>0</v>
      </c>
      <c r="CD10" s="187">
        <v>4628722</v>
      </c>
      <c r="CE10" s="187">
        <v>4607107</v>
      </c>
      <c r="CF10" s="187">
        <v>768224</v>
      </c>
      <c r="CG10" s="187">
        <v>768224</v>
      </c>
      <c r="CH10" s="187">
        <v>651258</v>
      </c>
      <c r="CI10" s="187">
        <v>643501</v>
      </c>
      <c r="CJ10" s="187">
        <v>465991</v>
      </c>
      <c r="CK10" s="187">
        <v>459765</v>
      </c>
      <c r="CL10" s="187">
        <v>35008</v>
      </c>
      <c r="CM10" s="187">
        <v>35008</v>
      </c>
      <c r="CN10" s="187">
        <v>45428</v>
      </c>
      <c r="CO10" s="187">
        <v>45428</v>
      </c>
      <c r="CP10" s="187">
        <v>217915.47</v>
      </c>
      <c r="CQ10" s="187">
        <v>217291.02</v>
      </c>
      <c r="CR10" s="187">
        <v>93279</v>
      </c>
      <c r="CS10" s="187">
        <v>93279</v>
      </c>
      <c r="CT10" s="187">
        <v>90364.41</v>
      </c>
      <c r="CU10" s="187">
        <v>90364.41</v>
      </c>
      <c r="CV10" s="187">
        <v>89541</v>
      </c>
      <c r="CW10" s="187">
        <v>88667</v>
      </c>
      <c r="CX10" s="187">
        <v>116485</v>
      </c>
      <c r="CY10" s="187">
        <v>116218</v>
      </c>
      <c r="CZ10" s="187">
        <v>63732</v>
      </c>
      <c r="DA10" s="187">
        <v>63732</v>
      </c>
      <c r="DB10" s="187">
        <v>12348</v>
      </c>
      <c r="DC10" s="187">
        <v>12348</v>
      </c>
      <c r="DD10" s="187">
        <v>149269</v>
      </c>
      <c r="DE10" s="187">
        <v>148881</v>
      </c>
      <c r="DF10" s="187">
        <v>20081.740000000002</v>
      </c>
      <c r="DG10" s="187">
        <v>20081.740000000002</v>
      </c>
      <c r="DH10" s="187">
        <v>139319.4</v>
      </c>
      <c r="DI10" s="187">
        <v>138574.63</v>
      </c>
      <c r="DJ10" s="188">
        <v>232392</v>
      </c>
      <c r="DK10" s="187">
        <v>232392</v>
      </c>
      <c r="DL10" s="188">
        <v>2153997.0299999998</v>
      </c>
      <c r="DM10" s="187">
        <v>2142669.39</v>
      </c>
      <c r="DN10" s="188">
        <v>171690.1</v>
      </c>
      <c r="DO10" s="187">
        <v>169520.96</v>
      </c>
      <c r="DP10" s="188">
        <v>200758.29</v>
      </c>
      <c r="DQ10" s="187">
        <v>200758.29</v>
      </c>
      <c r="DR10" s="188">
        <v>28981.99</v>
      </c>
      <c r="DS10" s="187">
        <v>28711.54</v>
      </c>
      <c r="DT10" s="188">
        <v>57400.46</v>
      </c>
      <c r="DU10" s="187">
        <v>56571.12</v>
      </c>
      <c r="DV10" s="188">
        <v>123331.38</v>
      </c>
      <c r="DW10" s="187">
        <v>122502.83</v>
      </c>
      <c r="DX10" s="188">
        <v>1553262.42</v>
      </c>
      <c r="DY10" s="187">
        <v>1548246.61</v>
      </c>
      <c r="DZ10" s="187">
        <v>570216</v>
      </c>
      <c r="EA10" s="187">
        <v>565983</v>
      </c>
      <c r="EB10" s="187">
        <v>1202822</v>
      </c>
      <c r="EC10" s="187">
        <v>1202822</v>
      </c>
      <c r="ED10" s="187">
        <v>2058903.63</v>
      </c>
      <c r="EE10" s="187">
        <v>2058903.63</v>
      </c>
      <c r="EF10" s="187">
        <v>119052.38</v>
      </c>
      <c r="EG10" s="187">
        <v>118555.42</v>
      </c>
      <c r="EH10" s="187">
        <v>121994.21</v>
      </c>
      <c r="EI10" s="187">
        <v>120784.31</v>
      </c>
      <c r="EJ10" s="187">
        <v>96913.81</v>
      </c>
      <c r="EK10" s="187">
        <v>96913.81</v>
      </c>
      <c r="EL10" s="187">
        <v>392933.89</v>
      </c>
      <c r="EM10" s="187">
        <v>390750.79</v>
      </c>
      <c r="EN10" s="187">
        <v>409569.09</v>
      </c>
      <c r="EO10" s="187">
        <v>408227.44</v>
      </c>
      <c r="EP10" s="187">
        <v>184190.39</v>
      </c>
      <c r="EQ10" s="187">
        <v>182520.04</v>
      </c>
      <c r="ER10" s="187">
        <v>559893</v>
      </c>
      <c r="ES10" s="187">
        <v>559893</v>
      </c>
      <c r="ET10" s="187">
        <v>522330</v>
      </c>
      <c r="EU10" s="187">
        <v>519643</v>
      </c>
      <c r="EV10" s="187">
        <v>220255.76</v>
      </c>
      <c r="EW10" s="187">
        <v>219669.26</v>
      </c>
      <c r="EX10" s="187">
        <v>169535.65</v>
      </c>
      <c r="EY10" s="187">
        <v>169025.97</v>
      </c>
      <c r="EZ10" s="187">
        <v>328856.53000000003</v>
      </c>
      <c r="FA10" s="187">
        <v>327662.05</v>
      </c>
      <c r="FB10" s="187">
        <v>113973.19</v>
      </c>
      <c r="FC10" s="187">
        <v>113803.03</v>
      </c>
    </row>
    <row r="11" spans="1:159" outlineLevel="1">
      <c r="A11" s="186" t="s">
        <v>83</v>
      </c>
      <c r="B11" s="187">
        <v>565795</v>
      </c>
      <c r="C11" s="187">
        <v>565795</v>
      </c>
      <c r="D11" s="187">
        <v>165341</v>
      </c>
      <c r="E11" s="187">
        <v>165341</v>
      </c>
      <c r="F11" s="187">
        <v>47478</v>
      </c>
      <c r="G11" s="187">
        <v>47478</v>
      </c>
      <c r="H11" s="187">
        <v>59007.41</v>
      </c>
      <c r="I11" s="187">
        <v>59007.41</v>
      </c>
      <c r="J11" s="187">
        <v>312685.38</v>
      </c>
      <c r="K11" s="187">
        <v>312685.38</v>
      </c>
      <c r="L11" s="187">
        <v>131202</v>
      </c>
      <c r="M11" s="187">
        <v>131202</v>
      </c>
      <c r="N11" s="187">
        <v>267243.31</v>
      </c>
      <c r="O11" s="187">
        <v>267243.31</v>
      </c>
      <c r="P11" s="187">
        <v>14520</v>
      </c>
      <c r="Q11" s="187">
        <v>14520</v>
      </c>
      <c r="R11" s="187">
        <v>651652</v>
      </c>
      <c r="S11" s="187">
        <v>651652</v>
      </c>
      <c r="T11" s="187">
        <v>220106</v>
      </c>
      <c r="U11" s="187">
        <v>220106</v>
      </c>
      <c r="V11" s="187">
        <v>117287.39</v>
      </c>
      <c r="W11" s="187">
        <v>117287.39</v>
      </c>
      <c r="X11" s="187">
        <v>168715</v>
      </c>
      <c r="Y11" s="187">
        <v>168715</v>
      </c>
      <c r="Z11" s="187">
        <v>132268.67000000001</v>
      </c>
      <c r="AA11" s="187">
        <v>132268.67000000001</v>
      </c>
      <c r="AB11" s="187">
        <v>242042</v>
      </c>
      <c r="AC11" s="187">
        <v>242042</v>
      </c>
      <c r="AD11" s="187">
        <v>1440</v>
      </c>
      <c r="AE11" s="187">
        <v>1440</v>
      </c>
      <c r="AF11" s="187">
        <v>470681.75</v>
      </c>
      <c r="AG11" s="187">
        <v>470681.75</v>
      </c>
      <c r="AH11" s="187">
        <v>0</v>
      </c>
      <c r="AI11" s="187">
        <v>0</v>
      </c>
      <c r="AJ11" s="187">
        <v>134474</v>
      </c>
      <c r="AK11" s="187">
        <v>134474</v>
      </c>
      <c r="AL11" s="187">
        <v>3481</v>
      </c>
      <c r="AM11" s="187">
        <v>3481</v>
      </c>
      <c r="AN11" s="187">
        <v>155165</v>
      </c>
      <c r="AO11" s="187">
        <v>155165</v>
      </c>
      <c r="AP11" s="187">
        <v>13991</v>
      </c>
      <c r="AQ11" s="187">
        <v>13991</v>
      </c>
      <c r="AR11" s="187">
        <v>244704</v>
      </c>
      <c r="AS11" s="187">
        <v>244704</v>
      </c>
      <c r="AT11" s="187">
        <v>168226.5</v>
      </c>
      <c r="AU11" s="187">
        <v>168226.5</v>
      </c>
      <c r="AV11" s="187">
        <v>130070</v>
      </c>
      <c r="AW11" s="187">
        <v>130070</v>
      </c>
      <c r="AX11" s="187">
        <v>390657</v>
      </c>
      <c r="AY11" s="187">
        <v>390657</v>
      </c>
      <c r="AZ11" s="187">
        <v>68871</v>
      </c>
      <c r="BA11" s="187">
        <v>68871</v>
      </c>
      <c r="BB11" s="187">
        <v>71603</v>
      </c>
      <c r="BC11" s="187">
        <v>71603</v>
      </c>
      <c r="BD11" s="187">
        <v>221670.8</v>
      </c>
      <c r="BE11" s="187">
        <v>221670.8</v>
      </c>
      <c r="BF11" s="187">
        <v>57743</v>
      </c>
      <c r="BG11" s="187">
        <v>57743</v>
      </c>
      <c r="BH11" s="187">
        <v>8772.9699999999993</v>
      </c>
      <c r="BI11" s="187">
        <v>8772.9699999999993</v>
      </c>
      <c r="BJ11" s="187">
        <v>26063.41</v>
      </c>
      <c r="BK11" s="187">
        <v>26063.41</v>
      </c>
      <c r="BL11" s="187">
        <v>32294.76</v>
      </c>
      <c r="BM11" s="187">
        <v>32294.76</v>
      </c>
      <c r="BN11" s="187">
        <v>119513.32</v>
      </c>
      <c r="BO11" s="187">
        <v>119513.32</v>
      </c>
      <c r="BP11" s="187">
        <v>501245.05</v>
      </c>
      <c r="BQ11" s="187">
        <v>501245.05</v>
      </c>
      <c r="BR11" s="187">
        <v>218202.18</v>
      </c>
      <c r="BS11" s="187">
        <v>218202.18</v>
      </c>
      <c r="BT11" s="187">
        <v>136501</v>
      </c>
      <c r="BU11" s="187">
        <v>136501</v>
      </c>
      <c r="BV11" s="187">
        <v>82881</v>
      </c>
      <c r="BW11" s="187">
        <v>82881</v>
      </c>
      <c r="BX11" s="187">
        <v>27032</v>
      </c>
      <c r="BY11" s="187">
        <v>27032</v>
      </c>
      <c r="BZ11" s="187">
        <v>120863.44</v>
      </c>
      <c r="CA11" s="187">
        <v>120863.44</v>
      </c>
      <c r="CB11" s="187">
        <v>0</v>
      </c>
      <c r="CC11" s="187">
        <v>0</v>
      </c>
      <c r="CD11" s="187">
        <v>854997</v>
      </c>
      <c r="CE11" s="187">
        <v>854997</v>
      </c>
      <c r="CF11" s="187">
        <v>423618</v>
      </c>
      <c r="CG11" s="187">
        <v>423618</v>
      </c>
      <c r="CH11" s="187">
        <v>351190</v>
      </c>
      <c r="CI11" s="187">
        <v>351190</v>
      </c>
      <c r="CJ11" s="187">
        <v>297466</v>
      </c>
      <c r="CK11" s="187">
        <v>297466</v>
      </c>
      <c r="CL11" s="187">
        <v>14342</v>
      </c>
      <c r="CM11" s="187">
        <v>14342</v>
      </c>
      <c r="CN11" s="187">
        <v>22843</v>
      </c>
      <c r="CO11" s="187">
        <v>22843</v>
      </c>
      <c r="CP11" s="187">
        <v>173976.24</v>
      </c>
      <c r="CQ11" s="187">
        <v>173976.24</v>
      </c>
      <c r="CR11" s="187">
        <v>75923</v>
      </c>
      <c r="CS11" s="187">
        <v>75923</v>
      </c>
      <c r="CT11" s="187">
        <v>66205.009999999995</v>
      </c>
      <c r="CU11" s="187">
        <v>66205.009999999995</v>
      </c>
      <c r="CV11" s="187">
        <v>53754</v>
      </c>
      <c r="CW11" s="187">
        <v>53754</v>
      </c>
      <c r="CX11" s="187">
        <v>76727</v>
      </c>
      <c r="CY11" s="187">
        <v>76727</v>
      </c>
      <c r="CZ11" s="187">
        <v>38520</v>
      </c>
      <c r="DA11" s="187">
        <v>38520</v>
      </c>
      <c r="DB11" s="187">
        <v>9356</v>
      </c>
      <c r="DC11" s="187">
        <v>9356</v>
      </c>
      <c r="DD11" s="187">
        <v>172146</v>
      </c>
      <c r="DE11" s="187">
        <v>172146</v>
      </c>
      <c r="DF11" s="187">
        <v>17006.82</v>
      </c>
      <c r="DG11" s="187">
        <v>17006.82</v>
      </c>
      <c r="DH11" s="187">
        <v>102074.58</v>
      </c>
      <c r="DI11" s="187">
        <v>102074.58</v>
      </c>
      <c r="DJ11" s="188">
        <v>73468</v>
      </c>
      <c r="DK11" s="187">
        <v>73468</v>
      </c>
      <c r="DL11" s="188">
        <v>437817.74</v>
      </c>
      <c r="DM11" s="187">
        <v>437817.74</v>
      </c>
      <c r="DN11" s="188">
        <v>103563.29</v>
      </c>
      <c r="DO11" s="187">
        <v>103563.29</v>
      </c>
      <c r="DP11" s="188">
        <v>2076.63</v>
      </c>
      <c r="DQ11" s="187">
        <v>2076.63</v>
      </c>
      <c r="DR11" s="188">
        <v>34602.92</v>
      </c>
      <c r="DS11" s="187">
        <v>34602.92</v>
      </c>
      <c r="DT11" s="188">
        <v>49799.040000000001</v>
      </c>
      <c r="DU11" s="187">
        <v>49799.040000000001</v>
      </c>
      <c r="DV11" s="188">
        <v>72014.33</v>
      </c>
      <c r="DW11" s="187">
        <v>72014.33</v>
      </c>
      <c r="DX11" s="188">
        <v>156208</v>
      </c>
      <c r="DY11" s="187">
        <v>156208</v>
      </c>
      <c r="DZ11" s="187">
        <v>380967</v>
      </c>
      <c r="EA11" s="187">
        <v>380967</v>
      </c>
      <c r="EB11" s="187">
        <v>376530</v>
      </c>
      <c r="EC11" s="187">
        <v>376530</v>
      </c>
      <c r="ED11" s="187">
        <v>387196.35</v>
      </c>
      <c r="EE11" s="187">
        <v>387196.35</v>
      </c>
      <c r="EF11" s="187">
        <v>74759.81</v>
      </c>
      <c r="EG11" s="187">
        <v>74759.81</v>
      </c>
      <c r="EH11" s="187">
        <v>93237.04</v>
      </c>
      <c r="EI11" s="187">
        <v>93237.04</v>
      </c>
      <c r="EJ11" s="187">
        <v>14637.57</v>
      </c>
      <c r="EK11" s="187">
        <v>14637.57</v>
      </c>
      <c r="EL11" s="187">
        <v>291975.96999999997</v>
      </c>
      <c r="EM11" s="187">
        <v>291975.96999999997</v>
      </c>
      <c r="EN11" s="187">
        <v>212226.74</v>
      </c>
      <c r="EO11" s="187">
        <v>212226.74</v>
      </c>
      <c r="EP11" s="187">
        <v>137373.03</v>
      </c>
      <c r="EQ11" s="187">
        <v>137373.03</v>
      </c>
      <c r="ER11" s="187">
        <v>198958</v>
      </c>
      <c r="ES11" s="187">
        <v>198958</v>
      </c>
      <c r="ET11" s="187">
        <v>166085</v>
      </c>
      <c r="EU11" s="187">
        <v>166085</v>
      </c>
      <c r="EV11" s="187">
        <v>35220.21</v>
      </c>
      <c r="EW11" s="187">
        <v>35220.21</v>
      </c>
      <c r="EX11" s="187">
        <v>114870.74</v>
      </c>
      <c r="EY11" s="187">
        <v>114870.74</v>
      </c>
      <c r="EZ11" s="187">
        <v>103227.64</v>
      </c>
      <c r="FA11" s="187">
        <v>103227.64</v>
      </c>
      <c r="FB11" s="187">
        <v>111747.17</v>
      </c>
      <c r="FC11" s="187">
        <v>111747.17</v>
      </c>
    </row>
    <row r="12" spans="1:159" outlineLevel="1">
      <c r="A12" s="189" t="s">
        <v>84</v>
      </c>
      <c r="B12" s="190">
        <v>9716250.9900000002</v>
      </c>
      <c r="C12" s="190">
        <v>32892934.989999998</v>
      </c>
      <c r="D12" s="190">
        <v>6498910</v>
      </c>
      <c r="E12" s="190">
        <v>7474002</v>
      </c>
      <c r="F12" s="190">
        <v>285117</v>
      </c>
      <c r="G12" s="190">
        <v>388910</v>
      </c>
      <c r="H12" s="190">
        <v>384289.73</v>
      </c>
      <c r="I12" s="190">
        <v>672678.61</v>
      </c>
      <c r="J12" s="190">
        <v>1727659.54</v>
      </c>
      <c r="K12" s="190">
        <v>2689226.14</v>
      </c>
      <c r="L12" s="190">
        <v>149597</v>
      </c>
      <c r="M12" s="190">
        <v>173547</v>
      </c>
      <c r="N12" s="190">
        <v>503603.1</v>
      </c>
      <c r="O12" s="190">
        <v>761012.5</v>
      </c>
      <c r="P12" s="190">
        <v>8322</v>
      </c>
      <c r="Q12" s="190">
        <v>8322</v>
      </c>
      <c r="R12" s="190">
        <v>1061939</v>
      </c>
      <c r="S12" s="190">
        <v>1384492</v>
      </c>
      <c r="T12" s="190">
        <v>73162</v>
      </c>
      <c r="U12" s="190">
        <v>234722</v>
      </c>
      <c r="V12" s="190">
        <v>89377.94</v>
      </c>
      <c r="W12" s="190">
        <v>218253.99</v>
      </c>
      <c r="X12" s="190">
        <v>61854</v>
      </c>
      <c r="Y12" s="190">
        <v>92803</v>
      </c>
      <c r="Z12" s="190">
        <v>40100.03</v>
      </c>
      <c r="AA12" s="190">
        <v>60107.12</v>
      </c>
      <c r="AB12" s="190">
        <v>528626</v>
      </c>
      <c r="AC12" s="190">
        <v>528626</v>
      </c>
      <c r="AD12" s="190">
        <v>5791</v>
      </c>
      <c r="AE12" s="190">
        <v>8203</v>
      </c>
      <c r="AF12" s="190">
        <v>372733.35</v>
      </c>
      <c r="AG12" s="190">
        <v>472571.74</v>
      </c>
      <c r="AH12" s="190">
        <v>0</v>
      </c>
      <c r="AI12" s="190">
        <v>0</v>
      </c>
      <c r="AJ12" s="190">
        <v>59941</v>
      </c>
      <c r="AK12" s="190">
        <v>135832</v>
      </c>
      <c r="AL12" s="190">
        <v>734</v>
      </c>
      <c r="AM12" s="190">
        <v>734</v>
      </c>
      <c r="AN12" s="190">
        <v>95496</v>
      </c>
      <c r="AO12" s="190">
        <v>134990</v>
      </c>
      <c r="AP12" s="190">
        <v>10342</v>
      </c>
      <c r="AQ12" s="190">
        <v>10342</v>
      </c>
      <c r="AR12" s="190">
        <v>107600</v>
      </c>
      <c r="AS12" s="190">
        <v>331806</v>
      </c>
      <c r="AT12" s="190">
        <v>109335.13</v>
      </c>
      <c r="AU12" s="190">
        <v>183569.14</v>
      </c>
      <c r="AV12" s="190">
        <v>73830</v>
      </c>
      <c r="AW12" s="190">
        <v>153013</v>
      </c>
      <c r="AX12" s="190">
        <v>137461</v>
      </c>
      <c r="AY12" s="190">
        <v>706065</v>
      </c>
      <c r="AZ12" s="190">
        <v>18651</v>
      </c>
      <c r="BA12" s="190">
        <v>102610</v>
      </c>
      <c r="BB12" s="190">
        <v>22902</v>
      </c>
      <c r="BC12" s="190">
        <v>35369</v>
      </c>
      <c r="BD12" s="190">
        <v>105458.37</v>
      </c>
      <c r="BE12" s="190">
        <v>164017.51</v>
      </c>
      <c r="BF12" s="190">
        <v>22859</v>
      </c>
      <c r="BG12" s="190">
        <v>29694</v>
      </c>
      <c r="BH12" s="190">
        <v>9646.4599999999991</v>
      </c>
      <c r="BI12" s="190">
        <v>10332.42</v>
      </c>
      <c r="BJ12" s="190">
        <v>5911.17</v>
      </c>
      <c r="BK12" s="190">
        <v>14448.15</v>
      </c>
      <c r="BL12" s="190">
        <v>5781.51</v>
      </c>
      <c r="BM12" s="190">
        <v>5946.59</v>
      </c>
      <c r="BN12" s="190">
        <v>35477.769999999997</v>
      </c>
      <c r="BO12" s="190">
        <v>43508.42</v>
      </c>
      <c r="BP12" s="190">
        <v>440149.58</v>
      </c>
      <c r="BQ12" s="190">
        <v>748047.85</v>
      </c>
      <c r="BR12" s="190">
        <v>176965.13</v>
      </c>
      <c r="BS12" s="190">
        <v>242667.41</v>
      </c>
      <c r="BT12" s="190">
        <v>72050</v>
      </c>
      <c r="BU12" s="190">
        <v>127583</v>
      </c>
      <c r="BV12" s="190">
        <v>48319</v>
      </c>
      <c r="BW12" s="190">
        <v>103100.6</v>
      </c>
      <c r="BX12" s="190">
        <v>2438</v>
      </c>
      <c r="BY12" s="190">
        <v>2438</v>
      </c>
      <c r="BZ12" s="190">
        <v>9189.4</v>
      </c>
      <c r="CA12" s="190">
        <v>10173.48</v>
      </c>
      <c r="CB12" s="190">
        <v>0</v>
      </c>
      <c r="CC12" s="190">
        <v>0</v>
      </c>
      <c r="CD12" s="190">
        <v>2192353</v>
      </c>
      <c r="CE12" s="190">
        <v>5636740</v>
      </c>
      <c r="CF12" s="190">
        <v>253725</v>
      </c>
      <c r="CG12" s="190">
        <v>729992</v>
      </c>
      <c r="CH12" s="190">
        <v>255547</v>
      </c>
      <c r="CI12" s="190">
        <v>355171</v>
      </c>
      <c r="CJ12" s="190">
        <v>121092</v>
      </c>
      <c r="CK12" s="190">
        <v>270046</v>
      </c>
      <c r="CL12" s="190">
        <v>1060</v>
      </c>
      <c r="CM12" s="190">
        <v>7987</v>
      </c>
      <c r="CN12" s="190">
        <v>17666</v>
      </c>
      <c r="CO12" s="190">
        <v>17666</v>
      </c>
      <c r="CP12" s="190">
        <v>74247.600000000006</v>
      </c>
      <c r="CQ12" s="190">
        <v>84793.95</v>
      </c>
      <c r="CR12" s="190">
        <v>13223</v>
      </c>
      <c r="CS12" s="190">
        <v>14209</v>
      </c>
      <c r="CT12" s="190">
        <v>13288.32</v>
      </c>
      <c r="CU12" s="190">
        <v>22463.96</v>
      </c>
      <c r="CV12" s="190">
        <v>29846</v>
      </c>
      <c r="CW12" s="190">
        <v>64507</v>
      </c>
      <c r="CX12" s="190">
        <v>24513</v>
      </c>
      <c r="CY12" s="190">
        <v>38795</v>
      </c>
      <c r="CZ12" s="190">
        <v>13081</v>
      </c>
      <c r="DA12" s="190">
        <v>13081</v>
      </c>
      <c r="DB12" s="190">
        <v>419</v>
      </c>
      <c r="DC12" s="190">
        <v>419</v>
      </c>
      <c r="DD12" s="190">
        <v>47354</v>
      </c>
      <c r="DE12" s="190">
        <v>66688</v>
      </c>
      <c r="DF12" s="190">
        <v>7188.34</v>
      </c>
      <c r="DG12" s="190">
        <v>7188.34</v>
      </c>
      <c r="DH12" s="190">
        <v>104770.88</v>
      </c>
      <c r="DI12" s="190">
        <v>149209.26</v>
      </c>
      <c r="DJ12" s="191">
        <v>90472.56</v>
      </c>
      <c r="DK12" s="190">
        <v>195694.5</v>
      </c>
      <c r="DL12" s="191">
        <v>444711.96</v>
      </c>
      <c r="DM12" s="190">
        <v>1211282.53</v>
      </c>
      <c r="DN12" s="191">
        <v>61361.32</v>
      </c>
      <c r="DO12" s="190">
        <v>162449.44</v>
      </c>
      <c r="DP12" s="191">
        <v>12887.68</v>
      </c>
      <c r="DQ12" s="190">
        <v>13429.66</v>
      </c>
      <c r="DR12" s="191">
        <v>13722.46</v>
      </c>
      <c r="DS12" s="190">
        <v>16754.61</v>
      </c>
      <c r="DT12" s="191">
        <v>15882.27</v>
      </c>
      <c r="DU12" s="190">
        <v>24067.119999999999</v>
      </c>
      <c r="DV12" s="191">
        <v>46748.29</v>
      </c>
      <c r="DW12" s="190">
        <v>118707.59</v>
      </c>
      <c r="DX12" s="191">
        <v>283991.65000000002</v>
      </c>
      <c r="DY12" s="190">
        <v>594700.48</v>
      </c>
      <c r="DZ12" s="190">
        <v>199933</v>
      </c>
      <c r="EA12" s="190">
        <v>349565</v>
      </c>
      <c r="EB12" s="190">
        <v>424607</v>
      </c>
      <c r="EC12" s="190">
        <v>1104436</v>
      </c>
      <c r="ED12" s="190">
        <v>453424.15</v>
      </c>
      <c r="EE12" s="190">
        <v>1029286.04</v>
      </c>
      <c r="EF12" s="190">
        <v>34928.410000000003</v>
      </c>
      <c r="EG12" s="190">
        <v>41031.300000000003</v>
      </c>
      <c r="EH12" s="190">
        <v>39001.18</v>
      </c>
      <c r="EI12" s="190">
        <v>44656.45</v>
      </c>
      <c r="EJ12" s="190">
        <v>3757.91</v>
      </c>
      <c r="EK12" s="190">
        <v>4301.7299999999996</v>
      </c>
      <c r="EL12" s="190">
        <v>119690.79</v>
      </c>
      <c r="EM12" s="190">
        <v>160231.67000000001</v>
      </c>
      <c r="EN12" s="190">
        <v>138088.56</v>
      </c>
      <c r="EO12" s="190">
        <v>177594.92</v>
      </c>
      <c r="EP12" s="190">
        <v>103972.06</v>
      </c>
      <c r="EQ12" s="190">
        <v>130939.28</v>
      </c>
      <c r="ER12" s="190">
        <v>158642</v>
      </c>
      <c r="ES12" s="190">
        <v>229201</v>
      </c>
      <c r="ET12" s="190">
        <v>112610</v>
      </c>
      <c r="EU12" s="190">
        <v>254376</v>
      </c>
      <c r="EV12" s="190">
        <v>249075.88</v>
      </c>
      <c r="EW12" s="190">
        <v>284991.51</v>
      </c>
      <c r="EX12" s="190">
        <v>33836.199999999997</v>
      </c>
      <c r="EY12" s="190">
        <v>50821.35</v>
      </c>
      <c r="EZ12" s="190">
        <v>130875.77</v>
      </c>
      <c r="FA12" s="190">
        <v>189785</v>
      </c>
      <c r="FB12" s="190">
        <v>26078.17</v>
      </c>
      <c r="FC12" s="190">
        <v>29881.4</v>
      </c>
    </row>
    <row r="13" spans="1:159" outlineLevel="1">
      <c r="A13" s="192" t="s">
        <v>81</v>
      </c>
      <c r="B13" s="193">
        <v>50150197.990000002</v>
      </c>
      <c r="C13" s="193">
        <v>73005782.989999995</v>
      </c>
      <c r="D13" s="193">
        <v>15930022</v>
      </c>
      <c r="E13" s="193">
        <v>16882567</v>
      </c>
      <c r="F13" s="193">
        <v>1878460</v>
      </c>
      <c r="G13" s="193">
        <v>1980455</v>
      </c>
      <c r="H13" s="193">
        <v>3833590.22</v>
      </c>
      <c r="I13" s="193">
        <v>4118604.58</v>
      </c>
      <c r="J13" s="193">
        <v>9431346.1500000004</v>
      </c>
      <c r="K13" s="193">
        <v>10392912.75</v>
      </c>
      <c r="L13" s="193">
        <v>951787</v>
      </c>
      <c r="M13" s="193">
        <v>975737</v>
      </c>
      <c r="N13" s="193">
        <v>2955570.47</v>
      </c>
      <c r="O13" s="193">
        <v>3207629.62</v>
      </c>
      <c r="P13" s="193">
        <v>74803</v>
      </c>
      <c r="Q13" s="193">
        <v>74803</v>
      </c>
      <c r="R13" s="193">
        <v>4968727</v>
      </c>
      <c r="S13" s="193">
        <v>5291280</v>
      </c>
      <c r="T13" s="193">
        <v>1019198</v>
      </c>
      <c r="U13" s="193">
        <v>1180758</v>
      </c>
      <c r="V13" s="193">
        <v>753035.66</v>
      </c>
      <c r="W13" s="193">
        <v>879997.64</v>
      </c>
      <c r="X13" s="193">
        <v>568740</v>
      </c>
      <c r="Y13" s="193">
        <v>599689</v>
      </c>
      <c r="Z13" s="193">
        <v>445186.37</v>
      </c>
      <c r="AA13" s="193">
        <v>465193.46</v>
      </c>
      <c r="AB13" s="193">
        <v>2533978</v>
      </c>
      <c r="AC13" s="193">
        <v>2533978</v>
      </c>
      <c r="AD13" s="193">
        <v>36495</v>
      </c>
      <c r="AE13" s="193">
        <v>38907</v>
      </c>
      <c r="AF13" s="193">
        <v>1857098.33</v>
      </c>
      <c r="AG13" s="193">
        <v>1956936.72</v>
      </c>
      <c r="AH13" s="193">
        <v>0</v>
      </c>
      <c r="AI13" s="193">
        <v>0</v>
      </c>
      <c r="AJ13" s="193">
        <v>449723</v>
      </c>
      <c r="AK13" s="193">
        <v>525614</v>
      </c>
      <c r="AL13" s="193">
        <v>15115</v>
      </c>
      <c r="AM13" s="193">
        <v>15115</v>
      </c>
      <c r="AN13" s="193">
        <v>568498</v>
      </c>
      <c r="AO13" s="193">
        <v>607992</v>
      </c>
      <c r="AP13" s="193">
        <v>59218</v>
      </c>
      <c r="AQ13" s="193">
        <v>59218</v>
      </c>
      <c r="AR13" s="193">
        <v>862602</v>
      </c>
      <c r="AS13" s="193">
        <v>1086808</v>
      </c>
      <c r="AT13" s="193">
        <v>449757.96</v>
      </c>
      <c r="AU13" s="193">
        <v>522843.79</v>
      </c>
      <c r="AV13" s="193">
        <v>446078</v>
      </c>
      <c r="AW13" s="193">
        <v>522913</v>
      </c>
      <c r="AX13" s="193">
        <v>1658628</v>
      </c>
      <c r="AY13" s="193">
        <v>2227232</v>
      </c>
      <c r="AZ13" s="193">
        <v>142010</v>
      </c>
      <c r="BA13" s="193">
        <v>225413</v>
      </c>
      <c r="BB13" s="193">
        <v>164195</v>
      </c>
      <c r="BC13" s="193">
        <v>176189</v>
      </c>
      <c r="BD13" s="193">
        <v>566401.72</v>
      </c>
      <c r="BE13" s="193">
        <v>624379.44999999995</v>
      </c>
      <c r="BF13" s="193">
        <v>138525</v>
      </c>
      <c r="BG13" s="193">
        <v>144652</v>
      </c>
      <c r="BH13" s="193">
        <v>30193.29</v>
      </c>
      <c r="BI13" s="193">
        <v>30879.25</v>
      </c>
      <c r="BJ13" s="193">
        <v>58715.78</v>
      </c>
      <c r="BK13" s="193">
        <v>67212.75</v>
      </c>
      <c r="BL13" s="193">
        <v>54457.9</v>
      </c>
      <c r="BM13" s="193">
        <v>54622.98</v>
      </c>
      <c r="BN13" s="193">
        <v>276592.77</v>
      </c>
      <c r="BO13" s="193">
        <v>284177.28999999998</v>
      </c>
      <c r="BP13" s="193">
        <v>2034056.05</v>
      </c>
      <c r="BQ13" s="193">
        <v>2338964.94</v>
      </c>
      <c r="BR13" s="193">
        <v>668015.12</v>
      </c>
      <c r="BS13" s="193">
        <v>731384.07</v>
      </c>
      <c r="BT13" s="193">
        <v>448988</v>
      </c>
      <c r="BU13" s="193">
        <v>499401</v>
      </c>
      <c r="BV13" s="193">
        <v>287455</v>
      </c>
      <c r="BW13" s="193">
        <v>342236.6</v>
      </c>
      <c r="BX13" s="193">
        <v>41521</v>
      </c>
      <c r="BY13" s="193">
        <v>41521</v>
      </c>
      <c r="BZ13" s="193">
        <v>255801.4</v>
      </c>
      <c r="CA13" s="193">
        <v>256785.48</v>
      </c>
      <c r="CB13" s="193">
        <v>0</v>
      </c>
      <c r="CC13" s="193">
        <v>0</v>
      </c>
      <c r="CD13" s="193">
        <v>7676072</v>
      </c>
      <c r="CE13" s="193">
        <v>11098844</v>
      </c>
      <c r="CF13" s="193">
        <v>1445567</v>
      </c>
      <c r="CG13" s="193">
        <v>1921834</v>
      </c>
      <c r="CH13" s="193">
        <v>1257995</v>
      </c>
      <c r="CI13" s="193">
        <v>1349862</v>
      </c>
      <c r="CJ13" s="193">
        <v>884549</v>
      </c>
      <c r="CK13" s="193">
        <v>1027277</v>
      </c>
      <c r="CL13" s="193">
        <v>50410</v>
      </c>
      <c r="CM13" s="193">
        <v>57337</v>
      </c>
      <c r="CN13" s="193">
        <v>85937</v>
      </c>
      <c r="CO13" s="193">
        <v>85937</v>
      </c>
      <c r="CP13" s="193">
        <v>466139.31</v>
      </c>
      <c r="CQ13" s="193">
        <v>476061.21</v>
      </c>
      <c r="CR13" s="193">
        <v>182425</v>
      </c>
      <c r="CS13" s="193">
        <v>183411</v>
      </c>
      <c r="CT13" s="193">
        <v>169857.74</v>
      </c>
      <c r="CU13" s="193">
        <v>179033.38</v>
      </c>
      <c r="CV13" s="193">
        <v>173141</v>
      </c>
      <c r="CW13" s="193">
        <v>206928</v>
      </c>
      <c r="CX13" s="193">
        <v>217725</v>
      </c>
      <c r="CY13" s="193">
        <v>231740</v>
      </c>
      <c r="CZ13" s="193">
        <v>115333</v>
      </c>
      <c r="DA13" s="193">
        <v>115333</v>
      </c>
      <c r="DB13" s="193">
        <v>22123</v>
      </c>
      <c r="DC13" s="193">
        <v>22123</v>
      </c>
      <c r="DD13" s="193">
        <v>368769</v>
      </c>
      <c r="DE13" s="193">
        <v>387715</v>
      </c>
      <c r="DF13" s="193">
        <v>44276.9</v>
      </c>
      <c r="DG13" s="193">
        <v>44276.9</v>
      </c>
      <c r="DH13" s="193">
        <v>346164.86</v>
      </c>
      <c r="DI13" s="193">
        <v>389858.47</v>
      </c>
      <c r="DJ13" s="194">
        <v>396332.56</v>
      </c>
      <c r="DK13" s="193">
        <v>501554.5</v>
      </c>
      <c r="DL13" s="194">
        <v>3036526.73</v>
      </c>
      <c r="DM13" s="193">
        <v>3791769.66</v>
      </c>
      <c r="DN13" s="194">
        <v>336614.71</v>
      </c>
      <c r="DO13" s="193">
        <v>435533.69</v>
      </c>
      <c r="DP13" s="194">
        <v>215722.6</v>
      </c>
      <c r="DQ13" s="193">
        <v>216264.58</v>
      </c>
      <c r="DR13" s="194">
        <v>77307.37</v>
      </c>
      <c r="DS13" s="193">
        <v>80069.070000000007</v>
      </c>
      <c r="DT13" s="194">
        <v>123081.77</v>
      </c>
      <c r="DU13" s="193">
        <v>130437.28</v>
      </c>
      <c r="DV13" s="194">
        <v>242094</v>
      </c>
      <c r="DW13" s="193">
        <v>313224.75</v>
      </c>
      <c r="DX13" s="194">
        <v>1993462.07</v>
      </c>
      <c r="DY13" s="193">
        <v>2299155.09</v>
      </c>
      <c r="DZ13" s="193">
        <v>1151116</v>
      </c>
      <c r="EA13" s="193">
        <v>1296515</v>
      </c>
      <c r="EB13" s="193">
        <v>2003959</v>
      </c>
      <c r="EC13" s="193">
        <v>2683788</v>
      </c>
      <c r="ED13" s="193">
        <v>2899524.13</v>
      </c>
      <c r="EE13" s="193">
        <v>3475386.02</v>
      </c>
      <c r="EF13" s="193">
        <v>228740.6</v>
      </c>
      <c r="EG13" s="193">
        <v>234346.53</v>
      </c>
      <c r="EH13" s="193">
        <v>254232.43</v>
      </c>
      <c r="EI13" s="193">
        <v>258677.8</v>
      </c>
      <c r="EJ13" s="193">
        <v>115309.29</v>
      </c>
      <c r="EK13" s="193">
        <v>115853.11</v>
      </c>
      <c r="EL13" s="193">
        <v>804600.65</v>
      </c>
      <c r="EM13" s="193">
        <v>842958.43</v>
      </c>
      <c r="EN13" s="193">
        <v>759884.39</v>
      </c>
      <c r="EO13" s="193">
        <v>798049.1</v>
      </c>
      <c r="EP13" s="193">
        <v>425535.48</v>
      </c>
      <c r="EQ13" s="193">
        <v>450832.35</v>
      </c>
      <c r="ER13" s="193">
        <v>917493</v>
      </c>
      <c r="ES13" s="193">
        <v>988052</v>
      </c>
      <c r="ET13" s="193">
        <v>801025</v>
      </c>
      <c r="EU13" s="193">
        <v>940104</v>
      </c>
      <c r="EV13" s="193">
        <v>504551.85</v>
      </c>
      <c r="EW13" s="193">
        <v>539880.98</v>
      </c>
      <c r="EX13" s="193">
        <v>318242.59000000003</v>
      </c>
      <c r="EY13" s="193">
        <v>334718.06</v>
      </c>
      <c r="EZ13" s="193">
        <v>562959.93999999994</v>
      </c>
      <c r="FA13" s="193">
        <v>620674.68999999994</v>
      </c>
      <c r="FB13" s="193">
        <v>251798.53</v>
      </c>
      <c r="FC13" s="193">
        <v>255431.6</v>
      </c>
    </row>
    <row r="14" spans="1:159" outlineLevel="1">
      <c r="A14" s="192"/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4"/>
      <c r="DK14" s="193"/>
      <c r="DL14" s="194"/>
      <c r="DM14" s="193"/>
      <c r="DN14" s="194"/>
      <c r="DO14" s="193"/>
      <c r="DP14" s="194"/>
      <c r="DQ14" s="193"/>
      <c r="DR14" s="194"/>
      <c r="DS14" s="193"/>
      <c r="DT14" s="194"/>
      <c r="DU14" s="193"/>
      <c r="DV14" s="194"/>
      <c r="DW14" s="193"/>
      <c r="DX14" s="194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</row>
    <row r="15" spans="1:159" outlineLevel="1">
      <c r="A15" s="186" t="s">
        <v>87</v>
      </c>
      <c r="B15" s="187">
        <v>24720354.420000002</v>
      </c>
      <c r="C15" s="187">
        <v>31273062.420000002</v>
      </c>
      <c r="D15" s="187">
        <v>5576484</v>
      </c>
      <c r="E15" s="187">
        <v>5624702</v>
      </c>
      <c r="F15" s="187">
        <v>1094201</v>
      </c>
      <c r="G15" s="187">
        <v>1110143</v>
      </c>
      <c r="H15" s="187">
        <v>1725541.19</v>
      </c>
      <c r="I15" s="187">
        <v>1737449.04</v>
      </c>
      <c r="J15" s="187">
        <v>4713575.6900000004</v>
      </c>
      <c r="K15" s="187">
        <v>4870747.5599999996</v>
      </c>
      <c r="L15" s="187">
        <v>576165</v>
      </c>
      <c r="M15" s="187">
        <v>576165</v>
      </c>
      <c r="N15" s="187">
        <v>1561943.44</v>
      </c>
      <c r="O15" s="187">
        <v>1575072.81</v>
      </c>
      <c r="P15" s="187">
        <v>10856</v>
      </c>
      <c r="Q15" s="187">
        <v>10856</v>
      </c>
      <c r="R15" s="187">
        <v>2283719</v>
      </c>
      <c r="S15" s="187">
        <v>2335033</v>
      </c>
      <c r="T15" s="187">
        <v>518068</v>
      </c>
      <c r="U15" s="187">
        <v>539457</v>
      </c>
      <c r="V15" s="187">
        <v>403909.34</v>
      </c>
      <c r="W15" s="187">
        <v>452048.89</v>
      </c>
      <c r="X15" s="187">
        <v>240232</v>
      </c>
      <c r="Y15" s="187">
        <v>240232</v>
      </c>
      <c r="Z15" s="187">
        <v>284552.84999999998</v>
      </c>
      <c r="AA15" s="187">
        <v>284552.84999999998</v>
      </c>
      <c r="AB15" s="187">
        <v>1276686</v>
      </c>
      <c r="AC15" s="187">
        <v>1276686</v>
      </c>
      <c r="AD15" s="187">
        <v>2668</v>
      </c>
      <c r="AE15" s="187">
        <v>2668</v>
      </c>
      <c r="AF15" s="187">
        <v>922708.93</v>
      </c>
      <c r="AG15" s="187">
        <v>923623.08</v>
      </c>
      <c r="AH15" s="187">
        <v>0</v>
      </c>
      <c r="AI15" s="187">
        <v>0</v>
      </c>
      <c r="AJ15" s="187">
        <v>262937</v>
      </c>
      <c r="AK15" s="187">
        <v>272385</v>
      </c>
      <c r="AL15" s="187">
        <v>1234</v>
      </c>
      <c r="AM15" s="187">
        <v>1234</v>
      </c>
      <c r="AN15" s="187">
        <v>322096</v>
      </c>
      <c r="AO15" s="187">
        <v>329765</v>
      </c>
      <c r="AP15" s="187">
        <v>2594</v>
      </c>
      <c r="AQ15" s="187">
        <v>2594</v>
      </c>
      <c r="AR15" s="187">
        <v>419432</v>
      </c>
      <c r="AS15" s="187">
        <v>496281</v>
      </c>
      <c r="AT15" s="187">
        <v>158763.46</v>
      </c>
      <c r="AU15" s="187">
        <v>215828.53</v>
      </c>
      <c r="AV15" s="187">
        <v>253908</v>
      </c>
      <c r="AW15" s="187">
        <v>276711</v>
      </c>
      <c r="AX15" s="187">
        <v>1054318</v>
      </c>
      <c r="AY15" s="187">
        <v>1187968</v>
      </c>
      <c r="AZ15" s="187">
        <v>84307</v>
      </c>
      <c r="BA15" s="187">
        <v>137775</v>
      </c>
      <c r="BB15" s="187">
        <v>86579</v>
      </c>
      <c r="BC15" s="187">
        <v>89873</v>
      </c>
      <c r="BD15" s="187">
        <v>243462.37</v>
      </c>
      <c r="BE15" s="187">
        <v>257068.15</v>
      </c>
      <c r="BF15" s="187">
        <v>66413</v>
      </c>
      <c r="BG15" s="187">
        <v>68144</v>
      </c>
      <c r="BH15" s="187">
        <v>14106.83</v>
      </c>
      <c r="BI15" s="187">
        <v>14106.83</v>
      </c>
      <c r="BJ15" s="187">
        <v>29340.45</v>
      </c>
      <c r="BK15" s="187">
        <v>29985.81</v>
      </c>
      <c r="BL15" s="187">
        <v>22968.71</v>
      </c>
      <c r="BM15" s="187">
        <v>22968.71</v>
      </c>
      <c r="BN15" s="187">
        <v>155038.07</v>
      </c>
      <c r="BO15" s="187">
        <v>155131.54999999999</v>
      </c>
      <c r="BP15" s="187">
        <v>1238270.05</v>
      </c>
      <c r="BQ15" s="187">
        <v>1305713.93</v>
      </c>
      <c r="BR15" s="187">
        <v>347711.29</v>
      </c>
      <c r="BS15" s="187">
        <v>355775.14</v>
      </c>
      <c r="BT15" s="187">
        <v>194014</v>
      </c>
      <c r="BU15" s="187">
        <v>207692</v>
      </c>
      <c r="BV15" s="187">
        <v>151541</v>
      </c>
      <c r="BW15" s="187">
        <v>162153</v>
      </c>
      <c r="BX15" s="187">
        <v>5456</v>
      </c>
      <c r="BY15" s="187">
        <v>5456</v>
      </c>
      <c r="BZ15" s="187">
        <v>17036.14</v>
      </c>
      <c r="CA15" s="187">
        <v>17273.349999999999</v>
      </c>
      <c r="CB15" s="187">
        <v>0</v>
      </c>
      <c r="CC15" s="187">
        <v>0</v>
      </c>
      <c r="CD15" s="187">
        <v>4524327</v>
      </c>
      <c r="CE15" s="187">
        <v>6037831</v>
      </c>
      <c r="CF15" s="187">
        <v>694776</v>
      </c>
      <c r="CG15" s="187">
        <v>795446</v>
      </c>
      <c r="CH15" s="187">
        <v>599615</v>
      </c>
      <c r="CI15" s="187">
        <v>670813</v>
      </c>
      <c r="CJ15" s="187">
        <v>421704</v>
      </c>
      <c r="CK15" s="187">
        <v>441857</v>
      </c>
      <c r="CL15" s="187">
        <v>19720</v>
      </c>
      <c r="CM15" s="187">
        <v>19720</v>
      </c>
      <c r="CN15" s="187">
        <v>8870</v>
      </c>
      <c r="CO15" s="187">
        <v>8870</v>
      </c>
      <c r="CP15" s="187">
        <v>228006.68</v>
      </c>
      <c r="CQ15" s="187">
        <v>228006.68</v>
      </c>
      <c r="CR15" s="187">
        <v>39776</v>
      </c>
      <c r="CS15" s="187">
        <v>39776</v>
      </c>
      <c r="CT15" s="187">
        <v>90314.4</v>
      </c>
      <c r="CU15" s="187">
        <v>90314.4</v>
      </c>
      <c r="CV15" s="187">
        <v>93901</v>
      </c>
      <c r="CW15" s="187">
        <v>117342</v>
      </c>
      <c r="CX15" s="187">
        <v>116748</v>
      </c>
      <c r="CY15" s="187">
        <v>119806</v>
      </c>
      <c r="CZ15" s="187">
        <v>28281</v>
      </c>
      <c r="DA15" s="187">
        <v>28281</v>
      </c>
      <c r="DB15" s="187">
        <v>3500</v>
      </c>
      <c r="DC15" s="187">
        <v>3500</v>
      </c>
      <c r="DD15" s="187">
        <v>203026</v>
      </c>
      <c r="DE15" s="187">
        <v>204610</v>
      </c>
      <c r="DF15" s="187">
        <v>17027.7</v>
      </c>
      <c r="DG15" s="187">
        <v>17027.7</v>
      </c>
      <c r="DH15" s="187">
        <v>162282.29</v>
      </c>
      <c r="DI15" s="187">
        <v>169825.65</v>
      </c>
      <c r="DJ15" s="188">
        <v>238841.15</v>
      </c>
      <c r="DK15" s="187">
        <v>267560.15000000002</v>
      </c>
      <c r="DL15" s="188">
        <v>1301845.57</v>
      </c>
      <c r="DM15" s="187">
        <v>1372117.25</v>
      </c>
      <c r="DN15" s="188">
        <v>190361.97</v>
      </c>
      <c r="DO15" s="187">
        <v>206434.71</v>
      </c>
      <c r="DP15" s="188">
        <v>9029.8700000000008</v>
      </c>
      <c r="DQ15" s="187">
        <v>9029.8700000000008</v>
      </c>
      <c r="DR15" s="188">
        <v>36803.879999999997</v>
      </c>
      <c r="DS15" s="187">
        <v>36803.879999999997</v>
      </c>
      <c r="DT15" s="188">
        <v>71616.62</v>
      </c>
      <c r="DU15" s="187">
        <v>71616.62</v>
      </c>
      <c r="DV15" s="188">
        <v>121854.48</v>
      </c>
      <c r="DW15" s="187">
        <v>143313.49</v>
      </c>
      <c r="DX15" s="188">
        <v>858241.46</v>
      </c>
      <c r="DY15" s="187">
        <v>922919.54</v>
      </c>
      <c r="DZ15" s="187">
        <v>585709</v>
      </c>
      <c r="EA15" s="187">
        <v>615155</v>
      </c>
      <c r="EB15" s="187">
        <v>1153777</v>
      </c>
      <c r="EC15" s="187">
        <v>1438930</v>
      </c>
      <c r="ED15" s="187">
        <v>1517855.51</v>
      </c>
      <c r="EE15" s="187">
        <v>1594882.41</v>
      </c>
      <c r="EF15" s="187">
        <v>126802.8</v>
      </c>
      <c r="EG15" s="187">
        <v>126802.8</v>
      </c>
      <c r="EH15" s="187">
        <v>108216.12</v>
      </c>
      <c r="EI15" s="187">
        <v>111331.93</v>
      </c>
      <c r="EJ15" s="187">
        <v>10254.709999999999</v>
      </c>
      <c r="EK15" s="187">
        <v>10254.709999999999</v>
      </c>
      <c r="EL15" s="187">
        <v>366824.67</v>
      </c>
      <c r="EM15" s="187">
        <v>366927.88</v>
      </c>
      <c r="EN15" s="187">
        <v>274053.95</v>
      </c>
      <c r="EO15" s="187">
        <v>274416.03000000003</v>
      </c>
      <c r="EP15" s="187">
        <v>225525.09</v>
      </c>
      <c r="EQ15" s="187">
        <v>233234.05</v>
      </c>
      <c r="ER15" s="187">
        <v>501687</v>
      </c>
      <c r="ES15" s="187">
        <v>501977</v>
      </c>
      <c r="ET15" s="187">
        <v>347362</v>
      </c>
      <c r="EU15" s="187">
        <v>373833</v>
      </c>
      <c r="EV15" s="187">
        <v>107701.79</v>
      </c>
      <c r="EW15" s="187">
        <v>116418.21</v>
      </c>
      <c r="EX15" s="187">
        <v>114967.13</v>
      </c>
      <c r="EY15" s="187">
        <v>115029.78</v>
      </c>
      <c r="EZ15" s="187">
        <v>288360.45</v>
      </c>
      <c r="FA15" s="187">
        <v>297163.06</v>
      </c>
      <c r="FB15" s="187">
        <v>96839.11</v>
      </c>
      <c r="FC15" s="187">
        <v>96839.11</v>
      </c>
    </row>
    <row r="16" spans="1:159" outlineLevel="1">
      <c r="A16" s="186" t="s">
        <v>176</v>
      </c>
      <c r="B16" s="187">
        <v>7096699</v>
      </c>
      <c r="C16" s="187">
        <v>7142202</v>
      </c>
      <c r="D16" s="187">
        <v>350000</v>
      </c>
      <c r="E16" s="187">
        <v>350000</v>
      </c>
      <c r="F16" s="187">
        <v>83253</v>
      </c>
      <c r="G16" s="187">
        <v>88051</v>
      </c>
      <c r="H16" s="187">
        <v>126637.48</v>
      </c>
      <c r="I16" s="187">
        <v>126637.48</v>
      </c>
      <c r="J16" s="187">
        <v>377522.29</v>
      </c>
      <c r="K16" s="187">
        <v>394576.38</v>
      </c>
      <c r="L16" s="187">
        <v>19917</v>
      </c>
      <c r="M16" s="187">
        <v>19917</v>
      </c>
      <c r="N16" s="187">
        <v>72811.199999999997</v>
      </c>
      <c r="O16" s="187">
        <v>72811.199999999997</v>
      </c>
      <c r="P16" s="187">
        <v>0</v>
      </c>
      <c r="Q16" s="187">
        <v>0</v>
      </c>
      <c r="R16" s="187">
        <v>341238</v>
      </c>
      <c r="S16" s="187">
        <v>341238</v>
      </c>
      <c r="T16" s="187">
        <v>36126</v>
      </c>
      <c r="U16" s="187">
        <v>42040</v>
      </c>
      <c r="V16" s="187">
        <v>16872.93</v>
      </c>
      <c r="W16" s="187">
        <v>21928.61</v>
      </c>
      <c r="X16" s="187">
        <v>11072</v>
      </c>
      <c r="Y16" s="187">
        <v>11072</v>
      </c>
      <c r="Z16" s="187">
        <v>7049.35</v>
      </c>
      <c r="AA16" s="187">
        <v>7049.35</v>
      </c>
      <c r="AB16" s="187">
        <v>65767</v>
      </c>
      <c r="AC16" s="187">
        <v>65767</v>
      </c>
      <c r="AD16" s="187">
        <v>0</v>
      </c>
      <c r="AE16" s="187">
        <v>0</v>
      </c>
      <c r="AF16" s="187">
        <v>59394.84</v>
      </c>
      <c r="AG16" s="187">
        <v>59394.84</v>
      </c>
      <c r="AH16" s="187">
        <v>0</v>
      </c>
      <c r="AI16" s="187">
        <v>0</v>
      </c>
      <c r="AJ16" s="187">
        <v>5288</v>
      </c>
      <c r="AK16" s="187">
        <v>5288</v>
      </c>
      <c r="AL16" s="187">
        <v>0</v>
      </c>
      <c r="AM16" s="187">
        <v>0</v>
      </c>
      <c r="AN16" s="187">
        <v>11184</v>
      </c>
      <c r="AO16" s="187">
        <v>11184</v>
      </c>
      <c r="AP16" s="187">
        <v>0</v>
      </c>
      <c r="AQ16" s="187">
        <v>0</v>
      </c>
      <c r="AR16" s="187">
        <v>38936</v>
      </c>
      <c r="AS16" s="187">
        <v>38936</v>
      </c>
      <c r="AT16" s="187">
        <v>3330</v>
      </c>
      <c r="AU16" s="187">
        <v>3330</v>
      </c>
      <c r="AV16" s="187">
        <v>9114</v>
      </c>
      <c r="AW16" s="187">
        <v>9114</v>
      </c>
      <c r="AX16" s="187">
        <v>105511</v>
      </c>
      <c r="AY16" s="187">
        <v>105511</v>
      </c>
      <c r="AZ16" s="187">
        <v>0</v>
      </c>
      <c r="BA16" s="187">
        <v>0</v>
      </c>
      <c r="BB16" s="187">
        <v>0</v>
      </c>
      <c r="BC16" s="187">
        <v>0</v>
      </c>
      <c r="BD16" s="187">
        <v>12814</v>
      </c>
      <c r="BE16" s="187">
        <v>12814</v>
      </c>
      <c r="BF16" s="187">
        <v>0</v>
      </c>
      <c r="BG16" s="187">
        <v>0</v>
      </c>
      <c r="BH16" s="187">
        <v>0</v>
      </c>
      <c r="BI16" s="187">
        <v>0</v>
      </c>
      <c r="BJ16" s="187">
        <v>0</v>
      </c>
      <c r="BK16" s="187">
        <v>0</v>
      </c>
      <c r="BL16" s="187">
        <v>0</v>
      </c>
      <c r="BM16" s="187">
        <v>0</v>
      </c>
      <c r="BN16" s="187">
        <v>1753.48</v>
      </c>
      <c r="BO16" s="187">
        <v>1753.48</v>
      </c>
      <c r="BP16" s="187">
        <v>78718.14</v>
      </c>
      <c r="BQ16" s="187">
        <v>82742.929999999993</v>
      </c>
      <c r="BR16" s="187">
        <v>3603.97</v>
      </c>
      <c r="BS16" s="187">
        <v>3603.97</v>
      </c>
      <c r="BT16" s="187">
        <v>12306</v>
      </c>
      <c r="BU16" s="187">
        <v>12306</v>
      </c>
      <c r="BV16" s="187">
        <v>10974</v>
      </c>
      <c r="BW16" s="187">
        <v>10974</v>
      </c>
      <c r="BX16" s="187">
        <v>0</v>
      </c>
      <c r="BY16" s="187">
        <v>0</v>
      </c>
      <c r="BZ16" s="187">
        <v>0</v>
      </c>
      <c r="CA16" s="187">
        <v>0</v>
      </c>
      <c r="CB16" s="187">
        <v>0</v>
      </c>
      <c r="CC16" s="187">
        <v>0</v>
      </c>
      <c r="CD16" s="187">
        <v>564413</v>
      </c>
      <c r="CE16" s="187">
        <v>564413</v>
      </c>
      <c r="CF16" s="187">
        <v>105816</v>
      </c>
      <c r="CG16" s="187">
        <v>105816</v>
      </c>
      <c r="CH16" s="187">
        <v>79588</v>
      </c>
      <c r="CI16" s="187">
        <v>79588</v>
      </c>
      <c r="CJ16" s="187">
        <v>37148</v>
      </c>
      <c r="CK16" s="187">
        <v>37148</v>
      </c>
      <c r="CL16" s="187">
        <v>0</v>
      </c>
      <c r="CM16" s="187">
        <v>0</v>
      </c>
      <c r="CN16" s="187">
        <v>0</v>
      </c>
      <c r="CO16" s="187">
        <v>0</v>
      </c>
      <c r="CP16" s="187">
        <v>0</v>
      </c>
      <c r="CQ16" s="187">
        <v>-673.89</v>
      </c>
      <c r="CR16" s="187">
        <v>0</v>
      </c>
      <c r="CS16" s="187">
        <v>0</v>
      </c>
      <c r="CT16" s="187">
        <v>0</v>
      </c>
      <c r="CU16" s="187">
        <v>0</v>
      </c>
      <c r="CV16" s="187">
        <v>1794</v>
      </c>
      <c r="CW16" s="187">
        <v>1794</v>
      </c>
      <c r="CX16" s="187">
        <v>3237</v>
      </c>
      <c r="CY16" s="187">
        <v>3237</v>
      </c>
      <c r="CZ16" s="187">
        <v>0</v>
      </c>
      <c r="DA16" s="187">
        <v>0</v>
      </c>
      <c r="DB16" s="187">
        <v>0</v>
      </c>
      <c r="DC16" s="187">
        <v>0</v>
      </c>
      <c r="DD16" s="187">
        <v>0</v>
      </c>
      <c r="DE16" s="187">
        <v>0</v>
      </c>
      <c r="DF16" s="187">
        <v>0</v>
      </c>
      <c r="DG16" s="187">
        <v>0</v>
      </c>
      <c r="DH16" s="187">
        <v>1717</v>
      </c>
      <c r="DI16" s="187">
        <v>1717</v>
      </c>
      <c r="DJ16" s="188">
        <v>-238</v>
      </c>
      <c r="DK16" s="187">
        <v>-238</v>
      </c>
      <c r="DL16" s="188">
        <v>89471.64</v>
      </c>
      <c r="DM16" s="187">
        <v>108045.64</v>
      </c>
      <c r="DN16" s="188">
        <v>5022</v>
      </c>
      <c r="DO16" s="187">
        <v>5022</v>
      </c>
      <c r="DP16" s="188">
        <v>0</v>
      </c>
      <c r="DQ16" s="187">
        <v>0</v>
      </c>
      <c r="DR16" s="188">
        <v>981</v>
      </c>
      <c r="DS16" s="187">
        <v>981</v>
      </c>
      <c r="DT16" s="188">
        <v>190</v>
      </c>
      <c r="DU16" s="187">
        <v>190</v>
      </c>
      <c r="DV16" s="188">
        <v>0</v>
      </c>
      <c r="DW16" s="187">
        <v>0</v>
      </c>
      <c r="DX16" s="188">
        <v>25929.98</v>
      </c>
      <c r="DY16" s="187">
        <v>25929.98</v>
      </c>
      <c r="DZ16" s="187">
        <v>27361</v>
      </c>
      <c r="EA16" s="187">
        <v>27175</v>
      </c>
      <c r="EB16" s="187">
        <v>136000</v>
      </c>
      <c r="EC16" s="187">
        <v>136000</v>
      </c>
      <c r="ED16" s="187">
        <v>74117.009999999995</v>
      </c>
      <c r="EE16" s="187">
        <v>77107.429999999993</v>
      </c>
      <c r="EF16" s="187">
        <v>4996.01</v>
      </c>
      <c r="EG16" s="187">
        <v>4996.01</v>
      </c>
      <c r="EH16" s="187">
        <v>156</v>
      </c>
      <c r="EI16" s="187">
        <v>156</v>
      </c>
      <c r="EJ16" s="187">
        <v>0</v>
      </c>
      <c r="EK16" s="187">
        <v>0</v>
      </c>
      <c r="EL16" s="187">
        <v>0</v>
      </c>
      <c r="EM16" s="187">
        <v>0</v>
      </c>
      <c r="EN16" s="187">
        <v>1447.85</v>
      </c>
      <c r="EO16" s="187">
        <v>1447.85</v>
      </c>
      <c r="EP16" s="187">
        <v>0</v>
      </c>
      <c r="EQ16" s="187">
        <v>0</v>
      </c>
      <c r="ER16" s="187">
        <v>38722</v>
      </c>
      <c r="ES16" s="187">
        <v>38722</v>
      </c>
      <c r="ET16" s="187">
        <v>28943</v>
      </c>
      <c r="EU16" s="187">
        <v>31449</v>
      </c>
      <c r="EV16" s="187">
        <v>0</v>
      </c>
      <c r="EW16" s="187">
        <v>0</v>
      </c>
      <c r="EX16" s="187">
        <v>0</v>
      </c>
      <c r="EY16" s="187">
        <v>0</v>
      </c>
      <c r="EZ16" s="187">
        <v>0</v>
      </c>
      <c r="FA16" s="187">
        <v>0</v>
      </c>
      <c r="FB16" s="187">
        <v>0</v>
      </c>
      <c r="FC16" s="187">
        <v>0</v>
      </c>
    </row>
    <row r="17" spans="1:159" outlineLevel="1">
      <c r="A17" s="186" t="s">
        <v>89</v>
      </c>
      <c r="B17" s="187">
        <v>19544756.32</v>
      </c>
      <c r="C17" s="187">
        <v>24374211.32</v>
      </c>
      <c r="D17" s="187">
        <v>4463428</v>
      </c>
      <c r="E17" s="187">
        <v>4645659</v>
      </c>
      <c r="F17" s="187">
        <v>664714</v>
      </c>
      <c r="G17" s="187">
        <v>693266</v>
      </c>
      <c r="H17" s="187">
        <v>1515136.04</v>
      </c>
      <c r="I17" s="187">
        <v>1566678.63</v>
      </c>
      <c r="J17" s="187">
        <v>3701677.42</v>
      </c>
      <c r="K17" s="187">
        <v>3915066.54</v>
      </c>
      <c r="L17" s="187">
        <v>457249</v>
      </c>
      <c r="M17" s="187">
        <v>468323</v>
      </c>
      <c r="N17" s="187">
        <v>889694.82</v>
      </c>
      <c r="O17" s="187">
        <v>993790.34</v>
      </c>
      <c r="P17" s="187">
        <v>51830</v>
      </c>
      <c r="Q17" s="187">
        <v>51830</v>
      </c>
      <c r="R17" s="187">
        <v>2643751</v>
      </c>
      <c r="S17" s="187">
        <v>2873137</v>
      </c>
      <c r="T17" s="187">
        <v>393112</v>
      </c>
      <c r="U17" s="187">
        <v>417186</v>
      </c>
      <c r="V17" s="187">
        <v>341060.01</v>
      </c>
      <c r="W17" s="187">
        <v>360521.89</v>
      </c>
      <c r="X17" s="187">
        <v>260568</v>
      </c>
      <c r="Y17" s="187">
        <v>266100</v>
      </c>
      <c r="Z17" s="187">
        <v>185234</v>
      </c>
      <c r="AA17" s="187">
        <v>191250.31</v>
      </c>
      <c r="AB17" s="187">
        <v>1036293</v>
      </c>
      <c r="AC17" s="187">
        <v>1036293</v>
      </c>
      <c r="AD17" s="187">
        <v>25510</v>
      </c>
      <c r="AE17" s="187">
        <v>26249</v>
      </c>
      <c r="AF17" s="187">
        <v>735799.48</v>
      </c>
      <c r="AG17" s="187">
        <v>827435.47</v>
      </c>
      <c r="AH17" s="187">
        <v>0</v>
      </c>
      <c r="AI17" s="187">
        <v>0</v>
      </c>
      <c r="AJ17" s="187">
        <v>185769</v>
      </c>
      <c r="AK17" s="187">
        <v>214260</v>
      </c>
      <c r="AL17" s="187">
        <v>12389</v>
      </c>
      <c r="AM17" s="187">
        <v>12389</v>
      </c>
      <c r="AN17" s="187">
        <v>166774</v>
      </c>
      <c r="AO17" s="187">
        <v>183273</v>
      </c>
      <c r="AP17" s="187">
        <v>45345</v>
      </c>
      <c r="AQ17" s="187">
        <v>45345</v>
      </c>
      <c r="AR17" s="187">
        <v>290420</v>
      </c>
      <c r="AS17" s="187">
        <v>395468</v>
      </c>
      <c r="AT17" s="187">
        <v>169373.31</v>
      </c>
      <c r="AU17" s="187">
        <v>189162.75</v>
      </c>
      <c r="AV17" s="187">
        <v>164536</v>
      </c>
      <c r="AW17" s="187">
        <v>191923</v>
      </c>
      <c r="AX17" s="187">
        <v>562308</v>
      </c>
      <c r="AY17" s="187">
        <v>820465</v>
      </c>
      <c r="AZ17" s="187">
        <v>46809</v>
      </c>
      <c r="BA17" s="187">
        <v>69572</v>
      </c>
      <c r="BB17" s="187">
        <v>79567</v>
      </c>
      <c r="BC17" s="187">
        <v>70219</v>
      </c>
      <c r="BD17" s="187">
        <v>219508.62</v>
      </c>
      <c r="BE17" s="187">
        <v>254529.01</v>
      </c>
      <c r="BF17" s="187">
        <v>70181</v>
      </c>
      <c r="BG17" s="187">
        <v>73303</v>
      </c>
      <c r="BH17" s="187">
        <v>13622.06</v>
      </c>
      <c r="BI17" s="187">
        <v>14148.91</v>
      </c>
      <c r="BJ17" s="187">
        <v>17000.39</v>
      </c>
      <c r="BK17" s="187">
        <v>19730.990000000002</v>
      </c>
      <c r="BL17" s="187">
        <v>33523.81</v>
      </c>
      <c r="BM17" s="187">
        <v>33783.25</v>
      </c>
      <c r="BN17" s="187">
        <v>84816.3</v>
      </c>
      <c r="BO17" s="187">
        <v>103909.7</v>
      </c>
      <c r="BP17" s="187">
        <v>602008.06000000006</v>
      </c>
      <c r="BQ17" s="187">
        <v>660986.81999999995</v>
      </c>
      <c r="BR17" s="187">
        <v>251749.61</v>
      </c>
      <c r="BS17" s="187">
        <v>272488.53999999998</v>
      </c>
      <c r="BT17" s="187">
        <v>231009</v>
      </c>
      <c r="BU17" s="187">
        <v>230009</v>
      </c>
      <c r="BV17" s="187">
        <v>101526.8</v>
      </c>
      <c r="BW17" s="187">
        <v>122651.2</v>
      </c>
      <c r="BX17" s="187">
        <v>33334</v>
      </c>
      <c r="BY17" s="187">
        <v>33334</v>
      </c>
      <c r="BZ17" s="187">
        <v>211491.47</v>
      </c>
      <c r="CA17" s="187">
        <v>215101.02</v>
      </c>
      <c r="CB17" s="187">
        <v>0</v>
      </c>
      <c r="CC17" s="187">
        <v>0</v>
      </c>
      <c r="CD17" s="187">
        <v>2763900</v>
      </c>
      <c r="CE17" s="187">
        <v>3594244</v>
      </c>
      <c r="CF17" s="187">
        <v>554641</v>
      </c>
      <c r="CG17" s="187">
        <v>755329</v>
      </c>
      <c r="CH17" s="187">
        <v>420998</v>
      </c>
      <c r="CI17" s="187">
        <v>412465</v>
      </c>
      <c r="CJ17" s="187">
        <v>320851</v>
      </c>
      <c r="CK17" s="187">
        <v>354061</v>
      </c>
      <c r="CL17" s="187">
        <v>28672</v>
      </c>
      <c r="CM17" s="187">
        <v>31696</v>
      </c>
      <c r="CN17" s="187">
        <v>72109</v>
      </c>
      <c r="CO17" s="187">
        <v>72109</v>
      </c>
      <c r="CP17" s="187">
        <v>206104.22</v>
      </c>
      <c r="CQ17" s="187">
        <v>209865</v>
      </c>
      <c r="CR17" s="187">
        <v>132080</v>
      </c>
      <c r="CS17" s="187">
        <v>133466</v>
      </c>
      <c r="CT17" s="187">
        <v>57872.58</v>
      </c>
      <c r="CU17" s="187">
        <v>59807</v>
      </c>
      <c r="CV17" s="187">
        <v>71368</v>
      </c>
      <c r="CW17" s="187">
        <v>72984</v>
      </c>
      <c r="CX17" s="187">
        <v>81680</v>
      </c>
      <c r="CY17" s="187">
        <v>80022</v>
      </c>
      <c r="CZ17" s="187">
        <v>88286</v>
      </c>
      <c r="DA17" s="187">
        <v>88286</v>
      </c>
      <c r="DB17" s="187">
        <v>14952</v>
      </c>
      <c r="DC17" s="187">
        <v>14952</v>
      </c>
      <c r="DD17" s="187">
        <v>143340</v>
      </c>
      <c r="DE17" s="187">
        <v>150530</v>
      </c>
      <c r="DF17" s="187">
        <v>27510.47</v>
      </c>
      <c r="DG17" s="187">
        <v>27510.47</v>
      </c>
      <c r="DH17" s="187">
        <v>141533.75</v>
      </c>
      <c r="DI17" s="187">
        <v>168334.6</v>
      </c>
      <c r="DJ17" s="188">
        <v>159160</v>
      </c>
      <c r="DK17" s="187">
        <v>201320</v>
      </c>
      <c r="DL17" s="188">
        <v>792881.4</v>
      </c>
      <c r="DM17" s="187">
        <v>1116809.77</v>
      </c>
      <c r="DN17" s="188">
        <v>125614.22</v>
      </c>
      <c r="DO17" s="187">
        <v>174565</v>
      </c>
      <c r="DP17" s="188">
        <v>51403.03</v>
      </c>
      <c r="DQ17" s="187">
        <v>51529.67</v>
      </c>
      <c r="DR17" s="188">
        <v>17724.080000000002</v>
      </c>
      <c r="DS17" s="187">
        <v>18562.57</v>
      </c>
      <c r="DT17" s="188">
        <v>39979.83</v>
      </c>
      <c r="DU17" s="187">
        <v>43028.56</v>
      </c>
      <c r="DV17" s="188">
        <v>97709.18</v>
      </c>
      <c r="DW17" s="187">
        <v>128045.48</v>
      </c>
      <c r="DX17" s="188">
        <v>706994.58</v>
      </c>
      <c r="DY17" s="187">
        <v>802498.96</v>
      </c>
      <c r="DZ17" s="187">
        <v>362619</v>
      </c>
      <c r="EA17" s="187">
        <v>398776</v>
      </c>
      <c r="EB17" s="187">
        <v>697522</v>
      </c>
      <c r="EC17" s="187">
        <v>983246</v>
      </c>
      <c r="ED17" s="187">
        <v>1033252.52</v>
      </c>
      <c r="EE17" s="187">
        <v>1174938.7</v>
      </c>
      <c r="EF17" s="187">
        <v>88997.22</v>
      </c>
      <c r="EG17" s="187">
        <v>88702.33</v>
      </c>
      <c r="EH17" s="187">
        <v>117376.22</v>
      </c>
      <c r="EI17" s="187">
        <v>105328.1</v>
      </c>
      <c r="EJ17" s="187">
        <v>58220.01</v>
      </c>
      <c r="EK17" s="187">
        <v>56988.59</v>
      </c>
      <c r="EL17" s="187">
        <v>312493.96000000002</v>
      </c>
      <c r="EM17" s="187">
        <v>325041.78000000003</v>
      </c>
      <c r="EN17" s="187">
        <v>390923.62</v>
      </c>
      <c r="EO17" s="187">
        <v>388797.91</v>
      </c>
      <c r="EP17" s="187">
        <v>169679.74</v>
      </c>
      <c r="EQ17" s="187">
        <v>171873.19</v>
      </c>
      <c r="ER17" s="187">
        <v>330139</v>
      </c>
      <c r="ES17" s="187">
        <v>366511</v>
      </c>
      <c r="ET17" s="187">
        <v>324023</v>
      </c>
      <c r="EU17" s="187">
        <v>343950</v>
      </c>
      <c r="EV17" s="187">
        <v>167664.28</v>
      </c>
      <c r="EW17" s="187">
        <v>189369.42</v>
      </c>
      <c r="EX17" s="187">
        <v>159739.09</v>
      </c>
      <c r="EY17" s="187">
        <v>159480.62</v>
      </c>
      <c r="EZ17" s="187">
        <v>233399.15</v>
      </c>
      <c r="FA17" s="187">
        <v>261935.77</v>
      </c>
      <c r="FB17" s="187">
        <v>136805.48000000001</v>
      </c>
      <c r="FC17" s="187">
        <v>138277.79999999999</v>
      </c>
    </row>
    <row r="18" spans="1:159" outlineLevel="1">
      <c r="A18" s="189" t="s">
        <v>90</v>
      </c>
      <c r="B18" s="190">
        <v>2237089</v>
      </c>
      <c r="C18" s="190">
        <v>8279529</v>
      </c>
      <c r="D18" s="190">
        <v>385442</v>
      </c>
      <c r="E18" s="190">
        <v>759331</v>
      </c>
      <c r="F18" s="190">
        <v>54604</v>
      </c>
      <c r="G18" s="190">
        <v>79203</v>
      </c>
      <c r="H18" s="190">
        <v>218003.71</v>
      </c>
      <c r="I18" s="190">
        <v>273115.84000000003</v>
      </c>
      <c r="J18" s="190">
        <v>442886.95</v>
      </c>
      <c r="K18" s="190">
        <v>644861.37</v>
      </c>
      <c r="L18" s="190">
        <v>41290</v>
      </c>
      <c r="M18" s="190">
        <v>46229</v>
      </c>
      <c r="N18" s="190">
        <v>92214.83</v>
      </c>
      <c r="O18" s="190">
        <v>151996.94</v>
      </c>
      <c r="P18" s="190">
        <v>1632</v>
      </c>
      <c r="Q18" s="190">
        <v>1632</v>
      </c>
      <c r="R18" s="190">
        <v>32147</v>
      </c>
      <c r="S18" s="190">
        <v>7283</v>
      </c>
      <c r="T18" s="190">
        <v>65509</v>
      </c>
      <c r="U18" s="190">
        <v>118602</v>
      </c>
      <c r="V18" s="190">
        <v>22368.65</v>
      </c>
      <c r="W18" s="190">
        <v>52616.69</v>
      </c>
      <c r="X18" s="190">
        <v>24872</v>
      </c>
      <c r="Y18" s="190">
        <v>36816</v>
      </c>
      <c r="Z18" s="190">
        <v>8430.23</v>
      </c>
      <c r="AA18" s="190">
        <v>21207.79</v>
      </c>
      <c r="AB18" s="190">
        <v>126673</v>
      </c>
      <c r="AC18" s="190">
        <v>126673</v>
      </c>
      <c r="AD18" s="190">
        <v>50</v>
      </c>
      <c r="AE18" s="190">
        <v>908</v>
      </c>
      <c r="AF18" s="190">
        <v>63031.85</v>
      </c>
      <c r="AG18" s="190">
        <v>73054.25</v>
      </c>
      <c r="AH18" s="190">
        <v>0</v>
      </c>
      <c r="AI18" s="190">
        <v>0</v>
      </c>
      <c r="AJ18" s="190">
        <v>28759</v>
      </c>
      <c r="AK18" s="190">
        <v>39265</v>
      </c>
      <c r="AL18" s="190">
        <v>983</v>
      </c>
      <c r="AM18" s="190">
        <v>983</v>
      </c>
      <c r="AN18" s="190">
        <v>24872</v>
      </c>
      <c r="AO18" s="190">
        <v>41087</v>
      </c>
      <c r="AP18" s="190">
        <v>940</v>
      </c>
      <c r="AQ18" s="190">
        <v>940</v>
      </c>
      <c r="AR18" s="190">
        <v>26564</v>
      </c>
      <c r="AS18" s="190">
        <v>62940</v>
      </c>
      <c r="AT18" s="190">
        <v>14822.72</v>
      </c>
      <c r="AU18" s="190">
        <v>17264.45</v>
      </c>
      <c r="AV18" s="190">
        <v>15760</v>
      </c>
      <c r="AW18" s="190">
        <v>22774</v>
      </c>
      <c r="AX18" s="190">
        <v>68091</v>
      </c>
      <c r="AY18" s="190">
        <v>158336</v>
      </c>
      <c r="AZ18" s="190">
        <v>2669</v>
      </c>
      <c r="BA18" s="190">
        <v>5921</v>
      </c>
      <c r="BB18" s="190">
        <v>8695</v>
      </c>
      <c r="BC18" s="190">
        <v>14720</v>
      </c>
      <c r="BD18" s="190">
        <v>16707.63</v>
      </c>
      <c r="BE18" s="190">
        <v>35358.68</v>
      </c>
      <c r="BF18" s="190">
        <v>7366</v>
      </c>
      <c r="BG18" s="190">
        <v>9995</v>
      </c>
      <c r="BH18" s="190">
        <v>1400.96</v>
      </c>
      <c r="BI18" s="190">
        <v>1917.08</v>
      </c>
      <c r="BJ18" s="190">
        <v>4844.3100000000004</v>
      </c>
      <c r="BK18" s="190">
        <v>7472.88</v>
      </c>
      <c r="BL18" s="190">
        <v>2426.56</v>
      </c>
      <c r="BM18" s="190">
        <v>2431.1999999999998</v>
      </c>
      <c r="BN18" s="190">
        <v>14852.03</v>
      </c>
      <c r="BO18" s="190">
        <v>20305.22</v>
      </c>
      <c r="BP18" s="190">
        <v>75394.210000000006</v>
      </c>
      <c r="BQ18" s="190">
        <v>150624.68</v>
      </c>
      <c r="BR18" s="190">
        <v>30001.09</v>
      </c>
      <c r="BS18" s="190">
        <v>57410.87</v>
      </c>
      <c r="BT18" s="190">
        <v>17702</v>
      </c>
      <c r="BU18" s="190">
        <v>43103</v>
      </c>
      <c r="BV18" s="190">
        <v>9966.4</v>
      </c>
      <c r="BW18" s="190">
        <v>21695.4</v>
      </c>
      <c r="BX18" s="190">
        <v>517</v>
      </c>
      <c r="BY18" s="190">
        <v>517</v>
      </c>
      <c r="BZ18" s="190">
        <v>4364.74</v>
      </c>
      <c r="CA18" s="190">
        <v>4395.34</v>
      </c>
      <c r="CB18" s="190">
        <v>0</v>
      </c>
      <c r="CC18" s="190">
        <v>0</v>
      </c>
      <c r="CD18" s="190">
        <v>388099</v>
      </c>
      <c r="CE18" s="190">
        <v>913401</v>
      </c>
      <c r="CF18" s="190">
        <v>48288</v>
      </c>
      <c r="CG18" s="190">
        <v>189887</v>
      </c>
      <c r="CH18" s="190">
        <v>40238</v>
      </c>
      <c r="CI18" s="190">
        <v>80065</v>
      </c>
      <c r="CJ18" s="190">
        <v>33044</v>
      </c>
      <c r="CK18" s="190">
        <v>67640</v>
      </c>
      <c r="CL18" s="190">
        <v>3756</v>
      </c>
      <c r="CM18" s="190">
        <v>6242</v>
      </c>
      <c r="CN18" s="190">
        <v>2496</v>
      </c>
      <c r="CO18" s="190">
        <v>2496</v>
      </c>
      <c r="CP18" s="190">
        <v>17992.7</v>
      </c>
      <c r="CQ18" s="190">
        <v>22480.74</v>
      </c>
      <c r="CR18" s="190">
        <v>7112</v>
      </c>
      <c r="CS18" s="190">
        <v>7112</v>
      </c>
      <c r="CT18" s="190">
        <v>8022.17</v>
      </c>
      <c r="CU18" s="190">
        <v>8854.34</v>
      </c>
      <c r="CV18" s="190">
        <v>13137</v>
      </c>
      <c r="CW18" s="190">
        <v>17704</v>
      </c>
      <c r="CX18" s="190">
        <v>9615</v>
      </c>
      <c r="CY18" s="190">
        <v>11402</v>
      </c>
      <c r="CZ18" s="190">
        <v>2520</v>
      </c>
      <c r="DA18" s="190">
        <v>2520</v>
      </c>
      <c r="DB18" s="190">
        <v>0</v>
      </c>
      <c r="DC18" s="190">
        <v>0</v>
      </c>
      <c r="DD18" s="190">
        <v>12102</v>
      </c>
      <c r="DE18" s="190">
        <v>16354</v>
      </c>
      <c r="DF18" s="190">
        <v>2273.63</v>
      </c>
      <c r="DG18" s="190">
        <v>2273.63</v>
      </c>
      <c r="DH18" s="190">
        <v>16552.14</v>
      </c>
      <c r="DI18" s="190">
        <v>38866.65</v>
      </c>
      <c r="DJ18" s="191">
        <v>14561.11</v>
      </c>
      <c r="DK18" s="190">
        <v>37807.11</v>
      </c>
      <c r="DL18" s="191">
        <v>107820.79</v>
      </c>
      <c r="DM18" s="190">
        <v>258068.6</v>
      </c>
      <c r="DN18" s="191">
        <v>16049.18</v>
      </c>
      <c r="DO18" s="190">
        <v>31439.84</v>
      </c>
      <c r="DP18" s="191">
        <v>3732.49</v>
      </c>
      <c r="DQ18" s="190">
        <v>4054.11</v>
      </c>
      <c r="DR18" s="191">
        <v>3306.31</v>
      </c>
      <c r="DS18" s="190">
        <v>5581.7</v>
      </c>
      <c r="DT18" s="191">
        <v>4911.6099999999997</v>
      </c>
      <c r="DU18" s="190">
        <v>13543.25</v>
      </c>
      <c r="DV18" s="191">
        <v>15673.19</v>
      </c>
      <c r="DW18" s="190">
        <v>28151.34</v>
      </c>
      <c r="DX18" s="191">
        <v>71321.52</v>
      </c>
      <c r="DY18" s="190">
        <v>127189.88</v>
      </c>
      <c r="DZ18" s="190">
        <v>37840</v>
      </c>
      <c r="EA18" s="190">
        <v>55302</v>
      </c>
      <c r="EB18" s="190">
        <v>24720</v>
      </c>
      <c r="EC18" s="190">
        <v>169634</v>
      </c>
      <c r="ED18" s="190">
        <v>98570.79</v>
      </c>
      <c r="EE18" s="190">
        <v>203782.38</v>
      </c>
      <c r="EF18" s="190">
        <v>9752.18</v>
      </c>
      <c r="EG18" s="190">
        <v>13308.96</v>
      </c>
      <c r="EH18" s="190">
        <v>6844.54</v>
      </c>
      <c r="EI18" s="190">
        <v>16089.67</v>
      </c>
      <c r="EJ18" s="190">
        <v>3130.91</v>
      </c>
      <c r="EK18" s="190">
        <v>3482.06</v>
      </c>
      <c r="EL18" s="190">
        <v>41630.230000000003</v>
      </c>
      <c r="EM18" s="190">
        <v>59069.56</v>
      </c>
      <c r="EN18" s="190">
        <v>28496.26</v>
      </c>
      <c r="EO18" s="190">
        <v>36392.85</v>
      </c>
      <c r="EP18" s="190">
        <v>7125.43</v>
      </c>
      <c r="EQ18" s="190">
        <v>22926.400000000001</v>
      </c>
      <c r="ER18" s="190">
        <v>34825</v>
      </c>
      <c r="ES18" s="190">
        <v>45687</v>
      </c>
      <c r="ET18" s="190">
        <v>45122</v>
      </c>
      <c r="EU18" s="190">
        <v>74579</v>
      </c>
      <c r="EV18" s="190">
        <v>5716.06</v>
      </c>
      <c r="EW18" s="190">
        <v>11982.45</v>
      </c>
      <c r="EX18" s="190">
        <v>10593.77</v>
      </c>
      <c r="EY18" s="190">
        <v>13540.44</v>
      </c>
      <c r="EZ18" s="190">
        <v>11983.73</v>
      </c>
      <c r="FA18" s="190">
        <v>25344.66</v>
      </c>
      <c r="FB18" s="190">
        <v>6409.78</v>
      </c>
      <c r="FC18" s="190">
        <v>8319.18</v>
      </c>
    </row>
    <row r="19" spans="1:159" outlineLevel="1">
      <c r="A19" s="192" t="s">
        <v>86</v>
      </c>
      <c r="B19" s="193">
        <v>53598898.740000002</v>
      </c>
      <c r="C19" s="193">
        <v>71069004.739999995</v>
      </c>
      <c r="D19" s="193">
        <v>10775354</v>
      </c>
      <c r="E19" s="193">
        <v>11379692</v>
      </c>
      <c r="F19" s="193">
        <v>1896772</v>
      </c>
      <c r="G19" s="193">
        <v>1970663</v>
      </c>
      <c r="H19" s="193">
        <v>3585318.42</v>
      </c>
      <c r="I19" s="193">
        <v>3703880.99</v>
      </c>
      <c r="J19" s="193">
        <v>9235662.3499999996</v>
      </c>
      <c r="K19" s="193">
        <v>9825251.8499999996</v>
      </c>
      <c r="L19" s="193">
        <v>1094621</v>
      </c>
      <c r="M19" s="193">
        <v>1110634</v>
      </c>
      <c r="N19" s="193">
        <v>2616664.29</v>
      </c>
      <c r="O19" s="193">
        <v>2793671.29</v>
      </c>
      <c r="P19" s="193">
        <v>64318</v>
      </c>
      <c r="Q19" s="193">
        <v>64318</v>
      </c>
      <c r="R19" s="193">
        <v>5300855</v>
      </c>
      <c r="S19" s="193">
        <v>5556691</v>
      </c>
      <c r="T19" s="193">
        <v>1012815</v>
      </c>
      <c r="U19" s="193">
        <v>1117285</v>
      </c>
      <c r="V19" s="193">
        <v>784210.93</v>
      </c>
      <c r="W19" s="193">
        <v>887116.08</v>
      </c>
      <c r="X19" s="193">
        <v>536744</v>
      </c>
      <c r="Y19" s="193">
        <v>554220</v>
      </c>
      <c r="Z19" s="193">
        <v>485266.43</v>
      </c>
      <c r="AA19" s="193">
        <v>504060.3</v>
      </c>
      <c r="AB19" s="193">
        <v>2505419</v>
      </c>
      <c r="AC19" s="193">
        <v>2505419</v>
      </c>
      <c r="AD19" s="193">
        <v>28228</v>
      </c>
      <c r="AE19" s="193">
        <v>29825</v>
      </c>
      <c r="AF19" s="193">
        <v>1780935.1</v>
      </c>
      <c r="AG19" s="193">
        <v>1883507.64</v>
      </c>
      <c r="AH19" s="193">
        <v>0</v>
      </c>
      <c r="AI19" s="193">
        <v>0</v>
      </c>
      <c r="AJ19" s="193">
        <v>482753</v>
      </c>
      <c r="AK19" s="193">
        <v>531198</v>
      </c>
      <c r="AL19" s="193">
        <v>14606</v>
      </c>
      <c r="AM19" s="193">
        <v>14606</v>
      </c>
      <c r="AN19" s="193">
        <v>524926</v>
      </c>
      <c r="AO19" s="193">
        <v>565309</v>
      </c>
      <c r="AP19" s="193">
        <v>48879</v>
      </c>
      <c r="AQ19" s="193">
        <v>48879</v>
      </c>
      <c r="AR19" s="193">
        <v>775352</v>
      </c>
      <c r="AS19" s="193">
        <v>993625</v>
      </c>
      <c r="AT19" s="193">
        <v>346289.49</v>
      </c>
      <c r="AU19" s="193">
        <v>425585.73</v>
      </c>
      <c r="AV19" s="193">
        <v>443318</v>
      </c>
      <c r="AW19" s="193">
        <v>500522</v>
      </c>
      <c r="AX19" s="193">
        <v>1790228</v>
      </c>
      <c r="AY19" s="193">
        <v>2272280</v>
      </c>
      <c r="AZ19" s="193">
        <v>133785</v>
      </c>
      <c r="BA19" s="193">
        <v>213268</v>
      </c>
      <c r="BB19" s="193">
        <v>174841</v>
      </c>
      <c r="BC19" s="193">
        <v>174812</v>
      </c>
      <c r="BD19" s="193">
        <v>492492.62</v>
      </c>
      <c r="BE19" s="193">
        <v>559769.84</v>
      </c>
      <c r="BF19" s="193">
        <v>143960</v>
      </c>
      <c r="BG19" s="193">
        <v>151442</v>
      </c>
      <c r="BH19" s="193">
        <v>29129.85</v>
      </c>
      <c r="BI19" s="193">
        <v>30172.82</v>
      </c>
      <c r="BJ19" s="193">
        <v>51185.15</v>
      </c>
      <c r="BK19" s="193">
        <v>57189.68</v>
      </c>
      <c r="BL19" s="193">
        <v>58919.08</v>
      </c>
      <c r="BM19" s="193">
        <v>59183.16</v>
      </c>
      <c r="BN19" s="193">
        <v>256459.88</v>
      </c>
      <c r="BO19" s="193">
        <v>281099.95</v>
      </c>
      <c r="BP19" s="193">
        <v>1994390.46</v>
      </c>
      <c r="BQ19" s="193">
        <v>2200068.36</v>
      </c>
      <c r="BR19" s="193">
        <v>633065.96</v>
      </c>
      <c r="BS19" s="193">
        <v>689278.52</v>
      </c>
      <c r="BT19" s="193">
        <v>455031</v>
      </c>
      <c r="BU19" s="193">
        <v>493110</v>
      </c>
      <c r="BV19" s="193">
        <v>274008.2</v>
      </c>
      <c r="BW19" s="193">
        <v>317473.59999999998</v>
      </c>
      <c r="BX19" s="193">
        <v>39307</v>
      </c>
      <c r="BY19" s="193">
        <v>39307</v>
      </c>
      <c r="BZ19" s="193">
        <v>232892.35</v>
      </c>
      <c r="CA19" s="193">
        <v>236769.71</v>
      </c>
      <c r="CB19" s="193">
        <v>0</v>
      </c>
      <c r="CC19" s="193">
        <v>0</v>
      </c>
      <c r="CD19" s="193">
        <v>8240739</v>
      </c>
      <c r="CE19" s="193">
        <v>11109889</v>
      </c>
      <c r="CF19" s="193">
        <v>1403521</v>
      </c>
      <c r="CG19" s="193">
        <v>1846478</v>
      </c>
      <c r="CH19" s="193">
        <v>1140439</v>
      </c>
      <c r="CI19" s="193">
        <v>1242931</v>
      </c>
      <c r="CJ19" s="193">
        <v>812747</v>
      </c>
      <c r="CK19" s="193">
        <v>900706</v>
      </c>
      <c r="CL19" s="193">
        <v>52148</v>
      </c>
      <c r="CM19" s="193">
        <v>57658</v>
      </c>
      <c r="CN19" s="193">
        <v>83475</v>
      </c>
      <c r="CO19" s="193">
        <v>83475</v>
      </c>
      <c r="CP19" s="193">
        <v>452103.6</v>
      </c>
      <c r="CQ19" s="193">
        <v>459678.53</v>
      </c>
      <c r="CR19" s="193">
        <v>178968</v>
      </c>
      <c r="CS19" s="193">
        <v>180354</v>
      </c>
      <c r="CT19" s="193">
        <v>156209.15</v>
      </c>
      <c r="CU19" s="193">
        <v>158975.74</v>
      </c>
      <c r="CV19" s="193">
        <v>180200</v>
      </c>
      <c r="CW19" s="193">
        <v>209824</v>
      </c>
      <c r="CX19" s="193">
        <v>211280</v>
      </c>
      <c r="CY19" s="193">
        <v>214467</v>
      </c>
      <c r="CZ19" s="193">
        <v>119087</v>
      </c>
      <c r="DA19" s="193">
        <v>119087</v>
      </c>
      <c r="DB19" s="193">
        <v>18452</v>
      </c>
      <c r="DC19" s="193">
        <v>18452</v>
      </c>
      <c r="DD19" s="193">
        <v>358468</v>
      </c>
      <c r="DE19" s="193">
        <v>371494</v>
      </c>
      <c r="DF19" s="193">
        <v>46811.8</v>
      </c>
      <c r="DG19" s="193">
        <v>46811.8</v>
      </c>
      <c r="DH19" s="193">
        <v>322085.18</v>
      </c>
      <c r="DI19" s="193">
        <v>378743.9</v>
      </c>
      <c r="DJ19" s="194">
        <v>412324.26</v>
      </c>
      <c r="DK19" s="193">
        <v>506449.26</v>
      </c>
      <c r="DL19" s="194">
        <v>2292019.4</v>
      </c>
      <c r="DM19" s="193">
        <v>2855041.26</v>
      </c>
      <c r="DN19" s="194">
        <v>337047.37</v>
      </c>
      <c r="DO19" s="193">
        <v>417461.55</v>
      </c>
      <c r="DP19" s="194">
        <v>64165.39</v>
      </c>
      <c r="DQ19" s="193">
        <v>64613.65</v>
      </c>
      <c r="DR19" s="194">
        <v>58815.27</v>
      </c>
      <c r="DS19" s="193">
        <v>61929.15</v>
      </c>
      <c r="DT19" s="194">
        <v>116698.06</v>
      </c>
      <c r="DU19" s="193">
        <v>128378.43</v>
      </c>
      <c r="DV19" s="194">
        <v>235236.85</v>
      </c>
      <c r="DW19" s="193">
        <v>299510.31</v>
      </c>
      <c r="DX19" s="194">
        <v>1662487.54</v>
      </c>
      <c r="DY19" s="193">
        <v>1878538.36</v>
      </c>
      <c r="DZ19" s="193">
        <v>1013529</v>
      </c>
      <c r="EA19" s="193">
        <v>1096408</v>
      </c>
      <c r="EB19" s="193">
        <v>2012019</v>
      </c>
      <c r="EC19" s="193">
        <v>2727810</v>
      </c>
      <c r="ED19" s="193">
        <v>2723795.83</v>
      </c>
      <c r="EE19" s="193">
        <v>3050710.92</v>
      </c>
      <c r="EF19" s="193">
        <v>230548.21</v>
      </c>
      <c r="EG19" s="193">
        <v>233810.1</v>
      </c>
      <c r="EH19" s="193">
        <v>232592.88</v>
      </c>
      <c r="EI19" s="193">
        <v>232905.7</v>
      </c>
      <c r="EJ19" s="193">
        <v>71605.63</v>
      </c>
      <c r="EK19" s="193">
        <v>70725.36</v>
      </c>
      <c r="EL19" s="193">
        <v>720948.86</v>
      </c>
      <c r="EM19" s="193">
        <v>751039.22</v>
      </c>
      <c r="EN19" s="193">
        <v>694921.68</v>
      </c>
      <c r="EO19" s="193">
        <v>701054.64</v>
      </c>
      <c r="EP19" s="193">
        <v>402330.26</v>
      </c>
      <c r="EQ19" s="193">
        <v>428033.64</v>
      </c>
      <c r="ER19" s="193">
        <v>905373</v>
      </c>
      <c r="ES19" s="193">
        <v>952897</v>
      </c>
      <c r="ET19" s="193">
        <v>745450</v>
      </c>
      <c r="EU19" s="193">
        <v>823811</v>
      </c>
      <c r="EV19" s="193">
        <v>281082.13</v>
      </c>
      <c r="EW19" s="193">
        <v>317770.08</v>
      </c>
      <c r="EX19" s="193">
        <v>285299.99</v>
      </c>
      <c r="EY19" s="193">
        <v>288050.84000000003</v>
      </c>
      <c r="EZ19" s="193">
        <v>533743.32999999996</v>
      </c>
      <c r="FA19" s="193">
        <v>584443.49</v>
      </c>
      <c r="FB19" s="193">
        <v>240054.37</v>
      </c>
      <c r="FC19" s="193">
        <v>243436.09</v>
      </c>
    </row>
    <row r="20" spans="1:159" outlineLevel="1">
      <c r="A20" s="192"/>
      <c r="B20" s="193"/>
      <c r="C20" s="193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4"/>
      <c r="DK20" s="193"/>
      <c r="DL20" s="194"/>
      <c r="DM20" s="193"/>
      <c r="DN20" s="194"/>
      <c r="DO20" s="193"/>
      <c r="DP20" s="194"/>
      <c r="DQ20" s="193"/>
      <c r="DR20" s="194"/>
      <c r="DS20" s="193"/>
      <c r="DT20" s="194"/>
      <c r="DU20" s="193"/>
      <c r="DV20" s="194"/>
      <c r="DW20" s="193"/>
      <c r="DX20" s="194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</row>
    <row r="21" spans="1:159" outlineLevel="1">
      <c r="A21" s="186" t="s">
        <v>94</v>
      </c>
      <c r="B21" s="187">
        <v>0</v>
      </c>
      <c r="C21" s="187">
        <v>5721234</v>
      </c>
      <c r="D21" s="187">
        <v>0</v>
      </c>
      <c r="E21" s="187">
        <v>19837</v>
      </c>
      <c r="F21" s="187">
        <v>1692872</v>
      </c>
      <c r="G21" s="187">
        <v>1692872</v>
      </c>
      <c r="H21" s="187">
        <v>0</v>
      </c>
      <c r="I21" s="187">
        <v>0</v>
      </c>
      <c r="J21" s="187">
        <v>237809</v>
      </c>
      <c r="K21" s="187">
        <v>237809</v>
      </c>
      <c r="L21" s="187">
        <v>0</v>
      </c>
      <c r="M21" s="187">
        <v>0</v>
      </c>
      <c r="N21" s="187">
        <v>0</v>
      </c>
      <c r="O21" s="187">
        <v>-4691.68</v>
      </c>
      <c r="P21" s="187">
        <v>0</v>
      </c>
      <c r="Q21" s="187">
        <v>0</v>
      </c>
      <c r="R21" s="187">
        <v>0</v>
      </c>
      <c r="S21" s="187">
        <v>0</v>
      </c>
      <c r="T21" s="187">
        <v>-10674</v>
      </c>
      <c r="U21" s="187">
        <v>-10674</v>
      </c>
      <c r="V21" s="187">
        <v>0</v>
      </c>
      <c r="W21" s="187">
        <v>0</v>
      </c>
      <c r="X21" s="187">
        <v>174</v>
      </c>
      <c r="Y21" s="187">
        <v>174</v>
      </c>
      <c r="Z21" s="187">
        <v>0</v>
      </c>
      <c r="AA21" s="187">
        <v>0</v>
      </c>
      <c r="AB21" s="187">
        <v>0</v>
      </c>
      <c r="AC21" s="187">
        <v>0</v>
      </c>
      <c r="AD21" s="187">
        <v>0</v>
      </c>
      <c r="AE21" s="187">
        <v>0</v>
      </c>
      <c r="AF21" s="187">
        <v>0</v>
      </c>
      <c r="AG21" s="187">
        <v>0</v>
      </c>
      <c r="AH21" s="187">
        <v>0</v>
      </c>
      <c r="AI21" s="187">
        <v>0</v>
      </c>
      <c r="AJ21" s="187">
        <v>-638</v>
      </c>
      <c r="AK21" s="187">
        <v>-638</v>
      </c>
      <c r="AL21" s="187">
        <v>0</v>
      </c>
      <c r="AM21" s="187">
        <v>0</v>
      </c>
      <c r="AN21" s="187">
        <v>-5000</v>
      </c>
      <c r="AO21" s="187">
        <v>-5000</v>
      </c>
      <c r="AP21" s="187">
        <v>0</v>
      </c>
      <c r="AQ21" s="187">
        <v>0</v>
      </c>
      <c r="AR21" s="187">
        <v>-10495</v>
      </c>
      <c r="AS21" s="187">
        <v>-10495</v>
      </c>
      <c r="AT21" s="187">
        <v>0</v>
      </c>
      <c r="AU21" s="187">
        <v>0</v>
      </c>
      <c r="AV21" s="187">
        <v>-1067</v>
      </c>
      <c r="AW21" s="187">
        <v>43962</v>
      </c>
      <c r="AX21" s="187">
        <v>0</v>
      </c>
      <c r="AY21" s="187">
        <v>0</v>
      </c>
      <c r="AZ21" s="187">
        <v>0</v>
      </c>
      <c r="BA21" s="187">
        <v>0</v>
      </c>
      <c r="BB21" s="187">
        <v>0</v>
      </c>
      <c r="BC21" s="187">
        <v>0</v>
      </c>
      <c r="BD21" s="187">
        <v>0</v>
      </c>
      <c r="BE21" s="187">
        <v>0</v>
      </c>
      <c r="BF21" s="187">
        <v>0</v>
      </c>
      <c r="BG21" s="187">
        <v>0</v>
      </c>
      <c r="BH21" s="187">
        <v>0</v>
      </c>
      <c r="BI21" s="187">
        <v>0</v>
      </c>
      <c r="BJ21" s="187">
        <v>0</v>
      </c>
      <c r="BK21" s="187">
        <v>1814.86</v>
      </c>
      <c r="BL21" s="187">
        <v>0</v>
      </c>
      <c r="BM21" s="187">
        <v>0</v>
      </c>
      <c r="BN21" s="187">
        <v>0</v>
      </c>
      <c r="BO21" s="187">
        <v>0</v>
      </c>
      <c r="BP21" s="187">
        <v>-1797</v>
      </c>
      <c r="BQ21" s="187">
        <v>34138.18</v>
      </c>
      <c r="BR21" s="187">
        <v>0</v>
      </c>
      <c r="BS21" s="187">
        <v>18367.53</v>
      </c>
      <c r="BT21" s="187">
        <v>0</v>
      </c>
      <c r="BU21" s="187">
        <v>0</v>
      </c>
      <c r="BV21" s="187">
        <v>0</v>
      </c>
      <c r="BW21" s="187">
        <v>0</v>
      </c>
      <c r="BX21" s="187">
        <v>0</v>
      </c>
      <c r="BY21" s="187">
        <v>0</v>
      </c>
      <c r="BZ21" s="187">
        <v>-619</v>
      </c>
      <c r="CA21" s="187">
        <v>-763.56</v>
      </c>
      <c r="CB21" s="187">
        <v>0</v>
      </c>
      <c r="CC21" s="187">
        <v>0</v>
      </c>
      <c r="CD21" s="187">
        <v>0</v>
      </c>
      <c r="CE21" s="187">
        <v>670843</v>
      </c>
      <c r="CF21" s="187">
        <v>0</v>
      </c>
      <c r="CG21" s="187">
        <v>116839</v>
      </c>
      <c r="CH21" s="187">
        <v>0</v>
      </c>
      <c r="CI21" s="187">
        <v>0</v>
      </c>
      <c r="CJ21" s="187">
        <v>0</v>
      </c>
      <c r="CK21" s="187">
        <v>17952</v>
      </c>
      <c r="CL21" s="187">
        <v>0</v>
      </c>
      <c r="CM21" s="187">
        <v>0</v>
      </c>
      <c r="CN21" s="187">
        <v>-1521</v>
      </c>
      <c r="CO21" s="187">
        <v>-1521</v>
      </c>
      <c r="CP21" s="187">
        <v>0</v>
      </c>
      <c r="CQ21" s="187">
        <v>-181.05</v>
      </c>
      <c r="CR21" s="187">
        <v>0</v>
      </c>
      <c r="CS21" s="187">
        <v>0</v>
      </c>
      <c r="CT21" s="187">
        <v>0</v>
      </c>
      <c r="CU21" s="187">
        <v>0</v>
      </c>
      <c r="CV21" s="187">
        <v>0</v>
      </c>
      <c r="CW21" s="187">
        <v>0</v>
      </c>
      <c r="CX21" s="187">
        <v>0</v>
      </c>
      <c r="CY21" s="187">
        <v>13643</v>
      </c>
      <c r="CZ21" s="187">
        <v>0</v>
      </c>
      <c r="DA21" s="187">
        <v>0</v>
      </c>
      <c r="DB21" s="187">
        <v>0</v>
      </c>
      <c r="DC21" s="187">
        <v>0</v>
      </c>
      <c r="DD21" s="187">
        <v>0</v>
      </c>
      <c r="DE21" s="187">
        <v>3320</v>
      </c>
      <c r="DF21" s="187">
        <v>0</v>
      </c>
      <c r="DG21" s="187">
        <v>0</v>
      </c>
      <c r="DH21" s="187">
        <v>0</v>
      </c>
      <c r="DI21" s="187">
        <v>0</v>
      </c>
      <c r="DJ21" s="188">
        <v>0</v>
      </c>
      <c r="DK21" s="187">
        <v>0</v>
      </c>
      <c r="DL21" s="188">
        <v>0</v>
      </c>
      <c r="DM21" s="187">
        <v>8232.4699999999993</v>
      </c>
      <c r="DN21" s="188">
        <v>-60</v>
      </c>
      <c r="DO21" s="187">
        <v>-60</v>
      </c>
      <c r="DP21" s="188">
        <v>-5620.63</v>
      </c>
      <c r="DQ21" s="187">
        <v>-5620.63</v>
      </c>
      <c r="DR21" s="188">
        <v>0</v>
      </c>
      <c r="DS21" s="187">
        <v>0</v>
      </c>
      <c r="DT21" s="188">
        <v>0</v>
      </c>
      <c r="DU21" s="187">
        <v>0</v>
      </c>
      <c r="DV21" s="188">
        <v>0</v>
      </c>
      <c r="DW21" s="187">
        <v>0</v>
      </c>
      <c r="DX21" s="188">
        <v>0</v>
      </c>
      <c r="DY21" s="187">
        <v>0</v>
      </c>
      <c r="DZ21" s="187">
        <v>0</v>
      </c>
      <c r="EA21" s="187">
        <v>0</v>
      </c>
      <c r="EB21" s="187">
        <v>0</v>
      </c>
      <c r="EC21" s="187">
        <v>0</v>
      </c>
      <c r="ED21" s="187">
        <v>0</v>
      </c>
      <c r="EE21" s="187">
        <v>-18618.28</v>
      </c>
      <c r="EF21" s="187">
        <v>0</v>
      </c>
      <c r="EG21" s="187">
        <v>0</v>
      </c>
      <c r="EH21" s="187">
        <v>0</v>
      </c>
      <c r="EI21" s="187">
        <v>0</v>
      </c>
      <c r="EJ21" s="187">
        <v>-194278</v>
      </c>
      <c r="EK21" s="187">
        <v>-194278</v>
      </c>
      <c r="EL21" s="187">
        <v>0</v>
      </c>
      <c r="EM21" s="187">
        <v>563.39</v>
      </c>
      <c r="EN21" s="187">
        <v>0</v>
      </c>
      <c r="EO21" s="187">
        <v>0</v>
      </c>
      <c r="EP21" s="187">
        <v>0</v>
      </c>
      <c r="EQ21" s="187">
        <v>0</v>
      </c>
      <c r="ER21" s="187">
        <v>0</v>
      </c>
      <c r="ES21" s="187">
        <v>0</v>
      </c>
      <c r="ET21" s="187">
        <v>76815</v>
      </c>
      <c r="EU21" s="187">
        <v>76815</v>
      </c>
      <c r="EV21" s="187">
        <v>0</v>
      </c>
      <c r="EW21" s="187">
        <v>2833.51</v>
      </c>
      <c r="EX21" s="187">
        <v>0</v>
      </c>
      <c r="EY21" s="187">
        <v>0</v>
      </c>
      <c r="EZ21" s="187">
        <v>0</v>
      </c>
      <c r="FA21" s="187">
        <v>11354.86</v>
      </c>
      <c r="FB21" s="187">
        <v>0</v>
      </c>
      <c r="FC21" s="187">
        <v>0</v>
      </c>
    </row>
    <row r="22" spans="1:159" outlineLevel="1">
      <c r="A22" s="186" t="s">
        <v>179</v>
      </c>
      <c r="B22" s="187">
        <v>-3448700.75</v>
      </c>
      <c r="C22" s="187">
        <v>7658012.25</v>
      </c>
      <c r="D22" s="187">
        <v>5154668</v>
      </c>
      <c r="E22" s="187">
        <v>5522712</v>
      </c>
      <c r="F22" s="187">
        <v>1674560</v>
      </c>
      <c r="G22" s="187">
        <v>1702664</v>
      </c>
      <c r="H22" s="187">
        <v>248271.80000000028</v>
      </c>
      <c r="I22" s="187">
        <v>414723.58999999985</v>
      </c>
      <c r="J22" s="187">
        <v>433492.80000000075</v>
      </c>
      <c r="K22" s="187">
        <v>805469.90000000037</v>
      </c>
      <c r="L22" s="187">
        <v>-142834</v>
      </c>
      <c r="M22" s="187">
        <v>-134897</v>
      </c>
      <c r="N22" s="187">
        <v>338906.18000000017</v>
      </c>
      <c r="O22" s="187">
        <v>409266.65000000008</v>
      </c>
      <c r="P22" s="187">
        <v>10485</v>
      </c>
      <c r="Q22" s="187">
        <v>10485</v>
      </c>
      <c r="R22" s="187">
        <v>-332128</v>
      </c>
      <c r="S22" s="187">
        <v>-265411</v>
      </c>
      <c r="T22" s="187">
        <v>-4291</v>
      </c>
      <c r="U22" s="187">
        <v>52799</v>
      </c>
      <c r="V22" s="187">
        <v>-31175.270000000019</v>
      </c>
      <c r="W22" s="187">
        <v>-7118.4399999999441</v>
      </c>
      <c r="X22" s="187">
        <v>32170</v>
      </c>
      <c r="Y22" s="187">
        <v>45643</v>
      </c>
      <c r="Z22" s="187">
        <v>-40080.06</v>
      </c>
      <c r="AA22" s="187">
        <v>-38866.839999999967</v>
      </c>
      <c r="AB22" s="187">
        <v>28559</v>
      </c>
      <c r="AC22" s="187">
        <v>28559</v>
      </c>
      <c r="AD22" s="187">
        <v>8267</v>
      </c>
      <c r="AE22" s="187">
        <v>9082</v>
      </c>
      <c r="AF22" s="187">
        <v>76163.229999999981</v>
      </c>
      <c r="AG22" s="187">
        <v>73429.080000000075</v>
      </c>
      <c r="AH22" s="187">
        <v>0</v>
      </c>
      <c r="AI22" s="187">
        <v>0</v>
      </c>
      <c r="AJ22" s="187">
        <v>-33668</v>
      </c>
      <c r="AK22" s="187">
        <v>-6222</v>
      </c>
      <c r="AL22" s="187">
        <v>509</v>
      </c>
      <c r="AM22" s="187">
        <v>509</v>
      </c>
      <c r="AN22" s="187">
        <v>38572</v>
      </c>
      <c r="AO22" s="187">
        <v>37683</v>
      </c>
      <c r="AP22" s="187">
        <v>10339</v>
      </c>
      <c r="AQ22" s="187">
        <v>10339</v>
      </c>
      <c r="AR22" s="187">
        <v>76755</v>
      </c>
      <c r="AS22" s="187">
        <v>82688</v>
      </c>
      <c r="AT22" s="187">
        <v>103468.47000000003</v>
      </c>
      <c r="AU22" s="187">
        <v>97258.06</v>
      </c>
      <c r="AV22" s="187">
        <v>1693</v>
      </c>
      <c r="AW22" s="187">
        <v>66353</v>
      </c>
      <c r="AX22" s="187">
        <v>-131600</v>
      </c>
      <c r="AY22" s="187">
        <v>-45048</v>
      </c>
      <c r="AZ22" s="187">
        <v>8225</v>
      </c>
      <c r="BA22" s="187">
        <v>12145</v>
      </c>
      <c r="BB22" s="187">
        <v>-10646</v>
      </c>
      <c r="BC22" s="187">
        <v>1377</v>
      </c>
      <c r="BD22" s="187">
        <v>73909.099999999977</v>
      </c>
      <c r="BE22" s="187">
        <v>64609.609999999986</v>
      </c>
      <c r="BF22" s="187">
        <v>-5435</v>
      </c>
      <c r="BG22" s="187">
        <v>-6790</v>
      </c>
      <c r="BH22" s="187">
        <v>1063.4400000000023</v>
      </c>
      <c r="BI22" s="187">
        <v>706.43000000000029</v>
      </c>
      <c r="BJ22" s="187">
        <v>7530.6299999999974</v>
      </c>
      <c r="BK22" s="187">
        <v>11837.93</v>
      </c>
      <c r="BL22" s="187">
        <v>-4461.18</v>
      </c>
      <c r="BM22" s="187">
        <v>-4560.18</v>
      </c>
      <c r="BN22" s="187">
        <v>20132.890000000014</v>
      </c>
      <c r="BO22" s="187">
        <v>3077.3399999999674</v>
      </c>
      <c r="BP22" s="187">
        <v>37868.590000000084</v>
      </c>
      <c r="BQ22" s="187">
        <v>173034.76000000007</v>
      </c>
      <c r="BR22" s="187">
        <v>34949.160000000033</v>
      </c>
      <c r="BS22" s="187">
        <v>60473.079999999929</v>
      </c>
      <c r="BT22" s="187">
        <v>-6043</v>
      </c>
      <c r="BU22" s="187">
        <v>6291</v>
      </c>
      <c r="BV22" s="187">
        <v>13446.799999999988</v>
      </c>
      <c r="BW22" s="187">
        <v>24763</v>
      </c>
      <c r="BX22" s="187">
        <v>2214</v>
      </c>
      <c r="BY22" s="187">
        <v>2214</v>
      </c>
      <c r="BZ22" s="187">
        <v>22290.049999999988</v>
      </c>
      <c r="CA22" s="187">
        <v>19252.210000000017</v>
      </c>
      <c r="CB22" s="187">
        <v>0</v>
      </c>
      <c r="CC22" s="187">
        <v>0</v>
      </c>
      <c r="CD22" s="187">
        <v>-564667</v>
      </c>
      <c r="CE22" s="187">
        <v>659798</v>
      </c>
      <c r="CF22" s="187">
        <v>42046</v>
      </c>
      <c r="CG22" s="187">
        <v>192195</v>
      </c>
      <c r="CH22" s="187">
        <v>117556</v>
      </c>
      <c r="CI22" s="187">
        <v>106931</v>
      </c>
      <c r="CJ22" s="187">
        <v>71802</v>
      </c>
      <c r="CK22" s="187">
        <v>144523</v>
      </c>
      <c r="CL22" s="187">
        <v>-1738</v>
      </c>
      <c r="CM22" s="187">
        <v>-321</v>
      </c>
      <c r="CN22" s="187">
        <v>941</v>
      </c>
      <c r="CO22" s="187">
        <v>941</v>
      </c>
      <c r="CP22" s="187">
        <v>14035.710000000021</v>
      </c>
      <c r="CQ22" s="187">
        <v>16201.629999999994</v>
      </c>
      <c r="CR22" s="187">
        <v>3457</v>
      </c>
      <c r="CS22" s="187">
        <v>3057</v>
      </c>
      <c r="CT22" s="187">
        <v>13648.589999999997</v>
      </c>
      <c r="CU22" s="187">
        <v>20057.640000000014</v>
      </c>
      <c r="CV22" s="187">
        <v>-7059</v>
      </c>
      <c r="CW22" s="187">
        <v>-2896</v>
      </c>
      <c r="CX22" s="187">
        <v>6445</v>
      </c>
      <c r="CY22" s="187">
        <v>30916</v>
      </c>
      <c r="CZ22" s="187">
        <v>-3754</v>
      </c>
      <c r="DA22" s="187">
        <v>-3754</v>
      </c>
      <c r="DB22" s="187">
        <v>3671</v>
      </c>
      <c r="DC22" s="187">
        <v>3671</v>
      </c>
      <c r="DD22" s="187">
        <v>10301</v>
      </c>
      <c r="DE22" s="187">
        <v>19541</v>
      </c>
      <c r="DF22" s="187">
        <v>-2534.9000000000015</v>
      </c>
      <c r="DG22" s="187">
        <v>-2534.9000000000015</v>
      </c>
      <c r="DH22" s="187">
        <v>24079.679999999993</v>
      </c>
      <c r="DI22" s="187">
        <v>11114.569999999949</v>
      </c>
      <c r="DJ22" s="188">
        <v>-15991.700000000012</v>
      </c>
      <c r="DK22" s="187">
        <v>-4894.7600000000093</v>
      </c>
      <c r="DL22" s="188">
        <v>744507.33000000007</v>
      </c>
      <c r="DM22" s="187">
        <v>944960.87000000034</v>
      </c>
      <c r="DN22" s="188">
        <v>-492.65999999997439</v>
      </c>
      <c r="DO22" s="187">
        <v>18012.140000000014</v>
      </c>
      <c r="DP22" s="188">
        <v>145936.58000000002</v>
      </c>
      <c r="DQ22" s="187">
        <v>146030.29999999999</v>
      </c>
      <c r="DR22" s="188">
        <v>18492.099999999999</v>
      </c>
      <c r="DS22" s="187">
        <v>18139.920000000006</v>
      </c>
      <c r="DT22" s="188">
        <v>6383.7100000000064</v>
      </c>
      <c r="DU22" s="187">
        <v>2058.8500000000058</v>
      </c>
      <c r="DV22" s="188">
        <v>6857.1499999999942</v>
      </c>
      <c r="DW22" s="187">
        <v>13714.440000000002</v>
      </c>
      <c r="DX22" s="188">
        <v>330974.53000000003</v>
      </c>
      <c r="DY22" s="187">
        <v>420616.72999999975</v>
      </c>
      <c r="DZ22" s="187">
        <v>137587</v>
      </c>
      <c r="EA22" s="187">
        <v>200107</v>
      </c>
      <c r="EB22" s="187">
        <v>-8060</v>
      </c>
      <c r="EC22" s="187">
        <v>-44022</v>
      </c>
      <c r="ED22" s="187">
        <v>175728.29999999981</v>
      </c>
      <c r="EE22" s="187">
        <v>406056.82000000007</v>
      </c>
      <c r="EF22" s="187">
        <v>-1807.609999999986</v>
      </c>
      <c r="EG22" s="187">
        <v>536.42999999999302</v>
      </c>
      <c r="EH22" s="187">
        <v>21639.549999999988</v>
      </c>
      <c r="EI22" s="187">
        <v>25772.099999999977</v>
      </c>
      <c r="EJ22" s="187">
        <v>-150574.34000000003</v>
      </c>
      <c r="EK22" s="187">
        <v>-149150.25</v>
      </c>
      <c r="EL22" s="187">
        <v>83651.790000000037</v>
      </c>
      <c r="EM22" s="187">
        <v>92482.600000000079</v>
      </c>
      <c r="EN22" s="187">
        <v>64962.709999999963</v>
      </c>
      <c r="EO22" s="187">
        <v>96994.459999999963</v>
      </c>
      <c r="EP22" s="187">
        <v>23205.219999999972</v>
      </c>
      <c r="EQ22" s="187">
        <v>22798.709999999963</v>
      </c>
      <c r="ER22" s="187">
        <v>12120</v>
      </c>
      <c r="ES22" s="187">
        <v>35155</v>
      </c>
      <c r="ET22" s="187">
        <v>132390</v>
      </c>
      <c r="EU22" s="187">
        <v>193108</v>
      </c>
      <c r="EV22" s="187">
        <v>223469.71999999997</v>
      </c>
      <c r="EW22" s="187">
        <v>224944.40999999997</v>
      </c>
      <c r="EX22" s="187">
        <v>32942.600000000035</v>
      </c>
      <c r="EY22" s="187">
        <v>46667.219999999972</v>
      </c>
      <c r="EZ22" s="187">
        <v>29216.609999999986</v>
      </c>
      <c r="FA22" s="187">
        <v>47586.059999999954</v>
      </c>
      <c r="FB22" s="187">
        <v>11744.160000000003</v>
      </c>
      <c r="FC22" s="187">
        <v>11995.510000000009</v>
      </c>
    </row>
    <row r="23" spans="1:159" outlineLevel="1">
      <c r="A23" s="186" t="s">
        <v>180</v>
      </c>
      <c r="B23" s="187">
        <v>1162006</v>
      </c>
      <c r="C23" s="187">
        <v>-11974515</v>
      </c>
      <c r="D23" s="187">
        <v>-543426</v>
      </c>
      <c r="E23" s="187">
        <v>-1261268</v>
      </c>
      <c r="F23" s="187">
        <v>77126</v>
      </c>
      <c r="G23" s="187">
        <v>2895</v>
      </c>
      <c r="H23" s="187">
        <v>-33602.47</v>
      </c>
      <c r="I23" s="187">
        <v>-202353.76</v>
      </c>
      <c r="J23" s="187">
        <v>-1126350.52</v>
      </c>
      <c r="K23" s="187">
        <v>-1638810.04</v>
      </c>
      <c r="L23" s="187">
        <v>-178873</v>
      </c>
      <c r="M23" s="187">
        <v>-185491</v>
      </c>
      <c r="N23" s="187">
        <v>-147967.85</v>
      </c>
      <c r="O23" s="187">
        <v>-279602.83</v>
      </c>
      <c r="P23" s="187">
        <v>1206</v>
      </c>
      <c r="Q23" s="187">
        <v>1206</v>
      </c>
      <c r="R23" s="187">
        <v>-157762</v>
      </c>
      <c r="S23" s="187">
        <v>152952</v>
      </c>
      <c r="T23" s="187">
        <v>-32819</v>
      </c>
      <c r="U23" s="187">
        <v>-126100</v>
      </c>
      <c r="V23" s="187">
        <v>11477.48</v>
      </c>
      <c r="W23" s="187">
        <v>-84551.88</v>
      </c>
      <c r="X23" s="187">
        <v>-29541</v>
      </c>
      <c r="Y23" s="187">
        <v>-75105</v>
      </c>
      <c r="Z23" s="187">
        <v>-26056.69</v>
      </c>
      <c r="AA23" s="187">
        <v>-43019.61</v>
      </c>
      <c r="AB23" s="187">
        <v>-44146</v>
      </c>
      <c r="AC23" s="187">
        <v>-44146</v>
      </c>
      <c r="AD23" s="187">
        <v>1934</v>
      </c>
      <c r="AE23" s="187">
        <v>-1530</v>
      </c>
      <c r="AF23" s="187">
        <v>-110321.56</v>
      </c>
      <c r="AG23" s="187">
        <v>-136040.95000000001</v>
      </c>
      <c r="AH23" s="187">
        <v>0</v>
      </c>
      <c r="AI23" s="187">
        <v>0</v>
      </c>
      <c r="AJ23" s="187">
        <v>-40784</v>
      </c>
      <c r="AK23" s="187">
        <v>-76002</v>
      </c>
      <c r="AL23" s="187">
        <v>1931</v>
      </c>
      <c r="AM23" s="187">
        <v>1931</v>
      </c>
      <c r="AN23" s="187">
        <v>-23003</v>
      </c>
      <c r="AO23" s="187">
        <v>-75928</v>
      </c>
      <c r="AP23" s="187">
        <v>6828</v>
      </c>
      <c r="AQ23" s="187">
        <v>6828</v>
      </c>
      <c r="AR23" s="187">
        <v>-80752</v>
      </c>
      <c r="AS23" s="187">
        <v>-109370</v>
      </c>
      <c r="AT23" s="187">
        <v>-15450.13</v>
      </c>
      <c r="AU23" s="187">
        <v>-23777.61</v>
      </c>
      <c r="AV23" s="187">
        <v>-5394</v>
      </c>
      <c r="AW23" s="187">
        <v>-60154</v>
      </c>
      <c r="AX23" s="187">
        <v>-68803</v>
      </c>
      <c r="AY23" s="187">
        <v>-302930</v>
      </c>
      <c r="AZ23" s="187">
        <v>4530</v>
      </c>
      <c r="BA23" s="187">
        <v>-5979</v>
      </c>
      <c r="BB23" s="187">
        <v>6334</v>
      </c>
      <c r="BC23" s="187">
        <v>-6955</v>
      </c>
      <c r="BD23" s="187">
        <v>-26014</v>
      </c>
      <c r="BE23" s="187">
        <v>-74885.06</v>
      </c>
      <c r="BF23" s="187">
        <v>8171</v>
      </c>
      <c r="BG23" s="187">
        <v>5514</v>
      </c>
      <c r="BH23" s="187">
        <v>2097.2600000000002</v>
      </c>
      <c r="BI23" s="187">
        <v>2115.89</v>
      </c>
      <c r="BJ23" s="187">
        <v>-104.71</v>
      </c>
      <c r="BK23" s="187">
        <v>-3827.96</v>
      </c>
      <c r="BL23" s="187">
        <v>6006.69</v>
      </c>
      <c r="BM23" s="187">
        <v>5996.6</v>
      </c>
      <c r="BN23" s="187">
        <v>-23512.05</v>
      </c>
      <c r="BO23" s="187">
        <v>-32833.440000000002</v>
      </c>
      <c r="BP23" s="187">
        <v>-92106.02</v>
      </c>
      <c r="BQ23" s="187">
        <v>-238156.76</v>
      </c>
      <c r="BR23" s="187">
        <v>13969.65</v>
      </c>
      <c r="BS23" s="187">
        <v>-42903.18</v>
      </c>
      <c r="BT23" s="187">
        <v>7770</v>
      </c>
      <c r="BU23" s="187">
        <v>-38394</v>
      </c>
      <c r="BV23" s="187">
        <v>64783</v>
      </c>
      <c r="BW23" s="187">
        <v>42438.2</v>
      </c>
      <c r="BX23" s="187">
        <v>3888</v>
      </c>
      <c r="BY23" s="187">
        <v>3888</v>
      </c>
      <c r="BZ23" s="187">
        <v>8451.83</v>
      </c>
      <c r="CA23" s="187">
        <v>12148.15</v>
      </c>
      <c r="CB23" s="187">
        <v>0</v>
      </c>
      <c r="CC23" s="187">
        <v>0</v>
      </c>
      <c r="CD23" s="187">
        <v>-172345</v>
      </c>
      <c r="CE23" s="187">
        <v>-1015704</v>
      </c>
      <c r="CF23" s="187">
        <v>-34074</v>
      </c>
      <c r="CG23" s="187">
        <v>-379297</v>
      </c>
      <c r="CH23" s="187">
        <v>-28498</v>
      </c>
      <c r="CI23" s="187">
        <v>-98678</v>
      </c>
      <c r="CJ23" s="187">
        <v>-13844</v>
      </c>
      <c r="CK23" s="187">
        <v>-73471</v>
      </c>
      <c r="CL23" s="187">
        <v>-1583</v>
      </c>
      <c r="CM23" s="187">
        <v>-1602</v>
      </c>
      <c r="CN23" s="187">
        <v>4591</v>
      </c>
      <c r="CO23" s="187">
        <v>4591</v>
      </c>
      <c r="CP23" s="187">
        <v>-13431.68</v>
      </c>
      <c r="CQ23" s="187">
        <v>-25276.799999999999</v>
      </c>
      <c r="CR23" s="187">
        <v>16212</v>
      </c>
      <c r="CS23" s="187">
        <v>16212</v>
      </c>
      <c r="CT23" s="187">
        <v>6565.73</v>
      </c>
      <c r="CU23" s="187">
        <v>4105.75</v>
      </c>
      <c r="CV23" s="187">
        <v>14922</v>
      </c>
      <c r="CW23" s="187">
        <v>3050</v>
      </c>
      <c r="CX23" s="187">
        <v>-776</v>
      </c>
      <c r="CY23" s="187">
        <v>-4501</v>
      </c>
      <c r="CZ23" s="187">
        <v>-7865</v>
      </c>
      <c r="DA23" s="187">
        <v>-7865</v>
      </c>
      <c r="DB23" s="187">
        <v>935</v>
      </c>
      <c r="DC23" s="187">
        <v>935</v>
      </c>
      <c r="DD23" s="187">
        <v>-2629</v>
      </c>
      <c r="DE23" s="187">
        <v>-13954</v>
      </c>
      <c r="DF23" s="187">
        <v>1183.03</v>
      </c>
      <c r="DG23" s="187">
        <v>1183.03</v>
      </c>
      <c r="DH23" s="187">
        <v>-34843.279999999999</v>
      </c>
      <c r="DI23" s="187">
        <v>-227563.92</v>
      </c>
      <c r="DJ23" s="188">
        <v>-18229.89</v>
      </c>
      <c r="DK23" s="187">
        <v>-74721.89</v>
      </c>
      <c r="DL23" s="188">
        <v>-281489.52</v>
      </c>
      <c r="DM23" s="187">
        <v>-631175.79</v>
      </c>
      <c r="DN23" s="188">
        <v>-339.15</v>
      </c>
      <c r="DO23" s="187">
        <v>-63898.93</v>
      </c>
      <c r="DP23" s="188">
        <v>14356.82</v>
      </c>
      <c r="DQ23" s="187">
        <v>13428.98</v>
      </c>
      <c r="DR23" s="188">
        <v>1479.99</v>
      </c>
      <c r="DS23" s="187">
        <v>-2741.29</v>
      </c>
      <c r="DT23" s="188">
        <v>-6044.59</v>
      </c>
      <c r="DU23" s="187">
        <v>-18392.86</v>
      </c>
      <c r="DV23" s="188">
        <v>-42332.959999999999</v>
      </c>
      <c r="DW23" s="187">
        <v>-58347.98</v>
      </c>
      <c r="DX23" s="188">
        <v>-93567.86</v>
      </c>
      <c r="DY23" s="187">
        <v>-174152.14</v>
      </c>
      <c r="DZ23" s="187">
        <v>-23072</v>
      </c>
      <c r="EA23" s="187">
        <v>-82460</v>
      </c>
      <c r="EB23" s="187">
        <v>-89029</v>
      </c>
      <c r="EC23" s="187">
        <v>-261294</v>
      </c>
      <c r="ED23" s="187">
        <v>-132140.87</v>
      </c>
      <c r="EE23" s="187">
        <v>-322461.67</v>
      </c>
      <c r="EF23" s="187">
        <v>-8151.02</v>
      </c>
      <c r="EG23" s="187">
        <v>-16966.3</v>
      </c>
      <c r="EH23" s="187">
        <v>-2183.39</v>
      </c>
      <c r="EI23" s="187">
        <v>-19560.3</v>
      </c>
      <c r="EJ23" s="187">
        <v>-8411.02</v>
      </c>
      <c r="EK23" s="187">
        <v>-9366.44</v>
      </c>
      <c r="EL23" s="187">
        <v>-3650.81</v>
      </c>
      <c r="EM23" s="187">
        <v>-46337.81</v>
      </c>
      <c r="EN23" s="187">
        <v>-27753.69</v>
      </c>
      <c r="EO23" s="187">
        <v>-53796.7</v>
      </c>
      <c r="EP23" s="187">
        <v>23139.91</v>
      </c>
      <c r="EQ23" s="187">
        <v>-13756.96</v>
      </c>
      <c r="ER23" s="187">
        <v>-82235</v>
      </c>
      <c r="ES23" s="187">
        <v>-112333</v>
      </c>
      <c r="ET23" s="187">
        <v>20729</v>
      </c>
      <c r="EU23" s="187">
        <v>-15087</v>
      </c>
      <c r="EV23" s="187">
        <v>35802.120000000003</v>
      </c>
      <c r="EW23" s="187">
        <v>13622.67</v>
      </c>
      <c r="EX23" s="187">
        <v>41996.61</v>
      </c>
      <c r="EY23" s="187">
        <v>35904.29</v>
      </c>
      <c r="EZ23" s="187">
        <v>-17138.45</v>
      </c>
      <c r="FA23" s="187">
        <v>-52058.89</v>
      </c>
      <c r="FB23" s="187">
        <v>1734.29</v>
      </c>
      <c r="FC23" s="187">
        <v>-5223.71</v>
      </c>
    </row>
    <row r="24" spans="1:159" ht="15" outlineLevel="1" thickBot="1">
      <c r="A24" s="195" t="s">
        <v>96</v>
      </c>
      <c r="B24" s="196">
        <v>-2286694.75</v>
      </c>
      <c r="C24" s="196">
        <v>-4316502.75</v>
      </c>
      <c r="D24" s="196">
        <v>4611242</v>
      </c>
      <c r="E24" s="196">
        <v>4261444</v>
      </c>
      <c r="F24" s="196">
        <v>1751686</v>
      </c>
      <c r="G24" s="196">
        <v>1705559</v>
      </c>
      <c r="H24" s="196">
        <v>214669.33</v>
      </c>
      <c r="I24" s="196">
        <v>212369.83</v>
      </c>
      <c r="J24" s="196">
        <v>-692857.72</v>
      </c>
      <c r="K24" s="196">
        <v>-833340.14</v>
      </c>
      <c r="L24" s="196">
        <v>-321707</v>
      </c>
      <c r="M24" s="196">
        <v>-320388</v>
      </c>
      <c r="N24" s="196">
        <v>190938.33</v>
      </c>
      <c r="O24" s="196">
        <v>129663.82</v>
      </c>
      <c r="P24" s="196">
        <v>11691</v>
      </c>
      <c r="Q24" s="196">
        <v>11691</v>
      </c>
      <c r="R24" s="196">
        <v>-489890</v>
      </c>
      <c r="S24" s="196">
        <v>-112459</v>
      </c>
      <c r="T24" s="196">
        <v>-37110</v>
      </c>
      <c r="U24" s="196">
        <v>-73301</v>
      </c>
      <c r="V24" s="196">
        <v>-19697.79</v>
      </c>
      <c r="W24" s="196">
        <v>-91670.32</v>
      </c>
      <c r="X24" s="196">
        <v>2629</v>
      </c>
      <c r="Y24" s="196">
        <v>-29462</v>
      </c>
      <c r="Z24" s="196">
        <v>-66136.75</v>
      </c>
      <c r="AA24" s="196">
        <v>-81886.45</v>
      </c>
      <c r="AB24" s="196">
        <v>-15587</v>
      </c>
      <c r="AC24" s="196">
        <v>-15587</v>
      </c>
      <c r="AD24" s="196">
        <v>10201</v>
      </c>
      <c r="AE24" s="196">
        <v>7552</v>
      </c>
      <c r="AF24" s="196">
        <v>-34158.33</v>
      </c>
      <c r="AG24" s="196">
        <v>-62611.87</v>
      </c>
      <c r="AH24" s="196">
        <v>0</v>
      </c>
      <c r="AI24" s="196">
        <v>0</v>
      </c>
      <c r="AJ24" s="196">
        <v>-74452</v>
      </c>
      <c r="AK24" s="196">
        <v>-82224</v>
      </c>
      <c r="AL24" s="196">
        <v>2440</v>
      </c>
      <c r="AM24" s="196">
        <v>2440</v>
      </c>
      <c r="AN24" s="196">
        <v>15569</v>
      </c>
      <c r="AO24" s="196">
        <v>-38245</v>
      </c>
      <c r="AP24" s="196">
        <v>17167</v>
      </c>
      <c r="AQ24" s="196">
        <v>17167</v>
      </c>
      <c r="AR24" s="196">
        <v>-3997</v>
      </c>
      <c r="AS24" s="196">
        <v>-26682</v>
      </c>
      <c r="AT24" s="196">
        <v>88018.34</v>
      </c>
      <c r="AU24" s="196">
        <v>73480.45</v>
      </c>
      <c r="AV24" s="196">
        <v>-3701</v>
      </c>
      <c r="AW24" s="196">
        <v>6199</v>
      </c>
      <c r="AX24" s="196">
        <v>-200403</v>
      </c>
      <c r="AY24" s="196">
        <v>-347978</v>
      </c>
      <c r="AZ24" s="196">
        <v>12755</v>
      </c>
      <c r="BA24" s="196">
        <v>6166</v>
      </c>
      <c r="BB24" s="196">
        <v>-4312</v>
      </c>
      <c r="BC24" s="196">
        <v>-5578</v>
      </c>
      <c r="BD24" s="196">
        <v>47895.1</v>
      </c>
      <c r="BE24" s="196">
        <v>-10275.450000000001</v>
      </c>
      <c r="BF24" s="196">
        <v>2736</v>
      </c>
      <c r="BG24" s="196">
        <v>-1276</v>
      </c>
      <c r="BH24" s="196">
        <v>3160.7</v>
      </c>
      <c r="BI24" s="196">
        <v>2822.32</v>
      </c>
      <c r="BJ24" s="196">
        <v>7425.92</v>
      </c>
      <c r="BK24" s="196">
        <v>8009.97</v>
      </c>
      <c r="BL24" s="196">
        <v>1545.51</v>
      </c>
      <c r="BM24" s="196">
        <v>1436.42</v>
      </c>
      <c r="BN24" s="196">
        <v>-3379.16</v>
      </c>
      <c r="BO24" s="196">
        <v>-29756.1</v>
      </c>
      <c r="BP24" s="196">
        <v>-54237.43</v>
      </c>
      <c r="BQ24" s="196">
        <v>-65122</v>
      </c>
      <c r="BR24" s="196">
        <v>48919.09</v>
      </c>
      <c r="BS24" s="196">
        <v>17569.900000000001</v>
      </c>
      <c r="BT24" s="196">
        <v>1727</v>
      </c>
      <c r="BU24" s="196">
        <v>-32103</v>
      </c>
      <c r="BV24" s="196">
        <v>78229.8</v>
      </c>
      <c r="BW24" s="196">
        <v>67201.2</v>
      </c>
      <c r="BX24" s="196">
        <v>6102</v>
      </c>
      <c r="BY24" s="196">
        <v>6102</v>
      </c>
      <c r="BZ24" s="196">
        <v>30741.88</v>
      </c>
      <c r="CA24" s="196">
        <v>31400.36</v>
      </c>
      <c r="CB24" s="196">
        <v>0</v>
      </c>
      <c r="CC24" s="196">
        <v>0</v>
      </c>
      <c r="CD24" s="196">
        <v>-737012</v>
      </c>
      <c r="CE24" s="196">
        <v>-355906</v>
      </c>
      <c r="CF24" s="196">
        <v>7972</v>
      </c>
      <c r="CG24" s="196">
        <v>-187102</v>
      </c>
      <c r="CH24" s="196">
        <v>89058</v>
      </c>
      <c r="CI24" s="196">
        <v>8253</v>
      </c>
      <c r="CJ24" s="196">
        <v>57958</v>
      </c>
      <c r="CK24" s="196">
        <v>71052</v>
      </c>
      <c r="CL24" s="196">
        <v>-3321</v>
      </c>
      <c r="CM24" s="196">
        <v>-1923</v>
      </c>
      <c r="CN24" s="196">
        <v>5532</v>
      </c>
      <c r="CO24" s="196">
        <v>5532</v>
      </c>
      <c r="CP24" s="196">
        <v>604.03</v>
      </c>
      <c r="CQ24" s="196">
        <v>-9075.17</v>
      </c>
      <c r="CR24" s="196">
        <v>19669</v>
      </c>
      <c r="CS24" s="196">
        <v>19269</v>
      </c>
      <c r="CT24" s="196">
        <v>20214.32</v>
      </c>
      <c r="CU24" s="196">
        <v>24163.39</v>
      </c>
      <c r="CV24" s="196">
        <v>7863</v>
      </c>
      <c r="CW24" s="196">
        <v>154</v>
      </c>
      <c r="CX24" s="196">
        <v>5669</v>
      </c>
      <c r="CY24" s="196">
        <v>26415</v>
      </c>
      <c r="CZ24" s="196">
        <v>-11619</v>
      </c>
      <c r="DA24" s="196">
        <v>-11619</v>
      </c>
      <c r="DB24" s="196">
        <v>4606</v>
      </c>
      <c r="DC24" s="196">
        <v>4606</v>
      </c>
      <c r="DD24" s="196">
        <v>7672</v>
      </c>
      <c r="DE24" s="196">
        <v>5587</v>
      </c>
      <c r="DF24" s="196">
        <v>-1351.87</v>
      </c>
      <c r="DG24" s="196">
        <v>-1351.87</v>
      </c>
      <c r="DH24" s="196">
        <v>-10763.6</v>
      </c>
      <c r="DI24" s="196">
        <v>-216449.35</v>
      </c>
      <c r="DJ24" s="197">
        <v>-34221.589999999997</v>
      </c>
      <c r="DK24" s="196">
        <v>-79616.649999999994</v>
      </c>
      <c r="DL24" s="197">
        <v>463017.81</v>
      </c>
      <c r="DM24" s="196">
        <v>313785.08</v>
      </c>
      <c r="DN24" s="197">
        <v>-831.81</v>
      </c>
      <c r="DO24" s="196">
        <v>-45886.79</v>
      </c>
      <c r="DP24" s="197">
        <v>160293.4</v>
      </c>
      <c r="DQ24" s="196">
        <v>159459.28</v>
      </c>
      <c r="DR24" s="197">
        <v>19972.09</v>
      </c>
      <c r="DS24" s="196">
        <v>15398.63</v>
      </c>
      <c r="DT24" s="197">
        <v>339.12</v>
      </c>
      <c r="DU24" s="196">
        <v>-16334.01</v>
      </c>
      <c r="DV24" s="197">
        <v>-35475.81</v>
      </c>
      <c r="DW24" s="196">
        <v>-44633.54</v>
      </c>
      <c r="DX24" s="197">
        <v>237406.67</v>
      </c>
      <c r="DY24" s="196">
        <v>246464.59</v>
      </c>
      <c r="DZ24" s="196">
        <v>114515</v>
      </c>
      <c r="EA24" s="196">
        <v>117647</v>
      </c>
      <c r="EB24" s="196">
        <v>-97089</v>
      </c>
      <c r="EC24" s="196">
        <v>-305316</v>
      </c>
      <c r="ED24" s="196">
        <v>43587.43</v>
      </c>
      <c r="EE24" s="196">
        <v>83595.149999999994</v>
      </c>
      <c r="EF24" s="196">
        <v>-9958.6299999999992</v>
      </c>
      <c r="EG24" s="196">
        <v>-16429.87</v>
      </c>
      <c r="EH24" s="196">
        <v>19456.16</v>
      </c>
      <c r="EI24" s="196">
        <v>6211.8</v>
      </c>
      <c r="EJ24" s="196">
        <v>-158985.35999999999</v>
      </c>
      <c r="EK24" s="196">
        <v>-158516.69</v>
      </c>
      <c r="EL24" s="196">
        <v>80000.98</v>
      </c>
      <c r="EM24" s="196">
        <v>46144.79</v>
      </c>
      <c r="EN24" s="196">
        <v>37209.019999999997</v>
      </c>
      <c r="EO24" s="196">
        <v>43197.760000000002</v>
      </c>
      <c r="EP24" s="196">
        <v>46345.13</v>
      </c>
      <c r="EQ24" s="196">
        <v>9041.75</v>
      </c>
      <c r="ER24" s="196">
        <v>-70115</v>
      </c>
      <c r="ES24" s="196">
        <v>-77178</v>
      </c>
      <c r="ET24" s="196">
        <v>153119</v>
      </c>
      <c r="EU24" s="196">
        <v>178021</v>
      </c>
      <c r="EV24" s="196">
        <v>259271.84</v>
      </c>
      <c r="EW24" s="196">
        <v>238567.08</v>
      </c>
      <c r="EX24" s="196">
        <v>74939.210000000006</v>
      </c>
      <c r="EY24" s="196">
        <v>82571.509999999995</v>
      </c>
      <c r="EZ24" s="196">
        <v>12078.16</v>
      </c>
      <c r="FA24" s="196">
        <v>-4472.83</v>
      </c>
      <c r="FB24" s="196">
        <v>13478.45</v>
      </c>
      <c r="FC24" s="196">
        <v>6771.8</v>
      </c>
    </row>
    <row r="25" spans="1:159" ht="15" outlineLevel="1" thickTop="1">
      <c r="A25" s="192"/>
      <c r="B25" s="187"/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8"/>
      <c r="DK25" s="187"/>
      <c r="DL25" s="188"/>
      <c r="DM25" s="187"/>
      <c r="DN25" s="188"/>
      <c r="DO25" s="187"/>
      <c r="DP25" s="188"/>
      <c r="DQ25" s="187"/>
      <c r="DR25" s="188"/>
      <c r="DS25" s="187"/>
      <c r="DT25" s="188"/>
      <c r="DU25" s="187"/>
      <c r="DV25" s="188"/>
      <c r="DW25" s="187"/>
      <c r="DX25" s="188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</row>
    <row r="26" spans="1:159" outlineLevel="1">
      <c r="A26" s="192"/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8"/>
      <c r="DK26" s="187"/>
      <c r="DL26" s="188"/>
      <c r="DM26" s="187"/>
      <c r="DN26" s="188"/>
      <c r="DO26" s="187"/>
      <c r="DP26" s="188"/>
      <c r="DQ26" s="187"/>
      <c r="DR26" s="188"/>
      <c r="DS26" s="187"/>
      <c r="DT26" s="188"/>
      <c r="DU26" s="187"/>
      <c r="DV26" s="188"/>
      <c r="DW26" s="187"/>
      <c r="DX26" s="188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</row>
    <row r="27" spans="1:159" ht="15">
      <c r="A27" s="184" t="s">
        <v>182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70"/>
      <c r="DK27" s="169"/>
      <c r="DL27" s="170"/>
      <c r="DM27" s="169"/>
      <c r="DN27" s="170"/>
      <c r="DO27" s="169"/>
      <c r="DP27" s="170"/>
      <c r="DQ27" s="169"/>
      <c r="DR27" s="170"/>
      <c r="DS27" s="169"/>
      <c r="DT27" s="170"/>
      <c r="DU27" s="169"/>
      <c r="DV27" s="170"/>
      <c r="DW27" s="169"/>
      <c r="DX27" s="170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</row>
    <row r="28" spans="1:159">
      <c r="A28" s="186" t="s">
        <v>101</v>
      </c>
      <c r="B28" s="187">
        <v>53625999</v>
      </c>
      <c r="C28" s="187">
        <v>216168357</v>
      </c>
      <c r="D28" s="187">
        <v>15598504</v>
      </c>
      <c r="E28" s="187">
        <v>22635656</v>
      </c>
      <c r="F28" s="187">
        <v>2336715</v>
      </c>
      <c r="G28" s="187">
        <v>2851282</v>
      </c>
      <c r="H28" s="187">
        <v>5107335.62</v>
      </c>
      <c r="I28" s="187">
        <v>6565785.7599999998</v>
      </c>
      <c r="J28" s="187">
        <v>12010350.640000001</v>
      </c>
      <c r="K28" s="187">
        <v>19710835.379999999</v>
      </c>
      <c r="L28" s="187">
        <v>1719264</v>
      </c>
      <c r="M28" s="187">
        <v>1799231</v>
      </c>
      <c r="N28" s="187">
        <v>3522787.17</v>
      </c>
      <c r="O28" s="187">
        <v>4981871.99</v>
      </c>
      <c r="P28" s="187">
        <v>30676</v>
      </c>
      <c r="Q28" s="187">
        <v>30676</v>
      </c>
      <c r="R28" s="187">
        <v>1622608</v>
      </c>
      <c r="S28" s="187">
        <v>4641916</v>
      </c>
      <c r="T28" s="187">
        <v>1351801</v>
      </c>
      <c r="U28" s="187">
        <v>2068465</v>
      </c>
      <c r="V28" s="187">
        <v>481121.67</v>
      </c>
      <c r="W28" s="187">
        <v>1144643.6599999999</v>
      </c>
      <c r="X28" s="187">
        <v>695929</v>
      </c>
      <c r="Y28" s="187">
        <v>992319</v>
      </c>
      <c r="Z28" s="187">
        <v>282134.77</v>
      </c>
      <c r="AA28" s="187">
        <v>434518.26</v>
      </c>
      <c r="AB28" s="187">
        <v>2476513</v>
      </c>
      <c r="AC28" s="187">
        <v>2476513</v>
      </c>
      <c r="AD28" s="187">
        <v>5387</v>
      </c>
      <c r="AE28" s="187">
        <v>35407</v>
      </c>
      <c r="AF28" s="187">
        <v>1681780.55</v>
      </c>
      <c r="AG28" s="187">
        <v>1927687.88</v>
      </c>
      <c r="AH28" s="187">
        <v>0</v>
      </c>
      <c r="AI28" s="187">
        <v>0</v>
      </c>
      <c r="AJ28" s="187">
        <v>732824</v>
      </c>
      <c r="AK28" s="187">
        <v>1157177</v>
      </c>
      <c r="AL28" s="187">
        <v>13911</v>
      </c>
      <c r="AM28" s="187">
        <v>13911</v>
      </c>
      <c r="AN28" s="187">
        <v>950107</v>
      </c>
      <c r="AO28" s="187">
        <v>1271502</v>
      </c>
      <c r="AP28" s="187">
        <v>27801</v>
      </c>
      <c r="AQ28" s="187">
        <v>27801</v>
      </c>
      <c r="AR28" s="187">
        <v>765343</v>
      </c>
      <c r="AS28" s="187">
        <v>1641213</v>
      </c>
      <c r="AT28" s="187">
        <v>237733.14</v>
      </c>
      <c r="AU28" s="187">
        <v>383342.97</v>
      </c>
      <c r="AV28" s="187">
        <v>280424</v>
      </c>
      <c r="AW28" s="187">
        <v>573031</v>
      </c>
      <c r="AX28" s="187">
        <v>1726244</v>
      </c>
      <c r="AY28" s="187">
        <v>4007117</v>
      </c>
      <c r="AZ28" s="187">
        <v>119245</v>
      </c>
      <c r="BA28" s="187">
        <v>292793</v>
      </c>
      <c r="BB28" s="187">
        <v>159103</v>
      </c>
      <c r="BC28" s="187">
        <v>229459</v>
      </c>
      <c r="BD28" s="187">
        <v>475888.76</v>
      </c>
      <c r="BE28" s="187">
        <v>1038291.15</v>
      </c>
      <c r="BF28" s="187">
        <v>216706</v>
      </c>
      <c r="BG28" s="187">
        <v>277324</v>
      </c>
      <c r="BH28" s="187">
        <v>23306.33</v>
      </c>
      <c r="BI28" s="187">
        <v>34175</v>
      </c>
      <c r="BJ28" s="187">
        <v>126432.82</v>
      </c>
      <c r="BK28" s="187">
        <v>171005.04</v>
      </c>
      <c r="BL28" s="187">
        <v>17256.900000000001</v>
      </c>
      <c r="BM28" s="187">
        <v>17349.7</v>
      </c>
      <c r="BN28" s="187">
        <v>366740.58</v>
      </c>
      <c r="BO28" s="187">
        <v>467586.37</v>
      </c>
      <c r="BP28" s="187">
        <v>1749581.09</v>
      </c>
      <c r="BQ28" s="187">
        <v>3195938.09</v>
      </c>
      <c r="BR28" s="187">
        <v>628032.85</v>
      </c>
      <c r="BS28" s="187">
        <v>1152240.57</v>
      </c>
      <c r="BT28" s="187">
        <v>369658</v>
      </c>
      <c r="BU28" s="187">
        <v>880779</v>
      </c>
      <c r="BV28" s="187">
        <v>225137</v>
      </c>
      <c r="BW28" s="187">
        <v>599150.80000000005</v>
      </c>
      <c r="BX28" s="187">
        <v>23719</v>
      </c>
      <c r="BY28" s="187">
        <v>23719</v>
      </c>
      <c r="BZ28" s="187">
        <v>123622.45</v>
      </c>
      <c r="CA28" s="187">
        <v>123622.45</v>
      </c>
      <c r="CB28" s="187">
        <v>0</v>
      </c>
      <c r="CC28" s="187">
        <v>0</v>
      </c>
      <c r="CD28" s="187">
        <v>10010333</v>
      </c>
      <c r="CE28" s="187">
        <v>18084642</v>
      </c>
      <c r="CF28" s="187">
        <v>1303521</v>
      </c>
      <c r="CG28" s="187">
        <v>4725653</v>
      </c>
      <c r="CH28" s="187">
        <v>891208</v>
      </c>
      <c r="CI28" s="187">
        <v>1684064</v>
      </c>
      <c r="CJ28" s="187">
        <v>727133</v>
      </c>
      <c r="CK28" s="187">
        <v>1390480</v>
      </c>
      <c r="CL28" s="187">
        <v>73242</v>
      </c>
      <c r="CM28" s="187">
        <v>83075</v>
      </c>
      <c r="CN28" s="187">
        <v>51816</v>
      </c>
      <c r="CO28" s="187">
        <v>51816</v>
      </c>
      <c r="CP28" s="187">
        <v>612857.56999999995</v>
      </c>
      <c r="CQ28" s="187">
        <v>741459.37</v>
      </c>
      <c r="CR28" s="187">
        <v>145405</v>
      </c>
      <c r="CS28" s="187">
        <v>149553</v>
      </c>
      <c r="CT28" s="187">
        <v>228933.3</v>
      </c>
      <c r="CU28" s="187">
        <v>248972.08</v>
      </c>
      <c r="CV28" s="187">
        <v>297847</v>
      </c>
      <c r="CW28" s="187">
        <v>410505</v>
      </c>
      <c r="CX28" s="187">
        <v>196852</v>
      </c>
      <c r="CY28" s="187">
        <v>247585</v>
      </c>
      <c r="CZ28" s="187">
        <v>105442</v>
      </c>
      <c r="DA28" s="187">
        <v>105442</v>
      </c>
      <c r="DB28" s="187">
        <v>15336</v>
      </c>
      <c r="DC28" s="187">
        <v>15336</v>
      </c>
      <c r="DD28" s="187">
        <v>213854</v>
      </c>
      <c r="DE28" s="187">
        <v>322662</v>
      </c>
      <c r="DF28" s="187">
        <v>86484.49</v>
      </c>
      <c r="DG28" s="187">
        <v>86484.49</v>
      </c>
      <c r="DH28" s="187">
        <v>425173.93</v>
      </c>
      <c r="DI28" s="187">
        <v>802694.76</v>
      </c>
      <c r="DJ28" s="188">
        <v>346163.79</v>
      </c>
      <c r="DK28" s="187">
        <v>840698.82</v>
      </c>
      <c r="DL28" s="188">
        <v>3734127.05</v>
      </c>
      <c r="DM28" s="187">
        <v>6668637.4299999997</v>
      </c>
      <c r="DN28" s="188">
        <v>370997.4</v>
      </c>
      <c r="DO28" s="187">
        <v>765783.13</v>
      </c>
      <c r="DP28" s="188">
        <v>131395.76999999999</v>
      </c>
      <c r="DQ28" s="187">
        <v>138141.01</v>
      </c>
      <c r="DR28" s="188">
        <v>86890.36</v>
      </c>
      <c r="DS28" s="187">
        <v>155811.39000000001</v>
      </c>
      <c r="DT28" s="188">
        <v>129153.86</v>
      </c>
      <c r="DU28" s="187">
        <v>261101.31</v>
      </c>
      <c r="DV28" s="188">
        <v>408809.66</v>
      </c>
      <c r="DW28" s="187">
        <v>588873.64</v>
      </c>
      <c r="DX28" s="188">
        <v>2113515.13</v>
      </c>
      <c r="DY28" s="187">
        <v>3395833.68</v>
      </c>
      <c r="DZ28" s="187">
        <v>1003513</v>
      </c>
      <c r="EA28" s="187">
        <v>1768886</v>
      </c>
      <c r="EB28" s="187">
        <v>962719</v>
      </c>
      <c r="EC28" s="187">
        <v>2895759</v>
      </c>
      <c r="ED28" s="187">
        <v>2854952.27</v>
      </c>
      <c r="EE28" s="187">
        <v>5291143.07</v>
      </c>
      <c r="EF28" s="187">
        <v>243929.84</v>
      </c>
      <c r="EG28" s="187">
        <v>320550.43</v>
      </c>
      <c r="EH28" s="187">
        <v>244597.36</v>
      </c>
      <c r="EI28" s="187">
        <v>382969.98</v>
      </c>
      <c r="EJ28" s="187">
        <v>85822.12</v>
      </c>
      <c r="EK28" s="187">
        <v>93935.21</v>
      </c>
      <c r="EL28" s="187">
        <v>916010.53</v>
      </c>
      <c r="EM28" s="187">
        <v>1225041.58</v>
      </c>
      <c r="EN28" s="187">
        <v>748270.99</v>
      </c>
      <c r="EO28" s="187">
        <v>990228.04</v>
      </c>
      <c r="EP28" s="187">
        <v>224239.48</v>
      </c>
      <c r="EQ28" s="187">
        <v>484511.12</v>
      </c>
      <c r="ER28" s="187">
        <v>932535</v>
      </c>
      <c r="ES28" s="187">
        <v>1213316</v>
      </c>
      <c r="ET28" s="187">
        <v>1284013</v>
      </c>
      <c r="EU28" s="187">
        <v>2084258</v>
      </c>
      <c r="EV28" s="187">
        <v>131602.79999999999</v>
      </c>
      <c r="EW28" s="187">
        <v>362271.11</v>
      </c>
      <c r="EX28" s="187">
        <v>221238.31</v>
      </c>
      <c r="EY28" s="187">
        <v>258406.79</v>
      </c>
      <c r="EZ28" s="187">
        <v>330789.3</v>
      </c>
      <c r="FA28" s="187">
        <v>593722.76</v>
      </c>
      <c r="FB28" s="187">
        <v>173296.51</v>
      </c>
      <c r="FC28" s="187">
        <v>259170.5</v>
      </c>
    </row>
    <row r="29" spans="1:159">
      <c r="A29" s="189" t="s">
        <v>103</v>
      </c>
      <c r="B29" s="190">
        <v>22576096</v>
      </c>
      <c r="C29" s="190">
        <v>31298370</v>
      </c>
      <c r="D29" s="190">
        <v>6439305</v>
      </c>
      <c r="E29" s="190">
        <v>2059955</v>
      </c>
      <c r="F29" s="190">
        <v>538517</v>
      </c>
      <c r="G29" s="190">
        <v>153822</v>
      </c>
      <c r="H29" s="190">
        <v>1458079.24</v>
      </c>
      <c r="I29" s="190">
        <v>236849.79</v>
      </c>
      <c r="J29" s="190">
        <v>2232808.5499999998</v>
      </c>
      <c r="K29" s="190">
        <v>1976348.03</v>
      </c>
      <c r="L29" s="190">
        <v>81866</v>
      </c>
      <c r="M29" s="190">
        <v>23141</v>
      </c>
      <c r="N29" s="190">
        <v>476379.43</v>
      </c>
      <c r="O29" s="190">
        <v>93445.07</v>
      </c>
      <c r="P29" s="190">
        <v>0</v>
      </c>
      <c r="Q29" s="190">
        <v>0</v>
      </c>
      <c r="R29" s="190">
        <v>6345320</v>
      </c>
      <c r="S29" s="190">
        <v>7760593</v>
      </c>
      <c r="T29" s="190">
        <v>1677757</v>
      </c>
      <c r="U29" s="190">
        <v>1450413</v>
      </c>
      <c r="V29" s="190">
        <v>592213.96</v>
      </c>
      <c r="W29" s="190">
        <v>591713.96</v>
      </c>
      <c r="X29" s="190">
        <v>578101</v>
      </c>
      <c r="Y29" s="190">
        <v>435675</v>
      </c>
      <c r="Z29" s="190">
        <v>292672.28999999998</v>
      </c>
      <c r="AA29" s="190">
        <v>292672.28999999998</v>
      </c>
      <c r="AB29" s="190">
        <v>5077640</v>
      </c>
      <c r="AC29" s="190">
        <v>5077640</v>
      </c>
      <c r="AD29" s="190">
        <v>3540</v>
      </c>
      <c r="AE29" s="190">
        <v>1590</v>
      </c>
      <c r="AF29" s="190">
        <v>866779.25</v>
      </c>
      <c r="AG29" s="190">
        <v>848705.55</v>
      </c>
      <c r="AH29" s="190">
        <v>0</v>
      </c>
      <c r="AI29" s="190">
        <v>0</v>
      </c>
      <c r="AJ29" s="190">
        <v>125636</v>
      </c>
      <c r="AK29" s="190">
        <v>3143</v>
      </c>
      <c r="AL29" s="190">
        <v>19609</v>
      </c>
      <c r="AM29" s="190">
        <v>19609</v>
      </c>
      <c r="AN29" s="190">
        <v>281356</v>
      </c>
      <c r="AO29" s="190">
        <v>38535</v>
      </c>
      <c r="AP29" s="190">
        <v>14559</v>
      </c>
      <c r="AQ29" s="190">
        <v>14559</v>
      </c>
      <c r="AR29" s="190">
        <v>285470</v>
      </c>
      <c r="AS29" s="190">
        <v>14466</v>
      </c>
      <c r="AT29" s="190">
        <v>68623.83</v>
      </c>
      <c r="AU29" s="190">
        <v>66623.83</v>
      </c>
      <c r="AV29" s="190">
        <v>264376</v>
      </c>
      <c r="AW29" s="190">
        <v>36853</v>
      </c>
      <c r="AX29" s="190">
        <v>413881</v>
      </c>
      <c r="AY29" s="190">
        <v>196865</v>
      </c>
      <c r="AZ29" s="190">
        <v>158313</v>
      </c>
      <c r="BA29" s="190">
        <v>2154</v>
      </c>
      <c r="BB29" s="190">
        <v>65423</v>
      </c>
      <c r="BC29" s="190">
        <v>5825</v>
      </c>
      <c r="BD29" s="190">
        <v>97484.85</v>
      </c>
      <c r="BE29" s="190">
        <v>17484.849999999999</v>
      </c>
      <c r="BF29" s="190">
        <v>262761</v>
      </c>
      <c r="BG29" s="190">
        <v>262761</v>
      </c>
      <c r="BH29" s="190">
        <v>755.79</v>
      </c>
      <c r="BI29" s="190">
        <v>755.79</v>
      </c>
      <c r="BJ29" s="190">
        <v>91181.26</v>
      </c>
      <c r="BK29" s="190">
        <v>67624.17</v>
      </c>
      <c r="BL29" s="190">
        <v>6372.12</v>
      </c>
      <c r="BM29" s="190">
        <v>6308.34</v>
      </c>
      <c r="BN29" s="190">
        <v>37307.03</v>
      </c>
      <c r="BO29" s="190">
        <v>14600.62</v>
      </c>
      <c r="BP29" s="190">
        <v>101945.83</v>
      </c>
      <c r="BQ29" s="190">
        <v>106360.15</v>
      </c>
      <c r="BR29" s="190">
        <v>290540.88</v>
      </c>
      <c r="BS29" s="190">
        <v>38349.22</v>
      </c>
      <c r="BT29" s="190">
        <v>175832</v>
      </c>
      <c r="BU29" s="190">
        <v>19130</v>
      </c>
      <c r="BV29" s="190">
        <v>94906.4</v>
      </c>
      <c r="BW29" s="190">
        <v>8787.4</v>
      </c>
      <c r="BX29" s="190">
        <v>7830</v>
      </c>
      <c r="BY29" s="190">
        <v>7830</v>
      </c>
      <c r="BZ29" s="190">
        <v>42000.88</v>
      </c>
      <c r="CA29" s="190">
        <v>41500.879999999997</v>
      </c>
      <c r="CB29" s="190">
        <v>0</v>
      </c>
      <c r="CC29" s="190">
        <v>0</v>
      </c>
      <c r="CD29" s="190">
        <v>2985082</v>
      </c>
      <c r="CE29" s="190">
        <v>3271847</v>
      </c>
      <c r="CF29" s="190">
        <v>964634</v>
      </c>
      <c r="CG29" s="190">
        <v>489873</v>
      </c>
      <c r="CH29" s="190">
        <v>160549</v>
      </c>
      <c r="CI29" s="190">
        <v>26494</v>
      </c>
      <c r="CJ29" s="190">
        <v>97524</v>
      </c>
      <c r="CK29" s="190">
        <v>46164</v>
      </c>
      <c r="CL29" s="190">
        <v>89</v>
      </c>
      <c r="CM29" s="190">
        <v>90</v>
      </c>
      <c r="CN29" s="190">
        <v>60585</v>
      </c>
      <c r="CO29" s="190">
        <v>60585</v>
      </c>
      <c r="CP29" s="190">
        <v>76259.460000000006</v>
      </c>
      <c r="CQ29" s="190">
        <v>4164.5600000000004</v>
      </c>
      <c r="CR29" s="190">
        <v>9062</v>
      </c>
      <c r="CS29" s="190">
        <v>3120</v>
      </c>
      <c r="CT29" s="190">
        <v>33677.879999999997</v>
      </c>
      <c r="CU29" s="190">
        <v>19960.77</v>
      </c>
      <c r="CV29" s="190">
        <v>98633</v>
      </c>
      <c r="CW29" s="190">
        <v>67075</v>
      </c>
      <c r="CX29" s="190">
        <v>53908</v>
      </c>
      <c r="CY29" s="190">
        <v>34564</v>
      </c>
      <c r="CZ29" s="190">
        <v>5326</v>
      </c>
      <c r="DA29" s="190">
        <v>5326</v>
      </c>
      <c r="DB29" s="190">
        <v>1341</v>
      </c>
      <c r="DC29" s="190">
        <v>1341</v>
      </c>
      <c r="DD29" s="190">
        <v>96906</v>
      </c>
      <c r="DE29" s="190">
        <v>62750</v>
      </c>
      <c r="DF29" s="190">
        <v>5309.4</v>
      </c>
      <c r="DG29" s="190">
        <v>5309.4</v>
      </c>
      <c r="DH29" s="190">
        <v>85351.39</v>
      </c>
      <c r="DI29" s="190">
        <v>5381.86</v>
      </c>
      <c r="DJ29" s="191">
        <v>81354.83</v>
      </c>
      <c r="DK29" s="190">
        <v>22666.73</v>
      </c>
      <c r="DL29" s="191">
        <v>333112.11</v>
      </c>
      <c r="DM29" s="190">
        <v>152079.32999999999</v>
      </c>
      <c r="DN29" s="191">
        <v>209535.04</v>
      </c>
      <c r="DO29" s="190">
        <v>253278.61</v>
      </c>
      <c r="DP29" s="191">
        <v>7853.49</v>
      </c>
      <c r="DQ29" s="190">
        <v>7853</v>
      </c>
      <c r="DR29" s="191">
        <v>6013.73</v>
      </c>
      <c r="DS29" s="190">
        <v>6013.73</v>
      </c>
      <c r="DT29" s="191">
        <v>32893.65</v>
      </c>
      <c r="DU29" s="190">
        <v>12140.47</v>
      </c>
      <c r="DV29" s="191">
        <v>74490.75</v>
      </c>
      <c r="DW29" s="190">
        <v>34275.79</v>
      </c>
      <c r="DX29" s="191">
        <v>173958.04</v>
      </c>
      <c r="DY29" s="190">
        <v>66187.41</v>
      </c>
      <c r="DZ29" s="190">
        <v>245068</v>
      </c>
      <c r="EA29" s="190">
        <v>43722</v>
      </c>
      <c r="EB29" s="190">
        <v>936958</v>
      </c>
      <c r="EC29" s="190">
        <v>706933</v>
      </c>
      <c r="ED29" s="190">
        <v>1080426.3700000001</v>
      </c>
      <c r="EE29" s="190">
        <v>422674.61</v>
      </c>
      <c r="EF29" s="190">
        <v>36752.949999999997</v>
      </c>
      <c r="EG29" s="190">
        <v>10748.47</v>
      </c>
      <c r="EH29" s="190">
        <v>102309.49</v>
      </c>
      <c r="EI29" s="190">
        <v>16040.48</v>
      </c>
      <c r="EJ29" s="190">
        <v>93070.48</v>
      </c>
      <c r="EK29" s="190">
        <v>85179.46</v>
      </c>
      <c r="EL29" s="190">
        <v>287370.84000000003</v>
      </c>
      <c r="EM29" s="190">
        <v>75859.73</v>
      </c>
      <c r="EN29" s="190">
        <v>191670.53</v>
      </c>
      <c r="EO29" s="190">
        <v>107656.81</v>
      </c>
      <c r="EP29" s="190">
        <v>184813.97</v>
      </c>
      <c r="EQ29" s="190">
        <v>40425.4</v>
      </c>
      <c r="ER29" s="190">
        <v>185008</v>
      </c>
      <c r="ES29" s="190">
        <v>88984</v>
      </c>
      <c r="ET29" s="190">
        <v>616163</v>
      </c>
      <c r="EU29" s="190">
        <v>543447</v>
      </c>
      <c r="EV29" s="190">
        <v>153284.53</v>
      </c>
      <c r="EW29" s="190">
        <v>96862.52</v>
      </c>
      <c r="EX29" s="190">
        <v>103458.08</v>
      </c>
      <c r="EY29" s="190">
        <v>88802.29</v>
      </c>
      <c r="EZ29" s="190">
        <v>179226.31</v>
      </c>
      <c r="FA29" s="190">
        <v>40891.769999999997</v>
      </c>
      <c r="FB29" s="190">
        <v>28252.74</v>
      </c>
      <c r="FC29" s="190">
        <v>7255.12</v>
      </c>
    </row>
    <row r="30" spans="1:159">
      <c r="A30" s="186" t="s">
        <v>184</v>
      </c>
      <c r="B30" s="187">
        <v>76202095</v>
      </c>
      <c r="C30" s="187">
        <v>247466727</v>
      </c>
      <c r="D30" s="187">
        <v>22037809</v>
      </c>
      <c r="E30" s="187">
        <v>24695611</v>
      </c>
      <c r="F30" s="187">
        <v>2875232</v>
      </c>
      <c r="G30" s="187">
        <v>3005104</v>
      </c>
      <c r="H30" s="187">
        <v>6565414.8600000003</v>
      </c>
      <c r="I30" s="187">
        <v>6802635.5499999998</v>
      </c>
      <c r="J30" s="187">
        <v>14243159.189999999</v>
      </c>
      <c r="K30" s="187">
        <v>21687183.41</v>
      </c>
      <c r="L30" s="187">
        <v>1801130</v>
      </c>
      <c r="M30" s="187">
        <v>1822372</v>
      </c>
      <c r="N30" s="187">
        <v>3999166.6</v>
      </c>
      <c r="O30" s="187">
        <v>5075317.0599999996</v>
      </c>
      <c r="P30" s="187">
        <v>30676</v>
      </c>
      <c r="Q30" s="187">
        <v>30676</v>
      </c>
      <c r="R30" s="187">
        <v>7967928</v>
      </c>
      <c r="S30" s="187">
        <v>12402509</v>
      </c>
      <c r="T30" s="187">
        <v>3029558</v>
      </c>
      <c r="U30" s="187">
        <v>3518878</v>
      </c>
      <c r="V30" s="187">
        <v>1073335.6299999999</v>
      </c>
      <c r="W30" s="187">
        <v>1736357.62</v>
      </c>
      <c r="X30" s="187">
        <v>1274030</v>
      </c>
      <c r="Y30" s="187">
        <v>1427994</v>
      </c>
      <c r="Z30" s="187">
        <v>574807.06000000006</v>
      </c>
      <c r="AA30" s="187">
        <v>727190.55</v>
      </c>
      <c r="AB30" s="187">
        <v>7554153</v>
      </c>
      <c r="AC30" s="187">
        <v>7554153</v>
      </c>
      <c r="AD30" s="187">
        <v>8927</v>
      </c>
      <c r="AE30" s="187">
        <v>36997</v>
      </c>
      <c r="AF30" s="187">
        <v>2548559.7999999998</v>
      </c>
      <c r="AG30" s="187">
        <v>2776393.43</v>
      </c>
      <c r="AH30" s="187">
        <v>0</v>
      </c>
      <c r="AI30" s="187">
        <v>0</v>
      </c>
      <c r="AJ30" s="187">
        <v>858460</v>
      </c>
      <c r="AK30" s="187">
        <v>1160320</v>
      </c>
      <c r="AL30" s="187">
        <v>33520</v>
      </c>
      <c r="AM30" s="187">
        <v>33520</v>
      </c>
      <c r="AN30" s="187">
        <v>1231463</v>
      </c>
      <c r="AO30" s="187">
        <v>1310037</v>
      </c>
      <c r="AP30" s="187">
        <v>42360</v>
      </c>
      <c r="AQ30" s="187">
        <v>42360</v>
      </c>
      <c r="AR30" s="187">
        <v>1050813</v>
      </c>
      <c r="AS30" s="187">
        <v>1655679</v>
      </c>
      <c r="AT30" s="187">
        <v>306356.96999999997</v>
      </c>
      <c r="AU30" s="187">
        <v>449966.8</v>
      </c>
      <c r="AV30" s="187">
        <v>544800</v>
      </c>
      <c r="AW30" s="187">
        <v>609884</v>
      </c>
      <c r="AX30" s="187">
        <v>2140125</v>
      </c>
      <c r="AY30" s="187">
        <v>4203982</v>
      </c>
      <c r="AZ30" s="187">
        <v>277558</v>
      </c>
      <c r="BA30" s="187">
        <v>294947</v>
      </c>
      <c r="BB30" s="187">
        <v>224526</v>
      </c>
      <c r="BC30" s="187">
        <v>235284</v>
      </c>
      <c r="BD30" s="187">
        <v>573373.61</v>
      </c>
      <c r="BE30" s="187">
        <v>1055776</v>
      </c>
      <c r="BF30" s="187">
        <v>479467</v>
      </c>
      <c r="BG30" s="187">
        <v>540085</v>
      </c>
      <c r="BH30" s="187">
        <v>24062.12</v>
      </c>
      <c r="BI30" s="187">
        <v>34930.79</v>
      </c>
      <c r="BJ30" s="187">
        <v>217614.07999999999</v>
      </c>
      <c r="BK30" s="187">
        <v>238629.21</v>
      </c>
      <c r="BL30" s="187">
        <v>23629.02</v>
      </c>
      <c r="BM30" s="187">
        <v>23658.04</v>
      </c>
      <c r="BN30" s="187">
        <v>404047.61</v>
      </c>
      <c r="BO30" s="187">
        <v>482186.99</v>
      </c>
      <c r="BP30" s="187">
        <v>1851526.92</v>
      </c>
      <c r="BQ30" s="187">
        <v>3302298.24</v>
      </c>
      <c r="BR30" s="187">
        <v>918573.73</v>
      </c>
      <c r="BS30" s="187">
        <v>1190589.79</v>
      </c>
      <c r="BT30" s="187">
        <v>545490</v>
      </c>
      <c r="BU30" s="187">
        <v>899909</v>
      </c>
      <c r="BV30" s="187">
        <v>320043.40000000002</v>
      </c>
      <c r="BW30" s="187">
        <v>607938.19999999995</v>
      </c>
      <c r="BX30" s="187">
        <v>31549</v>
      </c>
      <c r="BY30" s="187">
        <v>31549</v>
      </c>
      <c r="BZ30" s="187">
        <v>165623.32999999999</v>
      </c>
      <c r="CA30" s="187">
        <v>165123.32999999999</v>
      </c>
      <c r="CB30" s="187">
        <v>0</v>
      </c>
      <c r="CC30" s="187">
        <v>0</v>
      </c>
      <c r="CD30" s="187">
        <v>12995415</v>
      </c>
      <c r="CE30" s="187">
        <v>21356489</v>
      </c>
      <c r="CF30" s="187">
        <v>2268155</v>
      </c>
      <c r="CG30" s="187">
        <v>5215526</v>
      </c>
      <c r="CH30" s="187">
        <v>1051757</v>
      </c>
      <c r="CI30" s="187">
        <v>1710558</v>
      </c>
      <c r="CJ30" s="187">
        <v>824657</v>
      </c>
      <c r="CK30" s="187">
        <v>1436644</v>
      </c>
      <c r="CL30" s="187">
        <v>73331</v>
      </c>
      <c r="CM30" s="187">
        <v>83165</v>
      </c>
      <c r="CN30" s="187">
        <v>112401</v>
      </c>
      <c r="CO30" s="187">
        <v>112401</v>
      </c>
      <c r="CP30" s="187">
        <v>689117.03</v>
      </c>
      <c r="CQ30" s="187">
        <v>745623.93</v>
      </c>
      <c r="CR30" s="187">
        <v>154467</v>
      </c>
      <c r="CS30" s="187">
        <v>152673</v>
      </c>
      <c r="CT30" s="187">
        <v>262611.18</v>
      </c>
      <c r="CU30" s="187">
        <v>268932.84999999998</v>
      </c>
      <c r="CV30" s="187">
        <v>396480</v>
      </c>
      <c r="CW30" s="187">
        <v>477580</v>
      </c>
      <c r="CX30" s="187">
        <v>250760</v>
      </c>
      <c r="CY30" s="187">
        <v>282149</v>
      </c>
      <c r="CZ30" s="187">
        <v>110768</v>
      </c>
      <c r="DA30" s="187">
        <v>110768</v>
      </c>
      <c r="DB30" s="187">
        <v>16677</v>
      </c>
      <c r="DC30" s="187">
        <v>16677</v>
      </c>
      <c r="DD30" s="187">
        <v>310760</v>
      </c>
      <c r="DE30" s="187">
        <v>385412</v>
      </c>
      <c r="DF30" s="187">
        <v>91793.89</v>
      </c>
      <c r="DG30" s="187">
        <v>91793.89</v>
      </c>
      <c r="DH30" s="187">
        <v>510525.32</v>
      </c>
      <c r="DI30" s="187">
        <v>808076.62</v>
      </c>
      <c r="DJ30" s="188">
        <v>427518.62</v>
      </c>
      <c r="DK30" s="187">
        <v>863365.55</v>
      </c>
      <c r="DL30" s="188">
        <v>4067239.16</v>
      </c>
      <c r="DM30" s="187">
        <v>6820716.7599999998</v>
      </c>
      <c r="DN30" s="188">
        <v>580532.43999999994</v>
      </c>
      <c r="DO30" s="187">
        <v>1019061.74</v>
      </c>
      <c r="DP30" s="188">
        <v>139249.26</v>
      </c>
      <c r="DQ30" s="187">
        <v>145994.01</v>
      </c>
      <c r="DR30" s="188">
        <v>92904.09</v>
      </c>
      <c r="DS30" s="187">
        <v>161825.12</v>
      </c>
      <c r="DT30" s="188">
        <v>162047.51</v>
      </c>
      <c r="DU30" s="187">
        <v>273241.78000000003</v>
      </c>
      <c r="DV30" s="188">
        <v>483300.41</v>
      </c>
      <c r="DW30" s="187">
        <v>623149.43000000005</v>
      </c>
      <c r="DX30" s="188">
        <v>2287473.17</v>
      </c>
      <c r="DY30" s="187">
        <v>3462021.09</v>
      </c>
      <c r="DZ30" s="187">
        <v>1248581</v>
      </c>
      <c r="EA30" s="187">
        <v>1812608</v>
      </c>
      <c r="EB30" s="187">
        <v>1899677</v>
      </c>
      <c r="EC30" s="187">
        <v>3602692</v>
      </c>
      <c r="ED30" s="187">
        <v>3935378.64</v>
      </c>
      <c r="EE30" s="187">
        <v>5713817.6799999997</v>
      </c>
      <c r="EF30" s="187">
        <v>280682.78999999998</v>
      </c>
      <c r="EG30" s="187">
        <v>331298.90000000002</v>
      </c>
      <c r="EH30" s="187">
        <v>346906.85</v>
      </c>
      <c r="EI30" s="187">
        <v>399010.46</v>
      </c>
      <c r="EJ30" s="187">
        <v>178892.6</v>
      </c>
      <c r="EK30" s="187">
        <v>179114.67</v>
      </c>
      <c r="EL30" s="187">
        <v>1203381.3700000001</v>
      </c>
      <c r="EM30" s="187">
        <v>1300901.31</v>
      </c>
      <c r="EN30" s="187">
        <v>939941.52</v>
      </c>
      <c r="EO30" s="187">
        <v>1097884.8500000001</v>
      </c>
      <c r="EP30" s="187">
        <v>409053.45</v>
      </c>
      <c r="EQ30" s="187">
        <v>524936.52</v>
      </c>
      <c r="ER30" s="187">
        <v>1117543</v>
      </c>
      <c r="ES30" s="187">
        <v>1302300</v>
      </c>
      <c r="ET30" s="187">
        <v>1900176</v>
      </c>
      <c r="EU30" s="187">
        <v>2627705</v>
      </c>
      <c r="EV30" s="187">
        <v>284887.33</v>
      </c>
      <c r="EW30" s="187">
        <v>459133.63</v>
      </c>
      <c r="EX30" s="187">
        <v>324696.39</v>
      </c>
      <c r="EY30" s="187">
        <v>347209.08</v>
      </c>
      <c r="EZ30" s="187">
        <v>510015.61</v>
      </c>
      <c r="FA30" s="187">
        <v>634614.53</v>
      </c>
      <c r="FB30" s="187">
        <v>201549.25</v>
      </c>
      <c r="FC30" s="187">
        <v>266425.62</v>
      </c>
    </row>
    <row r="31" spans="1:159">
      <c r="A31" s="186" t="s">
        <v>108</v>
      </c>
      <c r="B31" s="187">
        <v>12848723</v>
      </c>
      <c r="C31" s="187">
        <v>17141649</v>
      </c>
      <c r="D31" s="187">
        <v>3903894</v>
      </c>
      <c r="E31" s="187">
        <v>3669947</v>
      </c>
      <c r="F31" s="187">
        <v>1988651</v>
      </c>
      <c r="G31" s="187">
        <v>1764635</v>
      </c>
      <c r="H31" s="187">
        <v>1327182.7</v>
      </c>
      <c r="I31" s="187">
        <v>1115733.7</v>
      </c>
      <c r="J31" s="187">
        <v>1782411.45</v>
      </c>
      <c r="K31" s="187">
        <v>2396547.41</v>
      </c>
      <c r="L31" s="187">
        <v>108944</v>
      </c>
      <c r="M31" s="187">
        <v>85080</v>
      </c>
      <c r="N31" s="187">
        <v>980522.05</v>
      </c>
      <c r="O31" s="187">
        <v>972878.4</v>
      </c>
      <c r="P31" s="187">
        <v>39405</v>
      </c>
      <c r="Q31" s="187">
        <v>39405</v>
      </c>
      <c r="R31" s="187">
        <v>1313531</v>
      </c>
      <c r="S31" s="187">
        <v>1306077</v>
      </c>
      <c r="T31" s="187">
        <v>564258</v>
      </c>
      <c r="U31" s="187">
        <v>568166</v>
      </c>
      <c r="V31" s="187">
        <v>430611.61</v>
      </c>
      <c r="W31" s="187">
        <v>393525.44</v>
      </c>
      <c r="X31" s="187">
        <v>237599</v>
      </c>
      <c r="Y31" s="187">
        <v>162535</v>
      </c>
      <c r="Z31" s="187">
        <v>118882.79</v>
      </c>
      <c r="AA31" s="187">
        <v>61149.75</v>
      </c>
      <c r="AB31" s="187">
        <v>498950</v>
      </c>
      <c r="AC31" s="187">
        <v>498950</v>
      </c>
      <c r="AD31" s="187">
        <v>66177</v>
      </c>
      <c r="AE31" s="187">
        <v>66231</v>
      </c>
      <c r="AF31" s="187">
        <v>706241.94</v>
      </c>
      <c r="AG31" s="187">
        <v>683739.91</v>
      </c>
      <c r="AH31" s="187">
        <v>0</v>
      </c>
      <c r="AI31" s="187">
        <v>0</v>
      </c>
      <c r="AJ31" s="187">
        <v>96749</v>
      </c>
      <c r="AK31" s="187">
        <v>104041</v>
      </c>
      <c r="AL31" s="187">
        <v>27082</v>
      </c>
      <c r="AM31" s="187">
        <v>27082</v>
      </c>
      <c r="AN31" s="187">
        <v>157673</v>
      </c>
      <c r="AO31" s="187">
        <v>112145</v>
      </c>
      <c r="AP31" s="187">
        <v>57682</v>
      </c>
      <c r="AQ31" s="187">
        <v>57682</v>
      </c>
      <c r="AR31" s="187">
        <v>158874</v>
      </c>
      <c r="AS31" s="187">
        <v>179262</v>
      </c>
      <c r="AT31" s="187">
        <v>177456.47</v>
      </c>
      <c r="AU31" s="187">
        <v>147285.39000000001</v>
      </c>
      <c r="AV31" s="187">
        <v>215330</v>
      </c>
      <c r="AW31" s="187">
        <v>183251</v>
      </c>
      <c r="AX31" s="187">
        <v>832516</v>
      </c>
      <c r="AY31" s="187">
        <v>669344</v>
      </c>
      <c r="AZ31" s="187">
        <v>41214</v>
      </c>
      <c r="BA31" s="187">
        <v>43279</v>
      </c>
      <c r="BB31" s="187">
        <v>92585</v>
      </c>
      <c r="BC31" s="187">
        <v>73519</v>
      </c>
      <c r="BD31" s="187">
        <v>337699.4</v>
      </c>
      <c r="BE31" s="187">
        <v>146616.95999999999</v>
      </c>
      <c r="BF31" s="187">
        <v>268561</v>
      </c>
      <c r="BG31" s="187">
        <v>219256</v>
      </c>
      <c r="BH31" s="187">
        <v>40099.339999999997</v>
      </c>
      <c r="BI31" s="187">
        <v>28405.61</v>
      </c>
      <c r="BJ31" s="187">
        <v>53269.38</v>
      </c>
      <c r="BK31" s="187">
        <v>27444.560000000001</v>
      </c>
      <c r="BL31" s="187">
        <v>80140.75</v>
      </c>
      <c r="BM31" s="187">
        <v>79734.75</v>
      </c>
      <c r="BN31" s="187">
        <v>159078.09</v>
      </c>
      <c r="BO31" s="187">
        <v>61092.23</v>
      </c>
      <c r="BP31" s="187">
        <v>601834.42000000004</v>
      </c>
      <c r="BQ31" s="187">
        <v>640348.6</v>
      </c>
      <c r="BR31" s="187">
        <v>248244.2</v>
      </c>
      <c r="BS31" s="187">
        <v>188212.36</v>
      </c>
      <c r="BT31" s="187">
        <v>274716</v>
      </c>
      <c r="BU31" s="187">
        <v>174825</v>
      </c>
      <c r="BV31" s="187">
        <v>756729.4</v>
      </c>
      <c r="BW31" s="187">
        <v>712465.8</v>
      </c>
      <c r="BX31" s="187">
        <v>46851</v>
      </c>
      <c r="BY31" s="187">
        <v>46851</v>
      </c>
      <c r="BZ31" s="187">
        <v>158747.79</v>
      </c>
      <c r="CA31" s="187">
        <v>163808.01</v>
      </c>
      <c r="CB31" s="187">
        <v>0</v>
      </c>
      <c r="CC31" s="187">
        <v>0</v>
      </c>
      <c r="CD31" s="187">
        <v>2110718</v>
      </c>
      <c r="CE31" s="187">
        <v>2726310</v>
      </c>
      <c r="CF31" s="187">
        <v>552916</v>
      </c>
      <c r="CG31" s="187">
        <v>532328</v>
      </c>
      <c r="CH31" s="187">
        <v>745880</v>
      </c>
      <c r="CI31" s="187">
        <v>549741</v>
      </c>
      <c r="CJ31" s="187">
        <v>305377</v>
      </c>
      <c r="CK31" s="187">
        <v>297170</v>
      </c>
      <c r="CL31" s="187">
        <v>16086</v>
      </c>
      <c r="CM31" s="187">
        <v>13446</v>
      </c>
      <c r="CN31" s="187">
        <v>42841</v>
      </c>
      <c r="CO31" s="187">
        <v>42841</v>
      </c>
      <c r="CP31" s="187">
        <v>130773.55</v>
      </c>
      <c r="CQ31" s="187">
        <v>101265.36</v>
      </c>
      <c r="CR31" s="187">
        <v>72470</v>
      </c>
      <c r="CS31" s="187">
        <v>72167</v>
      </c>
      <c r="CT31" s="187">
        <v>81396.460000000006</v>
      </c>
      <c r="CU31" s="187">
        <v>76446.960000000006</v>
      </c>
      <c r="CV31" s="187">
        <v>30876</v>
      </c>
      <c r="CW31" s="187">
        <v>19075</v>
      </c>
      <c r="CX31" s="187">
        <v>93196</v>
      </c>
      <c r="CY31" s="187">
        <v>110581</v>
      </c>
      <c r="CZ31" s="187">
        <v>13663</v>
      </c>
      <c r="DA31" s="187">
        <v>13663</v>
      </c>
      <c r="DB31" s="187">
        <v>17681</v>
      </c>
      <c r="DC31" s="187">
        <v>17681</v>
      </c>
      <c r="DD31" s="187">
        <v>72261</v>
      </c>
      <c r="DE31" s="187">
        <v>71310</v>
      </c>
      <c r="DF31" s="187">
        <v>40678.79</v>
      </c>
      <c r="DG31" s="187">
        <v>40678.79</v>
      </c>
      <c r="DH31" s="187">
        <v>275201.67</v>
      </c>
      <c r="DI31" s="187">
        <v>86069.52</v>
      </c>
      <c r="DJ31" s="188">
        <v>138332.51</v>
      </c>
      <c r="DK31" s="187">
        <v>95453</v>
      </c>
      <c r="DL31" s="188">
        <v>1368187.53</v>
      </c>
      <c r="DM31" s="187">
        <v>1070600.51</v>
      </c>
      <c r="DN31" s="188">
        <v>305925.18</v>
      </c>
      <c r="DO31" s="187">
        <v>146791.67999999999</v>
      </c>
      <c r="DP31" s="188">
        <v>340058.19</v>
      </c>
      <c r="DQ31" s="187">
        <v>338563</v>
      </c>
      <c r="DR31" s="188">
        <v>63453.2</v>
      </c>
      <c r="DS31" s="187">
        <v>27562.25</v>
      </c>
      <c r="DT31" s="188">
        <v>87625.7</v>
      </c>
      <c r="DU31" s="187">
        <v>12155.09</v>
      </c>
      <c r="DV31" s="188">
        <v>123414.98</v>
      </c>
      <c r="DW31" s="187">
        <v>38146.42</v>
      </c>
      <c r="DX31" s="188">
        <v>618771.24</v>
      </c>
      <c r="DY31" s="187">
        <v>543119.35999999999</v>
      </c>
      <c r="DZ31" s="187">
        <v>451812</v>
      </c>
      <c r="EA31" s="187">
        <v>389826</v>
      </c>
      <c r="EB31" s="187">
        <v>831655</v>
      </c>
      <c r="EC31" s="187">
        <v>341796</v>
      </c>
      <c r="ED31" s="187">
        <v>1070408.93</v>
      </c>
      <c r="EE31" s="187">
        <v>1149105.31</v>
      </c>
      <c r="EF31" s="187">
        <v>45774.63</v>
      </c>
      <c r="EG31" s="187">
        <v>22073.200000000001</v>
      </c>
      <c r="EH31" s="187">
        <v>86323.68</v>
      </c>
      <c r="EI31" s="187">
        <v>58614.97</v>
      </c>
      <c r="EJ31" s="187">
        <v>50840.19</v>
      </c>
      <c r="EK31" s="187">
        <v>50077.7</v>
      </c>
      <c r="EL31" s="187">
        <v>237424.99</v>
      </c>
      <c r="EM31" s="187">
        <v>203418.9</v>
      </c>
      <c r="EN31" s="187">
        <v>177562.3</v>
      </c>
      <c r="EO31" s="187">
        <v>174361.97</v>
      </c>
      <c r="EP31" s="187">
        <v>205620.36</v>
      </c>
      <c r="EQ31" s="187">
        <v>127632.12</v>
      </c>
      <c r="ER31" s="187">
        <v>309025</v>
      </c>
      <c r="ES31" s="187">
        <v>143313</v>
      </c>
      <c r="ET31" s="187">
        <v>179579</v>
      </c>
      <c r="EU31" s="187">
        <v>180819</v>
      </c>
      <c r="EV31" s="187">
        <v>513097.49</v>
      </c>
      <c r="EW31" s="187">
        <v>396316.15999999997</v>
      </c>
      <c r="EX31" s="187">
        <v>55980.05</v>
      </c>
      <c r="EY31" s="187">
        <v>50610.879999999997</v>
      </c>
      <c r="EZ31" s="187">
        <v>135102.70000000001</v>
      </c>
      <c r="FA31" s="187">
        <v>83585.72</v>
      </c>
      <c r="FB31" s="187">
        <v>114820.15</v>
      </c>
      <c r="FC31" s="187">
        <v>104356.09</v>
      </c>
    </row>
    <row r="32" spans="1:159">
      <c r="A32" s="192" t="s">
        <v>100</v>
      </c>
      <c r="B32" s="193">
        <v>89050818</v>
      </c>
      <c r="C32" s="193">
        <v>264608376</v>
      </c>
      <c r="D32" s="193">
        <v>25941703</v>
      </c>
      <c r="E32" s="193">
        <v>28365558</v>
      </c>
      <c r="F32" s="193">
        <v>4863883</v>
      </c>
      <c r="G32" s="193">
        <v>4769739</v>
      </c>
      <c r="H32" s="193">
        <v>7892597.5599999996</v>
      </c>
      <c r="I32" s="193">
        <v>7918369.25</v>
      </c>
      <c r="J32" s="193">
        <v>16025570.640000001</v>
      </c>
      <c r="K32" s="193">
        <v>24083730.82</v>
      </c>
      <c r="L32" s="193">
        <v>1910074</v>
      </c>
      <c r="M32" s="193">
        <v>1907452</v>
      </c>
      <c r="N32" s="193">
        <v>4979688.6500000004</v>
      </c>
      <c r="O32" s="193">
        <v>6048195.46</v>
      </c>
      <c r="P32" s="193">
        <v>70081</v>
      </c>
      <c r="Q32" s="193">
        <v>70081</v>
      </c>
      <c r="R32" s="193">
        <v>9281459</v>
      </c>
      <c r="S32" s="193">
        <v>13708586</v>
      </c>
      <c r="T32" s="193">
        <v>3593816</v>
      </c>
      <c r="U32" s="193">
        <v>4087044</v>
      </c>
      <c r="V32" s="193">
        <v>1503947.24</v>
      </c>
      <c r="W32" s="193">
        <v>2129883.06</v>
      </c>
      <c r="X32" s="193">
        <v>1511629</v>
      </c>
      <c r="Y32" s="193">
        <v>1590529</v>
      </c>
      <c r="Z32" s="193">
        <v>693689.85</v>
      </c>
      <c r="AA32" s="193">
        <v>788340.3</v>
      </c>
      <c r="AB32" s="193">
        <v>8053103</v>
      </c>
      <c r="AC32" s="193">
        <v>8053103</v>
      </c>
      <c r="AD32" s="193">
        <v>75104</v>
      </c>
      <c r="AE32" s="193">
        <v>103228</v>
      </c>
      <c r="AF32" s="193">
        <v>3254801.74</v>
      </c>
      <c r="AG32" s="193">
        <v>3460133.34</v>
      </c>
      <c r="AH32" s="193">
        <v>0</v>
      </c>
      <c r="AI32" s="193">
        <v>0</v>
      </c>
      <c r="AJ32" s="193">
        <v>955209</v>
      </c>
      <c r="AK32" s="193">
        <v>1264361</v>
      </c>
      <c r="AL32" s="193">
        <v>60602</v>
      </c>
      <c r="AM32" s="193">
        <v>60602</v>
      </c>
      <c r="AN32" s="193">
        <v>1389136</v>
      </c>
      <c r="AO32" s="193">
        <v>1422182</v>
      </c>
      <c r="AP32" s="193">
        <v>100042</v>
      </c>
      <c r="AQ32" s="193">
        <v>100042</v>
      </c>
      <c r="AR32" s="193">
        <v>1209687</v>
      </c>
      <c r="AS32" s="193">
        <v>1834941</v>
      </c>
      <c r="AT32" s="193">
        <v>483813.44</v>
      </c>
      <c r="AU32" s="193">
        <v>597252.18999999994</v>
      </c>
      <c r="AV32" s="193">
        <v>760130</v>
      </c>
      <c r="AW32" s="193">
        <v>793135</v>
      </c>
      <c r="AX32" s="193">
        <v>2972641</v>
      </c>
      <c r="AY32" s="193">
        <v>4873326</v>
      </c>
      <c r="AZ32" s="193">
        <v>318772</v>
      </c>
      <c r="BA32" s="193">
        <v>338226</v>
      </c>
      <c r="BB32" s="193">
        <v>317111</v>
      </c>
      <c r="BC32" s="193">
        <v>308803</v>
      </c>
      <c r="BD32" s="193">
        <v>911073.01</v>
      </c>
      <c r="BE32" s="193">
        <v>1202392.96</v>
      </c>
      <c r="BF32" s="193">
        <v>748028</v>
      </c>
      <c r="BG32" s="193">
        <v>759341</v>
      </c>
      <c r="BH32" s="193">
        <v>64161.46</v>
      </c>
      <c r="BI32" s="193">
        <v>63336.4</v>
      </c>
      <c r="BJ32" s="193">
        <v>270883.46000000002</v>
      </c>
      <c r="BK32" s="193">
        <v>266073.77</v>
      </c>
      <c r="BL32" s="193">
        <v>103769.77</v>
      </c>
      <c r="BM32" s="193">
        <v>103392.79</v>
      </c>
      <c r="BN32" s="193">
        <v>563125.69999999995</v>
      </c>
      <c r="BO32" s="193">
        <v>543279.22</v>
      </c>
      <c r="BP32" s="193">
        <v>2453361.34</v>
      </c>
      <c r="BQ32" s="193">
        <v>3942646.84</v>
      </c>
      <c r="BR32" s="193">
        <v>1166817.93</v>
      </c>
      <c r="BS32" s="193">
        <v>1378802.15</v>
      </c>
      <c r="BT32" s="193">
        <v>820206</v>
      </c>
      <c r="BU32" s="193">
        <v>1074734</v>
      </c>
      <c r="BV32" s="193">
        <v>1076772.8</v>
      </c>
      <c r="BW32" s="193">
        <v>1320404</v>
      </c>
      <c r="BX32" s="193">
        <v>78400</v>
      </c>
      <c r="BY32" s="193">
        <v>78400</v>
      </c>
      <c r="BZ32" s="193">
        <v>324371.12</v>
      </c>
      <c r="CA32" s="193">
        <v>328931.34000000003</v>
      </c>
      <c r="CB32" s="193">
        <v>0</v>
      </c>
      <c r="CC32" s="193">
        <v>0</v>
      </c>
      <c r="CD32" s="193">
        <v>15106133</v>
      </c>
      <c r="CE32" s="193">
        <v>24082799</v>
      </c>
      <c r="CF32" s="193">
        <v>2821071</v>
      </c>
      <c r="CG32" s="193">
        <v>5747854</v>
      </c>
      <c r="CH32" s="193">
        <v>1797637</v>
      </c>
      <c r="CI32" s="193">
        <v>2260299</v>
      </c>
      <c r="CJ32" s="193">
        <v>1130034</v>
      </c>
      <c r="CK32" s="193">
        <v>1733814</v>
      </c>
      <c r="CL32" s="193">
        <v>89417</v>
      </c>
      <c r="CM32" s="193">
        <v>96611</v>
      </c>
      <c r="CN32" s="193">
        <v>155242</v>
      </c>
      <c r="CO32" s="193">
        <v>155242</v>
      </c>
      <c r="CP32" s="193">
        <v>819890.58</v>
      </c>
      <c r="CQ32" s="193">
        <v>846889.29</v>
      </c>
      <c r="CR32" s="193">
        <v>226937</v>
      </c>
      <c r="CS32" s="193">
        <v>224840</v>
      </c>
      <c r="CT32" s="193">
        <v>344007.64</v>
      </c>
      <c r="CU32" s="193">
        <v>345379.81</v>
      </c>
      <c r="CV32" s="193">
        <v>427356</v>
      </c>
      <c r="CW32" s="193">
        <v>496655</v>
      </c>
      <c r="CX32" s="193">
        <v>343956</v>
      </c>
      <c r="CY32" s="193">
        <v>392730</v>
      </c>
      <c r="CZ32" s="193">
        <v>124431</v>
      </c>
      <c r="DA32" s="193">
        <v>124431</v>
      </c>
      <c r="DB32" s="193">
        <v>34358</v>
      </c>
      <c r="DC32" s="193">
        <v>34358</v>
      </c>
      <c r="DD32" s="193">
        <v>383021</v>
      </c>
      <c r="DE32" s="193">
        <v>456722</v>
      </c>
      <c r="DF32" s="193">
        <v>132472.68</v>
      </c>
      <c r="DG32" s="193">
        <v>132472.68</v>
      </c>
      <c r="DH32" s="193">
        <v>785726.99</v>
      </c>
      <c r="DI32" s="193">
        <v>894146.14</v>
      </c>
      <c r="DJ32" s="194">
        <v>565851.13</v>
      </c>
      <c r="DK32" s="193">
        <v>958818.55</v>
      </c>
      <c r="DL32" s="194">
        <v>5435426.6900000004</v>
      </c>
      <c r="DM32" s="193">
        <v>7891317.2699999996</v>
      </c>
      <c r="DN32" s="194">
        <v>886457.62</v>
      </c>
      <c r="DO32" s="193">
        <v>1165853.42</v>
      </c>
      <c r="DP32" s="194">
        <v>479307.45</v>
      </c>
      <c r="DQ32" s="193">
        <v>484557.01</v>
      </c>
      <c r="DR32" s="194">
        <v>156357.29</v>
      </c>
      <c r="DS32" s="193">
        <v>189387.37</v>
      </c>
      <c r="DT32" s="194">
        <v>249673.21</v>
      </c>
      <c r="DU32" s="193">
        <v>285396.87</v>
      </c>
      <c r="DV32" s="194">
        <v>606715.39</v>
      </c>
      <c r="DW32" s="193">
        <v>661295.85</v>
      </c>
      <c r="DX32" s="194">
        <v>2906244.41</v>
      </c>
      <c r="DY32" s="193">
        <v>4005140.45</v>
      </c>
      <c r="DZ32" s="193">
        <v>1700393</v>
      </c>
      <c r="EA32" s="193">
        <v>2202434</v>
      </c>
      <c r="EB32" s="193">
        <v>2731332</v>
      </c>
      <c r="EC32" s="193">
        <v>3944488</v>
      </c>
      <c r="ED32" s="193">
        <v>5005787.57</v>
      </c>
      <c r="EE32" s="193">
        <v>6862922.9900000002</v>
      </c>
      <c r="EF32" s="193">
        <v>326457.42</v>
      </c>
      <c r="EG32" s="193">
        <v>353372.1</v>
      </c>
      <c r="EH32" s="193">
        <v>433230.53</v>
      </c>
      <c r="EI32" s="193">
        <v>457625.43</v>
      </c>
      <c r="EJ32" s="193">
        <v>229732.79</v>
      </c>
      <c r="EK32" s="193">
        <v>229192.37</v>
      </c>
      <c r="EL32" s="193">
        <v>1440806.36</v>
      </c>
      <c r="EM32" s="193">
        <v>1504320.21</v>
      </c>
      <c r="EN32" s="193">
        <v>1117503.82</v>
      </c>
      <c r="EO32" s="193">
        <v>1272246.82</v>
      </c>
      <c r="EP32" s="193">
        <v>614673.81000000006</v>
      </c>
      <c r="EQ32" s="193">
        <v>652568.64</v>
      </c>
      <c r="ER32" s="193">
        <v>1426568</v>
      </c>
      <c r="ES32" s="193">
        <v>1445613</v>
      </c>
      <c r="ET32" s="193">
        <v>2079755</v>
      </c>
      <c r="EU32" s="193">
        <v>2808524</v>
      </c>
      <c r="EV32" s="193">
        <v>797984.82</v>
      </c>
      <c r="EW32" s="193">
        <v>855449.79</v>
      </c>
      <c r="EX32" s="193">
        <v>380676.44</v>
      </c>
      <c r="EY32" s="193">
        <v>397819.96</v>
      </c>
      <c r="EZ32" s="193">
        <v>645118.31000000006</v>
      </c>
      <c r="FA32" s="193">
        <v>718200.25</v>
      </c>
      <c r="FB32" s="193">
        <v>316369.40000000002</v>
      </c>
      <c r="FC32" s="193">
        <v>370781.71</v>
      </c>
    </row>
    <row r="33" spans="1:159">
      <c r="A33" s="192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4"/>
      <c r="DK33" s="193"/>
      <c r="DL33" s="194"/>
      <c r="DM33" s="193"/>
      <c r="DN33" s="194"/>
      <c r="DO33" s="193"/>
      <c r="DP33" s="194"/>
      <c r="DQ33" s="193"/>
      <c r="DR33" s="194"/>
      <c r="DS33" s="193"/>
      <c r="DT33" s="194"/>
      <c r="DU33" s="193"/>
      <c r="DV33" s="194"/>
      <c r="DW33" s="193"/>
      <c r="DX33" s="194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</row>
    <row r="34" spans="1:159">
      <c r="A34" s="186" t="s">
        <v>115</v>
      </c>
      <c r="B34" s="187">
        <v>33717806</v>
      </c>
      <c r="C34" s="187">
        <v>121290470</v>
      </c>
      <c r="D34" s="187">
        <v>14390601</v>
      </c>
      <c r="E34" s="187">
        <v>13802539</v>
      </c>
      <c r="F34" s="187">
        <v>3712561</v>
      </c>
      <c r="G34" s="187">
        <v>3511051</v>
      </c>
      <c r="H34" s="187">
        <v>4134101.16</v>
      </c>
      <c r="I34" s="187">
        <v>3923243.72</v>
      </c>
      <c r="J34" s="187">
        <v>1988331.98</v>
      </c>
      <c r="K34" s="187">
        <v>5183201.34</v>
      </c>
      <c r="L34" s="187">
        <v>233235</v>
      </c>
      <c r="M34" s="187">
        <v>230614</v>
      </c>
      <c r="N34" s="187">
        <v>1495328.14</v>
      </c>
      <c r="O34" s="187">
        <v>1969844.29</v>
      </c>
      <c r="P34" s="187">
        <v>53322</v>
      </c>
      <c r="Q34" s="187">
        <v>53322</v>
      </c>
      <c r="R34" s="187">
        <v>3106734</v>
      </c>
      <c r="S34" s="187">
        <v>3512285</v>
      </c>
      <c r="T34" s="187">
        <v>2069426</v>
      </c>
      <c r="U34" s="187">
        <v>1871951</v>
      </c>
      <c r="V34" s="187">
        <v>749832.92</v>
      </c>
      <c r="W34" s="187">
        <v>400740.4</v>
      </c>
      <c r="X34" s="187">
        <v>632601</v>
      </c>
      <c r="Y34" s="187">
        <v>516640</v>
      </c>
      <c r="Z34" s="187">
        <v>241952.94</v>
      </c>
      <c r="AA34" s="187">
        <v>194975.71</v>
      </c>
      <c r="AB34" s="187">
        <v>5243839</v>
      </c>
      <c r="AC34" s="187">
        <v>5243839</v>
      </c>
      <c r="AD34" s="187">
        <v>71370</v>
      </c>
      <c r="AE34" s="187">
        <v>66985</v>
      </c>
      <c r="AF34" s="187">
        <v>1049413.8600000001</v>
      </c>
      <c r="AG34" s="187">
        <v>1037337.12</v>
      </c>
      <c r="AH34" s="187">
        <v>0</v>
      </c>
      <c r="AI34" s="187">
        <v>0</v>
      </c>
      <c r="AJ34" s="187">
        <v>203286</v>
      </c>
      <c r="AK34" s="187">
        <v>167026</v>
      </c>
      <c r="AL34" s="187">
        <v>54729</v>
      </c>
      <c r="AM34" s="187">
        <v>54729</v>
      </c>
      <c r="AN34" s="187">
        <v>582914</v>
      </c>
      <c r="AO34" s="187">
        <v>381321</v>
      </c>
      <c r="AP34" s="187">
        <v>94482</v>
      </c>
      <c r="AQ34" s="187">
        <v>94482</v>
      </c>
      <c r="AR34" s="187">
        <v>66331</v>
      </c>
      <c r="AS34" s="187">
        <v>337404</v>
      </c>
      <c r="AT34" s="187">
        <v>223077.66</v>
      </c>
      <c r="AU34" s="187">
        <v>241142.34</v>
      </c>
      <c r="AV34" s="187">
        <v>215456</v>
      </c>
      <c r="AW34" s="187">
        <v>-77245</v>
      </c>
      <c r="AX34" s="187">
        <v>735586</v>
      </c>
      <c r="AY34" s="187">
        <v>911055</v>
      </c>
      <c r="AZ34" s="187">
        <v>242857</v>
      </c>
      <c r="BA34" s="187">
        <v>247875</v>
      </c>
      <c r="BB34" s="187">
        <v>253956</v>
      </c>
      <c r="BC34" s="187">
        <v>198776</v>
      </c>
      <c r="BD34" s="187">
        <v>484367.56</v>
      </c>
      <c r="BE34" s="187">
        <v>311782.83</v>
      </c>
      <c r="BF34" s="187">
        <v>629075</v>
      </c>
      <c r="BG34" s="187">
        <v>610136</v>
      </c>
      <c r="BH34" s="187">
        <v>62089.03</v>
      </c>
      <c r="BI34" s="187">
        <v>61263.65</v>
      </c>
      <c r="BJ34" s="187">
        <v>231560.56</v>
      </c>
      <c r="BK34" s="187">
        <v>224719.3</v>
      </c>
      <c r="BL34" s="187">
        <v>96366.46</v>
      </c>
      <c r="BM34" s="187">
        <v>95989.48</v>
      </c>
      <c r="BN34" s="187">
        <v>283022.25</v>
      </c>
      <c r="BO34" s="187">
        <v>212958.75</v>
      </c>
      <c r="BP34" s="187">
        <v>492110.76</v>
      </c>
      <c r="BQ34" s="187">
        <v>784396.99</v>
      </c>
      <c r="BR34" s="187">
        <v>813350.59</v>
      </c>
      <c r="BS34" s="187">
        <v>701313</v>
      </c>
      <c r="BT34" s="187">
        <v>419031</v>
      </c>
      <c r="BU34" s="187">
        <v>338086</v>
      </c>
      <c r="BV34" s="187">
        <v>892984</v>
      </c>
      <c r="BW34" s="187">
        <v>904536.4</v>
      </c>
      <c r="BX34" s="187">
        <v>72917</v>
      </c>
      <c r="BY34" s="187">
        <v>72917</v>
      </c>
      <c r="BZ34" s="187">
        <v>271335.02</v>
      </c>
      <c r="CA34" s="187">
        <v>273464.07</v>
      </c>
      <c r="CB34" s="187">
        <v>0</v>
      </c>
      <c r="CC34" s="187">
        <v>0</v>
      </c>
      <c r="CD34" s="187">
        <v>4644413</v>
      </c>
      <c r="CE34" s="187">
        <v>7502475</v>
      </c>
      <c r="CF34" s="187">
        <v>1002105</v>
      </c>
      <c r="CG34" s="187">
        <v>1307939</v>
      </c>
      <c r="CH34" s="187">
        <v>602052</v>
      </c>
      <c r="CI34" s="187">
        <v>571704</v>
      </c>
      <c r="CJ34" s="187">
        <v>312015</v>
      </c>
      <c r="CK34" s="187">
        <v>455414</v>
      </c>
      <c r="CL34" s="187">
        <v>42993</v>
      </c>
      <c r="CM34" s="187">
        <v>50130</v>
      </c>
      <c r="CN34" s="187">
        <v>152226</v>
      </c>
      <c r="CO34" s="187">
        <v>152226</v>
      </c>
      <c r="CP34" s="187">
        <v>474999.49</v>
      </c>
      <c r="CQ34" s="187">
        <v>444727.69</v>
      </c>
      <c r="CR34" s="187">
        <v>166669</v>
      </c>
      <c r="CS34" s="187">
        <v>164572</v>
      </c>
      <c r="CT34" s="187">
        <v>296203.44</v>
      </c>
      <c r="CU34" s="187">
        <v>300919.94</v>
      </c>
      <c r="CV34" s="187">
        <v>309034</v>
      </c>
      <c r="CW34" s="187">
        <v>285816</v>
      </c>
      <c r="CX34" s="187">
        <v>220564</v>
      </c>
      <c r="CY34" s="187">
        <v>317837</v>
      </c>
      <c r="CZ34" s="187">
        <v>43383</v>
      </c>
      <c r="DA34" s="187">
        <v>43383</v>
      </c>
      <c r="DB34" s="187">
        <v>34051</v>
      </c>
      <c r="DC34" s="187">
        <v>34051</v>
      </c>
      <c r="DD34" s="187">
        <v>232083</v>
      </c>
      <c r="DE34" s="187">
        <v>228826</v>
      </c>
      <c r="DF34" s="187">
        <v>104718.27</v>
      </c>
      <c r="DG34" s="187">
        <v>104718.27</v>
      </c>
      <c r="DH34" s="187">
        <v>430590.59</v>
      </c>
      <c r="DI34" s="187">
        <v>315989.98</v>
      </c>
      <c r="DJ34" s="188">
        <v>41797.97</v>
      </c>
      <c r="DK34" s="187">
        <v>-20756.009999999998</v>
      </c>
      <c r="DL34" s="188">
        <v>805840.91</v>
      </c>
      <c r="DM34" s="187">
        <v>888757.62</v>
      </c>
      <c r="DN34" s="188">
        <v>318644.15000000002</v>
      </c>
      <c r="DO34" s="187">
        <v>225501.37</v>
      </c>
      <c r="DP34" s="188">
        <v>396762.76</v>
      </c>
      <c r="DQ34" s="187">
        <v>392744</v>
      </c>
      <c r="DR34" s="188">
        <v>135575.79</v>
      </c>
      <c r="DS34" s="187">
        <v>118397.65</v>
      </c>
      <c r="DT34" s="188">
        <v>122934.76</v>
      </c>
      <c r="DU34" s="187">
        <v>49294.04</v>
      </c>
      <c r="DV34" s="188">
        <v>160546.68</v>
      </c>
      <c r="DW34" s="187">
        <v>113899.62</v>
      </c>
      <c r="DX34" s="188">
        <v>1110600.19</v>
      </c>
      <c r="DY34" s="187">
        <v>1311762.3999999999</v>
      </c>
      <c r="DZ34" s="187">
        <v>782681</v>
      </c>
      <c r="EA34" s="187">
        <v>894383</v>
      </c>
      <c r="EB34" s="187">
        <v>-516009</v>
      </c>
      <c r="EC34" s="187">
        <v>-657406</v>
      </c>
      <c r="ED34" s="187">
        <v>1254120.8700000001</v>
      </c>
      <c r="EE34" s="187">
        <v>1793099.31</v>
      </c>
      <c r="EF34" s="187">
        <v>142090.19</v>
      </c>
      <c r="EG34" s="187">
        <v>124134.42</v>
      </c>
      <c r="EH34" s="187">
        <v>258879.75</v>
      </c>
      <c r="EI34" s="187">
        <v>216377.12</v>
      </c>
      <c r="EJ34" s="187">
        <v>40079.11</v>
      </c>
      <c r="EK34" s="187">
        <v>39538.69</v>
      </c>
      <c r="EL34" s="187">
        <v>974248.81</v>
      </c>
      <c r="EM34" s="187">
        <v>878381.08</v>
      </c>
      <c r="EN34" s="187">
        <v>566472.57999999996</v>
      </c>
      <c r="EO34" s="187">
        <v>546516.49</v>
      </c>
      <c r="EP34" s="187">
        <v>284335.21000000002</v>
      </c>
      <c r="EQ34" s="187">
        <v>192114.8</v>
      </c>
      <c r="ER34" s="187">
        <v>242157</v>
      </c>
      <c r="ES34" s="187">
        <v>195790</v>
      </c>
      <c r="ET34" s="187">
        <v>1280893</v>
      </c>
      <c r="EU34" s="187">
        <v>1630156</v>
      </c>
      <c r="EV34" s="187">
        <v>711884.12</v>
      </c>
      <c r="EW34" s="187">
        <v>668078</v>
      </c>
      <c r="EX34" s="187">
        <v>259282.27</v>
      </c>
      <c r="EY34" s="187">
        <v>258196.4</v>
      </c>
      <c r="EZ34" s="187">
        <v>187457.04</v>
      </c>
      <c r="FA34" s="187">
        <v>142190.88</v>
      </c>
      <c r="FB34" s="187">
        <v>236687.66</v>
      </c>
      <c r="FC34" s="187">
        <v>230222.52</v>
      </c>
    </row>
    <row r="35" spans="1:159">
      <c r="A35" s="186" t="s">
        <v>117</v>
      </c>
      <c r="B35" s="187">
        <v>37913299</v>
      </c>
      <c r="C35" s="187">
        <v>38586271</v>
      </c>
      <c r="D35" s="187">
        <v>2766280</v>
      </c>
      <c r="E35" s="187">
        <v>2766280</v>
      </c>
      <c r="F35" s="187">
        <v>604480</v>
      </c>
      <c r="G35" s="187">
        <v>641858</v>
      </c>
      <c r="H35" s="187">
        <v>952000</v>
      </c>
      <c r="I35" s="187">
        <v>952000</v>
      </c>
      <c r="J35" s="187">
        <v>3190751.01</v>
      </c>
      <c r="K35" s="187">
        <v>3308645.01</v>
      </c>
      <c r="L35" s="187">
        <v>100996</v>
      </c>
      <c r="M35" s="187">
        <v>100996</v>
      </c>
      <c r="N35" s="187">
        <v>626675.48</v>
      </c>
      <c r="O35" s="187">
        <v>626675.48</v>
      </c>
      <c r="P35" s="187">
        <v>0</v>
      </c>
      <c r="Q35" s="187">
        <v>0</v>
      </c>
      <c r="R35" s="187">
        <v>2039382</v>
      </c>
      <c r="S35" s="187">
        <v>2074298</v>
      </c>
      <c r="T35" s="187">
        <v>264281</v>
      </c>
      <c r="U35" s="187">
        <v>293388</v>
      </c>
      <c r="V35" s="187">
        <v>176107.97</v>
      </c>
      <c r="W35" s="187">
        <v>223275.59</v>
      </c>
      <c r="X35" s="187">
        <v>85593</v>
      </c>
      <c r="Y35" s="187">
        <v>85593</v>
      </c>
      <c r="Z35" s="187">
        <v>58643.66</v>
      </c>
      <c r="AA35" s="187">
        <v>58643.66</v>
      </c>
      <c r="AB35" s="187">
        <v>1384971</v>
      </c>
      <c r="AC35" s="187">
        <v>1384971</v>
      </c>
      <c r="AD35" s="187">
        <v>0</v>
      </c>
      <c r="AE35" s="187">
        <v>0</v>
      </c>
      <c r="AF35" s="187">
        <v>383820.58</v>
      </c>
      <c r="AG35" s="187">
        <v>383820.58</v>
      </c>
      <c r="AH35" s="187">
        <v>0</v>
      </c>
      <c r="AI35" s="187">
        <v>0</v>
      </c>
      <c r="AJ35" s="187">
        <v>37034</v>
      </c>
      <c r="AK35" s="187">
        <v>37034</v>
      </c>
      <c r="AL35" s="187">
        <v>0</v>
      </c>
      <c r="AM35" s="187">
        <v>0</v>
      </c>
      <c r="AN35" s="187">
        <v>155813</v>
      </c>
      <c r="AO35" s="187">
        <v>155813</v>
      </c>
      <c r="AP35" s="187">
        <v>0</v>
      </c>
      <c r="AQ35" s="187">
        <v>0</v>
      </c>
      <c r="AR35" s="187">
        <v>265780</v>
      </c>
      <c r="AS35" s="187">
        <v>265780</v>
      </c>
      <c r="AT35" s="187">
        <v>34868.080000000002</v>
      </c>
      <c r="AU35" s="187">
        <v>34868.080000000002</v>
      </c>
      <c r="AV35" s="187">
        <v>74913</v>
      </c>
      <c r="AW35" s="187">
        <v>74913</v>
      </c>
      <c r="AX35" s="187">
        <v>735670</v>
      </c>
      <c r="AY35" s="187">
        <v>735670</v>
      </c>
      <c r="AZ35" s="187">
        <v>0</v>
      </c>
      <c r="BA35" s="187">
        <v>0</v>
      </c>
      <c r="BB35" s="187">
        <v>0</v>
      </c>
      <c r="BC35" s="187">
        <v>0</v>
      </c>
      <c r="BD35" s="187">
        <v>85554.240000000005</v>
      </c>
      <c r="BE35" s="187">
        <v>85554.240000000005</v>
      </c>
      <c r="BF35" s="187">
        <v>0</v>
      </c>
      <c r="BG35" s="187">
        <v>0</v>
      </c>
      <c r="BH35" s="187">
        <v>0</v>
      </c>
      <c r="BI35" s="187">
        <v>0</v>
      </c>
      <c r="BJ35" s="187">
        <v>0</v>
      </c>
      <c r="BK35" s="187">
        <v>0</v>
      </c>
      <c r="BL35" s="187">
        <v>0</v>
      </c>
      <c r="BM35" s="187">
        <v>0</v>
      </c>
      <c r="BN35" s="187">
        <v>16365.77</v>
      </c>
      <c r="BO35" s="187">
        <v>16365.77</v>
      </c>
      <c r="BP35" s="187">
        <v>529777.19999999995</v>
      </c>
      <c r="BQ35" s="187">
        <v>563595.09</v>
      </c>
      <c r="BR35" s="187">
        <v>49515.38</v>
      </c>
      <c r="BS35" s="187">
        <v>49515.38</v>
      </c>
      <c r="BT35" s="187">
        <v>84697</v>
      </c>
      <c r="BU35" s="187">
        <v>84697</v>
      </c>
      <c r="BV35" s="187">
        <v>71844</v>
      </c>
      <c r="BW35" s="187">
        <v>71844</v>
      </c>
      <c r="BX35" s="187">
        <v>0</v>
      </c>
      <c r="BY35" s="187">
        <v>0</v>
      </c>
      <c r="BZ35" s="187">
        <v>0</v>
      </c>
      <c r="CA35" s="187">
        <v>0</v>
      </c>
      <c r="CB35" s="187">
        <v>0</v>
      </c>
      <c r="CC35" s="187">
        <v>0</v>
      </c>
      <c r="CD35" s="187">
        <v>3911430</v>
      </c>
      <c r="CE35" s="187">
        <v>4310330</v>
      </c>
      <c r="CF35" s="187">
        <v>780588</v>
      </c>
      <c r="CG35" s="187">
        <v>888658</v>
      </c>
      <c r="CH35" s="187">
        <v>483740</v>
      </c>
      <c r="CI35" s="187">
        <v>498243</v>
      </c>
      <c r="CJ35" s="187">
        <v>249347</v>
      </c>
      <c r="CK35" s="187">
        <v>249347</v>
      </c>
      <c r="CL35" s="187">
        <v>0</v>
      </c>
      <c r="CM35" s="187">
        <v>0</v>
      </c>
      <c r="CN35" s="187">
        <v>0</v>
      </c>
      <c r="CO35" s="187">
        <v>0</v>
      </c>
      <c r="CP35" s="187">
        <v>0</v>
      </c>
      <c r="CQ35" s="187">
        <v>0</v>
      </c>
      <c r="CR35" s="187">
        <v>0</v>
      </c>
      <c r="CS35" s="187">
        <v>0</v>
      </c>
      <c r="CT35" s="187">
        <v>0</v>
      </c>
      <c r="CU35" s="187">
        <v>0</v>
      </c>
      <c r="CV35" s="187">
        <v>16870</v>
      </c>
      <c r="CW35" s="187">
        <v>16870</v>
      </c>
      <c r="CX35" s="187">
        <v>32729</v>
      </c>
      <c r="CY35" s="187">
        <v>32729</v>
      </c>
      <c r="CZ35" s="187">
        <v>0</v>
      </c>
      <c r="DA35" s="187">
        <v>0</v>
      </c>
      <c r="DB35" s="187">
        <v>0</v>
      </c>
      <c r="DC35" s="187">
        <v>0</v>
      </c>
      <c r="DD35" s="187">
        <v>0</v>
      </c>
      <c r="DE35" s="187">
        <v>0</v>
      </c>
      <c r="DF35" s="187">
        <v>0</v>
      </c>
      <c r="DG35" s="187">
        <v>0</v>
      </c>
      <c r="DH35" s="187">
        <v>15980.93</v>
      </c>
      <c r="DI35" s="187">
        <v>15980.93</v>
      </c>
      <c r="DJ35" s="188">
        <v>164223.44</v>
      </c>
      <c r="DK35" s="187">
        <v>164223</v>
      </c>
      <c r="DL35" s="188">
        <v>854594</v>
      </c>
      <c r="DM35" s="187">
        <v>914745</v>
      </c>
      <c r="DN35" s="188">
        <v>40402.519999999997</v>
      </c>
      <c r="DO35" s="187">
        <v>40402.519999999997</v>
      </c>
      <c r="DP35" s="188">
        <v>0</v>
      </c>
      <c r="DQ35" s="187">
        <v>0</v>
      </c>
      <c r="DR35" s="188">
        <v>8765.1</v>
      </c>
      <c r="DS35" s="187">
        <v>8765.1</v>
      </c>
      <c r="DT35" s="188">
        <v>7816.37</v>
      </c>
      <c r="DU35" s="187">
        <v>7816.37</v>
      </c>
      <c r="DV35" s="188">
        <v>0</v>
      </c>
      <c r="DW35" s="187">
        <v>0</v>
      </c>
      <c r="DX35" s="188">
        <v>207654.82</v>
      </c>
      <c r="DY35" s="187">
        <v>220890.1</v>
      </c>
      <c r="DZ35" s="187">
        <v>190968</v>
      </c>
      <c r="EA35" s="187">
        <v>215822</v>
      </c>
      <c r="EB35" s="187">
        <v>1600056</v>
      </c>
      <c r="EC35" s="187">
        <v>1806808</v>
      </c>
      <c r="ED35" s="187">
        <v>825226.84</v>
      </c>
      <c r="EE35" s="187">
        <v>913443.29</v>
      </c>
      <c r="EF35" s="187">
        <v>42873.2</v>
      </c>
      <c r="EG35" s="187">
        <v>42873.2</v>
      </c>
      <c r="EH35" s="187">
        <v>1485.63</v>
      </c>
      <c r="EI35" s="187">
        <v>1485.63</v>
      </c>
      <c r="EJ35" s="187">
        <v>0</v>
      </c>
      <c r="EK35" s="187">
        <v>0</v>
      </c>
      <c r="EL35" s="187">
        <v>47684.12</v>
      </c>
      <c r="EM35" s="187">
        <v>47684.12</v>
      </c>
      <c r="EN35" s="187">
        <v>15912.39</v>
      </c>
      <c r="EO35" s="187">
        <v>15912.39</v>
      </c>
      <c r="EP35" s="187">
        <v>0</v>
      </c>
      <c r="EQ35" s="187">
        <v>0</v>
      </c>
      <c r="ER35" s="187">
        <v>235163</v>
      </c>
      <c r="ES35" s="187">
        <v>235163</v>
      </c>
      <c r="ET35" s="187">
        <v>179965</v>
      </c>
      <c r="EU35" s="187">
        <v>194156</v>
      </c>
      <c r="EV35" s="187">
        <v>0</v>
      </c>
      <c r="EW35" s="187">
        <v>0</v>
      </c>
      <c r="EX35" s="187">
        <v>0</v>
      </c>
      <c r="EY35" s="187">
        <v>0</v>
      </c>
      <c r="EZ35" s="187">
        <v>0</v>
      </c>
      <c r="FA35" s="187">
        <v>0</v>
      </c>
      <c r="FB35" s="187">
        <v>0</v>
      </c>
      <c r="FC35" s="187">
        <v>0</v>
      </c>
    </row>
    <row r="36" spans="1:159">
      <c r="A36" s="186" t="s">
        <v>121</v>
      </c>
      <c r="B36" s="187">
        <v>8155362</v>
      </c>
      <c r="C36" s="187">
        <v>84553864</v>
      </c>
      <c r="D36" s="187">
        <v>6405298</v>
      </c>
      <c r="E36" s="187">
        <v>9261273</v>
      </c>
      <c r="F36" s="187">
        <v>307325</v>
      </c>
      <c r="G36" s="187">
        <v>367800</v>
      </c>
      <c r="H36" s="187">
        <v>1969997.02</v>
      </c>
      <c r="I36" s="187">
        <v>2202812.69</v>
      </c>
      <c r="J36" s="187">
        <v>5922372.8799999999</v>
      </c>
      <c r="K36" s="187">
        <v>9567494.2799999993</v>
      </c>
      <c r="L36" s="187">
        <v>1272180</v>
      </c>
      <c r="M36" s="187">
        <v>1272180</v>
      </c>
      <c r="N36" s="187">
        <v>1916885.97</v>
      </c>
      <c r="O36" s="187">
        <v>2473868.2400000002</v>
      </c>
      <c r="P36" s="187">
        <v>4346</v>
      </c>
      <c r="Q36" s="187">
        <v>4346</v>
      </c>
      <c r="R36" s="187">
        <v>3354577</v>
      </c>
      <c r="S36" s="187">
        <v>6942467</v>
      </c>
      <c r="T36" s="187">
        <v>962233</v>
      </c>
      <c r="U36" s="187">
        <v>1616587</v>
      </c>
      <c r="V36" s="187">
        <v>129523.14</v>
      </c>
      <c r="W36" s="187">
        <v>984173.74</v>
      </c>
      <c r="X36" s="187">
        <v>662530</v>
      </c>
      <c r="Y36" s="187">
        <v>851226</v>
      </c>
      <c r="Z36" s="187">
        <v>281209.19</v>
      </c>
      <c r="AA36" s="187">
        <v>411352.47</v>
      </c>
      <c r="AB36" s="187">
        <v>941586</v>
      </c>
      <c r="AC36" s="187">
        <v>941586</v>
      </c>
      <c r="AD36" s="187">
        <v>0</v>
      </c>
      <c r="AE36" s="187">
        <v>32694</v>
      </c>
      <c r="AF36" s="187">
        <v>1328194.6200000001</v>
      </c>
      <c r="AG36" s="187">
        <v>1544637.78</v>
      </c>
      <c r="AH36" s="187">
        <v>0</v>
      </c>
      <c r="AI36" s="187">
        <v>0</v>
      </c>
      <c r="AJ36" s="187">
        <v>576197</v>
      </c>
      <c r="AK36" s="187">
        <v>872754</v>
      </c>
      <c r="AL36" s="187">
        <v>0</v>
      </c>
      <c r="AM36" s="187">
        <v>0</v>
      </c>
      <c r="AN36" s="187">
        <v>538519</v>
      </c>
      <c r="AO36" s="187">
        <v>755145</v>
      </c>
      <c r="AP36" s="187">
        <v>0</v>
      </c>
      <c r="AQ36" s="187">
        <v>0</v>
      </c>
      <c r="AR36" s="187">
        <v>721666</v>
      </c>
      <c r="AS36" s="187">
        <v>997088</v>
      </c>
      <c r="AT36" s="187">
        <v>170505.03</v>
      </c>
      <c r="AU36" s="187">
        <v>264045.65999999997</v>
      </c>
      <c r="AV36" s="187">
        <v>385819</v>
      </c>
      <c r="AW36" s="187">
        <v>677390</v>
      </c>
      <c r="AX36" s="187">
        <v>1129313</v>
      </c>
      <c r="AY36" s="187">
        <v>2746243</v>
      </c>
      <c r="AZ36" s="187">
        <v>57587</v>
      </c>
      <c r="BA36" s="187">
        <v>69100</v>
      </c>
      <c r="BB36" s="187">
        <v>36978</v>
      </c>
      <c r="BC36" s="187">
        <v>81805</v>
      </c>
      <c r="BD36" s="187">
        <v>268019.09999999998</v>
      </c>
      <c r="BE36" s="187">
        <v>691406.1</v>
      </c>
      <c r="BF36" s="187">
        <v>80003</v>
      </c>
      <c r="BG36" s="187">
        <v>104470</v>
      </c>
      <c r="BH36" s="187">
        <v>0</v>
      </c>
      <c r="BI36" s="187">
        <v>0</v>
      </c>
      <c r="BJ36" s="187">
        <v>30525.439999999999</v>
      </c>
      <c r="BK36" s="187">
        <v>32408.92</v>
      </c>
      <c r="BL36" s="187">
        <v>1131.46</v>
      </c>
      <c r="BM36" s="187">
        <v>1131.46</v>
      </c>
      <c r="BN36" s="187">
        <v>232102.97</v>
      </c>
      <c r="BO36" s="187">
        <v>280665.15999999997</v>
      </c>
      <c r="BP36" s="187">
        <v>1072308.55</v>
      </c>
      <c r="BQ36" s="187">
        <v>2139247.96</v>
      </c>
      <c r="BR36" s="187">
        <v>218042.28</v>
      </c>
      <c r="BS36" s="187">
        <v>521963.65</v>
      </c>
      <c r="BT36" s="187">
        <v>225424</v>
      </c>
      <c r="BU36" s="187">
        <v>543099</v>
      </c>
      <c r="BV36" s="187">
        <v>43963</v>
      </c>
      <c r="BW36" s="187">
        <v>265390.40000000002</v>
      </c>
      <c r="BX36" s="187">
        <v>0</v>
      </c>
      <c r="BY36" s="187">
        <v>0</v>
      </c>
      <c r="BZ36" s="187">
        <v>34104.47</v>
      </c>
      <c r="CA36" s="187">
        <v>36951.43</v>
      </c>
      <c r="CB36" s="187">
        <v>0</v>
      </c>
      <c r="CC36" s="187">
        <v>0</v>
      </c>
      <c r="CD36" s="187">
        <v>4355687</v>
      </c>
      <c r="CE36" s="187">
        <v>8815384</v>
      </c>
      <c r="CF36" s="187">
        <v>766247</v>
      </c>
      <c r="CG36" s="187">
        <v>3083506</v>
      </c>
      <c r="CH36" s="187">
        <v>526192</v>
      </c>
      <c r="CI36" s="187">
        <v>983042</v>
      </c>
      <c r="CJ36" s="187">
        <v>374671</v>
      </c>
      <c r="CK36" s="187">
        <v>866777</v>
      </c>
      <c r="CL36" s="187">
        <v>14671</v>
      </c>
      <c r="CM36" s="187">
        <v>14671</v>
      </c>
      <c r="CN36" s="187">
        <v>0</v>
      </c>
      <c r="CO36" s="187">
        <v>0</v>
      </c>
      <c r="CP36" s="187">
        <v>225443.29</v>
      </c>
      <c r="CQ36" s="187">
        <v>281477.62</v>
      </c>
      <c r="CR36" s="187">
        <v>40278</v>
      </c>
      <c r="CS36" s="187">
        <v>40278</v>
      </c>
      <c r="CT36" s="187">
        <v>19585.77</v>
      </c>
      <c r="CU36" s="187">
        <v>29048.14</v>
      </c>
      <c r="CV36" s="187">
        <v>74493</v>
      </c>
      <c r="CW36" s="187">
        <v>165280</v>
      </c>
      <c r="CX36" s="187">
        <v>19882</v>
      </c>
      <c r="CY36" s="187">
        <v>19882</v>
      </c>
      <c r="CZ36" s="187">
        <v>70572</v>
      </c>
      <c r="DA36" s="187">
        <v>70572</v>
      </c>
      <c r="DB36" s="187">
        <v>0</v>
      </c>
      <c r="DC36" s="187">
        <v>0</v>
      </c>
      <c r="DD36" s="187">
        <v>81538</v>
      </c>
      <c r="DE36" s="187">
        <v>158815</v>
      </c>
      <c r="DF36" s="187">
        <v>13635.69</v>
      </c>
      <c r="DG36" s="187">
        <v>13635.69</v>
      </c>
      <c r="DH36" s="187">
        <v>169979.91</v>
      </c>
      <c r="DI36" s="187">
        <v>381180.81</v>
      </c>
      <c r="DJ36" s="188">
        <v>299656.57</v>
      </c>
      <c r="DK36" s="187">
        <v>738324.01</v>
      </c>
      <c r="DL36" s="188">
        <v>2894905.05</v>
      </c>
      <c r="DM36" s="187">
        <v>5187346.87</v>
      </c>
      <c r="DN36" s="188">
        <v>286661.09999999998</v>
      </c>
      <c r="DO36" s="187">
        <v>724657.14</v>
      </c>
      <c r="DP36" s="188">
        <v>55425.2</v>
      </c>
      <c r="DQ36" s="187">
        <v>64380.01</v>
      </c>
      <c r="DR36" s="188">
        <v>4982.87</v>
      </c>
      <c r="DS36" s="187">
        <v>53437.42</v>
      </c>
      <c r="DT36" s="188">
        <v>97569.69</v>
      </c>
      <c r="DU36" s="187">
        <v>203783.77</v>
      </c>
      <c r="DV36" s="188">
        <v>339806.64</v>
      </c>
      <c r="DW36" s="187">
        <v>427853.25</v>
      </c>
      <c r="DX36" s="188">
        <v>1143952.4099999999</v>
      </c>
      <c r="DY36" s="187">
        <v>1952628.5</v>
      </c>
      <c r="DZ36" s="187">
        <v>511007</v>
      </c>
      <c r="EA36" s="187">
        <v>857234</v>
      </c>
      <c r="EB36" s="187">
        <v>1311823</v>
      </c>
      <c r="EC36" s="187">
        <v>2352061</v>
      </c>
      <c r="ED36" s="187">
        <v>2147564.09</v>
      </c>
      <c r="EE36" s="187">
        <v>3450594.64</v>
      </c>
      <c r="EF36" s="187">
        <v>109357.18</v>
      </c>
      <c r="EG36" s="187">
        <v>154171.38</v>
      </c>
      <c r="EH36" s="187">
        <v>130373.75</v>
      </c>
      <c r="EI36" s="187">
        <v>196802.83</v>
      </c>
      <c r="EJ36" s="187">
        <v>145494.95000000001</v>
      </c>
      <c r="EK36" s="187">
        <v>145494.95000000001</v>
      </c>
      <c r="EL36" s="187">
        <v>307086.32</v>
      </c>
      <c r="EM36" s="187">
        <v>476625.81</v>
      </c>
      <c r="EN36" s="187">
        <v>412810.38</v>
      </c>
      <c r="EO36" s="187">
        <v>581993.32999999996</v>
      </c>
      <c r="EP36" s="187">
        <v>269024.09999999998</v>
      </c>
      <c r="EQ36" s="187">
        <v>388104.7</v>
      </c>
      <c r="ER36" s="187">
        <v>680792</v>
      </c>
      <c r="ES36" s="187">
        <v>769238</v>
      </c>
      <c r="ET36" s="187">
        <v>450609</v>
      </c>
      <c r="EU36" s="187">
        <v>769446</v>
      </c>
      <c r="EV36" s="187">
        <v>18119.490000000002</v>
      </c>
      <c r="EW36" s="187">
        <v>122534.19</v>
      </c>
      <c r="EX36" s="187">
        <v>62429.91</v>
      </c>
      <c r="EY36" s="187">
        <v>81923.820000000007</v>
      </c>
      <c r="EZ36" s="187">
        <v>293372.03999999998</v>
      </c>
      <c r="FA36" s="187">
        <v>401610.77</v>
      </c>
      <c r="FB36" s="187">
        <v>33787.32</v>
      </c>
      <c r="FC36" s="187">
        <v>93097.15</v>
      </c>
    </row>
    <row r="37" spans="1:159">
      <c r="A37" s="189" t="s">
        <v>123</v>
      </c>
      <c r="B37" s="190">
        <v>9264351</v>
      </c>
      <c r="C37" s="190">
        <v>20177770</v>
      </c>
      <c r="D37" s="190">
        <v>2379524</v>
      </c>
      <c r="E37" s="190">
        <v>2535466</v>
      </c>
      <c r="F37" s="190">
        <v>239517</v>
      </c>
      <c r="G37" s="190">
        <v>249029</v>
      </c>
      <c r="H37" s="190">
        <v>836499.4</v>
      </c>
      <c r="I37" s="190">
        <v>840312.87</v>
      </c>
      <c r="J37" s="190">
        <v>4924114.72</v>
      </c>
      <c r="K37" s="190">
        <v>6024390.0899999999</v>
      </c>
      <c r="L37" s="190">
        <v>303663</v>
      </c>
      <c r="M37" s="190">
        <v>303663</v>
      </c>
      <c r="N37" s="190">
        <v>940799.05</v>
      </c>
      <c r="O37" s="190">
        <v>977807.48</v>
      </c>
      <c r="P37" s="190">
        <v>12413</v>
      </c>
      <c r="Q37" s="190">
        <v>12413</v>
      </c>
      <c r="R37" s="190">
        <v>780766</v>
      </c>
      <c r="S37" s="190">
        <v>1179536</v>
      </c>
      <c r="T37" s="190">
        <v>297876</v>
      </c>
      <c r="U37" s="190">
        <v>305118</v>
      </c>
      <c r="V37" s="190">
        <v>448483.2</v>
      </c>
      <c r="W37" s="190">
        <v>521693.16</v>
      </c>
      <c r="X37" s="190">
        <v>130905</v>
      </c>
      <c r="Y37" s="190">
        <v>137070</v>
      </c>
      <c r="Z37" s="190">
        <v>111884.06</v>
      </c>
      <c r="AA37" s="190">
        <v>123368.45</v>
      </c>
      <c r="AB37" s="190">
        <v>482707</v>
      </c>
      <c r="AC37" s="190">
        <v>482707</v>
      </c>
      <c r="AD37" s="190">
        <v>3734</v>
      </c>
      <c r="AE37" s="190">
        <v>3549</v>
      </c>
      <c r="AF37" s="190">
        <v>493372.68</v>
      </c>
      <c r="AG37" s="190">
        <v>494337.85</v>
      </c>
      <c r="AH37" s="190">
        <v>0</v>
      </c>
      <c r="AI37" s="190">
        <v>0</v>
      </c>
      <c r="AJ37" s="190">
        <v>138692</v>
      </c>
      <c r="AK37" s="190">
        <v>187547</v>
      </c>
      <c r="AL37" s="190">
        <v>5873</v>
      </c>
      <c r="AM37" s="190">
        <v>5873</v>
      </c>
      <c r="AN37" s="190">
        <v>111890</v>
      </c>
      <c r="AO37" s="190">
        <v>129904</v>
      </c>
      <c r="AP37" s="190">
        <v>5560</v>
      </c>
      <c r="AQ37" s="190">
        <v>5560</v>
      </c>
      <c r="AR37" s="190">
        <v>155910</v>
      </c>
      <c r="AS37" s="190">
        <v>234670</v>
      </c>
      <c r="AT37" s="190">
        <v>55362.69</v>
      </c>
      <c r="AU37" s="190">
        <v>57196.17</v>
      </c>
      <c r="AV37" s="190">
        <v>83942</v>
      </c>
      <c r="AW37" s="190">
        <v>118077</v>
      </c>
      <c r="AX37" s="190">
        <v>372072</v>
      </c>
      <c r="AY37" s="190">
        <v>480357</v>
      </c>
      <c r="AZ37" s="190">
        <v>18328</v>
      </c>
      <c r="BA37" s="190">
        <v>21251</v>
      </c>
      <c r="BB37" s="190">
        <v>26177</v>
      </c>
      <c r="BC37" s="190">
        <v>28222</v>
      </c>
      <c r="BD37" s="190">
        <v>73132.070000000007</v>
      </c>
      <c r="BE37" s="190">
        <v>113649.77</v>
      </c>
      <c r="BF37" s="190">
        <v>38950</v>
      </c>
      <c r="BG37" s="190">
        <v>44735</v>
      </c>
      <c r="BH37" s="190">
        <v>2072.42</v>
      </c>
      <c r="BI37" s="190">
        <v>2072.7399999999998</v>
      </c>
      <c r="BJ37" s="190">
        <v>8797.48</v>
      </c>
      <c r="BK37" s="190">
        <v>8945.57</v>
      </c>
      <c r="BL37" s="190">
        <v>6271.84</v>
      </c>
      <c r="BM37" s="190">
        <v>6271.84</v>
      </c>
      <c r="BN37" s="190">
        <v>31634.720000000001</v>
      </c>
      <c r="BO37" s="190">
        <v>33289.54</v>
      </c>
      <c r="BP37" s="190">
        <v>359164.83</v>
      </c>
      <c r="BQ37" s="190">
        <v>455406.81</v>
      </c>
      <c r="BR37" s="190">
        <v>85909.67</v>
      </c>
      <c r="BS37" s="190">
        <v>106010.11</v>
      </c>
      <c r="BT37" s="190">
        <v>91054</v>
      </c>
      <c r="BU37" s="190">
        <v>108852</v>
      </c>
      <c r="BV37" s="190">
        <v>67982</v>
      </c>
      <c r="BW37" s="190">
        <v>78633</v>
      </c>
      <c r="BX37" s="190">
        <v>5483</v>
      </c>
      <c r="BY37" s="190">
        <v>5483</v>
      </c>
      <c r="BZ37" s="190">
        <v>18931.62</v>
      </c>
      <c r="CA37" s="190">
        <v>18515.37</v>
      </c>
      <c r="CB37" s="190">
        <v>0</v>
      </c>
      <c r="CC37" s="190">
        <v>0</v>
      </c>
      <c r="CD37" s="190">
        <v>2194603</v>
      </c>
      <c r="CE37" s="190">
        <v>3454610</v>
      </c>
      <c r="CF37" s="190">
        <v>272131</v>
      </c>
      <c r="CG37" s="190">
        <v>467751</v>
      </c>
      <c r="CH37" s="190">
        <v>185653</v>
      </c>
      <c r="CI37" s="190">
        <v>207310</v>
      </c>
      <c r="CJ37" s="190">
        <v>194001</v>
      </c>
      <c r="CK37" s="190">
        <v>162276</v>
      </c>
      <c r="CL37" s="190">
        <v>31753</v>
      </c>
      <c r="CM37" s="190">
        <v>31809</v>
      </c>
      <c r="CN37" s="190">
        <v>3016</v>
      </c>
      <c r="CO37" s="190">
        <v>3016</v>
      </c>
      <c r="CP37" s="190">
        <v>119447.82</v>
      </c>
      <c r="CQ37" s="190">
        <v>120683.99</v>
      </c>
      <c r="CR37" s="190">
        <v>19990</v>
      </c>
      <c r="CS37" s="190">
        <v>19990</v>
      </c>
      <c r="CT37" s="190">
        <v>28218.43</v>
      </c>
      <c r="CU37" s="190">
        <v>15411.81</v>
      </c>
      <c r="CV37" s="190">
        <v>26959</v>
      </c>
      <c r="CW37" s="190">
        <v>28689</v>
      </c>
      <c r="CX37" s="190">
        <v>70781</v>
      </c>
      <c r="CY37" s="190">
        <v>22282</v>
      </c>
      <c r="CZ37" s="190">
        <v>10476</v>
      </c>
      <c r="DA37" s="190">
        <v>10476</v>
      </c>
      <c r="DB37" s="190">
        <v>307</v>
      </c>
      <c r="DC37" s="190">
        <v>307</v>
      </c>
      <c r="DD37" s="190">
        <v>69400</v>
      </c>
      <c r="DE37" s="190">
        <v>69081</v>
      </c>
      <c r="DF37" s="190">
        <v>14118.74</v>
      </c>
      <c r="DG37" s="190">
        <v>14118.74</v>
      </c>
      <c r="DH37" s="190">
        <v>169175.57</v>
      </c>
      <c r="DI37" s="190">
        <v>180994.39</v>
      </c>
      <c r="DJ37" s="191">
        <v>60173.16</v>
      </c>
      <c r="DK37" s="190">
        <v>77027</v>
      </c>
      <c r="DL37" s="191">
        <v>880086.78</v>
      </c>
      <c r="DM37" s="190">
        <v>900467.89</v>
      </c>
      <c r="DN37" s="191">
        <v>240749.86</v>
      </c>
      <c r="DO37" s="190">
        <v>175292.41</v>
      </c>
      <c r="DP37" s="191">
        <v>27119.49</v>
      </c>
      <c r="DQ37" s="190">
        <v>27433</v>
      </c>
      <c r="DR37" s="191">
        <v>7033.54</v>
      </c>
      <c r="DS37" s="190">
        <v>8787.2000000000007</v>
      </c>
      <c r="DT37" s="191">
        <v>21352.43</v>
      </c>
      <c r="DU37" s="190">
        <v>24502.75</v>
      </c>
      <c r="DV37" s="191">
        <v>106362.03</v>
      </c>
      <c r="DW37" s="190">
        <v>119542.91</v>
      </c>
      <c r="DX37" s="191">
        <v>444036.96</v>
      </c>
      <c r="DY37" s="190">
        <v>519859.41</v>
      </c>
      <c r="DZ37" s="190">
        <v>215737</v>
      </c>
      <c r="EA37" s="190">
        <v>234994</v>
      </c>
      <c r="EB37" s="190">
        <v>335462</v>
      </c>
      <c r="EC37" s="190">
        <v>443027</v>
      </c>
      <c r="ED37" s="190">
        <v>778875.75</v>
      </c>
      <c r="EE37" s="190">
        <v>705785.76</v>
      </c>
      <c r="EF37" s="190">
        <v>32136.87</v>
      </c>
      <c r="EG37" s="190">
        <v>32193.119999999999</v>
      </c>
      <c r="EH37" s="190">
        <v>42491.38</v>
      </c>
      <c r="EI37" s="190">
        <v>42959.85</v>
      </c>
      <c r="EJ37" s="190">
        <v>44158.73</v>
      </c>
      <c r="EK37" s="190">
        <v>44158.73</v>
      </c>
      <c r="EL37" s="190">
        <v>111787.07</v>
      </c>
      <c r="EM37" s="190">
        <v>101629.15</v>
      </c>
      <c r="EN37" s="190">
        <v>122308.43</v>
      </c>
      <c r="EO37" s="190">
        <v>127824.57</v>
      </c>
      <c r="EP37" s="190">
        <v>61314.45</v>
      </c>
      <c r="EQ37" s="190">
        <v>72349.14</v>
      </c>
      <c r="ER37" s="190">
        <v>268456</v>
      </c>
      <c r="ES37" s="190">
        <v>245422</v>
      </c>
      <c r="ET37" s="190">
        <v>168288</v>
      </c>
      <c r="EU37" s="190">
        <v>214766</v>
      </c>
      <c r="EV37" s="190">
        <v>67981.23</v>
      </c>
      <c r="EW37" s="190">
        <v>64837.62</v>
      </c>
      <c r="EX37" s="190">
        <v>58964.22</v>
      </c>
      <c r="EY37" s="190">
        <v>57699.69</v>
      </c>
      <c r="EZ37" s="190">
        <v>164289.26</v>
      </c>
      <c r="FA37" s="190">
        <v>174398.65</v>
      </c>
      <c r="FB37" s="190">
        <v>45894.400000000001</v>
      </c>
      <c r="FC37" s="190">
        <v>47462.02</v>
      </c>
    </row>
    <row r="38" spans="1:159">
      <c r="A38" s="192" t="s">
        <v>4</v>
      </c>
      <c r="B38" s="193">
        <v>17419713</v>
      </c>
      <c r="C38" s="193">
        <v>104731634</v>
      </c>
      <c r="D38" s="193">
        <v>8784822</v>
      </c>
      <c r="E38" s="193">
        <v>11796739</v>
      </c>
      <c r="F38" s="193">
        <v>546842</v>
      </c>
      <c r="G38" s="193">
        <v>616829</v>
      </c>
      <c r="H38" s="193">
        <v>2806496.42</v>
      </c>
      <c r="I38" s="193">
        <v>3043125.56</v>
      </c>
      <c r="J38" s="193">
        <v>10846487.6</v>
      </c>
      <c r="K38" s="193">
        <v>15591884.369999999</v>
      </c>
      <c r="L38" s="193">
        <v>1575843</v>
      </c>
      <c r="M38" s="193">
        <v>1575843</v>
      </c>
      <c r="N38" s="193">
        <v>2857685.02</v>
      </c>
      <c r="O38" s="193">
        <v>3451675.72</v>
      </c>
      <c r="P38" s="193">
        <v>16759</v>
      </c>
      <c r="Q38" s="193">
        <v>16759</v>
      </c>
      <c r="R38" s="193">
        <v>4135343</v>
      </c>
      <c r="S38" s="193">
        <v>8122003</v>
      </c>
      <c r="T38" s="193">
        <v>1260109</v>
      </c>
      <c r="U38" s="193">
        <v>1921705</v>
      </c>
      <c r="V38" s="193">
        <v>578006.34</v>
      </c>
      <c r="W38" s="193">
        <v>1505866.9</v>
      </c>
      <c r="X38" s="193">
        <v>793435</v>
      </c>
      <c r="Y38" s="193">
        <v>988296</v>
      </c>
      <c r="Z38" s="193">
        <v>393093.25</v>
      </c>
      <c r="AA38" s="193">
        <v>534720.91999999993</v>
      </c>
      <c r="AB38" s="193">
        <v>1424293</v>
      </c>
      <c r="AC38" s="193">
        <v>1424293</v>
      </c>
      <c r="AD38" s="193">
        <v>3734</v>
      </c>
      <c r="AE38" s="193">
        <v>36243</v>
      </c>
      <c r="AF38" s="193">
        <v>1821567.3</v>
      </c>
      <c r="AG38" s="193">
        <v>2038975.63</v>
      </c>
      <c r="AH38" s="193">
        <v>0</v>
      </c>
      <c r="AI38" s="193">
        <v>0</v>
      </c>
      <c r="AJ38" s="193">
        <v>714889</v>
      </c>
      <c r="AK38" s="193">
        <v>1060301</v>
      </c>
      <c r="AL38" s="193">
        <v>5873</v>
      </c>
      <c r="AM38" s="193">
        <v>5873</v>
      </c>
      <c r="AN38" s="193">
        <v>650409</v>
      </c>
      <c r="AO38" s="193">
        <v>885049</v>
      </c>
      <c r="AP38" s="193">
        <v>5560</v>
      </c>
      <c r="AQ38" s="193">
        <v>5560</v>
      </c>
      <c r="AR38" s="193">
        <v>877576</v>
      </c>
      <c r="AS38" s="193">
        <v>1231758</v>
      </c>
      <c r="AT38" s="193">
        <v>225867.72</v>
      </c>
      <c r="AU38" s="193">
        <v>321241.82999999996</v>
      </c>
      <c r="AV38" s="193">
        <v>469761</v>
      </c>
      <c r="AW38" s="193">
        <v>795467</v>
      </c>
      <c r="AX38" s="193">
        <v>1501385</v>
      </c>
      <c r="AY38" s="193">
        <v>3226600</v>
      </c>
      <c r="AZ38" s="193">
        <v>75915</v>
      </c>
      <c r="BA38" s="193">
        <v>90351</v>
      </c>
      <c r="BB38" s="193">
        <v>63155</v>
      </c>
      <c r="BC38" s="193">
        <v>110027</v>
      </c>
      <c r="BD38" s="193">
        <v>341151.17</v>
      </c>
      <c r="BE38" s="193">
        <v>805055.87</v>
      </c>
      <c r="BF38" s="193">
        <v>118953</v>
      </c>
      <c r="BG38" s="193">
        <v>149205</v>
      </c>
      <c r="BH38" s="193">
        <v>2072.42</v>
      </c>
      <c r="BI38" s="193">
        <v>2072.7399999999998</v>
      </c>
      <c r="BJ38" s="193">
        <v>39322.92</v>
      </c>
      <c r="BK38" s="193">
        <v>41354.49</v>
      </c>
      <c r="BL38" s="193">
        <v>7403.3</v>
      </c>
      <c r="BM38" s="193">
        <v>7403.3</v>
      </c>
      <c r="BN38" s="193">
        <v>263737.69</v>
      </c>
      <c r="BO38" s="193">
        <v>313954.69999999995</v>
      </c>
      <c r="BP38" s="193">
        <v>1431473.3800000001</v>
      </c>
      <c r="BQ38" s="193">
        <v>2594654.77</v>
      </c>
      <c r="BR38" s="193">
        <v>303951.95</v>
      </c>
      <c r="BS38" s="193">
        <v>627973.76</v>
      </c>
      <c r="BT38" s="193">
        <v>316478</v>
      </c>
      <c r="BU38" s="193">
        <v>651951</v>
      </c>
      <c r="BV38" s="193">
        <v>111945</v>
      </c>
      <c r="BW38" s="193">
        <v>344023.4</v>
      </c>
      <c r="BX38" s="193">
        <v>5483</v>
      </c>
      <c r="BY38" s="193">
        <v>5483</v>
      </c>
      <c r="BZ38" s="193">
        <v>53036.09</v>
      </c>
      <c r="CA38" s="193">
        <v>55466.8</v>
      </c>
      <c r="CB38" s="193">
        <v>0</v>
      </c>
      <c r="CC38" s="193">
        <v>0</v>
      </c>
      <c r="CD38" s="193">
        <v>6550290</v>
      </c>
      <c r="CE38" s="193">
        <v>12269994</v>
      </c>
      <c r="CF38" s="193">
        <v>1038378</v>
      </c>
      <c r="CG38" s="193">
        <v>3551257</v>
      </c>
      <c r="CH38" s="193">
        <v>711845</v>
      </c>
      <c r="CI38" s="193">
        <v>1190352</v>
      </c>
      <c r="CJ38" s="193">
        <v>568672</v>
      </c>
      <c r="CK38" s="193">
        <v>1029053</v>
      </c>
      <c r="CL38" s="193">
        <v>46424</v>
      </c>
      <c r="CM38" s="193">
        <v>46480</v>
      </c>
      <c r="CN38" s="193">
        <v>3016</v>
      </c>
      <c r="CO38" s="193">
        <v>3016</v>
      </c>
      <c r="CP38" s="193">
        <v>344891.11</v>
      </c>
      <c r="CQ38" s="193">
        <v>402161.61</v>
      </c>
      <c r="CR38" s="193">
        <v>60268</v>
      </c>
      <c r="CS38" s="193">
        <v>60268</v>
      </c>
      <c r="CT38" s="193">
        <v>47804.2</v>
      </c>
      <c r="CU38" s="193">
        <v>44459.95</v>
      </c>
      <c r="CV38" s="193">
        <v>101452</v>
      </c>
      <c r="CW38" s="193">
        <v>193969</v>
      </c>
      <c r="CX38" s="193">
        <v>90663</v>
      </c>
      <c r="CY38" s="193">
        <v>42164</v>
      </c>
      <c r="CZ38" s="193">
        <v>81048</v>
      </c>
      <c r="DA38" s="193">
        <v>81048</v>
      </c>
      <c r="DB38" s="193">
        <v>307</v>
      </c>
      <c r="DC38" s="193">
        <v>307</v>
      </c>
      <c r="DD38" s="193">
        <v>150938</v>
      </c>
      <c r="DE38" s="193">
        <v>227896</v>
      </c>
      <c r="DF38" s="193">
        <v>27754.43</v>
      </c>
      <c r="DG38" s="193">
        <v>27754.43</v>
      </c>
      <c r="DH38" s="193">
        <v>339155.48</v>
      </c>
      <c r="DI38" s="193">
        <v>562175.19999999995</v>
      </c>
      <c r="DJ38" s="194">
        <v>359829.73</v>
      </c>
      <c r="DK38" s="193">
        <v>815351.01</v>
      </c>
      <c r="DL38" s="194">
        <v>3774991.83</v>
      </c>
      <c r="DM38" s="193">
        <v>6087814.7599999998</v>
      </c>
      <c r="DN38" s="194">
        <v>527410.96</v>
      </c>
      <c r="DO38" s="193">
        <v>899949.55</v>
      </c>
      <c r="DP38" s="194">
        <v>82544.69</v>
      </c>
      <c r="DQ38" s="193">
        <v>91813.010000000009</v>
      </c>
      <c r="DR38" s="194">
        <v>12016.41</v>
      </c>
      <c r="DS38" s="193">
        <v>62224.619999999995</v>
      </c>
      <c r="DT38" s="194">
        <v>118922.12</v>
      </c>
      <c r="DU38" s="193">
        <v>228286.52</v>
      </c>
      <c r="DV38" s="194">
        <v>446168.67000000004</v>
      </c>
      <c r="DW38" s="193">
        <v>547396.16</v>
      </c>
      <c r="DX38" s="194">
        <v>1587989.3699999999</v>
      </c>
      <c r="DY38" s="193">
        <v>2472487.91</v>
      </c>
      <c r="DZ38" s="193">
        <v>726744</v>
      </c>
      <c r="EA38" s="193">
        <v>1092228</v>
      </c>
      <c r="EB38" s="193">
        <v>1647285</v>
      </c>
      <c r="EC38" s="193">
        <v>2795088</v>
      </c>
      <c r="ED38" s="193">
        <v>2926439.84</v>
      </c>
      <c r="EE38" s="193">
        <v>4156380.4000000004</v>
      </c>
      <c r="EF38" s="193">
        <v>141494.04999999999</v>
      </c>
      <c r="EG38" s="193">
        <v>186364.5</v>
      </c>
      <c r="EH38" s="193">
        <v>172865.13</v>
      </c>
      <c r="EI38" s="193">
        <v>239762.68</v>
      </c>
      <c r="EJ38" s="193">
        <v>189653.68000000002</v>
      </c>
      <c r="EK38" s="193">
        <v>189653.68000000002</v>
      </c>
      <c r="EL38" s="193">
        <v>418873.39</v>
      </c>
      <c r="EM38" s="193">
        <v>578254.96</v>
      </c>
      <c r="EN38" s="193">
        <v>535118.81000000006</v>
      </c>
      <c r="EO38" s="193">
        <v>709817.89999999991</v>
      </c>
      <c r="EP38" s="193">
        <v>330338.55</v>
      </c>
      <c r="EQ38" s="193">
        <v>460453.84</v>
      </c>
      <c r="ER38" s="193">
        <v>949248</v>
      </c>
      <c r="ES38" s="193">
        <v>1014660</v>
      </c>
      <c r="ET38" s="193">
        <v>618897</v>
      </c>
      <c r="EU38" s="193">
        <v>984212</v>
      </c>
      <c r="EV38" s="193">
        <v>86100.72</v>
      </c>
      <c r="EW38" s="193">
        <v>187371.81</v>
      </c>
      <c r="EX38" s="193">
        <v>121394.13</v>
      </c>
      <c r="EY38" s="193">
        <v>139623.51</v>
      </c>
      <c r="EZ38" s="193">
        <v>457661.3</v>
      </c>
      <c r="FA38" s="193">
        <v>576009.42000000004</v>
      </c>
      <c r="FB38" s="193">
        <v>79681.72</v>
      </c>
      <c r="FC38" s="193">
        <v>140559.16999999998</v>
      </c>
    </row>
    <row r="39" spans="1:159">
      <c r="A39" s="192" t="s">
        <v>32</v>
      </c>
      <c r="B39" s="193">
        <v>55333012</v>
      </c>
      <c r="C39" s="193">
        <v>143317905</v>
      </c>
      <c r="D39" s="193">
        <v>11551102</v>
      </c>
      <c r="E39" s="193">
        <v>14563019</v>
      </c>
      <c r="F39" s="193">
        <v>1151322</v>
      </c>
      <c r="G39" s="193">
        <v>1258687</v>
      </c>
      <c r="H39" s="193">
        <v>3758496.42</v>
      </c>
      <c r="I39" s="193">
        <v>3995125.56</v>
      </c>
      <c r="J39" s="193">
        <v>14037238.609999999</v>
      </c>
      <c r="K39" s="193">
        <v>18900529.379999999</v>
      </c>
      <c r="L39" s="193">
        <v>1676839</v>
      </c>
      <c r="M39" s="193">
        <v>1676839</v>
      </c>
      <c r="N39" s="193">
        <v>3484360.5</v>
      </c>
      <c r="O39" s="193">
        <v>4078351.2</v>
      </c>
      <c r="P39" s="193">
        <v>16759</v>
      </c>
      <c r="Q39" s="193">
        <v>16759</v>
      </c>
      <c r="R39" s="193">
        <v>6174725</v>
      </c>
      <c r="S39" s="193">
        <v>10196301</v>
      </c>
      <c r="T39" s="193">
        <v>1524390</v>
      </c>
      <c r="U39" s="193">
        <v>2215093</v>
      </c>
      <c r="V39" s="193">
        <v>754114.30999999994</v>
      </c>
      <c r="W39" s="193">
        <v>1729142.49</v>
      </c>
      <c r="X39" s="193">
        <v>879028</v>
      </c>
      <c r="Y39" s="193">
        <v>1073889</v>
      </c>
      <c r="Z39" s="193">
        <v>451736.91000000003</v>
      </c>
      <c r="AA39" s="193">
        <v>593364.57999999996</v>
      </c>
      <c r="AB39" s="193">
        <v>2809264</v>
      </c>
      <c r="AC39" s="193">
        <v>2809264</v>
      </c>
      <c r="AD39" s="193">
        <v>3734</v>
      </c>
      <c r="AE39" s="193">
        <v>36243</v>
      </c>
      <c r="AF39" s="193">
        <v>2205387.88</v>
      </c>
      <c r="AG39" s="193">
        <v>2422796.21</v>
      </c>
      <c r="AH39" s="193">
        <v>0</v>
      </c>
      <c r="AI39" s="193">
        <v>0</v>
      </c>
      <c r="AJ39" s="193">
        <v>751923</v>
      </c>
      <c r="AK39" s="193">
        <v>1097335</v>
      </c>
      <c r="AL39" s="193">
        <v>5873</v>
      </c>
      <c r="AM39" s="193">
        <v>5873</v>
      </c>
      <c r="AN39" s="193">
        <v>806222</v>
      </c>
      <c r="AO39" s="193">
        <v>1040862</v>
      </c>
      <c r="AP39" s="193">
        <v>5560</v>
      </c>
      <c r="AQ39" s="193">
        <v>5560</v>
      </c>
      <c r="AR39" s="193">
        <v>1143356</v>
      </c>
      <c r="AS39" s="193">
        <v>1497538</v>
      </c>
      <c r="AT39" s="193">
        <v>260735.8</v>
      </c>
      <c r="AU39" s="193">
        <v>356109.91</v>
      </c>
      <c r="AV39" s="193">
        <v>544674</v>
      </c>
      <c r="AW39" s="193">
        <v>870380</v>
      </c>
      <c r="AX39" s="193">
        <v>2237055</v>
      </c>
      <c r="AY39" s="193">
        <v>3962270</v>
      </c>
      <c r="AZ39" s="193">
        <v>75915</v>
      </c>
      <c r="BA39" s="193">
        <v>90351</v>
      </c>
      <c r="BB39" s="193">
        <v>63155</v>
      </c>
      <c r="BC39" s="193">
        <v>110027</v>
      </c>
      <c r="BD39" s="193">
        <v>426705.41</v>
      </c>
      <c r="BE39" s="193">
        <v>890610.11</v>
      </c>
      <c r="BF39" s="193">
        <v>118953</v>
      </c>
      <c r="BG39" s="193">
        <v>149205</v>
      </c>
      <c r="BH39" s="193">
        <v>2072.42</v>
      </c>
      <c r="BI39" s="193">
        <v>2072.7399999999998</v>
      </c>
      <c r="BJ39" s="193">
        <v>39322.92</v>
      </c>
      <c r="BK39" s="193">
        <v>41354.49</v>
      </c>
      <c r="BL39" s="193">
        <v>7403.3</v>
      </c>
      <c r="BM39" s="193">
        <v>7403.3</v>
      </c>
      <c r="BN39" s="193">
        <v>280103.46000000002</v>
      </c>
      <c r="BO39" s="193">
        <v>330320.46999999997</v>
      </c>
      <c r="BP39" s="193">
        <v>1961250.58</v>
      </c>
      <c r="BQ39" s="193">
        <v>3158249.86</v>
      </c>
      <c r="BR39" s="193">
        <v>353467.33</v>
      </c>
      <c r="BS39" s="193">
        <v>677489.14</v>
      </c>
      <c r="BT39" s="193">
        <v>401175</v>
      </c>
      <c r="BU39" s="193">
        <v>736648</v>
      </c>
      <c r="BV39" s="193">
        <v>183789</v>
      </c>
      <c r="BW39" s="193">
        <v>415867.4</v>
      </c>
      <c r="BX39" s="193">
        <v>5483</v>
      </c>
      <c r="BY39" s="193">
        <v>5483</v>
      </c>
      <c r="BZ39" s="193">
        <v>53036.09</v>
      </c>
      <c r="CA39" s="193">
        <v>55466.8</v>
      </c>
      <c r="CB39" s="193">
        <v>0</v>
      </c>
      <c r="CC39" s="193">
        <v>0</v>
      </c>
      <c r="CD39" s="193">
        <v>10461720</v>
      </c>
      <c r="CE39" s="193">
        <v>16580324</v>
      </c>
      <c r="CF39" s="193">
        <v>1818966</v>
      </c>
      <c r="CG39" s="193">
        <v>4439915</v>
      </c>
      <c r="CH39" s="193">
        <v>1195585</v>
      </c>
      <c r="CI39" s="193">
        <v>1688595</v>
      </c>
      <c r="CJ39" s="193">
        <v>818019</v>
      </c>
      <c r="CK39" s="193">
        <v>1278400</v>
      </c>
      <c r="CL39" s="193">
        <v>46424</v>
      </c>
      <c r="CM39" s="193">
        <v>46480</v>
      </c>
      <c r="CN39" s="193">
        <v>3016</v>
      </c>
      <c r="CO39" s="193">
        <v>3016</v>
      </c>
      <c r="CP39" s="193">
        <v>344891.11</v>
      </c>
      <c r="CQ39" s="193">
        <v>402161.61</v>
      </c>
      <c r="CR39" s="193">
        <v>60268</v>
      </c>
      <c r="CS39" s="193">
        <v>60268</v>
      </c>
      <c r="CT39" s="193">
        <v>47804.2</v>
      </c>
      <c r="CU39" s="193">
        <v>44459.95</v>
      </c>
      <c r="CV39" s="193">
        <v>118322</v>
      </c>
      <c r="CW39" s="193">
        <v>210839</v>
      </c>
      <c r="CX39" s="193">
        <v>123392</v>
      </c>
      <c r="CY39" s="193">
        <v>74893</v>
      </c>
      <c r="CZ39" s="193">
        <v>81048</v>
      </c>
      <c r="DA39" s="193">
        <v>81048</v>
      </c>
      <c r="DB39" s="193">
        <v>307</v>
      </c>
      <c r="DC39" s="193">
        <v>307</v>
      </c>
      <c r="DD39" s="193">
        <v>150938</v>
      </c>
      <c r="DE39" s="193">
        <v>227896</v>
      </c>
      <c r="DF39" s="193">
        <v>27754.43</v>
      </c>
      <c r="DG39" s="193">
        <v>27754.43</v>
      </c>
      <c r="DH39" s="193">
        <v>355136.41</v>
      </c>
      <c r="DI39" s="193">
        <v>578156.13</v>
      </c>
      <c r="DJ39" s="194">
        <v>524053.17</v>
      </c>
      <c r="DK39" s="193">
        <v>979574.01</v>
      </c>
      <c r="DL39" s="194">
        <v>4629585.83</v>
      </c>
      <c r="DM39" s="193">
        <v>7002559.7599999998</v>
      </c>
      <c r="DN39" s="194">
        <v>567813.48</v>
      </c>
      <c r="DO39" s="193">
        <v>940352.07000000007</v>
      </c>
      <c r="DP39" s="194">
        <v>82544.69</v>
      </c>
      <c r="DQ39" s="193">
        <v>91813.010000000009</v>
      </c>
      <c r="DR39" s="194">
        <v>20781.510000000002</v>
      </c>
      <c r="DS39" s="193">
        <v>70989.72</v>
      </c>
      <c r="DT39" s="194">
        <v>126738.48999999999</v>
      </c>
      <c r="DU39" s="193">
        <v>236102.88999999998</v>
      </c>
      <c r="DV39" s="194">
        <v>446168.67000000004</v>
      </c>
      <c r="DW39" s="193">
        <v>547396.16</v>
      </c>
      <c r="DX39" s="194">
        <v>1795644.19</v>
      </c>
      <c r="DY39" s="193">
        <v>2693378.0100000002</v>
      </c>
      <c r="DZ39" s="193">
        <v>917712</v>
      </c>
      <c r="EA39" s="193">
        <v>1308050</v>
      </c>
      <c r="EB39" s="193">
        <v>3247341</v>
      </c>
      <c r="EC39" s="193">
        <v>4601896</v>
      </c>
      <c r="ED39" s="193">
        <v>3751666.6799999997</v>
      </c>
      <c r="EE39" s="193">
        <v>5069823.6900000004</v>
      </c>
      <c r="EF39" s="193">
        <v>184367.25</v>
      </c>
      <c r="EG39" s="193">
        <v>229237.7</v>
      </c>
      <c r="EH39" s="193">
        <v>174350.76</v>
      </c>
      <c r="EI39" s="193">
        <v>241248.31</v>
      </c>
      <c r="EJ39" s="193">
        <v>189653.68000000002</v>
      </c>
      <c r="EK39" s="193">
        <v>189653.68000000002</v>
      </c>
      <c r="EL39" s="193">
        <v>466557.51</v>
      </c>
      <c r="EM39" s="193">
        <v>625939.07999999996</v>
      </c>
      <c r="EN39" s="193">
        <v>551031.20000000007</v>
      </c>
      <c r="EO39" s="193">
        <v>725730.28999999992</v>
      </c>
      <c r="EP39" s="193">
        <v>330338.55</v>
      </c>
      <c r="EQ39" s="193">
        <v>460453.84</v>
      </c>
      <c r="ER39" s="193">
        <v>1184411</v>
      </c>
      <c r="ES39" s="193">
        <v>1249823</v>
      </c>
      <c r="ET39" s="193">
        <v>798862</v>
      </c>
      <c r="EU39" s="193">
        <v>1178368</v>
      </c>
      <c r="EV39" s="193">
        <v>86100.72</v>
      </c>
      <c r="EW39" s="193">
        <v>187371.81</v>
      </c>
      <c r="EX39" s="193">
        <v>121394.13</v>
      </c>
      <c r="EY39" s="193">
        <v>139623.51</v>
      </c>
      <c r="EZ39" s="193">
        <v>457661.3</v>
      </c>
      <c r="FA39" s="193">
        <v>576009.42000000004</v>
      </c>
      <c r="FB39" s="193">
        <v>79681.72</v>
      </c>
      <c r="FC39" s="193">
        <v>140559.16999999998</v>
      </c>
    </row>
    <row r="40" spans="1:159">
      <c r="A40" s="192" t="s">
        <v>114</v>
      </c>
      <c r="B40" s="193">
        <v>89050818</v>
      </c>
      <c r="C40" s="193">
        <v>264608375</v>
      </c>
      <c r="D40" s="193">
        <v>25941703</v>
      </c>
      <c r="E40" s="193">
        <v>28365558</v>
      </c>
      <c r="F40" s="193">
        <v>4863883</v>
      </c>
      <c r="G40" s="193">
        <v>4769738</v>
      </c>
      <c r="H40" s="193">
        <v>7892597.5800000001</v>
      </c>
      <c r="I40" s="193">
        <v>7918369.2800000003</v>
      </c>
      <c r="J40" s="193">
        <v>16025570.59</v>
      </c>
      <c r="K40" s="193">
        <v>24083730.719999999</v>
      </c>
      <c r="L40" s="193">
        <v>1910074</v>
      </c>
      <c r="M40" s="193">
        <v>1907453</v>
      </c>
      <c r="N40" s="193">
        <v>4979688.6399999997</v>
      </c>
      <c r="O40" s="193">
        <v>6048195.4900000002</v>
      </c>
      <c r="P40" s="193">
        <v>70081</v>
      </c>
      <c r="Q40" s="193">
        <v>70081</v>
      </c>
      <c r="R40" s="193">
        <v>9281459</v>
      </c>
      <c r="S40" s="193">
        <v>13708586</v>
      </c>
      <c r="T40" s="193">
        <v>3593816</v>
      </c>
      <c r="U40" s="193">
        <v>4087044</v>
      </c>
      <c r="V40" s="193">
        <v>1503947.23</v>
      </c>
      <c r="W40" s="193">
        <v>2129882.89</v>
      </c>
      <c r="X40" s="193">
        <v>1511629</v>
      </c>
      <c r="Y40" s="193">
        <v>1590529</v>
      </c>
      <c r="Z40" s="193">
        <v>693689.85</v>
      </c>
      <c r="AA40" s="193">
        <v>788340.29</v>
      </c>
      <c r="AB40" s="193">
        <v>8053103</v>
      </c>
      <c r="AC40" s="193">
        <v>8053103</v>
      </c>
      <c r="AD40" s="193">
        <v>75104</v>
      </c>
      <c r="AE40" s="193">
        <v>103228</v>
      </c>
      <c r="AF40" s="193">
        <v>3254801.74</v>
      </c>
      <c r="AG40" s="193">
        <v>3460133.33</v>
      </c>
      <c r="AH40" s="193">
        <v>0</v>
      </c>
      <c r="AI40" s="193">
        <v>0</v>
      </c>
      <c r="AJ40" s="193">
        <v>955209</v>
      </c>
      <c r="AK40" s="193">
        <v>1264361</v>
      </c>
      <c r="AL40" s="193">
        <v>60602</v>
      </c>
      <c r="AM40" s="193">
        <v>60602</v>
      </c>
      <c r="AN40" s="193">
        <v>1389136</v>
      </c>
      <c r="AO40" s="193">
        <v>1422183</v>
      </c>
      <c r="AP40" s="193">
        <v>100042</v>
      </c>
      <c r="AQ40" s="193">
        <v>100042</v>
      </c>
      <c r="AR40" s="193">
        <v>1209687</v>
      </c>
      <c r="AS40" s="193">
        <v>1834942</v>
      </c>
      <c r="AT40" s="193">
        <v>483813.46</v>
      </c>
      <c r="AU40" s="193">
        <v>597252.25</v>
      </c>
      <c r="AV40" s="193">
        <v>760130</v>
      </c>
      <c r="AW40" s="193">
        <v>793135</v>
      </c>
      <c r="AX40" s="193">
        <v>2972641</v>
      </c>
      <c r="AY40" s="193">
        <v>4873325</v>
      </c>
      <c r="AZ40" s="193">
        <v>318772</v>
      </c>
      <c r="BA40" s="193">
        <v>338226</v>
      </c>
      <c r="BB40" s="193">
        <v>317111</v>
      </c>
      <c r="BC40" s="193">
        <v>308803</v>
      </c>
      <c r="BD40" s="193">
        <v>911072.97</v>
      </c>
      <c r="BE40" s="193">
        <v>1202392.94</v>
      </c>
      <c r="BF40" s="193">
        <v>748028</v>
      </c>
      <c r="BG40" s="193">
        <v>759341</v>
      </c>
      <c r="BH40" s="193">
        <v>64161.45</v>
      </c>
      <c r="BI40" s="193">
        <v>63336.39</v>
      </c>
      <c r="BJ40" s="193">
        <v>270883.48</v>
      </c>
      <c r="BK40" s="193">
        <v>266073.78999999998</v>
      </c>
      <c r="BL40" s="193">
        <v>103769.76</v>
      </c>
      <c r="BM40" s="193">
        <v>103392.78</v>
      </c>
      <c r="BN40" s="193">
        <v>563125.71</v>
      </c>
      <c r="BO40" s="193">
        <v>543279.22</v>
      </c>
      <c r="BP40" s="193">
        <v>2453361.34</v>
      </c>
      <c r="BQ40" s="193">
        <v>3942646.85</v>
      </c>
      <c r="BR40" s="193">
        <v>1166817.92</v>
      </c>
      <c r="BS40" s="193">
        <v>1378802.14</v>
      </c>
      <c r="BT40" s="193">
        <v>820206</v>
      </c>
      <c r="BU40" s="193">
        <v>1074734</v>
      </c>
      <c r="BV40" s="193">
        <v>1076773</v>
      </c>
      <c r="BW40" s="193">
        <v>1320403.8</v>
      </c>
      <c r="BX40" s="193">
        <v>78400</v>
      </c>
      <c r="BY40" s="193">
        <v>78400</v>
      </c>
      <c r="BZ40" s="193">
        <v>324371.11</v>
      </c>
      <c r="CA40" s="193">
        <v>328930.87</v>
      </c>
      <c r="CB40" s="193">
        <v>0</v>
      </c>
      <c r="CC40" s="193">
        <v>0</v>
      </c>
      <c r="CD40" s="193">
        <v>15106133</v>
      </c>
      <c r="CE40" s="193">
        <v>24082799</v>
      </c>
      <c r="CF40" s="193">
        <v>2821071</v>
      </c>
      <c r="CG40" s="193">
        <v>5747854</v>
      </c>
      <c r="CH40" s="193">
        <v>1797637</v>
      </c>
      <c r="CI40" s="193">
        <v>2260299</v>
      </c>
      <c r="CJ40" s="193">
        <v>1130034</v>
      </c>
      <c r="CK40" s="193">
        <v>1733814</v>
      </c>
      <c r="CL40" s="193">
        <v>89417</v>
      </c>
      <c r="CM40" s="193">
        <v>96610</v>
      </c>
      <c r="CN40" s="193">
        <v>155242</v>
      </c>
      <c r="CO40" s="193">
        <v>155242</v>
      </c>
      <c r="CP40" s="193">
        <v>819890.6</v>
      </c>
      <c r="CQ40" s="193">
        <v>846889.3</v>
      </c>
      <c r="CR40" s="193">
        <v>226937</v>
      </c>
      <c r="CS40" s="193">
        <v>224840</v>
      </c>
      <c r="CT40" s="193">
        <v>344007.64</v>
      </c>
      <c r="CU40" s="193">
        <v>345379.89</v>
      </c>
      <c r="CV40" s="193">
        <v>427356</v>
      </c>
      <c r="CW40" s="193">
        <v>496655</v>
      </c>
      <c r="CX40" s="193">
        <v>343956</v>
      </c>
      <c r="CY40" s="193">
        <v>392730</v>
      </c>
      <c r="CZ40" s="193">
        <v>124431</v>
      </c>
      <c r="DA40" s="193">
        <v>124431</v>
      </c>
      <c r="DB40" s="193">
        <v>34358</v>
      </c>
      <c r="DC40" s="193">
        <v>34358</v>
      </c>
      <c r="DD40" s="193">
        <v>383021</v>
      </c>
      <c r="DE40" s="193">
        <v>456722</v>
      </c>
      <c r="DF40" s="193">
        <v>132472.70000000001</v>
      </c>
      <c r="DG40" s="193">
        <v>132472.70000000001</v>
      </c>
      <c r="DH40" s="193">
        <v>785727</v>
      </c>
      <c r="DI40" s="193">
        <v>894146.11</v>
      </c>
      <c r="DJ40" s="194">
        <v>565851.14</v>
      </c>
      <c r="DK40" s="193">
        <v>958818</v>
      </c>
      <c r="DL40" s="194">
        <v>5435426.7400000002</v>
      </c>
      <c r="DM40" s="193">
        <v>7891317.3799999999</v>
      </c>
      <c r="DN40" s="194">
        <v>886457.63</v>
      </c>
      <c r="DO40" s="193">
        <v>1165853.44</v>
      </c>
      <c r="DP40" s="194">
        <v>479307.45</v>
      </c>
      <c r="DQ40" s="193">
        <v>484557.01</v>
      </c>
      <c r="DR40" s="194">
        <v>156357.29999999999</v>
      </c>
      <c r="DS40" s="193">
        <v>189387.37</v>
      </c>
      <c r="DT40" s="194">
        <v>249673.25</v>
      </c>
      <c r="DU40" s="193">
        <v>285396.93</v>
      </c>
      <c r="DV40" s="194">
        <v>606715.35</v>
      </c>
      <c r="DW40" s="193">
        <v>661295.78</v>
      </c>
      <c r="DX40" s="194">
        <v>2906244.38</v>
      </c>
      <c r="DY40" s="193">
        <v>4005140.41</v>
      </c>
      <c r="DZ40" s="193">
        <v>1700393</v>
      </c>
      <c r="EA40" s="193">
        <v>2202433</v>
      </c>
      <c r="EB40" s="193">
        <v>2731332</v>
      </c>
      <c r="EC40" s="193">
        <v>3944490</v>
      </c>
      <c r="ED40" s="193">
        <v>5005787.55</v>
      </c>
      <c r="EE40" s="193">
        <v>6862923</v>
      </c>
      <c r="EF40" s="193">
        <v>326457.44</v>
      </c>
      <c r="EG40" s="193">
        <v>353372.12</v>
      </c>
      <c r="EH40" s="193">
        <v>433230.51</v>
      </c>
      <c r="EI40" s="193">
        <v>457625.43</v>
      </c>
      <c r="EJ40" s="193">
        <v>229732.79</v>
      </c>
      <c r="EK40" s="193">
        <v>229192.37</v>
      </c>
      <c r="EL40" s="193">
        <v>1440806.32</v>
      </c>
      <c r="EM40" s="193">
        <v>1504320.16</v>
      </c>
      <c r="EN40" s="193">
        <v>1117503.78</v>
      </c>
      <c r="EO40" s="193">
        <v>1272246.78</v>
      </c>
      <c r="EP40" s="193">
        <v>614673.76</v>
      </c>
      <c r="EQ40" s="193">
        <v>652568.64</v>
      </c>
      <c r="ER40" s="193">
        <v>1426568</v>
      </c>
      <c r="ES40" s="193">
        <v>1445613</v>
      </c>
      <c r="ET40" s="193">
        <v>2079755</v>
      </c>
      <c r="EU40" s="193">
        <v>2808524</v>
      </c>
      <c r="EV40" s="193">
        <v>797984.84</v>
      </c>
      <c r="EW40" s="193">
        <v>855449.81</v>
      </c>
      <c r="EX40" s="193">
        <v>380676.4</v>
      </c>
      <c r="EY40" s="193">
        <v>397819.91</v>
      </c>
      <c r="EZ40" s="193">
        <v>645118.34</v>
      </c>
      <c r="FA40" s="193">
        <v>718200.3</v>
      </c>
      <c r="FB40" s="193">
        <v>316369.38</v>
      </c>
      <c r="FC40" s="193">
        <v>370781.69</v>
      </c>
    </row>
    <row r="41" spans="1:159">
      <c r="A41" s="186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70"/>
      <c r="DK41" s="169"/>
      <c r="DL41" s="170"/>
      <c r="DM41" s="169"/>
      <c r="DN41" s="170"/>
      <c r="DO41" s="169"/>
      <c r="DP41" s="170"/>
      <c r="DQ41" s="169"/>
      <c r="DR41" s="170"/>
      <c r="DS41" s="169"/>
      <c r="DT41" s="170"/>
      <c r="DU41" s="169"/>
      <c r="DV41" s="170"/>
      <c r="DW41" s="169"/>
      <c r="DX41" s="170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</row>
    <row r="42" spans="1:159">
      <c r="A42" s="186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70"/>
      <c r="DK42" s="169"/>
      <c r="DL42" s="170"/>
      <c r="DM42" s="169"/>
      <c r="DN42" s="170"/>
      <c r="DO42" s="169"/>
      <c r="DP42" s="170"/>
      <c r="DQ42" s="169"/>
      <c r="DR42" s="170"/>
      <c r="DS42" s="169"/>
      <c r="DT42" s="170"/>
      <c r="DU42" s="169"/>
      <c r="DV42" s="170"/>
      <c r="DW42" s="169"/>
      <c r="DX42" s="170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</row>
    <row r="43" spans="1:159" ht="15">
      <c r="A43" s="184" t="s">
        <v>185</v>
      </c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70"/>
      <c r="DK43" s="169"/>
      <c r="DL43" s="170"/>
      <c r="DM43" s="169"/>
      <c r="DN43" s="170"/>
      <c r="DO43" s="169"/>
      <c r="DP43" s="170"/>
      <c r="DQ43" s="169"/>
      <c r="DR43" s="170"/>
      <c r="DS43" s="169"/>
      <c r="DT43" s="170"/>
      <c r="DU43" s="169"/>
      <c r="DV43" s="170"/>
      <c r="DW43" s="169"/>
      <c r="DX43" s="170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</row>
    <row r="44" spans="1:159">
      <c r="A44" s="186" t="s">
        <v>96</v>
      </c>
      <c r="B44" s="187">
        <v>-2286695</v>
      </c>
      <c r="C44" s="187">
        <v>-4316503</v>
      </c>
      <c r="D44" s="187">
        <v>4611242</v>
      </c>
      <c r="E44" s="187">
        <v>4261444</v>
      </c>
      <c r="F44" s="187">
        <v>1751687</v>
      </c>
      <c r="G44" s="187">
        <v>1705559</v>
      </c>
      <c r="H44" s="187">
        <v>214669.41</v>
      </c>
      <c r="I44" s="187">
        <v>212369.92000000001</v>
      </c>
      <c r="J44" s="187">
        <v>-692857.55</v>
      </c>
      <c r="K44" s="187">
        <v>-833340.78</v>
      </c>
      <c r="L44" s="187">
        <v>-321707</v>
      </c>
      <c r="M44" s="187">
        <v>-320387</v>
      </c>
      <c r="N44" s="187">
        <v>190938.36</v>
      </c>
      <c r="O44" s="187">
        <v>129663.85</v>
      </c>
      <c r="P44" s="187">
        <v>11691</v>
      </c>
      <c r="Q44" s="187">
        <v>11691</v>
      </c>
      <c r="R44" s="187">
        <v>-489892</v>
      </c>
      <c r="S44" s="187">
        <v>-112460</v>
      </c>
      <c r="T44" s="187">
        <v>-37110</v>
      </c>
      <c r="U44" s="187">
        <v>-73301</v>
      </c>
      <c r="V44" s="187">
        <v>-19697.82</v>
      </c>
      <c r="W44" s="187">
        <v>-91670.32</v>
      </c>
      <c r="X44" s="187">
        <v>2629</v>
      </c>
      <c r="Y44" s="187">
        <v>-29458</v>
      </c>
      <c r="Z44" s="187">
        <v>-66136.81</v>
      </c>
      <c r="AA44" s="187">
        <v>-81886.5</v>
      </c>
      <c r="AB44" s="187">
        <v>-15527</v>
      </c>
      <c r="AC44" s="187">
        <v>-15527</v>
      </c>
      <c r="AD44" s="187">
        <v>10201</v>
      </c>
      <c r="AE44" s="187">
        <v>7552</v>
      </c>
      <c r="AF44" s="187">
        <v>-34158.230000000003</v>
      </c>
      <c r="AG44" s="187">
        <v>-62611.75</v>
      </c>
      <c r="AH44" s="187">
        <v>0</v>
      </c>
      <c r="AI44" s="187">
        <v>0</v>
      </c>
      <c r="AJ44" s="187">
        <v>-74452</v>
      </c>
      <c r="AK44" s="187">
        <v>-82224</v>
      </c>
      <c r="AL44" s="187">
        <v>2440</v>
      </c>
      <c r="AM44" s="187">
        <v>2440</v>
      </c>
      <c r="AN44" s="187">
        <v>15569</v>
      </c>
      <c r="AO44" s="187">
        <v>-38263</v>
      </c>
      <c r="AP44" s="187">
        <v>17167</v>
      </c>
      <c r="AQ44" s="187">
        <v>17167</v>
      </c>
      <c r="AR44" s="187">
        <v>-3998</v>
      </c>
      <c r="AS44" s="187">
        <v>-26686</v>
      </c>
      <c r="AT44" s="187">
        <v>88018.16</v>
      </c>
      <c r="AU44" s="187">
        <v>73480.3</v>
      </c>
      <c r="AV44" s="187">
        <v>-3702</v>
      </c>
      <c r="AW44" s="187">
        <v>6198</v>
      </c>
      <c r="AX44" s="187">
        <v>-200403</v>
      </c>
      <c r="AY44" s="187">
        <v>-347978</v>
      </c>
      <c r="AZ44" s="187">
        <v>12755</v>
      </c>
      <c r="BA44" s="187">
        <v>6166</v>
      </c>
      <c r="BB44" s="187">
        <v>-4312</v>
      </c>
      <c r="BC44" s="187">
        <v>-5577</v>
      </c>
      <c r="BD44" s="187">
        <v>47895.29</v>
      </c>
      <c r="BE44" s="187">
        <v>-10275.23</v>
      </c>
      <c r="BF44" s="187">
        <v>2734</v>
      </c>
      <c r="BG44" s="187">
        <v>-1277</v>
      </c>
      <c r="BH44" s="187">
        <v>3160.72</v>
      </c>
      <c r="BI44" s="187">
        <v>2822.35</v>
      </c>
      <c r="BJ44" s="187">
        <v>7425.91</v>
      </c>
      <c r="BK44" s="187">
        <v>8009.95</v>
      </c>
      <c r="BL44" s="187">
        <v>1545.46</v>
      </c>
      <c r="BM44" s="187">
        <v>1436.37</v>
      </c>
      <c r="BN44" s="187">
        <v>-3379.06</v>
      </c>
      <c r="BO44" s="187">
        <v>-29756.06</v>
      </c>
      <c r="BP44" s="187">
        <v>-54237.2</v>
      </c>
      <c r="BQ44" s="187">
        <v>-65121.67</v>
      </c>
      <c r="BR44" s="187">
        <v>48919.360000000001</v>
      </c>
      <c r="BS44" s="187">
        <v>17570.14</v>
      </c>
      <c r="BT44" s="187">
        <v>1727</v>
      </c>
      <c r="BU44" s="187">
        <v>-32103</v>
      </c>
      <c r="BV44" s="187">
        <v>78230</v>
      </c>
      <c r="BW44" s="187">
        <v>67200</v>
      </c>
      <c r="BX44" s="187">
        <v>6102</v>
      </c>
      <c r="BY44" s="187">
        <v>6102</v>
      </c>
      <c r="BZ44" s="187">
        <v>30741.9</v>
      </c>
      <c r="CA44" s="187">
        <v>31544.94</v>
      </c>
      <c r="CB44" s="187">
        <v>0</v>
      </c>
      <c r="CC44" s="187">
        <v>0</v>
      </c>
      <c r="CD44" s="187">
        <v>-737012</v>
      </c>
      <c r="CE44" s="187">
        <v>-355906</v>
      </c>
      <c r="CF44" s="187">
        <v>7952</v>
      </c>
      <c r="CG44" s="187">
        <v>-187078</v>
      </c>
      <c r="CH44" s="187">
        <v>89058</v>
      </c>
      <c r="CI44" s="187">
        <v>8252</v>
      </c>
      <c r="CJ44" s="187">
        <v>57959</v>
      </c>
      <c r="CK44" s="187">
        <v>71052</v>
      </c>
      <c r="CL44" s="187">
        <v>-3322</v>
      </c>
      <c r="CM44" s="187">
        <v>-1924</v>
      </c>
      <c r="CN44" s="187">
        <v>5533</v>
      </c>
      <c r="CO44" s="187">
        <v>5533</v>
      </c>
      <c r="CP44" s="187">
        <v>603.86</v>
      </c>
      <c r="CQ44" s="187">
        <v>-9075.2999999999993</v>
      </c>
      <c r="CR44" s="187">
        <v>19670</v>
      </c>
      <c r="CS44" s="187">
        <v>19270</v>
      </c>
      <c r="CT44" s="187">
        <v>20214.39</v>
      </c>
      <c r="CU44" s="187">
        <v>24163.45</v>
      </c>
      <c r="CV44" s="187">
        <v>7863</v>
      </c>
      <c r="CW44" s="187">
        <v>155</v>
      </c>
      <c r="CX44" s="187">
        <v>5669</v>
      </c>
      <c r="CY44" s="187">
        <v>26416</v>
      </c>
      <c r="CZ44" s="187">
        <v>-11619</v>
      </c>
      <c r="DA44" s="187">
        <v>-11619</v>
      </c>
      <c r="DB44" s="187">
        <v>4606</v>
      </c>
      <c r="DC44" s="187">
        <v>4606</v>
      </c>
      <c r="DD44" s="187">
        <v>7672</v>
      </c>
      <c r="DE44" s="187">
        <v>5587</v>
      </c>
      <c r="DF44" s="187">
        <v>-1351.73</v>
      </c>
      <c r="DG44" s="187">
        <v>-1351.73</v>
      </c>
      <c r="DH44" s="187">
        <v>-10763.54</v>
      </c>
      <c r="DI44" s="187">
        <v>-216449.34</v>
      </c>
      <c r="DJ44" s="188">
        <v>-34216.379999999997</v>
      </c>
      <c r="DK44" s="187">
        <v>-79613</v>
      </c>
      <c r="DL44" s="188">
        <v>463018.03</v>
      </c>
      <c r="DM44" s="187">
        <v>313784.90000000002</v>
      </c>
      <c r="DN44" s="188">
        <v>-832.22</v>
      </c>
      <c r="DO44" s="187">
        <v>-45887.040000000001</v>
      </c>
      <c r="DP44" s="188">
        <v>160293.39000000001</v>
      </c>
      <c r="DQ44" s="187">
        <v>159458.99</v>
      </c>
      <c r="DR44" s="188">
        <v>19971.78</v>
      </c>
      <c r="DS44" s="187">
        <v>15398.28</v>
      </c>
      <c r="DT44" s="188">
        <v>338.88</v>
      </c>
      <c r="DU44" s="187">
        <v>-16334.27</v>
      </c>
      <c r="DV44" s="188">
        <v>-35475.83</v>
      </c>
      <c r="DW44" s="187">
        <v>-44633.52</v>
      </c>
      <c r="DX44" s="188">
        <v>237405.7</v>
      </c>
      <c r="DY44" s="187">
        <v>246463.68</v>
      </c>
      <c r="DZ44" s="187">
        <v>114517</v>
      </c>
      <c r="EA44" s="187">
        <v>117649</v>
      </c>
      <c r="EB44" s="187">
        <v>-97096</v>
      </c>
      <c r="EC44" s="187">
        <v>-305325</v>
      </c>
      <c r="ED44" s="187">
        <v>43586.97</v>
      </c>
      <c r="EE44" s="187">
        <v>83594.69</v>
      </c>
      <c r="EF44" s="187">
        <v>-9957.73</v>
      </c>
      <c r="EG44" s="187">
        <v>-16428.919999999998</v>
      </c>
      <c r="EH44" s="187">
        <v>19456.3</v>
      </c>
      <c r="EI44" s="187">
        <v>6211.87</v>
      </c>
      <c r="EJ44" s="187">
        <v>-158985.26999999999</v>
      </c>
      <c r="EK44" s="187">
        <v>-158516.59</v>
      </c>
      <c r="EL44" s="187">
        <v>80000.89</v>
      </c>
      <c r="EM44" s="187">
        <v>46144.73</v>
      </c>
      <c r="EN44" s="187">
        <v>37209.040000000001</v>
      </c>
      <c r="EO44" s="187">
        <v>43197.77</v>
      </c>
      <c r="EP44" s="187">
        <v>46345.1</v>
      </c>
      <c r="EQ44" s="187">
        <v>9041.75</v>
      </c>
      <c r="ER44" s="187">
        <v>-70115</v>
      </c>
      <c r="ES44" s="187">
        <v>-77178</v>
      </c>
      <c r="ET44" s="187">
        <v>153119</v>
      </c>
      <c r="EU44" s="187">
        <v>178020</v>
      </c>
      <c r="EV44" s="187">
        <v>259271.92</v>
      </c>
      <c r="EW44" s="187">
        <v>238567.19</v>
      </c>
      <c r="EX44" s="187">
        <v>74939.149999999994</v>
      </c>
      <c r="EY44" s="187">
        <v>82571.460000000006</v>
      </c>
      <c r="EZ44" s="187">
        <v>12078.27</v>
      </c>
      <c r="FA44" s="187">
        <v>-4472.7299999999996</v>
      </c>
      <c r="FB44" s="187">
        <v>13478.45</v>
      </c>
      <c r="FC44" s="187">
        <v>6771.8</v>
      </c>
    </row>
    <row r="45" spans="1:159">
      <c r="A45" s="189" t="s">
        <v>186</v>
      </c>
      <c r="B45" s="190">
        <v>7122901</v>
      </c>
      <c r="C45" s="190">
        <v>15767645</v>
      </c>
      <c r="D45" s="190">
        <v>-3082816</v>
      </c>
      <c r="E45" s="190">
        <v>-2258019</v>
      </c>
      <c r="F45" s="190">
        <v>-1054306</v>
      </c>
      <c r="G45" s="190">
        <v>-1014863</v>
      </c>
      <c r="H45" s="190">
        <v>427628.16</v>
      </c>
      <c r="I45" s="190">
        <v>582788.42000000004</v>
      </c>
      <c r="J45" s="190">
        <v>1791021.21</v>
      </c>
      <c r="K45" s="190">
        <v>2343764.83</v>
      </c>
      <c r="L45" s="190">
        <v>180145</v>
      </c>
      <c r="M45" s="190">
        <v>185084</v>
      </c>
      <c r="N45" s="190">
        <v>281026.52</v>
      </c>
      <c r="O45" s="190">
        <v>401117.25</v>
      </c>
      <c r="P45" s="190">
        <v>2106</v>
      </c>
      <c r="Q45" s="190">
        <v>2106</v>
      </c>
      <c r="R45" s="190">
        <v>634017</v>
      </c>
      <c r="S45" s="190">
        <v>273199</v>
      </c>
      <c r="T45" s="190">
        <v>191235</v>
      </c>
      <c r="U45" s="190">
        <v>308504</v>
      </c>
      <c r="V45" s="190">
        <v>47682.04</v>
      </c>
      <c r="W45" s="190">
        <v>135546.88</v>
      </c>
      <c r="X45" s="190">
        <v>84929</v>
      </c>
      <c r="Y45" s="190">
        <v>107242</v>
      </c>
      <c r="Z45" s="190">
        <v>39635.53</v>
      </c>
      <c r="AA45" s="190">
        <v>61822.19</v>
      </c>
      <c r="AB45" s="190">
        <v>324235</v>
      </c>
      <c r="AC45" s="190">
        <v>324235</v>
      </c>
      <c r="AD45" s="190">
        <v>-24</v>
      </c>
      <c r="AE45" s="190">
        <v>3187</v>
      </c>
      <c r="AF45" s="190">
        <v>196366.16</v>
      </c>
      <c r="AG45" s="190">
        <v>227534.4</v>
      </c>
      <c r="AH45" s="190">
        <v>0</v>
      </c>
      <c r="AI45" s="190">
        <v>0</v>
      </c>
      <c r="AJ45" s="190">
        <v>58360</v>
      </c>
      <c r="AK45" s="190">
        <v>84191</v>
      </c>
      <c r="AL45" s="190">
        <v>983</v>
      </c>
      <c r="AM45" s="190">
        <v>983</v>
      </c>
      <c r="AN45" s="190">
        <v>57765</v>
      </c>
      <c r="AO45" s="190">
        <v>104866</v>
      </c>
      <c r="AP45" s="190">
        <v>-10722</v>
      </c>
      <c r="AQ45" s="190">
        <v>-10722</v>
      </c>
      <c r="AR45" s="190">
        <v>101832</v>
      </c>
      <c r="AS45" s="190">
        <v>178238</v>
      </c>
      <c r="AT45" s="190">
        <v>-15992.48</v>
      </c>
      <c r="AU45" s="190">
        <v>-7418.56</v>
      </c>
      <c r="AV45" s="190">
        <v>61194</v>
      </c>
      <c r="AW45" s="190">
        <v>41327</v>
      </c>
      <c r="AX45" s="190">
        <v>234253</v>
      </c>
      <c r="AY45" s="190">
        <v>425955</v>
      </c>
      <c r="AZ45" s="190">
        <v>6566</v>
      </c>
      <c r="BA45" s="190">
        <v>11256</v>
      </c>
      <c r="BB45" s="190">
        <v>12008</v>
      </c>
      <c r="BC45" s="190">
        <v>25567</v>
      </c>
      <c r="BD45" s="190">
        <v>46626.63</v>
      </c>
      <c r="BE45" s="190">
        <v>94739.65</v>
      </c>
      <c r="BF45" s="190">
        <v>8926</v>
      </c>
      <c r="BG45" s="190">
        <v>13536</v>
      </c>
      <c r="BH45" s="190">
        <v>1400.96</v>
      </c>
      <c r="BI45" s="190">
        <v>1917.08</v>
      </c>
      <c r="BJ45" s="190">
        <v>5248.04</v>
      </c>
      <c r="BK45" s="190">
        <v>7987.48</v>
      </c>
      <c r="BL45" s="190">
        <v>2759.55</v>
      </c>
      <c r="BM45" s="190">
        <v>2770.15</v>
      </c>
      <c r="BN45" s="190">
        <v>31657.83</v>
      </c>
      <c r="BO45" s="190">
        <v>53962.2</v>
      </c>
      <c r="BP45" s="190">
        <v>203900.9</v>
      </c>
      <c r="BQ45" s="190">
        <v>338439.77</v>
      </c>
      <c r="BR45" s="190">
        <v>34113.53</v>
      </c>
      <c r="BS45" s="190">
        <v>76985.960000000006</v>
      </c>
      <c r="BT45" s="190">
        <v>37212</v>
      </c>
      <c r="BU45" s="190">
        <v>89966</v>
      </c>
      <c r="BV45" s="190">
        <v>29467.599999999999</v>
      </c>
      <c r="BW45" s="190">
        <v>57464</v>
      </c>
      <c r="BX45" s="190">
        <v>517</v>
      </c>
      <c r="BY45" s="190">
        <v>517</v>
      </c>
      <c r="BZ45" s="190">
        <v>6796.84</v>
      </c>
      <c r="CA45" s="190">
        <v>4698.43</v>
      </c>
      <c r="CB45" s="190">
        <v>0</v>
      </c>
      <c r="CC45" s="190">
        <v>0</v>
      </c>
      <c r="CD45" s="190">
        <v>1223990</v>
      </c>
      <c r="CE45" s="190">
        <v>1757087</v>
      </c>
      <c r="CF45" s="190">
        <v>127669</v>
      </c>
      <c r="CG45" s="190">
        <v>459403</v>
      </c>
      <c r="CH45" s="190">
        <v>150042</v>
      </c>
      <c r="CI45" s="190">
        <v>237101</v>
      </c>
      <c r="CJ45" s="190">
        <v>90798</v>
      </c>
      <c r="CK45" s="190">
        <v>133381</v>
      </c>
      <c r="CL45" s="190">
        <v>4888</v>
      </c>
      <c r="CM45" s="190">
        <v>7375</v>
      </c>
      <c r="CN45" s="190">
        <v>2088</v>
      </c>
      <c r="CO45" s="190">
        <v>2088</v>
      </c>
      <c r="CP45" s="190">
        <v>29560.15</v>
      </c>
      <c r="CQ45" s="190">
        <v>42057.98</v>
      </c>
      <c r="CR45" s="190">
        <v>8554</v>
      </c>
      <c r="CS45" s="190">
        <v>9285</v>
      </c>
      <c r="CT45" s="190">
        <v>8605.7800000000007</v>
      </c>
      <c r="CU45" s="190">
        <v>4786.72</v>
      </c>
      <c r="CV45" s="190">
        <v>7610</v>
      </c>
      <c r="CW45" s="190">
        <v>20608</v>
      </c>
      <c r="CX45" s="190">
        <v>17073</v>
      </c>
      <c r="CY45" s="190">
        <v>7565</v>
      </c>
      <c r="CZ45" s="190">
        <v>7199</v>
      </c>
      <c r="DA45" s="190">
        <v>7199</v>
      </c>
      <c r="DB45" s="190">
        <v>0</v>
      </c>
      <c r="DC45" s="190">
        <v>0</v>
      </c>
      <c r="DD45" s="190">
        <v>6674</v>
      </c>
      <c r="DE45" s="190">
        <v>11731</v>
      </c>
      <c r="DF45" s="190">
        <v>3382.46</v>
      </c>
      <c r="DG45" s="190">
        <v>3382.46</v>
      </c>
      <c r="DH45" s="190">
        <v>27732.9</v>
      </c>
      <c r="DI45" s="190">
        <v>226554.36</v>
      </c>
      <c r="DJ45" s="191">
        <v>29131.29</v>
      </c>
      <c r="DK45" s="190">
        <v>89602.99</v>
      </c>
      <c r="DL45" s="191">
        <v>385438.91</v>
      </c>
      <c r="DM45" s="190">
        <v>750669.95</v>
      </c>
      <c r="DN45" s="191">
        <v>13505.98</v>
      </c>
      <c r="DO45" s="190">
        <v>59043.03</v>
      </c>
      <c r="DP45" s="191">
        <v>8762.15</v>
      </c>
      <c r="DQ45" s="190">
        <v>9690.98</v>
      </c>
      <c r="DR45" s="191">
        <v>4275.0600000000004</v>
      </c>
      <c r="DS45" s="190">
        <v>10081.9</v>
      </c>
      <c r="DT45" s="191">
        <v>8647.7000000000007</v>
      </c>
      <c r="DU45" s="190">
        <v>26678.77</v>
      </c>
      <c r="DV45" s="191">
        <v>37443.39</v>
      </c>
      <c r="DW45" s="190">
        <v>59317.85</v>
      </c>
      <c r="DX45" s="191">
        <v>205987.67</v>
      </c>
      <c r="DY45" s="190">
        <v>250867.44</v>
      </c>
      <c r="DZ45" s="190">
        <v>108834</v>
      </c>
      <c r="EA45" s="190">
        <v>144984</v>
      </c>
      <c r="EB45" s="190">
        <v>224845</v>
      </c>
      <c r="EC45" s="190">
        <v>492078</v>
      </c>
      <c r="ED45" s="190">
        <v>377525.7</v>
      </c>
      <c r="EE45" s="190">
        <v>580371.51</v>
      </c>
      <c r="EF45" s="190">
        <v>19962.150000000001</v>
      </c>
      <c r="EG45" s="190">
        <v>29619.65</v>
      </c>
      <c r="EH45" s="190">
        <v>7788.19</v>
      </c>
      <c r="EI45" s="190">
        <v>28507.7</v>
      </c>
      <c r="EJ45" s="190">
        <v>198924.89</v>
      </c>
      <c r="EK45" s="190">
        <v>199812.77</v>
      </c>
      <c r="EL45" s="190">
        <v>53506.14</v>
      </c>
      <c r="EM45" s="190">
        <v>94961.35</v>
      </c>
      <c r="EN45" s="190">
        <v>46992.58</v>
      </c>
      <c r="EO45" s="190">
        <v>72309.740000000005</v>
      </c>
      <c r="EP45" s="190">
        <v>-14736.57</v>
      </c>
      <c r="EQ45" s="190">
        <v>24417.77</v>
      </c>
      <c r="ER45" s="190">
        <v>94028</v>
      </c>
      <c r="ES45" s="190">
        <v>114438</v>
      </c>
      <c r="ET45" s="190">
        <v>-7601</v>
      </c>
      <c r="EU45" s="190">
        <v>49383</v>
      </c>
      <c r="EV45" s="190">
        <v>-164059.47</v>
      </c>
      <c r="EW45" s="190">
        <v>-152971.67000000001</v>
      </c>
      <c r="EX45" s="190">
        <v>-35941.78</v>
      </c>
      <c r="EY45" s="190">
        <v>-41802.68</v>
      </c>
      <c r="EZ45" s="190">
        <v>15043.46</v>
      </c>
      <c r="FA45" s="190">
        <v>36061.199999999997</v>
      </c>
      <c r="FB45" s="190">
        <v>7491.52</v>
      </c>
      <c r="FC45" s="190">
        <v>13681.25</v>
      </c>
    </row>
    <row r="46" spans="1:159">
      <c r="A46" s="192" t="s">
        <v>128</v>
      </c>
      <c r="B46" s="193">
        <v>4836206</v>
      </c>
      <c r="C46" s="193">
        <v>11451142</v>
      </c>
      <c r="D46" s="193">
        <v>1528426</v>
      </c>
      <c r="E46" s="193">
        <v>2003425</v>
      </c>
      <c r="F46" s="193">
        <v>697381</v>
      </c>
      <c r="G46" s="193">
        <v>690696</v>
      </c>
      <c r="H46" s="193">
        <v>642297.56999999995</v>
      </c>
      <c r="I46" s="193">
        <v>795158.34</v>
      </c>
      <c r="J46" s="193">
        <v>1098163.6599999999</v>
      </c>
      <c r="K46" s="193">
        <v>1510424.05</v>
      </c>
      <c r="L46" s="193">
        <v>-141562</v>
      </c>
      <c r="M46" s="193">
        <v>-135303</v>
      </c>
      <c r="N46" s="193">
        <v>471964.88</v>
      </c>
      <c r="O46" s="193">
        <v>530781.1</v>
      </c>
      <c r="P46" s="193">
        <v>13797</v>
      </c>
      <c r="Q46" s="193">
        <v>13797</v>
      </c>
      <c r="R46" s="193">
        <v>144125</v>
      </c>
      <c r="S46" s="193">
        <v>160739</v>
      </c>
      <c r="T46" s="193">
        <v>154125</v>
      </c>
      <c r="U46" s="193">
        <v>235203</v>
      </c>
      <c r="V46" s="193">
        <v>27984.22</v>
      </c>
      <c r="W46" s="193">
        <v>43876.56</v>
      </c>
      <c r="X46" s="193">
        <v>87558</v>
      </c>
      <c r="Y46" s="193">
        <v>77784</v>
      </c>
      <c r="Z46" s="193">
        <v>-26501.279999999999</v>
      </c>
      <c r="AA46" s="193">
        <v>-20064.310000000001</v>
      </c>
      <c r="AB46" s="193">
        <v>308708</v>
      </c>
      <c r="AC46" s="193">
        <v>308708</v>
      </c>
      <c r="AD46" s="193">
        <v>10177</v>
      </c>
      <c r="AE46" s="193">
        <v>10739</v>
      </c>
      <c r="AF46" s="193">
        <v>162207.93</v>
      </c>
      <c r="AG46" s="193">
        <v>164922.65</v>
      </c>
      <c r="AH46" s="193">
        <v>0</v>
      </c>
      <c r="AI46" s="193">
        <v>0</v>
      </c>
      <c r="AJ46" s="193">
        <v>-16092</v>
      </c>
      <c r="AK46" s="193">
        <v>1967</v>
      </c>
      <c r="AL46" s="193">
        <v>3423</v>
      </c>
      <c r="AM46" s="193">
        <v>3423</v>
      </c>
      <c r="AN46" s="193">
        <v>73334</v>
      </c>
      <c r="AO46" s="193">
        <v>66603</v>
      </c>
      <c r="AP46" s="193">
        <v>6445</v>
      </c>
      <c r="AQ46" s="193">
        <v>6445</v>
      </c>
      <c r="AR46" s="193">
        <v>97834</v>
      </c>
      <c r="AS46" s="193">
        <v>151552</v>
      </c>
      <c r="AT46" s="193">
        <v>72025.679999999993</v>
      </c>
      <c r="AU46" s="193">
        <v>66061.740000000005</v>
      </c>
      <c r="AV46" s="193">
        <v>57492</v>
      </c>
      <c r="AW46" s="193">
        <v>47525</v>
      </c>
      <c r="AX46" s="193">
        <v>33850</v>
      </c>
      <c r="AY46" s="193">
        <v>77977</v>
      </c>
      <c r="AZ46" s="193">
        <v>19321</v>
      </c>
      <c r="BA46" s="193">
        <v>17422</v>
      </c>
      <c r="BB46" s="193">
        <v>7696</v>
      </c>
      <c r="BC46" s="193">
        <v>19990</v>
      </c>
      <c r="BD46" s="193">
        <v>94521.919999999998</v>
      </c>
      <c r="BE46" s="193">
        <v>84464.42</v>
      </c>
      <c r="BF46" s="193">
        <v>11660</v>
      </c>
      <c r="BG46" s="193">
        <v>12259</v>
      </c>
      <c r="BH46" s="193">
        <v>4561.68</v>
      </c>
      <c r="BI46" s="193">
        <v>4739.43</v>
      </c>
      <c r="BJ46" s="193">
        <v>12673.95</v>
      </c>
      <c r="BK46" s="193">
        <v>15997.43</v>
      </c>
      <c r="BL46" s="193">
        <v>4305.01</v>
      </c>
      <c r="BM46" s="193">
        <v>4206.5200000000004</v>
      </c>
      <c r="BN46" s="193">
        <v>28278.77</v>
      </c>
      <c r="BO46" s="193">
        <v>24206.14</v>
      </c>
      <c r="BP46" s="193">
        <v>149663.70000000001</v>
      </c>
      <c r="BQ46" s="193">
        <v>273318.09999999998</v>
      </c>
      <c r="BR46" s="193">
        <v>83032.89</v>
      </c>
      <c r="BS46" s="193">
        <v>94556.1</v>
      </c>
      <c r="BT46" s="193">
        <v>38939</v>
      </c>
      <c r="BU46" s="193">
        <v>57863</v>
      </c>
      <c r="BV46" s="193">
        <v>107697.60000000001</v>
      </c>
      <c r="BW46" s="193">
        <v>124664</v>
      </c>
      <c r="BX46" s="193">
        <v>6619</v>
      </c>
      <c r="BY46" s="193">
        <v>6619</v>
      </c>
      <c r="BZ46" s="193">
        <v>37538.74</v>
      </c>
      <c r="CA46" s="193">
        <v>36243.370000000003</v>
      </c>
      <c r="CB46" s="193">
        <v>0</v>
      </c>
      <c r="CC46" s="193">
        <v>0</v>
      </c>
      <c r="CD46" s="193">
        <v>486978</v>
      </c>
      <c r="CE46" s="193">
        <v>1401181</v>
      </c>
      <c r="CF46" s="193">
        <v>135621</v>
      </c>
      <c r="CG46" s="193">
        <v>272325</v>
      </c>
      <c r="CH46" s="193">
        <v>239100</v>
      </c>
      <c r="CI46" s="193">
        <v>245353</v>
      </c>
      <c r="CJ46" s="193">
        <v>148757</v>
      </c>
      <c r="CK46" s="193">
        <v>204433</v>
      </c>
      <c r="CL46" s="193">
        <v>1566</v>
      </c>
      <c r="CM46" s="193">
        <v>5451</v>
      </c>
      <c r="CN46" s="193">
        <v>7621</v>
      </c>
      <c r="CO46" s="193">
        <v>7621</v>
      </c>
      <c r="CP46" s="193">
        <v>30164.01</v>
      </c>
      <c r="CQ46" s="193">
        <v>32982.68</v>
      </c>
      <c r="CR46" s="193">
        <v>28224</v>
      </c>
      <c r="CS46" s="193">
        <v>28555</v>
      </c>
      <c r="CT46" s="193">
        <v>28820.17</v>
      </c>
      <c r="CU46" s="193">
        <v>28950.17</v>
      </c>
      <c r="CV46" s="193">
        <v>15473</v>
      </c>
      <c r="CW46" s="193">
        <v>20763</v>
      </c>
      <c r="CX46" s="193">
        <v>22742</v>
      </c>
      <c r="CY46" s="193">
        <v>33981</v>
      </c>
      <c r="CZ46" s="193">
        <v>-4420</v>
      </c>
      <c r="DA46" s="193">
        <v>-4420</v>
      </c>
      <c r="DB46" s="193">
        <v>4606</v>
      </c>
      <c r="DC46" s="193">
        <v>4606</v>
      </c>
      <c r="DD46" s="193">
        <v>14346</v>
      </c>
      <c r="DE46" s="193">
        <v>17318</v>
      </c>
      <c r="DF46" s="193">
        <v>2030.73</v>
      </c>
      <c r="DG46" s="193">
        <v>2030.73</v>
      </c>
      <c r="DH46" s="193">
        <v>16969.36</v>
      </c>
      <c r="DI46" s="193">
        <v>10105.02</v>
      </c>
      <c r="DJ46" s="194">
        <v>-5085.09</v>
      </c>
      <c r="DK46" s="193">
        <v>9989.99</v>
      </c>
      <c r="DL46" s="194">
        <v>848456.94</v>
      </c>
      <c r="DM46" s="193">
        <v>1064454.8500000001</v>
      </c>
      <c r="DN46" s="194">
        <v>12673.76</v>
      </c>
      <c r="DO46" s="193">
        <v>13155.99</v>
      </c>
      <c r="DP46" s="194">
        <v>169055.54</v>
      </c>
      <c r="DQ46" s="193">
        <v>169149.97</v>
      </c>
      <c r="DR46" s="194">
        <v>24246.84</v>
      </c>
      <c r="DS46" s="193">
        <v>25480.18</v>
      </c>
      <c r="DT46" s="194">
        <v>8986.58</v>
      </c>
      <c r="DU46" s="193">
        <v>10344.5</v>
      </c>
      <c r="DV46" s="194">
        <v>1967.56</v>
      </c>
      <c r="DW46" s="193">
        <v>14684.33</v>
      </c>
      <c r="DX46" s="194">
        <v>443393.37</v>
      </c>
      <c r="DY46" s="193">
        <v>497331.12</v>
      </c>
      <c r="DZ46" s="193">
        <v>223351</v>
      </c>
      <c r="EA46" s="193">
        <v>262633</v>
      </c>
      <c r="EB46" s="193">
        <v>127749</v>
      </c>
      <c r="EC46" s="193">
        <v>186753</v>
      </c>
      <c r="ED46" s="193">
        <v>421112.67</v>
      </c>
      <c r="EE46" s="193">
        <v>663966.19999999995</v>
      </c>
      <c r="EF46" s="193">
        <v>10004.42</v>
      </c>
      <c r="EG46" s="193">
        <v>13190.73</v>
      </c>
      <c r="EH46" s="193">
        <v>27244.49</v>
      </c>
      <c r="EI46" s="193">
        <v>34719.57</v>
      </c>
      <c r="EJ46" s="193">
        <v>39939.620000000003</v>
      </c>
      <c r="EK46" s="193">
        <v>41296.18</v>
      </c>
      <c r="EL46" s="193">
        <v>133507.03</v>
      </c>
      <c r="EM46" s="193">
        <v>141106.07999999999</v>
      </c>
      <c r="EN46" s="193">
        <v>84201.62</v>
      </c>
      <c r="EO46" s="193">
        <v>115507.51</v>
      </c>
      <c r="EP46" s="193">
        <v>31608.53</v>
      </c>
      <c r="EQ46" s="193">
        <v>33459.519999999997</v>
      </c>
      <c r="ER46" s="193">
        <v>23913</v>
      </c>
      <c r="ES46" s="193">
        <v>37260</v>
      </c>
      <c r="ET46" s="193">
        <v>145518</v>
      </c>
      <c r="EU46" s="193">
        <v>227403</v>
      </c>
      <c r="EV46" s="193">
        <v>95212.45</v>
      </c>
      <c r="EW46" s="193">
        <v>85595.520000000004</v>
      </c>
      <c r="EX46" s="193">
        <v>38997.370000000003</v>
      </c>
      <c r="EY46" s="193">
        <v>40768.78</v>
      </c>
      <c r="EZ46" s="193">
        <v>27121.73</v>
      </c>
      <c r="FA46" s="193">
        <v>31588.47</v>
      </c>
      <c r="FB46" s="193">
        <v>20969.97</v>
      </c>
      <c r="FC46" s="193">
        <v>20453.05</v>
      </c>
    </row>
    <row r="47" spans="1:159">
      <c r="A47" s="189" t="s">
        <v>188</v>
      </c>
      <c r="B47" s="190">
        <v>-1682124</v>
      </c>
      <c r="C47" s="190">
        <v>-1982998</v>
      </c>
      <c r="D47" s="190">
        <v>-1245152</v>
      </c>
      <c r="E47" s="190">
        <v>-1516855</v>
      </c>
      <c r="F47" s="190">
        <v>-527229</v>
      </c>
      <c r="G47" s="190">
        <v>-517212</v>
      </c>
      <c r="H47" s="190">
        <v>-9842.1</v>
      </c>
      <c r="I47" s="190">
        <v>-9895</v>
      </c>
      <c r="J47" s="190">
        <v>109974.1</v>
      </c>
      <c r="K47" s="190">
        <v>1074999.94</v>
      </c>
      <c r="L47" s="190">
        <v>155363</v>
      </c>
      <c r="M47" s="190">
        <v>147867</v>
      </c>
      <c r="N47" s="190">
        <v>116292.81</v>
      </c>
      <c r="O47" s="190">
        <v>117084.91</v>
      </c>
      <c r="P47" s="190">
        <v>3385</v>
      </c>
      <c r="Q47" s="190">
        <v>3385</v>
      </c>
      <c r="R47" s="190">
        <v>-140218</v>
      </c>
      <c r="S47" s="190">
        <v>-47201</v>
      </c>
      <c r="T47" s="190">
        <v>8662</v>
      </c>
      <c r="U47" s="190">
        <v>10424</v>
      </c>
      <c r="V47" s="190">
        <v>5510.4</v>
      </c>
      <c r="W47" s="190">
        <v>29173.65</v>
      </c>
      <c r="X47" s="190">
        <v>-624</v>
      </c>
      <c r="Y47" s="190">
        <v>-708</v>
      </c>
      <c r="Z47" s="190">
        <v>7926.14</v>
      </c>
      <c r="AA47" s="190">
        <v>10243.36</v>
      </c>
      <c r="AB47" s="190">
        <v>-12860</v>
      </c>
      <c r="AC47" s="190">
        <v>-12860</v>
      </c>
      <c r="AD47" s="190">
        <v>-34744</v>
      </c>
      <c r="AE47" s="190">
        <v>-35537</v>
      </c>
      <c r="AF47" s="190">
        <v>51268.54</v>
      </c>
      <c r="AG47" s="190">
        <v>50428.73</v>
      </c>
      <c r="AH47" s="190">
        <v>0</v>
      </c>
      <c r="AI47" s="190">
        <v>0</v>
      </c>
      <c r="AJ47" s="190">
        <v>2464</v>
      </c>
      <c r="AK47" s="190">
        <v>2423</v>
      </c>
      <c r="AL47" s="190">
        <v>1263</v>
      </c>
      <c r="AM47" s="190">
        <v>1263</v>
      </c>
      <c r="AN47" s="190">
        <v>-5350</v>
      </c>
      <c r="AO47" s="190">
        <v>-1719</v>
      </c>
      <c r="AP47" s="190">
        <v>496</v>
      </c>
      <c r="AQ47" s="190">
        <v>496</v>
      </c>
      <c r="AR47" s="190">
        <v>20554</v>
      </c>
      <c r="AS47" s="190">
        <v>67719</v>
      </c>
      <c r="AT47" s="190">
        <v>-3.57</v>
      </c>
      <c r="AU47" s="190">
        <v>4152.1400000000003</v>
      </c>
      <c r="AV47" s="190">
        <v>-25290</v>
      </c>
      <c r="AW47" s="190">
        <v>-7976</v>
      </c>
      <c r="AX47" s="190">
        <v>42783</v>
      </c>
      <c r="AY47" s="190">
        <v>20375</v>
      </c>
      <c r="AZ47" s="190">
        <v>-2007</v>
      </c>
      <c r="BA47" s="190">
        <v>-1265</v>
      </c>
      <c r="BB47" s="190">
        <v>-42</v>
      </c>
      <c r="BC47" s="190">
        <v>2187</v>
      </c>
      <c r="BD47" s="190">
        <v>19792.830000000002</v>
      </c>
      <c r="BE47" s="190">
        <v>22758.76</v>
      </c>
      <c r="BF47" s="190">
        <v>15670</v>
      </c>
      <c r="BG47" s="190">
        <v>22979</v>
      </c>
      <c r="BH47" s="190">
        <v>4988.43</v>
      </c>
      <c r="BI47" s="190">
        <v>4994.74</v>
      </c>
      <c r="BJ47" s="190">
        <v>-155.33000000000001</v>
      </c>
      <c r="BK47" s="190">
        <v>-212.06</v>
      </c>
      <c r="BL47" s="190">
        <v>5978.57</v>
      </c>
      <c r="BM47" s="190">
        <v>5978.57</v>
      </c>
      <c r="BN47" s="190">
        <v>-4836.22</v>
      </c>
      <c r="BO47" s="190">
        <v>-4878.63</v>
      </c>
      <c r="BP47" s="190">
        <v>27661.86</v>
      </c>
      <c r="BQ47" s="190">
        <v>33536.949999999997</v>
      </c>
      <c r="BR47" s="190">
        <v>-14906.65</v>
      </c>
      <c r="BS47" s="190">
        <v>-12012.84</v>
      </c>
      <c r="BT47" s="190">
        <v>12670</v>
      </c>
      <c r="BU47" s="190">
        <v>11135</v>
      </c>
      <c r="BV47" s="190">
        <v>-12346</v>
      </c>
      <c r="BW47" s="190">
        <v>4016</v>
      </c>
      <c r="BX47" s="190">
        <v>2152</v>
      </c>
      <c r="BY47" s="190">
        <v>2152</v>
      </c>
      <c r="BZ47" s="190">
        <v>24355.74</v>
      </c>
      <c r="CA47" s="190">
        <v>24894.52</v>
      </c>
      <c r="CB47" s="190">
        <v>0</v>
      </c>
      <c r="CC47" s="190">
        <v>0</v>
      </c>
      <c r="CD47" s="190">
        <v>-38420</v>
      </c>
      <c r="CE47" s="190">
        <v>-64351</v>
      </c>
      <c r="CF47" s="190">
        <v>-36643</v>
      </c>
      <c r="CG47" s="190">
        <v>-19162</v>
      </c>
      <c r="CH47" s="190">
        <v>2136</v>
      </c>
      <c r="CI47" s="190">
        <v>-3464</v>
      </c>
      <c r="CJ47" s="190">
        <v>6640</v>
      </c>
      <c r="CK47" s="190">
        <v>5477</v>
      </c>
      <c r="CL47" s="190">
        <v>28513</v>
      </c>
      <c r="CM47" s="190">
        <v>27724</v>
      </c>
      <c r="CN47" s="190">
        <v>-5187</v>
      </c>
      <c r="CO47" s="190">
        <v>-5187</v>
      </c>
      <c r="CP47" s="190">
        <v>10600.5</v>
      </c>
      <c r="CQ47" s="190">
        <v>10732.65</v>
      </c>
      <c r="CR47" s="190">
        <v>4223</v>
      </c>
      <c r="CS47" s="190">
        <v>4198</v>
      </c>
      <c r="CT47" s="190">
        <v>1964.69</v>
      </c>
      <c r="CU47" s="190">
        <v>1960.2</v>
      </c>
      <c r="CV47" s="190">
        <v>-5860</v>
      </c>
      <c r="CW47" s="190">
        <v>-5719</v>
      </c>
      <c r="CX47" s="190">
        <v>731</v>
      </c>
      <c r="CY47" s="190">
        <v>-1991</v>
      </c>
      <c r="CZ47" s="190">
        <v>3336</v>
      </c>
      <c r="DA47" s="190">
        <v>3336</v>
      </c>
      <c r="DB47" s="190">
        <v>-193</v>
      </c>
      <c r="DC47" s="190">
        <v>-193</v>
      </c>
      <c r="DD47" s="190">
        <v>-14510</v>
      </c>
      <c r="DE47" s="190">
        <v>-13231</v>
      </c>
      <c r="DF47" s="190">
        <v>4181.49</v>
      </c>
      <c r="DG47" s="190">
        <v>4181.49</v>
      </c>
      <c r="DH47" s="190">
        <v>12701.18</v>
      </c>
      <c r="DI47" s="190">
        <v>15279.43</v>
      </c>
      <c r="DJ47" s="191">
        <v>-11145.52</v>
      </c>
      <c r="DK47" s="190">
        <v>-7673.01</v>
      </c>
      <c r="DL47" s="191">
        <v>-79309.52</v>
      </c>
      <c r="DM47" s="190">
        <v>-92356.51</v>
      </c>
      <c r="DN47" s="191">
        <v>10820.8</v>
      </c>
      <c r="DO47" s="190">
        <v>17751.36</v>
      </c>
      <c r="DP47" s="191">
        <v>37021.57</v>
      </c>
      <c r="DQ47" s="190">
        <v>37024</v>
      </c>
      <c r="DR47" s="191">
        <v>-27.3</v>
      </c>
      <c r="DS47" s="190">
        <v>609.75</v>
      </c>
      <c r="DT47" s="191">
        <v>-5500.62</v>
      </c>
      <c r="DU47" s="190">
        <v>-4793.78</v>
      </c>
      <c r="DV47" s="191">
        <v>25168.18</v>
      </c>
      <c r="DW47" s="190">
        <v>17029.14</v>
      </c>
      <c r="DX47" s="191">
        <v>172609.21</v>
      </c>
      <c r="DY47" s="190">
        <v>100732.9</v>
      </c>
      <c r="DZ47" s="190">
        <v>53117</v>
      </c>
      <c r="EA47" s="190">
        <v>75279</v>
      </c>
      <c r="EB47" s="190">
        <v>-1983</v>
      </c>
      <c r="EC47" s="190">
        <v>6093</v>
      </c>
      <c r="ED47" s="190">
        <v>-337614.83</v>
      </c>
      <c r="EE47" s="190">
        <v>-329646.51</v>
      </c>
      <c r="EF47" s="190">
        <v>11333.87</v>
      </c>
      <c r="EG47" s="190">
        <v>11255.14</v>
      </c>
      <c r="EH47" s="190">
        <v>4615.1499999999996</v>
      </c>
      <c r="EI47" s="190">
        <v>4170.6099999999997</v>
      </c>
      <c r="EJ47" s="190">
        <v>-15789.75</v>
      </c>
      <c r="EK47" s="190">
        <v>-16060.97</v>
      </c>
      <c r="EL47" s="190">
        <v>18045.27</v>
      </c>
      <c r="EM47" s="190">
        <v>17477.509999999998</v>
      </c>
      <c r="EN47" s="190">
        <v>40703.629999999997</v>
      </c>
      <c r="EO47" s="190">
        <v>37652.76</v>
      </c>
      <c r="EP47" s="190">
        <v>845.29</v>
      </c>
      <c r="EQ47" s="190">
        <v>-49.22</v>
      </c>
      <c r="ER47" s="190">
        <v>95463</v>
      </c>
      <c r="ES47" s="190">
        <v>97429</v>
      </c>
      <c r="ET47" s="190">
        <v>-6139</v>
      </c>
      <c r="EU47" s="190">
        <v>-16755</v>
      </c>
      <c r="EV47" s="190">
        <v>-35789.339999999997</v>
      </c>
      <c r="EW47" s="190">
        <v>-37801.769999999997</v>
      </c>
      <c r="EX47" s="190">
        <v>-3090.37</v>
      </c>
      <c r="EY47" s="190">
        <v>-4809.76</v>
      </c>
      <c r="EZ47" s="190">
        <v>-1687.71</v>
      </c>
      <c r="FA47" s="190">
        <v>880.35</v>
      </c>
      <c r="FB47" s="190">
        <v>9291.39</v>
      </c>
      <c r="FC47" s="190">
        <v>8471.27</v>
      </c>
    </row>
    <row r="48" spans="1:159">
      <c r="A48" s="192" t="s">
        <v>127</v>
      </c>
      <c r="B48" s="193">
        <v>3154082</v>
      </c>
      <c r="C48" s="193">
        <v>9468144</v>
      </c>
      <c r="D48" s="193">
        <v>283274</v>
      </c>
      <c r="E48" s="193">
        <v>486570</v>
      </c>
      <c r="F48" s="193">
        <v>170152</v>
      </c>
      <c r="G48" s="193">
        <v>173484</v>
      </c>
      <c r="H48" s="193">
        <v>632455.47</v>
      </c>
      <c r="I48" s="193">
        <v>785263.34</v>
      </c>
      <c r="J48" s="193">
        <v>1208137.76</v>
      </c>
      <c r="K48" s="193">
        <v>2585423.9900000002</v>
      </c>
      <c r="L48" s="193">
        <v>13801</v>
      </c>
      <c r="M48" s="193">
        <v>12564</v>
      </c>
      <c r="N48" s="193">
        <v>588257.68999999994</v>
      </c>
      <c r="O48" s="193">
        <v>647866.01</v>
      </c>
      <c r="P48" s="193">
        <v>17182</v>
      </c>
      <c r="Q48" s="193">
        <v>17182</v>
      </c>
      <c r="R48" s="193">
        <v>3907</v>
      </c>
      <c r="S48" s="193">
        <v>113538</v>
      </c>
      <c r="T48" s="193">
        <v>162787</v>
      </c>
      <c r="U48" s="193">
        <v>245627</v>
      </c>
      <c r="V48" s="193">
        <v>33494.620000000003</v>
      </c>
      <c r="W48" s="193">
        <v>73050.210000000006</v>
      </c>
      <c r="X48" s="193">
        <v>86934</v>
      </c>
      <c r="Y48" s="193">
        <v>77076</v>
      </c>
      <c r="Z48" s="193">
        <v>-18575.14</v>
      </c>
      <c r="AA48" s="193">
        <v>-9820.9500000000007</v>
      </c>
      <c r="AB48" s="193">
        <v>295848</v>
      </c>
      <c r="AC48" s="193">
        <v>295848</v>
      </c>
      <c r="AD48" s="193">
        <v>-24567</v>
      </c>
      <c r="AE48" s="193">
        <v>-24798</v>
      </c>
      <c r="AF48" s="193">
        <v>213476.47</v>
      </c>
      <c r="AG48" s="193">
        <v>215351.38</v>
      </c>
      <c r="AH48" s="193">
        <v>0</v>
      </c>
      <c r="AI48" s="193">
        <v>0</v>
      </c>
      <c r="AJ48" s="193">
        <v>-13628</v>
      </c>
      <c r="AK48" s="193">
        <v>4390</v>
      </c>
      <c r="AL48" s="193">
        <v>4686</v>
      </c>
      <c r="AM48" s="193">
        <v>4686</v>
      </c>
      <c r="AN48" s="193">
        <v>67984</v>
      </c>
      <c r="AO48" s="193">
        <v>64884</v>
      </c>
      <c r="AP48" s="193">
        <v>6941</v>
      </c>
      <c r="AQ48" s="193">
        <v>6941</v>
      </c>
      <c r="AR48" s="193">
        <v>118388</v>
      </c>
      <c r="AS48" s="193">
        <v>219271</v>
      </c>
      <c r="AT48" s="193">
        <v>72022.11</v>
      </c>
      <c r="AU48" s="193">
        <v>70213.88</v>
      </c>
      <c r="AV48" s="193">
        <v>32202</v>
      </c>
      <c r="AW48" s="193">
        <v>39549</v>
      </c>
      <c r="AX48" s="193">
        <v>76633</v>
      </c>
      <c r="AY48" s="193">
        <v>98352</v>
      </c>
      <c r="AZ48" s="193">
        <v>17314</v>
      </c>
      <c r="BA48" s="193">
        <v>16157</v>
      </c>
      <c r="BB48" s="193">
        <v>7654</v>
      </c>
      <c r="BC48" s="193">
        <v>22177</v>
      </c>
      <c r="BD48" s="193">
        <v>114314.75</v>
      </c>
      <c r="BE48" s="193">
        <v>107223.18</v>
      </c>
      <c r="BF48" s="193">
        <v>27330</v>
      </c>
      <c r="BG48" s="193">
        <v>35238</v>
      </c>
      <c r="BH48" s="193">
        <v>9550.11</v>
      </c>
      <c r="BI48" s="193">
        <v>9734.17</v>
      </c>
      <c r="BJ48" s="193">
        <v>12518.62</v>
      </c>
      <c r="BK48" s="193">
        <v>15785.37</v>
      </c>
      <c r="BL48" s="193">
        <v>10283.58</v>
      </c>
      <c r="BM48" s="193">
        <v>10185.09</v>
      </c>
      <c r="BN48" s="193">
        <v>23442.55</v>
      </c>
      <c r="BO48" s="193">
        <v>19327.509999999998</v>
      </c>
      <c r="BP48" s="193">
        <v>177325.56</v>
      </c>
      <c r="BQ48" s="193">
        <v>306855.05</v>
      </c>
      <c r="BR48" s="193">
        <v>68126.240000000005</v>
      </c>
      <c r="BS48" s="193">
        <v>82543.259999999995</v>
      </c>
      <c r="BT48" s="193">
        <v>51609</v>
      </c>
      <c r="BU48" s="193">
        <v>68998</v>
      </c>
      <c r="BV48" s="193">
        <v>95351.6</v>
      </c>
      <c r="BW48" s="193">
        <v>128680</v>
      </c>
      <c r="BX48" s="193">
        <v>8771</v>
      </c>
      <c r="BY48" s="193">
        <v>8771</v>
      </c>
      <c r="BZ48" s="193">
        <v>61894.48</v>
      </c>
      <c r="CA48" s="193">
        <v>61137.89</v>
      </c>
      <c r="CB48" s="193">
        <v>0</v>
      </c>
      <c r="CC48" s="193">
        <v>0</v>
      </c>
      <c r="CD48" s="193">
        <v>448558</v>
      </c>
      <c r="CE48" s="193">
        <v>1336830</v>
      </c>
      <c r="CF48" s="193">
        <v>98978</v>
      </c>
      <c r="CG48" s="193">
        <v>253163</v>
      </c>
      <c r="CH48" s="193">
        <v>241236</v>
      </c>
      <c r="CI48" s="193">
        <v>241889</v>
      </c>
      <c r="CJ48" s="193">
        <v>155397</v>
      </c>
      <c r="CK48" s="193">
        <v>209910</v>
      </c>
      <c r="CL48" s="193">
        <v>30079</v>
      </c>
      <c r="CM48" s="193">
        <v>33175</v>
      </c>
      <c r="CN48" s="193">
        <v>2434</v>
      </c>
      <c r="CO48" s="193">
        <v>2434</v>
      </c>
      <c r="CP48" s="193">
        <v>40764.51</v>
      </c>
      <c r="CQ48" s="193">
        <v>43715.33</v>
      </c>
      <c r="CR48" s="193">
        <v>32447</v>
      </c>
      <c r="CS48" s="193">
        <v>32753</v>
      </c>
      <c r="CT48" s="193">
        <v>30784.86</v>
      </c>
      <c r="CU48" s="193">
        <v>30910.37</v>
      </c>
      <c r="CV48" s="193">
        <v>9613</v>
      </c>
      <c r="CW48" s="193">
        <v>15044</v>
      </c>
      <c r="CX48" s="193">
        <v>23473</v>
      </c>
      <c r="CY48" s="193">
        <v>31990</v>
      </c>
      <c r="CZ48" s="193">
        <v>-1084</v>
      </c>
      <c r="DA48" s="193">
        <v>-1084</v>
      </c>
      <c r="DB48" s="193">
        <v>4413</v>
      </c>
      <c r="DC48" s="193">
        <v>4413</v>
      </c>
      <c r="DD48" s="193">
        <v>-164</v>
      </c>
      <c r="DE48" s="193">
        <v>4087</v>
      </c>
      <c r="DF48" s="193">
        <v>6212.22</v>
      </c>
      <c r="DG48" s="193">
        <v>6212.22</v>
      </c>
      <c r="DH48" s="193">
        <v>29670.54</v>
      </c>
      <c r="DI48" s="193">
        <v>25384.45</v>
      </c>
      <c r="DJ48" s="194">
        <v>-16230.61</v>
      </c>
      <c r="DK48" s="193">
        <v>2316.98</v>
      </c>
      <c r="DL48" s="194">
        <v>769147.42</v>
      </c>
      <c r="DM48" s="193">
        <v>972098.34</v>
      </c>
      <c r="DN48" s="194">
        <v>23494.560000000001</v>
      </c>
      <c r="DO48" s="193">
        <v>30907.35</v>
      </c>
      <c r="DP48" s="194">
        <v>206077.11</v>
      </c>
      <c r="DQ48" s="193">
        <v>206173.97</v>
      </c>
      <c r="DR48" s="194">
        <v>24219.54</v>
      </c>
      <c r="DS48" s="193">
        <v>26089.93</v>
      </c>
      <c r="DT48" s="194">
        <v>3485.96</v>
      </c>
      <c r="DU48" s="193">
        <v>5550.72</v>
      </c>
      <c r="DV48" s="194">
        <v>27135.74</v>
      </c>
      <c r="DW48" s="193">
        <v>31713.47</v>
      </c>
      <c r="DX48" s="194">
        <v>616002.57999999996</v>
      </c>
      <c r="DY48" s="193">
        <v>598064.02</v>
      </c>
      <c r="DZ48" s="193">
        <v>276468</v>
      </c>
      <c r="EA48" s="193">
        <v>337912</v>
      </c>
      <c r="EB48" s="193">
        <v>125766</v>
      </c>
      <c r="EC48" s="193">
        <v>192846</v>
      </c>
      <c r="ED48" s="193">
        <v>83497.84</v>
      </c>
      <c r="EE48" s="193">
        <v>334319.69</v>
      </c>
      <c r="EF48" s="193">
        <v>21338.29</v>
      </c>
      <c r="EG48" s="193">
        <v>24445.87</v>
      </c>
      <c r="EH48" s="193">
        <v>31859.64</v>
      </c>
      <c r="EI48" s="193">
        <v>38890.18</v>
      </c>
      <c r="EJ48" s="193">
        <v>24149.87</v>
      </c>
      <c r="EK48" s="193">
        <v>25235.21</v>
      </c>
      <c r="EL48" s="193">
        <v>151552.29999999999</v>
      </c>
      <c r="EM48" s="193">
        <v>158583.59</v>
      </c>
      <c r="EN48" s="193">
        <v>124905.25</v>
      </c>
      <c r="EO48" s="193">
        <v>153160.26999999999</v>
      </c>
      <c r="EP48" s="193">
        <v>32453.82</v>
      </c>
      <c r="EQ48" s="193">
        <v>33410.300000000003</v>
      </c>
      <c r="ER48" s="193">
        <v>119376</v>
      </c>
      <c r="ES48" s="193">
        <v>134689</v>
      </c>
      <c r="ET48" s="193">
        <v>139379</v>
      </c>
      <c r="EU48" s="193">
        <v>210648</v>
      </c>
      <c r="EV48" s="193">
        <v>59423.11</v>
      </c>
      <c r="EW48" s="193">
        <v>47793.75</v>
      </c>
      <c r="EX48" s="193">
        <v>35907</v>
      </c>
      <c r="EY48" s="193">
        <v>35959.019999999997</v>
      </c>
      <c r="EZ48" s="193">
        <v>25434.02</v>
      </c>
      <c r="FA48" s="193">
        <v>32468.82</v>
      </c>
      <c r="FB48" s="193">
        <v>30261.360000000001</v>
      </c>
      <c r="FC48" s="193">
        <v>28924.32</v>
      </c>
    </row>
    <row r="49" spans="1:159">
      <c r="A49" s="186" t="s">
        <v>138</v>
      </c>
      <c r="B49" s="187">
        <v>3331238</v>
      </c>
      <c r="C49" s="187">
        <v>-24574537</v>
      </c>
      <c r="D49" s="187">
        <v>51314</v>
      </c>
      <c r="E49" s="187">
        <v>-621694</v>
      </c>
      <c r="F49" s="187">
        <v>631122</v>
      </c>
      <c r="G49" s="187">
        <v>581282</v>
      </c>
      <c r="H49" s="187">
        <v>-70836.47</v>
      </c>
      <c r="I49" s="187">
        <v>-348092.3</v>
      </c>
      <c r="J49" s="187">
        <v>-2199282.86</v>
      </c>
      <c r="K49" s="187">
        <v>-3043291.46</v>
      </c>
      <c r="L49" s="187">
        <v>-447106</v>
      </c>
      <c r="M49" s="187">
        <v>-445868</v>
      </c>
      <c r="N49" s="187">
        <v>-371164.21</v>
      </c>
      <c r="O49" s="187">
        <v>-461031.87</v>
      </c>
      <c r="P49" s="187">
        <v>0</v>
      </c>
      <c r="Q49" s="187">
        <v>0</v>
      </c>
      <c r="R49" s="187">
        <v>-448397</v>
      </c>
      <c r="S49" s="187">
        <v>-633785</v>
      </c>
      <c r="T49" s="187">
        <v>-183969</v>
      </c>
      <c r="U49" s="187">
        <v>-255800</v>
      </c>
      <c r="V49" s="187">
        <v>-10253.65</v>
      </c>
      <c r="W49" s="187">
        <v>-379807.14</v>
      </c>
      <c r="X49" s="187">
        <v>-91213</v>
      </c>
      <c r="Y49" s="187">
        <v>-81856</v>
      </c>
      <c r="Z49" s="187">
        <v>85025.67</v>
      </c>
      <c r="AA49" s="187">
        <v>-17797.5</v>
      </c>
      <c r="AB49" s="187">
        <v>-485180</v>
      </c>
      <c r="AC49" s="187">
        <v>-485180</v>
      </c>
      <c r="AD49" s="187">
        <v>25189</v>
      </c>
      <c r="AE49" s="187">
        <v>25730</v>
      </c>
      <c r="AF49" s="187">
        <v>-495518.21</v>
      </c>
      <c r="AG49" s="187">
        <v>-504439.87</v>
      </c>
      <c r="AH49" s="187">
        <v>0</v>
      </c>
      <c r="AI49" s="187">
        <v>0</v>
      </c>
      <c r="AJ49" s="187">
        <v>-152736</v>
      </c>
      <c r="AK49" s="187">
        <v>-188680</v>
      </c>
      <c r="AL49" s="187">
        <v>0</v>
      </c>
      <c r="AM49" s="187">
        <v>0</v>
      </c>
      <c r="AN49" s="187">
        <v>-178147</v>
      </c>
      <c r="AO49" s="187">
        <v>-179667</v>
      </c>
      <c r="AP49" s="187">
        <v>11785</v>
      </c>
      <c r="AQ49" s="187">
        <v>11785</v>
      </c>
      <c r="AR49" s="187">
        <v>-79987</v>
      </c>
      <c r="AS49" s="187">
        <v>-189058</v>
      </c>
      <c r="AT49" s="187">
        <v>18188.62</v>
      </c>
      <c r="AU49" s="187">
        <v>2479.46</v>
      </c>
      <c r="AV49" s="187">
        <v>-19277</v>
      </c>
      <c r="AW49" s="187">
        <v>2876</v>
      </c>
      <c r="AX49" s="187">
        <v>-213089</v>
      </c>
      <c r="AY49" s="187">
        <v>-19589</v>
      </c>
      <c r="AZ49" s="187">
        <v>-3452</v>
      </c>
      <c r="BA49" s="187">
        <v>-1997</v>
      </c>
      <c r="BB49" s="187">
        <v>1941</v>
      </c>
      <c r="BC49" s="187">
        <v>-5736</v>
      </c>
      <c r="BD49" s="187">
        <v>-25123.77</v>
      </c>
      <c r="BE49" s="187">
        <v>-33175.410000000003</v>
      </c>
      <c r="BF49" s="187">
        <v>-18709</v>
      </c>
      <c r="BG49" s="187">
        <v>-20473</v>
      </c>
      <c r="BH49" s="187">
        <v>0</v>
      </c>
      <c r="BI49" s="187">
        <v>0</v>
      </c>
      <c r="BJ49" s="187">
        <v>-7542.93</v>
      </c>
      <c r="BK49" s="187">
        <v>-10000</v>
      </c>
      <c r="BL49" s="187">
        <v>-4016.97</v>
      </c>
      <c r="BM49" s="187">
        <v>-4030.62</v>
      </c>
      <c r="BN49" s="187">
        <v>8142.82</v>
      </c>
      <c r="BO49" s="187">
        <v>12390.09</v>
      </c>
      <c r="BP49" s="187">
        <v>-12559.81</v>
      </c>
      <c r="BQ49" s="187">
        <v>-117628.99</v>
      </c>
      <c r="BR49" s="187">
        <v>-33930.18</v>
      </c>
      <c r="BS49" s="187">
        <v>-62728.61</v>
      </c>
      <c r="BT49" s="187">
        <v>-6340</v>
      </c>
      <c r="BU49" s="187">
        <v>-27673</v>
      </c>
      <c r="BV49" s="187">
        <v>-3868.4</v>
      </c>
      <c r="BW49" s="187">
        <v>-13245.4</v>
      </c>
      <c r="BX49" s="187">
        <v>-3868</v>
      </c>
      <c r="BY49" s="187">
        <v>-3868</v>
      </c>
      <c r="BZ49" s="187">
        <v>1466.94</v>
      </c>
      <c r="CA49" s="187">
        <v>1972.96</v>
      </c>
      <c r="CB49" s="187">
        <v>0</v>
      </c>
      <c r="CC49" s="187">
        <v>0</v>
      </c>
      <c r="CD49" s="187">
        <v>-1023189</v>
      </c>
      <c r="CE49" s="187">
        <v>-1774401</v>
      </c>
      <c r="CF49" s="187">
        <v>-1662</v>
      </c>
      <c r="CG49" s="187">
        <v>-136122</v>
      </c>
      <c r="CH49" s="187">
        <v>333659</v>
      </c>
      <c r="CI49" s="187">
        <v>274770</v>
      </c>
      <c r="CJ49" s="187">
        <v>-35127</v>
      </c>
      <c r="CK49" s="187">
        <v>-43146</v>
      </c>
      <c r="CL49" s="187">
        <v>-34208</v>
      </c>
      <c r="CM49" s="187">
        <v>-39197</v>
      </c>
      <c r="CN49" s="187">
        <v>-632</v>
      </c>
      <c r="CO49" s="187">
        <v>-632</v>
      </c>
      <c r="CP49" s="187">
        <v>-219361.94</v>
      </c>
      <c r="CQ49" s="187">
        <v>-224340.93</v>
      </c>
      <c r="CR49" s="187">
        <v>-21182</v>
      </c>
      <c r="CS49" s="187">
        <v>-21488</v>
      </c>
      <c r="CT49" s="187">
        <v>-528.22</v>
      </c>
      <c r="CU49" s="187">
        <v>10564.14</v>
      </c>
      <c r="CV49" s="187">
        <v>-23105</v>
      </c>
      <c r="CW49" s="187">
        <v>-26044</v>
      </c>
      <c r="CX49" s="187">
        <v>8051</v>
      </c>
      <c r="CY49" s="187">
        <v>5737</v>
      </c>
      <c r="CZ49" s="187">
        <v>-944</v>
      </c>
      <c r="DA49" s="187">
        <v>-944</v>
      </c>
      <c r="DB49" s="187">
        <v>-168</v>
      </c>
      <c r="DC49" s="187">
        <v>-168</v>
      </c>
      <c r="DD49" s="187">
        <v>-29491</v>
      </c>
      <c r="DE49" s="187">
        <v>-42873</v>
      </c>
      <c r="DF49" s="187">
        <v>-216.76</v>
      </c>
      <c r="DG49" s="187">
        <v>-216.76</v>
      </c>
      <c r="DH49" s="187">
        <v>484.13</v>
      </c>
      <c r="DI49" s="187">
        <v>-17039.099999999999</v>
      </c>
      <c r="DJ49" s="188">
        <v>-24306.69</v>
      </c>
      <c r="DK49" s="187">
        <v>-65872</v>
      </c>
      <c r="DL49" s="188">
        <v>-1021530.51</v>
      </c>
      <c r="DM49" s="187">
        <v>-1131520.54</v>
      </c>
      <c r="DN49" s="188">
        <v>19550.5</v>
      </c>
      <c r="DO49" s="187">
        <v>27065.52</v>
      </c>
      <c r="DP49" s="188">
        <v>-10531.96</v>
      </c>
      <c r="DQ49" s="187">
        <v>-10532</v>
      </c>
      <c r="DR49" s="188">
        <v>-2433.23</v>
      </c>
      <c r="DS49" s="187">
        <v>-10776.42</v>
      </c>
      <c r="DT49" s="188">
        <v>7689.31</v>
      </c>
      <c r="DU49" s="187">
        <v>1514.32</v>
      </c>
      <c r="DV49" s="188">
        <v>-20759.37</v>
      </c>
      <c r="DW49" s="187">
        <v>-24481.3</v>
      </c>
      <c r="DX49" s="188">
        <v>-622587.84</v>
      </c>
      <c r="DY49" s="187">
        <v>-751274.2</v>
      </c>
      <c r="DZ49" s="187">
        <v>-157258</v>
      </c>
      <c r="EA49" s="187">
        <v>-53461</v>
      </c>
      <c r="EB49" s="187">
        <v>-26946</v>
      </c>
      <c r="EC49" s="187">
        <v>-2991</v>
      </c>
      <c r="ED49" s="187">
        <v>-782370.74</v>
      </c>
      <c r="EE49" s="187">
        <v>-1053990.81</v>
      </c>
      <c r="EF49" s="187">
        <v>-1471.92</v>
      </c>
      <c r="EG49" s="187">
        <v>-9614.67</v>
      </c>
      <c r="EH49" s="187">
        <v>-40701.449999999997</v>
      </c>
      <c r="EI49" s="187">
        <v>-48941.33</v>
      </c>
      <c r="EJ49" s="187">
        <v>-18547.53</v>
      </c>
      <c r="EK49" s="187">
        <v>-19085.400000000001</v>
      </c>
      <c r="EL49" s="187">
        <v>-63129.86</v>
      </c>
      <c r="EM49" s="187">
        <v>-59211.39</v>
      </c>
      <c r="EN49" s="187">
        <v>-177942.56</v>
      </c>
      <c r="EO49" s="187">
        <v>-172349.14</v>
      </c>
      <c r="EP49" s="187">
        <v>30756.91</v>
      </c>
      <c r="EQ49" s="187">
        <v>12864.37</v>
      </c>
      <c r="ER49" s="187">
        <v>-168765</v>
      </c>
      <c r="ES49" s="187">
        <v>-221114</v>
      </c>
      <c r="ET49" s="187">
        <v>-144690</v>
      </c>
      <c r="EU49" s="187">
        <v>-291748</v>
      </c>
      <c r="EV49" s="187">
        <v>192824.97</v>
      </c>
      <c r="EW49" s="187">
        <v>118322.65</v>
      </c>
      <c r="EX49" s="187">
        <v>17260.52</v>
      </c>
      <c r="EY49" s="187">
        <v>14316.09</v>
      </c>
      <c r="EZ49" s="187">
        <v>-27373.759999999998</v>
      </c>
      <c r="FA49" s="187">
        <v>-64374.5</v>
      </c>
      <c r="FB49" s="187">
        <v>-14654.6</v>
      </c>
      <c r="FC49" s="187">
        <v>-41922.129999999997</v>
      </c>
    </row>
    <row r="50" spans="1:159">
      <c r="A50" s="189" t="s">
        <v>144</v>
      </c>
      <c r="B50" s="190">
        <v>-6241733</v>
      </c>
      <c r="C50" s="190">
        <v>15169546</v>
      </c>
      <c r="D50" s="190">
        <v>-325869</v>
      </c>
      <c r="E50" s="190">
        <v>135019</v>
      </c>
      <c r="F50" s="190">
        <v>-89957</v>
      </c>
      <c r="G50" s="190">
        <v>-41611</v>
      </c>
      <c r="H50" s="190">
        <v>-700256.66</v>
      </c>
      <c r="I50" s="190">
        <v>-575808.69999999995</v>
      </c>
      <c r="J50" s="190">
        <v>932178.45</v>
      </c>
      <c r="K50" s="190">
        <v>543953.96</v>
      </c>
      <c r="L50" s="190">
        <v>395231</v>
      </c>
      <c r="M50" s="190">
        <v>395231</v>
      </c>
      <c r="N50" s="190">
        <v>314741.13</v>
      </c>
      <c r="O50" s="190">
        <v>345000.48</v>
      </c>
      <c r="P50" s="190">
        <v>-1875</v>
      </c>
      <c r="Q50" s="190">
        <v>-1875</v>
      </c>
      <c r="R50" s="190">
        <v>484251</v>
      </c>
      <c r="S50" s="190">
        <v>555571</v>
      </c>
      <c r="T50" s="190">
        <v>281208</v>
      </c>
      <c r="U50" s="190">
        <v>269394</v>
      </c>
      <c r="V50" s="190">
        <v>-24451.96</v>
      </c>
      <c r="W50" s="190">
        <v>305390.07</v>
      </c>
      <c r="X50" s="190">
        <v>12463</v>
      </c>
      <c r="Y50" s="190">
        <v>12964</v>
      </c>
      <c r="Z50" s="190">
        <v>-87167.43</v>
      </c>
      <c r="AA50" s="190">
        <v>6901.54</v>
      </c>
      <c r="AB50" s="190">
        <v>70812</v>
      </c>
      <c r="AC50" s="190">
        <v>70812</v>
      </c>
      <c r="AD50" s="190">
        <v>0</v>
      </c>
      <c r="AE50" s="190">
        <v>-310</v>
      </c>
      <c r="AF50" s="190">
        <v>221880.86</v>
      </c>
      <c r="AG50" s="190">
        <v>228927.61</v>
      </c>
      <c r="AH50" s="190">
        <v>0</v>
      </c>
      <c r="AI50" s="190">
        <v>0</v>
      </c>
      <c r="AJ50" s="190">
        <v>158571</v>
      </c>
      <c r="AK50" s="190">
        <v>176447</v>
      </c>
      <c r="AL50" s="190">
        <v>0</v>
      </c>
      <c r="AM50" s="190">
        <v>0</v>
      </c>
      <c r="AN50" s="190">
        <v>106056</v>
      </c>
      <c r="AO50" s="190">
        <v>110675</v>
      </c>
      <c r="AP50" s="190">
        <v>0</v>
      </c>
      <c r="AQ50" s="190">
        <v>0</v>
      </c>
      <c r="AR50" s="190">
        <v>28359</v>
      </c>
      <c r="AS50" s="190">
        <v>33938</v>
      </c>
      <c r="AT50" s="190">
        <v>-3076.81</v>
      </c>
      <c r="AU50" s="190">
        <v>17740.759999999998</v>
      </c>
      <c r="AV50" s="190">
        <v>-45201</v>
      </c>
      <c r="AW50" s="190">
        <v>-74955</v>
      </c>
      <c r="AX50" s="190">
        <v>230232</v>
      </c>
      <c r="AY50" s="190">
        <v>-24961</v>
      </c>
      <c r="AZ50" s="190">
        <v>-7192</v>
      </c>
      <c r="BA50" s="190">
        <v>-7390</v>
      </c>
      <c r="BB50" s="190">
        <v>3912</v>
      </c>
      <c r="BC50" s="190">
        <v>-2934</v>
      </c>
      <c r="BD50" s="190">
        <v>-59994.59</v>
      </c>
      <c r="BE50" s="190">
        <v>-46954.82</v>
      </c>
      <c r="BF50" s="190">
        <v>-6379</v>
      </c>
      <c r="BG50" s="190">
        <v>-12523</v>
      </c>
      <c r="BH50" s="190">
        <v>-80.239999999999995</v>
      </c>
      <c r="BI50" s="190">
        <v>0</v>
      </c>
      <c r="BJ50" s="190">
        <v>7206.81</v>
      </c>
      <c r="BK50" s="190">
        <v>6397.12</v>
      </c>
      <c r="BL50" s="190">
        <v>-288.61</v>
      </c>
      <c r="BM50" s="190">
        <v>-176.47</v>
      </c>
      <c r="BN50" s="190">
        <v>-45010.34</v>
      </c>
      <c r="BO50" s="190">
        <v>-45142.58</v>
      </c>
      <c r="BP50" s="190">
        <v>-27441.279999999999</v>
      </c>
      <c r="BQ50" s="190">
        <v>-47934.53</v>
      </c>
      <c r="BR50" s="190">
        <v>3800.31</v>
      </c>
      <c r="BS50" s="190">
        <v>18181.73</v>
      </c>
      <c r="BT50" s="190">
        <v>-84868</v>
      </c>
      <c r="BU50" s="190">
        <v>-62089</v>
      </c>
      <c r="BV50" s="190">
        <v>7326.2</v>
      </c>
      <c r="BW50" s="190">
        <v>-21585</v>
      </c>
      <c r="BX50" s="190">
        <v>0</v>
      </c>
      <c r="BY50" s="190">
        <v>0</v>
      </c>
      <c r="BZ50" s="190">
        <v>-4410.34</v>
      </c>
      <c r="CA50" s="190">
        <v>-3539.84</v>
      </c>
      <c r="CB50" s="190">
        <v>0</v>
      </c>
      <c r="CC50" s="190">
        <v>0</v>
      </c>
      <c r="CD50" s="190">
        <v>421549</v>
      </c>
      <c r="CE50" s="190">
        <v>242363</v>
      </c>
      <c r="CF50" s="190">
        <v>-123106</v>
      </c>
      <c r="CG50" s="190">
        <v>-275327</v>
      </c>
      <c r="CH50" s="190">
        <v>-297817</v>
      </c>
      <c r="CI50" s="190">
        <v>-238725</v>
      </c>
      <c r="CJ50" s="190">
        <v>-79038</v>
      </c>
      <c r="CK50" s="190">
        <v>-125532</v>
      </c>
      <c r="CL50" s="190">
        <v>8879</v>
      </c>
      <c r="CM50" s="190">
        <v>10774</v>
      </c>
      <c r="CN50" s="190">
        <v>0</v>
      </c>
      <c r="CO50" s="190">
        <v>0</v>
      </c>
      <c r="CP50" s="190">
        <v>179375.69</v>
      </c>
      <c r="CQ50" s="190">
        <v>181403.85</v>
      </c>
      <c r="CR50" s="190">
        <v>18211</v>
      </c>
      <c r="CS50" s="190">
        <v>18211</v>
      </c>
      <c r="CT50" s="190">
        <v>4227.3</v>
      </c>
      <c r="CU50" s="190">
        <v>-6990.58</v>
      </c>
      <c r="CV50" s="190">
        <v>4811</v>
      </c>
      <c r="CW50" s="190">
        <v>2319</v>
      </c>
      <c r="CX50" s="190">
        <v>3167</v>
      </c>
      <c r="CY50" s="190">
        <v>-3062</v>
      </c>
      <c r="CZ50" s="190">
        <v>5534</v>
      </c>
      <c r="DA50" s="190">
        <v>5534</v>
      </c>
      <c r="DB50" s="190">
        <v>0</v>
      </c>
      <c r="DC50" s="190">
        <v>0</v>
      </c>
      <c r="DD50" s="190">
        <v>56373</v>
      </c>
      <c r="DE50" s="190">
        <v>65530</v>
      </c>
      <c r="DF50" s="190">
        <v>-1989.91</v>
      </c>
      <c r="DG50" s="190">
        <v>-1989.91</v>
      </c>
      <c r="DH50" s="190">
        <v>-33321.629999999997</v>
      </c>
      <c r="DI50" s="190">
        <v>-14521.46</v>
      </c>
      <c r="DJ50" s="191">
        <v>50605.9</v>
      </c>
      <c r="DK50" s="190">
        <v>73951.009999999995</v>
      </c>
      <c r="DL50" s="191">
        <v>351284.56</v>
      </c>
      <c r="DM50" s="190">
        <v>277648.34000000003</v>
      </c>
      <c r="DN50" s="191">
        <v>-51930.559999999998</v>
      </c>
      <c r="DO50" s="190">
        <v>-66912.09</v>
      </c>
      <c r="DP50" s="191">
        <v>-15815.61</v>
      </c>
      <c r="DQ50" s="190">
        <v>-15913</v>
      </c>
      <c r="DR50" s="191">
        <v>-10187.91</v>
      </c>
      <c r="DS50" s="190">
        <v>-3715.11</v>
      </c>
      <c r="DT50" s="191">
        <v>-11002.04</v>
      </c>
      <c r="DU50" s="190">
        <v>-6891.81</v>
      </c>
      <c r="DV50" s="191">
        <v>-8935.2900000000009</v>
      </c>
      <c r="DW50" s="190">
        <v>-9791.07</v>
      </c>
      <c r="DX50" s="191">
        <v>-188192.84</v>
      </c>
      <c r="DY50" s="190">
        <v>-3897.13</v>
      </c>
      <c r="DZ50" s="190">
        <v>23513</v>
      </c>
      <c r="EA50" s="190">
        <v>-141633</v>
      </c>
      <c r="EB50" s="190">
        <v>-83525</v>
      </c>
      <c r="EC50" s="190">
        <v>-174572</v>
      </c>
      <c r="ED50" s="190">
        <v>589480.29</v>
      </c>
      <c r="EE50" s="190">
        <v>555151.55000000005</v>
      </c>
      <c r="EF50" s="190">
        <v>-24138.28</v>
      </c>
      <c r="EG50" s="190">
        <v>-19103.13</v>
      </c>
      <c r="EH50" s="190">
        <v>685.77</v>
      </c>
      <c r="EI50" s="190">
        <v>1895.1</v>
      </c>
      <c r="EJ50" s="190">
        <v>-7887.89</v>
      </c>
      <c r="EK50" s="190">
        <v>-8435.35</v>
      </c>
      <c r="EL50" s="190">
        <v>-41297.01</v>
      </c>
      <c r="EM50" s="190">
        <v>-52246.77</v>
      </c>
      <c r="EN50" s="190">
        <v>42856.68</v>
      </c>
      <c r="EO50" s="190">
        <v>24535.96</v>
      </c>
      <c r="EP50" s="190">
        <v>-49584.23</v>
      </c>
      <c r="EQ50" s="190">
        <v>-30046.62</v>
      </c>
      <c r="ER50" s="190">
        <v>49337</v>
      </c>
      <c r="ES50" s="190">
        <v>86373</v>
      </c>
      <c r="ET50" s="190">
        <v>-63221</v>
      </c>
      <c r="EU50" s="190">
        <v>-4113</v>
      </c>
      <c r="EV50" s="190">
        <v>-100232.15</v>
      </c>
      <c r="EW50" s="190">
        <v>-14100.52</v>
      </c>
      <c r="EX50" s="190">
        <v>-42291.43</v>
      </c>
      <c r="EY50" s="190">
        <v>-39047.410000000003</v>
      </c>
      <c r="EZ50" s="190">
        <v>-13633.43</v>
      </c>
      <c r="FA50" s="190">
        <v>16808.25</v>
      </c>
      <c r="FB50" s="190">
        <v>-12774.69</v>
      </c>
      <c r="FC50" s="190">
        <v>14118.84</v>
      </c>
    </row>
    <row r="51" spans="1:159">
      <c r="A51" s="192" t="s">
        <v>190</v>
      </c>
      <c r="B51" s="198">
        <v>243587</v>
      </c>
      <c r="C51" s="198">
        <v>63153</v>
      </c>
      <c r="D51" s="198">
        <v>8719</v>
      </c>
      <c r="E51" s="198">
        <v>-105</v>
      </c>
      <c r="F51" s="198">
        <v>711317</v>
      </c>
      <c r="G51" s="198">
        <v>713155</v>
      </c>
      <c r="H51" s="198">
        <v>-138637.66000000003</v>
      </c>
      <c r="I51" s="198">
        <v>-138637.65999999997</v>
      </c>
      <c r="J51" s="198">
        <v>-58966.649999999907</v>
      </c>
      <c r="K51" s="198">
        <v>86086.490000000224</v>
      </c>
      <c r="L51" s="198">
        <v>-38074</v>
      </c>
      <c r="M51" s="198">
        <v>-38073</v>
      </c>
      <c r="N51" s="198">
        <v>531834.60999999987</v>
      </c>
      <c r="O51" s="198">
        <v>531834.62</v>
      </c>
      <c r="P51" s="198">
        <v>15307</v>
      </c>
      <c r="Q51" s="198">
        <v>15307</v>
      </c>
      <c r="R51" s="198">
        <v>39761</v>
      </c>
      <c r="S51" s="198">
        <v>35324</v>
      </c>
      <c r="T51" s="198">
        <v>260026</v>
      </c>
      <c r="U51" s="198">
        <v>259221</v>
      </c>
      <c r="V51" s="198">
        <v>-1210.989999999998</v>
      </c>
      <c r="W51" s="198">
        <v>-1366.859999999986</v>
      </c>
      <c r="X51" s="198">
        <v>8184</v>
      </c>
      <c r="Y51" s="198">
        <v>8184</v>
      </c>
      <c r="Z51" s="198">
        <v>-20716.899999999994</v>
      </c>
      <c r="AA51" s="198">
        <v>-20716.91</v>
      </c>
      <c r="AB51" s="198">
        <v>-118520</v>
      </c>
      <c r="AC51" s="198">
        <v>-118520</v>
      </c>
      <c r="AD51" s="198">
        <v>622</v>
      </c>
      <c r="AE51" s="198">
        <v>622</v>
      </c>
      <c r="AF51" s="198">
        <v>-60160.880000000005</v>
      </c>
      <c r="AG51" s="198">
        <v>-60160.880000000005</v>
      </c>
      <c r="AH51" s="198">
        <v>0</v>
      </c>
      <c r="AI51" s="198">
        <v>0</v>
      </c>
      <c r="AJ51" s="198">
        <v>-7793</v>
      </c>
      <c r="AK51" s="198">
        <v>-7843</v>
      </c>
      <c r="AL51" s="198">
        <v>4686</v>
      </c>
      <c r="AM51" s="198">
        <v>4686</v>
      </c>
      <c r="AN51" s="198">
        <v>-4107</v>
      </c>
      <c r="AO51" s="198">
        <v>-4108</v>
      </c>
      <c r="AP51" s="198">
        <v>18726</v>
      </c>
      <c r="AQ51" s="198">
        <v>18726</v>
      </c>
      <c r="AR51" s="198">
        <v>66760</v>
      </c>
      <c r="AS51" s="198">
        <v>64151</v>
      </c>
      <c r="AT51" s="198">
        <v>87133.92</v>
      </c>
      <c r="AU51" s="198">
        <v>90434.1</v>
      </c>
      <c r="AV51" s="198">
        <v>-32276</v>
      </c>
      <c r="AW51" s="198">
        <v>-32530</v>
      </c>
      <c r="AX51" s="198">
        <v>93776</v>
      </c>
      <c r="AY51" s="198">
        <v>53802</v>
      </c>
      <c r="AZ51" s="198">
        <v>6670</v>
      </c>
      <c r="BA51" s="198">
        <v>6770</v>
      </c>
      <c r="BB51" s="198">
        <v>13507</v>
      </c>
      <c r="BC51" s="198">
        <v>13507</v>
      </c>
      <c r="BD51" s="198">
        <v>29196.39</v>
      </c>
      <c r="BE51" s="198">
        <v>27092.94999999999</v>
      </c>
      <c r="BF51" s="198">
        <v>2242</v>
      </c>
      <c r="BG51" s="198">
        <v>2242</v>
      </c>
      <c r="BH51" s="198">
        <v>9469.8700000000008</v>
      </c>
      <c r="BI51" s="198">
        <v>9734.17</v>
      </c>
      <c r="BJ51" s="198">
        <v>12182.5</v>
      </c>
      <c r="BK51" s="198">
        <v>12182.490000000002</v>
      </c>
      <c r="BL51" s="198">
        <v>5978.0000000000009</v>
      </c>
      <c r="BM51" s="198">
        <v>5978</v>
      </c>
      <c r="BN51" s="198">
        <v>-13424.969999999998</v>
      </c>
      <c r="BO51" s="198">
        <v>-13424.980000000003</v>
      </c>
      <c r="BP51" s="198">
        <v>137324.47</v>
      </c>
      <c r="BQ51" s="198">
        <v>141291.53</v>
      </c>
      <c r="BR51" s="198">
        <v>37996.370000000003</v>
      </c>
      <c r="BS51" s="198">
        <v>37996.37999999999</v>
      </c>
      <c r="BT51" s="198">
        <v>-39599</v>
      </c>
      <c r="BU51" s="198">
        <v>-20764</v>
      </c>
      <c r="BV51" s="198">
        <v>98809.400000000009</v>
      </c>
      <c r="BW51" s="198">
        <v>93849.600000000006</v>
      </c>
      <c r="BX51" s="198">
        <v>4903</v>
      </c>
      <c r="BY51" s="198">
        <v>4903</v>
      </c>
      <c r="BZ51" s="198">
        <v>58951.08</v>
      </c>
      <c r="CA51" s="198">
        <v>59571.009999999995</v>
      </c>
      <c r="CB51" s="198">
        <v>0</v>
      </c>
      <c r="CC51" s="198">
        <v>0</v>
      </c>
      <c r="CD51" s="198">
        <v>-153082</v>
      </c>
      <c r="CE51" s="198">
        <v>-195208</v>
      </c>
      <c r="CF51" s="198">
        <v>-25790</v>
      </c>
      <c r="CG51" s="198">
        <v>-158286</v>
      </c>
      <c r="CH51" s="198">
        <v>277078</v>
      </c>
      <c r="CI51" s="198">
        <v>277934</v>
      </c>
      <c r="CJ51" s="198">
        <v>41232</v>
      </c>
      <c r="CK51" s="198">
        <v>41232</v>
      </c>
      <c r="CL51" s="198">
        <v>4750</v>
      </c>
      <c r="CM51" s="198">
        <v>4752</v>
      </c>
      <c r="CN51" s="198">
        <v>1802</v>
      </c>
      <c r="CO51" s="198">
        <v>1802</v>
      </c>
      <c r="CP51" s="198">
        <v>778.26000000000931</v>
      </c>
      <c r="CQ51" s="198">
        <v>778.2500000000291</v>
      </c>
      <c r="CR51" s="198">
        <v>29476</v>
      </c>
      <c r="CS51" s="198">
        <v>29476</v>
      </c>
      <c r="CT51" s="198">
        <v>34483.94</v>
      </c>
      <c r="CU51" s="198">
        <v>34483.929999999993</v>
      </c>
      <c r="CV51" s="198">
        <v>-8681</v>
      </c>
      <c r="CW51" s="198">
        <v>-8681</v>
      </c>
      <c r="CX51" s="198">
        <v>34691</v>
      </c>
      <c r="CY51" s="198">
        <v>34665</v>
      </c>
      <c r="CZ51" s="198">
        <v>3506</v>
      </c>
      <c r="DA51" s="198">
        <v>3506</v>
      </c>
      <c r="DB51" s="198">
        <v>4245</v>
      </c>
      <c r="DC51" s="198">
        <v>4245</v>
      </c>
      <c r="DD51" s="198">
        <v>26718</v>
      </c>
      <c r="DE51" s="198">
        <v>26744</v>
      </c>
      <c r="DF51" s="198">
        <v>4005.55</v>
      </c>
      <c r="DG51" s="198">
        <v>4005.55</v>
      </c>
      <c r="DH51" s="198">
        <v>-3166.9599999999955</v>
      </c>
      <c r="DI51" s="198">
        <v>-6176.1099999999969</v>
      </c>
      <c r="DJ51" s="199">
        <v>10068.599999999999</v>
      </c>
      <c r="DK51" s="198">
        <v>10395.989999999998</v>
      </c>
      <c r="DL51" s="199">
        <v>98901.47000000003</v>
      </c>
      <c r="DM51" s="198">
        <v>118226.13999999996</v>
      </c>
      <c r="DN51" s="199">
        <v>-8885.5</v>
      </c>
      <c r="DO51" s="198">
        <v>-8939.2200000000012</v>
      </c>
      <c r="DP51" s="199">
        <v>179729.53999999998</v>
      </c>
      <c r="DQ51" s="198">
        <v>179728.97</v>
      </c>
      <c r="DR51" s="199">
        <v>11598.400000000001</v>
      </c>
      <c r="DS51" s="198">
        <v>11598.4</v>
      </c>
      <c r="DT51" s="199">
        <v>173.22999999999956</v>
      </c>
      <c r="DU51" s="198">
        <v>173.22999999999956</v>
      </c>
      <c r="DV51" s="199">
        <v>-2558.9199999999983</v>
      </c>
      <c r="DW51" s="198">
        <v>-2558.8999999999978</v>
      </c>
      <c r="DX51" s="199">
        <v>-194778.1</v>
      </c>
      <c r="DY51" s="198">
        <v>-157107.30999999994</v>
      </c>
      <c r="DZ51" s="198">
        <v>142723</v>
      </c>
      <c r="EA51" s="198">
        <v>142818</v>
      </c>
      <c r="EB51" s="198">
        <v>15295</v>
      </c>
      <c r="EC51" s="198">
        <v>15283</v>
      </c>
      <c r="ED51" s="198">
        <v>-109392.60999999999</v>
      </c>
      <c r="EE51" s="198">
        <v>-164519.57000000007</v>
      </c>
      <c r="EF51" s="198">
        <v>-4271.9099999999962</v>
      </c>
      <c r="EG51" s="198">
        <v>-4271.9300000000021</v>
      </c>
      <c r="EH51" s="198">
        <v>-8156.0399999999972</v>
      </c>
      <c r="EI51" s="198">
        <v>-8156.0500000000011</v>
      </c>
      <c r="EJ51" s="198">
        <v>-2285.5500000000002</v>
      </c>
      <c r="EK51" s="198">
        <v>-2285.5400000000027</v>
      </c>
      <c r="EL51" s="198">
        <v>47125.429999999986</v>
      </c>
      <c r="EM51" s="198">
        <v>47125.43</v>
      </c>
      <c r="EN51" s="198">
        <v>-10180.629999999997</v>
      </c>
      <c r="EO51" s="198">
        <v>5347.0899999999747</v>
      </c>
      <c r="EP51" s="198">
        <v>13626.499999999993</v>
      </c>
      <c r="EQ51" s="198">
        <v>16228.050000000007</v>
      </c>
      <c r="ER51" s="198">
        <v>-52</v>
      </c>
      <c r="ES51" s="198">
        <v>-52</v>
      </c>
      <c r="ET51" s="198">
        <v>-68532</v>
      </c>
      <c r="EU51" s="198">
        <v>-85213</v>
      </c>
      <c r="EV51" s="198">
        <v>152015.93000000002</v>
      </c>
      <c r="EW51" s="198">
        <v>152015.88</v>
      </c>
      <c r="EX51" s="198">
        <v>10876.090000000004</v>
      </c>
      <c r="EY51" s="198">
        <v>11227.699999999997</v>
      </c>
      <c r="EZ51" s="198">
        <v>-15573.169999999998</v>
      </c>
      <c r="FA51" s="198">
        <v>-15097.43</v>
      </c>
      <c r="FB51" s="198">
        <v>2832.0699999999997</v>
      </c>
      <c r="FC51" s="198">
        <v>1121.0300000000025</v>
      </c>
    </row>
  </sheetData>
  <mergeCells count="158">
    <mergeCell ref="EV4:EW4"/>
    <mergeCell ref="EX4:EY4"/>
    <mergeCell ref="EZ4:FA4"/>
    <mergeCell ref="FB4:FC4"/>
    <mergeCell ref="EJ4:EK4"/>
    <mergeCell ref="EL4:EM4"/>
    <mergeCell ref="EN4:EO4"/>
    <mergeCell ref="EP4:EQ4"/>
    <mergeCell ref="ER4:ES4"/>
    <mergeCell ref="ET4:EU4"/>
    <mergeCell ref="DX4:DY4"/>
    <mergeCell ref="DZ4:EA4"/>
    <mergeCell ref="EB4:EC4"/>
    <mergeCell ref="ED4:EE4"/>
    <mergeCell ref="EF4:EG4"/>
    <mergeCell ref="EH4:EI4"/>
    <mergeCell ref="DL4:DM4"/>
    <mergeCell ref="DN4:DO4"/>
    <mergeCell ref="DP4:DQ4"/>
    <mergeCell ref="DR4:DS4"/>
    <mergeCell ref="DT4:DU4"/>
    <mergeCell ref="DV4:DW4"/>
    <mergeCell ref="CZ4:DA4"/>
    <mergeCell ref="DB4:DC4"/>
    <mergeCell ref="DD4:DE4"/>
    <mergeCell ref="DF4:DG4"/>
    <mergeCell ref="DH4:DI4"/>
    <mergeCell ref="DJ4:DK4"/>
    <mergeCell ref="CN4:CO4"/>
    <mergeCell ref="CP4:CQ4"/>
    <mergeCell ref="CR4:CS4"/>
    <mergeCell ref="CT4:CU4"/>
    <mergeCell ref="CV4:CW4"/>
    <mergeCell ref="CX4:CY4"/>
    <mergeCell ref="CB4:CC4"/>
    <mergeCell ref="CD4:CE4"/>
    <mergeCell ref="CF4:CG4"/>
    <mergeCell ref="CH4:CI4"/>
    <mergeCell ref="CJ4:CK4"/>
    <mergeCell ref="CL4:CM4"/>
    <mergeCell ref="BP4:BQ4"/>
    <mergeCell ref="BR4:BS4"/>
    <mergeCell ref="BT4:BU4"/>
    <mergeCell ref="BV4:BW4"/>
    <mergeCell ref="BX4:BY4"/>
    <mergeCell ref="BZ4:CA4"/>
    <mergeCell ref="BD4:BE4"/>
    <mergeCell ref="BF4:BG4"/>
    <mergeCell ref="BH4:BI4"/>
    <mergeCell ref="BJ4:BK4"/>
    <mergeCell ref="BL4:BM4"/>
    <mergeCell ref="BN4:BO4"/>
    <mergeCell ref="AR4:AS4"/>
    <mergeCell ref="AT4:AU4"/>
    <mergeCell ref="AV4:AW4"/>
    <mergeCell ref="AX4:AY4"/>
    <mergeCell ref="AZ4:BA4"/>
    <mergeCell ref="BB4:BC4"/>
    <mergeCell ref="AF4:AG4"/>
    <mergeCell ref="AH4:AI4"/>
    <mergeCell ref="AJ4:AK4"/>
    <mergeCell ref="AL4:AM4"/>
    <mergeCell ref="AN4:AO4"/>
    <mergeCell ref="AP4:AQ4"/>
    <mergeCell ref="T4:U4"/>
    <mergeCell ref="V4:W4"/>
    <mergeCell ref="X4:Y4"/>
    <mergeCell ref="Z4:AA4"/>
    <mergeCell ref="AB4:AC4"/>
    <mergeCell ref="AD4:AE4"/>
    <mergeCell ref="FB3:FC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EP3:EQ3"/>
    <mergeCell ref="ER3:ES3"/>
    <mergeCell ref="ET3:EU3"/>
    <mergeCell ref="EV3:EW3"/>
    <mergeCell ref="EX3:EY3"/>
    <mergeCell ref="EZ3:FA3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Z3:AA3"/>
    <mergeCell ref="AB3:AC3"/>
    <mergeCell ref="AD3:AE3"/>
  </mergeCells>
  <hyperlinks>
    <hyperlink ref="A2" location="'Samantekt sveitarfélaga A hluti'!A1" display="Samantekt" xr:uid="{179EF0E8-DA03-403F-B4B5-C52E36E2F105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01A46-E36F-4D09-88E7-CBDE38847D6B}">
  <dimension ref="A1:GV51"/>
  <sheetViews>
    <sheetView workbookViewId="0">
      <selection activeCell="A2" sqref="A2"/>
    </sheetView>
  </sheetViews>
  <sheetFormatPr defaultRowHeight="14.25" outlineLevelRow="1" outlineLevelCol="1"/>
  <cols>
    <col min="1" max="1" width="27" bestFit="1" customWidth="1"/>
    <col min="2" max="2" width="9.125" hidden="1" customWidth="1" outlineLevel="1"/>
    <col min="3" max="3" width="10" hidden="1" customWidth="1" outlineLevel="1"/>
    <col min="4" max="4" width="9.125" hidden="1" customWidth="1" outlineLevel="1"/>
    <col min="5" max="5" width="9.5" hidden="1" customWidth="1" outlineLevel="1"/>
    <col min="6" max="145" width="8.625" hidden="1" customWidth="1" outlineLevel="1"/>
    <col min="146" max="146" width="9" style="46" collapsed="1"/>
    <col min="148" max="148" width="9" style="46"/>
    <col min="152" max="152" width="9" style="46"/>
    <col min="154" max="154" width="9" style="46"/>
    <col min="156" max="156" width="9" style="46"/>
    <col min="158" max="158" width="9" style="46"/>
    <col min="160" max="160" width="9" style="46"/>
    <col min="162" max="162" width="9" style="46"/>
    <col min="164" max="164" width="9" style="46"/>
    <col min="166" max="166" width="8.625" style="46" customWidth="1"/>
    <col min="167" max="167" width="8.625" customWidth="1"/>
    <col min="168" max="168" width="8.625" style="46" customWidth="1"/>
    <col min="169" max="169" width="8.625" customWidth="1"/>
    <col min="170" max="203" width="8.625" hidden="1" customWidth="1" outlineLevel="1"/>
    <col min="204" max="204" width="9" collapsed="1"/>
  </cols>
  <sheetData>
    <row r="1" spans="1:203" ht="15.75">
      <c r="A1" s="79" t="s">
        <v>279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142"/>
      <c r="CE1" s="142"/>
      <c r="CF1" s="142"/>
      <c r="CG1" s="142"/>
      <c r="CH1" s="142"/>
      <c r="CI1" s="142"/>
      <c r="CJ1" s="142"/>
      <c r="CK1" s="142"/>
      <c r="CL1" s="142"/>
      <c r="CM1" s="142"/>
      <c r="CN1" s="81"/>
      <c r="CO1" s="81"/>
      <c r="CP1" s="81"/>
      <c r="CQ1" s="81"/>
      <c r="CR1" s="142"/>
      <c r="CS1" s="142"/>
      <c r="CT1" s="81"/>
      <c r="CU1" s="81"/>
      <c r="CV1" s="81"/>
      <c r="CW1" s="81"/>
      <c r="CX1" s="142"/>
      <c r="CY1" s="142"/>
      <c r="CZ1" s="142"/>
      <c r="DA1" s="142"/>
      <c r="DB1" s="142"/>
      <c r="DC1" s="142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2"/>
      <c r="DS1" s="142"/>
      <c r="DT1" s="142"/>
      <c r="DU1" s="142"/>
      <c r="DV1" s="142"/>
      <c r="DW1" s="142"/>
      <c r="DX1" s="142"/>
      <c r="DY1" s="142"/>
      <c r="DZ1" s="142"/>
      <c r="EA1" s="142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142"/>
      <c r="EM1" s="142"/>
      <c r="EN1" s="142"/>
      <c r="EO1" s="142"/>
      <c r="EP1" s="143"/>
      <c r="EQ1" s="142"/>
      <c r="ER1" s="143"/>
      <c r="ES1" s="142"/>
      <c r="ET1" s="142"/>
      <c r="EU1" s="142"/>
      <c r="EV1" s="143"/>
      <c r="EW1" s="142"/>
      <c r="EX1" s="143"/>
      <c r="EY1" s="142"/>
      <c r="EZ1" s="143"/>
      <c r="FA1" s="142"/>
      <c r="FB1" s="143"/>
      <c r="FC1" s="142"/>
      <c r="FD1" s="143"/>
      <c r="FE1" s="142"/>
      <c r="FF1" s="143"/>
      <c r="FG1" s="142"/>
      <c r="FH1" s="143"/>
      <c r="FI1" s="142"/>
      <c r="FJ1" s="143"/>
      <c r="FK1" s="142"/>
      <c r="FL1" s="143"/>
      <c r="FM1" s="142"/>
      <c r="FN1" s="142"/>
      <c r="FO1" s="142"/>
      <c r="FP1" s="142"/>
      <c r="FQ1" s="142"/>
      <c r="FR1" s="142"/>
      <c r="FS1" s="142"/>
      <c r="FT1" s="142"/>
      <c r="FU1" s="142"/>
      <c r="FV1" s="142"/>
      <c r="FW1" s="142"/>
      <c r="FX1" s="142"/>
      <c r="FY1" s="142"/>
      <c r="FZ1" s="142"/>
      <c r="GA1" s="142"/>
      <c r="GB1" s="142"/>
      <c r="GC1" s="142"/>
      <c r="GD1" s="142"/>
      <c r="GE1" s="142"/>
      <c r="GF1" s="142"/>
      <c r="GG1" s="142"/>
      <c r="GH1" s="142"/>
      <c r="GI1" s="142"/>
      <c r="GJ1" s="142"/>
      <c r="GK1" s="142"/>
      <c r="GL1" s="142"/>
      <c r="GM1" s="142"/>
      <c r="GN1" s="142"/>
      <c r="GO1" s="142"/>
      <c r="GP1" s="142"/>
      <c r="GQ1" s="142"/>
      <c r="GR1" s="142"/>
      <c r="GS1" s="142"/>
      <c r="GT1" s="142"/>
      <c r="GU1" s="142"/>
    </row>
    <row r="2" spans="1:203">
      <c r="A2" s="36" t="s">
        <v>192</v>
      </c>
      <c r="B2" s="81">
        <v>0</v>
      </c>
      <c r="C2" s="81">
        <v>0</v>
      </c>
      <c r="D2" s="144">
        <v>1000</v>
      </c>
      <c r="E2" s="81">
        <v>1000</v>
      </c>
      <c r="F2" s="81">
        <v>1100</v>
      </c>
      <c r="G2" s="81">
        <v>1100</v>
      </c>
      <c r="H2" s="81">
        <v>1300</v>
      </c>
      <c r="I2" s="81">
        <v>1300</v>
      </c>
      <c r="J2" s="81">
        <v>1400</v>
      </c>
      <c r="K2" s="81">
        <v>1400</v>
      </c>
      <c r="L2" s="81">
        <v>1603</v>
      </c>
      <c r="M2" s="81">
        <v>1603</v>
      </c>
      <c r="N2" s="81">
        <v>1604</v>
      </c>
      <c r="O2" s="81">
        <v>1604</v>
      </c>
      <c r="P2" s="81">
        <v>1606</v>
      </c>
      <c r="Q2" s="81">
        <v>1606</v>
      </c>
      <c r="R2" s="81">
        <v>2000</v>
      </c>
      <c r="S2" s="81">
        <v>2000</v>
      </c>
      <c r="T2" s="81">
        <v>2300</v>
      </c>
      <c r="U2" s="81">
        <v>2300</v>
      </c>
      <c r="V2" s="81">
        <v>2503</v>
      </c>
      <c r="W2" s="81">
        <v>2503</v>
      </c>
      <c r="X2" s="81">
        <v>2504</v>
      </c>
      <c r="Y2" s="81">
        <v>2504</v>
      </c>
      <c r="Z2" s="81">
        <v>2506</v>
      </c>
      <c r="AA2" s="81">
        <v>2506</v>
      </c>
      <c r="AB2" s="81">
        <v>3000</v>
      </c>
      <c r="AC2" s="81">
        <v>3000</v>
      </c>
      <c r="AD2" s="81">
        <v>3501</v>
      </c>
      <c r="AE2" s="81">
        <v>3501</v>
      </c>
      <c r="AF2" s="81">
        <v>3502</v>
      </c>
      <c r="AG2" s="81">
        <v>3502</v>
      </c>
      <c r="AH2" s="81">
        <v>3503</v>
      </c>
      <c r="AI2" s="81">
        <v>3503</v>
      </c>
      <c r="AJ2" s="81">
        <v>3504</v>
      </c>
      <c r="AK2" s="81">
        <v>3504</v>
      </c>
      <c r="AL2" s="81">
        <v>3506</v>
      </c>
      <c r="AM2" s="81">
        <v>3506</v>
      </c>
      <c r="AN2" s="81">
        <v>3510</v>
      </c>
      <c r="AO2" s="81">
        <v>3510</v>
      </c>
      <c r="AP2" s="81">
        <v>3601</v>
      </c>
      <c r="AQ2" s="81">
        <v>3601</v>
      </c>
      <c r="AR2" s="81">
        <v>3609</v>
      </c>
      <c r="AS2" s="81">
        <v>3609</v>
      </c>
      <c r="AT2" s="81">
        <v>3701</v>
      </c>
      <c r="AU2" s="81">
        <v>3701</v>
      </c>
      <c r="AV2" s="81">
        <v>3709</v>
      </c>
      <c r="AW2" s="81">
        <v>3709</v>
      </c>
      <c r="AX2" s="81">
        <v>3710</v>
      </c>
      <c r="AY2" s="81">
        <v>3710</v>
      </c>
      <c r="AZ2" s="81">
        <v>3711</v>
      </c>
      <c r="BA2" s="81">
        <v>3711</v>
      </c>
      <c r="BB2" s="81">
        <v>3713</v>
      </c>
      <c r="BC2" s="81">
        <v>3713</v>
      </c>
      <c r="BD2" s="81">
        <v>3714</v>
      </c>
      <c r="BE2" s="81">
        <v>3714</v>
      </c>
      <c r="BF2" s="81">
        <v>3809</v>
      </c>
      <c r="BG2" s="81">
        <v>3809</v>
      </c>
      <c r="BH2" s="81">
        <v>3811</v>
      </c>
      <c r="BI2" s="81">
        <v>3811</v>
      </c>
      <c r="BJ2" s="81">
        <v>4100</v>
      </c>
      <c r="BK2" s="81">
        <v>4100</v>
      </c>
      <c r="BL2" s="81">
        <v>4200</v>
      </c>
      <c r="BM2" s="81">
        <v>4200</v>
      </c>
      <c r="BN2" s="81">
        <v>4502</v>
      </c>
      <c r="BO2" s="81">
        <v>4502</v>
      </c>
      <c r="BP2" s="81">
        <v>4604</v>
      </c>
      <c r="BQ2" s="81">
        <v>4604</v>
      </c>
      <c r="BR2" s="81">
        <v>4607</v>
      </c>
      <c r="BS2" s="81">
        <v>4607</v>
      </c>
      <c r="BT2" s="81">
        <v>4803</v>
      </c>
      <c r="BU2" s="81">
        <v>4803</v>
      </c>
      <c r="BV2" s="81">
        <v>4901</v>
      </c>
      <c r="BW2" s="81">
        <v>4901</v>
      </c>
      <c r="BX2" s="81">
        <v>4902</v>
      </c>
      <c r="BY2" s="81">
        <v>4902</v>
      </c>
      <c r="BZ2" s="81">
        <v>4908</v>
      </c>
      <c r="CA2" s="81">
        <v>4908</v>
      </c>
      <c r="CB2" s="81">
        <v>4909</v>
      </c>
      <c r="CC2" s="81">
        <v>4909</v>
      </c>
      <c r="CD2" s="81">
        <v>4910</v>
      </c>
      <c r="CE2" s="81">
        <v>4910</v>
      </c>
      <c r="CF2" s="81">
        <v>5000</v>
      </c>
      <c r="CG2" s="81">
        <v>5000</v>
      </c>
      <c r="CH2" s="81">
        <v>5200</v>
      </c>
      <c r="CI2" s="81">
        <v>5200</v>
      </c>
      <c r="CJ2" s="81">
        <v>5508</v>
      </c>
      <c r="CK2" s="81">
        <v>5508</v>
      </c>
      <c r="CL2" s="81">
        <v>5601</v>
      </c>
      <c r="CM2" s="81">
        <v>5601</v>
      </c>
      <c r="CN2" s="81">
        <v>5602</v>
      </c>
      <c r="CO2" s="81">
        <v>5602</v>
      </c>
      <c r="CP2" s="81">
        <v>5603</v>
      </c>
      <c r="CQ2" s="81">
        <v>5603</v>
      </c>
      <c r="CR2" s="81">
        <v>5604</v>
      </c>
      <c r="CS2" s="81">
        <v>5604</v>
      </c>
      <c r="CT2" s="81">
        <v>5605</v>
      </c>
      <c r="CU2" s="81">
        <v>5605</v>
      </c>
      <c r="CV2" s="81">
        <v>5606</v>
      </c>
      <c r="CW2" s="81">
        <v>5606</v>
      </c>
      <c r="CX2" s="81">
        <v>5609</v>
      </c>
      <c r="CY2" s="81">
        <v>5609</v>
      </c>
      <c r="CZ2" s="81">
        <v>5611</v>
      </c>
      <c r="DA2" s="81">
        <v>5611</v>
      </c>
      <c r="DB2" s="81">
        <v>5706</v>
      </c>
      <c r="DC2" s="81">
        <v>5706</v>
      </c>
      <c r="DD2" s="81">
        <v>6000</v>
      </c>
      <c r="DE2" s="81">
        <v>6000</v>
      </c>
      <c r="DF2" s="81">
        <v>6100</v>
      </c>
      <c r="DG2" s="81">
        <v>6100</v>
      </c>
      <c r="DH2" s="81">
        <v>6200</v>
      </c>
      <c r="DI2" s="81">
        <v>6200</v>
      </c>
      <c r="DJ2" s="81">
        <v>6400</v>
      </c>
      <c r="DK2" s="81">
        <v>6400</v>
      </c>
      <c r="DL2" s="81">
        <v>6501</v>
      </c>
      <c r="DM2" s="81">
        <v>6501</v>
      </c>
      <c r="DN2" s="81">
        <v>6506</v>
      </c>
      <c r="DO2" s="81">
        <v>6506</v>
      </c>
      <c r="DP2" s="81">
        <v>6513</v>
      </c>
      <c r="DQ2" s="81">
        <v>6513</v>
      </c>
      <c r="DR2" s="81">
        <v>6514</v>
      </c>
      <c r="DS2" s="81">
        <v>6514</v>
      </c>
      <c r="DT2" s="81">
        <v>6601</v>
      </c>
      <c r="DU2" s="81">
        <v>6601</v>
      </c>
      <c r="DV2" s="81">
        <v>6602</v>
      </c>
      <c r="DW2" s="81">
        <v>6602</v>
      </c>
      <c r="DX2" s="81">
        <v>6607</v>
      </c>
      <c r="DY2" s="81">
        <v>6607</v>
      </c>
      <c r="DZ2" s="81">
        <v>6609</v>
      </c>
      <c r="EA2" s="81">
        <v>6609</v>
      </c>
      <c r="EB2" s="81">
        <v>6611</v>
      </c>
      <c r="EC2" s="81">
        <v>6611</v>
      </c>
      <c r="ED2" s="81">
        <v>6612</v>
      </c>
      <c r="EE2" s="81">
        <v>6612</v>
      </c>
      <c r="EF2" s="81">
        <v>6701</v>
      </c>
      <c r="EG2" s="81">
        <v>6701</v>
      </c>
      <c r="EH2" s="81">
        <v>6702</v>
      </c>
      <c r="EI2" s="81">
        <v>6702</v>
      </c>
      <c r="EJ2" s="81">
        <v>6705</v>
      </c>
      <c r="EK2" s="81">
        <v>6705</v>
      </c>
      <c r="EL2" s="81">
        <v>6706</v>
      </c>
      <c r="EM2" s="81">
        <v>6706</v>
      </c>
      <c r="EN2" s="81">
        <v>6707</v>
      </c>
      <c r="EO2" s="81">
        <v>6707</v>
      </c>
      <c r="EP2" s="145">
        <v>7000</v>
      </c>
      <c r="EQ2" s="81">
        <v>7000</v>
      </c>
      <c r="ER2" s="145">
        <v>7300</v>
      </c>
      <c r="ES2" s="81">
        <v>7300</v>
      </c>
      <c r="ET2" s="81">
        <v>7501</v>
      </c>
      <c r="EU2" s="81">
        <v>7501</v>
      </c>
      <c r="EV2" s="145">
        <v>7502</v>
      </c>
      <c r="EW2" s="81">
        <v>7502</v>
      </c>
      <c r="EX2" s="145">
        <v>7505</v>
      </c>
      <c r="EY2" s="81">
        <v>7505</v>
      </c>
      <c r="EZ2" s="145">
        <v>7509</v>
      </c>
      <c r="FA2" s="81">
        <v>7509</v>
      </c>
      <c r="FB2" s="145">
        <v>7605</v>
      </c>
      <c r="FC2" s="81">
        <v>7605</v>
      </c>
      <c r="FD2" s="145">
        <v>7610</v>
      </c>
      <c r="FE2" s="81">
        <v>7610</v>
      </c>
      <c r="FF2" s="145">
        <v>7613</v>
      </c>
      <c r="FG2" s="81">
        <v>7613</v>
      </c>
      <c r="FH2" s="145">
        <v>7617</v>
      </c>
      <c r="FI2" s="81">
        <v>7617</v>
      </c>
      <c r="FJ2" s="145">
        <v>7619</v>
      </c>
      <c r="FK2" s="81">
        <v>7619</v>
      </c>
      <c r="FL2" s="145">
        <v>7620</v>
      </c>
      <c r="FM2" s="81">
        <v>7620</v>
      </c>
      <c r="FN2" s="81">
        <v>7708</v>
      </c>
      <c r="FO2" s="81">
        <v>7708</v>
      </c>
      <c r="FP2" s="81">
        <v>8000</v>
      </c>
      <c r="FQ2" s="81">
        <v>8000</v>
      </c>
      <c r="FR2" s="81">
        <v>8200</v>
      </c>
      <c r="FS2" s="81">
        <v>8200</v>
      </c>
      <c r="FT2" s="81">
        <v>8508</v>
      </c>
      <c r="FU2" s="81">
        <v>8508</v>
      </c>
      <c r="FV2" s="81">
        <v>8509</v>
      </c>
      <c r="FW2" s="81">
        <v>8509</v>
      </c>
      <c r="FX2" s="81">
        <v>8610</v>
      </c>
      <c r="FY2" s="81">
        <v>8610</v>
      </c>
      <c r="FZ2" s="81">
        <v>8613</v>
      </c>
      <c r="GA2" s="81">
        <v>8613</v>
      </c>
      <c r="GB2" s="81">
        <v>8614</v>
      </c>
      <c r="GC2" s="81">
        <v>8614</v>
      </c>
      <c r="GD2" s="81">
        <v>8701</v>
      </c>
      <c r="GE2" s="81">
        <v>8701</v>
      </c>
      <c r="GF2" s="81">
        <v>8706</v>
      </c>
      <c r="GG2" s="81">
        <v>8706</v>
      </c>
      <c r="GH2" s="81">
        <v>8707</v>
      </c>
      <c r="GI2" s="81">
        <v>8707</v>
      </c>
      <c r="GJ2" s="81">
        <v>8710</v>
      </c>
      <c r="GK2" s="81">
        <v>8710</v>
      </c>
      <c r="GL2" s="81">
        <v>8716</v>
      </c>
      <c r="GM2" s="81">
        <v>8716</v>
      </c>
      <c r="GN2" s="81">
        <v>8717</v>
      </c>
      <c r="GO2" s="81">
        <v>8717</v>
      </c>
      <c r="GP2" s="81">
        <v>8719</v>
      </c>
      <c r="GQ2" s="81">
        <v>8719</v>
      </c>
      <c r="GR2" s="81">
        <v>8720</v>
      </c>
      <c r="GS2" s="81">
        <v>8720</v>
      </c>
      <c r="GT2" s="81">
        <v>8721</v>
      </c>
      <c r="GU2" s="81">
        <v>8721</v>
      </c>
    </row>
    <row r="3" spans="1:203">
      <c r="A3" s="80" t="s">
        <v>285</v>
      </c>
      <c r="B3" s="500">
        <v>0</v>
      </c>
      <c r="C3" s="501"/>
      <c r="D3" s="500">
        <v>1000</v>
      </c>
      <c r="E3" s="501"/>
      <c r="F3" s="500">
        <v>1100</v>
      </c>
      <c r="G3" s="501"/>
      <c r="H3" s="500">
        <v>1300</v>
      </c>
      <c r="I3" s="501"/>
      <c r="J3" s="500">
        <v>1400</v>
      </c>
      <c r="K3" s="501"/>
      <c r="L3" s="500">
        <v>1603</v>
      </c>
      <c r="M3" s="501"/>
      <c r="N3" s="500">
        <v>1604</v>
      </c>
      <c r="O3" s="501"/>
      <c r="P3" s="500">
        <v>1606</v>
      </c>
      <c r="Q3" s="501"/>
      <c r="R3" s="500">
        <v>2000</v>
      </c>
      <c r="S3" s="501"/>
      <c r="T3" s="500">
        <v>2300</v>
      </c>
      <c r="U3" s="501"/>
      <c r="V3" s="500">
        <v>2503</v>
      </c>
      <c r="W3" s="501"/>
      <c r="X3" s="500">
        <v>2504</v>
      </c>
      <c r="Y3" s="501"/>
      <c r="Z3" s="500">
        <v>2506</v>
      </c>
      <c r="AA3" s="501"/>
      <c r="AB3" s="500">
        <v>3000</v>
      </c>
      <c r="AC3" s="501"/>
      <c r="AD3" s="500">
        <v>3501</v>
      </c>
      <c r="AE3" s="501"/>
      <c r="AF3" s="500">
        <v>3502</v>
      </c>
      <c r="AG3" s="501"/>
      <c r="AH3" s="500">
        <v>3503</v>
      </c>
      <c r="AI3" s="501"/>
      <c r="AJ3" s="500">
        <v>3504</v>
      </c>
      <c r="AK3" s="501"/>
      <c r="AL3" s="500">
        <v>3506</v>
      </c>
      <c r="AM3" s="501"/>
      <c r="AN3" s="500">
        <v>3510</v>
      </c>
      <c r="AO3" s="501"/>
      <c r="AP3" s="500">
        <v>3601</v>
      </c>
      <c r="AQ3" s="501"/>
      <c r="AR3" s="500">
        <v>3609</v>
      </c>
      <c r="AS3" s="501"/>
      <c r="AT3" s="500">
        <v>3701</v>
      </c>
      <c r="AU3" s="501"/>
      <c r="AV3" s="500">
        <v>3709</v>
      </c>
      <c r="AW3" s="501"/>
      <c r="AX3" s="500">
        <v>3710</v>
      </c>
      <c r="AY3" s="501"/>
      <c r="AZ3" s="500">
        <v>3711</v>
      </c>
      <c r="BA3" s="501"/>
      <c r="BB3" s="500">
        <v>3713</v>
      </c>
      <c r="BC3" s="501"/>
      <c r="BD3" s="500">
        <v>3714</v>
      </c>
      <c r="BE3" s="501"/>
      <c r="BF3" s="500">
        <v>3809</v>
      </c>
      <c r="BG3" s="501"/>
      <c r="BH3" s="500">
        <v>3811</v>
      </c>
      <c r="BI3" s="501"/>
      <c r="BJ3" s="500">
        <v>4100</v>
      </c>
      <c r="BK3" s="501"/>
      <c r="BL3" s="500">
        <v>4200</v>
      </c>
      <c r="BM3" s="501"/>
      <c r="BN3" s="500">
        <v>4502</v>
      </c>
      <c r="BO3" s="501"/>
      <c r="BP3" s="500">
        <v>4604</v>
      </c>
      <c r="BQ3" s="501"/>
      <c r="BR3" s="500">
        <v>4607</v>
      </c>
      <c r="BS3" s="501"/>
      <c r="BT3" s="500">
        <v>4803</v>
      </c>
      <c r="BU3" s="501"/>
      <c r="BV3" s="500">
        <v>4901</v>
      </c>
      <c r="BW3" s="501"/>
      <c r="BX3" s="500">
        <v>4902</v>
      </c>
      <c r="BY3" s="501"/>
      <c r="BZ3" s="500">
        <v>4908</v>
      </c>
      <c r="CA3" s="501"/>
      <c r="CB3" s="500">
        <v>4909</v>
      </c>
      <c r="CC3" s="501"/>
      <c r="CD3" s="500">
        <v>4910</v>
      </c>
      <c r="CE3" s="501"/>
      <c r="CF3" s="500">
        <v>5000</v>
      </c>
      <c r="CG3" s="501"/>
      <c r="CH3" s="500">
        <v>5200</v>
      </c>
      <c r="CI3" s="501"/>
      <c r="CJ3" s="500">
        <v>5508</v>
      </c>
      <c r="CK3" s="501"/>
      <c r="CL3" s="500">
        <v>5601</v>
      </c>
      <c r="CM3" s="501"/>
      <c r="CN3" s="500">
        <v>5602</v>
      </c>
      <c r="CO3" s="501"/>
      <c r="CP3" s="500">
        <v>5603</v>
      </c>
      <c r="CQ3" s="501"/>
      <c r="CR3" s="500">
        <v>5604</v>
      </c>
      <c r="CS3" s="501"/>
      <c r="CT3" s="500">
        <v>5605</v>
      </c>
      <c r="CU3" s="501"/>
      <c r="CV3" s="500">
        <v>5606</v>
      </c>
      <c r="CW3" s="501"/>
      <c r="CX3" s="500">
        <v>5609</v>
      </c>
      <c r="CY3" s="501"/>
      <c r="CZ3" s="500">
        <v>5611</v>
      </c>
      <c r="DA3" s="501"/>
      <c r="DB3" s="500">
        <v>5706</v>
      </c>
      <c r="DC3" s="501"/>
      <c r="DD3" s="500">
        <v>6000</v>
      </c>
      <c r="DE3" s="501"/>
      <c r="DF3" s="500">
        <v>6100</v>
      </c>
      <c r="DG3" s="501"/>
      <c r="DH3" s="500">
        <v>6200</v>
      </c>
      <c r="DI3" s="501"/>
      <c r="DJ3" s="500">
        <v>6400</v>
      </c>
      <c r="DK3" s="501"/>
      <c r="DL3" s="500">
        <v>6501</v>
      </c>
      <c r="DM3" s="501"/>
      <c r="DN3" s="500">
        <v>6506</v>
      </c>
      <c r="DO3" s="501"/>
      <c r="DP3" s="500">
        <v>6513</v>
      </c>
      <c r="DQ3" s="501"/>
      <c r="DR3" s="500">
        <v>6514</v>
      </c>
      <c r="DS3" s="501"/>
      <c r="DT3" s="500">
        <v>6601</v>
      </c>
      <c r="DU3" s="501"/>
      <c r="DV3" s="500">
        <v>6602</v>
      </c>
      <c r="DW3" s="501"/>
      <c r="DX3" s="500">
        <v>6607</v>
      </c>
      <c r="DY3" s="501"/>
      <c r="DZ3" s="500">
        <v>6609</v>
      </c>
      <c r="EA3" s="501"/>
      <c r="EB3" s="500">
        <v>6611</v>
      </c>
      <c r="EC3" s="501"/>
      <c r="ED3" s="500">
        <v>6612</v>
      </c>
      <c r="EE3" s="501"/>
      <c r="EF3" s="500">
        <v>6701</v>
      </c>
      <c r="EG3" s="501"/>
      <c r="EH3" s="500">
        <v>6702</v>
      </c>
      <c r="EI3" s="501"/>
      <c r="EJ3" s="500">
        <v>6705</v>
      </c>
      <c r="EK3" s="501"/>
      <c r="EL3" s="500">
        <v>6706</v>
      </c>
      <c r="EM3" s="501"/>
      <c r="EN3" s="500">
        <v>6707</v>
      </c>
      <c r="EO3" s="501"/>
      <c r="EP3" s="500">
        <v>7000</v>
      </c>
      <c r="EQ3" s="501"/>
      <c r="ER3" s="500">
        <v>7300</v>
      </c>
      <c r="ES3" s="501"/>
      <c r="ET3" s="500">
        <v>7501</v>
      </c>
      <c r="EU3" s="501"/>
      <c r="EV3" s="500">
        <v>7502</v>
      </c>
      <c r="EW3" s="501"/>
      <c r="EX3" s="500">
        <v>7505</v>
      </c>
      <c r="EY3" s="501"/>
      <c r="EZ3" s="500">
        <v>7509</v>
      </c>
      <c r="FA3" s="501"/>
      <c r="FB3" s="500">
        <v>7605</v>
      </c>
      <c r="FC3" s="501"/>
      <c r="FD3" s="500">
        <v>7610</v>
      </c>
      <c r="FE3" s="501"/>
      <c r="FF3" s="500">
        <v>7613</v>
      </c>
      <c r="FG3" s="501"/>
      <c r="FH3" s="500">
        <v>7617</v>
      </c>
      <c r="FI3" s="501"/>
      <c r="FJ3" s="500">
        <v>7619</v>
      </c>
      <c r="FK3" s="501"/>
      <c r="FL3" s="500">
        <v>7620</v>
      </c>
      <c r="FM3" s="501"/>
      <c r="FN3" s="500">
        <v>7708</v>
      </c>
      <c r="FO3" s="501"/>
      <c r="FP3" s="500">
        <v>8000</v>
      </c>
      <c r="FQ3" s="501"/>
      <c r="FR3" s="500">
        <v>8200</v>
      </c>
      <c r="FS3" s="501"/>
      <c r="FT3" s="500">
        <v>8508</v>
      </c>
      <c r="FU3" s="501"/>
      <c r="FV3" s="500">
        <v>8509</v>
      </c>
      <c r="FW3" s="501"/>
      <c r="FX3" s="500">
        <v>8610</v>
      </c>
      <c r="FY3" s="501"/>
      <c r="FZ3" s="500">
        <v>8613</v>
      </c>
      <c r="GA3" s="501"/>
      <c r="GB3" s="500">
        <v>8614</v>
      </c>
      <c r="GC3" s="501"/>
      <c r="GD3" s="500">
        <v>8701</v>
      </c>
      <c r="GE3" s="501"/>
      <c r="GF3" s="500">
        <v>8706</v>
      </c>
      <c r="GG3" s="501"/>
      <c r="GH3" s="500">
        <v>8707</v>
      </c>
      <c r="GI3" s="501"/>
      <c r="GJ3" s="500">
        <v>8710</v>
      </c>
      <c r="GK3" s="501"/>
      <c r="GL3" s="500">
        <v>8716</v>
      </c>
      <c r="GM3" s="501"/>
      <c r="GN3" s="500">
        <v>8717</v>
      </c>
      <c r="GO3" s="501"/>
      <c r="GP3" s="500">
        <v>8719</v>
      </c>
      <c r="GQ3" s="501"/>
      <c r="GR3" s="500">
        <v>8720</v>
      </c>
      <c r="GS3" s="501"/>
      <c r="GT3" s="500">
        <v>8721</v>
      </c>
      <c r="GU3" s="501"/>
    </row>
    <row r="4" spans="1:203">
      <c r="A4" s="81"/>
      <c r="B4" s="502" t="s">
        <v>193</v>
      </c>
      <c r="C4" s="503"/>
      <c r="D4" s="502" t="s">
        <v>194</v>
      </c>
      <c r="E4" s="503"/>
      <c r="F4" s="502" t="s">
        <v>195</v>
      </c>
      <c r="G4" s="503"/>
      <c r="H4" s="502" t="s">
        <v>196</v>
      </c>
      <c r="I4" s="503"/>
      <c r="J4" s="502" t="s">
        <v>197</v>
      </c>
      <c r="K4" s="503"/>
      <c r="L4" s="502" t="s">
        <v>267</v>
      </c>
      <c r="M4" s="503"/>
      <c r="N4" s="502" t="s">
        <v>198</v>
      </c>
      <c r="O4" s="503"/>
      <c r="P4" s="502" t="s">
        <v>199</v>
      </c>
      <c r="Q4" s="503"/>
      <c r="R4" s="502" t="s">
        <v>200</v>
      </c>
      <c r="S4" s="503"/>
      <c r="T4" s="502" t="s">
        <v>201</v>
      </c>
      <c r="U4" s="503"/>
      <c r="V4" s="502" t="s">
        <v>202</v>
      </c>
      <c r="W4" s="503"/>
      <c r="X4" s="502" t="s">
        <v>203</v>
      </c>
      <c r="Y4" s="503"/>
      <c r="Z4" s="502" t="s">
        <v>204</v>
      </c>
      <c r="AA4" s="503"/>
      <c r="AB4" s="502" t="s">
        <v>205</v>
      </c>
      <c r="AC4" s="503"/>
      <c r="AD4" s="502" t="s">
        <v>286</v>
      </c>
      <c r="AE4" s="503"/>
      <c r="AF4" s="502" t="s">
        <v>287</v>
      </c>
      <c r="AG4" s="503"/>
      <c r="AH4" s="502" t="s">
        <v>288</v>
      </c>
      <c r="AI4" s="503"/>
      <c r="AJ4" s="502" t="s">
        <v>289</v>
      </c>
      <c r="AK4" s="503"/>
      <c r="AL4" s="502" t="s">
        <v>206</v>
      </c>
      <c r="AM4" s="503"/>
      <c r="AN4" s="502" t="s">
        <v>290</v>
      </c>
      <c r="AO4" s="503"/>
      <c r="AP4" s="502" t="s">
        <v>291</v>
      </c>
      <c r="AQ4" s="503"/>
      <c r="AR4" s="502" t="s">
        <v>208</v>
      </c>
      <c r="AS4" s="503"/>
      <c r="AT4" s="502" t="s">
        <v>292</v>
      </c>
      <c r="AU4" s="503"/>
      <c r="AV4" s="502" t="s">
        <v>209</v>
      </c>
      <c r="AW4" s="503"/>
      <c r="AX4" s="502" t="s">
        <v>210</v>
      </c>
      <c r="AY4" s="503"/>
      <c r="AZ4" s="502" t="s">
        <v>211</v>
      </c>
      <c r="BA4" s="503"/>
      <c r="BB4" s="502" t="s">
        <v>212</v>
      </c>
      <c r="BC4" s="503"/>
      <c r="BD4" s="502" t="s">
        <v>213</v>
      </c>
      <c r="BE4" s="503"/>
      <c r="BF4" s="502" t="s">
        <v>293</v>
      </c>
      <c r="BG4" s="503"/>
      <c r="BH4" s="502" t="s">
        <v>214</v>
      </c>
      <c r="BI4" s="503"/>
      <c r="BJ4" s="502" t="s">
        <v>215</v>
      </c>
      <c r="BK4" s="503"/>
      <c r="BL4" s="502" t="s">
        <v>216</v>
      </c>
      <c r="BM4" s="503"/>
      <c r="BN4" s="502" t="s">
        <v>217</v>
      </c>
      <c r="BO4" s="503"/>
      <c r="BP4" s="502" t="s">
        <v>218</v>
      </c>
      <c r="BQ4" s="503"/>
      <c r="BR4" s="502" t="s">
        <v>219</v>
      </c>
      <c r="BS4" s="503"/>
      <c r="BT4" s="502" t="s">
        <v>220</v>
      </c>
      <c r="BU4" s="503"/>
      <c r="BV4" s="502" t="s">
        <v>221</v>
      </c>
      <c r="BW4" s="503"/>
      <c r="BX4" s="502" t="s">
        <v>222</v>
      </c>
      <c r="BY4" s="503"/>
      <c r="BZ4" s="502" t="s">
        <v>269</v>
      </c>
      <c r="CA4" s="503"/>
      <c r="CB4" s="502" t="s">
        <v>294</v>
      </c>
      <c r="CC4" s="503"/>
      <c r="CD4" s="502" t="s">
        <v>295</v>
      </c>
      <c r="CE4" s="503"/>
      <c r="CF4" s="502" t="s">
        <v>296</v>
      </c>
      <c r="CG4" s="503"/>
      <c r="CH4" s="502" t="s">
        <v>224</v>
      </c>
      <c r="CI4" s="503"/>
      <c r="CJ4" s="502" t="s">
        <v>225</v>
      </c>
      <c r="CK4" s="503"/>
      <c r="CL4" s="502" t="s">
        <v>297</v>
      </c>
      <c r="CM4" s="503"/>
      <c r="CN4" s="502" t="s">
        <v>298</v>
      </c>
      <c r="CO4" s="503"/>
      <c r="CP4" s="502" t="s">
        <v>299</v>
      </c>
      <c r="CQ4" s="503"/>
      <c r="CR4" s="502" t="s">
        <v>226</v>
      </c>
      <c r="CS4" s="503"/>
      <c r="CT4" s="502" t="s">
        <v>300</v>
      </c>
      <c r="CU4" s="503"/>
      <c r="CV4" s="502" t="s">
        <v>301</v>
      </c>
      <c r="CW4" s="503"/>
      <c r="CX4" s="502" t="s">
        <v>302</v>
      </c>
      <c r="CY4" s="503"/>
      <c r="CZ4" s="502" t="s">
        <v>228</v>
      </c>
      <c r="DA4" s="503"/>
      <c r="DB4" s="502" t="s">
        <v>230</v>
      </c>
      <c r="DC4" s="503"/>
      <c r="DD4" s="502" t="s">
        <v>231</v>
      </c>
      <c r="DE4" s="503"/>
      <c r="DF4" s="502" t="s">
        <v>303</v>
      </c>
      <c r="DG4" s="503"/>
      <c r="DH4" s="502" t="s">
        <v>304</v>
      </c>
      <c r="DI4" s="503"/>
      <c r="DJ4" s="502" t="s">
        <v>234</v>
      </c>
      <c r="DK4" s="503"/>
      <c r="DL4" s="502" t="s">
        <v>278</v>
      </c>
      <c r="DM4" s="503"/>
      <c r="DN4" s="502" t="s">
        <v>275</v>
      </c>
      <c r="DO4" s="503"/>
      <c r="DP4" s="502" t="s">
        <v>235</v>
      </c>
      <c r="DQ4" s="503"/>
      <c r="DR4" s="502" t="s">
        <v>237</v>
      </c>
      <c r="DS4" s="503"/>
      <c r="DT4" s="502" t="s">
        <v>238</v>
      </c>
      <c r="DU4" s="503"/>
      <c r="DV4" s="502" t="s">
        <v>239</v>
      </c>
      <c r="DW4" s="503"/>
      <c r="DX4" s="502" t="s">
        <v>240</v>
      </c>
      <c r="DY4" s="503"/>
      <c r="DZ4" s="502" t="s">
        <v>280</v>
      </c>
      <c r="EA4" s="503"/>
      <c r="EB4" s="502" t="s">
        <v>241</v>
      </c>
      <c r="EC4" s="503"/>
      <c r="ED4" s="502" t="s">
        <v>242</v>
      </c>
      <c r="EE4" s="503"/>
      <c r="EF4" s="502" t="s">
        <v>305</v>
      </c>
      <c r="EG4" s="503"/>
      <c r="EH4" s="502" t="s">
        <v>306</v>
      </c>
      <c r="EI4" s="503"/>
      <c r="EJ4" s="502" t="s">
        <v>307</v>
      </c>
      <c r="EK4" s="503"/>
      <c r="EL4" s="502" t="s">
        <v>243</v>
      </c>
      <c r="EM4" s="503"/>
      <c r="EN4" s="502" t="s">
        <v>308</v>
      </c>
      <c r="EO4" s="503"/>
      <c r="EP4" s="502" t="s">
        <v>6</v>
      </c>
      <c r="EQ4" s="503"/>
      <c r="ER4" s="502" t="s">
        <v>7</v>
      </c>
      <c r="ES4" s="503"/>
      <c r="ET4" s="502" t="s">
        <v>309</v>
      </c>
      <c r="EU4" s="503"/>
      <c r="EV4" s="502" t="s">
        <v>8</v>
      </c>
      <c r="EW4" s="503"/>
      <c r="EX4" s="502" t="s">
        <v>9</v>
      </c>
      <c r="EY4" s="503"/>
      <c r="EZ4" s="502" t="s">
        <v>10</v>
      </c>
      <c r="FA4" s="503"/>
      <c r="FB4" s="502" t="s">
        <v>166</v>
      </c>
      <c r="FC4" s="503"/>
      <c r="FD4" s="502" t="s">
        <v>167</v>
      </c>
      <c r="FE4" s="503"/>
      <c r="FF4" s="502" t="s">
        <v>164</v>
      </c>
      <c r="FG4" s="503"/>
      <c r="FH4" s="502" t="s">
        <v>11</v>
      </c>
      <c r="FI4" s="503"/>
      <c r="FJ4" s="502" t="s">
        <v>168</v>
      </c>
      <c r="FK4" s="503"/>
      <c r="FL4" s="502" t="s">
        <v>12</v>
      </c>
      <c r="FM4" s="503"/>
      <c r="FN4" s="502" t="s">
        <v>245</v>
      </c>
      <c r="FO4" s="503"/>
      <c r="FP4" s="502" t="s">
        <v>246</v>
      </c>
      <c r="FQ4" s="503"/>
      <c r="FR4" s="502" t="s">
        <v>247</v>
      </c>
      <c r="FS4" s="503"/>
      <c r="FT4" s="502" t="s">
        <v>248</v>
      </c>
      <c r="FU4" s="503"/>
      <c r="FV4" s="502" t="s">
        <v>249</v>
      </c>
      <c r="FW4" s="503"/>
      <c r="FX4" s="502" t="s">
        <v>250</v>
      </c>
      <c r="FY4" s="503"/>
      <c r="FZ4" s="502" t="s">
        <v>251</v>
      </c>
      <c r="GA4" s="503"/>
      <c r="GB4" s="502" t="s">
        <v>252</v>
      </c>
      <c r="GC4" s="503"/>
      <c r="GD4" s="502" t="s">
        <v>310</v>
      </c>
      <c r="GE4" s="503"/>
      <c r="GF4" s="502" t="s">
        <v>311</v>
      </c>
      <c r="GG4" s="503"/>
      <c r="GH4" s="502" t="s">
        <v>312</v>
      </c>
      <c r="GI4" s="503"/>
      <c r="GJ4" s="502" t="s">
        <v>253</v>
      </c>
      <c r="GK4" s="503"/>
      <c r="GL4" s="502" t="s">
        <v>254</v>
      </c>
      <c r="GM4" s="503"/>
      <c r="GN4" s="502" t="s">
        <v>255</v>
      </c>
      <c r="GO4" s="503"/>
      <c r="GP4" s="502" t="s">
        <v>256</v>
      </c>
      <c r="GQ4" s="503"/>
      <c r="GR4" s="502" t="s">
        <v>258</v>
      </c>
      <c r="GS4" s="503"/>
      <c r="GT4" s="502" t="s">
        <v>260</v>
      </c>
      <c r="GU4" s="503"/>
    </row>
    <row r="5" spans="1:203">
      <c r="A5" s="81" t="s">
        <v>170</v>
      </c>
      <c r="B5" s="146">
        <v>114800</v>
      </c>
      <c r="C5" s="147">
        <v>114800</v>
      </c>
      <c r="D5" s="146">
        <v>26468</v>
      </c>
      <c r="E5" s="147">
        <v>26468</v>
      </c>
      <c r="F5" s="146">
        <v>4461</v>
      </c>
      <c r="G5" s="147">
        <v>4461</v>
      </c>
      <c r="H5" s="146">
        <v>9423</v>
      </c>
      <c r="I5" s="147">
        <v>9423</v>
      </c>
      <c r="J5" s="146">
        <v>22451</v>
      </c>
      <c r="K5" s="147">
        <v>22451</v>
      </c>
      <c r="L5" s="146">
        <v>2183</v>
      </c>
      <c r="M5" s="147">
        <v>2183</v>
      </c>
      <c r="N5" s="146">
        <v>7157</v>
      </c>
      <c r="O5" s="147">
        <v>7157</v>
      </c>
      <c r="P5" s="146">
        <v>162</v>
      </c>
      <c r="Q5" s="147">
        <v>162</v>
      </c>
      <c r="R5" s="146">
        <v>11346</v>
      </c>
      <c r="S5" s="147">
        <v>11346</v>
      </c>
      <c r="T5" s="146">
        <v>2624</v>
      </c>
      <c r="U5" s="147">
        <v>2624</v>
      </c>
      <c r="V5" s="146">
        <v>1535</v>
      </c>
      <c r="W5" s="147">
        <v>1535</v>
      </c>
      <c r="X5" s="146">
        <v>1376</v>
      </c>
      <c r="Y5" s="147">
        <v>1376</v>
      </c>
      <c r="Z5" s="146">
        <v>1018</v>
      </c>
      <c r="AA5" s="147">
        <v>1018</v>
      </c>
      <c r="AB5" s="146">
        <v>5782</v>
      </c>
      <c r="AC5" s="147">
        <v>5782</v>
      </c>
      <c r="AD5" s="146">
        <v>147</v>
      </c>
      <c r="AE5" s="147">
        <v>147</v>
      </c>
      <c r="AF5" s="146">
        <v>214</v>
      </c>
      <c r="AG5" s="147">
        <v>214</v>
      </c>
      <c r="AH5" s="146">
        <v>113</v>
      </c>
      <c r="AI5" s="147">
        <v>113</v>
      </c>
      <c r="AJ5" s="146">
        <v>129</v>
      </c>
      <c r="AK5" s="147">
        <v>129</v>
      </c>
      <c r="AL5" s="146">
        <v>64</v>
      </c>
      <c r="AM5" s="147">
        <v>64</v>
      </c>
      <c r="AN5" s="146">
        <v>732</v>
      </c>
      <c r="AO5" s="147">
        <v>732</v>
      </c>
      <c r="AP5" s="146">
        <v>83</v>
      </c>
      <c r="AQ5" s="147">
        <v>83</v>
      </c>
      <c r="AR5" s="146">
        <v>2708</v>
      </c>
      <c r="AS5" s="147">
        <v>2708</v>
      </c>
      <c r="AT5" s="146">
        <v>102</v>
      </c>
      <c r="AU5" s="147">
        <v>102</v>
      </c>
      <c r="AV5" s="146">
        <v>974</v>
      </c>
      <c r="AW5" s="147">
        <v>974</v>
      </c>
      <c r="AX5" s="146">
        <v>55</v>
      </c>
      <c r="AY5" s="147">
        <v>55</v>
      </c>
      <c r="AZ5" s="146">
        <v>1165</v>
      </c>
      <c r="BA5" s="147">
        <v>1165</v>
      </c>
      <c r="BB5" s="146">
        <v>137</v>
      </c>
      <c r="BC5" s="147">
        <v>137</v>
      </c>
      <c r="BD5" s="146">
        <v>1743</v>
      </c>
      <c r="BE5" s="147">
        <v>1743</v>
      </c>
      <c r="BF5" s="146">
        <v>77</v>
      </c>
      <c r="BG5" s="147">
        <v>77</v>
      </c>
      <c r="BH5" s="146">
        <v>638</v>
      </c>
      <c r="BI5" s="147">
        <v>638</v>
      </c>
      <c r="BJ5" s="146">
        <v>918</v>
      </c>
      <c r="BK5" s="147">
        <v>918</v>
      </c>
      <c r="BL5" s="146">
        <v>4109</v>
      </c>
      <c r="BM5" s="147">
        <v>4109</v>
      </c>
      <c r="BN5" s="146">
        <v>255</v>
      </c>
      <c r="BO5" s="147">
        <v>255</v>
      </c>
      <c r="BP5" s="146">
        <v>297</v>
      </c>
      <c r="BQ5" s="147">
        <v>297</v>
      </c>
      <c r="BR5" s="146">
        <v>965</v>
      </c>
      <c r="BS5" s="147">
        <v>965</v>
      </c>
      <c r="BT5" s="146">
        <v>235</v>
      </c>
      <c r="BU5" s="147">
        <v>235</v>
      </c>
      <c r="BV5" s="146">
        <v>50</v>
      </c>
      <c r="BW5" s="147">
        <v>50</v>
      </c>
      <c r="BX5" s="146">
        <v>112</v>
      </c>
      <c r="BY5" s="147">
        <v>112</v>
      </c>
      <c r="BZ5" s="146">
        <v>105</v>
      </c>
      <c r="CA5" s="147">
        <v>105</v>
      </c>
      <c r="CB5" s="146">
        <v>53</v>
      </c>
      <c r="CC5" s="147">
        <v>53</v>
      </c>
      <c r="CD5" s="146">
        <v>447</v>
      </c>
      <c r="CE5" s="147">
        <v>447</v>
      </c>
      <c r="CF5" s="146">
        <v>1352</v>
      </c>
      <c r="CG5" s="147">
        <v>1352</v>
      </c>
      <c r="CH5" s="146">
        <v>4110</v>
      </c>
      <c r="CI5" s="147">
        <v>4110</v>
      </c>
      <c r="CJ5" s="146">
        <v>1173</v>
      </c>
      <c r="CK5" s="147">
        <v>1173</v>
      </c>
      <c r="CL5" s="146">
        <v>66</v>
      </c>
      <c r="CM5" s="147">
        <v>66</v>
      </c>
      <c r="CN5" s="146">
        <v>92</v>
      </c>
      <c r="CO5" s="147">
        <v>92</v>
      </c>
      <c r="CP5" s="146">
        <v>92</v>
      </c>
      <c r="CQ5" s="147">
        <v>92</v>
      </c>
      <c r="CR5" s="146">
        <v>903</v>
      </c>
      <c r="CS5" s="147">
        <v>903</v>
      </c>
      <c r="CT5" s="146">
        <v>106</v>
      </c>
      <c r="CU5" s="147">
        <v>106</v>
      </c>
      <c r="CV5" s="146">
        <v>115</v>
      </c>
      <c r="CW5" s="147">
        <v>115</v>
      </c>
      <c r="CX5" s="146">
        <v>545</v>
      </c>
      <c r="CY5" s="147">
        <v>545</v>
      </c>
      <c r="CZ5" s="146">
        <v>99</v>
      </c>
      <c r="DA5" s="147">
        <v>99</v>
      </c>
      <c r="DB5" s="146">
        <v>225</v>
      </c>
      <c r="DC5" s="147">
        <v>225</v>
      </c>
      <c r="DD5" s="146">
        <v>16736</v>
      </c>
      <c r="DE5" s="147">
        <v>16736</v>
      </c>
      <c r="DF5" s="146">
        <v>2373</v>
      </c>
      <c r="DG5" s="147">
        <v>2373</v>
      </c>
      <c r="DH5" s="146">
        <v>946</v>
      </c>
      <c r="DI5" s="147">
        <v>946</v>
      </c>
      <c r="DJ5" s="146">
        <v>1927</v>
      </c>
      <c r="DK5" s="147">
        <v>1927</v>
      </c>
      <c r="DL5" s="146">
        <v>102</v>
      </c>
      <c r="DM5" s="147">
        <v>102</v>
      </c>
      <c r="DN5" s="146">
        <v>174</v>
      </c>
      <c r="DO5" s="147">
        <v>174</v>
      </c>
      <c r="DP5" s="146">
        <v>978</v>
      </c>
      <c r="DQ5" s="147">
        <v>978</v>
      </c>
      <c r="DR5" s="146">
        <v>399</v>
      </c>
      <c r="DS5" s="147">
        <v>399</v>
      </c>
      <c r="DT5" s="146">
        <v>382</v>
      </c>
      <c r="DU5" s="147">
        <v>382</v>
      </c>
      <c r="DV5" s="146">
        <v>366</v>
      </c>
      <c r="DW5" s="147">
        <v>366</v>
      </c>
      <c r="DX5" s="146">
        <v>428</v>
      </c>
      <c r="DY5" s="147">
        <v>428</v>
      </c>
      <c r="DZ5" s="146">
        <v>256</v>
      </c>
      <c r="EA5" s="147">
        <v>256</v>
      </c>
      <c r="EB5" s="146">
        <v>63</v>
      </c>
      <c r="EC5" s="147">
        <v>63</v>
      </c>
      <c r="ED5" s="146">
        <v>686</v>
      </c>
      <c r="EE5" s="147">
        <v>686</v>
      </c>
      <c r="EF5" s="146">
        <v>100</v>
      </c>
      <c r="EG5" s="147">
        <v>100</v>
      </c>
      <c r="EH5" s="146">
        <v>330</v>
      </c>
      <c r="EI5" s="147">
        <v>330</v>
      </c>
      <c r="EJ5" s="146">
        <v>228</v>
      </c>
      <c r="EK5" s="147">
        <v>228</v>
      </c>
      <c r="EL5" s="146">
        <v>109</v>
      </c>
      <c r="EM5" s="147">
        <v>109</v>
      </c>
      <c r="EN5" s="146">
        <v>417</v>
      </c>
      <c r="EO5" s="147">
        <v>417</v>
      </c>
      <c r="EP5" s="148">
        <v>731</v>
      </c>
      <c r="EQ5" s="147">
        <v>731</v>
      </c>
      <c r="ER5" s="148">
        <v>3895</v>
      </c>
      <c r="ES5" s="147">
        <v>3895</v>
      </c>
      <c r="ET5" s="146">
        <v>125</v>
      </c>
      <c r="EU5" s="147">
        <v>125</v>
      </c>
      <c r="EV5" s="148">
        <v>725</v>
      </c>
      <c r="EW5" s="147">
        <v>725</v>
      </c>
      <c r="EX5" s="148">
        <v>355</v>
      </c>
      <c r="EY5" s="147">
        <v>355</v>
      </c>
      <c r="EZ5" s="148">
        <v>146</v>
      </c>
      <c r="FA5" s="147">
        <v>146</v>
      </c>
      <c r="FB5" s="148">
        <v>42</v>
      </c>
      <c r="FC5" s="147">
        <v>42</v>
      </c>
      <c r="FD5" s="148">
        <v>48</v>
      </c>
      <c r="FE5" s="147">
        <v>48</v>
      </c>
      <c r="FF5" s="148">
        <v>232</v>
      </c>
      <c r="FG5" s="147">
        <v>232</v>
      </c>
      <c r="FH5" s="148">
        <v>458</v>
      </c>
      <c r="FI5" s="147">
        <v>458</v>
      </c>
      <c r="FJ5" s="148">
        <v>859</v>
      </c>
      <c r="FK5" s="147">
        <v>859</v>
      </c>
      <c r="FL5" s="148">
        <v>3905</v>
      </c>
      <c r="FM5" s="147">
        <v>3905</v>
      </c>
      <c r="FN5" s="146">
        <v>2189</v>
      </c>
      <c r="FO5" s="147">
        <v>2189</v>
      </c>
      <c r="FP5" s="146">
        <v>4175</v>
      </c>
      <c r="FQ5" s="147">
        <v>4175</v>
      </c>
      <c r="FR5" s="146">
        <v>6961</v>
      </c>
      <c r="FS5" s="147">
        <v>6961</v>
      </c>
      <c r="FT5" s="146">
        <v>503</v>
      </c>
      <c r="FU5" s="147">
        <v>503</v>
      </c>
      <c r="FV5" s="146">
        <v>490</v>
      </c>
      <c r="FW5" s="147">
        <v>490</v>
      </c>
      <c r="FX5" s="146">
        <v>164</v>
      </c>
      <c r="FY5" s="147">
        <v>164</v>
      </c>
      <c r="FZ5" s="146">
        <v>1672</v>
      </c>
      <c r="GA5" s="147">
        <v>1672</v>
      </c>
      <c r="GB5" s="146">
        <v>1459</v>
      </c>
      <c r="GC5" s="147">
        <v>1459</v>
      </c>
      <c r="GD5" s="146">
        <v>141</v>
      </c>
      <c r="GE5" s="147">
        <v>141</v>
      </c>
      <c r="GF5" s="146">
        <v>200</v>
      </c>
      <c r="GG5" s="147">
        <v>200</v>
      </c>
      <c r="GH5" s="146">
        <v>185</v>
      </c>
      <c r="GI5" s="147">
        <v>185</v>
      </c>
      <c r="GJ5" s="146">
        <v>767</v>
      </c>
      <c r="GK5" s="147">
        <v>767</v>
      </c>
      <c r="GL5" s="146">
        <v>2089</v>
      </c>
      <c r="GM5" s="147">
        <v>2089</v>
      </c>
      <c r="GN5" s="146">
        <v>1799</v>
      </c>
      <c r="GO5" s="147">
        <v>1799</v>
      </c>
      <c r="GP5" s="146">
        <v>356</v>
      </c>
      <c r="GQ5" s="147">
        <v>356</v>
      </c>
      <c r="GR5" s="146">
        <v>521</v>
      </c>
      <c r="GS5" s="147">
        <v>521</v>
      </c>
      <c r="GT5" s="146">
        <v>921</v>
      </c>
      <c r="GU5" s="147">
        <v>921</v>
      </c>
    </row>
    <row r="6" spans="1:203">
      <c r="A6" s="81"/>
      <c r="B6" s="149"/>
      <c r="C6" s="444" t="s">
        <v>171</v>
      </c>
      <c r="D6" s="149"/>
      <c r="E6" s="444" t="s">
        <v>171</v>
      </c>
      <c r="F6" s="149"/>
      <c r="G6" s="444" t="s">
        <v>171</v>
      </c>
      <c r="H6" s="149"/>
      <c r="I6" s="444" t="s">
        <v>171</v>
      </c>
      <c r="J6" s="149"/>
      <c r="K6" s="444" t="s">
        <v>171</v>
      </c>
      <c r="L6" s="149"/>
      <c r="M6" s="444" t="s">
        <v>171</v>
      </c>
      <c r="N6" s="149"/>
      <c r="O6" s="444" t="s">
        <v>171</v>
      </c>
      <c r="P6" s="149"/>
      <c r="Q6" s="444" t="s">
        <v>171</v>
      </c>
      <c r="R6" s="149"/>
      <c r="S6" s="444" t="s">
        <v>171</v>
      </c>
      <c r="T6" s="149"/>
      <c r="U6" s="444" t="s">
        <v>171</v>
      </c>
      <c r="V6" s="149"/>
      <c r="W6" s="444" t="s">
        <v>171</v>
      </c>
      <c r="X6" s="149"/>
      <c r="Y6" s="444" t="s">
        <v>171</v>
      </c>
      <c r="Z6" s="149"/>
      <c r="AA6" s="444" t="s">
        <v>171</v>
      </c>
      <c r="AB6" s="149"/>
      <c r="AC6" s="444" t="s">
        <v>171</v>
      </c>
      <c r="AD6" s="149"/>
      <c r="AE6" s="444" t="s">
        <v>171</v>
      </c>
      <c r="AF6" s="149"/>
      <c r="AG6" s="444" t="s">
        <v>171</v>
      </c>
      <c r="AH6" s="149"/>
      <c r="AI6" s="444" t="s">
        <v>171</v>
      </c>
      <c r="AJ6" s="149"/>
      <c r="AK6" s="444" t="s">
        <v>171</v>
      </c>
      <c r="AL6" s="149"/>
      <c r="AM6" s="444" t="s">
        <v>171</v>
      </c>
      <c r="AN6" s="149"/>
      <c r="AO6" s="444" t="s">
        <v>171</v>
      </c>
      <c r="AP6" s="149"/>
      <c r="AQ6" s="444" t="s">
        <v>171</v>
      </c>
      <c r="AR6" s="149"/>
      <c r="AS6" s="444" t="s">
        <v>171</v>
      </c>
      <c r="AT6" s="149"/>
      <c r="AU6" s="444" t="s">
        <v>171</v>
      </c>
      <c r="AV6" s="149"/>
      <c r="AW6" s="444" t="s">
        <v>171</v>
      </c>
      <c r="AX6" s="149"/>
      <c r="AY6" s="444" t="s">
        <v>171</v>
      </c>
      <c r="AZ6" s="149"/>
      <c r="BA6" s="444" t="s">
        <v>171</v>
      </c>
      <c r="BB6" s="149"/>
      <c r="BC6" s="444" t="s">
        <v>171</v>
      </c>
      <c r="BD6" s="149"/>
      <c r="BE6" s="444" t="s">
        <v>171</v>
      </c>
      <c r="BF6" s="149"/>
      <c r="BG6" s="444" t="s">
        <v>171</v>
      </c>
      <c r="BH6" s="149"/>
      <c r="BI6" s="444" t="s">
        <v>171</v>
      </c>
      <c r="BJ6" s="149"/>
      <c r="BK6" s="444" t="s">
        <v>171</v>
      </c>
      <c r="BL6" s="149"/>
      <c r="BM6" s="444" t="s">
        <v>171</v>
      </c>
      <c r="BN6" s="149"/>
      <c r="BO6" s="444" t="s">
        <v>171</v>
      </c>
      <c r="BP6" s="149"/>
      <c r="BQ6" s="444" t="s">
        <v>171</v>
      </c>
      <c r="BR6" s="149"/>
      <c r="BS6" s="444" t="s">
        <v>171</v>
      </c>
      <c r="BT6" s="149"/>
      <c r="BU6" s="444" t="s">
        <v>171</v>
      </c>
      <c r="BV6" s="149"/>
      <c r="BW6" s="444" t="s">
        <v>171</v>
      </c>
      <c r="BX6" s="149"/>
      <c r="BY6" s="444" t="s">
        <v>171</v>
      </c>
      <c r="BZ6" s="149"/>
      <c r="CA6" s="444" t="s">
        <v>171</v>
      </c>
      <c r="CB6" s="149"/>
      <c r="CC6" s="444" t="s">
        <v>171</v>
      </c>
      <c r="CD6" s="149"/>
      <c r="CE6" s="444" t="s">
        <v>171</v>
      </c>
      <c r="CF6" s="149"/>
      <c r="CG6" s="444" t="s">
        <v>171</v>
      </c>
      <c r="CH6" s="149"/>
      <c r="CI6" s="444" t="s">
        <v>171</v>
      </c>
      <c r="CJ6" s="149"/>
      <c r="CK6" s="444" t="s">
        <v>171</v>
      </c>
      <c r="CL6" s="149"/>
      <c r="CM6" s="444" t="s">
        <v>171</v>
      </c>
      <c r="CN6" s="149"/>
      <c r="CO6" s="444" t="s">
        <v>171</v>
      </c>
      <c r="CP6" s="149"/>
      <c r="CQ6" s="444" t="s">
        <v>171</v>
      </c>
      <c r="CR6" s="149"/>
      <c r="CS6" s="444" t="s">
        <v>171</v>
      </c>
      <c r="CT6" s="149"/>
      <c r="CU6" s="444" t="s">
        <v>171</v>
      </c>
      <c r="CV6" s="149"/>
      <c r="CW6" s="444" t="s">
        <v>171</v>
      </c>
      <c r="CX6" s="149"/>
      <c r="CY6" s="444" t="s">
        <v>171</v>
      </c>
      <c r="CZ6" s="149"/>
      <c r="DA6" s="444" t="s">
        <v>171</v>
      </c>
      <c r="DB6" s="149"/>
      <c r="DC6" s="444" t="s">
        <v>171</v>
      </c>
      <c r="DD6" s="149"/>
      <c r="DE6" s="444" t="s">
        <v>171</v>
      </c>
      <c r="DF6" s="149"/>
      <c r="DG6" s="444" t="s">
        <v>171</v>
      </c>
      <c r="DH6" s="149"/>
      <c r="DI6" s="444" t="s">
        <v>171</v>
      </c>
      <c r="DJ6" s="149"/>
      <c r="DK6" s="444" t="s">
        <v>171</v>
      </c>
      <c r="DL6" s="149"/>
      <c r="DM6" s="444" t="s">
        <v>171</v>
      </c>
      <c r="DN6" s="149"/>
      <c r="DO6" s="444" t="s">
        <v>171</v>
      </c>
      <c r="DP6" s="149"/>
      <c r="DQ6" s="444" t="s">
        <v>171</v>
      </c>
      <c r="DR6" s="149"/>
      <c r="DS6" s="444" t="s">
        <v>171</v>
      </c>
      <c r="DT6" s="149"/>
      <c r="DU6" s="444" t="s">
        <v>171</v>
      </c>
      <c r="DV6" s="149"/>
      <c r="DW6" s="444" t="s">
        <v>171</v>
      </c>
      <c r="DX6" s="149"/>
      <c r="DY6" s="444" t="s">
        <v>171</v>
      </c>
      <c r="DZ6" s="149"/>
      <c r="EA6" s="444" t="s">
        <v>171</v>
      </c>
      <c r="EB6" s="149"/>
      <c r="EC6" s="444" t="s">
        <v>171</v>
      </c>
      <c r="ED6" s="149"/>
      <c r="EE6" s="444" t="s">
        <v>171</v>
      </c>
      <c r="EF6" s="149"/>
      <c r="EG6" s="444" t="s">
        <v>171</v>
      </c>
      <c r="EH6" s="149"/>
      <c r="EI6" s="444" t="s">
        <v>171</v>
      </c>
      <c r="EJ6" s="149"/>
      <c r="EK6" s="444" t="s">
        <v>171</v>
      </c>
      <c r="EL6" s="149"/>
      <c r="EM6" s="444" t="s">
        <v>171</v>
      </c>
      <c r="EN6" s="149"/>
      <c r="EO6" s="444" t="s">
        <v>171</v>
      </c>
      <c r="EP6" s="150"/>
      <c r="EQ6" s="444" t="s">
        <v>171</v>
      </c>
      <c r="ER6" s="150"/>
      <c r="ES6" s="444" t="s">
        <v>171</v>
      </c>
      <c r="ET6" s="149"/>
      <c r="EU6" s="444" t="s">
        <v>171</v>
      </c>
      <c r="EV6" s="150"/>
      <c r="EW6" s="444" t="s">
        <v>171</v>
      </c>
      <c r="EX6" s="150"/>
      <c r="EY6" s="444" t="s">
        <v>171</v>
      </c>
      <c r="EZ6" s="150"/>
      <c r="FA6" s="444" t="s">
        <v>171</v>
      </c>
      <c r="FB6" s="150"/>
      <c r="FC6" s="444" t="s">
        <v>171</v>
      </c>
      <c r="FD6" s="150"/>
      <c r="FE6" s="444" t="s">
        <v>171</v>
      </c>
      <c r="FF6" s="150"/>
      <c r="FG6" s="444" t="s">
        <v>171</v>
      </c>
      <c r="FH6" s="150"/>
      <c r="FI6" s="444" t="s">
        <v>171</v>
      </c>
      <c r="FJ6" s="150"/>
      <c r="FK6" s="444" t="s">
        <v>171</v>
      </c>
      <c r="FL6" s="150"/>
      <c r="FM6" s="444" t="s">
        <v>171</v>
      </c>
      <c r="FN6" s="149"/>
      <c r="FO6" s="444" t="s">
        <v>171</v>
      </c>
      <c r="FP6" s="149"/>
      <c r="FQ6" s="444" t="s">
        <v>171</v>
      </c>
      <c r="FR6" s="149"/>
      <c r="FS6" s="444" t="s">
        <v>171</v>
      </c>
      <c r="FT6" s="149"/>
      <c r="FU6" s="444" t="s">
        <v>171</v>
      </c>
      <c r="FV6" s="149"/>
      <c r="FW6" s="444" t="s">
        <v>171</v>
      </c>
      <c r="FX6" s="149"/>
      <c r="FY6" s="444" t="s">
        <v>171</v>
      </c>
      <c r="FZ6" s="149"/>
      <c r="GA6" s="444" t="s">
        <v>171</v>
      </c>
      <c r="GB6" s="149"/>
      <c r="GC6" s="444" t="s">
        <v>171</v>
      </c>
      <c r="GD6" s="149"/>
      <c r="GE6" s="444" t="s">
        <v>171</v>
      </c>
      <c r="GF6" s="149"/>
      <c r="GG6" s="444" t="s">
        <v>171</v>
      </c>
      <c r="GH6" s="149"/>
      <c r="GI6" s="444" t="s">
        <v>171</v>
      </c>
      <c r="GJ6" s="149"/>
      <c r="GK6" s="444" t="s">
        <v>171</v>
      </c>
      <c r="GL6" s="149"/>
      <c r="GM6" s="444" t="s">
        <v>171</v>
      </c>
      <c r="GN6" s="149"/>
      <c r="GO6" s="444" t="s">
        <v>171</v>
      </c>
      <c r="GP6" s="149"/>
      <c r="GQ6" s="444" t="s">
        <v>171</v>
      </c>
      <c r="GR6" s="149"/>
      <c r="GS6" s="444" t="s">
        <v>171</v>
      </c>
      <c r="GT6" s="149"/>
      <c r="GU6" s="444" t="s">
        <v>171</v>
      </c>
    </row>
    <row r="7" spans="1:203">
      <c r="A7" s="81"/>
      <c r="B7" s="151" t="s">
        <v>172</v>
      </c>
      <c r="C7" s="152" t="s">
        <v>174</v>
      </c>
      <c r="D7" s="151" t="s">
        <v>172</v>
      </c>
      <c r="E7" s="152" t="s">
        <v>174</v>
      </c>
      <c r="F7" s="151" t="s">
        <v>172</v>
      </c>
      <c r="G7" s="152" t="s">
        <v>174</v>
      </c>
      <c r="H7" s="151" t="s">
        <v>172</v>
      </c>
      <c r="I7" s="152" t="s">
        <v>174</v>
      </c>
      <c r="J7" s="151" t="s">
        <v>172</v>
      </c>
      <c r="K7" s="152" t="s">
        <v>174</v>
      </c>
      <c r="L7" s="151" t="s">
        <v>172</v>
      </c>
      <c r="M7" s="152" t="s">
        <v>174</v>
      </c>
      <c r="N7" s="151" t="s">
        <v>172</v>
      </c>
      <c r="O7" s="152" t="s">
        <v>174</v>
      </c>
      <c r="P7" s="151" t="s">
        <v>172</v>
      </c>
      <c r="Q7" s="152" t="s">
        <v>174</v>
      </c>
      <c r="R7" s="151" t="s">
        <v>172</v>
      </c>
      <c r="S7" s="152" t="s">
        <v>174</v>
      </c>
      <c r="T7" s="151" t="s">
        <v>172</v>
      </c>
      <c r="U7" s="152" t="s">
        <v>174</v>
      </c>
      <c r="V7" s="151" t="s">
        <v>172</v>
      </c>
      <c r="W7" s="152" t="s">
        <v>174</v>
      </c>
      <c r="X7" s="151" t="s">
        <v>172</v>
      </c>
      <c r="Y7" s="152" t="s">
        <v>174</v>
      </c>
      <c r="Z7" s="151" t="s">
        <v>172</v>
      </c>
      <c r="AA7" s="152" t="s">
        <v>174</v>
      </c>
      <c r="AB7" s="151" t="s">
        <v>172</v>
      </c>
      <c r="AC7" s="152" t="s">
        <v>174</v>
      </c>
      <c r="AD7" s="151" t="s">
        <v>172</v>
      </c>
      <c r="AE7" s="152" t="s">
        <v>174</v>
      </c>
      <c r="AF7" s="151" t="s">
        <v>172</v>
      </c>
      <c r="AG7" s="152" t="s">
        <v>174</v>
      </c>
      <c r="AH7" s="151" t="s">
        <v>172</v>
      </c>
      <c r="AI7" s="152" t="s">
        <v>174</v>
      </c>
      <c r="AJ7" s="151" t="s">
        <v>172</v>
      </c>
      <c r="AK7" s="152" t="s">
        <v>174</v>
      </c>
      <c r="AL7" s="151" t="s">
        <v>172</v>
      </c>
      <c r="AM7" s="152" t="s">
        <v>174</v>
      </c>
      <c r="AN7" s="151" t="s">
        <v>172</v>
      </c>
      <c r="AO7" s="152" t="s">
        <v>174</v>
      </c>
      <c r="AP7" s="151" t="s">
        <v>172</v>
      </c>
      <c r="AQ7" s="152" t="s">
        <v>174</v>
      </c>
      <c r="AR7" s="151" t="s">
        <v>172</v>
      </c>
      <c r="AS7" s="152" t="s">
        <v>174</v>
      </c>
      <c r="AT7" s="151" t="s">
        <v>172</v>
      </c>
      <c r="AU7" s="152" t="s">
        <v>174</v>
      </c>
      <c r="AV7" s="151" t="s">
        <v>172</v>
      </c>
      <c r="AW7" s="152" t="s">
        <v>174</v>
      </c>
      <c r="AX7" s="151" t="s">
        <v>172</v>
      </c>
      <c r="AY7" s="152" t="s">
        <v>174</v>
      </c>
      <c r="AZ7" s="151" t="s">
        <v>172</v>
      </c>
      <c r="BA7" s="152" t="s">
        <v>174</v>
      </c>
      <c r="BB7" s="151" t="s">
        <v>172</v>
      </c>
      <c r="BC7" s="152" t="s">
        <v>174</v>
      </c>
      <c r="BD7" s="151" t="s">
        <v>172</v>
      </c>
      <c r="BE7" s="152" t="s">
        <v>174</v>
      </c>
      <c r="BF7" s="151" t="s">
        <v>172</v>
      </c>
      <c r="BG7" s="152" t="s">
        <v>174</v>
      </c>
      <c r="BH7" s="151" t="s">
        <v>172</v>
      </c>
      <c r="BI7" s="152" t="s">
        <v>174</v>
      </c>
      <c r="BJ7" s="151" t="s">
        <v>172</v>
      </c>
      <c r="BK7" s="152" t="s">
        <v>174</v>
      </c>
      <c r="BL7" s="151" t="s">
        <v>172</v>
      </c>
      <c r="BM7" s="152" t="s">
        <v>174</v>
      </c>
      <c r="BN7" s="151" t="s">
        <v>172</v>
      </c>
      <c r="BO7" s="152" t="s">
        <v>174</v>
      </c>
      <c r="BP7" s="151" t="s">
        <v>172</v>
      </c>
      <c r="BQ7" s="152" t="s">
        <v>174</v>
      </c>
      <c r="BR7" s="151" t="s">
        <v>172</v>
      </c>
      <c r="BS7" s="152" t="s">
        <v>174</v>
      </c>
      <c r="BT7" s="151" t="s">
        <v>172</v>
      </c>
      <c r="BU7" s="152" t="s">
        <v>174</v>
      </c>
      <c r="BV7" s="151" t="s">
        <v>172</v>
      </c>
      <c r="BW7" s="152" t="s">
        <v>174</v>
      </c>
      <c r="BX7" s="151" t="s">
        <v>172</v>
      </c>
      <c r="BY7" s="152" t="s">
        <v>174</v>
      </c>
      <c r="BZ7" s="151" t="s">
        <v>172</v>
      </c>
      <c r="CA7" s="152" t="s">
        <v>174</v>
      </c>
      <c r="CB7" s="151" t="s">
        <v>172</v>
      </c>
      <c r="CC7" s="152" t="s">
        <v>174</v>
      </c>
      <c r="CD7" s="151" t="s">
        <v>172</v>
      </c>
      <c r="CE7" s="152" t="s">
        <v>174</v>
      </c>
      <c r="CF7" s="151" t="s">
        <v>172</v>
      </c>
      <c r="CG7" s="152" t="s">
        <v>174</v>
      </c>
      <c r="CH7" s="151" t="s">
        <v>172</v>
      </c>
      <c r="CI7" s="152" t="s">
        <v>174</v>
      </c>
      <c r="CJ7" s="151" t="s">
        <v>172</v>
      </c>
      <c r="CK7" s="152" t="s">
        <v>174</v>
      </c>
      <c r="CL7" s="151" t="s">
        <v>172</v>
      </c>
      <c r="CM7" s="152" t="s">
        <v>174</v>
      </c>
      <c r="CN7" s="151" t="s">
        <v>172</v>
      </c>
      <c r="CO7" s="152" t="s">
        <v>174</v>
      </c>
      <c r="CP7" s="151" t="s">
        <v>172</v>
      </c>
      <c r="CQ7" s="152" t="s">
        <v>174</v>
      </c>
      <c r="CR7" s="151" t="s">
        <v>172</v>
      </c>
      <c r="CS7" s="152" t="s">
        <v>174</v>
      </c>
      <c r="CT7" s="151" t="s">
        <v>172</v>
      </c>
      <c r="CU7" s="152" t="s">
        <v>174</v>
      </c>
      <c r="CV7" s="151" t="s">
        <v>172</v>
      </c>
      <c r="CW7" s="152" t="s">
        <v>174</v>
      </c>
      <c r="CX7" s="151" t="s">
        <v>172</v>
      </c>
      <c r="CY7" s="152" t="s">
        <v>174</v>
      </c>
      <c r="CZ7" s="151" t="s">
        <v>172</v>
      </c>
      <c r="DA7" s="152" t="s">
        <v>174</v>
      </c>
      <c r="DB7" s="151" t="s">
        <v>172</v>
      </c>
      <c r="DC7" s="152" t="s">
        <v>174</v>
      </c>
      <c r="DD7" s="151" t="s">
        <v>172</v>
      </c>
      <c r="DE7" s="152" t="s">
        <v>174</v>
      </c>
      <c r="DF7" s="151" t="s">
        <v>172</v>
      </c>
      <c r="DG7" s="152" t="s">
        <v>174</v>
      </c>
      <c r="DH7" s="151" t="s">
        <v>172</v>
      </c>
      <c r="DI7" s="152" t="s">
        <v>174</v>
      </c>
      <c r="DJ7" s="151" t="s">
        <v>172</v>
      </c>
      <c r="DK7" s="152" t="s">
        <v>174</v>
      </c>
      <c r="DL7" s="151" t="s">
        <v>172</v>
      </c>
      <c r="DM7" s="152" t="s">
        <v>174</v>
      </c>
      <c r="DN7" s="151" t="s">
        <v>172</v>
      </c>
      <c r="DO7" s="152" t="s">
        <v>174</v>
      </c>
      <c r="DP7" s="151" t="s">
        <v>172</v>
      </c>
      <c r="DQ7" s="152" t="s">
        <v>174</v>
      </c>
      <c r="DR7" s="151" t="s">
        <v>172</v>
      </c>
      <c r="DS7" s="152" t="s">
        <v>174</v>
      </c>
      <c r="DT7" s="151" t="s">
        <v>172</v>
      </c>
      <c r="DU7" s="152" t="s">
        <v>174</v>
      </c>
      <c r="DV7" s="151" t="s">
        <v>172</v>
      </c>
      <c r="DW7" s="152" t="s">
        <v>174</v>
      </c>
      <c r="DX7" s="151" t="s">
        <v>172</v>
      </c>
      <c r="DY7" s="152" t="s">
        <v>174</v>
      </c>
      <c r="DZ7" s="151" t="s">
        <v>172</v>
      </c>
      <c r="EA7" s="152" t="s">
        <v>174</v>
      </c>
      <c r="EB7" s="151" t="s">
        <v>172</v>
      </c>
      <c r="EC7" s="152" t="s">
        <v>174</v>
      </c>
      <c r="ED7" s="151" t="s">
        <v>172</v>
      </c>
      <c r="EE7" s="152" t="s">
        <v>174</v>
      </c>
      <c r="EF7" s="151" t="s">
        <v>172</v>
      </c>
      <c r="EG7" s="152" t="s">
        <v>174</v>
      </c>
      <c r="EH7" s="151" t="s">
        <v>172</v>
      </c>
      <c r="EI7" s="152" t="s">
        <v>174</v>
      </c>
      <c r="EJ7" s="151" t="s">
        <v>172</v>
      </c>
      <c r="EK7" s="152" t="s">
        <v>174</v>
      </c>
      <c r="EL7" s="151" t="s">
        <v>172</v>
      </c>
      <c r="EM7" s="152" t="s">
        <v>174</v>
      </c>
      <c r="EN7" s="151" t="s">
        <v>172</v>
      </c>
      <c r="EO7" s="152" t="s">
        <v>174</v>
      </c>
      <c r="EP7" s="153" t="s">
        <v>172</v>
      </c>
      <c r="EQ7" s="152" t="s">
        <v>174</v>
      </c>
      <c r="ER7" s="153" t="s">
        <v>172</v>
      </c>
      <c r="ES7" s="152" t="s">
        <v>174</v>
      </c>
      <c r="ET7" s="151" t="s">
        <v>172</v>
      </c>
      <c r="EU7" s="152" t="s">
        <v>174</v>
      </c>
      <c r="EV7" s="153" t="s">
        <v>172</v>
      </c>
      <c r="EW7" s="152" t="s">
        <v>174</v>
      </c>
      <c r="EX7" s="153" t="s">
        <v>172</v>
      </c>
      <c r="EY7" s="152" t="s">
        <v>174</v>
      </c>
      <c r="EZ7" s="153" t="s">
        <v>172</v>
      </c>
      <c r="FA7" s="152" t="s">
        <v>174</v>
      </c>
      <c r="FB7" s="153" t="s">
        <v>172</v>
      </c>
      <c r="FC7" s="152" t="s">
        <v>174</v>
      </c>
      <c r="FD7" s="153" t="s">
        <v>172</v>
      </c>
      <c r="FE7" s="152" t="s">
        <v>174</v>
      </c>
      <c r="FF7" s="153" t="s">
        <v>172</v>
      </c>
      <c r="FG7" s="152" t="s">
        <v>174</v>
      </c>
      <c r="FH7" s="153" t="s">
        <v>172</v>
      </c>
      <c r="FI7" s="152" t="s">
        <v>174</v>
      </c>
      <c r="FJ7" s="153" t="s">
        <v>172</v>
      </c>
      <c r="FK7" s="152" t="s">
        <v>174</v>
      </c>
      <c r="FL7" s="153" t="s">
        <v>172</v>
      </c>
      <c r="FM7" s="152" t="s">
        <v>174</v>
      </c>
      <c r="FN7" s="151" t="s">
        <v>172</v>
      </c>
      <c r="FO7" s="152" t="s">
        <v>174</v>
      </c>
      <c r="FP7" s="151" t="s">
        <v>172</v>
      </c>
      <c r="FQ7" s="152" t="s">
        <v>174</v>
      </c>
      <c r="FR7" s="151" t="s">
        <v>172</v>
      </c>
      <c r="FS7" s="152" t="s">
        <v>174</v>
      </c>
      <c r="FT7" s="151" t="s">
        <v>172</v>
      </c>
      <c r="FU7" s="152" t="s">
        <v>174</v>
      </c>
      <c r="FV7" s="151" t="s">
        <v>172</v>
      </c>
      <c r="FW7" s="152" t="s">
        <v>174</v>
      </c>
      <c r="FX7" s="151" t="s">
        <v>172</v>
      </c>
      <c r="FY7" s="152" t="s">
        <v>174</v>
      </c>
      <c r="FZ7" s="151" t="s">
        <v>172</v>
      </c>
      <c r="GA7" s="152" t="s">
        <v>174</v>
      </c>
      <c r="GB7" s="151" t="s">
        <v>172</v>
      </c>
      <c r="GC7" s="152" t="s">
        <v>174</v>
      </c>
      <c r="GD7" s="151" t="s">
        <v>172</v>
      </c>
      <c r="GE7" s="152" t="s">
        <v>174</v>
      </c>
      <c r="GF7" s="151" t="s">
        <v>172</v>
      </c>
      <c r="GG7" s="152" t="s">
        <v>174</v>
      </c>
      <c r="GH7" s="151" t="s">
        <v>172</v>
      </c>
      <c r="GI7" s="152" t="s">
        <v>174</v>
      </c>
      <c r="GJ7" s="151" t="s">
        <v>172</v>
      </c>
      <c r="GK7" s="152" t="s">
        <v>174</v>
      </c>
      <c r="GL7" s="151" t="s">
        <v>172</v>
      </c>
      <c r="GM7" s="152" t="s">
        <v>174</v>
      </c>
      <c r="GN7" s="151" t="s">
        <v>172</v>
      </c>
      <c r="GO7" s="152" t="s">
        <v>174</v>
      </c>
      <c r="GP7" s="151" t="s">
        <v>172</v>
      </c>
      <c r="GQ7" s="152" t="s">
        <v>174</v>
      </c>
      <c r="GR7" s="151" t="s">
        <v>172</v>
      </c>
      <c r="GS7" s="152" t="s">
        <v>174</v>
      </c>
      <c r="GT7" s="151" t="s">
        <v>172</v>
      </c>
      <c r="GU7" s="152" t="s">
        <v>174</v>
      </c>
    </row>
    <row r="8" spans="1:203" outlineLevel="1">
      <c r="A8" s="81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5"/>
      <c r="EQ8" s="154"/>
      <c r="ER8" s="155"/>
      <c r="ES8" s="154"/>
      <c r="ET8" s="154"/>
      <c r="EU8" s="154"/>
      <c r="EV8" s="155"/>
      <c r="EW8" s="154"/>
      <c r="EX8" s="155"/>
      <c r="EY8" s="154"/>
      <c r="EZ8" s="155"/>
      <c r="FA8" s="154"/>
      <c r="FB8" s="155"/>
      <c r="FC8" s="154"/>
      <c r="FD8" s="155"/>
      <c r="FE8" s="154"/>
      <c r="FF8" s="155"/>
      <c r="FG8" s="154"/>
      <c r="FH8" s="155"/>
      <c r="FI8" s="154"/>
      <c r="FJ8" s="155"/>
      <c r="FK8" s="154"/>
      <c r="FL8" s="155"/>
      <c r="FM8" s="154"/>
      <c r="FN8" s="154"/>
      <c r="FO8" s="154"/>
      <c r="FP8" s="154"/>
      <c r="FQ8" s="154"/>
      <c r="FR8" s="154"/>
      <c r="FS8" s="154"/>
      <c r="FT8" s="154"/>
      <c r="FU8" s="154"/>
      <c r="FV8" s="154"/>
      <c r="FW8" s="154"/>
      <c r="FX8" s="154"/>
      <c r="FY8" s="154"/>
      <c r="FZ8" s="154"/>
      <c r="GA8" s="154"/>
      <c r="GB8" s="154"/>
      <c r="GC8" s="154"/>
      <c r="GD8" s="154"/>
      <c r="GE8" s="154"/>
      <c r="GF8" s="154"/>
      <c r="GG8" s="154"/>
      <c r="GH8" s="154"/>
      <c r="GI8" s="154"/>
      <c r="GJ8" s="154"/>
      <c r="GK8" s="154"/>
      <c r="GL8" s="154"/>
      <c r="GM8" s="154"/>
      <c r="GN8" s="154"/>
      <c r="GO8" s="154"/>
      <c r="GP8" s="154"/>
      <c r="GQ8" s="154"/>
      <c r="GR8" s="154"/>
      <c r="GS8" s="154"/>
      <c r="GT8" s="154"/>
      <c r="GU8" s="154"/>
    </row>
    <row r="9" spans="1:203" ht="15" outlineLevel="1">
      <c r="A9" s="98" t="s">
        <v>175</v>
      </c>
      <c r="B9" s="156"/>
      <c r="C9" s="156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8"/>
      <c r="EQ9" s="157"/>
      <c r="ER9" s="158"/>
      <c r="ES9" s="157"/>
      <c r="ET9" s="157"/>
      <c r="EU9" s="157"/>
      <c r="EV9" s="158"/>
      <c r="EW9" s="157"/>
      <c r="EX9" s="158"/>
      <c r="EY9" s="157"/>
      <c r="EZ9" s="158"/>
      <c r="FA9" s="157"/>
      <c r="FB9" s="158"/>
      <c r="FC9" s="157"/>
      <c r="FD9" s="158"/>
      <c r="FE9" s="157"/>
      <c r="FF9" s="158"/>
      <c r="FG9" s="157"/>
      <c r="FH9" s="158"/>
      <c r="FI9" s="157"/>
      <c r="FJ9" s="158"/>
      <c r="FK9" s="157"/>
      <c r="FL9" s="158"/>
      <c r="FM9" s="157"/>
      <c r="FN9" s="157"/>
      <c r="FO9" s="157"/>
      <c r="FP9" s="157"/>
      <c r="FQ9" s="157"/>
      <c r="FR9" s="157"/>
      <c r="FS9" s="157"/>
      <c r="FT9" s="157"/>
      <c r="FU9" s="157"/>
      <c r="FV9" s="157"/>
      <c r="FW9" s="157"/>
      <c r="FX9" s="157"/>
      <c r="FY9" s="157"/>
      <c r="FZ9" s="157"/>
      <c r="GA9" s="157"/>
      <c r="GB9" s="157"/>
      <c r="GC9" s="157"/>
      <c r="GD9" s="157"/>
      <c r="GE9" s="157"/>
      <c r="GF9" s="157"/>
      <c r="GG9" s="157"/>
      <c r="GH9" s="157"/>
      <c r="GI9" s="157"/>
      <c r="GJ9" s="157"/>
      <c r="GK9" s="157"/>
      <c r="GL9" s="157"/>
      <c r="GM9" s="157"/>
      <c r="GN9" s="157"/>
      <c r="GO9" s="157"/>
      <c r="GP9" s="157"/>
      <c r="GQ9" s="157"/>
      <c r="GR9" s="157"/>
      <c r="GS9" s="157"/>
      <c r="GT9" s="157"/>
      <c r="GU9" s="157"/>
    </row>
    <row r="10" spans="1:203" outlineLevel="1">
      <c r="A10" s="81" t="s">
        <v>82</v>
      </c>
      <c r="B10" s="159">
        <v>34573006.090000004</v>
      </c>
      <c r="C10" s="159">
        <v>34354896.109999999</v>
      </c>
      <c r="D10" s="159">
        <v>7900856</v>
      </c>
      <c r="E10" s="159">
        <v>7876111</v>
      </c>
      <c r="F10" s="159">
        <v>1480016</v>
      </c>
      <c r="G10" s="159">
        <v>1478319</v>
      </c>
      <c r="H10" s="159">
        <v>3028848.93</v>
      </c>
      <c r="I10" s="159">
        <v>3025546.15</v>
      </c>
      <c r="J10" s="159">
        <v>6277529.0800000001</v>
      </c>
      <c r="K10" s="159">
        <v>6257682.5099999998</v>
      </c>
      <c r="L10" s="159">
        <v>564340.79399999999</v>
      </c>
      <c r="M10" s="159">
        <v>564340.79399999999</v>
      </c>
      <c r="N10" s="159">
        <v>1845867.58</v>
      </c>
      <c r="O10" s="159">
        <v>1841052.88</v>
      </c>
      <c r="P10" s="159">
        <v>41823</v>
      </c>
      <c r="Q10" s="159">
        <v>41823</v>
      </c>
      <c r="R10" s="159">
        <v>2755574</v>
      </c>
      <c r="S10" s="159">
        <v>2755574</v>
      </c>
      <c r="T10" s="159">
        <v>639538</v>
      </c>
      <c r="U10" s="159">
        <v>639538</v>
      </c>
      <c r="V10" s="159">
        <v>473801.53</v>
      </c>
      <c r="W10" s="159">
        <v>473801.53</v>
      </c>
      <c r="X10" s="159">
        <v>297604</v>
      </c>
      <c r="Y10" s="159">
        <v>297604</v>
      </c>
      <c r="Z10" s="159">
        <v>218707</v>
      </c>
      <c r="AA10" s="159">
        <v>218707</v>
      </c>
      <c r="AB10" s="159">
        <v>1514184</v>
      </c>
      <c r="AC10" s="159">
        <v>1495978</v>
      </c>
      <c r="AD10" s="159">
        <v>56294</v>
      </c>
      <c r="AE10" s="159">
        <v>56294</v>
      </c>
      <c r="AF10" s="159">
        <v>81974</v>
      </c>
      <c r="AG10" s="159">
        <v>81974</v>
      </c>
      <c r="AH10" s="159">
        <v>29503</v>
      </c>
      <c r="AI10" s="159">
        <v>29503</v>
      </c>
      <c r="AJ10" s="159">
        <v>0</v>
      </c>
      <c r="AK10" s="159">
        <v>0</v>
      </c>
      <c r="AL10" s="159">
        <v>23305</v>
      </c>
      <c r="AM10" s="159">
        <v>23305</v>
      </c>
      <c r="AN10" s="159">
        <v>153905.96</v>
      </c>
      <c r="AO10" s="159">
        <v>153905.96</v>
      </c>
      <c r="AP10" s="159">
        <v>13903.16</v>
      </c>
      <c r="AQ10" s="159">
        <v>13903.16</v>
      </c>
      <c r="AR10" s="159">
        <v>644999.80000000005</v>
      </c>
      <c r="AS10" s="159">
        <v>644999.80000000005</v>
      </c>
      <c r="AT10" s="159">
        <v>16013</v>
      </c>
      <c r="AU10" s="159">
        <v>16013</v>
      </c>
      <c r="AV10" s="159">
        <v>229323</v>
      </c>
      <c r="AW10" s="159">
        <v>229323</v>
      </c>
      <c r="AX10" s="159">
        <v>7635.2849999999999</v>
      </c>
      <c r="AY10" s="159">
        <v>7635.2849999999999</v>
      </c>
      <c r="AZ10" s="159">
        <v>284653</v>
      </c>
      <c r="BA10" s="159">
        <v>284653</v>
      </c>
      <c r="BB10" s="159">
        <v>33710</v>
      </c>
      <c r="BC10" s="159">
        <v>33710</v>
      </c>
      <c r="BD10" s="159">
        <v>430467</v>
      </c>
      <c r="BE10" s="159">
        <v>430467</v>
      </c>
      <c r="BF10" s="159">
        <v>0</v>
      </c>
      <c r="BG10" s="159">
        <v>0</v>
      </c>
      <c r="BH10" s="159">
        <v>139960.85999999999</v>
      </c>
      <c r="BI10" s="159">
        <v>138315.5</v>
      </c>
      <c r="BJ10" s="159">
        <v>220383</v>
      </c>
      <c r="BK10" s="159">
        <v>217437</v>
      </c>
      <c r="BL10" s="159">
        <v>1031828</v>
      </c>
      <c r="BM10" s="159">
        <v>1031828</v>
      </c>
      <c r="BN10" s="159">
        <v>51495</v>
      </c>
      <c r="BO10" s="159">
        <v>50864</v>
      </c>
      <c r="BP10" s="159">
        <v>60697</v>
      </c>
      <c r="BQ10" s="159">
        <v>60199</v>
      </c>
      <c r="BR10" s="159">
        <v>218045.55</v>
      </c>
      <c r="BS10" s="159">
        <v>214975.97</v>
      </c>
      <c r="BT10" s="159">
        <v>56293.1</v>
      </c>
      <c r="BU10" s="159">
        <v>55942.6</v>
      </c>
      <c r="BV10" s="159">
        <v>12950.95</v>
      </c>
      <c r="BW10" s="159">
        <v>12950.95</v>
      </c>
      <c r="BX10" s="159">
        <v>26685.02</v>
      </c>
      <c r="BY10" s="159">
        <v>26685.02</v>
      </c>
      <c r="BZ10" s="159">
        <v>17187.88</v>
      </c>
      <c r="CA10" s="159">
        <v>17187.88</v>
      </c>
      <c r="CB10" s="159">
        <v>10417</v>
      </c>
      <c r="CC10" s="159">
        <v>10417</v>
      </c>
      <c r="CD10" s="159">
        <v>105532.47</v>
      </c>
      <c r="CE10" s="159">
        <v>105107.01</v>
      </c>
      <c r="CF10" s="159">
        <v>346792.97</v>
      </c>
      <c r="CG10" s="159">
        <v>345792.55</v>
      </c>
      <c r="CH10" s="159">
        <v>981057.45</v>
      </c>
      <c r="CI10" s="159">
        <v>976401.18</v>
      </c>
      <c r="CJ10" s="159">
        <v>252600.42</v>
      </c>
      <c r="CK10" s="159">
        <v>250486.66</v>
      </c>
      <c r="CL10" s="159">
        <v>12901</v>
      </c>
      <c r="CM10" s="159">
        <v>12901</v>
      </c>
      <c r="CN10" s="159">
        <v>14936.72</v>
      </c>
      <c r="CO10" s="159">
        <v>14936.72</v>
      </c>
      <c r="CP10" s="159">
        <v>18468.060000000001</v>
      </c>
      <c r="CQ10" s="159">
        <v>18468.060000000001</v>
      </c>
      <c r="CR10" s="159">
        <v>227529</v>
      </c>
      <c r="CS10" s="159">
        <v>222296</v>
      </c>
      <c r="CT10" s="159">
        <v>48309</v>
      </c>
      <c r="CU10" s="159">
        <v>48309</v>
      </c>
      <c r="CV10" s="159">
        <v>16233.63</v>
      </c>
      <c r="CW10" s="159">
        <v>16233.63</v>
      </c>
      <c r="CX10" s="159">
        <v>135799</v>
      </c>
      <c r="CY10" s="159">
        <v>135799</v>
      </c>
      <c r="CZ10" s="159">
        <v>12848</v>
      </c>
      <c r="DA10" s="159">
        <v>12848</v>
      </c>
      <c r="DB10" s="159">
        <v>41130</v>
      </c>
      <c r="DC10" s="159">
        <v>41130</v>
      </c>
      <c r="DD10" s="159">
        <v>4254629</v>
      </c>
      <c r="DE10" s="159">
        <v>4234134</v>
      </c>
      <c r="DF10" s="159">
        <v>618272</v>
      </c>
      <c r="DG10" s="159">
        <v>618272</v>
      </c>
      <c r="DH10" s="159">
        <v>255420</v>
      </c>
      <c r="DI10" s="159">
        <v>253106</v>
      </c>
      <c r="DJ10" s="159">
        <v>435462</v>
      </c>
      <c r="DK10" s="159">
        <v>430207</v>
      </c>
      <c r="DL10" s="159">
        <v>0</v>
      </c>
      <c r="DM10" s="159">
        <v>0</v>
      </c>
      <c r="DN10" s="159">
        <v>33996</v>
      </c>
      <c r="DO10" s="159">
        <v>33996</v>
      </c>
      <c r="DP10" s="159">
        <v>207895.51</v>
      </c>
      <c r="DQ10" s="159">
        <v>207320.87</v>
      </c>
      <c r="DR10" s="159">
        <v>81585.259999999995</v>
      </c>
      <c r="DS10" s="159">
        <v>81585.259999999995</v>
      </c>
      <c r="DT10" s="159">
        <v>77681.259999999995</v>
      </c>
      <c r="DU10" s="159">
        <v>77681.259999999995</v>
      </c>
      <c r="DV10" s="159">
        <v>88713</v>
      </c>
      <c r="DW10" s="159">
        <v>87825</v>
      </c>
      <c r="DX10" s="159">
        <v>111212</v>
      </c>
      <c r="DY10" s="159">
        <v>110979</v>
      </c>
      <c r="DZ10" s="159">
        <v>62487</v>
      </c>
      <c r="EA10" s="159">
        <v>62487</v>
      </c>
      <c r="EB10" s="159">
        <v>12090</v>
      </c>
      <c r="EC10" s="159">
        <v>12090</v>
      </c>
      <c r="ED10" s="159">
        <v>132200</v>
      </c>
      <c r="EE10" s="159">
        <v>132200</v>
      </c>
      <c r="EF10" s="159">
        <v>24697</v>
      </c>
      <c r="EG10" s="159">
        <v>24697</v>
      </c>
      <c r="EH10" s="159">
        <v>67413</v>
      </c>
      <c r="EI10" s="159">
        <v>67413</v>
      </c>
      <c r="EJ10" s="159">
        <v>59341</v>
      </c>
      <c r="EK10" s="159">
        <v>59341</v>
      </c>
      <c r="EL10" s="159">
        <v>19710</v>
      </c>
      <c r="EM10" s="159">
        <v>19710</v>
      </c>
      <c r="EN10" s="159">
        <v>115762.03</v>
      </c>
      <c r="EO10" s="159">
        <v>114650.55</v>
      </c>
      <c r="EP10" s="160">
        <v>204649</v>
      </c>
      <c r="EQ10" s="159">
        <v>204649</v>
      </c>
      <c r="ER10" s="160">
        <v>1060858.6000000001</v>
      </c>
      <c r="ES10" s="159">
        <v>1051015.07</v>
      </c>
      <c r="ET10" s="159">
        <v>27494.3</v>
      </c>
      <c r="EU10" s="159">
        <v>27494.3</v>
      </c>
      <c r="EV10" s="160">
        <v>168906.25</v>
      </c>
      <c r="EW10" s="159">
        <v>167153.54999999999</v>
      </c>
      <c r="EX10" s="160">
        <v>170823.78599999999</v>
      </c>
      <c r="EY10" s="159">
        <v>170823.78599999999</v>
      </c>
      <c r="EZ10" s="160">
        <v>25184.83</v>
      </c>
      <c r="FA10" s="159">
        <v>24951.82</v>
      </c>
      <c r="FB10" s="160">
        <v>10265</v>
      </c>
      <c r="FC10" s="159">
        <v>10265</v>
      </c>
      <c r="FD10" s="160">
        <v>9249.59</v>
      </c>
      <c r="FE10" s="159">
        <v>9249.59</v>
      </c>
      <c r="FF10" s="160">
        <v>51214.06</v>
      </c>
      <c r="FG10" s="159">
        <v>50554.27</v>
      </c>
      <c r="FH10" s="160">
        <v>116146.77</v>
      </c>
      <c r="FI10" s="159">
        <v>115348.9</v>
      </c>
      <c r="FJ10" s="160">
        <v>225587</v>
      </c>
      <c r="FK10" s="159">
        <v>225587</v>
      </c>
      <c r="FL10" s="160">
        <v>1270557.22</v>
      </c>
      <c r="FM10" s="159">
        <v>1267604.72</v>
      </c>
      <c r="FN10" s="159">
        <v>533907</v>
      </c>
      <c r="FO10" s="159">
        <v>529998</v>
      </c>
      <c r="FP10" s="159">
        <v>1085009</v>
      </c>
      <c r="FQ10" s="159">
        <v>1085009</v>
      </c>
      <c r="FR10" s="159">
        <v>1705087</v>
      </c>
      <c r="FS10" s="159">
        <v>1705087</v>
      </c>
      <c r="FT10" s="159">
        <v>116536.76</v>
      </c>
      <c r="FU10" s="159">
        <v>116022.12</v>
      </c>
      <c r="FV10" s="159">
        <v>116587.33</v>
      </c>
      <c r="FW10" s="159">
        <v>115660.45</v>
      </c>
      <c r="FX10" s="159">
        <v>69416.479999999996</v>
      </c>
      <c r="FY10" s="159">
        <v>69416.479999999996</v>
      </c>
      <c r="FZ10" s="159">
        <v>341553.23</v>
      </c>
      <c r="GA10" s="159">
        <v>339476.39</v>
      </c>
      <c r="GB10" s="159">
        <v>354099.51</v>
      </c>
      <c r="GC10" s="159">
        <v>353255.29</v>
      </c>
      <c r="GD10" s="159">
        <v>25034.547999999999</v>
      </c>
      <c r="GE10" s="159">
        <v>25034.547999999999</v>
      </c>
      <c r="GF10" s="159">
        <v>39171.17</v>
      </c>
      <c r="GG10" s="159">
        <v>39117.96</v>
      </c>
      <c r="GH10" s="159">
        <v>33972.502</v>
      </c>
      <c r="GI10" s="159">
        <v>33972.502</v>
      </c>
      <c r="GJ10" s="159">
        <v>160840.76999999999</v>
      </c>
      <c r="GK10" s="159">
        <v>159372.10999999999</v>
      </c>
      <c r="GL10" s="159">
        <v>457874</v>
      </c>
      <c r="GM10" s="159">
        <v>457874</v>
      </c>
      <c r="GN10" s="159">
        <v>446979</v>
      </c>
      <c r="GO10" s="159">
        <v>444573</v>
      </c>
      <c r="GP10" s="159">
        <v>181986.33</v>
      </c>
      <c r="GQ10" s="159">
        <v>181438.09</v>
      </c>
      <c r="GR10" s="159">
        <v>160001.66</v>
      </c>
      <c r="GS10" s="159">
        <v>159613.82</v>
      </c>
      <c r="GT10" s="159">
        <v>282067.51</v>
      </c>
      <c r="GU10" s="159">
        <v>280783.57</v>
      </c>
    </row>
    <row r="11" spans="1:203" outlineLevel="1">
      <c r="A11" s="81" t="s">
        <v>83</v>
      </c>
      <c r="B11" s="159">
        <v>487615.04</v>
      </c>
      <c r="C11" s="159">
        <v>487615.04</v>
      </c>
      <c r="D11" s="159">
        <v>80777</v>
      </c>
      <c r="E11" s="159">
        <v>80777</v>
      </c>
      <c r="F11" s="159">
        <v>77732</v>
      </c>
      <c r="G11" s="159">
        <v>77732</v>
      </c>
      <c r="H11" s="159">
        <v>47218.75</v>
      </c>
      <c r="I11" s="159">
        <v>47218.75</v>
      </c>
      <c r="J11" s="159">
        <v>306208.68</v>
      </c>
      <c r="K11" s="159">
        <v>306208.68</v>
      </c>
      <c r="L11" s="159">
        <v>104144.94500000001</v>
      </c>
      <c r="M11" s="159">
        <v>104144.94500000001</v>
      </c>
      <c r="N11" s="159">
        <v>222155.88</v>
      </c>
      <c r="O11" s="159">
        <v>222155.88</v>
      </c>
      <c r="P11" s="159">
        <v>14583</v>
      </c>
      <c r="Q11" s="159">
        <v>14583</v>
      </c>
      <c r="R11" s="159">
        <v>482380</v>
      </c>
      <c r="S11" s="159">
        <v>482380</v>
      </c>
      <c r="T11" s="159">
        <v>165085</v>
      </c>
      <c r="U11" s="159">
        <v>165085</v>
      </c>
      <c r="V11" s="159">
        <v>90705.45</v>
      </c>
      <c r="W11" s="159">
        <v>90705.45</v>
      </c>
      <c r="X11" s="159">
        <v>132552</v>
      </c>
      <c r="Y11" s="159">
        <v>132552</v>
      </c>
      <c r="Z11" s="159">
        <v>112096</v>
      </c>
      <c r="AA11" s="159">
        <v>112096</v>
      </c>
      <c r="AB11" s="159">
        <v>213188</v>
      </c>
      <c r="AC11" s="159">
        <v>213188</v>
      </c>
      <c r="AD11" s="159">
        <v>15659</v>
      </c>
      <c r="AE11" s="159">
        <v>15659</v>
      </c>
      <c r="AF11" s="159">
        <v>15218</v>
      </c>
      <c r="AG11" s="159">
        <v>15218</v>
      </c>
      <c r="AH11" s="159">
        <v>15747</v>
      </c>
      <c r="AI11" s="159">
        <v>15747</v>
      </c>
      <c r="AJ11" s="159">
        <v>0</v>
      </c>
      <c r="AK11" s="159">
        <v>0</v>
      </c>
      <c r="AL11" s="159">
        <v>2672</v>
      </c>
      <c r="AM11" s="159">
        <v>2672</v>
      </c>
      <c r="AN11" s="159">
        <v>113463.42</v>
      </c>
      <c r="AO11" s="159">
        <v>113463.42</v>
      </c>
      <c r="AP11" s="159">
        <v>23323.47</v>
      </c>
      <c r="AQ11" s="159">
        <v>23323.47</v>
      </c>
      <c r="AR11" s="159">
        <v>242932.51</v>
      </c>
      <c r="AS11" s="159">
        <v>242932.51</v>
      </c>
      <c r="AT11" s="159">
        <v>25136</v>
      </c>
      <c r="AU11" s="159">
        <v>25136</v>
      </c>
      <c r="AV11" s="159">
        <v>117712</v>
      </c>
      <c r="AW11" s="159">
        <v>117712</v>
      </c>
      <c r="AX11" s="159">
        <v>3203.6</v>
      </c>
      <c r="AY11" s="159">
        <v>3203.6</v>
      </c>
      <c r="AZ11" s="159">
        <v>108626</v>
      </c>
      <c r="BA11" s="159">
        <v>108626</v>
      </c>
      <c r="BB11" s="159">
        <v>12131</v>
      </c>
      <c r="BC11" s="159">
        <v>12131</v>
      </c>
      <c r="BD11" s="159">
        <v>226688</v>
      </c>
      <c r="BE11" s="159">
        <v>226688</v>
      </c>
      <c r="BF11" s="159">
        <v>0</v>
      </c>
      <c r="BG11" s="159">
        <v>0</v>
      </c>
      <c r="BH11" s="159">
        <v>110994.21</v>
      </c>
      <c r="BI11" s="159">
        <v>110994.21</v>
      </c>
      <c r="BJ11" s="159">
        <v>73217</v>
      </c>
      <c r="BK11" s="159">
        <v>73217</v>
      </c>
      <c r="BL11" s="159">
        <v>324436</v>
      </c>
      <c r="BM11" s="159">
        <v>324436</v>
      </c>
      <c r="BN11" s="159">
        <v>51638</v>
      </c>
      <c r="BO11" s="159">
        <v>51638</v>
      </c>
      <c r="BP11" s="159">
        <v>55044</v>
      </c>
      <c r="BQ11" s="159">
        <v>55044</v>
      </c>
      <c r="BR11" s="159">
        <v>144753.20000000001</v>
      </c>
      <c r="BS11" s="159">
        <v>144753.20000000001</v>
      </c>
      <c r="BT11" s="159">
        <v>44637</v>
      </c>
      <c r="BU11" s="159">
        <v>44637</v>
      </c>
      <c r="BV11" s="159">
        <v>8563.92</v>
      </c>
      <c r="BW11" s="159">
        <v>8563.92</v>
      </c>
      <c r="BX11" s="159">
        <v>16595.43</v>
      </c>
      <c r="BY11" s="159">
        <v>16595.43</v>
      </c>
      <c r="BZ11" s="159">
        <v>26174.94</v>
      </c>
      <c r="CA11" s="159">
        <v>26174.94</v>
      </c>
      <c r="CB11" s="159">
        <v>5290</v>
      </c>
      <c r="CC11" s="159">
        <v>5290</v>
      </c>
      <c r="CD11" s="159">
        <v>73712.87</v>
      </c>
      <c r="CE11" s="159">
        <v>73712.87</v>
      </c>
      <c r="CF11" s="159">
        <v>141405.32999999999</v>
      </c>
      <c r="CG11" s="159">
        <v>141405.32999999999</v>
      </c>
      <c r="CH11" s="159">
        <v>400778.06</v>
      </c>
      <c r="CI11" s="159">
        <v>400778.06</v>
      </c>
      <c r="CJ11" s="159">
        <v>189355.07</v>
      </c>
      <c r="CK11" s="159">
        <v>189355.07</v>
      </c>
      <c r="CL11" s="159">
        <v>18486</v>
      </c>
      <c r="CM11" s="159">
        <v>18486</v>
      </c>
      <c r="CN11" s="159">
        <v>14744.52</v>
      </c>
      <c r="CO11" s="159">
        <v>14744.52</v>
      </c>
      <c r="CP11" s="159">
        <v>10935.66</v>
      </c>
      <c r="CQ11" s="159">
        <v>10935.66</v>
      </c>
      <c r="CR11" s="159">
        <v>97254</v>
      </c>
      <c r="CS11" s="159">
        <v>97254</v>
      </c>
      <c r="CT11" s="159">
        <v>15342</v>
      </c>
      <c r="CU11" s="159">
        <v>15342</v>
      </c>
      <c r="CV11" s="159">
        <v>36541.910000000003</v>
      </c>
      <c r="CW11" s="159">
        <v>36541.910000000003</v>
      </c>
      <c r="CX11" s="159">
        <v>50525</v>
      </c>
      <c r="CY11" s="159">
        <v>50525</v>
      </c>
      <c r="CZ11" s="159">
        <v>23990</v>
      </c>
      <c r="DA11" s="159">
        <v>23990</v>
      </c>
      <c r="DB11" s="159">
        <v>28022</v>
      </c>
      <c r="DC11" s="159">
        <v>28022</v>
      </c>
      <c r="DD11" s="159">
        <v>756040</v>
      </c>
      <c r="DE11" s="159">
        <v>756040</v>
      </c>
      <c r="DF11" s="159">
        <v>186599</v>
      </c>
      <c r="DG11" s="159">
        <v>186599</v>
      </c>
      <c r="DH11" s="159">
        <v>98170</v>
      </c>
      <c r="DI11" s="159">
        <v>98170</v>
      </c>
      <c r="DJ11" s="159">
        <v>243529</v>
      </c>
      <c r="DK11" s="159">
        <v>243529</v>
      </c>
      <c r="DL11" s="159">
        <v>0</v>
      </c>
      <c r="DM11" s="159">
        <v>0</v>
      </c>
      <c r="DN11" s="159">
        <v>25875</v>
      </c>
      <c r="DO11" s="159">
        <v>25875</v>
      </c>
      <c r="DP11" s="159">
        <v>160230.60999999999</v>
      </c>
      <c r="DQ11" s="159">
        <v>160230.60999999999</v>
      </c>
      <c r="DR11" s="159">
        <v>65842.7</v>
      </c>
      <c r="DS11" s="159">
        <v>65842.7</v>
      </c>
      <c r="DT11" s="159">
        <v>53167.53</v>
      </c>
      <c r="DU11" s="159">
        <v>53167.53</v>
      </c>
      <c r="DV11" s="159">
        <v>42314</v>
      </c>
      <c r="DW11" s="159">
        <v>42314</v>
      </c>
      <c r="DX11" s="159">
        <v>52866</v>
      </c>
      <c r="DY11" s="159">
        <v>52866</v>
      </c>
      <c r="DZ11" s="159">
        <v>36674</v>
      </c>
      <c r="EA11" s="159">
        <v>36674</v>
      </c>
      <c r="EB11" s="159">
        <v>10974</v>
      </c>
      <c r="EC11" s="159">
        <v>10974</v>
      </c>
      <c r="ED11" s="159">
        <v>141080</v>
      </c>
      <c r="EE11" s="159">
        <v>141080</v>
      </c>
      <c r="EF11" s="159">
        <v>10089</v>
      </c>
      <c r="EG11" s="159">
        <v>10089</v>
      </c>
      <c r="EH11" s="159">
        <v>76178</v>
      </c>
      <c r="EI11" s="159">
        <v>76178</v>
      </c>
      <c r="EJ11" s="159">
        <v>40541</v>
      </c>
      <c r="EK11" s="159">
        <v>40541</v>
      </c>
      <c r="EL11" s="159">
        <v>19334</v>
      </c>
      <c r="EM11" s="159">
        <v>19334</v>
      </c>
      <c r="EN11" s="159">
        <v>30072.97</v>
      </c>
      <c r="EO11" s="159">
        <v>30072.97</v>
      </c>
      <c r="EP11" s="160">
        <v>67482</v>
      </c>
      <c r="EQ11" s="159">
        <v>67482</v>
      </c>
      <c r="ER11" s="160">
        <v>194270.2</v>
      </c>
      <c r="ES11" s="159">
        <v>194270.2</v>
      </c>
      <c r="ET11" s="159">
        <v>18028.830000000002</v>
      </c>
      <c r="EU11" s="159">
        <v>18028.830000000002</v>
      </c>
      <c r="EV11" s="160">
        <v>73100.37</v>
      </c>
      <c r="EW11" s="159">
        <v>73100.37</v>
      </c>
      <c r="EX11" s="160">
        <v>3206.78</v>
      </c>
      <c r="EY11" s="159">
        <v>3206.78</v>
      </c>
      <c r="EZ11" s="160">
        <v>19602.47</v>
      </c>
      <c r="FA11" s="159">
        <v>19602.47</v>
      </c>
      <c r="FB11" s="160">
        <v>2960</v>
      </c>
      <c r="FC11" s="159">
        <v>2960</v>
      </c>
      <c r="FD11" s="160">
        <v>10519.89</v>
      </c>
      <c r="FE11" s="159">
        <v>10519.89</v>
      </c>
      <c r="FF11" s="160">
        <v>38113.910000000003</v>
      </c>
      <c r="FG11" s="159">
        <v>38113.910000000003</v>
      </c>
      <c r="FH11" s="160">
        <v>59705.37</v>
      </c>
      <c r="FI11" s="159">
        <v>59705.37</v>
      </c>
      <c r="FJ11" s="160">
        <v>98822</v>
      </c>
      <c r="FK11" s="159">
        <v>98822</v>
      </c>
      <c r="FL11" s="160">
        <v>213355.06</v>
      </c>
      <c r="FM11" s="159">
        <v>213355.06</v>
      </c>
      <c r="FN11" s="159">
        <v>340190</v>
      </c>
      <c r="FO11" s="159">
        <v>340190</v>
      </c>
      <c r="FP11" s="159">
        <v>283766</v>
      </c>
      <c r="FQ11" s="159">
        <v>283766</v>
      </c>
      <c r="FR11" s="159">
        <v>321632</v>
      </c>
      <c r="FS11" s="159">
        <v>321632</v>
      </c>
      <c r="FT11" s="159">
        <v>63638.38</v>
      </c>
      <c r="FU11" s="159">
        <v>63638.38</v>
      </c>
      <c r="FV11" s="159">
        <v>68064.929999999993</v>
      </c>
      <c r="FW11" s="159">
        <v>68064.929999999993</v>
      </c>
      <c r="FX11" s="159">
        <v>8029.07</v>
      </c>
      <c r="FY11" s="159">
        <v>8029.07</v>
      </c>
      <c r="FZ11" s="159">
        <v>266895.57</v>
      </c>
      <c r="GA11" s="159">
        <v>266895.57</v>
      </c>
      <c r="GB11" s="159">
        <v>178620.31</v>
      </c>
      <c r="GC11" s="159">
        <v>178620.31</v>
      </c>
      <c r="GD11" s="159">
        <v>28495.088</v>
      </c>
      <c r="GE11" s="159">
        <v>28495.088</v>
      </c>
      <c r="GF11" s="159">
        <v>28098.2</v>
      </c>
      <c r="GG11" s="159">
        <v>28098.2</v>
      </c>
      <c r="GH11" s="159">
        <v>29606.526000000002</v>
      </c>
      <c r="GI11" s="159">
        <v>29606.526000000002</v>
      </c>
      <c r="GJ11" s="159">
        <v>121386.33</v>
      </c>
      <c r="GK11" s="159">
        <v>121386.33</v>
      </c>
      <c r="GL11" s="159">
        <v>192530</v>
      </c>
      <c r="GM11" s="159">
        <v>192530</v>
      </c>
      <c r="GN11" s="159">
        <v>137476</v>
      </c>
      <c r="GO11" s="159">
        <v>137476</v>
      </c>
      <c r="GP11" s="159">
        <v>32812.699999999997</v>
      </c>
      <c r="GQ11" s="159">
        <v>32812.699999999997</v>
      </c>
      <c r="GR11" s="159">
        <v>63044.74</v>
      </c>
      <c r="GS11" s="159">
        <v>63044.74</v>
      </c>
      <c r="GT11" s="159">
        <v>115826.72</v>
      </c>
      <c r="GU11" s="159">
        <v>115826.72</v>
      </c>
    </row>
    <row r="12" spans="1:203" outlineLevel="1">
      <c r="A12" s="104" t="s">
        <v>84</v>
      </c>
      <c r="B12" s="161">
        <v>6816172.9699999997</v>
      </c>
      <c r="C12" s="161">
        <v>28244410.359999999</v>
      </c>
      <c r="D12" s="161">
        <v>3731826</v>
      </c>
      <c r="E12" s="161">
        <v>4742611</v>
      </c>
      <c r="F12" s="161">
        <v>336710</v>
      </c>
      <c r="G12" s="161">
        <v>429684</v>
      </c>
      <c r="H12" s="161">
        <v>587542.75</v>
      </c>
      <c r="I12" s="161">
        <v>838575.17</v>
      </c>
      <c r="J12" s="161">
        <v>1525272.76</v>
      </c>
      <c r="K12" s="161">
        <v>2484431.7000000002</v>
      </c>
      <c r="L12" s="161">
        <v>271579.39299999998</v>
      </c>
      <c r="M12" s="161">
        <v>292143.39299999998</v>
      </c>
      <c r="N12" s="161">
        <v>740072.99</v>
      </c>
      <c r="O12" s="161">
        <v>999010.35</v>
      </c>
      <c r="P12" s="161">
        <v>4286</v>
      </c>
      <c r="Q12" s="161">
        <v>4286</v>
      </c>
      <c r="R12" s="161">
        <v>937681</v>
      </c>
      <c r="S12" s="161">
        <v>1291263</v>
      </c>
      <c r="T12" s="161">
        <v>52678</v>
      </c>
      <c r="U12" s="161">
        <v>203846</v>
      </c>
      <c r="V12" s="161">
        <v>82438.58</v>
      </c>
      <c r="W12" s="161">
        <v>208939.29</v>
      </c>
      <c r="X12" s="161">
        <v>48784</v>
      </c>
      <c r="Y12" s="161">
        <v>69313</v>
      </c>
      <c r="Z12" s="161">
        <v>50905</v>
      </c>
      <c r="AA12" s="161">
        <v>68650</v>
      </c>
      <c r="AB12" s="161">
        <v>328480</v>
      </c>
      <c r="AC12" s="161">
        <v>424247</v>
      </c>
      <c r="AD12" s="161">
        <v>5920</v>
      </c>
      <c r="AE12" s="161">
        <v>5920</v>
      </c>
      <c r="AF12" s="161">
        <v>22958</v>
      </c>
      <c r="AG12" s="161">
        <v>22958</v>
      </c>
      <c r="AH12" s="161">
        <v>3206</v>
      </c>
      <c r="AI12" s="161">
        <v>3206</v>
      </c>
      <c r="AJ12" s="161">
        <v>0</v>
      </c>
      <c r="AK12" s="161">
        <v>0</v>
      </c>
      <c r="AL12" s="161">
        <v>3489</v>
      </c>
      <c r="AM12" s="161">
        <v>6923</v>
      </c>
      <c r="AN12" s="161">
        <v>66258.66</v>
      </c>
      <c r="AO12" s="161">
        <v>88826.65</v>
      </c>
      <c r="AP12" s="161">
        <v>1478.56</v>
      </c>
      <c r="AQ12" s="161">
        <v>1478.56</v>
      </c>
      <c r="AR12" s="161">
        <v>218808.15</v>
      </c>
      <c r="AS12" s="161">
        <v>302410.40999999997</v>
      </c>
      <c r="AT12" s="161">
        <v>18822</v>
      </c>
      <c r="AU12" s="161">
        <v>18822</v>
      </c>
      <c r="AV12" s="161">
        <v>74316</v>
      </c>
      <c r="AW12" s="161">
        <v>167663</v>
      </c>
      <c r="AX12" s="161">
        <v>2469.873</v>
      </c>
      <c r="AY12" s="161">
        <v>2469.873</v>
      </c>
      <c r="AZ12" s="161">
        <v>186513</v>
      </c>
      <c r="BA12" s="161">
        <v>329372</v>
      </c>
      <c r="BB12" s="161">
        <v>1210</v>
      </c>
      <c r="BC12" s="161">
        <v>1210</v>
      </c>
      <c r="BD12" s="161">
        <v>123609</v>
      </c>
      <c r="BE12" s="161">
        <v>334211</v>
      </c>
      <c r="BF12" s="161">
        <v>0</v>
      </c>
      <c r="BG12" s="161">
        <v>0</v>
      </c>
      <c r="BH12" s="161">
        <v>61381.19</v>
      </c>
      <c r="BI12" s="161">
        <v>141559.82</v>
      </c>
      <c r="BJ12" s="161">
        <v>53631</v>
      </c>
      <c r="BK12" s="161">
        <v>132091</v>
      </c>
      <c r="BL12" s="161">
        <v>172773</v>
      </c>
      <c r="BM12" s="161">
        <v>614576</v>
      </c>
      <c r="BN12" s="161">
        <v>20716</v>
      </c>
      <c r="BO12" s="161">
        <v>97290</v>
      </c>
      <c r="BP12" s="161">
        <v>20256</v>
      </c>
      <c r="BQ12" s="161">
        <v>30743</v>
      </c>
      <c r="BR12" s="161">
        <v>78646.539999999994</v>
      </c>
      <c r="BS12" s="161">
        <v>164120.51999999999</v>
      </c>
      <c r="BT12" s="161">
        <v>21055.4</v>
      </c>
      <c r="BU12" s="161">
        <v>55521.9</v>
      </c>
      <c r="BV12" s="161">
        <v>4560.2</v>
      </c>
      <c r="BW12" s="161">
        <v>6603.3</v>
      </c>
      <c r="BX12" s="161">
        <v>26291.56</v>
      </c>
      <c r="BY12" s="161">
        <v>35819.370000000003</v>
      </c>
      <c r="BZ12" s="161">
        <v>5133.6099999999997</v>
      </c>
      <c r="CA12" s="161">
        <v>5290.79</v>
      </c>
      <c r="CB12" s="161">
        <v>508</v>
      </c>
      <c r="CC12" s="161">
        <v>508</v>
      </c>
      <c r="CD12" s="161">
        <v>34485.75</v>
      </c>
      <c r="CE12" s="161">
        <v>47618.57</v>
      </c>
      <c r="CF12" s="161">
        <v>137141.07</v>
      </c>
      <c r="CG12" s="161">
        <v>262039.87</v>
      </c>
      <c r="CH12" s="161">
        <v>378336.96</v>
      </c>
      <c r="CI12" s="161">
        <v>675465.62</v>
      </c>
      <c r="CJ12" s="161">
        <v>164096.12</v>
      </c>
      <c r="CK12" s="161">
        <v>216324.08</v>
      </c>
      <c r="CL12" s="161">
        <v>285</v>
      </c>
      <c r="CM12" s="161">
        <v>285</v>
      </c>
      <c r="CN12" s="161">
        <v>3707.95</v>
      </c>
      <c r="CO12" s="161">
        <v>4898.4799999999996</v>
      </c>
      <c r="CP12" s="161">
        <v>1715.09</v>
      </c>
      <c r="CQ12" s="161">
        <v>1715.09</v>
      </c>
      <c r="CR12" s="161">
        <v>72968</v>
      </c>
      <c r="CS12" s="161">
        <v>137293</v>
      </c>
      <c r="CT12" s="161">
        <v>1975</v>
      </c>
      <c r="CU12" s="161">
        <v>1975</v>
      </c>
      <c r="CV12" s="161">
        <v>1079.8</v>
      </c>
      <c r="CW12" s="161">
        <v>1079.8</v>
      </c>
      <c r="CX12" s="161">
        <v>43740</v>
      </c>
      <c r="CY12" s="161">
        <v>104477</v>
      </c>
      <c r="CZ12" s="161">
        <v>2096</v>
      </c>
      <c r="DA12" s="161">
        <v>2096</v>
      </c>
      <c r="DB12" s="161">
        <v>2842</v>
      </c>
      <c r="DC12" s="161">
        <v>2842</v>
      </c>
      <c r="DD12" s="161">
        <v>1952343</v>
      </c>
      <c r="DE12" s="161">
        <v>5181276</v>
      </c>
      <c r="DF12" s="161">
        <v>207753</v>
      </c>
      <c r="DG12" s="161">
        <v>569163</v>
      </c>
      <c r="DH12" s="161">
        <v>70218</v>
      </c>
      <c r="DI12" s="161">
        <v>136395</v>
      </c>
      <c r="DJ12" s="161">
        <v>101853</v>
      </c>
      <c r="DK12" s="161">
        <v>245070</v>
      </c>
      <c r="DL12" s="161">
        <v>0</v>
      </c>
      <c r="DM12" s="161">
        <v>0</v>
      </c>
      <c r="DN12" s="161">
        <v>14476</v>
      </c>
      <c r="DO12" s="161">
        <v>14476</v>
      </c>
      <c r="DP12" s="161">
        <v>58077.31</v>
      </c>
      <c r="DQ12" s="161">
        <v>69564.78</v>
      </c>
      <c r="DR12" s="161">
        <v>16153.06</v>
      </c>
      <c r="DS12" s="161">
        <v>16516.740000000002</v>
      </c>
      <c r="DT12" s="161">
        <v>15022.38</v>
      </c>
      <c r="DU12" s="161">
        <v>26896.3</v>
      </c>
      <c r="DV12" s="161">
        <v>30197</v>
      </c>
      <c r="DW12" s="161">
        <v>66138</v>
      </c>
      <c r="DX12" s="161">
        <v>27172</v>
      </c>
      <c r="DY12" s="161">
        <v>38928</v>
      </c>
      <c r="DZ12" s="161">
        <v>11041</v>
      </c>
      <c r="EA12" s="161">
        <v>11041</v>
      </c>
      <c r="EB12" s="161">
        <v>207</v>
      </c>
      <c r="EC12" s="161">
        <v>207</v>
      </c>
      <c r="ED12" s="161">
        <v>25463</v>
      </c>
      <c r="EE12" s="161">
        <v>38376</v>
      </c>
      <c r="EF12" s="161">
        <v>3558</v>
      </c>
      <c r="EG12" s="161">
        <v>3558</v>
      </c>
      <c r="EH12" s="161">
        <v>45645</v>
      </c>
      <c r="EI12" s="161">
        <v>51079</v>
      </c>
      <c r="EJ12" s="161">
        <v>20559</v>
      </c>
      <c r="EK12" s="161">
        <v>36653</v>
      </c>
      <c r="EL12" s="161">
        <v>6575</v>
      </c>
      <c r="EM12" s="161">
        <v>6575</v>
      </c>
      <c r="EN12" s="161">
        <v>61812.62</v>
      </c>
      <c r="EO12" s="161">
        <v>119761.94</v>
      </c>
      <c r="EP12" s="162">
        <v>105062</v>
      </c>
      <c r="EQ12" s="161">
        <v>216960</v>
      </c>
      <c r="ER12" s="162">
        <v>303668.82</v>
      </c>
      <c r="ES12" s="161">
        <v>780212</v>
      </c>
      <c r="ET12" s="161">
        <v>2814.13</v>
      </c>
      <c r="EU12" s="161">
        <v>20509.349999999999</v>
      </c>
      <c r="EV12" s="162">
        <v>57356.25</v>
      </c>
      <c r="EW12" s="161">
        <v>163374.65</v>
      </c>
      <c r="EX12" s="162">
        <v>16875.89</v>
      </c>
      <c r="EY12" s="161">
        <v>17353.983</v>
      </c>
      <c r="EZ12" s="162">
        <v>14846.38</v>
      </c>
      <c r="FA12" s="161">
        <v>17637.810000000001</v>
      </c>
      <c r="FB12" s="162">
        <v>2874</v>
      </c>
      <c r="FC12" s="161">
        <v>2968</v>
      </c>
      <c r="FD12" s="162">
        <v>1501.76</v>
      </c>
      <c r="FE12" s="161">
        <v>1501.76</v>
      </c>
      <c r="FF12" s="162">
        <v>14676.16</v>
      </c>
      <c r="FG12" s="161">
        <v>20575.79</v>
      </c>
      <c r="FH12" s="162">
        <v>30279.37</v>
      </c>
      <c r="FI12" s="161">
        <v>72152</v>
      </c>
      <c r="FJ12" s="162">
        <v>71562</v>
      </c>
      <c r="FK12" s="161">
        <v>244164</v>
      </c>
      <c r="FL12" s="162">
        <v>263231.45</v>
      </c>
      <c r="FM12" s="161">
        <v>496291.64</v>
      </c>
      <c r="FN12" s="161">
        <v>219365</v>
      </c>
      <c r="FO12" s="161">
        <v>345253</v>
      </c>
      <c r="FP12" s="161">
        <v>377610</v>
      </c>
      <c r="FQ12" s="161">
        <v>979269</v>
      </c>
      <c r="FR12" s="161">
        <v>381086</v>
      </c>
      <c r="FS12" s="161">
        <v>803273</v>
      </c>
      <c r="FT12" s="161">
        <v>31642.35</v>
      </c>
      <c r="FU12" s="161">
        <v>38098.18</v>
      </c>
      <c r="FV12" s="161">
        <v>36332.28</v>
      </c>
      <c r="FW12" s="161">
        <v>45254.62</v>
      </c>
      <c r="FX12" s="161">
        <v>3221.98</v>
      </c>
      <c r="FY12" s="161">
        <v>3884.49</v>
      </c>
      <c r="FZ12" s="161">
        <v>101512.45</v>
      </c>
      <c r="GA12" s="161">
        <v>138380.20000000001</v>
      </c>
      <c r="GB12" s="161">
        <v>101100.77</v>
      </c>
      <c r="GC12" s="161">
        <v>133940.39000000001</v>
      </c>
      <c r="GD12" s="161">
        <v>1024.9280000000001</v>
      </c>
      <c r="GE12" s="161">
        <v>1024.9280000000001</v>
      </c>
      <c r="GF12" s="161">
        <v>12812.8</v>
      </c>
      <c r="GG12" s="161">
        <v>14322.76</v>
      </c>
      <c r="GH12" s="161">
        <v>1790.3920000000001</v>
      </c>
      <c r="GI12" s="161">
        <v>1790.3920000000001</v>
      </c>
      <c r="GJ12" s="161">
        <v>98626.93</v>
      </c>
      <c r="GK12" s="161">
        <v>128765.89</v>
      </c>
      <c r="GL12" s="161">
        <v>184018</v>
      </c>
      <c r="GM12" s="161">
        <v>243149</v>
      </c>
      <c r="GN12" s="161">
        <v>85266</v>
      </c>
      <c r="GO12" s="161">
        <v>213280.3</v>
      </c>
      <c r="GP12" s="161">
        <v>200059.77</v>
      </c>
      <c r="GQ12" s="161">
        <v>223152.33</v>
      </c>
      <c r="GR12" s="161">
        <v>34851.33</v>
      </c>
      <c r="GS12" s="161">
        <v>37784.839999999997</v>
      </c>
      <c r="GT12" s="161">
        <v>95980.9</v>
      </c>
      <c r="GU12" s="161">
        <v>157812.56</v>
      </c>
    </row>
    <row r="13" spans="1:203" outlineLevel="1">
      <c r="A13" s="80" t="s">
        <v>81</v>
      </c>
      <c r="B13" s="163">
        <v>41876794.100000001</v>
      </c>
      <c r="C13" s="163">
        <v>63086921.509999998</v>
      </c>
      <c r="D13" s="163">
        <v>11713459</v>
      </c>
      <c r="E13" s="163">
        <v>12699499</v>
      </c>
      <c r="F13" s="163">
        <v>1894458</v>
      </c>
      <c r="G13" s="163">
        <v>1985735</v>
      </c>
      <c r="H13" s="163">
        <v>3663610.43</v>
      </c>
      <c r="I13" s="163">
        <v>3911340.07</v>
      </c>
      <c r="J13" s="163">
        <v>8109010.5199999996</v>
      </c>
      <c r="K13" s="163">
        <v>9048322.8900000006</v>
      </c>
      <c r="L13" s="163">
        <v>940065.13199999998</v>
      </c>
      <c r="M13" s="163">
        <v>960629.13199999998</v>
      </c>
      <c r="N13" s="163">
        <v>2808096.45</v>
      </c>
      <c r="O13" s="163">
        <v>3062219.11</v>
      </c>
      <c r="P13" s="163">
        <v>60692</v>
      </c>
      <c r="Q13" s="163">
        <v>60692</v>
      </c>
      <c r="R13" s="163">
        <v>4175635</v>
      </c>
      <c r="S13" s="163">
        <v>4529217</v>
      </c>
      <c r="T13" s="163">
        <v>857301</v>
      </c>
      <c r="U13" s="163">
        <v>1008469</v>
      </c>
      <c r="V13" s="163">
        <v>646945.56000000006</v>
      </c>
      <c r="W13" s="163">
        <v>773446.27</v>
      </c>
      <c r="X13" s="163">
        <v>478940</v>
      </c>
      <c r="Y13" s="163">
        <v>499469</v>
      </c>
      <c r="Z13" s="163">
        <v>381708</v>
      </c>
      <c r="AA13" s="163">
        <v>399453</v>
      </c>
      <c r="AB13" s="163">
        <v>2055852</v>
      </c>
      <c r="AC13" s="163">
        <v>2133413</v>
      </c>
      <c r="AD13" s="163">
        <v>77873</v>
      </c>
      <c r="AE13" s="163">
        <v>77873</v>
      </c>
      <c r="AF13" s="163">
        <v>120150</v>
      </c>
      <c r="AG13" s="163">
        <v>120150</v>
      </c>
      <c r="AH13" s="163">
        <v>48456</v>
      </c>
      <c r="AI13" s="163">
        <v>48456</v>
      </c>
      <c r="AJ13" s="163">
        <v>0</v>
      </c>
      <c r="AK13" s="163">
        <v>0</v>
      </c>
      <c r="AL13" s="163">
        <v>29466</v>
      </c>
      <c r="AM13" s="163">
        <v>32900</v>
      </c>
      <c r="AN13" s="163">
        <v>333628.03999999998</v>
      </c>
      <c r="AO13" s="163">
        <v>356196.03</v>
      </c>
      <c r="AP13" s="163">
        <v>38705.19</v>
      </c>
      <c r="AQ13" s="163">
        <v>38705.19</v>
      </c>
      <c r="AR13" s="163">
        <v>1106740.46</v>
      </c>
      <c r="AS13" s="163">
        <v>1190342.72</v>
      </c>
      <c r="AT13" s="163">
        <v>59971</v>
      </c>
      <c r="AU13" s="163">
        <v>59971</v>
      </c>
      <c r="AV13" s="163">
        <v>421351</v>
      </c>
      <c r="AW13" s="163">
        <v>514698</v>
      </c>
      <c r="AX13" s="163">
        <v>13308.758</v>
      </c>
      <c r="AY13" s="163">
        <v>13308.758</v>
      </c>
      <c r="AZ13" s="163">
        <v>579792</v>
      </c>
      <c r="BA13" s="163">
        <v>722651</v>
      </c>
      <c r="BB13" s="163">
        <v>47051</v>
      </c>
      <c r="BC13" s="163">
        <v>47051</v>
      </c>
      <c r="BD13" s="163">
        <v>780764</v>
      </c>
      <c r="BE13" s="163">
        <v>991366</v>
      </c>
      <c r="BF13" s="163">
        <v>0</v>
      </c>
      <c r="BG13" s="163">
        <v>0</v>
      </c>
      <c r="BH13" s="163">
        <v>312336.26</v>
      </c>
      <c r="BI13" s="163">
        <v>390869.53</v>
      </c>
      <c r="BJ13" s="163">
        <v>347231</v>
      </c>
      <c r="BK13" s="163">
        <v>422745</v>
      </c>
      <c r="BL13" s="163">
        <v>1529037</v>
      </c>
      <c r="BM13" s="163">
        <v>1970840</v>
      </c>
      <c r="BN13" s="163">
        <v>123849</v>
      </c>
      <c r="BO13" s="163">
        <v>199792</v>
      </c>
      <c r="BP13" s="163">
        <v>135997</v>
      </c>
      <c r="BQ13" s="163">
        <v>145986</v>
      </c>
      <c r="BR13" s="163">
        <v>441445.29</v>
      </c>
      <c r="BS13" s="163">
        <v>523849.69</v>
      </c>
      <c r="BT13" s="163">
        <v>121985.5</v>
      </c>
      <c r="BU13" s="163">
        <v>156101.5</v>
      </c>
      <c r="BV13" s="163">
        <v>26075.07</v>
      </c>
      <c r="BW13" s="163">
        <v>28118.17</v>
      </c>
      <c r="BX13" s="163">
        <v>69572.009999999995</v>
      </c>
      <c r="BY13" s="163">
        <v>79099.820000000007</v>
      </c>
      <c r="BZ13" s="163">
        <v>48496.43</v>
      </c>
      <c r="CA13" s="163">
        <v>48653.61</v>
      </c>
      <c r="CB13" s="163">
        <v>16215</v>
      </c>
      <c r="CC13" s="163">
        <v>16215</v>
      </c>
      <c r="CD13" s="163">
        <v>213731.09</v>
      </c>
      <c r="CE13" s="163">
        <v>226438.45</v>
      </c>
      <c r="CF13" s="163">
        <v>625339.37</v>
      </c>
      <c r="CG13" s="163">
        <v>749237.75</v>
      </c>
      <c r="CH13" s="163">
        <v>1760172.47</v>
      </c>
      <c r="CI13" s="163">
        <v>2052644.86</v>
      </c>
      <c r="CJ13" s="163">
        <v>606051.61</v>
      </c>
      <c r="CK13" s="163">
        <v>656165.81000000006</v>
      </c>
      <c r="CL13" s="163">
        <v>31672</v>
      </c>
      <c r="CM13" s="163">
        <v>31672</v>
      </c>
      <c r="CN13" s="163">
        <v>33389.19</v>
      </c>
      <c r="CO13" s="163">
        <v>34579.72</v>
      </c>
      <c r="CP13" s="163">
        <v>31118.81</v>
      </c>
      <c r="CQ13" s="163">
        <v>31118.81</v>
      </c>
      <c r="CR13" s="163">
        <v>397751</v>
      </c>
      <c r="CS13" s="163">
        <v>456843</v>
      </c>
      <c r="CT13" s="163">
        <v>65626</v>
      </c>
      <c r="CU13" s="163">
        <v>65626</v>
      </c>
      <c r="CV13" s="163">
        <v>53855.34</v>
      </c>
      <c r="CW13" s="163">
        <v>53855.34</v>
      </c>
      <c r="CX13" s="163">
        <v>230064</v>
      </c>
      <c r="CY13" s="163">
        <v>290801</v>
      </c>
      <c r="CZ13" s="163">
        <v>38934</v>
      </c>
      <c r="DA13" s="163">
        <v>38934</v>
      </c>
      <c r="DB13" s="163">
        <v>71994</v>
      </c>
      <c r="DC13" s="163">
        <v>71994</v>
      </c>
      <c r="DD13" s="163">
        <v>6963012</v>
      </c>
      <c r="DE13" s="163">
        <v>10171450</v>
      </c>
      <c r="DF13" s="163">
        <v>1012624</v>
      </c>
      <c r="DG13" s="163">
        <v>1374034</v>
      </c>
      <c r="DH13" s="163">
        <v>423808</v>
      </c>
      <c r="DI13" s="163">
        <v>487671</v>
      </c>
      <c r="DJ13" s="163">
        <v>780844</v>
      </c>
      <c r="DK13" s="163">
        <v>918806</v>
      </c>
      <c r="DL13" s="163">
        <v>0</v>
      </c>
      <c r="DM13" s="163">
        <v>0</v>
      </c>
      <c r="DN13" s="163">
        <v>74347</v>
      </c>
      <c r="DO13" s="163">
        <v>74347</v>
      </c>
      <c r="DP13" s="163">
        <v>426203.43</v>
      </c>
      <c r="DQ13" s="163">
        <v>437116.26</v>
      </c>
      <c r="DR13" s="163">
        <v>163581.01999999999</v>
      </c>
      <c r="DS13" s="163">
        <v>163944.70000000001</v>
      </c>
      <c r="DT13" s="163">
        <v>145871.17000000001</v>
      </c>
      <c r="DU13" s="163">
        <v>157745.09</v>
      </c>
      <c r="DV13" s="163">
        <v>161224</v>
      </c>
      <c r="DW13" s="163">
        <v>196277</v>
      </c>
      <c r="DX13" s="163">
        <v>191250</v>
      </c>
      <c r="DY13" s="163">
        <v>202773</v>
      </c>
      <c r="DZ13" s="163">
        <v>110202</v>
      </c>
      <c r="EA13" s="163">
        <v>110202</v>
      </c>
      <c r="EB13" s="163">
        <v>23271</v>
      </c>
      <c r="EC13" s="163">
        <v>23271</v>
      </c>
      <c r="ED13" s="163">
        <v>298743</v>
      </c>
      <c r="EE13" s="163">
        <v>311656</v>
      </c>
      <c r="EF13" s="163">
        <v>38344</v>
      </c>
      <c r="EG13" s="163">
        <v>38344</v>
      </c>
      <c r="EH13" s="163">
        <v>189236</v>
      </c>
      <c r="EI13" s="163">
        <v>194670</v>
      </c>
      <c r="EJ13" s="163">
        <v>120441</v>
      </c>
      <c r="EK13" s="163">
        <v>136535</v>
      </c>
      <c r="EL13" s="163">
        <v>45619</v>
      </c>
      <c r="EM13" s="163">
        <v>45619</v>
      </c>
      <c r="EN13" s="163">
        <v>207647.62</v>
      </c>
      <c r="EO13" s="163">
        <v>264485.46000000002</v>
      </c>
      <c r="EP13" s="164">
        <v>377193</v>
      </c>
      <c r="EQ13" s="163">
        <v>489091</v>
      </c>
      <c r="ER13" s="164">
        <v>1558797.62</v>
      </c>
      <c r="ES13" s="163">
        <v>2025497.27</v>
      </c>
      <c r="ET13" s="163">
        <v>48337.26</v>
      </c>
      <c r="EU13" s="163">
        <v>66032.479999999996</v>
      </c>
      <c r="EV13" s="164">
        <v>299362.87</v>
      </c>
      <c r="EW13" s="163">
        <v>403628.57</v>
      </c>
      <c r="EX13" s="164">
        <v>190906.45600000001</v>
      </c>
      <c r="EY13" s="163">
        <v>191384.549</v>
      </c>
      <c r="EZ13" s="164">
        <v>59633.68</v>
      </c>
      <c r="FA13" s="163">
        <v>62192.1</v>
      </c>
      <c r="FB13" s="164">
        <v>16099</v>
      </c>
      <c r="FC13" s="163">
        <v>16193</v>
      </c>
      <c r="FD13" s="164">
        <v>21271.24</v>
      </c>
      <c r="FE13" s="163">
        <v>21271.24</v>
      </c>
      <c r="FF13" s="164">
        <v>104004.13</v>
      </c>
      <c r="FG13" s="163">
        <v>109243.97</v>
      </c>
      <c r="FH13" s="164">
        <v>206131.51</v>
      </c>
      <c r="FI13" s="163">
        <v>247206.27</v>
      </c>
      <c r="FJ13" s="164">
        <v>395971</v>
      </c>
      <c r="FK13" s="163">
        <v>568573</v>
      </c>
      <c r="FL13" s="164">
        <v>1747143.73</v>
      </c>
      <c r="FM13" s="163">
        <v>1977251.42</v>
      </c>
      <c r="FN13" s="163">
        <v>1093462</v>
      </c>
      <c r="FO13" s="163">
        <v>1215441</v>
      </c>
      <c r="FP13" s="163">
        <v>1746385</v>
      </c>
      <c r="FQ13" s="163">
        <v>2348044</v>
      </c>
      <c r="FR13" s="163">
        <v>2407805</v>
      </c>
      <c r="FS13" s="163">
        <v>2829992</v>
      </c>
      <c r="FT13" s="163">
        <v>211817.49</v>
      </c>
      <c r="FU13" s="163">
        <v>217758.68</v>
      </c>
      <c r="FV13" s="163">
        <v>220984.54</v>
      </c>
      <c r="FW13" s="163">
        <v>228980</v>
      </c>
      <c r="FX13" s="163">
        <v>80667.53</v>
      </c>
      <c r="FY13" s="163">
        <v>81330.039999999994</v>
      </c>
      <c r="FZ13" s="163">
        <v>709961.25</v>
      </c>
      <c r="GA13" s="163">
        <v>744752.16</v>
      </c>
      <c r="GB13" s="163">
        <v>633820.59</v>
      </c>
      <c r="GC13" s="163">
        <v>665815.99</v>
      </c>
      <c r="GD13" s="163">
        <v>54554.563999999998</v>
      </c>
      <c r="GE13" s="163">
        <v>54554.563999999998</v>
      </c>
      <c r="GF13" s="163">
        <v>80082.17</v>
      </c>
      <c r="GG13" s="163">
        <v>81538.92</v>
      </c>
      <c r="GH13" s="163">
        <v>65369.42</v>
      </c>
      <c r="GI13" s="163">
        <v>65369.42</v>
      </c>
      <c r="GJ13" s="163">
        <v>380854.03</v>
      </c>
      <c r="GK13" s="163">
        <v>409524.33</v>
      </c>
      <c r="GL13" s="163">
        <v>834422</v>
      </c>
      <c r="GM13" s="163">
        <v>893553</v>
      </c>
      <c r="GN13" s="163">
        <v>669721</v>
      </c>
      <c r="GO13" s="163">
        <v>795329.3</v>
      </c>
      <c r="GP13" s="163">
        <v>414858.8</v>
      </c>
      <c r="GQ13" s="163">
        <v>437403.12</v>
      </c>
      <c r="GR13" s="163">
        <v>257897.73</v>
      </c>
      <c r="GS13" s="163">
        <v>260443.4</v>
      </c>
      <c r="GT13" s="163">
        <v>493875.13</v>
      </c>
      <c r="GU13" s="163">
        <v>554422.85</v>
      </c>
    </row>
    <row r="14" spans="1:203" outlineLevel="1"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4"/>
      <c r="EQ14" s="163"/>
      <c r="ER14" s="164"/>
      <c r="ES14" s="163"/>
      <c r="ET14" s="163"/>
      <c r="EU14" s="163"/>
      <c r="EV14" s="164"/>
      <c r="EW14" s="163"/>
      <c r="EX14" s="164"/>
      <c r="EY14" s="163"/>
      <c r="EZ14" s="164"/>
      <c r="FA14" s="163"/>
      <c r="FB14" s="164"/>
      <c r="FC14" s="163"/>
      <c r="FD14" s="164"/>
      <c r="FE14" s="163"/>
      <c r="FF14" s="164"/>
      <c r="FG14" s="163"/>
      <c r="FH14" s="164"/>
      <c r="FI14" s="163"/>
      <c r="FJ14" s="164"/>
      <c r="FK14" s="163"/>
      <c r="FL14" s="164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</row>
    <row r="15" spans="1:203" outlineLevel="1">
      <c r="A15" s="81" t="s">
        <v>87</v>
      </c>
      <c r="B15" s="159">
        <v>21440548.539999999</v>
      </c>
      <c r="C15" s="159">
        <v>27020256.289999999</v>
      </c>
      <c r="D15" s="159">
        <v>4843038</v>
      </c>
      <c r="E15" s="159">
        <v>4886125</v>
      </c>
      <c r="F15" s="159">
        <v>1004547</v>
      </c>
      <c r="G15" s="159">
        <v>1019958</v>
      </c>
      <c r="H15" s="159">
        <v>1611575.85</v>
      </c>
      <c r="I15" s="159">
        <v>1622213.11</v>
      </c>
      <c r="J15" s="159">
        <v>3910133.01</v>
      </c>
      <c r="K15" s="159">
        <v>4038958.19</v>
      </c>
      <c r="L15" s="159">
        <v>431987.85399999999</v>
      </c>
      <c r="M15" s="159">
        <v>431987.85399999999</v>
      </c>
      <c r="N15" s="159">
        <v>1327555.1599999999</v>
      </c>
      <c r="O15" s="159">
        <v>1339323.33</v>
      </c>
      <c r="P15" s="159">
        <v>9352</v>
      </c>
      <c r="Q15" s="159">
        <v>9352</v>
      </c>
      <c r="R15" s="159">
        <v>2018011</v>
      </c>
      <c r="S15" s="159">
        <v>2066332</v>
      </c>
      <c r="T15" s="159">
        <v>448641</v>
      </c>
      <c r="U15" s="159">
        <v>470720</v>
      </c>
      <c r="V15" s="159">
        <v>360296.39</v>
      </c>
      <c r="W15" s="159">
        <v>407487.59</v>
      </c>
      <c r="X15" s="159">
        <v>208503</v>
      </c>
      <c r="Y15" s="159">
        <v>208503</v>
      </c>
      <c r="Z15" s="159">
        <v>237288</v>
      </c>
      <c r="AA15" s="159">
        <v>237288</v>
      </c>
      <c r="AB15" s="159">
        <v>1173620</v>
      </c>
      <c r="AC15" s="159">
        <v>1177810</v>
      </c>
      <c r="AD15" s="159">
        <v>8047</v>
      </c>
      <c r="AE15" s="159">
        <v>8047</v>
      </c>
      <c r="AF15" s="159">
        <v>8037</v>
      </c>
      <c r="AG15" s="159">
        <v>8037</v>
      </c>
      <c r="AH15" s="159">
        <v>4869</v>
      </c>
      <c r="AI15" s="159">
        <v>4869</v>
      </c>
      <c r="AJ15" s="159">
        <v>0</v>
      </c>
      <c r="AK15" s="159">
        <v>0</v>
      </c>
      <c r="AL15" s="159">
        <v>2656</v>
      </c>
      <c r="AM15" s="159">
        <v>2656</v>
      </c>
      <c r="AN15" s="159">
        <v>167681.71</v>
      </c>
      <c r="AO15" s="159">
        <v>168272.33</v>
      </c>
      <c r="AP15" s="159">
        <v>2442.86</v>
      </c>
      <c r="AQ15" s="159">
        <v>2442.86</v>
      </c>
      <c r="AR15" s="159">
        <v>620246.66</v>
      </c>
      <c r="AS15" s="159">
        <v>634476.38</v>
      </c>
      <c r="AT15" s="159">
        <v>2234</v>
      </c>
      <c r="AU15" s="159">
        <v>2234</v>
      </c>
      <c r="AV15" s="159">
        <v>218314</v>
      </c>
      <c r="AW15" s="159">
        <v>226496</v>
      </c>
      <c r="AX15" s="159">
        <v>944.64300000000003</v>
      </c>
      <c r="AY15" s="159">
        <v>944.64300000000003</v>
      </c>
      <c r="AZ15" s="159">
        <v>309271</v>
      </c>
      <c r="BA15" s="159">
        <v>320947</v>
      </c>
      <c r="BB15" s="159">
        <v>1823</v>
      </c>
      <c r="BC15" s="159">
        <v>1823</v>
      </c>
      <c r="BD15" s="159">
        <v>375654</v>
      </c>
      <c r="BE15" s="159">
        <v>447279</v>
      </c>
      <c r="BF15" s="159">
        <v>0</v>
      </c>
      <c r="BG15" s="159">
        <v>0</v>
      </c>
      <c r="BH15" s="159">
        <v>130939.08</v>
      </c>
      <c r="BI15" s="159">
        <v>175567.08</v>
      </c>
      <c r="BJ15" s="159">
        <v>233062</v>
      </c>
      <c r="BK15" s="159">
        <v>255330</v>
      </c>
      <c r="BL15" s="159">
        <v>953252</v>
      </c>
      <c r="BM15" s="159">
        <v>1073586</v>
      </c>
      <c r="BN15" s="159">
        <v>69900</v>
      </c>
      <c r="BO15" s="159">
        <v>119655</v>
      </c>
      <c r="BP15" s="159">
        <v>80336</v>
      </c>
      <c r="BQ15" s="159">
        <v>82540</v>
      </c>
      <c r="BR15" s="159">
        <v>214897.02</v>
      </c>
      <c r="BS15" s="159">
        <v>230701.01</v>
      </c>
      <c r="BT15" s="159">
        <v>66216.800000000003</v>
      </c>
      <c r="BU15" s="159">
        <v>67599.3</v>
      </c>
      <c r="BV15" s="159">
        <v>12992.14</v>
      </c>
      <c r="BW15" s="159">
        <v>12992.14</v>
      </c>
      <c r="BX15" s="159">
        <v>29484.01</v>
      </c>
      <c r="BY15" s="159">
        <v>31141.99</v>
      </c>
      <c r="BZ15" s="159">
        <v>18870.96</v>
      </c>
      <c r="CA15" s="159">
        <v>18870.96</v>
      </c>
      <c r="CB15" s="159">
        <v>1443</v>
      </c>
      <c r="CC15" s="159">
        <v>1443</v>
      </c>
      <c r="CD15" s="159">
        <v>148226.78</v>
      </c>
      <c r="CE15" s="159">
        <v>148538.72</v>
      </c>
      <c r="CF15" s="159">
        <v>348874.56</v>
      </c>
      <c r="CG15" s="159">
        <v>367615.03</v>
      </c>
      <c r="CH15" s="159">
        <v>1108949.17</v>
      </c>
      <c r="CI15" s="159">
        <v>1163067.55</v>
      </c>
      <c r="CJ15" s="159">
        <v>313355.76</v>
      </c>
      <c r="CK15" s="159">
        <v>321454.67</v>
      </c>
      <c r="CL15" s="159">
        <v>2415</v>
      </c>
      <c r="CM15" s="159">
        <v>2415</v>
      </c>
      <c r="CN15" s="159">
        <v>1640.95</v>
      </c>
      <c r="CO15" s="159">
        <v>1640.95</v>
      </c>
      <c r="CP15" s="159">
        <v>2005.42</v>
      </c>
      <c r="CQ15" s="159">
        <v>2005.42</v>
      </c>
      <c r="CR15" s="159">
        <v>169486</v>
      </c>
      <c r="CS15" s="159">
        <v>184231</v>
      </c>
      <c r="CT15" s="159">
        <v>4951</v>
      </c>
      <c r="CU15" s="159">
        <v>4951</v>
      </c>
      <c r="CV15" s="159">
        <v>3335.22</v>
      </c>
      <c r="CW15" s="159">
        <v>3335.22</v>
      </c>
      <c r="CX15" s="159">
        <v>148010</v>
      </c>
      <c r="CY15" s="159">
        <v>158170</v>
      </c>
      <c r="CZ15" s="159">
        <v>3318</v>
      </c>
      <c r="DA15" s="159">
        <v>3318</v>
      </c>
      <c r="DB15" s="159">
        <v>20087</v>
      </c>
      <c r="DC15" s="159">
        <v>20087</v>
      </c>
      <c r="DD15" s="159">
        <v>4005764</v>
      </c>
      <c r="DE15" s="159">
        <v>5247699</v>
      </c>
      <c r="DF15" s="159">
        <v>555907</v>
      </c>
      <c r="DG15" s="159">
        <v>626136</v>
      </c>
      <c r="DH15" s="159">
        <v>222650</v>
      </c>
      <c r="DI15" s="159">
        <v>243245</v>
      </c>
      <c r="DJ15" s="159">
        <v>393505</v>
      </c>
      <c r="DK15" s="159">
        <v>411742</v>
      </c>
      <c r="DL15" s="159">
        <v>0</v>
      </c>
      <c r="DM15" s="159">
        <v>0</v>
      </c>
      <c r="DN15" s="159">
        <v>8565</v>
      </c>
      <c r="DO15" s="159">
        <v>8565</v>
      </c>
      <c r="DP15" s="159">
        <v>199612.16</v>
      </c>
      <c r="DQ15" s="159">
        <v>199612.16</v>
      </c>
      <c r="DR15" s="159">
        <v>33360.629999999997</v>
      </c>
      <c r="DS15" s="159">
        <v>33360.629999999997</v>
      </c>
      <c r="DT15" s="159">
        <v>80127.320000000007</v>
      </c>
      <c r="DU15" s="159">
        <v>80127.320000000007</v>
      </c>
      <c r="DV15" s="159">
        <v>83849</v>
      </c>
      <c r="DW15" s="159">
        <v>101980</v>
      </c>
      <c r="DX15" s="159">
        <v>108495</v>
      </c>
      <c r="DY15" s="159">
        <v>110827</v>
      </c>
      <c r="DZ15" s="159">
        <v>24718</v>
      </c>
      <c r="EA15" s="159">
        <v>24718</v>
      </c>
      <c r="EB15" s="159">
        <v>2970</v>
      </c>
      <c r="EC15" s="159">
        <v>2970</v>
      </c>
      <c r="ED15" s="159">
        <v>184731</v>
      </c>
      <c r="EE15" s="159">
        <v>186589</v>
      </c>
      <c r="EF15" s="159">
        <v>4521</v>
      </c>
      <c r="EG15" s="159">
        <v>4521</v>
      </c>
      <c r="EH15" s="159">
        <v>101387</v>
      </c>
      <c r="EI15" s="159">
        <v>101387</v>
      </c>
      <c r="EJ15" s="159">
        <v>69899</v>
      </c>
      <c r="EK15" s="159">
        <v>72327</v>
      </c>
      <c r="EL15" s="159">
        <v>15632</v>
      </c>
      <c r="EM15" s="159">
        <v>15632</v>
      </c>
      <c r="EN15" s="159">
        <v>108542.17</v>
      </c>
      <c r="EO15" s="159">
        <v>113889.31</v>
      </c>
      <c r="EP15" s="160">
        <v>212040</v>
      </c>
      <c r="EQ15" s="159">
        <v>238543</v>
      </c>
      <c r="ER15" s="160">
        <v>902301.6</v>
      </c>
      <c r="ES15" s="159">
        <v>951605.71</v>
      </c>
      <c r="ET15" s="159">
        <v>26476.16</v>
      </c>
      <c r="EU15" s="159">
        <v>28309.58</v>
      </c>
      <c r="EV15" s="160">
        <v>169169.7</v>
      </c>
      <c r="EW15" s="159">
        <v>201979.67</v>
      </c>
      <c r="EX15" s="160">
        <v>8879.2340000000004</v>
      </c>
      <c r="EY15" s="159">
        <v>8879.2340000000004</v>
      </c>
      <c r="EZ15" s="160">
        <v>29184.33</v>
      </c>
      <c r="FA15" s="159">
        <v>29184.33</v>
      </c>
      <c r="FB15" s="160">
        <v>9704</v>
      </c>
      <c r="FC15" s="159">
        <v>9704</v>
      </c>
      <c r="FD15" s="160">
        <v>3083.63</v>
      </c>
      <c r="FE15" s="159">
        <v>3083.63</v>
      </c>
      <c r="FF15" s="160">
        <v>66634.259999999995</v>
      </c>
      <c r="FG15" s="159">
        <v>66707.64</v>
      </c>
      <c r="FH15" s="160">
        <v>110604.05</v>
      </c>
      <c r="FI15" s="159">
        <v>132330.09</v>
      </c>
      <c r="FJ15" s="160">
        <v>251323</v>
      </c>
      <c r="FK15" s="159">
        <v>341017</v>
      </c>
      <c r="FL15" s="160">
        <v>740961.11</v>
      </c>
      <c r="FM15" s="159">
        <v>787373.36</v>
      </c>
      <c r="FN15" s="159">
        <v>551528</v>
      </c>
      <c r="FO15" s="159">
        <v>578256</v>
      </c>
      <c r="FP15" s="159">
        <v>1089044</v>
      </c>
      <c r="FQ15" s="159">
        <v>1360322</v>
      </c>
      <c r="FR15" s="159">
        <v>1311276</v>
      </c>
      <c r="FS15" s="159">
        <v>1401923</v>
      </c>
      <c r="FT15" s="159">
        <v>115045.19</v>
      </c>
      <c r="FU15" s="159">
        <v>115045.19</v>
      </c>
      <c r="FV15" s="159">
        <v>100475.46</v>
      </c>
      <c r="FW15" s="159">
        <v>104166.26</v>
      </c>
      <c r="FX15" s="159">
        <v>7554.01</v>
      </c>
      <c r="FY15" s="159">
        <v>7554.01</v>
      </c>
      <c r="FZ15" s="159">
        <v>322335.51</v>
      </c>
      <c r="GA15" s="159">
        <v>322364.48</v>
      </c>
      <c r="GB15" s="159">
        <v>241121.92000000001</v>
      </c>
      <c r="GC15" s="159">
        <v>241348.91</v>
      </c>
      <c r="GD15" s="159">
        <v>3510.866</v>
      </c>
      <c r="GE15" s="159">
        <v>3510.866</v>
      </c>
      <c r="GF15" s="159">
        <v>19162.96</v>
      </c>
      <c r="GG15" s="159">
        <v>19162.96</v>
      </c>
      <c r="GH15" s="159">
        <v>7708.5060000000003</v>
      </c>
      <c r="GI15" s="159">
        <v>7708.5060000000003</v>
      </c>
      <c r="GJ15" s="159">
        <v>210261.13</v>
      </c>
      <c r="GK15" s="159">
        <v>219018.64</v>
      </c>
      <c r="GL15" s="159">
        <v>423030</v>
      </c>
      <c r="GM15" s="159">
        <v>423471</v>
      </c>
      <c r="GN15" s="159">
        <v>324247</v>
      </c>
      <c r="GO15" s="159">
        <v>350290.5</v>
      </c>
      <c r="GP15" s="159">
        <v>79507.19</v>
      </c>
      <c r="GQ15" s="159">
        <v>79507.19</v>
      </c>
      <c r="GR15" s="159">
        <v>109244.9</v>
      </c>
      <c r="GS15" s="159">
        <v>109318.13</v>
      </c>
      <c r="GT15" s="159">
        <v>260723.77</v>
      </c>
      <c r="GU15" s="159">
        <v>267943.3</v>
      </c>
    </row>
    <row r="16" spans="1:203" outlineLevel="1">
      <c r="A16" s="81" t="s">
        <v>176</v>
      </c>
      <c r="B16" s="159">
        <v>4132487.18</v>
      </c>
      <c r="C16" s="159">
        <v>4273880.74</v>
      </c>
      <c r="D16" s="159">
        <v>296736</v>
      </c>
      <c r="E16" s="159">
        <v>296736</v>
      </c>
      <c r="F16" s="159">
        <v>26756</v>
      </c>
      <c r="G16" s="159">
        <v>31074</v>
      </c>
      <c r="H16" s="159">
        <v>98808.09</v>
      </c>
      <c r="I16" s="159">
        <v>98808.09</v>
      </c>
      <c r="J16" s="159">
        <v>323514.46000000002</v>
      </c>
      <c r="K16" s="159">
        <v>337919.94</v>
      </c>
      <c r="L16" s="159">
        <v>5806.8</v>
      </c>
      <c r="M16" s="159">
        <v>5806.8</v>
      </c>
      <c r="N16" s="159">
        <v>93817.66</v>
      </c>
      <c r="O16" s="159">
        <v>93817.66</v>
      </c>
      <c r="P16" s="159">
        <v>0</v>
      </c>
      <c r="Q16" s="159">
        <v>0</v>
      </c>
      <c r="R16" s="159">
        <v>185004</v>
      </c>
      <c r="S16" s="159">
        <v>190228</v>
      </c>
      <c r="T16" s="159">
        <v>10163</v>
      </c>
      <c r="U16" s="159">
        <v>14649</v>
      </c>
      <c r="V16" s="159">
        <v>26201.81</v>
      </c>
      <c r="W16" s="159">
        <v>31228.81</v>
      </c>
      <c r="X16" s="159">
        <v>0</v>
      </c>
      <c r="Y16" s="159">
        <v>0</v>
      </c>
      <c r="Z16" s="159">
        <v>3565</v>
      </c>
      <c r="AA16" s="159">
        <v>3565</v>
      </c>
      <c r="AB16" s="159">
        <v>227146</v>
      </c>
      <c r="AC16" s="159">
        <v>227296</v>
      </c>
      <c r="AD16" s="159">
        <v>0</v>
      </c>
      <c r="AE16" s="159">
        <v>0</v>
      </c>
      <c r="AF16" s="159">
        <v>0</v>
      </c>
      <c r="AG16" s="159">
        <v>0</v>
      </c>
      <c r="AH16" s="159">
        <v>0</v>
      </c>
      <c r="AI16" s="159">
        <v>0</v>
      </c>
      <c r="AJ16" s="159">
        <v>0</v>
      </c>
      <c r="AK16" s="159">
        <v>0</v>
      </c>
      <c r="AL16" s="159">
        <v>0</v>
      </c>
      <c r="AM16" s="159">
        <v>0</v>
      </c>
      <c r="AN16" s="159">
        <v>0</v>
      </c>
      <c r="AO16" s="159">
        <v>0</v>
      </c>
      <c r="AP16" s="159">
        <v>0</v>
      </c>
      <c r="AQ16" s="159">
        <v>0</v>
      </c>
      <c r="AR16" s="159">
        <v>41359.519999999997</v>
      </c>
      <c r="AS16" s="159">
        <v>41595.08</v>
      </c>
      <c r="AT16" s="159">
        <v>0</v>
      </c>
      <c r="AU16" s="159">
        <v>0</v>
      </c>
      <c r="AV16" s="159">
        <v>4487</v>
      </c>
      <c r="AW16" s="159">
        <v>4487</v>
      </c>
      <c r="AX16" s="159">
        <v>0</v>
      </c>
      <c r="AY16" s="159">
        <v>0</v>
      </c>
      <c r="AZ16" s="159">
        <v>0</v>
      </c>
      <c r="BA16" s="159">
        <v>0</v>
      </c>
      <c r="BB16" s="159">
        <v>0</v>
      </c>
      <c r="BC16" s="159">
        <v>0</v>
      </c>
      <c r="BD16" s="159">
        <v>9142</v>
      </c>
      <c r="BE16" s="159">
        <v>9142</v>
      </c>
      <c r="BF16" s="159">
        <v>0</v>
      </c>
      <c r="BG16" s="159">
        <v>0</v>
      </c>
      <c r="BH16" s="159">
        <v>4058.6</v>
      </c>
      <c r="BI16" s="159">
        <v>4058.6</v>
      </c>
      <c r="BJ16" s="159">
        <v>10068</v>
      </c>
      <c r="BK16" s="159">
        <v>10068</v>
      </c>
      <c r="BL16" s="159">
        <v>55036</v>
      </c>
      <c r="BM16" s="159">
        <v>55036</v>
      </c>
      <c r="BN16" s="159">
        <v>0</v>
      </c>
      <c r="BO16" s="159">
        <v>0</v>
      </c>
      <c r="BP16" s="159">
        <v>0</v>
      </c>
      <c r="BQ16" s="159">
        <v>0</v>
      </c>
      <c r="BR16" s="159">
        <v>8823.6200000000008</v>
      </c>
      <c r="BS16" s="159">
        <v>8823.6200000000008</v>
      </c>
      <c r="BT16" s="159">
        <v>0</v>
      </c>
      <c r="BU16" s="159">
        <v>0</v>
      </c>
      <c r="BV16" s="159">
        <v>0</v>
      </c>
      <c r="BW16" s="159">
        <v>0</v>
      </c>
      <c r="BX16" s="159">
        <v>0</v>
      </c>
      <c r="BY16" s="159">
        <v>0</v>
      </c>
      <c r="BZ16" s="159">
        <v>0</v>
      </c>
      <c r="CA16" s="159">
        <v>0</v>
      </c>
      <c r="CB16" s="159">
        <v>0</v>
      </c>
      <c r="CC16" s="159">
        <v>0</v>
      </c>
      <c r="CD16" s="159">
        <v>1347.68</v>
      </c>
      <c r="CE16" s="159">
        <v>1347.68</v>
      </c>
      <c r="CF16" s="159">
        <v>29522.58</v>
      </c>
      <c r="CG16" s="159">
        <v>31498.79</v>
      </c>
      <c r="CH16" s="159">
        <v>90655.48</v>
      </c>
      <c r="CI16" s="159">
        <v>94034.07</v>
      </c>
      <c r="CJ16" s="159">
        <v>15372.33</v>
      </c>
      <c r="CK16" s="159">
        <v>15372.33</v>
      </c>
      <c r="CL16" s="159">
        <v>0</v>
      </c>
      <c r="CM16" s="159">
        <v>0</v>
      </c>
      <c r="CN16" s="159">
        <v>0</v>
      </c>
      <c r="CO16" s="159">
        <v>0</v>
      </c>
      <c r="CP16" s="159">
        <v>0</v>
      </c>
      <c r="CQ16" s="159">
        <v>0</v>
      </c>
      <c r="CR16" s="159">
        <v>1222</v>
      </c>
      <c r="CS16" s="159">
        <v>1222</v>
      </c>
      <c r="CT16" s="159">
        <v>0</v>
      </c>
      <c r="CU16" s="159">
        <v>0</v>
      </c>
      <c r="CV16" s="159">
        <v>0</v>
      </c>
      <c r="CW16" s="159">
        <v>0</v>
      </c>
      <c r="CX16" s="159">
        <v>3238</v>
      </c>
      <c r="CY16" s="159">
        <v>3238</v>
      </c>
      <c r="CZ16" s="159">
        <v>0</v>
      </c>
      <c r="DA16" s="159">
        <v>0</v>
      </c>
      <c r="DB16" s="159">
        <v>0</v>
      </c>
      <c r="DC16" s="159">
        <v>0</v>
      </c>
      <c r="DD16" s="159">
        <v>183348</v>
      </c>
      <c r="DE16" s="159">
        <v>220563</v>
      </c>
      <c r="DF16" s="159">
        <v>84370</v>
      </c>
      <c r="DG16" s="159">
        <v>84370</v>
      </c>
      <c r="DH16" s="159">
        <v>23159</v>
      </c>
      <c r="DI16" s="159">
        <v>23159</v>
      </c>
      <c r="DJ16" s="159">
        <v>27560</v>
      </c>
      <c r="DK16" s="159">
        <v>27560</v>
      </c>
      <c r="DL16" s="159">
        <v>0</v>
      </c>
      <c r="DM16" s="159">
        <v>0</v>
      </c>
      <c r="DN16" s="159">
        <v>0</v>
      </c>
      <c r="DO16" s="159">
        <v>0</v>
      </c>
      <c r="DP16" s="159">
        <v>0</v>
      </c>
      <c r="DQ16" s="159">
        <v>0</v>
      </c>
      <c r="DR16" s="159">
        <v>0</v>
      </c>
      <c r="DS16" s="159">
        <v>0</v>
      </c>
      <c r="DT16" s="159">
        <v>0</v>
      </c>
      <c r="DU16" s="159">
        <v>0</v>
      </c>
      <c r="DV16" s="159">
        <v>3451</v>
      </c>
      <c r="DW16" s="159">
        <v>3451</v>
      </c>
      <c r="DX16" s="159">
        <v>3849</v>
      </c>
      <c r="DY16" s="159">
        <v>3849</v>
      </c>
      <c r="DZ16" s="159">
        <v>0</v>
      </c>
      <c r="EA16" s="159">
        <v>0</v>
      </c>
      <c r="EB16" s="159">
        <v>0</v>
      </c>
      <c r="EC16" s="159">
        <v>0</v>
      </c>
      <c r="ED16" s="159">
        <v>0</v>
      </c>
      <c r="EE16" s="159">
        <v>0</v>
      </c>
      <c r="EF16" s="159">
        <v>0</v>
      </c>
      <c r="EG16" s="159">
        <v>0</v>
      </c>
      <c r="EH16" s="159">
        <v>0</v>
      </c>
      <c r="EI16" s="159">
        <v>0</v>
      </c>
      <c r="EJ16" s="159">
        <v>0</v>
      </c>
      <c r="EK16" s="159">
        <v>0</v>
      </c>
      <c r="EL16" s="159">
        <v>0</v>
      </c>
      <c r="EM16" s="159">
        <v>0</v>
      </c>
      <c r="EN16" s="159">
        <v>0</v>
      </c>
      <c r="EO16" s="159">
        <v>0</v>
      </c>
      <c r="EP16" s="160">
        <v>24632</v>
      </c>
      <c r="EQ16" s="159">
        <v>24632</v>
      </c>
      <c r="ER16" s="160">
        <v>90682</v>
      </c>
      <c r="ES16" s="159">
        <v>90431</v>
      </c>
      <c r="ET16" s="159">
        <v>0</v>
      </c>
      <c r="EU16" s="159">
        <v>0</v>
      </c>
      <c r="EV16" s="160">
        <v>3139.04</v>
      </c>
      <c r="EW16" s="159">
        <v>3139.04</v>
      </c>
      <c r="EX16" s="160">
        <v>0</v>
      </c>
      <c r="EY16" s="159">
        <v>0</v>
      </c>
      <c r="EZ16" s="160">
        <v>687.83</v>
      </c>
      <c r="FA16" s="159">
        <v>687.83</v>
      </c>
      <c r="FB16" s="160">
        <v>0</v>
      </c>
      <c r="FC16" s="159">
        <v>0</v>
      </c>
      <c r="FD16" s="160">
        <v>0</v>
      </c>
      <c r="FE16" s="159">
        <v>0</v>
      </c>
      <c r="FF16" s="160">
        <v>138.79</v>
      </c>
      <c r="FG16" s="159">
        <v>138.79</v>
      </c>
      <c r="FH16" s="160">
        <v>0</v>
      </c>
      <c r="FI16" s="159">
        <v>0</v>
      </c>
      <c r="FJ16" s="160">
        <v>9922</v>
      </c>
      <c r="FK16" s="159">
        <v>9922</v>
      </c>
      <c r="FL16" s="160">
        <v>24830</v>
      </c>
      <c r="FM16" s="159">
        <v>24830</v>
      </c>
      <c r="FN16" s="159">
        <v>20199</v>
      </c>
      <c r="FO16" s="159">
        <v>21728</v>
      </c>
      <c r="FP16" s="159">
        <v>183600</v>
      </c>
      <c r="FQ16" s="159">
        <v>241493</v>
      </c>
      <c r="FR16" s="159">
        <v>28098</v>
      </c>
      <c r="FS16" s="159">
        <v>32335</v>
      </c>
      <c r="FT16" s="159">
        <v>2959.47</v>
      </c>
      <c r="FU16" s="159">
        <v>2959.47</v>
      </c>
      <c r="FV16" s="159">
        <v>0</v>
      </c>
      <c r="FW16" s="159">
        <v>0</v>
      </c>
      <c r="FX16" s="159">
        <v>0</v>
      </c>
      <c r="FY16" s="159">
        <v>0</v>
      </c>
      <c r="FZ16" s="159">
        <v>2320.0700000000002</v>
      </c>
      <c r="GA16" s="159">
        <v>2320.0700000000002</v>
      </c>
      <c r="GB16" s="159">
        <v>994.22</v>
      </c>
      <c r="GC16" s="159">
        <v>994.22</v>
      </c>
      <c r="GD16" s="159">
        <v>0</v>
      </c>
      <c r="GE16" s="159">
        <v>0</v>
      </c>
      <c r="GF16" s="159">
        <v>0</v>
      </c>
      <c r="GG16" s="159">
        <v>0</v>
      </c>
      <c r="GH16" s="159">
        <v>0</v>
      </c>
      <c r="GI16" s="159">
        <v>0</v>
      </c>
      <c r="GJ16" s="159">
        <v>0</v>
      </c>
      <c r="GK16" s="159">
        <v>0</v>
      </c>
      <c r="GL16" s="159">
        <v>16266</v>
      </c>
      <c r="GM16" s="159">
        <v>16266</v>
      </c>
      <c r="GN16" s="159">
        <v>15478</v>
      </c>
      <c r="GO16" s="159">
        <v>16570.5</v>
      </c>
      <c r="GP16" s="159">
        <v>0</v>
      </c>
      <c r="GQ16" s="159">
        <v>0</v>
      </c>
      <c r="GR16" s="159">
        <v>0</v>
      </c>
      <c r="GS16" s="159">
        <v>0</v>
      </c>
      <c r="GT16" s="159">
        <v>0</v>
      </c>
      <c r="GU16" s="159">
        <v>0</v>
      </c>
    </row>
    <row r="17" spans="1:203" outlineLevel="1">
      <c r="A17" s="81" t="s">
        <v>89</v>
      </c>
      <c r="B17" s="159">
        <v>16998999.379999999</v>
      </c>
      <c r="C17" s="159">
        <v>22797687.780000001</v>
      </c>
      <c r="D17" s="159">
        <v>3770515</v>
      </c>
      <c r="E17" s="159">
        <v>3944876</v>
      </c>
      <c r="F17" s="159">
        <v>543088</v>
      </c>
      <c r="G17" s="159">
        <v>581752</v>
      </c>
      <c r="H17" s="159">
        <v>1218597.9099999999</v>
      </c>
      <c r="I17" s="159">
        <v>1271928.06</v>
      </c>
      <c r="J17" s="159">
        <v>2969584.18</v>
      </c>
      <c r="K17" s="159">
        <v>3138118.63</v>
      </c>
      <c r="L17" s="159">
        <v>253194.924</v>
      </c>
      <c r="M17" s="159">
        <v>262327.22399999999</v>
      </c>
      <c r="N17" s="159">
        <v>700881.22</v>
      </c>
      <c r="O17" s="159">
        <v>803869.45</v>
      </c>
      <c r="P17" s="159">
        <v>42428</v>
      </c>
      <c r="Q17" s="159">
        <v>42428</v>
      </c>
      <c r="R17" s="159">
        <v>2124876</v>
      </c>
      <c r="S17" s="159">
        <v>2274685</v>
      </c>
      <c r="T17" s="159">
        <v>301041</v>
      </c>
      <c r="U17" s="159">
        <v>334664</v>
      </c>
      <c r="V17" s="159">
        <v>272263.62</v>
      </c>
      <c r="W17" s="159">
        <v>288831.25</v>
      </c>
      <c r="X17" s="159">
        <v>216274</v>
      </c>
      <c r="Y17" s="159">
        <v>221104</v>
      </c>
      <c r="Z17" s="159">
        <v>140015</v>
      </c>
      <c r="AA17" s="159">
        <v>144247</v>
      </c>
      <c r="AB17" s="159">
        <v>685862</v>
      </c>
      <c r="AC17" s="159">
        <v>689815</v>
      </c>
      <c r="AD17" s="159">
        <v>77534</v>
      </c>
      <c r="AE17" s="159">
        <v>77534</v>
      </c>
      <c r="AF17" s="159">
        <v>89766</v>
      </c>
      <c r="AG17" s="159">
        <v>89766</v>
      </c>
      <c r="AH17" s="159">
        <v>44039</v>
      </c>
      <c r="AI17" s="159">
        <v>44039</v>
      </c>
      <c r="AJ17" s="159">
        <v>0</v>
      </c>
      <c r="AK17" s="159">
        <v>0</v>
      </c>
      <c r="AL17" s="159">
        <v>22235</v>
      </c>
      <c r="AM17" s="159">
        <v>23193</v>
      </c>
      <c r="AN17" s="159">
        <v>156324.87</v>
      </c>
      <c r="AO17" s="159">
        <v>168371.54</v>
      </c>
      <c r="AP17" s="159">
        <v>46313.47</v>
      </c>
      <c r="AQ17" s="159">
        <v>46313.47</v>
      </c>
      <c r="AR17" s="159">
        <v>387618.33</v>
      </c>
      <c r="AS17" s="159">
        <v>416870.1</v>
      </c>
      <c r="AT17" s="159">
        <v>36297</v>
      </c>
      <c r="AU17" s="159">
        <v>36297</v>
      </c>
      <c r="AV17" s="159">
        <v>144485</v>
      </c>
      <c r="AW17" s="159">
        <v>189220</v>
      </c>
      <c r="AX17" s="159">
        <v>11932.758</v>
      </c>
      <c r="AY17" s="159">
        <v>11932.758</v>
      </c>
      <c r="AZ17" s="159">
        <v>260988</v>
      </c>
      <c r="BA17" s="159">
        <v>301559</v>
      </c>
      <c r="BB17" s="159">
        <v>41562</v>
      </c>
      <c r="BC17" s="159">
        <v>41562</v>
      </c>
      <c r="BD17" s="159">
        <v>261970</v>
      </c>
      <c r="BE17" s="159">
        <v>359480</v>
      </c>
      <c r="BF17" s="159">
        <v>0</v>
      </c>
      <c r="BG17" s="159">
        <v>0</v>
      </c>
      <c r="BH17" s="159">
        <v>152386</v>
      </c>
      <c r="BI17" s="159">
        <v>178271.79</v>
      </c>
      <c r="BJ17" s="159">
        <v>132088</v>
      </c>
      <c r="BK17" s="159">
        <v>166643</v>
      </c>
      <c r="BL17" s="159">
        <v>525414</v>
      </c>
      <c r="BM17" s="159">
        <v>770177</v>
      </c>
      <c r="BN17" s="159">
        <v>46425</v>
      </c>
      <c r="BO17" s="159">
        <v>63790</v>
      </c>
      <c r="BP17" s="159">
        <v>71654</v>
      </c>
      <c r="BQ17" s="159">
        <v>61570</v>
      </c>
      <c r="BR17" s="159">
        <v>173846.9</v>
      </c>
      <c r="BS17" s="159">
        <v>245687.43</v>
      </c>
      <c r="BT17" s="159">
        <v>63075.9</v>
      </c>
      <c r="BU17" s="159">
        <v>67380.399999999994</v>
      </c>
      <c r="BV17" s="159">
        <v>13967.94</v>
      </c>
      <c r="BW17" s="159">
        <v>15886.05</v>
      </c>
      <c r="BX17" s="159">
        <v>27772.07</v>
      </c>
      <c r="BY17" s="159">
        <v>33581.160000000003</v>
      </c>
      <c r="BZ17" s="159">
        <v>22630.560000000001</v>
      </c>
      <c r="CA17" s="159">
        <v>22638.97</v>
      </c>
      <c r="CB17" s="159">
        <v>9733</v>
      </c>
      <c r="CC17" s="159">
        <v>9733</v>
      </c>
      <c r="CD17" s="159">
        <v>75249.87</v>
      </c>
      <c r="CE17" s="159">
        <v>81669.2</v>
      </c>
      <c r="CF17" s="159">
        <v>198039.73</v>
      </c>
      <c r="CG17" s="159">
        <v>247530.42</v>
      </c>
      <c r="CH17" s="159">
        <v>560436.46</v>
      </c>
      <c r="CI17" s="159">
        <v>621663.76</v>
      </c>
      <c r="CJ17" s="159">
        <v>233687.51</v>
      </c>
      <c r="CK17" s="159">
        <v>249851.63</v>
      </c>
      <c r="CL17" s="159">
        <v>29064</v>
      </c>
      <c r="CM17" s="159">
        <v>29064</v>
      </c>
      <c r="CN17" s="159">
        <v>29923.7</v>
      </c>
      <c r="CO17" s="159">
        <v>30905</v>
      </c>
      <c r="CP17" s="159">
        <v>46118.38</v>
      </c>
      <c r="CQ17" s="159">
        <v>46118.38</v>
      </c>
      <c r="CR17" s="159">
        <v>246519</v>
      </c>
      <c r="CS17" s="159">
        <v>220073</v>
      </c>
      <c r="CT17" s="159">
        <v>102398</v>
      </c>
      <c r="CU17" s="159">
        <v>102398</v>
      </c>
      <c r="CV17" s="159">
        <v>47189.760000000002</v>
      </c>
      <c r="CW17" s="159">
        <v>47189.760000000002</v>
      </c>
      <c r="CX17" s="159">
        <v>114106</v>
      </c>
      <c r="CY17" s="159">
        <v>146808</v>
      </c>
      <c r="CZ17" s="159">
        <v>27217</v>
      </c>
      <c r="DA17" s="159">
        <v>27217</v>
      </c>
      <c r="DB17" s="159">
        <v>75727</v>
      </c>
      <c r="DC17" s="159">
        <v>75727</v>
      </c>
      <c r="DD17" s="159">
        <v>2307411</v>
      </c>
      <c r="DE17" s="159">
        <v>3154339</v>
      </c>
      <c r="DF17" s="159">
        <v>437633</v>
      </c>
      <c r="DG17" s="159">
        <v>596810</v>
      </c>
      <c r="DH17" s="159">
        <v>138872</v>
      </c>
      <c r="DI17" s="159">
        <v>144518</v>
      </c>
      <c r="DJ17" s="159">
        <v>285861</v>
      </c>
      <c r="DK17" s="159">
        <v>328621</v>
      </c>
      <c r="DL17" s="159">
        <v>0</v>
      </c>
      <c r="DM17" s="159">
        <v>0</v>
      </c>
      <c r="DN17" s="159">
        <v>62683</v>
      </c>
      <c r="DO17" s="159">
        <v>62683</v>
      </c>
      <c r="DP17" s="159">
        <v>160439.57</v>
      </c>
      <c r="DQ17" s="159">
        <v>165609.29</v>
      </c>
      <c r="DR17" s="159">
        <v>104846.31</v>
      </c>
      <c r="DS17" s="159">
        <v>104658.57</v>
      </c>
      <c r="DT17" s="159">
        <v>53986.59</v>
      </c>
      <c r="DU17" s="159">
        <v>70980.77</v>
      </c>
      <c r="DV17" s="159">
        <v>62408</v>
      </c>
      <c r="DW17" s="159">
        <v>70616</v>
      </c>
      <c r="DX17" s="159">
        <v>76922</v>
      </c>
      <c r="DY17" s="159">
        <v>79029</v>
      </c>
      <c r="DZ17" s="159">
        <v>79781</v>
      </c>
      <c r="EA17" s="159">
        <v>79781</v>
      </c>
      <c r="EB17" s="159">
        <v>15377</v>
      </c>
      <c r="EC17" s="159">
        <v>15377</v>
      </c>
      <c r="ED17" s="159">
        <v>132051</v>
      </c>
      <c r="EE17" s="159">
        <v>134288</v>
      </c>
      <c r="EF17" s="159">
        <v>36991</v>
      </c>
      <c r="EG17" s="159">
        <v>36991</v>
      </c>
      <c r="EH17" s="159">
        <v>73662</v>
      </c>
      <c r="EI17" s="159">
        <v>74595</v>
      </c>
      <c r="EJ17" s="159">
        <v>49950</v>
      </c>
      <c r="EK17" s="159">
        <v>61445</v>
      </c>
      <c r="EL17" s="159">
        <v>28715</v>
      </c>
      <c r="EM17" s="159">
        <v>28715</v>
      </c>
      <c r="EN17" s="159">
        <v>77272.429999999993</v>
      </c>
      <c r="EO17" s="159">
        <v>95017.49</v>
      </c>
      <c r="EP17" s="160">
        <v>165033</v>
      </c>
      <c r="EQ17" s="159">
        <v>213868</v>
      </c>
      <c r="ER17" s="160">
        <v>494723.91</v>
      </c>
      <c r="ES17" s="159">
        <v>668432.22</v>
      </c>
      <c r="ET17" s="159">
        <v>19880.38</v>
      </c>
      <c r="EU17" s="159">
        <v>21429.46</v>
      </c>
      <c r="EV17" s="160">
        <v>129541.42</v>
      </c>
      <c r="EW17" s="159">
        <v>187819.64</v>
      </c>
      <c r="EX17" s="160">
        <v>68222.584000000003</v>
      </c>
      <c r="EY17" s="159">
        <v>68375.252999999997</v>
      </c>
      <c r="EZ17" s="160">
        <v>21689.98</v>
      </c>
      <c r="FA17" s="159">
        <v>26509.13</v>
      </c>
      <c r="FB17" s="160">
        <v>8508</v>
      </c>
      <c r="FC17" s="159">
        <v>8547</v>
      </c>
      <c r="FD17" s="160">
        <v>18805.95</v>
      </c>
      <c r="FE17" s="159">
        <v>18805.95</v>
      </c>
      <c r="FF17" s="160">
        <v>39204.050000000003</v>
      </c>
      <c r="FG17" s="159">
        <v>43344.22</v>
      </c>
      <c r="FH17" s="160">
        <v>109574.19</v>
      </c>
      <c r="FI17" s="159">
        <v>125033.34</v>
      </c>
      <c r="FJ17" s="160">
        <v>146269</v>
      </c>
      <c r="FK17" s="159">
        <v>207624</v>
      </c>
      <c r="FL17" s="160">
        <v>576949.76000000001</v>
      </c>
      <c r="FM17" s="159">
        <v>656801.25</v>
      </c>
      <c r="FN17" s="159">
        <v>337913</v>
      </c>
      <c r="FO17" s="159">
        <v>371704</v>
      </c>
      <c r="FP17" s="159">
        <v>638277</v>
      </c>
      <c r="FQ17" s="159">
        <v>846168</v>
      </c>
      <c r="FR17" s="159">
        <v>868572</v>
      </c>
      <c r="FS17" s="159">
        <v>905318</v>
      </c>
      <c r="FT17" s="159">
        <v>76303.27</v>
      </c>
      <c r="FU17" s="159">
        <v>75113.460000000006</v>
      </c>
      <c r="FV17" s="159">
        <v>111579.39</v>
      </c>
      <c r="FW17" s="159">
        <v>98863.41</v>
      </c>
      <c r="FX17" s="159">
        <v>53509.77</v>
      </c>
      <c r="FY17" s="159">
        <v>53563.54</v>
      </c>
      <c r="FZ17" s="159">
        <v>285910</v>
      </c>
      <c r="GA17" s="159">
        <v>282171.18</v>
      </c>
      <c r="GB17" s="159">
        <v>368227.21</v>
      </c>
      <c r="GC17" s="159">
        <v>364121.63</v>
      </c>
      <c r="GD17" s="159">
        <v>45795.998</v>
      </c>
      <c r="GE17" s="159">
        <v>45795.998</v>
      </c>
      <c r="GF17" s="159">
        <v>59085.85</v>
      </c>
      <c r="GG17" s="159">
        <v>58580.47</v>
      </c>
      <c r="GH17" s="159">
        <v>61365.31</v>
      </c>
      <c r="GI17" s="159">
        <v>61365.31</v>
      </c>
      <c r="GJ17" s="159">
        <v>140191.35</v>
      </c>
      <c r="GK17" s="159">
        <v>147557.16</v>
      </c>
      <c r="GL17" s="159">
        <v>270169</v>
      </c>
      <c r="GM17" s="159">
        <v>299217</v>
      </c>
      <c r="GN17" s="159">
        <v>291907.20000000001</v>
      </c>
      <c r="GO17" s="159">
        <v>324715.2</v>
      </c>
      <c r="GP17" s="159">
        <v>209972.01</v>
      </c>
      <c r="GQ17" s="159">
        <v>218217.08</v>
      </c>
      <c r="GR17" s="159">
        <v>148472.59</v>
      </c>
      <c r="GS17" s="159">
        <v>145075.17000000001</v>
      </c>
      <c r="GT17" s="159">
        <v>224285.96</v>
      </c>
      <c r="GU17" s="159">
        <v>249404.51</v>
      </c>
    </row>
    <row r="18" spans="1:203" outlineLevel="1">
      <c r="A18" s="104" t="s">
        <v>90</v>
      </c>
      <c r="B18" s="161">
        <v>2190118</v>
      </c>
      <c r="C18" s="161">
        <v>7171184.1100000003</v>
      </c>
      <c r="D18" s="161">
        <v>333392</v>
      </c>
      <c r="E18" s="161">
        <v>690581</v>
      </c>
      <c r="F18" s="161">
        <v>56228</v>
      </c>
      <c r="G18" s="161">
        <v>81013</v>
      </c>
      <c r="H18" s="161">
        <v>198940.2</v>
      </c>
      <c r="I18" s="161">
        <v>250508.3</v>
      </c>
      <c r="J18" s="161">
        <v>400834.81</v>
      </c>
      <c r="K18" s="161">
        <v>565526.25</v>
      </c>
      <c r="L18" s="161">
        <v>30331.5</v>
      </c>
      <c r="M18" s="161">
        <v>35057.5</v>
      </c>
      <c r="N18" s="161">
        <v>86064.04</v>
      </c>
      <c r="O18" s="161">
        <v>145170.29999999999</v>
      </c>
      <c r="P18" s="161">
        <v>1633</v>
      </c>
      <c r="Q18" s="161">
        <v>1633</v>
      </c>
      <c r="R18" s="161">
        <v>22552</v>
      </c>
      <c r="S18" s="161">
        <v>120538</v>
      </c>
      <c r="T18" s="161">
        <v>55641</v>
      </c>
      <c r="U18" s="161">
        <v>106165</v>
      </c>
      <c r="V18" s="161">
        <v>14358.96</v>
      </c>
      <c r="W18" s="161">
        <v>40130.5</v>
      </c>
      <c r="X18" s="161">
        <v>20532</v>
      </c>
      <c r="Y18" s="161">
        <v>32695</v>
      </c>
      <c r="Z18" s="161">
        <v>11799</v>
      </c>
      <c r="AA18" s="161">
        <v>24577</v>
      </c>
      <c r="AB18" s="161">
        <v>95546</v>
      </c>
      <c r="AC18" s="161">
        <v>104755</v>
      </c>
      <c r="AD18" s="161">
        <v>4315</v>
      </c>
      <c r="AE18" s="161">
        <v>4315</v>
      </c>
      <c r="AF18" s="161">
        <v>3045</v>
      </c>
      <c r="AG18" s="161">
        <v>3045</v>
      </c>
      <c r="AH18" s="161">
        <v>543</v>
      </c>
      <c r="AI18" s="161">
        <v>543</v>
      </c>
      <c r="AJ18" s="161">
        <v>0</v>
      </c>
      <c r="AK18" s="161">
        <v>0</v>
      </c>
      <c r="AL18" s="161">
        <v>51</v>
      </c>
      <c r="AM18" s="161">
        <v>908</v>
      </c>
      <c r="AN18" s="161">
        <v>7581.23</v>
      </c>
      <c r="AO18" s="161">
        <v>11896.71</v>
      </c>
      <c r="AP18" s="161">
        <v>1425.12</v>
      </c>
      <c r="AQ18" s="161">
        <v>1425.12</v>
      </c>
      <c r="AR18" s="161">
        <v>40906.050000000003</v>
      </c>
      <c r="AS18" s="161">
        <v>55453.4</v>
      </c>
      <c r="AT18" s="161">
        <v>24995</v>
      </c>
      <c r="AU18" s="161">
        <v>24995</v>
      </c>
      <c r="AV18" s="161">
        <v>20299</v>
      </c>
      <c r="AW18" s="161">
        <v>31258</v>
      </c>
      <c r="AX18" s="161">
        <v>983</v>
      </c>
      <c r="AY18" s="161">
        <v>983</v>
      </c>
      <c r="AZ18" s="161">
        <v>22680</v>
      </c>
      <c r="BA18" s="161">
        <v>50749</v>
      </c>
      <c r="BB18" s="161">
        <v>941</v>
      </c>
      <c r="BC18" s="161">
        <v>941</v>
      </c>
      <c r="BD18" s="161">
        <v>26010</v>
      </c>
      <c r="BE18" s="161">
        <v>60692</v>
      </c>
      <c r="BF18" s="161">
        <v>0</v>
      </c>
      <c r="BG18" s="161">
        <v>0</v>
      </c>
      <c r="BH18" s="161">
        <v>12234.83</v>
      </c>
      <c r="BI18" s="161">
        <v>15048.57</v>
      </c>
      <c r="BJ18" s="161">
        <v>14066</v>
      </c>
      <c r="BK18" s="161">
        <v>25942</v>
      </c>
      <c r="BL18" s="161">
        <v>59191</v>
      </c>
      <c r="BM18" s="161">
        <v>151323</v>
      </c>
      <c r="BN18" s="161">
        <v>9648</v>
      </c>
      <c r="BO18" s="161">
        <v>12509</v>
      </c>
      <c r="BP18" s="161">
        <v>8386</v>
      </c>
      <c r="BQ18" s="161">
        <v>17251</v>
      </c>
      <c r="BR18" s="161">
        <v>8213.77</v>
      </c>
      <c r="BS18" s="161">
        <v>30318.87</v>
      </c>
      <c r="BT18" s="161">
        <v>7263</v>
      </c>
      <c r="BU18" s="161">
        <v>10903</v>
      </c>
      <c r="BV18" s="161">
        <v>2581.84</v>
      </c>
      <c r="BW18" s="161">
        <v>3097.96</v>
      </c>
      <c r="BX18" s="161">
        <v>3829.86</v>
      </c>
      <c r="BY18" s="161">
        <v>6458.43</v>
      </c>
      <c r="BZ18" s="161">
        <v>2288.31</v>
      </c>
      <c r="CA18" s="161">
        <v>2292.9499999999998</v>
      </c>
      <c r="CB18" s="161">
        <v>836</v>
      </c>
      <c r="CC18" s="161">
        <v>836</v>
      </c>
      <c r="CD18" s="161">
        <v>14316.99</v>
      </c>
      <c r="CE18" s="161">
        <v>20370.099999999999</v>
      </c>
      <c r="CF18" s="161">
        <v>20112.12</v>
      </c>
      <c r="CG18" s="161">
        <v>46614.51</v>
      </c>
      <c r="CH18" s="161">
        <v>70933.66</v>
      </c>
      <c r="CI18" s="161">
        <v>141304.41</v>
      </c>
      <c r="CJ18" s="161">
        <v>33042.019999999997</v>
      </c>
      <c r="CK18" s="161">
        <v>60766.74</v>
      </c>
      <c r="CL18" s="161">
        <v>423</v>
      </c>
      <c r="CM18" s="161">
        <v>423</v>
      </c>
      <c r="CN18" s="161">
        <v>192.21</v>
      </c>
      <c r="CO18" s="161">
        <v>388.8</v>
      </c>
      <c r="CP18" s="161">
        <v>511.91</v>
      </c>
      <c r="CQ18" s="161">
        <v>511.91</v>
      </c>
      <c r="CR18" s="161">
        <v>18553</v>
      </c>
      <c r="CS18" s="161">
        <v>45256</v>
      </c>
      <c r="CT18" s="161">
        <v>2181</v>
      </c>
      <c r="CU18" s="161">
        <v>2181</v>
      </c>
      <c r="CV18" s="161">
        <v>608.30999999999995</v>
      </c>
      <c r="CW18" s="161">
        <v>608.30999999999995</v>
      </c>
      <c r="CX18" s="161">
        <v>9558</v>
      </c>
      <c r="CY18" s="161">
        <v>21205</v>
      </c>
      <c r="CZ18" s="161">
        <v>517</v>
      </c>
      <c r="DA18" s="161">
        <v>517</v>
      </c>
      <c r="DB18" s="161">
        <v>5562</v>
      </c>
      <c r="DC18" s="161">
        <v>5562</v>
      </c>
      <c r="DD18" s="161">
        <v>343387</v>
      </c>
      <c r="DE18" s="161">
        <v>1005250</v>
      </c>
      <c r="DF18" s="161">
        <v>35614</v>
      </c>
      <c r="DG18" s="161">
        <v>148273</v>
      </c>
      <c r="DH18" s="161">
        <v>14573</v>
      </c>
      <c r="DI18" s="161">
        <v>40158</v>
      </c>
      <c r="DJ18" s="161">
        <v>31957</v>
      </c>
      <c r="DK18" s="161">
        <v>68450</v>
      </c>
      <c r="DL18" s="161">
        <v>0</v>
      </c>
      <c r="DM18" s="161">
        <v>0</v>
      </c>
      <c r="DN18" s="161">
        <v>2491</v>
      </c>
      <c r="DO18" s="161">
        <v>2491</v>
      </c>
      <c r="DP18" s="161">
        <v>14647.69</v>
      </c>
      <c r="DQ18" s="161">
        <v>18900.580000000002</v>
      </c>
      <c r="DR18" s="161">
        <v>6701.46</v>
      </c>
      <c r="DS18" s="161">
        <v>7014</v>
      </c>
      <c r="DT18" s="161">
        <v>7461.49</v>
      </c>
      <c r="DU18" s="161">
        <v>10720.78</v>
      </c>
      <c r="DV18" s="161">
        <v>12169</v>
      </c>
      <c r="DW18" s="161">
        <v>17119</v>
      </c>
      <c r="DX18" s="161">
        <v>9615</v>
      </c>
      <c r="DY18" s="161">
        <v>13992</v>
      </c>
      <c r="DZ18" s="161">
        <v>1648</v>
      </c>
      <c r="EA18" s="161">
        <v>1648</v>
      </c>
      <c r="EB18" s="161">
        <v>0</v>
      </c>
      <c r="EC18" s="161">
        <v>0</v>
      </c>
      <c r="ED18" s="161">
        <v>10348</v>
      </c>
      <c r="EE18" s="161">
        <v>14202</v>
      </c>
      <c r="EF18" s="161">
        <v>648</v>
      </c>
      <c r="EG18" s="161">
        <v>648</v>
      </c>
      <c r="EH18" s="161">
        <v>7745</v>
      </c>
      <c r="EI18" s="161">
        <v>10052</v>
      </c>
      <c r="EJ18" s="161">
        <v>2989</v>
      </c>
      <c r="EK18" s="161">
        <v>11929</v>
      </c>
      <c r="EL18" s="161">
        <v>2273</v>
      </c>
      <c r="EM18" s="161">
        <v>2273</v>
      </c>
      <c r="EN18" s="161">
        <v>14149.39</v>
      </c>
      <c r="EO18" s="161">
        <v>35050.230000000003</v>
      </c>
      <c r="EP18" s="162">
        <v>13382</v>
      </c>
      <c r="EQ18" s="161">
        <v>31740</v>
      </c>
      <c r="ER18" s="162">
        <v>64391.58</v>
      </c>
      <c r="ES18" s="161">
        <v>184635.65</v>
      </c>
      <c r="ET18" s="161">
        <v>1815.67</v>
      </c>
      <c r="EU18" s="161">
        <v>5087.8</v>
      </c>
      <c r="EV18" s="162">
        <v>14065.44</v>
      </c>
      <c r="EW18" s="161">
        <v>29388.91</v>
      </c>
      <c r="EX18" s="162">
        <v>3732.4920000000002</v>
      </c>
      <c r="EY18" s="161">
        <v>4054.116</v>
      </c>
      <c r="EZ18" s="162">
        <v>3738.34</v>
      </c>
      <c r="FA18" s="161">
        <v>6091.01</v>
      </c>
      <c r="FB18" s="162">
        <v>1104</v>
      </c>
      <c r="FC18" s="161">
        <v>1291</v>
      </c>
      <c r="FD18" s="162">
        <v>384.51</v>
      </c>
      <c r="FE18" s="161">
        <v>384.51</v>
      </c>
      <c r="FF18" s="162">
        <v>4942.01</v>
      </c>
      <c r="FG18" s="161">
        <v>13391.07</v>
      </c>
      <c r="FH18" s="162">
        <v>14125.95</v>
      </c>
      <c r="FI18" s="161">
        <v>26493.66</v>
      </c>
      <c r="FJ18" s="162">
        <v>16235</v>
      </c>
      <c r="FK18" s="161">
        <v>34564</v>
      </c>
      <c r="FL18" s="162">
        <v>56588</v>
      </c>
      <c r="FM18" s="161">
        <v>115424.71</v>
      </c>
      <c r="FN18" s="161">
        <v>40384</v>
      </c>
      <c r="FO18" s="161">
        <v>50503</v>
      </c>
      <c r="FP18" s="161">
        <v>24921</v>
      </c>
      <c r="FQ18" s="161">
        <v>169459</v>
      </c>
      <c r="FR18" s="161">
        <v>89005</v>
      </c>
      <c r="FS18" s="161">
        <v>190242</v>
      </c>
      <c r="FT18" s="161">
        <v>9499.9699999999993</v>
      </c>
      <c r="FU18" s="161">
        <v>12946.42</v>
      </c>
      <c r="FV18" s="161">
        <v>10837.26</v>
      </c>
      <c r="FW18" s="161">
        <v>20155.560000000001</v>
      </c>
      <c r="FX18" s="161">
        <v>6723.96</v>
      </c>
      <c r="FY18" s="161">
        <v>7059.64</v>
      </c>
      <c r="FZ18" s="161">
        <v>32127.759999999998</v>
      </c>
      <c r="GA18" s="161">
        <v>50827.16</v>
      </c>
      <c r="GB18" s="161">
        <v>27105.07</v>
      </c>
      <c r="GC18" s="161">
        <v>33263.300000000003</v>
      </c>
      <c r="GD18" s="161">
        <v>2390.5639999999999</v>
      </c>
      <c r="GE18" s="161">
        <v>2390.5639999999999</v>
      </c>
      <c r="GF18" s="161">
        <v>3158.64</v>
      </c>
      <c r="GG18" s="161">
        <v>3460.45</v>
      </c>
      <c r="GH18" s="161">
        <v>1793.9939999999999</v>
      </c>
      <c r="GI18" s="161">
        <v>1793.9939999999999</v>
      </c>
      <c r="GJ18" s="161">
        <v>6996.21</v>
      </c>
      <c r="GK18" s="161">
        <v>21685.27</v>
      </c>
      <c r="GL18" s="161">
        <v>35367</v>
      </c>
      <c r="GM18" s="161">
        <v>45125</v>
      </c>
      <c r="GN18" s="161">
        <v>39169</v>
      </c>
      <c r="GO18" s="161">
        <v>63618</v>
      </c>
      <c r="GP18" s="161">
        <v>3720.76</v>
      </c>
      <c r="GQ18" s="161">
        <v>11819.92</v>
      </c>
      <c r="GR18" s="161">
        <v>10531.19</v>
      </c>
      <c r="GS18" s="161">
        <v>13931.56</v>
      </c>
      <c r="GT18" s="161">
        <v>9004.14</v>
      </c>
      <c r="GU18" s="161">
        <v>23276.3</v>
      </c>
    </row>
    <row r="19" spans="1:203" outlineLevel="1">
      <c r="A19" s="80" t="s">
        <v>86</v>
      </c>
      <c r="B19" s="163">
        <v>44762153.100000001</v>
      </c>
      <c r="C19" s="163">
        <v>61263008.920000002</v>
      </c>
      <c r="D19" s="163">
        <v>9243681</v>
      </c>
      <c r="E19" s="163">
        <v>9818318</v>
      </c>
      <c r="F19" s="163">
        <v>1630619</v>
      </c>
      <c r="G19" s="163">
        <v>1713797</v>
      </c>
      <c r="H19" s="163">
        <v>3127922.05</v>
      </c>
      <c r="I19" s="163">
        <v>3243457.56</v>
      </c>
      <c r="J19" s="163">
        <v>7604066.46</v>
      </c>
      <c r="K19" s="163">
        <v>8080523.0099999998</v>
      </c>
      <c r="L19" s="163">
        <v>721321.07799999998</v>
      </c>
      <c r="M19" s="163">
        <v>735179.37800000003</v>
      </c>
      <c r="N19" s="163">
        <v>2208318.08</v>
      </c>
      <c r="O19" s="163">
        <v>2382180.7400000002</v>
      </c>
      <c r="P19" s="163">
        <v>53413</v>
      </c>
      <c r="Q19" s="163">
        <v>53413</v>
      </c>
      <c r="R19" s="163">
        <v>4350443</v>
      </c>
      <c r="S19" s="163">
        <v>4651783</v>
      </c>
      <c r="T19" s="163">
        <v>815486</v>
      </c>
      <c r="U19" s="163">
        <v>926198</v>
      </c>
      <c r="V19" s="163">
        <v>673120.78</v>
      </c>
      <c r="W19" s="163">
        <v>767678.15</v>
      </c>
      <c r="X19" s="163">
        <v>445309</v>
      </c>
      <c r="Y19" s="163">
        <v>462302</v>
      </c>
      <c r="Z19" s="163">
        <v>392667</v>
      </c>
      <c r="AA19" s="163">
        <v>409677</v>
      </c>
      <c r="AB19" s="163">
        <v>2182174</v>
      </c>
      <c r="AC19" s="163">
        <v>2199676</v>
      </c>
      <c r="AD19" s="163">
        <v>89896</v>
      </c>
      <c r="AE19" s="163">
        <v>89896</v>
      </c>
      <c r="AF19" s="163">
        <v>100848</v>
      </c>
      <c r="AG19" s="163">
        <v>100848</v>
      </c>
      <c r="AH19" s="163">
        <v>49451</v>
      </c>
      <c r="AI19" s="163">
        <v>49451</v>
      </c>
      <c r="AJ19" s="163">
        <v>0</v>
      </c>
      <c r="AK19" s="163">
        <v>0</v>
      </c>
      <c r="AL19" s="163">
        <v>24942</v>
      </c>
      <c r="AM19" s="163">
        <v>26757</v>
      </c>
      <c r="AN19" s="163">
        <v>331587.81</v>
      </c>
      <c r="AO19" s="163">
        <v>348540.58</v>
      </c>
      <c r="AP19" s="163">
        <v>50181.45</v>
      </c>
      <c r="AQ19" s="163">
        <v>50181.45</v>
      </c>
      <c r="AR19" s="163">
        <v>1090130.56</v>
      </c>
      <c r="AS19" s="163">
        <v>1148394.96</v>
      </c>
      <c r="AT19" s="163">
        <v>63526</v>
      </c>
      <c r="AU19" s="163">
        <v>63526</v>
      </c>
      <c r="AV19" s="163">
        <v>387585</v>
      </c>
      <c r="AW19" s="163">
        <v>451461</v>
      </c>
      <c r="AX19" s="163">
        <v>13860.401</v>
      </c>
      <c r="AY19" s="163">
        <v>13860.401</v>
      </c>
      <c r="AZ19" s="163">
        <v>592939</v>
      </c>
      <c r="BA19" s="163">
        <v>673255</v>
      </c>
      <c r="BB19" s="163">
        <v>44326</v>
      </c>
      <c r="BC19" s="163">
        <v>44326</v>
      </c>
      <c r="BD19" s="163">
        <v>672776</v>
      </c>
      <c r="BE19" s="163">
        <v>876593</v>
      </c>
      <c r="BF19" s="163">
        <v>0</v>
      </c>
      <c r="BG19" s="163">
        <v>0</v>
      </c>
      <c r="BH19" s="163">
        <v>299618.51</v>
      </c>
      <c r="BI19" s="163">
        <v>372946.04</v>
      </c>
      <c r="BJ19" s="163">
        <v>389284</v>
      </c>
      <c r="BK19" s="163">
        <v>457983</v>
      </c>
      <c r="BL19" s="163">
        <v>1592893</v>
      </c>
      <c r="BM19" s="163">
        <v>2050122</v>
      </c>
      <c r="BN19" s="163">
        <v>125973</v>
      </c>
      <c r="BO19" s="163">
        <v>195954</v>
      </c>
      <c r="BP19" s="163">
        <v>160376</v>
      </c>
      <c r="BQ19" s="163">
        <v>161361</v>
      </c>
      <c r="BR19" s="163">
        <v>405781.31</v>
      </c>
      <c r="BS19" s="163">
        <v>515530.93</v>
      </c>
      <c r="BT19" s="163">
        <v>136555.70000000001</v>
      </c>
      <c r="BU19" s="163">
        <v>145882.70000000001</v>
      </c>
      <c r="BV19" s="163">
        <v>29541.919999999998</v>
      </c>
      <c r="BW19" s="163">
        <v>31976.15</v>
      </c>
      <c r="BX19" s="163">
        <v>61085.94</v>
      </c>
      <c r="BY19" s="163">
        <v>71181.58</v>
      </c>
      <c r="BZ19" s="163">
        <v>43789.83</v>
      </c>
      <c r="CA19" s="163">
        <v>43802.879999999997</v>
      </c>
      <c r="CB19" s="163">
        <v>12012</v>
      </c>
      <c r="CC19" s="163">
        <v>12012</v>
      </c>
      <c r="CD19" s="163">
        <v>239141.32</v>
      </c>
      <c r="CE19" s="163">
        <v>251925.7</v>
      </c>
      <c r="CF19" s="163">
        <v>596548.99</v>
      </c>
      <c r="CG19" s="163">
        <v>693258.75</v>
      </c>
      <c r="CH19" s="163">
        <v>1830974.77</v>
      </c>
      <c r="CI19" s="163">
        <v>2020069.79</v>
      </c>
      <c r="CJ19" s="163">
        <v>595457.62</v>
      </c>
      <c r="CK19" s="163">
        <v>647445.37</v>
      </c>
      <c r="CL19" s="163">
        <v>31902</v>
      </c>
      <c r="CM19" s="163">
        <v>31902</v>
      </c>
      <c r="CN19" s="163">
        <v>31756.86</v>
      </c>
      <c r="CO19" s="163">
        <v>32934.75</v>
      </c>
      <c r="CP19" s="163">
        <v>48635.71</v>
      </c>
      <c r="CQ19" s="163">
        <v>48635.71</v>
      </c>
      <c r="CR19" s="163">
        <v>435780</v>
      </c>
      <c r="CS19" s="163">
        <v>450782</v>
      </c>
      <c r="CT19" s="163">
        <v>109530</v>
      </c>
      <c r="CU19" s="163">
        <v>109530</v>
      </c>
      <c r="CV19" s="163">
        <v>51133.29</v>
      </c>
      <c r="CW19" s="163">
        <v>51133.29</v>
      </c>
      <c r="CX19" s="163">
        <v>274912</v>
      </c>
      <c r="CY19" s="163">
        <v>329421</v>
      </c>
      <c r="CZ19" s="163">
        <v>31052</v>
      </c>
      <c r="DA19" s="163">
        <v>31052</v>
      </c>
      <c r="DB19" s="163">
        <v>101376</v>
      </c>
      <c r="DC19" s="163">
        <v>101376</v>
      </c>
      <c r="DD19" s="163">
        <v>6839910</v>
      </c>
      <c r="DE19" s="163">
        <v>9627851</v>
      </c>
      <c r="DF19" s="163">
        <v>1113524</v>
      </c>
      <c r="DG19" s="163">
        <v>1455589</v>
      </c>
      <c r="DH19" s="163">
        <v>399254</v>
      </c>
      <c r="DI19" s="163">
        <v>451080</v>
      </c>
      <c r="DJ19" s="163">
        <v>738883</v>
      </c>
      <c r="DK19" s="163">
        <v>836373</v>
      </c>
      <c r="DL19" s="163">
        <v>0</v>
      </c>
      <c r="DM19" s="163">
        <v>0</v>
      </c>
      <c r="DN19" s="163">
        <v>73739</v>
      </c>
      <c r="DO19" s="163">
        <v>73739</v>
      </c>
      <c r="DP19" s="163">
        <v>374699.42</v>
      </c>
      <c r="DQ19" s="163">
        <v>384122.03</v>
      </c>
      <c r="DR19" s="163">
        <v>144908.4</v>
      </c>
      <c r="DS19" s="163">
        <v>145033.20000000001</v>
      </c>
      <c r="DT19" s="163">
        <v>141575.4</v>
      </c>
      <c r="DU19" s="163">
        <v>161828.87</v>
      </c>
      <c r="DV19" s="163">
        <v>161877</v>
      </c>
      <c r="DW19" s="163">
        <v>193166</v>
      </c>
      <c r="DX19" s="163">
        <v>198881</v>
      </c>
      <c r="DY19" s="163">
        <v>207697</v>
      </c>
      <c r="DZ19" s="163">
        <v>106147</v>
      </c>
      <c r="EA19" s="163">
        <v>106147</v>
      </c>
      <c r="EB19" s="163">
        <v>18347</v>
      </c>
      <c r="EC19" s="163">
        <v>18347</v>
      </c>
      <c r="ED19" s="163">
        <v>327130</v>
      </c>
      <c r="EE19" s="163">
        <v>335079</v>
      </c>
      <c r="EF19" s="163">
        <v>42160</v>
      </c>
      <c r="EG19" s="163">
        <v>42160</v>
      </c>
      <c r="EH19" s="163">
        <v>182794</v>
      </c>
      <c r="EI19" s="163">
        <v>186034</v>
      </c>
      <c r="EJ19" s="163">
        <v>122838</v>
      </c>
      <c r="EK19" s="163">
        <v>145701</v>
      </c>
      <c r="EL19" s="163">
        <v>46620</v>
      </c>
      <c r="EM19" s="163">
        <v>46620</v>
      </c>
      <c r="EN19" s="163">
        <v>199963.99</v>
      </c>
      <c r="EO19" s="163">
        <v>243957.03</v>
      </c>
      <c r="EP19" s="164">
        <v>415087</v>
      </c>
      <c r="EQ19" s="163">
        <v>508783</v>
      </c>
      <c r="ER19" s="164">
        <v>1552099.09</v>
      </c>
      <c r="ES19" s="163">
        <v>1895104.58</v>
      </c>
      <c r="ET19" s="163">
        <v>48172.21</v>
      </c>
      <c r="EU19" s="163">
        <v>54826.84</v>
      </c>
      <c r="EV19" s="164">
        <v>315915.59999999998</v>
      </c>
      <c r="EW19" s="163">
        <v>422327.26</v>
      </c>
      <c r="EX19" s="164">
        <v>80834.31</v>
      </c>
      <c r="EY19" s="163">
        <v>81308.603000000003</v>
      </c>
      <c r="EZ19" s="164">
        <v>55300.480000000003</v>
      </c>
      <c r="FA19" s="163">
        <v>62472.3</v>
      </c>
      <c r="FB19" s="164">
        <v>19316</v>
      </c>
      <c r="FC19" s="163">
        <v>19542</v>
      </c>
      <c r="FD19" s="164">
        <v>22274.09</v>
      </c>
      <c r="FE19" s="163">
        <v>22274.09</v>
      </c>
      <c r="FF19" s="164">
        <v>110919.11</v>
      </c>
      <c r="FG19" s="163">
        <v>123581.72</v>
      </c>
      <c r="FH19" s="164">
        <v>234304.19</v>
      </c>
      <c r="FI19" s="163">
        <v>283857.09000000003</v>
      </c>
      <c r="FJ19" s="164">
        <v>423749</v>
      </c>
      <c r="FK19" s="163">
        <v>593127</v>
      </c>
      <c r="FL19" s="164">
        <v>1399328.87</v>
      </c>
      <c r="FM19" s="163">
        <v>1584429.32</v>
      </c>
      <c r="FN19" s="163">
        <v>950024</v>
      </c>
      <c r="FO19" s="163">
        <v>1022191</v>
      </c>
      <c r="FP19" s="163">
        <v>1935842</v>
      </c>
      <c r="FQ19" s="163">
        <v>2617442</v>
      </c>
      <c r="FR19" s="163">
        <v>2296951</v>
      </c>
      <c r="FS19" s="163">
        <v>2529818</v>
      </c>
      <c r="FT19" s="163">
        <v>203807.9</v>
      </c>
      <c r="FU19" s="163">
        <v>206064.54</v>
      </c>
      <c r="FV19" s="163">
        <v>222892.11</v>
      </c>
      <c r="FW19" s="163">
        <v>223185.23</v>
      </c>
      <c r="FX19" s="163">
        <v>67787.740000000005</v>
      </c>
      <c r="FY19" s="163">
        <v>68177.19</v>
      </c>
      <c r="FZ19" s="163">
        <v>642693.34</v>
      </c>
      <c r="GA19" s="163">
        <v>657682.89</v>
      </c>
      <c r="GB19" s="163">
        <v>637448.42000000004</v>
      </c>
      <c r="GC19" s="163">
        <v>639728.06000000006</v>
      </c>
      <c r="GD19" s="163">
        <v>51697.428</v>
      </c>
      <c r="GE19" s="163">
        <v>51697.428</v>
      </c>
      <c r="GF19" s="163">
        <v>81407.45</v>
      </c>
      <c r="GG19" s="163">
        <v>81203.88</v>
      </c>
      <c r="GH19" s="163">
        <v>70867.81</v>
      </c>
      <c r="GI19" s="163">
        <v>70867.81</v>
      </c>
      <c r="GJ19" s="163">
        <v>357448.69</v>
      </c>
      <c r="GK19" s="163">
        <v>388261.07</v>
      </c>
      <c r="GL19" s="163">
        <v>744832</v>
      </c>
      <c r="GM19" s="163">
        <v>784079</v>
      </c>
      <c r="GN19" s="163">
        <v>670801.19999999995</v>
      </c>
      <c r="GO19" s="163">
        <v>755194.2</v>
      </c>
      <c r="GP19" s="163">
        <v>293199.96000000002</v>
      </c>
      <c r="GQ19" s="163">
        <v>309544.19</v>
      </c>
      <c r="GR19" s="163">
        <v>268248.68</v>
      </c>
      <c r="GS19" s="163">
        <v>268324.86</v>
      </c>
      <c r="GT19" s="163">
        <v>494013.87</v>
      </c>
      <c r="GU19" s="163">
        <v>540624.11</v>
      </c>
    </row>
    <row r="20" spans="1:203" outlineLevel="1">
      <c r="A20" s="80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3"/>
      <c r="AZ20" s="163"/>
      <c r="BA20" s="163"/>
      <c r="BB20" s="163"/>
      <c r="BC20" s="163"/>
      <c r="BD20" s="163"/>
      <c r="BE20" s="163"/>
      <c r="BF20" s="163"/>
      <c r="BG20" s="163"/>
      <c r="BH20" s="163"/>
      <c r="BI20" s="163"/>
      <c r="BJ20" s="163"/>
      <c r="BK20" s="163"/>
      <c r="BL20" s="163"/>
      <c r="BM20" s="163"/>
      <c r="BN20" s="163"/>
      <c r="BO20" s="163"/>
      <c r="BP20" s="163"/>
      <c r="BQ20" s="163"/>
      <c r="BR20" s="163"/>
      <c r="BS20" s="163"/>
      <c r="BT20" s="163"/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  <c r="CR20" s="163"/>
      <c r="CS20" s="163"/>
      <c r="CT20" s="163"/>
      <c r="CU20" s="163"/>
      <c r="CV20" s="163"/>
      <c r="CW20" s="163"/>
      <c r="CX20" s="163"/>
      <c r="CY20" s="163"/>
      <c r="CZ20" s="163"/>
      <c r="DA20" s="163"/>
      <c r="DB20" s="163"/>
      <c r="DC20" s="163"/>
      <c r="DD20" s="163"/>
      <c r="DE20" s="163"/>
      <c r="DF20" s="163"/>
      <c r="DG20" s="163"/>
      <c r="DH20" s="163"/>
      <c r="DI20" s="163"/>
      <c r="DJ20" s="163"/>
      <c r="DK20" s="163"/>
      <c r="DL20" s="163"/>
      <c r="DM20" s="163"/>
      <c r="DN20" s="163"/>
      <c r="DO20" s="163"/>
      <c r="DP20" s="163"/>
      <c r="DQ20" s="163"/>
      <c r="DR20" s="163"/>
      <c r="DS20" s="163"/>
      <c r="DT20" s="163"/>
      <c r="DU20" s="163"/>
      <c r="DV20" s="163"/>
      <c r="DW20" s="163"/>
      <c r="DX20" s="163"/>
      <c r="DY20" s="163"/>
      <c r="DZ20" s="163"/>
      <c r="EA20" s="163"/>
      <c r="EB20" s="163"/>
      <c r="EC20" s="163"/>
      <c r="ED20" s="163"/>
      <c r="EE20" s="163"/>
      <c r="EF20" s="163"/>
      <c r="EG20" s="163"/>
      <c r="EH20" s="163"/>
      <c r="EI20" s="163"/>
      <c r="EJ20" s="163"/>
      <c r="EK20" s="163"/>
      <c r="EL20" s="163"/>
      <c r="EM20" s="163"/>
      <c r="EN20" s="163"/>
      <c r="EO20" s="163"/>
      <c r="EP20" s="164"/>
      <c r="EQ20" s="163"/>
      <c r="ER20" s="164"/>
      <c r="ES20" s="163"/>
      <c r="ET20" s="163"/>
      <c r="EU20" s="163"/>
      <c r="EV20" s="164"/>
      <c r="EW20" s="163"/>
      <c r="EX20" s="164"/>
      <c r="EY20" s="163"/>
      <c r="EZ20" s="164"/>
      <c r="FA20" s="163"/>
      <c r="FB20" s="164"/>
      <c r="FC20" s="163"/>
      <c r="FD20" s="164"/>
      <c r="FE20" s="163"/>
      <c r="FF20" s="164"/>
      <c r="FG20" s="163"/>
      <c r="FH20" s="164"/>
      <c r="FI20" s="163"/>
      <c r="FJ20" s="164"/>
      <c r="FK20" s="163"/>
      <c r="FL20" s="164"/>
      <c r="FM20" s="163"/>
      <c r="FN20" s="163"/>
      <c r="FO20" s="163"/>
      <c r="FP20" s="163"/>
      <c r="FQ20" s="163"/>
      <c r="FR20" s="163"/>
      <c r="FS20" s="163"/>
      <c r="FT20" s="163"/>
      <c r="FU20" s="163"/>
      <c r="FV20" s="163"/>
      <c r="FW20" s="163"/>
      <c r="FX20" s="163"/>
      <c r="FY20" s="163"/>
      <c r="FZ20" s="163"/>
      <c r="GA20" s="163"/>
      <c r="GB20" s="163"/>
      <c r="GC20" s="163"/>
      <c r="GD20" s="163"/>
      <c r="GE20" s="163"/>
      <c r="GF20" s="163"/>
      <c r="GG20" s="163"/>
      <c r="GH20" s="163"/>
      <c r="GI20" s="163"/>
      <c r="GJ20" s="163"/>
      <c r="GK20" s="163"/>
      <c r="GL20" s="163"/>
      <c r="GM20" s="163"/>
      <c r="GN20" s="163"/>
      <c r="GO20" s="163"/>
      <c r="GP20" s="163"/>
      <c r="GQ20" s="163"/>
      <c r="GR20" s="163"/>
      <c r="GS20" s="163"/>
      <c r="GT20" s="163"/>
      <c r="GU20" s="163"/>
    </row>
    <row r="21" spans="1:203" outlineLevel="1">
      <c r="A21" s="81" t="s">
        <v>94</v>
      </c>
      <c r="B21" s="159">
        <v>0</v>
      </c>
      <c r="C21" s="159">
        <v>2493305.5</v>
      </c>
      <c r="D21" s="159">
        <v>0</v>
      </c>
      <c r="E21" s="159">
        <v>4965</v>
      </c>
      <c r="F21" s="159">
        <v>0</v>
      </c>
      <c r="G21" s="159">
        <v>0</v>
      </c>
      <c r="H21" s="159">
        <v>0</v>
      </c>
      <c r="I21" s="159">
        <v>0</v>
      </c>
      <c r="J21" s="159">
        <v>-15281</v>
      </c>
      <c r="K21" s="159">
        <v>-15281</v>
      </c>
      <c r="L21" s="159">
        <v>1170.317</v>
      </c>
      <c r="M21" s="159">
        <v>1170.317</v>
      </c>
      <c r="N21" s="159">
        <v>0</v>
      </c>
      <c r="O21" s="159">
        <v>0</v>
      </c>
      <c r="P21" s="159">
        <v>0</v>
      </c>
      <c r="Q21" s="159">
        <v>0</v>
      </c>
      <c r="R21" s="159">
        <v>0</v>
      </c>
      <c r="S21" s="159">
        <v>701154</v>
      </c>
      <c r="T21" s="159">
        <v>0</v>
      </c>
      <c r="U21" s="159">
        <v>0</v>
      </c>
      <c r="V21" s="159">
        <v>0</v>
      </c>
      <c r="W21" s="159">
        <v>0</v>
      </c>
      <c r="X21" s="159">
        <v>4166</v>
      </c>
      <c r="Y21" s="159">
        <v>5424</v>
      </c>
      <c r="Z21" s="159">
        <v>94441</v>
      </c>
      <c r="AA21" s="159">
        <v>94441</v>
      </c>
      <c r="AB21" s="159">
        <v>0</v>
      </c>
      <c r="AC21" s="159">
        <v>0</v>
      </c>
      <c r="AD21" s="159">
        <v>0</v>
      </c>
      <c r="AE21" s="159">
        <v>0</v>
      </c>
      <c r="AF21" s="159">
        <v>0</v>
      </c>
      <c r="AG21" s="159">
        <v>0</v>
      </c>
      <c r="AH21" s="159">
        <v>0</v>
      </c>
      <c r="AI21" s="159">
        <v>0</v>
      </c>
      <c r="AJ21" s="159">
        <v>0</v>
      </c>
      <c r="AK21" s="159">
        <v>0</v>
      </c>
      <c r="AL21" s="159">
        <v>0</v>
      </c>
      <c r="AM21" s="159">
        <v>0</v>
      </c>
      <c r="AN21" s="159">
        <v>-11429</v>
      </c>
      <c r="AO21" s="159">
        <v>-11429</v>
      </c>
      <c r="AP21" s="159">
        <v>0</v>
      </c>
      <c r="AQ21" s="159">
        <v>0</v>
      </c>
      <c r="AR21" s="159">
        <v>0</v>
      </c>
      <c r="AS21" s="159">
        <v>0</v>
      </c>
      <c r="AT21" s="159">
        <v>-3448</v>
      </c>
      <c r="AU21" s="159">
        <v>-3448</v>
      </c>
      <c r="AV21" s="159">
        <v>36</v>
      </c>
      <c r="AW21" s="159">
        <v>36</v>
      </c>
      <c r="AX21" s="159">
        <v>0</v>
      </c>
      <c r="AY21" s="159">
        <v>0</v>
      </c>
      <c r="AZ21" s="159">
        <v>-30000</v>
      </c>
      <c r="BA21" s="159">
        <v>-37154</v>
      </c>
      <c r="BB21" s="159">
        <v>0</v>
      </c>
      <c r="BC21" s="159">
        <v>0</v>
      </c>
      <c r="BD21" s="159">
        <v>-13441</v>
      </c>
      <c r="BE21" s="159">
        <v>-13441</v>
      </c>
      <c r="BF21" s="159">
        <v>0</v>
      </c>
      <c r="BG21" s="159">
        <v>0</v>
      </c>
      <c r="BH21" s="159">
        <v>0</v>
      </c>
      <c r="BI21" s="159">
        <v>0</v>
      </c>
      <c r="BJ21" s="159">
        <v>-8917</v>
      </c>
      <c r="BK21" s="159">
        <v>3902</v>
      </c>
      <c r="BL21" s="159">
        <v>0</v>
      </c>
      <c r="BM21" s="159">
        <v>0</v>
      </c>
      <c r="BN21" s="159">
        <v>0</v>
      </c>
      <c r="BO21" s="159">
        <v>0</v>
      </c>
      <c r="BP21" s="159">
        <v>0</v>
      </c>
      <c r="BQ21" s="159">
        <v>0</v>
      </c>
      <c r="BR21" s="159">
        <v>0</v>
      </c>
      <c r="BS21" s="159">
        <v>0</v>
      </c>
      <c r="BT21" s="159">
        <v>0</v>
      </c>
      <c r="BU21" s="159">
        <v>0</v>
      </c>
      <c r="BV21" s="159">
        <v>0</v>
      </c>
      <c r="BW21" s="159">
        <v>0</v>
      </c>
      <c r="BX21" s="159">
        <v>0</v>
      </c>
      <c r="BY21" s="159">
        <v>0</v>
      </c>
      <c r="BZ21" s="159">
        <v>0</v>
      </c>
      <c r="CA21" s="159">
        <v>0</v>
      </c>
      <c r="CB21" s="159">
        <v>-4773</v>
      </c>
      <c r="CC21" s="159">
        <v>-4773</v>
      </c>
      <c r="CD21" s="159">
        <v>0</v>
      </c>
      <c r="CE21" s="159">
        <v>0</v>
      </c>
      <c r="CF21" s="159">
        <v>0</v>
      </c>
      <c r="CG21" s="159">
        <v>0</v>
      </c>
      <c r="CH21" s="159">
        <v>-4524</v>
      </c>
      <c r="CI21" s="159">
        <v>-4524</v>
      </c>
      <c r="CJ21" s="159">
        <v>0</v>
      </c>
      <c r="CK21" s="159">
        <v>0</v>
      </c>
      <c r="CL21" s="159">
        <v>0</v>
      </c>
      <c r="CM21" s="159">
        <v>0</v>
      </c>
      <c r="CN21" s="159">
        <v>0</v>
      </c>
      <c r="CO21" s="159">
        <v>0</v>
      </c>
      <c r="CP21" s="159">
        <v>0</v>
      </c>
      <c r="CQ21" s="159">
        <v>0</v>
      </c>
      <c r="CR21" s="159">
        <v>-12108</v>
      </c>
      <c r="CS21" s="159">
        <v>341786</v>
      </c>
      <c r="CT21" s="159">
        <v>0</v>
      </c>
      <c r="CU21" s="159">
        <v>0</v>
      </c>
      <c r="CV21" s="159">
        <v>0</v>
      </c>
      <c r="CW21" s="159">
        <v>0</v>
      </c>
      <c r="CX21" s="159">
        <v>0</v>
      </c>
      <c r="CY21" s="159">
        <v>0</v>
      </c>
      <c r="CZ21" s="159">
        <v>0</v>
      </c>
      <c r="DA21" s="159">
        <v>0</v>
      </c>
      <c r="DB21" s="159">
        <v>0</v>
      </c>
      <c r="DC21" s="159">
        <v>0</v>
      </c>
      <c r="DD21" s="159">
        <v>0</v>
      </c>
      <c r="DE21" s="159">
        <v>6009</v>
      </c>
      <c r="DF21" s="159">
        <v>0</v>
      </c>
      <c r="DG21" s="159">
        <v>0</v>
      </c>
      <c r="DH21" s="159">
        <v>0</v>
      </c>
      <c r="DI21" s="159">
        <v>268580</v>
      </c>
      <c r="DJ21" s="159">
        <v>0</v>
      </c>
      <c r="DK21" s="159">
        <v>6889</v>
      </c>
      <c r="DL21" s="159">
        <v>0</v>
      </c>
      <c r="DM21" s="159">
        <v>0</v>
      </c>
      <c r="DN21" s="159">
        <v>0</v>
      </c>
      <c r="DO21" s="159">
        <v>0</v>
      </c>
      <c r="DP21" s="159">
        <v>0</v>
      </c>
      <c r="DQ21" s="159">
        <v>0</v>
      </c>
      <c r="DR21" s="159">
        <v>0</v>
      </c>
      <c r="DS21" s="159">
        <v>0</v>
      </c>
      <c r="DT21" s="159">
        <v>0</v>
      </c>
      <c r="DU21" s="159">
        <v>0</v>
      </c>
      <c r="DV21" s="159">
        <v>0</v>
      </c>
      <c r="DW21" s="159">
        <v>0</v>
      </c>
      <c r="DX21" s="159">
        <v>0</v>
      </c>
      <c r="DY21" s="159">
        <v>3250</v>
      </c>
      <c r="DZ21" s="159">
        <v>0</v>
      </c>
      <c r="EA21" s="159">
        <v>0</v>
      </c>
      <c r="EB21" s="159">
        <v>-438</v>
      </c>
      <c r="EC21" s="159">
        <v>-438</v>
      </c>
      <c r="ED21" s="159">
        <v>0</v>
      </c>
      <c r="EE21" s="159">
        <v>0</v>
      </c>
      <c r="EF21" s="159">
        <v>0</v>
      </c>
      <c r="EG21" s="159">
        <v>0</v>
      </c>
      <c r="EH21" s="159">
        <v>0</v>
      </c>
      <c r="EI21" s="159">
        <v>0</v>
      </c>
      <c r="EJ21" s="159">
        <v>0</v>
      </c>
      <c r="EK21" s="159">
        <v>0</v>
      </c>
      <c r="EL21" s="159">
        <v>0</v>
      </c>
      <c r="EM21" s="159">
        <v>0</v>
      </c>
      <c r="EN21" s="159">
        <v>0</v>
      </c>
      <c r="EO21" s="159">
        <v>0</v>
      </c>
      <c r="EP21" s="160">
        <v>0</v>
      </c>
      <c r="EQ21" s="159">
        <v>0</v>
      </c>
      <c r="ER21" s="160">
        <v>0</v>
      </c>
      <c r="ES21" s="159">
        <v>0</v>
      </c>
      <c r="ET21" s="159">
        <v>0</v>
      </c>
      <c r="EU21" s="159">
        <v>0</v>
      </c>
      <c r="EV21" s="160">
        <v>0</v>
      </c>
      <c r="EW21" s="159">
        <v>0</v>
      </c>
      <c r="EX21" s="160">
        <v>-5046.6499999999996</v>
      </c>
      <c r="EY21" s="159">
        <v>-5046.6499999999996</v>
      </c>
      <c r="EZ21" s="160">
        <v>0</v>
      </c>
      <c r="FA21" s="159">
        <v>0</v>
      </c>
      <c r="FB21" s="160">
        <v>0</v>
      </c>
      <c r="FC21" s="159">
        <v>0</v>
      </c>
      <c r="FD21" s="160">
        <v>0</v>
      </c>
      <c r="FE21" s="159">
        <v>0</v>
      </c>
      <c r="FF21" s="160">
        <v>0</v>
      </c>
      <c r="FG21" s="159">
        <v>0</v>
      </c>
      <c r="FH21" s="160">
        <v>0</v>
      </c>
      <c r="FI21" s="159">
        <v>0</v>
      </c>
      <c r="FJ21" s="160">
        <v>0</v>
      </c>
      <c r="FK21" s="159">
        <v>0</v>
      </c>
      <c r="FL21" s="160">
        <v>0</v>
      </c>
      <c r="FM21" s="159">
        <v>0</v>
      </c>
      <c r="FN21" s="159">
        <v>0</v>
      </c>
      <c r="FO21" s="159">
        <v>0</v>
      </c>
      <c r="FP21" s="159">
        <v>0</v>
      </c>
      <c r="FQ21" s="159">
        <v>0</v>
      </c>
      <c r="FR21" s="159">
        <v>0</v>
      </c>
      <c r="FS21" s="159">
        <v>0</v>
      </c>
      <c r="FT21" s="159">
        <v>0</v>
      </c>
      <c r="FU21" s="159">
        <v>0</v>
      </c>
      <c r="FV21" s="159">
        <v>9560</v>
      </c>
      <c r="FW21" s="159">
        <v>9560</v>
      </c>
      <c r="FX21" s="159">
        <v>-241</v>
      </c>
      <c r="FY21" s="159">
        <v>-241</v>
      </c>
      <c r="FZ21" s="159">
        <v>32832</v>
      </c>
      <c r="GA21" s="159">
        <v>32832</v>
      </c>
      <c r="GB21" s="159">
        <v>74461</v>
      </c>
      <c r="GC21" s="159">
        <v>74461</v>
      </c>
      <c r="GD21" s="159">
        <v>0</v>
      </c>
      <c r="GE21" s="159">
        <v>0</v>
      </c>
      <c r="GF21" s="159">
        <v>0</v>
      </c>
      <c r="GG21" s="159">
        <v>0</v>
      </c>
      <c r="GH21" s="159">
        <v>0</v>
      </c>
      <c r="GI21" s="159">
        <v>0</v>
      </c>
      <c r="GJ21" s="159">
        <v>0</v>
      </c>
      <c r="GK21" s="159">
        <v>0</v>
      </c>
      <c r="GL21" s="159">
        <v>0</v>
      </c>
      <c r="GM21" s="159">
        <v>0</v>
      </c>
      <c r="GN21" s="159">
        <v>-6368</v>
      </c>
      <c r="GO21" s="159">
        <v>-6368</v>
      </c>
      <c r="GP21" s="159">
        <v>0</v>
      </c>
      <c r="GQ21" s="159">
        <v>0</v>
      </c>
      <c r="GR21" s="159">
        <v>0</v>
      </c>
      <c r="GS21" s="159">
        <v>0</v>
      </c>
      <c r="GT21" s="159">
        <v>0</v>
      </c>
      <c r="GU21" s="159">
        <v>0</v>
      </c>
    </row>
    <row r="22" spans="1:203" outlineLevel="1">
      <c r="A22" s="81" t="s">
        <v>179</v>
      </c>
      <c r="B22" s="159">
        <v>-2885359</v>
      </c>
      <c r="C22" s="159">
        <v>4317218.0899999961</v>
      </c>
      <c r="D22" s="159">
        <v>2469778</v>
      </c>
      <c r="E22" s="159">
        <v>2886146</v>
      </c>
      <c r="F22" s="159">
        <v>263839</v>
      </c>
      <c r="G22" s="159">
        <v>271938</v>
      </c>
      <c r="H22" s="159">
        <v>535688.38000000035</v>
      </c>
      <c r="I22" s="159">
        <v>667882.50999999978</v>
      </c>
      <c r="J22" s="159">
        <v>489663.05999999959</v>
      </c>
      <c r="K22" s="159">
        <v>952518.88000000082</v>
      </c>
      <c r="L22" s="159">
        <v>219914.37100000001</v>
      </c>
      <c r="M22" s="159">
        <v>226620.07099999997</v>
      </c>
      <c r="N22" s="159">
        <v>599778.37000000011</v>
      </c>
      <c r="O22" s="159">
        <v>680038.36999999965</v>
      </c>
      <c r="P22" s="159">
        <v>7279</v>
      </c>
      <c r="Q22" s="159">
        <v>7279</v>
      </c>
      <c r="R22" s="159">
        <v>-174808</v>
      </c>
      <c r="S22" s="159">
        <v>578588</v>
      </c>
      <c r="T22" s="159">
        <v>41815</v>
      </c>
      <c r="U22" s="159">
        <v>82271</v>
      </c>
      <c r="V22" s="159">
        <v>-26175.219999999972</v>
      </c>
      <c r="W22" s="159">
        <v>5768.1199999999953</v>
      </c>
      <c r="X22" s="159">
        <v>37797</v>
      </c>
      <c r="Y22" s="159">
        <v>42591</v>
      </c>
      <c r="Z22" s="159">
        <v>83482</v>
      </c>
      <c r="AA22" s="159">
        <v>84217</v>
      </c>
      <c r="AB22" s="159">
        <v>-126322</v>
      </c>
      <c r="AC22" s="159">
        <v>-66263</v>
      </c>
      <c r="AD22" s="159">
        <v>-12023</v>
      </c>
      <c r="AE22" s="159">
        <v>-12023</v>
      </c>
      <c r="AF22" s="159">
        <v>19302</v>
      </c>
      <c r="AG22" s="159">
        <v>19302</v>
      </c>
      <c r="AH22" s="159">
        <v>-995</v>
      </c>
      <c r="AI22" s="159">
        <v>-995</v>
      </c>
      <c r="AJ22" s="159">
        <v>0</v>
      </c>
      <c r="AK22" s="159">
        <v>0</v>
      </c>
      <c r="AL22" s="159">
        <v>4524</v>
      </c>
      <c r="AM22" s="159">
        <v>6143</v>
      </c>
      <c r="AN22" s="159">
        <v>-9388.7700000000186</v>
      </c>
      <c r="AO22" s="159">
        <v>-3773.5499999999884</v>
      </c>
      <c r="AP22" s="159">
        <v>-11476.259999999995</v>
      </c>
      <c r="AQ22" s="159">
        <v>-11476.259999999995</v>
      </c>
      <c r="AR22" s="159">
        <v>16609.899999999907</v>
      </c>
      <c r="AS22" s="159">
        <v>41947.760000000009</v>
      </c>
      <c r="AT22" s="159">
        <v>-7003</v>
      </c>
      <c r="AU22" s="159">
        <v>-7003</v>
      </c>
      <c r="AV22" s="159">
        <v>33802</v>
      </c>
      <c r="AW22" s="159">
        <v>63273</v>
      </c>
      <c r="AX22" s="159">
        <v>-551.64300000000003</v>
      </c>
      <c r="AY22" s="159">
        <v>-551.64300000000003</v>
      </c>
      <c r="AZ22" s="159">
        <v>-43147</v>
      </c>
      <c r="BA22" s="159">
        <v>12242</v>
      </c>
      <c r="BB22" s="159">
        <v>2725</v>
      </c>
      <c r="BC22" s="159">
        <v>2725</v>
      </c>
      <c r="BD22" s="159">
        <v>94547</v>
      </c>
      <c r="BE22" s="159">
        <v>101332</v>
      </c>
      <c r="BF22" s="159">
        <v>0</v>
      </c>
      <c r="BG22" s="159">
        <v>0</v>
      </c>
      <c r="BH22" s="159">
        <v>12717.75</v>
      </c>
      <c r="BI22" s="159">
        <v>17923.490000000049</v>
      </c>
      <c r="BJ22" s="159">
        <v>-50970</v>
      </c>
      <c r="BK22" s="159">
        <v>-31336</v>
      </c>
      <c r="BL22" s="159">
        <v>-63856</v>
      </c>
      <c r="BM22" s="159">
        <v>-79282</v>
      </c>
      <c r="BN22" s="159">
        <v>-2124</v>
      </c>
      <c r="BO22" s="159">
        <v>3838</v>
      </c>
      <c r="BP22" s="159">
        <v>-24379</v>
      </c>
      <c r="BQ22" s="159">
        <v>-15375</v>
      </c>
      <c r="BR22" s="159">
        <v>35663.979999999981</v>
      </c>
      <c r="BS22" s="159">
        <v>8318.7600000000093</v>
      </c>
      <c r="BT22" s="159">
        <v>-14570.200000000012</v>
      </c>
      <c r="BU22" s="159">
        <v>10218.799999999988</v>
      </c>
      <c r="BV22" s="159">
        <v>-3466.8499999999985</v>
      </c>
      <c r="BW22" s="159">
        <v>-3857.9800000000032</v>
      </c>
      <c r="BX22" s="159">
        <v>8486.0699999999924</v>
      </c>
      <c r="BY22" s="159">
        <v>7918.2400000000052</v>
      </c>
      <c r="BZ22" s="159">
        <v>4706.5999999999985</v>
      </c>
      <c r="CA22" s="159">
        <v>4850.7300000000032</v>
      </c>
      <c r="CB22" s="159">
        <v>-570</v>
      </c>
      <c r="CC22" s="159">
        <v>-570</v>
      </c>
      <c r="CD22" s="159">
        <v>-25410.23000000001</v>
      </c>
      <c r="CE22" s="159">
        <v>-25487.25</v>
      </c>
      <c r="CF22" s="159">
        <v>28790.380000000005</v>
      </c>
      <c r="CG22" s="159">
        <v>55979</v>
      </c>
      <c r="CH22" s="159">
        <v>-75326.300000000047</v>
      </c>
      <c r="CI22" s="159">
        <v>28051.070000000065</v>
      </c>
      <c r="CJ22" s="159">
        <v>10593.989999999991</v>
      </c>
      <c r="CK22" s="159">
        <v>8720.4400000000605</v>
      </c>
      <c r="CL22" s="159">
        <v>-230</v>
      </c>
      <c r="CM22" s="159">
        <v>-230</v>
      </c>
      <c r="CN22" s="159">
        <v>1632.3300000000017</v>
      </c>
      <c r="CO22" s="159">
        <v>1644.9700000000012</v>
      </c>
      <c r="CP22" s="159">
        <v>-17516.899999999998</v>
      </c>
      <c r="CQ22" s="159">
        <v>-17516.899999999998</v>
      </c>
      <c r="CR22" s="159">
        <v>-50137</v>
      </c>
      <c r="CS22" s="159">
        <v>347847</v>
      </c>
      <c r="CT22" s="159">
        <v>-43904</v>
      </c>
      <c r="CU22" s="159">
        <v>-43904</v>
      </c>
      <c r="CV22" s="159">
        <v>2722.0499999999956</v>
      </c>
      <c r="CW22" s="159">
        <v>2722.0499999999956</v>
      </c>
      <c r="CX22" s="159">
        <v>-44848</v>
      </c>
      <c r="CY22" s="159">
        <v>-38620</v>
      </c>
      <c r="CZ22" s="159">
        <v>7882</v>
      </c>
      <c r="DA22" s="159">
        <v>7882</v>
      </c>
      <c r="DB22" s="159">
        <v>-29382</v>
      </c>
      <c r="DC22" s="159">
        <v>-29382</v>
      </c>
      <c r="DD22" s="159">
        <v>123102</v>
      </c>
      <c r="DE22" s="159">
        <v>549608</v>
      </c>
      <c r="DF22" s="159">
        <v>-100900</v>
      </c>
      <c r="DG22" s="159">
        <v>-81555</v>
      </c>
      <c r="DH22" s="159">
        <v>24554</v>
      </c>
      <c r="DI22" s="159">
        <v>305171</v>
      </c>
      <c r="DJ22" s="159">
        <v>41961</v>
      </c>
      <c r="DK22" s="159">
        <v>89322</v>
      </c>
      <c r="DL22" s="159">
        <v>0</v>
      </c>
      <c r="DM22" s="159">
        <v>0</v>
      </c>
      <c r="DN22" s="159">
        <v>608</v>
      </c>
      <c r="DO22" s="159">
        <v>608</v>
      </c>
      <c r="DP22" s="159">
        <v>51504.010000000009</v>
      </c>
      <c r="DQ22" s="159">
        <v>52994.229999999981</v>
      </c>
      <c r="DR22" s="159">
        <v>18672.619999999995</v>
      </c>
      <c r="DS22" s="159">
        <v>18911.5</v>
      </c>
      <c r="DT22" s="159">
        <v>4295.7700000000186</v>
      </c>
      <c r="DU22" s="159">
        <v>-4083.7799999999988</v>
      </c>
      <c r="DV22" s="159">
        <v>-653</v>
      </c>
      <c r="DW22" s="159">
        <v>3111</v>
      </c>
      <c r="DX22" s="159">
        <v>-7631</v>
      </c>
      <c r="DY22" s="159">
        <v>-1674</v>
      </c>
      <c r="DZ22" s="159">
        <v>4055</v>
      </c>
      <c r="EA22" s="159">
        <v>4055</v>
      </c>
      <c r="EB22" s="159">
        <v>4486</v>
      </c>
      <c r="EC22" s="159">
        <v>4486</v>
      </c>
      <c r="ED22" s="159">
        <v>-28387</v>
      </c>
      <c r="EE22" s="159">
        <v>-23423</v>
      </c>
      <c r="EF22" s="159">
        <v>-3816</v>
      </c>
      <c r="EG22" s="159">
        <v>-3816</v>
      </c>
      <c r="EH22" s="159">
        <v>6442</v>
      </c>
      <c r="EI22" s="159">
        <v>8636</v>
      </c>
      <c r="EJ22" s="159">
        <v>-2397</v>
      </c>
      <c r="EK22" s="159">
        <v>-9166</v>
      </c>
      <c r="EL22" s="159">
        <v>-1001</v>
      </c>
      <c r="EM22" s="159">
        <v>-1001</v>
      </c>
      <c r="EN22" s="159">
        <v>7683.6300000000047</v>
      </c>
      <c r="EO22" s="159">
        <v>20528.430000000022</v>
      </c>
      <c r="EP22" s="160">
        <v>-37894</v>
      </c>
      <c r="EQ22" s="159">
        <v>-19692</v>
      </c>
      <c r="ER22" s="160">
        <v>6698.5300000000279</v>
      </c>
      <c r="ES22" s="159">
        <v>130392.68999999994</v>
      </c>
      <c r="ET22" s="159">
        <v>165.05000000000291</v>
      </c>
      <c r="EU22" s="159">
        <v>11205.64</v>
      </c>
      <c r="EV22" s="160">
        <v>-16552.729999999981</v>
      </c>
      <c r="EW22" s="159">
        <v>-18698.690000000002</v>
      </c>
      <c r="EX22" s="160">
        <v>105025.49600000001</v>
      </c>
      <c r="EY22" s="159">
        <v>105029.296</v>
      </c>
      <c r="EZ22" s="160">
        <v>4333.1999999999971</v>
      </c>
      <c r="FA22" s="159">
        <v>-280.20000000000437</v>
      </c>
      <c r="FB22" s="160">
        <v>-3217</v>
      </c>
      <c r="FC22" s="159">
        <v>-3349</v>
      </c>
      <c r="FD22" s="160">
        <v>-1002.8499999999985</v>
      </c>
      <c r="FE22" s="159">
        <v>-1002.8499999999985</v>
      </c>
      <c r="FF22" s="160">
        <v>-6914.9799999999959</v>
      </c>
      <c r="FG22" s="159">
        <v>-14337.75</v>
      </c>
      <c r="FH22" s="160">
        <v>-28172.679999999993</v>
      </c>
      <c r="FI22" s="159">
        <v>-36650.820000000036</v>
      </c>
      <c r="FJ22" s="160">
        <v>-27778</v>
      </c>
      <c r="FK22" s="159">
        <v>-24554</v>
      </c>
      <c r="FL22" s="160">
        <v>347814.85999999987</v>
      </c>
      <c r="FM22" s="159">
        <v>392822.09999999986</v>
      </c>
      <c r="FN22" s="159">
        <v>143438</v>
      </c>
      <c r="FO22" s="159">
        <v>193250</v>
      </c>
      <c r="FP22" s="159">
        <v>-189457</v>
      </c>
      <c r="FQ22" s="159">
        <v>-269398</v>
      </c>
      <c r="FR22" s="159">
        <v>110854</v>
      </c>
      <c r="FS22" s="159">
        <v>300174</v>
      </c>
      <c r="FT22" s="159">
        <v>8009.5899999999965</v>
      </c>
      <c r="FU22" s="159">
        <v>11694.139999999985</v>
      </c>
      <c r="FV22" s="159">
        <v>7652.4300000000221</v>
      </c>
      <c r="FW22" s="159">
        <v>15354.76999999999</v>
      </c>
      <c r="FX22" s="159">
        <v>12638.789999999994</v>
      </c>
      <c r="FY22" s="159">
        <v>12911.849999999991</v>
      </c>
      <c r="FZ22" s="159">
        <v>100099.91000000003</v>
      </c>
      <c r="GA22" s="159">
        <v>119901.27000000002</v>
      </c>
      <c r="GB22" s="159">
        <v>70833.169999999925</v>
      </c>
      <c r="GC22" s="159">
        <v>100548.92999999993</v>
      </c>
      <c r="GD22" s="159">
        <v>2857.1359999999986</v>
      </c>
      <c r="GE22" s="159">
        <v>2857.1359999999986</v>
      </c>
      <c r="GF22" s="159">
        <v>-1325.2799999999988</v>
      </c>
      <c r="GG22" s="159">
        <v>335.0399999999936</v>
      </c>
      <c r="GH22" s="159">
        <v>-5498.3899999999994</v>
      </c>
      <c r="GI22" s="159">
        <v>-5498.3899999999994</v>
      </c>
      <c r="GJ22" s="159">
        <v>23405.340000000026</v>
      </c>
      <c r="GK22" s="159">
        <v>21263.260000000009</v>
      </c>
      <c r="GL22" s="159">
        <v>89590</v>
      </c>
      <c r="GM22" s="159">
        <v>109474</v>
      </c>
      <c r="GN22" s="159">
        <v>-7448.1999999999534</v>
      </c>
      <c r="GO22" s="159">
        <v>33767.100000000093</v>
      </c>
      <c r="GP22" s="159">
        <v>121658.83999999997</v>
      </c>
      <c r="GQ22" s="159">
        <v>127858.93</v>
      </c>
      <c r="GR22" s="159">
        <v>-10350.949999999983</v>
      </c>
      <c r="GS22" s="159">
        <v>-7881.4599999999919</v>
      </c>
      <c r="GT22" s="159">
        <v>-138.73999999999069</v>
      </c>
      <c r="GU22" s="159">
        <v>13798.739999999991</v>
      </c>
    </row>
    <row r="23" spans="1:203" outlineLevel="1">
      <c r="A23" s="81" t="s">
        <v>180</v>
      </c>
      <c r="B23" s="159">
        <v>2760511.87</v>
      </c>
      <c r="C23" s="159">
        <v>822850.37</v>
      </c>
      <c r="D23" s="159">
        <v>-123916</v>
      </c>
      <c r="E23" s="159">
        <v>-577133</v>
      </c>
      <c r="F23" s="159">
        <v>62782</v>
      </c>
      <c r="G23" s="159">
        <v>4427</v>
      </c>
      <c r="H23" s="159">
        <v>-37163.32</v>
      </c>
      <c r="I23" s="159">
        <v>-159228.81</v>
      </c>
      <c r="J23" s="159">
        <v>282302.26</v>
      </c>
      <c r="K23" s="159">
        <v>170450.01</v>
      </c>
      <c r="L23" s="159">
        <v>-11877.764999999999</v>
      </c>
      <c r="M23" s="159">
        <v>-16647.764999999999</v>
      </c>
      <c r="N23" s="159">
        <v>-57339.16</v>
      </c>
      <c r="O23" s="159">
        <v>-165565.72</v>
      </c>
      <c r="P23" s="159">
        <v>176</v>
      </c>
      <c r="Q23" s="159">
        <v>176</v>
      </c>
      <c r="R23" s="159">
        <v>262113</v>
      </c>
      <c r="S23" s="159">
        <v>-194311</v>
      </c>
      <c r="T23" s="159">
        <v>21087</v>
      </c>
      <c r="U23" s="159">
        <v>-31512</v>
      </c>
      <c r="V23" s="159">
        <v>19252</v>
      </c>
      <c r="W23" s="159">
        <v>-18527.63</v>
      </c>
      <c r="X23" s="159">
        <v>-19960</v>
      </c>
      <c r="Y23" s="159">
        <v>-45441</v>
      </c>
      <c r="Z23" s="159">
        <v>-34195</v>
      </c>
      <c r="AA23" s="159">
        <v>-42101</v>
      </c>
      <c r="AB23" s="159">
        <v>103279</v>
      </c>
      <c r="AC23" s="159">
        <v>94461</v>
      </c>
      <c r="AD23" s="159">
        <v>3561</v>
      </c>
      <c r="AE23" s="159">
        <v>3561</v>
      </c>
      <c r="AF23" s="159">
        <v>15686</v>
      </c>
      <c r="AG23" s="159">
        <v>15686</v>
      </c>
      <c r="AH23" s="159">
        <v>2485</v>
      </c>
      <c r="AI23" s="159">
        <v>2485</v>
      </c>
      <c r="AJ23" s="159">
        <v>0</v>
      </c>
      <c r="AK23" s="159">
        <v>0</v>
      </c>
      <c r="AL23" s="159">
        <v>1544</v>
      </c>
      <c r="AM23" s="159">
        <v>-1466</v>
      </c>
      <c r="AN23" s="159">
        <v>934.56</v>
      </c>
      <c r="AO23" s="159">
        <v>-9031.7000000000007</v>
      </c>
      <c r="AP23" s="159">
        <v>2028.64</v>
      </c>
      <c r="AQ23" s="159">
        <v>2028.64</v>
      </c>
      <c r="AR23" s="159">
        <v>-13370.02</v>
      </c>
      <c r="AS23" s="159">
        <v>-37117.32</v>
      </c>
      <c r="AT23" s="159">
        <v>1673</v>
      </c>
      <c r="AU23" s="159">
        <v>1673</v>
      </c>
      <c r="AV23" s="159">
        <v>-19829</v>
      </c>
      <c r="AW23" s="159">
        <v>-47666</v>
      </c>
      <c r="AX23" s="159">
        <v>1084</v>
      </c>
      <c r="AY23" s="159">
        <v>1084</v>
      </c>
      <c r="AZ23" s="159">
        <v>-7880</v>
      </c>
      <c r="BA23" s="159">
        <v>-65791</v>
      </c>
      <c r="BB23" s="159">
        <v>3119</v>
      </c>
      <c r="BC23" s="159">
        <v>3119</v>
      </c>
      <c r="BD23" s="159">
        <v>-61303</v>
      </c>
      <c r="BE23" s="159">
        <v>-85442</v>
      </c>
      <c r="BF23" s="159">
        <v>0</v>
      </c>
      <c r="BG23" s="159">
        <v>0</v>
      </c>
      <c r="BH23" s="159">
        <v>-10486.76</v>
      </c>
      <c r="BI23" s="159">
        <v>-16498.150000000001</v>
      </c>
      <c r="BJ23" s="159">
        <v>6945</v>
      </c>
      <c r="BK23" s="159">
        <v>-37300</v>
      </c>
      <c r="BL23" s="159">
        <v>-9930</v>
      </c>
      <c r="BM23" s="159">
        <v>-154616</v>
      </c>
      <c r="BN23" s="159">
        <v>5354</v>
      </c>
      <c r="BO23" s="159">
        <v>-2086</v>
      </c>
      <c r="BP23" s="159">
        <v>6736</v>
      </c>
      <c r="BQ23" s="159">
        <v>-3812</v>
      </c>
      <c r="BR23" s="159">
        <v>-5415.33</v>
      </c>
      <c r="BS23" s="159">
        <v>-31838.69</v>
      </c>
      <c r="BT23" s="159">
        <v>8055.6</v>
      </c>
      <c r="BU23" s="159">
        <v>3766.6</v>
      </c>
      <c r="BV23" s="159">
        <v>2367.39</v>
      </c>
      <c r="BW23" s="159">
        <v>1631.82</v>
      </c>
      <c r="BX23" s="159">
        <v>5965.2</v>
      </c>
      <c r="BY23" s="159">
        <v>3019.91</v>
      </c>
      <c r="BZ23" s="159">
        <v>3296.85</v>
      </c>
      <c r="CA23" s="159">
        <v>3288.55</v>
      </c>
      <c r="CB23" s="159">
        <v>2219</v>
      </c>
      <c r="CC23" s="159">
        <v>2219</v>
      </c>
      <c r="CD23" s="159">
        <v>-26190.52</v>
      </c>
      <c r="CE23" s="159">
        <v>-33744.639999999999</v>
      </c>
      <c r="CF23" s="159">
        <v>-11628.31</v>
      </c>
      <c r="CG23" s="159">
        <v>-41869.03</v>
      </c>
      <c r="CH23" s="159">
        <v>-77139.75</v>
      </c>
      <c r="CI23" s="159">
        <v>-156487.82</v>
      </c>
      <c r="CJ23" s="159">
        <v>8367.7999999999993</v>
      </c>
      <c r="CK23" s="159">
        <v>-31903.57</v>
      </c>
      <c r="CL23" s="159">
        <v>354</v>
      </c>
      <c r="CM23" s="159">
        <v>354</v>
      </c>
      <c r="CN23" s="159">
        <v>61.73</v>
      </c>
      <c r="CO23" s="159">
        <v>13.27</v>
      </c>
      <c r="CP23" s="159">
        <v>2531.71</v>
      </c>
      <c r="CQ23" s="159">
        <v>2531.71</v>
      </c>
      <c r="CR23" s="159">
        <v>-1127</v>
      </c>
      <c r="CS23" s="159">
        <v>-44510</v>
      </c>
      <c r="CT23" s="159">
        <v>2747</v>
      </c>
      <c r="CU23" s="159">
        <v>2747</v>
      </c>
      <c r="CV23" s="159">
        <v>1066.81</v>
      </c>
      <c r="CW23" s="159">
        <v>1066.81</v>
      </c>
      <c r="CX23" s="159">
        <v>54166</v>
      </c>
      <c r="CY23" s="159">
        <v>36872</v>
      </c>
      <c r="CZ23" s="159">
        <v>1953</v>
      </c>
      <c r="DA23" s="159">
        <v>1953</v>
      </c>
      <c r="DB23" s="159">
        <v>4081</v>
      </c>
      <c r="DC23" s="159">
        <v>4081</v>
      </c>
      <c r="DD23" s="159">
        <v>54800</v>
      </c>
      <c r="DE23" s="159">
        <v>-189365</v>
      </c>
      <c r="DF23" s="159">
        <v>-152825</v>
      </c>
      <c r="DG23" s="159">
        <v>-224283</v>
      </c>
      <c r="DH23" s="159">
        <v>-18456</v>
      </c>
      <c r="DI23" s="159">
        <v>-57651</v>
      </c>
      <c r="DJ23" s="159">
        <v>-13394</v>
      </c>
      <c r="DK23" s="159">
        <v>-57237</v>
      </c>
      <c r="DL23" s="159">
        <v>0</v>
      </c>
      <c r="DM23" s="159">
        <v>0</v>
      </c>
      <c r="DN23" s="159">
        <v>4406</v>
      </c>
      <c r="DO23" s="159">
        <v>4406</v>
      </c>
      <c r="DP23" s="159">
        <v>-572.35</v>
      </c>
      <c r="DQ23" s="159">
        <v>-8738.34</v>
      </c>
      <c r="DR23" s="159">
        <v>-610.80999999999995</v>
      </c>
      <c r="DS23" s="159">
        <v>-1137.06</v>
      </c>
      <c r="DT23" s="159">
        <v>4258.57</v>
      </c>
      <c r="DU23" s="159">
        <v>1082.06</v>
      </c>
      <c r="DV23" s="159">
        <v>1300</v>
      </c>
      <c r="DW23" s="159">
        <v>-7524</v>
      </c>
      <c r="DX23" s="159">
        <v>1520</v>
      </c>
      <c r="DY23" s="159">
        <v>-1353</v>
      </c>
      <c r="DZ23" s="159">
        <v>-5280</v>
      </c>
      <c r="EA23" s="159">
        <v>-5280</v>
      </c>
      <c r="EB23" s="159">
        <v>324</v>
      </c>
      <c r="EC23" s="159">
        <v>324</v>
      </c>
      <c r="ED23" s="159">
        <v>-312</v>
      </c>
      <c r="EE23" s="159">
        <v>-6946</v>
      </c>
      <c r="EF23" s="159">
        <v>6905</v>
      </c>
      <c r="EG23" s="159">
        <v>6905</v>
      </c>
      <c r="EH23" s="159">
        <v>5800</v>
      </c>
      <c r="EI23" s="159">
        <v>2665</v>
      </c>
      <c r="EJ23" s="159">
        <v>4626</v>
      </c>
      <c r="EK23" s="159">
        <v>-5085</v>
      </c>
      <c r="EL23" s="159">
        <v>13856</v>
      </c>
      <c r="EM23" s="159">
        <v>13856</v>
      </c>
      <c r="EN23" s="159">
        <v>-13577.46</v>
      </c>
      <c r="EO23" s="159">
        <v>-1060</v>
      </c>
      <c r="EP23" s="160">
        <v>-10462</v>
      </c>
      <c r="EQ23" s="159">
        <v>-45550</v>
      </c>
      <c r="ER23" s="160">
        <v>-45938.23</v>
      </c>
      <c r="ES23" s="159">
        <v>-140853.01999999999</v>
      </c>
      <c r="ET23" s="159">
        <v>-1746.84</v>
      </c>
      <c r="EU23" s="159">
        <v>-3458.26</v>
      </c>
      <c r="EV23" s="160">
        <v>23335.360000000001</v>
      </c>
      <c r="EW23" s="159">
        <v>-16376.24</v>
      </c>
      <c r="EX23" s="160">
        <v>3164.9749999999999</v>
      </c>
      <c r="EY23" s="159">
        <v>2501.2719999999999</v>
      </c>
      <c r="EZ23" s="160">
        <v>629.44000000000005</v>
      </c>
      <c r="FA23" s="159">
        <v>-2700.1</v>
      </c>
      <c r="FB23" s="160">
        <v>-2873</v>
      </c>
      <c r="FC23" s="159">
        <v>-2962</v>
      </c>
      <c r="FD23" s="160">
        <v>-255.8</v>
      </c>
      <c r="FE23" s="159">
        <v>-255.8</v>
      </c>
      <c r="FF23" s="160">
        <v>-6410.45</v>
      </c>
      <c r="FG23" s="159">
        <v>-15138.18</v>
      </c>
      <c r="FH23" s="160">
        <v>-31255.51</v>
      </c>
      <c r="FI23" s="159">
        <v>-42795</v>
      </c>
      <c r="FJ23" s="160">
        <v>-6331</v>
      </c>
      <c r="FK23" s="159">
        <v>-26187</v>
      </c>
      <c r="FL23" s="160">
        <v>-73712.289999999994</v>
      </c>
      <c r="FM23" s="159">
        <v>-119984.64</v>
      </c>
      <c r="FN23" s="159">
        <v>-37963</v>
      </c>
      <c r="FO23" s="159">
        <v>-71555</v>
      </c>
      <c r="FP23" s="159">
        <v>-7660</v>
      </c>
      <c r="FQ23" s="159">
        <v>-155033</v>
      </c>
      <c r="FR23" s="159">
        <v>-35350</v>
      </c>
      <c r="FS23" s="159">
        <v>-128877</v>
      </c>
      <c r="FT23" s="159">
        <v>-5199.8100000000004</v>
      </c>
      <c r="FU23" s="159">
        <v>-11617.24</v>
      </c>
      <c r="FV23" s="159">
        <v>2417.56</v>
      </c>
      <c r="FW23" s="159">
        <v>-12881.05</v>
      </c>
      <c r="FX23" s="159">
        <v>-4730.1899999999996</v>
      </c>
      <c r="FY23" s="159">
        <v>-5472.55</v>
      </c>
      <c r="FZ23" s="159">
        <v>-2057.79</v>
      </c>
      <c r="GA23" s="159">
        <v>-34234.519999999997</v>
      </c>
      <c r="GB23" s="159">
        <v>-20134.46</v>
      </c>
      <c r="GC23" s="159">
        <v>-37411</v>
      </c>
      <c r="GD23" s="159">
        <v>1032.3330000000001</v>
      </c>
      <c r="GE23" s="159">
        <v>1032.3330000000001</v>
      </c>
      <c r="GF23" s="159">
        <v>-166.69</v>
      </c>
      <c r="GG23" s="159">
        <v>-1213.49</v>
      </c>
      <c r="GH23" s="159">
        <v>-1774.1279999999999</v>
      </c>
      <c r="GI23" s="159">
        <v>-1774.1279999999999</v>
      </c>
      <c r="GJ23" s="159">
        <v>3878.81</v>
      </c>
      <c r="GK23" s="159">
        <v>-15191.61</v>
      </c>
      <c r="GL23" s="159">
        <v>-57594</v>
      </c>
      <c r="GM23" s="159">
        <v>-81777</v>
      </c>
      <c r="GN23" s="159">
        <v>-3756.4</v>
      </c>
      <c r="GO23" s="159">
        <v>-28790.400000000001</v>
      </c>
      <c r="GP23" s="159">
        <v>10550.12</v>
      </c>
      <c r="GQ23" s="159">
        <v>-4654.03</v>
      </c>
      <c r="GR23" s="159">
        <v>-2826.7</v>
      </c>
      <c r="GS23" s="159">
        <v>-7800.38</v>
      </c>
      <c r="GT23" s="159">
        <v>-11671.84</v>
      </c>
      <c r="GU23" s="159">
        <v>-37124.980000000003</v>
      </c>
    </row>
    <row r="24" spans="1:203" ht="15" outlineLevel="1" thickBot="1">
      <c r="A24" s="110" t="s">
        <v>96</v>
      </c>
      <c r="B24" s="165">
        <v>-124847.13</v>
      </c>
      <c r="C24" s="165">
        <v>5140068.46</v>
      </c>
      <c r="D24" s="165">
        <v>2345862</v>
      </c>
      <c r="E24" s="165">
        <v>2309013</v>
      </c>
      <c r="F24" s="165">
        <v>326621</v>
      </c>
      <c r="G24" s="165">
        <v>276365</v>
      </c>
      <c r="H24" s="165">
        <v>498525.06</v>
      </c>
      <c r="I24" s="165">
        <v>508653.7</v>
      </c>
      <c r="J24" s="165">
        <v>771965.81</v>
      </c>
      <c r="K24" s="165">
        <v>1122969.3799999999</v>
      </c>
      <c r="L24" s="165">
        <v>208036.606</v>
      </c>
      <c r="M24" s="165">
        <v>209972.30600000001</v>
      </c>
      <c r="N24" s="165">
        <v>542439.21</v>
      </c>
      <c r="O24" s="165">
        <v>514472.65</v>
      </c>
      <c r="P24" s="165">
        <v>7455</v>
      </c>
      <c r="Q24" s="165">
        <v>7455</v>
      </c>
      <c r="R24" s="165">
        <v>87305</v>
      </c>
      <c r="S24" s="165">
        <v>384277</v>
      </c>
      <c r="T24" s="165">
        <v>62902</v>
      </c>
      <c r="U24" s="165">
        <v>50759</v>
      </c>
      <c r="V24" s="165">
        <v>-6923.22</v>
      </c>
      <c r="W24" s="165">
        <v>-12759.51</v>
      </c>
      <c r="X24" s="165">
        <v>17837</v>
      </c>
      <c r="Y24" s="165">
        <v>-2850</v>
      </c>
      <c r="Z24" s="165">
        <v>49287</v>
      </c>
      <c r="AA24" s="165">
        <v>42116</v>
      </c>
      <c r="AB24" s="165">
        <v>-23043</v>
      </c>
      <c r="AC24" s="165">
        <v>28198</v>
      </c>
      <c r="AD24" s="165">
        <v>-8462</v>
      </c>
      <c r="AE24" s="165">
        <v>-8462</v>
      </c>
      <c r="AF24" s="165">
        <v>34988</v>
      </c>
      <c r="AG24" s="165">
        <v>34988</v>
      </c>
      <c r="AH24" s="165">
        <v>1490</v>
      </c>
      <c r="AI24" s="165">
        <v>1490</v>
      </c>
      <c r="AJ24" s="165">
        <v>0</v>
      </c>
      <c r="AK24" s="165">
        <v>0</v>
      </c>
      <c r="AL24" s="165">
        <v>6068</v>
      </c>
      <c r="AM24" s="165">
        <v>4677</v>
      </c>
      <c r="AN24" s="165">
        <v>-8454.2099999999991</v>
      </c>
      <c r="AO24" s="165">
        <v>-12805.25</v>
      </c>
      <c r="AP24" s="165">
        <v>-9447.6200000000008</v>
      </c>
      <c r="AQ24" s="165">
        <v>-9447.6200000000008</v>
      </c>
      <c r="AR24" s="165">
        <v>3239.88</v>
      </c>
      <c r="AS24" s="165">
        <v>4830.4399999999996</v>
      </c>
      <c r="AT24" s="165">
        <v>-5330</v>
      </c>
      <c r="AU24" s="165">
        <v>-5330</v>
      </c>
      <c r="AV24" s="165">
        <v>13973</v>
      </c>
      <c r="AW24" s="165">
        <v>15607</v>
      </c>
      <c r="AX24" s="165">
        <v>532.35699999999997</v>
      </c>
      <c r="AY24" s="165">
        <v>532.35699999999997</v>
      </c>
      <c r="AZ24" s="165">
        <v>-51027</v>
      </c>
      <c r="BA24" s="165">
        <v>-53549</v>
      </c>
      <c r="BB24" s="165">
        <v>5844</v>
      </c>
      <c r="BC24" s="165">
        <v>5844</v>
      </c>
      <c r="BD24" s="165">
        <v>33244</v>
      </c>
      <c r="BE24" s="165">
        <v>15890</v>
      </c>
      <c r="BF24" s="165">
        <v>0</v>
      </c>
      <c r="BG24" s="165">
        <v>0</v>
      </c>
      <c r="BH24" s="165">
        <v>2230.9899999999998</v>
      </c>
      <c r="BI24" s="165">
        <v>1425.34</v>
      </c>
      <c r="BJ24" s="165">
        <v>-44025</v>
      </c>
      <c r="BK24" s="165">
        <v>-68636</v>
      </c>
      <c r="BL24" s="165">
        <v>-73786</v>
      </c>
      <c r="BM24" s="165">
        <v>-233898</v>
      </c>
      <c r="BN24" s="165">
        <v>3230</v>
      </c>
      <c r="BO24" s="165">
        <v>1752</v>
      </c>
      <c r="BP24" s="165">
        <v>-17643</v>
      </c>
      <c r="BQ24" s="165">
        <v>-19187</v>
      </c>
      <c r="BR24" s="165">
        <v>30248.65</v>
      </c>
      <c r="BS24" s="165">
        <v>-23519.93</v>
      </c>
      <c r="BT24" s="165">
        <v>-6514.6</v>
      </c>
      <c r="BU24" s="165">
        <v>13985.4</v>
      </c>
      <c r="BV24" s="165">
        <v>-1099.46</v>
      </c>
      <c r="BW24" s="165">
        <v>-2226.16</v>
      </c>
      <c r="BX24" s="165">
        <v>14451.27</v>
      </c>
      <c r="BY24" s="165">
        <v>10938.15</v>
      </c>
      <c r="BZ24" s="165">
        <v>8003.45</v>
      </c>
      <c r="CA24" s="165">
        <v>8139.28</v>
      </c>
      <c r="CB24" s="165">
        <v>1649</v>
      </c>
      <c r="CC24" s="165">
        <v>1649</v>
      </c>
      <c r="CD24" s="165">
        <v>-51600.75</v>
      </c>
      <c r="CE24" s="165">
        <v>-59231.89</v>
      </c>
      <c r="CF24" s="165">
        <v>17162.07</v>
      </c>
      <c r="CG24" s="165">
        <v>14109.97</v>
      </c>
      <c r="CH24" s="165">
        <v>-152466.04999999999</v>
      </c>
      <c r="CI24" s="165">
        <v>-128436.75</v>
      </c>
      <c r="CJ24" s="165">
        <v>18961.79</v>
      </c>
      <c r="CK24" s="165">
        <v>-23183.13</v>
      </c>
      <c r="CL24" s="165">
        <v>124</v>
      </c>
      <c r="CM24" s="165">
        <v>124</v>
      </c>
      <c r="CN24" s="165">
        <v>1694.06</v>
      </c>
      <c r="CO24" s="165">
        <v>1658.24</v>
      </c>
      <c r="CP24" s="165">
        <v>-14985.19</v>
      </c>
      <c r="CQ24" s="165">
        <v>-14985.19</v>
      </c>
      <c r="CR24" s="165">
        <v>-51264</v>
      </c>
      <c r="CS24" s="165">
        <v>303337</v>
      </c>
      <c r="CT24" s="165">
        <v>-41157</v>
      </c>
      <c r="CU24" s="165">
        <v>-41157</v>
      </c>
      <c r="CV24" s="165">
        <v>3788.86</v>
      </c>
      <c r="CW24" s="165">
        <v>3788.86</v>
      </c>
      <c r="CX24" s="165">
        <v>9318</v>
      </c>
      <c r="CY24" s="165">
        <v>-1748</v>
      </c>
      <c r="CZ24" s="165">
        <v>9835</v>
      </c>
      <c r="DA24" s="165">
        <v>9835</v>
      </c>
      <c r="DB24" s="165">
        <v>-25301</v>
      </c>
      <c r="DC24" s="165">
        <v>-25301</v>
      </c>
      <c r="DD24" s="165">
        <v>177902</v>
      </c>
      <c r="DE24" s="165">
        <v>360243</v>
      </c>
      <c r="DF24" s="165">
        <v>-253725</v>
      </c>
      <c r="DG24" s="165">
        <v>-305838</v>
      </c>
      <c r="DH24" s="165">
        <v>6098</v>
      </c>
      <c r="DI24" s="165">
        <v>247520</v>
      </c>
      <c r="DJ24" s="165">
        <v>28567</v>
      </c>
      <c r="DK24" s="165">
        <v>32085</v>
      </c>
      <c r="DL24" s="165">
        <v>0</v>
      </c>
      <c r="DM24" s="165">
        <v>0</v>
      </c>
      <c r="DN24" s="165">
        <v>5014</v>
      </c>
      <c r="DO24" s="165">
        <v>5014</v>
      </c>
      <c r="DP24" s="165">
        <v>50931.66</v>
      </c>
      <c r="DQ24" s="165">
        <v>44255.89</v>
      </c>
      <c r="DR24" s="165">
        <v>18061.810000000001</v>
      </c>
      <c r="DS24" s="165">
        <v>17774.439999999999</v>
      </c>
      <c r="DT24" s="165">
        <v>8554.34</v>
      </c>
      <c r="DU24" s="165">
        <v>-3001.72</v>
      </c>
      <c r="DV24" s="165">
        <v>647</v>
      </c>
      <c r="DW24" s="165">
        <v>-4413</v>
      </c>
      <c r="DX24" s="165">
        <v>-6111</v>
      </c>
      <c r="DY24" s="165">
        <v>-3027</v>
      </c>
      <c r="DZ24" s="165">
        <v>-1225</v>
      </c>
      <c r="EA24" s="165">
        <v>-1225</v>
      </c>
      <c r="EB24" s="165">
        <v>4810</v>
      </c>
      <c r="EC24" s="165">
        <v>4810</v>
      </c>
      <c r="ED24" s="165">
        <v>-28699</v>
      </c>
      <c r="EE24" s="165">
        <v>-30369</v>
      </c>
      <c r="EF24" s="165">
        <v>3089</v>
      </c>
      <c r="EG24" s="165">
        <v>3089</v>
      </c>
      <c r="EH24" s="165">
        <v>12242</v>
      </c>
      <c r="EI24" s="165">
        <v>11301</v>
      </c>
      <c r="EJ24" s="165">
        <v>2229</v>
      </c>
      <c r="EK24" s="165">
        <v>-14251</v>
      </c>
      <c r="EL24" s="165">
        <v>12855</v>
      </c>
      <c r="EM24" s="165">
        <v>12855</v>
      </c>
      <c r="EN24" s="165">
        <v>-5893.83</v>
      </c>
      <c r="EO24" s="165">
        <v>19468.43</v>
      </c>
      <c r="EP24" s="166">
        <v>-48356</v>
      </c>
      <c r="EQ24" s="165">
        <v>-65242</v>
      </c>
      <c r="ER24" s="166">
        <v>-39239.370000000003</v>
      </c>
      <c r="ES24" s="165">
        <v>-10460.33</v>
      </c>
      <c r="ET24" s="165">
        <v>-1581.79</v>
      </c>
      <c r="EU24" s="165">
        <v>7747.38</v>
      </c>
      <c r="EV24" s="166">
        <v>6782.63</v>
      </c>
      <c r="EW24" s="165">
        <v>-35074.93</v>
      </c>
      <c r="EX24" s="166">
        <v>108190.47100000001</v>
      </c>
      <c r="EY24" s="165">
        <v>107530.568</v>
      </c>
      <c r="EZ24" s="166">
        <v>4962.6400000000003</v>
      </c>
      <c r="FA24" s="165">
        <v>-2980.3</v>
      </c>
      <c r="FB24" s="166">
        <v>-6090</v>
      </c>
      <c r="FC24" s="165">
        <v>-6311</v>
      </c>
      <c r="FD24" s="166">
        <v>-1258.6500000000001</v>
      </c>
      <c r="FE24" s="165">
        <v>-1258.6500000000001</v>
      </c>
      <c r="FF24" s="166">
        <v>-13325.43</v>
      </c>
      <c r="FG24" s="165">
        <v>-29475.93</v>
      </c>
      <c r="FH24" s="166">
        <v>-59428.19</v>
      </c>
      <c r="FI24" s="165">
        <v>-79445.820000000007</v>
      </c>
      <c r="FJ24" s="166">
        <v>-34109</v>
      </c>
      <c r="FK24" s="165">
        <v>-50741</v>
      </c>
      <c r="FL24" s="166">
        <v>274102.57</v>
      </c>
      <c r="FM24" s="165">
        <v>272837.46000000002</v>
      </c>
      <c r="FN24" s="165">
        <v>105475</v>
      </c>
      <c r="FO24" s="165">
        <v>121695</v>
      </c>
      <c r="FP24" s="165">
        <v>-197117</v>
      </c>
      <c r="FQ24" s="165">
        <v>-424431</v>
      </c>
      <c r="FR24" s="165">
        <v>75504</v>
      </c>
      <c r="FS24" s="165">
        <v>171297</v>
      </c>
      <c r="FT24" s="165">
        <v>2809.78</v>
      </c>
      <c r="FU24" s="165">
        <v>76.900000000000006</v>
      </c>
      <c r="FV24" s="165">
        <v>10069.99</v>
      </c>
      <c r="FW24" s="165">
        <v>2473.7199999999998</v>
      </c>
      <c r="FX24" s="165">
        <v>7908.6</v>
      </c>
      <c r="FY24" s="165">
        <v>7439.3</v>
      </c>
      <c r="FZ24" s="165">
        <v>98042.12</v>
      </c>
      <c r="GA24" s="165">
        <v>85666.75</v>
      </c>
      <c r="GB24" s="165">
        <v>50698.71</v>
      </c>
      <c r="GC24" s="165">
        <v>63137.93</v>
      </c>
      <c r="GD24" s="165">
        <v>3889.4690000000001</v>
      </c>
      <c r="GE24" s="165">
        <v>3889.4690000000001</v>
      </c>
      <c r="GF24" s="165">
        <v>-1491.97</v>
      </c>
      <c r="GG24" s="165">
        <v>-878.45</v>
      </c>
      <c r="GH24" s="165">
        <v>-7272.518</v>
      </c>
      <c r="GI24" s="165">
        <v>-7272.518</v>
      </c>
      <c r="GJ24" s="165">
        <v>27284.15</v>
      </c>
      <c r="GK24" s="165">
        <v>6071.65</v>
      </c>
      <c r="GL24" s="165">
        <v>31996</v>
      </c>
      <c r="GM24" s="165">
        <v>27697</v>
      </c>
      <c r="GN24" s="165">
        <v>-11204.6</v>
      </c>
      <c r="GO24" s="165">
        <v>4976.7</v>
      </c>
      <c r="GP24" s="165">
        <v>132208.95999999999</v>
      </c>
      <c r="GQ24" s="165">
        <v>123204.9</v>
      </c>
      <c r="GR24" s="165">
        <v>-13177.65</v>
      </c>
      <c r="GS24" s="165">
        <v>-15681.84</v>
      </c>
      <c r="GT24" s="165">
        <v>-11810.58</v>
      </c>
      <c r="GU24" s="165">
        <v>-23326.240000000002</v>
      </c>
    </row>
    <row r="25" spans="1:203" ht="15" outlineLevel="1" thickTop="1">
      <c r="A25" s="80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  <c r="AN25" s="163"/>
      <c r="AO25" s="163"/>
      <c r="AP25" s="163"/>
      <c r="AQ25" s="163"/>
      <c r="AR25" s="163"/>
      <c r="AS25" s="163"/>
      <c r="AT25" s="163"/>
      <c r="AU25" s="163"/>
      <c r="AV25" s="163"/>
      <c r="AW25" s="163"/>
      <c r="AX25" s="163"/>
      <c r="AY25" s="163"/>
      <c r="AZ25" s="163"/>
      <c r="BA25" s="163"/>
      <c r="BB25" s="163"/>
      <c r="BC25" s="163"/>
      <c r="BD25" s="163"/>
      <c r="BE25" s="163"/>
      <c r="BF25" s="163"/>
      <c r="BG25" s="163"/>
      <c r="BH25" s="163"/>
      <c r="BI25" s="163"/>
      <c r="BJ25" s="163"/>
      <c r="BK25" s="163"/>
      <c r="BL25" s="163"/>
      <c r="BM25" s="163"/>
      <c r="BN25" s="163"/>
      <c r="BO25" s="163"/>
      <c r="BP25" s="163"/>
      <c r="BQ25" s="163"/>
      <c r="BR25" s="163"/>
      <c r="BS25" s="163"/>
      <c r="BT25" s="163"/>
      <c r="BU25" s="163"/>
      <c r="BV25" s="163"/>
      <c r="BW25" s="163"/>
      <c r="BX25" s="163"/>
      <c r="BY25" s="163"/>
      <c r="BZ25" s="163"/>
      <c r="CA25" s="163"/>
      <c r="CB25" s="163"/>
      <c r="CC25" s="163"/>
      <c r="CD25" s="163"/>
      <c r="CE25" s="163"/>
      <c r="CF25" s="163"/>
      <c r="CG25" s="163"/>
      <c r="CH25" s="163"/>
      <c r="CI25" s="163"/>
      <c r="CJ25" s="163"/>
      <c r="CK25" s="163"/>
      <c r="CL25" s="163"/>
      <c r="CM25" s="163"/>
      <c r="CN25" s="163"/>
      <c r="CO25" s="163"/>
      <c r="CP25" s="163"/>
      <c r="CQ25" s="163"/>
      <c r="CR25" s="163"/>
      <c r="CS25" s="163"/>
      <c r="CT25" s="163"/>
      <c r="CU25" s="163"/>
      <c r="CV25" s="163"/>
      <c r="CW25" s="163"/>
      <c r="CX25" s="163"/>
      <c r="CY25" s="163"/>
      <c r="CZ25" s="163"/>
      <c r="DA25" s="163"/>
      <c r="DB25" s="163"/>
      <c r="DC25" s="163"/>
      <c r="DD25" s="163"/>
      <c r="DE25" s="163"/>
      <c r="DF25" s="163"/>
      <c r="DG25" s="163"/>
      <c r="DH25" s="163"/>
      <c r="DI25" s="163"/>
      <c r="DJ25" s="163"/>
      <c r="DK25" s="163"/>
      <c r="DL25" s="163"/>
      <c r="DM25" s="163"/>
      <c r="DN25" s="163"/>
      <c r="DO25" s="163"/>
      <c r="DP25" s="163"/>
      <c r="DQ25" s="163"/>
      <c r="DR25" s="163"/>
      <c r="DS25" s="163"/>
      <c r="DT25" s="163"/>
      <c r="DU25" s="163"/>
      <c r="DV25" s="163"/>
      <c r="DW25" s="163"/>
      <c r="DX25" s="163"/>
      <c r="DY25" s="163"/>
      <c r="DZ25" s="163"/>
      <c r="EA25" s="163"/>
      <c r="EB25" s="163"/>
      <c r="EC25" s="163"/>
      <c r="ED25" s="163"/>
      <c r="EE25" s="163"/>
      <c r="EF25" s="163"/>
      <c r="EG25" s="163"/>
      <c r="EH25" s="163"/>
      <c r="EI25" s="163"/>
      <c r="EJ25" s="163"/>
      <c r="EK25" s="163"/>
      <c r="EL25" s="163"/>
      <c r="EM25" s="163"/>
      <c r="EN25" s="163"/>
      <c r="EO25" s="163"/>
      <c r="EP25" s="164"/>
      <c r="EQ25" s="163"/>
      <c r="ER25" s="164"/>
      <c r="ES25" s="163"/>
      <c r="ET25" s="163"/>
      <c r="EU25" s="163"/>
      <c r="EV25" s="164"/>
      <c r="EW25" s="163"/>
      <c r="EX25" s="164"/>
      <c r="EY25" s="163"/>
      <c r="EZ25" s="164"/>
      <c r="FA25" s="163"/>
      <c r="FB25" s="164"/>
      <c r="FC25" s="163"/>
      <c r="FD25" s="164"/>
      <c r="FE25" s="163"/>
      <c r="FF25" s="164"/>
      <c r="FG25" s="163"/>
      <c r="FH25" s="164"/>
      <c r="FI25" s="163"/>
      <c r="FJ25" s="164"/>
      <c r="FK25" s="163"/>
      <c r="FL25" s="164"/>
      <c r="FM25" s="163"/>
      <c r="FN25" s="163"/>
      <c r="FO25" s="163"/>
      <c r="FP25" s="163"/>
      <c r="FQ25" s="163"/>
      <c r="FR25" s="163"/>
      <c r="FS25" s="163"/>
      <c r="FT25" s="163"/>
      <c r="FU25" s="163"/>
      <c r="FV25" s="163"/>
      <c r="FW25" s="163"/>
      <c r="FX25" s="163"/>
      <c r="FY25" s="163"/>
      <c r="FZ25" s="163"/>
      <c r="GA25" s="163"/>
      <c r="GB25" s="163"/>
      <c r="GC25" s="163"/>
      <c r="GD25" s="163"/>
      <c r="GE25" s="163"/>
      <c r="GF25" s="163"/>
      <c r="GG25" s="163"/>
      <c r="GH25" s="163"/>
      <c r="GI25" s="163"/>
      <c r="GJ25" s="163"/>
      <c r="GK25" s="163"/>
      <c r="GL25" s="163"/>
      <c r="GM25" s="163"/>
      <c r="GN25" s="163"/>
      <c r="GO25" s="163"/>
      <c r="GP25" s="163"/>
      <c r="GQ25" s="163"/>
      <c r="GR25" s="163"/>
      <c r="GS25" s="163"/>
      <c r="GT25" s="163"/>
      <c r="GU25" s="163"/>
    </row>
    <row r="26" spans="1:203" outlineLevel="1">
      <c r="A26" s="80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3"/>
      <c r="CS26" s="163"/>
      <c r="CT26" s="163"/>
      <c r="CU26" s="163"/>
      <c r="CV26" s="163"/>
      <c r="CW26" s="163"/>
      <c r="CX26" s="163"/>
      <c r="CY26" s="163"/>
      <c r="CZ26" s="163"/>
      <c r="DA26" s="163"/>
      <c r="DB26" s="163"/>
      <c r="DC26" s="163"/>
      <c r="DD26" s="163"/>
      <c r="DE26" s="163"/>
      <c r="DF26" s="163"/>
      <c r="DG26" s="163"/>
      <c r="DH26" s="163"/>
      <c r="DI26" s="163"/>
      <c r="DJ26" s="163"/>
      <c r="DK26" s="163"/>
      <c r="DL26" s="163"/>
      <c r="DM26" s="163"/>
      <c r="DN26" s="163"/>
      <c r="DO26" s="163"/>
      <c r="DP26" s="163"/>
      <c r="DQ26" s="163"/>
      <c r="DR26" s="163"/>
      <c r="DS26" s="163"/>
      <c r="DT26" s="163"/>
      <c r="DU26" s="163"/>
      <c r="DV26" s="163"/>
      <c r="DW26" s="163"/>
      <c r="DX26" s="163"/>
      <c r="DY26" s="163"/>
      <c r="DZ26" s="163"/>
      <c r="EA26" s="163"/>
      <c r="EB26" s="163"/>
      <c r="EC26" s="163"/>
      <c r="ED26" s="163"/>
      <c r="EE26" s="163"/>
      <c r="EF26" s="163"/>
      <c r="EG26" s="163"/>
      <c r="EH26" s="163"/>
      <c r="EI26" s="163"/>
      <c r="EJ26" s="163"/>
      <c r="EK26" s="163"/>
      <c r="EL26" s="163"/>
      <c r="EM26" s="163"/>
      <c r="EN26" s="163"/>
      <c r="EO26" s="163"/>
      <c r="EP26" s="164"/>
      <c r="EQ26" s="163"/>
      <c r="ER26" s="164"/>
      <c r="ES26" s="163"/>
      <c r="ET26" s="163"/>
      <c r="EU26" s="163"/>
      <c r="EV26" s="164"/>
      <c r="EW26" s="163"/>
      <c r="EX26" s="164"/>
      <c r="EY26" s="163"/>
      <c r="EZ26" s="164"/>
      <c r="FA26" s="163"/>
      <c r="FB26" s="164"/>
      <c r="FC26" s="163"/>
      <c r="FD26" s="164"/>
      <c r="FE26" s="163"/>
      <c r="FF26" s="164"/>
      <c r="FG26" s="163"/>
      <c r="FH26" s="164"/>
      <c r="FI26" s="163"/>
      <c r="FJ26" s="164"/>
      <c r="FK26" s="163"/>
      <c r="FL26" s="164"/>
      <c r="FM26" s="163"/>
      <c r="FN26" s="163"/>
      <c r="FO26" s="163"/>
      <c r="FP26" s="163"/>
      <c r="FQ26" s="163"/>
      <c r="FR26" s="163"/>
      <c r="FS26" s="163"/>
      <c r="FT26" s="163"/>
      <c r="FU26" s="163"/>
      <c r="FV26" s="163"/>
      <c r="FW26" s="163"/>
      <c r="FX26" s="163"/>
      <c r="FY26" s="163"/>
      <c r="FZ26" s="163"/>
      <c r="GA26" s="163"/>
      <c r="GB26" s="163"/>
      <c r="GC26" s="163"/>
      <c r="GD26" s="163"/>
      <c r="GE26" s="163"/>
      <c r="GF26" s="163"/>
      <c r="GG26" s="163"/>
      <c r="GH26" s="163"/>
      <c r="GI26" s="163"/>
      <c r="GJ26" s="163"/>
      <c r="GK26" s="163"/>
      <c r="GL26" s="163"/>
      <c r="GM26" s="163"/>
      <c r="GN26" s="163"/>
      <c r="GO26" s="163"/>
      <c r="GP26" s="163"/>
      <c r="GQ26" s="163"/>
      <c r="GR26" s="163"/>
      <c r="GS26" s="163"/>
      <c r="GT26" s="163"/>
      <c r="GU26" s="163"/>
    </row>
    <row r="27" spans="1:203" ht="15">
      <c r="A27" s="98" t="s">
        <v>182</v>
      </c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67"/>
      <c r="EQ27" s="156"/>
      <c r="ER27" s="167"/>
      <c r="ES27" s="156"/>
      <c r="ET27" s="156"/>
      <c r="EU27" s="156"/>
      <c r="EV27" s="167"/>
      <c r="EW27" s="156"/>
      <c r="EX27" s="167"/>
      <c r="EY27" s="156"/>
      <c r="EZ27" s="167"/>
      <c r="FA27" s="156"/>
      <c r="FB27" s="167"/>
      <c r="FC27" s="156"/>
      <c r="FD27" s="167"/>
      <c r="FE27" s="156"/>
      <c r="FF27" s="167"/>
      <c r="FG27" s="156"/>
      <c r="FH27" s="167"/>
      <c r="FI27" s="156"/>
      <c r="FJ27" s="167"/>
      <c r="FK27" s="156"/>
      <c r="FL27" s="167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</row>
    <row r="28" spans="1:203">
      <c r="A28" s="81" t="s">
        <v>101</v>
      </c>
      <c r="B28" s="159">
        <v>52373097.990000002</v>
      </c>
      <c r="C28" s="159">
        <v>173824050.93000001</v>
      </c>
      <c r="D28" s="159">
        <v>13178016</v>
      </c>
      <c r="E28" s="159">
        <v>19830651</v>
      </c>
      <c r="F28" s="159">
        <v>1802256</v>
      </c>
      <c r="G28" s="159">
        <v>2321797</v>
      </c>
      <c r="H28" s="159">
        <v>5009510.54</v>
      </c>
      <c r="I28" s="159">
        <v>6287323.2000000002</v>
      </c>
      <c r="J28" s="159">
        <v>10203934.220000001</v>
      </c>
      <c r="K28" s="159">
        <v>17040865.57</v>
      </c>
      <c r="L28" s="159">
        <v>1314682.899</v>
      </c>
      <c r="M28" s="159">
        <v>1399589.5</v>
      </c>
      <c r="N28" s="159">
        <v>3205748.55</v>
      </c>
      <c r="O28" s="159">
        <v>4641489.0599999996</v>
      </c>
      <c r="P28" s="159">
        <v>32308</v>
      </c>
      <c r="Q28" s="159">
        <v>32308</v>
      </c>
      <c r="R28" s="159">
        <v>865593</v>
      </c>
      <c r="S28" s="159">
        <v>3866360</v>
      </c>
      <c r="T28" s="159">
        <v>1252978</v>
      </c>
      <c r="U28" s="159">
        <v>1952471</v>
      </c>
      <c r="V28" s="159">
        <v>362853.62</v>
      </c>
      <c r="W28" s="159">
        <v>804612.28</v>
      </c>
      <c r="X28" s="159">
        <v>626183</v>
      </c>
      <c r="Y28" s="159">
        <v>938757</v>
      </c>
      <c r="Z28" s="159">
        <v>273751</v>
      </c>
      <c r="AA28" s="159">
        <v>438912</v>
      </c>
      <c r="AB28" s="159">
        <v>2136978</v>
      </c>
      <c r="AC28" s="159">
        <v>2333891</v>
      </c>
      <c r="AD28" s="159">
        <v>65770</v>
      </c>
      <c r="AE28" s="159">
        <v>65770</v>
      </c>
      <c r="AF28" s="159">
        <v>53991</v>
      </c>
      <c r="AG28" s="159">
        <v>53991</v>
      </c>
      <c r="AH28" s="159">
        <v>14869</v>
      </c>
      <c r="AI28" s="159">
        <v>14869</v>
      </c>
      <c r="AJ28" s="159">
        <v>0</v>
      </c>
      <c r="AK28" s="159">
        <v>0</v>
      </c>
      <c r="AL28" s="159">
        <v>5438</v>
      </c>
      <c r="AM28" s="159">
        <v>36315</v>
      </c>
      <c r="AN28" s="159">
        <v>151077.93</v>
      </c>
      <c r="AO28" s="159">
        <v>226706.35</v>
      </c>
      <c r="AP28" s="159">
        <v>27841.87</v>
      </c>
      <c r="AQ28" s="159">
        <v>27841.87</v>
      </c>
      <c r="AR28" s="159">
        <v>953631.33</v>
      </c>
      <c r="AS28" s="159">
        <v>1209787.6599999999</v>
      </c>
      <c r="AT28" s="159">
        <v>35469</v>
      </c>
      <c r="AU28" s="159">
        <v>35469</v>
      </c>
      <c r="AV28" s="159">
        <v>606173</v>
      </c>
      <c r="AW28" s="159">
        <v>1002272</v>
      </c>
      <c r="AX28" s="159">
        <v>14894</v>
      </c>
      <c r="AY28" s="159">
        <v>14894</v>
      </c>
      <c r="AZ28" s="159">
        <v>798853</v>
      </c>
      <c r="BA28" s="159">
        <v>1062654</v>
      </c>
      <c r="BB28" s="159">
        <v>29446</v>
      </c>
      <c r="BC28" s="159">
        <v>29446</v>
      </c>
      <c r="BD28" s="159">
        <v>734519</v>
      </c>
      <c r="BE28" s="159">
        <v>1540593</v>
      </c>
      <c r="BF28" s="159">
        <v>0</v>
      </c>
      <c r="BG28" s="159">
        <v>0</v>
      </c>
      <c r="BH28" s="159">
        <v>192478.07</v>
      </c>
      <c r="BI28" s="159">
        <v>324299.65000000002</v>
      </c>
      <c r="BJ28" s="159">
        <v>276494</v>
      </c>
      <c r="BK28" s="159">
        <v>631393</v>
      </c>
      <c r="BL28" s="159">
        <v>1547357</v>
      </c>
      <c r="BM28" s="159">
        <v>4145204</v>
      </c>
      <c r="BN28" s="159">
        <v>118141</v>
      </c>
      <c r="BO28" s="159">
        <v>296396</v>
      </c>
      <c r="BP28" s="159">
        <v>166841</v>
      </c>
      <c r="BQ28" s="159">
        <v>241966</v>
      </c>
      <c r="BR28" s="159">
        <v>474389.88</v>
      </c>
      <c r="BS28" s="159">
        <v>1037391.68</v>
      </c>
      <c r="BT28" s="159">
        <v>214714</v>
      </c>
      <c r="BU28" s="159">
        <v>276197</v>
      </c>
      <c r="BV28" s="159">
        <v>24707.3</v>
      </c>
      <c r="BW28" s="159">
        <v>36092.1</v>
      </c>
      <c r="BX28" s="159">
        <v>131277.13</v>
      </c>
      <c r="BY28" s="159">
        <v>178477.93</v>
      </c>
      <c r="BZ28" s="159">
        <v>15832.93</v>
      </c>
      <c r="CA28" s="159">
        <v>15930.37</v>
      </c>
      <c r="CB28" s="159">
        <v>10031</v>
      </c>
      <c r="CC28" s="159">
        <v>10031</v>
      </c>
      <c r="CD28" s="159">
        <v>371621.03</v>
      </c>
      <c r="CE28" s="159">
        <v>500287.31</v>
      </c>
      <c r="CF28" s="159">
        <v>559888.89</v>
      </c>
      <c r="CG28" s="159">
        <v>1074015.67</v>
      </c>
      <c r="CH28" s="159">
        <v>1763145.85</v>
      </c>
      <c r="CI28" s="159">
        <v>3218480.59</v>
      </c>
      <c r="CJ28" s="159">
        <v>603219.06999999995</v>
      </c>
      <c r="CK28" s="159">
        <v>1143738.3500000001</v>
      </c>
      <c r="CL28" s="159">
        <v>12018</v>
      </c>
      <c r="CM28" s="159">
        <v>12018</v>
      </c>
      <c r="CN28" s="159">
        <v>13697.48</v>
      </c>
      <c r="CO28" s="159">
        <v>17218.46</v>
      </c>
      <c r="CP28" s="159">
        <v>22429.35</v>
      </c>
      <c r="CQ28" s="159">
        <v>22429.35</v>
      </c>
      <c r="CR28" s="159">
        <v>369736</v>
      </c>
      <c r="CS28" s="159">
        <v>890286</v>
      </c>
      <c r="CT28" s="159">
        <v>43115</v>
      </c>
      <c r="CU28" s="159">
        <v>43115</v>
      </c>
      <c r="CV28" s="159">
        <v>24617.02</v>
      </c>
      <c r="CW28" s="159">
        <v>24617.02</v>
      </c>
      <c r="CX28" s="159">
        <v>223679</v>
      </c>
      <c r="CY28" s="159">
        <v>607435</v>
      </c>
      <c r="CZ28" s="159">
        <v>18088</v>
      </c>
      <c r="DA28" s="159">
        <v>18088</v>
      </c>
      <c r="DB28" s="159">
        <v>114923</v>
      </c>
      <c r="DC28" s="159">
        <v>114923</v>
      </c>
      <c r="DD28" s="159">
        <v>9479777</v>
      </c>
      <c r="DE28" s="159">
        <v>16687091</v>
      </c>
      <c r="DF28" s="159">
        <v>1064232</v>
      </c>
      <c r="DG28" s="159">
        <v>3855859</v>
      </c>
      <c r="DH28" s="159">
        <v>286282</v>
      </c>
      <c r="DI28" s="159">
        <v>568790</v>
      </c>
      <c r="DJ28" s="159">
        <v>719237</v>
      </c>
      <c r="DK28" s="159">
        <v>1426319</v>
      </c>
      <c r="DL28" s="159">
        <v>0</v>
      </c>
      <c r="DM28" s="159">
        <v>0</v>
      </c>
      <c r="DN28" s="159">
        <v>54114</v>
      </c>
      <c r="DO28" s="159">
        <v>54114</v>
      </c>
      <c r="DP28" s="159">
        <v>409913.93</v>
      </c>
      <c r="DQ28" s="159">
        <v>539573.99</v>
      </c>
      <c r="DR28" s="159">
        <v>132675.64000000001</v>
      </c>
      <c r="DS28" s="159">
        <v>137136.21</v>
      </c>
      <c r="DT28" s="159">
        <v>235193.35</v>
      </c>
      <c r="DU28" s="159">
        <v>262070.91</v>
      </c>
      <c r="DV28" s="159">
        <v>294090</v>
      </c>
      <c r="DW28" s="159">
        <v>411315</v>
      </c>
      <c r="DX28" s="159">
        <v>206467</v>
      </c>
      <c r="DY28" s="159">
        <v>258987</v>
      </c>
      <c r="DZ28" s="159">
        <v>89490</v>
      </c>
      <c r="EA28" s="159">
        <v>89490</v>
      </c>
      <c r="EB28" s="159">
        <v>15336</v>
      </c>
      <c r="EC28" s="159">
        <v>15336</v>
      </c>
      <c r="ED28" s="159">
        <v>199141</v>
      </c>
      <c r="EE28" s="159">
        <v>295548</v>
      </c>
      <c r="EF28" s="159">
        <v>29196</v>
      </c>
      <c r="EG28" s="159">
        <v>29196</v>
      </c>
      <c r="EH28" s="159">
        <v>150866</v>
      </c>
      <c r="EI28" s="159">
        <v>182480</v>
      </c>
      <c r="EJ28" s="159">
        <v>111364</v>
      </c>
      <c r="EK28" s="159">
        <v>526043</v>
      </c>
      <c r="EL28" s="159">
        <v>88757</v>
      </c>
      <c r="EM28" s="159">
        <v>88757</v>
      </c>
      <c r="EN28" s="159">
        <v>390543.38</v>
      </c>
      <c r="EO28" s="159">
        <v>735603.95</v>
      </c>
      <c r="EP28" s="160">
        <v>332434</v>
      </c>
      <c r="EQ28" s="159">
        <v>835642</v>
      </c>
      <c r="ER28" s="160">
        <v>2218217.25</v>
      </c>
      <c r="ES28" s="159">
        <v>4830909.4800000004</v>
      </c>
      <c r="ET28" s="159">
        <v>30124.86</v>
      </c>
      <c r="EU28" s="159">
        <v>80038.67</v>
      </c>
      <c r="EV28" s="160">
        <v>363450.7</v>
      </c>
      <c r="EW28" s="159">
        <v>780310.06</v>
      </c>
      <c r="EX28" s="160">
        <v>126868.603</v>
      </c>
      <c r="EY28" s="159">
        <v>133935.29300000001</v>
      </c>
      <c r="EZ28" s="160">
        <v>87206.69</v>
      </c>
      <c r="FA28" s="159">
        <v>152178.94</v>
      </c>
      <c r="FB28" s="160">
        <v>56105</v>
      </c>
      <c r="FC28" s="159">
        <v>60228</v>
      </c>
      <c r="FD28" s="160">
        <v>7340.34</v>
      </c>
      <c r="FE28" s="159">
        <v>7340.34</v>
      </c>
      <c r="FF28" s="160">
        <v>134065.48000000001</v>
      </c>
      <c r="FG28" s="159">
        <v>274644.57</v>
      </c>
      <c r="FH28" s="160">
        <v>409552.21</v>
      </c>
      <c r="FI28" s="159">
        <v>604397.75</v>
      </c>
      <c r="FJ28" s="160">
        <v>461232</v>
      </c>
      <c r="FK28" s="159">
        <v>875207</v>
      </c>
      <c r="FL28" s="160">
        <v>1554715.57</v>
      </c>
      <c r="FM28" s="159">
        <v>2769932.85</v>
      </c>
      <c r="FN28" s="159">
        <v>982103</v>
      </c>
      <c r="FO28" s="159">
        <v>1636413</v>
      </c>
      <c r="FP28" s="159">
        <v>983537</v>
      </c>
      <c r="FQ28" s="159">
        <v>3092399</v>
      </c>
      <c r="FR28" s="159">
        <v>2175173</v>
      </c>
      <c r="FS28" s="159">
        <v>4447071</v>
      </c>
      <c r="FT28" s="159">
        <v>244648.43</v>
      </c>
      <c r="FU28" s="159">
        <v>323506.5</v>
      </c>
      <c r="FV28" s="159">
        <v>202898.42</v>
      </c>
      <c r="FW28" s="159">
        <v>350516.15</v>
      </c>
      <c r="FX28" s="159">
        <v>153654.94</v>
      </c>
      <c r="FY28" s="159">
        <v>161928.98000000001</v>
      </c>
      <c r="FZ28" s="159">
        <v>876127.76</v>
      </c>
      <c r="GA28" s="159">
        <v>1219888.6599999999</v>
      </c>
      <c r="GB28" s="159">
        <v>586654.92000000004</v>
      </c>
      <c r="GC28" s="159">
        <v>820221.76</v>
      </c>
      <c r="GD28" s="159">
        <v>53729.16</v>
      </c>
      <c r="GE28" s="159">
        <v>53729.16</v>
      </c>
      <c r="GF28" s="159">
        <v>74829.81</v>
      </c>
      <c r="GG28" s="159">
        <v>86659.33</v>
      </c>
      <c r="GH28" s="159">
        <v>61635.894999999997</v>
      </c>
      <c r="GI28" s="159">
        <v>61635.894999999997</v>
      </c>
      <c r="GJ28" s="159">
        <v>201014.26</v>
      </c>
      <c r="GK28" s="159">
        <v>464978.1</v>
      </c>
      <c r="GL28" s="159">
        <v>775976</v>
      </c>
      <c r="GM28" s="159">
        <v>1015472</v>
      </c>
      <c r="GN28" s="159">
        <v>1201034</v>
      </c>
      <c r="GO28" s="159">
        <v>1882868</v>
      </c>
      <c r="GP28" s="159">
        <v>198533.39</v>
      </c>
      <c r="GQ28" s="159">
        <v>371413.09</v>
      </c>
      <c r="GR28" s="159">
        <v>225938.2</v>
      </c>
      <c r="GS28" s="159">
        <v>273499.90000000002</v>
      </c>
      <c r="GT28" s="159">
        <v>300361.71000000002</v>
      </c>
      <c r="GU28" s="159">
        <v>547999.88</v>
      </c>
    </row>
    <row r="29" spans="1:203">
      <c r="A29" s="104" t="s">
        <v>103</v>
      </c>
      <c r="B29" s="161">
        <v>28102780.390000001</v>
      </c>
      <c r="C29" s="161">
        <v>27240452.460000001</v>
      </c>
      <c r="D29" s="161">
        <v>4542553</v>
      </c>
      <c r="E29" s="161">
        <v>586348</v>
      </c>
      <c r="F29" s="161">
        <v>545608</v>
      </c>
      <c r="G29" s="161">
        <v>133888</v>
      </c>
      <c r="H29" s="161">
        <v>1437670.16</v>
      </c>
      <c r="I29" s="161">
        <v>254991.71</v>
      </c>
      <c r="J29" s="161">
        <v>2254908.71</v>
      </c>
      <c r="K29" s="161">
        <v>2182423.66</v>
      </c>
      <c r="L29" s="161">
        <v>80630.899999999994</v>
      </c>
      <c r="M29" s="161">
        <v>23143.8</v>
      </c>
      <c r="N29" s="161">
        <v>447622.41</v>
      </c>
      <c r="O29" s="161">
        <v>82995.47</v>
      </c>
      <c r="P29" s="161">
        <v>0</v>
      </c>
      <c r="Q29" s="161">
        <v>0</v>
      </c>
      <c r="R29" s="161">
        <v>6450103</v>
      </c>
      <c r="S29" s="161">
        <v>6956125</v>
      </c>
      <c r="T29" s="161">
        <v>1666312</v>
      </c>
      <c r="U29" s="161">
        <v>1435007</v>
      </c>
      <c r="V29" s="161">
        <v>740878.71</v>
      </c>
      <c r="W29" s="161">
        <v>605235.71</v>
      </c>
      <c r="X29" s="161">
        <v>568604</v>
      </c>
      <c r="Y29" s="161">
        <v>437666</v>
      </c>
      <c r="Z29" s="161">
        <v>381617</v>
      </c>
      <c r="AA29" s="161">
        <v>289549</v>
      </c>
      <c r="AB29" s="161">
        <v>3567027</v>
      </c>
      <c r="AC29" s="161">
        <v>3567027</v>
      </c>
      <c r="AD29" s="161">
        <v>310348</v>
      </c>
      <c r="AE29" s="161">
        <v>310348</v>
      </c>
      <c r="AF29" s="161">
        <v>339781</v>
      </c>
      <c r="AG29" s="161">
        <v>339781</v>
      </c>
      <c r="AH29" s="161">
        <v>248294</v>
      </c>
      <c r="AI29" s="161">
        <v>248294</v>
      </c>
      <c r="AJ29" s="161">
        <v>0</v>
      </c>
      <c r="AK29" s="161">
        <v>0</v>
      </c>
      <c r="AL29" s="161">
        <v>28655</v>
      </c>
      <c r="AM29" s="161">
        <v>27321</v>
      </c>
      <c r="AN29" s="161">
        <v>38463.47</v>
      </c>
      <c r="AO29" s="161">
        <v>28664.240000000002</v>
      </c>
      <c r="AP29" s="161">
        <v>434</v>
      </c>
      <c r="AQ29" s="161">
        <v>434</v>
      </c>
      <c r="AR29" s="161">
        <v>405845.65</v>
      </c>
      <c r="AS29" s="161">
        <v>389915.65</v>
      </c>
      <c r="AT29" s="161">
        <v>2658</v>
      </c>
      <c r="AU29" s="161">
        <v>2658</v>
      </c>
      <c r="AV29" s="161">
        <v>68412</v>
      </c>
      <c r="AW29" s="161">
        <v>5816</v>
      </c>
      <c r="AX29" s="161">
        <v>19609</v>
      </c>
      <c r="AY29" s="161">
        <v>19609</v>
      </c>
      <c r="AZ29" s="161">
        <v>562724</v>
      </c>
      <c r="BA29" s="161">
        <v>76847</v>
      </c>
      <c r="BB29" s="161">
        <v>13977</v>
      </c>
      <c r="BC29" s="161">
        <v>13977</v>
      </c>
      <c r="BD29" s="161">
        <v>261053</v>
      </c>
      <c r="BE29" s="161">
        <v>11072</v>
      </c>
      <c r="BF29" s="161">
        <v>0</v>
      </c>
      <c r="BG29" s="161">
        <v>0</v>
      </c>
      <c r="BH29" s="161">
        <v>73271.66</v>
      </c>
      <c r="BI29" s="161">
        <v>71888.12</v>
      </c>
      <c r="BJ29" s="161">
        <v>292642</v>
      </c>
      <c r="BK29" s="161">
        <v>36853</v>
      </c>
      <c r="BL29" s="161">
        <v>429669</v>
      </c>
      <c r="BM29" s="161">
        <v>202691</v>
      </c>
      <c r="BN29" s="161">
        <v>155986</v>
      </c>
      <c r="BO29" s="161">
        <v>2474</v>
      </c>
      <c r="BP29" s="161">
        <v>68537</v>
      </c>
      <c r="BQ29" s="161">
        <v>6101</v>
      </c>
      <c r="BR29" s="161">
        <v>90556.24</v>
      </c>
      <c r="BS29" s="161">
        <v>20556.240000000002</v>
      </c>
      <c r="BT29" s="161">
        <v>252804</v>
      </c>
      <c r="BU29" s="161">
        <v>252804</v>
      </c>
      <c r="BV29" s="161">
        <v>755.79</v>
      </c>
      <c r="BW29" s="161">
        <v>755.79</v>
      </c>
      <c r="BX29" s="161">
        <v>81912.73</v>
      </c>
      <c r="BY29" s="161">
        <v>55495.17</v>
      </c>
      <c r="BZ29" s="161">
        <v>6381.32</v>
      </c>
      <c r="CA29" s="161">
        <v>6308.34</v>
      </c>
      <c r="CB29" s="161">
        <v>854</v>
      </c>
      <c r="CC29" s="161">
        <v>854</v>
      </c>
      <c r="CD29" s="161">
        <v>41926.69</v>
      </c>
      <c r="CE29" s="161">
        <v>12730.01</v>
      </c>
      <c r="CF29" s="161">
        <v>106240.27</v>
      </c>
      <c r="CG29" s="161">
        <v>7144.67</v>
      </c>
      <c r="CH29" s="161">
        <v>125313.26</v>
      </c>
      <c r="CI29" s="161">
        <v>41206.21</v>
      </c>
      <c r="CJ29" s="161">
        <v>290298.27</v>
      </c>
      <c r="CK29" s="161">
        <v>22572.23</v>
      </c>
      <c r="CL29" s="161">
        <v>13492</v>
      </c>
      <c r="CM29" s="161">
        <v>13492</v>
      </c>
      <c r="CN29" s="161">
        <v>3806.8</v>
      </c>
      <c r="CO29" s="161">
        <v>3806.8</v>
      </c>
      <c r="CP29" s="161">
        <v>8339.69</v>
      </c>
      <c r="CQ29" s="161">
        <v>8339.69</v>
      </c>
      <c r="CR29" s="161">
        <v>177218</v>
      </c>
      <c r="CS29" s="161">
        <v>19565</v>
      </c>
      <c r="CT29" s="161">
        <v>25012</v>
      </c>
      <c r="CU29" s="161">
        <v>25012</v>
      </c>
      <c r="CV29" s="161">
        <v>3172.4</v>
      </c>
      <c r="CW29" s="161">
        <v>3172.4</v>
      </c>
      <c r="CX29" s="161">
        <v>107153</v>
      </c>
      <c r="CY29" s="161">
        <v>13313</v>
      </c>
      <c r="CZ29" s="161">
        <v>9400</v>
      </c>
      <c r="DA29" s="161">
        <v>9400</v>
      </c>
      <c r="DB29" s="161">
        <v>3232</v>
      </c>
      <c r="DC29" s="161">
        <v>3232</v>
      </c>
      <c r="DD29" s="161">
        <v>3036236</v>
      </c>
      <c r="DE29" s="161">
        <v>2623329</v>
      </c>
      <c r="DF29" s="161">
        <v>333498</v>
      </c>
      <c r="DG29" s="161">
        <v>217029</v>
      </c>
      <c r="DH29" s="161">
        <v>49001</v>
      </c>
      <c r="DI29" s="161">
        <v>21815</v>
      </c>
      <c r="DJ29" s="161">
        <v>98927</v>
      </c>
      <c r="DK29" s="161">
        <v>24240</v>
      </c>
      <c r="DL29" s="161">
        <v>0</v>
      </c>
      <c r="DM29" s="161">
        <v>0</v>
      </c>
      <c r="DN29" s="161">
        <v>59743</v>
      </c>
      <c r="DO29" s="161">
        <v>59743</v>
      </c>
      <c r="DP29" s="161">
        <v>73119.179999999993</v>
      </c>
      <c r="DQ29" s="161">
        <v>3572.63</v>
      </c>
      <c r="DR29" s="161">
        <v>7336.68</v>
      </c>
      <c r="DS29" s="161">
        <v>1473.37</v>
      </c>
      <c r="DT29" s="161">
        <v>34028.9</v>
      </c>
      <c r="DU29" s="161">
        <v>19960.77</v>
      </c>
      <c r="DV29" s="161">
        <v>79164</v>
      </c>
      <c r="DW29" s="161">
        <v>47555</v>
      </c>
      <c r="DX29" s="161">
        <v>60045</v>
      </c>
      <c r="DY29" s="161">
        <v>27494</v>
      </c>
      <c r="DZ29" s="161">
        <v>5000</v>
      </c>
      <c r="EA29" s="161">
        <v>5000</v>
      </c>
      <c r="EB29" s="161">
        <v>1173</v>
      </c>
      <c r="EC29" s="161">
        <v>1173</v>
      </c>
      <c r="ED29" s="161">
        <v>77591</v>
      </c>
      <c r="EE29" s="161">
        <v>42578</v>
      </c>
      <c r="EF29" s="161">
        <v>18468</v>
      </c>
      <c r="EG29" s="161">
        <v>18468</v>
      </c>
      <c r="EH29" s="161">
        <v>88088</v>
      </c>
      <c r="EI29" s="161">
        <v>54166</v>
      </c>
      <c r="EJ29" s="161">
        <v>35353</v>
      </c>
      <c r="EK29" s="161">
        <v>271</v>
      </c>
      <c r="EL29" s="161">
        <v>5499</v>
      </c>
      <c r="EM29" s="161">
        <v>5499</v>
      </c>
      <c r="EN29" s="161">
        <v>81609.899999999994</v>
      </c>
      <c r="EO29" s="161">
        <v>158804.32999999999</v>
      </c>
      <c r="EP29" s="162">
        <v>81493</v>
      </c>
      <c r="EQ29" s="161">
        <v>21126</v>
      </c>
      <c r="ER29" s="162">
        <v>208837.22</v>
      </c>
      <c r="ES29" s="161">
        <v>23334.66</v>
      </c>
      <c r="ET29" s="161">
        <v>21811.15</v>
      </c>
      <c r="EU29" s="161">
        <v>8399.5400000000009</v>
      </c>
      <c r="EV29" s="162">
        <v>226929.84</v>
      </c>
      <c r="EW29" s="161">
        <v>267696.69</v>
      </c>
      <c r="EX29" s="162">
        <v>6096.8109999999997</v>
      </c>
      <c r="EY29" s="161">
        <v>6096.8109999999997</v>
      </c>
      <c r="EZ29" s="162">
        <v>4687.09</v>
      </c>
      <c r="FA29" s="161">
        <v>4300.68</v>
      </c>
      <c r="FB29" s="162">
        <v>0</v>
      </c>
      <c r="FC29" s="161">
        <v>0</v>
      </c>
      <c r="FD29" s="162">
        <v>4000</v>
      </c>
      <c r="FE29" s="161">
        <v>4000</v>
      </c>
      <c r="FF29" s="162">
        <v>37545.019999999997</v>
      </c>
      <c r="FG29" s="161">
        <v>12107.05</v>
      </c>
      <c r="FH29" s="162">
        <v>67739.179999999993</v>
      </c>
      <c r="FI29" s="161">
        <v>23072.26</v>
      </c>
      <c r="FJ29" s="162">
        <v>156603</v>
      </c>
      <c r="FK29" s="161">
        <v>23768</v>
      </c>
      <c r="FL29" s="162">
        <v>176509.77</v>
      </c>
      <c r="FM29" s="161">
        <v>147236.54999999999</v>
      </c>
      <c r="FN29" s="161">
        <v>143917</v>
      </c>
      <c r="FO29" s="161">
        <v>40197</v>
      </c>
      <c r="FP29" s="161">
        <v>956207</v>
      </c>
      <c r="FQ29" s="161">
        <v>701476</v>
      </c>
      <c r="FR29" s="161">
        <v>1125674</v>
      </c>
      <c r="FS29" s="161">
        <v>459727</v>
      </c>
      <c r="FT29" s="161">
        <v>42341.2</v>
      </c>
      <c r="FU29" s="161">
        <v>11359.63</v>
      </c>
      <c r="FV29" s="161">
        <v>102193.41</v>
      </c>
      <c r="FW29" s="161">
        <v>13479.84</v>
      </c>
      <c r="FX29" s="161">
        <v>81231.539999999994</v>
      </c>
      <c r="FY29" s="161">
        <v>73492.240000000005</v>
      </c>
      <c r="FZ29" s="161">
        <v>290039.25</v>
      </c>
      <c r="GA29" s="161">
        <v>75285.23</v>
      </c>
      <c r="GB29" s="161">
        <v>164636.09</v>
      </c>
      <c r="GC29" s="161">
        <v>109154.93</v>
      </c>
      <c r="GD29" s="161">
        <v>4912.59</v>
      </c>
      <c r="GE29" s="161">
        <v>4912.59</v>
      </c>
      <c r="GF29" s="161">
        <v>16615.16</v>
      </c>
      <c r="GG29" s="161">
        <v>8911.89</v>
      </c>
      <c r="GH29" s="161">
        <v>5336.9560000000001</v>
      </c>
      <c r="GI29" s="161">
        <v>5336.9560000000001</v>
      </c>
      <c r="GJ29" s="161">
        <v>196893.95</v>
      </c>
      <c r="GK29" s="161">
        <v>56255.8</v>
      </c>
      <c r="GL29" s="161">
        <v>178894</v>
      </c>
      <c r="GM29" s="161">
        <v>85052</v>
      </c>
      <c r="GN29" s="161">
        <v>526389</v>
      </c>
      <c r="GO29" s="161">
        <v>458845</v>
      </c>
      <c r="GP29" s="161">
        <v>111005.03</v>
      </c>
      <c r="GQ29" s="161">
        <v>41592.49</v>
      </c>
      <c r="GR29" s="161">
        <v>73534.720000000001</v>
      </c>
      <c r="GS29" s="161">
        <v>39327.42</v>
      </c>
      <c r="GT29" s="161">
        <v>177089.92000000001</v>
      </c>
      <c r="GU29" s="161">
        <v>28289.33</v>
      </c>
    </row>
    <row r="30" spans="1:203">
      <c r="A30" s="81" t="s">
        <v>184</v>
      </c>
      <c r="B30" s="159">
        <v>80475878.379999995</v>
      </c>
      <c r="C30" s="159">
        <v>201064503.38999999</v>
      </c>
      <c r="D30" s="159">
        <v>17720569</v>
      </c>
      <c r="E30" s="159">
        <v>20416999</v>
      </c>
      <c r="F30" s="159">
        <v>2347864</v>
      </c>
      <c r="G30" s="159">
        <v>2455685</v>
      </c>
      <c r="H30" s="159">
        <v>6447180.7000000002</v>
      </c>
      <c r="I30" s="159">
        <v>6542314.9100000001</v>
      </c>
      <c r="J30" s="159">
        <v>12458842.93</v>
      </c>
      <c r="K30" s="159">
        <v>19223289.23</v>
      </c>
      <c r="L30" s="159">
        <v>1395313.7990000001</v>
      </c>
      <c r="M30" s="159">
        <v>1422733.3</v>
      </c>
      <c r="N30" s="159">
        <v>3653370.96</v>
      </c>
      <c r="O30" s="159">
        <v>4724484.53</v>
      </c>
      <c r="P30" s="159">
        <v>32308</v>
      </c>
      <c r="Q30" s="159">
        <v>32308</v>
      </c>
      <c r="R30" s="159">
        <v>7315696</v>
      </c>
      <c r="S30" s="159">
        <v>10822485</v>
      </c>
      <c r="T30" s="159">
        <v>2919290</v>
      </c>
      <c r="U30" s="159">
        <v>3387478</v>
      </c>
      <c r="V30" s="159">
        <v>1103732.33</v>
      </c>
      <c r="W30" s="159">
        <v>1409847.99</v>
      </c>
      <c r="X30" s="159">
        <v>1194787</v>
      </c>
      <c r="Y30" s="159">
        <v>1376423</v>
      </c>
      <c r="Z30" s="159">
        <v>655368</v>
      </c>
      <c r="AA30" s="159">
        <v>728461</v>
      </c>
      <c r="AB30" s="159">
        <v>5704005</v>
      </c>
      <c r="AC30" s="159">
        <v>5900918</v>
      </c>
      <c r="AD30" s="159">
        <v>376118</v>
      </c>
      <c r="AE30" s="159">
        <v>376118</v>
      </c>
      <c r="AF30" s="159">
        <v>393772</v>
      </c>
      <c r="AG30" s="159">
        <v>393772</v>
      </c>
      <c r="AH30" s="159">
        <v>263163</v>
      </c>
      <c r="AI30" s="159">
        <v>263163</v>
      </c>
      <c r="AJ30" s="159">
        <v>0</v>
      </c>
      <c r="AK30" s="159">
        <v>0</v>
      </c>
      <c r="AL30" s="159">
        <v>34093</v>
      </c>
      <c r="AM30" s="159">
        <v>63636</v>
      </c>
      <c r="AN30" s="159">
        <v>189541.4</v>
      </c>
      <c r="AO30" s="159">
        <v>255370.59</v>
      </c>
      <c r="AP30" s="159">
        <v>28275.87</v>
      </c>
      <c r="AQ30" s="159">
        <v>28275.87</v>
      </c>
      <c r="AR30" s="159">
        <v>1359476.98</v>
      </c>
      <c r="AS30" s="159">
        <v>1599703.31</v>
      </c>
      <c r="AT30" s="159">
        <v>38127</v>
      </c>
      <c r="AU30" s="159">
        <v>38127</v>
      </c>
      <c r="AV30" s="159">
        <v>674585</v>
      </c>
      <c r="AW30" s="159">
        <v>1008088</v>
      </c>
      <c r="AX30" s="159">
        <v>34503</v>
      </c>
      <c r="AY30" s="159">
        <v>34503</v>
      </c>
      <c r="AZ30" s="159">
        <v>1361577</v>
      </c>
      <c r="BA30" s="159">
        <v>1139501</v>
      </c>
      <c r="BB30" s="159">
        <v>43423</v>
      </c>
      <c r="BC30" s="159">
        <v>43423</v>
      </c>
      <c r="BD30" s="159">
        <v>995572</v>
      </c>
      <c r="BE30" s="159">
        <v>1551665</v>
      </c>
      <c r="BF30" s="159">
        <v>0</v>
      </c>
      <c r="BG30" s="159">
        <v>0</v>
      </c>
      <c r="BH30" s="159">
        <v>265749.73</v>
      </c>
      <c r="BI30" s="159">
        <v>396187.77</v>
      </c>
      <c r="BJ30" s="159">
        <v>569136</v>
      </c>
      <c r="BK30" s="159">
        <v>668246</v>
      </c>
      <c r="BL30" s="159">
        <v>1977026</v>
      </c>
      <c r="BM30" s="159">
        <v>4347895</v>
      </c>
      <c r="BN30" s="159">
        <v>274127</v>
      </c>
      <c r="BO30" s="159">
        <v>298870</v>
      </c>
      <c r="BP30" s="159">
        <v>235378</v>
      </c>
      <c r="BQ30" s="159">
        <v>248067</v>
      </c>
      <c r="BR30" s="159">
        <v>564946.12</v>
      </c>
      <c r="BS30" s="159">
        <v>1057947.92</v>
      </c>
      <c r="BT30" s="159">
        <v>467518</v>
      </c>
      <c r="BU30" s="159">
        <v>529001</v>
      </c>
      <c r="BV30" s="159">
        <v>25463.09</v>
      </c>
      <c r="BW30" s="159">
        <v>36847.89</v>
      </c>
      <c r="BX30" s="159">
        <v>213189.86</v>
      </c>
      <c r="BY30" s="159">
        <v>233973.1</v>
      </c>
      <c r="BZ30" s="159">
        <v>22214.25</v>
      </c>
      <c r="CA30" s="159">
        <v>22238.71</v>
      </c>
      <c r="CB30" s="159">
        <v>10885</v>
      </c>
      <c r="CC30" s="159">
        <v>10885</v>
      </c>
      <c r="CD30" s="159">
        <v>413547.72</v>
      </c>
      <c r="CE30" s="159">
        <v>513017.32</v>
      </c>
      <c r="CF30" s="159">
        <v>666129.16</v>
      </c>
      <c r="CG30" s="159">
        <v>1081160.3400000001</v>
      </c>
      <c r="CH30" s="159">
        <v>1888459.11</v>
      </c>
      <c r="CI30" s="159">
        <v>3259686.8</v>
      </c>
      <c r="CJ30" s="159">
        <v>893517.34</v>
      </c>
      <c r="CK30" s="159">
        <v>1166310.58</v>
      </c>
      <c r="CL30" s="159">
        <v>25510</v>
      </c>
      <c r="CM30" s="159">
        <v>25510</v>
      </c>
      <c r="CN30" s="159">
        <v>17504.28</v>
      </c>
      <c r="CO30" s="159">
        <v>21025.26</v>
      </c>
      <c r="CP30" s="159">
        <v>30769.040000000001</v>
      </c>
      <c r="CQ30" s="159">
        <v>30769.040000000001</v>
      </c>
      <c r="CR30" s="159">
        <v>546954</v>
      </c>
      <c r="CS30" s="159">
        <v>909851</v>
      </c>
      <c r="CT30" s="159">
        <v>68127</v>
      </c>
      <c r="CU30" s="159">
        <v>68127</v>
      </c>
      <c r="CV30" s="159">
        <v>27789.42</v>
      </c>
      <c r="CW30" s="159">
        <v>27789.42</v>
      </c>
      <c r="CX30" s="159">
        <v>330832</v>
      </c>
      <c r="CY30" s="159">
        <v>620748</v>
      </c>
      <c r="CZ30" s="159">
        <v>27488</v>
      </c>
      <c r="DA30" s="159">
        <v>27488</v>
      </c>
      <c r="DB30" s="159">
        <v>118155</v>
      </c>
      <c r="DC30" s="159">
        <v>118155</v>
      </c>
      <c r="DD30" s="159">
        <v>12516013</v>
      </c>
      <c r="DE30" s="159">
        <v>19310420</v>
      </c>
      <c r="DF30" s="159">
        <v>1397730</v>
      </c>
      <c r="DG30" s="159">
        <v>4072888</v>
      </c>
      <c r="DH30" s="159">
        <v>335283</v>
      </c>
      <c r="DI30" s="159">
        <v>590605</v>
      </c>
      <c r="DJ30" s="159">
        <v>818164</v>
      </c>
      <c r="DK30" s="159">
        <v>1450559</v>
      </c>
      <c r="DL30" s="159">
        <v>0</v>
      </c>
      <c r="DM30" s="159">
        <v>0</v>
      </c>
      <c r="DN30" s="159">
        <v>113857</v>
      </c>
      <c r="DO30" s="159">
        <v>113857</v>
      </c>
      <c r="DP30" s="159">
        <v>483033.11</v>
      </c>
      <c r="DQ30" s="159">
        <v>543146.62</v>
      </c>
      <c r="DR30" s="159">
        <v>140012.32</v>
      </c>
      <c r="DS30" s="159">
        <v>138609.57999999999</v>
      </c>
      <c r="DT30" s="159">
        <v>269222.25</v>
      </c>
      <c r="DU30" s="159">
        <v>282031.68</v>
      </c>
      <c r="DV30" s="159">
        <v>373254</v>
      </c>
      <c r="DW30" s="159">
        <v>458870</v>
      </c>
      <c r="DX30" s="159">
        <v>266512</v>
      </c>
      <c r="DY30" s="159">
        <v>286481</v>
      </c>
      <c r="DZ30" s="159">
        <v>94490</v>
      </c>
      <c r="EA30" s="159">
        <v>94490</v>
      </c>
      <c r="EB30" s="159">
        <v>16509</v>
      </c>
      <c r="EC30" s="159">
        <v>16509</v>
      </c>
      <c r="ED30" s="159">
        <v>276732</v>
      </c>
      <c r="EE30" s="159">
        <v>338126</v>
      </c>
      <c r="EF30" s="159">
        <v>47664</v>
      </c>
      <c r="EG30" s="159">
        <v>47664</v>
      </c>
      <c r="EH30" s="159">
        <v>238954</v>
      </c>
      <c r="EI30" s="159">
        <v>236646</v>
      </c>
      <c r="EJ30" s="159">
        <v>146717</v>
      </c>
      <c r="EK30" s="159">
        <v>526314</v>
      </c>
      <c r="EL30" s="159">
        <v>94256</v>
      </c>
      <c r="EM30" s="159">
        <v>94256</v>
      </c>
      <c r="EN30" s="159">
        <v>472153.28</v>
      </c>
      <c r="EO30" s="159">
        <v>894408.28</v>
      </c>
      <c r="EP30" s="160">
        <v>413927</v>
      </c>
      <c r="EQ30" s="159">
        <v>856768</v>
      </c>
      <c r="ER30" s="160">
        <v>2427054.4700000002</v>
      </c>
      <c r="ES30" s="159">
        <v>4854244.1399999997</v>
      </c>
      <c r="ET30" s="159">
        <v>51936.01</v>
      </c>
      <c r="EU30" s="159">
        <v>88438.21</v>
      </c>
      <c r="EV30" s="160">
        <v>590380.54</v>
      </c>
      <c r="EW30" s="159">
        <v>1048006.75</v>
      </c>
      <c r="EX30" s="160">
        <v>132965.41399999999</v>
      </c>
      <c r="EY30" s="159">
        <v>140032.10399999999</v>
      </c>
      <c r="EZ30" s="160">
        <v>91893.78</v>
      </c>
      <c r="FA30" s="159">
        <v>156479.62</v>
      </c>
      <c r="FB30" s="160">
        <v>56105</v>
      </c>
      <c r="FC30" s="159">
        <v>60228</v>
      </c>
      <c r="FD30" s="160">
        <v>11340.34</v>
      </c>
      <c r="FE30" s="159">
        <v>11340.34</v>
      </c>
      <c r="FF30" s="160">
        <v>171610.5</v>
      </c>
      <c r="FG30" s="159">
        <v>286751.62</v>
      </c>
      <c r="FH30" s="160">
        <v>477291.39</v>
      </c>
      <c r="FI30" s="159">
        <v>627470.01</v>
      </c>
      <c r="FJ30" s="160">
        <v>617835</v>
      </c>
      <c r="FK30" s="159">
        <v>898975</v>
      </c>
      <c r="FL30" s="160">
        <v>1731225.34</v>
      </c>
      <c r="FM30" s="159">
        <v>2917169.4</v>
      </c>
      <c r="FN30" s="159">
        <v>1126020</v>
      </c>
      <c r="FO30" s="159">
        <v>1676610</v>
      </c>
      <c r="FP30" s="159">
        <v>1939744</v>
      </c>
      <c r="FQ30" s="159">
        <v>3793875</v>
      </c>
      <c r="FR30" s="159">
        <v>3300847</v>
      </c>
      <c r="FS30" s="159">
        <v>4906798</v>
      </c>
      <c r="FT30" s="159">
        <v>286989.63</v>
      </c>
      <c r="FU30" s="159">
        <v>334866.13</v>
      </c>
      <c r="FV30" s="159">
        <v>305091.83</v>
      </c>
      <c r="FW30" s="159">
        <v>363995.99</v>
      </c>
      <c r="FX30" s="159">
        <v>234886.48</v>
      </c>
      <c r="FY30" s="159">
        <v>235421.22</v>
      </c>
      <c r="FZ30" s="159">
        <v>1166167.01</v>
      </c>
      <c r="GA30" s="159">
        <v>1295173.8899999999</v>
      </c>
      <c r="GB30" s="159">
        <v>751291.01</v>
      </c>
      <c r="GC30" s="159">
        <v>929376.69</v>
      </c>
      <c r="GD30" s="159">
        <v>58641.75</v>
      </c>
      <c r="GE30" s="159">
        <v>58641.75</v>
      </c>
      <c r="GF30" s="159">
        <v>91444.97</v>
      </c>
      <c r="GG30" s="159">
        <v>95571.22</v>
      </c>
      <c r="GH30" s="159">
        <v>66972.850999999995</v>
      </c>
      <c r="GI30" s="159">
        <v>66972.850999999995</v>
      </c>
      <c r="GJ30" s="159">
        <v>397908.21</v>
      </c>
      <c r="GK30" s="159">
        <v>521233.9</v>
      </c>
      <c r="GL30" s="159">
        <v>954870</v>
      </c>
      <c r="GM30" s="159">
        <v>1100524</v>
      </c>
      <c r="GN30" s="159">
        <v>1727423</v>
      </c>
      <c r="GO30" s="159">
        <v>2341713</v>
      </c>
      <c r="GP30" s="159">
        <v>309538.42</v>
      </c>
      <c r="GQ30" s="159">
        <v>413005.58</v>
      </c>
      <c r="GR30" s="159">
        <v>299472.92</v>
      </c>
      <c r="GS30" s="159">
        <v>312827.32</v>
      </c>
      <c r="GT30" s="159">
        <v>477451.63</v>
      </c>
      <c r="GU30" s="159">
        <v>576289.21</v>
      </c>
    </row>
    <row r="31" spans="1:203">
      <c r="A31" s="81" t="s">
        <v>108</v>
      </c>
      <c r="B31" s="159">
        <v>8328601.0800000001</v>
      </c>
      <c r="C31" s="159">
        <v>13296460.779999999</v>
      </c>
      <c r="D31" s="159">
        <v>1779764</v>
      </c>
      <c r="E31" s="159">
        <v>1497347</v>
      </c>
      <c r="F31" s="159">
        <v>718292</v>
      </c>
      <c r="G31" s="159">
        <v>538480</v>
      </c>
      <c r="H31" s="159">
        <v>1490589.66</v>
      </c>
      <c r="I31" s="159">
        <v>1410976.39</v>
      </c>
      <c r="J31" s="159">
        <v>1976560.89</v>
      </c>
      <c r="K31" s="159">
        <v>2260170.2999999998</v>
      </c>
      <c r="L31" s="159">
        <v>191064</v>
      </c>
      <c r="M31" s="159">
        <v>159703.5</v>
      </c>
      <c r="N31" s="159">
        <v>854479.29</v>
      </c>
      <c r="O31" s="159">
        <v>834661.75</v>
      </c>
      <c r="P31" s="159">
        <v>26797</v>
      </c>
      <c r="Q31" s="159">
        <v>26797</v>
      </c>
      <c r="R31" s="159">
        <v>1172624</v>
      </c>
      <c r="S31" s="159">
        <v>1086320</v>
      </c>
      <c r="T31" s="159">
        <v>290963</v>
      </c>
      <c r="U31" s="159">
        <v>295598</v>
      </c>
      <c r="V31" s="159">
        <v>246323.85</v>
      </c>
      <c r="W31" s="159">
        <v>107524.46</v>
      </c>
      <c r="X31" s="159">
        <v>196167</v>
      </c>
      <c r="Y31" s="159">
        <v>131876</v>
      </c>
      <c r="Z31" s="159">
        <v>190832</v>
      </c>
      <c r="AA31" s="159">
        <v>136619</v>
      </c>
      <c r="AB31" s="159">
        <v>597645</v>
      </c>
      <c r="AC31" s="159">
        <v>507607</v>
      </c>
      <c r="AD31" s="159">
        <v>34595</v>
      </c>
      <c r="AE31" s="159">
        <v>34595</v>
      </c>
      <c r="AF31" s="159">
        <v>98560</v>
      </c>
      <c r="AG31" s="159">
        <v>98560</v>
      </c>
      <c r="AH31" s="159">
        <v>40746</v>
      </c>
      <c r="AI31" s="159">
        <v>40746</v>
      </c>
      <c r="AJ31" s="159">
        <v>0</v>
      </c>
      <c r="AK31" s="159">
        <v>0</v>
      </c>
      <c r="AL31" s="159">
        <v>30343</v>
      </c>
      <c r="AM31" s="159">
        <v>30108</v>
      </c>
      <c r="AN31" s="159">
        <v>207390.72</v>
      </c>
      <c r="AO31" s="159">
        <v>198177.08</v>
      </c>
      <c r="AP31" s="159">
        <v>33929.22</v>
      </c>
      <c r="AQ31" s="159">
        <v>33929.22</v>
      </c>
      <c r="AR31" s="159">
        <v>394810.29</v>
      </c>
      <c r="AS31" s="159">
        <v>395694.57</v>
      </c>
      <c r="AT31" s="159">
        <v>48003</v>
      </c>
      <c r="AU31" s="159">
        <v>48003</v>
      </c>
      <c r="AV31" s="159">
        <v>83938</v>
      </c>
      <c r="AW31" s="159">
        <v>90115</v>
      </c>
      <c r="AX31" s="159">
        <v>22334.799999999999</v>
      </c>
      <c r="AY31" s="159">
        <v>22334.799999999999</v>
      </c>
      <c r="AZ31" s="159">
        <v>174903</v>
      </c>
      <c r="BA31" s="159">
        <v>177355</v>
      </c>
      <c r="BB31" s="159">
        <v>37823</v>
      </c>
      <c r="BC31" s="159">
        <v>37823</v>
      </c>
      <c r="BD31" s="159">
        <v>113890</v>
      </c>
      <c r="BE31" s="159">
        <v>135157</v>
      </c>
      <c r="BF31" s="159">
        <v>0</v>
      </c>
      <c r="BG31" s="159">
        <v>0</v>
      </c>
      <c r="BH31" s="159">
        <v>84045.91</v>
      </c>
      <c r="BI31" s="159">
        <v>71117.34</v>
      </c>
      <c r="BJ31" s="159">
        <v>242424</v>
      </c>
      <c r="BK31" s="159">
        <v>218232</v>
      </c>
      <c r="BL31" s="159">
        <v>643130</v>
      </c>
      <c r="BM31" s="159">
        <v>578110</v>
      </c>
      <c r="BN31" s="159">
        <v>39295</v>
      </c>
      <c r="BO31" s="159">
        <v>41115</v>
      </c>
      <c r="BP31" s="159">
        <v>80446</v>
      </c>
      <c r="BQ31" s="159">
        <v>60070</v>
      </c>
      <c r="BR31" s="159">
        <v>302776.76</v>
      </c>
      <c r="BS31" s="159">
        <v>148923.07999999999</v>
      </c>
      <c r="BT31" s="159">
        <v>282080</v>
      </c>
      <c r="BU31" s="159">
        <v>238568.5</v>
      </c>
      <c r="BV31" s="159">
        <v>34701.33</v>
      </c>
      <c r="BW31" s="159">
        <v>22880.01</v>
      </c>
      <c r="BX31" s="159">
        <v>38485.94</v>
      </c>
      <c r="BY31" s="159">
        <v>14295.39</v>
      </c>
      <c r="BZ31" s="159">
        <v>77256.7</v>
      </c>
      <c r="CA31" s="159">
        <v>76964.36</v>
      </c>
      <c r="CB31" s="159">
        <v>36198</v>
      </c>
      <c r="CC31" s="159">
        <v>36198</v>
      </c>
      <c r="CD31" s="159">
        <v>103300.19</v>
      </c>
      <c r="CE31" s="159">
        <v>29382.34</v>
      </c>
      <c r="CF31" s="159">
        <v>241383.44</v>
      </c>
      <c r="CG31" s="159">
        <v>186210.85</v>
      </c>
      <c r="CH31" s="159">
        <v>465634.13</v>
      </c>
      <c r="CI31" s="159">
        <v>513913.49</v>
      </c>
      <c r="CJ31" s="159">
        <v>187151.53</v>
      </c>
      <c r="CK31" s="159">
        <v>136181.35999999999</v>
      </c>
      <c r="CL31" s="159">
        <v>12605</v>
      </c>
      <c r="CM31" s="159">
        <v>12605</v>
      </c>
      <c r="CN31" s="159">
        <v>7193.56</v>
      </c>
      <c r="CO31" s="159">
        <v>7137.04</v>
      </c>
      <c r="CP31" s="159">
        <v>39487.75</v>
      </c>
      <c r="CQ31" s="159">
        <v>39487.75</v>
      </c>
      <c r="CR31" s="159">
        <v>267489</v>
      </c>
      <c r="CS31" s="159">
        <v>191572</v>
      </c>
      <c r="CT31" s="159">
        <v>39587</v>
      </c>
      <c r="CU31" s="159">
        <v>39587</v>
      </c>
      <c r="CV31" s="159">
        <v>24533.39</v>
      </c>
      <c r="CW31" s="159">
        <v>24533.39</v>
      </c>
      <c r="CX31" s="159">
        <v>664568</v>
      </c>
      <c r="CY31" s="159">
        <v>620148</v>
      </c>
      <c r="CZ31" s="159">
        <v>41998</v>
      </c>
      <c r="DA31" s="159">
        <v>41998</v>
      </c>
      <c r="DB31" s="159">
        <v>68953</v>
      </c>
      <c r="DC31" s="159">
        <v>68953</v>
      </c>
      <c r="DD31" s="159">
        <v>1987861</v>
      </c>
      <c r="DE31" s="159">
        <v>2743110</v>
      </c>
      <c r="DF31" s="159">
        <v>397694</v>
      </c>
      <c r="DG31" s="159">
        <v>444020</v>
      </c>
      <c r="DH31" s="159">
        <v>568373</v>
      </c>
      <c r="DI31" s="159">
        <v>526577</v>
      </c>
      <c r="DJ31" s="159">
        <v>256173</v>
      </c>
      <c r="DK31" s="159">
        <v>254935</v>
      </c>
      <c r="DL31" s="159">
        <v>0</v>
      </c>
      <c r="DM31" s="159">
        <v>0</v>
      </c>
      <c r="DN31" s="159">
        <v>39264</v>
      </c>
      <c r="DO31" s="159">
        <v>39264</v>
      </c>
      <c r="DP31" s="159">
        <v>125476.04</v>
      </c>
      <c r="DQ31" s="159">
        <v>99108.36</v>
      </c>
      <c r="DR31" s="159">
        <v>39937.08</v>
      </c>
      <c r="DS31" s="159">
        <v>39642.89</v>
      </c>
      <c r="DT31" s="159">
        <v>50155.11</v>
      </c>
      <c r="DU31" s="159">
        <v>46476.11</v>
      </c>
      <c r="DV31" s="159">
        <v>40232</v>
      </c>
      <c r="DW31" s="159">
        <v>26943</v>
      </c>
      <c r="DX31" s="159">
        <v>67010</v>
      </c>
      <c r="DY31" s="159">
        <v>81340</v>
      </c>
      <c r="DZ31" s="159">
        <v>14124</v>
      </c>
      <c r="EA31" s="159">
        <v>14124</v>
      </c>
      <c r="EB31" s="159">
        <v>13417</v>
      </c>
      <c r="EC31" s="159">
        <v>13417</v>
      </c>
      <c r="ED31" s="159">
        <v>58921</v>
      </c>
      <c r="EE31" s="159">
        <v>49409</v>
      </c>
      <c r="EF31" s="159">
        <v>22458</v>
      </c>
      <c r="EG31" s="159">
        <v>22458</v>
      </c>
      <c r="EH31" s="159">
        <v>99989</v>
      </c>
      <c r="EI31" s="159">
        <v>96513</v>
      </c>
      <c r="EJ31" s="159">
        <v>98672</v>
      </c>
      <c r="EK31" s="159">
        <v>48285</v>
      </c>
      <c r="EL31" s="159">
        <v>36806</v>
      </c>
      <c r="EM31" s="159">
        <v>36806</v>
      </c>
      <c r="EN31" s="159">
        <v>216127.84</v>
      </c>
      <c r="EO31" s="159">
        <v>103497.47</v>
      </c>
      <c r="EP31" s="160">
        <v>155519</v>
      </c>
      <c r="EQ31" s="159">
        <v>71401</v>
      </c>
      <c r="ER31" s="160">
        <v>823962.1</v>
      </c>
      <c r="ES31" s="159">
        <v>748686.64</v>
      </c>
      <c r="ET31" s="159">
        <v>72321.919999999998</v>
      </c>
      <c r="EU31" s="159">
        <v>35551.440000000002</v>
      </c>
      <c r="EV31" s="160">
        <v>283150.98</v>
      </c>
      <c r="EW31" s="159">
        <v>83579.8</v>
      </c>
      <c r="EX31" s="160">
        <v>197464.29500000001</v>
      </c>
      <c r="EY31" s="159">
        <v>196126.9</v>
      </c>
      <c r="EZ31" s="160">
        <v>42290.64</v>
      </c>
      <c r="FA31" s="159">
        <v>13319.56</v>
      </c>
      <c r="FB31" s="160">
        <v>8634</v>
      </c>
      <c r="FC31" s="159">
        <v>7018</v>
      </c>
      <c r="FD31" s="160">
        <v>4593.24</v>
      </c>
      <c r="FE31" s="159">
        <v>4593.24</v>
      </c>
      <c r="FF31" s="160">
        <v>78826.929999999993</v>
      </c>
      <c r="FG31" s="159">
        <v>11381.41</v>
      </c>
      <c r="FH31" s="160">
        <v>140164.29999999999</v>
      </c>
      <c r="FI31" s="159">
        <v>53007.95</v>
      </c>
      <c r="FJ31" s="160">
        <v>199031</v>
      </c>
      <c r="FK31" s="159">
        <v>75096</v>
      </c>
      <c r="FL31" s="160">
        <v>840657.46</v>
      </c>
      <c r="FM31" s="159">
        <v>755000.68</v>
      </c>
      <c r="FN31" s="159">
        <v>357096</v>
      </c>
      <c r="FO31" s="159">
        <v>307487</v>
      </c>
      <c r="FP31" s="159">
        <v>684373</v>
      </c>
      <c r="FQ31" s="159">
        <v>324044</v>
      </c>
      <c r="FR31" s="159">
        <v>797676</v>
      </c>
      <c r="FS31" s="159">
        <v>913359</v>
      </c>
      <c r="FT31" s="159">
        <v>46364.56</v>
      </c>
      <c r="FU31" s="159">
        <v>31146.46</v>
      </c>
      <c r="FV31" s="159">
        <v>88678.1</v>
      </c>
      <c r="FW31" s="159">
        <v>66498.66</v>
      </c>
      <c r="FX31" s="159">
        <v>47879.38</v>
      </c>
      <c r="FY31" s="159">
        <v>46335.53</v>
      </c>
      <c r="FZ31" s="159">
        <v>210882.23</v>
      </c>
      <c r="GA31" s="159">
        <v>178904.42</v>
      </c>
      <c r="GB31" s="159">
        <v>226443.46</v>
      </c>
      <c r="GC31" s="159">
        <v>184634.9</v>
      </c>
      <c r="GD31" s="159">
        <v>54470.900999999998</v>
      </c>
      <c r="GE31" s="159">
        <v>54470.900999999998</v>
      </c>
      <c r="GF31" s="159">
        <v>25003.65</v>
      </c>
      <c r="GG31" s="159">
        <v>19296.689999999999</v>
      </c>
      <c r="GH31" s="159">
        <v>14807.958000000001</v>
      </c>
      <c r="GI31" s="159">
        <v>14807.958000000001</v>
      </c>
      <c r="GJ31" s="159">
        <v>157198.82</v>
      </c>
      <c r="GK31" s="159">
        <v>107128.61</v>
      </c>
      <c r="GL31" s="159">
        <v>346528</v>
      </c>
      <c r="GM31" s="159">
        <v>244891</v>
      </c>
      <c r="GN31" s="159">
        <v>196024.5</v>
      </c>
      <c r="GO31" s="159">
        <v>215799</v>
      </c>
      <c r="GP31" s="159">
        <v>232790.57</v>
      </c>
      <c r="GQ31" s="159">
        <v>210608.68</v>
      </c>
      <c r="GR31" s="159">
        <v>40399.019999999997</v>
      </c>
      <c r="GS31" s="159">
        <v>33576.85</v>
      </c>
      <c r="GT31" s="159">
        <v>98038.35</v>
      </c>
      <c r="GU31" s="159">
        <v>90547.87</v>
      </c>
    </row>
    <row r="32" spans="1:203">
      <c r="A32" s="80" t="s">
        <v>100</v>
      </c>
      <c r="B32" s="163">
        <v>88804479.459999993</v>
      </c>
      <c r="C32" s="163">
        <v>214360964.16999999</v>
      </c>
      <c r="D32" s="163">
        <v>19500333</v>
      </c>
      <c r="E32" s="163">
        <v>21914346</v>
      </c>
      <c r="F32" s="163">
        <v>3066156</v>
      </c>
      <c r="G32" s="163">
        <v>2994165</v>
      </c>
      <c r="H32" s="163">
        <v>7937770.3600000003</v>
      </c>
      <c r="I32" s="163">
        <v>7953291.2999999998</v>
      </c>
      <c r="J32" s="163">
        <v>14435403.82</v>
      </c>
      <c r="K32" s="163">
        <v>21483459.530000001</v>
      </c>
      <c r="L32" s="163">
        <v>1586377.7990000001</v>
      </c>
      <c r="M32" s="163">
        <v>1582436.8</v>
      </c>
      <c r="N32" s="163">
        <v>4507850.25</v>
      </c>
      <c r="O32" s="163">
        <v>5559146.2800000003</v>
      </c>
      <c r="P32" s="163">
        <v>59105</v>
      </c>
      <c r="Q32" s="163">
        <v>59105</v>
      </c>
      <c r="R32" s="163">
        <v>8488320</v>
      </c>
      <c r="S32" s="163">
        <v>11908805</v>
      </c>
      <c r="T32" s="163">
        <v>3210253</v>
      </c>
      <c r="U32" s="163">
        <v>3683076</v>
      </c>
      <c r="V32" s="163">
        <v>1350056.18</v>
      </c>
      <c r="W32" s="163">
        <v>1517372.45</v>
      </c>
      <c r="X32" s="163">
        <v>1390954</v>
      </c>
      <c r="Y32" s="163">
        <v>1508299</v>
      </c>
      <c r="Z32" s="163">
        <v>846200</v>
      </c>
      <c r="AA32" s="163">
        <v>865080</v>
      </c>
      <c r="AB32" s="163">
        <v>6301650</v>
      </c>
      <c r="AC32" s="163">
        <v>6408525</v>
      </c>
      <c r="AD32" s="163">
        <v>410713</v>
      </c>
      <c r="AE32" s="163">
        <v>410713</v>
      </c>
      <c r="AF32" s="163">
        <v>492332</v>
      </c>
      <c r="AG32" s="163">
        <v>492332</v>
      </c>
      <c r="AH32" s="163">
        <v>303909</v>
      </c>
      <c r="AI32" s="163">
        <v>303909</v>
      </c>
      <c r="AJ32" s="163">
        <v>0</v>
      </c>
      <c r="AK32" s="163">
        <v>0</v>
      </c>
      <c r="AL32" s="163">
        <v>64436</v>
      </c>
      <c r="AM32" s="163">
        <v>93744</v>
      </c>
      <c r="AN32" s="163">
        <v>396932.12</v>
      </c>
      <c r="AO32" s="163">
        <v>453547.67</v>
      </c>
      <c r="AP32" s="163">
        <v>62205.09</v>
      </c>
      <c r="AQ32" s="163">
        <v>62205.09</v>
      </c>
      <c r="AR32" s="163">
        <v>1754287.27</v>
      </c>
      <c r="AS32" s="163">
        <v>1995397.88</v>
      </c>
      <c r="AT32" s="163">
        <v>86130</v>
      </c>
      <c r="AU32" s="163">
        <v>86130</v>
      </c>
      <c r="AV32" s="163">
        <v>758523</v>
      </c>
      <c r="AW32" s="163">
        <v>1098203</v>
      </c>
      <c r="AX32" s="163">
        <v>56837.8</v>
      </c>
      <c r="AY32" s="163">
        <v>56837.8</v>
      </c>
      <c r="AZ32" s="163">
        <v>1536480</v>
      </c>
      <c r="BA32" s="163">
        <v>1316856</v>
      </c>
      <c r="BB32" s="163">
        <v>81246</v>
      </c>
      <c r="BC32" s="163">
        <v>81246</v>
      </c>
      <c r="BD32" s="163">
        <v>1109462</v>
      </c>
      <c r="BE32" s="163">
        <v>1686822</v>
      </c>
      <c r="BF32" s="163">
        <v>0</v>
      </c>
      <c r="BG32" s="163">
        <v>0</v>
      </c>
      <c r="BH32" s="163">
        <v>349795.64</v>
      </c>
      <c r="BI32" s="163">
        <v>467305.11</v>
      </c>
      <c r="BJ32" s="163">
        <v>811560</v>
      </c>
      <c r="BK32" s="163">
        <v>886478</v>
      </c>
      <c r="BL32" s="163">
        <v>2620156</v>
      </c>
      <c r="BM32" s="163">
        <v>4926005</v>
      </c>
      <c r="BN32" s="163">
        <v>313422</v>
      </c>
      <c r="BO32" s="163">
        <v>339985</v>
      </c>
      <c r="BP32" s="163">
        <v>315824</v>
      </c>
      <c r="BQ32" s="163">
        <v>308137</v>
      </c>
      <c r="BR32" s="163">
        <v>867722.88</v>
      </c>
      <c r="BS32" s="163">
        <v>1206871</v>
      </c>
      <c r="BT32" s="163">
        <v>749598</v>
      </c>
      <c r="BU32" s="163">
        <v>767569.5</v>
      </c>
      <c r="BV32" s="163">
        <v>60164.42</v>
      </c>
      <c r="BW32" s="163">
        <v>59727.9</v>
      </c>
      <c r="BX32" s="163">
        <v>251675.8</v>
      </c>
      <c r="BY32" s="163">
        <v>248268.49</v>
      </c>
      <c r="BZ32" s="163">
        <v>99470.95</v>
      </c>
      <c r="CA32" s="163">
        <v>99203.07</v>
      </c>
      <c r="CB32" s="163">
        <v>47083</v>
      </c>
      <c r="CC32" s="163">
        <v>47083</v>
      </c>
      <c r="CD32" s="163">
        <v>516847.91</v>
      </c>
      <c r="CE32" s="163">
        <v>542399.66</v>
      </c>
      <c r="CF32" s="163">
        <v>907512.6</v>
      </c>
      <c r="CG32" s="163">
        <v>1267371.19</v>
      </c>
      <c r="CH32" s="163">
        <v>2354093.2400000002</v>
      </c>
      <c r="CI32" s="163">
        <v>3773600.29</v>
      </c>
      <c r="CJ32" s="163">
        <v>1080668.8700000001</v>
      </c>
      <c r="CK32" s="163">
        <v>1302491.94</v>
      </c>
      <c r="CL32" s="163">
        <v>38115</v>
      </c>
      <c r="CM32" s="163">
        <v>38115</v>
      </c>
      <c r="CN32" s="163">
        <v>24697.84</v>
      </c>
      <c r="CO32" s="163">
        <v>28162.3</v>
      </c>
      <c r="CP32" s="163">
        <v>70256.789999999994</v>
      </c>
      <c r="CQ32" s="163">
        <v>70256.789999999994</v>
      </c>
      <c r="CR32" s="163">
        <v>814443</v>
      </c>
      <c r="CS32" s="163">
        <v>1101423</v>
      </c>
      <c r="CT32" s="163">
        <v>107714</v>
      </c>
      <c r="CU32" s="163">
        <v>107714</v>
      </c>
      <c r="CV32" s="163">
        <v>52322.81</v>
      </c>
      <c r="CW32" s="163">
        <v>52322.81</v>
      </c>
      <c r="CX32" s="163">
        <v>995400</v>
      </c>
      <c r="CY32" s="163">
        <v>1240896</v>
      </c>
      <c r="CZ32" s="163">
        <v>69486</v>
      </c>
      <c r="DA32" s="163">
        <v>69486</v>
      </c>
      <c r="DB32" s="163">
        <v>187108</v>
      </c>
      <c r="DC32" s="163">
        <v>187108</v>
      </c>
      <c r="DD32" s="163">
        <v>14503874</v>
      </c>
      <c r="DE32" s="163">
        <v>22053530</v>
      </c>
      <c r="DF32" s="163">
        <v>1795424</v>
      </c>
      <c r="DG32" s="163">
        <v>4516908</v>
      </c>
      <c r="DH32" s="163">
        <v>903656</v>
      </c>
      <c r="DI32" s="163">
        <v>1117182</v>
      </c>
      <c r="DJ32" s="163">
        <v>1074337</v>
      </c>
      <c r="DK32" s="163">
        <v>1705494</v>
      </c>
      <c r="DL32" s="163">
        <v>0</v>
      </c>
      <c r="DM32" s="163">
        <v>0</v>
      </c>
      <c r="DN32" s="163">
        <v>153121</v>
      </c>
      <c r="DO32" s="163">
        <v>153121</v>
      </c>
      <c r="DP32" s="163">
        <v>608509.15</v>
      </c>
      <c r="DQ32" s="163">
        <v>642254.98</v>
      </c>
      <c r="DR32" s="163">
        <v>179949.4</v>
      </c>
      <c r="DS32" s="163">
        <v>178252.47</v>
      </c>
      <c r="DT32" s="163">
        <v>319377.36</v>
      </c>
      <c r="DU32" s="163">
        <v>328507.78999999998</v>
      </c>
      <c r="DV32" s="163">
        <v>413486</v>
      </c>
      <c r="DW32" s="163">
        <v>485813</v>
      </c>
      <c r="DX32" s="163">
        <v>333522</v>
      </c>
      <c r="DY32" s="163">
        <v>367821</v>
      </c>
      <c r="DZ32" s="163">
        <v>108614</v>
      </c>
      <c r="EA32" s="163">
        <v>108614</v>
      </c>
      <c r="EB32" s="163">
        <v>29926</v>
      </c>
      <c r="EC32" s="163">
        <v>29926</v>
      </c>
      <c r="ED32" s="163">
        <v>335653</v>
      </c>
      <c r="EE32" s="163">
        <v>387535</v>
      </c>
      <c r="EF32" s="163">
        <v>70122</v>
      </c>
      <c r="EG32" s="163">
        <v>70122</v>
      </c>
      <c r="EH32" s="163">
        <v>338943</v>
      </c>
      <c r="EI32" s="163">
        <v>333159</v>
      </c>
      <c r="EJ32" s="163">
        <v>245389</v>
      </c>
      <c r="EK32" s="163">
        <v>574599</v>
      </c>
      <c r="EL32" s="163">
        <v>131062</v>
      </c>
      <c r="EM32" s="163">
        <v>131062</v>
      </c>
      <c r="EN32" s="163">
        <v>688281.12</v>
      </c>
      <c r="EO32" s="163">
        <v>997905.75</v>
      </c>
      <c r="EP32" s="164">
        <v>569446</v>
      </c>
      <c r="EQ32" s="163">
        <v>928169</v>
      </c>
      <c r="ER32" s="164">
        <v>3251016.57</v>
      </c>
      <c r="ES32" s="163">
        <v>5602930.7800000003</v>
      </c>
      <c r="ET32" s="163">
        <v>124257.93</v>
      </c>
      <c r="EU32" s="163">
        <v>123989.65</v>
      </c>
      <c r="EV32" s="164">
        <v>873531.52</v>
      </c>
      <c r="EW32" s="163">
        <v>1131586.55</v>
      </c>
      <c r="EX32" s="164">
        <v>330429.70899999997</v>
      </c>
      <c r="EY32" s="163">
        <v>336159.00400000002</v>
      </c>
      <c r="EZ32" s="164">
        <v>134184.42000000001</v>
      </c>
      <c r="FA32" s="163">
        <v>169799.18</v>
      </c>
      <c r="FB32" s="164">
        <v>64739</v>
      </c>
      <c r="FC32" s="163">
        <v>67246</v>
      </c>
      <c r="FD32" s="164">
        <v>15933.58</v>
      </c>
      <c r="FE32" s="163">
        <v>15933.58</v>
      </c>
      <c r="FF32" s="164">
        <v>250437.43</v>
      </c>
      <c r="FG32" s="163">
        <v>298133.03000000003</v>
      </c>
      <c r="FH32" s="164">
        <v>617455.68999999994</v>
      </c>
      <c r="FI32" s="163">
        <v>680477.96</v>
      </c>
      <c r="FJ32" s="164">
        <v>816866</v>
      </c>
      <c r="FK32" s="163">
        <v>974071</v>
      </c>
      <c r="FL32" s="164">
        <v>2571882.7999999998</v>
      </c>
      <c r="FM32" s="163">
        <v>3672170.08</v>
      </c>
      <c r="FN32" s="163">
        <v>1483116</v>
      </c>
      <c r="FO32" s="163">
        <v>1984097</v>
      </c>
      <c r="FP32" s="163">
        <v>2624117</v>
      </c>
      <c r="FQ32" s="163">
        <v>4117919</v>
      </c>
      <c r="FR32" s="163">
        <v>4098523</v>
      </c>
      <c r="FS32" s="163">
        <v>5820157</v>
      </c>
      <c r="FT32" s="163">
        <v>333354.19</v>
      </c>
      <c r="FU32" s="163">
        <v>366012.59</v>
      </c>
      <c r="FV32" s="163">
        <v>393769.93</v>
      </c>
      <c r="FW32" s="163">
        <v>430494.65</v>
      </c>
      <c r="FX32" s="163">
        <v>282765.86</v>
      </c>
      <c r="FY32" s="163">
        <v>281756.75</v>
      </c>
      <c r="FZ32" s="163">
        <v>1377049.24</v>
      </c>
      <c r="GA32" s="163">
        <v>1474078.31</v>
      </c>
      <c r="GB32" s="163">
        <v>977734.47</v>
      </c>
      <c r="GC32" s="163">
        <v>1114011.5900000001</v>
      </c>
      <c r="GD32" s="163">
        <v>113112.651</v>
      </c>
      <c r="GE32" s="163">
        <v>113112.651</v>
      </c>
      <c r="GF32" s="163">
        <v>116448.62</v>
      </c>
      <c r="GG32" s="163">
        <v>114867.91</v>
      </c>
      <c r="GH32" s="163">
        <v>81780.808999999994</v>
      </c>
      <c r="GI32" s="163">
        <v>81780.808999999994</v>
      </c>
      <c r="GJ32" s="163">
        <v>555107.03</v>
      </c>
      <c r="GK32" s="163">
        <v>628362.51</v>
      </c>
      <c r="GL32" s="163">
        <v>1301398</v>
      </c>
      <c r="GM32" s="163">
        <v>1345415</v>
      </c>
      <c r="GN32" s="163">
        <v>1923447.5</v>
      </c>
      <c r="GO32" s="163">
        <v>2557512</v>
      </c>
      <c r="GP32" s="163">
        <v>542328.99</v>
      </c>
      <c r="GQ32" s="163">
        <v>623614.26</v>
      </c>
      <c r="GR32" s="163">
        <v>339871.94</v>
      </c>
      <c r="GS32" s="163">
        <v>346404.17</v>
      </c>
      <c r="GT32" s="163">
        <v>575489.98</v>
      </c>
      <c r="GU32" s="163">
        <v>666837.07999999996</v>
      </c>
    </row>
    <row r="33" spans="1:203">
      <c r="A33" s="80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  <c r="CG33" s="163"/>
      <c r="CH33" s="163"/>
      <c r="CI33" s="163"/>
      <c r="CJ33" s="163"/>
      <c r="CK33" s="163"/>
      <c r="CL33" s="163"/>
      <c r="CM33" s="163"/>
      <c r="CN33" s="163"/>
      <c r="CO33" s="163"/>
      <c r="CP33" s="163"/>
      <c r="CQ33" s="163"/>
      <c r="CR33" s="163"/>
      <c r="CS33" s="163"/>
      <c r="CT33" s="163"/>
      <c r="CU33" s="163"/>
      <c r="CV33" s="163"/>
      <c r="CW33" s="163"/>
      <c r="CX33" s="163"/>
      <c r="CY33" s="163"/>
      <c r="CZ33" s="163"/>
      <c r="DA33" s="163"/>
      <c r="DB33" s="163"/>
      <c r="DC33" s="163"/>
      <c r="DD33" s="163"/>
      <c r="DE33" s="163"/>
      <c r="DF33" s="163"/>
      <c r="DG33" s="163"/>
      <c r="DH33" s="163"/>
      <c r="DI33" s="163"/>
      <c r="DJ33" s="163"/>
      <c r="DK33" s="163"/>
      <c r="DL33" s="163"/>
      <c r="DM33" s="163"/>
      <c r="DN33" s="163"/>
      <c r="DO33" s="163"/>
      <c r="DP33" s="163"/>
      <c r="DQ33" s="163"/>
      <c r="DR33" s="163"/>
      <c r="DS33" s="163"/>
      <c r="DT33" s="163"/>
      <c r="DU33" s="163"/>
      <c r="DV33" s="163"/>
      <c r="DW33" s="163"/>
      <c r="DX33" s="163"/>
      <c r="DY33" s="163"/>
      <c r="DZ33" s="163"/>
      <c r="EA33" s="163"/>
      <c r="EB33" s="163"/>
      <c r="EC33" s="163"/>
      <c r="ED33" s="163"/>
      <c r="EE33" s="163"/>
      <c r="EF33" s="163"/>
      <c r="EG33" s="163"/>
      <c r="EH33" s="163"/>
      <c r="EI33" s="163"/>
      <c r="EJ33" s="163"/>
      <c r="EK33" s="163"/>
      <c r="EL33" s="163"/>
      <c r="EM33" s="163"/>
      <c r="EN33" s="163"/>
      <c r="EO33" s="163"/>
      <c r="EP33" s="164"/>
      <c r="EQ33" s="163"/>
      <c r="ER33" s="164"/>
      <c r="ES33" s="163"/>
      <c r="ET33" s="163"/>
      <c r="EU33" s="163"/>
      <c r="EV33" s="164"/>
      <c r="EW33" s="163"/>
      <c r="EX33" s="164"/>
      <c r="EY33" s="163"/>
      <c r="EZ33" s="164"/>
      <c r="FA33" s="163"/>
      <c r="FB33" s="164"/>
      <c r="FC33" s="163"/>
      <c r="FD33" s="164"/>
      <c r="FE33" s="163"/>
      <c r="FF33" s="164"/>
      <c r="FG33" s="163"/>
      <c r="FH33" s="164"/>
      <c r="FI33" s="163"/>
      <c r="FJ33" s="164"/>
      <c r="FK33" s="163"/>
      <c r="FL33" s="164"/>
      <c r="FM33" s="163"/>
      <c r="FN33" s="163"/>
      <c r="FO33" s="163"/>
      <c r="FP33" s="163"/>
      <c r="FQ33" s="163"/>
      <c r="FR33" s="163"/>
      <c r="FS33" s="163"/>
      <c r="FT33" s="163"/>
      <c r="FU33" s="163"/>
      <c r="FV33" s="163"/>
      <c r="FW33" s="163"/>
      <c r="FX33" s="163"/>
      <c r="FY33" s="163"/>
      <c r="FZ33" s="163"/>
      <c r="GA33" s="163"/>
      <c r="GB33" s="163"/>
      <c r="GC33" s="163"/>
      <c r="GD33" s="163"/>
      <c r="GE33" s="163"/>
      <c r="GF33" s="163"/>
      <c r="GG33" s="163"/>
      <c r="GH33" s="163"/>
      <c r="GI33" s="163"/>
      <c r="GJ33" s="163"/>
      <c r="GK33" s="163"/>
      <c r="GL33" s="163"/>
      <c r="GM33" s="163"/>
      <c r="GN33" s="163"/>
      <c r="GO33" s="163"/>
      <c r="GP33" s="163"/>
      <c r="GQ33" s="163"/>
      <c r="GR33" s="163"/>
      <c r="GS33" s="163"/>
      <c r="GT33" s="163"/>
      <c r="GU33" s="163"/>
    </row>
    <row r="34" spans="1:203">
      <c r="A34" s="81" t="s">
        <v>115</v>
      </c>
      <c r="B34" s="159">
        <v>35964655.340000004</v>
      </c>
      <c r="C34" s="159">
        <v>103608412.22</v>
      </c>
      <c r="D34" s="159">
        <v>9779359</v>
      </c>
      <c r="E34" s="159">
        <v>9469737</v>
      </c>
      <c r="F34" s="159">
        <v>1960874</v>
      </c>
      <c r="G34" s="159">
        <v>1805493</v>
      </c>
      <c r="H34" s="159">
        <v>3919431.74</v>
      </c>
      <c r="I34" s="159">
        <v>3710873.79</v>
      </c>
      <c r="J34" s="159">
        <v>2681189.66</v>
      </c>
      <c r="K34" s="159">
        <v>6016541.4299999997</v>
      </c>
      <c r="L34" s="159">
        <v>554942</v>
      </c>
      <c r="M34" s="159">
        <v>551001</v>
      </c>
      <c r="N34" s="159">
        <v>1304389.78</v>
      </c>
      <c r="O34" s="159">
        <v>1840180.42</v>
      </c>
      <c r="P34" s="159">
        <v>41631</v>
      </c>
      <c r="Q34" s="159">
        <v>41631</v>
      </c>
      <c r="R34" s="159">
        <v>3592621</v>
      </c>
      <c r="S34" s="159">
        <v>3476491</v>
      </c>
      <c r="T34" s="159">
        <v>2112276</v>
      </c>
      <c r="U34" s="159">
        <v>1949560</v>
      </c>
      <c r="V34" s="159">
        <v>769530.74</v>
      </c>
      <c r="W34" s="159">
        <v>492410.74</v>
      </c>
      <c r="X34" s="159">
        <v>643014</v>
      </c>
      <c r="Y34" s="159">
        <v>559140</v>
      </c>
      <c r="Z34" s="159">
        <v>381975</v>
      </c>
      <c r="AA34" s="159">
        <v>350748</v>
      </c>
      <c r="AB34" s="159">
        <v>3877377</v>
      </c>
      <c r="AC34" s="159">
        <v>3958276</v>
      </c>
      <c r="AD34" s="159">
        <v>396834</v>
      </c>
      <c r="AE34" s="159">
        <v>396834</v>
      </c>
      <c r="AF34" s="159">
        <v>472520</v>
      </c>
      <c r="AG34" s="159">
        <v>472520</v>
      </c>
      <c r="AH34" s="159">
        <v>301447</v>
      </c>
      <c r="AI34" s="159">
        <v>301447</v>
      </c>
      <c r="AJ34" s="159">
        <v>0</v>
      </c>
      <c r="AK34" s="159">
        <v>0</v>
      </c>
      <c r="AL34" s="159">
        <v>61169</v>
      </c>
      <c r="AM34" s="159">
        <v>59433</v>
      </c>
      <c r="AN34" s="159">
        <v>213398.98</v>
      </c>
      <c r="AO34" s="159">
        <v>195791.99</v>
      </c>
      <c r="AP34" s="159">
        <v>53559.23</v>
      </c>
      <c r="AQ34" s="159">
        <v>53559.23</v>
      </c>
      <c r="AR34" s="159">
        <v>295942.73</v>
      </c>
      <c r="AS34" s="159">
        <v>366597.28</v>
      </c>
      <c r="AT34" s="159">
        <v>81661</v>
      </c>
      <c r="AU34" s="159">
        <v>81661</v>
      </c>
      <c r="AV34" s="159">
        <v>277738</v>
      </c>
      <c r="AW34" s="159">
        <v>251669</v>
      </c>
      <c r="AX34" s="159">
        <v>52288</v>
      </c>
      <c r="AY34" s="159">
        <v>52288</v>
      </c>
      <c r="AZ34" s="159">
        <v>584671</v>
      </c>
      <c r="BA34" s="159">
        <v>489648</v>
      </c>
      <c r="BB34" s="159">
        <v>77315</v>
      </c>
      <c r="BC34" s="159">
        <v>77315</v>
      </c>
      <c r="BD34" s="159">
        <v>132612</v>
      </c>
      <c r="BE34" s="159">
        <v>408083</v>
      </c>
      <c r="BF34" s="159">
        <v>0</v>
      </c>
      <c r="BG34" s="159">
        <v>0</v>
      </c>
      <c r="BH34" s="159">
        <v>135189.93</v>
      </c>
      <c r="BI34" s="159">
        <v>167792.46</v>
      </c>
      <c r="BJ34" s="159">
        <v>322588</v>
      </c>
      <c r="BK34" s="159">
        <v>-83443</v>
      </c>
      <c r="BL34" s="159">
        <v>935989</v>
      </c>
      <c r="BM34" s="159">
        <v>1270092</v>
      </c>
      <c r="BN34" s="159">
        <v>230102</v>
      </c>
      <c r="BO34" s="159">
        <v>241709</v>
      </c>
      <c r="BP34" s="159">
        <v>258269</v>
      </c>
      <c r="BQ34" s="159">
        <v>204353</v>
      </c>
      <c r="BR34" s="159">
        <v>436472.27</v>
      </c>
      <c r="BS34" s="159">
        <v>322058.07</v>
      </c>
      <c r="BT34" s="159">
        <v>626619.4</v>
      </c>
      <c r="BU34" s="159">
        <v>611690.5</v>
      </c>
      <c r="BV34" s="159">
        <v>58928.32</v>
      </c>
      <c r="BW34" s="159">
        <v>58441.31</v>
      </c>
      <c r="BX34" s="159">
        <v>224134.65</v>
      </c>
      <c r="BY34" s="159">
        <v>216709.34</v>
      </c>
      <c r="BZ34" s="159">
        <v>94821.01</v>
      </c>
      <c r="CA34" s="159">
        <v>94553.12</v>
      </c>
      <c r="CB34" s="159">
        <v>46560</v>
      </c>
      <c r="CC34" s="159">
        <v>46560</v>
      </c>
      <c r="CD34" s="159">
        <v>238864.28</v>
      </c>
      <c r="CE34" s="159">
        <v>195177.78</v>
      </c>
      <c r="CF34" s="159">
        <v>253100.79</v>
      </c>
      <c r="CG34" s="159">
        <v>365982.17</v>
      </c>
      <c r="CH34" s="159">
        <v>546347.96</v>
      </c>
      <c r="CI34" s="159">
        <v>807097.77</v>
      </c>
      <c r="CJ34" s="159">
        <v>764357.14</v>
      </c>
      <c r="CK34" s="159">
        <v>683668.77</v>
      </c>
      <c r="CL34" s="159">
        <v>25711</v>
      </c>
      <c r="CM34" s="159">
        <v>25711</v>
      </c>
      <c r="CN34" s="159">
        <v>23375.03</v>
      </c>
      <c r="CO34" s="159">
        <v>26415.8</v>
      </c>
      <c r="CP34" s="159">
        <v>52284.45</v>
      </c>
      <c r="CQ34" s="159">
        <v>52284.45</v>
      </c>
      <c r="CR34" s="159">
        <v>417304</v>
      </c>
      <c r="CS34" s="159">
        <v>370189</v>
      </c>
      <c r="CT34" s="159">
        <v>85892</v>
      </c>
      <c r="CU34" s="159">
        <v>85892</v>
      </c>
      <c r="CV34" s="159">
        <v>49635.08</v>
      </c>
      <c r="CW34" s="159">
        <v>49635.08</v>
      </c>
      <c r="CX34" s="159">
        <v>814754</v>
      </c>
      <c r="CY34" s="159">
        <v>837336</v>
      </c>
      <c r="CZ34" s="159">
        <v>66814</v>
      </c>
      <c r="DA34" s="159">
        <v>66814</v>
      </c>
      <c r="DB34" s="159">
        <v>178021</v>
      </c>
      <c r="DC34" s="159">
        <v>178021</v>
      </c>
      <c r="DD34" s="159">
        <v>5381425</v>
      </c>
      <c r="DE34" s="159">
        <v>7839174</v>
      </c>
      <c r="DF34" s="159">
        <v>155894</v>
      </c>
      <c r="DG34" s="159">
        <v>928677</v>
      </c>
      <c r="DH34" s="159">
        <v>263631</v>
      </c>
      <c r="DI34" s="159">
        <v>221577</v>
      </c>
      <c r="DJ34" s="159">
        <v>254056</v>
      </c>
      <c r="DK34" s="159">
        <v>384363</v>
      </c>
      <c r="DL34" s="159">
        <v>0</v>
      </c>
      <c r="DM34" s="159">
        <v>0</v>
      </c>
      <c r="DN34" s="159">
        <v>146694</v>
      </c>
      <c r="DO34" s="159">
        <v>146694</v>
      </c>
      <c r="DP34" s="159">
        <v>474395.62</v>
      </c>
      <c r="DQ34" s="159">
        <v>453802.98</v>
      </c>
      <c r="DR34" s="159">
        <v>146998.85999999999</v>
      </c>
      <c r="DS34" s="159">
        <v>145301.94</v>
      </c>
      <c r="DT34" s="159">
        <v>275989.06</v>
      </c>
      <c r="DU34" s="159">
        <v>276756.40999999997</v>
      </c>
      <c r="DV34" s="159">
        <v>301170</v>
      </c>
      <c r="DW34" s="159">
        <v>285660</v>
      </c>
      <c r="DX34" s="159">
        <v>214893</v>
      </c>
      <c r="DY34" s="159">
        <v>291421</v>
      </c>
      <c r="DZ34" s="159">
        <v>38477</v>
      </c>
      <c r="EA34" s="159">
        <v>38477</v>
      </c>
      <c r="EB34" s="159">
        <v>29446</v>
      </c>
      <c r="EC34" s="159">
        <v>29446</v>
      </c>
      <c r="ED34" s="159">
        <v>224411</v>
      </c>
      <c r="EE34" s="159">
        <v>223240</v>
      </c>
      <c r="EF34" s="159">
        <v>59104</v>
      </c>
      <c r="EG34" s="159">
        <v>59104</v>
      </c>
      <c r="EH34" s="159">
        <v>285436</v>
      </c>
      <c r="EI34" s="159">
        <v>280510</v>
      </c>
      <c r="EJ34" s="159">
        <v>171664</v>
      </c>
      <c r="EK34" s="159">
        <v>357132</v>
      </c>
      <c r="EL34" s="159">
        <v>106070</v>
      </c>
      <c r="EM34" s="159">
        <v>106070</v>
      </c>
      <c r="EN34" s="159">
        <v>348029.79</v>
      </c>
      <c r="EO34" s="159">
        <v>454981.61</v>
      </c>
      <c r="EP34" s="160">
        <v>76014</v>
      </c>
      <c r="EQ34" s="159">
        <v>58856</v>
      </c>
      <c r="ER34" s="160">
        <v>34368.019999999997</v>
      </c>
      <c r="ES34" s="159">
        <v>287441.56</v>
      </c>
      <c r="ET34" s="159">
        <v>105986.88</v>
      </c>
      <c r="EU34" s="159">
        <v>90120.26</v>
      </c>
      <c r="EV34" s="160">
        <v>327003.19</v>
      </c>
      <c r="EW34" s="159">
        <v>278915.24</v>
      </c>
      <c r="EX34" s="160">
        <v>236469.48699999999</v>
      </c>
      <c r="EY34" s="159">
        <v>233284.43100000001</v>
      </c>
      <c r="EZ34" s="160">
        <v>115604.02</v>
      </c>
      <c r="FA34" s="159">
        <v>102999.37</v>
      </c>
      <c r="FB34" s="160">
        <v>23659</v>
      </c>
      <c r="FC34" s="159">
        <v>23931</v>
      </c>
      <c r="FD34" s="160">
        <v>3196.65</v>
      </c>
      <c r="FE34" s="159">
        <v>3196.65</v>
      </c>
      <c r="FF34" s="160">
        <v>122595.87</v>
      </c>
      <c r="FG34" s="159">
        <v>65628.3</v>
      </c>
      <c r="FH34" s="160">
        <v>196022.51</v>
      </c>
      <c r="FI34" s="159">
        <v>158533.18</v>
      </c>
      <c r="FJ34" s="160">
        <v>317170</v>
      </c>
      <c r="FK34" s="159">
        <v>332680</v>
      </c>
      <c r="FL34" s="160">
        <v>873194.49</v>
      </c>
      <c r="FM34" s="159">
        <v>1186295.98</v>
      </c>
      <c r="FN34" s="159">
        <v>565598</v>
      </c>
      <c r="FO34" s="159">
        <v>674168</v>
      </c>
      <c r="FP34" s="159">
        <v>-389709</v>
      </c>
      <c r="FQ34" s="159">
        <v>-353280</v>
      </c>
      <c r="FR34" s="159">
        <v>1210534</v>
      </c>
      <c r="FS34" s="159">
        <v>1744814</v>
      </c>
      <c r="FT34" s="159">
        <v>152047.92000000001</v>
      </c>
      <c r="FU34" s="159">
        <v>140563.35</v>
      </c>
      <c r="FV34" s="159">
        <v>239423.44</v>
      </c>
      <c r="FW34" s="159">
        <v>210165.22</v>
      </c>
      <c r="FX34" s="159">
        <v>186862.96</v>
      </c>
      <c r="FY34" s="159">
        <v>185853.85</v>
      </c>
      <c r="FZ34" s="159">
        <v>894247.91</v>
      </c>
      <c r="GA34" s="159">
        <v>832236.34</v>
      </c>
      <c r="GB34" s="159">
        <v>504959.62</v>
      </c>
      <c r="GC34" s="159">
        <v>478219.7</v>
      </c>
      <c r="GD34" s="159">
        <v>94972.096999999994</v>
      </c>
      <c r="GE34" s="159">
        <v>94972.096999999994</v>
      </c>
      <c r="GF34" s="159">
        <v>85217.81</v>
      </c>
      <c r="GG34" s="159">
        <v>83637.09</v>
      </c>
      <c r="GH34" s="159">
        <v>46127.154000000002</v>
      </c>
      <c r="GI34" s="159">
        <v>46127.154000000002</v>
      </c>
      <c r="GJ34" s="159">
        <v>237990.1</v>
      </c>
      <c r="GK34" s="159">
        <v>183073.04</v>
      </c>
      <c r="GL34" s="159">
        <v>312273</v>
      </c>
      <c r="GM34" s="159">
        <v>272969</v>
      </c>
      <c r="GN34" s="159">
        <v>1175076.5</v>
      </c>
      <c r="GO34" s="159">
        <v>1499439</v>
      </c>
      <c r="GP34" s="159">
        <v>450682.4</v>
      </c>
      <c r="GQ34" s="159">
        <v>429510.81</v>
      </c>
      <c r="GR34" s="159">
        <v>184343.12</v>
      </c>
      <c r="GS34" s="159">
        <v>175624.94</v>
      </c>
      <c r="GT34" s="159">
        <v>175378.76</v>
      </c>
      <c r="GU34" s="159">
        <v>146663.60999999999</v>
      </c>
    </row>
    <row r="35" spans="1:203">
      <c r="A35" s="81" t="s">
        <v>117</v>
      </c>
      <c r="B35" s="159">
        <v>31766981.73</v>
      </c>
      <c r="C35" s="159">
        <v>32342513.690000001</v>
      </c>
      <c r="D35" s="159">
        <v>2416280</v>
      </c>
      <c r="E35" s="159">
        <v>2507475</v>
      </c>
      <c r="F35" s="159">
        <v>521227</v>
      </c>
      <c r="G35" s="159">
        <v>553807</v>
      </c>
      <c r="H35" s="159">
        <v>844000</v>
      </c>
      <c r="I35" s="159">
        <v>844000</v>
      </c>
      <c r="J35" s="159">
        <v>2873915.96</v>
      </c>
      <c r="K35" s="159">
        <v>2981106.96</v>
      </c>
      <c r="L35" s="159">
        <v>81826</v>
      </c>
      <c r="M35" s="159">
        <v>81826</v>
      </c>
      <c r="N35" s="159">
        <v>565300.15</v>
      </c>
      <c r="O35" s="159">
        <v>565300.15</v>
      </c>
      <c r="P35" s="159">
        <v>0</v>
      </c>
      <c r="Q35" s="159">
        <v>0</v>
      </c>
      <c r="R35" s="159">
        <v>1751162</v>
      </c>
      <c r="S35" s="159">
        <v>1781508</v>
      </c>
      <c r="T35" s="159">
        <v>227560</v>
      </c>
      <c r="U35" s="159">
        <v>253989</v>
      </c>
      <c r="V35" s="159">
        <v>161301.95000000001</v>
      </c>
      <c r="W35" s="159">
        <v>205289.34</v>
      </c>
      <c r="X35" s="159">
        <v>61480</v>
      </c>
      <c r="Y35" s="159">
        <v>61480</v>
      </c>
      <c r="Z35" s="159">
        <v>47010</v>
      </c>
      <c r="AA35" s="159">
        <v>47010</v>
      </c>
      <c r="AB35" s="159">
        <v>1308494</v>
      </c>
      <c r="AC35" s="159">
        <v>1327318</v>
      </c>
      <c r="AD35" s="159">
        <v>0</v>
      </c>
      <c r="AE35" s="159">
        <v>0</v>
      </c>
      <c r="AF35" s="159">
        <v>0</v>
      </c>
      <c r="AG35" s="159">
        <v>0</v>
      </c>
      <c r="AH35" s="159">
        <v>0</v>
      </c>
      <c r="AI35" s="159">
        <v>0</v>
      </c>
      <c r="AJ35" s="159">
        <v>0</v>
      </c>
      <c r="AK35" s="159">
        <v>0</v>
      </c>
      <c r="AL35" s="159">
        <v>0</v>
      </c>
      <c r="AM35" s="159">
        <v>0</v>
      </c>
      <c r="AN35" s="159">
        <v>0</v>
      </c>
      <c r="AO35" s="159">
        <v>0</v>
      </c>
      <c r="AP35" s="159">
        <v>0</v>
      </c>
      <c r="AQ35" s="159">
        <v>0</v>
      </c>
      <c r="AR35" s="159">
        <v>328285.21000000002</v>
      </c>
      <c r="AS35" s="159">
        <v>330995.13</v>
      </c>
      <c r="AT35" s="159">
        <v>0</v>
      </c>
      <c r="AU35" s="159">
        <v>0</v>
      </c>
      <c r="AV35" s="159">
        <v>31978</v>
      </c>
      <c r="AW35" s="159">
        <v>31978</v>
      </c>
      <c r="AX35" s="159">
        <v>0</v>
      </c>
      <c r="AY35" s="159">
        <v>0</v>
      </c>
      <c r="AZ35" s="159">
        <v>144629</v>
      </c>
      <c r="BA35" s="159">
        <v>144629</v>
      </c>
      <c r="BB35" s="159">
        <v>0</v>
      </c>
      <c r="BC35" s="159">
        <v>0</v>
      </c>
      <c r="BD35" s="159">
        <v>187339</v>
      </c>
      <c r="BE35" s="159">
        <v>187339</v>
      </c>
      <c r="BF35" s="159">
        <v>0</v>
      </c>
      <c r="BG35" s="159">
        <v>0</v>
      </c>
      <c r="BH35" s="159">
        <v>31668.13</v>
      </c>
      <c r="BI35" s="159">
        <v>31668.13</v>
      </c>
      <c r="BJ35" s="159">
        <v>65799</v>
      </c>
      <c r="BK35" s="159">
        <v>65799</v>
      </c>
      <c r="BL35" s="159">
        <v>630160</v>
      </c>
      <c r="BM35" s="159">
        <v>630160</v>
      </c>
      <c r="BN35" s="159">
        <v>0</v>
      </c>
      <c r="BO35" s="159">
        <v>0</v>
      </c>
      <c r="BP35" s="159">
        <v>0</v>
      </c>
      <c r="BQ35" s="159">
        <v>0</v>
      </c>
      <c r="BR35" s="159">
        <v>74989</v>
      </c>
      <c r="BS35" s="159">
        <v>74989</v>
      </c>
      <c r="BT35" s="159">
        <v>0</v>
      </c>
      <c r="BU35" s="159">
        <v>0</v>
      </c>
      <c r="BV35" s="159">
        <v>0</v>
      </c>
      <c r="BW35" s="159">
        <v>0</v>
      </c>
      <c r="BX35" s="159">
        <v>0</v>
      </c>
      <c r="BY35" s="159">
        <v>0</v>
      </c>
      <c r="BZ35" s="159">
        <v>0</v>
      </c>
      <c r="CA35" s="159">
        <v>0</v>
      </c>
      <c r="CB35" s="159">
        <v>0</v>
      </c>
      <c r="CC35" s="159">
        <v>0</v>
      </c>
      <c r="CD35" s="159">
        <v>14612.3</v>
      </c>
      <c r="CE35" s="159">
        <v>14612.3</v>
      </c>
      <c r="CF35" s="159">
        <v>235265.21</v>
      </c>
      <c r="CG35" s="159">
        <v>235265.21</v>
      </c>
      <c r="CH35" s="159">
        <v>460897.77</v>
      </c>
      <c r="CI35" s="159">
        <v>491681.94</v>
      </c>
      <c r="CJ35" s="159">
        <v>45994.57</v>
      </c>
      <c r="CK35" s="159">
        <v>45994.57</v>
      </c>
      <c r="CL35" s="159">
        <v>0</v>
      </c>
      <c r="CM35" s="159">
        <v>0</v>
      </c>
      <c r="CN35" s="159">
        <v>0</v>
      </c>
      <c r="CO35" s="159">
        <v>0</v>
      </c>
      <c r="CP35" s="159">
        <v>0</v>
      </c>
      <c r="CQ35" s="159">
        <v>0</v>
      </c>
      <c r="CR35" s="159">
        <v>72391</v>
      </c>
      <c r="CS35" s="159">
        <v>72391</v>
      </c>
      <c r="CT35" s="159">
        <v>0</v>
      </c>
      <c r="CU35" s="159">
        <v>0</v>
      </c>
      <c r="CV35" s="159">
        <v>0</v>
      </c>
      <c r="CW35" s="159">
        <v>0</v>
      </c>
      <c r="CX35" s="159">
        <v>60870</v>
      </c>
      <c r="CY35" s="159">
        <v>60870</v>
      </c>
      <c r="CZ35" s="159">
        <v>0</v>
      </c>
      <c r="DA35" s="159">
        <v>0</v>
      </c>
      <c r="DB35" s="159">
        <v>0</v>
      </c>
      <c r="DC35" s="159">
        <v>0</v>
      </c>
      <c r="DD35" s="159">
        <v>3401650</v>
      </c>
      <c r="DE35" s="159">
        <v>3735450</v>
      </c>
      <c r="DF35" s="159">
        <v>674770</v>
      </c>
      <c r="DG35" s="159">
        <v>770297</v>
      </c>
      <c r="DH35" s="159">
        <v>191520</v>
      </c>
      <c r="DI35" s="159">
        <v>191520</v>
      </c>
      <c r="DJ35" s="159">
        <v>215372</v>
      </c>
      <c r="DK35" s="159">
        <v>215372</v>
      </c>
      <c r="DL35" s="159">
        <v>0</v>
      </c>
      <c r="DM35" s="159">
        <v>0</v>
      </c>
      <c r="DN35" s="159">
        <v>0</v>
      </c>
      <c r="DO35" s="159">
        <v>0</v>
      </c>
      <c r="DP35" s="159">
        <v>0</v>
      </c>
      <c r="DQ35" s="159">
        <v>0</v>
      </c>
      <c r="DR35" s="159">
        <v>0</v>
      </c>
      <c r="DS35" s="159">
        <v>0</v>
      </c>
      <c r="DT35" s="159">
        <v>0</v>
      </c>
      <c r="DU35" s="159">
        <v>0</v>
      </c>
      <c r="DV35" s="159">
        <v>15213</v>
      </c>
      <c r="DW35" s="159">
        <v>15213</v>
      </c>
      <c r="DX35" s="159">
        <v>29932</v>
      </c>
      <c r="DY35" s="159">
        <v>29932</v>
      </c>
      <c r="DZ35" s="159">
        <v>0</v>
      </c>
      <c r="EA35" s="159">
        <v>0</v>
      </c>
      <c r="EB35" s="159">
        <v>0</v>
      </c>
      <c r="EC35" s="159">
        <v>0</v>
      </c>
      <c r="ED35" s="159">
        <v>0</v>
      </c>
      <c r="EE35" s="159">
        <v>0</v>
      </c>
      <c r="EF35" s="159">
        <v>0</v>
      </c>
      <c r="EG35" s="159">
        <v>0</v>
      </c>
      <c r="EH35" s="159">
        <v>0</v>
      </c>
      <c r="EI35" s="159">
        <v>0</v>
      </c>
      <c r="EJ35" s="159">
        <v>0</v>
      </c>
      <c r="EK35" s="159">
        <v>0</v>
      </c>
      <c r="EL35" s="159">
        <v>0</v>
      </c>
      <c r="EM35" s="159">
        <v>0</v>
      </c>
      <c r="EN35" s="159">
        <v>14264.05</v>
      </c>
      <c r="EO35" s="159">
        <v>14264.05</v>
      </c>
      <c r="EP35" s="160">
        <v>166711</v>
      </c>
      <c r="EQ35" s="159">
        <v>166711</v>
      </c>
      <c r="ER35" s="160">
        <v>665872</v>
      </c>
      <c r="ES35" s="159">
        <v>707449</v>
      </c>
      <c r="ET35" s="159">
        <v>0</v>
      </c>
      <c r="EU35" s="159">
        <v>0</v>
      </c>
      <c r="EV35" s="160">
        <v>31954.3</v>
      </c>
      <c r="EW35" s="159">
        <v>31954.3</v>
      </c>
      <c r="EX35" s="160">
        <v>0</v>
      </c>
      <c r="EY35" s="159">
        <v>0</v>
      </c>
      <c r="EZ35" s="160">
        <v>8211.4599999999991</v>
      </c>
      <c r="FA35" s="159">
        <v>8211.4599999999991</v>
      </c>
      <c r="FB35" s="160">
        <v>0</v>
      </c>
      <c r="FC35" s="159">
        <v>0</v>
      </c>
      <c r="FD35" s="160">
        <v>0</v>
      </c>
      <c r="FE35" s="159">
        <v>0</v>
      </c>
      <c r="FF35" s="160">
        <v>7372.1</v>
      </c>
      <c r="FG35" s="159">
        <v>7372.1</v>
      </c>
      <c r="FH35" s="160">
        <v>16551.330000000002</v>
      </c>
      <c r="FI35" s="159">
        <v>0</v>
      </c>
      <c r="FJ35" s="160">
        <v>99250</v>
      </c>
      <c r="FK35" s="159">
        <v>99250</v>
      </c>
      <c r="FL35" s="160">
        <v>183673.05</v>
      </c>
      <c r="FM35" s="159">
        <v>183673.05</v>
      </c>
      <c r="FN35" s="159">
        <v>163608</v>
      </c>
      <c r="FO35" s="159">
        <v>188648</v>
      </c>
      <c r="FP35" s="159">
        <v>1493017</v>
      </c>
      <c r="FQ35" s="159">
        <v>1669020</v>
      </c>
      <c r="FR35" s="159">
        <v>714212</v>
      </c>
      <c r="FS35" s="159">
        <v>806214</v>
      </c>
      <c r="FT35" s="159">
        <v>38575.480000000003</v>
      </c>
      <c r="FU35" s="159">
        <v>38575.480000000003</v>
      </c>
      <c r="FV35" s="159">
        <v>1329.31</v>
      </c>
      <c r="FW35" s="159">
        <v>1329.31</v>
      </c>
      <c r="FX35" s="159">
        <v>0</v>
      </c>
      <c r="FY35" s="159">
        <v>0</v>
      </c>
      <c r="FZ35" s="159">
        <v>42666.720000000001</v>
      </c>
      <c r="GA35" s="159">
        <v>42666.720000000001</v>
      </c>
      <c r="GB35" s="159">
        <v>14795.59</v>
      </c>
      <c r="GC35" s="159">
        <v>14795.59</v>
      </c>
      <c r="GD35" s="159">
        <v>0</v>
      </c>
      <c r="GE35" s="159">
        <v>0</v>
      </c>
      <c r="GF35" s="159">
        <v>0</v>
      </c>
      <c r="GG35" s="159">
        <v>0</v>
      </c>
      <c r="GH35" s="159">
        <v>0</v>
      </c>
      <c r="GI35" s="159">
        <v>0</v>
      </c>
      <c r="GJ35" s="159">
        <v>0</v>
      </c>
      <c r="GK35" s="159">
        <v>0</v>
      </c>
      <c r="GL35" s="159">
        <v>199552</v>
      </c>
      <c r="GM35" s="159">
        <v>199552</v>
      </c>
      <c r="GN35" s="159">
        <v>154176</v>
      </c>
      <c r="GO35" s="159">
        <v>166982.5</v>
      </c>
      <c r="GP35" s="159">
        <v>0</v>
      </c>
      <c r="GQ35" s="159">
        <v>0</v>
      </c>
      <c r="GR35" s="159">
        <v>0</v>
      </c>
      <c r="GS35" s="159">
        <v>0</v>
      </c>
      <c r="GT35" s="159">
        <v>0</v>
      </c>
      <c r="GU35" s="159">
        <v>0</v>
      </c>
    </row>
    <row r="36" spans="1:203">
      <c r="A36" s="81" t="s">
        <v>121</v>
      </c>
      <c r="B36" s="159">
        <v>13947774.9</v>
      </c>
      <c r="C36" s="159">
        <v>63970358.710000001</v>
      </c>
      <c r="D36" s="159">
        <v>5641050</v>
      </c>
      <c r="E36" s="159">
        <v>8174944</v>
      </c>
      <c r="F36" s="159">
        <v>336804</v>
      </c>
      <c r="G36" s="159">
        <v>381957</v>
      </c>
      <c r="H36" s="159">
        <v>2167896.85</v>
      </c>
      <c r="I36" s="159">
        <v>2388362.81</v>
      </c>
      <c r="J36" s="159">
        <v>5205786.76</v>
      </c>
      <c r="K36" s="159">
        <v>8351694.9800000004</v>
      </c>
      <c r="L36" s="159">
        <v>800885</v>
      </c>
      <c r="M36" s="159">
        <v>800885</v>
      </c>
      <c r="N36" s="159">
        <v>2030180.9</v>
      </c>
      <c r="O36" s="159">
        <v>2511520.88</v>
      </c>
      <c r="P36" s="159">
        <v>5873</v>
      </c>
      <c r="Q36" s="159">
        <v>5873</v>
      </c>
      <c r="R36" s="159">
        <v>2455319</v>
      </c>
      <c r="S36" s="159">
        <v>5661535</v>
      </c>
      <c r="T36" s="159">
        <v>669729</v>
      </c>
      <c r="U36" s="159">
        <v>1239157</v>
      </c>
      <c r="V36" s="159">
        <v>270846.06</v>
      </c>
      <c r="W36" s="159">
        <v>643529.09</v>
      </c>
      <c r="X36" s="159">
        <v>595816</v>
      </c>
      <c r="Y36" s="159">
        <v>791084</v>
      </c>
      <c r="Z36" s="159">
        <v>369258</v>
      </c>
      <c r="AA36" s="159">
        <v>403279</v>
      </c>
      <c r="AB36" s="159">
        <v>680017</v>
      </c>
      <c r="AC36" s="159">
        <v>685108</v>
      </c>
      <c r="AD36" s="159">
        <v>7442</v>
      </c>
      <c r="AE36" s="159">
        <v>7442</v>
      </c>
      <c r="AF36" s="159">
        <v>7284</v>
      </c>
      <c r="AG36" s="159">
        <v>7284</v>
      </c>
      <c r="AH36" s="159">
        <v>0</v>
      </c>
      <c r="AI36" s="159">
        <v>0</v>
      </c>
      <c r="AJ36" s="159">
        <v>0</v>
      </c>
      <c r="AK36" s="159">
        <v>0</v>
      </c>
      <c r="AL36" s="159">
        <v>0</v>
      </c>
      <c r="AM36" s="159">
        <v>30736</v>
      </c>
      <c r="AN36" s="159">
        <v>138660.74</v>
      </c>
      <c r="AO36" s="159">
        <v>211373.68</v>
      </c>
      <c r="AP36" s="159">
        <v>4458.3500000000004</v>
      </c>
      <c r="AQ36" s="159">
        <v>4458.3500000000004</v>
      </c>
      <c r="AR36" s="159">
        <v>800642.13</v>
      </c>
      <c r="AS36" s="159">
        <v>985425.04</v>
      </c>
      <c r="AT36" s="159">
        <v>1900</v>
      </c>
      <c r="AU36" s="159">
        <v>1900</v>
      </c>
      <c r="AV36" s="159">
        <v>320637</v>
      </c>
      <c r="AW36" s="159">
        <v>694207</v>
      </c>
      <c r="AX36" s="159">
        <v>0</v>
      </c>
      <c r="AY36" s="159">
        <v>0</v>
      </c>
      <c r="AZ36" s="159">
        <v>654997</v>
      </c>
      <c r="BA36" s="159">
        <v>511398</v>
      </c>
      <c r="BB36" s="159">
        <v>0</v>
      </c>
      <c r="BC36" s="159">
        <v>0</v>
      </c>
      <c r="BD36" s="159">
        <v>660169</v>
      </c>
      <c r="BE36" s="159">
        <v>929035</v>
      </c>
      <c r="BF36" s="159">
        <v>0</v>
      </c>
      <c r="BG36" s="159">
        <v>0</v>
      </c>
      <c r="BH36" s="159">
        <v>116155.91</v>
      </c>
      <c r="BI36" s="159">
        <v>201727.77</v>
      </c>
      <c r="BJ36" s="159">
        <v>298038</v>
      </c>
      <c r="BK36" s="159">
        <v>742354</v>
      </c>
      <c r="BL36" s="159">
        <v>728618</v>
      </c>
      <c r="BM36" s="159">
        <v>2595202</v>
      </c>
      <c r="BN36" s="159">
        <v>60097</v>
      </c>
      <c r="BO36" s="159">
        <v>72218</v>
      </c>
      <c r="BP36" s="159">
        <v>36650</v>
      </c>
      <c r="BQ36" s="159">
        <v>80402</v>
      </c>
      <c r="BR36" s="159">
        <v>287788.71999999997</v>
      </c>
      <c r="BS36" s="159">
        <v>704015.13</v>
      </c>
      <c r="BT36" s="159">
        <v>87091</v>
      </c>
      <c r="BU36" s="159">
        <v>116037</v>
      </c>
      <c r="BV36" s="159">
        <v>0</v>
      </c>
      <c r="BW36" s="159">
        <v>0</v>
      </c>
      <c r="BX36" s="159">
        <v>21837.31</v>
      </c>
      <c r="BY36" s="159">
        <v>24622.07</v>
      </c>
      <c r="BZ36" s="159">
        <v>1179.82</v>
      </c>
      <c r="CA36" s="159">
        <v>1179.82</v>
      </c>
      <c r="CB36" s="159">
        <v>0</v>
      </c>
      <c r="CC36" s="159">
        <v>0</v>
      </c>
      <c r="CD36" s="159">
        <v>236501.77</v>
      </c>
      <c r="CE36" s="159">
        <v>303525.98</v>
      </c>
      <c r="CF36" s="159">
        <v>274454.78999999998</v>
      </c>
      <c r="CG36" s="159">
        <v>515312.13</v>
      </c>
      <c r="CH36" s="159">
        <v>1003883.27</v>
      </c>
      <c r="CI36" s="159">
        <v>1883809.08</v>
      </c>
      <c r="CJ36" s="159">
        <v>191426.61</v>
      </c>
      <c r="CK36" s="159">
        <v>474855.82</v>
      </c>
      <c r="CL36" s="159">
        <v>9672</v>
      </c>
      <c r="CM36" s="159">
        <v>9672</v>
      </c>
      <c r="CN36" s="159">
        <v>0</v>
      </c>
      <c r="CO36" s="159">
        <v>350.46</v>
      </c>
      <c r="CP36" s="159">
        <v>15536.22</v>
      </c>
      <c r="CQ36" s="159">
        <v>15536.22</v>
      </c>
      <c r="CR36" s="159">
        <v>249750</v>
      </c>
      <c r="CS36" s="159">
        <v>569260</v>
      </c>
      <c r="CT36" s="159">
        <v>17100</v>
      </c>
      <c r="CU36" s="159">
        <v>17100</v>
      </c>
      <c r="CV36" s="159">
        <v>1006.06</v>
      </c>
      <c r="CW36" s="159">
        <v>1006.06</v>
      </c>
      <c r="CX36" s="159">
        <v>53130</v>
      </c>
      <c r="CY36" s="159">
        <v>266574</v>
      </c>
      <c r="CZ36" s="159">
        <v>0</v>
      </c>
      <c r="DA36" s="159">
        <v>0</v>
      </c>
      <c r="DB36" s="159">
        <v>0</v>
      </c>
      <c r="DC36" s="159">
        <v>0</v>
      </c>
      <c r="DD36" s="159">
        <v>4139689</v>
      </c>
      <c r="DE36" s="159">
        <v>7925491</v>
      </c>
      <c r="DF36" s="159">
        <v>699366</v>
      </c>
      <c r="DG36" s="159">
        <v>2423644</v>
      </c>
      <c r="DH36" s="159">
        <v>358945</v>
      </c>
      <c r="DI36" s="159">
        <v>598353</v>
      </c>
      <c r="DJ36" s="159">
        <v>393458</v>
      </c>
      <c r="DK36" s="159">
        <v>952414</v>
      </c>
      <c r="DL36" s="159">
        <v>0</v>
      </c>
      <c r="DM36" s="159">
        <v>0</v>
      </c>
      <c r="DN36" s="159">
        <v>0</v>
      </c>
      <c r="DO36" s="159">
        <v>0</v>
      </c>
      <c r="DP36" s="159">
        <v>90591.97</v>
      </c>
      <c r="DQ36" s="159">
        <v>143889.73000000001</v>
      </c>
      <c r="DR36" s="159">
        <v>22387.58</v>
      </c>
      <c r="DS36" s="159">
        <v>22387.58</v>
      </c>
      <c r="DT36" s="159">
        <v>21121.7</v>
      </c>
      <c r="DU36" s="159">
        <v>33035.08</v>
      </c>
      <c r="DV36" s="159">
        <v>65302</v>
      </c>
      <c r="DW36" s="159">
        <v>151542</v>
      </c>
      <c r="DX36" s="159">
        <v>21037</v>
      </c>
      <c r="DY36" s="159">
        <v>21037</v>
      </c>
      <c r="DZ36" s="159">
        <v>59235</v>
      </c>
      <c r="EA36" s="159">
        <v>59235</v>
      </c>
      <c r="EB36" s="159">
        <v>0</v>
      </c>
      <c r="EC36" s="159">
        <v>0</v>
      </c>
      <c r="ED36" s="159">
        <v>49541</v>
      </c>
      <c r="EE36" s="159">
        <v>100686</v>
      </c>
      <c r="EF36" s="159">
        <v>6213</v>
      </c>
      <c r="EG36" s="159">
        <v>6213</v>
      </c>
      <c r="EH36" s="159">
        <v>38051</v>
      </c>
      <c r="EI36" s="159">
        <v>38051</v>
      </c>
      <c r="EJ36" s="159">
        <v>43749</v>
      </c>
      <c r="EK36" s="159">
        <v>179079</v>
      </c>
      <c r="EL36" s="159">
        <v>12927</v>
      </c>
      <c r="EM36" s="159">
        <v>12927</v>
      </c>
      <c r="EN36" s="159">
        <v>158785.54</v>
      </c>
      <c r="EO36" s="159">
        <v>350860.85</v>
      </c>
      <c r="EP36" s="160">
        <v>236801</v>
      </c>
      <c r="EQ36" s="159">
        <v>590615</v>
      </c>
      <c r="ER36" s="160">
        <v>1736898.06</v>
      </c>
      <c r="ES36" s="159">
        <v>3744768.42</v>
      </c>
      <c r="ET36" s="159">
        <v>6903.08</v>
      </c>
      <c r="EU36" s="159">
        <v>22459.24</v>
      </c>
      <c r="EV36" s="160">
        <v>259065.59</v>
      </c>
      <c r="EW36" s="159">
        <v>745266.98</v>
      </c>
      <c r="EX36" s="160">
        <v>68295.464000000007</v>
      </c>
      <c r="EY36" s="159">
        <v>76919.884000000005</v>
      </c>
      <c r="EZ36" s="160">
        <v>6229.02</v>
      </c>
      <c r="FA36" s="159">
        <v>52815.48</v>
      </c>
      <c r="FB36" s="160">
        <v>37161</v>
      </c>
      <c r="FC36" s="159">
        <v>39086</v>
      </c>
      <c r="FD36" s="160">
        <v>3312.89</v>
      </c>
      <c r="FE36" s="159">
        <v>3312.89</v>
      </c>
      <c r="FF36" s="160">
        <v>90515.3</v>
      </c>
      <c r="FG36" s="159">
        <v>192391.8</v>
      </c>
      <c r="FH36" s="160">
        <v>302388.06</v>
      </c>
      <c r="FI36" s="159">
        <v>403777.93</v>
      </c>
      <c r="FJ36" s="160">
        <v>312942</v>
      </c>
      <c r="FK36" s="159">
        <v>459785</v>
      </c>
      <c r="FL36" s="160">
        <v>1172970.02</v>
      </c>
      <c r="FM36" s="159">
        <v>1852934.34</v>
      </c>
      <c r="FN36" s="159">
        <v>565820</v>
      </c>
      <c r="FO36" s="159">
        <v>916813</v>
      </c>
      <c r="FP36" s="159">
        <v>1330652</v>
      </c>
      <c r="FQ36" s="159">
        <v>2596857</v>
      </c>
      <c r="FR36" s="159">
        <v>1537431</v>
      </c>
      <c r="FS36" s="159">
        <v>2695388</v>
      </c>
      <c r="FT36" s="159">
        <v>110079.29</v>
      </c>
      <c r="FU36" s="159">
        <v>156962.85999999999</v>
      </c>
      <c r="FV36" s="159">
        <v>118998.93</v>
      </c>
      <c r="FW36" s="159">
        <v>182869.05</v>
      </c>
      <c r="FX36" s="159">
        <v>79192.179999999993</v>
      </c>
      <c r="FY36" s="159">
        <v>79192.179999999993</v>
      </c>
      <c r="FZ36" s="159">
        <v>327115.21000000002</v>
      </c>
      <c r="GA36" s="159">
        <v>496962.05</v>
      </c>
      <c r="GB36" s="159">
        <v>361298.56</v>
      </c>
      <c r="GC36" s="159">
        <v>521446.88</v>
      </c>
      <c r="GD36" s="159">
        <v>12564.127</v>
      </c>
      <c r="GE36" s="159">
        <v>12564.127</v>
      </c>
      <c r="GF36" s="159">
        <v>19935.96</v>
      </c>
      <c r="GG36" s="159">
        <v>19935.96</v>
      </c>
      <c r="GH36" s="159">
        <v>29231.314999999999</v>
      </c>
      <c r="GI36" s="159">
        <v>29231.314999999999</v>
      </c>
      <c r="GJ36" s="159">
        <v>259287.54</v>
      </c>
      <c r="GK36" s="159">
        <v>378629.13</v>
      </c>
      <c r="GL36" s="159">
        <v>632535</v>
      </c>
      <c r="GM36" s="159">
        <v>731454</v>
      </c>
      <c r="GN36" s="159">
        <v>478998.5</v>
      </c>
      <c r="GO36" s="159">
        <v>748800.5</v>
      </c>
      <c r="GP36" s="159">
        <v>19994.509999999998</v>
      </c>
      <c r="GQ36" s="159">
        <v>125614.25</v>
      </c>
      <c r="GR36" s="159">
        <v>81511.75</v>
      </c>
      <c r="GS36" s="159">
        <v>100137.96</v>
      </c>
      <c r="GT36" s="159">
        <v>281437.17</v>
      </c>
      <c r="GU36" s="159">
        <v>392324.22</v>
      </c>
    </row>
    <row r="37" spans="1:203">
      <c r="A37" s="104" t="s">
        <v>123</v>
      </c>
      <c r="B37" s="161">
        <v>7125067.79</v>
      </c>
      <c r="C37" s="161">
        <v>14439679.43</v>
      </c>
      <c r="D37" s="161">
        <v>1663644</v>
      </c>
      <c r="E37" s="161">
        <v>1762190</v>
      </c>
      <c r="F37" s="161">
        <v>247250</v>
      </c>
      <c r="G37" s="161">
        <v>252909</v>
      </c>
      <c r="H37" s="161">
        <v>1006441.74</v>
      </c>
      <c r="I37" s="161">
        <v>1010054.68</v>
      </c>
      <c r="J37" s="161">
        <v>3674511.4</v>
      </c>
      <c r="K37" s="161">
        <v>4134116.07</v>
      </c>
      <c r="L37" s="161">
        <v>148724.5</v>
      </c>
      <c r="M37" s="161">
        <v>148724.5</v>
      </c>
      <c r="N37" s="161">
        <v>607979.41</v>
      </c>
      <c r="O37" s="161">
        <v>642144.78</v>
      </c>
      <c r="P37" s="161">
        <v>11601</v>
      </c>
      <c r="Q37" s="161">
        <v>11601</v>
      </c>
      <c r="R37" s="161">
        <v>689218</v>
      </c>
      <c r="S37" s="161">
        <v>989272</v>
      </c>
      <c r="T37" s="161">
        <v>200688</v>
      </c>
      <c r="U37" s="161">
        <v>240372</v>
      </c>
      <c r="V37" s="161">
        <v>148377.44</v>
      </c>
      <c r="W37" s="161">
        <v>176143.27</v>
      </c>
      <c r="X37" s="161">
        <v>90644</v>
      </c>
      <c r="Y37" s="161">
        <v>96595</v>
      </c>
      <c r="Z37" s="161">
        <v>47958</v>
      </c>
      <c r="AA37" s="161">
        <v>64043</v>
      </c>
      <c r="AB37" s="161">
        <v>435762</v>
      </c>
      <c r="AC37" s="161">
        <v>437823</v>
      </c>
      <c r="AD37" s="161">
        <v>6437</v>
      </c>
      <c r="AE37" s="161">
        <v>6437</v>
      </c>
      <c r="AF37" s="161">
        <v>12528</v>
      </c>
      <c r="AG37" s="161">
        <v>12528</v>
      </c>
      <c r="AH37" s="161">
        <v>2462</v>
      </c>
      <c r="AI37" s="161">
        <v>2462</v>
      </c>
      <c r="AJ37" s="161">
        <v>0</v>
      </c>
      <c r="AK37" s="161">
        <v>0</v>
      </c>
      <c r="AL37" s="161">
        <v>3267</v>
      </c>
      <c r="AM37" s="161">
        <v>3575</v>
      </c>
      <c r="AN37" s="161">
        <v>44872.38</v>
      </c>
      <c r="AO37" s="161">
        <v>46381.97</v>
      </c>
      <c r="AP37" s="161">
        <v>4187.5</v>
      </c>
      <c r="AQ37" s="161">
        <v>4187.5</v>
      </c>
      <c r="AR37" s="161">
        <v>329417.26</v>
      </c>
      <c r="AS37" s="161">
        <v>312380.52</v>
      </c>
      <c r="AT37" s="161">
        <v>2569</v>
      </c>
      <c r="AU37" s="161">
        <v>2569</v>
      </c>
      <c r="AV37" s="161">
        <v>128170</v>
      </c>
      <c r="AW37" s="161">
        <v>120349</v>
      </c>
      <c r="AX37" s="161">
        <v>4549.8</v>
      </c>
      <c r="AY37" s="161">
        <v>4549.8</v>
      </c>
      <c r="AZ37" s="161">
        <v>152183</v>
      </c>
      <c r="BA37" s="161">
        <v>171181</v>
      </c>
      <c r="BB37" s="161">
        <v>3931</v>
      </c>
      <c r="BC37" s="161">
        <v>3931</v>
      </c>
      <c r="BD37" s="161">
        <v>129342</v>
      </c>
      <c r="BE37" s="161">
        <v>162366</v>
      </c>
      <c r="BF37" s="161">
        <v>0</v>
      </c>
      <c r="BG37" s="161">
        <v>0</v>
      </c>
      <c r="BH37" s="161">
        <v>66781.649999999994</v>
      </c>
      <c r="BI37" s="161">
        <v>66116.73</v>
      </c>
      <c r="BJ37" s="161">
        <v>125136</v>
      </c>
      <c r="BK37" s="161">
        <v>161769</v>
      </c>
      <c r="BL37" s="161">
        <v>325392</v>
      </c>
      <c r="BM37" s="161">
        <v>430553</v>
      </c>
      <c r="BN37" s="161">
        <v>23223</v>
      </c>
      <c r="BO37" s="161">
        <v>26058</v>
      </c>
      <c r="BP37" s="161">
        <v>20905</v>
      </c>
      <c r="BQ37" s="161">
        <v>23382</v>
      </c>
      <c r="BR37" s="161">
        <v>68472.88</v>
      </c>
      <c r="BS37" s="161">
        <v>105808.8</v>
      </c>
      <c r="BT37" s="161">
        <v>35888</v>
      </c>
      <c r="BU37" s="161">
        <v>39842.300000000003</v>
      </c>
      <c r="BV37" s="161">
        <v>1236.0899999999999</v>
      </c>
      <c r="BW37" s="161">
        <v>1286.58</v>
      </c>
      <c r="BX37" s="161">
        <v>5703.84</v>
      </c>
      <c r="BY37" s="161">
        <v>6937.09</v>
      </c>
      <c r="BZ37" s="161">
        <v>3470.15</v>
      </c>
      <c r="CA37" s="161">
        <v>3470.15</v>
      </c>
      <c r="CB37" s="161">
        <v>523</v>
      </c>
      <c r="CC37" s="161">
        <v>523</v>
      </c>
      <c r="CD37" s="161">
        <v>26869.58</v>
      </c>
      <c r="CE37" s="161">
        <v>29083.64</v>
      </c>
      <c r="CF37" s="161">
        <v>144691.73000000001</v>
      </c>
      <c r="CG37" s="161">
        <v>150811.60999999999</v>
      </c>
      <c r="CH37" s="161">
        <v>342964.22</v>
      </c>
      <c r="CI37" s="161">
        <v>591011.5</v>
      </c>
      <c r="CJ37" s="161">
        <v>78890.59</v>
      </c>
      <c r="CK37" s="161">
        <v>97972.85</v>
      </c>
      <c r="CL37" s="161">
        <v>2732</v>
      </c>
      <c r="CM37" s="161">
        <v>2732</v>
      </c>
      <c r="CN37" s="161">
        <v>1322.78</v>
      </c>
      <c r="CO37" s="161">
        <v>1396.02</v>
      </c>
      <c r="CP37" s="161">
        <v>2436.14</v>
      </c>
      <c r="CQ37" s="161">
        <v>2436.14</v>
      </c>
      <c r="CR37" s="161">
        <v>74998</v>
      </c>
      <c r="CS37" s="161">
        <v>89583</v>
      </c>
      <c r="CT37" s="161">
        <v>4722</v>
      </c>
      <c r="CU37" s="161">
        <v>4722</v>
      </c>
      <c r="CV37" s="161">
        <v>1681.68</v>
      </c>
      <c r="CW37" s="161">
        <v>1681.68</v>
      </c>
      <c r="CX37" s="161">
        <v>66646</v>
      </c>
      <c r="CY37" s="161">
        <v>76116</v>
      </c>
      <c r="CZ37" s="161">
        <v>2672</v>
      </c>
      <c r="DA37" s="161">
        <v>2672</v>
      </c>
      <c r="DB37" s="161">
        <v>9087</v>
      </c>
      <c r="DC37" s="161">
        <v>9087</v>
      </c>
      <c r="DD37" s="161">
        <v>1581110</v>
      </c>
      <c r="DE37" s="161">
        <v>2553415</v>
      </c>
      <c r="DF37" s="161">
        <v>265394</v>
      </c>
      <c r="DG37" s="161">
        <v>394290</v>
      </c>
      <c r="DH37" s="161">
        <v>89560</v>
      </c>
      <c r="DI37" s="161">
        <v>105732</v>
      </c>
      <c r="DJ37" s="161">
        <v>211451</v>
      </c>
      <c r="DK37" s="161">
        <v>153345</v>
      </c>
      <c r="DL37" s="161">
        <v>0</v>
      </c>
      <c r="DM37" s="161">
        <v>0</v>
      </c>
      <c r="DN37" s="161">
        <v>6427</v>
      </c>
      <c r="DO37" s="161">
        <v>6427</v>
      </c>
      <c r="DP37" s="161">
        <v>43521.55</v>
      </c>
      <c r="DQ37" s="161">
        <v>44562.28</v>
      </c>
      <c r="DR37" s="161">
        <v>10562.94</v>
      </c>
      <c r="DS37" s="161">
        <v>10562.94</v>
      </c>
      <c r="DT37" s="161">
        <v>22266.59</v>
      </c>
      <c r="DU37" s="161">
        <v>18716.27</v>
      </c>
      <c r="DV37" s="161">
        <v>31801</v>
      </c>
      <c r="DW37" s="161">
        <v>33398</v>
      </c>
      <c r="DX37" s="161">
        <v>67660</v>
      </c>
      <c r="DY37" s="161">
        <v>25431</v>
      </c>
      <c r="DZ37" s="161">
        <v>10902</v>
      </c>
      <c r="EA37" s="161">
        <v>10902</v>
      </c>
      <c r="EB37" s="161">
        <v>480</v>
      </c>
      <c r="EC37" s="161">
        <v>480</v>
      </c>
      <c r="ED37" s="161">
        <v>61701</v>
      </c>
      <c r="EE37" s="161">
        <v>63609</v>
      </c>
      <c r="EF37" s="161">
        <v>4805</v>
      </c>
      <c r="EG37" s="161">
        <v>4805</v>
      </c>
      <c r="EH37" s="161">
        <v>15456</v>
      </c>
      <c r="EI37" s="161">
        <v>14598</v>
      </c>
      <c r="EJ37" s="161">
        <v>29976</v>
      </c>
      <c r="EK37" s="161">
        <v>38388</v>
      </c>
      <c r="EL37" s="161">
        <v>12065</v>
      </c>
      <c r="EM37" s="161">
        <v>12065</v>
      </c>
      <c r="EN37" s="161">
        <v>167201.72</v>
      </c>
      <c r="EO37" s="161">
        <v>177799.24</v>
      </c>
      <c r="EP37" s="162">
        <v>89920</v>
      </c>
      <c r="EQ37" s="161">
        <v>111987</v>
      </c>
      <c r="ER37" s="162">
        <v>813878.55</v>
      </c>
      <c r="ES37" s="161">
        <v>863271.8</v>
      </c>
      <c r="ET37" s="161">
        <v>11367.96</v>
      </c>
      <c r="EU37" s="161">
        <v>11410.17</v>
      </c>
      <c r="EV37" s="162">
        <v>255508.45</v>
      </c>
      <c r="EW37" s="161">
        <v>75450.039999999994</v>
      </c>
      <c r="EX37" s="162">
        <v>25664.758000000002</v>
      </c>
      <c r="EY37" s="161">
        <v>25954.688999999998</v>
      </c>
      <c r="EZ37" s="162">
        <v>4139.91</v>
      </c>
      <c r="FA37" s="161">
        <v>5772.85</v>
      </c>
      <c r="FB37" s="162">
        <v>3919</v>
      </c>
      <c r="FC37" s="161">
        <v>4230</v>
      </c>
      <c r="FD37" s="162">
        <v>9424.0400000000009</v>
      </c>
      <c r="FE37" s="161">
        <v>9424.0400000000009</v>
      </c>
      <c r="FF37" s="162">
        <v>29954.2</v>
      </c>
      <c r="FG37" s="161">
        <v>32740.84</v>
      </c>
      <c r="FH37" s="162">
        <v>102493.85</v>
      </c>
      <c r="FI37" s="161">
        <v>118166.87</v>
      </c>
      <c r="FJ37" s="162">
        <v>87503</v>
      </c>
      <c r="FK37" s="161">
        <v>82357</v>
      </c>
      <c r="FL37" s="162">
        <v>342045.26</v>
      </c>
      <c r="FM37" s="161">
        <v>449266.73</v>
      </c>
      <c r="FN37" s="161">
        <v>188090</v>
      </c>
      <c r="FO37" s="161">
        <v>204465</v>
      </c>
      <c r="FP37" s="161">
        <v>190159</v>
      </c>
      <c r="FQ37" s="161">
        <v>205321</v>
      </c>
      <c r="FR37" s="161">
        <v>636346</v>
      </c>
      <c r="FS37" s="161">
        <v>573741</v>
      </c>
      <c r="FT37" s="161">
        <v>32651.47</v>
      </c>
      <c r="FU37" s="161">
        <v>29910.880000000001</v>
      </c>
      <c r="FV37" s="161">
        <v>34018.230000000003</v>
      </c>
      <c r="FW37" s="161">
        <v>36131.1</v>
      </c>
      <c r="FX37" s="161">
        <v>16710.72</v>
      </c>
      <c r="FY37" s="161">
        <v>16710.72</v>
      </c>
      <c r="FZ37" s="161">
        <v>113019.39</v>
      </c>
      <c r="GA37" s="161">
        <v>102213.2</v>
      </c>
      <c r="GB37" s="161">
        <v>96680.66</v>
      </c>
      <c r="GC37" s="161">
        <v>99549.35</v>
      </c>
      <c r="GD37" s="161">
        <v>5576.4269999999997</v>
      </c>
      <c r="GE37" s="161">
        <v>5576.4269999999997</v>
      </c>
      <c r="GF37" s="161">
        <v>11294.85</v>
      </c>
      <c r="GG37" s="161">
        <v>11294.85</v>
      </c>
      <c r="GH37" s="161">
        <v>6422.3410000000003</v>
      </c>
      <c r="GI37" s="161">
        <v>6422.3410000000003</v>
      </c>
      <c r="GJ37" s="161">
        <v>57829.37</v>
      </c>
      <c r="GK37" s="161">
        <v>66660.33</v>
      </c>
      <c r="GL37" s="161">
        <v>157038</v>
      </c>
      <c r="GM37" s="161">
        <v>141443</v>
      </c>
      <c r="GN37" s="161">
        <v>115195.4</v>
      </c>
      <c r="GO37" s="161">
        <v>142289.5</v>
      </c>
      <c r="GP37" s="161">
        <v>71652.070000000007</v>
      </c>
      <c r="GQ37" s="161">
        <v>68489.19</v>
      </c>
      <c r="GR37" s="161">
        <v>74017.02</v>
      </c>
      <c r="GS37" s="161">
        <v>70641.25</v>
      </c>
      <c r="GT37" s="161">
        <v>118674.02</v>
      </c>
      <c r="GU37" s="161">
        <v>127849.23</v>
      </c>
    </row>
    <row r="38" spans="1:203">
      <c r="A38" s="80" t="s">
        <v>4</v>
      </c>
      <c r="B38" s="163">
        <v>21072842.690000001</v>
      </c>
      <c r="C38" s="163">
        <v>78410038.140000001</v>
      </c>
      <c r="D38" s="163">
        <v>7304694</v>
      </c>
      <c r="E38" s="163">
        <v>9937134</v>
      </c>
      <c r="F38" s="163">
        <v>584054</v>
      </c>
      <c r="G38" s="163">
        <v>634866</v>
      </c>
      <c r="H38" s="163">
        <v>3174338.59</v>
      </c>
      <c r="I38" s="163">
        <v>3398417.49</v>
      </c>
      <c r="J38" s="163">
        <v>8880298.1600000001</v>
      </c>
      <c r="K38" s="163">
        <v>12485811.050000001</v>
      </c>
      <c r="L38" s="163">
        <v>949609.5</v>
      </c>
      <c r="M38" s="163">
        <v>949609.5</v>
      </c>
      <c r="N38" s="163">
        <v>2638160.31</v>
      </c>
      <c r="O38" s="163">
        <v>3153665.66</v>
      </c>
      <c r="P38" s="163">
        <v>17474</v>
      </c>
      <c r="Q38" s="163">
        <v>17474</v>
      </c>
      <c r="R38" s="163">
        <v>3144537</v>
      </c>
      <c r="S38" s="163">
        <v>6650807</v>
      </c>
      <c r="T38" s="163">
        <v>870417</v>
      </c>
      <c r="U38" s="163">
        <v>1479529</v>
      </c>
      <c r="V38" s="163">
        <v>419223.5</v>
      </c>
      <c r="W38" s="163">
        <v>819672.36</v>
      </c>
      <c r="X38" s="163">
        <v>686460</v>
      </c>
      <c r="Y38" s="163">
        <v>887679</v>
      </c>
      <c r="Z38" s="163">
        <v>417216</v>
      </c>
      <c r="AA38" s="163">
        <v>467322</v>
      </c>
      <c r="AB38" s="163">
        <v>1115779</v>
      </c>
      <c r="AC38" s="163">
        <v>1122931</v>
      </c>
      <c r="AD38" s="163">
        <v>13879</v>
      </c>
      <c r="AE38" s="163">
        <v>13879</v>
      </c>
      <c r="AF38" s="163">
        <v>19812</v>
      </c>
      <c r="AG38" s="163">
        <v>19812</v>
      </c>
      <c r="AH38" s="163">
        <v>2462</v>
      </c>
      <c r="AI38" s="163">
        <v>2462</v>
      </c>
      <c r="AJ38" s="163">
        <v>0</v>
      </c>
      <c r="AK38" s="163">
        <v>0</v>
      </c>
      <c r="AL38" s="163">
        <v>3267</v>
      </c>
      <c r="AM38" s="163">
        <v>34311</v>
      </c>
      <c r="AN38" s="163">
        <v>183533.12</v>
      </c>
      <c r="AO38" s="163">
        <v>257755.65</v>
      </c>
      <c r="AP38" s="163">
        <v>8645.85</v>
      </c>
      <c r="AQ38" s="163">
        <v>8645.85</v>
      </c>
      <c r="AR38" s="163">
        <v>1130059.3900000001</v>
      </c>
      <c r="AS38" s="163">
        <v>1297805.56</v>
      </c>
      <c r="AT38" s="163">
        <v>4469</v>
      </c>
      <c r="AU38" s="163">
        <v>4469</v>
      </c>
      <c r="AV38" s="163">
        <v>448807</v>
      </c>
      <c r="AW38" s="163">
        <v>814556</v>
      </c>
      <c r="AX38" s="163">
        <v>4549.8</v>
      </c>
      <c r="AY38" s="163">
        <v>4549.8</v>
      </c>
      <c r="AZ38" s="163">
        <v>807180</v>
      </c>
      <c r="BA38" s="163">
        <v>682579</v>
      </c>
      <c r="BB38" s="163">
        <v>3931</v>
      </c>
      <c r="BC38" s="163">
        <v>3931</v>
      </c>
      <c r="BD38" s="163">
        <v>789511</v>
      </c>
      <c r="BE38" s="163">
        <v>1091401</v>
      </c>
      <c r="BF38" s="163">
        <v>0</v>
      </c>
      <c r="BG38" s="163">
        <v>0</v>
      </c>
      <c r="BH38" s="163">
        <v>182937.56</v>
      </c>
      <c r="BI38" s="163">
        <v>267844.5</v>
      </c>
      <c r="BJ38" s="163">
        <v>423174</v>
      </c>
      <c r="BK38" s="163">
        <v>904123</v>
      </c>
      <c r="BL38" s="163">
        <v>1054010</v>
      </c>
      <c r="BM38" s="163">
        <v>3025755</v>
      </c>
      <c r="BN38" s="163">
        <v>83320</v>
      </c>
      <c r="BO38" s="163">
        <v>98276</v>
      </c>
      <c r="BP38" s="163">
        <v>57555</v>
      </c>
      <c r="BQ38" s="163">
        <v>103784</v>
      </c>
      <c r="BR38" s="163">
        <v>356261.6</v>
      </c>
      <c r="BS38" s="163">
        <v>809823.93</v>
      </c>
      <c r="BT38" s="163">
        <v>122979</v>
      </c>
      <c r="BU38" s="163">
        <v>155879.29999999999</v>
      </c>
      <c r="BV38" s="163">
        <v>1236.0899999999999</v>
      </c>
      <c r="BW38" s="163">
        <v>1286.58</v>
      </c>
      <c r="BX38" s="163">
        <v>27541.15</v>
      </c>
      <c r="BY38" s="163">
        <v>31559.16</v>
      </c>
      <c r="BZ38" s="163">
        <v>4649.97</v>
      </c>
      <c r="CA38" s="163">
        <v>4649.97</v>
      </c>
      <c r="CB38" s="163">
        <v>523</v>
      </c>
      <c r="CC38" s="163">
        <v>523</v>
      </c>
      <c r="CD38" s="163">
        <v>263371.34999999998</v>
      </c>
      <c r="CE38" s="163">
        <v>332609.62</v>
      </c>
      <c r="CF38" s="163">
        <v>419146.52</v>
      </c>
      <c r="CG38" s="163">
        <v>666123.74</v>
      </c>
      <c r="CH38" s="163">
        <v>1346847.49</v>
      </c>
      <c r="CI38" s="163">
        <v>2474820.58</v>
      </c>
      <c r="CJ38" s="163">
        <v>270317.19999999995</v>
      </c>
      <c r="CK38" s="163">
        <v>572828.67000000004</v>
      </c>
      <c r="CL38" s="163">
        <v>12404</v>
      </c>
      <c r="CM38" s="163">
        <v>12404</v>
      </c>
      <c r="CN38" s="163">
        <v>1322.78</v>
      </c>
      <c r="CO38" s="163">
        <v>1746.48</v>
      </c>
      <c r="CP38" s="163">
        <v>17972.36</v>
      </c>
      <c r="CQ38" s="163">
        <v>17972.36</v>
      </c>
      <c r="CR38" s="163">
        <v>324748</v>
      </c>
      <c r="CS38" s="163">
        <v>658843</v>
      </c>
      <c r="CT38" s="163">
        <v>21822</v>
      </c>
      <c r="CU38" s="163">
        <v>21822</v>
      </c>
      <c r="CV38" s="163">
        <v>2687.74</v>
      </c>
      <c r="CW38" s="163">
        <v>2687.74</v>
      </c>
      <c r="CX38" s="163">
        <v>119776</v>
      </c>
      <c r="CY38" s="163">
        <v>342690</v>
      </c>
      <c r="CZ38" s="163">
        <v>2672</v>
      </c>
      <c r="DA38" s="163">
        <v>2672</v>
      </c>
      <c r="DB38" s="163">
        <v>9087</v>
      </c>
      <c r="DC38" s="163">
        <v>9087</v>
      </c>
      <c r="DD38" s="163">
        <v>5720799</v>
      </c>
      <c r="DE38" s="163">
        <v>10478906</v>
      </c>
      <c r="DF38" s="163">
        <v>964760</v>
      </c>
      <c r="DG38" s="163">
        <v>2817934</v>
      </c>
      <c r="DH38" s="163">
        <v>448505</v>
      </c>
      <c r="DI38" s="163">
        <v>704085</v>
      </c>
      <c r="DJ38" s="163">
        <v>604909</v>
      </c>
      <c r="DK38" s="163">
        <v>1105759</v>
      </c>
      <c r="DL38" s="163">
        <v>0</v>
      </c>
      <c r="DM38" s="163">
        <v>0</v>
      </c>
      <c r="DN38" s="163">
        <v>6427</v>
      </c>
      <c r="DO38" s="163">
        <v>6427</v>
      </c>
      <c r="DP38" s="163">
        <v>134113.52000000002</v>
      </c>
      <c r="DQ38" s="163">
        <v>188452.01</v>
      </c>
      <c r="DR38" s="163">
        <v>32950.520000000004</v>
      </c>
      <c r="DS38" s="163">
        <v>32950.520000000004</v>
      </c>
      <c r="DT38" s="163">
        <v>43388.29</v>
      </c>
      <c r="DU38" s="163">
        <v>51751.350000000006</v>
      </c>
      <c r="DV38" s="163">
        <v>97103</v>
      </c>
      <c r="DW38" s="163">
        <v>184940</v>
      </c>
      <c r="DX38" s="163">
        <v>88697</v>
      </c>
      <c r="DY38" s="163">
        <v>46468</v>
      </c>
      <c r="DZ38" s="163">
        <v>70137</v>
      </c>
      <c r="EA38" s="163">
        <v>70137</v>
      </c>
      <c r="EB38" s="163">
        <v>480</v>
      </c>
      <c r="EC38" s="163">
        <v>480</v>
      </c>
      <c r="ED38" s="163">
        <v>111242</v>
      </c>
      <c r="EE38" s="163">
        <v>164295</v>
      </c>
      <c r="EF38" s="163">
        <v>11018</v>
      </c>
      <c r="EG38" s="163">
        <v>11018</v>
      </c>
      <c r="EH38" s="163">
        <v>53507</v>
      </c>
      <c r="EI38" s="163">
        <v>52649</v>
      </c>
      <c r="EJ38" s="163">
        <v>73725</v>
      </c>
      <c r="EK38" s="163">
        <v>217467</v>
      </c>
      <c r="EL38" s="163">
        <v>24992</v>
      </c>
      <c r="EM38" s="163">
        <v>24992</v>
      </c>
      <c r="EN38" s="163">
        <v>325987.26</v>
      </c>
      <c r="EO38" s="163">
        <v>528660.09</v>
      </c>
      <c r="EP38" s="164">
        <v>326721</v>
      </c>
      <c r="EQ38" s="163">
        <v>702602</v>
      </c>
      <c r="ER38" s="164">
        <v>2550776.6100000003</v>
      </c>
      <c r="ES38" s="163">
        <v>4608040.22</v>
      </c>
      <c r="ET38" s="163">
        <v>18271.04</v>
      </c>
      <c r="EU38" s="163">
        <v>33869.410000000003</v>
      </c>
      <c r="EV38" s="164">
        <v>514574.04000000004</v>
      </c>
      <c r="EW38" s="163">
        <v>820717.02</v>
      </c>
      <c r="EX38" s="164">
        <v>93960.222000000009</v>
      </c>
      <c r="EY38" s="163">
        <v>102874.573</v>
      </c>
      <c r="EZ38" s="164">
        <v>10368.93</v>
      </c>
      <c r="FA38" s="163">
        <v>58588.33</v>
      </c>
      <c r="FB38" s="164">
        <v>41080</v>
      </c>
      <c r="FC38" s="163">
        <v>43316</v>
      </c>
      <c r="FD38" s="164">
        <v>12736.93</v>
      </c>
      <c r="FE38" s="163">
        <v>12736.93</v>
      </c>
      <c r="FF38" s="164">
        <v>120469.5</v>
      </c>
      <c r="FG38" s="163">
        <v>225132.63999999998</v>
      </c>
      <c r="FH38" s="164">
        <v>404881.91000000003</v>
      </c>
      <c r="FI38" s="163">
        <v>521944.8</v>
      </c>
      <c r="FJ38" s="164">
        <v>400445</v>
      </c>
      <c r="FK38" s="163">
        <v>542142</v>
      </c>
      <c r="FL38" s="164">
        <v>1515015.28</v>
      </c>
      <c r="FM38" s="163">
        <v>2302201.0700000003</v>
      </c>
      <c r="FN38" s="163">
        <v>753910</v>
      </c>
      <c r="FO38" s="163">
        <v>1121278</v>
      </c>
      <c r="FP38" s="163">
        <v>1520811</v>
      </c>
      <c r="FQ38" s="163">
        <v>2802178</v>
      </c>
      <c r="FR38" s="163">
        <v>2173777</v>
      </c>
      <c r="FS38" s="163">
        <v>3269129</v>
      </c>
      <c r="FT38" s="163">
        <v>142730.76</v>
      </c>
      <c r="FU38" s="163">
        <v>186873.74</v>
      </c>
      <c r="FV38" s="163">
        <v>153017.16</v>
      </c>
      <c r="FW38" s="163">
        <v>219000.15</v>
      </c>
      <c r="FX38" s="163">
        <v>95902.9</v>
      </c>
      <c r="FY38" s="163">
        <v>95902.9</v>
      </c>
      <c r="FZ38" s="163">
        <v>440134.60000000003</v>
      </c>
      <c r="GA38" s="163">
        <v>599175.25</v>
      </c>
      <c r="GB38" s="163">
        <v>457979.22</v>
      </c>
      <c r="GC38" s="163">
        <v>620996.23</v>
      </c>
      <c r="GD38" s="163">
        <v>18140.554</v>
      </c>
      <c r="GE38" s="163">
        <v>18140.554</v>
      </c>
      <c r="GF38" s="163">
        <v>31230.809999999998</v>
      </c>
      <c r="GG38" s="163">
        <v>31230.809999999998</v>
      </c>
      <c r="GH38" s="163">
        <v>35653.656000000003</v>
      </c>
      <c r="GI38" s="163">
        <v>35653.656000000003</v>
      </c>
      <c r="GJ38" s="163">
        <v>317116.91000000003</v>
      </c>
      <c r="GK38" s="163">
        <v>445289.46</v>
      </c>
      <c r="GL38" s="163">
        <v>789573</v>
      </c>
      <c r="GM38" s="163">
        <v>872897</v>
      </c>
      <c r="GN38" s="163">
        <v>594193.9</v>
      </c>
      <c r="GO38" s="163">
        <v>891090</v>
      </c>
      <c r="GP38" s="163">
        <v>91646.58</v>
      </c>
      <c r="GQ38" s="163">
        <v>194103.44</v>
      </c>
      <c r="GR38" s="163">
        <v>155528.77000000002</v>
      </c>
      <c r="GS38" s="163">
        <v>170779.21000000002</v>
      </c>
      <c r="GT38" s="163">
        <v>400111.19</v>
      </c>
      <c r="GU38" s="163">
        <v>520173.44999999995</v>
      </c>
    </row>
    <row r="39" spans="1:203">
      <c r="A39" s="80" t="s">
        <v>32</v>
      </c>
      <c r="B39" s="163">
        <v>52839824.420000002</v>
      </c>
      <c r="C39" s="163">
        <v>110752551.83</v>
      </c>
      <c r="D39" s="163">
        <v>9720974</v>
      </c>
      <c r="E39" s="163">
        <v>12444609</v>
      </c>
      <c r="F39" s="163">
        <v>1105281</v>
      </c>
      <c r="G39" s="163">
        <v>1188673</v>
      </c>
      <c r="H39" s="163">
        <v>4018338.59</v>
      </c>
      <c r="I39" s="163">
        <v>4242417.49</v>
      </c>
      <c r="J39" s="163">
        <v>11754214.120000001</v>
      </c>
      <c r="K39" s="163">
        <v>15466918.010000002</v>
      </c>
      <c r="L39" s="163">
        <v>1031435.5</v>
      </c>
      <c r="M39" s="163">
        <v>1031435.5</v>
      </c>
      <c r="N39" s="163">
        <v>3203460.46</v>
      </c>
      <c r="O39" s="163">
        <v>3718965.81</v>
      </c>
      <c r="P39" s="163">
        <v>17474</v>
      </c>
      <c r="Q39" s="163">
        <v>17474</v>
      </c>
      <c r="R39" s="163">
        <v>4895699</v>
      </c>
      <c r="S39" s="163">
        <v>8432315</v>
      </c>
      <c r="T39" s="163">
        <v>1097977</v>
      </c>
      <c r="U39" s="163">
        <v>1733518</v>
      </c>
      <c r="V39" s="163">
        <v>580525.44999999995</v>
      </c>
      <c r="W39" s="163">
        <v>1024961.7</v>
      </c>
      <c r="X39" s="163">
        <v>747940</v>
      </c>
      <c r="Y39" s="163">
        <v>949159</v>
      </c>
      <c r="Z39" s="163">
        <v>464226</v>
      </c>
      <c r="AA39" s="163">
        <v>514332</v>
      </c>
      <c r="AB39" s="163">
        <v>2424273</v>
      </c>
      <c r="AC39" s="163">
        <v>2450249</v>
      </c>
      <c r="AD39" s="163">
        <v>13879</v>
      </c>
      <c r="AE39" s="163">
        <v>13879</v>
      </c>
      <c r="AF39" s="163">
        <v>19812</v>
      </c>
      <c r="AG39" s="163">
        <v>19812</v>
      </c>
      <c r="AH39" s="163">
        <v>2462</v>
      </c>
      <c r="AI39" s="163">
        <v>2462</v>
      </c>
      <c r="AJ39" s="163">
        <v>0</v>
      </c>
      <c r="AK39" s="163">
        <v>0</v>
      </c>
      <c r="AL39" s="163">
        <v>3267</v>
      </c>
      <c r="AM39" s="163">
        <v>34311</v>
      </c>
      <c r="AN39" s="163">
        <v>183533.12</v>
      </c>
      <c r="AO39" s="163">
        <v>257755.65</v>
      </c>
      <c r="AP39" s="163">
        <v>8645.85</v>
      </c>
      <c r="AQ39" s="163">
        <v>8645.85</v>
      </c>
      <c r="AR39" s="163">
        <v>1458344.6</v>
      </c>
      <c r="AS39" s="163">
        <v>1628800.69</v>
      </c>
      <c r="AT39" s="163">
        <v>4469</v>
      </c>
      <c r="AU39" s="163">
        <v>4469</v>
      </c>
      <c r="AV39" s="163">
        <v>480785</v>
      </c>
      <c r="AW39" s="163">
        <v>846534</v>
      </c>
      <c r="AX39" s="163">
        <v>4549.8</v>
      </c>
      <c r="AY39" s="163">
        <v>4549.8</v>
      </c>
      <c r="AZ39" s="163">
        <v>951809</v>
      </c>
      <c r="BA39" s="163">
        <v>827208</v>
      </c>
      <c r="BB39" s="163">
        <v>3931</v>
      </c>
      <c r="BC39" s="163">
        <v>3931</v>
      </c>
      <c r="BD39" s="163">
        <v>976850</v>
      </c>
      <c r="BE39" s="163">
        <v>1278740</v>
      </c>
      <c r="BF39" s="163">
        <v>0</v>
      </c>
      <c r="BG39" s="163">
        <v>0</v>
      </c>
      <c r="BH39" s="163">
        <v>214605.69</v>
      </c>
      <c r="BI39" s="163">
        <v>299512.63</v>
      </c>
      <c r="BJ39" s="163">
        <v>488973</v>
      </c>
      <c r="BK39" s="163">
        <v>969922</v>
      </c>
      <c r="BL39" s="163">
        <v>1684170</v>
      </c>
      <c r="BM39" s="163">
        <v>3655915</v>
      </c>
      <c r="BN39" s="163">
        <v>83320</v>
      </c>
      <c r="BO39" s="163">
        <v>98276</v>
      </c>
      <c r="BP39" s="163">
        <v>57555</v>
      </c>
      <c r="BQ39" s="163">
        <v>103784</v>
      </c>
      <c r="BR39" s="163">
        <v>431250.6</v>
      </c>
      <c r="BS39" s="163">
        <v>884812.93</v>
      </c>
      <c r="BT39" s="163">
        <v>122979</v>
      </c>
      <c r="BU39" s="163">
        <v>155879.29999999999</v>
      </c>
      <c r="BV39" s="163">
        <v>1236.0899999999999</v>
      </c>
      <c r="BW39" s="163">
        <v>1286.58</v>
      </c>
      <c r="BX39" s="163">
        <v>27541.15</v>
      </c>
      <c r="BY39" s="163">
        <v>31559.16</v>
      </c>
      <c r="BZ39" s="163">
        <v>4649.97</v>
      </c>
      <c r="CA39" s="163">
        <v>4649.97</v>
      </c>
      <c r="CB39" s="163">
        <v>523</v>
      </c>
      <c r="CC39" s="163">
        <v>523</v>
      </c>
      <c r="CD39" s="163">
        <v>277983.64999999997</v>
      </c>
      <c r="CE39" s="163">
        <v>347221.92</v>
      </c>
      <c r="CF39" s="163">
        <v>654411.73</v>
      </c>
      <c r="CG39" s="163">
        <v>901388.95</v>
      </c>
      <c r="CH39" s="163">
        <v>1807745.26</v>
      </c>
      <c r="CI39" s="163">
        <v>2966502.52</v>
      </c>
      <c r="CJ39" s="163">
        <v>316311.76999999996</v>
      </c>
      <c r="CK39" s="163">
        <v>618823.24</v>
      </c>
      <c r="CL39" s="163">
        <v>12404</v>
      </c>
      <c r="CM39" s="163">
        <v>12404</v>
      </c>
      <c r="CN39" s="163">
        <v>1322.78</v>
      </c>
      <c r="CO39" s="163">
        <v>1746.48</v>
      </c>
      <c r="CP39" s="163">
        <v>17972.36</v>
      </c>
      <c r="CQ39" s="163">
        <v>17972.36</v>
      </c>
      <c r="CR39" s="163">
        <v>397139</v>
      </c>
      <c r="CS39" s="163">
        <v>731234</v>
      </c>
      <c r="CT39" s="163">
        <v>21822</v>
      </c>
      <c r="CU39" s="163">
        <v>21822</v>
      </c>
      <c r="CV39" s="163">
        <v>2687.74</v>
      </c>
      <c r="CW39" s="163">
        <v>2687.74</v>
      </c>
      <c r="CX39" s="163">
        <v>180646</v>
      </c>
      <c r="CY39" s="163">
        <v>403560</v>
      </c>
      <c r="CZ39" s="163">
        <v>2672</v>
      </c>
      <c r="DA39" s="163">
        <v>2672</v>
      </c>
      <c r="DB39" s="163">
        <v>9087</v>
      </c>
      <c r="DC39" s="163">
        <v>9087</v>
      </c>
      <c r="DD39" s="163">
        <v>9122449</v>
      </c>
      <c r="DE39" s="163">
        <v>14214356</v>
      </c>
      <c r="DF39" s="163">
        <v>1639530</v>
      </c>
      <c r="DG39" s="163">
        <v>3588231</v>
      </c>
      <c r="DH39" s="163">
        <v>640025</v>
      </c>
      <c r="DI39" s="163">
        <v>895605</v>
      </c>
      <c r="DJ39" s="163">
        <v>820281</v>
      </c>
      <c r="DK39" s="163">
        <v>1321131</v>
      </c>
      <c r="DL39" s="163">
        <v>0</v>
      </c>
      <c r="DM39" s="163">
        <v>0</v>
      </c>
      <c r="DN39" s="163">
        <v>6427</v>
      </c>
      <c r="DO39" s="163">
        <v>6427</v>
      </c>
      <c r="DP39" s="163">
        <v>134113.52000000002</v>
      </c>
      <c r="DQ39" s="163">
        <v>188452.01</v>
      </c>
      <c r="DR39" s="163">
        <v>32950.520000000004</v>
      </c>
      <c r="DS39" s="163">
        <v>32950.520000000004</v>
      </c>
      <c r="DT39" s="163">
        <v>43388.29</v>
      </c>
      <c r="DU39" s="163">
        <v>51751.350000000006</v>
      </c>
      <c r="DV39" s="163">
        <v>112316</v>
      </c>
      <c r="DW39" s="163">
        <v>200153</v>
      </c>
      <c r="DX39" s="163">
        <v>118629</v>
      </c>
      <c r="DY39" s="163">
        <v>76400</v>
      </c>
      <c r="DZ39" s="163">
        <v>70137</v>
      </c>
      <c r="EA39" s="163">
        <v>70137</v>
      </c>
      <c r="EB39" s="163">
        <v>480</v>
      </c>
      <c r="EC39" s="163">
        <v>480</v>
      </c>
      <c r="ED39" s="163">
        <v>111242</v>
      </c>
      <c r="EE39" s="163">
        <v>164295</v>
      </c>
      <c r="EF39" s="163">
        <v>11018</v>
      </c>
      <c r="EG39" s="163">
        <v>11018</v>
      </c>
      <c r="EH39" s="163">
        <v>53507</v>
      </c>
      <c r="EI39" s="163">
        <v>52649</v>
      </c>
      <c r="EJ39" s="163">
        <v>73725</v>
      </c>
      <c r="EK39" s="163">
        <v>217467</v>
      </c>
      <c r="EL39" s="163">
        <v>24992</v>
      </c>
      <c r="EM39" s="163">
        <v>24992</v>
      </c>
      <c r="EN39" s="163">
        <v>340251.31</v>
      </c>
      <c r="EO39" s="163">
        <v>542924.14</v>
      </c>
      <c r="EP39" s="164">
        <v>493432</v>
      </c>
      <c r="EQ39" s="163">
        <v>869313</v>
      </c>
      <c r="ER39" s="164">
        <v>3216648.6100000003</v>
      </c>
      <c r="ES39" s="163">
        <v>5315489.22</v>
      </c>
      <c r="ET39" s="163">
        <v>18271.04</v>
      </c>
      <c r="EU39" s="163">
        <v>33869.410000000003</v>
      </c>
      <c r="EV39" s="164">
        <v>546528.34000000008</v>
      </c>
      <c r="EW39" s="163">
        <v>852671.32000000007</v>
      </c>
      <c r="EX39" s="164">
        <v>93960.222000000009</v>
      </c>
      <c r="EY39" s="163">
        <v>102874.573</v>
      </c>
      <c r="EZ39" s="164">
        <v>18580.39</v>
      </c>
      <c r="FA39" s="163">
        <v>66799.790000000008</v>
      </c>
      <c r="FB39" s="164">
        <v>41080</v>
      </c>
      <c r="FC39" s="163">
        <v>43316</v>
      </c>
      <c r="FD39" s="164">
        <v>12736.93</v>
      </c>
      <c r="FE39" s="163">
        <v>12736.93</v>
      </c>
      <c r="FF39" s="164">
        <v>127841.60000000001</v>
      </c>
      <c r="FG39" s="163">
        <v>232504.74</v>
      </c>
      <c r="FH39" s="164">
        <v>421433.24000000005</v>
      </c>
      <c r="FI39" s="163">
        <v>521944.8</v>
      </c>
      <c r="FJ39" s="164">
        <v>499695</v>
      </c>
      <c r="FK39" s="163">
        <v>641392</v>
      </c>
      <c r="FL39" s="164">
        <v>1698688.33</v>
      </c>
      <c r="FM39" s="163">
        <v>2485874.12</v>
      </c>
      <c r="FN39" s="163">
        <v>917518</v>
      </c>
      <c r="FO39" s="163">
        <v>1309926</v>
      </c>
      <c r="FP39" s="163">
        <v>3013828</v>
      </c>
      <c r="FQ39" s="163">
        <v>4471198</v>
      </c>
      <c r="FR39" s="163">
        <v>2887989</v>
      </c>
      <c r="FS39" s="163">
        <v>4075343</v>
      </c>
      <c r="FT39" s="163">
        <v>181306.24000000002</v>
      </c>
      <c r="FU39" s="163">
        <v>225449.22</v>
      </c>
      <c r="FV39" s="163">
        <v>154346.47</v>
      </c>
      <c r="FW39" s="163">
        <v>220329.46</v>
      </c>
      <c r="FX39" s="163">
        <v>95902.9</v>
      </c>
      <c r="FY39" s="163">
        <v>95902.9</v>
      </c>
      <c r="FZ39" s="163">
        <v>482801.32000000007</v>
      </c>
      <c r="GA39" s="163">
        <v>641841.97</v>
      </c>
      <c r="GB39" s="163">
        <v>472774.81</v>
      </c>
      <c r="GC39" s="163">
        <v>635791.81999999995</v>
      </c>
      <c r="GD39" s="163">
        <v>18140.554</v>
      </c>
      <c r="GE39" s="163">
        <v>18140.554</v>
      </c>
      <c r="GF39" s="163">
        <v>31230.809999999998</v>
      </c>
      <c r="GG39" s="163">
        <v>31230.809999999998</v>
      </c>
      <c r="GH39" s="163">
        <v>35653.656000000003</v>
      </c>
      <c r="GI39" s="163">
        <v>35653.656000000003</v>
      </c>
      <c r="GJ39" s="163">
        <v>317116.91000000003</v>
      </c>
      <c r="GK39" s="163">
        <v>445289.46</v>
      </c>
      <c r="GL39" s="163">
        <v>989125</v>
      </c>
      <c r="GM39" s="163">
        <v>1072449</v>
      </c>
      <c r="GN39" s="163">
        <v>748369.9</v>
      </c>
      <c r="GO39" s="163">
        <v>1058072.5</v>
      </c>
      <c r="GP39" s="163">
        <v>91646.58</v>
      </c>
      <c r="GQ39" s="163">
        <v>194103.44</v>
      </c>
      <c r="GR39" s="163">
        <v>155528.77000000002</v>
      </c>
      <c r="GS39" s="163">
        <v>170779.21000000002</v>
      </c>
      <c r="GT39" s="163">
        <v>400111.19</v>
      </c>
      <c r="GU39" s="163">
        <v>520173.44999999995</v>
      </c>
    </row>
    <row r="40" spans="1:203">
      <c r="A40" s="80" t="s">
        <v>114</v>
      </c>
      <c r="B40" s="163">
        <v>88804479.760000005</v>
      </c>
      <c r="C40" s="163">
        <v>214360964.05000001</v>
      </c>
      <c r="D40" s="163">
        <v>19500333</v>
      </c>
      <c r="E40" s="163">
        <v>21914346</v>
      </c>
      <c r="F40" s="163">
        <v>3066155</v>
      </c>
      <c r="G40" s="163">
        <v>2994166</v>
      </c>
      <c r="H40" s="163">
        <v>7937770.3300000001</v>
      </c>
      <c r="I40" s="163">
        <v>7953291.2800000003</v>
      </c>
      <c r="J40" s="163">
        <v>14435403.779999999</v>
      </c>
      <c r="K40" s="163">
        <v>21483459.440000001</v>
      </c>
      <c r="L40" s="163">
        <v>1586377.5</v>
      </c>
      <c r="M40" s="163">
        <v>1582436.5</v>
      </c>
      <c r="N40" s="163">
        <v>4507850.24</v>
      </c>
      <c r="O40" s="163">
        <v>5559146.2300000004</v>
      </c>
      <c r="P40" s="163">
        <v>59105</v>
      </c>
      <c r="Q40" s="163">
        <v>59105</v>
      </c>
      <c r="R40" s="163">
        <v>8488320</v>
      </c>
      <c r="S40" s="163">
        <v>11908806</v>
      </c>
      <c r="T40" s="163">
        <v>3210253</v>
      </c>
      <c r="U40" s="163">
        <v>3683078</v>
      </c>
      <c r="V40" s="163">
        <v>1350056.19</v>
      </c>
      <c r="W40" s="163">
        <v>1517372.44</v>
      </c>
      <c r="X40" s="163">
        <v>1390954</v>
      </c>
      <c r="Y40" s="163">
        <v>1508299</v>
      </c>
      <c r="Z40" s="163">
        <v>846201</v>
      </c>
      <c r="AA40" s="163">
        <v>865080</v>
      </c>
      <c r="AB40" s="163">
        <v>6301650</v>
      </c>
      <c r="AC40" s="163">
        <v>6408525</v>
      </c>
      <c r="AD40" s="163">
        <v>410713</v>
      </c>
      <c r="AE40" s="163">
        <v>410713</v>
      </c>
      <c r="AF40" s="163">
        <v>492332</v>
      </c>
      <c r="AG40" s="163">
        <v>492332</v>
      </c>
      <c r="AH40" s="163">
        <v>303909</v>
      </c>
      <c r="AI40" s="163">
        <v>303909</v>
      </c>
      <c r="AJ40" s="163">
        <v>0</v>
      </c>
      <c r="AK40" s="163">
        <v>0</v>
      </c>
      <c r="AL40" s="163">
        <v>64436</v>
      </c>
      <c r="AM40" s="163">
        <v>93744</v>
      </c>
      <c r="AN40" s="163">
        <v>396932.1</v>
      </c>
      <c r="AO40" s="163">
        <v>453547.64</v>
      </c>
      <c r="AP40" s="163">
        <v>62205.08</v>
      </c>
      <c r="AQ40" s="163">
        <v>62205.08</v>
      </c>
      <c r="AR40" s="163">
        <v>1754287.33</v>
      </c>
      <c r="AS40" s="163">
        <v>1995397.97</v>
      </c>
      <c r="AT40" s="163">
        <v>86130</v>
      </c>
      <c r="AU40" s="163">
        <v>86130</v>
      </c>
      <c r="AV40" s="163">
        <v>758523</v>
      </c>
      <c r="AW40" s="163">
        <v>1098203</v>
      </c>
      <c r="AX40" s="163">
        <v>56837.8</v>
      </c>
      <c r="AY40" s="163">
        <v>56837.8</v>
      </c>
      <c r="AZ40" s="163">
        <v>1536480</v>
      </c>
      <c r="BA40" s="163">
        <v>1316856</v>
      </c>
      <c r="BB40" s="163">
        <v>81246</v>
      </c>
      <c r="BC40" s="163">
        <v>81246</v>
      </c>
      <c r="BD40" s="163">
        <v>1109462</v>
      </c>
      <c r="BE40" s="163">
        <v>1686823</v>
      </c>
      <c r="BF40" s="163">
        <v>0</v>
      </c>
      <c r="BG40" s="163">
        <v>0</v>
      </c>
      <c r="BH40" s="163">
        <v>349795.62</v>
      </c>
      <c r="BI40" s="163">
        <v>467305.09</v>
      </c>
      <c r="BJ40" s="163">
        <v>811561</v>
      </c>
      <c r="BK40" s="163">
        <v>886479</v>
      </c>
      <c r="BL40" s="163">
        <v>2620159</v>
      </c>
      <c r="BM40" s="163">
        <v>4926007</v>
      </c>
      <c r="BN40" s="163">
        <v>313422</v>
      </c>
      <c r="BO40" s="163">
        <v>339985</v>
      </c>
      <c r="BP40" s="163">
        <v>315824</v>
      </c>
      <c r="BQ40" s="163">
        <v>308137</v>
      </c>
      <c r="BR40" s="163">
        <v>867722.87</v>
      </c>
      <c r="BS40" s="163">
        <v>1206871</v>
      </c>
      <c r="BT40" s="163">
        <v>749598.4</v>
      </c>
      <c r="BU40" s="163">
        <v>767569.8</v>
      </c>
      <c r="BV40" s="163">
        <v>60164.41</v>
      </c>
      <c r="BW40" s="163">
        <v>59727.89</v>
      </c>
      <c r="BX40" s="163">
        <v>251675.8</v>
      </c>
      <c r="BY40" s="163">
        <v>248268.5</v>
      </c>
      <c r="BZ40" s="163">
        <v>99470.98</v>
      </c>
      <c r="CA40" s="163">
        <v>99203.09</v>
      </c>
      <c r="CB40" s="163">
        <v>47083</v>
      </c>
      <c r="CC40" s="163">
        <v>47083</v>
      </c>
      <c r="CD40" s="163">
        <v>516847.93</v>
      </c>
      <c r="CE40" s="163">
        <v>542399.69999999995</v>
      </c>
      <c r="CF40" s="163">
        <v>907512.52</v>
      </c>
      <c r="CG40" s="163">
        <v>1267371.1200000001</v>
      </c>
      <c r="CH40" s="163">
        <v>2354093.2200000002</v>
      </c>
      <c r="CI40" s="163">
        <v>3773600.29</v>
      </c>
      <c r="CJ40" s="163">
        <v>1080668.9099999999</v>
      </c>
      <c r="CK40" s="163">
        <v>1302492.01</v>
      </c>
      <c r="CL40" s="163">
        <v>38115</v>
      </c>
      <c r="CM40" s="163">
        <v>38115</v>
      </c>
      <c r="CN40" s="163">
        <v>24697.81</v>
      </c>
      <c r="CO40" s="163">
        <v>28162.28</v>
      </c>
      <c r="CP40" s="163">
        <v>70256.81</v>
      </c>
      <c r="CQ40" s="163">
        <v>70256.81</v>
      </c>
      <c r="CR40" s="163">
        <v>814443</v>
      </c>
      <c r="CS40" s="163">
        <v>1101423</v>
      </c>
      <c r="CT40" s="163">
        <v>107714</v>
      </c>
      <c r="CU40" s="163">
        <v>107714</v>
      </c>
      <c r="CV40" s="163">
        <v>52322.82</v>
      </c>
      <c r="CW40" s="163">
        <v>52322.82</v>
      </c>
      <c r="CX40" s="163">
        <v>995400</v>
      </c>
      <c r="CY40" s="163">
        <v>1240896</v>
      </c>
      <c r="CZ40" s="163">
        <v>69486</v>
      </c>
      <c r="DA40" s="163">
        <v>69486</v>
      </c>
      <c r="DB40" s="163">
        <v>187108</v>
      </c>
      <c r="DC40" s="163">
        <v>187108</v>
      </c>
      <c r="DD40" s="163">
        <v>14503874</v>
      </c>
      <c r="DE40" s="163">
        <v>22053530</v>
      </c>
      <c r="DF40" s="163">
        <v>1795424</v>
      </c>
      <c r="DG40" s="163">
        <v>4516908</v>
      </c>
      <c r="DH40" s="163">
        <v>903656</v>
      </c>
      <c r="DI40" s="163">
        <v>1117182</v>
      </c>
      <c r="DJ40" s="163">
        <v>1074337</v>
      </c>
      <c r="DK40" s="163">
        <v>1705494</v>
      </c>
      <c r="DL40" s="163">
        <v>0</v>
      </c>
      <c r="DM40" s="163">
        <v>0</v>
      </c>
      <c r="DN40" s="163">
        <v>153121</v>
      </c>
      <c r="DO40" s="163">
        <v>153121</v>
      </c>
      <c r="DP40" s="163">
        <v>608509.14</v>
      </c>
      <c r="DQ40" s="163">
        <v>642254.99</v>
      </c>
      <c r="DR40" s="163">
        <v>179949.38</v>
      </c>
      <c r="DS40" s="163">
        <v>178252.46</v>
      </c>
      <c r="DT40" s="163">
        <v>319377.34999999998</v>
      </c>
      <c r="DU40" s="163">
        <v>328507.76</v>
      </c>
      <c r="DV40" s="163">
        <v>413486</v>
      </c>
      <c r="DW40" s="163">
        <v>485813</v>
      </c>
      <c r="DX40" s="163">
        <v>333522</v>
      </c>
      <c r="DY40" s="163">
        <v>367821</v>
      </c>
      <c r="DZ40" s="163">
        <v>108614</v>
      </c>
      <c r="EA40" s="163">
        <v>108614</v>
      </c>
      <c r="EB40" s="163">
        <v>29926</v>
      </c>
      <c r="EC40" s="163">
        <v>29926</v>
      </c>
      <c r="ED40" s="163">
        <v>335653</v>
      </c>
      <c r="EE40" s="163">
        <v>387535</v>
      </c>
      <c r="EF40" s="163">
        <v>70122</v>
      </c>
      <c r="EG40" s="163">
        <v>70122</v>
      </c>
      <c r="EH40" s="163">
        <v>338943</v>
      </c>
      <c r="EI40" s="163">
        <v>333159</v>
      </c>
      <c r="EJ40" s="163">
        <v>245389</v>
      </c>
      <c r="EK40" s="163">
        <v>574599</v>
      </c>
      <c r="EL40" s="163">
        <v>131062</v>
      </c>
      <c r="EM40" s="163">
        <v>131062</v>
      </c>
      <c r="EN40" s="163">
        <v>688281.1</v>
      </c>
      <c r="EO40" s="163">
        <v>997905.75</v>
      </c>
      <c r="EP40" s="164">
        <v>569446</v>
      </c>
      <c r="EQ40" s="163">
        <v>928169</v>
      </c>
      <c r="ER40" s="164">
        <v>3251016.63</v>
      </c>
      <c r="ES40" s="163">
        <v>5602930.7800000003</v>
      </c>
      <c r="ET40" s="163">
        <v>124257.92</v>
      </c>
      <c r="EU40" s="163">
        <v>123989.67</v>
      </c>
      <c r="EV40" s="164">
        <v>873531.53</v>
      </c>
      <c r="EW40" s="163">
        <v>1131586.5600000001</v>
      </c>
      <c r="EX40" s="164">
        <v>330429.70899999997</v>
      </c>
      <c r="EY40" s="163">
        <v>336159.00400000002</v>
      </c>
      <c r="EZ40" s="164">
        <v>134184.41</v>
      </c>
      <c r="FA40" s="163">
        <v>169799.16</v>
      </c>
      <c r="FB40" s="164">
        <v>64739</v>
      </c>
      <c r="FC40" s="163">
        <v>67247</v>
      </c>
      <c r="FD40" s="164">
        <v>15933.58</v>
      </c>
      <c r="FE40" s="163">
        <v>15933.58</v>
      </c>
      <c r="FF40" s="164">
        <v>250437.47</v>
      </c>
      <c r="FG40" s="163">
        <v>298133.03999999998</v>
      </c>
      <c r="FH40" s="164">
        <v>617455.75</v>
      </c>
      <c r="FI40" s="163">
        <v>680477.98</v>
      </c>
      <c r="FJ40" s="164">
        <v>816865</v>
      </c>
      <c r="FK40" s="163">
        <v>974072</v>
      </c>
      <c r="FL40" s="164">
        <v>2571882.8199999998</v>
      </c>
      <c r="FM40" s="163">
        <v>3672170.1</v>
      </c>
      <c r="FN40" s="163">
        <v>1483116</v>
      </c>
      <c r="FO40" s="163">
        <v>1984094</v>
      </c>
      <c r="FP40" s="163">
        <v>2624119</v>
      </c>
      <c r="FQ40" s="163">
        <v>4117918</v>
      </c>
      <c r="FR40" s="163">
        <v>4098523</v>
      </c>
      <c r="FS40" s="163">
        <v>5820157</v>
      </c>
      <c r="FT40" s="163">
        <v>333354.15999999997</v>
      </c>
      <c r="FU40" s="163">
        <v>366012.57</v>
      </c>
      <c r="FV40" s="163">
        <v>393769.91</v>
      </c>
      <c r="FW40" s="163">
        <v>430494.68</v>
      </c>
      <c r="FX40" s="163">
        <v>282765.86</v>
      </c>
      <c r="FY40" s="163">
        <v>281756.75</v>
      </c>
      <c r="FZ40" s="163">
        <v>1377049.23</v>
      </c>
      <c r="GA40" s="163">
        <v>1474078.31</v>
      </c>
      <c r="GB40" s="163">
        <v>977734.43</v>
      </c>
      <c r="GC40" s="163">
        <v>1114011.52</v>
      </c>
      <c r="GD40" s="163">
        <v>113112.651</v>
      </c>
      <c r="GE40" s="163">
        <v>113112.651</v>
      </c>
      <c r="GF40" s="163">
        <v>116448.62</v>
      </c>
      <c r="GG40" s="163">
        <v>114867.9</v>
      </c>
      <c r="GH40" s="163">
        <v>81780.81</v>
      </c>
      <c r="GI40" s="163">
        <v>81780.81</v>
      </c>
      <c r="GJ40" s="163">
        <v>555107.01</v>
      </c>
      <c r="GK40" s="163">
        <v>628362.5</v>
      </c>
      <c r="GL40" s="163">
        <v>1301398</v>
      </c>
      <c r="GM40" s="163">
        <v>1345418</v>
      </c>
      <c r="GN40" s="163">
        <v>1923446.4</v>
      </c>
      <c r="GO40" s="163">
        <v>2557511.5</v>
      </c>
      <c r="GP40" s="163">
        <v>542328.98</v>
      </c>
      <c r="GQ40" s="163">
        <v>623614.25</v>
      </c>
      <c r="GR40" s="163">
        <v>339871.89</v>
      </c>
      <c r="GS40" s="163">
        <v>346404.15</v>
      </c>
      <c r="GT40" s="163">
        <v>575489.94999999995</v>
      </c>
      <c r="GU40" s="163">
        <v>666837.06000000006</v>
      </c>
    </row>
    <row r="41" spans="1:203">
      <c r="A41" s="81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60"/>
      <c r="EQ41" s="159"/>
      <c r="ER41" s="160"/>
      <c r="ES41" s="159"/>
      <c r="ET41" s="159"/>
      <c r="EU41" s="159"/>
      <c r="EV41" s="160"/>
      <c r="EW41" s="159"/>
      <c r="EX41" s="160"/>
      <c r="EY41" s="159"/>
      <c r="EZ41" s="160"/>
      <c r="FA41" s="159"/>
      <c r="FB41" s="160"/>
      <c r="FC41" s="159"/>
      <c r="FD41" s="160"/>
      <c r="FE41" s="159"/>
      <c r="FF41" s="160"/>
      <c r="FG41" s="159"/>
      <c r="FH41" s="160"/>
      <c r="FI41" s="159"/>
      <c r="FJ41" s="160"/>
      <c r="FK41" s="159"/>
      <c r="FL41" s="160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  <c r="GI41" s="159"/>
      <c r="GJ41" s="159"/>
      <c r="GK41" s="159"/>
      <c r="GL41" s="159"/>
      <c r="GM41" s="159"/>
      <c r="GN41" s="159"/>
      <c r="GO41" s="159"/>
      <c r="GP41" s="159"/>
      <c r="GQ41" s="159"/>
      <c r="GR41" s="159"/>
      <c r="GS41" s="159"/>
      <c r="GT41" s="159"/>
      <c r="GU41" s="159"/>
    </row>
    <row r="42" spans="1:203">
      <c r="A42" s="81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60"/>
      <c r="EQ42" s="159"/>
      <c r="ER42" s="160"/>
      <c r="ES42" s="159"/>
      <c r="ET42" s="159"/>
      <c r="EU42" s="159"/>
      <c r="EV42" s="160"/>
      <c r="EW42" s="159"/>
      <c r="EX42" s="160"/>
      <c r="EY42" s="159"/>
      <c r="EZ42" s="160"/>
      <c r="FA42" s="159"/>
      <c r="FB42" s="160"/>
      <c r="FC42" s="159"/>
      <c r="FD42" s="160"/>
      <c r="FE42" s="159"/>
      <c r="FF42" s="160"/>
      <c r="FG42" s="159"/>
      <c r="FH42" s="160"/>
      <c r="FI42" s="159"/>
      <c r="FJ42" s="160"/>
      <c r="FK42" s="159"/>
      <c r="FL42" s="160"/>
      <c r="FM42" s="159"/>
      <c r="FN42" s="159"/>
      <c r="FO42" s="159"/>
      <c r="FP42" s="159"/>
      <c r="FQ42" s="159"/>
      <c r="FR42" s="159"/>
      <c r="FS42" s="159"/>
      <c r="FT42" s="159"/>
      <c r="FU42" s="159"/>
      <c r="FV42" s="159"/>
      <c r="FW42" s="159"/>
      <c r="FX42" s="159"/>
      <c r="FY42" s="159"/>
      <c r="FZ42" s="159"/>
      <c r="GA42" s="159"/>
      <c r="GB42" s="159"/>
      <c r="GC42" s="159"/>
      <c r="GD42" s="159"/>
      <c r="GE42" s="159"/>
      <c r="GF42" s="159"/>
      <c r="GG42" s="159"/>
      <c r="GH42" s="159"/>
      <c r="GI42" s="159"/>
      <c r="GJ42" s="159"/>
      <c r="GK42" s="159"/>
      <c r="GL42" s="159"/>
      <c r="GM42" s="159"/>
      <c r="GN42" s="159"/>
      <c r="GO42" s="159"/>
      <c r="GP42" s="159"/>
      <c r="GQ42" s="159"/>
      <c r="GR42" s="159"/>
      <c r="GS42" s="159"/>
      <c r="GT42" s="159"/>
      <c r="GU42" s="159"/>
    </row>
    <row r="43" spans="1:203" ht="15">
      <c r="A43" s="98" t="s">
        <v>185</v>
      </c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6"/>
      <c r="BN43" s="156"/>
      <c r="BO43" s="156"/>
      <c r="BP43" s="156"/>
      <c r="BQ43" s="156"/>
      <c r="BR43" s="156"/>
      <c r="BS43" s="156"/>
      <c r="BT43" s="156"/>
      <c r="BU43" s="156"/>
      <c r="BV43" s="156"/>
      <c r="BW43" s="156"/>
      <c r="BX43" s="156"/>
      <c r="BY43" s="156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67"/>
      <c r="EQ43" s="156"/>
      <c r="ER43" s="167"/>
      <c r="ES43" s="156"/>
      <c r="ET43" s="156"/>
      <c r="EU43" s="156"/>
      <c r="EV43" s="167"/>
      <c r="EW43" s="156"/>
      <c r="EX43" s="167"/>
      <c r="EY43" s="156"/>
      <c r="EZ43" s="167"/>
      <c r="FA43" s="156"/>
      <c r="FB43" s="167"/>
      <c r="FC43" s="156"/>
      <c r="FD43" s="167"/>
      <c r="FE43" s="156"/>
      <c r="FF43" s="167"/>
      <c r="FG43" s="156"/>
      <c r="FH43" s="167"/>
      <c r="FI43" s="156"/>
      <c r="FJ43" s="167"/>
      <c r="FK43" s="156"/>
      <c r="FL43" s="167"/>
      <c r="FM43" s="156"/>
      <c r="FN43" s="156"/>
      <c r="FO43" s="156"/>
      <c r="FP43" s="156"/>
      <c r="FQ43" s="156"/>
      <c r="FR43" s="156"/>
      <c r="FS43" s="156"/>
      <c r="FT43" s="156"/>
      <c r="FU43" s="156"/>
      <c r="FV43" s="156"/>
      <c r="FW43" s="156"/>
      <c r="FX43" s="156"/>
      <c r="FY43" s="156"/>
      <c r="FZ43" s="156"/>
      <c r="GA43" s="156"/>
      <c r="GB43" s="156"/>
      <c r="GC43" s="156"/>
      <c r="GD43" s="156"/>
      <c r="GE43" s="156"/>
      <c r="GF43" s="156"/>
      <c r="GG43" s="156"/>
      <c r="GH43" s="156"/>
      <c r="GI43" s="156"/>
      <c r="GJ43" s="156"/>
      <c r="GK43" s="156"/>
      <c r="GL43" s="156"/>
      <c r="GM43" s="156"/>
      <c r="GN43" s="156"/>
      <c r="GO43" s="156"/>
      <c r="GP43" s="156"/>
      <c r="GQ43" s="156"/>
      <c r="GR43" s="156"/>
      <c r="GS43" s="156"/>
      <c r="GT43" s="156"/>
      <c r="GU43" s="156"/>
    </row>
    <row r="44" spans="1:203">
      <c r="A44" s="81" t="s">
        <v>96</v>
      </c>
      <c r="B44" s="159">
        <v>-124847.13</v>
      </c>
      <c r="C44" s="159">
        <v>5140069.12</v>
      </c>
      <c r="D44" s="159">
        <v>2345862</v>
      </c>
      <c r="E44" s="159">
        <v>2309014</v>
      </c>
      <c r="F44" s="159">
        <v>326622</v>
      </c>
      <c r="G44" s="159">
        <v>276367</v>
      </c>
      <c r="H44" s="159">
        <v>498525.06</v>
      </c>
      <c r="I44" s="159">
        <v>508653.74</v>
      </c>
      <c r="J44" s="159">
        <v>771965.72</v>
      </c>
      <c r="K44" s="159">
        <v>1122968.22</v>
      </c>
      <c r="L44" s="159">
        <v>208037</v>
      </c>
      <c r="M44" s="159">
        <v>209972.4</v>
      </c>
      <c r="N44" s="159">
        <v>542439.07999999996</v>
      </c>
      <c r="O44" s="159">
        <v>514472.42</v>
      </c>
      <c r="P44" s="159">
        <v>7455</v>
      </c>
      <c r="Q44" s="159">
        <v>7455</v>
      </c>
      <c r="R44" s="159">
        <v>87306</v>
      </c>
      <c r="S44" s="159">
        <v>384277</v>
      </c>
      <c r="T44" s="159">
        <v>62902</v>
      </c>
      <c r="U44" s="159">
        <v>50759</v>
      </c>
      <c r="V44" s="159">
        <v>-6923.1</v>
      </c>
      <c r="W44" s="159">
        <v>-12759.34</v>
      </c>
      <c r="X44" s="159">
        <v>17842</v>
      </c>
      <c r="Y44" s="159">
        <v>-2845</v>
      </c>
      <c r="Z44" s="159">
        <v>49288</v>
      </c>
      <c r="AA44" s="159">
        <v>42116</v>
      </c>
      <c r="AB44" s="159">
        <v>-23042</v>
      </c>
      <c r="AC44" s="159">
        <v>28198</v>
      </c>
      <c r="AD44" s="159">
        <v>-8462</v>
      </c>
      <c r="AE44" s="159">
        <v>-8462</v>
      </c>
      <c r="AF44" s="159">
        <v>34988</v>
      </c>
      <c r="AG44" s="159">
        <v>34988</v>
      </c>
      <c r="AH44" s="159">
        <v>1490</v>
      </c>
      <c r="AI44" s="159">
        <v>1490</v>
      </c>
      <c r="AJ44" s="159">
        <v>0</v>
      </c>
      <c r="AK44" s="159">
        <v>0</v>
      </c>
      <c r="AL44" s="159">
        <v>6067</v>
      </c>
      <c r="AM44" s="159">
        <v>4676</v>
      </c>
      <c r="AN44" s="159">
        <v>-8454.34</v>
      </c>
      <c r="AO44" s="159">
        <v>-12805.36</v>
      </c>
      <c r="AP44" s="159">
        <v>-9447.58</v>
      </c>
      <c r="AQ44" s="159">
        <v>-9447.58</v>
      </c>
      <c r="AR44" s="159">
        <v>3239.9</v>
      </c>
      <c r="AS44" s="159">
        <v>4830.46</v>
      </c>
      <c r="AT44" s="159">
        <v>-5330</v>
      </c>
      <c r="AU44" s="159">
        <v>-5330</v>
      </c>
      <c r="AV44" s="159">
        <v>13973</v>
      </c>
      <c r="AW44" s="159">
        <v>15606</v>
      </c>
      <c r="AX44" s="159">
        <v>532.4</v>
      </c>
      <c r="AY44" s="159">
        <v>532.4</v>
      </c>
      <c r="AZ44" s="159">
        <v>-51025</v>
      </c>
      <c r="BA44" s="159">
        <v>-53549</v>
      </c>
      <c r="BB44" s="159">
        <v>5844</v>
      </c>
      <c r="BC44" s="159">
        <v>5844</v>
      </c>
      <c r="BD44" s="159">
        <v>28020</v>
      </c>
      <c r="BE44" s="159">
        <v>15898</v>
      </c>
      <c r="BF44" s="159">
        <v>0</v>
      </c>
      <c r="BG44" s="159">
        <v>0</v>
      </c>
      <c r="BH44" s="159">
        <v>2230.96</v>
      </c>
      <c r="BI44" s="159">
        <v>1425.34</v>
      </c>
      <c r="BJ44" s="159">
        <v>-44027</v>
      </c>
      <c r="BK44" s="159">
        <v>-68635</v>
      </c>
      <c r="BL44" s="159">
        <v>-73790</v>
      </c>
      <c r="BM44" s="159">
        <v>-233905</v>
      </c>
      <c r="BN44" s="159">
        <v>3230</v>
      </c>
      <c r="BO44" s="159">
        <v>1752</v>
      </c>
      <c r="BP44" s="159">
        <v>-17643</v>
      </c>
      <c r="BQ44" s="159">
        <v>-19188</v>
      </c>
      <c r="BR44" s="159">
        <v>30248.75</v>
      </c>
      <c r="BS44" s="159">
        <v>-23519.87</v>
      </c>
      <c r="BT44" s="159">
        <v>-6515</v>
      </c>
      <c r="BU44" s="159">
        <v>13985</v>
      </c>
      <c r="BV44" s="159">
        <v>-1099.43</v>
      </c>
      <c r="BW44" s="159">
        <v>-2226.12</v>
      </c>
      <c r="BX44" s="159">
        <v>14451.36</v>
      </c>
      <c r="BY44" s="159">
        <v>10938.24</v>
      </c>
      <c r="BZ44" s="159">
        <v>8003.42</v>
      </c>
      <c r="CA44" s="159">
        <v>8139.24</v>
      </c>
      <c r="CB44" s="159">
        <v>1647</v>
      </c>
      <c r="CC44" s="159">
        <v>1647</v>
      </c>
      <c r="CD44" s="159">
        <v>-51600.75</v>
      </c>
      <c r="CE44" s="159">
        <v>-59231.89</v>
      </c>
      <c r="CF44" s="159">
        <v>17161.95</v>
      </c>
      <c r="CG44" s="159">
        <v>14109.79</v>
      </c>
      <c r="CH44" s="159">
        <v>-152466.04999999999</v>
      </c>
      <c r="CI44" s="159">
        <v>-128436.71</v>
      </c>
      <c r="CJ44" s="159">
        <v>18961.77</v>
      </c>
      <c r="CK44" s="159">
        <v>-23183.17</v>
      </c>
      <c r="CL44" s="159">
        <v>122</v>
      </c>
      <c r="CM44" s="159">
        <v>122</v>
      </c>
      <c r="CN44" s="159">
        <v>1694.04</v>
      </c>
      <c r="CO44" s="159">
        <v>1658.23</v>
      </c>
      <c r="CP44" s="159">
        <v>-14985.18</v>
      </c>
      <c r="CQ44" s="159">
        <v>-14985.18</v>
      </c>
      <c r="CR44" s="159">
        <v>-51264</v>
      </c>
      <c r="CS44" s="159">
        <v>303337</v>
      </c>
      <c r="CT44" s="159">
        <v>-41157</v>
      </c>
      <c r="CU44" s="159">
        <v>-41157</v>
      </c>
      <c r="CV44" s="159">
        <v>3788.87</v>
      </c>
      <c r="CW44" s="159">
        <v>3788.87</v>
      </c>
      <c r="CX44" s="159">
        <v>9318</v>
      </c>
      <c r="CY44" s="159">
        <v>-1748</v>
      </c>
      <c r="CZ44" s="159">
        <v>9835</v>
      </c>
      <c r="DA44" s="159">
        <v>9835</v>
      </c>
      <c r="DB44" s="159">
        <v>-25305</v>
      </c>
      <c r="DC44" s="159">
        <v>-25305</v>
      </c>
      <c r="DD44" s="159">
        <v>177901</v>
      </c>
      <c r="DE44" s="159">
        <v>360242</v>
      </c>
      <c r="DF44" s="159">
        <v>-253725</v>
      </c>
      <c r="DG44" s="159">
        <v>-305838</v>
      </c>
      <c r="DH44" s="159">
        <v>6098</v>
      </c>
      <c r="DI44" s="159">
        <v>247520</v>
      </c>
      <c r="DJ44" s="159">
        <v>28567</v>
      </c>
      <c r="DK44" s="159">
        <v>32088</v>
      </c>
      <c r="DL44" s="159">
        <v>0</v>
      </c>
      <c r="DM44" s="159">
        <v>0</v>
      </c>
      <c r="DN44" s="159">
        <v>5014</v>
      </c>
      <c r="DO44" s="159">
        <v>5014</v>
      </c>
      <c r="DP44" s="159">
        <v>50931.66</v>
      </c>
      <c r="DQ44" s="159">
        <v>44255.88</v>
      </c>
      <c r="DR44" s="159">
        <v>18061.810000000001</v>
      </c>
      <c r="DS44" s="159">
        <v>17774.45</v>
      </c>
      <c r="DT44" s="159">
        <v>8554.35</v>
      </c>
      <c r="DU44" s="159">
        <v>-3001.72</v>
      </c>
      <c r="DV44" s="159">
        <v>646</v>
      </c>
      <c r="DW44" s="159">
        <v>-4414</v>
      </c>
      <c r="DX44" s="159">
        <v>-6111</v>
      </c>
      <c r="DY44" s="159">
        <v>-3027</v>
      </c>
      <c r="DZ44" s="159">
        <v>-1225</v>
      </c>
      <c r="EA44" s="159">
        <v>-1225</v>
      </c>
      <c r="EB44" s="159">
        <v>4810</v>
      </c>
      <c r="EC44" s="159">
        <v>4810</v>
      </c>
      <c r="ED44" s="159">
        <v>-28699</v>
      </c>
      <c r="EE44" s="159">
        <v>-30369</v>
      </c>
      <c r="EF44" s="159">
        <v>3089</v>
      </c>
      <c r="EG44" s="159">
        <v>3089</v>
      </c>
      <c r="EH44" s="159">
        <v>12241</v>
      </c>
      <c r="EI44" s="159">
        <v>11300</v>
      </c>
      <c r="EJ44" s="159">
        <v>2229</v>
      </c>
      <c r="EK44" s="159">
        <v>-14251</v>
      </c>
      <c r="EL44" s="159">
        <v>12855</v>
      </c>
      <c r="EM44" s="159">
        <v>12855</v>
      </c>
      <c r="EN44" s="159">
        <v>-5893.77</v>
      </c>
      <c r="EO44" s="159">
        <v>19468.52</v>
      </c>
      <c r="EP44" s="160">
        <v>-48356</v>
      </c>
      <c r="EQ44" s="159">
        <v>-65242</v>
      </c>
      <c r="ER44" s="160">
        <v>-39239.35</v>
      </c>
      <c r="ES44" s="159">
        <v>-10460.200000000001</v>
      </c>
      <c r="ET44" s="159">
        <v>-1581.79</v>
      </c>
      <c r="EU44" s="159">
        <v>7747.39</v>
      </c>
      <c r="EV44" s="160">
        <v>6782.6</v>
      </c>
      <c r="EW44" s="159">
        <v>-35074.81</v>
      </c>
      <c r="EX44" s="160">
        <v>108190.47100000001</v>
      </c>
      <c r="EY44" s="159">
        <v>107530.568</v>
      </c>
      <c r="EZ44" s="160">
        <v>4962.72</v>
      </c>
      <c r="FA44" s="159">
        <v>-2980.22</v>
      </c>
      <c r="FB44" s="160">
        <v>-6089</v>
      </c>
      <c r="FC44" s="159">
        <v>-6310</v>
      </c>
      <c r="FD44" s="160">
        <v>-774.94</v>
      </c>
      <c r="FE44" s="159">
        <v>-774.94</v>
      </c>
      <c r="FF44" s="160">
        <v>-13325.4</v>
      </c>
      <c r="FG44" s="159">
        <v>-29475.9</v>
      </c>
      <c r="FH44" s="160">
        <v>-59428.19</v>
      </c>
      <c r="FI44" s="159">
        <v>-79445.7</v>
      </c>
      <c r="FJ44" s="160">
        <v>-34114</v>
      </c>
      <c r="FK44" s="159">
        <v>-50750</v>
      </c>
      <c r="FL44" s="160">
        <v>274103.67999999999</v>
      </c>
      <c r="FM44" s="159">
        <v>272838.31</v>
      </c>
      <c r="FN44" s="159">
        <v>105475</v>
      </c>
      <c r="FO44" s="159">
        <v>121694</v>
      </c>
      <c r="FP44" s="159">
        <v>-197117</v>
      </c>
      <c r="FQ44" s="159">
        <v>-424430</v>
      </c>
      <c r="FR44" s="159">
        <v>75504</v>
      </c>
      <c r="FS44" s="159">
        <v>171297</v>
      </c>
      <c r="FT44" s="159">
        <v>2809.81</v>
      </c>
      <c r="FU44" s="159">
        <v>76.97</v>
      </c>
      <c r="FV44" s="159">
        <v>10070.049999999999</v>
      </c>
      <c r="FW44" s="159">
        <v>2473.79</v>
      </c>
      <c r="FX44" s="159">
        <v>7908.61</v>
      </c>
      <c r="FY44" s="159">
        <v>7439.3</v>
      </c>
      <c r="FZ44" s="159">
        <v>98042.29</v>
      </c>
      <c r="GA44" s="159">
        <v>85666.86</v>
      </c>
      <c r="GB44" s="159">
        <v>50698.73</v>
      </c>
      <c r="GC44" s="159">
        <v>63137.97</v>
      </c>
      <c r="GD44" s="159">
        <v>3889.4690000000001</v>
      </c>
      <c r="GE44" s="159">
        <v>3889.4690000000001</v>
      </c>
      <c r="GF44" s="159">
        <v>-1491.95</v>
      </c>
      <c r="GG44" s="159">
        <v>-878.42</v>
      </c>
      <c r="GH44" s="159">
        <v>-7272.518</v>
      </c>
      <c r="GI44" s="159">
        <v>-7272.518</v>
      </c>
      <c r="GJ44" s="159">
        <v>27284.14</v>
      </c>
      <c r="GK44" s="159">
        <v>6071.65</v>
      </c>
      <c r="GL44" s="159">
        <v>31997</v>
      </c>
      <c r="GM44" s="159">
        <v>27697</v>
      </c>
      <c r="GN44" s="159">
        <v>-11204.6</v>
      </c>
      <c r="GO44" s="159">
        <v>4976.7</v>
      </c>
      <c r="GP44" s="159">
        <v>132208.97</v>
      </c>
      <c r="GQ44" s="159">
        <v>123204.9</v>
      </c>
      <c r="GR44" s="159">
        <v>-13177.64</v>
      </c>
      <c r="GS44" s="159">
        <v>-15681.8</v>
      </c>
      <c r="GT44" s="159">
        <v>-11810.42</v>
      </c>
      <c r="GU44" s="159">
        <v>-23326.1</v>
      </c>
    </row>
    <row r="45" spans="1:203">
      <c r="A45" s="104" t="s">
        <v>186</v>
      </c>
      <c r="B45" s="161">
        <v>4170520.15</v>
      </c>
      <c r="C45" s="161">
        <v>5216874.01</v>
      </c>
      <c r="D45" s="161">
        <v>-1226593</v>
      </c>
      <c r="E45" s="161">
        <v>-647227</v>
      </c>
      <c r="F45" s="161">
        <v>12798</v>
      </c>
      <c r="G45" s="161">
        <v>43363</v>
      </c>
      <c r="H45" s="161">
        <v>176301.75</v>
      </c>
      <c r="I45" s="161">
        <v>286693.33</v>
      </c>
      <c r="J45" s="161">
        <v>-106364.68</v>
      </c>
      <c r="K45" s="161">
        <v>-88503.25</v>
      </c>
      <c r="L45" s="161">
        <v>-30570.5</v>
      </c>
      <c r="M45" s="161">
        <v>-25844.5</v>
      </c>
      <c r="N45" s="161">
        <v>-193507.09</v>
      </c>
      <c r="O45" s="161">
        <v>-110859.55</v>
      </c>
      <c r="P45" s="161">
        <v>1971</v>
      </c>
      <c r="Q45" s="161">
        <v>1971</v>
      </c>
      <c r="R45" s="161">
        <v>5059</v>
      </c>
      <c r="S45" s="161">
        <v>-291508</v>
      </c>
      <c r="T45" s="161">
        <v>78412</v>
      </c>
      <c r="U45" s="161">
        <v>146070</v>
      </c>
      <c r="V45" s="161">
        <v>30235.74</v>
      </c>
      <c r="W45" s="161">
        <v>57333.04</v>
      </c>
      <c r="X45" s="161">
        <v>40583</v>
      </c>
      <c r="Y45" s="161">
        <v>59898</v>
      </c>
      <c r="Z45" s="161">
        <v>-63376</v>
      </c>
      <c r="AA45" s="161">
        <v>-49153</v>
      </c>
      <c r="AB45" s="161">
        <v>327797</v>
      </c>
      <c r="AC45" s="161">
        <v>341139</v>
      </c>
      <c r="AD45" s="161">
        <v>4508</v>
      </c>
      <c r="AE45" s="161">
        <v>4508</v>
      </c>
      <c r="AF45" s="161">
        <v>-6558</v>
      </c>
      <c r="AG45" s="161">
        <v>-6558</v>
      </c>
      <c r="AH45" s="161">
        <v>511</v>
      </c>
      <c r="AI45" s="161">
        <v>511</v>
      </c>
      <c r="AJ45" s="161">
        <v>0</v>
      </c>
      <c r="AK45" s="161">
        <v>0</v>
      </c>
      <c r="AL45" s="161">
        <v>-24</v>
      </c>
      <c r="AM45" s="161">
        <v>1210</v>
      </c>
      <c r="AN45" s="161">
        <v>21976.66</v>
      </c>
      <c r="AO45" s="161">
        <v>28703.33</v>
      </c>
      <c r="AP45" s="161">
        <v>1894.41</v>
      </c>
      <c r="AQ45" s="161">
        <v>1894.41</v>
      </c>
      <c r="AR45" s="161">
        <v>81098.42</v>
      </c>
      <c r="AS45" s="161">
        <v>90259.45</v>
      </c>
      <c r="AT45" s="161">
        <v>8251</v>
      </c>
      <c r="AU45" s="161">
        <v>8251</v>
      </c>
      <c r="AV45" s="161">
        <v>33053</v>
      </c>
      <c r="AW45" s="161">
        <v>58562</v>
      </c>
      <c r="AX45" s="161">
        <v>983</v>
      </c>
      <c r="AY45" s="161">
        <v>983</v>
      </c>
      <c r="AZ45" s="161">
        <v>70111</v>
      </c>
      <c r="BA45" s="161">
        <v>74854</v>
      </c>
      <c r="BB45" s="161">
        <v>423</v>
      </c>
      <c r="BC45" s="161">
        <v>423</v>
      </c>
      <c r="BD45" s="161">
        <v>52303</v>
      </c>
      <c r="BE45" s="161">
        <v>98860</v>
      </c>
      <c r="BF45" s="161">
        <v>0</v>
      </c>
      <c r="BG45" s="161">
        <v>0</v>
      </c>
      <c r="BH45" s="161">
        <v>20425.37</v>
      </c>
      <c r="BI45" s="161">
        <v>36957.910000000003</v>
      </c>
      <c r="BJ45" s="161">
        <v>44201</v>
      </c>
      <c r="BK45" s="161">
        <v>70715</v>
      </c>
      <c r="BL45" s="161">
        <v>140830</v>
      </c>
      <c r="BM45" s="161">
        <v>284993</v>
      </c>
      <c r="BN45" s="161">
        <v>11575</v>
      </c>
      <c r="BO45" s="161">
        <v>15712</v>
      </c>
      <c r="BP45" s="161">
        <v>6968</v>
      </c>
      <c r="BQ45" s="161">
        <v>20422</v>
      </c>
      <c r="BR45" s="161">
        <v>33155.54</v>
      </c>
      <c r="BS45" s="161">
        <v>109773.68</v>
      </c>
      <c r="BT45" s="161">
        <v>16234</v>
      </c>
      <c r="BU45" s="161">
        <v>-1297</v>
      </c>
      <c r="BV45" s="161">
        <v>2584.3200000000002</v>
      </c>
      <c r="BW45" s="161">
        <v>3100.44</v>
      </c>
      <c r="BX45" s="161">
        <v>3558.49</v>
      </c>
      <c r="BY45" s="161">
        <v>7584.1</v>
      </c>
      <c r="BZ45" s="161">
        <v>2226.42</v>
      </c>
      <c r="CA45" s="161">
        <v>2234.96</v>
      </c>
      <c r="CB45" s="161">
        <v>836</v>
      </c>
      <c r="CC45" s="161">
        <v>836</v>
      </c>
      <c r="CD45" s="161">
        <v>21895.22</v>
      </c>
      <c r="CE45" s="161">
        <v>32615.75</v>
      </c>
      <c r="CF45" s="161">
        <v>84188.36</v>
      </c>
      <c r="CG45" s="161">
        <v>125195.79</v>
      </c>
      <c r="CH45" s="161">
        <v>224608.07</v>
      </c>
      <c r="CI45" s="161">
        <v>306501.65000000002</v>
      </c>
      <c r="CJ45" s="161">
        <v>43738</v>
      </c>
      <c r="CK45" s="161">
        <v>95532.96</v>
      </c>
      <c r="CL45" s="161">
        <v>473</v>
      </c>
      <c r="CM45" s="161">
        <v>473</v>
      </c>
      <c r="CN45" s="161">
        <v>192.21</v>
      </c>
      <c r="CO45" s="161">
        <v>408.17</v>
      </c>
      <c r="CP45" s="161">
        <v>1154.26</v>
      </c>
      <c r="CQ45" s="161">
        <v>1154.26</v>
      </c>
      <c r="CR45" s="161">
        <v>40256</v>
      </c>
      <c r="CS45" s="161">
        <v>-265347</v>
      </c>
      <c r="CT45" s="161">
        <v>3416</v>
      </c>
      <c r="CU45" s="161">
        <v>3416</v>
      </c>
      <c r="CV45" s="161">
        <v>672.21</v>
      </c>
      <c r="CW45" s="161">
        <v>672.21</v>
      </c>
      <c r="CX45" s="161">
        <v>15562</v>
      </c>
      <c r="CY45" s="161">
        <v>36341</v>
      </c>
      <c r="CZ45" s="161">
        <v>517</v>
      </c>
      <c r="DA45" s="161">
        <v>517</v>
      </c>
      <c r="DB45" s="161">
        <v>4882</v>
      </c>
      <c r="DC45" s="161">
        <v>4882</v>
      </c>
      <c r="DD45" s="161">
        <v>592899</v>
      </c>
      <c r="DE45" s="161">
        <v>1314780</v>
      </c>
      <c r="DF45" s="161">
        <v>281345</v>
      </c>
      <c r="DG45" s="161">
        <v>402907</v>
      </c>
      <c r="DH45" s="161">
        <v>58880</v>
      </c>
      <c r="DI45" s="161">
        <v>-172951</v>
      </c>
      <c r="DJ45" s="161">
        <v>77912</v>
      </c>
      <c r="DK45" s="161">
        <v>132170</v>
      </c>
      <c r="DL45" s="161">
        <v>0</v>
      </c>
      <c r="DM45" s="161">
        <v>0</v>
      </c>
      <c r="DN45" s="161">
        <v>565</v>
      </c>
      <c r="DO45" s="161">
        <v>565</v>
      </c>
      <c r="DP45" s="161">
        <v>15143.78</v>
      </c>
      <c r="DQ45" s="161">
        <v>24427.16</v>
      </c>
      <c r="DR45" s="161">
        <v>7441.97</v>
      </c>
      <c r="DS45" s="161">
        <v>8003.76</v>
      </c>
      <c r="DT45" s="161">
        <v>5669.59</v>
      </c>
      <c r="DU45" s="161">
        <v>19849.82</v>
      </c>
      <c r="DV45" s="161">
        <v>16702</v>
      </c>
      <c r="DW45" s="161">
        <v>27507</v>
      </c>
      <c r="DX45" s="161">
        <v>16097</v>
      </c>
      <c r="DY45" s="161">
        <v>21890</v>
      </c>
      <c r="DZ45" s="161">
        <v>4192</v>
      </c>
      <c r="EA45" s="161">
        <v>4192</v>
      </c>
      <c r="EB45" s="161">
        <v>0</v>
      </c>
      <c r="EC45" s="161">
        <v>0</v>
      </c>
      <c r="ED45" s="161">
        <v>11134</v>
      </c>
      <c r="EE45" s="161">
        <v>18607</v>
      </c>
      <c r="EF45" s="161">
        <v>-4851</v>
      </c>
      <c r="EG45" s="161">
        <v>-4851</v>
      </c>
      <c r="EH45" s="161">
        <v>7262</v>
      </c>
      <c r="EI45" s="161">
        <v>11053</v>
      </c>
      <c r="EJ45" s="161">
        <v>4699</v>
      </c>
      <c r="EK45" s="161">
        <v>19707</v>
      </c>
      <c r="EL45" s="161">
        <v>-10771</v>
      </c>
      <c r="EM45" s="161">
        <v>-10771</v>
      </c>
      <c r="EN45" s="161">
        <v>21981.07</v>
      </c>
      <c r="EO45" s="161">
        <v>-6209.44</v>
      </c>
      <c r="EP45" s="162">
        <v>50888</v>
      </c>
      <c r="EQ45" s="161">
        <v>76385</v>
      </c>
      <c r="ER45" s="162">
        <v>161958.14000000001</v>
      </c>
      <c r="ES45" s="161">
        <v>316925.78000000003</v>
      </c>
      <c r="ET45" s="161">
        <v>1398.13</v>
      </c>
      <c r="EU45" s="161">
        <v>5423.26</v>
      </c>
      <c r="EV45" s="162">
        <v>-17031.13</v>
      </c>
      <c r="EW45" s="161">
        <v>21613.09</v>
      </c>
      <c r="EX45" s="162">
        <v>7209.3519999999999</v>
      </c>
      <c r="EY45" s="161">
        <v>7887.8959999999997</v>
      </c>
      <c r="EZ45" s="162">
        <v>4676.62</v>
      </c>
      <c r="FA45" s="161">
        <v>10099.049999999999</v>
      </c>
      <c r="FB45" s="162">
        <v>2618</v>
      </c>
      <c r="FC45" s="161">
        <v>2897</v>
      </c>
      <c r="FD45" s="162">
        <v>564.34</v>
      </c>
      <c r="FE45" s="161">
        <v>564.34</v>
      </c>
      <c r="FF45" s="162">
        <v>6675</v>
      </c>
      <c r="FG45" s="161">
        <v>20749.07</v>
      </c>
      <c r="FH45" s="162">
        <v>54681.9</v>
      </c>
      <c r="FI45" s="161">
        <v>72890.91</v>
      </c>
      <c r="FJ45" s="162">
        <v>46783</v>
      </c>
      <c r="FK45" s="161">
        <v>59219</v>
      </c>
      <c r="FL45" s="162">
        <v>119963.68</v>
      </c>
      <c r="FM45" s="161">
        <v>197916.13</v>
      </c>
      <c r="FN45" s="161">
        <v>90505</v>
      </c>
      <c r="FO45" s="161">
        <v>116155</v>
      </c>
      <c r="FP45" s="161">
        <v>216804</v>
      </c>
      <c r="FQ45" s="161">
        <v>445505</v>
      </c>
      <c r="FR45" s="161">
        <v>138967</v>
      </c>
      <c r="FS45" s="161">
        <v>277629</v>
      </c>
      <c r="FT45" s="161">
        <v>14824.45</v>
      </c>
      <c r="FU45" s="161">
        <v>22113.5</v>
      </c>
      <c r="FV45" s="161">
        <v>-225.84</v>
      </c>
      <c r="FW45" s="161">
        <v>18009.919999999998</v>
      </c>
      <c r="FX45" s="161">
        <v>7558.1</v>
      </c>
      <c r="FY45" s="161">
        <v>8226.98</v>
      </c>
      <c r="FZ45" s="161">
        <v>991.73</v>
      </c>
      <c r="GA45" s="161">
        <v>33634.639999999999</v>
      </c>
      <c r="GB45" s="161">
        <v>-12531.13</v>
      </c>
      <c r="GC45" s="161">
        <v>3344.65</v>
      </c>
      <c r="GD45" s="161">
        <v>2664.7020000000002</v>
      </c>
      <c r="GE45" s="161">
        <v>2664.7020000000002</v>
      </c>
      <c r="GF45" s="161">
        <v>3505.47</v>
      </c>
      <c r="GG45" s="161">
        <v>4218.5600000000004</v>
      </c>
      <c r="GH45" s="161">
        <v>3365.598</v>
      </c>
      <c r="GI45" s="161">
        <v>3365.598</v>
      </c>
      <c r="GJ45" s="161">
        <v>4237.87</v>
      </c>
      <c r="GK45" s="161">
        <v>23664.09</v>
      </c>
      <c r="GL45" s="161">
        <v>75775</v>
      </c>
      <c r="GM45" s="161">
        <v>92602</v>
      </c>
      <c r="GN45" s="161">
        <v>68733</v>
      </c>
      <c r="GO45" s="161">
        <v>105466</v>
      </c>
      <c r="GP45" s="161">
        <v>-92255.08</v>
      </c>
      <c r="GQ45" s="161">
        <v>-76422.8</v>
      </c>
      <c r="GR45" s="161">
        <v>12919.55</v>
      </c>
      <c r="GS45" s="161">
        <v>18668.86</v>
      </c>
      <c r="GT45" s="161">
        <v>11887.83</v>
      </c>
      <c r="GU45" s="161">
        <v>31131.26</v>
      </c>
    </row>
    <row r="46" spans="1:203">
      <c r="A46" s="80" t="s">
        <v>128</v>
      </c>
      <c r="B46" s="163">
        <v>4045673.02</v>
      </c>
      <c r="C46" s="163">
        <v>10356943.130000001</v>
      </c>
      <c r="D46" s="163">
        <v>1119269</v>
      </c>
      <c r="E46" s="163">
        <v>1661787</v>
      </c>
      <c r="F46" s="163">
        <v>339420</v>
      </c>
      <c r="G46" s="163">
        <v>319730</v>
      </c>
      <c r="H46" s="163">
        <v>674826.81</v>
      </c>
      <c r="I46" s="163">
        <v>795347.07</v>
      </c>
      <c r="J46" s="163">
        <v>665601.04</v>
      </c>
      <c r="K46" s="163">
        <v>1034464.97</v>
      </c>
      <c r="L46" s="163">
        <v>177466.5</v>
      </c>
      <c r="M46" s="163">
        <v>184127.9</v>
      </c>
      <c r="N46" s="163">
        <v>348931.99</v>
      </c>
      <c r="O46" s="163">
        <v>403612.87</v>
      </c>
      <c r="P46" s="163">
        <v>9426</v>
      </c>
      <c r="Q46" s="163">
        <v>9426</v>
      </c>
      <c r="R46" s="163">
        <v>92365</v>
      </c>
      <c r="S46" s="163">
        <v>92769</v>
      </c>
      <c r="T46" s="163">
        <v>141314</v>
      </c>
      <c r="U46" s="163">
        <v>196829</v>
      </c>
      <c r="V46" s="163">
        <v>23312.639999999999</v>
      </c>
      <c r="W46" s="163">
        <v>44573.7</v>
      </c>
      <c r="X46" s="163">
        <v>58425</v>
      </c>
      <c r="Y46" s="163">
        <v>57053</v>
      </c>
      <c r="Z46" s="163">
        <v>-14088</v>
      </c>
      <c r="AA46" s="163">
        <v>-7037</v>
      </c>
      <c r="AB46" s="163">
        <v>304755</v>
      </c>
      <c r="AC46" s="163">
        <v>369337</v>
      </c>
      <c r="AD46" s="163">
        <v>-3954</v>
      </c>
      <c r="AE46" s="163">
        <v>-3954</v>
      </c>
      <c r="AF46" s="163">
        <v>28430</v>
      </c>
      <c r="AG46" s="163">
        <v>28430</v>
      </c>
      <c r="AH46" s="163">
        <v>2001</v>
      </c>
      <c r="AI46" s="163">
        <v>2001</v>
      </c>
      <c r="AJ46" s="163">
        <v>0</v>
      </c>
      <c r="AK46" s="163">
        <v>0</v>
      </c>
      <c r="AL46" s="163">
        <v>6043</v>
      </c>
      <c r="AM46" s="163">
        <v>5886</v>
      </c>
      <c r="AN46" s="163">
        <v>13522.32</v>
      </c>
      <c r="AO46" s="163">
        <v>15897.97</v>
      </c>
      <c r="AP46" s="163">
        <v>-7553.17</v>
      </c>
      <c r="AQ46" s="163">
        <v>-7553.17</v>
      </c>
      <c r="AR46" s="163">
        <v>84338.32</v>
      </c>
      <c r="AS46" s="163">
        <v>95089.91</v>
      </c>
      <c r="AT46" s="163">
        <v>2921</v>
      </c>
      <c r="AU46" s="163">
        <v>2921</v>
      </c>
      <c r="AV46" s="163">
        <v>47026</v>
      </c>
      <c r="AW46" s="163">
        <v>74168</v>
      </c>
      <c r="AX46" s="163">
        <v>1515.4</v>
      </c>
      <c r="AY46" s="163">
        <v>1515.4</v>
      </c>
      <c r="AZ46" s="163">
        <v>19086</v>
      </c>
      <c r="BA46" s="163">
        <v>21305</v>
      </c>
      <c r="BB46" s="163">
        <v>6267</v>
      </c>
      <c r="BC46" s="163">
        <v>6267</v>
      </c>
      <c r="BD46" s="163">
        <v>80323</v>
      </c>
      <c r="BE46" s="163">
        <v>114758</v>
      </c>
      <c r="BF46" s="163">
        <v>0</v>
      </c>
      <c r="BG46" s="163">
        <v>0</v>
      </c>
      <c r="BH46" s="163">
        <v>22656.33</v>
      </c>
      <c r="BI46" s="163">
        <v>38383.25</v>
      </c>
      <c r="BJ46" s="163">
        <v>174</v>
      </c>
      <c r="BK46" s="163">
        <v>2080</v>
      </c>
      <c r="BL46" s="163">
        <v>67040</v>
      </c>
      <c r="BM46" s="163">
        <v>51088</v>
      </c>
      <c r="BN46" s="163">
        <v>14805</v>
      </c>
      <c r="BO46" s="163">
        <v>17464</v>
      </c>
      <c r="BP46" s="163">
        <v>-10675</v>
      </c>
      <c r="BQ46" s="163">
        <v>1234</v>
      </c>
      <c r="BR46" s="163">
        <v>63404.29</v>
      </c>
      <c r="BS46" s="163">
        <v>86253.81</v>
      </c>
      <c r="BT46" s="163">
        <v>9719</v>
      </c>
      <c r="BU46" s="163">
        <v>12688</v>
      </c>
      <c r="BV46" s="163">
        <v>1484.89</v>
      </c>
      <c r="BW46" s="163">
        <v>874.32</v>
      </c>
      <c r="BX46" s="163">
        <v>18009.849999999999</v>
      </c>
      <c r="BY46" s="163">
        <v>18522.34</v>
      </c>
      <c r="BZ46" s="163">
        <v>10229.84</v>
      </c>
      <c r="CA46" s="163">
        <v>10374.200000000001</v>
      </c>
      <c r="CB46" s="163">
        <v>2483</v>
      </c>
      <c r="CC46" s="163">
        <v>2483</v>
      </c>
      <c r="CD46" s="163">
        <v>-29705.53</v>
      </c>
      <c r="CE46" s="163">
        <v>-26616.14</v>
      </c>
      <c r="CF46" s="163">
        <v>101350.31</v>
      </c>
      <c r="CG46" s="163">
        <v>139305.57999999999</v>
      </c>
      <c r="CH46" s="163">
        <v>72142.02</v>
      </c>
      <c r="CI46" s="163">
        <v>178064.94</v>
      </c>
      <c r="CJ46" s="163">
        <v>62699.77</v>
      </c>
      <c r="CK46" s="163">
        <v>72349.789999999994</v>
      </c>
      <c r="CL46" s="163">
        <v>595</v>
      </c>
      <c r="CM46" s="163">
        <v>595</v>
      </c>
      <c r="CN46" s="163">
        <v>1886.25</v>
      </c>
      <c r="CO46" s="163">
        <v>2066.4</v>
      </c>
      <c r="CP46" s="163">
        <v>-13830.92</v>
      </c>
      <c r="CQ46" s="163">
        <v>-13830.92</v>
      </c>
      <c r="CR46" s="163">
        <v>-11008</v>
      </c>
      <c r="CS46" s="163">
        <v>37990</v>
      </c>
      <c r="CT46" s="163">
        <v>-37741</v>
      </c>
      <c r="CU46" s="163">
        <v>-37741</v>
      </c>
      <c r="CV46" s="163">
        <v>4461.08</v>
      </c>
      <c r="CW46" s="163">
        <v>4461.08</v>
      </c>
      <c r="CX46" s="163">
        <v>24880</v>
      </c>
      <c r="CY46" s="163">
        <v>34593</v>
      </c>
      <c r="CZ46" s="163">
        <v>10352</v>
      </c>
      <c r="DA46" s="163">
        <v>10352</v>
      </c>
      <c r="DB46" s="163">
        <v>-20423</v>
      </c>
      <c r="DC46" s="163">
        <v>-20423</v>
      </c>
      <c r="DD46" s="163">
        <v>770800</v>
      </c>
      <c r="DE46" s="163">
        <v>1675022</v>
      </c>
      <c r="DF46" s="163">
        <v>27620</v>
      </c>
      <c r="DG46" s="163">
        <v>97069</v>
      </c>
      <c r="DH46" s="163">
        <v>64978</v>
      </c>
      <c r="DI46" s="163">
        <v>74569</v>
      </c>
      <c r="DJ46" s="163">
        <v>106479</v>
      </c>
      <c r="DK46" s="163">
        <v>164258</v>
      </c>
      <c r="DL46" s="163">
        <v>0</v>
      </c>
      <c r="DM46" s="163">
        <v>0</v>
      </c>
      <c r="DN46" s="163">
        <v>5579</v>
      </c>
      <c r="DO46" s="163">
        <v>5579</v>
      </c>
      <c r="DP46" s="163">
        <v>66075.44</v>
      </c>
      <c r="DQ46" s="163">
        <v>68683.039999999994</v>
      </c>
      <c r="DR46" s="163">
        <v>25503.78</v>
      </c>
      <c r="DS46" s="163">
        <v>25778.21</v>
      </c>
      <c r="DT46" s="163">
        <v>14223.94</v>
      </c>
      <c r="DU46" s="163">
        <v>16848.099999999999</v>
      </c>
      <c r="DV46" s="163">
        <v>17348</v>
      </c>
      <c r="DW46" s="163">
        <v>23093</v>
      </c>
      <c r="DX46" s="163">
        <v>9986</v>
      </c>
      <c r="DY46" s="163">
        <v>18863</v>
      </c>
      <c r="DZ46" s="163">
        <v>2967</v>
      </c>
      <c r="EA46" s="163">
        <v>2967</v>
      </c>
      <c r="EB46" s="163">
        <v>4810</v>
      </c>
      <c r="EC46" s="163">
        <v>4810</v>
      </c>
      <c r="ED46" s="163">
        <v>-17565</v>
      </c>
      <c r="EE46" s="163">
        <v>-11762</v>
      </c>
      <c r="EF46" s="163">
        <v>-1762</v>
      </c>
      <c r="EG46" s="163">
        <v>-1762</v>
      </c>
      <c r="EH46" s="163">
        <v>19503</v>
      </c>
      <c r="EI46" s="163">
        <v>22353</v>
      </c>
      <c r="EJ46" s="163">
        <v>6928</v>
      </c>
      <c r="EK46" s="163">
        <v>5456</v>
      </c>
      <c r="EL46" s="163">
        <v>2084</v>
      </c>
      <c r="EM46" s="163">
        <v>2084</v>
      </c>
      <c r="EN46" s="163">
        <v>16087.3</v>
      </c>
      <c r="EO46" s="163">
        <v>13259.08</v>
      </c>
      <c r="EP46" s="164">
        <v>2532</v>
      </c>
      <c r="EQ46" s="163">
        <v>11143</v>
      </c>
      <c r="ER46" s="164">
        <v>122718.79</v>
      </c>
      <c r="ES46" s="163">
        <v>306465.58</v>
      </c>
      <c r="ET46" s="163">
        <v>-183.66</v>
      </c>
      <c r="EU46" s="163">
        <v>13170.65</v>
      </c>
      <c r="EV46" s="164">
        <v>-10248.530000000001</v>
      </c>
      <c r="EW46" s="163">
        <v>-13461.72</v>
      </c>
      <c r="EX46" s="164">
        <v>115399.823</v>
      </c>
      <c r="EY46" s="163">
        <v>115418.46400000001</v>
      </c>
      <c r="EZ46" s="164">
        <v>9639.34</v>
      </c>
      <c r="FA46" s="163">
        <v>7118.83</v>
      </c>
      <c r="FB46" s="164">
        <v>-3471</v>
      </c>
      <c r="FC46" s="163">
        <v>-3413</v>
      </c>
      <c r="FD46" s="164">
        <v>-210.6</v>
      </c>
      <c r="FE46" s="163">
        <v>-210.6</v>
      </c>
      <c r="FF46" s="164">
        <v>-6650.4</v>
      </c>
      <c r="FG46" s="163">
        <v>-8726.83</v>
      </c>
      <c r="FH46" s="164">
        <v>-4746.29</v>
      </c>
      <c r="FI46" s="163">
        <v>-6554.79</v>
      </c>
      <c r="FJ46" s="164">
        <v>12669</v>
      </c>
      <c r="FK46" s="163">
        <v>8469</v>
      </c>
      <c r="FL46" s="164">
        <v>394067.36</v>
      </c>
      <c r="FM46" s="163">
        <v>470754.44</v>
      </c>
      <c r="FN46" s="163">
        <v>195980</v>
      </c>
      <c r="FO46" s="163">
        <v>237849</v>
      </c>
      <c r="FP46" s="163">
        <v>19687</v>
      </c>
      <c r="FQ46" s="163">
        <v>21075</v>
      </c>
      <c r="FR46" s="163">
        <v>214471</v>
      </c>
      <c r="FS46" s="163">
        <v>448926</v>
      </c>
      <c r="FT46" s="163">
        <v>17634.259999999998</v>
      </c>
      <c r="FU46" s="163">
        <v>22190.47</v>
      </c>
      <c r="FV46" s="163">
        <v>9844.2099999999991</v>
      </c>
      <c r="FW46" s="163">
        <v>20483.71</v>
      </c>
      <c r="FX46" s="163">
        <v>15466.71</v>
      </c>
      <c r="FY46" s="163">
        <v>15666.28</v>
      </c>
      <c r="FZ46" s="163">
        <v>99034.02</v>
      </c>
      <c r="GA46" s="163">
        <v>119301.5</v>
      </c>
      <c r="GB46" s="163">
        <v>38167.599999999999</v>
      </c>
      <c r="GC46" s="163">
        <v>66482.62</v>
      </c>
      <c r="GD46" s="163">
        <v>6554.1710000000003</v>
      </c>
      <c r="GE46" s="163">
        <v>6554.1710000000003</v>
      </c>
      <c r="GF46" s="163">
        <v>2013.52</v>
      </c>
      <c r="GG46" s="163">
        <v>3340.14</v>
      </c>
      <c r="GH46" s="163">
        <v>-3906.92</v>
      </c>
      <c r="GI46" s="163">
        <v>-3906.92</v>
      </c>
      <c r="GJ46" s="163">
        <v>31522.01</v>
      </c>
      <c r="GK46" s="163">
        <v>29735.74</v>
      </c>
      <c r="GL46" s="163">
        <v>107772</v>
      </c>
      <c r="GM46" s="163">
        <v>120299</v>
      </c>
      <c r="GN46" s="163">
        <v>57528.4</v>
      </c>
      <c r="GO46" s="163">
        <v>110442.7</v>
      </c>
      <c r="GP46" s="163">
        <v>39953.89</v>
      </c>
      <c r="GQ46" s="163">
        <v>46782.1</v>
      </c>
      <c r="GR46" s="163">
        <v>-258.08999999999997</v>
      </c>
      <c r="GS46" s="163">
        <v>2987.06</v>
      </c>
      <c r="GT46" s="163">
        <v>77.41</v>
      </c>
      <c r="GU46" s="163">
        <v>7805.16</v>
      </c>
    </row>
    <row r="47" spans="1:203">
      <c r="A47" s="104" t="s">
        <v>188</v>
      </c>
      <c r="B47" s="161">
        <v>-316229.08</v>
      </c>
      <c r="C47" s="161">
        <v>-560026.99</v>
      </c>
      <c r="D47" s="161">
        <v>-61248</v>
      </c>
      <c r="E47" s="161">
        <v>-66766</v>
      </c>
      <c r="F47" s="161">
        <v>34458</v>
      </c>
      <c r="G47" s="161">
        <v>33694</v>
      </c>
      <c r="H47" s="161">
        <v>-311524.27</v>
      </c>
      <c r="I47" s="161">
        <v>-311077.43</v>
      </c>
      <c r="J47" s="161">
        <v>465037.61</v>
      </c>
      <c r="K47" s="161">
        <v>510035.02</v>
      </c>
      <c r="L47" s="161">
        <v>-38430</v>
      </c>
      <c r="M47" s="161">
        <v>-32147.5</v>
      </c>
      <c r="N47" s="161">
        <v>10975.61</v>
      </c>
      <c r="O47" s="161">
        <v>14400.77</v>
      </c>
      <c r="P47" s="161">
        <v>-1257</v>
      </c>
      <c r="Q47" s="161">
        <v>-1257</v>
      </c>
      <c r="R47" s="161">
        <v>-132162</v>
      </c>
      <c r="S47" s="161">
        <v>-72769</v>
      </c>
      <c r="T47" s="161">
        <v>-29604</v>
      </c>
      <c r="U47" s="161">
        <v>-28449</v>
      </c>
      <c r="V47" s="161">
        <v>13500.8</v>
      </c>
      <c r="W47" s="161">
        <v>29008.45</v>
      </c>
      <c r="X47" s="161">
        <v>-13420</v>
      </c>
      <c r="Y47" s="161">
        <v>-13443</v>
      </c>
      <c r="Z47" s="161">
        <v>-17645</v>
      </c>
      <c r="AA47" s="161">
        <v>-1870</v>
      </c>
      <c r="AB47" s="161">
        <v>-17700</v>
      </c>
      <c r="AC47" s="161">
        <v>-21146</v>
      </c>
      <c r="AD47" s="161">
        <v>6014</v>
      </c>
      <c r="AE47" s="161">
        <v>6014</v>
      </c>
      <c r="AF47" s="161">
        <v>977</v>
      </c>
      <c r="AG47" s="161">
        <v>977</v>
      </c>
      <c r="AH47" s="161">
        <v>-2705</v>
      </c>
      <c r="AI47" s="161">
        <v>-2705</v>
      </c>
      <c r="AJ47" s="161">
        <v>0</v>
      </c>
      <c r="AK47" s="161">
        <v>0</v>
      </c>
      <c r="AL47" s="161">
        <v>728</v>
      </c>
      <c r="AM47" s="161">
        <v>765</v>
      </c>
      <c r="AN47" s="161">
        <v>-14408.31</v>
      </c>
      <c r="AO47" s="161">
        <v>-21412.15</v>
      </c>
      <c r="AP47" s="161">
        <v>-197.17</v>
      </c>
      <c r="AQ47" s="161">
        <v>-197.17</v>
      </c>
      <c r="AR47" s="161">
        <v>-39995.67</v>
      </c>
      <c r="AS47" s="161">
        <v>-25351.87</v>
      </c>
      <c r="AT47" s="161">
        <v>298</v>
      </c>
      <c r="AU47" s="161">
        <v>298</v>
      </c>
      <c r="AV47" s="161">
        <v>34798</v>
      </c>
      <c r="AW47" s="161">
        <v>31585</v>
      </c>
      <c r="AX47" s="161">
        <v>344</v>
      </c>
      <c r="AY47" s="161">
        <v>344</v>
      </c>
      <c r="AZ47" s="161">
        <v>-2963</v>
      </c>
      <c r="BA47" s="161">
        <v>1166</v>
      </c>
      <c r="BB47" s="161">
        <v>-166</v>
      </c>
      <c r="BC47" s="161">
        <v>-166</v>
      </c>
      <c r="BD47" s="161">
        <v>-8005</v>
      </c>
      <c r="BE47" s="161">
        <v>-3045</v>
      </c>
      <c r="BF47" s="161">
        <v>0</v>
      </c>
      <c r="BG47" s="161">
        <v>0</v>
      </c>
      <c r="BH47" s="161">
        <v>-36446.879999999997</v>
      </c>
      <c r="BI47" s="161">
        <v>-38224.35</v>
      </c>
      <c r="BJ47" s="161">
        <v>18854</v>
      </c>
      <c r="BK47" s="161">
        <v>27681</v>
      </c>
      <c r="BL47" s="161">
        <v>14334</v>
      </c>
      <c r="BM47" s="161">
        <v>24160</v>
      </c>
      <c r="BN47" s="161">
        <v>-7014</v>
      </c>
      <c r="BO47" s="161">
        <v>-8156</v>
      </c>
      <c r="BP47" s="161">
        <v>2245</v>
      </c>
      <c r="BQ47" s="161">
        <v>1838</v>
      </c>
      <c r="BR47" s="161">
        <v>30731.14</v>
      </c>
      <c r="BS47" s="161">
        <v>40334.339999999997</v>
      </c>
      <c r="BT47" s="161">
        <v>-112597</v>
      </c>
      <c r="BU47" s="161">
        <v>-121302</v>
      </c>
      <c r="BV47" s="161">
        <v>-4032.81</v>
      </c>
      <c r="BW47" s="161">
        <v>-3953.76</v>
      </c>
      <c r="BX47" s="161">
        <v>-14213.16</v>
      </c>
      <c r="BY47" s="161">
        <v>-13972.3</v>
      </c>
      <c r="BZ47" s="161">
        <v>-2060.5100000000002</v>
      </c>
      <c r="CA47" s="161">
        <v>-2060.5100000000002</v>
      </c>
      <c r="CB47" s="161">
        <v>78</v>
      </c>
      <c r="CC47" s="161">
        <v>78</v>
      </c>
      <c r="CD47" s="161">
        <v>47340.62</v>
      </c>
      <c r="CE47" s="161">
        <v>47011.9</v>
      </c>
      <c r="CF47" s="161">
        <v>20972.560000000001</v>
      </c>
      <c r="CG47" s="161">
        <v>22912.31</v>
      </c>
      <c r="CH47" s="161">
        <v>-2907.39</v>
      </c>
      <c r="CI47" s="161">
        <v>-55431.37</v>
      </c>
      <c r="CJ47" s="161">
        <v>-1731.39</v>
      </c>
      <c r="CK47" s="161">
        <v>-3791.95</v>
      </c>
      <c r="CL47" s="161">
        <v>1050</v>
      </c>
      <c r="CM47" s="161">
        <v>1050</v>
      </c>
      <c r="CN47" s="161">
        <v>-1002.09</v>
      </c>
      <c r="CO47" s="161">
        <v>-1002.85</v>
      </c>
      <c r="CP47" s="161">
        <v>3175.5</v>
      </c>
      <c r="CQ47" s="161">
        <v>3175.5</v>
      </c>
      <c r="CR47" s="161">
        <v>-8637</v>
      </c>
      <c r="CS47" s="161">
        <v>-3430</v>
      </c>
      <c r="CT47" s="161">
        <v>-20710</v>
      </c>
      <c r="CU47" s="161">
        <v>-20710</v>
      </c>
      <c r="CV47" s="161">
        <v>1681.62</v>
      </c>
      <c r="CW47" s="161">
        <v>1681.62</v>
      </c>
      <c r="CX47" s="161">
        <v>-13387</v>
      </c>
      <c r="CY47" s="161">
        <v>-20341</v>
      </c>
      <c r="CZ47" s="161">
        <v>1783</v>
      </c>
      <c r="DA47" s="161">
        <v>1783</v>
      </c>
      <c r="DB47" s="161">
        <v>7551</v>
      </c>
      <c r="DC47" s="161">
        <v>7551</v>
      </c>
      <c r="DD47" s="161">
        <v>-129039</v>
      </c>
      <c r="DE47" s="161">
        <v>-5449</v>
      </c>
      <c r="DF47" s="161">
        <v>46620</v>
      </c>
      <c r="DG47" s="161">
        <v>78439</v>
      </c>
      <c r="DH47" s="161">
        <v>-2373</v>
      </c>
      <c r="DI47" s="161">
        <v>-3663</v>
      </c>
      <c r="DJ47" s="161">
        <v>-10416</v>
      </c>
      <c r="DK47" s="161">
        <v>-10609</v>
      </c>
      <c r="DL47" s="161">
        <v>0</v>
      </c>
      <c r="DM47" s="161">
        <v>0</v>
      </c>
      <c r="DN47" s="161">
        <v>6413</v>
      </c>
      <c r="DO47" s="161">
        <v>6413</v>
      </c>
      <c r="DP47" s="161">
        <v>-1358.87</v>
      </c>
      <c r="DQ47" s="161">
        <v>-1355.09</v>
      </c>
      <c r="DR47" s="161">
        <v>-6078.39</v>
      </c>
      <c r="DS47" s="161">
        <v>-6078.39</v>
      </c>
      <c r="DT47" s="161">
        <v>1795.52</v>
      </c>
      <c r="DU47" s="161">
        <v>1768.91</v>
      </c>
      <c r="DV47" s="161">
        <v>5788</v>
      </c>
      <c r="DW47" s="161">
        <v>5196</v>
      </c>
      <c r="DX47" s="161">
        <v>3794</v>
      </c>
      <c r="DY47" s="161">
        <v>3901</v>
      </c>
      <c r="DZ47" s="161">
        <v>-3605</v>
      </c>
      <c r="EA47" s="161">
        <v>-3605</v>
      </c>
      <c r="EB47" s="161">
        <v>82</v>
      </c>
      <c r="EC47" s="161">
        <v>82</v>
      </c>
      <c r="ED47" s="161">
        <v>14916</v>
      </c>
      <c r="EE47" s="161">
        <v>14296</v>
      </c>
      <c r="EF47" s="161">
        <v>-131</v>
      </c>
      <c r="EG47" s="161">
        <v>-131</v>
      </c>
      <c r="EH47" s="161">
        <v>1260</v>
      </c>
      <c r="EI47" s="161">
        <v>1266</v>
      </c>
      <c r="EJ47" s="161">
        <v>13711</v>
      </c>
      <c r="EK47" s="161">
        <v>15680</v>
      </c>
      <c r="EL47" s="161">
        <v>7377</v>
      </c>
      <c r="EM47" s="161">
        <v>7377</v>
      </c>
      <c r="EN47" s="161">
        <v>-34812.29</v>
      </c>
      <c r="EO47" s="161">
        <v>56039.95</v>
      </c>
      <c r="EP47" s="162">
        <v>12608</v>
      </c>
      <c r="EQ47" s="161">
        <v>-2042</v>
      </c>
      <c r="ER47" s="162">
        <v>-85589.69</v>
      </c>
      <c r="ES47" s="161">
        <v>-125546.98</v>
      </c>
      <c r="ET47" s="161">
        <v>1183.98</v>
      </c>
      <c r="EU47" s="161">
        <v>920.83</v>
      </c>
      <c r="EV47" s="162">
        <v>-4239.07</v>
      </c>
      <c r="EW47" s="161">
        <v>-3281.11</v>
      </c>
      <c r="EX47" s="162">
        <v>-3573.68</v>
      </c>
      <c r="EY47" s="161">
        <v>-3572.6660000000002</v>
      </c>
      <c r="EZ47" s="162">
        <v>3299.95</v>
      </c>
      <c r="FA47" s="161">
        <v>3298.21</v>
      </c>
      <c r="FB47" s="162">
        <v>2653</v>
      </c>
      <c r="FC47" s="161">
        <v>2642</v>
      </c>
      <c r="FD47" s="162">
        <v>-8117.36</v>
      </c>
      <c r="FE47" s="161">
        <v>-8117.36</v>
      </c>
      <c r="FF47" s="162">
        <v>3108.37</v>
      </c>
      <c r="FG47" s="161">
        <v>4744.07</v>
      </c>
      <c r="FH47" s="162">
        <v>-14911.98</v>
      </c>
      <c r="FI47" s="161">
        <v>-12239.94</v>
      </c>
      <c r="FJ47" s="162">
        <v>-4310</v>
      </c>
      <c r="FK47" s="161">
        <v>863</v>
      </c>
      <c r="FL47" s="162">
        <v>-124627.15</v>
      </c>
      <c r="FM47" s="161">
        <v>-50887.59</v>
      </c>
      <c r="FN47" s="161">
        <v>-20478</v>
      </c>
      <c r="FO47" s="161">
        <v>-39351</v>
      </c>
      <c r="FP47" s="161">
        <v>-17208</v>
      </c>
      <c r="FQ47" s="161">
        <v>-25262</v>
      </c>
      <c r="FR47" s="161">
        <v>202959</v>
      </c>
      <c r="FS47" s="161">
        <v>218229</v>
      </c>
      <c r="FT47" s="161">
        <v>3588.53</v>
      </c>
      <c r="FU47" s="161">
        <v>3581.41</v>
      </c>
      <c r="FV47" s="161">
        <v>-1368.38</v>
      </c>
      <c r="FW47" s="161">
        <v>72.25</v>
      </c>
      <c r="FX47" s="161">
        <v>2658.95</v>
      </c>
      <c r="FY47" s="161">
        <v>2601.9</v>
      </c>
      <c r="FZ47" s="161">
        <v>-51659.96</v>
      </c>
      <c r="GA47" s="161">
        <v>-50683.99</v>
      </c>
      <c r="GB47" s="161">
        <v>-14321.75</v>
      </c>
      <c r="GC47" s="161">
        <v>-14035.08</v>
      </c>
      <c r="GD47" s="161">
        <v>-2478.0450000000001</v>
      </c>
      <c r="GE47" s="161">
        <v>-2478.0450000000001</v>
      </c>
      <c r="GF47" s="161">
        <v>2831.81</v>
      </c>
      <c r="GG47" s="161">
        <v>2831.81</v>
      </c>
      <c r="GH47" s="161">
        <v>-1512.2270000000001</v>
      </c>
      <c r="GI47" s="161">
        <v>-1512.2270000000001</v>
      </c>
      <c r="GJ47" s="161">
        <v>-5734.95</v>
      </c>
      <c r="GK47" s="161">
        <v>-4313.99</v>
      </c>
      <c r="GL47" s="161">
        <v>-63041</v>
      </c>
      <c r="GM47" s="161">
        <v>-62842</v>
      </c>
      <c r="GN47" s="161">
        <v>-30102</v>
      </c>
      <c r="GO47" s="161">
        <v>-16724</v>
      </c>
      <c r="GP47" s="161">
        <v>20891.080000000002</v>
      </c>
      <c r="GQ47" s="161">
        <v>20744.830000000002</v>
      </c>
      <c r="GR47" s="161">
        <v>5582.84</v>
      </c>
      <c r="GS47" s="161">
        <v>5589.45</v>
      </c>
      <c r="GT47" s="161">
        <v>40750.82</v>
      </c>
      <c r="GU47" s="161">
        <v>52200.65</v>
      </c>
    </row>
    <row r="48" spans="1:203">
      <c r="A48" s="80" t="s">
        <v>127</v>
      </c>
      <c r="B48" s="163">
        <v>3729443.94</v>
      </c>
      <c r="C48" s="163">
        <v>9796916.1400000006</v>
      </c>
      <c r="D48" s="163">
        <v>1058021</v>
      </c>
      <c r="E48" s="163">
        <v>1595021</v>
      </c>
      <c r="F48" s="163">
        <v>373878</v>
      </c>
      <c r="G48" s="163">
        <v>353424</v>
      </c>
      <c r="H48" s="163">
        <v>363302.54</v>
      </c>
      <c r="I48" s="163">
        <v>484269.64</v>
      </c>
      <c r="J48" s="163">
        <v>1130638.6499999999</v>
      </c>
      <c r="K48" s="163">
        <v>1544499.99</v>
      </c>
      <c r="L48" s="163">
        <v>139036.5</v>
      </c>
      <c r="M48" s="163">
        <v>151980.4</v>
      </c>
      <c r="N48" s="163">
        <v>359907.6</v>
      </c>
      <c r="O48" s="163">
        <v>418013.64</v>
      </c>
      <c r="P48" s="163">
        <v>8169</v>
      </c>
      <c r="Q48" s="163">
        <v>8169</v>
      </c>
      <c r="R48" s="163">
        <v>-39797</v>
      </c>
      <c r="S48" s="163">
        <v>20000</v>
      </c>
      <c r="T48" s="163">
        <v>111710</v>
      </c>
      <c r="U48" s="163">
        <v>168380</v>
      </c>
      <c r="V48" s="163">
        <v>36813.440000000002</v>
      </c>
      <c r="W48" s="163">
        <v>73582.149999999994</v>
      </c>
      <c r="X48" s="163">
        <v>45005</v>
      </c>
      <c r="Y48" s="163">
        <v>43610</v>
      </c>
      <c r="Z48" s="163">
        <v>-31733</v>
      </c>
      <c r="AA48" s="163">
        <v>-8907</v>
      </c>
      <c r="AB48" s="163">
        <v>287055</v>
      </c>
      <c r="AC48" s="163">
        <v>348191</v>
      </c>
      <c r="AD48" s="163">
        <v>2060</v>
      </c>
      <c r="AE48" s="163">
        <v>2060</v>
      </c>
      <c r="AF48" s="163">
        <v>29407</v>
      </c>
      <c r="AG48" s="163">
        <v>29407</v>
      </c>
      <c r="AH48" s="163">
        <v>-704</v>
      </c>
      <c r="AI48" s="163">
        <v>-704</v>
      </c>
      <c r="AJ48" s="163">
        <v>0</v>
      </c>
      <c r="AK48" s="163">
        <v>0</v>
      </c>
      <c r="AL48" s="163">
        <v>6771</v>
      </c>
      <c r="AM48" s="163">
        <v>6651</v>
      </c>
      <c r="AN48" s="163">
        <v>-885.99</v>
      </c>
      <c r="AO48" s="163">
        <v>-5514.18</v>
      </c>
      <c r="AP48" s="163">
        <v>-7750.34</v>
      </c>
      <c r="AQ48" s="163">
        <v>-7750.34</v>
      </c>
      <c r="AR48" s="163">
        <v>44342.65</v>
      </c>
      <c r="AS48" s="163">
        <v>69738.039999999994</v>
      </c>
      <c r="AT48" s="163">
        <v>3219</v>
      </c>
      <c r="AU48" s="163">
        <v>3219</v>
      </c>
      <c r="AV48" s="163">
        <v>81824</v>
      </c>
      <c r="AW48" s="163">
        <v>105753</v>
      </c>
      <c r="AX48" s="163">
        <v>1859.4</v>
      </c>
      <c r="AY48" s="163">
        <v>1859.4</v>
      </c>
      <c r="AZ48" s="163">
        <v>16123</v>
      </c>
      <c r="BA48" s="163">
        <v>22471</v>
      </c>
      <c r="BB48" s="163">
        <v>6101</v>
      </c>
      <c r="BC48" s="163">
        <v>6101</v>
      </c>
      <c r="BD48" s="163">
        <v>72318</v>
      </c>
      <c r="BE48" s="163">
        <v>111713</v>
      </c>
      <c r="BF48" s="163">
        <v>0</v>
      </c>
      <c r="BG48" s="163">
        <v>0</v>
      </c>
      <c r="BH48" s="163">
        <v>-13790.55</v>
      </c>
      <c r="BI48" s="163">
        <v>158.9</v>
      </c>
      <c r="BJ48" s="163">
        <v>19028</v>
      </c>
      <c r="BK48" s="163">
        <v>29761</v>
      </c>
      <c r="BL48" s="163">
        <v>81374</v>
      </c>
      <c r="BM48" s="163">
        <v>75248</v>
      </c>
      <c r="BN48" s="163">
        <v>7791</v>
      </c>
      <c r="BO48" s="163">
        <v>9308</v>
      </c>
      <c r="BP48" s="163">
        <v>-8430</v>
      </c>
      <c r="BQ48" s="163">
        <v>3072</v>
      </c>
      <c r="BR48" s="163">
        <v>94135.43</v>
      </c>
      <c r="BS48" s="163">
        <v>126588.15</v>
      </c>
      <c r="BT48" s="163">
        <v>-102878</v>
      </c>
      <c r="BU48" s="163">
        <v>-108614</v>
      </c>
      <c r="BV48" s="163">
        <v>-2547.92</v>
      </c>
      <c r="BW48" s="163">
        <v>-3079.44</v>
      </c>
      <c r="BX48" s="163">
        <v>3796.69</v>
      </c>
      <c r="BY48" s="163">
        <v>4550.04</v>
      </c>
      <c r="BZ48" s="163">
        <v>8169.33</v>
      </c>
      <c r="CA48" s="163">
        <v>8313.69</v>
      </c>
      <c r="CB48" s="163">
        <v>2561</v>
      </c>
      <c r="CC48" s="163">
        <v>2561</v>
      </c>
      <c r="CD48" s="163">
        <v>17635.09</v>
      </c>
      <c r="CE48" s="163">
        <v>20395.759999999998</v>
      </c>
      <c r="CF48" s="163">
        <v>122322.87</v>
      </c>
      <c r="CG48" s="163">
        <v>162217.89000000001</v>
      </c>
      <c r="CH48" s="163">
        <v>69234.63</v>
      </c>
      <c r="CI48" s="163">
        <v>122633.57</v>
      </c>
      <c r="CJ48" s="163">
        <v>60968.38</v>
      </c>
      <c r="CK48" s="163">
        <v>68557.84</v>
      </c>
      <c r="CL48" s="163">
        <v>1645</v>
      </c>
      <c r="CM48" s="163">
        <v>1645</v>
      </c>
      <c r="CN48" s="163">
        <v>884.16</v>
      </c>
      <c r="CO48" s="163">
        <v>1063.55</v>
      </c>
      <c r="CP48" s="163">
        <v>-10655.42</v>
      </c>
      <c r="CQ48" s="163">
        <v>-10655.42</v>
      </c>
      <c r="CR48" s="163">
        <v>-19645</v>
      </c>
      <c r="CS48" s="163">
        <v>34560</v>
      </c>
      <c r="CT48" s="163">
        <v>-58451</v>
      </c>
      <c r="CU48" s="163">
        <v>-58451</v>
      </c>
      <c r="CV48" s="163">
        <v>6142.7</v>
      </c>
      <c r="CW48" s="163">
        <v>6142.7</v>
      </c>
      <c r="CX48" s="163">
        <v>11493</v>
      </c>
      <c r="CY48" s="163">
        <v>14252</v>
      </c>
      <c r="CZ48" s="163">
        <v>12135</v>
      </c>
      <c r="DA48" s="163">
        <v>12135</v>
      </c>
      <c r="DB48" s="163">
        <v>-12872</v>
      </c>
      <c r="DC48" s="163">
        <v>-12872</v>
      </c>
      <c r="DD48" s="163">
        <v>641761</v>
      </c>
      <c r="DE48" s="163">
        <v>1669573</v>
      </c>
      <c r="DF48" s="163">
        <v>74240</v>
      </c>
      <c r="DG48" s="163">
        <v>175508</v>
      </c>
      <c r="DH48" s="163">
        <v>62605</v>
      </c>
      <c r="DI48" s="163">
        <v>70906</v>
      </c>
      <c r="DJ48" s="163">
        <v>96063</v>
      </c>
      <c r="DK48" s="163">
        <v>153649</v>
      </c>
      <c r="DL48" s="163">
        <v>0</v>
      </c>
      <c r="DM48" s="163">
        <v>0</v>
      </c>
      <c r="DN48" s="163">
        <v>11992</v>
      </c>
      <c r="DO48" s="163">
        <v>11992</v>
      </c>
      <c r="DP48" s="163">
        <v>64716.57</v>
      </c>
      <c r="DQ48" s="163">
        <v>67327.95</v>
      </c>
      <c r="DR48" s="163">
        <v>19425.39</v>
      </c>
      <c r="DS48" s="163">
        <v>19699.82</v>
      </c>
      <c r="DT48" s="163">
        <v>16019.46</v>
      </c>
      <c r="DU48" s="163">
        <v>18617.009999999998</v>
      </c>
      <c r="DV48" s="163">
        <v>23136</v>
      </c>
      <c r="DW48" s="163">
        <v>28289</v>
      </c>
      <c r="DX48" s="163">
        <v>13780</v>
      </c>
      <c r="DY48" s="163">
        <v>22764</v>
      </c>
      <c r="DZ48" s="163">
        <v>-638</v>
      </c>
      <c r="EA48" s="163">
        <v>-638</v>
      </c>
      <c r="EB48" s="163">
        <v>4892</v>
      </c>
      <c r="EC48" s="163">
        <v>4892</v>
      </c>
      <c r="ED48" s="163">
        <v>-2649</v>
      </c>
      <c r="EE48" s="163">
        <v>2534</v>
      </c>
      <c r="EF48" s="163">
        <v>-1893</v>
      </c>
      <c r="EG48" s="163">
        <v>-1893</v>
      </c>
      <c r="EH48" s="163">
        <v>20763</v>
      </c>
      <c r="EI48" s="163">
        <v>23619</v>
      </c>
      <c r="EJ48" s="163">
        <v>20639</v>
      </c>
      <c r="EK48" s="163">
        <v>21136</v>
      </c>
      <c r="EL48" s="163">
        <v>9461</v>
      </c>
      <c r="EM48" s="163">
        <v>9461</v>
      </c>
      <c r="EN48" s="163">
        <v>-18724.990000000002</v>
      </c>
      <c r="EO48" s="163">
        <v>69299.03</v>
      </c>
      <c r="EP48" s="164">
        <v>15140</v>
      </c>
      <c r="EQ48" s="163">
        <v>9101</v>
      </c>
      <c r="ER48" s="164">
        <v>37129.1</v>
      </c>
      <c r="ES48" s="163">
        <v>180918.6</v>
      </c>
      <c r="ET48" s="163">
        <v>1000.32</v>
      </c>
      <c r="EU48" s="163">
        <v>14091.48</v>
      </c>
      <c r="EV48" s="164">
        <v>-14487.6</v>
      </c>
      <c r="EW48" s="163">
        <v>-16742.830000000002</v>
      </c>
      <c r="EX48" s="164">
        <v>111826.143</v>
      </c>
      <c r="EY48" s="163">
        <v>111845.798</v>
      </c>
      <c r="EZ48" s="164">
        <v>12939.29</v>
      </c>
      <c r="FA48" s="163">
        <v>10417.040000000001</v>
      </c>
      <c r="FB48" s="164">
        <v>-818</v>
      </c>
      <c r="FC48" s="163">
        <v>-771</v>
      </c>
      <c r="FD48" s="164">
        <v>-8327.9599999999991</v>
      </c>
      <c r="FE48" s="163">
        <v>-8327.9599999999991</v>
      </c>
      <c r="FF48" s="164">
        <v>-3542.03</v>
      </c>
      <c r="FG48" s="163">
        <v>-3982.76</v>
      </c>
      <c r="FH48" s="164">
        <v>-19658.27</v>
      </c>
      <c r="FI48" s="163">
        <v>-18794.73</v>
      </c>
      <c r="FJ48" s="164">
        <v>8359</v>
      </c>
      <c r="FK48" s="163">
        <v>9332</v>
      </c>
      <c r="FL48" s="164">
        <v>269440.21000000002</v>
      </c>
      <c r="FM48" s="163">
        <v>419866.85</v>
      </c>
      <c r="FN48" s="163">
        <v>175502</v>
      </c>
      <c r="FO48" s="163">
        <v>198498</v>
      </c>
      <c r="FP48" s="163">
        <v>2479</v>
      </c>
      <c r="FQ48" s="163">
        <v>-4187</v>
      </c>
      <c r="FR48" s="163">
        <v>417430</v>
      </c>
      <c r="FS48" s="163">
        <v>667155</v>
      </c>
      <c r="FT48" s="163">
        <v>21222.79</v>
      </c>
      <c r="FU48" s="163">
        <v>25771.88</v>
      </c>
      <c r="FV48" s="163">
        <v>8475.83</v>
      </c>
      <c r="FW48" s="163">
        <v>20555.96</v>
      </c>
      <c r="FX48" s="163">
        <v>18125.66</v>
      </c>
      <c r="FY48" s="163">
        <v>18268.18</v>
      </c>
      <c r="FZ48" s="163">
        <v>47374.06</v>
      </c>
      <c r="GA48" s="163">
        <v>68617.509999999995</v>
      </c>
      <c r="GB48" s="163">
        <v>23845.85</v>
      </c>
      <c r="GC48" s="163">
        <v>52447.54</v>
      </c>
      <c r="GD48" s="163">
        <v>4076.1260000000002</v>
      </c>
      <c r="GE48" s="163">
        <v>4076.1260000000002</v>
      </c>
      <c r="GF48" s="163">
        <v>4845.33</v>
      </c>
      <c r="GG48" s="163">
        <v>6171.95</v>
      </c>
      <c r="GH48" s="163">
        <v>-5419.1469999999999</v>
      </c>
      <c r="GI48" s="163">
        <v>-5419.1469999999999</v>
      </c>
      <c r="GJ48" s="163">
        <v>25787.06</v>
      </c>
      <c r="GK48" s="163">
        <v>25421.75</v>
      </c>
      <c r="GL48" s="163">
        <v>44731</v>
      </c>
      <c r="GM48" s="163">
        <v>57457</v>
      </c>
      <c r="GN48" s="163">
        <v>27426.400000000001</v>
      </c>
      <c r="GO48" s="163">
        <v>93718.7</v>
      </c>
      <c r="GP48" s="163">
        <v>60844.97</v>
      </c>
      <c r="GQ48" s="163">
        <v>67526.929999999993</v>
      </c>
      <c r="GR48" s="163">
        <v>5324.75</v>
      </c>
      <c r="GS48" s="163">
        <v>8576.51</v>
      </c>
      <c r="GT48" s="163">
        <v>40828.230000000003</v>
      </c>
      <c r="GU48" s="163">
        <v>60005.81</v>
      </c>
    </row>
    <row r="49" spans="1:203">
      <c r="A49" s="81" t="s">
        <v>138</v>
      </c>
      <c r="B49" s="159">
        <v>-2601143.25</v>
      </c>
      <c r="C49" s="159">
        <v>-18493613.739999998</v>
      </c>
      <c r="D49" s="159">
        <v>523016</v>
      </c>
      <c r="E49" s="159">
        <v>239532</v>
      </c>
      <c r="F49" s="159">
        <v>-113842</v>
      </c>
      <c r="G49" s="159">
        <v>-122913</v>
      </c>
      <c r="H49" s="159">
        <v>-58648.11</v>
      </c>
      <c r="I49" s="159">
        <v>-130796.88</v>
      </c>
      <c r="J49" s="159">
        <v>-407361</v>
      </c>
      <c r="K49" s="159">
        <v>-1636963</v>
      </c>
      <c r="L49" s="159">
        <v>-432490.5</v>
      </c>
      <c r="M49" s="159">
        <v>-445435</v>
      </c>
      <c r="N49" s="159">
        <v>239682.98</v>
      </c>
      <c r="O49" s="159">
        <v>262540.58</v>
      </c>
      <c r="P49" s="159">
        <v>0</v>
      </c>
      <c r="Q49" s="159">
        <v>0</v>
      </c>
      <c r="R49" s="159">
        <v>-168409</v>
      </c>
      <c r="S49" s="159">
        <v>-89900</v>
      </c>
      <c r="T49" s="159">
        <v>-172150</v>
      </c>
      <c r="U49" s="159">
        <v>-288617</v>
      </c>
      <c r="V49" s="159">
        <v>-52858.07</v>
      </c>
      <c r="W49" s="159">
        <v>-9459.66</v>
      </c>
      <c r="X49" s="159">
        <v>-90996</v>
      </c>
      <c r="Y49" s="159">
        <v>-91376</v>
      </c>
      <c r="Z49" s="159">
        <v>106823</v>
      </c>
      <c r="AA49" s="159">
        <v>106823</v>
      </c>
      <c r="AB49" s="159">
        <v>-325035</v>
      </c>
      <c r="AC49" s="159">
        <v>-416017</v>
      </c>
      <c r="AD49" s="159">
        <v>5923</v>
      </c>
      <c r="AE49" s="159">
        <v>5923</v>
      </c>
      <c r="AF49" s="159">
        <v>26949</v>
      </c>
      <c r="AG49" s="159">
        <v>26949</v>
      </c>
      <c r="AH49" s="159">
        <v>680</v>
      </c>
      <c r="AI49" s="159">
        <v>680</v>
      </c>
      <c r="AJ49" s="159">
        <v>0</v>
      </c>
      <c r="AK49" s="159">
        <v>0</v>
      </c>
      <c r="AL49" s="159">
        <v>204</v>
      </c>
      <c r="AM49" s="159">
        <v>16404</v>
      </c>
      <c r="AN49" s="159">
        <v>32010.14</v>
      </c>
      <c r="AO49" s="159">
        <v>88249.82</v>
      </c>
      <c r="AP49" s="159">
        <v>-5477.6</v>
      </c>
      <c r="AQ49" s="159">
        <v>-5477.6</v>
      </c>
      <c r="AR49" s="159">
        <v>-49693.8</v>
      </c>
      <c r="AS49" s="159">
        <v>-21343.23</v>
      </c>
      <c r="AT49" s="159">
        <v>16357</v>
      </c>
      <c r="AU49" s="159">
        <v>16357</v>
      </c>
      <c r="AV49" s="159">
        <v>-68492</v>
      </c>
      <c r="AW49" s="159">
        <v>-56999</v>
      </c>
      <c r="AX49" s="159">
        <v>-6</v>
      </c>
      <c r="AY49" s="159">
        <v>-6</v>
      </c>
      <c r="AZ49" s="159">
        <v>-38269</v>
      </c>
      <c r="BA49" s="159">
        <v>-44449</v>
      </c>
      <c r="BB49" s="159">
        <v>0</v>
      </c>
      <c r="BC49" s="159">
        <v>0</v>
      </c>
      <c r="BD49" s="159">
        <v>-90388</v>
      </c>
      <c r="BE49" s="159">
        <v>-134758</v>
      </c>
      <c r="BF49" s="159">
        <v>0</v>
      </c>
      <c r="BG49" s="159">
        <v>0</v>
      </c>
      <c r="BH49" s="159">
        <v>-20242.330000000002</v>
      </c>
      <c r="BI49" s="159">
        <v>-535.47</v>
      </c>
      <c r="BJ49" s="159">
        <v>-57848</v>
      </c>
      <c r="BK49" s="159">
        <v>-36409</v>
      </c>
      <c r="BL49" s="159">
        <v>-296239</v>
      </c>
      <c r="BM49" s="159">
        <v>-248762</v>
      </c>
      <c r="BN49" s="159">
        <v>-10212</v>
      </c>
      <c r="BO49" s="159">
        <v>-19991</v>
      </c>
      <c r="BP49" s="159">
        <v>-4414</v>
      </c>
      <c r="BQ49" s="159">
        <v>-7261</v>
      </c>
      <c r="BR49" s="159">
        <v>-15200.11</v>
      </c>
      <c r="BS49" s="159">
        <v>-128425.54</v>
      </c>
      <c r="BT49" s="159">
        <v>-62259.8</v>
      </c>
      <c r="BU49" s="159">
        <v>-4851.3999999999996</v>
      </c>
      <c r="BV49" s="159">
        <v>-4217.2</v>
      </c>
      <c r="BW49" s="159">
        <v>-4217.2</v>
      </c>
      <c r="BX49" s="159">
        <v>-36204.120000000003</v>
      </c>
      <c r="BY49" s="159">
        <v>-38402.58</v>
      </c>
      <c r="BZ49" s="159">
        <v>5312.57</v>
      </c>
      <c r="CA49" s="159">
        <v>5300.35</v>
      </c>
      <c r="CB49" s="159">
        <v>0</v>
      </c>
      <c r="CC49" s="159">
        <v>0</v>
      </c>
      <c r="CD49" s="159">
        <v>8136.4</v>
      </c>
      <c r="CE49" s="159">
        <v>-2105.15</v>
      </c>
      <c r="CF49" s="159">
        <v>-19361.21</v>
      </c>
      <c r="CG49" s="159">
        <v>-31452.94</v>
      </c>
      <c r="CH49" s="159">
        <v>-30830.560000000001</v>
      </c>
      <c r="CI49" s="159">
        <v>-90478.48</v>
      </c>
      <c r="CJ49" s="159">
        <v>-12635.5</v>
      </c>
      <c r="CK49" s="159">
        <v>-16022.01</v>
      </c>
      <c r="CL49" s="159">
        <v>-8789</v>
      </c>
      <c r="CM49" s="159">
        <v>-8789</v>
      </c>
      <c r="CN49" s="159">
        <v>-150</v>
      </c>
      <c r="CO49" s="159">
        <v>-150</v>
      </c>
      <c r="CP49" s="159">
        <v>-6095.28</v>
      </c>
      <c r="CQ49" s="159">
        <v>-6095.28</v>
      </c>
      <c r="CR49" s="159">
        <v>-27897</v>
      </c>
      <c r="CS49" s="159">
        <v>402743</v>
      </c>
      <c r="CT49" s="159">
        <v>-1802</v>
      </c>
      <c r="CU49" s="159">
        <v>-1802</v>
      </c>
      <c r="CV49" s="159">
        <v>-1000</v>
      </c>
      <c r="CW49" s="159">
        <v>-1000</v>
      </c>
      <c r="CX49" s="159">
        <v>-18600</v>
      </c>
      <c r="CY49" s="159">
        <v>-36476</v>
      </c>
      <c r="CZ49" s="159">
        <v>1030</v>
      </c>
      <c r="DA49" s="159">
        <v>1030</v>
      </c>
      <c r="DB49" s="159">
        <v>1837</v>
      </c>
      <c r="DC49" s="159">
        <v>1837</v>
      </c>
      <c r="DD49" s="159">
        <v>-953518</v>
      </c>
      <c r="DE49" s="159">
        <v>-2179544</v>
      </c>
      <c r="DF49" s="159">
        <v>-33552</v>
      </c>
      <c r="DG49" s="159">
        <v>-48347</v>
      </c>
      <c r="DH49" s="159">
        <v>-382982</v>
      </c>
      <c r="DI49" s="159">
        <v>131789</v>
      </c>
      <c r="DJ49" s="159">
        <v>-7323</v>
      </c>
      <c r="DK49" s="159">
        <v>378</v>
      </c>
      <c r="DL49" s="159">
        <v>0</v>
      </c>
      <c r="DM49" s="159">
        <v>0</v>
      </c>
      <c r="DN49" s="159">
        <v>-201</v>
      </c>
      <c r="DO49" s="159">
        <v>-201</v>
      </c>
      <c r="DP49" s="159">
        <v>-35743.69</v>
      </c>
      <c r="DQ49" s="159">
        <v>-53713.3</v>
      </c>
      <c r="DR49" s="159">
        <v>-5898.99</v>
      </c>
      <c r="DS49" s="159">
        <v>-6173.42</v>
      </c>
      <c r="DT49" s="159">
        <v>-3810.88</v>
      </c>
      <c r="DU49" s="159">
        <v>-7626.77</v>
      </c>
      <c r="DV49" s="159">
        <v>-30642</v>
      </c>
      <c r="DW49" s="159">
        <v>-35489</v>
      </c>
      <c r="DX49" s="159">
        <v>-5341</v>
      </c>
      <c r="DY49" s="159">
        <v>-7420</v>
      </c>
      <c r="DZ49" s="159">
        <v>-28</v>
      </c>
      <c r="EA49" s="159">
        <v>-28</v>
      </c>
      <c r="EB49" s="159">
        <v>0</v>
      </c>
      <c r="EC49" s="159">
        <v>0</v>
      </c>
      <c r="ED49" s="159">
        <v>-51519</v>
      </c>
      <c r="EE49" s="159">
        <v>-68012</v>
      </c>
      <c r="EF49" s="159">
        <v>1252</v>
      </c>
      <c r="EG49" s="159">
        <v>1252</v>
      </c>
      <c r="EH49" s="159">
        <v>-4573</v>
      </c>
      <c r="EI49" s="159">
        <v>-7884</v>
      </c>
      <c r="EJ49" s="159">
        <v>43</v>
      </c>
      <c r="EK49" s="159">
        <v>-514</v>
      </c>
      <c r="EL49" s="159">
        <v>14927</v>
      </c>
      <c r="EM49" s="159">
        <v>14927</v>
      </c>
      <c r="EN49" s="159">
        <v>-61177.42</v>
      </c>
      <c r="EO49" s="159">
        <v>151569.65</v>
      </c>
      <c r="EP49" s="160">
        <v>-19016</v>
      </c>
      <c r="EQ49" s="159">
        <v>66819</v>
      </c>
      <c r="ER49" s="160">
        <v>-453366.61</v>
      </c>
      <c r="ES49" s="159">
        <v>-985945.67</v>
      </c>
      <c r="ET49" s="159">
        <v>108.14</v>
      </c>
      <c r="EU49" s="159">
        <v>-7233.94</v>
      </c>
      <c r="EV49" s="160">
        <v>107322.27</v>
      </c>
      <c r="EW49" s="159">
        <v>75853.59</v>
      </c>
      <c r="EX49" s="160">
        <v>-6336.42</v>
      </c>
      <c r="EY49" s="159">
        <v>-6336.42</v>
      </c>
      <c r="EZ49" s="160">
        <v>-2387.2399999999998</v>
      </c>
      <c r="FA49" s="159">
        <v>2675.3</v>
      </c>
      <c r="FB49" s="160">
        <v>-172</v>
      </c>
      <c r="FC49" s="159">
        <v>-172</v>
      </c>
      <c r="FD49" s="160">
        <v>0</v>
      </c>
      <c r="FE49" s="159">
        <v>0</v>
      </c>
      <c r="FF49" s="160">
        <v>6998.63</v>
      </c>
      <c r="FG49" s="159">
        <v>543.83000000000004</v>
      </c>
      <c r="FH49" s="160">
        <v>-124769.43</v>
      </c>
      <c r="FI49" s="159">
        <v>-129219.57</v>
      </c>
      <c r="FJ49" s="160">
        <v>-119990</v>
      </c>
      <c r="FK49" s="159">
        <v>-50720</v>
      </c>
      <c r="FL49" s="160">
        <v>-400202.96</v>
      </c>
      <c r="FM49" s="159">
        <v>-679110.28</v>
      </c>
      <c r="FN49" s="159">
        <v>-66055</v>
      </c>
      <c r="FO49" s="159">
        <v>-118735</v>
      </c>
      <c r="FP49" s="159">
        <v>28400</v>
      </c>
      <c r="FQ49" s="159">
        <v>-1299</v>
      </c>
      <c r="FR49" s="159">
        <v>-526156</v>
      </c>
      <c r="FS49" s="159">
        <v>-456168</v>
      </c>
      <c r="FT49" s="159">
        <v>-24939.68</v>
      </c>
      <c r="FU49" s="159">
        <v>-32782.11</v>
      </c>
      <c r="FV49" s="159">
        <v>27106.91</v>
      </c>
      <c r="FW49" s="159">
        <v>19619.18</v>
      </c>
      <c r="FX49" s="159">
        <v>7432.44</v>
      </c>
      <c r="FY49" s="159">
        <v>6733.87</v>
      </c>
      <c r="FZ49" s="159">
        <v>-163492.41</v>
      </c>
      <c r="GA49" s="159">
        <v>-161044.81</v>
      </c>
      <c r="GB49" s="159">
        <v>20224.990000000002</v>
      </c>
      <c r="GC49" s="159">
        <v>1605.5</v>
      </c>
      <c r="GD49" s="159">
        <v>10619.355</v>
      </c>
      <c r="GE49" s="159">
        <v>10619.355</v>
      </c>
      <c r="GF49" s="159">
        <v>-7450.51</v>
      </c>
      <c r="GG49" s="159">
        <v>-9606.24</v>
      </c>
      <c r="GH49" s="159">
        <v>-4424.3370000000004</v>
      </c>
      <c r="GI49" s="159">
        <v>-4424.3370000000004</v>
      </c>
      <c r="GJ49" s="159">
        <v>-292.24</v>
      </c>
      <c r="GK49" s="159">
        <v>-23941.74</v>
      </c>
      <c r="GL49" s="159">
        <v>-3103</v>
      </c>
      <c r="GM49" s="159">
        <v>10813</v>
      </c>
      <c r="GN49" s="159">
        <v>-130963</v>
      </c>
      <c r="GO49" s="159">
        <v>-181707.6</v>
      </c>
      <c r="GP49" s="159">
        <v>84050.31</v>
      </c>
      <c r="GQ49" s="159">
        <v>71718.899999999994</v>
      </c>
      <c r="GR49" s="159">
        <v>762.65</v>
      </c>
      <c r="GS49" s="159">
        <v>-2474.41</v>
      </c>
      <c r="GT49" s="159">
        <v>-91151.98</v>
      </c>
      <c r="GU49" s="159">
        <v>-62870.93</v>
      </c>
    </row>
    <row r="50" spans="1:203">
      <c r="A50" s="104" t="s">
        <v>144</v>
      </c>
      <c r="B50" s="161">
        <v>7610.91</v>
      </c>
      <c r="C50" s="161">
        <v>9942686.5099999998</v>
      </c>
      <c r="D50" s="161">
        <v>-1618569</v>
      </c>
      <c r="E50" s="161">
        <v>-1882359</v>
      </c>
      <c r="F50" s="161">
        <v>-77064</v>
      </c>
      <c r="G50" s="161">
        <v>-46127</v>
      </c>
      <c r="H50" s="161">
        <v>-233868.45</v>
      </c>
      <c r="I50" s="161">
        <v>-282686.77</v>
      </c>
      <c r="J50" s="161">
        <v>-670897.76</v>
      </c>
      <c r="K50" s="161">
        <v>92842.44</v>
      </c>
      <c r="L50" s="161">
        <v>296743.59999999998</v>
      </c>
      <c r="M50" s="161">
        <v>296744</v>
      </c>
      <c r="N50" s="161">
        <v>-696376.82</v>
      </c>
      <c r="O50" s="161">
        <v>-777340.47</v>
      </c>
      <c r="P50" s="161">
        <v>-1771</v>
      </c>
      <c r="Q50" s="161">
        <v>-1771</v>
      </c>
      <c r="R50" s="161">
        <v>99091</v>
      </c>
      <c r="S50" s="161">
        <v>-36128</v>
      </c>
      <c r="T50" s="161">
        <v>24409</v>
      </c>
      <c r="U50" s="161">
        <v>84984</v>
      </c>
      <c r="V50" s="161">
        <v>-22029.86</v>
      </c>
      <c r="W50" s="161">
        <v>-104605.2</v>
      </c>
      <c r="X50" s="161">
        <v>45385</v>
      </c>
      <c r="Y50" s="161">
        <v>47161</v>
      </c>
      <c r="Z50" s="161">
        <v>-62018</v>
      </c>
      <c r="AA50" s="161">
        <v>-84844</v>
      </c>
      <c r="AB50" s="161">
        <v>93652</v>
      </c>
      <c r="AC50" s="161">
        <v>123360</v>
      </c>
      <c r="AD50" s="161">
        <v>-1909</v>
      </c>
      <c r="AE50" s="161">
        <v>-1909</v>
      </c>
      <c r="AF50" s="161">
        <v>-4094</v>
      </c>
      <c r="AG50" s="161">
        <v>-4094</v>
      </c>
      <c r="AH50" s="161">
        <v>-680</v>
      </c>
      <c r="AI50" s="161">
        <v>-680</v>
      </c>
      <c r="AJ50" s="161">
        <v>0</v>
      </c>
      <c r="AK50" s="161">
        <v>0</v>
      </c>
      <c r="AL50" s="161">
        <v>0</v>
      </c>
      <c r="AM50" s="161">
        <v>-16080</v>
      </c>
      <c r="AN50" s="161">
        <v>28293.1</v>
      </c>
      <c r="AO50" s="161">
        <v>-46316.69</v>
      </c>
      <c r="AP50" s="161">
        <v>-359.29</v>
      </c>
      <c r="AQ50" s="161">
        <v>-359.29</v>
      </c>
      <c r="AR50" s="161">
        <v>150444.20000000001</v>
      </c>
      <c r="AS50" s="161">
        <v>99499.25</v>
      </c>
      <c r="AT50" s="161">
        <v>-3945</v>
      </c>
      <c r="AU50" s="161">
        <v>-3945</v>
      </c>
      <c r="AV50" s="161">
        <v>16337</v>
      </c>
      <c r="AW50" s="161">
        <v>-17907</v>
      </c>
      <c r="AX50" s="161">
        <v>0</v>
      </c>
      <c r="AY50" s="161">
        <v>0</v>
      </c>
      <c r="AZ50" s="161">
        <v>-24754</v>
      </c>
      <c r="BA50" s="161">
        <v>-25378</v>
      </c>
      <c r="BB50" s="161">
        <v>0</v>
      </c>
      <c r="BC50" s="161">
        <v>0</v>
      </c>
      <c r="BD50" s="161">
        <v>-36549</v>
      </c>
      <c r="BE50" s="161">
        <v>-34402</v>
      </c>
      <c r="BF50" s="161">
        <v>0</v>
      </c>
      <c r="BG50" s="161">
        <v>0</v>
      </c>
      <c r="BH50" s="161">
        <v>38885.24</v>
      </c>
      <c r="BI50" s="161">
        <v>8048.17</v>
      </c>
      <c r="BJ50" s="161">
        <v>95044</v>
      </c>
      <c r="BK50" s="161">
        <v>63693</v>
      </c>
      <c r="BL50" s="161">
        <v>-65521</v>
      </c>
      <c r="BM50" s="161">
        <v>-72220</v>
      </c>
      <c r="BN50" s="161">
        <v>-4739</v>
      </c>
      <c r="BO50" s="161">
        <v>3786</v>
      </c>
      <c r="BP50" s="161">
        <v>1273</v>
      </c>
      <c r="BQ50" s="161">
        <v>-7381</v>
      </c>
      <c r="BR50" s="161">
        <v>-183690.13</v>
      </c>
      <c r="BS50" s="161">
        <v>-101816.93</v>
      </c>
      <c r="BT50" s="161">
        <v>-8873.6</v>
      </c>
      <c r="BU50" s="161">
        <v>-61268</v>
      </c>
      <c r="BV50" s="161">
        <v>84.6</v>
      </c>
      <c r="BW50" s="161">
        <v>-106.26</v>
      </c>
      <c r="BX50" s="161">
        <v>14252.47</v>
      </c>
      <c r="BY50" s="161">
        <v>15697.58</v>
      </c>
      <c r="BZ50" s="161">
        <v>-29.58</v>
      </c>
      <c r="CA50" s="161">
        <v>-161.72</v>
      </c>
      <c r="CB50" s="161">
        <v>0</v>
      </c>
      <c r="CC50" s="161">
        <v>0</v>
      </c>
      <c r="CD50" s="161">
        <v>-25171.26</v>
      </c>
      <c r="CE50" s="161">
        <v>-17690.39</v>
      </c>
      <c r="CF50" s="161">
        <v>-78748.95</v>
      </c>
      <c r="CG50" s="161">
        <v>-104866.25</v>
      </c>
      <c r="CH50" s="161">
        <v>9398.17</v>
      </c>
      <c r="CI50" s="161">
        <v>17876.36</v>
      </c>
      <c r="CJ50" s="161">
        <v>13867.04</v>
      </c>
      <c r="CK50" s="161">
        <v>9664.08</v>
      </c>
      <c r="CL50" s="161">
        <v>8487</v>
      </c>
      <c r="CM50" s="161">
        <v>8487</v>
      </c>
      <c r="CN50" s="161">
        <v>109.44</v>
      </c>
      <c r="CO50" s="161">
        <v>-69.95</v>
      </c>
      <c r="CP50" s="161">
        <v>-1674.84</v>
      </c>
      <c r="CQ50" s="161">
        <v>-1674.84</v>
      </c>
      <c r="CR50" s="161">
        <v>144295</v>
      </c>
      <c r="CS50" s="161">
        <v>-340812</v>
      </c>
      <c r="CT50" s="161">
        <v>-1605</v>
      </c>
      <c r="CU50" s="161">
        <v>-1605</v>
      </c>
      <c r="CV50" s="161">
        <v>-293.68</v>
      </c>
      <c r="CW50" s="161">
        <v>-293.68</v>
      </c>
      <c r="CX50" s="161">
        <v>-39544</v>
      </c>
      <c r="CY50" s="161">
        <v>-30342</v>
      </c>
      <c r="CZ50" s="161">
        <v>0</v>
      </c>
      <c r="DA50" s="161">
        <v>0</v>
      </c>
      <c r="DB50" s="161">
        <v>-2023</v>
      </c>
      <c r="DC50" s="161">
        <v>-2023</v>
      </c>
      <c r="DD50" s="161">
        <v>405912</v>
      </c>
      <c r="DE50" s="161">
        <v>523154</v>
      </c>
      <c r="DF50" s="161">
        <v>-107054</v>
      </c>
      <c r="DG50" s="161">
        <v>-94960</v>
      </c>
      <c r="DH50" s="161">
        <v>375323</v>
      </c>
      <c r="DI50" s="161">
        <v>-147749</v>
      </c>
      <c r="DJ50" s="161">
        <v>-40922</v>
      </c>
      <c r="DK50" s="161">
        <v>-106209</v>
      </c>
      <c r="DL50" s="161">
        <v>0</v>
      </c>
      <c r="DM50" s="161">
        <v>0</v>
      </c>
      <c r="DN50" s="161">
        <v>0</v>
      </c>
      <c r="DO50" s="161">
        <v>0</v>
      </c>
      <c r="DP50" s="161">
        <v>10947.95</v>
      </c>
      <c r="DQ50" s="161">
        <v>26306.19</v>
      </c>
      <c r="DR50" s="161">
        <v>-2172.64</v>
      </c>
      <c r="DS50" s="161">
        <v>-2172.64</v>
      </c>
      <c r="DT50" s="161">
        <v>3366.27</v>
      </c>
      <c r="DU50" s="161">
        <v>4584.62</v>
      </c>
      <c r="DV50" s="161">
        <v>22090</v>
      </c>
      <c r="DW50" s="161">
        <v>21784</v>
      </c>
      <c r="DX50" s="161">
        <v>3091</v>
      </c>
      <c r="DY50" s="161">
        <v>-3601</v>
      </c>
      <c r="DZ50" s="161">
        <v>-1902</v>
      </c>
      <c r="EA50" s="161">
        <v>-1902</v>
      </c>
      <c r="EB50" s="161">
        <v>49</v>
      </c>
      <c r="EC50" s="161">
        <v>49</v>
      </c>
      <c r="ED50" s="161">
        <v>37298</v>
      </c>
      <c r="EE50" s="161">
        <v>48539</v>
      </c>
      <c r="EF50" s="161">
        <v>-1170</v>
      </c>
      <c r="EG50" s="161">
        <v>-1170</v>
      </c>
      <c r="EH50" s="161">
        <v>-1097</v>
      </c>
      <c r="EI50" s="161">
        <v>-642</v>
      </c>
      <c r="EJ50" s="161">
        <v>-13474</v>
      </c>
      <c r="EK50" s="161">
        <v>-13126</v>
      </c>
      <c r="EL50" s="161">
        <v>-2655</v>
      </c>
      <c r="EM50" s="161">
        <v>-2655</v>
      </c>
      <c r="EN50" s="161">
        <v>78579.710000000006</v>
      </c>
      <c r="EO50" s="161">
        <v>-39983.339999999997</v>
      </c>
      <c r="EP50" s="162">
        <v>3868</v>
      </c>
      <c r="EQ50" s="161">
        <v>-78315</v>
      </c>
      <c r="ER50" s="162">
        <v>484235.51</v>
      </c>
      <c r="ES50" s="161">
        <v>871273.22</v>
      </c>
      <c r="ET50" s="161">
        <v>19004.96</v>
      </c>
      <c r="EU50" s="161">
        <v>15032.85</v>
      </c>
      <c r="EV50" s="162">
        <v>-99684.15</v>
      </c>
      <c r="EW50" s="161">
        <v>-66249.75</v>
      </c>
      <c r="EX50" s="162">
        <v>-3665.3389999999999</v>
      </c>
      <c r="EY50" s="161">
        <v>-3684.9940000000001</v>
      </c>
      <c r="EZ50" s="162">
        <v>-8918.02</v>
      </c>
      <c r="FA50" s="161">
        <v>-11458.33</v>
      </c>
      <c r="FB50" s="162">
        <v>-472</v>
      </c>
      <c r="FC50" s="161">
        <v>-520</v>
      </c>
      <c r="FD50" s="162">
        <v>5836.02</v>
      </c>
      <c r="FE50" s="161">
        <v>5836.02</v>
      </c>
      <c r="FF50" s="162">
        <v>-3699.46</v>
      </c>
      <c r="FG50" s="161">
        <v>3196.07</v>
      </c>
      <c r="FH50" s="162">
        <v>146394.82999999999</v>
      </c>
      <c r="FI50" s="161">
        <v>149981.46</v>
      </c>
      <c r="FJ50" s="162">
        <v>108516</v>
      </c>
      <c r="FK50" s="161">
        <v>32107</v>
      </c>
      <c r="FL50" s="162">
        <v>207003.76</v>
      </c>
      <c r="FM50" s="161">
        <v>332576</v>
      </c>
      <c r="FN50" s="161">
        <v>-166600</v>
      </c>
      <c r="FO50" s="161">
        <v>-136874</v>
      </c>
      <c r="FP50" s="161">
        <v>-6481</v>
      </c>
      <c r="FQ50" s="161">
        <v>23707</v>
      </c>
      <c r="FR50" s="161">
        <v>364013</v>
      </c>
      <c r="FS50" s="161">
        <v>124166</v>
      </c>
      <c r="FT50" s="161">
        <v>13289.35</v>
      </c>
      <c r="FU50" s="161">
        <v>16383.24</v>
      </c>
      <c r="FV50" s="161">
        <v>-13574.88</v>
      </c>
      <c r="FW50" s="161">
        <v>-18167.3</v>
      </c>
      <c r="FX50" s="161">
        <v>-11516.96</v>
      </c>
      <c r="FY50" s="161">
        <v>-10960.91</v>
      </c>
      <c r="FZ50" s="161">
        <v>65488.44</v>
      </c>
      <c r="GA50" s="161">
        <v>41797.370000000003</v>
      </c>
      <c r="GB50" s="161">
        <v>12671.61</v>
      </c>
      <c r="GC50" s="161">
        <v>3201.31</v>
      </c>
      <c r="GD50" s="161">
        <v>-10481.216</v>
      </c>
      <c r="GE50" s="161">
        <v>-10481.216</v>
      </c>
      <c r="GF50" s="161">
        <v>9198.57</v>
      </c>
      <c r="GG50" s="161">
        <v>10027.69</v>
      </c>
      <c r="GH50" s="161">
        <v>-493.67</v>
      </c>
      <c r="GI50" s="161">
        <v>-493.67</v>
      </c>
      <c r="GJ50" s="161">
        <v>-40210.04</v>
      </c>
      <c r="GK50" s="161">
        <v>-15692.9</v>
      </c>
      <c r="GL50" s="161">
        <v>-41570</v>
      </c>
      <c r="GM50" s="161">
        <v>-68212</v>
      </c>
      <c r="GN50" s="161">
        <v>159773</v>
      </c>
      <c r="GO50" s="161">
        <v>139483.4</v>
      </c>
      <c r="GP50" s="161">
        <v>-17517.77</v>
      </c>
      <c r="GQ50" s="161">
        <v>-11868.32</v>
      </c>
      <c r="GR50" s="161">
        <v>-383.39</v>
      </c>
      <c r="GS50" s="161">
        <v>-421.08</v>
      </c>
      <c r="GT50" s="161">
        <v>62564.78</v>
      </c>
      <c r="GU50" s="161">
        <v>16049.27</v>
      </c>
    </row>
    <row r="51" spans="1:203">
      <c r="A51" s="80" t="s">
        <v>190</v>
      </c>
      <c r="B51" s="163">
        <v>1135911.6000000001</v>
      </c>
      <c r="C51" s="163">
        <v>1245988.9099999999</v>
      </c>
      <c r="D51" s="163">
        <v>-37532</v>
      </c>
      <c r="E51" s="163">
        <v>-47806</v>
      </c>
      <c r="F51" s="163">
        <v>182972</v>
      </c>
      <c r="G51" s="163">
        <v>184384</v>
      </c>
      <c r="H51" s="163">
        <v>70785.98</v>
      </c>
      <c r="I51" s="163">
        <v>70785.990000000005</v>
      </c>
      <c r="J51" s="163">
        <v>52379.889999999898</v>
      </c>
      <c r="K51" s="163">
        <v>379.42999999999302</v>
      </c>
      <c r="L51" s="163">
        <v>3289.5999999999767</v>
      </c>
      <c r="M51" s="163">
        <v>3289.4000000000233</v>
      </c>
      <c r="N51" s="163">
        <v>-96786.240000000005</v>
      </c>
      <c r="O51" s="163">
        <v>-96786.25</v>
      </c>
      <c r="P51" s="163">
        <v>6398</v>
      </c>
      <c r="Q51" s="163">
        <v>6398</v>
      </c>
      <c r="R51" s="163">
        <v>-109115</v>
      </c>
      <c r="S51" s="163">
        <v>-106028</v>
      </c>
      <c r="T51" s="163">
        <v>-36031</v>
      </c>
      <c r="U51" s="163">
        <v>-35253</v>
      </c>
      <c r="V51" s="163">
        <v>-38074.49</v>
      </c>
      <c r="W51" s="163">
        <v>-40482.71</v>
      </c>
      <c r="X51" s="163">
        <v>-606</v>
      </c>
      <c r="Y51" s="163">
        <v>-605</v>
      </c>
      <c r="Z51" s="163">
        <v>13072</v>
      </c>
      <c r="AA51" s="163">
        <v>13072</v>
      </c>
      <c r="AB51" s="163">
        <v>55672</v>
      </c>
      <c r="AC51" s="163">
        <v>55534</v>
      </c>
      <c r="AD51" s="163">
        <v>6074</v>
      </c>
      <c r="AE51" s="163">
        <v>6074</v>
      </c>
      <c r="AF51" s="163">
        <v>52262</v>
      </c>
      <c r="AG51" s="163">
        <v>52262</v>
      </c>
      <c r="AH51" s="163">
        <v>-704</v>
      </c>
      <c r="AI51" s="163">
        <v>-704</v>
      </c>
      <c r="AJ51" s="163">
        <v>0</v>
      </c>
      <c r="AK51" s="163">
        <v>0</v>
      </c>
      <c r="AL51" s="163">
        <v>6975</v>
      </c>
      <c r="AM51" s="163">
        <v>6975</v>
      </c>
      <c r="AN51" s="163">
        <v>59417.25</v>
      </c>
      <c r="AO51" s="163">
        <v>36418.949999999997</v>
      </c>
      <c r="AP51" s="163">
        <v>-13587.23</v>
      </c>
      <c r="AQ51" s="163">
        <v>-13587.23</v>
      </c>
      <c r="AR51" s="163">
        <v>145093.04999999999</v>
      </c>
      <c r="AS51" s="163">
        <v>147894.06</v>
      </c>
      <c r="AT51" s="163">
        <v>15631</v>
      </c>
      <c r="AU51" s="163">
        <v>15631</v>
      </c>
      <c r="AV51" s="163">
        <v>29669</v>
      </c>
      <c r="AW51" s="163">
        <v>30847</v>
      </c>
      <c r="AX51" s="163">
        <v>1853.4</v>
      </c>
      <c r="AY51" s="163">
        <v>1853.4</v>
      </c>
      <c r="AZ51" s="163">
        <v>-46900</v>
      </c>
      <c r="BA51" s="163">
        <v>-47356</v>
      </c>
      <c r="BB51" s="163">
        <v>6101</v>
      </c>
      <c r="BC51" s="163">
        <v>6101</v>
      </c>
      <c r="BD51" s="163">
        <v>-54619</v>
      </c>
      <c r="BE51" s="163">
        <v>-57447</v>
      </c>
      <c r="BF51" s="163">
        <v>0</v>
      </c>
      <c r="BG51" s="163">
        <v>0</v>
      </c>
      <c r="BH51" s="163">
        <v>4852.3599999999933</v>
      </c>
      <c r="BI51" s="163">
        <v>7671.6</v>
      </c>
      <c r="BJ51" s="163">
        <v>56224</v>
      </c>
      <c r="BK51" s="163">
        <v>57045</v>
      </c>
      <c r="BL51" s="163">
        <v>-280386</v>
      </c>
      <c r="BM51" s="163">
        <v>-245734</v>
      </c>
      <c r="BN51" s="163">
        <v>-7160</v>
      </c>
      <c r="BO51" s="163">
        <v>-6897</v>
      </c>
      <c r="BP51" s="163">
        <v>-11571</v>
      </c>
      <c r="BQ51" s="163">
        <v>-11570</v>
      </c>
      <c r="BR51" s="163">
        <v>-104754.81</v>
      </c>
      <c r="BS51" s="163">
        <v>-103654.32</v>
      </c>
      <c r="BT51" s="163">
        <v>-174011.4</v>
      </c>
      <c r="BU51" s="163">
        <v>-174733.4</v>
      </c>
      <c r="BV51" s="163">
        <v>-6680.52</v>
      </c>
      <c r="BW51" s="163">
        <v>-7402.9</v>
      </c>
      <c r="BX51" s="163">
        <v>-18154.96</v>
      </c>
      <c r="BY51" s="163">
        <v>-18154.96</v>
      </c>
      <c r="BZ51" s="163">
        <v>13452.32</v>
      </c>
      <c r="CA51" s="163">
        <v>13452.32</v>
      </c>
      <c r="CB51" s="163">
        <v>2561</v>
      </c>
      <c r="CC51" s="163">
        <v>2561</v>
      </c>
      <c r="CD51" s="163">
        <v>600.23</v>
      </c>
      <c r="CE51" s="163">
        <v>600.21999999999753</v>
      </c>
      <c r="CF51" s="163">
        <v>24212.71</v>
      </c>
      <c r="CG51" s="163">
        <v>25898.7</v>
      </c>
      <c r="CH51" s="163">
        <v>47802.239999999998</v>
      </c>
      <c r="CI51" s="163">
        <v>50031.45</v>
      </c>
      <c r="CJ51" s="163">
        <v>62199.92</v>
      </c>
      <c r="CK51" s="163">
        <v>62199.91</v>
      </c>
      <c r="CL51" s="163">
        <v>1343</v>
      </c>
      <c r="CM51" s="163">
        <v>1343</v>
      </c>
      <c r="CN51" s="163">
        <v>843.6</v>
      </c>
      <c r="CO51" s="163">
        <v>843.6</v>
      </c>
      <c r="CP51" s="163">
        <v>-18425.54</v>
      </c>
      <c r="CQ51" s="163">
        <v>-18425.54</v>
      </c>
      <c r="CR51" s="163">
        <v>96753</v>
      </c>
      <c r="CS51" s="163">
        <v>96491</v>
      </c>
      <c r="CT51" s="163">
        <v>-61858</v>
      </c>
      <c r="CU51" s="163">
        <v>-61858</v>
      </c>
      <c r="CV51" s="163">
        <v>4849.0200000000004</v>
      </c>
      <c r="CW51" s="163">
        <v>4849.0200000000004</v>
      </c>
      <c r="CX51" s="163">
        <v>-46651</v>
      </c>
      <c r="CY51" s="163">
        <v>-52566</v>
      </c>
      <c r="CZ51" s="163">
        <v>13165</v>
      </c>
      <c r="DA51" s="163">
        <v>13165</v>
      </c>
      <c r="DB51" s="163">
        <v>-13058</v>
      </c>
      <c r="DC51" s="163">
        <v>-13058</v>
      </c>
      <c r="DD51" s="163">
        <v>94155</v>
      </c>
      <c r="DE51" s="163">
        <v>13183</v>
      </c>
      <c r="DF51" s="163">
        <v>-66366</v>
      </c>
      <c r="DG51" s="163">
        <v>32201</v>
      </c>
      <c r="DH51" s="163">
        <v>54946</v>
      </c>
      <c r="DI51" s="163">
        <v>54946</v>
      </c>
      <c r="DJ51" s="163">
        <v>47818</v>
      </c>
      <c r="DK51" s="163">
        <v>47818</v>
      </c>
      <c r="DL51" s="163">
        <v>0</v>
      </c>
      <c r="DM51" s="163">
        <v>0</v>
      </c>
      <c r="DN51" s="163">
        <v>11791</v>
      </c>
      <c r="DO51" s="163">
        <v>11791</v>
      </c>
      <c r="DP51" s="163">
        <v>39920.83</v>
      </c>
      <c r="DQ51" s="163">
        <v>39920.839999999997</v>
      </c>
      <c r="DR51" s="163">
        <v>11353.76</v>
      </c>
      <c r="DS51" s="163">
        <v>11353.76</v>
      </c>
      <c r="DT51" s="163">
        <v>15574.85</v>
      </c>
      <c r="DU51" s="163">
        <v>15574.86</v>
      </c>
      <c r="DV51" s="163">
        <v>14584</v>
      </c>
      <c r="DW51" s="163">
        <v>14584</v>
      </c>
      <c r="DX51" s="163">
        <v>11530</v>
      </c>
      <c r="DY51" s="163">
        <v>11743</v>
      </c>
      <c r="DZ51" s="163">
        <v>-2568</v>
      </c>
      <c r="EA51" s="163">
        <v>-2568</v>
      </c>
      <c r="EB51" s="163">
        <v>4941</v>
      </c>
      <c r="EC51" s="163">
        <v>4941</v>
      </c>
      <c r="ED51" s="163">
        <v>-16870</v>
      </c>
      <c r="EE51" s="163">
        <v>-16939</v>
      </c>
      <c r="EF51" s="163">
        <v>-1811</v>
      </c>
      <c r="EG51" s="163">
        <v>-1811</v>
      </c>
      <c r="EH51" s="163">
        <v>15093</v>
      </c>
      <c r="EI51" s="163">
        <v>15093</v>
      </c>
      <c r="EJ51" s="163">
        <v>7208</v>
      </c>
      <c r="EK51" s="163">
        <v>7496</v>
      </c>
      <c r="EL51" s="163">
        <v>21733</v>
      </c>
      <c r="EM51" s="163">
        <v>21733</v>
      </c>
      <c r="EN51" s="163">
        <v>-1322.7</v>
      </c>
      <c r="EO51" s="163">
        <v>180885.34</v>
      </c>
      <c r="EP51" s="164">
        <v>-8</v>
      </c>
      <c r="EQ51" s="163">
        <v>-2395</v>
      </c>
      <c r="ER51" s="164">
        <v>67998</v>
      </c>
      <c r="ES51" s="163">
        <v>66246.149999999907</v>
      </c>
      <c r="ET51" s="163">
        <v>20113.419999999998</v>
      </c>
      <c r="EU51" s="163">
        <v>21890.39</v>
      </c>
      <c r="EV51" s="164">
        <v>-6849.48</v>
      </c>
      <c r="EW51" s="163">
        <v>-7138.99</v>
      </c>
      <c r="EX51" s="164">
        <v>101824.38399999999</v>
      </c>
      <c r="EY51" s="163">
        <v>101824.38399999999</v>
      </c>
      <c r="EZ51" s="164">
        <v>1634.03</v>
      </c>
      <c r="FA51" s="163">
        <v>1634.01</v>
      </c>
      <c r="FB51" s="164">
        <v>-1462</v>
      </c>
      <c r="FC51" s="163">
        <v>-1463</v>
      </c>
      <c r="FD51" s="164">
        <v>-2491.94</v>
      </c>
      <c r="FE51" s="163">
        <v>-2491.94</v>
      </c>
      <c r="FF51" s="164">
        <v>-242.86</v>
      </c>
      <c r="FG51" s="163">
        <v>-242.86</v>
      </c>
      <c r="FH51" s="164">
        <v>1967.13</v>
      </c>
      <c r="FI51" s="163">
        <v>1967.1599999999744</v>
      </c>
      <c r="FJ51" s="164">
        <v>-3115</v>
      </c>
      <c r="FK51" s="163">
        <v>-9281</v>
      </c>
      <c r="FL51" s="164">
        <v>76241.009999999995</v>
      </c>
      <c r="FM51" s="163">
        <v>73332.569999999949</v>
      </c>
      <c r="FN51" s="163">
        <v>-57153</v>
      </c>
      <c r="FO51" s="163">
        <v>-57111</v>
      </c>
      <c r="FP51" s="163">
        <v>24398</v>
      </c>
      <c r="FQ51" s="163">
        <v>18221</v>
      </c>
      <c r="FR51" s="163">
        <v>255287</v>
      </c>
      <c r="FS51" s="163">
        <v>335153</v>
      </c>
      <c r="FT51" s="163">
        <v>9572.4599999999991</v>
      </c>
      <c r="FU51" s="163">
        <v>9373.01</v>
      </c>
      <c r="FV51" s="163">
        <v>22007.86</v>
      </c>
      <c r="FW51" s="163">
        <v>22007.84</v>
      </c>
      <c r="FX51" s="163">
        <v>14041.14</v>
      </c>
      <c r="FY51" s="163">
        <v>14041.14</v>
      </c>
      <c r="FZ51" s="163">
        <v>-50629.91</v>
      </c>
      <c r="GA51" s="163">
        <v>-50629.93</v>
      </c>
      <c r="GB51" s="163">
        <v>56742.45</v>
      </c>
      <c r="GC51" s="163">
        <v>57254.35</v>
      </c>
      <c r="GD51" s="163">
        <v>4214.2649999999994</v>
      </c>
      <c r="GE51" s="163">
        <v>4214.2649999999994</v>
      </c>
      <c r="GF51" s="163">
        <v>6593.39</v>
      </c>
      <c r="GG51" s="163">
        <v>6593.4</v>
      </c>
      <c r="GH51" s="163">
        <v>-10337.154</v>
      </c>
      <c r="GI51" s="163">
        <v>-10337.154</v>
      </c>
      <c r="GJ51" s="163">
        <v>-14715.22</v>
      </c>
      <c r="GK51" s="163">
        <v>-14212.89</v>
      </c>
      <c r="GL51" s="163">
        <v>58</v>
      </c>
      <c r="GM51" s="163">
        <v>58</v>
      </c>
      <c r="GN51" s="163">
        <v>56236.4</v>
      </c>
      <c r="GO51" s="163">
        <v>51494.5</v>
      </c>
      <c r="GP51" s="163">
        <v>127377.51</v>
      </c>
      <c r="GQ51" s="163">
        <v>127377.51</v>
      </c>
      <c r="GR51" s="163">
        <v>5704.01</v>
      </c>
      <c r="GS51" s="163">
        <v>5681.02</v>
      </c>
      <c r="GT51" s="163">
        <v>12241.03</v>
      </c>
      <c r="GU51" s="163">
        <v>13184.15</v>
      </c>
    </row>
  </sheetData>
  <mergeCells count="202">
    <mergeCell ref="GJ4:GK4"/>
    <mergeCell ref="GL4:GM4"/>
    <mergeCell ref="GN4:GO4"/>
    <mergeCell ref="GP4:GQ4"/>
    <mergeCell ref="GR4:GS4"/>
    <mergeCell ref="GT4:GU4"/>
    <mergeCell ref="FX4:FY4"/>
    <mergeCell ref="FZ4:GA4"/>
    <mergeCell ref="GB4:GC4"/>
    <mergeCell ref="GD4:GE4"/>
    <mergeCell ref="GF4:GG4"/>
    <mergeCell ref="GH4:GI4"/>
    <mergeCell ref="FL4:FM4"/>
    <mergeCell ref="FN4:FO4"/>
    <mergeCell ref="FP4:FQ4"/>
    <mergeCell ref="FR4:FS4"/>
    <mergeCell ref="FT4:FU4"/>
    <mergeCell ref="FV4:FW4"/>
    <mergeCell ref="EZ4:FA4"/>
    <mergeCell ref="FB4:FC4"/>
    <mergeCell ref="FD4:FE4"/>
    <mergeCell ref="FF4:FG4"/>
    <mergeCell ref="FH4:FI4"/>
    <mergeCell ref="FJ4:FK4"/>
    <mergeCell ref="EN4:EO4"/>
    <mergeCell ref="EP4:EQ4"/>
    <mergeCell ref="ER4:ES4"/>
    <mergeCell ref="ET4:EU4"/>
    <mergeCell ref="EV4:EW4"/>
    <mergeCell ref="EX4:EY4"/>
    <mergeCell ref="EB4:EC4"/>
    <mergeCell ref="ED4:EE4"/>
    <mergeCell ref="EF4:EG4"/>
    <mergeCell ref="EH4:EI4"/>
    <mergeCell ref="EJ4:EK4"/>
    <mergeCell ref="EL4:EM4"/>
    <mergeCell ref="DP4:DQ4"/>
    <mergeCell ref="DR4:DS4"/>
    <mergeCell ref="DT4:DU4"/>
    <mergeCell ref="DV4:DW4"/>
    <mergeCell ref="DX4:DY4"/>
    <mergeCell ref="DZ4:EA4"/>
    <mergeCell ref="DD4:DE4"/>
    <mergeCell ref="DF4:DG4"/>
    <mergeCell ref="DH4:DI4"/>
    <mergeCell ref="DJ4:DK4"/>
    <mergeCell ref="DL4:DM4"/>
    <mergeCell ref="DN4:DO4"/>
    <mergeCell ref="CR4:CS4"/>
    <mergeCell ref="CT4:CU4"/>
    <mergeCell ref="CV4:CW4"/>
    <mergeCell ref="CX4:CY4"/>
    <mergeCell ref="CZ4:DA4"/>
    <mergeCell ref="DB4:DC4"/>
    <mergeCell ref="CF4:CG4"/>
    <mergeCell ref="CH4:CI4"/>
    <mergeCell ref="CJ4:CK4"/>
    <mergeCell ref="CL4:CM4"/>
    <mergeCell ref="CN4:CO4"/>
    <mergeCell ref="CP4:CQ4"/>
    <mergeCell ref="BT4:BU4"/>
    <mergeCell ref="BV4:BW4"/>
    <mergeCell ref="BX4:BY4"/>
    <mergeCell ref="BZ4:CA4"/>
    <mergeCell ref="CB4:CC4"/>
    <mergeCell ref="CD4:CE4"/>
    <mergeCell ref="BH4:BI4"/>
    <mergeCell ref="BJ4:BK4"/>
    <mergeCell ref="BL4:BM4"/>
    <mergeCell ref="BN4:BO4"/>
    <mergeCell ref="BP4:BQ4"/>
    <mergeCell ref="BR4:BS4"/>
    <mergeCell ref="AV4:AW4"/>
    <mergeCell ref="AX4:AY4"/>
    <mergeCell ref="AZ4:BA4"/>
    <mergeCell ref="BB4:BC4"/>
    <mergeCell ref="BD4:BE4"/>
    <mergeCell ref="BF4:BG4"/>
    <mergeCell ref="AJ4:AK4"/>
    <mergeCell ref="AL4:AM4"/>
    <mergeCell ref="AN4:AO4"/>
    <mergeCell ref="AP4:AQ4"/>
    <mergeCell ref="AR4:AS4"/>
    <mergeCell ref="AT4:AU4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GL3:GM3"/>
    <mergeCell ref="GN3:GO3"/>
    <mergeCell ref="GP3:GQ3"/>
    <mergeCell ref="GR3:GS3"/>
    <mergeCell ref="GT3:GU3"/>
    <mergeCell ref="B4:C4"/>
    <mergeCell ref="D4:E4"/>
    <mergeCell ref="F4:G4"/>
    <mergeCell ref="H4:I4"/>
    <mergeCell ref="J4:K4"/>
    <mergeCell ref="FZ3:GA3"/>
    <mergeCell ref="GB3:GC3"/>
    <mergeCell ref="GD3:GE3"/>
    <mergeCell ref="GF3:GG3"/>
    <mergeCell ref="GH3:GI3"/>
    <mergeCell ref="GJ3:GK3"/>
    <mergeCell ref="FN3:FO3"/>
    <mergeCell ref="FP3:FQ3"/>
    <mergeCell ref="FR3:FS3"/>
    <mergeCell ref="FT3:FU3"/>
    <mergeCell ref="FV3:FW3"/>
    <mergeCell ref="FX3:FY3"/>
    <mergeCell ref="FB3:FC3"/>
    <mergeCell ref="FD3:FE3"/>
    <mergeCell ref="FF3:FG3"/>
    <mergeCell ref="FH3:FI3"/>
    <mergeCell ref="FJ3:FK3"/>
    <mergeCell ref="FL3:FM3"/>
    <mergeCell ref="EP3:EQ3"/>
    <mergeCell ref="ER3:ES3"/>
    <mergeCell ref="ET3:EU3"/>
    <mergeCell ref="EV3:EW3"/>
    <mergeCell ref="EX3:EY3"/>
    <mergeCell ref="EZ3:FA3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Z3:AA3"/>
    <mergeCell ref="AB3:AC3"/>
    <mergeCell ref="AD3:AE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hyperlinks>
    <hyperlink ref="A2" location="'Samantekt sveitarfélaga A hluti'!A1" display="Samantekt" xr:uid="{AE21ED69-D07E-4FC2-BB28-089AE489620D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4054A-2DEB-4678-ABEF-29F1B7754519}">
  <dimension ref="A2:K74"/>
  <sheetViews>
    <sheetView workbookViewId="0">
      <selection activeCell="D37" sqref="D37"/>
    </sheetView>
  </sheetViews>
  <sheetFormatPr defaultRowHeight="14.25" outlineLevelRow="1"/>
  <cols>
    <col min="2" max="2" width="27.5" bestFit="1" customWidth="1"/>
    <col min="3" max="3" width="9.25" customWidth="1"/>
    <col min="4" max="5" width="13.625" bestFit="1" customWidth="1"/>
    <col min="6" max="8" width="9.25" customWidth="1"/>
    <col min="12" max="12" width="25.625" bestFit="1" customWidth="1"/>
  </cols>
  <sheetData>
    <row r="2" spans="1:8">
      <c r="A2" s="36" t="s">
        <v>192</v>
      </c>
    </row>
    <row r="3" spans="1:8" ht="15" thickBot="1"/>
    <row r="4" spans="1:8">
      <c r="B4" s="81" t="s">
        <v>313</v>
      </c>
      <c r="C4" s="504">
        <v>7300</v>
      </c>
      <c r="D4" s="505"/>
      <c r="E4" s="82"/>
      <c r="F4" s="506"/>
      <c r="G4" s="507"/>
      <c r="H4" s="130"/>
    </row>
    <row r="5" spans="1:8">
      <c r="C5" s="508" t="s">
        <v>314</v>
      </c>
      <c r="D5" s="509"/>
      <c r="E5" s="510"/>
      <c r="F5" s="511"/>
      <c r="G5" s="512"/>
      <c r="H5" s="512"/>
    </row>
    <row r="6" spans="1:8" ht="15" thickBot="1">
      <c r="B6" s="81" t="s">
        <v>170</v>
      </c>
      <c r="C6" s="84"/>
      <c r="D6" s="85">
        <f>'Frumgögn árbók 2006 tafla 10'!ER5+'Frumgögn árbók 2006 tafla 10'!FB5+'Frumgögn árbók 2006 tafla 10'!FJ5+'Frumgögn árbók 2006 tafla 10'!FD5</f>
        <v>4844</v>
      </c>
      <c r="E6" s="86"/>
      <c r="F6" s="344"/>
      <c r="G6" s="344"/>
      <c r="H6" s="344"/>
    </row>
    <row r="7" spans="1:8">
      <c r="B7" s="81"/>
      <c r="C7" s="131"/>
      <c r="D7" s="132">
        <v>2005</v>
      </c>
      <c r="E7" s="91"/>
      <c r="F7" s="446"/>
      <c r="G7" s="446"/>
      <c r="H7" s="446"/>
    </row>
    <row r="8" spans="1:8">
      <c r="B8" s="81"/>
      <c r="C8" s="135"/>
      <c r="D8" s="136" t="s">
        <v>315</v>
      </c>
      <c r="E8" s="96" t="s">
        <v>316</v>
      </c>
      <c r="F8" s="446"/>
      <c r="G8" s="446"/>
      <c r="H8" s="446"/>
    </row>
    <row r="9" spans="1:8" ht="14.1" hidden="1" customHeight="1" outlineLevel="1">
      <c r="B9" s="98" t="s">
        <v>175</v>
      </c>
      <c r="C9" s="99"/>
      <c r="D9" s="137"/>
      <c r="E9" s="102"/>
      <c r="F9" s="130"/>
      <c r="G9" s="130"/>
      <c r="H9" s="130"/>
    </row>
    <row r="10" spans="1:8" ht="14.1" hidden="1" customHeight="1" outlineLevel="1">
      <c r="B10" s="81" t="s">
        <v>82</v>
      </c>
      <c r="C10" s="99"/>
      <c r="D10" s="137"/>
      <c r="E10" s="102"/>
      <c r="F10" s="130"/>
      <c r="G10" s="130"/>
      <c r="H10" s="130"/>
    </row>
    <row r="11" spans="1:8" ht="14.1" hidden="1" customHeight="1" outlineLevel="1">
      <c r="B11" s="81" t="s">
        <v>83</v>
      </c>
      <c r="C11" s="99"/>
      <c r="D11" s="137"/>
      <c r="E11" s="102"/>
      <c r="F11" s="130"/>
      <c r="G11" s="130"/>
      <c r="H11" s="130"/>
    </row>
    <row r="12" spans="1:8" ht="14.1" hidden="1" customHeight="1" outlineLevel="1">
      <c r="B12" s="104" t="s">
        <v>84</v>
      </c>
      <c r="C12" s="99"/>
      <c r="D12" s="137"/>
      <c r="E12" s="102"/>
      <c r="F12" s="130"/>
      <c r="G12" s="130"/>
      <c r="H12" s="130"/>
    </row>
    <row r="13" spans="1:8" ht="14.1" hidden="1" customHeight="1" outlineLevel="1">
      <c r="B13" s="80" t="s">
        <v>81</v>
      </c>
      <c r="C13" s="105"/>
      <c r="D13" s="138"/>
      <c r="E13" s="108"/>
      <c r="F13" s="345"/>
      <c r="G13" s="345"/>
      <c r="H13" s="345"/>
    </row>
    <row r="14" spans="1:8" ht="14.1" hidden="1" customHeight="1" outlineLevel="1">
      <c r="B14" s="80"/>
      <c r="C14" s="99"/>
      <c r="D14" s="137"/>
      <c r="E14" s="102"/>
      <c r="F14" s="130"/>
      <c r="G14" s="130"/>
      <c r="H14" s="130"/>
    </row>
    <row r="15" spans="1:8" ht="14.1" hidden="1" customHeight="1" outlineLevel="1">
      <c r="B15" s="81" t="s">
        <v>87</v>
      </c>
      <c r="C15" s="99"/>
      <c r="D15" s="137"/>
      <c r="E15" s="102"/>
      <c r="F15" s="130"/>
      <c r="G15" s="130"/>
      <c r="H15" s="130"/>
    </row>
    <row r="16" spans="1:8" ht="14.1" hidden="1" customHeight="1" outlineLevel="1">
      <c r="B16" s="81" t="s">
        <v>176</v>
      </c>
      <c r="C16" s="99"/>
      <c r="D16" s="137"/>
      <c r="E16" s="102"/>
      <c r="F16" s="130"/>
      <c r="G16" s="130"/>
      <c r="H16" s="130"/>
    </row>
    <row r="17" spans="2:8" ht="14.1" hidden="1" customHeight="1" outlineLevel="1">
      <c r="B17" s="81" t="s">
        <v>89</v>
      </c>
      <c r="C17" s="99"/>
      <c r="D17" s="137"/>
      <c r="E17" s="102"/>
      <c r="F17" s="130"/>
      <c r="G17" s="130"/>
      <c r="H17" s="130"/>
    </row>
    <row r="18" spans="2:8" ht="14.1" hidden="1" customHeight="1" outlineLevel="1">
      <c r="B18" s="104" t="s">
        <v>90</v>
      </c>
      <c r="C18" s="99"/>
      <c r="D18" s="137"/>
      <c r="E18" s="102"/>
      <c r="F18" s="130"/>
      <c r="G18" s="130"/>
      <c r="H18" s="130"/>
    </row>
    <row r="19" spans="2:8" ht="14.1" hidden="1" customHeight="1" outlineLevel="1">
      <c r="B19" s="80" t="s">
        <v>86</v>
      </c>
      <c r="C19" s="105"/>
      <c r="D19" s="138"/>
      <c r="E19" s="108"/>
      <c r="F19" s="345"/>
      <c r="G19" s="345"/>
      <c r="H19" s="345"/>
    </row>
    <row r="20" spans="2:8" ht="14.1" hidden="1" customHeight="1" outlineLevel="1">
      <c r="B20" s="80"/>
      <c r="C20" s="99"/>
      <c r="D20" s="137"/>
      <c r="E20" s="102"/>
      <c r="F20" s="130"/>
      <c r="G20" s="130"/>
      <c r="H20" s="130"/>
    </row>
    <row r="21" spans="2:8" ht="14.1" hidden="1" customHeight="1" outlineLevel="1">
      <c r="B21" s="81" t="s">
        <v>94</v>
      </c>
      <c r="C21" s="99"/>
      <c r="D21" s="137"/>
      <c r="E21" s="102"/>
      <c r="F21" s="130"/>
      <c r="G21" s="130"/>
      <c r="H21" s="130"/>
    </row>
    <row r="22" spans="2:8" ht="14.1" hidden="1" customHeight="1" outlineLevel="1">
      <c r="B22" s="81" t="s">
        <v>179</v>
      </c>
      <c r="C22" s="99"/>
      <c r="D22" s="137"/>
      <c r="E22" s="102"/>
      <c r="F22" s="130"/>
      <c r="G22" s="130"/>
      <c r="H22" s="130"/>
    </row>
    <row r="23" spans="2:8" ht="14.1" hidden="1" customHeight="1" outlineLevel="1">
      <c r="B23" s="81" t="s">
        <v>180</v>
      </c>
      <c r="C23" s="99"/>
      <c r="D23" s="137"/>
      <c r="E23" s="102"/>
      <c r="F23" s="130"/>
      <c r="G23" s="130"/>
      <c r="H23" s="130"/>
    </row>
    <row r="24" spans="2:8" ht="14.45" hidden="1" customHeight="1" outlineLevel="1" thickBot="1">
      <c r="B24" s="110" t="s">
        <v>96</v>
      </c>
      <c r="C24" s="105"/>
      <c r="D24" s="138"/>
      <c r="E24" s="108"/>
      <c r="F24" s="345"/>
      <c r="G24" s="345"/>
      <c r="H24" s="345"/>
    </row>
    <row r="25" spans="2:8" ht="14.1" hidden="1" customHeight="1" outlineLevel="1" thickTop="1">
      <c r="B25" s="80"/>
      <c r="C25" s="99"/>
      <c r="D25" s="137"/>
      <c r="E25" s="102"/>
      <c r="F25" s="130"/>
      <c r="G25" s="130"/>
      <c r="H25" s="130"/>
    </row>
    <row r="26" spans="2:8" ht="14.1" hidden="1" customHeight="1" outlineLevel="1">
      <c r="B26" s="80"/>
      <c r="C26" s="99"/>
      <c r="D26" s="137"/>
      <c r="E26" s="102"/>
      <c r="F26" s="130"/>
      <c r="G26" s="130"/>
      <c r="H26" s="130"/>
    </row>
    <row r="27" spans="2:8" ht="15" collapsed="1">
      <c r="B27" s="98" t="s">
        <v>182</v>
      </c>
      <c r="C27" s="99"/>
      <c r="D27" s="137"/>
      <c r="E27" s="102"/>
      <c r="F27" s="130"/>
      <c r="G27" s="130"/>
      <c r="H27" s="130"/>
    </row>
    <row r="28" spans="2:8">
      <c r="B28" s="81" t="s">
        <v>101</v>
      </c>
      <c r="C28" s="99"/>
      <c r="D28" s="346">
        <f>'Frumgögn árbók 2006 tafla 10'!ER28+'Frumgögn árbók 2006 tafla 10'!FB28+'Frumgögn árbók 2006 tafla 10'!FD28+'Frumgögn árbók 2006 tafla 10'!FJ28</f>
        <v>2742894.59</v>
      </c>
      <c r="E28" s="347">
        <f>'Frumgögn árbók 2006 tafla 10'!ES28+'Frumgögn árbók 2006 tafla 10'!FC28+'Frumgögn árbók 2006 tafla 10'!FE28+'Frumgögn árbók 2006 tafla 10'!FK28</f>
        <v>5773684.8200000003</v>
      </c>
      <c r="F28" s="130"/>
      <c r="G28" s="130"/>
      <c r="H28" s="130"/>
    </row>
    <row r="29" spans="2:8">
      <c r="B29" s="104" t="s">
        <v>103</v>
      </c>
      <c r="C29" s="99"/>
      <c r="D29" s="346">
        <f>'Frumgögn árbók 2006 tafla 10'!ER29+'Frumgögn árbók 2006 tafla 10'!FB29+'Frumgögn árbók 2006 tafla 10'!FD29+'Frumgögn árbók 2006 tafla 10'!FJ29</f>
        <v>369440.22</v>
      </c>
      <c r="E29" s="347">
        <f>'Frumgögn árbók 2006 tafla 10'!ES29+'Frumgögn árbók 2006 tafla 10'!FC29+'Frumgögn árbók 2006 tafla 10'!FE29+'Frumgögn árbók 2006 tafla 10'!FK29</f>
        <v>51102.66</v>
      </c>
      <c r="F29" s="130"/>
      <c r="G29" s="130"/>
      <c r="H29" s="130"/>
    </row>
    <row r="30" spans="2:8">
      <c r="B30" s="81" t="s">
        <v>184</v>
      </c>
      <c r="C30" s="99"/>
      <c r="D30" s="346">
        <f>'Frumgögn árbók 2006 tafla 10'!ER30+'Frumgögn árbók 2006 tafla 10'!FB30+'Frumgögn árbók 2006 tafla 10'!FD30+'Frumgögn árbók 2006 tafla 10'!FJ30</f>
        <v>3112334.81</v>
      </c>
      <c r="E30" s="347">
        <f>'Frumgögn árbók 2006 tafla 10'!ES30+'Frumgögn árbók 2006 tafla 10'!FC30+'Frumgögn árbók 2006 tafla 10'!FE30+'Frumgögn árbók 2006 tafla 10'!FK30</f>
        <v>5824787.4799999995</v>
      </c>
      <c r="F30" s="130"/>
      <c r="G30" s="130"/>
      <c r="H30" s="130"/>
    </row>
    <row r="31" spans="2:8">
      <c r="B31" s="81" t="s">
        <v>108</v>
      </c>
      <c r="C31" s="99"/>
      <c r="D31" s="346">
        <f>'Frumgögn árbók 2006 tafla 10'!ER31+'Frumgögn árbók 2006 tafla 10'!FB31+'Frumgögn árbók 2006 tafla 10'!FD31+'Frumgögn árbók 2006 tafla 10'!FJ31</f>
        <v>1036220.34</v>
      </c>
      <c r="E31" s="347">
        <f>'Frumgögn árbók 2006 tafla 10'!ES31+'Frumgögn árbók 2006 tafla 10'!FC31+'Frumgögn árbók 2006 tafla 10'!FE31+'Frumgögn árbók 2006 tafla 10'!FK31</f>
        <v>835393.88</v>
      </c>
      <c r="F31" s="130"/>
      <c r="G31" s="130"/>
      <c r="H31" s="130"/>
    </row>
    <row r="32" spans="2:8">
      <c r="B32" s="80" t="s">
        <v>100</v>
      </c>
      <c r="C32" s="99"/>
      <c r="D32" s="346">
        <f>'Frumgögn árbók 2006 tafla 10'!ER32+'Frumgögn árbók 2006 tafla 10'!FB32+'Frumgögn árbók 2006 tafla 10'!FD32+'Frumgögn árbók 2006 tafla 10'!FJ32</f>
        <v>4148555.15</v>
      </c>
      <c r="E32" s="347">
        <f>'Frumgögn árbók 2006 tafla 10'!ES32+'Frumgögn árbók 2006 tafla 10'!FC32+'Frumgögn árbók 2006 tafla 10'!FE32+'Frumgögn árbók 2006 tafla 10'!FK32</f>
        <v>6660181.3600000003</v>
      </c>
      <c r="F32" s="130"/>
      <c r="G32" s="130"/>
      <c r="H32" s="130"/>
    </row>
    <row r="33" spans="2:8">
      <c r="B33" s="80"/>
      <c r="C33" s="111"/>
      <c r="D33" s="346">
        <f>'Frumgögn árbók 2006 tafla 10'!ER33+'Frumgögn árbók 2006 tafla 10'!FB33+'Frumgögn árbók 2006 tafla 10'!FD33+'Frumgögn árbók 2006 tafla 10'!FJ33</f>
        <v>0</v>
      </c>
      <c r="E33" s="347">
        <f>'Frumgögn árbók 2006 tafla 10'!ES33+'Frumgögn árbók 2006 tafla 10'!FC33+'Frumgögn árbók 2006 tafla 10'!FE33+'Frumgögn árbók 2006 tafla 10'!FK33</f>
        <v>0</v>
      </c>
      <c r="F33" s="348"/>
      <c r="G33" s="348"/>
      <c r="H33" s="348"/>
    </row>
    <row r="34" spans="2:8">
      <c r="B34" s="81" t="s">
        <v>115</v>
      </c>
      <c r="C34" s="111"/>
      <c r="D34" s="346">
        <f>'Frumgögn árbók 2006 tafla 10'!ER34+'Frumgögn árbók 2006 tafla 10'!FB34+'Frumgögn árbók 2006 tafla 10'!FD34+'Frumgögn árbók 2006 tafla 10'!FJ34</f>
        <v>378393.67</v>
      </c>
      <c r="E34" s="347">
        <f>'Frumgögn árbók 2006 tafla 10'!ES34+'Frumgögn árbók 2006 tafla 10'!FC34+'Frumgögn árbók 2006 tafla 10'!FE34+'Frumgögn árbók 2006 tafla 10'!FK34</f>
        <v>647249.21</v>
      </c>
      <c r="F34" s="348"/>
      <c r="G34" s="348"/>
      <c r="H34" s="348"/>
    </row>
    <row r="35" spans="2:8">
      <c r="B35" s="81" t="s">
        <v>117</v>
      </c>
      <c r="C35" s="111"/>
      <c r="D35" s="346">
        <f>'Frumgögn árbók 2006 tafla 10'!ER35+'Frumgögn árbók 2006 tafla 10'!FB35+'Frumgögn árbók 2006 tafla 10'!FD35+'Frumgögn árbók 2006 tafla 10'!FJ35</f>
        <v>765122</v>
      </c>
      <c r="E35" s="347">
        <f>'Frumgögn árbók 2006 tafla 10'!ES35+'Frumgögn árbók 2006 tafla 10'!FC35+'Frumgögn árbók 2006 tafla 10'!FE35+'Frumgögn árbók 2006 tafla 10'!FK35</f>
        <v>806699</v>
      </c>
      <c r="F35" s="348"/>
      <c r="G35" s="348"/>
      <c r="H35" s="348"/>
    </row>
    <row r="36" spans="2:8">
      <c r="B36" s="81" t="s">
        <v>121</v>
      </c>
      <c r="C36" s="111"/>
      <c r="D36" s="346">
        <f>'Frumgögn árbók 2006 tafla 10'!ER36+'Frumgögn árbók 2006 tafla 10'!FB36+'Frumgögn árbók 2006 tafla 10'!FD36+'Frumgögn árbók 2006 tafla 10'!FJ36</f>
        <v>2090313.95</v>
      </c>
      <c r="E36" s="347">
        <f>'Frumgögn árbók 2006 tafla 10'!ES36+'Frumgögn árbók 2006 tafla 10'!FC36+'Frumgögn árbók 2006 tafla 10'!FE36+'Frumgögn árbók 2006 tafla 10'!FK36</f>
        <v>4246952.3100000005</v>
      </c>
      <c r="F36" s="348"/>
      <c r="G36" s="348"/>
      <c r="H36" s="348"/>
    </row>
    <row r="37" spans="2:8" ht="15" thickBot="1">
      <c r="B37" s="116" t="s">
        <v>123</v>
      </c>
      <c r="C37" s="117"/>
      <c r="D37" s="349">
        <f>'Frumgögn árbók 2006 tafla 10'!ER37+'Frumgögn árbók 2006 tafla 10'!FB37+'Frumgögn árbók 2006 tafla 10'!FD37+'Frumgögn árbók 2006 tafla 10'!FJ37</f>
        <v>914724.59000000008</v>
      </c>
      <c r="E37" s="350">
        <f>'Frumgögn árbók 2006 tafla 10'!ES37+'Frumgögn árbók 2006 tafla 10'!FC37+'Frumgögn árbók 2006 tafla 10'!FE37+'Frumgögn árbók 2006 tafla 10'!FK37</f>
        <v>959282.84000000008</v>
      </c>
      <c r="F37" s="348"/>
      <c r="G37" s="348"/>
      <c r="H37" s="348"/>
    </row>
    <row r="38" spans="2:8" ht="15" thickBot="1">
      <c r="B38" s="123" t="s">
        <v>4</v>
      </c>
      <c r="C38" s="124">
        <f t="shared" ref="C38:E38" si="0">C36+C37</f>
        <v>0</v>
      </c>
      <c r="D38" s="141">
        <f t="shared" si="0"/>
        <v>3005038.54</v>
      </c>
      <c r="E38" s="127">
        <f t="shared" si="0"/>
        <v>5206235.1500000004</v>
      </c>
      <c r="F38" s="348"/>
      <c r="G38" s="348"/>
      <c r="H38" s="348"/>
    </row>
    <row r="39" spans="2:8">
      <c r="B39" s="80" t="s">
        <v>32</v>
      </c>
      <c r="C39" s="111">
        <f t="shared" ref="C39:E39" si="1">SUM(C35:C37)</f>
        <v>0</v>
      </c>
      <c r="D39" s="139">
        <f t="shared" si="1"/>
        <v>3770160.54</v>
      </c>
      <c r="E39" s="114">
        <f t="shared" si="1"/>
        <v>6012934.1500000004</v>
      </c>
      <c r="F39" s="348"/>
      <c r="G39" s="348"/>
      <c r="H39" s="348"/>
    </row>
    <row r="40" spans="2:8" ht="15" thickBot="1">
      <c r="B40" s="80" t="s">
        <v>114</v>
      </c>
      <c r="C40" s="124">
        <f t="shared" ref="C40:E40" si="2">C34+C39</f>
        <v>0</v>
      </c>
      <c r="D40" s="141">
        <f t="shared" si="2"/>
        <v>4148554.21</v>
      </c>
      <c r="E40" s="127">
        <f t="shared" si="2"/>
        <v>6660183.3600000003</v>
      </c>
      <c r="F40" s="348"/>
      <c r="G40" s="348"/>
      <c r="H40" s="348"/>
    </row>
    <row r="41" spans="2:8">
      <c r="B41" s="81"/>
      <c r="C41" s="111"/>
      <c r="D41" s="139"/>
      <c r="E41" s="114"/>
      <c r="F41" s="348"/>
      <c r="G41" s="348"/>
      <c r="H41" s="348"/>
    </row>
    <row r="42" spans="2:8" ht="15" thickBot="1">
      <c r="B42" s="81"/>
      <c r="C42" s="124"/>
      <c r="D42" s="141"/>
      <c r="E42" s="127"/>
      <c r="F42" s="348"/>
      <c r="G42" s="348"/>
      <c r="H42" s="348"/>
    </row>
    <row r="43" spans="2:8" ht="14.1" hidden="1" customHeight="1" outlineLevel="1">
      <c r="B43" s="98" t="s">
        <v>185</v>
      </c>
      <c r="C43" s="111"/>
      <c r="D43" s="139"/>
      <c r="E43" s="114"/>
      <c r="F43" s="111"/>
      <c r="G43" s="139"/>
      <c r="H43" s="114"/>
    </row>
    <row r="44" spans="2:8" ht="14.1" hidden="1" customHeight="1" outlineLevel="1">
      <c r="B44" s="81" t="s">
        <v>96</v>
      </c>
      <c r="C44" s="111"/>
      <c r="D44" s="139"/>
      <c r="E44" s="114"/>
      <c r="F44" s="111"/>
      <c r="G44" s="139"/>
      <c r="H44" s="114"/>
    </row>
    <row r="45" spans="2:8" ht="14.1" hidden="1" customHeight="1" outlineLevel="1">
      <c r="B45" s="104" t="s">
        <v>186</v>
      </c>
      <c r="C45" s="111"/>
      <c r="D45" s="139"/>
      <c r="E45" s="114"/>
      <c r="F45" s="111"/>
      <c r="G45" s="139"/>
      <c r="H45" s="114"/>
    </row>
    <row r="46" spans="2:8" ht="14.1" hidden="1" customHeight="1" outlineLevel="1">
      <c r="B46" s="80" t="s">
        <v>128</v>
      </c>
      <c r="C46" s="111"/>
      <c r="D46" s="139"/>
      <c r="E46" s="114"/>
      <c r="F46" s="111"/>
      <c r="G46" s="139"/>
      <c r="H46" s="114"/>
    </row>
    <row r="47" spans="2:8" ht="14.1" hidden="1" customHeight="1" outlineLevel="1">
      <c r="B47" s="104" t="s">
        <v>188</v>
      </c>
      <c r="C47" s="111"/>
      <c r="D47" s="139"/>
      <c r="E47" s="114"/>
      <c r="F47" s="111"/>
      <c r="G47" s="139"/>
      <c r="H47" s="114"/>
    </row>
    <row r="48" spans="2:8" ht="14.1" hidden="1" customHeight="1" outlineLevel="1">
      <c r="B48" s="80" t="s">
        <v>127</v>
      </c>
      <c r="C48" s="111"/>
      <c r="D48" s="139"/>
      <c r="E48" s="114"/>
      <c r="F48" s="111"/>
      <c r="G48" s="139"/>
      <c r="H48" s="114"/>
    </row>
    <row r="49" spans="2:11" ht="14.1" hidden="1" customHeight="1" outlineLevel="1">
      <c r="B49" s="81" t="s">
        <v>138</v>
      </c>
      <c r="C49" s="111"/>
      <c r="D49" s="139"/>
      <c r="E49" s="114"/>
      <c r="F49" s="111"/>
      <c r="G49" s="139"/>
      <c r="H49" s="114"/>
    </row>
    <row r="50" spans="2:11" ht="14.1" hidden="1" customHeight="1" outlineLevel="1">
      <c r="B50" s="104" t="s">
        <v>144</v>
      </c>
      <c r="C50" s="111"/>
      <c r="D50" s="139"/>
      <c r="E50" s="114"/>
      <c r="F50" s="111"/>
      <c r="G50" s="139"/>
      <c r="H50" s="114"/>
    </row>
    <row r="51" spans="2:11" ht="14.45" hidden="1" customHeight="1" outlineLevel="1" thickBot="1">
      <c r="B51" s="80" t="s">
        <v>190</v>
      </c>
      <c r="C51" s="124"/>
      <c r="D51" s="141"/>
      <c r="E51" s="127"/>
      <c r="F51" s="124"/>
      <c r="G51" s="141"/>
      <c r="H51" s="127"/>
    </row>
    <row r="52" spans="2:11" collapsed="1"/>
    <row r="58" spans="2:11">
      <c r="J58" s="425"/>
      <c r="K58" s="425"/>
    </row>
    <row r="59" spans="2:11">
      <c r="J59" s="425"/>
      <c r="K59" s="425"/>
    </row>
    <row r="60" spans="2:11">
      <c r="J60" s="425"/>
      <c r="K60" s="425"/>
    </row>
    <row r="61" spans="2:11">
      <c r="J61" s="425"/>
      <c r="K61" s="425"/>
    </row>
    <row r="62" spans="2:11">
      <c r="J62" s="425"/>
      <c r="K62" s="425"/>
    </row>
    <row r="63" spans="2:11">
      <c r="J63" s="425"/>
      <c r="K63" s="425"/>
    </row>
    <row r="64" spans="2:11">
      <c r="J64" s="425"/>
      <c r="K64" s="425"/>
    </row>
    <row r="65" spans="10:11">
      <c r="J65" s="425"/>
      <c r="K65" s="425"/>
    </row>
    <row r="66" spans="10:11">
      <c r="J66" s="425"/>
      <c r="K66" s="425"/>
    </row>
    <row r="67" spans="10:11">
      <c r="J67" s="425"/>
      <c r="K67" s="425"/>
    </row>
    <row r="68" spans="10:11">
      <c r="J68" s="425"/>
      <c r="K68" s="425"/>
    </row>
    <row r="69" spans="10:11">
      <c r="J69" s="425"/>
      <c r="K69" s="425"/>
    </row>
    <row r="70" spans="10:11">
      <c r="J70" s="425"/>
      <c r="K70" s="425"/>
    </row>
    <row r="71" spans="10:11">
      <c r="J71" s="425"/>
      <c r="K71" s="425"/>
    </row>
    <row r="72" spans="10:11">
      <c r="J72" s="425"/>
      <c r="K72" s="425"/>
    </row>
    <row r="73" spans="10:11">
      <c r="J73" s="425"/>
      <c r="K73" s="425"/>
    </row>
    <row r="74" spans="10:11">
      <c r="J74" s="425"/>
      <c r="K74" s="425"/>
    </row>
  </sheetData>
  <mergeCells count="4">
    <mergeCell ref="C4:D4"/>
    <mergeCell ref="F4:G4"/>
    <mergeCell ref="C5:E5"/>
    <mergeCell ref="F5:H5"/>
  </mergeCells>
  <hyperlinks>
    <hyperlink ref="A2" location="'Samantekt sveitarfélaga A hluti'!A1" display="Samantekt" xr:uid="{23036893-1E60-4656-B7DE-EF0975330EF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E0D3B-DBE3-432A-B908-4A7721EB0CA3}">
  <dimension ref="A1:C46"/>
  <sheetViews>
    <sheetView workbookViewId="0">
      <selection activeCell="C5" sqref="C5:C21"/>
    </sheetView>
  </sheetViews>
  <sheetFormatPr defaultRowHeight="15"/>
  <cols>
    <col min="1" max="1" width="35.625" style="418" customWidth="1"/>
    <col min="2" max="2" width="14.5" style="418" customWidth="1"/>
    <col min="3" max="3" width="18.125" style="418" customWidth="1"/>
    <col min="4" max="16384" width="9" style="418"/>
  </cols>
  <sheetData>
    <row r="1" spans="1:3" ht="18.75">
      <c r="A1" s="417" t="s">
        <v>35</v>
      </c>
    </row>
    <row r="3" spans="1:3">
      <c r="C3" s="419" t="s">
        <v>36</v>
      </c>
    </row>
    <row r="4" spans="1:3">
      <c r="C4" s="419" t="s">
        <v>1</v>
      </c>
    </row>
    <row r="5" spans="1:3">
      <c r="A5" s="419" t="s">
        <v>37</v>
      </c>
      <c r="B5" s="419" t="s">
        <v>38</v>
      </c>
      <c r="C5" s="420">
        <v>222.6</v>
      </c>
    </row>
    <row r="6" spans="1:3">
      <c r="A6" s="419" t="s">
        <v>39</v>
      </c>
      <c r="B6" s="419" t="s">
        <v>38</v>
      </c>
      <c r="C6" s="420">
        <v>227.3</v>
      </c>
    </row>
    <row r="7" spans="1:3">
      <c r="A7" s="419" t="s">
        <v>40</v>
      </c>
      <c r="B7" s="419" t="s">
        <v>38</v>
      </c>
      <c r="C7" s="420">
        <v>234.6</v>
      </c>
    </row>
    <row r="8" spans="1:3">
      <c r="A8" s="419" t="s">
        <v>41</v>
      </c>
      <c r="B8" s="419" t="s">
        <v>38</v>
      </c>
      <c r="C8" s="420">
        <v>244.1</v>
      </c>
    </row>
    <row r="9" spans="1:3">
      <c r="A9" s="419" t="s">
        <v>42</v>
      </c>
      <c r="B9" s="419" t="s">
        <v>38</v>
      </c>
      <c r="C9" s="420">
        <v>260.60000000000002</v>
      </c>
    </row>
    <row r="10" spans="1:3">
      <c r="A10" s="419" t="s">
        <v>43</v>
      </c>
      <c r="B10" s="419" t="s">
        <v>38</v>
      </c>
      <c r="C10" s="420">
        <v>273.7</v>
      </c>
    </row>
    <row r="11" spans="1:3">
      <c r="A11" s="419" t="s">
        <v>44</v>
      </c>
      <c r="B11" s="419" t="s">
        <v>38</v>
      </c>
      <c r="C11" s="420">
        <v>307.7</v>
      </c>
    </row>
    <row r="12" spans="1:3">
      <c r="A12" s="419" t="s">
        <v>45</v>
      </c>
      <c r="B12" s="419" t="s">
        <v>38</v>
      </c>
      <c r="C12" s="420">
        <v>344.6</v>
      </c>
    </row>
    <row r="13" spans="1:3">
      <c r="A13" s="419" t="s">
        <v>46</v>
      </c>
      <c r="B13" s="419" t="s">
        <v>38</v>
      </c>
      <c r="C13" s="420">
        <v>363.2</v>
      </c>
    </row>
    <row r="14" spans="1:3">
      <c r="A14" s="419" t="s">
        <v>47</v>
      </c>
      <c r="B14" s="419" t="s">
        <v>38</v>
      </c>
      <c r="C14" s="420">
        <v>377.7</v>
      </c>
    </row>
    <row r="15" spans="1:3">
      <c r="A15" s="419" t="s">
        <v>48</v>
      </c>
      <c r="B15" s="419" t="s">
        <v>38</v>
      </c>
      <c r="C15" s="420">
        <v>397.3</v>
      </c>
    </row>
    <row r="16" spans="1:3">
      <c r="A16" s="419" t="s">
        <v>49</v>
      </c>
      <c r="B16" s="419" t="s">
        <v>38</v>
      </c>
      <c r="C16" s="420">
        <v>412.7</v>
      </c>
    </row>
    <row r="17" spans="1:3">
      <c r="A17" s="419" t="s">
        <v>50</v>
      </c>
      <c r="B17" s="419" t="s">
        <v>38</v>
      </c>
      <c r="C17" s="420">
        <v>421.1</v>
      </c>
    </row>
    <row r="18" spans="1:3">
      <c r="A18" s="419" t="s">
        <v>51</v>
      </c>
      <c r="B18" s="419" t="s">
        <v>38</v>
      </c>
      <c r="C18" s="420">
        <v>428</v>
      </c>
    </row>
    <row r="19" spans="1:3">
      <c r="A19" s="419" t="s">
        <v>52</v>
      </c>
      <c r="B19" s="419" t="s">
        <v>38</v>
      </c>
      <c r="C19" s="420">
        <v>435.3</v>
      </c>
    </row>
    <row r="20" spans="1:3">
      <c r="A20" s="419" t="s">
        <v>53</v>
      </c>
      <c r="B20" s="419" t="s">
        <v>38</v>
      </c>
      <c r="C20" s="420">
        <v>443</v>
      </c>
    </row>
    <row r="21" spans="1:3">
      <c r="A21" s="419" t="s">
        <v>54</v>
      </c>
      <c r="B21" s="419" t="s">
        <v>38</v>
      </c>
      <c r="C21" s="420">
        <v>454.8</v>
      </c>
    </row>
    <row r="23" spans="1:3" ht="75">
      <c r="A23" s="421" t="s">
        <v>55</v>
      </c>
    </row>
    <row r="25" spans="1:3">
      <c r="A25" s="418" t="s">
        <v>56</v>
      </c>
    </row>
    <row r="26" spans="1:3">
      <c r="A26" s="418" t="s">
        <v>57</v>
      </c>
    </row>
    <row r="30" spans="1:3">
      <c r="A30" s="418" t="s">
        <v>58</v>
      </c>
    </row>
    <row r="32" spans="1:3">
      <c r="A32" s="418" t="s">
        <v>59</v>
      </c>
    </row>
    <row r="33" spans="1:1">
      <c r="A33" s="418" t="s">
        <v>60</v>
      </c>
    </row>
    <row r="36" spans="1:1">
      <c r="A36" s="418" t="s">
        <v>61</v>
      </c>
    </row>
    <row r="37" spans="1:1">
      <c r="A37" s="418" t="s">
        <v>62</v>
      </c>
    </row>
    <row r="45" spans="1:1">
      <c r="A45" s="418" t="s">
        <v>63</v>
      </c>
    </row>
    <row r="46" spans="1:1">
      <c r="A46" s="418" t="s">
        <v>64</v>
      </c>
    </row>
  </sheetData>
  <pageMargins left="0.75" right="0.75" top="0.75" bottom="0.5" header="0.5" footer="0.7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80DE7-3A66-42C6-9563-576F9795F77A}">
  <dimension ref="A1:AZ101"/>
  <sheetViews>
    <sheetView topLeftCell="A85" zoomScale="85" zoomScaleNormal="85" workbookViewId="0">
      <selection activeCell="B39" sqref="B39"/>
    </sheetView>
  </sheetViews>
  <sheetFormatPr defaultRowHeight="14.25" outlineLevelRow="1"/>
  <cols>
    <col min="1" max="1" width="27" bestFit="1" customWidth="1"/>
    <col min="2" max="7" width="13.5" bestFit="1" customWidth="1"/>
    <col min="8" max="13" width="11.875" bestFit="1" customWidth="1"/>
    <col min="14" max="14" width="10.875" bestFit="1" customWidth="1"/>
    <col min="15" max="24" width="11.875" bestFit="1" customWidth="1"/>
    <col min="25" max="31" width="10.875" bestFit="1" customWidth="1"/>
    <col min="32" max="32" width="11.875" bestFit="1" customWidth="1"/>
    <col min="33" max="33" width="6" bestFit="1" customWidth="1"/>
    <col min="34" max="35" width="11.875" bestFit="1" customWidth="1"/>
    <col min="36" max="36" width="6" bestFit="1" customWidth="1"/>
    <col min="37" max="44" width="11.875" bestFit="1" customWidth="1"/>
    <col min="45" max="45" width="13.5" bestFit="1" customWidth="1"/>
    <col min="46" max="49" width="11.875" bestFit="1" customWidth="1"/>
    <col min="52" max="52" width="13.5" bestFit="1" customWidth="1"/>
  </cols>
  <sheetData>
    <row r="1" spans="1:52" ht="15.75">
      <c r="A1" s="79" t="s">
        <v>279</v>
      </c>
    </row>
    <row r="2" spans="1:52">
      <c r="A2" s="36" t="s">
        <v>192</v>
      </c>
    </row>
    <row r="3" spans="1:52" ht="15" thickBot="1">
      <c r="A3" s="80" t="s">
        <v>317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R3" s="81"/>
      <c r="AS3" s="81"/>
      <c r="AT3" s="81"/>
    </row>
    <row r="4" spans="1:52">
      <c r="A4" s="81" t="s">
        <v>313</v>
      </c>
      <c r="B4" s="504">
        <v>7000</v>
      </c>
      <c r="C4" s="505"/>
      <c r="D4" s="445" t="s">
        <v>318</v>
      </c>
      <c r="E4" s="504">
        <v>7300</v>
      </c>
      <c r="F4" s="505"/>
      <c r="G4" s="82" t="s">
        <v>319</v>
      </c>
      <c r="H4" s="505">
        <v>7501</v>
      </c>
      <c r="I4" s="505"/>
      <c r="J4" s="445" t="s">
        <v>320</v>
      </c>
      <c r="K4" s="504">
        <v>7502</v>
      </c>
      <c r="L4" s="505"/>
      <c r="M4" s="82" t="s">
        <v>318</v>
      </c>
      <c r="N4" s="505">
        <v>7505</v>
      </c>
      <c r="O4" s="505"/>
      <c r="P4" s="445" t="s">
        <v>318</v>
      </c>
      <c r="Q4" s="504">
        <v>7506</v>
      </c>
      <c r="R4" s="505"/>
      <c r="S4" s="82" t="s">
        <v>319</v>
      </c>
      <c r="T4" s="505">
        <v>7509</v>
      </c>
      <c r="U4" s="505"/>
      <c r="V4" s="445" t="s">
        <v>318</v>
      </c>
      <c r="W4" s="504">
        <v>7512</v>
      </c>
      <c r="X4" s="505"/>
      <c r="Y4" s="82" t="s">
        <v>319</v>
      </c>
      <c r="Z4" s="505">
        <v>7605</v>
      </c>
      <c r="AA4" s="505"/>
      <c r="AB4" s="445" t="s">
        <v>319</v>
      </c>
      <c r="AC4" s="504">
        <v>7610</v>
      </c>
      <c r="AD4" s="505"/>
      <c r="AE4" s="82" t="s">
        <v>319</v>
      </c>
      <c r="AF4" s="505">
        <v>7611</v>
      </c>
      <c r="AG4" s="505"/>
      <c r="AH4" s="445" t="s">
        <v>319</v>
      </c>
      <c r="AI4" s="504">
        <v>7612</v>
      </c>
      <c r="AJ4" s="505"/>
      <c r="AK4" s="82" t="s">
        <v>319</v>
      </c>
      <c r="AL4" s="505">
        <v>7613</v>
      </c>
      <c r="AM4" s="505"/>
      <c r="AN4" s="445" t="s">
        <v>319</v>
      </c>
      <c r="AO4" s="504">
        <v>7617</v>
      </c>
      <c r="AP4" s="505"/>
      <c r="AQ4" s="83" t="s">
        <v>318</v>
      </c>
      <c r="AR4" s="505">
        <v>7618</v>
      </c>
      <c r="AS4" s="505"/>
      <c r="AT4" s="445" t="s">
        <v>319</v>
      </c>
      <c r="AU4" s="504">
        <v>7619</v>
      </c>
      <c r="AV4" s="505"/>
      <c r="AW4" s="83" t="s">
        <v>319</v>
      </c>
      <c r="AX4" s="504">
        <v>7620</v>
      </c>
      <c r="AY4" s="505"/>
      <c r="AZ4" s="83" t="s">
        <v>319</v>
      </c>
    </row>
    <row r="5" spans="1:52">
      <c r="B5" s="508" t="s">
        <v>6</v>
      </c>
      <c r="C5" s="509"/>
      <c r="D5" s="509"/>
      <c r="E5" s="508" t="s">
        <v>7</v>
      </c>
      <c r="F5" s="509"/>
      <c r="G5" s="510"/>
      <c r="H5" s="513" t="e">
        <f>+N38:P38+A2</f>
        <v>#VALUE!</v>
      </c>
      <c r="I5" s="509"/>
      <c r="J5" s="509"/>
      <c r="K5" s="508" t="s">
        <v>8</v>
      </c>
      <c r="L5" s="509"/>
      <c r="M5" s="510"/>
      <c r="N5" s="509" t="s">
        <v>9</v>
      </c>
      <c r="O5" s="509"/>
      <c r="P5" s="509"/>
      <c r="Q5" s="508" t="s">
        <v>321</v>
      </c>
      <c r="R5" s="509"/>
      <c r="S5" s="510"/>
      <c r="T5" s="509" t="s">
        <v>10</v>
      </c>
      <c r="U5" s="509"/>
      <c r="V5" s="509"/>
      <c r="W5" s="508" t="s">
        <v>322</v>
      </c>
      <c r="X5" s="509"/>
      <c r="Y5" s="510"/>
      <c r="Z5" s="509" t="s">
        <v>166</v>
      </c>
      <c r="AA5" s="509"/>
      <c r="AB5" s="509"/>
      <c r="AC5" s="508" t="s">
        <v>167</v>
      </c>
      <c r="AD5" s="509"/>
      <c r="AE5" s="510"/>
      <c r="AF5" s="509" t="s">
        <v>323</v>
      </c>
      <c r="AG5" s="509"/>
      <c r="AH5" s="509"/>
      <c r="AI5" s="508" t="s">
        <v>324</v>
      </c>
      <c r="AJ5" s="509"/>
      <c r="AK5" s="510"/>
      <c r="AL5" s="509" t="s">
        <v>164</v>
      </c>
      <c r="AM5" s="509"/>
      <c r="AN5" s="509"/>
      <c r="AO5" s="508" t="s">
        <v>11</v>
      </c>
      <c r="AP5" s="509"/>
      <c r="AQ5" s="510"/>
      <c r="AR5" s="509" t="s">
        <v>325</v>
      </c>
      <c r="AS5" s="509"/>
      <c r="AT5" s="509"/>
      <c r="AU5" s="508" t="s">
        <v>168</v>
      </c>
      <c r="AV5" s="509"/>
      <c r="AW5" s="510"/>
      <c r="AX5" s="508" t="s">
        <v>12</v>
      </c>
      <c r="AY5" s="509"/>
      <c r="AZ5" s="510"/>
    </row>
    <row r="6" spans="1:52" ht="15" thickBot="1">
      <c r="A6" s="81" t="s">
        <v>170</v>
      </c>
      <c r="B6" s="84">
        <v>731</v>
      </c>
      <c r="C6" s="85">
        <v>741</v>
      </c>
      <c r="D6" s="85">
        <v>717</v>
      </c>
      <c r="E6" s="84">
        <v>3057</v>
      </c>
      <c r="F6" s="85">
        <v>3110</v>
      </c>
      <c r="G6" s="86">
        <v>3181</v>
      </c>
      <c r="H6" s="85">
        <v>138</v>
      </c>
      <c r="I6" s="85">
        <v>133</v>
      </c>
      <c r="J6" s="85">
        <v>132</v>
      </c>
      <c r="K6" s="84">
        <v>762</v>
      </c>
      <c r="L6" s="85">
        <v>741</v>
      </c>
      <c r="M6" s="86">
        <v>727</v>
      </c>
      <c r="N6" s="85">
        <v>84</v>
      </c>
      <c r="O6" s="85">
        <v>93</v>
      </c>
      <c r="P6" s="85">
        <v>242</v>
      </c>
      <c r="Q6" s="84">
        <v>443</v>
      </c>
      <c r="R6" s="85">
        <v>471</v>
      </c>
      <c r="S6" s="86"/>
      <c r="T6" s="85">
        <v>140</v>
      </c>
      <c r="U6" s="85">
        <v>140</v>
      </c>
      <c r="V6" s="85">
        <v>136</v>
      </c>
      <c r="W6" s="84">
        <v>286</v>
      </c>
      <c r="X6" s="85">
        <v>319</v>
      </c>
      <c r="Y6" s="86"/>
      <c r="Z6" s="85">
        <v>36</v>
      </c>
      <c r="AA6" s="85">
        <v>37</v>
      </c>
      <c r="AB6" s="85">
        <v>38</v>
      </c>
      <c r="AC6" s="84">
        <v>57</v>
      </c>
      <c r="AD6" s="85">
        <v>55</v>
      </c>
      <c r="AE6" s="86">
        <v>51</v>
      </c>
      <c r="AF6" s="85">
        <v>569</v>
      </c>
      <c r="AG6" s="85"/>
      <c r="AH6" s="85"/>
      <c r="AI6" s="84">
        <v>276</v>
      </c>
      <c r="AJ6" s="85"/>
      <c r="AK6" s="86"/>
      <c r="AL6" s="85">
        <v>267</v>
      </c>
      <c r="AM6" s="85">
        <v>258</v>
      </c>
      <c r="AN6" s="85">
        <v>249</v>
      </c>
      <c r="AO6" s="84">
        <v>498</v>
      </c>
      <c r="AP6" s="85">
        <v>493</v>
      </c>
      <c r="AQ6" s="87">
        <v>479</v>
      </c>
      <c r="AR6" s="85">
        <v>2061</v>
      </c>
      <c r="AS6" s="85">
        <v>2141</v>
      </c>
      <c r="AT6" s="85"/>
      <c r="AU6" s="84">
        <f>AF6+AI6</f>
        <v>845</v>
      </c>
      <c r="AV6" s="85">
        <v>853</v>
      </c>
      <c r="AW6" s="87">
        <v>869</v>
      </c>
      <c r="AX6" s="84"/>
      <c r="AY6" s="85"/>
      <c r="AZ6" s="87">
        <v>3338</v>
      </c>
    </row>
    <row r="7" spans="1:52">
      <c r="A7" s="81"/>
      <c r="B7" s="88">
        <v>2002</v>
      </c>
      <c r="C7" s="89">
        <v>2003</v>
      </c>
      <c r="D7" s="90">
        <v>2004</v>
      </c>
      <c r="E7" s="88">
        <v>2002</v>
      </c>
      <c r="F7" s="89">
        <v>2003</v>
      </c>
      <c r="G7" s="91">
        <v>2004</v>
      </c>
      <c r="H7" s="92">
        <v>2002</v>
      </c>
      <c r="I7" s="89">
        <v>2003</v>
      </c>
      <c r="J7" s="90">
        <v>2004</v>
      </c>
      <c r="K7" s="88">
        <v>2002</v>
      </c>
      <c r="L7" s="89">
        <v>2003</v>
      </c>
      <c r="M7" s="91">
        <v>2004</v>
      </c>
      <c r="N7" s="92">
        <v>2002</v>
      </c>
      <c r="O7" s="89">
        <v>2003</v>
      </c>
      <c r="P7" s="90">
        <v>2004</v>
      </c>
      <c r="Q7" s="88">
        <v>2002</v>
      </c>
      <c r="R7" s="89">
        <v>2003</v>
      </c>
      <c r="S7" s="91">
        <v>2004</v>
      </c>
      <c r="T7" s="92">
        <v>2002</v>
      </c>
      <c r="U7" s="89">
        <v>2003</v>
      </c>
      <c r="V7" s="90">
        <v>2004</v>
      </c>
      <c r="W7" s="88">
        <v>2002</v>
      </c>
      <c r="X7" s="89">
        <v>2003</v>
      </c>
      <c r="Y7" s="91">
        <v>2004</v>
      </c>
      <c r="Z7" s="92">
        <v>2002</v>
      </c>
      <c r="AA7" s="89">
        <v>2003</v>
      </c>
      <c r="AB7" s="90">
        <v>2004</v>
      </c>
      <c r="AC7" s="88">
        <v>2002</v>
      </c>
      <c r="AD7" s="89">
        <v>2003</v>
      </c>
      <c r="AE7" s="91">
        <v>2004</v>
      </c>
      <c r="AF7" s="92">
        <v>2002</v>
      </c>
      <c r="AG7" s="89">
        <v>2003</v>
      </c>
      <c r="AH7" s="90">
        <v>2004</v>
      </c>
      <c r="AI7" s="88">
        <v>2002</v>
      </c>
      <c r="AJ7" s="89">
        <v>2003</v>
      </c>
      <c r="AK7" s="91">
        <v>2004</v>
      </c>
      <c r="AL7" s="92">
        <v>2002</v>
      </c>
      <c r="AM7" s="89">
        <v>2003</v>
      </c>
      <c r="AN7" s="90">
        <v>2004</v>
      </c>
      <c r="AO7" s="88">
        <v>2002</v>
      </c>
      <c r="AP7" s="89">
        <v>2003</v>
      </c>
      <c r="AQ7" s="91">
        <v>2004</v>
      </c>
      <c r="AR7" s="92">
        <v>2002</v>
      </c>
      <c r="AS7" s="89">
        <v>2003</v>
      </c>
      <c r="AT7" s="90">
        <v>2004</v>
      </c>
      <c r="AU7" s="88">
        <v>2002</v>
      </c>
      <c r="AV7" s="89">
        <v>2003</v>
      </c>
      <c r="AW7" s="91">
        <v>2004</v>
      </c>
      <c r="AX7" s="88">
        <v>2002</v>
      </c>
      <c r="AY7" s="89">
        <v>2003</v>
      </c>
      <c r="AZ7" s="91">
        <v>2004</v>
      </c>
    </row>
    <row r="8" spans="1:52">
      <c r="A8" s="81"/>
      <c r="B8" s="93"/>
      <c r="C8" s="94"/>
      <c r="D8" s="95"/>
      <c r="E8" s="93"/>
      <c r="F8" s="94"/>
      <c r="G8" s="96"/>
      <c r="H8" s="97"/>
      <c r="I8" s="94"/>
      <c r="J8" s="95"/>
      <c r="K8" s="93"/>
      <c r="L8" s="94"/>
      <c r="M8" s="96"/>
      <c r="N8" s="97"/>
      <c r="O8" s="94"/>
      <c r="P8" s="95"/>
      <c r="Q8" s="93"/>
      <c r="R8" s="94"/>
      <c r="S8" s="96"/>
      <c r="T8" s="97"/>
      <c r="U8" s="94"/>
      <c r="V8" s="95"/>
      <c r="W8" s="93"/>
      <c r="X8" s="94"/>
      <c r="Y8" s="96"/>
      <c r="Z8" s="97"/>
      <c r="AA8" s="94"/>
      <c r="AB8" s="95"/>
      <c r="AC8" s="93"/>
      <c r="AD8" s="94"/>
      <c r="AE8" s="96"/>
      <c r="AF8" s="97"/>
      <c r="AG8" s="94"/>
      <c r="AH8" s="95"/>
      <c r="AI8" s="93"/>
      <c r="AJ8" s="94"/>
      <c r="AK8" s="96"/>
      <c r="AL8" s="97"/>
      <c r="AM8" s="94"/>
      <c r="AN8" s="95"/>
      <c r="AO8" s="93"/>
      <c r="AP8" s="94"/>
      <c r="AQ8" s="96"/>
      <c r="AR8" s="97"/>
      <c r="AS8" s="94"/>
      <c r="AT8" s="95"/>
      <c r="AU8" s="93" t="s">
        <v>326</v>
      </c>
      <c r="AV8" s="94"/>
      <c r="AW8" s="96"/>
      <c r="AX8" s="93"/>
      <c r="AY8" s="94"/>
      <c r="AZ8" s="96"/>
    </row>
    <row r="9" spans="1:52" ht="14.1" hidden="1" customHeight="1" outlineLevel="1">
      <c r="A9" s="98" t="s">
        <v>175</v>
      </c>
      <c r="B9" s="99"/>
      <c r="C9" s="100"/>
      <c r="D9" s="101"/>
      <c r="E9" s="99"/>
      <c r="F9" s="100"/>
      <c r="G9" s="102"/>
      <c r="H9" s="103"/>
      <c r="I9" s="100"/>
      <c r="J9" s="101"/>
      <c r="K9" s="99"/>
      <c r="L9" s="100"/>
      <c r="M9" s="102"/>
      <c r="N9" s="103"/>
      <c r="O9" s="100"/>
      <c r="P9" s="101"/>
      <c r="Q9" s="99"/>
      <c r="R9" s="100"/>
      <c r="S9" s="102"/>
      <c r="T9" s="103"/>
      <c r="U9" s="100"/>
      <c r="V9" s="101"/>
      <c r="W9" s="99"/>
      <c r="X9" s="100"/>
      <c r="Y9" s="102"/>
      <c r="Z9" s="103"/>
      <c r="AA9" s="100"/>
      <c r="AB9" s="101"/>
      <c r="AC9" s="99"/>
      <c r="AD9" s="100"/>
      <c r="AE9" s="102"/>
      <c r="AF9" s="103"/>
      <c r="AG9" s="100"/>
      <c r="AH9" s="101"/>
      <c r="AI9" s="99"/>
      <c r="AJ9" s="100"/>
      <c r="AK9" s="102"/>
      <c r="AL9" s="103"/>
      <c r="AM9" s="100"/>
      <c r="AN9" s="101"/>
      <c r="AO9" s="99"/>
      <c r="AP9" s="100"/>
      <c r="AQ9" s="102"/>
      <c r="AR9" s="103"/>
      <c r="AS9" s="100"/>
      <c r="AT9" s="101"/>
      <c r="AU9" s="99"/>
      <c r="AV9" s="100"/>
      <c r="AW9" s="102"/>
      <c r="AX9" s="99"/>
      <c r="AY9" s="100"/>
      <c r="AZ9" s="102"/>
    </row>
    <row r="10" spans="1:52" ht="14.1" hidden="1" customHeight="1" outlineLevel="1">
      <c r="A10" s="81" t="s">
        <v>82</v>
      </c>
      <c r="B10" s="99">
        <v>175277</v>
      </c>
      <c r="C10" s="100"/>
      <c r="D10" s="101"/>
      <c r="E10" s="99"/>
      <c r="F10" s="100"/>
      <c r="G10" s="102"/>
      <c r="H10" s="103"/>
      <c r="I10" s="100"/>
      <c r="J10" s="101"/>
      <c r="K10" s="99"/>
      <c r="L10" s="100"/>
      <c r="M10" s="102"/>
      <c r="N10" s="103"/>
      <c r="O10" s="100"/>
      <c r="P10" s="101"/>
      <c r="Q10" s="99"/>
      <c r="R10" s="100"/>
      <c r="S10" s="102"/>
      <c r="T10" s="103"/>
      <c r="U10" s="100"/>
      <c r="V10" s="101"/>
      <c r="W10" s="99"/>
      <c r="X10" s="100"/>
      <c r="Y10" s="102"/>
      <c r="Z10" s="103"/>
      <c r="AA10" s="100"/>
      <c r="AB10" s="101"/>
      <c r="AC10" s="99"/>
      <c r="AD10" s="100"/>
      <c r="AE10" s="102"/>
      <c r="AF10" s="103"/>
      <c r="AG10" s="100"/>
      <c r="AH10" s="101"/>
      <c r="AI10" s="99"/>
      <c r="AJ10" s="100"/>
      <c r="AK10" s="102"/>
      <c r="AL10" s="103"/>
      <c r="AM10" s="100"/>
      <c r="AN10" s="101"/>
      <c r="AO10" s="99"/>
      <c r="AP10" s="100"/>
      <c r="AQ10" s="102"/>
      <c r="AR10" s="103"/>
      <c r="AS10" s="100"/>
      <c r="AT10" s="101"/>
      <c r="AU10" s="99"/>
      <c r="AV10" s="100"/>
      <c r="AW10" s="102"/>
      <c r="AX10" s="99"/>
      <c r="AY10" s="100"/>
      <c r="AZ10" s="102"/>
    </row>
    <row r="11" spans="1:52" ht="14.1" hidden="1" customHeight="1" outlineLevel="1">
      <c r="A11" s="81" t="s">
        <v>83</v>
      </c>
      <c r="B11" s="99">
        <v>61456</v>
      </c>
      <c r="C11" s="100"/>
      <c r="D11" s="101"/>
      <c r="E11" s="99"/>
      <c r="F11" s="100"/>
      <c r="G11" s="102"/>
      <c r="H11" s="103"/>
      <c r="I11" s="100"/>
      <c r="J11" s="101"/>
      <c r="K11" s="99"/>
      <c r="L11" s="100"/>
      <c r="M11" s="102"/>
      <c r="N11" s="103"/>
      <c r="O11" s="100"/>
      <c r="P11" s="101"/>
      <c r="Q11" s="99"/>
      <c r="R11" s="100"/>
      <c r="S11" s="102"/>
      <c r="T11" s="103"/>
      <c r="U11" s="100"/>
      <c r="V11" s="101"/>
      <c r="W11" s="99"/>
      <c r="X11" s="100"/>
      <c r="Y11" s="102"/>
      <c r="Z11" s="103"/>
      <c r="AA11" s="100"/>
      <c r="AB11" s="101"/>
      <c r="AC11" s="99"/>
      <c r="AD11" s="100"/>
      <c r="AE11" s="102"/>
      <c r="AF11" s="103"/>
      <c r="AG11" s="100"/>
      <c r="AH11" s="101"/>
      <c r="AI11" s="99"/>
      <c r="AJ11" s="100"/>
      <c r="AK11" s="102"/>
      <c r="AL11" s="103"/>
      <c r="AM11" s="100"/>
      <c r="AN11" s="101"/>
      <c r="AO11" s="99"/>
      <c r="AP11" s="100"/>
      <c r="AQ11" s="102"/>
      <c r="AR11" s="103"/>
      <c r="AS11" s="100"/>
      <c r="AT11" s="101"/>
      <c r="AU11" s="99"/>
      <c r="AV11" s="100"/>
      <c r="AW11" s="102"/>
      <c r="AX11" s="99"/>
      <c r="AY11" s="100"/>
      <c r="AZ11" s="102"/>
    </row>
    <row r="12" spans="1:52" ht="14.1" hidden="1" customHeight="1" outlineLevel="1">
      <c r="A12" s="104" t="s">
        <v>84</v>
      </c>
      <c r="B12" s="99">
        <v>95148</v>
      </c>
      <c r="C12" s="100"/>
      <c r="D12" s="101"/>
      <c r="E12" s="99"/>
      <c r="F12" s="100"/>
      <c r="G12" s="102"/>
      <c r="H12" s="103"/>
      <c r="I12" s="100"/>
      <c r="J12" s="101"/>
      <c r="K12" s="99"/>
      <c r="L12" s="100"/>
      <c r="M12" s="102"/>
      <c r="N12" s="103"/>
      <c r="O12" s="100"/>
      <c r="P12" s="101"/>
      <c r="Q12" s="99"/>
      <c r="R12" s="100"/>
      <c r="S12" s="102"/>
      <c r="T12" s="103"/>
      <c r="U12" s="100"/>
      <c r="V12" s="101"/>
      <c r="W12" s="99"/>
      <c r="X12" s="100"/>
      <c r="Y12" s="102"/>
      <c r="Z12" s="103"/>
      <c r="AA12" s="100"/>
      <c r="AB12" s="101"/>
      <c r="AC12" s="99"/>
      <c r="AD12" s="100"/>
      <c r="AE12" s="102"/>
      <c r="AF12" s="103"/>
      <c r="AG12" s="100"/>
      <c r="AH12" s="101"/>
      <c r="AI12" s="99"/>
      <c r="AJ12" s="100"/>
      <c r="AK12" s="102"/>
      <c r="AL12" s="103"/>
      <c r="AM12" s="100"/>
      <c r="AN12" s="101"/>
      <c r="AO12" s="99"/>
      <c r="AP12" s="100"/>
      <c r="AQ12" s="102"/>
      <c r="AR12" s="103"/>
      <c r="AS12" s="100"/>
      <c r="AT12" s="101"/>
      <c r="AU12" s="99"/>
      <c r="AV12" s="100"/>
      <c r="AW12" s="102"/>
      <c r="AX12" s="99"/>
      <c r="AY12" s="100"/>
      <c r="AZ12" s="102"/>
    </row>
    <row r="13" spans="1:52" s="77" customFormat="1" ht="14.1" hidden="1" customHeight="1" outlineLevel="1">
      <c r="A13" s="80" t="s">
        <v>81</v>
      </c>
      <c r="B13" s="105">
        <f>SUM(B10:B12)</f>
        <v>331881</v>
      </c>
      <c r="C13" s="106"/>
      <c r="D13" s="107"/>
      <c r="E13" s="105"/>
      <c r="F13" s="106"/>
      <c r="G13" s="108"/>
      <c r="H13" s="109"/>
      <c r="I13" s="106"/>
      <c r="J13" s="107"/>
      <c r="K13" s="105"/>
      <c r="L13" s="106"/>
      <c r="M13" s="108"/>
      <c r="N13" s="109"/>
      <c r="O13" s="106"/>
      <c r="P13" s="107"/>
      <c r="Q13" s="105"/>
      <c r="R13" s="106"/>
      <c r="S13" s="108"/>
      <c r="T13" s="109"/>
      <c r="U13" s="106"/>
      <c r="V13" s="107"/>
      <c r="W13" s="105"/>
      <c r="X13" s="106"/>
      <c r="Y13" s="108"/>
      <c r="Z13" s="109"/>
      <c r="AA13" s="106"/>
      <c r="AB13" s="107"/>
      <c r="AC13" s="105"/>
      <c r="AD13" s="106"/>
      <c r="AE13" s="108"/>
      <c r="AF13" s="109"/>
      <c r="AG13" s="106"/>
      <c r="AH13" s="107"/>
      <c r="AI13" s="105"/>
      <c r="AJ13" s="106"/>
      <c r="AK13" s="108"/>
      <c r="AL13" s="109"/>
      <c r="AM13" s="106"/>
      <c r="AN13" s="107"/>
      <c r="AO13" s="105"/>
      <c r="AP13" s="106"/>
      <c r="AQ13" s="108"/>
      <c r="AR13" s="109"/>
      <c r="AS13" s="106"/>
      <c r="AT13" s="107"/>
      <c r="AU13" s="105"/>
      <c r="AV13" s="106"/>
      <c r="AW13" s="108"/>
      <c r="AX13" s="105"/>
      <c r="AY13" s="106"/>
      <c r="AZ13" s="108"/>
    </row>
    <row r="14" spans="1:52" ht="14.1" hidden="1" customHeight="1" outlineLevel="1">
      <c r="A14" s="80"/>
      <c r="B14" s="99"/>
      <c r="C14" s="100"/>
      <c r="D14" s="101"/>
      <c r="E14" s="99"/>
      <c r="F14" s="100"/>
      <c r="G14" s="102"/>
      <c r="H14" s="103"/>
      <c r="I14" s="100"/>
      <c r="J14" s="101"/>
      <c r="K14" s="99"/>
      <c r="L14" s="100"/>
      <c r="M14" s="102"/>
      <c r="N14" s="103"/>
      <c r="O14" s="100"/>
      <c r="P14" s="101"/>
      <c r="Q14" s="99"/>
      <c r="R14" s="100"/>
      <c r="S14" s="102"/>
      <c r="T14" s="103"/>
      <c r="U14" s="100"/>
      <c r="V14" s="101"/>
      <c r="W14" s="99"/>
      <c r="X14" s="100"/>
      <c r="Y14" s="102"/>
      <c r="Z14" s="103"/>
      <c r="AA14" s="100"/>
      <c r="AB14" s="101"/>
      <c r="AC14" s="99"/>
      <c r="AD14" s="100"/>
      <c r="AE14" s="102"/>
      <c r="AF14" s="103"/>
      <c r="AG14" s="100"/>
      <c r="AH14" s="101"/>
      <c r="AI14" s="99"/>
      <c r="AJ14" s="100"/>
      <c r="AK14" s="102"/>
      <c r="AL14" s="103"/>
      <c r="AM14" s="100"/>
      <c r="AN14" s="101"/>
      <c r="AO14" s="99"/>
      <c r="AP14" s="100"/>
      <c r="AQ14" s="102"/>
      <c r="AR14" s="103"/>
      <c r="AS14" s="100"/>
      <c r="AT14" s="101"/>
      <c r="AU14" s="99"/>
      <c r="AV14" s="100"/>
      <c r="AW14" s="102"/>
      <c r="AX14" s="99"/>
      <c r="AY14" s="100"/>
      <c r="AZ14" s="102"/>
    </row>
    <row r="15" spans="1:52" ht="14.1" hidden="1" customHeight="1" outlineLevel="1">
      <c r="A15" s="81" t="s">
        <v>87</v>
      </c>
      <c r="B15" s="99">
        <v>-165910</v>
      </c>
      <c r="C15" s="100"/>
      <c r="D15" s="101"/>
      <c r="E15" s="99"/>
      <c r="F15" s="100"/>
      <c r="G15" s="102"/>
      <c r="H15" s="103"/>
      <c r="I15" s="100"/>
      <c r="J15" s="101"/>
      <c r="K15" s="99"/>
      <c r="L15" s="100"/>
      <c r="M15" s="102"/>
      <c r="N15" s="103"/>
      <c r="O15" s="100"/>
      <c r="P15" s="101"/>
      <c r="Q15" s="99"/>
      <c r="R15" s="100"/>
      <c r="S15" s="102"/>
      <c r="T15" s="103"/>
      <c r="U15" s="100"/>
      <c r="V15" s="101"/>
      <c r="W15" s="99"/>
      <c r="X15" s="100"/>
      <c r="Y15" s="102"/>
      <c r="Z15" s="103"/>
      <c r="AA15" s="100"/>
      <c r="AB15" s="101"/>
      <c r="AC15" s="99"/>
      <c r="AD15" s="100"/>
      <c r="AE15" s="102"/>
      <c r="AF15" s="103"/>
      <c r="AG15" s="100"/>
      <c r="AH15" s="101"/>
      <c r="AI15" s="99"/>
      <c r="AJ15" s="100"/>
      <c r="AK15" s="102"/>
      <c r="AL15" s="103"/>
      <c r="AM15" s="100"/>
      <c r="AN15" s="101"/>
      <c r="AO15" s="99"/>
      <c r="AP15" s="100"/>
      <c r="AQ15" s="102"/>
      <c r="AR15" s="103"/>
      <c r="AS15" s="100"/>
      <c r="AT15" s="101"/>
      <c r="AU15" s="99"/>
      <c r="AV15" s="100"/>
      <c r="AW15" s="102"/>
      <c r="AX15" s="99"/>
      <c r="AY15" s="100"/>
      <c r="AZ15" s="102"/>
    </row>
    <row r="16" spans="1:52" ht="14.1" hidden="1" customHeight="1" outlineLevel="1">
      <c r="A16" s="81" t="s">
        <v>176</v>
      </c>
      <c r="B16" s="99"/>
      <c r="C16" s="100"/>
      <c r="D16" s="101"/>
      <c r="E16" s="99"/>
      <c r="F16" s="100"/>
      <c r="G16" s="102"/>
      <c r="H16" s="103"/>
      <c r="I16" s="100"/>
      <c r="J16" s="101"/>
      <c r="K16" s="99"/>
      <c r="L16" s="100"/>
      <c r="M16" s="102"/>
      <c r="N16" s="103"/>
      <c r="O16" s="100"/>
      <c r="P16" s="101"/>
      <c r="Q16" s="99"/>
      <c r="R16" s="100"/>
      <c r="S16" s="102"/>
      <c r="T16" s="103"/>
      <c r="U16" s="100"/>
      <c r="V16" s="101"/>
      <c r="W16" s="99"/>
      <c r="X16" s="100"/>
      <c r="Y16" s="102"/>
      <c r="Z16" s="103"/>
      <c r="AA16" s="100"/>
      <c r="AB16" s="101"/>
      <c r="AC16" s="99"/>
      <c r="AD16" s="100"/>
      <c r="AE16" s="102"/>
      <c r="AF16" s="103"/>
      <c r="AG16" s="100"/>
      <c r="AH16" s="101"/>
      <c r="AI16" s="99"/>
      <c r="AJ16" s="100"/>
      <c r="AK16" s="102"/>
      <c r="AL16" s="103"/>
      <c r="AM16" s="100"/>
      <c r="AN16" s="101"/>
      <c r="AO16" s="99"/>
      <c r="AP16" s="100"/>
      <c r="AQ16" s="102"/>
      <c r="AR16" s="103"/>
      <c r="AS16" s="100"/>
      <c r="AT16" s="101"/>
      <c r="AU16" s="99"/>
      <c r="AV16" s="100"/>
      <c r="AW16" s="102"/>
      <c r="AX16" s="99"/>
      <c r="AY16" s="100"/>
      <c r="AZ16" s="102"/>
    </row>
    <row r="17" spans="1:52" ht="14.1" hidden="1" customHeight="1" outlineLevel="1">
      <c r="A17" s="81" t="s">
        <v>89</v>
      </c>
      <c r="B17" s="99">
        <v>-157477</v>
      </c>
      <c r="C17" s="100"/>
      <c r="D17" s="101"/>
      <c r="E17" s="99"/>
      <c r="F17" s="100"/>
      <c r="G17" s="102"/>
      <c r="H17" s="103"/>
      <c r="I17" s="100"/>
      <c r="J17" s="101"/>
      <c r="K17" s="99"/>
      <c r="L17" s="100"/>
      <c r="M17" s="102"/>
      <c r="N17" s="103"/>
      <c r="O17" s="100"/>
      <c r="P17" s="101"/>
      <c r="Q17" s="99"/>
      <c r="R17" s="100"/>
      <c r="S17" s="102"/>
      <c r="T17" s="103"/>
      <c r="U17" s="100"/>
      <c r="V17" s="101"/>
      <c r="W17" s="99"/>
      <c r="X17" s="100"/>
      <c r="Y17" s="102"/>
      <c r="Z17" s="103"/>
      <c r="AA17" s="100"/>
      <c r="AB17" s="101"/>
      <c r="AC17" s="99"/>
      <c r="AD17" s="100"/>
      <c r="AE17" s="102"/>
      <c r="AF17" s="103"/>
      <c r="AG17" s="100"/>
      <c r="AH17" s="101"/>
      <c r="AI17" s="99"/>
      <c r="AJ17" s="100"/>
      <c r="AK17" s="102"/>
      <c r="AL17" s="103"/>
      <c r="AM17" s="100"/>
      <c r="AN17" s="101"/>
      <c r="AO17" s="99"/>
      <c r="AP17" s="100"/>
      <c r="AQ17" s="102"/>
      <c r="AR17" s="103"/>
      <c r="AS17" s="100"/>
      <c r="AT17" s="101"/>
      <c r="AU17" s="99"/>
      <c r="AV17" s="100"/>
      <c r="AW17" s="102"/>
      <c r="AX17" s="99"/>
      <c r="AY17" s="100"/>
      <c r="AZ17" s="102"/>
    </row>
    <row r="18" spans="1:52" ht="14.1" hidden="1" customHeight="1" outlineLevel="1">
      <c r="A18" s="104" t="s">
        <v>90</v>
      </c>
      <c r="B18" s="99">
        <v>-11234</v>
      </c>
      <c r="C18" s="100"/>
      <c r="D18" s="101"/>
      <c r="E18" s="99"/>
      <c r="F18" s="100"/>
      <c r="G18" s="102"/>
      <c r="H18" s="103"/>
      <c r="I18" s="100"/>
      <c r="J18" s="101"/>
      <c r="K18" s="99"/>
      <c r="L18" s="100"/>
      <c r="M18" s="102"/>
      <c r="N18" s="103"/>
      <c r="O18" s="100"/>
      <c r="P18" s="101"/>
      <c r="Q18" s="99"/>
      <c r="R18" s="100"/>
      <c r="S18" s="102"/>
      <c r="T18" s="103"/>
      <c r="U18" s="100"/>
      <c r="V18" s="101"/>
      <c r="W18" s="99"/>
      <c r="X18" s="100"/>
      <c r="Y18" s="102"/>
      <c r="Z18" s="103"/>
      <c r="AA18" s="100"/>
      <c r="AB18" s="101"/>
      <c r="AC18" s="99"/>
      <c r="AD18" s="100"/>
      <c r="AE18" s="102"/>
      <c r="AF18" s="103"/>
      <c r="AG18" s="100"/>
      <c r="AH18" s="101"/>
      <c r="AI18" s="99"/>
      <c r="AJ18" s="100"/>
      <c r="AK18" s="102"/>
      <c r="AL18" s="103"/>
      <c r="AM18" s="100"/>
      <c r="AN18" s="101"/>
      <c r="AO18" s="99"/>
      <c r="AP18" s="100"/>
      <c r="AQ18" s="102"/>
      <c r="AR18" s="103"/>
      <c r="AS18" s="100"/>
      <c r="AT18" s="101"/>
      <c r="AU18" s="99"/>
      <c r="AV18" s="100"/>
      <c r="AW18" s="102"/>
      <c r="AX18" s="99"/>
      <c r="AY18" s="100"/>
      <c r="AZ18" s="102"/>
    </row>
    <row r="19" spans="1:52" s="77" customFormat="1" ht="14.1" hidden="1" customHeight="1" outlineLevel="1">
      <c r="A19" s="80" t="s">
        <v>86</v>
      </c>
      <c r="B19" s="105">
        <f>SUM(B15:B18)</f>
        <v>-334621</v>
      </c>
      <c r="C19" s="106"/>
      <c r="D19" s="107"/>
      <c r="E19" s="105"/>
      <c r="F19" s="106"/>
      <c r="G19" s="108"/>
      <c r="H19" s="109"/>
      <c r="I19" s="106"/>
      <c r="J19" s="107"/>
      <c r="K19" s="105"/>
      <c r="L19" s="106"/>
      <c r="M19" s="108"/>
      <c r="N19" s="109"/>
      <c r="O19" s="106"/>
      <c r="P19" s="107"/>
      <c r="Q19" s="105"/>
      <c r="R19" s="106"/>
      <c r="S19" s="108"/>
      <c r="T19" s="109"/>
      <c r="U19" s="106"/>
      <c r="V19" s="107"/>
      <c r="W19" s="105"/>
      <c r="X19" s="106"/>
      <c r="Y19" s="108"/>
      <c r="Z19" s="109"/>
      <c r="AA19" s="106"/>
      <c r="AB19" s="107"/>
      <c r="AC19" s="105"/>
      <c r="AD19" s="106"/>
      <c r="AE19" s="108"/>
      <c r="AF19" s="109"/>
      <c r="AG19" s="106"/>
      <c r="AH19" s="107"/>
      <c r="AI19" s="105"/>
      <c r="AJ19" s="106"/>
      <c r="AK19" s="108"/>
      <c r="AL19" s="109"/>
      <c r="AM19" s="106"/>
      <c r="AN19" s="107"/>
      <c r="AO19" s="105"/>
      <c r="AP19" s="106"/>
      <c r="AQ19" s="108"/>
      <c r="AR19" s="109"/>
      <c r="AS19" s="106"/>
      <c r="AT19" s="107"/>
      <c r="AU19" s="105"/>
      <c r="AV19" s="106"/>
      <c r="AW19" s="108"/>
      <c r="AX19" s="105"/>
      <c r="AY19" s="106"/>
      <c r="AZ19" s="108"/>
    </row>
    <row r="20" spans="1:52" ht="14.1" hidden="1" customHeight="1" outlineLevel="1">
      <c r="A20" s="80"/>
      <c r="B20" s="99"/>
      <c r="C20" s="100"/>
      <c r="D20" s="101"/>
      <c r="E20" s="99"/>
      <c r="F20" s="100"/>
      <c r="G20" s="102"/>
      <c r="H20" s="103"/>
      <c r="I20" s="100"/>
      <c r="J20" s="101"/>
      <c r="K20" s="99"/>
      <c r="L20" s="100"/>
      <c r="M20" s="102"/>
      <c r="N20" s="103"/>
      <c r="O20" s="100"/>
      <c r="P20" s="101"/>
      <c r="Q20" s="99"/>
      <c r="R20" s="100"/>
      <c r="S20" s="102"/>
      <c r="T20" s="103"/>
      <c r="U20" s="100"/>
      <c r="V20" s="101"/>
      <c r="W20" s="99"/>
      <c r="X20" s="100"/>
      <c r="Y20" s="102"/>
      <c r="Z20" s="103"/>
      <c r="AA20" s="100"/>
      <c r="AB20" s="101"/>
      <c r="AC20" s="99"/>
      <c r="AD20" s="100"/>
      <c r="AE20" s="102"/>
      <c r="AF20" s="103"/>
      <c r="AG20" s="100"/>
      <c r="AH20" s="101"/>
      <c r="AI20" s="99"/>
      <c r="AJ20" s="100"/>
      <c r="AK20" s="102"/>
      <c r="AL20" s="103"/>
      <c r="AM20" s="100"/>
      <c r="AN20" s="101"/>
      <c r="AO20" s="99"/>
      <c r="AP20" s="100"/>
      <c r="AQ20" s="102"/>
      <c r="AR20" s="103"/>
      <c r="AS20" s="100"/>
      <c r="AT20" s="101"/>
      <c r="AU20" s="99"/>
      <c r="AV20" s="100"/>
      <c r="AW20" s="102"/>
      <c r="AX20" s="99"/>
      <c r="AY20" s="100"/>
      <c r="AZ20" s="102"/>
    </row>
    <row r="21" spans="1:52" ht="14.1" hidden="1" customHeight="1" outlineLevel="1">
      <c r="A21" s="81" t="s">
        <v>94</v>
      </c>
      <c r="B21" s="99"/>
      <c r="C21" s="100"/>
      <c r="D21" s="101"/>
      <c r="E21" s="99"/>
      <c r="F21" s="100"/>
      <c r="G21" s="102"/>
      <c r="H21" s="103"/>
      <c r="I21" s="100"/>
      <c r="J21" s="101"/>
      <c r="K21" s="99"/>
      <c r="L21" s="100"/>
      <c r="M21" s="102"/>
      <c r="N21" s="103"/>
      <c r="O21" s="100"/>
      <c r="P21" s="101"/>
      <c r="Q21" s="99"/>
      <c r="R21" s="100"/>
      <c r="S21" s="102"/>
      <c r="T21" s="103"/>
      <c r="U21" s="100"/>
      <c r="V21" s="101"/>
      <c r="W21" s="99"/>
      <c r="X21" s="100"/>
      <c r="Y21" s="102"/>
      <c r="Z21" s="103"/>
      <c r="AA21" s="100"/>
      <c r="AB21" s="101"/>
      <c r="AC21" s="99"/>
      <c r="AD21" s="100"/>
      <c r="AE21" s="102"/>
      <c r="AF21" s="103"/>
      <c r="AG21" s="100"/>
      <c r="AH21" s="101"/>
      <c r="AI21" s="99"/>
      <c r="AJ21" s="100"/>
      <c r="AK21" s="102"/>
      <c r="AL21" s="103"/>
      <c r="AM21" s="100"/>
      <c r="AN21" s="101"/>
      <c r="AO21" s="99"/>
      <c r="AP21" s="100"/>
      <c r="AQ21" s="102"/>
      <c r="AR21" s="103"/>
      <c r="AS21" s="100"/>
      <c r="AT21" s="101"/>
      <c r="AU21" s="99"/>
      <c r="AV21" s="100"/>
      <c r="AW21" s="102"/>
      <c r="AX21" s="99"/>
      <c r="AY21" s="100"/>
      <c r="AZ21" s="102"/>
    </row>
    <row r="22" spans="1:52" ht="14.1" hidden="1" customHeight="1" outlineLevel="1">
      <c r="A22" s="81" t="s">
        <v>179</v>
      </c>
      <c r="B22" s="99"/>
      <c r="C22" s="100"/>
      <c r="D22" s="101"/>
      <c r="E22" s="99"/>
      <c r="F22" s="100"/>
      <c r="G22" s="102"/>
      <c r="H22" s="103"/>
      <c r="I22" s="100"/>
      <c r="J22" s="101"/>
      <c r="K22" s="99"/>
      <c r="L22" s="100"/>
      <c r="M22" s="102"/>
      <c r="N22" s="103"/>
      <c r="O22" s="100"/>
      <c r="P22" s="101"/>
      <c r="Q22" s="99"/>
      <c r="R22" s="100"/>
      <c r="S22" s="102"/>
      <c r="T22" s="103"/>
      <c r="U22" s="100"/>
      <c r="V22" s="101"/>
      <c r="W22" s="99"/>
      <c r="X22" s="100"/>
      <c r="Y22" s="102"/>
      <c r="Z22" s="103"/>
      <c r="AA22" s="100"/>
      <c r="AB22" s="101"/>
      <c r="AC22" s="99"/>
      <c r="AD22" s="100"/>
      <c r="AE22" s="102"/>
      <c r="AF22" s="103"/>
      <c r="AG22" s="100"/>
      <c r="AH22" s="101"/>
      <c r="AI22" s="99"/>
      <c r="AJ22" s="100"/>
      <c r="AK22" s="102"/>
      <c r="AL22" s="103"/>
      <c r="AM22" s="100"/>
      <c r="AN22" s="101"/>
      <c r="AO22" s="99"/>
      <c r="AP22" s="100"/>
      <c r="AQ22" s="102"/>
      <c r="AR22" s="103"/>
      <c r="AS22" s="100"/>
      <c r="AT22" s="101"/>
      <c r="AU22" s="99"/>
      <c r="AV22" s="100"/>
      <c r="AW22" s="102"/>
      <c r="AX22" s="99"/>
      <c r="AY22" s="100"/>
      <c r="AZ22" s="102"/>
    </row>
    <row r="23" spans="1:52" ht="14.1" hidden="1" customHeight="1" outlineLevel="1">
      <c r="A23" s="81" t="s">
        <v>180</v>
      </c>
      <c r="B23" s="99"/>
      <c r="C23" s="100"/>
      <c r="D23" s="101"/>
      <c r="E23" s="99"/>
      <c r="F23" s="100"/>
      <c r="G23" s="102"/>
      <c r="H23" s="103"/>
      <c r="I23" s="100"/>
      <c r="J23" s="101"/>
      <c r="K23" s="99"/>
      <c r="L23" s="100"/>
      <c r="M23" s="102"/>
      <c r="N23" s="103"/>
      <c r="O23" s="100"/>
      <c r="P23" s="101"/>
      <c r="Q23" s="99"/>
      <c r="R23" s="100"/>
      <c r="S23" s="102"/>
      <c r="T23" s="103"/>
      <c r="U23" s="100"/>
      <c r="V23" s="101"/>
      <c r="W23" s="99"/>
      <c r="X23" s="100"/>
      <c r="Y23" s="102"/>
      <c r="Z23" s="103"/>
      <c r="AA23" s="100"/>
      <c r="AB23" s="101"/>
      <c r="AC23" s="99"/>
      <c r="AD23" s="100"/>
      <c r="AE23" s="102"/>
      <c r="AF23" s="103"/>
      <c r="AG23" s="100"/>
      <c r="AH23" s="101"/>
      <c r="AI23" s="99"/>
      <c r="AJ23" s="100"/>
      <c r="AK23" s="102"/>
      <c r="AL23" s="103"/>
      <c r="AM23" s="100"/>
      <c r="AN23" s="101"/>
      <c r="AO23" s="99"/>
      <c r="AP23" s="100"/>
      <c r="AQ23" s="102"/>
      <c r="AR23" s="103"/>
      <c r="AS23" s="100"/>
      <c r="AT23" s="101"/>
      <c r="AU23" s="99"/>
      <c r="AV23" s="100"/>
      <c r="AW23" s="102"/>
      <c r="AX23" s="99"/>
      <c r="AY23" s="100"/>
      <c r="AZ23" s="102"/>
    </row>
    <row r="24" spans="1:52" s="77" customFormat="1" ht="14.45" hidden="1" customHeight="1" outlineLevel="1" thickBot="1">
      <c r="A24" s="110" t="s">
        <v>96</v>
      </c>
      <c r="B24" s="105"/>
      <c r="C24" s="106"/>
      <c r="D24" s="107"/>
      <c r="E24" s="105"/>
      <c r="F24" s="106"/>
      <c r="G24" s="108"/>
      <c r="H24" s="109"/>
      <c r="I24" s="106"/>
      <c r="J24" s="107"/>
      <c r="K24" s="105"/>
      <c r="L24" s="106"/>
      <c r="M24" s="108"/>
      <c r="N24" s="109"/>
      <c r="O24" s="106"/>
      <c r="P24" s="107"/>
      <c r="Q24" s="105"/>
      <c r="R24" s="106"/>
      <c r="S24" s="108"/>
      <c r="T24" s="109"/>
      <c r="U24" s="106"/>
      <c r="V24" s="107"/>
      <c r="W24" s="105"/>
      <c r="X24" s="106"/>
      <c r="Y24" s="108"/>
      <c r="Z24" s="109"/>
      <c r="AA24" s="106"/>
      <c r="AB24" s="107"/>
      <c r="AC24" s="105"/>
      <c r="AD24" s="106"/>
      <c r="AE24" s="108"/>
      <c r="AF24" s="109"/>
      <c r="AG24" s="106"/>
      <c r="AH24" s="107"/>
      <c r="AI24" s="105"/>
      <c r="AJ24" s="106"/>
      <c r="AK24" s="108"/>
      <c r="AL24" s="109"/>
      <c r="AM24" s="106"/>
      <c r="AN24" s="107"/>
      <c r="AO24" s="105"/>
      <c r="AP24" s="106"/>
      <c r="AQ24" s="108"/>
      <c r="AR24" s="109"/>
      <c r="AS24" s="106"/>
      <c r="AT24" s="107"/>
      <c r="AU24" s="105"/>
      <c r="AV24" s="106"/>
      <c r="AW24" s="108"/>
      <c r="AX24" s="105"/>
      <c r="AY24" s="106"/>
      <c r="AZ24" s="108"/>
    </row>
    <row r="25" spans="1:52" ht="14.1" hidden="1" customHeight="1" outlineLevel="1" thickTop="1">
      <c r="A25" s="80"/>
      <c r="B25" s="99"/>
      <c r="C25" s="100"/>
      <c r="D25" s="101"/>
      <c r="E25" s="99"/>
      <c r="F25" s="100"/>
      <c r="G25" s="102"/>
      <c r="H25" s="103"/>
      <c r="I25" s="100"/>
      <c r="J25" s="101"/>
      <c r="K25" s="99"/>
      <c r="L25" s="100"/>
      <c r="M25" s="102"/>
      <c r="N25" s="103"/>
      <c r="O25" s="100"/>
      <c r="P25" s="101"/>
      <c r="Q25" s="99"/>
      <c r="R25" s="100"/>
      <c r="S25" s="102"/>
      <c r="T25" s="103"/>
      <c r="U25" s="100"/>
      <c r="V25" s="101"/>
      <c r="W25" s="99"/>
      <c r="X25" s="100"/>
      <c r="Y25" s="102"/>
      <c r="Z25" s="103"/>
      <c r="AA25" s="100"/>
      <c r="AB25" s="101"/>
      <c r="AC25" s="99"/>
      <c r="AD25" s="100"/>
      <c r="AE25" s="102"/>
      <c r="AF25" s="103"/>
      <c r="AG25" s="100"/>
      <c r="AH25" s="101"/>
      <c r="AI25" s="99"/>
      <c r="AJ25" s="100"/>
      <c r="AK25" s="102"/>
      <c r="AL25" s="103"/>
      <c r="AM25" s="100"/>
      <c r="AN25" s="101"/>
      <c r="AO25" s="99"/>
      <c r="AP25" s="100"/>
      <c r="AQ25" s="102"/>
      <c r="AR25" s="103"/>
      <c r="AS25" s="100"/>
      <c r="AT25" s="101"/>
      <c r="AU25" s="99"/>
      <c r="AV25" s="100"/>
      <c r="AW25" s="102"/>
      <c r="AX25" s="99"/>
      <c r="AY25" s="100"/>
      <c r="AZ25" s="102"/>
    </row>
    <row r="26" spans="1:52" ht="14.1" hidden="1" customHeight="1" outlineLevel="1">
      <c r="A26" s="80"/>
      <c r="B26" s="99"/>
      <c r="C26" s="100"/>
      <c r="D26" s="101"/>
      <c r="E26" s="99"/>
      <c r="F26" s="100"/>
      <c r="G26" s="102"/>
      <c r="H26" s="103"/>
      <c r="I26" s="100"/>
      <c r="J26" s="101"/>
      <c r="K26" s="99"/>
      <c r="L26" s="100"/>
      <c r="M26" s="102"/>
      <c r="N26" s="103"/>
      <c r="O26" s="100"/>
      <c r="P26" s="101"/>
      <c r="Q26" s="99"/>
      <c r="R26" s="100"/>
      <c r="S26" s="102"/>
      <c r="T26" s="103"/>
      <c r="U26" s="100"/>
      <c r="V26" s="101"/>
      <c r="W26" s="99"/>
      <c r="X26" s="100"/>
      <c r="Y26" s="102"/>
      <c r="Z26" s="103"/>
      <c r="AA26" s="100"/>
      <c r="AB26" s="101"/>
      <c r="AC26" s="99"/>
      <c r="AD26" s="100"/>
      <c r="AE26" s="102"/>
      <c r="AF26" s="103"/>
      <c r="AG26" s="100"/>
      <c r="AH26" s="101"/>
      <c r="AI26" s="99"/>
      <c r="AJ26" s="100"/>
      <c r="AK26" s="102"/>
      <c r="AL26" s="103"/>
      <c r="AM26" s="100"/>
      <c r="AN26" s="101"/>
      <c r="AO26" s="99"/>
      <c r="AP26" s="100"/>
      <c r="AQ26" s="102"/>
      <c r="AR26" s="103"/>
      <c r="AS26" s="100"/>
      <c r="AT26" s="101"/>
      <c r="AU26" s="99"/>
      <c r="AV26" s="100"/>
      <c r="AW26" s="102"/>
      <c r="AX26" s="99"/>
      <c r="AY26" s="100"/>
      <c r="AZ26" s="102"/>
    </row>
    <row r="27" spans="1:52" ht="14.1" hidden="1" customHeight="1" outlineLevel="1">
      <c r="A27" s="98" t="s">
        <v>182</v>
      </c>
      <c r="B27" s="99"/>
      <c r="C27" s="100"/>
      <c r="D27" s="101"/>
      <c r="E27" s="99"/>
      <c r="F27" s="100"/>
      <c r="G27" s="102"/>
      <c r="H27" s="103"/>
      <c r="I27" s="100"/>
      <c r="J27" s="101"/>
      <c r="K27" s="99"/>
      <c r="L27" s="100"/>
      <c r="M27" s="102"/>
      <c r="N27" s="103"/>
      <c r="O27" s="100"/>
      <c r="P27" s="101"/>
      <c r="Q27" s="99"/>
      <c r="R27" s="100"/>
      <c r="S27" s="102"/>
      <c r="T27" s="103"/>
      <c r="U27" s="100"/>
      <c r="V27" s="101"/>
      <c r="W27" s="99"/>
      <c r="X27" s="100"/>
      <c r="Y27" s="102"/>
      <c r="Z27" s="103"/>
      <c r="AA27" s="100"/>
      <c r="AB27" s="101"/>
      <c r="AC27" s="99"/>
      <c r="AD27" s="100"/>
      <c r="AE27" s="102"/>
      <c r="AF27" s="103"/>
      <c r="AG27" s="100"/>
      <c r="AH27" s="101"/>
      <c r="AI27" s="99"/>
      <c r="AJ27" s="100"/>
      <c r="AK27" s="102"/>
      <c r="AL27" s="103"/>
      <c r="AM27" s="100"/>
      <c r="AN27" s="101"/>
      <c r="AO27" s="99"/>
      <c r="AP27" s="100"/>
      <c r="AQ27" s="102"/>
      <c r="AR27" s="103"/>
      <c r="AS27" s="100"/>
      <c r="AT27" s="101"/>
      <c r="AU27" s="99"/>
      <c r="AV27" s="100"/>
      <c r="AW27" s="102"/>
      <c r="AX27" s="99"/>
      <c r="AY27" s="100"/>
      <c r="AZ27" s="102"/>
    </row>
    <row r="28" spans="1:52" ht="14.1" hidden="1" customHeight="1" outlineLevel="1">
      <c r="A28" s="81" t="s">
        <v>101</v>
      </c>
      <c r="B28" s="99"/>
      <c r="C28" s="100"/>
      <c r="D28" s="101"/>
      <c r="E28" s="99"/>
      <c r="F28" s="100"/>
      <c r="G28" s="102"/>
      <c r="H28" s="103"/>
      <c r="I28" s="100"/>
      <c r="J28" s="101"/>
      <c r="K28" s="99"/>
      <c r="L28" s="100"/>
      <c r="M28" s="102"/>
      <c r="N28" s="103"/>
      <c r="O28" s="100"/>
      <c r="P28" s="101"/>
      <c r="Q28" s="99"/>
      <c r="R28" s="100"/>
      <c r="S28" s="102"/>
      <c r="T28" s="103"/>
      <c r="U28" s="100"/>
      <c r="V28" s="101"/>
      <c r="W28" s="99"/>
      <c r="X28" s="100"/>
      <c r="Y28" s="102"/>
      <c r="Z28" s="103"/>
      <c r="AA28" s="100"/>
      <c r="AB28" s="101"/>
      <c r="AC28" s="99"/>
      <c r="AD28" s="100"/>
      <c r="AE28" s="102"/>
      <c r="AF28" s="103"/>
      <c r="AG28" s="100"/>
      <c r="AH28" s="101"/>
      <c r="AI28" s="99"/>
      <c r="AJ28" s="100"/>
      <c r="AK28" s="102"/>
      <c r="AL28" s="103"/>
      <c r="AM28" s="100"/>
      <c r="AN28" s="101"/>
      <c r="AO28" s="99"/>
      <c r="AP28" s="100"/>
      <c r="AQ28" s="102"/>
      <c r="AR28" s="103"/>
      <c r="AS28" s="100"/>
      <c r="AT28" s="101"/>
      <c r="AU28" s="99"/>
      <c r="AV28" s="100"/>
      <c r="AW28" s="102"/>
      <c r="AX28" s="99"/>
      <c r="AY28" s="100"/>
      <c r="AZ28" s="102"/>
    </row>
    <row r="29" spans="1:52" ht="14.1" hidden="1" customHeight="1" outlineLevel="1">
      <c r="A29" s="104" t="s">
        <v>103</v>
      </c>
      <c r="B29" s="99"/>
      <c r="C29" s="100"/>
      <c r="D29" s="101"/>
      <c r="E29" s="99"/>
      <c r="F29" s="100"/>
      <c r="G29" s="102"/>
      <c r="H29" s="103"/>
      <c r="I29" s="100"/>
      <c r="J29" s="101"/>
      <c r="K29" s="99"/>
      <c r="L29" s="100"/>
      <c r="M29" s="102"/>
      <c r="N29" s="103"/>
      <c r="O29" s="100"/>
      <c r="P29" s="101"/>
      <c r="Q29" s="99"/>
      <c r="R29" s="100"/>
      <c r="S29" s="102"/>
      <c r="T29" s="103"/>
      <c r="U29" s="100"/>
      <c r="V29" s="101"/>
      <c r="W29" s="99"/>
      <c r="X29" s="100"/>
      <c r="Y29" s="102"/>
      <c r="Z29" s="103"/>
      <c r="AA29" s="100"/>
      <c r="AB29" s="101"/>
      <c r="AC29" s="99"/>
      <c r="AD29" s="100"/>
      <c r="AE29" s="102"/>
      <c r="AF29" s="103"/>
      <c r="AG29" s="100"/>
      <c r="AH29" s="101"/>
      <c r="AI29" s="99"/>
      <c r="AJ29" s="100"/>
      <c r="AK29" s="102"/>
      <c r="AL29" s="103"/>
      <c r="AM29" s="100"/>
      <c r="AN29" s="101"/>
      <c r="AO29" s="99"/>
      <c r="AP29" s="100"/>
      <c r="AQ29" s="102"/>
      <c r="AR29" s="103"/>
      <c r="AS29" s="100"/>
      <c r="AT29" s="101"/>
      <c r="AU29" s="99"/>
      <c r="AV29" s="100"/>
      <c r="AW29" s="102"/>
      <c r="AX29" s="99"/>
      <c r="AY29" s="100"/>
      <c r="AZ29" s="102"/>
    </row>
    <row r="30" spans="1:52" ht="14.1" hidden="1" customHeight="1" outlineLevel="1">
      <c r="A30" s="81" t="s">
        <v>184</v>
      </c>
      <c r="B30" s="99"/>
      <c r="C30" s="100"/>
      <c r="D30" s="101"/>
      <c r="E30" s="99"/>
      <c r="F30" s="100"/>
      <c r="G30" s="102"/>
      <c r="H30" s="103"/>
      <c r="I30" s="100"/>
      <c r="J30" s="101"/>
      <c r="K30" s="99"/>
      <c r="L30" s="100"/>
      <c r="M30" s="102"/>
      <c r="N30" s="103"/>
      <c r="O30" s="100"/>
      <c r="P30" s="101"/>
      <c r="Q30" s="99"/>
      <c r="R30" s="100"/>
      <c r="S30" s="102"/>
      <c r="T30" s="103"/>
      <c r="U30" s="100"/>
      <c r="V30" s="101"/>
      <c r="W30" s="99"/>
      <c r="X30" s="100"/>
      <c r="Y30" s="102"/>
      <c r="Z30" s="103"/>
      <c r="AA30" s="100"/>
      <c r="AB30" s="101"/>
      <c r="AC30" s="99"/>
      <c r="AD30" s="100"/>
      <c r="AE30" s="102"/>
      <c r="AF30" s="103"/>
      <c r="AG30" s="100"/>
      <c r="AH30" s="101"/>
      <c r="AI30" s="99"/>
      <c r="AJ30" s="100"/>
      <c r="AK30" s="102"/>
      <c r="AL30" s="103"/>
      <c r="AM30" s="100"/>
      <c r="AN30" s="101"/>
      <c r="AO30" s="99"/>
      <c r="AP30" s="100"/>
      <c r="AQ30" s="102"/>
      <c r="AR30" s="103"/>
      <c r="AS30" s="100"/>
      <c r="AT30" s="101"/>
      <c r="AU30" s="99"/>
      <c r="AV30" s="100"/>
      <c r="AW30" s="102"/>
      <c r="AX30" s="99"/>
      <c r="AY30" s="100"/>
      <c r="AZ30" s="102"/>
    </row>
    <row r="31" spans="1:52" ht="14.1" hidden="1" customHeight="1" outlineLevel="1">
      <c r="A31" s="81" t="s">
        <v>108</v>
      </c>
      <c r="B31" s="99"/>
      <c r="C31" s="100"/>
      <c r="D31" s="101"/>
      <c r="E31" s="99"/>
      <c r="F31" s="100"/>
      <c r="G31" s="102"/>
      <c r="H31" s="103"/>
      <c r="I31" s="100"/>
      <c r="J31" s="101"/>
      <c r="K31" s="99"/>
      <c r="L31" s="100"/>
      <c r="M31" s="102"/>
      <c r="N31" s="103"/>
      <c r="O31" s="100"/>
      <c r="P31" s="101"/>
      <c r="Q31" s="99"/>
      <c r="R31" s="100"/>
      <c r="S31" s="102"/>
      <c r="T31" s="103"/>
      <c r="U31" s="100"/>
      <c r="V31" s="101"/>
      <c r="W31" s="99"/>
      <c r="X31" s="100"/>
      <c r="Y31" s="102"/>
      <c r="Z31" s="103"/>
      <c r="AA31" s="100"/>
      <c r="AB31" s="101"/>
      <c r="AC31" s="99"/>
      <c r="AD31" s="100"/>
      <c r="AE31" s="102"/>
      <c r="AF31" s="103"/>
      <c r="AG31" s="100"/>
      <c r="AH31" s="101"/>
      <c r="AI31" s="99"/>
      <c r="AJ31" s="100"/>
      <c r="AK31" s="102"/>
      <c r="AL31" s="103"/>
      <c r="AM31" s="100"/>
      <c r="AN31" s="101"/>
      <c r="AO31" s="99"/>
      <c r="AP31" s="100"/>
      <c r="AQ31" s="102"/>
      <c r="AR31" s="103"/>
      <c r="AS31" s="100"/>
      <c r="AT31" s="101"/>
      <c r="AU31" s="99"/>
      <c r="AV31" s="100"/>
      <c r="AW31" s="102"/>
      <c r="AX31" s="99"/>
      <c r="AY31" s="100"/>
      <c r="AZ31" s="102"/>
    </row>
    <row r="32" spans="1:52" ht="14.1" hidden="1" customHeight="1" outlineLevel="1">
      <c r="A32" s="80" t="s">
        <v>100</v>
      </c>
      <c r="B32" s="99"/>
      <c r="C32" s="100"/>
      <c r="D32" s="101"/>
      <c r="E32" s="99"/>
      <c r="F32" s="100"/>
      <c r="G32" s="102"/>
      <c r="H32" s="103"/>
      <c r="I32" s="100"/>
      <c r="J32" s="101"/>
      <c r="K32" s="99"/>
      <c r="L32" s="100"/>
      <c r="M32" s="102"/>
      <c r="N32" s="103"/>
      <c r="O32" s="100"/>
      <c r="P32" s="101"/>
      <c r="Q32" s="99"/>
      <c r="R32" s="100"/>
      <c r="S32" s="102"/>
      <c r="T32" s="103"/>
      <c r="U32" s="100"/>
      <c r="V32" s="101"/>
      <c r="W32" s="99"/>
      <c r="X32" s="100"/>
      <c r="Y32" s="102"/>
      <c r="Z32" s="103"/>
      <c r="AA32" s="100"/>
      <c r="AB32" s="101"/>
      <c r="AC32" s="99"/>
      <c r="AD32" s="100"/>
      <c r="AE32" s="102"/>
      <c r="AF32" s="103"/>
      <c r="AG32" s="100"/>
      <c r="AH32" s="101"/>
      <c r="AI32" s="99"/>
      <c r="AJ32" s="100"/>
      <c r="AK32" s="102"/>
      <c r="AL32" s="103"/>
      <c r="AM32" s="100"/>
      <c r="AN32" s="101"/>
      <c r="AO32" s="99"/>
      <c r="AP32" s="100"/>
      <c r="AQ32" s="102"/>
      <c r="AR32" s="103"/>
      <c r="AS32" s="100"/>
      <c r="AT32" s="101"/>
      <c r="AU32" s="99"/>
      <c r="AV32" s="100"/>
      <c r="AW32" s="102"/>
      <c r="AX32" s="99"/>
      <c r="AY32" s="100"/>
      <c r="AZ32" s="102"/>
    </row>
    <row r="33" spans="1:52" collapsed="1">
      <c r="A33" s="80"/>
      <c r="B33" s="111"/>
      <c r="C33" s="112"/>
      <c r="D33" s="113"/>
      <c r="E33" s="111"/>
      <c r="F33" s="112"/>
      <c r="G33" s="114"/>
      <c r="H33" s="115"/>
      <c r="I33" s="112"/>
      <c r="J33" s="113"/>
      <c r="K33" s="111"/>
      <c r="L33" s="112"/>
      <c r="M33" s="114"/>
      <c r="N33" s="115"/>
      <c r="O33" s="112"/>
      <c r="P33" s="113"/>
      <c r="Q33" s="111"/>
      <c r="R33" s="112"/>
      <c r="S33" s="114"/>
      <c r="T33" s="115"/>
      <c r="U33" s="112"/>
      <c r="V33" s="113"/>
      <c r="W33" s="111"/>
      <c r="X33" s="112"/>
      <c r="Y33" s="114"/>
      <c r="Z33" s="115"/>
      <c r="AA33" s="112"/>
      <c r="AB33" s="113"/>
      <c r="AC33" s="111"/>
      <c r="AD33" s="112"/>
      <c r="AE33" s="114"/>
      <c r="AF33" s="115"/>
      <c r="AG33" s="112"/>
      <c r="AH33" s="113"/>
      <c r="AI33" s="111"/>
      <c r="AJ33" s="112"/>
      <c r="AK33" s="114"/>
      <c r="AL33" s="115"/>
      <c r="AM33" s="112"/>
      <c r="AN33" s="113"/>
      <c r="AO33" s="111"/>
      <c r="AP33" s="112"/>
      <c r="AQ33" s="114"/>
      <c r="AR33" s="115"/>
      <c r="AS33" s="112"/>
      <c r="AT33" s="113"/>
      <c r="AU33" s="111"/>
      <c r="AV33" s="112"/>
      <c r="AW33" s="114"/>
      <c r="AX33" s="111"/>
      <c r="AY33" s="112"/>
      <c r="AZ33" s="114"/>
    </row>
    <row r="34" spans="1:52">
      <c r="A34" s="81" t="s">
        <v>115</v>
      </c>
      <c r="B34" s="111">
        <v>204824</v>
      </c>
      <c r="C34" s="112">
        <v>191501</v>
      </c>
      <c r="D34" s="113">
        <v>124370</v>
      </c>
      <c r="E34" s="111">
        <v>444347</v>
      </c>
      <c r="F34" s="112">
        <v>160051</v>
      </c>
      <c r="G34" s="114">
        <v>13717</v>
      </c>
      <c r="H34" s="115">
        <v>110116</v>
      </c>
      <c r="I34" s="112">
        <v>111407</v>
      </c>
      <c r="J34" s="113">
        <v>82373</v>
      </c>
      <c r="K34" s="111">
        <v>434101</v>
      </c>
      <c r="L34" s="112">
        <v>377966</v>
      </c>
      <c r="M34" s="114">
        <v>357983</v>
      </c>
      <c r="N34" s="115">
        <v>55500</v>
      </c>
      <c r="O34" s="112">
        <v>59914</v>
      </c>
      <c r="P34" s="113">
        <v>128279</v>
      </c>
      <c r="Q34" s="111">
        <v>190936</v>
      </c>
      <c r="R34" s="112">
        <v>184439</v>
      </c>
      <c r="S34" s="114"/>
      <c r="T34" s="115">
        <v>105124</v>
      </c>
      <c r="U34" s="112">
        <v>104864</v>
      </c>
      <c r="V34" s="113">
        <v>110641</v>
      </c>
      <c r="W34" s="111">
        <v>153052</v>
      </c>
      <c r="X34" s="112">
        <v>151221</v>
      </c>
      <c r="Y34" s="114"/>
      <c r="Z34" s="115">
        <v>26426</v>
      </c>
      <c r="AA34" s="112">
        <v>27234</v>
      </c>
      <c r="AB34" s="113">
        <v>29784</v>
      </c>
      <c r="AC34" s="111">
        <v>15872</v>
      </c>
      <c r="AD34" s="112">
        <v>10400</v>
      </c>
      <c r="AE34" s="114">
        <v>4520</v>
      </c>
      <c r="AF34" s="115">
        <v>269462</v>
      </c>
      <c r="AG34" s="112"/>
      <c r="AH34" s="113"/>
      <c r="AI34" s="111">
        <v>96697</v>
      </c>
      <c r="AJ34" s="112"/>
      <c r="AK34" s="114"/>
      <c r="AL34" s="115">
        <v>164186</v>
      </c>
      <c r="AM34" s="112">
        <v>143516</v>
      </c>
      <c r="AN34" s="113">
        <v>135921</v>
      </c>
      <c r="AO34" s="111">
        <v>299013</v>
      </c>
      <c r="AP34" s="112">
        <v>272863</v>
      </c>
      <c r="AQ34" s="114">
        <v>256051</v>
      </c>
      <c r="AR34" s="115">
        <v>125677</v>
      </c>
      <c r="AS34" s="112">
        <v>194529</v>
      </c>
      <c r="AT34" s="113"/>
      <c r="AU34" s="111">
        <f>AF34+AI34</f>
        <v>366159</v>
      </c>
      <c r="AV34" s="112">
        <v>359966</v>
      </c>
      <c r="AW34" s="114">
        <v>256051</v>
      </c>
      <c r="AX34" s="111"/>
      <c r="AY34" s="112"/>
      <c r="AZ34" s="114">
        <v>549655</v>
      </c>
    </row>
    <row r="35" spans="1:52">
      <c r="A35" s="81" t="s">
        <v>117</v>
      </c>
      <c r="B35" s="111">
        <v>100237</v>
      </c>
      <c r="C35" s="112">
        <v>106219</v>
      </c>
      <c r="D35" s="113">
        <v>145380</v>
      </c>
      <c r="E35" s="111">
        <v>458880</v>
      </c>
      <c r="F35" s="112">
        <v>546890</v>
      </c>
      <c r="G35" s="114">
        <v>567140</v>
      </c>
      <c r="H35" s="115">
        <v>0</v>
      </c>
      <c r="I35" s="112">
        <v>0</v>
      </c>
      <c r="J35" s="113">
        <v>0</v>
      </c>
      <c r="K35" s="111">
        <v>0</v>
      </c>
      <c r="L35" s="112">
        <v>0</v>
      </c>
      <c r="M35" s="114">
        <v>0</v>
      </c>
      <c r="N35" s="115">
        <v>0</v>
      </c>
      <c r="O35" s="112">
        <v>0</v>
      </c>
      <c r="P35" s="113">
        <v>0</v>
      </c>
      <c r="Q35" s="111">
        <v>5210</v>
      </c>
      <c r="R35" s="112">
        <v>5613</v>
      </c>
      <c r="S35" s="114"/>
      <c r="T35" s="115">
        <v>6407</v>
      </c>
      <c r="U35" s="112">
        <v>6902</v>
      </c>
      <c r="V35" s="113">
        <v>7524</v>
      </c>
      <c r="W35" s="111">
        <v>0</v>
      </c>
      <c r="X35" s="112">
        <v>0</v>
      </c>
      <c r="Y35" s="114"/>
      <c r="Z35" s="115">
        <v>0</v>
      </c>
      <c r="AA35" s="112">
        <v>0</v>
      </c>
      <c r="AB35" s="113">
        <v>0</v>
      </c>
      <c r="AC35" s="111">
        <v>0</v>
      </c>
      <c r="AD35" s="112">
        <v>0</v>
      </c>
      <c r="AE35" s="114">
        <v>0</v>
      </c>
      <c r="AF35" s="115">
        <v>51307</v>
      </c>
      <c r="AG35" s="112"/>
      <c r="AH35" s="113"/>
      <c r="AI35" s="111">
        <v>21963</v>
      </c>
      <c r="AJ35" s="112"/>
      <c r="AK35" s="114"/>
      <c r="AL35" s="115">
        <v>792</v>
      </c>
      <c r="AM35" s="112">
        <v>6626</v>
      </c>
      <c r="AN35" s="113">
        <v>6967</v>
      </c>
      <c r="AO35" s="111">
        <v>0</v>
      </c>
      <c r="AP35" s="112">
        <v>15555</v>
      </c>
      <c r="AQ35" s="114">
        <v>15983</v>
      </c>
      <c r="AR35" s="115">
        <v>137739</v>
      </c>
      <c r="AS35" s="112">
        <v>134701</v>
      </c>
      <c r="AT35" s="113"/>
      <c r="AU35" s="111">
        <f>AF35+AI35</f>
        <v>73270</v>
      </c>
      <c r="AV35" s="112">
        <v>78225</v>
      </c>
      <c r="AW35" s="114">
        <v>15983</v>
      </c>
      <c r="AX35" s="111"/>
      <c r="AY35" s="112"/>
      <c r="AZ35" s="114">
        <v>161817</v>
      </c>
    </row>
    <row r="36" spans="1:52">
      <c r="A36" s="81" t="s">
        <v>121</v>
      </c>
      <c r="B36" s="111">
        <v>86282</v>
      </c>
      <c r="C36" s="112">
        <v>118117</v>
      </c>
      <c r="D36" s="113">
        <v>196623</v>
      </c>
      <c r="E36" s="111">
        <v>689483</v>
      </c>
      <c r="F36" s="112">
        <v>742537</v>
      </c>
      <c r="G36" s="114">
        <v>1102626</v>
      </c>
      <c r="H36" s="115">
        <v>4607</v>
      </c>
      <c r="I36" s="112">
        <v>8685</v>
      </c>
      <c r="J36" s="113">
        <v>7814</v>
      </c>
      <c r="K36" s="111">
        <v>194200</v>
      </c>
      <c r="L36" s="112">
        <v>192887</v>
      </c>
      <c r="M36" s="114">
        <v>252633</v>
      </c>
      <c r="N36" s="115">
        <v>1970</v>
      </c>
      <c r="O36" s="112">
        <v>50746</v>
      </c>
      <c r="P36" s="113">
        <v>68267</v>
      </c>
      <c r="Q36" s="111">
        <v>46710</v>
      </c>
      <c r="R36" s="112">
        <v>85242</v>
      </c>
      <c r="S36" s="114"/>
      <c r="T36" s="115">
        <v>9236</v>
      </c>
      <c r="U36" s="112">
        <v>9394</v>
      </c>
      <c r="V36" s="113">
        <v>7734</v>
      </c>
      <c r="W36" s="111">
        <v>6491</v>
      </c>
      <c r="X36" s="112">
        <v>5853</v>
      </c>
      <c r="Y36" s="114"/>
      <c r="Z36" s="115">
        <v>18402</v>
      </c>
      <c r="AA36" s="112">
        <v>18752</v>
      </c>
      <c r="AB36" s="113">
        <v>36093</v>
      </c>
      <c r="AC36" s="111">
        <v>5365</v>
      </c>
      <c r="AD36" s="112">
        <v>4695</v>
      </c>
      <c r="AE36" s="114">
        <v>4030</v>
      </c>
      <c r="AF36" s="115">
        <v>87112</v>
      </c>
      <c r="AG36" s="112"/>
      <c r="AH36" s="113"/>
      <c r="AI36" s="111">
        <v>63315</v>
      </c>
      <c r="AJ36" s="112"/>
      <c r="AK36" s="114"/>
      <c r="AL36" s="115">
        <v>55463</v>
      </c>
      <c r="AM36" s="112">
        <v>77335</v>
      </c>
      <c r="AN36" s="113">
        <v>82699</v>
      </c>
      <c r="AO36" s="111">
        <v>52878</v>
      </c>
      <c r="AP36" s="112">
        <v>130515</v>
      </c>
      <c r="AQ36" s="114">
        <v>160721</v>
      </c>
      <c r="AR36" s="115">
        <v>380302</v>
      </c>
      <c r="AS36" s="112">
        <v>791070</v>
      </c>
      <c r="AT36" s="113"/>
      <c r="AU36" s="111">
        <f>AI36+AF36</f>
        <v>150427</v>
      </c>
      <c r="AV36" s="112">
        <v>157817</v>
      </c>
      <c r="AW36" s="114">
        <v>160721</v>
      </c>
      <c r="AX36" s="111"/>
      <c r="AY36" s="112"/>
      <c r="AZ36" s="114">
        <v>952471</v>
      </c>
    </row>
    <row r="37" spans="1:52" s="122" customFormat="1" ht="15" thickBot="1">
      <c r="A37" s="116" t="s">
        <v>123</v>
      </c>
      <c r="B37" s="117">
        <v>85494</v>
      </c>
      <c r="C37" s="118">
        <v>105502</v>
      </c>
      <c r="D37" s="119">
        <v>104127</v>
      </c>
      <c r="E37" s="117">
        <v>320153</v>
      </c>
      <c r="F37" s="118">
        <v>672583</v>
      </c>
      <c r="G37" s="120">
        <v>824307</v>
      </c>
      <c r="H37" s="121">
        <v>8495</v>
      </c>
      <c r="I37" s="118">
        <v>6918</v>
      </c>
      <c r="J37" s="119">
        <v>15915</v>
      </c>
      <c r="K37" s="117">
        <v>110876</v>
      </c>
      <c r="L37" s="118">
        <v>252420</v>
      </c>
      <c r="M37" s="120">
        <v>314063</v>
      </c>
      <c r="N37" s="121">
        <v>8100</v>
      </c>
      <c r="O37" s="118">
        <v>11496</v>
      </c>
      <c r="P37" s="119">
        <v>11724</v>
      </c>
      <c r="Q37" s="117">
        <v>51415</v>
      </c>
      <c r="R37" s="118">
        <v>26871</v>
      </c>
      <c r="S37" s="120"/>
      <c r="T37" s="121">
        <v>4919</v>
      </c>
      <c r="U37" s="118">
        <v>5169</v>
      </c>
      <c r="V37" s="119">
        <v>5484</v>
      </c>
      <c r="W37" s="117">
        <v>6118</v>
      </c>
      <c r="X37" s="118">
        <v>9720</v>
      </c>
      <c r="Y37" s="120"/>
      <c r="Z37" s="121">
        <v>1898</v>
      </c>
      <c r="AA37" s="118">
        <v>2339</v>
      </c>
      <c r="AB37" s="119">
        <v>2866</v>
      </c>
      <c r="AC37" s="117">
        <v>1397</v>
      </c>
      <c r="AD37" s="118">
        <v>5380</v>
      </c>
      <c r="AE37" s="120">
        <v>7806</v>
      </c>
      <c r="AF37" s="121">
        <v>34024</v>
      </c>
      <c r="AG37" s="118"/>
      <c r="AH37" s="119"/>
      <c r="AI37" s="117">
        <v>58327</v>
      </c>
      <c r="AJ37" s="118"/>
      <c r="AK37" s="120"/>
      <c r="AL37" s="121">
        <v>29188</v>
      </c>
      <c r="AM37" s="118">
        <v>23538</v>
      </c>
      <c r="AN37" s="119">
        <v>24593</v>
      </c>
      <c r="AO37" s="117">
        <v>103036</v>
      </c>
      <c r="AP37" s="118">
        <v>48875</v>
      </c>
      <c r="AQ37" s="120">
        <v>54296</v>
      </c>
      <c r="AR37" s="121">
        <v>121877</v>
      </c>
      <c r="AS37" s="118">
        <v>166665</v>
      </c>
      <c r="AT37" s="119"/>
      <c r="AU37" s="117">
        <f>AI37+AF37</f>
        <v>92351</v>
      </c>
      <c r="AV37" s="118">
        <v>86554</v>
      </c>
      <c r="AW37" s="120">
        <v>54296</v>
      </c>
      <c r="AX37" s="117"/>
      <c r="AY37" s="118"/>
      <c r="AZ37" s="120">
        <v>285486</v>
      </c>
    </row>
    <row r="38" spans="1:52" s="129" customFormat="1" ht="15" thickBot="1">
      <c r="A38" s="123" t="s">
        <v>4</v>
      </c>
      <c r="B38" s="124">
        <f>B36+B37</f>
        <v>171776</v>
      </c>
      <c r="C38" s="125">
        <f t="shared" ref="C38:AZ38" si="0">C36+C37</f>
        <v>223619</v>
      </c>
      <c r="D38" s="126">
        <f t="shared" si="0"/>
        <v>300750</v>
      </c>
      <c r="E38" s="124">
        <f t="shared" si="0"/>
        <v>1009636</v>
      </c>
      <c r="F38" s="125">
        <f t="shared" si="0"/>
        <v>1415120</v>
      </c>
      <c r="G38" s="127">
        <f t="shared" si="0"/>
        <v>1926933</v>
      </c>
      <c r="H38" s="128">
        <f t="shared" si="0"/>
        <v>13102</v>
      </c>
      <c r="I38" s="125">
        <f t="shared" si="0"/>
        <v>15603</v>
      </c>
      <c r="J38" s="126">
        <f t="shared" si="0"/>
        <v>23729</v>
      </c>
      <c r="K38" s="124">
        <f t="shared" si="0"/>
        <v>305076</v>
      </c>
      <c r="L38" s="125">
        <f t="shared" si="0"/>
        <v>445307</v>
      </c>
      <c r="M38" s="127">
        <f t="shared" si="0"/>
        <v>566696</v>
      </c>
      <c r="N38" s="128">
        <f t="shared" si="0"/>
        <v>10070</v>
      </c>
      <c r="O38" s="125">
        <f t="shared" si="0"/>
        <v>62242</v>
      </c>
      <c r="P38" s="126">
        <f t="shared" si="0"/>
        <v>79991</v>
      </c>
      <c r="Q38" s="124">
        <f t="shared" si="0"/>
        <v>98125</v>
      </c>
      <c r="R38" s="125">
        <f t="shared" si="0"/>
        <v>112113</v>
      </c>
      <c r="S38" s="127">
        <f t="shared" si="0"/>
        <v>0</v>
      </c>
      <c r="T38" s="128">
        <f t="shared" si="0"/>
        <v>14155</v>
      </c>
      <c r="U38" s="128">
        <f t="shared" si="0"/>
        <v>14563</v>
      </c>
      <c r="V38" s="126">
        <f t="shared" si="0"/>
        <v>13218</v>
      </c>
      <c r="W38" s="124">
        <f t="shared" si="0"/>
        <v>12609</v>
      </c>
      <c r="X38" s="125">
        <f t="shared" si="0"/>
        <v>15573</v>
      </c>
      <c r="Y38" s="127">
        <f t="shared" si="0"/>
        <v>0</v>
      </c>
      <c r="Z38" s="128">
        <f t="shared" si="0"/>
        <v>20300</v>
      </c>
      <c r="AA38" s="125">
        <f t="shared" si="0"/>
        <v>21091</v>
      </c>
      <c r="AB38" s="126">
        <f t="shared" si="0"/>
        <v>38959</v>
      </c>
      <c r="AC38" s="124">
        <f t="shared" si="0"/>
        <v>6762</v>
      </c>
      <c r="AD38" s="125">
        <f t="shared" si="0"/>
        <v>10075</v>
      </c>
      <c r="AE38" s="127">
        <f t="shared" si="0"/>
        <v>11836</v>
      </c>
      <c r="AF38" s="128">
        <f>AF36+AF37</f>
        <v>121136</v>
      </c>
      <c r="AG38" s="125">
        <f>AG36+AG37</f>
        <v>0</v>
      </c>
      <c r="AH38" s="126">
        <f>AH36+AH37</f>
        <v>0</v>
      </c>
      <c r="AI38" s="124">
        <f>AI36+AI37</f>
        <v>121642</v>
      </c>
      <c r="AJ38" s="125">
        <f>AJ36+AJ37</f>
        <v>0</v>
      </c>
      <c r="AK38" s="127"/>
      <c r="AL38" s="128">
        <f t="shared" si="0"/>
        <v>84651</v>
      </c>
      <c r="AM38" s="125">
        <f t="shared" si="0"/>
        <v>100873</v>
      </c>
      <c r="AN38" s="126">
        <f t="shared" si="0"/>
        <v>107292</v>
      </c>
      <c r="AO38" s="124">
        <f t="shared" si="0"/>
        <v>155914</v>
      </c>
      <c r="AP38" s="125">
        <f t="shared" si="0"/>
        <v>179390</v>
      </c>
      <c r="AQ38" s="127">
        <f t="shared" si="0"/>
        <v>215017</v>
      </c>
      <c r="AR38" s="128">
        <f t="shared" si="0"/>
        <v>502179</v>
      </c>
      <c r="AS38" s="125">
        <f t="shared" si="0"/>
        <v>957735</v>
      </c>
      <c r="AT38" s="126">
        <f t="shared" si="0"/>
        <v>0</v>
      </c>
      <c r="AU38" s="124">
        <f t="shared" si="0"/>
        <v>242778</v>
      </c>
      <c r="AV38" s="125">
        <f t="shared" si="0"/>
        <v>244371</v>
      </c>
      <c r="AW38" s="127">
        <f t="shared" si="0"/>
        <v>215017</v>
      </c>
      <c r="AX38" s="124">
        <f t="shared" si="0"/>
        <v>0</v>
      </c>
      <c r="AY38" s="125">
        <f t="shared" si="0"/>
        <v>0</v>
      </c>
      <c r="AZ38" s="127">
        <f t="shared" si="0"/>
        <v>1237957</v>
      </c>
    </row>
    <row r="39" spans="1:52">
      <c r="A39" s="80" t="s">
        <v>32</v>
      </c>
      <c r="B39" s="111">
        <f>SUM(B35:B37)</f>
        <v>272013</v>
      </c>
      <c r="C39" s="112">
        <f>SUM(C35:C37)</f>
        <v>329838</v>
      </c>
      <c r="D39" s="113">
        <f t="shared" ref="D39:AQ39" si="1">SUM(D35:D37)</f>
        <v>446130</v>
      </c>
      <c r="E39" s="111">
        <f t="shared" si="1"/>
        <v>1468516</v>
      </c>
      <c r="F39" s="112">
        <f t="shared" si="1"/>
        <v>1962010</v>
      </c>
      <c r="G39" s="114">
        <f>SUM(G35:G37)</f>
        <v>2494073</v>
      </c>
      <c r="H39" s="115">
        <f t="shared" si="1"/>
        <v>13102</v>
      </c>
      <c r="I39" s="112">
        <f>SUM(I35:I37)</f>
        <v>15603</v>
      </c>
      <c r="J39" s="113">
        <f>SUM(J35:J37)</f>
        <v>23729</v>
      </c>
      <c r="K39" s="111">
        <f t="shared" si="1"/>
        <v>305076</v>
      </c>
      <c r="L39" s="112">
        <f t="shared" si="1"/>
        <v>445307</v>
      </c>
      <c r="M39" s="114">
        <f>SUM(M35:M37)</f>
        <v>566696</v>
      </c>
      <c r="N39" s="115">
        <f t="shared" si="1"/>
        <v>10070</v>
      </c>
      <c r="O39" s="112">
        <f t="shared" si="1"/>
        <v>62242</v>
      </c>
      <c r="P39" s="113">
        <f t="shared" si="1"/>
        <v>79991</v>
      </c>
      <c r="Q39" s="111">
        <f>SUM(Q35:Q37)</f>
        <v>103335</v>
      </c>
      <c r="R39" s="112">
        <f>SUM(R35:R37)</f>
        <v>117726</v>
      </c>
      <c r="S39" s="114">
        <f>SUM(S35:S37)</f>
        <v>0</v>
      </c>
      <c r="T39" s="115">
        <f t="shared" si="1"/>
        <v>20562</v>
      </c>
      <c r="U39" s="115">
        <f>SUM(U35:U37)</f>
        <v>21465</v>
      </c>
      <c r="V39" s="113">
        <f>SUM(V35:V37)</f>
        <v>20742</v>
      </c>
      <c r="W39" s="111">
        <f>SUM(W35:W37)</f>
        <v>12609</v>
      </c>
      <c r="X39" s="112">
        <f>SUM(X35:X37)</f>
        <v>15573</v>
      </c>
      <c r="Y39" s="114">
        <f>SUM(Y35:Y37)</f>
        <v>0</v>
      </c>
      <c r="Z39" s="115">
        <f t="shared" si="1"/>
        <v>20300</v>
      </c>
      <c r="AA39" s="112">
        <f t="shared" si="1"/>
        <v>21091</v>
      </c>
      <c r="AB39" s="113">
        <f t="shared" si="1"/>
        <v>38959</v>
      </c>
      <c r="AC39" s="111">
        <f t="shared" si="1"/>
        <v>6762</v>
      </c>
      <c r="AD39" s="112">
        <f t="shared" si="1"/>
        <v>10075</v>
      </c>
      <c r="AE39" s="114">
        <f t="shared" si="1"/>
        <v>11836</v>
      </c>
      <c r="AF39" s="115">
        <f>SUM(AF35:AF37)</f>
        <v>172443</v>
      </c>
      <c r="AG39" s="112">
        <f>SUM(AG35:AG37)</f>
        <v>0</v>
      </c>
      <c r="AH39" s="113">
        <f>SUM(AH35:AH37)</f>
        <v>0</v>
      </c>
      <c r="AI39" s="111">
        <f>SUM(AI35:AI37)</f>
        <v>143605</v>
      </c>
      <c r="AJ39" s="112">
        <f>SUM(AJ35:AJ37)</f>
        <v>0</v>
      </c>
      <c r="AK39" s="114"/>
      <c r="AL39" s="115">
        <f t="shared" si="1"/>
        <v>85443</v>
      </c>
      <c r="AM39" s="112">
        <f t="shared" si="1"/>
        <v>107499</v>
      </c>
      <c r="AN39" s="113">
        <f t="shared" si="1"/>
        <v>114259</v>
      </c>
      <c r="AO39" s="111">
        <f t="shared" si="1"/>
        <v>155914</v>
      </c>
      <c r="AP39" s="112">
        <f t="shared" si="1"/>
        <v>194945</v>
      </c>
      <c r="AQ39" s="114">
        <f t="shared" si="1"/>
        <v>231000</v>
      </c>
      <c r="AR39" s="115">
        <f>SUM(AR35:AR37)</f>
        <v>639918</v>
      </c>
      <c r="AS39" s="112">
        <f>SUM(AS35:AS37)</f>
        <v>1092436</v>
      </c>
      <c r="AT39" s="113">
        <f>SUM(AT35:AT37)</f>
        <v>0</v>
      </c>
      <c r="AU39" s="111">
        <f t="shared" ref="AU39:AZ39" si="2">SUM(AU35:AU37)</f>
        <v>316048</v>
      </c>
      <c r="AV39" s="112">
        <f t="shared" si="2"/>
        <v>322596</v>
      </c>
      <c r="AW39" s="114">
        <f t="shared" si="2"/>
        <v>231000</v>
      </c>
      <c r="AX39" s="111">
        <f t="shared" si="2"/>
        <v>0</v>
      </c>
      <c r="AY39" s="112">
        <f t="shared" si="2"/>
        <v>0</v>
      </c>
      <c r="AZ39" s="114">
        <f t="shared" si="2"/>
        <v>1399774</v>
      </c>
    </row>
    <row r="40" spans="1:52" ht="15" thickBot="1">
      <c r="A40" s="80" t="s">
        <v>114</v>
      </c>
      <c r="B40" s="124">
        <f>B34+B39</f>
        <v>476837</v>
      </c>
      <c r="C40" s="125">
        <f t="shared" ref="C40:AZ40" si="3">C34+C39</f>
        <v>521339</v>
      </c>
      <c r="D40" s="126">
        <f t="shared" si="3"/>
        <v>570500</v>
      </c>
      <c r="E40" s="124">
        <f t="shared" si="3"/>
        <v>1912863</v>
      </c>
      <c r="F40" s="125">
        <f t="shared" si="3"/>
        <v>2122061</v>
      </c>
      <c r="G40" s="127">
        <f t="shared" si="3"/>
        <v>2507790</v>
      </c>
      <c r="H40" s="128">
        <f t="shared" si="3"/>
        <v>123218</v>
      </c>
      <c r="I40" s="125">
        <f t="shared" si="3"/>
        <v>127010</v>
      </c>
      <c r="J40" s="126">
        <f t="shared" si="3"/>
        <v>106102</v>
      </c>
      <c r="K40" s="124">
        <f t="shared" si="3"/>
        <v>739177</v>
      </c>
      <c r="L40" s="125">
        <f t="shared" si="3"/>
        <v>823273</v>
      </c>
      <c r="M40" s="127">
        <f t="shared" si="3"/>
        <v>924679</v>
      </c>
      <c r="N40" s="128">
        <f t="shared" si="3"/>
        <v>65570</v>
      </c>
      <c r="O40" s="125">
        <f t="shared" si="3"/>
        <v>122156</v>
      </c>
      <c r="P40" s="126">
        <f t="shared" si="3"/>
        <v>208270</v>
      </c>
      <c r="Q40" s="124">
        <f>Q34+Q39</f>
        <v>294271</v>
      </c>
      <c r="R40" s="125">
        <f>R34+R39</f>
        <v>302165</v>
      </c>
      <c r="S40" s="127">
        <f>S34+S39</f>
        <v>0</v>
      </c>
      <c r="T40" s="128">
        <f t="shared" si="3"/>
        <v>125686</v>
      </c>
      <c r="U40" s="128">
        <f t="shared" si="3"/>
        <v>126329</v>
      </c>
      <c r="V40" s="126">
        <f>V34+V39</f>
        <v>131383</v>
      </c>
      <c r="W40" s="124">
        <f>W34+W39</f>
        <v>165661</v>
      </c>
      <c r="X40" s="125">
        <f>X34+X39</f>
        <v>166794</v>
      </c>
      <c r="Y40" s="127">
        <f>Y34+Y39</f>
        <v>0</v>
      </c>
      <c r="Z40" s="128">
        <f t="shared" si="3"/>
        <v>46726</v>
      </c>
      <c r="AA40" s="125">
        <f t="shared" si="3"/>
        <v>48325</v>
      </c>
      <c r="AB40" s="126">
        <f t="shared" si="3"/>
        <v>68743</v>
      </c>
      <c r="AC40" s="124">
        <f t="shared" si="3"/>
        <v>22634</v>
      </c>
      <c r="AD40" s="125">
        <f t="shared" si="3"/>
        <v>20475</v>
      </c>
      <c r="AE40" s="127">
        <f t="shared" si="3"/>
        <v>16356</v>
      </c>
      <c r="AF40" s="128">
        <f>AF34+AF39</f>
        <v>441905</v>
      </c>
      <c r="AG40" s="125">
        <f>AG34+AG39</f>
        <v>0</v>
      </c>
      <c r="AH40" s="126">
        <f>AH34+AH39</f>
        <v>0</v>
      </c>
      <c r="AI40" s="124">
        <f>AI34+AI39</f>
        <v>240302</v>
      </c>
      <c r="AJ40" s="125">
        <f>AJ34+AJ39</f>
        <v>0</v>
      </c>
      <c r="AK40" s="127"/>
      <c r="AL40" s="128">
        <f t="shared" si="3"/>
        <v>249629</v>
      </c>
      <c r="AM40" s="125">
        <f t="shared" si="3"/>
        <v>251015</v>
      </c>
      <c r="AN40" s="126">
        <f t="shared" si="3"/>
        <v>250180</v>
      </c>
      <c r="AO40" s="124">
        <f t="shared" si="3"/>
        <v>454927</v>
      </c>
      <c r="AP40" s="125">
        <f t="shared" si="3"/>
        <v>467808</v>
      </c>
      <c r="AQ40" s="127">
        <f t="shared" si="3"/>
        <v>487051</v>
      </c>
      <c r="AR40" s="128">
        <f t="shared" si="3"/>
        <v>765595</v>
      </c>
      <c r="AS40" s="125">
        <f t="shared" si="3"/>
        <v>1286965</v>
      </c>
      <c r="AT40" s="126">
        <f t="shared" si="3"/>
        <v>0</v>
      </c>
      <c r="AU40" s="124">
        <f t="shared" si="3"/>
        <v>682207</v>
      </c>
      <c r="AV40" s="125">
        <f t="shared" si="3"/>
        <v>682562</v>
      </c>
      <c r="AW40" s="127">
        <f t="shared" si="3"/>
        <v>487051</v>
      </c>
      <c r="AX40" s="124">
        <f t="shared" si="3"/>
        <v>0</v>
      </c>
      <c r="AY40" s="125">
        <f t="shared" si="3"/>
        <v>0</v>
      </c>
      <c r="AZ40" s="127">
        <f t="shared" si="3"/>
        <v>1949429</v>
      </c>
    </row>
    <row r="41" spans="1:52">
      <c r="A41" s="81"/>
      <c r="B41" s="111"/>
      <c r="C41" s="112"/>
      <c r="D41" s="113"/>
      <c r="E41" s="111"/>
      <c r="F41" s="112"/>
      <c r="G41" s="114"/>
      <c r="H41" s="115"/>
      <c r="I41" s="112"/>
      <c r="J41" s="113"/>
      <c r="K41" s="111"/>
      <c r="L41" s="112"/>
      <c r="M41" s="114"/>
      <c r="N41" s="115"/>
      <c r="O41" s="112"/>
      <c r="P41" s="113"/>
      <c r="Q41" s="111"/>
      <c r="R41" s="112"/>
      <c r="S41" s="114"/>
      <c r="T41" s="115"/>
      <c r="U41" s="112"/>
      <c r="V41" s="113"/>
      <c r="W41" s="111"/>
      <c r="X41" s="112"/>
      <c r="Y41" s="114"/>
      <c r="Z41" s="115"/>
      <c r="AA41" s="112"/>
      <c r="AB41" s="113"/>
      <c r="AC41" s="111"/>
      <c r="AD41" s="112"/>
      <c r="AE41" s="114"/>
      <c r="AF41" s="115"/>
      <c r="AG41" s="112"/>
      <c r="AH41" s="113"/>
      <c r="AI41" s="111"/>
      <c r="AJ41" s="112"/>
      <c r="AK41" s="114"/>
      <c r="AL41" s="115"/>
      <c r="AM41" s="112"/>
      <c r="AN41" s="113"/>
      <c r="AO41" s="111"/>
      <c r="AP41" s="112"/>
      <c r="AQ41" s="114"/>
      <c r="AR41" s="115"/>
      <c r="AS41" s="112"/>
      <c r="AT41" s="113"/>
      <c r="AU41" s="111"/>
      <c r="AV41" s="112"/>
      <c r="AW41" s="114"/>
      <c r="AX41" s="111"/>
      <c r="AY41" s="112"/>
      <c r="AZ41" s="114"/>
    </row>
    <row r="42" spans="1:52">
      <c r="A42" s="81"/>
      <c r="B42" s="111"/>
      <c r="C42" s="112"/>
      <c r="D42" s="113"/>
      <c r="E42" s="111"/>
      <c r="F42" s="112"/>
      <c r="G42" s="114"/>
      <c r="H42" s="115"/>
      <c r="I42" s="112"/>
      <c r="J42" s="113"/>
      <c r="K42" s="111"/>
      <c r="L42" s="112"/>
      <c r="M42" s="114"/>
      <c r="N42" s="115"/>
      <c r="O42" s="112"/>
      <c r="P42" s="113"/>
      <c r="Q42" s="111"/>
      <c r="R42" s="112"/>
      <c r="S42" s="114"/>
      <c r="T42" s="115"/>
      <c r="U42" s="112"/>
      <c r="V42" s="113"/>
      <c r="W42" s="111"/>
      <c r="X42" s="112"/>
      <c r="Y42" s="114"/>
      <c r="Z42" s="115"/>
      <c r="AA42" s="112"/>
      <c r="AB42" s="113"/>
      <c r="AC42" s="111"/>
      <c r="AD42" s="112"/>
      <c r="AE42" s="114"/>
      <c r="AF42" s="115"/>
      <c r="AG42" s="112"/>
      <c r="AH42" s="113"/>
      <c r="AI42" s="111"/>
      <c r="AJ42" s="112"/>
      <c r="AK42" s="114"/>
      <c r="AL42" s="115"/>
      <c r="AM42" s="112"/>
      <c r="AN42" s="113"/>
      <c r="AO42" s="111"/>
      <c r="AP42" s="112"/>
      <c r="AQ42" s="114"/>
      <c r="AR42" s="115"/>
      <c r="AS42" s="112"/>
      <c r="AT42" s="113"/>
      <c r="AU42" s="111"/>
      <c r="AV42" s="112"/>
      <c r="AW42" s="114"/>
      <c r="AX42" s="111"/>
      <c r="AY42" s="112"/>
      <c r="AZ42" s="114"/>
    </row>
    <row r="43" spans="1:52" ht="15">
      <c r="A43" s="98" t="s">
        <v>185</v>
      </c>
      <c r="B43" s="111"/>
      <c r="C43" s="112"/>
      <c r="D43" s="113"/>
      <c r="E43" s="111"/>
      <c r="F43" s="112"/>
      <c r="G43" s="114"/>
      <c r="H43" s="115"/>
      <c r="I43" s="112"/>
      <c r="J43" s="113"/>
      <c r="K43" s="111"/>
      <c r="L43" s="112"/>
      <c r="M43" s="114"/>
      <c r="N43" s="115"/>
      <c r="O43" s="112"/>
      <c r="P43" s="113"/>
      <c r="Q43" s="111"/>
      <c r="R43" s="112"/>
      <c r="S43" s="114"/>
      <c r="T43" s="115"/>
      <c r="U43" s="112"/>
      <c r="V43" s="113"/>
      <c r="W43" s="111"/>
      <c r="X43" s="112"/>
      <c r="Y43" s="114"/>
      <c r="Z43" s="115"/>
      <c r="AA43" s="112"/>
      <c r="AB43" s="113"/>
      <c r="AC43" s="111"/>
      <c r="AD43" s="112"/>
      <c r="AE43" s="114"/>
      <c r="AF43" s="115"/>
      <c r="AG43" s="112"/>
      <c r="AH43" s="113"/>
      <c r="AI43" s="111"/>
      <c r="AJ43" s="112"/>
      <c r="AK43" s="114"/>
      <c r="AL43" s="115"/>
      <c r="AM43" s="112"/>
      <c r="AN43" s="113"/>
      <c r="AO43" s="111"/>
      <c r="AP43" s="112"/>
      <c r="AQ43" s="114"/>
      <c r="AR43" s="115"/>
      <c r="AS43" s="112"/>
      <c r="AT43" s="113"/>
      <c r="AU43" s="111"/>
      <c r="AV43" s="112"/>
      <c r="AW43" s="114"/>
      <c r="AX43" s="111"/>
      <c r="AY43" s="112"/>
      <c r="AZ43" s="114"/>
    </row>
    <row r="44" spans="1:52">
      <c r="A44" s="81" t="s">
        <v>96</v>
      </c>
      <c r="B44" s="111"/>
      <c r="C44" s="112"/>
      <c r="D44" s="113"/>
      <c r="E44" s="111"/>
      <c r="F44" s="112"/>
      <c r="G44" s="114"/>
      <c r="H44" s="115"/>
      <c r="I44" s="112"/>
      <c r="J44" s="113"/>
      <c r="K44" s="111"/>
      <c r="L44" s="112"/>
      <c r="M44" s="114"/>
      <c r="N44" s="115"/>
      <c r="O44" s="112"/>
      <c r="P44" s="113"/>
      <c r="Q44" s="111"/>
      <c r="R44" s="112"/>
      <c r="S44" s="114"/>
      <c r="T44" s="115"/>
      <c r="U44" s="112"/>
      <c r="V44" s="113"/>
      <c r="W44" s="111"/>
      <c r="X44" s="112"/>
      <c r="Y44" s="114"/>
      <c r="Z44" s="115"/>
      <c r="AA44" s="112"/>
      <c r="AB44" s="113"/>
      <c r="AC44" s="111"/>
      <c r="AD44" s="112"/>
      <c r="AE44" s="114"/>
      <c r="AF44" s="115"/>
      <c r="AG44" s="112"/>
      <c r="AH44" s="113"/>
      <c r="AI44" s="111"/>
      <c r="AJ44" s="112"/>
      <c r="AK44" s="114"/>
      <c r="AL44" s="115"/>
      <c r="AM44" s="112"/>
      <c r="AN44" s="113"/>
      <c r="AO44" s="111"/>
      <c r="AP44" s="112"/>
      <c r="AQ44" s="114"/>
      <c r="AR44" s="115"/>
      <c r="AS44" s="112"/>
      <c r="AT44" s="113"/>
      <c r="AU44" s="111"/>
      <c r="AV44" s="112"/>
      <c r="AW44" s="114"/>
      <c r="AX44" s="111"/>
      <c r="AY44" s="112"/>
      <c r="AZ44" s="114"/>
    </row>
    <row r="45" spans="1:52">
      <c r="A45" s="104" t="s">
        <v>186</v>
      </c>
      <c r="B45" s="111"/>
      <c r="C45" s="112"/>
      <c r="D45" s="113"/>
      <c r="E45" s="111"/>
      <c r="F45" s="112"/>
      <c r="G45" s="114"/>
      <c r="H45" s="115"/>
      <c r="I45" s="112"/>
      <c r="J45" s="113"/>
      <c r="K45" s="111"/>
      <c r="L45" s="112"/>
      <c r="M45" s="114"/>
      <c r="N45" s="115"/>
      <c r="O45" s="112"/>
      <c r="P45" s="113"/>
      <c r="Q45" s="111"/>
      <c r="R45" s="112"/>
      <c r="S45" s="114"/>
      <c r="T45" s="115"/>
      <c r="U45" s="112"/>
      <c r="V45" s="113"/>
      <c r="W45" s="111"/>
      <c r="X45" s="112"/>
      <c r="Y45" s="114"/>
      <c r="Z45" s="115"/>
      <c r="AA45" s="112"/>
      <c r="AB45" s="113"/>
      <c r="AC45" s="111"/>
      <c r="AD45" s="112"/>
      <c r="AE45" s="114"/>
      <c r="AF45" s="115"/>
      <c r="AG45" s="112"/>
      <c r="AH45" s="113"/>
      <c r="AI45" s="111"/>
      <c r="AJ45" s="112"/>
      <c r="AK45" s="114"/>
      <c r="AL45" s="115"/>
      <c r="AM45" s="112"/>
      <c r="AN45" s="113"/>
      <c r="AO45" s="111"/>
      <c r="AP45" s="112"/>
      <c r="AQ45" s="114"/>
      <c r="AR45" s="115"/>
      <c r="AS45" s="112"/>
      <c r="AT45" s="113"/>
      <c r="AU45" s="111"/>
      <c r="AV45" s="112"/>
      <c r="AW45" s="114"/>
      <c r="AX45" s="111"/>
      <c r="AY45" s="112"/>
      <c r="AZ45" s="114"/>
    </row>
    <row r="46" spans="1:52">
      <c r="A46" s="80" t="s">
        <v>128</v>
      </c>
      <c r="B46" s="111"/>
      <c r="C46" s="112"/>
      <c r="D46" s="113"/>
      <c r="E46" s="111"/>
      <c r="F46" s="112"/>
      <c r="G46" s="114"/>
      <c r="H46" s="115"/>
      <c r="I46" s="112"/>
      <c r="J46" s="113"/>
      <c r="K46" s="111"/>
      <c r="L46" s="112"/>
      <c r="M46" s="114"/>
      <c r="N46" s="115"/>
      <c r="O46" s="112"/>
      <c r="P46" s="113"/>
      <c r="Q46" s="111"/>
      <c r="R46" s="112"/>
      <c r="S46" s="114"/>
      <c r="T46" s="115"/>
      <c r="U46" s="112"/>
      <c r="V46" s="113"/>
      <c r="W46" s="111"/>
      <c r="X46" s="112"/>
      <c r="Y46" s="114"/>
      <c r="Z46" s="115"/>
      <c r="AA46" s="112"/>
      <c r="AB46" s="113"/>
      <c r="AC46" s="111"/>
      <c r="AD46" s="112"/>
      <c r="AE46" s="114"/>
      <c r="AF46" s="115"/>
      <c r="AG46" s="112"/>
      <c r="AH46" s="113"/>
      <c r="AI46" s="111"/>
      <c r="AJ46" s="112"/>
      <c r="AK46" s="114"/>
      <c r="AL46" s="115"/>
      <c r="AM46" s="112"/>
      <c r="AN46" s="113"/>
      <c r="AO46" s="111"/>
      <c r="AP46" s="112"/>
      <c r="AQ46" s="114"/>
      <c r="AR46" s="115"/>
      <c r="AS46" s="112"/>
      <c r="AT46" s="113"/>
      <c r="AU46" s="111"/>
      <c r="AV46" s="112"/>
      <c r="AW46" s="114"/>
      <c r="AX46" s="111"/>
      <c r="AY46" s="112"/>
      <c r="AZ46" s="114"/>
    </row>
    <row r="47" spans="1:52">
      <c r="A47" s="104" t="s">
        <v>188</v>
      </c>
      <c r="B47" s="111"/>
      <c r="C47" s="112"/>
      <c r="D47" s="113"/>
      <c r="E47" s="111"/>
      <c r="F47" s="112"/>
      <c r="G47" s="114"/>
      <c r="H47" s="115"/>
      <c r="I47" s="112"/>
      <c r="J47" s="113"/>
      <c r="K47" s="111"/>
      <c r="L47" s="112"/>
      <c r="M47" s="114"/>
      <c r="N47" s="115"/>
      <c r="O47" s="112"/>
      <c r="P47" s="113"/>
      <c r="Q47" s="111"/>
      <c r="R47" s="112"/>
      <c r="S47" s="114"/>
      <c r="T47" s="115"/>
      <c r="U47" s="112"/>
      <c r="V47" s="113"/>
      <c r="W47" s="111"/>
      <c r="X47" s="112"/>
      <c r="Y47" s="114"/>
      <c r="Z47" s="115"/>
      <c r="AA47" s="112"/>
      <c r="AB47" s="113"/>
      <c r="AC47" s="111"/>
      <c r="AD47" s="112"/>
      <c r="AE47" s="114"/>
      <c r="AF47" s="115"/>
      <c r="AG47" s="112"/>
      <c r="AH47" s="113"/>
      <c r="AI47" s="111"/>
      <c r="AJ47" s="112"/>
      <c r="AK47" s="114"/>
      <c r="AL47" s="115"/>
      <c r="AM47" s="112"/>
      <c r="AN47" s="113"/>
      <c r="AO47" s="111"/>
      <c r="AP47" s="112"/>
      <c r="AQ47" s="114"/>
      <c r="AR47" s="115"/>
      <c r="AS47" s="112"/>
      <c r="AT47" s="113"/>
      <c r="AU47" s="111"/>
      <c r="AV47" s="112"/>
      <c r="AW47" s="114"/>
      <c r="AX47" s="111"/>
      <c r="AY47" s="112"/>
      <c r="AZ47" s="114"/>
    </row>
    <row r="48" spans="1:52">
      <c r="A48" s="80" t="s">
        <v>127</v>
      </c>
      <c r="B48" s="111"/>
      <c r="C48" s="112"/>
      <c r="D48" s="113"/>
      <c r="E48" s="111"/>
      <c r="F48" s="112"/>
      <c r="G48" s="114"/>
      <c r="H48" s="115"/>
      <c r="I48" s="112"/>
      <c r="J48" s="113"/>
      <c r="K48" s="111"/>
      <c r="L48" s="112"/>
      <c r="M48" s="114"/>
      <c r="N48" s="115"/>
      <c r="O48" s="112"/>
      <c r="P48" s="113"/>
      <c r="Q48" s="111"/>
      <c r="R48" s="112"/>
      <c r="S48" s="114"/>
      <c r="T48" s="115"/>
      <c r="U48" s="112"/>
      <c r="V48" s="113"/>
      <c r="W48" s="111"/>
      <c r="X48" s="112"/>
      <c r="Y48" s="114"/>
      <c r="Z48" s="115"/>
      <c r="AA48" s="112"/>
      <c r="AB48" s="113"/>
      <c r="AC48" s="111"/>
      <c r="AD48" s="112"/>
      <c r="AE48" s="114"/>
      <c r="AF48" s="115"/>
      <c r="AG48" s="112"/>
      <c r="AH48" s="113"/>
      <c r="AI48" s="111"/>
      <c r="AJ48" s="112"/>
      <c r="AK48" s="114"/>
      <c r="AL48" s="115"/>
      <c r="AM48" s="112"/>
      <c r="AN48" s="113"/>
      <c r="AO48" s="111"/>
      <c r="AP48" s="112"/>
      <c r="AQ48" s="114"/>
      <c r="AR48" s="115"/>
      <c r="AS48" s="112"/>
      <c r="AT48" s="113"/>
      <c r="AU48" s="111"/>
      <c r="AV48" s="112"/>
      <c r="AW48" s="114"/>
      <c r="AX48" s="111"/>
      <c r="AY48" s="112"/>
      <c r="AZ48" s="114"/>
    </row>
    <row r="49" spans="1:52">
      <c r="A49" s="81" t="s">
        <v>138</v>
      </c>
      <c r="B49" s="111"/>
      <c r="C49" s="112"/>
      <c r="D49" s="113"/>
      <c r="E49" s="111"/>
      <c r="F49" s="112"/>
      <c r="G49" s="114"/>
      <c r="H49" s="115"/>
      <c r="I49" s="112"/>
      <c r="J49" s="113"/>
      <c r="K49" s="111"/>
      <c r="L49" s="112"/>
      <c r="M49" s="114"/>
      <c r="N49" s="115"/>
      <c r="O49" s="112"/>
      <c r="P49" s="113"/>
      <c r="Q49" s="111"/>
      <c r="R49" s="112"/>
      <c r="S49" s="114"/>
      <c r="T49" s="115"/>
      <c r="U49" s="112"/>
      <c r="V49" s="113"/>
      <c r="W49" s="111"/>
      <c r="X49" s="112"/>
      <c r="Y49" s="114"/>
      <c r="Z49" s="115"/>
      <c r="AA49" s="112"/>
      <c r="AB49" s="113"/>
      <c r="AC49" s="111"/>
      <c r="AD49" s="112"/>
      <c r="AE49" s="114"/>
      <c r="AF49" s="115"/>
      <c r="AG49" s="112"/>
      <c r="AH49" s="113"/>
      <c r="AI49" s="111"/>
      <c r="AJ49" s="112"/>
      <c r="AK49" s="114"/>
      <c r="AL49" s="115"/>
      <c r="AM49" s="112"/>
      <c r="AN49" s="113"/>
      <c r="AO49" s="111"/>
      <c r="AP49" s="112"/>
      <c r="AQ49" s="114"/>
      <c r="AR49" s="115"/>
      <c r="AS49" s="112"/>
      <c r="AT49" s="113"/>
      <c r="AU49" s="111"/>
      <c r="AV49" s="112"/>
      <c r="AW49" s="114"/>
      <c r="AX49" s="111"/>
      <c r="AY49" s="112"/>
      <c r="AZ49" s="114"/>
    </row>
    <row r="50" spans="1:52">
      <c r="A50" s="104" t="s">
        <v>144</v>
      </c>
      <c r="B50" s="111"/>
      <c r="C50" s="112"/>
      <c r="D50" s="113"/>
      <c r="E50" s="111"/>
      <c r="F50" s="112"/>
      <c r="G50" s="114"/>
      <c r="H50" s="115"/>
      <c r="I50" s="112"/>
      <c r="J50" s="113"/>
      <c r="K50" s="111"/>
      <c r="L50" s="112"/>
      <c r="M50" s="114"/>
      <c r="N50" s="115"/>
      <c r="O50" s="112"/>
      <c r="P50" s="113"/>
      <c r="Q50" s="111"/>
      <c r="R50" s="112"/>
      <c r="S50" s="114"/>
      <c r="T50" s="115"/>
      <c r="U50" s="112"/>
      <c r="V50" s="113"/>
      <c r="W50" s="111"/>
      <c r="X50" s="112"/>
      <c r="Y50" s="114"/>
      <c r="Z50" s="115"/>
      <c r="AA50" s="112"/>
      <c r="AB50" s="113"/>
      <c r="AC50" s="111"/>
      <c r="AD50" s="112"/>
      <c r="AE50" s="114"/>
      <c r="AF50" s="115"/>
      <c r="AG50" s="112"/>
      <c r="AH50" s="113"/>
      <c r="AI50" s="111"/>
      <c r="AJ50" s="112"/>
      <c r="AK50" s="114"/>
      <c r="AL50" s="115"/>
      <c r="AM50" s="112"/>
      <c r="AN50" s="113"/>
      <c r="AO50" s="111"/>
      <c r="AP50" s="112"/>
      <c r="AQ50" s="114"/>
      <c r="AR50" s="115"/>
      <c r="AS50" s="112"/>
      <c r="AT50" s="113"/>
      <c r="AU50" s="111"/>
      <c r="AV50" s="112"/>
      <c r="AW50" s="114"/>
      <c r="AX50" s="111"/>
      <c r="AY50" s="112"/>
      <c r="AZ50" s="114"/>
    </row>
    <row r="51" spans="1:52" ht="15" thickBot="1">
      <c r="A51" s="80" t="s">
        <v>190</v>
      </c>
      <c r="B51" s="124"/>
      <c r="C51" s="125"/>
      <c r="D51" s="126"/>
      <c r="E51" s="124"/>
      <c r="F51" s="125"/>
      <c r="G51" s="127"/>
      <c r="H51" s="128"/>
      <c r="I51" s="125"/>
      <c r="J51" s="126"/>
      <c r="K51" s="124"/>
      <c r="L51" s="125"/>
      <c r="M51" s="127"/>
      <c r="N51" s="128"/>
      <c r="O51" s="125"/>
      <c r="P51" s="126"/>
      <c r="Q51" s="124"/>
      <c r="R51" s="125"/>
      <c r="S51" s="127"/>
      <c r="T51" s="128"/>
      <c r="U51" s="125"/>
      <c r="V51" s="126"/>
      <c r="W51" s="124"/>
      <c r="X51" s="125"/>
      <c r="Y51" s="127"/>
      <c r="Z51" s="128"/>
      <c r="AA51" s="125"/>
      <c r="AB51" s="126"/>
      <c r="AC51" s="124"/>
      <c r="AD51" s="125"/>
      <c r="AE51" s="127"/>
      <c r="AF51" s="128"/>
      <c r="AG51" s="125"/>
      <c r="AH51" s="126"/>
      <c r="AI51" s="124"/>
      <c r="AJ51" s="125"/>
      <c r="AK51" s="127"/>
      <c r="AL51" s="128"/>
      <c r="AM51" s="125"/>
      <c r="AN51" s="126"/>
      <c r="AO51" s="124"/>
      <c r="AP51" s="125"/>
      <c r="AQ51" s="127"/>
      <c r="AR51" s="128"/>
      <c r="AS51" s="125"/>
      <c r="AT51" s="126"/>
      <c r="AU51" s="124"/>
      <c r="AV51" s="125"/>
      <c r="AW51" s="127"/>
      <c r="AX51" s="124"/>
      <c r="AY51" s="125"/>
      <c r="AZ51" s="127"/>
    </row>
    <row r="53" spans="1:52" ht="15" thickBot="1"/>
    <row r="54" spans="1:52">
      <c r="A54" s="81" t="s">
        <v>313</v>
      </c>
      <c r="B54" s="504">
        <v>7300</v>
      </c>
      <c r="C54" s="505"/>
      <c r="D54" s="82"/>
      <c r="E54" s="504">
        <v>7620</v>
      </c>
      <c r="F54" s="505"/>
      <c r="G54" s="83"/>
    </row>
    <row r="55" spans="1:52">
      <c r="B55" s="508" t="s">
        <v>327</v>
      </c>
      <c r="C55" s="509"/>
      <c r="D55" s="510"/>
      <c r="E55" s="508" t="s">
        <v>328</v>
      </c>
      <c r="F55" s="509"/>
      <c r="G55" s="510"/>
    </row>
    <row r="56" spans="1:52" ht="15" thickBot="1">
      <c r="A56" s="81" t="s">
        <v>170</v>
      </c>
      <c r="B56" s="84">
        <f>E6+Z6+AU6+AC6</f>
        <v>3995</v>
      </c>
      <c r="C56" s="85">
        <f>F6+AA6+AD6+AV6</f>
        <v>4055</v>
      </c>
      <c r="D56" s="86">
        <f>G6+AB6+AE6+AW6</f>
        <v>4139</v>
      </c>
      <c r="E56" s="84">
        <f>AR6+W6+Q6</f>
        <v>2790</v>
      </c>
      <c r="F56" s="85">
        <f>R6+X6+AS6+AY6</f>
        <v>2931</v>
      </c>
      <c r="G56" s="87">
        <f>S6+Y6+AT6+AZ6</f>
        <v>3338</v>
      </c>
      <c r="I56" s="130" t="s">
        <v>329</v>
      </c>
      <c r="J56" s="130"/>
    </row>
    <row r="57" spans="1:52">
      <c r="A57" s="81"/>
      <c r="B57" s="131">
        <v>2002</v>
      </c>
      <c r="C57" s="132">
        <v>2003</v>
      </c>
      <c r="D57" s="91">
        <v>2004</v>
      </c>
      <c r="E57" s="131">
        <v>2002</v>
      </c>
      <c r="F57" s="132">
        <v>2003</v>
      </c>
      <c r="G57" s="91">
        <v>2004</v>
      </c>
      <c r="I57" s="133" t="s">
        <v>330</v>
      </c>
      <c r="J57" s="134" t="s">
        <v>331</v>
      </c>
    </row>
    <row r="58" spans="1:52">
      <c r="A58" s="81"/>
      <c r="B58" s="135"/>
      <c r="C58" s="136"/>
      <c r="D58" s="96"/>
      <c r="E58" s="135"/>
      <c r="F58" s="136"/>
      <c r="G58" s="96"/>
      <c r="I58" s="434" t="s">
        <v>332</v>
      </c>
      <c r="J58" s="134" t="s">
        <v>333</v>
      </c>
    </row>
    <row r="59" spans="1:52" ht="15" hidden="1">
      <c r="A59" s="98" t="s">
        <v>175</v>
      </c>
      <c r="B59" s="99"/>
      <c r="C59" s="137"/>
      <c r="D59" s="102"/>
      <c r="E59" s="99"/>
      <c r="F59" s="137"/>
      <c r="G59" s="102"/>
      <c r="I59" s="434" t="s">
        <v>334</v>
      </c>
      <c r="J59" s="134" t="s">
        <v>335</v>
      </c>
    </row>
    <row r="60" spans="1:52" hidden="1">
      <c r="A60" s="81" t="s">
        <v>82</v>
      </c>
      <c r="B60" s="99"/>
      <c r="C60" s="137"/>
      <c r="D60" s="102"/>
      <c r="E60" s="99"/>
      <c r="F60" s="137"/>
      <c r="G60" s="102"/>
    </row>
    <row r="61" spans="1:52" hidden="1">
      <c r="A61" s="81" t="s">
        <v>83</v>
      </c>
      <c r="B61" s="99"/>
      <c r="C61" s="137"/>
      <c r="D61" s="102"/>
      <c r="E61" s="99"/>
      <c r="F61" s="137"/>
      <c r="G61" s="102"/>
    </row>
    <row r="62" spans="1:52" hidden="1">
      <c r="A62" s="104" t="s">
        <v>84</v>
      </c>
      <c r="B62" s="99"/>
      <c r="C62" s="137"/>
      <c r="D62" s="102"/>
      <c r="E62" s="99"/>
      <c r="F62" s="137"/>
      <c r="G62" s="102"/>
    </row>
    <row r="63" spans="1:52" ht="15" hidden="1">
      <c r="A63" s="80" t="s">
        <v>81</v>
      </c>
      <c r="B63" s="105"/>
      <c r="C63" s="138"/>
      <c r="D63" s="108"/>
      <c r="E63" s="105"/>
      <c r="F63" s="138"/>
      <c r="G63" s="108"/>
    </row>
    <row r="64" spans="1:52" hidden="1">
      <c r="A64" s="80"/>
      <c r="B64" s="99"/>
      <c r="C64" s="137"/>
      <c r="D64" s="102"/>
      <c r="E64" s="99"/>
      <c r="F64" s="137"/>
      <c r="G64" s="102"/>
    </row>
    <row r="65" spans="1:7" hidden="1">
      <c r="A65" s="81" t="s">
        <v>87</v>
      </c>
      <c r="B65" s="99"/>
      <c r="C65" s="137"/>
      <c r="D65" s="102"/>
      <c r="E65" s="99"/>
      <c r="F65" s="137"/>
      <c r="G65" s="102"/>
    </row>
    <row r="66" spans="1:7" hidden="1">
      <c r="A66" s="81" t="s">
        <v>176</v>
      </c>
      <c r="B66" s="99"/>
      <c r="C66" s="137"/>
      <c r="D66" s="102"/>
      <c r="E66" s="99"/>
      <c r="F66" s="137"/>
      <c r="G66" s="102"/>
    </row>
    <row r="67" spans="1:7" hidden="1">
      <c r="A67" s="81" t="s">
        <v>89</v>
      </c>
      <c r="B67" s="99"/>
      <c r="C67" s="137"/>
      <c r="D67" s="102"/>
      <c r="E67" s="99"/>
      <c r="F67" s="137"/>
      <c r="G67" s="102"/>
    </row>
    <row r="68" spans="1:7" hidden="1">
      <c r="A68" s="104" t="s">
        <v>90</v>
      </c>
      <c r="B68" s="99"/>
      <c r="C68" s="137"/>
      <c r="D68" s="102"/>
      <c r="E68" s="99"/>
      <c r="F68" s="137"/>
      <c r="G68" s="102"/>
    </row>
    <row r="69" spans="1:7" ht="15" hidden="1">
      <c r="A69" s="80" t="s">
        <v>86</v>
      </c>
      <c r="B69" s="105"/>
      <c r="C69" s="138"/>
      <c r="D69" s="108"/>
      <c r="E69" s="105"/>
      <c r="F69" s="138"/>
      <c r="G69" s="108"/>
    </row>
    <row r="70" spans="1:7" hidden="1">
      <c r="A70" s="80"/>
      <c r="B70" s="99"/>
      <c r="C70" s="137"/>
      <c r="D70" s="102"/>
      <c r="E70" s="99"/>
      <c r="F70" s="137"/>
      <c r="G70" s="102"/>
    </row>
    <row r="71" spans="1:7" hidden="1">
      <c r="A71" s="81" t="s">
        <v>94</v>
      </c>
      <c r="B71" s="99"/>
      <c r="C71" s="137"/>
      <c r="D71" s="102"/>
      <c r="E71" s="99"/>
      <c r="F71" s="137"/>
      <c r="G71" s="102"/>
    </row>
    <row r="72" spans="1:7" hidden="1">
      <c r="A72" s="81" t="s">
        <v>179</v>
      </c>
      <c r="B72" s="99"/>
      <c r="C72" s="137"/>
      <c r="D72" s="102"/>
      <c r="E72" s="99"/>
      <c r="F72" s="137"/>
      <c r="G72" s="102"/>
    </row>
    <row r="73" spans="1:7" hidden="1">
      <c r="A73" s="81" t="s">
        <v>180</v>
      </c>
      <c r="B73" s="99"/>
      <c r="C73" s="137"/>
      <c r="D73" s="102"/>
      <c r="E73" s="99"/>
      <c r="F73" s="137"/>
      <c r="G73" s="102"/>
    </row>
    <row r="74" spans="1:7" ht="15.75" hidden="1" thickBot="1">
      <c r="A74" s="110" t="s">
        <v>96</v>
      </c>
      <c r="B74" s="105"/>
      <c r="C74" s="138"/>
      <c r="D74" s="108"/>
      <c r="E74" s="105"/>
      <c r="F74" s="138"/>
      <c r="G74" s="108"/>
    </row>
    <row r="75" spans="1:7" hidden="1">
      <c r="A75" s="80"/>
      <c r="B75" s="99"/>
      <c r="C75" s="137"/>
      <c r="D75" s="102"/>
      <c r="E75" s="99"/>
      <c r="F75" s="137"/>
      <c r="G75" s="102"/>
    </row>
    <row r="76" spans="1:7" hidden="1">
      <c r="A76" s="80"/>
      <c r="B76" s="99"/>
      <c r="C76" s="137"/>
      <c r="D76" s="102"/>
      <c r="E76" s="99"/>
      <c r="F76" s="137"/>
      <c r="G76" s="102"/>
    </row>
    <row r="77" spans="1:7" ht="15" hidden="1">
      <c r="A77" s="98" t="s">
        <v>182</v>
      </c>
      <c r="B77" s="99"/>
      <c r="C77" s="137"/>
      <c r="D77" s="102"/>
      <c r="E77" s="99"/>
      <c r="F77" s="137"/>
      <c r="G77" s="102"/>
    </row>
    <row r="78" spans="1:7" hidden="1">
      <c r="A78" s="81" t="s">
        <v>101</v>
      </c>
      <c r="B78" s="99"/>
      <c r="C78" s="137"/>
      <c r="D78" s="102"/>
      <c r="E78" s="99"/>
      <c r="F78" s="137"/>
      <c r="G78" s="102"/>
    </row>
    <row r="79" spans="1:7" hidden="1">
      <c r="A79" s="104" t="s">
        <v>103</v>
      </c>
      <c r="B79" s="99"/>
      <c r="C79" s="137"/>
      <c r="D79" s="102"/>
      <c r="E79" s="99"/>
      <c r="F79" s="137"/>
      <c r="G79" s="102"/>
    </row>
    <row r="80" spans="1:7" hidden="1">
      <c r="A80" s="81" t="s">
        <v>184</v>
      </c>
      <c r="B80" s="99"/>
      <c r="C80" s="137"/>
      <c r="D80" s="102"/>
      <c r="E80" s="99"/>
      <c r="F80" s="137"/>
      <c r="G80" s="102"/>
    </row>
    <row r="81" spans="1:7" hidden="1">
      <c r="A81" s="81" t="s">
        <v>108</v>
      </c>
      <c r="B81" s="99"/>
      <c r="C81" s="137"/>
      <c r="D81" s="102"/>
      <c r="E81" s="99"/>
      <c r="F81" s="137"/>
      <c r="G81" s="102"/>
    </row>
    <row r="82" spans="1:7">
      <c r="A82" s="80" t="s">
        <v>100</v>
      </c>
      <c r="B82" s="99"/>
      <c r="C82" s="137"/>
      <c r="D82" s="102"/>
      <c r="E82" s="99"/>
      <c r="F82" s="137"/>
      <c r="G82" s="102"/>
    </row>
    <row r="83" spans="1:7">
      <c r="A83" s="80"/>
      <c r="B83" s="111"/>
      <c r="C83" s="139"/>
      <c r="D83" s="114"/>
      <c r="E83" s="111"/>
      <c r="F83" s="139"/>
      <c r="G83" s="114"/>
    </row>
    <row r="84" spans="1:7">
      <c r="A84" s="81" t="s">
        <v>115</v>
      </c>
      <c r="B84" s="111">
        <f>E34+Z34+AC34+AU34+AL34</f>
        <v>1016990</v>
      </c>
      <c r="C84" s="139">
        <f>F34+AA34+AD34+AV34+AM34</f>
        <v>701167</v>
      </c>
      <c r="D84" s="113">
        <f>G34+AB34+AE34+AW34+AN34</f>
        <v>439993</v>
      </c>
      <c r="E84" s="111">
        <f t="shared" ref="E84:G87" si="4">Q34+W34+AR34+AX34</f>
        <v>469665</v>
      </c>
      <c r="F84" s="139">
        <f t="shared" si="4"/>
        <v>530189</v>
      </c>
      <c r="G84" s="114">
        <f t="shared" si="4"/>
        <v>549655</v>
      </c>
    </row>
    <row r="85" spans="1:7">
      <c r="A85" s="81" t="s">
        <v>117</v>
      </c>
      <c r="B85" s="111">
        <f t="shared" ref="B85:B86" si="5">E35+Z35+AC35+AU35+AL35</f>
        <v>532942</v>
      </c>
      <c r="C85" s="139">
        <f t="shared" ref="C85:C86" si="6">F35+AA35+AD35+AV35+AM35</f>
        <v>631741</v>
      </c>
      <c r="D85" s="113">
        <f t="shared" ref="D85:D86" si="7">G35+AB35+AE35+AW35+AN35</f>
        <v>590090</v>
      </c>
      <c r="E85" s="111">
        <f t="shared" si="4"/>
        <v>142949</v>
      </c>
      <c r="F85" s="139">
        <f t="shared" si="4"/>
        <v>140314</v>
      </c>
      <c r="G85" s="114">
        <f t="shared" si="4"/>
        <v>161817</v>
      </c>
    </row>
    <row r="86" spans="1:7">
      <c r="A86" s="81" t="s">
        <v>121</v>
      </c>
      <c r="B86" s="111">
        <f t="shared" si="5"/>
        <v>919140</v>
      </c>
      <c r="C86" s="139">
        <f t="shared" si="6"/>
        <v>1001136</v>
      </c>
      <c r="D86" s="113">
        <f t="shared" si="7"/>
        <v>1386169</v>
      </c>
      <c r="E86" s="111">
        <f t="shared" si="4"/>
        <v>433503</v>
      </c>
      <c r="F86" s="139">
        <f t="shared" si="4"/>
        <v>882165</v>
      </c>
      <c r="G86" s="114">
        <f t="shared" si="4"/>
        <v>952471</v>
      </c>
    </row>
    <row r="87" spans="1:7" ht="15" thickBot="1">
      <c r="A87" s="116" t="s">
        <v>123</v>
      </c>
      <c r="B87" s="414">
        <f t="shared" ref="B87" si="8">E37+Z37+AC37+AU37+AL37</f>
        <v>444987</v>
      </c>
      <c r="C87" s="140">
        <f>F37+AA37+AD37+AV37+AM37</f>
        <v>790394</v>
      </c>
      <c r="D87" s="119">
        <f>G37+AB37+AE37+AW37+AN37</f>
        <v>913868</v>
      </c>
      <c r="E87" s="117">
        <f t="shared" si="4"/>
        <v>179410</v>
      </c>
      <c r="F87" s="140">
        <f t="shared" si="4"/>
        <v>203256</v>
      </c>
      <c r="G87" s="120">
        <f t="shared" si="4"/>
        <v>285486</v>
      </c>
    </row>
    <row r="88" spans="1:7" ht="15" thickBot="1">
      <c r="A88" s="123" t="s">
        <v>4</v>
      </c>
      <c r="B88" s="415">
        <f>B86+B87</f>
        <v>1364127</v>
      </c>
      <c r="C88" s="141">
        <f t="shared" ref="C88:G88" si="9">C86+C87</f>
        <v>1791530</v>
      </c>
      <c r="D88" s="127">
        <f t="shared" si="9"/>
        <v>2300037</v>
      </c>
      <c r="E88" s="124">
        <f t="shared" si="9"/>
        <v>612913</v>
      </c>
      <c r="F88" s="141">
        <f t="shared" si="9"/>
        <v>1085421</v>
      </c>
      <c r="G88" s="127">
        <f t="shared" si="9"/>
        <v>1237957</v>
      </c>
    </row>
    <row r="89" spans="1:7">
      <c r="A89" s="80" t="s">
        <v>32</v>
      </c>
      <c r="B89" s="111">
        <f>SUM(B85:B87)</f>
        <v>1897069</v>
      </c>
      <c r="C89" s="139">
        <f t="shared" ref="C89:G89" si="10">SUM(C85:C87)</f>
        <v>2423271</v>
      </c>
      <c r="D89" s="114">
        <f t="shared" si="10"/>
        <v>2890127</v>
      </c>
      <c r="E89" s="111">
        <f t="shared" si="10"/>
        <v>755862</v>
      </c>
      <c r="F89" s="139">
        <f t="shared" si="10"/>
        <v>1225735</v>
      </c>
      <c r="G89" s="114">
        <f t="shared" si="10"/>
        <v>1399774</v>
      </c>
    </row>
    <row r="90" spans="1:7" ht="15" thickBot="1">
      <c r="A90" s="80" t="s">
        <v>114</v>
      </c>
      <c r="B90" s="416">
        <f>B89+B84</f>
        <v>2914059</v>
      </c>
      <c r="C90" s="141">
        <f t="shared" ref="C90:G90" si="11">C84+C89</f>
        <v>3124438</v>
      </c>
      <c r="D90" s="127">
        <f t="shared" si="11"/>
        <v>3330120</v>
      </c>
      <c r="E90" s="124">
        <f t="shared" si="11"/>
        <v>1225527</v>
      </c>
      <c r="F90" s="141">
        <f t="shared" si="11"/>
        <v>1755924</v>
      </c>
      <c r="G90" s="127">
        <f t="shared" si="11"/>
        <v>1949429</v>
      </c>
    </row>
    <row r="91" spans="1:7">
      <c r="A91" s="81"/>
      <c r="B91" s="111"/>
      <c r="C91" s="139"/>
      <c r="D91" s="114"/>
      <c r="E91" s="111"/>
      <c r="F91" s="139"/>
      <c r="G91" s="114"/>
    </row>
    <row r="92" spans="1:7">
      <c r="A92" s="81"/>
      <c r="B92" s="111"/>
      <c r="C92" s="139"/>
      <c r="D92" s="114"/>
      <c r="E92" s="111"/>
      <c r="F92" s="139"/>
      <c r="G92" s="114"/>
    </row>
    <row r="93" spans="1:7" ht="15">
      <c r="A93" s="98" t="s">
        <v>185</v>
      </c>
      <c r="B93" s="111"/>
      <c r="C93" s="139"/>
      <c r="D93" s="114"/>
      <c r="E93" s="111"/>
      <c r="F93" s="139"/>
      <c r="G93" s="114"/>
    </row>
    <row r="94" spans="1:7">
      <c r="A94" s="81" t="s">
        <v>96</v>
      </c>
      <c r="B94" s="111"/>
      <c r="C94" s="139"/>
      <c r="D94" s="114"/>
      <c r="E94" s="111"/>
      <c r="F94" s="139"/>
      <c r="G94" s="114"/>
    </row>
    <row r="95" spans="1:7">
      <c r="A95" s="104" t="s">
        <v>186</v>
      </c>
      <c r="B95" s="111"/>
      <c r="C95" s="139"/>
      <c r="D95" s="114"/>
      <c r="E95" s="111"/>
      <c r="F95" s="139"/>
      <c r="G95" s="114"/>
    </row>
    <row r="96" spans="1:7">
      <c r="A96" s="80" t="s">
        <v>128</v>
      </c>
      <c r="B96" s="111"/>
      <c r="C96" s="139"/>
      <c r="D96" s="114"/>
      <c r="E96" s="111"/>
      <c r="F96" s="139"/>
      <c r="G96" s="114"/>
    </row>
    <row r="97" spans="1:7">
      <c r="A97" s="104" t="s">
        <v>188</v>
      </c>
      <c r="B97" s="111"/>
      <c r="C97" s="139"/>
      <c r="D97" s="114"/>
      <c r="E97" s="111"/>
      <c r="F97" s="139"/>
      <c r="G97" s="114"/>
    </row>
    <row r="98" spans="1:7">
      <c r="A98" s="80" t="s">
        <v>127</v>
      </c>
      <c r="B98" s="111"/>
      <c r="C98" s="139"/>
      <c r="D98" s="114"/>
      <c r="E98" s="111"/>
      <c r="F98" s="139"/>
      <c r="G98" s="114"/>
    </row>
    <row r="99" spans="1:7">
      <c r="A99" s="81" t="s">
        <v>138</v>
      </c>
      <c r="B99" s="111"/>
      <c r="C99" s="139"/>
      <c r="D99" s="114"/>
      <c r="E99" s="111"/>
      <c r="F99" s="139"/>
      <c r="G99" s="114"/>
    </row>
    <row r="100" spans="1:7">
      <c r="A100" s="104" t="s">
        <v>144</v>
      </c>
      <c r="B100" s="111"/>
      <c r="C100" s="139"/>
      <c r="D100" s="114"/>
      <c r="E100" s="111"/>
      <c r="F100" s="139"/>
      <c r="G100" s="114"/>
    </row>
    <row r="101" spans="1:7" ht="15" thickBot="1">
      <c r="A101" s="80" t="s">
        <v>190</v>
      </c>
      <c r="B101" s="124"/>
      <c r="C101" s="141"/>
      <c r="D101" s="127"/>
      <c r="E101" s="124"/>
      <c r="F101" s="141"/>
      <c r="G101" s="127"/>
    </row>
  </sheetData>
  <mergeCells count="38">
    <mergeCell ref="B54:C54"/>
    <mergeCell ref="E54:F54"/>
    <mergeCell ref="B55:D55"/>
    <mergeCell ref="E55:G55"/>
    <mergeCell ref="AI5:AK5"/>
    <mergeCell ref="Q5:S5"/>
    <mergeCell ref="T5:V5"/>
    <mergeCell ref="W5:Y5"/>
    <mergeCell ref="Z5:AB5"/>
    <mergeCell ref="AC5:AE5"/>
    <mergeCell ref="AF5:AH5"/>
    <mergeCell ref="B5:D5"/>
    <mergeCell ref="E5:G5"/>
    <mergeCell ref="H5:J5"/>
    <mergeCell ref="K5:M5"/>
    <mergeCell ref="N5:P5"/>
    <mergeCell ref="AL5:AN5"/>
    <mergeCell ref="AO5:AQ5"/>
    <mergeCell ref="AR5:AT5"/>
    <mergeCell ref="AU5:AW5"/>
    <mergeCell ref="AX5:AZ5"/>
    <mergeCell ref="AL4:AM4"/>
    <mergeCell ref="AO4:AP4"/>
    <mergeCell ref="AR4:AS4"/>
    <mergeCell ref="AU4:AV4"/>
    <mergeCell ref="AX4:AY4"/>
    <mergeCell ref="AI4:AJ4"/>
    <mergeCell ref="B4:C4"/>
    <mergeCell ref="E4:F4"/>
    <mergeCell ref="H4:I4"/>
    <mergeCell ref="K4:L4"/>
    <mergeCell ref="N4:O4"/>
    <mergeCell ref="Q4:R4"/>
    <mergeCell ref="T4:U4"/>
    <mergeCell ref="W4:X4"/>
    <mergeCell ref="Z4:AA4"/>
    <mergeCell ref="AC4:AD4"/>
    <mergeCell ref="AF4:AG4"/>
  </mergeCells>
  <hyperlinks>
    <hyperlink ref="A2" location="'Samantekt sveitarfélaga A hluti'!A1" display="Samantekt" xr:uid="{60B70E24-00D9-4FB2-AE8A-F0D43D54F22E}"/>
    <hyperlink ref="J57" r:id="rId1" xr:uid="{DA26BB3D-FBD5-43EF-BECE-95FCC2FE122B}"/>
    <hyperlink ref="J58" r:id="rId2" xr:uid="{B44055A0-ED4F-4E3D-BB41-E122426CA687}"/>
    <hyperlink ref="J59" r:id="rId3" xr:uid="{7BF78DD7-FCD3-4765-B439-D4F169F585A2}"/>
  </hyperlinks>
  <pageMargins left="0.7" right="0.7" top="0.75" bottom="0.75" header="0.3" footer="0.3"/>
  <pageSetup paperSize="9" orientation="portrait" verticalDpi="0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1D48C-7613-46F9-8BB0-1412FCE9433D}">
  <dimension ref="A1"/>
  <sheetViews>
    <sheetView topLeftCell="A25" workbookViewId="0">
      <selection activeCell="AD29" sqref="AD29"/>
    </sheetView>
  </sheetViews>
  <sheetFormatPr defaultRowHeight="14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Q107"/>
  <sheetViews>
    <sheetView showGridLines="0" workbookViewId="0">
      <selection activeCell="B31" sqref="B31"/>
    </sheetView>
  </sheetViews>
  <sheetFormatPr defaultRowHeight="14.25"/>
  <cols>
    <col min="1" max="1" width="4.5" customWidth="1"/>
    <col min="2" max="2" width="22.5" customWidth="1"/>
    <col min="3" max="148" width="11" customWidth="1"/>
    <col min="149" max="149" width="21.5" bestFit="1" customWidth="1"/>
    <col min="150" max="151" width="18" bestFit="1" customWidth="1"/>
    <col min="152" max="152" width="20.5" bestFit="1" customWidth="1"/>
    <col min="153" max="154" width="23.75" bestFit="1" customWidth="1"/>
    <col min="155" max="155" width="26.125" bestFit="1" customWidth="1"/>
    <col min="156" max="157" width="15.75" bestFit="1" customWidth="1"/>
    <col min="158" max="158" width="18.125" bestFit="1" customWidth="1"/>
    <col min="159" max="160" width="21.5" bestFit="1" customWidth="1"/>
    <col min="161" max="161" width="24" bestFit="1" customWidth="1"/>
    <col min="162" max="163" width="18.875" bestFit="1" customWidth="1"/>
    <col min="164" max="164" width="21.375" bestFit="1" customWidth="1"/>
    <col min="165" max="166" width="21.75" bestFit="1" customWidth="1"/>
    <col min="167" max="167" width="24.125" bestFit="1" customWidth="1"/>
    <col min="168" max="169" width="19" bestFit="1" customWidth="1"/>
    <col min="170" max="170" width="21.5" bestFit="1" customWidth="1"/>
    <col min="171" max="172" width="20.125" bestFit="1" customWidth="1"/>
    <col min="173" max="173" width="22.625" bestFit="1" customWidth="1"/>
    <col min="174" max="175" width="17.125" bestFit="1" customWidth="1"/>
    <col min="176" max="176" width="19.625" bestFit="1" customWidth="1"/>
    <col min="177" max="178" width="26.25" bestFit="1" customWidth="1"/>
    <col min="179" max="179" width="28.75" bestFit="1" customWidth="1"/>
    <col min="180" max="181" width="20.375" bestFit="1" customWidth="1"/>
    <col min="182" max="182" width="22.875" bestFit="1" customWidth="1"/>
    <col min="183" max="184" width="21.875" bestFit="1" customWidth="1"/>
    <col min="185" max="185" width="24.375" bestFit="1" customWidth="1"/>
    <col min="186" max="187" width="18.125" bestFit="1" customWidth="1"/>
    <col min="188" max="188" width="20.5" bestFit="1" customWidth="1"/>
    <col min="189" max="190" width="17.125" bestFit="1" customWidth="1"/>
    <col min="191" max="191" width="19.5" bestFit="1" customWidth="1"/>
    <col min="192" max="193" width="14.875" bestFit="1" customWidth="1"/>
    <col min="194" max="194" width="17.375" bestFit="1" customWidth="1"/>
    <col min="195" max="196" width="19.875" bestFit="1" customWidth="1"/>
    <col min="197" max="197" width="22.375" bestFit="1" customWidth="1"/>
    <col min="198" max="199" width="18.25" bestFit="1" customWidth="1"/>
    <col min="200" max="200" width="20.75" bestFit="1" customWidth="1"/>
    <col min="201" max="202" width="21.875" bestFit="1" customWidth="1"/>
    <col min="203" max="203" width="24.25" bestFit="1" customWidth="1"/>
    <col min="204" max="205" width="18.125" bestFit="1" customWidth="1"/>
    <col min="206" max="206" width="20.625" bestFit="1" customWidth="1"/>
    <col min="207" max="208" width="20.875" bestFit="1" customWidth="1"/>
    <col min="209" max="209" width="23.25" bestFit="1" customWidth="1"/>
    <col min="210" max="211" width="29.625" bestFit="1" customWidth="1"/>
    <col min="212" max="212" width="32.125" bestFit="1" customWidth="1"/>
    <col min="213" max="214" width="28.125" bestFit="1" customWidth="1"/>
    <col min="215" max="215" width="30.625" bestFit="1" customWidth="1"/>
    <col min="216" max="217" width="17.875" bestFit="1" customWidth="1"/>
    <col min="218" max="218" width="20.25" bestFit="1" customWidth="1"/>
    <col min="219" max="220" width="15.375" bestFit="1" customWidth="1"/>
    <col min="221" max="221" width="17.875" bestFit="1" customWidth="1"/>
  </cols>
  <sheetData>
    <row r="2" spans="1:16">
      <c r="A2" s="2" t="s">
        <v>65</v>
      </c>
      <c r="B2" t="s">
        <v>54</v>
      </c>
    </row>
    <row r="3" spans="1:16">
      <c r="B3" s="1" t="s">
        <v>66</v>
      </c>
    </row>
    <row r="4" spans="1:16">
      <c r="A4" s="6" t="s">
        <v>67</v>
      </c>
      <c r="B4" s="3"/>
      <c r="C4" s="2" t="s">
        <v>68</v>
      </c>
      <c r="D4" s="2" t="s">
        <v>69</v>
      </c>
    </row>
    <row r="5" spans="1:16">
      <c r="A5" s="3"/>
      <c r="B5" s="3"/>
      <c r="C5" t="s">
        <v>70</v>
      </c>
      <c r="E5" t="s">
        <v>71</v>
      </c>
      <c r="G5" t="s">
        <v>72</v>
      </c>
      <c r="I5" t="s">
        <v>73</v>
      </c>
      <c r="K5" t="s">
        <v>74</v>
      </c>
      <c r="M5" t="s">
        <v>75</v>
      </c>
      <c r="O5" t="s">
        <v>76</v>
      </c>
    </row>
    <row r="6" spans="1:16">
      <c r="A6" s="2" t="s">
        <v>77</v>
      </c>
      <c r="B6" s="2" t="s">
        <v>78</v>
      </c>
      <c r="C6" t="s">
        <v>79</v>
      </c>
      <c r="D6" t="s">
        <v>80</v>
      </c>
      <c r="E6" t="s">
        <v>79</v>
      </c>
      <c r="F6" t="s">
        <v>80</v>
      </c>
      <c r="G6" t="s">
        <v>79</v>
      </c>
      <c r="H6" t="s">
        <v>80</v>
      </c>
      <c r="I6" t="s">
        <v>79</v>
      </c>
      <c r="J6" t="s">
        <v>80</v>
      </c>
      <c r="K6" t="s">
        <v>79</v>
      </c>
      <c r="L6" t="s">
        <v>80</v>
      </c>
      <c r="M6" t="s">
        <v>79</v>
      </c>
      <c r="N6" t="s">
        <v>80</v>
      </c>
      <c r="O6" t="s">
        <v>79</v>
      </c>
      <c r="P6" t="s">
        <v>80</v>
      </c>
    </row>
    <row r="7" spans="1:16" ht="15">
      <c r="A7" s="4" t="s">
        <v>81</v>
      </c>
      <c r="B7" s="4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>
      <c r="B8" t="s">
        <v>82</v>
      </c>
      <c r="C8" s="3">
        <v>464025</v>
      </c>
      <c r="D8" s="3">
        <v>464025</v>
      </c>
      <c r="E8" s="3">
        <v>3792104</v>
      </c>
      <c r="F8" s="3">
        <v>3774175</v>
      </c>
      <c r="G8" s="3">
        <v>406677</v>
      </c>
      <c r="H8" s="3">
        <v>405522</v>
      </c>
      <c r="I8" s="3">
        <v>162549</v>
      </c>
      <c r="J8" s="3">
        <v>162549</v>
      </c>
      <c r="K8" s="3">
        <v>63038</v>
      </c>
      <c r="L8" s="3">
        <v>61942</v>
      </c>
      <c r="M8" s="3">
        <v>271499</v>
      </c>
      <c r="N8" s="3">
        <v>270494</v>
      </c>
      <c r="O8" s="3">
        <v>2216528</v>
      </c>
      <c r="P8" s="3">
        <v>2192563</v>
      </c>
    </row>
    <row r="9" spans="1:16">
      <c r="B9" t="s">
        <v>83</v>
      </c>
      <c r="C9" s="3">
        <v>168732</v>
      </c>
      <c r="D9" s="3">
        <v>168732</v>
      </c>
      <c r="E9" s="3">
        <v>1256109</v>
      </c>
      <c r="F9" s="3">
        <v>1256109</v>
      </c>
      <c r="G9" s="3">
        <v>212161</v>
      </c>
      <c r="H9" s="3">
        <v>212161</v>
      </c>
      <c r="I9" s="3">
        <v>0</v>
      </c>
      <c r="J9" s="3">
        <v>0</v>
      </c>
      <c r="K9" s="3">
        <v>58202</v>
      </c>
      <c r="L9" s="3">
        <v>58202</v>
      </c>
      <c r="M9" s="3">
        <v>222931</v>
      </c>
      <c r="N9" s="3">
        <v>222931</v>
      </c>
      <c r="O9" s="3">
        <v>1334502</v>
      </c>
      <c r="P9" s="3">
        <v>1334502</v>
      </c>
    </row>
    <row r="10" spans="1:16">
      <c r="B10" t="s">
        <v>84</v>
      </c>
      <c r="C10" s="3">
        <v>187515</v>
      </c>
      <c r="D10" s="3">
        <v>453523</v>
      </c>
      <c r="E10" s="3">
        <v>878205</v>
      </c>
      <c r="F10" s="3">
        <v>3093223</v>
      </c>
      <c r="G10" s="3">
        <v>101068</v>
      </c>
      <c r="H10" s="3">
        <v>429200</v>
      </c>
      <c r="I10" s="3">
        <v>22543</v>
      </c>
      <c r="J10" s="3">
        <v>23101</v>
      </c>
      <c r="K10" s="3">
        <v>35082</v>
      </c>
      <c r="L10" s="3">
        <v>48733</v>
      </c>
      <c r="M10" s="3">
        <v>94923</v>
      </c>
      <c r="N10" s="3">
        <v>216683</v>
      </c>
      <c r="O10" s="3">
        <v>493069</v>
      </c>
      <c r="P10" s="3">
        <v>963978</v>
      </c>
    </row>
    <row r="11" spans="1:16" ht="15">
      <c r="A11" s="4" t="s">
        <v>85</v>
      </c>
      <c r="B11" s="4"/>
      <c r="C11" s="5">
        <v>820272</v>
      </c>
      <c r="D11" s="5">
        <v>1086280</v>
      </c>
      <c r="E11" s="5">
        <v>5926418</v>
      </c>
      <c r="F11" s="5">
        <v>8123507</v>
      </c>
      <c r="G11" s="5">
        <v>719906</v>
      </c>
      <c r="H11" s="5">
        <v>1046883</v>
      </c>
      <c r="I11" s="5">
        <v>185092</v>
      </c>
      <c r="J11" s="5">
        <v>185650</v>
      </c>
      <c r="K11" s="5">
        <v>156322</v>
      </c>
      <c r="L11" s="5">
        <v>168877</v>
      </c>
      <c r="M11" s="5">
        <v>589353</v>
      </c>
      <c r="N11" s="5">
        <v>710108</v>
      </c>
      <c r="O11" s="5">
        <v>4044099</v>
      </c>
      <c r="P11" s="5">
        <v>4491043</v>
      </c>
    </row>
    <row r="12" spans="1:16" ht="15">
      <c r="A12" s="4" t="s">
        <v>86</v>
      </c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</row>
    <row r="13" spans="1:16">
      <c r="B13" t="s">
        <v>87</v>
      </c>
      <c r="C13" s="3">
        <v>400981</v>
      </c>
      <c r="D13" s="3">
        <v>445878</v>
      </c>
      <c r="E13" s="3">
        <v>3195612</v>
      </c>
      <c r="F13" s="3">
        <v>3886052</v>
      </c>
      <c r="G13" s="3">
        <v>445509</v>
      </c>
      <c r="H13" s="3">
        <v>611735</v>
      </c>
      <c r="I13" s="3">
        <v>24902</v>
      </c>
      <c r="J13" s="3">
        <v>24902</v>
      </c>
      <c r="K13" s="3">
        <v>69894</v>
      </c>
      <c r="L13" s="3">
        <v>74170</v>
      </c>
      <c r="M13" s="3">
        <v>350346</v>
      </c>
      <c r="N13" s="3">
        <v>361141</v>
      </c>
      <c r="O13" s="3">
        <v>2210152</v>
      </c>
      <c r="P13" s="3">
        <v>2296432</v>
      </c>
    </row>
    <row r="14" spans="1:16">
      <c r="B14" t="s">
        <v>88</v>
      </c>
      <c r="C14" s="3">
        <v>32073</v>
      </c>
      <c r="D14" s="3">
        <v>32073</v>
      </c>
      <c r="E14" s="3">
        <v>260911</v>
      </c>
      <c r="F14" s="3">
        <v>270482</v>
      </c>
      <c r="G14" s="3">
        <v>12296</v>
      </c>
      <c r="H14" s="3">
        <v>12296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35422</v>
      </c>
      <c r="P14" s="3">
        <v>35422</v>
      </c>
    </row>
    <row r="15" spans="1:16">
      <c r="B15" t="s">
        <v>89</v>
      </c>
      <c r="C15" s="3">
        <v>346024</v>
      </c>
      <c r="D15" s="3">
        <v>426478</v>
      </c>
      <c r="E15" s="3">
        <v>1735275</v>
      </c>
      <c r="F15" s="3">
        <v>2347545</v>
      </c>
      <c r="G15" s="3">
        <v>403566</v>
      </c>
      <c r="H15" s="3">
        <v>347113</v>
      </c>
      <c r="I15" s="3">
        <v>104042</v>
      </c>
      <c r="J15" s="3">
        <v>104196</v>
      </c>
      <c r="K15" s="3">
        <v>39839</v>
      </c>
      <c r="L15" s="3">
        <v>44847</v>
      </c>
      <c r="M15" s="3">
        <v>207367</v>
      </c>
      <c r="N15" s="3">
        <v>226412</v>
      </c>
      <c r="O15" s="3">
        <v>1138917</v>
      </c>
      <c r="P15" s="3">
        <v>1204325</v>
      </c>
    </row>
    <row r="16" spans="1:16">
      <c r="B16" t="s">
        <v>90</v>
      </c>
      <c r="C16" s="3">
        <v>17495</v>
      </c>
      <c r="D16" s="3">
        <v>51755</v>
      </c>
      <c r="E16" s="3">
        <v>253889</v>
      </c>
      <c r="F16" s="3">
        <v>524918</v>
      </c>
      <c r="G16" s="3">
        <v>35686</v>
      </c>
      <c r="H16" s="3">
        <v>55283</v>
      </c>
      <c r="I16" s="3">
        <v>30465</v>
      </c>
      <c r="J16" s="3">
        <v>30656</v>
      </c>
      <c r="K16" s="3">
        <v>5211</v>
      </c>
      <c r="L16" s="3">
        <v>9584</v>
      </c>
      <c r="M16" s="3">
        <v>15726</v>
      </c>
      <c r="N16" s="3">
        <v>24397</v>
      </c>
      <c r="O16" s="3">
        <v>169986</v>
      </c>
      <c r="P16" s="3">
        <v>281387</v>
      </c>
    </row>
    <row r="17" spans="1:16" ht="15">
      <c r="A17" s="4" t="s">
        <v>91</v>
      </c>
      <c r="B17" s="4"/>
      <c r="C17" s="5">
        <v>796573</v>
      </c>
      <c r="D17" s="5">
        <v>956184</v>
      </c>
      <c r="E17" s="5">
        <v>5445687</v>
      </c>
      <c r="F17" s="5">
        <v>7028997</v>
      </c>
      <c r="G17" s="5">
        <v>897057</v>
      </c>
      <c r="H17" s="5">
        <v>1026427</v>
      </c>
      <c r="I17" s="5">
        <v>159409</v>
      </c>
      <c r="J17" s="5">
        <v>159754</v>
      </c>
      <c r="K17" s="5">
        <v>114944</v>
      </c>
      <c r="L17" s="5">
        <v>128601</v>
      </c>
      <c r="M17" s="5">
        <v>573439</v>
      </c>
      <c r="N17" s="5">
        <v>611950</v>
      </c>
      <c r="O17" s="5">
        <v>3554477</v>
      </c>
      <c r="P17" s="5">
        <v>3817566</v>
      </c>
    </row>
    <row r="18" spans="1:16" ht="15">
      <c r="A18" s="4" t="s">
        <v>92</v>
      </c>
      <c r="B18" s="4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>
      <c r="B19" t="s">
        <v>92</v>
      </c>
      <c r="C19" s="3">
        <v>-11337</v>
      </c>
      <c r="D19" s="3">
        <v>-46295</v>
      </c>
      <c r="E19" s="3">
        <v>-277724</v>
      </c>
      <c r="F19" s="3">
        <v>-364700</v>
      </c>
      <c r="G19" s="3">
        <v>2935</v>
      </c>
      <c r="H19" s="3">
        <v>-21023</v>
      </c>
      <c r="I19" s="3">
        <v>6692</v>
      </c>
      <c r="J19" s="3">
        <v>6063</v>
      </c>
      <c r="K19" s="3">
        <v>419</v>
      </c>
      <c r="L19" s="3">
        <v>-2189</v>
      </c>
      <c r="M19" s="3">
        <v>-20043</v>
      </c>
      <c r="N19" s="3">
        <v>-21275</v>
      </c>
      <c r="O19" s="3">
        <v>-358681</v>
      </c>
      <c r="P19" s="3">
        <v>-448076</v>
      </c>
    </row>
    <row r="20" spans="1:16" ht="15">
      <c r="A20" s="4" t="s">
        <v>93</v>
      </c>
      <c r="B20" s="4"/>
      <c r="C20" s="5">
        <v>-11337</v>
      </c>
      <c r="D20" s="5">
        <v>-46295</v>
      </c>
      <c r="E20" s="5">
        <v>-277724</v>
      </c>
      <c r="F20" s="5">
        <v>-364700</v>
      </c>
      <c r="G20" s="5">
        <v>2935</v>
      </c>
      <c r="H20" s="5">
        <v>-21023</v>
      </c>
      <c r="I20" s="5">
        <v>6692</v>
      </c>
      <c r="J20" s="5">
        <v>6063</v>
      </c>
      <c r="K20" s="5">
        <v>419</v>
      </c>
      <c r="L20" s="5">
        <v>-2189</v>
      </c>
      <c r="M20" s="5">
        <v>-20043</v>
      </c>
      <c r="N20" s="5">
        <v>-21275</v>
      </c>
      <c r="O20" s="5">
        <v>-358681</v>
      </c>
      <c r="P20" s="5">
        <v>-448076</v>
      </c>
    </row>
    <row r="21" spans="1:16" ht="15">
      <c r="A21" s="4" t="s">
        <v>94</v>
      </c>
      <c r="B21" s="4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</row>
    <row r="22" spans="1:16">
      <c r="B22" t="s">
        <v>94</v>
      </c>
      <c r="C22" s="3">
        <v>0</v>
      </c>
      <c r="D22" s="3">
        <v>0</v>
      </c>
      <c r="E22" s="3">
        <v>0</v>
      </c>
      <c r="F22" s="3">
        <v>9101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74</v>
      </c>
      <c r="O22" s="3">
        <v>0</v>
      </c>
      <c r="P22" s="3">
        <v>-16174</v>
      </c>
    </row>
    <row r="23" spans="1:16" ht="15">
      <c r="A23" s="4" t="s">
        <v>95</v>
      </c>
      <c r="B23" s="4"/>
      <c r="C23" s="5">
        <v>0</v>
      </c>
      <c r="D23" s="5">
        <v>0</v>
      </c>
      <c r="E23" s="5">
        <v>0</v>
      </c>
      <c r="F23" s="5">
        <v>9101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74</v>
      </c>
      <c r="O23" s="5">
        <v>0</v>
      </c>
      <c r="P23" s="5">
        <v>-16174</v>
      </c>
    </row>
    <row r="24" spans="1:16" ht="15">
      <c r="A24" s="4" t="s">
        <v>96</v>
      </c>
      <c r="B24" s="4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>
      <c r="B25" t="s">
        <v>96</v>
      </c>
      <c r="C25" s="3">
        <v>12362</v>
      </c>
      <c r="D25" s="3">
        <v>83801</v>
      </c>
      <c r="E25" s="3">
        <v>203007</v>
      </c>
      <c r="F25" s="3">
        <v>738911</v>
      </c>
      <c r="G25" s="3">
        <v>-174216</v>
      </c>
      <c r="H25" s="3">
        <v>-567</v>
      </c>
      <c r="I25" s="3">
        <v>32375</v>
      </c>
      <c r="J25" s="3">
        <v>31959</v>
      </c>
      <c r="K25" s="3">
        <v>41797</v>
      </c>
      <c r="L25" s="3">
        <v>38087</v>
      </c>
      <c r="M25" s="3">
        <v>-4129</v>
      </c>
      <c r="N25" s="3">
        <v>76957</v>
      </c>
      <c r="O25" s="3">
        <v>130941</v>
      </c>
      <c r="P25" s="3">
        <v>209227</v>
      </c>
    </row>
    <row r="26" spans="1:16" ht="15">
      <c r="A26" s="4" t="s">
        <v>97</v>
      </c>
      <c r="B26" s="4"/>
      <c r="C26" s="5">
        <v>12362</v>
      </c>
      <c r="D26" s="5">
        <v>83801</v>
      </c>
      <c r="E26" s="5">
        <v>203007</v>
      </c>
      <c r="F26" s="5">
        <v>738911</v>
      </c>
      <c r="G26" s="5">
        <v>-174216</v>
      </c>
      <c r="H26" s="5">
        <v>-567</v>
      </c>
      <c r="I26" s="5">
        <v>32375</v>
      </c>
      <c r="J26" s="5">
        <v>31959</v>
      </c>
      <c r="K26" s="5">
        <v>41797</v>
      </c>
      <c r="L26" s="5">
        <v>38087</v>
      </c>
      <c r="M26" s="5">
        <v>-4129</v>
      </c>
      <c r="N26" s="5">
        <v>76957</v>
      </c>
      <c r="O26" s="5">
        <v>130941</v>
      </c>
      <c r="P26" s="5">
        <v>209227</v>
      </c>
    </row>
    <row r="31" spans="1:16">
      <c r="A31" s="2" t="s">
        <v>65</v>
      </c>
      <c r="B31" t="s">
        <v>54</v>
      </c>
    </row>
    <row r="32" spans="1:16">
      <c r="C32" s="1" t="s">
        <v>98</v>
      </c>
    </row>
    <row r="33" spans="1:17">
      <c r="A33" s="2" t="s">
        <v>67</v>
      </c>
      <c r="D33" s="2" t="s">
        <v>68</v>
      </c>
      <c r="E33" s="2" t="s">
        <v>69</v>
      </c>
    </row>
    <row r="34" spans="1:17">
      <c r="D34" t="s">
        <v>70</v>
      </c>
      <c r="F34" t="s">
        <v>71</v>
      </c>
      <c r="H34" t="s">
        <v>72</v>
      </c>
      <c r="J34" t="s">
        <v>73</v>
      </c>
      <c r="L34" t="s">
        <v>74</v>
      </c>
      <c r="N34" t="s">
        <v>75</v>
      </c>
      <c r="P34" t="s">
        <v>76</v>
      </c>
    </row>
    <row r="35" spans="1:17">
      <c r="A35" s="2" t="s">
        <v>99</v>
      </c>
      <c r="B35" s="2" t="s">
        <v>77</v>
      </c>
      <c r="C35" s="2" t="s">
        <v>78</v>
      </c>
      <c r="D35" t="s">
        <v>79</v>
      </c>
      <c r="E35" t="s">
        <v>80</v>
      </c>
      <c r="F35" t="s">
        <v>79</v>
      </c>
      <c r="G35" t="s">
        <v>80</v>
      </c>
      <c r="H35" t="s">
        <v>79</v>
      </c>
      <c r="I35" t="s">
        <v>80</v>
      </c>
      <c r="J35" t="s">
        <v>79</v>
      </c>
      <c r="K35" t="s">
        <v>80</v>
      </c>
      <c r="L35" t="s">
        <v>79</v>
      </c>
      <c r="M35" t="s">
        <v>80</v>
      </c>
      <c r="N35" t="s">
        <v>79</v>
      </c>
      <c r="O35" t="s">
        <v>80</v>
      </c>
      <c r="P35" t="s">
        <v>79</v>
      </c>
      <c r="Q35" t="s">
        <v>80</v>
      </c>
    </row>
    <row r="36" spans="1:17" ht="15">
      <c r="A36" s="4" t="s">
        <v>100</v>
      </c>
      <c r="B36" s="4"/>
      <c r="C36" s="4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</row>
    <row r="37" spans="1:17" ht="15">
      <c r="B37" s="4" t="s">
        <v>101</v>
      </c>
      <c r="C37" s="4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</row>
    <row r="38" spans="1:17">
      <c r="C38" t="s">
        <v>101</v>
      </c>
      <c r="D38" s="3">
        <v>668753</v>
      </c>
      <c r="E38" s="3">
        <v>1271039</v>
      </c>
      <c r="F38" s="3">
        <v>7537319</v>
      </c>
      <c r="G38" s="3">
        <v>12366536</v>
      </c>
      <c r="H38" s="3">
        <v>930919</v>
      </c>
      <c r="I38" s="3">
        <v>1405281</v>
      </c>
      <c r="J38" s="3">
        <v>605383</v>
      </c>
      <c r="K38" s="3">
        <v>607808</v>
      </c>
      <c r="L38" s="3">
        <v>169373</v>
      </c>
      <c r="M38" s="3">
        <v>315920</v>
      </c>
      <c r="N38" s="3">
        <v>454021</v>
      </c>
      <c r="O38" s="3">
        <v>706382</v>
      </c>
      <c r="P38" s="3">
        <v>4615065</v>
      </c>
      <c r="Q38" s="3">
        <v>7352931</v>
      </c>
    </row>
    <row r="39" spans="1:17" ht="15">
      <c r="B39" s="4" t="s">
        <v>102</v>
      </c>
      <c r="C39" s="4"/>
      <c r="D39" s="5">
        <v>668753</v>
      </c>
      <c r="E39" s="5">
        <v>1271039</v>
      </c>
      <c r="F39" s="5">
        <v>7537319</v>
      </c>
      <c r="G39" s="5">
        <v>12366536</v>
      </c>
      <c r="H39" s="5">
        <v>930919</v>
      </c>
      <c r="I39" s="5">
        <v>1405281</v>
      </c>
      <c r="J39" s="5">
        <v>605383</v>
      </c>
      <c r="K39" s="5">
        <v>607808</v>
      </c>
      <c r="L39" s="5">
        <v>169373</v>
      </c>
      <c r="M39" s="5">
        <v>315920</v>
      </c>
      <c r="N39" s="5">
        <v>454021</v>
      </c>
      <c r="O39" s="5">
        <v>706382</v>
      </c>
      <c r="P39" s="5">
        <v>4615065</v>
      </c>
      <c r="Q39" s="5">
        <v>7352931</v>
      </c>
    </row>
    <row r="40" spans="1:17" ht="15">
      <c r="B40" s="4" t="s">
        <v>103</v>
      </c>
      <c r="C40" s="4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</row>
    <row r="41" spans="1:17">
      <c r="C41" t="s">
        <v>104</v>
      </c>
      <c r="D41" s="3">
        <v>87253</v>
      </c>
      <c r="E41" s="3">
        <v>88157</v>
      </c>
      <c r="F41" s="3">
        <v>499610</v>
      </c>
      <c r="G41" s="3">
        <v>570218</v>
      </c>
      <c r="H41" s="3">
        <v>66279</v>
      </c>
      <c r="I41" s="3">
        <v>66279</v>
      </c>
      <c r="J41" s="3">
        <v>4480</v>
      </c>
      <c r="K41" s="3">
        <v>4480</v>
      </c>
      <c r="L41" s="3">
        <v>10252</v>
      </c>
      <c r="M41" s="3">
        <v>10252</v>
      </c>
      <c r="N41" s="3">
        <v>55422</v>
      </c>
      <c r="O41" s="3">
        <v>32922</v>
      </c>
      <c r="P41" s="3">
        <v>634383</v>
      </c>
      <c r="Q41" s="3">
        <v>200077</v>
      </c>
    </row>
    <row r="42" spans="1:17">
      <c r="C42" t="s">
        <v>105</v>
      </c>
      <c r="D42" s="3">
        <v>6950</v>
      </c>
      <c r="E42" s="3">
        <v>6950</v>
      </c>
      <c r="F42" s="3">
        <v>6476</v>
      </c>
      <c r="G42" s="3">
        <v>6476</v>
      </c>
      <c r="H42" s="3">
        <v>15045</v>
      </c>
      <c r="I42" s="3">
        <v>15045</v>
      </c>
      <c r="J42" s="3">
        <v>0</v>
      </c>
      <c r="K42" s="3">
        <v>0</v>
      </c>
      <c r="L42" s="3">
        <v>1416</v>
      </c>
      <c r="M42" s="3">
        <v>1416</v>
      </c>
      <c r="N42" s="3">
        <v>0</v>
      </c>
      <c r="O42" s="3">
        <v>0</v>
      </c>
      <c r="P42" s="3">
        <v>0</v>
      </c>
      <c r="Q42" s="3">
        <v>1024438</v>
      </c>
    </row>
    <row r="43" spans="1:17">
      <c r="C43" t="s">
        <v>106</v>
      </c>
      <c r="D43" s="3">
        <v>30321</v>
      </c>
      <c r="E43" s="3">
        <v>14408</v>
      </c>
      <c r="F43" s="3">
        <v>485850</v>
      </c>
      <c r="G43" s="3">
        <v>329258</v>
      </c>
      <c r="H43" s="3">
        <v>67076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12427</v>
      </c>
      <c r="O43" s="3">
        <v>12427</v>
      </c>
      <c r="P43" s="3">
        <v>202824</v>
      </c>
      <c r="Q43" s="3">
        <v>219556</v>
      </c>
    </row>
    <row r="44" spans="1:17" ht="15">
      <c r="B44" s="4" t="s">
        <v>107</v>
      </c>
      <c r="C44" s="4"/>
      <c r="D44" s="5">
        <v>124524</v>
      </c>
      <c r="E44" s="5">
        <v>109515</v>
      </c>
      <c r="F44" s="5">
        <v>991936</v>
      </c>
      <c r="G44" s="5">
        <v>905952</v>
      </c>
      <c r="H44" s="5">
        <v>148400</v>
      </c>
      <c r="I44" s="5">
        <v>81324</v>
      </c>
      <c r="J44" s="5">
        <v>4480</v>
      </c>
      <c r="K44" s="5">
        <v>4480</v>
      </c>
      <c r="L44" s="5">
        <v>11668</v>
      </c>
      <c r="M44" s="5">
        <v>11668</v>
      </c>
      <c r="N44" s="5">
        <v>67849</v>
      </c>
      <c r="O44" s="5">
        <v>45349</v>
      </c>
      <c r="P44" s="5">
        <v>837207</v>
      </c>
      <c r="Q44" s="5">
        <v>1444071</v>
      </c>
    </row>
    <row r="45" spans="1:17" ht="15">
      <c r="B45" s="4" t="s">
        <v>108</v>
      </c>
      <c r="C45" s="4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</row>
    <row r="46" spans="1:17">
      <c r="C46" t="s">
        <v>109</v>
      </c>
      <c r="D46" s="3">
        <v>86567</v>
      </c>
      <c r="E46" s="3">
        <v>98783</v>
      </c>
      <c r="F46" s="3">
        <v>547996</v>
      </c>
      <c r="G46" s="3">
        <v>865888</v>
      </c>
      <c r="H46" s="3">
        <v>66180</v>
      </c>
      <c r="I46" s="3">
        <v>72648</v>
      </c>
      <c r="J46" s="3">
        <v>26878</v>
      </c>
      <c r="K46" s="3">
        <v>26878</v>
      </c>
      <c r="L46" s="3">
        <v>12668</v>
      </c>
      <c r="M46" s="3">
        <v>14825</v>
      </c>
      <c r="N46" s="3">
        <v>47867</v>
      </c>
      <c r="O46" s="3">
        <v>65229</v>
      </c>
      <c r="P46" s="3">
        <v>226875</v>
      </c>
      <c r="Q46" s="3">
        <v>287579</v>
      </c>
    </row>
    <row r="47" spans="1:17">
      <c r="C47" t="s">
        <v>110</v>
      </c>
      <c r="D47" s="3">
        <v>187454</v>
      </c>
      <c r="E47" s="3">
        <v>0</v>
      </c>
      <c r="F47" s="3">
        <v>97228</v>
      </c>
      <c r="G47" s="3">
        <v>0</v>
      </c>
      <c r="H47" s="3">
        <v>5209</v>
      </c>
      <c r="I47" s="3">
        <v>0</v>
      </c>
      <c r="J47" s="3">
        <v>3281</v>
      </c>
      <c r="K47" s="3">
        <v>0</v>
      </c>
      <c r="L47" s="3">
        <v>74455</v>
      </c>
      <c r="M47" s="3">
        <v>0</v>
      </c>
      <c r="N47" s="3">
        <v>17495</v>
      </c>
      <c r="O47" s="3">
        <v>0</v>
      </c>
      <c r="P47" s="3">
        <v>41977</v>
      </c>
      <c r="Q47" s="3">
        <v>0</v>
      </c>
    </row>
    <row r="48" spans="1:17">
      <c r="C48" t="s">
        <v>111</v>
      </c>
      <c r="D48" s="3">
        <v>37183</v>
      </c>
      <c r="E48" s="3">
        <v>37185</v>
      </c>
      <c r="F48" s="3">
        <v>354248</v>
      </c>
      <c r="G48" s="3">
        <v>369788</v>
      </c>
      <c r="H48" s="3">
        <v>9822</v>
      </c>
      <c r="I48" s="3">
        <v>9831</v>
      </c>
      <c r="J48" s="3">
        <v>267543</v>
      </c>
      <c r="K48" s="3">
        <v>267543</v>
      </c>
      <c r="L48" s="3">
        <v>77079</v>
      </c>
      <c r="M48" s="3">
        <v>79467</v>
      </c>
      <c r="N48" s="3">
        <v>120650</v>
      </c>
      <c r="O48" s="3">
        <v>137552</v>
      </c>
      <c r="P48" s="3">
        <v>6230</v>
      </c>
      <c r="Q48" s="3">
        <v>59884</v>
      </c>
    </row>
    <row r="49" spans="1:17" ht="15">
      <c r="B49" s="4" t="s">
        <v>112</v>
      </c>
      <c r="C49" s="4"/>
      <c r="D49" s="5">
        <v>311204</v>
      </c>
      <c r="E49" s="5">
        <v>135968</v>
      </c>
      <c r="F49" s="5">
        <v>999472</v>
      </c>
      <c r="G49" s="5">
        <v>1235676</v>
      </c>
      <c r="H49" s="5">
        <v>81211</v>
      </c>
      <c r="I49" s="5">
        <v>82479</v>
      </c>
      <c r="J49" s="5">
        <v>297702</v>
      </c>
      <c r="K49" s="5">
        <v>294421</v>
      </c>
      <c r="L49" s="5">
        <v>164202</v>
      </c>
      <c r="M49" s="5">
        <v>94292</v>
      </c>
      <c r="N49" s="5">
        <v>186012</v>
      </c>
      <c r="O49" s="5">
        <v>202781</v>
      </c>
      <c r="P49" s="5">
        <v>275082</v>
      </c>
      <c r="Q49" s="5">
        <v>347463</v>
      </c>
    </row>
    <row r="50" spans="1:17" ht="15">
      <c r="A50" s="4" t="s">
        <v>113</v>
      </c>
      <c r="B50" s="4"/>
      <c r="C50" s="4"/>
      <c r="D50" s="5">
        <v>1104481</v>
      </c>
      <c r="E50" s="5">
        <v>1516522</v>
      </c>
      <c r="F50" s="5">
        <v>9528727</v>
      </c>
      <c r="G50" s="5">
        <v>14508164</v>
      </c>
      <c r="H50" s="5">
        <v>1160530</v>
      </c>
      <c r="I50" s="5">
        <v>1569084</v>
      </c>
      <c r="J50" s="5">
        <v>907565</v>
      </c>
      <c r="K50" s="5">
        <v>906709</v>
      </c>
      <c r="L50" s="5">
        <v>345243</v>
      </c>
      <c r="M50" s="5">
        <v>421880</v>
      </c>
      <c r="N50" s="5">
        <v>707882</v>
      </c>
      <c r="O50" s="5">
        <v>954512</v>
      </c>
      <c r="P50" s="5">
        <v>5727354</v>
      </c>
      <c r="Q50" s="5">
        <v>9144465</v>
      </c>
    </row>
    <row r="51" spans="1:17" ht="15">
      <c r="A51" s="4" t="s">
        <v>114</v>
      </c>
      <c r="B51" s="4"/>
      <c r="C51" s="4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</row>
    <row r="52" spans="1:17" ht="15">
      <c r="B52" s="4" t="s">
        <v>115</v>
      </c>
      <c r="C52" s="4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</row>
    <row r="53" spans="1:17">
      <c r="C53" t="s">
        <v>115</v>
      </c>
      <c r="D53" s="3">
        <v>379106</v>
      </c>
      <c r="E53" s="3">
        <v>409346</v>
      </c>
      <c r="F53" s="3">
        <v>781888</v>
      </c>
      <c r="G53" s="3">
        <v>5164017</v>
      </c>
      <c r="H53" s="3">
        <v>534469</v>
      </c>
      <c r="I53" s="3">
        <v>1062796</v>
      </c>
      <c r="J53" s="3">
        <v>890838</v>
      </c>
      <c r="K53" s="3">
        <v>881742</v>
      </c>
      <c r="L53" s="3">
        <v>307007</v>
      </c>
      <c r="M53" s="3">
        <v>325434</v>
      </c>
      <c r="N53" s="3">
        <v>75965</v>
      </c>
      <c r="O53" s="3">
        <v>525348</v>
      </c>
      <c r="P53" s="3">
        <v>703690</v>
      </c>
      <c r="Q53" s="3">
        <v>998562</v>
      </c>
    </row>
    <row r="54" spans="1:17" ht="15">
      <c r="B54" s="4" t="s">
        <v>116</v>
      </c>
      <c r="C54" s="4"/>
      <c r="D54" s="5">
        <v>379106</v>
      </c>
      <c r="E54" s="5">
        <v>409346</v>
      </c>
      <c r="F54" s="5">
        <v>781888</v>
      </c>
      <c r="G54" s="5">
        <v>5164017</v>
      </c>
      <c r="H54" s="5">
        <v>534469</v>
      </c>
      <c r="I54" s="5">
        <v>1062796</v>
      </c>
      <c r="J54" s="5">
        <v>890838</v>
      </c>
      <c r="K54" s="5">
        <v>881742</v>
      </c>
      <c r="L54" s="5">
        <v>307007</v>
      </c>
      <c r="M54" s="5">
        <v>325434</v>
      </c>
      <c r="N54" s="5">
        <v>75965</v>
      </c>
      <c r="O54" s="5">
        <v>525348</v>
      </c>
      <c r="P54" s="5">
        <v>703690</v>
      </c>
      <c r="Q54" s="5">
        <v>998562</v>
      </c>
    </row>
    <row r="55" spans="1:17" ht="15">
      <c r="B55" s="4" t="s">
        <v>117</v>
      </c>
      <c r="C55" s="4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</row>
    <row r="56" spans="1:17">
      <c r="C56" t="s">
        <v>118</v>
      </c>
      <c r="D56" s="3">
        <v>327501</v>
      </c>
      <c r="E56" s="3">
        <v>327501</v>
      </c>
      <c r="F56" s="3">
        <v>2316658</v>
      </c>
      <c r="G56" s="3">
        <v>2466088</v>
      </c>
      <c r="H56" s="3">
        <v>62716</v>
      </c>
      <c r="I56" s="3">
        <v>62716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3474</v>
      </c>
      <c r="P56" s="3">
        <v>501252</v>
      </c>
      <c r="Q56" s="3">
        <v>501252</v>
      </c>
    </row>
    <row r="57" spans="1:17">
      <c r="C57" t="s">
        <v>119</v>
      </c>
      <c r="D57" s="3">
        <v>0</v>
      </c>
      <c r="E57" s="3">
        <v>0</v>
      </c>
      <c r="F57" s="3">
        <v>9579</v>
      </c>
      <c r="G57" s="3">
        <v>9736</v>
      </c>
      <c r="H57" s="3">
        <v>6745</v>
      </c>
      <c r="I57" s="3">
        <v>6745</v>
      </c>
      <c r="J57" s="3">
        <v>0</v>
      </c>
      <c r="K57" s="3">
        <v>0</v>
      </c>
      <c r="L57" s="3">
        <v>0</v>
      </c>
      <c r="M57" s="3">
        <v>0</v>
      </c>
      <c r="N57" s="3">
        <v>10824</v>
      </c>
      <c r="O57" s="3">
        <v>10824</v>
      </c>
      <c r="P57" s="3">
        <v>6117</v>
      </c>
      <c r="Q57" s="3">
        <v>11034</v>
      </c>
    </row>
    <row r="58" spans="1:17" ht="15">
      <c r="B58" s="4" t="s">
        <v>120</v>
      </c>
      <c r="C58" s="4"/>
      <c r="D58" s="5">
        <v>327501</v>
      </c>
      <c r="E58" s="5">
        <v>327501</v>
      </c>
      <c r="F58" s="5">
        <v>2326237</v>
      </c>
      <c r="G58" s="5">
        <v>2475824</v>
      </c>
      <c r="H58" s="5">
        <v>69461</v>
      </c>
      <c r="I58" s="5">
        <v>69461</v>
      </c>
      <c r="J58" s="5">
        <v>0</v>
      </c>
      <c r="K58" s="5">
        <v>0</v>
      </c>
      <c r="L58" s="5">
        <v>0</v>
      </c>
      <c r="M58" s="5">
        <v>0</v>
      </c>
      <c r="N58" s="5">
        <v>10824</v>
      </c>
      <c r="O58" s="5">
        <v>14298</v>
      </c>
      <c r="P58" s="5">
        <v>507369</v>
      </c>
      <c r="Q58" s="5">
        <v>512286</v>
      </c>
    </row>
    <row r="59" spans="1:17" ht="15">
      <c r="B59" s="4" t="s">
        <v>121</v>
      </c>
      <c r="C59" s="4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</row>
    <row r="60" spans="1:17">
      <c r="C60" t="s">
        <v>121</v>
      </c>
      <c r="D60" s="3">
        <v>178371</v>
      </c>
      <c r="E60" s="3">
        <v>591187</v>
      </c>
      <c r="F60" s="3">
        <v>3419587</v>
      </c>
      <c r="G60" s="3">
        <v>5366656</v>
      </c>
      <c r="H60" s="3">
        <v>46279</v>
      </c>
      <c r="I60" s="3">
        <v>250080</v>
      </c>
      <c r="J60" s="3">
        <v>0</v>
      </c>
      <c r="K60" s="3">
        <v>7980</v>
      </c>
      <c r="L60" s="3">
        <v>17425</v>
      </c>
      <c r="M60" s="3">
        <v>72619</v>
      </c>
      <c r="N60" s="3">
        <v>281170</v>
      </c>
      <c r="O60" s="3">
        <v>293423</v>
      </c>
      <c r="P60" s="3">
        <v>3652642</v>
      </c>
      <c r="Q60" s="3">
        <v>6543785</v>
      </c>
    </row>
    <row r="61" spans="1:17" ht="15">
      <c r="B61" s="4" t="s">
        <v>122</v>
      </c>
      <c r="C61" s="4"/>
      <c r="D61" s="5">
        <v>178371</v>
      </c>
      <c r="E61" s="5">
        <v>591187</v>
      </c>
      <c r="F61" s="5">
        <v>3419587</v>
      </c>
      <c r="G61" s="5">
        <v>5366656</v>
      </c>
      <c r="H61" s="5">
        <v>46279</v>
      </c>
      <c r="I61" s="5">
        <v>250080</v>
      </c>
      <c r="J61" s="5">
        <v>0</v>
      </c>
      <c r="K61" s="5">
        <v>7980</v>
      </c>
      <c r="L61" s="5">
        <v>17425</v>
      </c>
      <c r="M61" s="5">
        <v>72619</v>
      </c>
      <c r="N61" s="5">
        <v>281170</v>
      </c>
      <c r="O61" s="5">
        <v>293423</v>
      </c>
      <c r="P61" s="5">
        <v>3652642</v>
      </c>
      <c r="Q61" s="5">
        <v>6543785</v>
      </c>
    </row>
    <row r="62" spans="1:17" ht="15">
      <c r="B62" s="4" t="s">
        <v>123</v>
      </c>
      <c r="C62" s="4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17">
      <c r="C63" t="s">
        <v>123</v>
      </c>
      <c r="D63" s="3">
        <v>129183</v>
      </c>
      <c r="E63" s="3">
        <v>188488</v>
      </c>
      <c r="F63" s="3">
        <v>1180342</v>
      </c>
      <c r="G63" s="3">
        <v>1501667</v>
      </c>
      <c r="H63" s="3">
        <v>153670</v>
      </c>
      <c r="I63" s="3">
        <v>186747</v>
      </c>
      <c r="J63" s="3">
        <v>16727</v>
      </c>
      <c r="K63" s="3">
        <v>16987</v>
      </c>
      <c r="L63" s="3">
        <v>20811</v>
      </c>
      <c r="M63" s="3">
        <v>23827</v>
      </c>
      <c r="N63" s="3">
        <v>97836</v>
      </c>
      <c r="O63" s="3">
        <v>121443</v>
      </c>
      <c r="P63" s="3">
        <v>854534</v>
      </c>
      <c r="Q63" s="3">
        <v>1089832</v>
      </c>
    </row>
    <row r="64" spans="1:17">
      <c r="C64" t="s">
        <v>124</v>
      </c>
      <c r="D64" s="3">
        <v>90320</v>
      </c>
      <c r="E64" s="3">
        <v>0</v>
      </c>
      <c r="F64" s="3">
        <v>1820673</v>
      </c>
      <c r="G64" s="3">
        <v>0</v>
      </c>
      <c r="H64" s="3">
        <v>356651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242087</v>
      </c>
      <c r="O64" s="3">
        <v>0</v>
      </c>
      <c r="P64" s="3">
        <v>9119</v>
      </c>
      <c r="Q64" s="3">
        <v>0</v>
      </c>
    </row>
    <row r="65" spans="1:17" ht="15">
      <c r="B65" s="4" t="s">
        <v>125</v>
      </c>
      <c r="C65" s="4"/>
      <c r="D65" s="5">
        <v>219503</v>
      </c>
      <c r="E65" s="5">
        <v>188488</v>
      </c>
      <c r="F65" s="5">
        <v>3001015</v>
      </c>
      <c r="G65" s="5">
        <v>1501667</v>
      </c>
      <c r="H65" s="5">
        <v>510321</v>
      </c>
      <c r="I65" s="5">
        <v>186747</v>
      </c>
      <c r="J65" s="5">
        <v>16727</v>
      </c>
      <c r="K65" s="5">
        <v>16987</v>
      </c>
      <c r="L65" s="5">
        <v>20811</v>
      </c>
      <c r="M65" s="5">
        <v>23827</v>
      </c>
      <c r="N65" s="5">
        <v>339923</v>
      </c>
      <c r="O65" s="5">
        <v>121443</v>
      </c>
      <c r="P65" s="5">
        <v>863653</v>
      </c>
      <c r="Q65" s="5">
        <v>1089832</v>
      </c>
    </row>
    <row r="66" spans="1:17" ht="15">
      <c r="A66" s="4" t="s">
        <v>126</v>
      </c>
      <c r="B66" s="4"/>
      <c r="C66" s="4"/>
      <c r="D66" s="5">
        <v>1104481</v>
      </c>
      <c r="E66" s="5">
        <v>1516522</v>
      </c>
      <c r="F66" s="5">
        <v>9528727</v>
      </c>
      <c r="G66" s="5">
        <v>14508164</v>
      </c>
      <c r="H66" s="5">
        <v>1160530</v>
      </c>
      <c r="I66" s="5">
        <v>1569084</v>
      </c>
      <c r="J66" s="5">
        <v>907565</v>
      </c>
      <c r="K66" s="5">
        <v>906709</v>
      </c>
      <c r="L66" s="5">
        <v>345243</v>
      </c>
      <c r="M66" s="5">
        <v>421880</v>
      </c>
      <c r="N66" s="5">
        <v>707882</v>
      </c>
      <c r="O66" s="5">
        <v>954512</v>
      </c>
      <c r="P66" s="5">
        <v>5727354</v>
      </c>
      <c r="Q66" s="5">
        <v>9144465</v>
      </c>
    </row>
    <row r="70" spans="1:17">
      <c r="A70" s="2" t="s">
        <v>65</v>
      </c>
      <c r="B70" t="s">
        <v>54</v>
      </c>
    </row>
    <row r="71" spans="1:17">
      <c r="C71" s="1" t="s">
        <v>66</v>
      </c>
    </row>
    <row r="72" spans="1:17">
      <c r="A72" s="2" t="s">
        <v>67</v>
      </c>
      <c r="D72" s="2" t="s">
        <v>68</v>
      </c>
      <c r="E72" s="2" t="s">
        <v>69</v>
      </c>
    </row>
    <row r="73" spans="1:17">
      <c r="D73" t="s">
        <v>70</v>
      </c>
      <c r="F73" t="s">
        <v>71</v>
      </c>
      <c r="H73" t="s">
        <v>72</v>
      </c>
      <c r="J73" t="s">
        <v>73</v>
      </c>
      <c r="L73" t="s">
        <v>74</v>
      </c>
      <c r="N73" t="s">
        <v>75</v>
      </c>
      <c r="P73" t="s">
        <v>76</v>
      </c>
    </row>
    <row r="74" spans="1:17">
      <c r="A74" s="2" t="s">
        <v>99</v>
      </c>
      <c r="B74" s="2" t="s">
        <v>77</v>
      </c>
      <c r="C74" s="2" t="s">
        <v>78</v>
      </c>
      <c r="D74" t="s">
        <v>79</v>
      </c>
      <c r="E74" t="s">
        <v>80</v>
      </c>
      <c r="F74" t="s">
        <v>79</v>
      </c>
      <c r="G74" t="s">
        <v>80</v>
      </c>
      <c r="H74" t="s">
        <v>79</v>
      </c>
      <c r="I74" t="s">
        <v>80</v>
      </c>
      <c r="J74" t="s">
        <v>79</v>
      </c>
      <c r="K74" t="s">
        <v>80</v>
      </c>
      <c r="L74" t="s">
        <v>79</v>
      </c>
      <c r="M74" t="s">
        <v>80</v>
      </c>
      <c r="N74" t="s">
        <v>79</v>
      </c>
      <c r="O74" t="s">
        <v>80</v>
      </c>
      <c r="P74" t="s">
        <v>79</v>
      </c>
      <c r="Q74" t="s">
        <v>80</v>
      </c>
    </row>
    <row r="75" spans="1:17" ht="15">
      <c r="A75" s="4" t="s">
        <v>127</v>
      </c>
      <c r="B75" s="4"/>
      <c r="C75" s="4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5">
      <c r="B76" s="4" t="s">
        <v>128</v>
      </c>
      <c r="C76" s="4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>
      <c r="C77" t="s">
        <v>96</v>
      </c>
      <c r="D77" s="3">
        <v>12362</v>
      </c>
      <c r="E77" s="3">
        <v>83801</v>
      </c>
      <c r="F77" s="3">
        <v>203007</v>
      </c>
      <c r="G77" s="3">
        <v>738911</v>
      </c>
      <c r="H77" s="3">
        <v>-174216</v>
      </c>
      <c r="I77" s="3">
        <v>-567</v>
      </c>
      <c r="J77" s="3">
        <v>32375</v>
      </c>
      <c r="K77" s="3">
        <v>31959</v>
      </c>
      <c r="L77" s="3">
        <v>41797</v>
      </c>
      <c r="M77" s="3">
        <v>38087</v>
      </c>
      <c r="N77" s="3">
        <v>-4129</v>
      </c>
      <c r="O77" s="3">
        <v>76957</v>
      </c>
      <c r="P77" s="3">
        <v>130941</v>
      </c>
      <c r="Q77" s="3">
        <v>209227</v>
      </c>
    </row>
    <row r="78" spans="1:17">
      <c r="C78" t="s">
        <v>129</v>
      </c>
      <c r="D78" s="3">
        <v>0</v>
      </c>
      <c r="E78" s="3">
        <v>0</v>
      </c>
      <c r="F78" s="3">
        <v>0</v>
      </c>
      <c r="G78" s="3">
        <v>0</v>
      </c>
      <c r="H78" s="3">
        <v>75</v>
      </c>
      <c r="I78" s="3">
        <v>131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-27553</v>
      </c>
      <c r="P78" s="3">
        <v>0</v>
      </c>
      <c r="Q78" s="3">
        <v>126</v>
      </c>
    </row>
    <row r="79" spans="1:17">
      <c r="C79" t="s">
        <v>130</v>
      </c>
      <c r="D79" s="3">
        <v>17495</v>
      </c>
      <c r="E79" s="3">
        <v>51755</v>
      </c>
      <c r="F79" s="3">
        <v>253889</v>
      </c>
      <c r="G79" s="3">
        <v>524918</v>
      </c>
      <c r="H79" s="3">
        <v>35686</v>
      </c>
      <c r="I79" s="3">
        <v>55283</v>
      </c>
      <c r="J79" s="3">
        <v>30465</v>
      </c>
      <c r="K79" s="3">
        <v>30656</v>
      </c>
      <c r="L79" s="3">
        <v>5211</v>
      </c>
      <c r="M79" s="3">
        <v>9584</v>
      </c>
      <c r="N79" s="3">
        <v>15726</v>
      </c>
      <c r="O79" s="3">
        <v>24397</v>
      </c>
      <c r="P79" s="3">
        <v>169986</v>
      </c>
      <c r="Q79" s="3">
        <v>281387</v>
      </c>
    </row>
    <row r="80" spans="1:17">
      <c r="C80" t="s">
        <v>131</v>
      </c>
      <c r="D80" s="3">
        <v>7109</v>
      </c>
      <c r="E80" s="3">
        <v>23850</v>
      </c>
      <c r="F80" s="3">
        <v>66118</v>
      </c>
      <c r="G80" s="3">
        <v>121914</v>
      </c>
      <c r="H80" s="3">
        <v>-443</v>
      </c>
      <c r="I80" s="3">
        <v>9052</v>
      </c>
      <c r="J80" s="3">
        <v>0</v>
      </c>
      <c r="K80" s="3">
        <v>261</v>
      </c>
      <c r="L80" s="3">
        <v>239</v>
      </c>
      <c r="M80" s="3">
        <v>2068</v>
      </c>
      <c r="N80" s="3">
        <v>10743</v>
      </c>
      <c r="O80" s="3">
        <v>11608</v>
      </c>
      <c r="P80" s="3">
        <v>149443</v>
      </c>
      <c r="Q80" s="3">
        <v>212770</v>
      </c>
    </row>
    <row r="81" spans="1:17">
      <c r="C81" t="s">
        <v>132</v>
      </c>
      <c r="D81" s="3">
        <v>32073</v>
      </c>
      <c r="E81" s="3">
        <v>32073</v>
      </c>
      <c r="F81" s="3">
        <v>260911</v>
      </c>
      <c r="G81" s="3">
        <v>270482</v>
      </c>
      <c r="H81" s="3">
        <v>12296</v>
      </c>
      <c r="I81" s="3">
        <v>12296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35422</v>
      </c>
      <c r="Q81" s="3">
        <v>35422</v>
      </c>
    </row>
    <row r="82" spans="1:17">
      <c r="C82" t="s">
        <v>133</v>
      </c>
      <c r="D82" s="3">
        <v>0</v>
      </c>
      <c r="E82" s="3">
        <v>0</v>
      </c>
      <c r="F82" s="3">
        <v>-45</v>
      </c>
      <c r="G82" s="3">
        <v>-20040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-74</v>
      </c>
      <c r="P82" s="3">
        <v>32340</v>
      </c>
      <c r="Q82" s="3">
        <v>16174</v>
      </c>
    </row>
    <row r="83" spans="1:17" ht="15">
      <c r="B83" s="4" t="s">
        <v>134</v>
      </c>
      <c r="C83" s="4"/>
      <c r="D83" s="5">
        <v>69039</v>
      </c>
      <c r="E83" s="5">
        <v>191479</v>
      </c>
      <c r="F83" s="5">
        <v>783880</v>
      </c>
      <c r="G83" s="5">
        <v>1636185</v>
      </c>
      <c r="H83" s="5">
        <v>-126602</v>
      </c>
      <c r="I83" s="5">
        <v>76195</v>
      </c>
      <c r="J83" s="5">
        <v>62840</v>
      </c>
      <c r="K83" s="5">
        <v>62876</v>
      </c>
      <c r="L83" s="5">
        <v>47247</v>
      </c>
      <c r="M83" s="5">
        <v>49739</v>
      </c>
      <c r="N83" s="5">
        <v>22340</v>
      </c>
      <c r="O83" s="5">
        <v>85335</v>
      </c>
      <c r="P83" s="5">
        <v>518132</v>
      </c>
      <c r="Q83" s="5">
        <v>755106</v>
      </c>
    </row>
    <row r="84" spans="1:17" ht="15">
      <c r="B84" s="4" t="s">
        <v>135</v>
      </c>
      <c r="C84" s="4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>
      <c r="C85" t="s">
        <v>135</v>
      </c>
      <c r="D85" s="3">
        <v>-20190</v>
      </c>
      <c r="E85" s="3">
        <v>-20525</v>
      </c>
      <c r="F85" s="3">
        <v>-461554</v>
      </c>
      <c r="G85" s="3">
        <v>-576432</v>
      </c>
      <c r="H85" s="3">
        <v>5638</v>
      </c>
      <c r="I85" s="3">
        <v>38550</v>
      </c>
      <c r="J85" s="3">
        <v>2440</v>
      </c>
      <c r="K85" s="3">
        <v>2441</v>
      </c>
      <c r="L85" s="3">
        <v>-3817</v>
      </c>
      <c r="M85" s="3">
        <v>-2454</v>
      </c>
      <c r="N85" s="3">
        <v>-29367</v>
      </c>
      <c r="O85" s="3">
        <v>-34412</v>
      </c>
      <c r="P85" s="3">
        <v>-335496</v>
      </c>
      <c r="Q85" s="3">
        <v>-336231</v>
      </c>
    </row>
    <row r="86" spans="1:17" ht="15">
      <c r="B86" s="4" t="s">
        <v>136</v>
      </c>
      <c r="C86" s="4"/>
      <c r="D86" s="5">
        <v>-20190</v>
      </c>
      <c r="E86" s="5">
        <v>-20525</v>
      </c>
      <c r="F86" s="5">
        <v>-461554</v>
      </c>
      <c r="G86" s="5">
        <v>-576432</v>
      </c>
      <c r="H86" s="5">
        <v>5638</v>
      </c>
      <c r="I86" s="5">
        <v>38550</v>
      </c>
      <c r="J86" s="5">
        <v>2440</v>
      </c>
      <c r="K86" s="5">
        <v>2441</v>
      </c>
      <c r="L86" s="5">
        <v>-3817</v>
      </c>
      <c r="M86" s="5">
        <v>-2454</v>
      </c>
      <c r="N86" s="5">
        <v>-29367</v>
      </c>
      <c r="O86" s="5">
        <v>-34412</v>
      </c>
      <c r="P86" s="5">
        <v>-335496</v>
      </c>
      <c r="Q86" s="5">
        <v>-336231</v>
      </c>
    </row>
    <row r="87" spans="1:17" ht="15">
      <c r="A87" s="4" t="s">
        <v>137</v>
      </c>
      <c r="B87" s="4"/>
      <c r="C87" s="4"/>
      <c r="D87" s="5">
        <v>48849</v>
      </c>
      <c r="E87" s="5">
        <v>170954</v>
      </c>
      <c r="F87" s="5">
        <v>322326</v>
      </c>
      <c r="G87" s="5">
        <v>1059753</v>
      </c>
      <c r="H87" s="5">
        <v>-120964</v>
      </c>
      <c r="I87" s="5">
        <v>114745</v>
      </c>
      <c r="J87" s="5">
        <v>65280</v>
      </c>
      <c r="K87" s="5">
        <v>65317</v>
      </c>
      <c r="L87" s="5">
        <v>43430</v>
      </c>
      <c r="M87" s="5">
        <v>47285</v>
      </c>
      <c r="N87" s="5">
        <v>-7027</v>
      </c>
      <c r="O87" s="5">
        <v>50923</v>
      </c>
      <c r="P87" s="5">
        <v>182636</v>
      </c>
      <c r="Q87" s="5">
        <v>418875</v>
      </c>
    </row>
    <row r="88" spans="1:17" ht="15">
      <c r="A88" s="4" t="s">
        <v>138</v>
      </c>
      <c r="B88" s="4"/>
      <c r="C88" s="4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</row>
    <row r="89" spans="1:17" ht="15">
      <c r="B89" s="4" t="s">
        <v>138</v>
      </c>
      <c r="C89" s="4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spans="1:17">
      <c r="C90" t="s">
        <v>139</v>
      </c>
      <c r="D90" s="3">
        <v>-32561</v>
      </c>
      <c r="E90" s="3">
        <v>-127823</v>
      </c>
      <c r="F90" s="3">
        <v>-440873</v>
      </c>
      <c r="G90" s="3">
        <v>-762412</v>
      </c>
      <c r="H90" s="3">
        <v>-91667</v>
      </c>
      <c r="I90" s="3">
        <v>-82668</v>
      </c>
      <c r="J90" s="3">
        <v>0</v>
      </c>
      <c r="K90" s="3">
        <v>0</v>
      </c>
      <c r="L90" s="3">
        <v>-28956</v>
      </c>
      <c r="M90" s="3">
        <v>-41396</v>
      </c>
      <c r="N90" s="3">
        <v>-29514</v>
      </c>
      <c r="O90" s="3">
        <v>-32291</v>
      </c>
      <c r="P90" s="3">
        <v>-169329</v>
      </c>
      <c r="Q90" s="3">
        <v>-275436</v>
      </c>
    </row>
    <row r="91" spans="1:17">
      <c r="C91" t="s">
        <v>140</v>
      </c>
      <c r="D91" s="3">
        <v>0</v>
      </c>
      <c r="E91" s="3">
        <v>0</v>
      </c>
      <c r="F91" s="3">
        <v>275</v>
      </c>
      <c r="G91" s="3">
        <v>7275</v>
      </c>
      <c r="H91" s="3">
        <v>111</v>
      </c>
      <c r="I91" s="3">
        <v>211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44400</v>
      </c>
      <c r="P91" s="3">
        <v>0</v>
      </c>
      <c r="Q91" s="3">
        <v>300</v>
      </c>
    </row>
    <row r="92" spans="1:17">
      <c r="C92" t="s">
        <v>141</v>
      </c>
      <c r="D92" s="3">
        <v>0</v>
      </c>
      <c r="E92" s="3">
        <v>0</v>
      </c>
      <c r="F92" s="3">
        <v>261</v>
      </c>
      <c r="G92" s="3">
        <v>368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-7500</v>
      </c>
      <c r="Q92" s="3">
        <v>-7500</v>
      </c>
    </row>
    <row r="93" spans="1:17">
      <c r="C93" t="s">
        <v>142</v>
      </c>
      <c r="D93" s="3">
        <v>6587</v>
      </c>
      <c r="E93" s="3">
        <v>2022</v>
      </c>
      <c r="F93" s="3">
        <v>10430</v>
      </c>
      <c r="G93" s="3">
        <v>-6737</v>
      </c>
      <c r="H93" s="3">
        <v>3668</v>
      </c>
      <c r="I93" s="3">
        <v>0</v>
      </c>
      <c r="J93" s="3">
        <v>0</v>
      </c>
      <c r="K93" s="3">
        <v>0</v>
      </c>
      <c r="L93" s="3">
        <v>1123</v>
      </c>
      <c r="M93" s="3">
        <v>1123</v>
      </c>
      <c r="N93" s="3">
        <v>0</v>
      </c>
      <c r="O93" s="3">
        <v>0</v>
      </c>
      <c r="P93" s="3">
        <v>0</v>
      </c>
      <c r="Q93" s="3">
        <v>12943</v>
      </c>
    </row>
    <row r="94" spans="1:17" ht="15">
      <c r="B94" s="4" t="s">
        <v>143</v>
      </c>
      <c r="C94" s="4"/>
      <c r="D94" s="5">
        <v>-25974</v>
      </c>
      <c r="E94" s="5">
        <v>-125801</v>
      </c>
      <c r="F94" s="5">
        <v>-429907</v>
      </c>
      <c r="G94" s="5">
        <v>-761506</v>
      </c>
      <c r="H94" s="5">
        <v>-87888</v>
      </c>
      <c r="I94" s="5">
        <v>-82457</v>
      </c>
      <c r="J94" s="5">
        <v>0</v>
      </c>
      <c r="K94" s="5">
        <v>0</v>
      </c>
      <c r="L94" s="5">
        <v>-27833</v>
      </c>
      <c r="M94" s="5">
        <v>-40273</v>
      </c>
      <c r="N94" s="5">
        <v>-29514</v>
      </c>
      <c r="O94" s="5">
        <v>12109</v>
      </c>
      <c r="P94" s="5">
        <v>-176829</v>
      </c>
      <c r="Q94" s="5">
        <v>-269693</v>
      </c>
    </row>
    <row r="95" spans="1:17" ht="15">
      <c r="A95" s="4" t="s">
        <v>143</v>
      </c>
      <c r="B95" s="4"/>
      <c r="C95" s="4"/>
      <c r="D95" s="5">
        <v>-25974</v>
      </c>
      <c r="E95" s="5">
        <v>-125801</v>
      </c>
      <c r="F95" s="5">
        <v>-429907</v>
      </c>
      <c r="G95" s="5">
        <v>-761506</v>
      </c>
      <c r="H95" s="5">
        <v>-87888</v>
      </c>
      <c r="I95" s="5">
        <v>-82457</v>
      </c>
      <c r="J95" s="5">
        <v>0</v>
      </c>
      <c r="K95" s="5">
        <v>0</v>
      </c>
      <c r="L95" s="5">
        <v>-27833</v>
      </c>
      <c r="M95" s="5">
        <v>-40273</v>
      </c>
      <c r="N95" s="5">
        <v>-29514</v>
      </c>
      <c r="O95" s="5">
        <v>12109</v>
      </c>
      <c r="P95" s="5">
        <v>-176829</v>
      </c>
      <c r="Q95" s="5">
        <v>-269693</v>
      </c>
    </row>
    <row r="96" spans="1:17" ht="15">
      <c r="A96" s="4" t="s">
        <v>144</v>
      </c>
      <c r="B96" s="4"/>
      <c r="C96" s="4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spans="1:17" ht="15">
      <c r="B97" s="4" t="s">
        <v>144</v>
      </c>
      <c r="C97" s="4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spans="1:17">
      <c r="C98" t="s">
        <v>145</v>
      </c>
      <c r="D98" s="3">
        <v>18000</v>
      </c>
      <c r="E98" s="3">
        <v>25000</v>
      </c>
      <c r="F98" s="3">
        <v>342303</v>
      </c>
      <c r="G98" s="3">
        <v>385894</v>
      </c>
      <c r="H98" s="3">
        <v>0</v>
      </c>
      <c r="I98" s="3">
        <v>0</v>
      </c>
      <c r="J98" s="3">
        <v>0</v>
      </c>
      <c r="K98" s="3">
        <v>0</v>
      </c>
      <c r="L98" s="3">
        <v>18000</v>
      </c>
      <c r="M98" s="3">
        <v>18000</v>
      </c>
      <c r="N98" s="3">
        <v>50000</v>
      </c>
      <c r="O98" s="3">
        <v>50000</v>
      </c>
      <c r="P98" s="3">
        <v>243200</v>
      </c>
      <c r="Q98" s="3">
        <v>243200</v>
      </c>
    </row>
    <row r="99" spans="1:17">
      <c r="C99" t="s">
        <v>146</v>
      </c>
      <c r="D99" s="3">
        <v>-31039</v>
      </c>
      <c r="E99" s="3">
        <v>-86928</v>
      </c>
      <c r="F99" s="3">
        <v>-313542</v>
      </c>
      <c r="G99" s="3">
        <v>-479564</v>
      </c>
      <c r="H99" s="3">
        <v>-46881</v>
      </c>
      <c r="I99" s="3">
        <v>-74445</v>
      </c>
      <c r="J99" s="3">
        <v>0</v>
      </c>
      <c r="K99" s="3">
        <v>-191</v>
      </c>
      <c r="L99" s="3">
        <v>-301</v>
      </c>
      <c r="M99" s="3">
        <v>-2805</v>
      </c>
      <c r="N99" s="3">
        <v>-42416</v>
      </c>
      <c r="O99" s="3">
        <v>-87552</v>
      </c>
      <c r="P99" s="3">
        <v>-334341</v>
      </c>
      <c r="Q99" s="3">
        <v>-497365</v>
      </c>
    </row>
    <row r="100" spans="1:17">
      <c r="C100" t="s">
        <v>147</v>
      </c>
      <c r="D100" s="3">
        <v>-44921</v>
      </c>
      <c r="E100" s="3">
        <v>-18312</v>
      </c>
      <c r="F100" s="3">
        <v>177924</v>
      </c>
      <c r="G100" s="3">
        <v>-102196</v>
      </c>
      <c r="H100" s="3">
        <v>210195</v>
      </c>
      <c r="I100" s="3">
        <v>-3381</v>
      </c>
      <c r="J100" s="3">
        <v>-153</v>
      </c>
      <c r="K100" s="3">
        <v>0</v>
      </c>
      <c r="L100" s="3">
        <v>-10751</v>
      </c>
      <c r="M100" s="3">
        <v>0</v>
      </c>
      <c r="N100" s="3">
        <v>62133</v>
      </c>
      <c r="O100" s="3">
        <v>10824</v>
      </c>
      <c r="P100" s="3">
        <v>49404</v>
      </c>
      <c r="Q100" s="3">
        <v>44485</v>
      </c>
    </row>
    <row r="101" spans="1:17" ht="15">
      <c r="B101" s="4" t="s">
        <v>148</v>
      </c>
      <c r="C101" s="4"/>
      <c r="D101" s="5">
        <v>-57960</v>
      </c>
      <c r="E101" s="5">
        <v>-80240</v>
      </c>
      <c r="F101" s="5">
        <v>206685</v>
      </c>
      <c r="G101" s="5">
        <v>-195866</v>
      </c>
      <c r="H101" s="5">
        <v>163314</v>
      </c>
      <c r="I101" s="5">
        <v>-77826</v>
      </c>
      <c r="J101" s="5">
        <v>-153</v>
      </c>
      <c r="K101" s="5">
        <v>-191</v>
      </c>
      <c r="L101" s="5">
        <v>6948</v>
      </c>
      <c r="M101" s="5">
        <v>15195</v>
      </c>
      <c r="N101" s="5">
        <v>69717</v>
      </c>
      <c r="O101" s="5">
        <v>-26728</v>
      </c>
      <c r="P101" s="5">
        <v>-41737</v>
      </c>
      <c r="Q101" s="5">
        <v>-209680</v>
      </c>
    </row>
    <row r="102" spans="1:17" ht="15">
      <c r="A102" s="4" t="s">
        <v>148</v>
      </c>
      <c r="B102" s="4"/>
      <c r="C102" s="4"/>
      <c r="D102" s="5">
        <v>-57960</v>
      </c>
      <c r="E102" s="5">
        <v>-80240</v>
      </c>
      <c r="F102" s="5">
        <v>206685</v>
      </c>
      <c r="G102" s="5">
        <v>-195866</v>
      </c>
      <c r="H102" s="5">
        <v>163314</v>
      </c>
      <c r="I102" s="5">
        <v>-77826</v>
      </c>
      <c r="J102" s="5">
        <v>-153</v>
      </c>
      <c r="K102" s="5">
        <v>-191</v>
      </c>
      <c r="L102" s="5">
        <v>6948</v>
      </c>
      <c r="M102" s="5">
        <v>15195</v>
      </c>
      <c r="N102" s="5">
        <v>69717</v>
      </c>
      <c r="O102" s="5">
        <v>-26728</v>
      </c>
      <c r="P102" s="5">
        <v>-41737</v>
      </c>
      <c r="Q102" s="5">
        <v>-209680</v>
      </c>
    </row>
    <row r="103" spans="1:17" ht="15">
      <c r="A103" s="4" t="s">
        <v>149</v>
      </c>
      <c r="B103" s="4"/>
      <c r="C103" s="4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spans="1:17" ht="15">
      <c r="B104" s="4" t="s">
        <v>149</v>
      </c>
      <c r="C104" s="4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1:17">
      <c r="C105" t="s">
        <v>149</v>
      </c>
      <c r="D105" s="3">
        <v>-35085</v>
      </c>
      <c r="E105" s="3">
        <v>-35087</v>
      </c>
      <c r="F105" s="3">
        <v>99104</v>
      </c>
      <c r="G105" s="3">
        <v>102381</v>
      </c>
      <c r="H105" s="3">
        <v>-45538</v>
      </c>
      <c r="I105" s="3">
        <v>-45538</v>
      </c>
      <c r="J105" s="3">
        <v>65127</v>
      </c>
      <c r="K105" s="3">
        <v>65126</v>
      </c>
      <c r="L105" s="3">
        <v>22545</v>
      </c>
      <c r="M105" s="3">
        <v>22207</v>
      </c>
      <c r="N105" s="3">
        <v>33176</v>
      </c>
      <c r="O105" s="3">
        <v>36304</v>
      </c>
      <c r="P105" s="3">
        <v>-35930</v>
      </c>
      <c r="Q105" s="3">
        <v>-60498</v>
      </c>
    </row>
    <row r="106" spans="1:17" ht="15">
      <c r="B106" s="4" t="s">
        <v>150</v>
      </c>
      <c r="C106" s="4"/>
      <c r="D106" s="5">
        <v>-35085</v>
      </c>
      <c r="E106" s="5">
        <v>-35087</v>
      </c>
      <c r="F106" s="5">
        <v>99104</v>
      </c>
      <c r="G106" s="5">
        <v>102381</v>
      </c>
      <c r="H106" s="5">
        <v>-45538</v>
      </c>
      <c r="I106" s="5">
        <v>-45538</v>
      </c>
      <c r="J106" s="5">
        <v>65127</v>
      </c>
      <c r="K106" s="5">
        <v>65126</v>
      </c>
      <c r="L106" s="5">
        <v>22545</v>
      </c>
      <c r="M106" s="5">
        <v>22207</v>
      </c>
      <c r="N106" s="5">
        <v>33176</v>
      </c>
      <c r="O106" s="5">
        <v>36304</v>
      </c>
      <c r="P106" s="5">
        <v>-35930</v>
      </c>
      <c r="Q106" s="5">
        <v>-60498</v>
      </c>
    </row>
    <row r="107" spans="1:17" ht="15">
      <c r="A107" s="4" t="s">
        <v>150</v>
      </c>
      <c r="B107" s="4"/>
      <c r="C107" s="4"/>
      <c r="D107" s="5">
        <v>-35085</v>
      </c>
      <c r="E107" s="5">
        <v>-35087</v>
      </c>
      <c r="F107" s="5">
        <v>99104</v>
      </c>
      <c r="G107" s="5">
        <v>102381</v>
      </c>
      <c r="H107" s="5">
        <v>-45538</v>
      </c>
      <c r="I107" s="5">
        <v>-45538</v>
      </c>
      <c r="J107" s="5">
        <v>65127</v>
      </c>
      <c r="K107" s="5">
        <v>65126</v>
      </c>
      <c r="L107" s="5">
        <v>22545</v>
      </c>
      <c r="M107" s="5">
        <v>22207</v>
      </c>
      <c r="N107" s="5">
        <v>33176</v>
      </c>
      <c r="O107" s="5">
        <v>36304</v>
      </c>
      <c r="P107" s="5">
        <v>-35930</v>
      </c>
      <c r="Q107" s="5">
        <v>-60498</v>
      </c>
    </row>
  </sheetData>
  <pageMargins left="0.7" right="0.7" top="0.75" bottom="0.75" header="0.3" footer="0.3"/>
  <pageSetup paperSize="9" orientation="portrait" verticalDpi="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64F5B-C733-406F-8E90-4F3B4A063D66}">
  <dimension ref="A1:DE58"/>
  <sheetViews>
    <sheetView zoomScale="85" zoomScaleNormal="85" workbookViewId="0">
      <selection activeCell="F43" sqref="F43"/>
    </sheetView>
  </sheetViews>
  <sheetFormatPr defaultRowHeight="14.25"/>
  <cols>
    <col min="1" max="1" width="32.25" bestFit="1" customWidth="1"/>
    <col min="2" max="2" width="8.875" bestFit="1" customWidth="1"/>
    <col min="3" max="3" width="9.875" bestFit="1" customWidth="1"/>
    <col min="4" max="4" width="7.5" style="8" bestFit="1" customWidth="1"/>
    <col min="5" max="5" width="9.875" style="8" bestFit="1" customWidth="1"/>
    <col min="6" max="6" width="16.625" customWidth="1"/>
    <col min="7" max="7" width="20" customWidth="1"/>
    <col min="9" max="9" width="32.25" bestFit="1" customWidth="1"/>
    <col min="10" max="10" width="8.875" style="8" bestFit="1" customWidth="1"/>
    <col min="11" max="11" width="9.875" style="8" bestFit="1" customWidth="1"/>
    <col min="12" max="12" width="7.5" style="8" bestFit="1" customWidth="1"/>
    <col min="13" max="13" width="9.875" style="8" bestFit="1" customWidth="1"/>
    <col min="14" max="14" width="13.75" customWidth="1"/>
    <col min="15" max="15" width="19.25" bestFit="1" customWidth="1"/>
    <col min="17" max="17" width="32.25" bestFit="1" customWidth="1"/>
    <col min="18" max="18" width="8.875" style="8" bestFit="1" customWidth="1"/>
    <col min="19" max="19" width="9.875" style="8" bestFit="1" customWidth="1"/>
    <col min="20" max="20" width="7.5" style="8" bestFit="1" customWidth="1"/>
    <col min="21" max="21" width="9.875" style="8" bestFit="1" customWidth="1"/>
    <col min="22" max="22" width="16" customWidth="1"/>
    <col min="23" max="23" width="19.25" bestFit="1" customWidth="1"/>
    <col min="25" max="25" width="32.125" style="8" bestFit="1" customWidth="1"/>
    <col min="26" max="26" width="9.75" style="8" bestFit="1" customWidth="1"/>
    <col min="27" max="27" width="9.875" style="8" bestFit="1" customWidth="1"/>
    <col min="28" max="29" width="13.125" style="8" bestFit="1" customWidth="1"/>
    <col min="30" max="30" width="16" customWidth="1"/>
    <col min="31" max="31" width="19.25" bestFit="1" customWidth="1"/>
    <col min="32" max="32" width="9" style="8"/>
    <col min="33" max="33" width="33.875" style="8" bestFit="1" customWidth="1"/>
    <col min="34" max="34" width="9.75" style="8" bestFit="1" customWidth="1"/>
    <col min="35" max="35" width="9.875" style="8" bestFit="1" customWidth="1"/>
    <col min="36" max="37" width="13.125" style="8" bestFit="1" customWidth="1"/>
    <col min="38" max="38" width="16" customWidth="1"/>
    <col min="39" max="39" width="19.25" bestFit="1" customWidth="1"/>
    <col min="40" max="40" width="9" style="8"/>
    <col min="41" max="41" width="33.875" style="8" bestFit="1" customWidth="1"/>
    <col min="42" max="43" width="10.875" style="8" bestFit="1" customWidth="1"/>
    <col min="44" max="45" width="14.875" style="8" bestFit="1" customWidth="1"/>
    <col min="46" max="46" width="16" customWidth="1"/>
    <col min="47" max="47" width="19.25" bestFit="1" customWidth="1"/>
    <col min="49" max="49" width="33.875" bestFit="1" customWidth="1"/>
    <col min="50" max="50" width="9.75" style="8" bestFit="1" customWidth="1"/>
    <col min="51" max="51" width="9.875" style="8" bestFit="1" customWidth="1"/>
    <col min="52" max="52" width="13.125" style="8" bestFit="1" customWidth="1"/>
    <col min="53" max="53" width="13.125" bestFit="1" customWidth="1"/>
    <col min="54" max="54" width="16" customWidth="1"/>
    <col min="55" max="55" width="19.25" bestFit="1" customWidth="1"/>
    <col min="57" max="57" width="34.75" bestFit="1" customWidth="1"/>
    <col min="58" max="58" width="8" style="8" bestFit="1" customWidth="1"/>
    <col min="59" max="59" width="9.875" style="8" bestFit="1" customWidth="1"/>
    <col min="60" max="60" width="7.5" style="8" bestFit="1" customWidth="1"/>
    <col min="61" max="61" width="9.875" bestFit="1" customWidth="1"/>
    <col min="62" max="62" width="16" customWidth="1"/>
    <col min="63" max="63" width="19.25" bestFit="1" customWidth="1"/>
    <col min="65" max="65" width="33.875" bestFit="1" customWidth="1"/>
    <col min="66" max="66" width="8" style="8" bestFit="1" customWidth="1"/>
    <col min="67" max="67" width="9.875" style="8" bestFit="1" customWidth="1"/>
    <col min="68" max="68" width="7.5" style="8" bestFit="1" customWidth="1"/>
    <col min="69" max="69" width="9.875" style="8" bestFit="1" customWidth="1"/>
    <col min="70" max="70" width="16" customWidth="1"/>
    <col min="71" max="71" width="19.25" bestFit="1" customWidth="1"/>
    <col min="73" max="73" width="27.5" bestFit="1" customWidth="1"/>
    <col min="74" max="74" width="8.5" style="8" bestFit="1" customWidth="1"/>
    <col min="75" max="75" width="9.875" style="8" bestFit="1" customWidth="1"/>
    <col min="76" max="76" width="7.5" style="8" bestFit="1" customWidth="1"/>
    <col min="77" max="77" width="9.875" style="8" bestFit="1" customWidth="1"/>
    <col min="78" max="78" width="16" customWidth="1"/>
    <col min="79" max="79" width="19.25" bestFit="1" customWidth="1"/>
    <col min="81" max="81" width="27" style="8" bestFit="1" customWidth="1"/>
    <col min="82" max="85" width="9" style="8"/>
    <col min="86" max="86" width="16" customWidth="1"/>
    <col min="87" max="87" width="19.25" bestFit="1" customWidth="1"/>
    <col min="89" max="89" width="34.75" style="8" bestFit="1" customWidth="1"/>
    <col min="90" max="93" width="9" style="8"/>
    <col min="94" max="94" width="16" customWidth="1"/>
    <col min="95" max="95" width="19.25" bestFit="1" customWidth="1"/>
    <col min="97" max="97" width="34.75" bestFit="1" customWidth="1"/>
    <col min="98" max="98" width="8" style="8" bestFit="1" customWidth="1"/>
    <col min="99" max="99" width="9.875" style="8" bestFit="1" customWidth="1"/>
    <col min="100" max="100" width="7.5" style="8" bestFit="1" customWidth="1"/>
    <col min="101" max="101" width="9.875" style="8" bestFit="1" customWidth="1"/>
    <col min="102" max="102" width="7.5" style="8" bestFit="1" customWidth="1"/>
    <col min="103" max="103" width="9.875" style="8" bestFit="1" customWidth="1"/>
    <col min="104" max="104" width="7.5" style="8" bestFit="1" customWidth="1"/>
    <col min="105" max="105" width="9.875" style="8" bestFit="1" customWidth="1"/>
    <col min="106" max="106" width="7.5" style="8" bestFit="1" customWidth="1"/>
    <col min="107" max="107" width="9.875" style="8" bestFit="1" customWidth="1"/>
    <col min="108" max="108" width="16" customWidth="1"/>
    <col min="109" max="109" width="19.25" bestFit="1" customWidth="1"/>
  </cols>
  <sheetData>
    <row r="1" spans="1:109">
      <c r="A1" t="s">
        <v>151</v>
      </c>
    </row>
    <row r="2" spans="1:109" ht="20.25">
      <c r="A2" s="451">
        <v>2017</v>
      </c>
      <c r="B2" s="451"/>
      <c r="C2" s="451"/>
      <c r="D2" s="451"/>
      <c r="E2" s="451"/>
      <c r="F2" s="451"/>
      <c r="G2" s="451"/>
      <c r="I2" s="451">
        <v>2016</v>
      </c>
      <c r="J2" s="451"/>
      <c r="K2" s="451"/>
      <c r="L2" s="451"/>
      <c r="M2" s="451"/>
      <c r="N2" s="451"/>
      <c r="O2" s="451"/>
      <c r="Q2" s="451">
        <v>2015</v>
      </c>
      <c r="R2" s="451"/>
      <c r="S2" s="451"/>
      <c r="T2" s="451"/>
      <c r="U2" s="451"/>
      <c r="V2" s="451"/>
      <c r="W2" s="451"/>
      <c r="X2" s="357"/>
      <c r="Y2" s="451">
        <v>2014</v>
      </c>
      <c r="Z2" s="451"/>
      <c r="AA2" s="451"/>
      <c r="AB2" s="451"/>
      <c r="AC2" s="451"/>
      <c r="AD2" s="451"/>
      <c r="AE2" s="451"/>
      <c r="AG2" s="451">
        <v>2013</v>
      </c>
      <c r="AH2" s="451"/>
      <c r="AI2" s="451"/>
      <c r="AJ2" s="451"/>
      <c r="AK2" s="451"/>
      <c r="AL2" s="451"/>
      <c r="AM2" s="451"/>
      <c r="AO2" s="451">
        <v>2012</v>
      </c>
      <c r="AP2" s="451"/>
      <c r="AQ2" s="451"/>
      <c r="AR2" s="451"/>
      <c r="AS2" s="451"/>
      <c r="AT2" s="451"/>
      <c r="AU2" s="451"/>
      <c r="AW2" s="451">
        <v>2011</v>
      </c>
      <c r="AX2" s="451"/>
      <c r="AY2" s="451"/>
      <c r="AZ2" s="451"/>
      <c r="BA2" s="451"/>
      <c r="BB2" s="451"/>
      <c r="BC2" s="451"/>
      <c r="BE2" s="451">
        <v>2010</v>
      </c>
      <c r="BF2" s="451"/>
      <c r="BG2" s="451"/>
      <c r="BH2" s="451"/>
      <c r="BI2" s="451"/>
      <c r="BJ2" s="451"/>
      <c r="BK2" s="451"/>
      <c r="BM2" s="451">
        <v>2009</v>
      </c>
      <c r="BN2" s="451"/>
      <c r="BO2" s="451"/>
      <c r="BP2" s="451"/>
      <c r="BQ2" s="451"/>
      <c r="BR2" s="451"/>
      <c r="BS2" s="451"/>
      <c r="BU2" s="451">
        <v>2008</v>
      </c>
      <c r="BV2" s="451"/>
      <c r="BW2" s="451"/>
      <c r="BX2" s="451"/>
      <c r="BY2" s="451"/>
      <c r="BZ2" s="451"/>
      <c r="CA2" s="451"/>
      <c r="CC2" s="451">
        <v>2007</v>
      </c>
      <c r="CD2" s="451"/>
      <c r="CE2" s="451"/>
      <c r="CF2" s="451"/>
      <c r="CG2" s="451"/>
      <c r="CH2" s="451"/>
      <c r="CI2" s="451"/>
      <c r="CK2" s="451">
        <v>2006</v>
      </c>
      <c r="CL2" s="451"/>
      <c r="CM2" s="451"/>
      <c r="CN2" s="451"/>
      <c r="CO2" s="451"/>
      <c r="CP2" s="451"/>
      <c r="CQ2" s="451"/>
      <c r="CS2" s="451">
        <v>2005</v>
      </c>
      <c r="CT2" s="451"/>
      <c r="CU2" s="451"/>
      <c r="CV2" s="451"/>
      <c r="CW2" s="451"/>
      <c r="CX2" s="400"/>
      <c r="CY2" s="400"/>
      <c r="CZ2" s="400"/>
      <c r="DA2" s="400"/>
      <c r="DB2" s="400"/>
      <c r="DC2" s="400"/>
    </row>
    <row r="3" spans="1:109">
      <c r="A3" s="37"/>
      <c r="B3" s="9">
        <v>7300</v>
      </c>
      <c r="C3" s="9">
        <v>7300</v>
      </c>
      <c r="D3" s="10">
        <v>7613</v>
      </c>
      <c r="E3" s="10">
        <v>7613</v>
      </c>
      <c r="I3" s="37"/>
      <c r="J3" s="8">
        <v>7300</v>
      </c>
      <c r="K3" s="8">
        <v>7300</v>
      </c>
      <c r="L3" s="8">
        <v>7613</v>
      </c>
      <c r="M3" s="8">
        <v>7613</v>
      </c>
      <c r="Q3" s="47"/>
      <c r="R3" s="8">
        <v>7300</v>
      </c>
      <c r="S3" s="8">
        <v>7300</v>
      </c>
      <c r="T3" s="8">
        <v>7613</v>
      </c>
      <c r="U3" s="8">
        <v>7613</v>
      </c>
      <c r="Y3" s="200"/>
      <c r="Z3" s="8">
        <v>7300</v>
      </c>
      <c r="AA3" s="8">
        <v>7300</v>
      </c>
      <c r="AB3" s="8">
        <v>7613</v>
      </c>
      <c r="AC3" s="8">
        <v>7613</v>
      </c>
      <c r="AG3" s="200"/>
      <c r="AH3" s="370">
        <v>7300</v>
      </c>
      <c r="AI3" s="370">
        <v>7300</v>
      </c>
      <c r="AJ3" s="370">
        <v>7613</v>
      </c>
      <c r="AK3" s="370">
        <v>7613</v>
      </c>
      <c r="AO3" s="134"/>
      <c r="AP3" s="8">
        <v>7300</v>
      </c>
      <c r="AQ3" s="8">
        <v>7300</v>
      </c>
      <c r="AR3" s="8">
        <v>7613</v>
      </c>
      <c r="AS3" s="8">
        <v>7613</v>
      </c>
      <c r="AW3" s="200"/>
      <c r="AX3" s="243">
        <v>7300</v>
      </c>
      <c r="AY3" s="243">
        <v>7300</v>
      </c>
      <c r="AZ3" s="243">
        <v>7613</v>
      </c>
      <c r="BA3" s="243">
        <v>7613</v>
      </c>
      <c r="BE3" s="200"/>
      <c r="BF3" s="243">
        <v>7300</v>
      </c>
      <c r="BG3" s="243">
        <v>7300</v>
      </c>
      <c r="BH3" s="243">
        <v>7613</v>
      </c>
      <c r="BI3" s="243">
        <v>7613</v>
      </c>
      <c r="BM3" s="200"/>
      <c r="BN3" s="243">
        <v>7300</v>
      </c>
      <c r="BO3" s="243">
        <v>7300</v>
      </c>
      <c r="BP3" s="243">
        <v>7613</v>
      </c>
      <c r="BQ3" s="243">
        <v>7613</v>
      </c>
      <c r="BU3" s="200"/>
      <c r="BV3" s="243">
        <v>7300</v>
      </c>
      <c r="BW3" s="243">
        <v>7300</v>
      </c>
      <c r="BX3" s="243">
        <v>7613</v>
      </c>
      <c r="BY3" s="243">
        <v>7613</v>
      </c>
      <c r="CC3" s="314"/>
      <c r="CD3" s="314">
        <v>7300</v>
      </c>
      <c r="CE3" s="314">
        <v>7300</v>
      </c>
      <c r="CF3" s="314">
        <v>7613</v>
      </c>
      <c r="CG3" s="314">
        <v>7613</v>
      </c>
      <c r="CK3" s="48"/>
      <c r="CL3" s="171">
        <v>7300</v>
      </c>
      <c r="CM3" s="171">
        <v>7300</v>
      </c>
      <c r="CN3" s="171">
        <v>7613</v>
      </c>
      <c r="CO3" s="171">
        <v>7613</v>
      </c>
      <c r="CS3" s="36"/>
      <c r="CT3" s="401">
        <v>7300</v>
      </c>
      <c r="CU3" s="401">
        <v>7300</v>
      </c>
      <c r="CV3" s="401">
        <v>7605</v>
      </c>
      <c r="CW3" s="401">
        <v>7605</v>
      </c>
      <c r="CX3" s="401">
        <v>7610</v>
      </c>
      <c r="CY3" s="401">
        <v>7610</v>
      </c>
      <c r="CZ3" s="401">
        <v>7613</v>
      </c>
      <c r="DA3" s="401">
        <v>7613</v>
      </c>
      <c r="DB3" s="401">
        <v>7619</v>
      </c>
      <c r="DC3" s="401">
        <v>7619</v>
      </c>
    </row>
    <row r="4" spans="1:109">
      <c r="A4" s="456" t="s">
        <v>152</v>
      </c>
      <c r="B4" s="452">
        <v>7300</v>
      </c>
      <c r="C4" s="453">
        <v>7300</v>
      </c>
      <c r="D4" s="452">
        <v>7613</v>
      </c>
      <c r="E4" s="457">
        <v>7613</v>
      </c>
      <c r="F4" s="447">
        <v>7300</v>
      </c>
      <c r="G4" s="447">
        <v>7300</v>
      </c>
      <c r="I4" s="456" t="s">
        <v>153</v>
      </c>
      <c r="J4" s="452">
        <v>7300</v>
      </c>
      <c r="K4" s="453">
        <v>7300</v>
      </c>
      <c r="L4" s="452">
        <v>7613</v>
      </c>
      <c r="M4" s="453">
        <v>7613</v>
      </c>
      <c r="N4" s="447">
        <v>7300</v>
      </c>
      <c r="O4" s="447">
        <v>7300</v>
      </c>
      <c r="Q4" s="48"/>
      <c r="R4" s="452">
        <v>7300</v>
      </c>
      <c r="S4" s="453">
        <v>7300</v>
      </c>
      <c r="T4" s="452">
        <v>7613</v>
      </c>
      <c r="U4" s="453">
        <v>7613</v>
      </c>
      <c r="V4" s="447">
        <v>7300</v>
      </c>
      <c r="W4" s="447">
        <v>7300</v>
      </c>
      <c r="Y4" s="459" t="s">
        <v>154</v>
      </c>
      <c r="Z4" s="430">
        <v>7300</v>
      </c>
      <c r="AA4" s="431">
        <v>7300</v>
      </c>
      <c r="AB4" s="430">
        <v>7613</v>
      </c>
      <c r="AC4" s="431">
        <v>7613</v>
      </c>
      <c r="AD4" s="447">
        <v>7300</v>
      </c>
      <c r="AE4" s="447">
        <v>7300</v>
      </c>
      <c r="AG4" s="459" t="s">
        <v>155</v>
      </c>
      <c r="AH4" s="430">
        <v>7300</v>
      </c>
      <c r="AI4" s="431">
        <v>7300</v>
      </c>
      <c r="AJ4" s="430">
        <v>7613</v>
      </c>
      <c r="AK4" s="431">
        <v>7613</v>
      </c>
      <c r="AL4" s="447">
        <v>7300</v>
      </c>
      <c r="AM4" s="447">
        <v>7300</v>
      </c>
      <c r="AO4" s="49" t="s">
        <v>156</v>
      </c>
      <c r="AP4" s="440">
        <v>7300</v>
      </c>
      <c r="AQ4" s="441">
        <v>7300</v>
      </c>
      <c r="AR4" s="440">
        <v>7613</v>
      </c>
      <c r="AS4" s="441">
        <v>7613</v>
      </c>
      <c r="AT4" s="447">
        <v>7300</v>
      </c>
      <c r="AU4" s="447">
        <v>7300</v>
      </c>
      <c r="AW4" s="244" t="s">
        <v>157</v>
      </c>
      <c r="AX4" s="435">
        <v>7300</v>
      </c>
      <c r="AY4" s="436">
        <v>7300</v>
      </c>
      <c r="AZ4" s="435">
        <v>7613</v>
      </c>
      <c r="BA4" s="436">
        <v>7613</v>
      </c>
      <c r="BB4" s="447">
        <v>7300</v>
      </c>
      <c r="BC4" s="447">
        <v>7300</v>
      </c>
      <c r="BE4" s="244" t="s">
        <v>158</v>
      </c>
      <c r="BF4" s="460">
        <v>7300</v>
      </c>
      <c r="BG4" s="461">
        <v>7300</v>
      </c>
      <c r="BH4" s="460">
        <v>7613</v>
      </c>
      <c r="BI4" s="461">
        <v>7613</v>
      </c>
      <c r="BJ4" s="447">
        <v>7300</v>
      </c>
      <c r="BK4" s="447">
        <v>7300</v>
      </c>
      <c r="BM4" s="173" t="s">
        <v>159</v>
      </c>
      <c r="BN4" s="460">
        <v>7300</v>
      </c>
      <c r="BO4" s="461">
        <v>7300</v>
      </c>
      <c r="BP4" s="460">
        <v>7613</v>
      </c>
      <c r="BQ4" s="461">
        <v>7613</v>
      </c>
      <c r="BR4" s="447">
        <v>7300</v>
      </c>
      <c r="BS4" s="447">
        <v>7300</v>
      </c>
      <c r="BU4" s="173" t="s">
        <v>160</v>
      </c>
      <c r="BV4" s="460">
        <v>7300</v>
      </c>
      <c r="BW4" s="461">
        <v>7300</v>
      </c>
      <c r="BX4" s="460">
        <v>7613</v>
      </c>
      <c r="BY4" s="461">
        <v>7613</v>
      </c>
      <c r="BZ4" s="447">
        <v>7300</v>
      </c>
      <c r="CA4" s="447">
        <v>7300</v>
      </c>
      <c r="CC4" s="385" t="s">
        <v>161</v>
      </c>
      <c r="CD4" s="467">
        <v>7300</v>
      </c>
      <c r="CE4" s="468">
        <v>7300</v>
      </c>
      <c r="CF4" s="467">
        <v>7613</v>
      </c>
      <c r="CG4" s="468">
        <v>7613</v>
      </c>
      <c r="CH4" s="447">
        <v>7300</v>
      </c>
      <c r="CI4" s="447">
        <v>7300</v>
      </c>
      <c r="CK4" s="244" t="s">
        <v>162</v>
      </c>
      <c r="CL4" s="464">
        <v>7300</v>
      </c>
      <c r="CM4" s="465">
        <v>7300</v>
      </c>
      <c r="CN4" s="464">
        <v>7613</v>
      </c>
      <c r="CO4" s="465">
        <v>7613</v>
      </c>
      <c r="CP4" s="447">
        <v>7300</v>
      </c>
      <c r="CQ4" s="447">
        <v>7300</v>
      </c>
      <c r="CS4" s="80" t="s">
        <v>163</v>
      </c>
      <c r="CT4" s="471">
        <v>7300</v>
      </c>
      <c r="CU4" s="472"/>
      <c r="CV4" s="471">
        <v>7605</v>
      </c>
      <c r="CW4" s="472"/>
      <c r="CX4" s="471">
        <v>7610</v>
      </c>
      <c r="CY4" s="472"/>
      <c r="CZ4" s="471">
        <v>7613</v>
      </c>
      <c r="DA4" s="472"/>
      <c r="DB4" s="471">
        <v>7619</v>
      </c>
      <c r="DC4" s="472"/>
      <c r="DD4" s="447">
        <v>7300</v>
      </c>
      <c r="DE4" s="447">
        <v>7300</v>
      </c>
    </row>
    <row r="5" spans="1:109">
      <c r="A5" s="456"/>
      <c r="B5" s="454" t="s">
        <v>7</v>
      </c>
      <c r="C5" s="455" t="s">
        <v>7</v>
      </c>
      <c r="D5" s="454" t="s">
        <v>164</v>
      </c>
      <c r="E5" s="458" t="s">
        <v>164</v>
      </c>
      <c r="F5" s="448" t="s">
        <v>165</v>
      </c>
      <c r="G5" s="448" t="s">
        <v>7</v>
      </c>
      <c r="I5" s="456"/>
      <c r="J5" s="454" t="s">
        <v>7</v>
      </c>
      <c r="K5" s="455" t="s">
        <v>7</v>
      </c>
      <c r="L5" s="454" t="s">
        <v>164</v>
      </c>
      <c r="M5" s="455" t="s">
        <v>164</v>
      </c>
      <c r="N5" s="448" t="s">
        <v>165</v>
      </c>
      <c r="O5" s="448" t="s">
        <v>7</v>
      </c>
      <c r="Q5" s="49"/>
      <c r="R5" s="454" t="s">
        <v>7</v>
      </c>
      <c r="S5" s="455" t="s">
        <v>7</v>
      </c>
      <c r="T5" s="454" t="s">
        <v>164</v>
      </c>
      <c r="U5" s="455" t="s">
        <v>164</v>
      </c>
      <c r="V5" s="448" t="s">
        <v>165</v>
      </c>
      <c r="W5" s="448" t="s">
        <v>7</v>
      </c>
      <c r="Y5" s="459"/>
      <c r="Z5" s="432" t="s">
        <v>7</v>
      </c>
      <c r="AA5" s="433" t="s">
        <v>7</v>
      </c>
      <c r="AB5" s="432" t="s">
        <v>164</v>
      </c>
      <c r="AC5" s="433" t="s">
        <v>164</v>
      </c>
      <c r="AD5" s="448" t="s">
        <v>165</v>
      </c>
      <c r="AE5" s="448" t="s">
        <v>7</v>
      </c>
      <c r="AG5" s="459"/>
      <c r="AH5" s="432" t="s">
        <v>7</v>
      </c>
      <c r="AI5" s="433" t="s">
        <v>7</v>
      </c>
      <c r="AJ5" s="432" t="s">
        <v>164</v>
      </c>
      <c r="AK5" s="433" t="s">
        <v>164</v>
      </c>
      <c r="AL5" s="448" t="s">
        <v>165</v>
      </c>
      <c r="AM5" s="448" t="s">
        <v>7</v>
      </c>
      <c r="AP5" s="442" t="s">
        <v>7</v>
      </c>
      <c r="AQ5" s="443" t="s">
        <v>7</v>
      </c>
      <c r="AR5" s="442" t="s">
        <v>164</v>
      </c>
      <c r="AS5" s="443" t="s">
        <v>164</v>
      </c>
      <c r="AT5" s="448" t="s">
        <v>165</v>
      </c>
      <c r="AU5" s="448" t="s">
        <v>7</v>
      </c>
      <c r="AW5" s="243"/>
      <c r="AX5" s="437" t="s">
        <v>7</v>
      </c>
      <c r="AY5" s="438" t="s">
        <v>7</v>
      </c>
      <c r="AZ5" s="437" t="s">
        <v>164</v>
      </c>
      <c r="BA5" s="438" t="s">
        <v>164</v>
      </c>
      <c r="BB5" s="448" t="s">
        <v>165</v>
      </c>
      <c r="BC5" s="448" t="s">
        <v>7</v>
      </c>
      <c r="BE5" s="169"/>
      <c r="BF5" s="462" t="s">
        <v>7</v>
      </c>
      <c r="BG5" s="463" t="s">
        <v>7</v>
      </c>
      <c r="BH5" s="462" t="s">
        <v>164</v>
      </c>
      <c r="BI5" s="463" t="s">
        <v>164</v>
      </c>
      <c r="BJ5" s="448" t="s">
        <v>165</v>
      </c>
      <c r="BK5" s="448" t="s">
        <v>7</v>
      </c>
      <c r="BM5" s="169"/>
      <c r="BN5" s="462" t="s">
        <v>7</v>
      </c>
      <c r="BO5" s="463" t="s">
        <v>7</v>
      </c>
      <c r="BP5" s="462" t="s">
        <v>164</v>
      </c>
      <c r="BQ5" s="463" t="s">
        <v>164</v>
      </c>
      <c r="BR5" s="448" t="s">
        <v>165</v>
      </c>
      <c r="BS5" s="448" t="s">
        <v>7</v>
      </c>
      <c r="BU5" s="293"/>
      <c r="BV5" s="462" t="s">
        <v>7</v>
      </c>
      <c r="BW5" s="463" t="s">
        <v>7</v>
      </c>
      <c r="BX5" s="462" t="s">
        <v>164</v>
      </c>
      <c r="BY5" s="463" t="s">
        <v>164</v>
      </c>
      <c r="BZ5" s="448" t="s">
        <v>165</v>
      </c>
      <c r="CA5" s="448" t="s">
        <v>7</v>
      </c>
      <c r="CC5" s="386"/>
      <c r="CD5" s="469" t="s">
        <v>7</v>
      </c>
      <c r="CE5" s="470" t="s">
        <v>7</v>
      </c>
      <c r="CF5" s="469" t="s">
        <v>164</v>
      </c>
      <c r="CG5" s="470" t="s">
        <v>164</v>
      </c>
      <c r="CH5" s="448" t="s">
        <v>165</v>
      </c>
      <c r="CI5" s="448" t="s">
        <v>7</v>
      </c>
      <c r="CK5" s="243"/>
      <c r="CL5" s="466" t="s">
        <v>7</v>
      </c>
      <c r="CM5" s="463" t="s">
        <v>7</v>
      </c>
      <c r="CN5" s="466" t="s">
        <v>164</v>
      </c>
      <c r="CO5" s="463" t="s">
        <v>164</v>
      </c>
      <c r="CP5" s="448" t="s">
        <v>165</v>
      </c>
      <c r="CQ5" s="448" t="s">
        <v>7</v>
      </c>
      <c r="CS5" s="81"/>
      <c r="CT5" s="473" t="s">
        <v>7</v>
      </c>
      <c r="CU5" s="474"/>
      <c r="CV5" s="473" t="s">
        <v>166</v>
      </c>
      <c r="CW5" s="474"/>
      <c r="CX5" s="473" t="s">
        <v>167</v>
      </c>
      <c r="CY5" s="474"/>
      <c r="CZ5" s="473" t="s">
        <v>164</v>
      </c>
      <c r="DA5" s="474"/>
      <c r="DB5" s="473" t="s">
        <v>168</v>
      </c>
      <c r="DC5" s="474"/>
      <c r="DD5" s="448" t="s">
        <v>165</v>
      </c>
      <c r="DE5" s="448" t="s">
        <v>7</v>
      </c>
    </row>
    <row r="6" spans="1:109">
      <c r="A6" s="10" t="s">
        <v>169</v>
      </c>
      <c r="B6" s="13">
        <v>4777</v>
      </c>
      <c r="C6" s="14">
        <v>4777</v>
      </c>
      <c r="D6" s="13">
        <v>185</v>
      </c>
      <c r="E6" s="52">
        <v>185</v>
      </c>
      <c r="F6" s="368">
        <f>B6+D6</f>
        <v>4962</v>
      </c>
      <c r="G6" s="369">
        <f>C6+E6</f>
        <v>4962</v>
      </c>
      <c r="I6" s="10" t="s">
        <v>169</v>
      </c>
      <c r="J6" s="13">
        <v>4691</v>
      </c>
      <c r="K6" s="14">
        <v>4691</v>
      </c>
      <c r="L6" s="13">
        <v>182</v>
      </c>
      <c r="M6" s="14">
        <v>182</v>
      </c>
      <c r="N6" s="368">
        <f>J6+L6</f>
        <v>4873</v>
      </c>
      <c r="O6" s="368">
        <f>K6+M6</f>
        <v>4873</v>
      </c>
      <c r="Q6" s="10" t="s">
        <v>169</v>
      </c>
      <c r="R6" s="13">
        <v>4693</v>
      </c>
      <c r="S6" s="52">
        <v>4693</v>
      </c>
      <c r="T6" s="13">
        <v>183</v>
      </c>
      <c r="U6" s="14">
        <v>183</v>
      </c>
      <c r="V6" s="368">
        <f>R6+T6</f>
        <v>4876</v>
      </c>
      <c r="W6" s="368">
        <f>S6+U6</f>
        <v>4876</v>
      </c>
      <c r="Y6" s="10" t="s">
        <v>169</v>
      </c>
      <c r="Z6" s="13">
        <v>4747</v>
      </c>
      <c r="AA6" s="14">
        <v>4747</v>
      </c>
      <c r="AB6" s="13">
        <v>186</v>
      </c>
      <c r="AC6" s="14">
        <v>186</v>
      </c>
      <c r="AD6" s="368">
        <f>Z6+AB6</f>
        <v>4933</v>
      </c>
      <c r="AE6" s="368">
        <f>AA6+AC6</f>
        <v>4933</v>
      </c>
      <c r="AG6" s="10" t="s">
        <v>169</v>
      </c>
      <c r="AH6" s="13">
        <v>4675</v>
      </c>
      <c r="AI6" s="14">
        <v>4675</v>
      </c>
      <c r="AJ6" s="13">
        <v>187</v>
      </c>
      <c r="AK6" s="14">
        <v>187</v>
      </c>
      <c r="AL6" s="368">
        <f>AH6+AJ6</f>
        <v>4862</v>
      </c>
      <c r="AM6" s="368">
        <f>AI6+AK6</f>
        <v>4862</v>
      </c>
      <c r="AO6" s="10" t="s">
        <v>169</v>
      </c>
      <c r="AP6" s="221">
        <v>4629</v>
      </c>
      <c r="AQ6" s="222">
        <v>4629</v>
      </c>
      <c r="AR6" s="221">
        <v>180</v>
      </c>
      <c r="AS6" s="222">
        <v>180</v>
      </c>
      <c r="AT6" s="368">
        <f>AP6+AR6</f>
        <v>4809</v>
      </c>
      <c r="AU6" s="368">
        <f>AQ6+AS6</f>
        <v>4809</v>
      </c>
      <c r="AW6" s="245" t="s">
        <v>170</v>
      </c>
      <c r="AX6" s="248">
        <v>4601</v>
      </c>
      <c r="AY6" s="249">
        <v>4601</v>
      </c>
      <c r="AZ6" s="248">
        <v>189</v>
      </c>
      <c r="BA6" s="249">
        <v>189</v>
      </c>
      <c r="BB6" s="368">
        <f>AX6+AZ6</f>
        <v>4790</v>
      </c>
      <c r="BC6" s="368">
        <f>AY6+BA6</f>
        <v>4790</v>
      </c>
      <c r="BE6" s="245" t="s">
        <v>170</v>
      </c>
      <c r="BF6" s="248">
        <v>4573</v>
      </c>
      <c r="BG6" s="249">
        <v>4573</v>
      </c>
      <c r="BH6" s="248">
        <v>205</v>
      </c>
      <c r="BI6" s="295">
        <v>205</v>
      </c>
      <c r="BJ6" s="368">
        <f>BF6+BH6</f>
        <v>4778</v>
      </c>
      <c r="BK6" s="368">
        <f>BG6+BI6</f>
        <v>4778</v>
      </c>
      <c r="BM6" s="293" t="s">
        <v>170</v>
      </c>
      <c r="BN6" s="380">
        <v>4637</v>
      </c>
      <c r="BO6" s="381">
        <v>4637</v>
      </c>
      <c r="BP6" s="380">
        <v>209</v>
      </c>
      <c r="BQ6" s="381">
        <v>209</v>
      </c>
      <c r="BR6" s="368">
        <f>BN6+BP6</f>
        <v>4846</v>
      </c>
      <c r="BS6" s="368">
        <f>BO6+BQ6</f>
        <v>4846</v>
      </c>
      <c r="BU6" s="293" t="s">
        <v>170</v>
      </c>
      <c r="BV6" s="380">
        <v>4736</v>
      </c>
      <c r="BW6" s="381">
        <v>4736</v>
      </c>
      <c r="BX6" s="380">
        <v>197</v>
      </c>
      <c r="BY6" s="381">
        <v>197</v>
      </c>
      <c r="BZ6" s="368">
        <f>BV6+BX6</f>
        <v>4933</v>
      </c>
      <c r="CA6" s="368">
        <f>BW6+BY6</f>
        <v>4933</v>
      </c>
      <c r="CC6" s="386" t="s">
        <v>170</v>
      </c>
      <c r="CD6" s="318">
        <v>5111</v>
      </c>
      <c r="CE6" s="319">
        <v>5111</v>
      </c>
      <c r="CF6" s="318">
        <v>218</v>
      </c>
      <c r="CG6" s="319">
        <v>218</v>
      </c>
      <c r="CH6" s="368">
        <f>CD6+CF6</f>
        <v>5329</v>
      </c>
      <c r="CI6" s="368">
        <f>CE6+CG6</f>
        <v>5329</v>
      </c>
      <c r="CK6" s="243" t="s">
        <v>170</v>
      </c>
      <c r="CL6" s="174">
        <v>5705</v>
      </c>
      <c r="CM6" s="175">
        <v>5705</v>
      </c>
      <c r="CN6" s="174">
        <v>244</v>
      </c>
      <c r="CO6" s="175">
        <v>244</v>
      </c>
      <c r="CP6" s="368">
        <f>CL6+CN6</f>
        <v>5949</v>
      </c>
      <c r="CQ6" s="368">
        <f>CM6+CO6</f>
        <v>5949</v>
      </c>
      <c r="CS6" s="81" t="s">
        <v>170</v>
      </c>
      <c r="CT6" s="402">
        <v>3895</v>
      </c>
      <c r="CU6" s="403">
        <v>3895</v>
      </c>
      <c r="CV6" s="402">
        <v>42</v>
      </c>
      <c r="CW6" s="403">
        <v>42</v>
      </c>
      <c r="CX6" s="402">
        <v>48</v>
      </c>
      <c r="CY6" s="403">
        <v>48</v>
      </c>
      <c r="CZ6" s="402">
        <v>232</v>
      </c>
      <c r="DA6" s="403">
        <v>232</v>
      </c>
      <c r="DB6" s="402">
        <v>859</v>
      </c>
      <c r="DC6" s="403">
        <v>859</v>
      </c>
      <c r="DD6" s="368">
        <f>CZ6+DB6</f>
        <v>1091</v>
      </c>
      <c r="DE6" s="368">
        <f>DA6+DC6</f>
        <v>1091</v>
      </c>
    </row>
    <row r="7" spans="1:109">
      <c r="B7" s="16"/>
      <c r="C7" s="16" t="s">
        <v>171</v>
      </c>
      <c r="D7" s="16"/>
      <c r="E7" s="432" t="s">
        <v>171</v>
      </c>
      <c r="F7" s="449" t="s">
        <v>172</v>
      </c>
      <c r="G7" s="449" t="s">
        <v>173</v>
      </c>
      <c r="J7" s="16"/>
      <c r="K7" s="16" t="s">
        <v>171</v>
      </c>
      <c r="L7" s="16"/>
      <c r="M7" s="16" t="s">
        <v>171</v>
      </c>
      <c r="N7" s="449" t="s">
        <v>172</v>
      </c>
      <c r="O7" s="449" t="s">
        <v>173</v>
      </c>
      <c r="R7" s="16"/>
      <c r="S7" s="16" t="s">
        <v>171</v>
      </c>
      <c r="T7" s="16"/>
      <c r="U7" s="16" t="s">
        <v>171</v>
      </c>
      <c r="V7" s="449" t="s">
        <v>172</v>
      </c>
      <c r="W7" s="449" t="s">
        <v>173</v>
      </c>
      <c r="Z7" s="16"/>
      <c r="AA7" s="16" t="s">
        <v>171</v>
      </c>
      <c r="AB7" s="16"/>
      <c r="AC7" s="16" t="s">
        <v>171</v>
      </c>
      <c r="AD7" s="449" t="s">
        <v>172</v>
      </c>
      <c r="AE7" s="449" t="s">
        <v>173</v>
      </c>
      <c r="AG7" s="49"/>
      <c r="AH7" s="16"/>
      <c r="AI7" s="16" t="s">
        <v>171</v>
      </c>
      <c r="AJ7" s="16"/>
      <c r="AK7" s="16" t="s">
        <v>171</v>
      </c>
      <c r="AL7" s="449" t="s">
        <v>172</v>
      </c>
      <c r="AM7" s="449" t="s">
        <v>173</v>
      </c>
      <c r="AP7" s="16"/>
      <c r="AQ7" s="16" t="s">
        <v>171</v>
      </c>
      <c r="AR7" s="16"/>
      <c r="AS7" s="16" t="s">
        <v>171</v>
      </c>
      <c r="AT7" s="449" t="s">
        <v>172</v>
      </c>
      <c r="AU7" s="449" t="s">
        <v>173</v>
      </c>
      <c r="AW7" s="243"/>
      <c r="AX7" s="252"/>
      <c r="AY7" s="252" t="s">
        <v>171</v>
      </c>
      <c r="AZ7" s="252"/>
      <c r="BA7" s="252" t="s">
        <v>171</v>
      </c>
      <c r="BB7" s="449" t="s">
        <v>172</v>
      </c>
      <c r="BC7" s="449" t="s">
        <v>173</v>
      </c>
      <c r="BE7" s="169"/>
      <c r="BF7" s="252"/>
      <c r="BG7" s="252" t="s">
        <v>171</v>
      </c>
      <c r="BH7" s="252"/>
      <c r="BI7" s="252" t="s">
        <v>171</v>
      </c>
      <c r="BJ7" s="449" t="s">
        <v>172</v>
      </c>
      <c r="BK7" s="449" t="s">
        <v>173</v>
      </c>
      <c r="BM7" s="169"/>
      <c r="BN7" s="252"/>
      <c r="BO7" s="252" t="s">
        <v>171</v>
      </c>
      <c r="BP7" s="252"/>
      <c r="BQ7" s="252" t="s">
        <v>171</v>
      </c>
      <c r="BR7" s="449" t="s">
        <v>172</v>
      </c>
      <c r="BS7" s="449" t="s">
        <v>173</v>
      </c>
      <c r="BU7" s="169"/>
      <c r="BV7" s="252"/>
      <c r="BW7" s="252" t="s">
        <v>171</v>
      </c>
      <c r="BX7" s="252"/>
      <c r="BY7" s="252" t="s">
        <v>171</v>
      </c>
      <c r="BZ7" s="449" t="s">
        <v>172</v>
      </c>
      <c r="CA7" s="449" t="s">
        <v>173</v>
      </c>
      <c r="CC7" s="314"/>
      <c r="CD7" s="387"/>
      <c r="CE7" s="387" t="s">
        <v>171</v>
      </c>
      <c r="CF7" s="387"/>
      <c r="CG7" s="387" t="s">
        <v>171</v>
      </c>
      <c r="CH7" s="449" t="s">
        <v>172</v>
      </c>
      <c r="CI7" s="449" t="s">
        <v>173</v>
      </c>
      <c r="CK7" s="243"/>
      <c r="CL7" s="395"/>
      <c r="CM7" s="395" t="s">
        <v>171</v>
      </c>
      <c r="CN7" s="395"/>
      <c r="CO7" s="395" t="s">
        <v>171</v>
      </c>
      <c r="CP7" s="449" t="s">
        <v>172</v>
      </c>
      <c r="CQ7" s="449" t="s">
        <v>173</v>
      </c>
      <c r="CS7" s="81"/>
      <c r="CT7" s="404"/>
      <c r="CU7" s="439" t="s">
        <v>171</v>
      </c>
      <c r="CV7" s="404"/>
      <c r="CW7" s="439" t="s">
        <v>171</v>
      </c>
      <c r="CX7" s="404"/>
      <c r="CY7" s="439" t="s">
        <v>171</v>
      </c>
      <c r="CZ7" s="404"/>
      <c r="DA7" s="439" t="s">
        <v>171</v>
      </c>
      <c r="DB7" s="404"/>
      <c r="DC7" s="439" t="s">
        <v>171</v>
      </c>
      <c r="DD7" s="449" t="s">
        <v>172</v>
      </c>
      <c r="DE7" s="449" t="s">
        <v>173</v>
      </c>
    </row>
    <row r="8" spans="1:109">
      <c r="B8" s="18" t="s">
        <v>172</v>
      </c>
      <c r="C8" s="18" t="s">
        <v>174</v>
      </c>
      <c r="D8" s="18" t="s">
        <v>172</v>
      </c>
      <c r="E8" s="358" t="s">
        <v>174</v>
      </c>
      <c r="F8" s="450"/>
      <c r="G8" s="450"/>
      <c r="J8" s="18" t="s">
        <v>172</v>
      </c>
      <c r="K8" s="18" t="s">
        <v>174</v>
      </c>
      <c r="L8" s="18" t="s">
        <v>172</v>
      </c>
      <c r="M8" s="18" t="s">
        <v>174</v>
      </c>
      <c r="N8" s="450"/>
      <c r="O8" s="450"/>
      <c r="R8" s="18" t="s">
        <v>172</v>
      </c>
      <c r="S8" s="18" t="s">
        <v>174</v>
      </c>
      <c r="T8" s="18" t="s">
        <v>172</v>
      </c>
      <c r="U8" s="18" t="s">
        <v>174</v>
      </c>
      <c r="V8" s="450"/>
      <c r="W8" s="450"/>
      <c r="Z8" s="18" t="s">
        <v>172</v>
      </c>
      <c r="AA8" s="18" t="s">
        <v>174</v>
      </c>
      <c r="AB8" s="18" t="s">
        <v>172</v>
      </c>
      <c r="AC8" s="18" t="s">
        <v>174</v>
      </c>
      <c r="AD8" s="450"/>
      <c r="AE8" s="450"/>
      <c r="AG8" s="49"/>
      <c r="AH8" s="18" t="s">
        <v>172</v>
      </c>
      <c r="AI8" s="18" t="s">
        <v>174</v>
      </c>
      <c r="AJ8" s="18" t="s">
        <v>172</v>
      </c>
      <c r="AK8" s="18" t="s">
        <v>174</v>
      </c>
      <c r="AL8" s="450"/>
      <c r="AM8" s="450"/>
      <c r="AP8" s="18" t="s">
        <v>172</v>
      </c>
      <c r="AQ8" s="18" t="s">
        <v>174</v>
      </c>
      <c r="AR8" s="18" t="s">
        <v>172</v>
      </c>
      <c r="AS8" s="18" t="s">
        <v>174</v>
      </c>
      <c r="AT8" s="450"/>
      <c r="AU8" s="450"/>
      <c r="AW8" s="243"/>
      <c r="AX8" s="255" t="s">
        <v>172</v>
      </c>
      <c r="AY8" s="255" t="s">
        <v>174</v>
      </c>
      <c r="AZ8" s="255" t="s">
        <v>172</v>
      </c>
      <c r="BA8" s="255" t="s">
        <v>174</v>
      </c>
      <c r="BB8" s="450"/>
      <c r="BC8" s="450"/>
      <c r="BE8" s="169"/>
      <c r="BF8" s="255" t="s">
        <v>172</v>
      </c>
      <c r="BG8" s="255" t="s">
        <v>174</v>
      </c>
      <c r="BH8" s="255" t="s">
        <v>172</v>
      </c>
      <c r="BI8" s="255" t="s">
        <v>174</v>
      </c>
      <c r="BJ8" s="450"/>
      <c r="BK8" s="450"/>
      <c r="BM8" s="169"/>
      <c r="BN8" s="255" t="s">
        <v>172</v>
      </c>
      <c r="BO8" s="255" t="s">
        <v>174</v>
      </c>
      <c r="BP8" s="255" t="s">
        <v>172</v>
      </c>
      <c r="BQ8" s="255" t="s">
        <v>174</v>
      </c>
      <c r="BR8" s="450"/>
      <c r="BS8" s="450"/>
      <c r="BU8" s="169"/>
      <c r="BV8" s="255" t="s">
        <v>172</v>
      </c>
      <c r="BW8" s="255" t="s">
        <v>174</v>
      </c>
      <c r="BX8" s="255" t="s">
        <v>172</v>
      </c>
      <c r="BY8" s="255" t="s">
        <v>174</v>
      </c>
      <c r="BZ8" s="450"/>
      <c r="CA8" s="450"/>
      <c r="CC8" s="324"/>
      <c r="CD8" s="388" t="s">
        <v>172</v>
      </c>
      <c r="CE8" s="388" t="s">
        <v>174</v>
      </c>
      <c r="CF8" s="388" t="s">
        <v>172</v>
      </c>
      <c r="CG8" s="388" t="s">
        <v>174</v>
      </c>
      <c r="CH8" s="450"/>
      <c r="CI8" s="450"/>
      <c r="CK8" s="179"/>
      <c r="CL8" s="396" t="s">
        <v>172</v>
      </c>
      <c r="CM8" s="396" t="s">
        <v>174</v>
      </c>
      <c r="CN8" s="396" t="s">
        <v>172</v>
      </c>
      <c r="CO8" s="396" t="s">
        <v>174</v>
      </c>
      <c r="CP8" s="450"/>
      <c r="CQ8" s="450"/>
      <c r="CS8" s="81"/>
      <c r="CT8" s="405" t="s">
        <v>172</v>
      </c>
      <c r="CU8" s="406" t="s">
        <v>174</v>
      </c>
      <c r="CV8" s="405" t="s">
        <v>172</v>
      </c>
      <c r="CW8" s="406" t="s">
        <v>174</v>
      </c>
      <c r="CX8" s="405" t="s">
        <v>172</v>
      </c>
      <c r="CY8" s="406" t="s">
        <v>174</v>
      </c>
      <c r="CZ8" s="405" t="s">
        <v>172</v>
      </c>
      <c r="DA8" s="406" t="s">
        <v>174</v>
      </c>
      <c r="DB8" s="405" t="s">
        <v>172</v>
      </c>
      <c r="DC8" s="406" t="s">
        <v>174</v>
      </c>
      <c r="DD8" s="450"/>
      <c r="DE8" s="450"/>
    </row>
    <row r="9" spans="1:109" ht="15.75">
      <c r="F9" s="359"/>
      <c r="G9" s="360"/>
      <c r="N9" s="359"/>
      <c r="O9" s="360"/>
      <c r="R9" s="10"/>
      <c r="S9" s="10"/>
      <c r="T9" s="10"/>
      <c r="U9" s="10"/>
      <c r="V9" s="359"/>
      <c r="W9" s="360"/>
      <c r="Z9" s="10"/>
      <c r="AA9" s="10"/>
      <c r="AB9" s="10"/>
      <c r="AC9" s="10"/>
      <c r="AD9" s="359"/>
      <c r="AE9" s="360"/>
      <c r="AG9" s="10"/>
      <c r="AH9" s="10"/>
      <c r="AI9" s="10"/>
      <c r="AJ9" s="10"/>
      <c r="AK9" s="10"/>
      <c r="AL9" s="359"/>
      <c r="AM9" s="360"/>
      <c r="AP9" s="371"/>
      <c r="AQ9" s="371"/>
      <c r="AR9" s="371"/>
      <c r="AS9" s="371"/>
      <c r="AT9" s="359"/>
      <c r="AU9" s="360"/>
      <c r="AW9" s="242"/>
      <c r="AX9" s="243"/>
      <c r="AY9" s="243"/>
      <c r="AZ9" s="243"/>
      <c r="BA9" s="169"/>
      <c r="BB9" s="359"/>
      <c r="BC9" s="360"/>
      <c r="BE9" s="169"/>
      <c r="BF9" s="243"/>
      <c r="BG9" s="243"/>
      <c r="BH9" s="243"/>
      <c r="BI9" s="169"/>
      <c r="BJ9" s="359"/>
      <c r="BK9" s="360"/>
      <c r="BM9" s="169"/>
      <c r="BN9" s="243"/>
      <c r="BO9" s="243"/>
      <c r="BP9" s="243"/>
      <c r="BQ9" s="243"/>
      <c r="BR9" s="359"/>
      <c r="BS9" s="360"/>
      <c r="BZ9" s="359"/>
      <c r="CA9" s="360"/>
      <c r="CH9" s="359"/>
      <c r="CI9" s="360"/>
      <c r="CK9" s="179"/>
      <c r="CL9" s="397"/>
      <c r="CM9" s="397"/>
      <c r="CN9" s="397"/>
      <c r="CO9" s="397"/>
      <c r="CP9" s="359"/>
      <c r="CQ9" s="360"/>
      <c r="CS9" s="81"/>
      <c r="CT9" s="407"/>
      <c r="CU9" s="407"/>
      <c r="CV9" s="407"/>
      <c r="CW9" s="407"/>
      <c r="CX9" s="407"/>
      <c r="CY9" s="407"/>
      <c r="CZ9" s="407"/>
      <c r="DA9" s="407"/>
      <c r="DB9" s="407"/>
      <c r="DC9" s="407"/>
      <c r="DD9" s="359"/>
      <c r="DE9" s="360"/>
    </row>
    <row r="10" spans="1:109" ht="15">
      <c r="A10" s="20" t="s">
        <v>175</v>
      </c>
      <c r="B10" s="22"/>
      <c r="C10" s="22"/>
      <c r="D10" s="351"/>
      <c r="E10" s="351"/>
      <c r="F10" s="359"/>
      <c r="G10" s="360"/>
      <c r="I10" s="20" t="s">
        <v>175</v>
      </c>
      <c r="N10" s="359"/>
      <c r="O10" s="360"/>
      <c r="Q10" s="20" t="s">
        <v>175</v>
      </c>
      <c r="V10" s="359"/>
      <c r="W10" s="360"/>
      <c r="Y10" s="20" t="s">
        <v>175</v>
      </c>
      <c r="Z10" s="10"/>
      <c r="AA10" s="10"/>
      <c r="AB10" s="10"/>
      <c r="AC10" s="10"/>
      <c r="AD10" s="359"/>
      <c r="AE10" s="360"/>
      <c r="AG10" s="20" t="s">
        <v>175</v>
      </c>
      <c r="AH10" s="10"/>
      <c r="AI10" s="10"/>
      <c r="AJ10" s="10"/>
      <c r="AK10" s="10"/>
      <c r="AL10" s="359"/>
      <c r="AM10" s="360"/>
      <c r="AO10" s="226" t="s">
        <v>175</v>
      </c>
      <c r="AP10" s="372"/>
      <c r="AQ10" s="372"/>
      <c r="AR10" s="372"/>
      <c r="AS10" s="372"/>
      <c r="AT10" s="359"/>
      <c r="AU10" s="360"/>
      <c r="AW10" s="258" t="s">
        <v>175</v>
      </c>
      <c r="AX10" s="377"/>
      <c r="AY10" s="377"/>
      <c r="AZ10" s="267"/>
      <c r="BA10" s="262"/>
      <c r="BB10" s="359"/>
      <c r="BC10" s="360"/>
      <c r="BE10" s="258" t="s">
        <v>175</v>
      </c>
      <c r="BF10" s="243"/>
      <c r="BG10" s="243"/>
      <c r="BH10" s="243"/>
      <c r="BI10" s="169"/>
      <c r="BJ10" s="359"/>
      <c r="BK10" s="360"/>
      <c r="BM10" s="184" t="s">
        <v>175</v>
      </c>
      <c r="BN10" s="243"/>
      <c r="BO10" s="243"/>
      <c r="BP10" s="243"/>
      <c r="BQ10" s="243"/>
      <c r="BR10" s="359"/>
      <c r="BS10" s="360"/>
      <c r="BU10" s="184" t="s">
        <v>175</v>
      </c>
      <c r="BV10" s="243"/>
      <c r="BW10" s="243"/>
      <c r="BX10" s="243"/>
      <c r="BY10" s="243"/>
      <c r="BZ10" s="359"/>
      <c r="CA10" s="360"/>
      <c r="CC10" s="389" t="s">
        <v>175</v>
      </c>
      <c r="CD10" s="314"/>
      <c r="CE10" s="314"/>
      <c r="CF10" s="314"/>
      <c r="CG10" s="314"/>
      <c r="CH10" s="359"/>
      <c r="CI10" s="360"/>
      <c r="CK10" s="258" t="s">
        <v>175</v>
      </c>
      <c r="CL10" s="179"/>
      <c r="CM10" s="179"/>
      <c r="CN10" s="179"/>
      <c r="CO10" s="179"/>
      <c r="CP10" s="359"/>
      <c r="CQ10" s="360"/>
      <c r="CS10" s="98" t="s">
        <v>175</v>
      </c>
      <c r="CT10" s="408"/>
      <c r="CU10" s="408"/>
      <c r="CV10" s="408"/>
      <c r="CW10" s="408"/>
      <c r="CX10" s="408"/>
      <c r="CY10" s="408"/>
      <c r="CZ10" s="408"/>
      <c r="DA10" s="408"/>
      <c r="DB10" s="408"/>
      <c r="DC10" s="408"/>
      <c r="DD10" s="359"/>
      <c r="DE10" s="360"/>
    </row>
    <row r="11" spans="1:109">
      <c r="A11" s="23" t="s">
        <v>82</v>
      </c>
      <c r="B11" s="25">
        <v>3424259</v>
      </c>
      <c r="C11" s="25">
        <v>3408155</v>
      </c>
      <c r="D11" s="352">
        <v>105650</v>
      </c>
      <c r="E11" s="352">
        <v>103918</v>
      </c>
      <c r="F11" s="361">
        <f>B11+D11</f>
        <v>3529909</v>
      </c>
      <c r="G11" s="362">
        <f>C11+E11</f>
        <v>3512073</v>
      </c>
      <c r="I11" s="23" t="s">
        <v>82</v>
      </c>
      <c r="J11" s="74">
        <v>3278672</v>
      </c>
      <c r="K11" s="74">
        <v>3263444</v>
      </c>
      <c r="L11" s="74">
        <v>100466</v>
      </c>
      <c r="M11" s="74">
        <v>98793</v>
      </c>
      <c r="N11" s="361">
        <f>J11+L11</f>
        <v>3379138</v>
      </c>
      <c r="O11" s="362">
        <f>K11+M11</f>
        <v>3362237</v>
      </c>
      <c r="Q11" s="23" t="s">
        <v>82</v>
      </c>
      <c r="R11" s="352">
        <v>3126458</v>
      </c>
      <c r="S11" s="352">
        <v>3112522</v>
      </c>
      <c r="T11" s="352">
        <v>99955</v>
      </c>
      <c r="U11" s="352">
        <v>97937</v>
      </c>
      <c r="V11" s="361">
        <f>R11+T11</f>
        <v>3226413</v>
      </c>
      <c r="W11" s="362">
        <f>S11+U11</f>
        <v>3210459</v>
      </c>
      <c r="Y11" s="201" t="s">
        <v>82</v>
      </c>
      <c r="Z11" s="373">
        <v>2945169</v>
      </c>
      <c r="AA11" s="373">
        <v>2930630</v>
      </c>
      <c r="AB11" s="373">
        <v>87930</v>
      </c>
      <c r="AC11" s="373">
        <v>86038</v>
      </c>
      <c r="AD11" s="361">
        <f>Z11+AB11</f>
        <v>3033099</v>
      </c>
      <c r="AE11" s="362">
        <f>AA11+AC11</f>
        <v>3016668</v>
      </c>
      <c r="AG11" s="201" t="s">
        <v>82</v>
      </c>
      <c r="AH11" s="373">
        <v>2774164</v>
      </c>
      <c r="AI11" s="373">
        <v>2761014</v>
      </c>
      <c r="AJ11" s="373">
        <v>85902</v>
      </c>
      <c r="AK11" s="373">
        <v>84207</v>
      </c>
      <c r="AL11" s="361">
        <f>AH11+AJ11</f>
        <v>2860066</v>
      </c>
      <c r="AM11" s="362">
        <f>AI11+AK11</f>
        <v>2845221</v>
      </c>
      <c r="AO11" s="201" t="s">
        <v>82</v>
      </c>
      <c r="AP11" s="372">
        <v>2663281</v>
      </c>
      <c r="AQ11" s="372">
        <v>2650495</v>
      </c>
      <c r="AR11" s="372">
        <v>77697</v>
      </c>
      <c r="AS11" s="372">
        <v>75955</v>
      </c>
      <c r="AT11" s="361">
        <f>AP11+AR11</f>
        <v>2740978</v>
      </c>
      <c r="AU11" s="362">
        <f>AQ11+AS11</f>
        <v>2726450</v>
      </c>
      <c r="AW11" s="266" t="s">
        <v>82</v>
      </c>
      <c r="AX11" s="267">
        <v>2491625</v>
      </c>
      <c r="AY11" s="267">
        <v>2480168</v>
      </c>
      <c r="AZ11" s="267">
        <v>69018</v>
      </c>
      <c r="BA11" s="262">
        <v>67728</v>
      </c>
      <c r="BB11" s="361">
        <f>AX11+AZ11</f>
        <v>2560643</v>
      </c>
      <c r="BC11" s="362">
        <f>AY11+BA11</f>
        <v>2547896</v>
      </c>
      <c r="BE11" s="266" t="s">
        <v>82</v>
      </c>
      <c r="BF11" s="296">
        <v>2240487.06</v>
      </c>
      <c r="BG11" s="296">
        <v>2230612.9300000002</v>
      </c>
      <c r="BH11" s="296">
        <v>68919.7</v>
      </c>
      <c r="BI11" s="296">
        <v>67712.5</v>
      </c>
      <c r="BJ11" s="361">
        <f>BF11+BH11</f>
        <v>2309406.7600000002</v>
      </c>
      <c r="BK11" s="362">
        <f>BG11+BI11</f>
        <v>2298325.4300000002</v>
      </c>
      <c r="BM11" s="308" t="s">
        <v>82</v>
      </c>
      <c r="BN11" s="296">
        <v>2209302.15</v>
      </c>
      <c r="BO11" s="296">
        <v>2196003.25</v>
      </c>
      <c r="BP11" s="296">
        <v>69793.759999999995</v>
      </c>
      <c r="BQ11" s="296">
        <v>68821.919999999998</v>
      </c>
      <c r="BR11" s="361">
        <f>BN11+BP11</f>
        <v>2279095.9099999997</v>
      </c>
      <c r="BS11" s="362">
        <f>BO11+BQ11</f>
        <v>2264825.17</v>
      </c>
      <c r="BU11" s="308" t="s">
        <v>82</v>
      </c>
      <c r="BV11" s="296">
        <v>2298642.2200000002</v>
      </c>
      <c r="BW11" s="296">
        <v>2286499.0499999998</v>
      </c>
      <c r="BX11" s="296">
        <v>55098.8</v>
      </c>
      <c r="BY11" s="296">
        <v>54161.760000000002</v>
      </c>
      <c r="BZ11" s="361">
        <f>BV11+BX11</f>
        <v>2353741.02</v>
      </c>
      <c r="CA11" s="362">
        <f>BW11+BY11</f>
        <v>2340660.8099999996</v>
      </c>
      <c r="CC11" s="390" t="s">
        <v>82</v>
      </c>
      <c r="CD11" s="329">
        <v>2508706.84</v>
      </c>
      <c r="CE11" s="329">
        <v>2494919.4</v>
      </c>
      <c r="CF11" s="329">
        <v>62715.519999999997</v>
      </c>
      <c r="CG11" s="329">
        <v>61861.66</v>
      </c>
      <c r="CH11" s="361">
        <f>CD11+CF11</f>
        <v>2571422.36</v>
      </c>
      <c r="CI11" s="362">
        <f>CE11+CG11</f>
        <v>2556781.06</v>
      </c>
      <c r="CK11" s="377" t="s">
        <v>82</v>
      </c>
      <c r="CL11" s="187">
        <v>2153997.0299999998</v>
      </c>
      <c r="CM11" s="187">
        <v>2142669.39</v>
      </c>
      <c r="CN11" s="187">
        <v>57400.46</v>
      </c>
      <c r="CO11" s="187">
        <v>56571.12</v>
      </c>
      <c r="CP11" s="361">
        <f>CL11+CN11</f>
        <v>2211397.4899999998</v>
      </c>
      <c r="CQ11" s="362">
        <f>CM11+CO11</f>
        <v>2199240.5100000002</v>
      </c>
      <c r="CS11" s="81" t="s">
        <v>82</v>
      </c>
      <c r="CT11" s="409">
        <v>1060858.6000000001</v>
      </c>
      <c r="CU11" s="409">
        <v>1051015.07</v>
      </c>
      <c r="CV11" s="409">
        <v>10265</v>
      </c>
      <c r="CW11" s="409">
        <v>10265</v>
      </c>
      <c r="CX11" s="409">
        <v>9249.59</v>
      </c>
      <c r="CY11" s="409">
        <v>9249.59</v>
      </c>
      <c r="CZ11" s="409">
        <v>51214.06</v>
      </c>
      <c r="DA11" s="409">
        <v>50554.27</v>
      </c>
      <c r="DB11" s="409">
        <v>225587</v>
      </c>
      <c r="DC11" s="409">
        <v>225587</v>
      </c>
      <c r="DD11" s="361">
        <f t="shared" ref="DD11:DE14" si="0">CT11+CV11+CX11+CZ11+DB11</f>
        <v>1357174.2500000002</v>
      </c>
      <c r="DE11" s="362">
        <f t="shared" si="0"/>
        <v>1346670.9300000002</v>
      </c>
    </row>
    <row r="12" spans="1:109">
      <c r="A12" s="23" t="s">
        <v>83</v>
      </c>
      <c r="B12" s="25">
        <v>789586</v>
      </c>
      <c r="C12" s="25">
        <v>789586</v>
      </c>
      <c r="D12" s="352">
        <v>78130</v>
      </c>
      <c r="E12" s="352">
        <v>78130</v>
      </c>
      <c r="F12" s="361">
        <f t="shared" ref="F12:F14" si="1">B12+D12</f>
        <v>867716</v>
      </c>
      <c r="G12" s="362">
        <f t="shared" ref="G12:G14" si="2">C12+E12</f>
        <v>867716</v>
      </c>
      <c r="I12" s="23" t="s">
        <v>83</v>
      </c>
      <c r="J12" s="74">
        <v>590207</v>
      </c>
      <c r="K12" s="74">
        <v>590207</v>
      </c>
      <c r="L12" s="74">
        <v>59945</v>
      </c>
      <c r="M12" s="74">
        <v>59945</v>
      </c>
      <c r="N12" s="361">
        <f t="shared" ref="N12:N14" si="3">J12+L12</f>
        <v>650152</v>
      </c>
      <c r="O12" s="362">
        <f t="shared" ref="O12:O14" si="4">K12+M12</f>
        <v>650152</v>
      </c>
      <c r="Q12" s="23" t="s">
        <v>83</v>
      </c>
      <c r="R12" s="74">
        <v>581694</v>
      </c>
      <c r="S12" s="74">
        <v>581694</v>
      </c>
      <c r="T12" s="74">
        <v>60294</v>
      </c>
      <c r="U12" s="74">
        <v>60294</v>
      </c>
      <c r="V12" s="361">
        <f t="shared" ref="V12:V14" si="5">R12+T12</f>
        <v>641988</v>
      </c>
      <c r="W12" s="362">
        <f t="shared" ref="W12:W14" si="6">S12+U12</f>
        <v>641988</v>
      </c>
      <c r="Y12" s="201" t="s">
        <v>83</v>
      </c>
      <c r="Z12" s="373">
        <v>456696</v>
      </c>
      <c r="AA12" s="373">
        <v>456696</v>
      </c>
      <c r="AB12" s="373">
        <v>43250</v>
      </c>
      <c r="AC12" s="373">
        <v>43250</v>
      </c>
      <c r="AD12" s="361">
        <f t="shared" ref="AD12:AD14" si="7">Z12+AB12</f>
        <v>499946</v>
      </c>
      <c r="AE12" s="362">
        <f t="shared" ref="AE12:AE14" si="8">AA12+AC12</f>
        <v>499946</v>
      </c>
      <c r="AG12" s="201" t="s">
        <v>83</v>
      </c>
      <c r="AH12" s="373">
        <v>422407</v>
      </c>
      <c r="AI12" s="373">
        <v>422407</v>
      </c>
      <c r="AJ12" s="373">
        <v>41663</v>
      </c>
      <c r="AK12" s="373">
        <v>41663</v>
      </c>
      <c r="AL12" s="361">
        <f t="shared" ref="AL12:AL14" si="9">AH12+AJ12</f>
        <v>464070</v>
      </c>
      <c r="AM12" s="362">
        <f t="shared" ref="AM12:AM14" si="10">AI12+AK12</f>
        <v>464070</v>
      </c>
      <c r="AO12" s="201" t="s">
        <v>83</v>
      </c>
      <c r="AP12" s="372">
        <v>356894</v>
      </c>
      <c r="AQ12" s="372">
        <v>356894</v>
      </c>
      <c r="AR12" s="372">
        <v>41389</v>
      </c>
      <c r="AS12" s="372">
        <v>41389</v>
      </c>
      <c r="AT12" s="361">
        <f t="shared" ref="AT12:AT14" si="11">AP12+AR12</f>
        <v>398283</v>
      </c>
      <c r="AU12" s="362">
        <f t="shared" ref="AU12:AU14" si="12">AQ12+AS12</f>
        <v>398283</v>
      </c>
      <c r="AW12" s="266" t="s">
        <v>83</v>
      </c>
      <c r="AX12" s="267">
        <v>396505</v>
      </c>
      <c r="AY12" s="267">
        <v>396505</v>
      </c>
      <c r="AZ12" s="267">
        <v>47045</v>
      </c>
      <c r="BA12" s="262">
        <v>47045</v>
      </c>
      <c r="BB12" s="361">
        <f t="shared" ref="BB12:BB14" si="13">AX12+AZ12</f>
        <v>443550</v>
      </c>
      <c r="BC12" s="362">
        <f t="shared" ref="BC12:BC14" si="14">AY12+BA12</f>
        <v>443550</v>
      </c>
      <c r="BE12" s="266" t="s">
        <v>83</v>
      </c>
      <c r="BF12" s="296">
        <v>413980.46</v>
      </c>
      <c r="BG12" s="296">
        <v>413980.46</v>
      </c>
      <c r="BH12" s="296">
        <v>53527.31</v>
      </c>
      <c r="BI12" s="296">
        <v>53527.31</v>
      </c>
      <c r="BJ12" s="361">
        <f t="shared" ref="BJ12:BJ14" si="15">BF12+BH12</f>
        <v>467507.77</v>
      </c>
      <c r="BK12" s="362">
        <f t="shared" ref="BK12:BK14" si="16">BG12+BI12</f>
        <v>467507.77</v>
      </c>
      <c r="BM12" s="308" t="s">
        <v>83</v>
      </c>
      <c r="BN12" s="296">
        <v>298285.99</v>
      </c>
      <c r="BO12" s="296">
        <v>298285.99</v>
      </c>
      <c r="BP12" s="296">
        <v>53227.38</v>
      </c>
      <c r="BQ12" s="296">
        <v>53227.38</v>
      </c>
      <c r="BR12" s="361">
        <f t="shared" ref="BR12:BR14" si="17">BN12+BP12</f>
        <v>351513.37</v>
      </c>
      <c r="BS12" s="362">
        <f t="shared" ref="BS12:BS14" si="18">BO12+BQ12</f>
        <v>351513.37</v>
      </c>
      <c r="BU12" s="308" t="s">
        <v>83</v>
      </c>
      <c r="BV12" s="296">
        <v>163823.42000000001</v>
      </c>
      <c r="BW12" s="296">
        <v>163823.42000000001</v>
      </c>
      <c r="BX12" s="296">
        <v>61447.519999999997</v>
      </c>
      <c r="BY12" s="296">
        <v>61447.519999999997</v>
      </c>
      <c r="BZ12" s="361">
        <f t="shared" ref="BZ12:BZ14" si="19">BV12+BX12</f>
        <v>225270.94</v>
      </c>
      <c r="CA12" s="362">
        <f t="shared" ref="CA12:CA14" si="20">BW12+BY12</f>
        <v>225270.94</v>
      </c>
      <c r="CC12" s="390" t="s">
        <v>83</v>
      </c>
      <c r="CD12" s="329">
        <v>228480.3</v>
      </c>
      <c r="CE12" s="329">
        <v>228480.3</v>
      </c>
      <c r="CF12" s="329">
        <v>67519.97</v>
      </c>
      <c r="CG12" s="329">
        <v>67519.97</v>
      </c>
      <c r="CH12" s="361">
        <f t="shared" ref="CH12:CH14" si="21">CD12+CF12</f>
        <v>296000.27</v>
      </c>
      <c r="CI12" s="362">
        <f t="shared" ref="CI12:CI14" si="22">CE12+CG12</f>
        <v>296000.27</v>
      </c>
      <c r="CK12" s="377" t="s">
        <v>83</v>
      </c>
      <c r="CL12" s="187">
        <v>437817.74</v>
      </c>
      <c r="CM12" s="187">
        <v>437817.74</v>
      </c>
      <c r="CN12" s="187">
        <v>49799.040000000001</v>
      </c>
      <c r="CO12" s="187">
        <v>49799.040000000001</v>
      </c>
      <c r="CP12" s="361">
        <f t="shared" ref="CP12:CP14" si="23">CL12+CN12</f>
        <v>487616.77999999997</v>
      </c>
      <c r="CQ12" s="362">
        <f t="shared" ref="CQ12:CQ14" si="24">CM12+CO12</f>
        <v>487616.77999999997</v>
      </c>
      <c r="CS12" s="81" t="s">
        <v>83</v>
      </c>
      <c r="CT12" s="409">
        <v>194270.2</v>
      </c>
      <c r="CU12" s="409">
        <v>194270.2</v>
      </c>
      <c r="CV12" s="409">
        <v>2960</v>
      </c>
      <c r="CW12" s="409">
        <v>2960</v>
      </c>
      <c r="CX12" s="409">
        <v>10519.89</v>
      </c>
      <c r="CY12" s="409">
        <v>10519.89</v>
      </c>
      <c r="CZ12" s="409">
        <v>38113.910000000003</v>
      </c>
      <c r="DA12" s="409">
        <v>38113.910000000003</v>
      </c>
      <c r="DB12" s="409">
        <v>98822</v>
      </c>
      <c r="DC12" s="409">
        <v>98822</v>
      </c>
      <c r="DD12" s="361">
        <f t="shared" si="0"/>
        <v>344686</v>
      </c>
      <c r="DE12" s="362">
        <f t="shared" si="0"/>
        <v>344686</v>
      </c>
    </row>
    <row r="13" spans="1:109">
      <c r="A13" s="26" t="s">
        <v>84</v>
      </c>
      <c r="B13" s="28">
        <v>829759</v>
      </c>
      <c r="C13" s="28">
        <v>2858092</v>
      </c>
      <c r="D13" s="353">
        <v>36378</v>
      </c>
      <c r="E13" s="353">
        <v>61952</v>
      </c>
      <c r="F13" s="363">
        <f t="shared" si="1"/>
        <v>866137</v>
      </c>
      <c r="G13" s="354">
        <f t="shared" si="2"/>
        <v>2920044</v>
      </c>
      <c r="I13" s="26" t="s">
        <v>84</v>
      </c>
      <c r="J13" s="75">
        <v>785058</v>
      </c>
      <c r="K13" s="75">
        <v>2355835</v>
      </c>
      <c r="L13" s="75">
        <v>33301</v>
      </c>
      <c r="M13" s="75">
        <v>59287</v>
      </c>
      <c r="N13" s="363">
        <f t="shared" si="3"/>
        <v>818359</v>
      </c>
      <c r="O13" s="354">
        <f t="shared" si="4"/>
        <v>2415122</v>
      </c>
      <c r="Q13" s="26" t="s">
        <v>84</v>
      </c>
      <c r="R13" s="75">
        <v>665421</v>
      </c>
      <c r="S13" s="75">
        <v>2133527</v>
      </c>
      <c r="T13" s="75">
        <v>34602</v>
      </c>
      <c r="U13" s="75">
        <v>61252</v>
      </c>
      <c r="V13" s="363">
        <f t="shared" si="5"/>
        <v>700023</v>
      </c>
      <c r="W13" s="354">
        <f t="shared" si="6"/>
        <v>2194779</v>
      </c>
      <c r="Y13" s="205" t="s">
        <v>84</v>
      </c>
      <c r="Z13" s="230">
        <v>700807</v>
      </c>
      <c r="AA13" s="230">
        <v>2070246</v>
      </c>
      <c r="AB13" s="230">
        <v>31753</v>
      </c>
      <c r="AC13" s="230">
        <v>52620</v>
      </c>
      <c r="AD13" s="363">
        <f t="shared" si="7"/>
        <v>732560</v>
      </c>
      <c r="AE13" s="354">
        <f t="shared" si="8"/>
        <v>2122866</v>
      </c>
      <c r="AG13" s="205" t="s">
        <v>84</v>
      </c>
      <c r="AH13" s="230">
        <v>614767</v>
      </c>
      <c r="AI13" s="230">
        <v>2000905</v>
      </c>
      <c r="AJ13" s="230">
        <v>31702</v>
      </c>
      <c r="AK13" s="230">
        <v>56932</v>
      </c>
      <c r="AL13" s="363">
        <f t="shared" si="9"/>
        <v>646469</v>
      </c>
      <c r="AM13" s="354">
        <f t="shared" si="10"/>
        <v>2057837</v>
      </c>
      <c r="AO13" s="205" t="s">
        <v>84</v>
      </c>
      <c r="AP13" s="230">
        <v>519015</v>
      </c>
      <c r="AQ13" s="230">
        <v>1891778</v>
      </c>
      <c r="AR13" s="230">
        <v>31605</v>
      </c>
      <c r="AS13" s="230">
        <v>49160</v>
      </c>
      <c r="AT13" s="363">
        <f t="shared" si="11"/>
        <v>550620</v>
      </c>
      <c r="AU13" s="354">
        <f t="shared" si="12"/>
        <v>1940938</v>
      </c>
      <c r="AW13" s="268" t="s">
        <v>84</v>
      </c>
      <c r="AX13" s="271">
        <v>431276</v>
      </c>
      <c r="AY13" s="271">
        <v>1740954</v>
      </c>
      <c r="AZ13" s="271">
        <v>47024</v>
      </c>
      <c r="BA13" s="270">
        <v>65745</v>
      </c>
      <c r="BB13" s="363">
        <f t="shared" si="13"/>
        <v>478300</v>
      </c>
      <c r="BC13" s="354">
        <f t="shared" si="14"/>
        <v>1806699</v>
      </c>
      <c r="BE13" s="268" t="s">
        <v>84</v>
      </c>
      <c r="BF13" s="271">
        <v>512088.4</v>
      </c>
      <c r="BG13" s="271">
        <v>1708952.13</v>
      </c>
      <c r="BH13" s="271">
        <v>55089.31</v>
      </c>
      <c r="BI13" s="271">
        <v>68186.63</v>
      </c>
      <c r="BJ13" s="363">
        <f t="shared" si="15"/>
        <v>567177.71</v>
      </c>
      <c r="BK13" s="354">
        <f t="shared" si="16"/>
        <v>1777138.7599999998</v>
      </c>
      <c r="BM13" s="309" t="s">
        <v>84</v>
      </c>
      <c r="BN13" s="271">
        <v>482087.16</v>
      </c>
      <c r="BO13" s="271">
        <v>1602253.82</v>
      </c>
      <c r="BP13" s="271">
        <v>36641.64</v>
      </c>
      <c r="BQ13" s="271">
        <v>46399.81</v>
      </c>
      <c r="BR13" s="363">
        <f t="shared" si="17"/>
        <v>518728.8</v>
      </c>
      <c r="BS13" s="354">
        <f t="shared" si="18"/>
        <v>1648653.6300000001</v>
      </c>
      <c r="BU13" s="309" t="s">
        <v>84</v>
      </c>
      <c r="BV13" s="271">
        <v>607687.44999999995</v>
      </c>
      <c r="BW13" s="271">
        <v>1648217.56</v>
      </c>
      <c r="BX13" s="271">
        <v>33651.199999999997</v>
      </c>
      <c r="BY13" s="271">
        <v>41658.85</v>
      </c>
      <c r="BZ13" s="363">
        <f t="shared" si="19"/>
        <v>641338.64999999991</v>
      </c>
      <c r="CA13" s="354">
        <f t="shared" si="20"/>
        <v>1689876.4100000001</v>
      </c>
      <c r="CC13" s="391" t="s">
        <v>84</v>
      </c>
      <c r="CD13" s="332">
        <v>546200.09</v>
      </c>
      <c r="CE13" s="332">
        <v>1319423.46</v>
      </c>
      <c r="CF13" s="332">
        <v>16442.27</v>
      </c>
      <c r="CG13" s="332">
        <v>24706.43</v>
      </c>
      <c r="CH13" s="363">
        <f t="shared" si="21"/>
        <v>562642.36</v>
      </c>
      <c r="CI13" s="354">
        <f t="shared" si="22"/>
        <v>1344129.89</v>
      </c>
      <c r="CK13" s="398" t="s">
        <v>84</v>
      </c>
      <c r="CL13" s="190">
        <v>444711.96</v>
      </c>
      <c r="CM13" s="190">
        <v>1211282.53</v>
      </c>
      <c r="CN13" s="190">
        <v>15882.27</v>
      </c>
      <c r="CO13" s="190">
        <v>24067.119999999999</v>
      </c>
      <c r="CP13" s="363">
        <f t="shared" si="23"/>
        <v>460594.23000000004</v>
      </c>
      <c r="CQ13" s="354">
        <f t="shared" si="24"/>
        <v>1235349.6500000001</v>
      </c>
      <c r="CS13" s="104" t="s">
        <v>84</v>
      </c>
      <c r="CT13" s="410">
        <v>303668.82</v>
      </c>
      <c r="CU13" s="410">
        <v>780212</v>
      </c>
      <c r="CV13" s="410">
        <v>2874</v>
      </c>
      <c r="CW13" s="410">
        <v>2968</v>
      </c>
      <c r="CX13" s="410">
        <v>1501.76</v>
      </c>
      <c r="CY13" s="410">
        <v>1501.76</v>
      </c>
      <c r="CZ13" s="410">
        <v>14676.16</v>
      </c>
      <c r="DA13" s="410">
        <v>20575.79</v>
      </c>
      <c r="DB13" s="410">
        <v>71562</v>
      </c>
      <c r="DC13" s="410">
        <v>244164</v>
      </c>
      <c r="DD13" s="361">
        <f t="shared" si="0"/>
        <v>394282.74</v>
      </c>
      <c r="DE13" s="362">
        <f t="shared" si="0"/>
        <v>1049421.55</v>
      </c>
    </row>
    <row r="14" spans="1:109" ht="15">
      <c r="A14" s="29" t="s">
        <v>81</v>
      </c>
      <c r="B14" s="31">
        <v>5043604</v>
      </c>
      <c r="C14" s="31">
        <v>7055833</v>
      </c>
      <c r="D14" s="76">
        <v>220158</v>
      </c>
      <c r="E14" s="76">
        <v>244000</v>
      </c>
      <c r="F14" s="364">
        <f t="shared" si="1"/>
        <v>5263762</v>
      </c>
      <c r="G14" s="365">
        <f t="shared" si="2"/>
        <v>7299833</v>
      </c>
      <c r="I14" s="29" t="s">
        <v>81</v>
      </c>
      <c r="J14" s="76">
        <v>4653937</v>
      </c>
      <c r="K14" s="76">
        <v>6209486</v>
      </c>
      <c r="L14" s="76">
        <v>193712</v>
      </c>
      <c r="M14" s="76">
        <v>218025</v>
      </c>
      <c r="N14" s="364">
        <f t="shared" si="3"/>
        <v>4847649</v>
      </c>
      <c r="O14" s="365">
        <f t="shared" si="4"/>
        <v>6427511</v>
      </c>
      <c r="Q14" s="29" t="s">
        <v>81</v>
      </c>
      <c r="R14" s="76">
        <v>4373573</v>
      </c>
      <c r="S14" s="76">
        <v>5827743</v>
      </c>
      <c r="T14" s="76">
        <v>194851</v>
      </c>
      <c r="U14" s="76">
        <v>219483</v>
      </c>
      <c r="V14" s="364">
        <f t="shared" si="5"/>
        <v>4568424</v>
      </c>
      <c r="W14" s="365">
        <f t="shared" si="6"/>
        <v>6047226</v>
      </c>
      <c r="Y14" s="20" t="s">
        <v>81</v>
      </c>
      <c r="Z14" s="374">
        <v>4102672</v>
      </c>
      <c r="AA14" s="374">
        <v>5457572</v>
      </c>
      <c r="AB14" s="374">
        <v>162933</v>
      </c>
      <c r="AC14" s="374">
        <v>181908</v>
      </c>
      <c r="AD14" s="364">
        <f t="shared" si="7"/>
        <v>4265605</v>
      </c>
      <c r="AE14" s="365">
        <f t="shared" si="8"/>
        <v>5639480</v>
      </c>
      <c r="AG14" s="20" t="s">
        <v>81</v>
      </c>
      <c r="AH14" s="374">
        <v>3811338</v>
      </c>
      <c r="AI14" s="374">
        <v>5184326</v>
      </c>
      <c r="AJ14" s="374">
        <v>159267</v>
      </c>
      <c r="AK14" s="374">
        <v>182802</v>
      </c>
      <c r="AL14" s="364">
        <f t="shared" si="9"/>
        <v>3970605</v>
      </c>
      <c r="AM14" s="365">
        <f t="shared" si="10"/>
        <v>5367128</v>
      </c>
      <c r="AO14" s="20" t="s">
        <v>81</v>
      </c>
      <c r="AP14" s="375">
        <v>3539190</v>
      </c>
      <c r="AQ14" s="375">
        <v>4899167</v>
      </c>
      <c r="AR14" s="375">
        <v>150691</v>
      </c>
      <c r="AS14" s="375">
        <v>166504</v>
      </c>
      <c r="AT14" s="364">
        <f t="shared" si="11"/>
        <v>3689881</v>
      </c>
      <c r="AU14" s="365">
        <f t="shared" si="12"/>
        <v>5065671</v>
      </c>
      <c r="AW14" s="273" t="s">
        <v>81</v>
      </c>
      <c r="AX14" s="378">
        <v>3319406</v>
      </c>
      <c r="AY14" s="378">
        <v>4617627</v>
      </c>
      <c r="AZ14" s="378">
        <v>163087</v>
      </c>
      <c r="BA14" s="275">
        <v>180518</v>
      </c>
      <c r="BB14" s="364">
        <f t="shared" si="13"/>
        <v>3482493</v>
      </c>
      <c r="BC14" s="365">
        <f t="shared" si="14"/>
        <v>4798145</v>
      </c>
      <c r="BE14" s="273" t="s">
        <v>81</v>
      </c>
      <c r="BF14" s="298">
        <v>3166555.92</v>
      </c>
      <c r="BG14" s="298">
        <v>4353545.5199999996</v>
      </c>
      <c r="BH14" s="298">
        <v>177536.32</v>
      </c>
      <c r="BI14" s="298">
        <v>189426.44</v>
      </c>
      <c r="BJ14" s="364">
        <f t="shared" si="15"/>
        <v>3344092.2399999998</v>
      </c>
      <c r="BK14" s="365">
        <f t="shared" si="16"/>
        <v>4542971.96</v>
      </c>
      <c r="BM14" s="192" t="s">
        <v>81</v>
      </c>
      <c r="BN14" s="298">
        <v>2989675.3</v>
      </c>
      <c r="BO14" s="298">
        <v>4096543.06</v>
      </c>
      <c r="BP14" s="298">
        <v>159662.78</v>
      </c>
      <c r="BQ14" s="298">
        <v>168449.11</v>
      </c>
      <c r="BR14" s="364">
        <f t="shared" si="17"/>
        <v>3149338.0799999996</v>
      </c>
      <c r="BS14" s="365">
        <f t="shared" si="18"/>
        <v>4264992.17</v>
      </c>
      <c r="BU14" s="192" t="s">
        <v>81</v>
      </c>
      <c r="BV14" s="298">
        <v>3070153.09</v>
      </c>
      <c r="BW14" s="298">
        <v>4098540.03</v>
      </c>
      <c r="BX14" s="298">
        <v>150197.51999999999</v>
      </c>
      <c r="BY14" s="298">
        <v>157268.13</v>
      </c>
      <c r="BZ14" s="364">
        <f t="shared" si="19"/>
        <v>3220350.61</v>
      </c>
      <c r="CA14" s="365">
        <f t="shared" si="20"/>
        <v>4255808.16</v>
      </c>
      <c r="CC14" s="392" t="s">
        <v>81</v>
      </c>
      <c r="CD14" s="335">
        <v>3283387.23</v>
      </c>
      <c r="CE14" s="335">
        <v>4042823.16</v>
      </c>
      <c r="CF14" s="335">
        <v>146677.76000000001</v>
      </c>
      <c r="CG14" s="335">
        <v>154088.06</v>
      </c>
      <c r="CH14" s="364">
        <f t="shared" si="21"/>
        <v>3430064.99</v>
      </c>
      <c r="CI14" s="365">
        <f t="shared" si="22"/>
        <v>4196911.22</v>
      </c>
      <c r="CK14" s="273" t="s">
        <v>81</v>
      </c>
      <c r="CL14" s="193">
        <v>3036526.73</v>
      </c>
      <c r="CM14" s="193">
        <v>3791769.66</v>
      </c>
      <c r="CN14" s="193">
        <v>123081.77</v>
      </c>
      <c r="CO14" s="193">
        <v>130437.28</v>
      </c>
      <c r="CP14" s="364">
        <f t="shared" si="23"/>
        <v>3159608.5</v>
      </c>
      <c r="CQ14" s="365">
        <f t="shared" si="24"/>
        <v>3922206.94</v>
      </c>
      <c r="CS14" s="80" t="s">
        <v>81</v>
      </c>
      <c r="CT14" s="411">
        <v>1558797.62</v>
      </c>
      <c r="CU14" s="411">
        <v>2025497.27</v>
      </c>
      <c r="CV14" s="411">
        <v>16099</v>
      </c>
      <c r="CW14" s="411">
        <v>16193</v>
      </c>
      <c r="CX14" s="411">
        <v>21271.24</v>
      </c>
      <c r="CY14" s="411">
        <v>21271.24</v>
      </c>
      <c r="CZ14" s="411">
        <v>104004.13</v>
      </c>
      <c r="DA14" s="411">
        <v>109243.97</v>
      </c>
      <c r="DB14" s="411">
        <v>395971</v>
      </c>
      <c r="DC14" s="411">
        <v>568573</v>
      </c>
      <c r="DD14" s="367">
        <f t="shared" si="0"/>
        <v>2096142.9900000002</v>
      </c>
      <c r="DE14" s="356">
        <f t="shared" si="0"/>
        <v>2740778.48</v>
      </c>
    </row>
    <row r="15" spans="1:109">
      <c r="A15" s="9"/>
      <c r="B15" s="25"/>
      <c r="C15" s="25"/>
      <c r="D15" s="352"/>
      <c r="E15" s="352"/>
      <c r="F15" s="361"/>
      <c r="G15" s="362"/>
      <c r="J15" s="74"/>
      <c r="K15" s="74"/>
      <c r="L15" s="74"/>
      <c r="M15" s="74"/>
      <c r="N15" s="361"/>
      <c r="O15" s="362"/>
      <c r="R15" s="74"/>
      <c r="S15" s="74"/>
      <c r="T15" s="74"/>
      <c r="U15" s="74"/>
      <c r="V15" s="361"/>
      <c r="W15" s="362"/>
      <c r="Y15" s="20"/>
      <c r="Z15" s="373"/>
      <c r="AA15" s="373"/>
      <c r="AB15" s="373"/>
      <c r="AC15" s="373"/>
      <c r="AD15" s="361"/>
      <c r="AE15" s="362"/>
      <c r="AG15" s="20"/>
      <c r="AH15" s="373"/>
      <c r="AI15" s="373"/>
      <c r="AJ15" s="373"/>
      <c r="AK15" s="373"/>
      <c r="AL15" s="361"/>
      <c r="AM15" s="362"/>
      <c r="AP15" s="372"/>
      <c r="AQ15" s="372"/>
      <c r="AR15" s="372"/>
      <c r="AS15" s="372"/>
      <c r="AT15" s="361"/>
      <c r="AU15" s="362"/>
      <c r="AW15" s="273"/>
      <c r="AX15" s="267"/>
      <c r="AY15" s="267"/>
      <c r="AZ15" s="267"/>
      <c r="BA15" s="262"/>
      <c r="BB15" s="361"/>
      <c r="BC15" s="362"/>
      <c r="BE15" s="273"/>
      <c r="BF15" s="296"/>
      <c r="BG15" s="296"/>
      <c r="BH15" s="296"/>
      <c r="BI15" s="296"/>
      <c r="BJ15" s="361"/>
      <c r="BK15" s="362"/>
      <c r="BM15" s="169"/>
      <c r="BN15" s="296"/>
      <c r="BO15" s="296"/>
      <c r="BP15" s="296"/>
      <c r="BQ15" s="296"/>
      <c r="BR15" s="361"/>
      <c r="BS15" s="362"/>
      <c r="BU15" s="169"/>
      <c r="BV15" s="296"/>
      <c r="BW15" s="296"/>
      <c r="BX15" s="296"/>
      <c r="BY15" s="296"/>
      <c r="BZ15" s="361"/>
      <c r="CA15" s="362"/>
      <c r="CC15" s="134"/>
      <c r="CD15" s="329"/>
      <c r="CE15" s="329"/>
      <c r="CF15" s="329"/>
      <c r="CG15" s="329"/>
      <c r="CH15" s="361"/>
      <c r="CI15" s="362"/>
      <c r="CK15" s="273"/>
      <c r="CL15" s="193"/>
      <c r="CM15" s="193"/>
      <c r="CN15" s="193"/>
      <c r="CO15" s="193"/>
      <c r="CP15" s="361"/>
      <c r="CQ15" s="362"/>
      <c r="CT15" s="411"/>
      <c r="CU15" s="411"/>
      <c r="CV15" s="411"/>
      <c r="CW15" s="411"/>
      <c r="CX15" s="411"/>
      <c r="CY15" s="411"/>
      <c r="CZ15" s="411"/>
      <c r="DA15" s="411"/>
      <c r="DB15" s="411"/>
      <c r="DC15" s="411"/>
      <c r="DD15" s="361"/>
      <c r="DE15" s="362"/>
    </row>
    <row r="16" spans="1:109">
      <c r="A16" s="23" t="s">
        <v>87</v>
      </c>
      <c r="B16" s="25">
        <v>2904710</v>
      </c>
      <c r="C16" s="25">
        <v>3564192</v>
      </c>
      <c r="D16" s="352">
        <v>115031</v>
      </c>
      <c r="E16" s="352">
        <v>124107</v>
      </c>
      <c r="F16" s="361">
        <f t="shared" ref="F16:F30" si="25">B16+D16</f>
        <v>3019741</v>
      </c>
      <c r="G16" s="362">
        <f t="shared" ref="G16:G30" si="26">C16+E16</f>
        <v>3688299</v>
      </c>
      <c r="I16" s="23" t="s">
        <v>87</v>
      </c>
      <c r="J16" s="74">
        <v>2584112</v>
      </c>
      <c r="K16" s="74">
        <v>2803746</v>
      </c>
      <c r="L16" s="74">
        <v>99620</v>
      </c>
      <c r="M16" s="74">
        <v>110047</v>
      </c>
      <c r="N16" s="361">
        <f t="shared" ref="N16:N20" si="27">J16+L16</f>
        <v>2683732</v>
      </c>
      <c r="O16" s="362">
        <f t="shared" ref="O16:O20" si="28">K16+M16</f>
        <v>2913793</v>
      </c>
      <c r="Q16" s="23" t="s">
        <v>87</v>
      </c>
      <c r="R16" s="74">
        <v>2461294</v>
      </c>
      <c r="S16" s="74">
        <v>2665133</v>
      </c>
      <c r="T16" s="74">
        <v>88112</v>
      </c>
      <c r="U16" s="74">
        <v>96929</v>
      </c>
      <c r="V16" s="361">
        <f t="shared" ref="V16:V20" si="29">R16+T16</f>
        <v>2549406</v>
      </c>
      <c r="W16" s="362">
        <f t="shared" ref="W16:W20" si="30">S16+U16</f>
        <v>2762062</v>
      </c>
      <c r="Y16" s="201" t="s">
        <v>87</v>
      </c>
      <c r="Z16" s="373">
        <v>2189441</v>
      </c>
      <c r="AA16" s="373">
        <v>2361889</v>
      </c>
      <c r="AB16" s="373">
        <v>86440</v>
      </c>
      <c r="AC16" s="373">
        <v>96122</v>
      </c>
      <c r="AD16" s="361">
        <f t="shared" ref="AD16:AD20" si="31">Z16+AB16</f>
        <v>2275881</v>
      </c>
      <c r="AE16" s="362">
        <f t="shared" ref="AE16:AE20" si="32">AA16+AC16</f>
        <v>2458011</v>
      </c>
      <c r="AG16" s="201" t="s">
        <v>87</v>
      </c>
      <c r="AH16" s="373">
        <v>1974384</v>
      </c>
      <c r="AI16" s="373">
        <v>2121141</v>
      </c>
      <c r="AJ16" s="373">
        <v>93997</v>
      </c>
      <c r="AK16" s="373">
        <v>103084</v>
      </c>
      <c r="AL16" s="361">
        <f t="shared" ref="AL16:AL20" si="33">AH16+AJ16</f>
        <v>2068381</v>
      </c>
      <c r="AM16" s="362">
        <f t="shared" ref="AM16:AM20" si="34">AI16+AK16</f>
        <v>2224225</v>
      </c>
      <c r="AO16" s="201" t="s">
        <v>87</v>
      </c>
      <c r="AP16" s="372">
        <v>1858431</v>
      </c>
      <c r="AQ16" s="372">
        <v>2001209</v>
      </c>
      <c r="AR16" s="372">
        <v>97834</v>
      </c>
      <c r="AS16" s="372">
        <v>103569</v>
      </c>
      <c r="AT16" s="361">
        <f t="shared" ref="AT16:AT20" si="35">AP16+AR16</f>
        <v>1956265</v>
      </c>
      <c r="AU16" s="362">
        <f t="shared" ref="AU16:AU20" si="36">AQ16+AS16</f>
        <v>2104778</v>
      </c>
      <c r="AW16" s="266" t="s">
        <v>87</v>
      </c>
      <c r="AX16" s="267">
        <v>1791140</v>
      </c>
      <c r="AY16" s="267">
        <v>1937764</v>
      </c>
      <c r="AZ16" s="267">
        <v>102381</v>
      </c>
      <c r="BA16" s="262">
        <v>111266</v>
      </c>
      <c r="BB16" s="361">
        <f t="shared" ref="BB16:BB20" si="37">AX16+AZ16</f>
        <v>1893521</v>
      </c>
      <c r="BC16" s="362">
        <f t="shared" ref="BC16:BC20" si="38">AY16+BA16</f>
        <v>2049030</v>
      </c>
      <c r="BE16" s="266" t="s">
        <v>87</v>
      </c>
      <c r="BF16" s="296">
        <v>1726385.01</v>
      </c>
      <c r="BG16" s="296">
        <v>1850029.54</v>
      </c>
      <c r="BH16" s="296">
        <v>100059.19</v>
      </c>
      <c r="BI16" s="296">
        <v>104902.25</v>
      </c>
      <c r="BJ16" s="361">
        <f t="shared" ref="BJ16:BJ20" si="39">BF16+BH16</f>
        <v>1826444.2</v>
      </c>
      <c r="BK16" s="362">
        <f t="shared" ref="BK16:BK20" si="40">BG16+BI16</f>
        <v>1954931.79</v>
      </c>
      <c r="BM16" s="308" t="s">
        <v>87</v>
      </c>
      <c r="BN16" s="296">
        <v>1671055.89</v>
      </c>
      <c r="BO16" s="296">
        <v>1813910.97</v>
      </c>
      <c r="BP16" s="296">
        <v>93909.84</v>
      </c>
      <c r="BQ16" s="296">
        <v>93909.84</v>
      </c>
      <c r="BR16" s="361">
        <f t="shared" ref="BR16:BR20" si="41">BN16+BP16</f>
        <v>1764965.73</v>
      </c>
      <c r="BS16" s="362">
        <f t="shared" ref="BS16:BS20" si="42">BO16+BQ16</f>
        <v>1907820.81</v>
      </c>
      <c r="BU16" s="308" t="s">
        <v>87</v>
      </c>
      <c r="BV16" s="296">
        <v>1623816</v>
      </c>
      <c r="BW16" s="296">
        <v>1764933.42</v>
      </c>
      <c r="BX16" s="296">
        <v>80281.070000000007</v>
      </c>
      <c r="BY16" s="296">
        <v>80281.070000000007</v>
      </c>
      <c r="BZ16" s="361">
        <f t="shared" ref="BZ16:BZ20" si="43">BV16+BX16</f>
        <v>1704097.07</v>
      </c>
      <c r="CA16" s="362">
        <f t="shared" ref="CA16:CA20" si="44">BW16+BY16</f>
        <v>1845214.49</v>
      </c>
      <c r="CC16" s="390" t="s">
        <v>87</v>
      </c>
      <c r="CD16" s="329">
        <v>1517629.12</v>
      </c>
      <c r="CE16" s="329">
        <v>1608082.41</v>
      </c>
      <c r="CF16" s="329">
        <v>72210.149999999994</v>
      </c>
      <c r="CG16" s="329">
        <v>72210.149999999994</v>
      </c>
      <c r="CH16" s="361">
        <f t="shared" ref="CH16:CH20" si="45">CD16+CF16</f>
        <v>1589839.27</v>
      </c>
      <c r="CI16" s="362">
        <f t="shared" ref="CI16:CI20" si="46">CE16+CG16</f>
        <v>1680292.5599999998</v>
      </c>
      <c r="CK16" s="377" t="s">
        <v>87</v>
      </c>
      <c r="CL16" s="187">
        <v>1301845.57</v>
      </c>
      <c r="CM16" s="187">
        <v>1372117.25</v>
      </c>
      <c r="CN16" s="187">
        <v>71616.62</v>
      </c>
      <c r="CO16" s="187">
        <v>71616.62</v>
      </c>
      <c r="CP16" s="361">
        <f t="shared" ref="CP16:CP20" si="47">CL16+CN16</f>
        <v>1373462.19</v>
      </c>
      <c r="CQ16" s="362">
        <f t="shared" ref="CQ16:CQ20" si="48">CM16+CO16</f>
        <v>1443733.87</v>
      </c>
      <c r="CS16" s="81" t="s">
        <v>87</v>
      </c>
      <c r="CT16" s="409">
        <v>902301.6</v>
      </c>
      <c r="CU16" s="409">
        <v>951605.71</v>
      </c>
      <c r="CV16" s="409">
        <v>9704</v>
      </c>
      <c r="CW16" s="409">
        <v>9704</v>
      </c>
      <c r="CX16" s="409">
        <v>3083.63</v>
      </c>
      <c r="CY16" s="409">
        <v>3083.63</v>
      </c>
      <c r="CZ16" s="409">
        <v>66634.259999999995</v>
      </c>
      <c r="DA16" s="409">
        <v>66707.64</v>
      </c>
      <c r="DB16" s="409">
        <v>251323</v>
      </c>
      <c r="DC16" s="409">
        <v>341017</v>
      </c>
      <c r="DD16" s="361">
        <f t="shared" ref="DD16:DE20" si="49">CT16+CV16+CX16+CZ16+DB16</f>
        <v>1233046.49</v>
      </c>
      <c r="DE16" s="362">
        <f t="shared" si="49"/>
        <v>1372117.98</v>
      </c>
    </row>
    <row r="17" spans="1:109">
      <c r="A17" s="23" t="s">
        <v>176</v>
      </c>
      <c r="B17" s="25">
        <v>129321</v>
      </c>
      <c r="C17" s="25">
        <v>-12764</v>
      </c>
      <c r="D17" s="352">
        <v>0</v>
      </c>
      <c r="E17" s="352">
        <v>0</v>
      </c>
      <c r="F17" s="361">
        <f t="shared" si="25"/>
        <v>129321</v>
      </c>
      <c r="G17" s="362">
        <f t="shared" si="26"/>
        <v>-12764</v>
      </c>
      <c r="I17" s="23" t="s">
        <v>176</v>
      </c>
      <c r="J17" s="74">
        <v>300088</v>
      </c>
      <c r="K17" s="74">
        <v>333865</v>
      </c>
      <c r="L17" s="74">
        <v>0</v>
      </c>
      <c r="M17" s="74">
        <v>0</v>
      </c>
      <c r="N17" s="361">
        <f t="shared" si="27"/>
        <v>300088</v>
      </c>
      <c r="O17" s="362">
        <f t="shared" si="28"/>
        <v>333865</v>
      </c>
      <c r="Q17" s="23" t="s">
        <v>176</v>
      </c>
      <c r="R17" s="74">
        <v>146160</v>
      </c>
      <c r="S17" s="74">
        <v>157258</v>
      </c>
      <c r="T17" s="74">
        <v>0</v>
      </c>
      <c r="U17" s="74">
        <v>0</v>
      </c>
      <c r="V17" s="361">
        <f t="shared" si="29"/>
        <v>146160</v>
      </c>
      <c r="W17" s="362">
        <f t="shared" si="30"/>
        <v>157258</v>
      </c>
      <c r="Y17" s="201" t="s">
        <v>176</v>
      </c>
      <c r="Z17" s="373">
        <v>211287</v>
      </c>
      <c r="AA17" s="373">
        <v>221226</v>
      </c>
      <c r="AB17" s="373">
        <v>0</v>
      </c>
      <c r="AC17" s="373">
        <v>0</v>
      </c>
      <c r="AD17" s="361">
        <f t="shared" si="31"/>
        <v>211287</v>
      </c>
      <c r="AE17" s="362">
        <f t="shared" si="32"/>
        <v>221226</v>
      </c>
      <c r="AG17" s="201" t="s">
        <v>176</v>
      </c>
      <c r="AH17" s="373">
        <v>58260</v>
      </c>
      <c r="AI17" s="373">
        <v>60730</v>
      </c>
      <c r="AJ17" s="373">
        <v>-4458</v>
      </c>
      <c r="AK17" s="373">
        <v>-4458</v>
      </c>
      <c r="AL17" s="361">
        <f t="shared" si="33"/>
        <v>53802</v>
      </c>
      <c r="AM17" s="362">
        <f t="shared" si="34"/>
        <v>56272</v>
      </c>
      <c r="AO17" s="201" t="s">
        <v>176</v>
      </c>
      <c r="AP17" s="372">
        <v>150560</v>
      </c>
      <c r="AQ17" s="372">
        <v>154554</v>
      </c>
      <c r="AR17" s="372">
        <v>238</v>
      </c>
      <c r="AS17" s="372">
        <v>238</v>
      </c>
      <c r="AT17" s="361">
        <f t="shared" si="35"/>
        <v>150798</v>
      </c>
      <c r="AU17" s="362">
        <f t="shared" si="36"/>
        <v>154792</v>
      </c>
      <c r="AW17" s="266" t="s">
        <v>176</v>
      </c>
      <c r="AX17" s="267">
        <v>137748</v>
      </c>
      <c r="AY17" s="267">
        <v>142670</v>
      </c>
      <c r="AZ17" s="267">
        <v>359</v>
      </c>
      <c r="BA17" s="262">
        <v>359</v>
      </c>
      <c r="BB17" s="361">
        <f t="shared" si="37"/>
        <v>138107</v>
      </c>
      <c r="BC17" s="362">
        <f t="shared" si="38"/>
        <v>143029</v>
      </c>
      <c r="BE17" s="266" t="s">
        <v>176</v>
      </c>
      <c r="BF17" s="296">
        <v>91298.46</v>
      </c>
      <c r="BG17" s="296">
        <v>90784.2</v>
      </c>
      <c r="BH17" s="296">
        <v>0</v>
      </c>
      <c r="BI17" s="296">
        <v>0</v>
      </c>
      <c r="BJ17" s="361">
        <f t="shared" si="39"/>
        <v>91298.46</v>
      </c>
      <c r="BK17" s="362">
        <f t="shared" si="40"/>
        <v>90784.2</v>
      </c>
      <c r="BM17" s="308" t="s">
        <v>176</v>
      </c>
      <c r="BN17" s="296">
        <v>112159.51</v>
      </c>
      <c r="BO17" s="296">
        <v>119660.29</v>
      </c>
      <c r="BP17" s="296">
        <v>0</v>
      </c>
      <c r="BQ17" s="296">
        <v>0</v>
      </c>
      <c r="BR17" s="361">
        <f t="shared" si="41"/>
        <v>112159.51</v>
      </c>
      <c r="BS17" s="362">
        <f t="shared" si="42"/>
        <v>119660.29</v>
      </c>
      <c r="BU17" s="308" t="s">
        <v>176</v>
      </c>
      <c r="BV17" s="296">
        <v>153488.19</v>
      </c>
      <c r="BW17" s="296">
        <v>165181.17000000001</v>
      </c>
      <c r="BX17" s="296">
        <v>146.18</v>
      </c>
      <c r="BY17" s="296">
        <v>146.18</v>
      </c>
      <c r="BZ17" s="361">
        <f t="shared" si="43"/>
        <v>153634.37</v>
      </c>
      <c r="CA17" s="362">
        <f t="shared" si="44"/>
        <v>165327.35</v>
      </c>
      <c r="CC17" s="390" t="s">
        <v>176</v>
      </c>
      <c r="CD17" s="329">
        <v>109427.31</v>
      </c>
      <c r="CE17" s="329">
        <v>114583.42</v>
      </c>
      <c r="CF17" s="329">
        <v>120</v>
      </c>
      <c r="CG17" s="329">
        <v>120</v>
      </c>
      <c r="CH17" s="361">
        <f t="shared" si="45"/>
        <v>109547.31</v>
      </c>
      <c r="CI17" s="362">
        <f t="shared" si="46"/>
        <v>114703.42</v>
      </c>
      <c r="CK17" s="377" t="s">
        <v>176</v>
      </c>
      <c r="CL17" s="187">
        <v>89471.64</v>
      </c>
      <c r="CM17" s="187">
        <v>108045.64</v>
      </c>
      <c r="CN17" s="187">
        <v>190</v>
      </c>
      <c r="CO17" s="187">
        <v>190</v>
      </c>
      <c r="CP17" s="361">
        <f t="shared" si="47"/>
        <v>89661.64</v>
      </c>
      <c r="CQ17" s="362">
        <f t="shared" si="48"/>
        <v>108235.64</v>
      </c>
      <c r="CS17" s="81" t="s">
        <v>176</v>
      </c>
      <c r="CT17" s="409">
        <v>90682</v>
      </c>
      <c r="CU17" s="409">
        <v>90431</v>
      </c>
      <c r="CV17" s="409">
        <v>0</v>
      </c>
      <c r="CW17" s="409">
        <v>0</v>
      </c>
      <c r="CX17" s="409">
        <v>0</v>
      </c>
      <c r="CY17" s="409">
        <v>0</v>
      </c>
      <c r="CZ17" s="409">
        <v>138.79</v>
      </c>
      <c r="DA17" s="409">
        <v>138.79</v>
      </c>
      <c r="DB17" s="409">
        <v>9922</v>
      </c>
      <c r="DC17" s="409">
        <v>9922</v>
      </c>
      <c r="DD17" s="361">
        <f t="shared" si="49"/>
        <v>100742.79</v>
      </c>
      <c r="DE17" s="362">
        <f t="shared" si="49"/>
        <v>100491.79</v>
      </c>
    </row>
    <row r="18" spans="1:109">
      <c r="A18" s="23" t="s">
        <v>89</v>
      </c>
      <c r="B18" s="25">
        <v>1493871</v>
      </c>
      <c r="C18" s="25">
        <v>2182580</v>
      </c>
      <c r="D18" s="352">
        <v>71915</v>
      </c>
      <c r="E18" s="352">
        <v>79500</v>
      </c>
      <c r="F18" s="361">
        <f t="shared" si="25"/>
        <v>1565786</v>
      </c>
      <c r="G18" s="362">
        <f t="shared" si="26"/>
        <v>2262080</v>
      </c>
      <c r="I18" s="23" t="s">
        <v>89</v>
      </c>
      <c r="J18" s="74">
        <v>1411636</v>
      </c>
      <c r="K18" s="74">
        <v>2004045</v>
      </c>
      <c r="L18" s="74">
        <v>59862</v>
      </c>
      <c r="M18" s="74">
        <v>63176</v>
      </c>
      <c r="N18" s="361">
        <f t="shared" si="27"/>
        <v>1471498</v>
      </c>
      <c r="O18" s="362">
        <f t="shared" si="28"/>
        <v>2067221</v>
      </c>
      <c r="Q18" s="23" t="s">
        <v>89</v>
      </c>
      <c r="R18" s="74">
        <v>1312488</v>
      </c>
      <c r="S18" s="74">
        <v>1762591</v>
      </c>
      <c r="T18" s="74">
        <v>66101</v>
      </c>
      <c r="U18" s="74">
        <v>64818</v>
      </c>
      <c r="V18" s="361">
        <f t="shared" si="29"/>
        <v>1378589</v>
      </c>
      <c r="W18" s="362">
        <f t="shared" si="30"/>
        <v>1827409</v>
      </c>
      <c r="Y18" s="201" t="s">
        <v>89</v>
      </c>
      <c r="Z18" s="373">
        <v>1324703</v>
      </c>
      <c r="AA18" s="373">
        <v>1769996</v>
      </c>
      <c r="AB18" s="373">
        <v>61331</v>
      </c>
      <c r="AC18" s="373">
        <v>60960</v>
      </c>
      <c r="AD18" s="361">
        <f t="shared" si="31"/>
        <v>1386034</v>
      </c>
      <c r="AE18" s="362">
        <f t="shared" si="32"/>
        <v>1830956</v>
      </c>
      <c r="AG18" s="201" t="s">
        <v>89</v>
      </c>
      <c r="AH18" s="373">
        <v>1154750</v>
      </c>
      <c r="AI18" s="373">
        <v>1537260</v>
      </c>
      <c r="AJ18" s="373">
        <v>48658</v>
      </c>
      <c r="AK18" s="373">
        <v>52810</v>
      </c>
      <c r="AL18" s="361">
        <f t="shared" si="33"/>
        <v>1203408</v>
      </c>
      <c r="AM18" s="362">
        <f t="shared" si="34"/>
        <v>1590070</v>
      </c>
      <c r="AO18" s="201" t="s">
        <v>89</v>
      </c>
      <c r="AP18" s="372">
        <v>1032231</v>
      </c>
      <c r="AQ18" s="372">
        <v>1418641</v>
      </c>
      <c r="AR18" s="372">
        <v>52147</v>
      </c>
      <c r="AS18" s="372">
        <v>53594</v>
      </c>
      <c r="AT18" s="361">
        <f t="shared" si="35"/>
        <v>1084378</v>
      </c>
      <c r="AU18" s="362">
        <f t="shared" si="36"/>
        <v>1472235</v>
      </c>
      <c r="AW18" s="266" t="s">
        <v>89</v>
      </c>
      <c r="AX18" s="267">
        <v>1010090</v>
      </c>
      <c r="AY18" s="267">
        <v>1403509</v>
      </c>
      <c r="AZ18" s="267">
        <v>75725</v>
      </c>
      <c r="BA18" s="262">
        <v>79760</v>
      </c>
      <c r="BB18" s="361">
        <f t="shared" si="37"/>
        <v>1085815</v>
      </c>
      <c r="BC18" s="362">
        <f t="shared" si="38"/>
        <v>1483269</v>
      </c>
      <c r="BE18" s="266" t="s">
        <v>89</v>
      </c>
      <c r="BF18" s="296">
        <v>941150.94</v>
      </c>
      <c r="BG18" s="296">
        <v>1260058.49</v>
      </c>
      <c r="BH18" s="296">
        <v>105398.52</v>
      </c>
      <c r="BI18" s="296">
        <v>82714.52</v>
      </c>
      <c r="BJ18" s="361">
        <f t="shared" si="39"/>
        <v>1046549.46</v>
      </c>
      <c r="BK18" s="362">
        <f t="shared" si="40"/>
        <v>1342773.01</v>
      </c>
      <c r="BM18" s="308" t="s">
        <v>89</v>
      </c>
      <c r="BN18" s="296">
        <v>1082358.43</v>
      </c>
      <c r="BO18" s="296">
        <v>1451837.76</v>
      </c>
      <c r="BP18" s="296">
        <v>74073</v>
      </c>
      <c r="BQ18" s="296">
        <v>81598.289999999994</v>
      </c>
      <c r="BR18" s="361">
        <f t="shared" si="41"/>
        <v>1156431.43</v>
      </c>
      <c r="BS18" s="362">
        <f t="shared" si="42"/>
        <v>1533436.05</v>
      </c>
      <c r="BU18" s="308" t="s">
        <v>89</v>
      </c>
      <c r="BV18" s="296">
        <v>1078825.93</v>
      </c>
      <c r="BW18" s="296">
        <v>1409554.78</v>
      </c>
      <c r="BX18" s="296">
        <v>67323.41</v>
      </c>
      <c r="BY18" s="296">
        <v>72241.06</v>
      </c>
      <c r="BZ18" s="361">
        <f t="shared" si="43"/>
        <v>1146149.3399999999</v>
      </c>
      <c r="CA18" s="362">
        <f t="shared" si="44"/>
        <v>1481795.84</v>
      </c>
      <c r="CC18" s="390" t="s">
        <v>89</v>
      </c>
      <c r="CD18" s="329">
        <v>938743.72</v>
      </c>
      <c r="CE18" s="329">
        <v>1275126.31</v>
      </c>
      <c r="CF18" s="329">
        <v>40779.99</v>
      </c>
      <c r="CG18" s="329">
        <v>43967.89</v>
      </c>
      <c r="CH18" s="361">
        <f t="shared" si="45"/>
        <v>979523.71</v>
      </c>
      <c r="CI18" s="362">
        <f t="shared" si="46"/>
        <v>1319094.2</v>
      </c>
      <c r="CK18" s="377" t="s">
        <v>89</v>
      </c>
      <c r="CL18" s="187">
        <v>792881.4</v>
      </c>
      <c r="CM18" s="187">
        <v>1116809.77</v>
      </c>
      <c r="CN18" s="187">
        <v>39979.83</v>
      </c>
      <c r="CO18" s="187">
        <v>43028.56</v>
      </c>
      <c r="CP18" s="361">
        <f t="shared" si="47"/>
        <v>832861.23</v>
      </c>
      <c r="CQ18" s="362">
        <f t="shared" si="48"/>
        <v>1159838.33</v>
      </c>
      <c r="CS18" s="81" t="s">
        <v>89</v>
      </c>
      <c r="CT18" s="409">
        <v>494723.91</v>
      </c>
      <c r="CU18" s="409">
        <v>668432.22</v>
      </c>
      <c r="CV18" s="409">
        <v>8508</v>
      </c>
      <c r="CW18" s="409">
        <v>8547</v>
      </c>
      <c r="CX18" s="409">
        <v>18805.95</v>
      </c>
      <c r="CY18" s="409">
        <v>18805.95</v>
      </c>
      <c r="CZ18" s="409">
        <v>39204.050000000003</v>
      </c>
      <c r="DA18" s="409">
        <v>43344.22</v>
      </c>
      <c r="DB18" s="409">
        <v>146269</v>
      </c>
      <c r="DC18" s="409">
        <v>207624</v>
      </c>
      <c r="DD18" s="361">
        <f t="shared" si="49"/>
        <v>707510.91</v>
      </c>
      <c r="DE18" s="362">
        <f t="shared" si="49"/>
        <v>946753.3899999999</v>
      </c>
    </row>
    <row r="19" spans="1:109">
      <c r="A19" s="26" t="s">
        <v>90</v>
      </c>
      <c r="B19" s="28">
        <v>238919</v>
      </c>
      <c r="C19" s="28">
        <v>538967</v>
      </c>
      <c r="D19" s="353">
        <v>6000</v>
      </c>
      <c r="E19" s="353">
        <v>10414</v>
      </c>
      <c r="F19" s="363">
        <f t="shared" si="25"/>
        <v>244919</v>
      </c>
      <c r="G19" s="354">
        <f t="shared" si="26"/>
        <v>549381</v>
      </c>
      <c r="I19" s="26" t="s">
        <v>90</v>
      </c>
      <c r="J19" s="75">
        <v>218163</v>
      </c>
      <c r="K19" s="75">
        <v>437125</v>
      </c>
      <c r="L19" s="75">
        <v>5987</v>
      </c>
      <c r="M19" s="75">
        <v>10404</v>
      </c>
      <c r="N19" s="363">
        <f t="shared" si="27"/>
        <v>224150</v>
      </c>
      <c r="O19" s="354">
        <f t="shared" si="28"/>
        <v>447529</v>
      </c>
      <c r="Q19" s="26" t="s">
        <v>90</v>
      </c>
      <c r="R19" s="75">
        <v>213818</v>
      </c>
      <c r="S19" s="75">
        <v>431623</v>
      </c>
      <c r="T19" s="75">
        <v>6282</v>
      </c>
      <c r="U19" s="75">
        <v>10641</v>
      </c>
      <c r="V19" s="363">
        <f t="shared" si="29"/>
        <v>220100</v>
      </c>
      <c r="W19" s="354">
        <f t="shared" si="30"/>
        <v>442264</v>
      </c>
      <c r="Y19" s="205" t="s">
        <v>90</v>
      </c>
      <c r="Z19" s="230">
        <v>213046</v>
      </c>
      <c r="AA19" s="230">
        <v>412901</v>
      </c>
      <c r="AB19" s="230">
        <v>6752</v>
      </c>
      <c r="AC19" s="230">
        <v>11008</v>
      </c>
      <c r="AD19" s="363">
        <f t="shared" si="31"/>
        <v>219798</v>
      </c>
      <c r="AE19" s="354">
        <f t="shared" si="32"/>
        <v>423909</v>
      </c>
      <c r="AG19" s="205" t="s">
        <v>90</v>
      </c>
      <c r="AH19" s="230">
        <v>217125</v>
      </c>
      <c r="AI19" s="230">
        <v>410013</v>
      </c>
      <c r="AJ19" s="230">
        <v>6200</v>
      </c>
      <c r="AK19" s="230">
        <v>10409</v>
      </c>
      <c r="AL19" s="363">
        <f t="shared" si="33"/>
        <v>223325</v>
      </c>
      <c r="AM19" s="354">
        <f t="shared" si="34"/>
        <v>420422</v>
      </c>
      <c r="AO19" s="205" t="s">
        <v>90</v>
      </c>
      <c r="AP19" s="230">
        <v>215261</v>
      </c>
      <c r="AQ19" s="230">
        <v>387271</v>
      </c>
      <c r="AR19" s="230">
        <v>5965</v>
      </c>
      <c r="AS19" s="230">
        <v>10229</v>
      </c>
      <c r="AT19" s="363">
        <f t="shared" si="35"/>
        <v>221226</v>
      </c>
      <c r="AU19" s="354">
        <f t="shared" si="36"/>
        <v>397500</v>
      </c>
      <c r="AW19" s="268" t="s">
        <v>90</v>
      </c>
      <c r="AX19" s="271">
        <v>213027</v>
      </c>
      <c r="AY19" s="271">
        <v>381017</v>
      </c>
      <c r="AZ19" s="271">
        <v>5921</v>
      </c>
      <c r="BA19" s="270">
        <v>10122</v>
      </c>
      <c r="BB19" s="363">
        <f t="shared" si="37"/>
        <v>218948</v>
      </c>
      <c r="BC19" s="354">
        <f t="shared" si="38"/>
        <v>391139</v>
      </c>
      <c r="BE19" s="268" t="s">
        <v>90</v>
      </c>
      <c r="BF19" s="271">
        <v>211957.14</v>
      </c>
      <c r="BG19" s="271">
        <v>383040.5</v>
      </c>
      <c r="BH19" s="271">
        <v>5817.71</v>
      </c>
      <c r="BI19" s="271">
        <v>9616.98</v>
      </c>
      <c r="BJ19" s="363">
        <f t="shared" si="39"/>
        <v>217774.85</v>
      </c>
      <c r="BK19" s="354">
        <f t="shared" si="40"/>
        <v>392657.48</v>
      </c>
      <c r="BM19" s="309" t="s">
        <v>90</v>
      </c>
      <c r="BN19" s="271">
        <v>159384.54</v>
      </c>
      <c r="BO19" s="271">
        <v>328752.49</v>
      </c>
      <c r="BP19" s="271">
        <v>5325.69</v>
      </c>
      <c r="BQ19" s="271">
        <v>10616.04</v>
      </c>
      <c r="BR19" s="363">
        <f t="shared" si="41"/>
        <v>164710.23000000001</v>
      </c>
      <c r="BS19" s="354">
        <f t="shared" si="42"/>
        <v>339368.52999999997</v>
      </c>
      <c r="BU19" s="309" t="s">
        <v>90</v>
      </c>
      <c r="BV19" s="271">
        <v>145936.53</v>
      </c>
      <c r="BW19" s="271">
        <v>295166.96000000002</v>
      </c>
      <c r="BX19" s="271">
        <v>5010.38</v>
      </c>
      <c r="BY19" s="271">
        <v>12241.08</v>
      </c>
      <c r="BZ19" s="363">
        <f t="shared" si="43"/>
        <v>150946.91</v>
      </c>
      <c r="CA19" s="354">
        <f t="shared" si="44"/>
        <v>307408.04000000004</v>
      </c>
      <c r="CC19" s="391" t="s">
        <v>90</v>
      </c>
      <c r="CD19" s="332">
        <v>127898.59</v>
      </c>
      <c r="CE19" s="332">
        <v>271624.98</v>
      </c>
      <c r="CF19" s="332">
        <v>4881.21</v>
      </c>
      <c r="CG19" s="332">
        <v>12767.17</v>
      </c>
      <c r="CH19" s="363">
        <f t="shared" si="45"/>
        <v>132779.79999999999</v>
      </c>
      <c r="CI19" s="354">
        <f t="shared" si="46"/>
        <v>284392.14999999997</v>
      </c>
      <c r="CK19" s="398" t="s">
        <v>90</v>
      </c>
      <c r="CL19" s="190">
        <v>107820.79</v>
      </c>
      <c r="CM19" s="190">
        <v>258068.6</v>
      </c>
      <c r="CN19" s="190">
        <v>4911.6099999999997</v>
      </c>
      <c r="CO19" s="190">
        <v>13543.25</v>
      </c>
      <c r="CP19" s="363">
        <f t="shared" si="47"/>
        <v>112732.4</v>
      </c>
      <c r="CQ19" s="354">
        <f t="shared" si="48"/>
        <v>271611.84999999998</v>
      </c>
      <c r="CS19" s="104" t="s">
        <v>90</v>
      </c>
      <c r="CT19" s="410">
        <v>64391.58</v>
      </c>
      <c r="CU19" s="410">
        <v>184635.65</v>
      </c>
      <c r="CV19" s="410">
        <v>1104</v>
      </c>
      <c r="CW19" s="410">
        <v>1291</v>
      </c>
      <c r="CX19" s="410">
        <v>384.51</v>
      </c>
      <c r="CY19" s="410">
        <v>384.51</v>
      </c>
      <c r="CZ19" s="410">
        <v>4942.01</v>
      </c>
      <c r="DA19" s="410">
        <v>13391.07</v>
      </c>
      <c r="DB19" s="410">
        <v>16235</v>
      </c>
      <c r="DC19" s="410">
        <v>34564</v>
      </c>
      <c r="DD19" s="361">
        <f t="shared" si="49"/>
        <v>87057.099999999991</v>
      </c>
      <c r="DE19" s="362">
        <f t="shared" si="49"/>
        <v>234266.23</v>
      </c>
    </row>
    <row r="20" spans="1:109" ht="15">
      <c r="A20" s="29" t="s">
        <v>86</v>
      </c>
      <c r="B20" s="31">
        <v>4766821</v>
      </c>
      <c r="C20" s="31">
        <v>6272975</v>
      </c>
      <c r="D20" s="76">
        <v>192946</v>
      </c>
      <c r="E20" s="76">
        <v>214021</v>
      </c>
      <c r="F20" s="364">
        <f t="shared" si="25"/>
        <v>4959767</v>
      </c>
      <c r="G20" s="365">
        <f t="shared" si="26"/>
        <v>6486996</v>
      </c>
      <c r="I20" s="29" t="s">
        <v>86</v>
      </c>
      <c r="J20" s="76">
        <v>4513999</v>
      </c>
      <c r="K20" s="76">
        <v>5578781</v>
      </c>
      <c r="L20" s="76">
        <v>165469</v>
      </c>
      <c r="M20" s="76">
        <v>183627</v>
      </c>
      <c r="N20" s="364">
        <f t="shared" si="27"/>
        <v>4679468</v>
      </c>
      <c r="O20" s="365">
        <f t="shared" si="28"/>
        <v>5762408</v>
      </c>
      <c r="Q20" s="29" t="s">
        <v>86</v>
      </c>
      <c r="R20" s="76">
        <v>4133760</v>
      </c>
      <c r="S20" s="76">
        <v>5016605</v>
      </c>
      <c r="T20" s="76">
        <v>160495</v>
      </c>
      <c r="U20" s="76">
        <v>172388</v>
      </c>
      <c r="V20" s="364">
        <f t="shared" si="29"/>
        <v>4294255</v>
      </c>
      <c r="W20" s="365">
        <f t="shared" si="30"/>
        <v>5188993</v>
      </c>
      <c r="Y20" s="20" t="s">
        <v>86</v>
      </c>
      <c r="Z20" s="374">
        <v>3938477</v>
      </c>
      <c r="AA20" s="374">
        <v>4766012</v>
      </c>
      <c r="AB20" s="374">
        <v>154523</v>
      </c>
      <c r="AC20" s="374">
        <v>168090</v>
      </c>
      <c r="AD20" s="364">
        <f t="shared" si="31"/>
        <v>4093000</v>
      </c>
      <c r="AE20" s="365">
        <f t="shared" si="32"/>
        <v>4934102</v>
      </c>
      <c r="AG20" s="20" t="s">
        <v>86</v>
      </c>
      <c r="AH20" s="374">
        <v>3404519</v>
      </c>
      <c r="AI20" s="374">
        <v>4129144</v>
      </c>
      <c r="AJ20" s="374">
        <v>144397</v>
      </c>
      <c r="AK20" s="374">
        <v>161845</v>
      </c>
      <c r="AL20" s="364">
        <f t="shared" si="33"/>
        <v>3548916</v>
      </c>
      <c r="AM20" s="365">
        <f t="shared" si="34"/>
        <v>4290989</v>
      </c>
      <c r="AO20" s="20" t="s">
        <v>86</v>
      </c>
      <c r="AP20" s="375">
        <v>3256483</v>
      </c>
      <c r="AQ20" s="375">
        <v>3961675</v>
      </c>
      <c r="AR20" s="375">
        <v>156184</v>
      </c>
      <c r="AS20" s="375">
        <v>167630</v>
      </c>
      <c r="AT20" s="364">
        <f t="shared" si="35"/>
        <v>3412667</v>
      </c>
      <c r="AU20" s="365">
        <f t="shared" si="36"/>
        <v>4129305</v>
      </c>
      <c r="AW20" s="273" t="s">
        <v>86</v>
      </c>
      <c r="AX20" s="378">
        <v>3152005</v>
      </c>
      <c r="AY20" s="378">
        <v>3864960</v>
      </c>
      <c r="AZ20" s="378">
        <v>184386</v>
      </c>
      <c r="BA20" s="275">
        <v>201507</v>
      </c>
      <c r="BB20" s="364">
        <f t="shared" si="37"/>
        <v>3336391</v>
      </c>
      <c r="BC20" s="365">
        <f t="shared" si="38"/>
        <v>4066467</v>
      </c>
      <c r="BE20" s="273" t="s">
        <v>86</v>
      </c>
      <c r="BF20" s="298">
        <v>2970791.55</v>
      </c>
      <c r="BG20" s="298">
        <v>3583912.73</v>
      </c>
      <c r="BH20" s="298">
        <v>211275.42</v>
      </c>
      <c r="BI20" s="298">
        <v>197233.75</v>
      </c>
      <c r="BJ20" s="364">
        <f t="shared" si="39"/>
        <v>3182066.9699999997</v>
      </c>
      <c r="BK20" s="365">
        <f t="shared" si="40"/>
        <v>3781146.48</v>
      </c>
      <c r="BM20" s="192" t="s">
        <v>86</v>
      </c>
      <c r="BN20" s="298">
        <v>3024958.37</v>
      </c>
      <c r="BO20" s="298">
        <v>3714161.51</v>
      </c>
      <c r="BP20" s="298">
        <v>173308.53</v>
      </c>
      <c r="BQ20" s="298">
        <v>186124.17</v>
      </c>
      <c r="BR20" s="364">
        <f t="shared" si="41"/>
        <v>3198266.9</v>
      </c>
      <c r="BS20" s="365">
        <f t="shared" si="42"/>
        <v>3900285.6799999997</v>
      </c>
      <c r="BU20" s="192" t="s">
        <v>86</v>
      </c>
      <c r="BV20" s="298">
        <v>3002066.65</v>
      </c>
      <c r="BW20" s="298">
        <v>3634836.33</v>
      </c>
      <c r="BX20" s="298">
        <v>152761.04</v>
      </c>
      <c r="BY20" s="298">
        <v>164909.39000000001</v>
      </c>
      <c r="BZ20" s="364">
        <f t="shared" si="43"/>
        <v>3154827.69</v>
      </c>
      <c r="CA20" s="365">
        <f t="shared" si="44"/>
        <v>3799745.72</v>
      </c>
      <c r="CC20" s="392" t="s">
        <v>86</v>
      </c>
      <c r="CD20" s="335">
        <v>2693698.74</v>
      </c>
      <c r="CE20" s="335">
        <v>3269417.12</v>
      </c>
      <c r="CF20" s="335">
        <v>117991.35</v>
      </c>
      <c r="CG20" s="335">
        <v>129065.21</v>
      </c>
      <c r="CH20" s="364">
        <f t="shared" si="45"/>
        <v>2811690.0900000003</v>
      </c>
      <c r="CI20" s="365">
        <f t="shared" si="46"/>
        <v>3398482.33</v>
      </c>
      <c r="CK20" s="273" t="s">
        <v>86</v>
      </c>
      <c r="CL20" s="193">
        <v>2292019.4</v>
      </c>
      <c r="CM20" s="193">
        <v>2855041.26</v>
      </c>
      <c r="CN20" s="193">
        <v>116698.06</v>
      </c>
      <c r="CO20" s="193">
        <v>128378.43</v>
      </c>
      <c r="CP20" s="364">
        <f t="shared" si="47"/>
        <v>2408717.46</v>
      </c>
      <c r="CQ20" s="365">
        <f t="shared" si="48"/>
        <v>2983419.69</v>
      </c>
      <c r="CS20" s="80" t="s">
        <v>86</v>
      </c>
      <c r="CT20" s="411">
        <v>1552099.09</v>
      </c>
      <c r="CU20" s="411">
        <v>1895104.58</v>
      </c>
      <c r="CV20" s="411">
        <v>19316</v>
      </c>
      <c r="CW20" s="411">
        <v>19542</v>
      </c>
      <c r="CX20" s="411">
        <v>22274.09</v>
      </c>
      <c r="CY20" s="411">
        <v>22274.09</v>
      </c>
      <c r="CZ20" s="411">
        <v>110919.11</v>
      </c>
      <c r="DA20" s="411">
        <v>123581.72</v>
      </c>
      <c r="DB20" s="411">
        <v>423749</v>
      </c>
      <c r="DC20" s="411">
        <v>593127</v>
      </c>
      <c r="DD20" s="367">
        <f t="shared" si="49"/>
        <v>2128357.29</v>
      </c>
      <c r="DE20" s="356">
        <f t="shared" si="49"/>
        <v>2653629.39</v>
      </c>
    </row>
    <row r="21" spans="1:109">
      <c r="A21" s="9"/>
      <c r="B21" s="25"/>
      <c r="C21" s="25"/>
      <c r="D21" s="352"/>
      <c r="E21" s="352"/>
      <c r="F21" s="361"/>
      <c r="G21" s="362"/>
      <c r="J21" s="74"/>
      <c r="K21" s="74"/>
      <c r="L21" s="74"/>
      <c r="M21" s="74"/>
      <c r="N21" s="361"/>
      <c r="O21" s="362"/>
      <c r="R21" s="74"/>
      <c r="S21" s="74"/>
      <c r="T21" s="74"/>
      <c r="U21" s="74"/>
      <c r="V21" s="361"/>
      <c r="W21" s="362"/>
      <c r="Y21" s="201"/>
      <c r="Z21" s="373"/>
      <c r="AA21" s="373"/>
      <c r="AB21" s="373"/>
      <c r="AC21" s="373"/>
      <c r="AD21" s="361"/>
      <c r="AE21" s="362"/>
      <c r="AG21" s="201"/>
      <c r="AH21" s="373"/>
      <c r="AI21" s="373"/>
      <c r="AJ21" s="373"/>
      <c r="AK21" s="373"/>
      <c r="AL21" s="361"/>
      <c r="AM21" s="362"/>
      <c r="AP21" s="372"/>
      <c r="AQ21" s="372"/>
      <c r="AR21" s="372"/>
      <c r="AS21" s="372"/>
      <c r="AT21" s="361"/>
      <c r="AU21" s="362"/>
      <c r="AW21" s="243"/>
      <c r="AX21" s="267"/>
      <c r="AY21" s="267"/>
      <c r="AZ21" s="267"/>
      <c r="BA21" s="262"/>
      <c r="BB21" s="361"/>
      <c r="BC21" s="362"/>
      <c r="BE21" s="169"/>
      <c r="BF21" s="296"/>
      <c r="BG21" s="296"/>
      <c r="BH21" s="296"/>
      <c r="BI21" s="296"/>
      <c r="BJ21" s="361"/>
      <c r="BK21" s="362"/>
      <c r="BM21" s="169"/>
      <c r="BN21" s="296"/>
      <c r="BO21" s="296"/>
      <c r="BP21" s="296"/>
      <c r="BQ21" s="296"/>
      <c r="BR21" s="361"/>
      <c r="BS21" s="362"/>
      <c r="BU21" s="169"/>
      <c r="BV21" s="296"/>
      <c r="BW21" s="296"/>
      <c r="BX21" s="296"/>
      <c r="BY21" s="296"/>
      <c r="BZ21" s="361"/>
      <c r="CA21" s="362"/>
      <c r="CC21" s="392"/>
      <c r="CD21" s="329"/>
      <c r="CE21" s="329"/>
      <c r="CF21" s="329"/>
      <c r="CG21" s="329"/>
      <c r="CH21" s="361"/>
      <c r="CI21" s="362"/>
      <c r="CK21" s="273"/>
      <c r="CL21" s="193"/>
      <c r="CM21" s="193"/>
      <c r="CN21" s="193"/>
      <c r="CO21" s="193"/>
      <c r="CP21" s="361"/>
      <c r="CQ21" s="362"/>
      <c r="CS21" s="80"/>
      <c r="CT21" s="411"/>
      <c r="CU21" s="411"/>
      <c r="CV21" s="411"/>
      <c r="CW21" s="411"/>
      <c r="CX21" s="411"/>
      <c r="CY21" s="411"/>
      <c r="CZ21" s="411"/>
      <c r="DA21" s="411"/>
      <c r="DB21" s="411"/>
      <c r="DC21" s="411"/>
      <c r="DD21" s="361"/>
      <c r="DE21" s="362"/>
    </row>
    <row r="22" spans="1:109" ht="15">
      <c r="A22" s="32" t="s">
        <v>177</v>
      </c>
      <c r="B22" s="31">
        <v>276783</v>
      </c>
      <c r="C22" s="31">
        <v>782858</v>
      </c>
      <c r="D22" s="76">
        <v>27212</v>
      </c>
      <c r="E22" s="76">
        <v>29979</v>
      </c>
      <c r="F22" s="364">
        <f t="shared" si="25"/>
        <v>303995</v>
      </c>
      <c r="G22" s="365">
        <f t="shared" si="26"/>
        <v>812837</v>
      </c>
      <c r="I22" s="32" t="s">
        <v>177</v>
      </c>
      <c r="J22" s="76">
        <v>139938</v>
      </c>
      <c r="K22" s="76">
        <v>630705</v>
      </c>
      <c r="L22" s="76">
        <v>28243</v>
      </c>
      <c r="M22" s="76">
        <v>34398</v>
      </c>
      <c r="N22" s="364">
        <f t="shared" ref="N22" si="50">J22+L22</f>
        <v>168181</v>
      </c>
      <c r="O22" s="365">
        <f t="shared" ref="O22" si="51">K22+M22</f>
        <v>665103</v>
      </c>
      <c r="Q22" s="32" t="s">
        <v>177</v>
      </c>
      <c r="R22" s="76">
        <v>239813</v>
      </c>
      <c r="S22" s="76">
        <v>811138</v>
      </c>
      <c r="T22" s="76">
        <v>34356</v>
      </c>
      <c r="U22" s="76">
        <v>47095</v>
      </c>
      <c r="V22" s="364">
        <f t="shared" ref="V22" si="52">R22+T22</f>
        <v>274169</v>
      </c>
      <c r="W22" s="365">
        <f t="shared" ref="W22" si="53">S22+U22</f>
        <v>858233</v>
      </c>
      <c r="Y22" s="212" t="s">
        <v>177</v>
      </c>
      <c r="Z22" s="374">
        <v>164195</v>
      </c>
      <c r="AA22" s="374">
        <v>691560</v>
      </c>
      <c r="AB22" s="374">
        <v>8410</v>
      </c>
      <c r="AC22" s="374">
        <v>13818</v>
      </c>
      <c r="AD22" s="364">
        <f t="shared" ref="AD22" si="54">Z22+AB22</f>
        <v>172605</v>
      </c>
      <c r="AE22" s="365">
        <f t="shared" ref="AE22" si="55">AA22+AC22</f>
        <v>705378</v>
      </c>
      <c r="AG22" s="212" t="s">
        <v>177</v>
      </c>
      <c r="AH22" s="374">
        <v>406819</v>
      </c>
      <c r="AI22" s="374">
        <v>1055182</v>
      </c>
      <c r="AJ22" s="374">
        <v>14870</v>
      </c>
      <c r="AK22" s="374">
        <v>20957</v>
      </c>
      <c r="AL22" s="364">
        <f t="shared" ref="AL22" si="56">AH22+AJ22</f>
        <v>421689</v>
      </c>
      <c r="AM22" s="365">
        <f t="shared" ref="AM22" si="57">AI22+AK22</f>
        <v>1076139</v>
      </c>
      <c r="AO22" s="212" t="s">
        <v>177</v>
      </c>
      <c r="AP22" s="375">
        <v>282707</v>
      </c>
      <c r="AQ22" s="375">
        <v>937492</v>
      </c>
      <c r="AR22" s="375">
        <v>-5493</v>
      </c>
      <c r="AS22" s="375">
        <v>-1126</v>
      </c>
      <c r="AT22" s="364">
        <f t="shared" ref="AT22" si="58">AP22+AR22</f>
        <v>277214</v>
      </c>
      <c r="AU22" s="365">
        <f t="shared" ref="AU22" si="59">AQ22+AS22</f>
        <v>936366</v>
      </c>
      <c r="AW22" s="279" t="s">
        <v>177</v>
      </c>
      <c r="AX22" s="378">
        <v>167401</v>
      </c>
      <c r="AY22" s="378">
        <v>752667</v>
      </c>
      <c r="AZ22" s="378">
        <v>-21299</v>
      </c>
      <c r="BA22" s="275">
        <v>-20989</v>
      </c>
      <c r="BB22" s="364">
        <f t="shared" ref="BB22" si="60">AX22+AZ22</f>
        <v>146102</v>
      </c>
      <c r="BC22" s="365">
        <f t="shared" ref="BC22" si="61">AY22+BA22</f>
        <v>731678</v>
      </c>
      <c r="BE22" s="279" t="s">
        <v>177</v>
      </c>
      <c r="BF22" s="298">
        <v>195764.37000000011</v>
      </c>
      <c r="BG22" s="298">
        <v>769632.78999999957</v>
      </c>
      <c r="BH22" s="298">
        <v>-33739.100000000006</v>
      </c>
      <c r="BI22" s="298">
        <v>-7807.3099999999977</v>
      </c>
      <c r="BJ22" s="364">
        <f t="shared" ref="BJ22" si="62">BF22+BH22</f>
        <v>162025.27000000011</v>
      </c>
      <c r="BK22" s="365">
        <f t="shared" ref="BK22" si="63">BG22+BI22</f>
        <v>761825.47999999952</v>
      </c>
      <c r="BM22" s="310" t="s">
        <v>177</v>
      </c>
      <c r="BN22" s="298">
        <v>-35283.070000000298</v>
      </c>
      <c r="BO22" s="298">
        <v>382381.55000000028</v>
      </c>
      <c r="BP22" s="298">
        <v>-13645.75</v>
      </c>
      <c r="BQ22" s="298">
        <v>-17675.060000000027</v>
      </c>
      <c r="BR22" s="364">
        <f t="shared" ref="BR22" si="64">BN22+BP22</f>
        <v>-48928.820000000298</v>
      </c>
      <c r="BS22" s="365">
        <f t="shared" ref="BS22" si="65">BO22+BQ22</f>
        <v>364706.49000000022</v>
      </c>
      <c r="BU22" s="308" t="s">
        <v>178</v>
      </c>
      <c r="BV22" s="296">
        <v>68086.439999999944</v>
      </c>
      <c r="BW22" s="296">
        <v>463703.69999999972</v>
      </c>
      <c r="BX22" s="296">
        <v>-2563.5200000000186</v>
      </c>
      <c r="BY22" s="296">
        <v>-7641.2600000000093</v>
      </c>
      <c r="BZ22" s="364">
        <f t="shared" ref="BZ22" si="66">BV22+BX22</f>
        <v>65522.919999999925</v>
      </c>
      <c r="CA22" s="365">
        <f t="shared" ref="CA22" si="67">BW22+BY22</f>
        <v>456062.43999999971</v>
      </c>
      <c r="CC22" s="390" t="s">
        <v>178</v>
      </c>
      <c r="CD22" s="329">
        <v>589688.48999999976</v>
      </c>
      <c r="CE22" s="329">
        <v>773406.04</v>
      </c>
      <c r="CF22" s="329">
        <v>28686.410000000003</v>
      </c>
      <c r="CG22" s="329">
        <v>25022.849999999991</v>
      </c>
      <c r="CH22" s="364">
        <f t="shared" ref="CH22" si="68">CD22+CF22</f>
        <v>618374.89999999979</v>
      </c>
      <c r="CI22" s="365">
        <f t="shared" ref="CI22" si="69">CE22+CG22</f>
        <v>798428.89</v>
      </c>
      <c r="CK22" s="377" t="s">
        <v>94</v>
      </c>
      <c r="CL22" s="187">
        <v>0</v>
      </c>
      <c r="CM22" s="187">
        <v>8232.4699999999993</v>
      </c>
      <c r="CN22" s="187">
        <v>0</v>
      </c>
      <c r="CO22" s="187">
        <v>0</v>
      </c>
      <c r="CP22" s="362">
        <f t="shared" ref="CP22:CQ25" si="70">CL22+CN22</f>
        <v>0</v>
      </c>
      <c r="CQ22" s="362">
        <f t="shared" si="70"/>
        <v>8232.4699999999993</v>
      </c>
      <c r="CS22" s="81" t="s">
        <v>94</v>
      </c>
      <c r="CT22" s="409">
        <v>0</v>
      </c>
      <c r="CU22" s="409">
        <v>0</v>
      </c>
      <c r="CV22" s="409">
        <v>0</v>
      </c>
      <c r="CW22" s="409">
        <v>0</v>
      </c>
      <c r="CX22" s="409">
        <v>0</v>
      </c>
      <c r="CY22" s="409">
        <v>0</v>
      </c>
      <c r="CZ22" s="409">
        <v>0</v>
      </c>
      <c r="DA22" s="409">
        <v>0</v>
      </c>
      <c r="DB22" s="409">
        <v>0</v>
      </c>
      <c r="DC22" s="409">
        <v>0</v>
      </c>
      <c r="DD22" s="361"/>
      <c r="DE22" s="362"/>
    </row>
    <row r="23" spans="1:109">
      <c r="A23" s="9"/>
      <c r="B23" s="25"/>
      <c r="C23" s="25"/>
      <c r="D23" s="352"/>
      <c r="E23" s="352"/>
      <c r="F23" s="361"/>
      <c r="G23" s="362"/>
      <c r="J23" s="74"/>
      <c r="K23" s="74"/>
      <c r="L23" s="74"/>
      <c r="M23" s="74"/>
      <c r="N23" s="361"/>
      <c r="O23" s="362"/>
      <c r="R23" s="74"/>
      <c r="S23" s="74"/>
      <c r="T23" s="74"/>
      <c r="U23" s="74"/>
      <c r="V23" s="361"/>
      <c r="W23" s="362"/>
      <c r="Y23" s="10"/>
      <c r="Z23" s="373"/>
      <c r="AA23" s="373"/>
      <c r="AB23" s="373"/>
      <c r="AC23" s="373"/>
      <c r="AD23" s="361"/>
      <c r="AE23" s="362"/>
      <c r="AG23" s="10"/>
      <c r="AH23" s="373"/>
      <c r="AI23" s="373"/>
      <c r="AJ23" s="373"/>
      <c r="AK23" s="373"/>
      <c r="AL23" s="361"/>
      <c r="AM23" s="362"/>
      <c r="AP23" s="372"/>
      <c r="AQ23" s="372"/>
      <c r="AR23" s="372"/>
      <c r="AS23" s="372"/>
      <c r="AT23" s="361"/>
      <c r="AU23" s="362"/>
      <c r="AW23" s="243"/>
      <c r="AX23" s="267"/>
      <c r="AY23" s="267"/>
      <c r="AZ23" s="267"/>
      <c r="BA23" s="262"/>
      <c r="BB23" s="361"/>
      <c r="BC23" s="362"/>
      <c r="BE23" s="169"/>
      <c r="BF23" s="296"/>
      <c r="BG23" s="296"/>
      <c r="BH23" s="296"/>
      <c r="BI23" s="296"/>
      <c r="BJ23" s="361"/>
      <c r="BK23" s="362"/>
      <c r="BM23" s="169"/>
      <c r="BN23" s="296"/>
      <c r="BO23" s="296"/>
      <c r="BP23" s="296"/>
      <c r="BQ23" s="296"/>
      <c r="BR23" s="361"/>
      <c r="BS23" s="362"/>
      <c r="BU23" s="169"/>
      <c r="BV23" s="296"/>
      <c r="BW23" s="296"/>
      <c r="BX23" s="296"/>
      <c r="BY23" s="296"/>
      <c r="BZ23" s="361"/>
      <c r="CA23" s="362"/>
      <c r="CC23" s="390"/>
      <c r="CD23" s="329"/>
      <c r="CE23" s="329"/>
      <c r="CF23" s="329"/>
      <c r="CG23" s="329"/>
      <c r="CH23" s="361"/>
      <c r="CI23" s="362"/>
      <c r="CK23" s="377" t="s">
        <v>179</v>
      </c>
      <c r="CL23" s="187">
        <v>744507.33000000007</v>
      </c>
      <c r="CM23" s="187">
        <v>944960.87000000034</v>
      </c>
      <c r="CN23" s="187">
        <v>6383.7100000000064</v>
      </c>
      <c r="CO23" s="187">
        <v>2058.8500000000058</v>
      </c>
      <c r="CP23" s="362">
        <f t="shared" si="70"/>
        <v>750891.04</v>
      </c>
      <c r="CQ23" s="362">
        <f t="shared" si="70"/>
        <v>947019.72000000032</v>
      </c>
      <c r="CS23" s="81" t="s">
        <v>179</v>
      </c>
      <c r="CT23" s="409">
        <v>6698.5300000000279</v>
      </c>
      <c r="CU23" s="409">
        <v>130392.68999999994</v>
      </c>
      <c r="CV23" s="409">
        <v>-3217</v>
      </c>
      <c r="CW23" s="409">
        <v>-3349</v>
      </c>
      <c r="CX23" s="409">
        <v>-1002.8499999999985</v>
      </c>
      <c r="CY23" s="409">
        <v>-1002.8499999999985</v>
      </c>
      <c r="CZ23" s="409">
        <v>-6914.9799999999959</v>
      </c>
      <c r="DA23" s="409">
        <v>-14337.75</v>
      </c>
      <c r="DB23" s="409">
        <v>-27778</v>
      </c>
      <c r="DC23" s="409">
        <v>-24554</v>
      </c>
      <c r="DD23" s="361">
        <f t="shared" ref="DD23:DE25" si="71">CT23+CV23+CX23+CZ23+DB23</f>
        <v>-32214.299999999967</v>
      </c>
      <c r="DE23" s="362">
        <f t="shared" si="71"/>
        <v>87149.089999999938</v>
      </c>
    </row>
    <row r="24" spans="1:109">
      <c r="A24" s="23" t="s">
        <v>180</v>
      </c>
      <c r="B24" s="25">
        <v>-267122</v>
      </c>
      <c r="C24" s="25">
        <v>-296970</v>
      </c>
      <c r="D24" s="352">
        <v>-5302</v>
      </c>
      <c r="E24" s="352">
        <v>-9648</v>
      </c>
      <c r="F24" s="361">
        <f t="shared" si="25"/>
        <v>-272424</v>
      </c>
      <c r="G24" s="362">
        <f t="shared" si="26"/>
        <v>-306618</v>
      </c>
      <c r="I24" s="23" t="s">
        <v>180</v>
      </c>
      <c r="J24" s="74">
        <v>-205100</v>
      </c>
      <c r="K24" s="74">
        <v>-270585</v>
      </c>
      <c r="L24" s="74">
        <v>-7277</v>
      </c>
      <c r="M24" s="74">
        <v>-11995</v>
      </c>
      <c r="N24" s="361">
        <f t="shared" ref="N24" si="72">J24+L24</f>
        <v>-212377</v>
      </c>
      <c r="O24" s="362">
        <f t="shared" ref="O24" si="73">K24+M24</f>
        <v>-282580</v>
      </c>
      <c r="Q24" s="23" t="s">
        <v>180</v>
      </c>
      <c r="R24" s="74">
        <v>-211257</v>
      </c>
      <c r="S24" s="74">
        <v>-249389</v>
      </c>
      <c r="T24" s="74">
        <v>-12300</v>
      </c>
      <c r="U24" s="74">
        <v>-16408</v>
      </c>
      <c r="V24" s="361">
        <f t="shared" ref="V24" si="74">R24+T24</f>
        <v>-223557</v>
      </c>
      <c r="W24" s="362">
        <f t="shared" ref="W24" si="75">S24+U24</f>
        <v>-265797</v>
      </c>
      <c r="Y24" s="201" t="s">
        <v>180</v>
      </c>
      <c r="Z24" s="373">
        <v>-236066</v>
      </c>
      <c r="AA24" s="373">
        <v>-320917</v>
      </c>
      <c r="AB24" s="373">
        <v>-14220</v>
      </c>
      <c r="AC24" s="373">
        <v>-18015</v>
      </c>
      <c r="AD24" s="361">
        <f t="shared" ref="AD24" si="76">Z24+AB24</f>
        <v>-250286</v>
      </c>
      <c r="AE24" s="362">
        <f t="shared" ref="AE24" si="77">AA24+AC24</f>
        <v>-338932</v>
      </c>
      <c r="AG24" s="201" t="s">
        <v>180</v>
      </c>
      <c r="AH24" s="373">
        <v>-120960</v>
      </c>
      <c r="AI24" s="373">
        <v>-99938</v>
      </c>
      <c r="AJ24" s="373">
        <v>-14321</v>
      </c>
      <c r="AK24" s="373">
        <v>-19554</v>
      </c>
      <c r="AL24" s="361">
        <f t="shared" ref="AL24" si="78">AH24+AJ24</f>
        <v>-135281</v>
      </c>
      <c r="AM24" s="362">
        <f t="shared" ref="AM24" si="79">AI24+AK24</f>
        <v>-119492</v>
      </c>
      <c r="AO24" s="201" t="s">
        <v>180</v>
      </c>
      <c r="AP24" s="372">
        <v>-273222</v>
      </c>
      <c r="AQ24" s="372">
        <v>-482353</v>
      </c>
      <c r="AR24" s="372">
        <v>-15213</v>
      </c>
      <c r="AS24" s="372">
        <v>-23899</v>
      </c>
      <c r="AT24" s="361">
        <f t="shared" ref="AT24" si="80">AP24+AR24</f>
        <v>-288435</v>
      </c>
      <c r="AU24" s="362">
        <f t="shared" ref="AU24" si="81">AQ24+AS24</f>
        <v>-506252</v>
      </c>
      <c r="AW24" s="266" t="s">
        <v>180</v>
      </c>
      <c r="AX24" s="267">
        <v>-462945</v>
      </c>
      <c r="AY24" s="267">
        <v>-640561</v>
      </c>
      <c r="AZ24" s="267">
        <v>-16092</v>
      </c>
      <c r="BA24" s="262">
        <v>-26292</v>
      </c>
      <c r="BB24" s="361">
        <f t="shared" ref="BB24" si="82">AX24+AZ24</f>
        <v>-479037</v>
      </c>
      <c r="BC24" s="362">
        <f t="shared" ref="BC24" si="83">AY24+BA24</f>
        <v>-666853</v>
      </c>
      <c r="BE24" s="266" t="s">
        <v>180</v>
      </c>
      <c r="BF24" s="296">
        <v>-37839.68</v>
      </c>
      <c r="BG24" s="296">
        <v>-126489.77</v>
      </c>
      <c r="BH24" s="296">
        <v>-9844.7900000000009</v>
      </c>
      <c r="BI24" s="296">
        <v>-15821.48</v>
      </c>
      <c r="BJ24" s="361">
        <f t="shared" ref="BJ24" si="84">BF24+BH24</f>
        <v>-47684.47</v>
      </c>
      <c r="BK24" s="362">
        <f t="shared" ref="BK24" si="85">BG24+BI24</f>
        <v>-142311.25</v>
      </c>
      <c r="BM24" s="308" t="s">
        <v>180</v>
      </c>
      <c r="BN24" s="296">
        <v>-558591.46</v>
      </c>
      <c r="BO24" s="296">
        <v>-941076.04</v>
      </c>
      <c r="BP24" s="296">
        <v>-15694.39</v>
      </c>
      <c r="BQ24" s="296">
        <v>-30617.09</v>
      </c>
      <c r="BR24" s="361">
        <f t="shared" ref="BR24" si="86">BN24+BP24</f>
        <v>-574285.85</v>
      </c>
      <c r="BS24" s="362">
        <f t="shared" ref="BS24" si="87">BO24+BQ24</f>
        <v>-971693.13</v>
      </c>
      <c r="BU24" s="308" t="s">
        <v>180</v>
      </c>
      <c r="BV24" s="296">
        <v>-1209668.4099999999</v>
      </c>
      <c r="BW24" s="296">
        <v>-2004741.82</v>
      </c>
      <c r="BX24" s="296">
        <v>-16327.37</v>
      </c>
      <c r="BY24" s="296">
        <v>-40752.65</v>
      </c>
      <c r="BZ24" s="361">
        <f t="shared" ref="BZ24" si="88">BV24+BX24</f>
        <v>-1225995.78</v>
      </c>
      <c r="CA24" s="362">
        <f t="shared" ref="CA24" si="89">BW24+BY24</f>
        <v>-2045494.47</v>
      </c>
      <c r="CC24" s="390" t="s">
        <v>180</v>
      </c>
      <c r="CD24" s="329">
        <v>-81857.320000000007</v>
      </c>
      <c r="CE24" s="329">
        <v>-270089.18</v>
      </c>
      <c r="CF24" s="329">
        <v>-3796.23</v>
      </c>
      <c r="CG24" s="329">
        <v>-14496.94</v>
      </c>
      <c r="CH24" s="361">
        <f t="shared" ref="CH24" si="90">CD24+CF24</f>
        <v>-85653.55</v>
      </c>
      <c r="CI24" s="362">
        <f t="shared" ref="CI24" si="91">CE24+CG24</f>
        <v>-284586.12</v>
      </c>
      <c r="CK24" s="377" t="s">
        <v>180</v>
      </c>
      <c r="CL24" s="187">
        <v>-281489.52</v>
      </c>
      <c r="CM24" s="187">
        <v>-631175.79</v>
      </c>
      <c r="CN24" s="187">
        <v>-6044.59</v>
      </c>
      <c r="CO24" s="187">
        <v>-18392.86</v>
      </c>
      <c r="CP24" s="362">
        <f t="shared" si="70"/>
        <v>-287534.11000000004</v>
      </c>
      <c r="CQ24" s="362">
        <f t="shared" si="70"/>
        <v>-649568.65</v>
      </c>
      <c r="CS24" s="81" t="s">
        <v>180</v>
      </c>
      <c r="CT24" s="409">
        <v>-45938.23</v>
      </c>
      <c r="CU24" s="409">
        <v>-140853.01999999999</v>
      </c>
      <c r="CV24" s="409">
        <v>-2873</v>
      </c>
      <c r="CW24" s="409">
        <v>-2962</v>
      </c>
      <c r="CX24" s="409">
        <v>-255.8</v>
      </c>
      <c r="CY24" s="409">
        <v>-255.8</v>
      </c>
      <c r="CZ24" s="409">
        <v>-6410.45</v>
      </c>
      <c r="DA24" s="409">
        <v>-15138.18</v>
      </c>
      <c r="DB24" s="409">
        <v>-6331</v>
      </c>
      <c r="DC24" s="409">
        <v>-26187</v>
      </c>
      <c r="DD24" s="361">
        <f t="shared" si="71"/>
        <v>-61808.480000000003</v>
      </c>
      <c r="DE24" s="362">
        <f t="shared" si="71"/>
        <v>-185395.99999999997</v>
      </c>
    </row>
    <row r="25" spans="1:109" ht="15.75" thickBot="1">
      <c r="A25" s="23"/>
      <c r="B25" s="25"/>
      <c r="C25" s="25"/>
      <c r="D25" s="352"/>
      <c r="E25" s="352"/>
      <c r="F25" s="361"/>
      <c r="G25" s="362"/>
      <c r="I25" s="23"/>
      <c r="J25" s="74"/>
      <c r="K25" s="74"/>
      <c r="L25" s="74"/>
      <c r="M25" s="74"/>
      <c r="N25" s="361"/>
      <c r="O25" s="362"/>
      <c r="Q25" s="23"/>
      <c r="R25" s="74"/>
      <c r="S25" s="74"/>
      <c r="T25" s="74"/>
      <c r="U25" s="74"/>
      <c r="V25" s="361"/>
      <c r="W25" s="362"/>
      <c r="Y25" s="201"/>
      <c r="Z25" s="373"/>
      <c r="AA25" s="373"/>
      <c r="AB25" s="373"/>
      <c r="AC25" s="373"/>
      <c r="AD25" s="361"/>
      <c r="AE25" s="362"/>
      <c r="AG25" s="201"/>
      <c r="AH25" s="373"/>
      <c r="AI25" s="373"/>
      <c r="AJ25" s="373"/>
      <c r="AK25" s="373"/>
      <c r="AL25" s="361"/>
      <c r="AM25" s="362"/>
      <c r="AP25" s="372"/>
      <c r="AQ25" s="372"/>
      <c r="AR25" s="372"/>
      <c r="AS25" s="372"/>
      <c r="AT25" s="361"/>
      <c r="AU25" s="362"/>
      <c r="AW25" s="243"/>
      <c r="AX25" s="267"/>
      <c r="AY25" s="267"/>
      <c r="AZ25" s="267"/>
      <c r="BA25" s="262"/>
      <c r="BB25" s="361"/>
      <c r="BC25" s="362"/>
      <c r="BE25" s="169"/>
      <c r="BF25" s="296"/>
      <c r="BG25" s="296"/>
      <c r="BH25" s="296"/>
      <c r="BI25" s="296"/>
      <c r="BJ25" s="361"/>
      <c r="BK25" s="362"/>
      <c r="BM25" s="308"/>
      <c r="BN25" s="296"/>
      <c r="BO25" s="296"/>
      <c r="BP25" s="296"/>
      <c r="BQ25" s="296"/>
      <c r="BR25" s="361"/>
      <c r="BS25" s="362"/>
      <c r="BU25" s="308" t="s">
        <v>94</v>
      </c>
      <c r="BV25" s="296">
        <v>0</v>
      </c>
      <c r="BW25" s="296">
        <v>-2536.09</v>
      </c>
      <c r="BX25" s="296">
        <v>0</v>
      </c>
      <c r="BY25" s="296">
        <v>0</v>
      </c>
      <c r="BZ25" s="361"/>
      <c r="CA25" s="362"/>
      <c r="CC25" s="390" t="s">
        <v>94</v>
      </c>
      <c r="CD25" s="329">
        <v>0</v>
      </c>
      <c r="CE25" s="329">
        <v>-2317.7600000000002</v>
      </c>
      <c r="CF25" s="329">
        <v>0</v>
      </c>
      <c r="CG25" s="329">
        <v>0</v>
      </c>
      <c r="CH25" s="361"/>
      <c r="CI25" s="362"/>
      <c r="CK25" s="280" t="s">
        <v>96</v>
      </c>
      <c r="CL25" s="196">
        <v>463017.81</v>
      </c>
      <c r="CM25" s="196">
        <v>313785.08</v>
      </c>
      <c r="CN25" s="196">
        <v>339.12</v>
      </c>
      <c r="CO25" s="196">
        <v>-16334.01</v>
      </c>
      <c r="CP25" s="399">
        <f t="shared" si="70"/>
        <v>463356.93</v>
      </c>
      <c r="CQ25" s="399">
        <f t="shared" si="70"/>
        <v>297451.07</v>
      </c>
      <c r="CS25" s="110" t="s">
        <v>96</v>
      </c>
      <c r="CT25" s="412">
        <v>-39239.370000000003</v>
      </c>
      <c r="CU25" s="412">
        <v>-10460.33</v>
      </c>
      <c r="CV25" s="412">
        <v>-6090</v>
      </c>
      <c r="CW25" s="412">
        <v>-6311</v>
      </c>
      <c r="CX25" s="412">
        <v>-1258.6500000000001</v>
      </c>
      <c r="CY25" s="412">
        <v>-1258.6500000000001</v>
      </c>
      <c r="CZ25" s="412">
        <v>-13325.43</v>
      </c>
      <c r="DA25" s="412">
        <v>-29475.93</v>
      </c>
      <c r="DB25" s="412">
        <v>-34109</v>
      </c>
      <c r="DC25" s="412">
        <v>-50741</v>
      </c>
      <c r="DD25" s="366">
        <f t="shared" si="71"/>
        <v>-94022.450000000012</v>
      </c>
      <c r="DE25" s="355">
        <f t="shared" si="71"/>
        <v>-98246.91</v>
      </c>
    </row>
    <row r="26" spans="1:109" ht="16.5" thickTop="1" thickBot="1">
      <c r="A26" s="32" t="s">
        <v>181</v>
      </c>
      <c r="B26" s="31">
        <v>9661</v>
      </c>
      <c r="C26" s="31">
        <v>485888</v>
      </c>
      <c r="D26" s="76">
        <v>21910</v>
      </c>
      <c r="E26" s="76">
        <v>20331</v>
      </c>
      <c r="F26" s="364">
        <f t="shared" si="25"/>
        <v>31571</v>
      </c>
      <c r="G26" s="365">
        <f t="shared" si="26"/>
        <v>506219</v>
      </c>
      <c r="I26" s="32" t="s">
        <v>181</v>
      </c>
      <c r="J26" s="76">
        <v>-65162</v>
      </c>
      <c r="K26" s="76">
        <v>360120</v>
      </c>
      <c r="L26" s="76">
        <v>20966</v>
      </c>
      <c r="M26" s="76">
        <v>22403</v>
      </c>
      <c r="N26" s="364">
        <f t="shared" ref="N26" si="92">J26+L26</f>
        <v>-44196</v>
      </c>
      <c r="O26" s="365">
        <f t="shared" ref="O26" si="93">K26+M26</f>
        <v>382523</v>
      </c>
      <c r="Q26" s="32" t="s">
        <v>181</v>
      </c>
      <c r="R26" s="76">
        <v>28556</v>
      </c>
      <c r="S26" s="76">
        <v>561749</v>
      </c>
      <c r="T26" s="76">
        <v>22056</v>
      </c>
      <c r="U26" s="76">
        <v>30687</v>
      </c>
      <c r="V26" s="364">
        <f t="shared" ref="V26" si="94">R26+T26</f>
        <v>50612</v>
      </c>
      <c r="W26" s="365">
        <f t="shared" ref="W26" si="95">S26+U26</f>
        <v>592436</v>
      </c>
      <c r="Y26" s="212" t="s">
        <v>181</v>
      </c>
      <c r="Z26" s="374">
        <v>-71871</v>
      </c>
      <c r="AA26" s="374">
        <v>370643</v>
      </c>
      <c r="AB26" s="374">
        <v>-5810</v>
      </c>
      <c r="AC26" s="374">
        <v>-4197</v>
      </c>
      <c r="AD26" s="364">
        <f t="shared" ref="AD26" si="96">Z26+AB26</f>
        <v>-77681</v>
      </c>
      <c r="AE26" s="365">
        <f t="shared" ref="AE26" si="97">AA26+AC26</f>
        <v>366446</v>
      </c>
      <c r="AG26" s="212" t="s">
        <v>181</v>
      </c>
      <c r="AH26" s="374">
        <v>285859</v>
      </c>
      <c r="AI26" s="374">
        <v>955244</v>
      </c>
      <c r="AJ26" s="374">
        <v>549</v>
      </c>
      <c r="AK26" s="374">
        <v>1403</v>
      </c>
      <c r="AL26" s="364">
        <f t="shared" ref="AL26" si="98">AH26+AJ26</f>
        <v>286408</v>
      </c>
      <c r="AM26" s="365">
        <f t="shared" ref="AM26" si="99">AI26+AK26</f>
        <v>956647</v>
      </c>
      <c r="AO26" s="212" t="s">
        <v>181</v>
      </c>
      <c r="AP26" s="375">
        <v>9485</v>
      </c>
      <c r="AQ26" s="375">
        <v>455139</v>
      </c>
      <c r="AR26" s="375">
        <v>-20706</v>
      </c>
      <c r="AS26" s="375">
        <v>-25025</v>
      </c>
      <c r="AT26" s="364">
        <f t="shared" ref="AT26" si="100">AP26+AR26</f>
        <v>-11221</v>
      </c>
      <c r="AU26" s="365">
        <f t="shared" ref="AU26" si="101">AQ26+AS26</f>
        <v>430114</v>
      </c>
      <c r="AW26" s="279" t="s">
        <v>181</v>
      </c>
      <c r="AX26" s="378">
        <v>-295544</v>
      </c>
      <c r="AY26" s="378">
        <v>112106</v>
      </c>
      <c r="AZ26" s="378">
        <v>-37391</v>
      </c>
      <c r="BA26" s="275">
        <v>-47281</v>
      </c>
      <c r="BB26" s="364">
        <f t="shared" ref="BB26" si="102">AX26+AZ26</f>
        <v>-332935</v>
      </c>
      <c r="BC26" s="365">
        <f t="shared" ref="BC26" si="103">AY26+BA26</f>
        <v>64825</v>
      </c>
      <c r="BE26" s="279" t="s">
        <v>181</v>
      </c>
      <c r="BF26" s="298">
        <v>157924.69000000012</v>
      </c>
      <c r="BG26" s="298">
        <v>643143.01999999955</v>
      </c>
      <c r="BH26" s="298">
        <v>-43583.890000000007</v>
      </c>
      <c r="BI26" s="298">
        <v>-23628.789999999997</v>
      </c>
      <c r="BJ26" s="364">
        <f t="shared" ref="BJ26" si="104">BF26+BH26</f>
        <v>114340.8000000001</v>
      </c>
      <c r="BK26" s="365">
        <f t="shared" ref="BK26" si="105">BG26+BI26</f>
        <v>619514.22999999952</v>
      </c>
      <c r="BM26" s="310" t="s">
        <v>181</v>
      </c>
      <c r="BN26" s="298">
        <v>-593874.53000000026</v>
      </c>
      <c r="BO26" s="298">
        <v>-558694.48999999976</v>
      </c>
      <c r="BP26" s="298">
        <v>-29340.14</v>
      </c>
      <c r="BQ26" s="298">
        <v>-48292.150000000023</v>
      </c>
      <c r="BR26" s="364">
        <f t="shared" ref="BR26" si="106">BN26+BP26</f>
        <v>-623214.67000000027</v>
      </c>
      <c r="BS26" s="365">
        <f t="shared" ref="BS26" si="107">BO26+BQ26</f>
        <v>-606986.63999999978</v>
      </c>
      <c r="BU26" s="195" t="s">
        <v>96</v>
      </c>
      <c r="BV26" s="300">
        <v>-1141581.97</v>
      </c>
      <c r="BW26" s="300">
        <v>-1543574.21</v>
      </c>
      <c r="BX26" s="300">
        <v>-18890.89</v>
      </c>
      <c r="BY26" s="300">
        <v>-48393.91</v>
      </c>
      <c r="BZ26" s="366">
        <f t="shared" ref="BZ26" si="108">BV26+BX26</f>
        <v>-1160472.8599999999</v>
      </c>
      <c r="CA26" s="355">
        <f t="shared" ref="CA26" si="109">BW26+BY26</f>
        <v>-1591968.1199999999</v>
      </c>
      <c r="CC26" s="393" t="s">
        <v>96</v>
      </c>
      <c r="CD26" s="339">
        <v>507831.17</v>
      </c>
      <c r="CE26" s="339">
        <v>500999.1</v>
      </c>
      <c r="CF26" s="339">
        <v>24890.18</v>
      </c>
      <c r="CG26" s="339">
        <v>10525.91</v>
      </c>
      <c r="CH26" s="366">
        <f t="shared" ref="CH26" si="110">CD26+CF26</f>
        <v>532721.35</v>
      </c>
      <c r="CI26" s="355">
        <f t="shared" ref="CI26" si="111">CE26+CG26</f>
        <v>511525.00999999995</v>
      </c>
      <c r="CK26" s="273"/>
      <c r="CL26" s="187"/>
      <c r="CM26" s="187"/>
      <c r="CN26" s="187"/>
      <c r="CO26" s="187"/>
      <c r="CP26" s="364"/>
      <c r="CQ26" s="365"/>
      <c r="CS26" s="80"/>
      <c r="CT26" s="411"/>
      <c r="CU26" s="411"/>
      <c r="CV26" s="411"/>
      <c r="CW26" s="411"/>
      <c r="CX26" s="411"/>
      <c r="CY26" s="411"/>
      <c r="CZ26" s="411"/>
      <c r="DA26" s="411"/>
      <c r="DB26" s="411"/>
      <c r="DC26" s="411"/>
      <c r="DD26" s="361"/>
      <c r="DE26" s="362"/>
    </row>
    <row r="27" spans="1:109" ht="15" thickTop="1">
      <c r="A27" s="23"/>
      <c r="B27" s="25"/>
      <c r="C27" s="25"/>
      <c r="D27" s="352"/>
      <c r="E27" s="352"/>
      <c r="F27" s="361"/>
      <c r="G27" s="362"/>
      <c r="I27" s="23"/>
      <c r="J27" s="74"/>
      <c r="K27" s="74"/>
      <c r="L27" s="74"/>
      <c r="M27" s="74"/>
      <c r="N27" s="361"/>
      <c r="O27" s="362"/>
      <c r="Q27" s="23"/>
      <c r="R27" s="74"/>
      <c r="S27" s="74"/>
      <c r="T27" s="74"/>
      <c r="U27" s="74"/>
      <c r="V27" s="361"/>
      <c r="W27" s="362"/>
      <c r="Y27" s="201"/>
      <c r="Z27" s="373"/>
      <c r="AA27" s="373"/>
      <c r="AB27" s="373"/>
      <c r="AC27" s="373"/>
      <c r="AD27" s="361"/>
      <c r="AE27" s="362"/>
      <c r="AG27" s="201"/>
      <c r="AH27" s="373"/>
      <c r="AI27" s="373"/>
      <c r="AJ27" s="373"/>
      <c r="AK27" s="373"/>
      <c r="AL27" s="361"/>
      <c r="AM27" s="362"/>
      <c r="AP27" s="372"/>
      <c r="AQ27" s="372"/>
      <c r="AR27" s="372"/>
      <c r="AS27" s="372"/>
      <c r="AT27" s="361"/>
      <c r="AU27" s="362"/>
      <c r="AW27" s="243"/>
      <c r="AX27" s="267"/>
      <c r="AY27" s="267"/>
      <c r="AZ27" s="267"/>
      <c r="BA27" s="262"/>
      <c r="BB27" s="361"/>
      <c r="BC27" s="362"/>
      <c r="BE27" s="169"/>
      <c r="BF27" s="296"/>
      <c r="BG27" s="296"/>
      <c r="BH27" s="296"/>
      <c r="BI27" s="296"/>
      <c r="BJ27" s="361"/>
      <c r="BK27" s="362"/>
      <c r="BM27" s="308"/>
      <c r="BN27" s="296"/>
      <c r="BO27" s="296"/>
      <c r="BP27" s="296"/>
      <c r="BQ27" s="296"/>
      <c r="BR27" s="361"/>
      <c r="BS27" s="362"/>
      <c r="BU27" s="192"/>
      <c r="BV27" s="296"/>
      <c r="BW27" s="296"/>
      <c r="BX27" s="296"/>
      <c r="BY27" s="296"/>
      <c r="BZ27" s="361"/>
      <c r="CA27" s="362"/>
      <c r="CC27" s="392"/>
      <c r="CD27" s="329"/>
      <c r="CE27" s="329"/>
      <c r="CF27" s="329"/>
      <c r="CG27" s="329"/>
      <c r="CH27" s="361"/>
      <c r="CI27" s="362"/>
      <c r="CK27" s="273"/>
      <c r="CL27" s="187"/>
      <c r="CM27" s="187"/>
      <c r="CN27" s="187"/>
      <c r="CO27" s="187"/>
      <c r="CP27" s="362"/>
      <c r="CQ27" s="362"/>
      <c r="CS27" s="80"/>
      <c r="CT27" s="411"/>
      <c r="CU27" s="411"/>
      <c r="CV27" s="411"/>
      <c r="CW27" s="411"/>
      <c r="CX27" s="411"/>
      <c r="CY27" s="411"/>
      <c r="CZ27" s="411"/>
      <c r="DA27" s="411"/>
      <c r="DB27" s="411"/>
      <c r="DC27" s="411"/>
      <c r="DD27" s="361"/>
      <c r="DE27" s="362"/>
    </row>
    <row r="28" spans="1:109" ht="15">
      <c r="A28" s="23" t="s">
        <v>94</v>
      </c>
      <c r="B28" s="25">
        <v>0</v>
      </c>
      <c r="C28" s="25">
        <v>-248</v>
      </c>
      <c r="D28" s="352">
        <v>0</v>
      </c>
      <c r="E28" s="352">
        <v>0</v>
      </c>
      <c r="F28" s="361">
        <f t="shared" si="25"/>
        <v>0</v>
      </c>
      <c r="G28" s="362">
        <f t="shared" si="26"/>
        <v>-248</v>
      </c>
      <c r="I28" s="23" t="s">
        <v>94</v>
      </c>
      <c r="J28" s="74">
        <v>0</v>
      </c>
      <c r="K28" s="74">
        <v>18100</v>
      </c>
      <c r="L28" s="74">
        <v>0</v>
      </c>
      <c r="M28" s="74">
        <v>0</v>
      </c>
      <c r="N28" s="361">
        <f t="shared" ref="N28" si="112">J28+L28</f>
        <v>0</v>
      </c>
      <c r="O28" s="362">
        <f t="shared" ref="O28" si="113">K28+M28</f>
        <v>18100</v>
      </c>
      <c r="Q28" s="23" t="s">
        <v>94</v>
      </c>
      <c r="R28" s="74">
        <v>0</v>
      </c>
      <c r="S28" s="74">
        <v>20377</v>
      </c>
      <c r="T28" s="74">
        <v>0</v>
      </c>
      <c r="U28" s="74">
        <v>0</v>
      </c>
      <c r="V28" s="361">
        <f t="shared" ref="V28" si="114">R28+T28</f>
        <v>0</v>
      </c>
      <c r="W28" s="362">
        <f t="shared" ref="W28" si="115">S28+U28</f>
        <v>20377</v>
      </c>
      <c r="Y28" s="201" t="s">
        <v>94</v>
      </c>
      <c r="Z28" s="373">
        <v>0</v>
      </c>
      <c r="AA28" s="373">
        <v>-9242</v>
      </c>
      <c r="AB28" s="373">
        <v>0</v>
      </c>
      <c r="AC28" s="373">
        <v>0</v>
      </c>
      <c r="AD28" s="361">
        <f t="shared" ref="AD28" si="116">Z28+AB28</f>
        <v>0</v>
      </c>
      <c r="AE28" s="362">
        <f t="shared" ref="AE28" si="117">AA28+AC28</f>
        <v>-9242</v>
      </c>
      <c r="AG28" s="201" t="s">
        <v>94</v>
      </c>
      <c r="AH28" s="373">
        <v>0</v>
      </c>
      <c r="AI28" s="373">
        <v>-17601</v>
      </c>
      <c r="AJ28" s="373">
        <v>0</v>
      </c>
      <c r="AK28" s="373">
        <v>0</v>
      </c>
      <c r="AL28" s="361">
        <f t="shared" ref="AL28" si="118">AH28+AJ28</f>
        <v>0</v>
      </c>
      <c r="AM28" s="362">
        <f t="shared" ref="AM28" si="119">AI28+AK28</f>
        <v>-17601</v>
      </c>
      <c r="AO28" s="201" t="s">
        <v>94</v>
      </c>
      <c r="AP28" s="372">
        <v>0</v>
      </c>
      <c r="AQ28" s="372">
        <v>-10832</v>
      </c>
      <c r="AR28" s="372">
        <v>0</v>
      </c>
      <c r="AS28" s="372">
        <v>0</v>
      </c>
      <c r="AT28" s="361">
        <f t="shared" ref="AT28" si="120">AP28+AR28</f>
        <v>0</v>
      </c>
      <c r="AU28" s="362">
        <f t="shared" ref="AU28" si="121">AQ28+AS28</f>
        <v>-10832</v>
      </c>
      <c r="AW28" s="266" t="s">
        <v>94</v>
      </c>
      <c r="AX28" s="267"/>
      <c r="AY28" s="267">
        <v>-3904</v>
      </c>
      <c r="AZ28" s="267"/>
      <c r="BA28" s="262"/>
      <c r="BB28" s="361">
        <f t="shared" ref="BB28" si="122">AX28+AZ28</f>
        <v>0</v>
      </c>
      <c r="BC28" s="362">
        <f t="shared" ref="BC28" si="123">AY28+BA28</f>
        <v>-3904</v>
      </c>
      <c r="BE28" s="266" t="s">
        <v>94</v>
      </c>
      <c r="BF28" s="296">
        <v>0</v>
      </c>
      <c r="BG28" s="296">
        <v>39994.080000000002</v>
      </c>
      <c r="BH28" s="296">
        <v>0</v>
      </c>
      <c r="BI28" s="296">
        <v>0</v>
      </c>
      <c r="BJ28" s="361">
        <f t="shared" ref="BJ28" si="124">BF28+BH28</f>
        <v>0</v>
      </c>
      <c r="BK28" s="362">
        <f t="shared" ref="BK28" si="125">BG28+BI28</f>
        <v>39994.080000000002</v>
      </c>
      <c r="BM28" s="308" t="s">
        <v>94</v>
      </c>
      <c r="BN28" s="296">
        <v>0</v>
      </c>
      <c r="BO28" s="296">
        <v>1685.95</v>
      </c>
      <c r="BP28" s="296">
        <v>0</v>
      </c>
      <c r="BQ28" s="296">
        <v>0</v>
      </c>
      <c r="BR28" s="361">
        <f t="shared" ref="BR28" si="126">BN28+BP28</f>
        <v>0</v>
      </c>
      <c r="BS28" s="362">
        <f t="shared" ref="BS28" si="127">BO28+BQ28</f>
        <v>1685.95</v>
      </c>
      <c r="BU28" s="184" t="s">
        <v>182</v>
      </c>
      <c r="BV28" s="296"/>
      <c r="BW28" s="296"/>
      <c r="BX28" s="296"/>
      <c r="BY28" s="296"/>
      <c r="BZ28" s="361"/>
      <c r="CA28" s="362"/>
      <c r="CC28" s="389" t="s">
        <v>182</v>
      </c>
      <c r="CD28" s="341"/>
      <c r="CE28" s="341"/>
      <c r="CF28" s="341"/>
      <c r="CG28" s="341"/>
      <c r="CH28" s="361"/>
      <c r="CI28" s="362"/>
      <c r="CK28" s="258" t="s">
        <v>182</v>
      </c>
      <c r="CL28" s="243"/>
      <c r="CM28" s="243"/>
      <c r="CN28" s="243"/>
      <c r="CO28" s="243"/>
      <c r="CP28" s="361"/>
      <c r="CQ28" s="362"/>
      <c r="CS28" s="98" t="s">
        <v>182</v>
      </c>
      <c r="CT28" s="413"/>
      <c r="CU28" s="413"/>
      <c r="CV28" s="413"/>
      <c r="CW28" s="413"/>
      <c r="CX28" s="413"/>
      <c r="CY28" s="413"/>
      <c r="CZ28" s="413"/>
      <c r="DA28" s="413"/>
      <c r="DB28" s="413"/>
      <c r="DC28" s="413"/>
      <c r="DD28" s="361"/>
      <c r="DE28" s="362"/>
    </row>
    <row r="29" spans="1:109">
      <c r="A29" s="23"/>
      <c r="B29" s="25"/>
      <c r="C29" s="25"/>
      <c r="D29" s="352"/>
      <c r="E29" s="352"/>
      <c r="F29" s="361"/>
      <c r="G29" s="362"/>
      <c r="I29" s="23"/>
      <c r="J29" s="74"/>
      <c r="K29" s="74"/>
      <c r="L29" s="74"/>
      <c r="M29" s="74"/>
      <c r="N29" s="361"/>
      <c r="O29" s="362"/>
      <c r="Q29" s="23"/>
      <c r="R29" s="74"/>
      <c r="S29" s="74"/>
      <c r="T29" s="74"/>
      <c r="U29" s="74"/>
      <c r="V29" s="361"/>
      <c r="W29" s="362"/>
      <c r="Y29" s="10"/>
      <c r="Z29" s="373"/>
      <c r="AA29" s="373"/>
      <c r="AB29" s="373"/>
      <c r="AC29" s="373"/>
      <c r="AD29" s="361"/>
      <c r="AE29" s="362"/>
      <c r="AG29" s="10"/>
      <c r="AH29" s="373"/>
      <c r="AI29" s="373"/>
      <c r="AJ29" s="373"/>
      <c r="AK29" s="373"/>
      <c r="AL29" s="361"/>
      <c r="AM29" s="362"/>
      <c r="AP29" s="371"/>
      <c r="AQ29" s="371"/>
      <c r="AR29" s="371"/>
      <c r="AS29" s="371"/>
      <c r="AT29" s="361"/>
      <c r="AU29" s="362"/>
      <c r="AW29" s="243"/>
      <c r="AX29" s="267"/>
      <c r="AY29" s="267"/>
      <c r="AZ29" s="267"/>
      <c r="BA29" s="262"/>
      <c r="BB29" s="361"/>
      <c r="BC29" s="362"/>
      <c r="BE29" s="169"/>
      <c r="BF29" s="296"/>
      <c r="BG29" s="296"/>
      <c r="BH29" s="296"/>
      <c r="BI29" s="296"/>
      <c r="BJ29" s="361"/>
      <c r="BK29" s="362"/>
      <c r="BM29" s="169"/>
      <c r="BN29" s="296"/>
      <c r="BO29" s="296"/>
      <c r="BP29" s="296"/>
      <c r="BQ29" s="296"/>
      <c r="BR29" s="361"/>
      <c r="BS29" s="362"/>
      <c r="BU29" s="308" t="s">
        <v>101</v>
      </c>
      <c r="BV29" s="296">
        <v>4277737.22</v>
      </c>
      <c r="BW29" s="296">
        <v>7536907.0300000003</v>
      </c>
      <c r="BX29" s="296">
        <v>125950.89</v>
      </c>
      <c r="BY29" s="296">
        <v>243185.76</v>
      </c>
      <c r="BZ29" s="362">
        <f>BX29+BV29</f>
        <v>4403688.1099999994</v>
      </c>
      <c r="CA29" s="362">
        <f>BY29+BW29</f>
        <v>7780092.79</v>
      </c>
      <c r="CC29" s="390" t="s">
        <v>101</v>
      </c>
      <c r="CD29" s="329">
        <v>3973278.87</v>
      </c>
      <c r="CE29" s="329">
        <v>7013299.3799999999</v>
      </c>
      <c r="CF29" s="329">
        <v>124272.65</v>
      </c>
      <c r="CG29" s="329">
        <v>248738.24</v>
      </c>
      <c r="CH29" s="362">
        <f>CF29+CD29</f>
        <v>4097551.52</v>
      </c>
      <c r="CI29" s="362">
        <f>CG29+CE29</f>
        <v>7262037.6200000001</v>
      </c>
      <c r="CK29" s="377" t="s">
        <v>101</v>
      </c>
      <c r="CL29" s="187">
        <v>3734127.05</v>
      </c>
      <c r="CM29" s="187">
        <v>6668637.4299999997</v>
      </c>
      <c r="CN29" s="187">
        <v>129153.86</v>
      </c>
      <c r="CO29" s="187">
        <v>261101.31</v>
      </c>
      <c r="CP29" s="362">
        <f>CN29+CL29</f>
        <v>3863280.9099999997</v>
      </c>
      <c r="CQ29" s="362">
        <f>CO29+CM29</f>
        <v>6929738.7399999993</v>
      </c>
      <c r="CS29" s="81" t="s">
        <v>101</v>
      </c>
      <c r="CT29" s="409">
        <v>2218217.25</v>
      </c>
      <c r="CU29" s="409">
        <v>4830909.4800000004</v>
      </c>
      <c r="CV29" s="409">
        <v>56105</v>
      </c>
      <c r="CW29" s="409">
        <v>60228</v>
      </c>
      <c r="CX29" s="409">
        <v>7340.34</v>
      </c>
      <c r="CY29" s="409">
        <v>7340.34</v>
      </c>
      <c r="CZ29" s="409">
        <v>134065.48000000001</v>
      </c>
      <c r="DA29" s="409">
        <v>274644.57</v>
      </c>
      <c r="DB29" s="409">
        <v>461232</v>
      </c>
      <c r="DC29" s="409">
        <v>875207</v>
      </c>
      <c r="DD29" s="361">
        <f t="shared" ref="DD29:DE33" si="128">CT29+CV29+CX29+CZ29+DB29</f>
        <v>2876960.07</v>
      </c>
      <c r="DE29" s="362">
        <f t="shared" si="128"/>
        <v>6048329.3900000006</v>
      </c>
    </row>
    <row r="30" spans="1:109" ht="15.75" thickBot="1">
      <c r="A30" s="33" t="s">
        <v>183</v>
      </c>
      <c r="B30" s="35">
        <v>9661</v>
      </c>
      <c r="C30" s="35">
        <v>485640</v>
      </c>
      <c r="D30" s="78">
        <v>21910</v>
      </c>
      <c r="E30" s="78">
        <v>20331</v>
      </c>
      <c r="F30" s="366">
        <f t="shared" si="25"/>
        <v>31571</v>
      </c>
      <c r="G30" s="355">
        <f t="shared" si="26"/>
        <v>505971</v>
      </c>
      <c r="I30" s="33" t="s">
        <v>183</v>
      </c>
      <c r="J30" s="78">
        <v>-65162</v>
      </c>
      <c r="K30" s="78">
        <v>378220</v>
      </c>
      <c r="L30" s="78">
        <v>20966</v>
      </c>
      <c r="M30" s="78">
        <v>22403</v>
      </c>
      <c r="N30" s="366">
        <f t="shared" ref="N30" si="129">J30+L30</f>
        <v>-44196</v>
      </c>
      <c r="O30" s="355">
        <f t="shared" ref="O30" si="130">K30+M30</f>
        <v>400623</v>
      </c>
      <c r="Q30" s="33" t="s">
        <v>183</v>
      </c>
      <c r="R30" s="78">
        <v>28556</v>
      </c>
      <c r="S30" s="78">
        <v>582126</v>
      </c>
      <c r="T30" s="78">
        <v>22056</v>
      </c>
      <c r="U30" s="78">
        <v>30687</v>
      </c>
      <c r="V30" s="366">
        <f t="shared" ref="V30" si="131">R30+T30</f>
        <v>50612</v>
      </c>
      <c r="W30" s="355">
        <f t="shared" ref="W30" si="132">S30+U30</f>
        <v>612813</v>
      </c>
      <c r="Y30" s="213" t="s">
        <v>183</v>
      </c>
      <c r="Z30" s="376">
        <v>-71871</v>
      </c>
      <c r="AA30" s="376">
        <v>361401</v>
      </c>
      <c r="AB30" s="376">
        <v>-5810</v>
      </c>
      <c r="AC30" s="376">
        <v>-4197</v>
      </c>
      <c r="AD30" s="366">
        <f t="shared" ref="AD30" si="133">Z30+AB30</f>
        <v>-77681</v>
      </c>
      <c r="AE30" s="355">
        <f t="shared" ref="AE30" si="134">AA30+AC30</f>
        <v>357204</v>
      </c>
      <c r="AG30" s="213" t="s">
        <v>183</v>
      </c>
      <c r="AH30" s="376">
        <v>285859</v>
      </c>
      <c r="AI30" s="376">
        <v>937643</v>
      </c>
      <c r="AJ30" s="376">
        <v>549</v>
      </c>
      <c r="AK30" s="376">
        <v>1403</v>
      </c>
      <c r="AL30" s="366">
        <f t="shared" ref="AL30" si="135">AH30+AJ30</f>
        <v>286408</v>
      </c>
      <c r="AM30" s="355">
        <f t="shared" ref="AM30" si="136">AI30+AK30</f>
        <v>939046</v>
      </c>
      <c r="AO30" s="213" t="s">
        <v>183</v>
      </c>
      <c r="AP30" s="235">
        <v>9485</v>
      </c>
      <c r="AQ30" s="235">
        <v>444307</v>
      </c>
      <c r="AR30" s="235">
        <v>-20706</v>
      </c>
      <c r="AS30" s="235">
        <v>-25025</v>
      </c>
      <c r="AT30" s="366">
        <f t="shared" ref="AT30" si="137">AP30+AR30</f>
        <v>-11221</v>
      </c>
      <c r="AU30" s="355">
        <f t="shared" ref="AU30" si="138">AQ30+AS30</f>
        <v>419282</v>
      </c>
      <c r="AW30" s="280" t="s">
        <v>183</v>
      </c>
      <c r="AX30" s="300">
        <v>-295544</v>
      </c>
      <c r="AY30" s="300">
        <v>108202</v>
      </c>
      <c r="AZ30" s="300">
        <v>-37391</v>
      </c>
      <c r="BA30" s="282">
        <v>-47281</v>
      </c>
      <c r="BB30" s="366">
        <f t="shared" ref="BB30" si="139">AX30+AZ30</f>
        <v>-332935</v>
      </c>
      <c r="BC30" s="355">
        <f t="shared" ref="BC30" si="140">AY30+BA30</f>
        <v>60921</v>
      </c>
      <c r="BE30" s="280" t="s">
        <v>183</v>
      </c>
      <c r="BF30" s="300">
        <v>157924.69</v>
      </c>
      <c r="BG30" s="300">
        <v>683137.1</v>
      </c>
      <c r="BH30" s="300">
        <v>-43583.89</v>
      </c>
      <c r="BI30" s="300">
        <v>-23628.79</v>
      </c>
      <c r="BJ30" s="366">
        <f t="shared" ref="BJ30" si="141">BF30+BH30</f>
        <v>114340.8</v>
      </c>
      <c r="BK30" s="355">
        <f t="shared" ref="BK30" si="142">BG30+BI30</f>
        <v>659508.30999999994</v>
      </c>
      <c r="BM30" s="195" t="s">
        <v>183</v>
      </c>
      <c r="BN30" s="300">
        <v>-593874.53</v>
      </c>
      <c r="BO30" s="300">
        <v>-557008.54</v>
      </c>
      <c r="BP30" s="300">
        <v>-29340.14</v>
      </c>
      <c r="BQ30" s="300">
        <v>-48292.15</v>
      </c>
      <c r="BR30" s="366">
        <f t="shared" ref="BR30" si="143">BN30+BP30</f>
        <v>-623214.67000000004</v>
      </c>
      <c r="BS30" s="355">
        <f t="shared" ref="BS30" si="144">BO30+BQ30</f>
        <v>-605300.69000000006</v>
      </c>
      <c r="BU30" s="309" t="s">
        <v>103</v>
      </c>
      <c r="BV30" s="271">
        <v>578503.92000000004</v>
      </c>
      <c r="BW30" s="271">
        <v>404393.59</v>
      </c>
      <c r="BX30" s="271">
        <v>45035.360000000001</v>
      </c>
      <c r="BY30" s="271">
        <v>35540.620000000003</v>
      </c>
      <c r="BZ30" s="362">
        <f t="shared" ref="BZ30:BZ51" si="145">BX30+BV30</f>
        <v>623539.28</v>
      </c>
      <c r="CA30" s="362">
        <f t="shared" ref="CA30:CA51" si="146">BY30+BW30</f>
        <v>439934.21</v>
      </c>
      <c r="CC30" s="391" t="s">
        <v>103</v>
      </c>
      <c r="CD30" s="332">
        <v>669586.18999999994</v>
      </c>
      <c r="CE30" s="332">
        <v>526875.09</v>
      </c>
      <c r="CF30" s="332">
        <v>58776.71</v>
      </c>
      <c r="CG30" s="332">
        <v>43945.75</v>
      </c>
      <c r="CH30" s="362">
        <f t="shared" ref="CH30:CH33" si="147">CF30+CD30</f>
        <v>728362.89999999991</v>
      </c>
      <c r="CI30" s="362">
        <f t="shared" ref="CI30:CI33" si="148">CG30+CE30</f>
        <v>570820.84</v>
      </c>
      <c r="CK30" s="398" t="s">
        <v>103</v>
      </c>
      <c r="CL30" s="190">
        <v>333112.11</v>
      </c>
      <c r="CM30" s="190">
        <v>152079.32999999999</v>
      </c>
      <c r="CN30" s="190">
        <v>32893.65</v>
      </c>
      <c r="CO30" s="190">
        <v>12140.47</v>
      </c>
      <c r="CP30" s="362">
        <f t="shared" ref="CP30:CP33" si="149">CN30+CL30</f>
        <v>366005.76000000001</v>
      </c>
      <c r="CQ30" s="362">
        <f t="shared" ref="CQ30:CQ33" si="150">CO30+CM30</f>
        <v>164219.79999999999</v>
      </c>
      <c r="CS30" s="104" t="s">
        <v>103</v>
      </c>
      <c r="CT30" s="410">
        <v>208837.22</v>
      </c>
      <c r="CU30" s="410">
        <v>23334.66</v>
      </c>
      <c r="CV30" s="410">
        <v>0</v>
      </c>
      <c r="CW30" s="410">
        <v>0</v>
      </c>
      <c r="CX30" s="410">
        <v>4000</v>
      </c>
      <c r="CY30" s="410">
        <v>4000</v>
      </c>
      <c r="CZ30" s="410">
        <v>37545.019999999997</v>
      </c>
      <c r="DA30" s="410">
        <v>12107.05</v>
      </c>
      <c r="DB30" s="410">
        <v>156603</v>
      </c>
      <c r="DC30" s="410">
        <v>23768</v>
      </c>
      <c r="DD30" s="361">
        <f t="shared" si="128"/>
        <v>406985.24</v>
      </c>
      <c r="DE30" s="362">
        <f t="shared" si="128"/>
        <v>63209.71</v>
      </c>
    </row>
    <row r="31" spans="1:109" ht="15" thickTop="1">
      <c r="A31" s="9"/>
      <c r="B31" s="25"/>
      <c r="C31" s="25"/>
      <c r="D31" s="352"/>
      <c r="E31" s="352"/>
      <c r="F31" s="361"/>
      <c r="G31" s="362"/>
      <c r="N31" s="361"/>
      <c r="O31" s="362"/>
      <c r="R31" s="74"/>
      <c r="S31" s="74"/>
      <c r="T31" s="74"/>
      <c r="U31" s="74"/>
      <c r="V31" s="361"/>
      <c r="W31" s="362"/>
      <c r="Y31" s="20"/>
      <c r="Z31" s="373"/>
      <c r="AA31" s="373"/>
      <c r="AB31" s="373"/>
      <c r="AC31" s="373"/>
      <c r="AD31" s="361"/>
      <c r="AE31" s="362"/>
      <c r="AG31" s="20"/>
      <c r="AH31" s="373"/>
      <c r="AI31" s="373"/>
      <c r="AJ31" s="373"/>
      <c r="AK31" s="373"/>
      <c r="AL31" s="361"/>
      <c r="AM31" s="362"/>
      <c r="AO31" s="20"/>
      <c r="AP31" s="238"/>
      <c r="AQ31" s="238"/>
      <c r="AR31" s="238"/>
      <c r="AS31" s="238"/>
      <c r="AT31" s="361"/>
      <c r="AU31" s="362"/>
      <c r="AW31" s="273"/>
      <c r="AX31" s="267"/>
      <c r="AY31" s="267"/>
      <c r="AZ31" s="267"/>
      <c r="BA31" s="262"/>
      <c r="BB31" s="361"/>
      <c r="BC31" s="362"/>
      <c r="BE31" s="273"/>
      <c r="BF31" s="296"/>
      <c r="BG31" s="296"/>
      <c r="BH31" s="296"/>
      <c r="BI31" s="296"/>
      <c r="BJ31" s="361"/>
      <c r="BK31" s="362"/>
      <c r="BM31" s="169"/>
      <c r="BN31" s="296"/>
      <c r="BO31" s="296"/>
      <c r="BP31" s="296"/>
      <c r="BQ31" s="296"/>
      <c r="BR31" s="361"/>
      <c r="BS31" s="362"/>
      <c r="BU31" s="308" t="s">
        <v>184</v>
      </c>
      <c r="BV31" s="296">
        <v>4856241.1399999997</v>
      </c>
      <c r="BW31" s="296">
        <v>7941300.6200000001</v>
      </c>
      <c r="BX31" s="296">
        <v>170986.25</v>
      </c>
      <c r="BY31" s="296">
        <v>278726.38</v>
      </c>
      <c r="BZ31" s="384">
        <f t="shared" si="145"/>
        <v>5027227.3899999997</v>
      </c>
      <c r="CA31" s="384">
        <f t="shared" si="146"/>
        <v>8220027</v>
      </c>
      <c r="CC31" s="390" t="s">
        <v>184</v>
      </c>
      <c r="CD31" s="329">
        <v>4642865.0599999996</v>
      </c>
      <c r="CE31" s="329">
        <v>7540174.4699999997</v>
      </c>
      <c r="CF31" s="329">
        <v>183049.36</v>
      </c>
      <c r="CG31" s="329">
        <v>292683.99</v>
      </c>
      <c r="CH31" s="384">
        <f t="shared" si="147"/>
        <v>4825914.42</v>
      </c>
      <c r="CI31" s="384">
        <f t="shared" si="148"/>
        <v>7832858.46</v>
      </c>
      <c r="CK31" s="377" t="s">
        <v>184</v>
      </c>
      <c r="CL31" s="187">
        <v>4067239.16</v>
      </c>
      <c r="CM31" s="187">
        <v>6820716.7599999998</v>
      </c>
      <c r="CN31" s="187">
        <v>162047.51</v>
      </c>
      <c r="CO31" s="187">
        <v>273241.78000000003</v>
      </c>
      <c r="CP31" s="384">
        <f t="shared" si="149"/>
        <v>4229286.67</v>
      </c>
      <c r="CQ31" s="384">
        <f t="shared" si="150"/>
        <v>7093958.54</v>
      </c>
      <c r="CS31" s="81" t="s">
        <v>184</v>
      </c>
      <c r="CT31" s="409">
        <v>2427054.4700000002</v>
      </c>
      <c r="CU31" s="409">
        <v>4854244.1399999997</v>
      </c>
      <c r="CV31" s="409">
        <v>56105</v>
      </c>
      <c r="CW31" s="409">
        <v>60228</v>
      </c>
      <c r="CX31" s="409">
        <v>11340.34</v>
      </c>
      <c r="CY31" s="409">
        <v>11340.34</v>
      </c>
      <c r="CZ31" s="409">
        <v>171610.5</v>
      </c>
      <c r="DA31" s="409">
        <v>286751.62</v>
      </c>
      <c r="DB31" s="409">
        <v>617835</v>
      </c>
      <c r="DC31" s="409">
        <v>898975</v>
      </c>
      <c r="DD31" s="383">
        <f t="shared" si="128"/>
        <v>3283945.31</v>
      </c>
      <c r="DE31" s="384">
        <f t="shared" si="128"/>
        <v>6111539.0999999996</v>
      </c>
    </row>
    <row r="32" spans="1:109" ht="15">
      <c r="A32" s="20" t="s">
        <v>182</v>
      </c>
      <c r="B32" s="25"/>
      <c r="C32" s="25"/>
      <c r="D32" s="352"/>
      <c r="E32" s="352"/>
      <c r="F32" s="361"/>
      <c r="G32" s="362"/>
      <c r="I32" s="20" t="s">
        <v>182</v>
      </c>
      <c r="N32" s="361"/>
      <c r="O32" s="362"/>
      <c r="Q32" s="20" t="s">
        <v>182</v>
      </c>
      <c r="R32" s="74"/>
      <c r="S32" s="74"/>
      <c r="T32" s="74"/>
      <c r="U32" s="74"/>
      <c r="V32" s="361"/>
      <c r="W32" s="362"/>
      <c r="Y32" s="20" t="s">
        <v>182</v>
      </c>
      <c r="Z32" s="373"/>
      <c r="AA32" s="373"/>
      <c r="AB32" s="373"/>
      <c r="AC32" s="373"/>
      <c r="AD32" s="361"/>
      <c r="AE32" s="362"/>
      <c r="AG32" s="20" t="s">
        <v>182</v>
      </c>
      <c r="AH32" s="373"/>
      <c r="AI32" s="373"/>
      <c r="AJ32" s="373"/>
      <c r="AK32" s="373"/>
      <c r="AL32" s="361"/>
      <c r="AM32" s="362"/>
      <c r="AO32" s="226" t="s">
        <v>182</v>
      </c>
      <c r="AP32" s="372"/>
      <c r="AQ32" s="372"/>
      <c r="AR32" s="372"/>
      <c r="AS32" s="372"/>
      <c r="AT32" s="361"/>
      <c r="AU32" s="362"/>
      <c r="AW32" s="258" t="s">
        <v>182</v>
      </c>
      <c r="AX32" s="267"/>
      <c r="AY32" s="267"/>
      <c r="AZ32" s="267"/>
      <c r="BA32" s="262"/>
      <c r="BB32" s="361"/>
      <c r="BC32" s="362"/>
      <c r="BE32" s="258" t="s">
        <v>182</v>
      </c>
      <c r="BF32" s="296"/>
      <c r="BG32" s="296"/>
      <c r="BH32" s="296"/>
      <c r="BI32" s="296"/>
      <c r="BJ32" s="361"/>
      <c r="BK32" s="362"/>
      <c r="BM32" s="184" t="s">
        <v>182</v>
      </c>
      <c r="BN32" s="243"/>
      <c r="BO32" s="243"/>
      <c r="BP32" s="243"/>
      <c r="BQ32" s="243"/>
      <c r="BR32" s="361"/>
      <c r="BS32" s="362"/>
      <c r="BU32" s="308" t="s">
        <v>108</v>
      </c>
      <c r="BV32" s="296">
        <v>1452260.56</v>
      </c>
      <c r="BW32" s="296">
        <v>882872.68</v>
      </c>
      <c r="BX32" s="296">
        <v>130340.27</v>
      </c>
      <c r="BY32" s="296">
        <v>32742.04</v>
      </c>
      <c r="BZ32" s="362">
        <f t="shared" si="145"/>
        <v>1582600.83</v>
      </c>
      <c r="CA32" s="362">
        <f t="shared" si="146"/>
        <v>915614.72000000009</v>
      </c>
      <c r="CC32" s="390" t="s">
        <v>108</v>
      </c>
      <c r="CD32" s="329">
        <v>1636860.47</v>
      </c>
      <c r="CE32" s="329">
        <v>1056337.45</v>
      </c>
      <c r="CF32" s="329">
        <v>122814.69</v>
      </c>
      <c r="CG32" s="329">
        <v>37854.089999999997</v>
      </c>
      <c r="CH32" s="362">
        <f t="shared" si="147"/>
        <v>1759675.16</v>
      </c>
      <c r="CI32" s="362">
        <f t="shared" si="148"/>
        <v>1094191.54</v>
      </c>
      <c r="CK32" s="377" t="s">
        <v>108</v>
      </c>
      <c r="CL32" s="187">
        <v>1368187.53</v>
      </c>
      <c r="CM32" s="187">
        <v>1070600.51</v>
      </c>
      <c r="CN32" s="187">
        <v>87625.7</v>
      </c>
      <c r="CO32" s="187">
        <v>12155.09</v>
      </c>
      <c r="CP32" s="362">
        <f t="shared" si="149"/>
        <v>1455813.23</v>
      </c>
      <c r="CQ32" s="362">
        <f t="shared" si="150"/>
        <v>1082755.6000000001</v>
      </c>
      <c r="CS32" s="81" t="s">
        <v>108</v>
      </c>
      <c r="CT32" s="409">
        <v>823962.1</v>
      </c>
      <c r="CU32" s="409">
        <v>748686.64</v>
      </c>
      <c r="CV32" s="409">
        <v>8634</v>
      </c>
      <c r="CW32" s="409">
        <v>7018</v>
      </c>
      <c r="CX32" s="409">
        <v>4593.24</v>
      </c>
      <c r="CY32" s="409">
        <v>4593.24</v>
      </c>
      <c r="CZ32" s="409">
        <v>78826.929999999993</v>
      </c>
      <c r="DA32" s="409">
        <v>11381.41</v>
      </c>
      <c r="DB32" s="409">
        <v>199031</v>
      </c>
      <c r="DC32" s="409">
        <v>75096</v>
      </c>
      <c r="DD32" s="361">
        <f t="shared" si="128"/>
        <v>1115047.27</v>
      </c>
      <c r="DE32" s="362">
        <f t="shared" si="128"/>
        <v>846775.29</v>
      </c>
    </row>
    <row r="33" spans="1:109" ht="15">
      <c r="A33" s="23" t="s">
        <v>101</v>
      </c>
      <c r="B33" s="25">
        <v>7047101</v>
      </c>
      <c r="C33" s="25">
        <v>11727684</v>
      </c>
      <c r="D33" s="352">
        <v>149439</v>
      </c>
      <c r="E33" s="352">
        <v>244512</v>
      </c>
      <c r="F33" s="361">
        <f>B33+D33</f>
        <v>7196540</v>
      </c>
      <c r="G33" s="362">
        <f>C33+E33</f>
        <v>11972196</v>
      </c>
      <c r="I33" s="23" t="s">
        <v>101</v>
      </c>
      <c r="J33" s="74">
        <v>6884677</v>
      </c>
      <c r="K33" s="74">
        <v>11043740</v>
      </c>
      <c r="L33" s="74">
        <v>144265</v>
      </c>
      <c r="M33" s="74">
        <v>249313</v>
      </c>
      <c r="N33" s="361">
        <f>J33+L33</f>
        <v>7028942</v>
      </c>
      <c r="O33" s="362">
        <f>K33+M33</f>
        <v>11293053</v>
      </c>
      <c r="Q33" s="23" t="s">
        <v>101</v>
      </c>
      <c r="R33" s="74">
        <v>6417298</v>
      </c>
      <c r="S33" s="74">
        <v>10414011</v>
      </c>
      <c r="T33" s="74">
        <v>135358</v>
      </c>
      <c r="U33" s="74">
        <v>244440</v>
      </c>
      <c r="V33" s="361">
        <f>R33+T33</f>
        <v>6552656</v>
      </c>
      <c r="W33" s="362">
        <f>S33+U33</f>
        <v>10658451</v>
      </c>
      <c r="Y33" s="201" t="s">
        <v>101</v>
      </c>
      <c r="Z33" s="373">
        <v>5854644</v>
      </c>
      <c r="AA33" s="373">
        <v>9758123</v>
      </c>
      <c r="AB33" s="373">
        <v>142865</v>
      </c>
      <c r="AC33" s="373">
        <v>255207</v>
      </c>
      <c r="AD33" s="361">
        <f>Z33+AB33</f>
        <v>5997509</v>
      </c>
      <c r="AE33" s="362">
        <f>AA33+AC33</f>
        <v>10013330</v>
      </c>
      <c r="AG33" s="201" t="s">
        <v>101</v>
      </c>
      <c r="AH33" s="373">
        <v>5977830</v>
      </c>
      <c r="AI33" s="373">
        <v>9624781</v>
      </c>
      <c r="AJ33" s="373">
        <v>149617</v>
      </c>
      <c r="AK33" s="373">
        <v>263247</v>
      </c>
      <c r="AL33" s="361">
        <f>AH33+AJ33</f>
        <v>6127447</v>
      </c>
      <c r="AM33" s="362">
        <f>AI33+AK33</f>
        <v>9888028</v>
      </c>
      <c r="AO33" s="201" t="s">
        <v>101</v>
      </c>
      <c r="AP33" s="372">
        <v>5806999</v>
      </c>
      <c r="AQ33" s="372">
        <v>9153037</v>
      </c>
      <c r="AR33" s="372">
        <v>152760</v>
      </c>
      <c r="AS33" s="372">
        <v>270598</v>
      </c>
      <c r="AT33" s="361">
        <f>AP33+AR33</f>
        <v>5959759</v>
      </c>
      <c r="AU33" s="362">
        <f>AQ33+AS33</f>
        <v>9423635</v>
      </c>
      <c r="AW33" s="266" t="s">
        <v>101</v>
      </c>
      <c r="AX33" s="292">
        <v>5787047</v>
      </c>
      <c r="AY33" s="292">
        <v>8968290</v>
      </c>
      <c r="AZ33" s="292">
        <v>149250</v>
      </c>
      <c r="BA33" s="285">
        <v>268873</v>
      </c>
      <c r="BB33" s="361">
        <f>AX33+AZ33</f>
        <v>5936297</v>
      </c>
      <c r="BC33" s="362">
        <f>AY33+BA33</f>
        <v>9237163</v>
      </c>
      <c r="BE33" s="266" t="s">
        <v>101</v>
      </c>
      <c r="BF33" s="296">
        <v>6120418.6100000003</v>
      </c>
      <c r="BG33" s="296">
        <v>9331073.7100000009</v>
      </c>
      <c r="BH33" s="296">
        <v>142538.20000000001</v>
      </c>
      <c r="BI33" s="296">
        <v>265523.55</v>
      </c>
      <c r="BJ33" s="361">
        <f>BF33+BH33</f>
        <v>6262956.8100000005</v>
      </c>
      <c r="BK33" s="362">
        <f>BG33+BI33</f>
        <v>9596597.2600000016</v>
      </c>
      <c r="BM33" s="308" t="s">
        <v>101</v>
      </c>
      <c r="BN33" s="296">
        <v>6199928.25</v>
      </c>
      <c r="BO33" s="296">
        <v>9494213.7400000002</v>
      </c>
      <c r="BP33" s="296">
        <v>135936.12</v>
      </c>
      <c r="BQ33" s="296">
        <v>247880.64</v>
      </c>
      <c r="BR33" s="361">
        <f>BN33+BP33</f>
        <v>6335864.3700000001</v>
      </c>
      <c r="BS33" s="362">
        <f>BO33+BQ33</f>
        <v>9742094.3800000008</v>
      </c>
      <c r="BU33" s="192" t="s">
        <v>100</v>
      </c>
      <c r="BV33" s="298">
        <v>6308501.7000000002</v>
      </c>
      <c r="BW33" s="298">
        <v>8824173.3000000007</v>
      </c>
      <c r="BX33" s="298">
        <v>301326.52</v>
      </c>
      <c r="BY33" s="298">
        <v>311468.42</v>
      </c>
      <c r="BZ33" s="365">
        <f t="shared" si="145"/>
        <v>6609828.2200000007</v>
      </c>
      <c r="CA33" s="365">
        <f t="shared" si="146"/>
        <v>9135641.7200000007</v>
      </c>
      <c r="CC33" s="392" t="s">
        <v>100</v>
      </c>
      <c r="CD33" s="335">
        <v>6279725.5300000003</v>
      </c>
      <c r="CE33" s="335">
        <v>8596511.9199999999</v>
      </c>
      <c r="CF33" s="335">
        <v>305864.05</v>
      </c>
      <c r="CG33" s="335">
        <v>330538.08</v>
      </c>
      <c r="CH33" s="365">
        <f t="shared" si="147"/>
        <v>6585589.5800000001</v>
      </c>
      <c r="CI33" s="365">
        <f t="shared" si="148"/>
        <v>8927050</v>
      </c>
      <c r="CK33" s="273" t="s">
        <v>100</v>
      </c>
      <c r="CL33" s="193">
        <v>5435426.6900000004</v>
      </c>
      <c r="CM33" s="193">
        <v>7891317.2699999996</v>
      </c>
      <c r="CN33" s="193">
        <v>249673.21</v>
      </c>
      <c r="CO33" s="193">
        <v>285396.87</v>
      </c>
      <c r="CP33" s="365">
        <f t="shared" si="149"/>
        <v>5685099.9000000004</v>
      </c>
      <c r="CQ33" s="365">
        <f t="shared" si="150"/>
        <v>8176714.1399999997</v>
      </c>
      <c r="CS33" s="80" t="s">
        <v>100</v>
      </c>
      <c r="CT33" s="411">
        <v>3251016.57</v>
      </c>
      <c r="CU33" s="411">
        <v>5602930.7800000003</v>
      </c>
      <c r="CV33" s="411">
        <v>64739</v>
      </c>
      <c r="CW33" s="411">
        <v>67246</v>
      </c>
      <c r="CX33" s="411">
        <v>15933.58</v>
      </c>
      <c r="CY33" s="411">
        <v>15933.58</v>
      </c>
      <c r="CZ33" s="411">
        <v>250437.43</v>
      </c>
      <c r="DA33" s="411">
        <v>298133.03000000003</v>
      </c>
      <c r="DB33" s="411">
        <v>816866</v>
      </c>
      <c r="DC33" s="411">
        <v>974071</v>
      </c>
      <c r="DD33" s="364">
        <f t="shared" si="128"/>
        <v>4398992.58</v>
      </c>
      <c r="DE33" s="365">
        <f t="shared" si="128"/>
        <v>6958314.3900000006</v>
      </c>
    </row>
    <row r="34" spans="1:109">
      <c r="A34" s="26" t="s">
        <v>103</v>
      </c>
      <c r="B34" s="28">
        <v>678619</v>
      </c>
      <c r="C34" s="28">
        <v>535198</v>
      </c>
      <c r="D34" s="353">
        <v>32350</v>
      </c>
      <c r="E34" s="353">
        <v>32350</v>
      </c>
      <c r="F34" s="363">
        <f t="shared" ref="F34:G37" si="151">B34+D34</f>
        <v>710969</v>
      </c>
      <c r="G34" s="354">
        <f t="shared" si="151"/>
        <v>567548</v>
      </c>
      <c r="I34" s="26" t="s">
        <v>103</v>
      </c>
      <c r="J34" s="75">
        <v>922248</v>
      </c>
      <c r="K34" s="75">
        <v>596795</v>
      </c>
      <c r="L34" s="75">
        <v>32350</v>
      </c>
      <c r="M34" s="75">
        <v>32350</v>
      </c>
      <c r="N34" s="363">
        <f t="shared" ref="N34:N37" si="152">J34+L34</f>
        <v>954598</v>
      </c>
      <c r="O34" s="354">
        <f t="shared" ref="O34:O37" si="153">K34+M34</f>
        <v>629145</v>
      </c>
      <c r="Q34" s="26" t="s">
        <v>103</v>
      </c>
      <c r="R34" s="75">
        <v>964347</v>
      </c>
      <c r="S34" s="75">
        <v>589820</v>
      </c>
      <c r="T34" s="75">
        <v>32350</v>
      </c>
      <c r="U34" s="75">
        <v>32350</v>
      </c>
      <c r="V34" s="363">
        <f t="shared" ref="V34:V37" si="154">R34+T34</f>
        <v>996697</v>
      </c>
      <c r="W34" s="354">
        <f t="shared" ref="W34:W37" si="155">S34+U34</f>
        <v>622170</v>
      </c>
      <c r="Y34" s="205" t="s">
        <v>103</v>
      </c>
      <c r="Z34" s="230">
        <v>978422</v>
      </c>
      <c r="AA34" s="230">
        <v>529242</v>
      </c>
      <c r="AB34" s="230">
        <v>32350</v>
      </c>
      <c r="AC34" s="230">
        <v>32350</v>
      </c>
      <c r="AD34" s="363">
        <f t="shared" ref="AD34:AD37" si="156">Z34+AB34</f>
        <v>1010772</v>
      </c>
      <c r="AE34" s="354">
        <f t="shared" ref="AE34:AE37" si="157">AA34+AC34</f>
        <v>561592</v>
      </c>
      <c r="AG34" s="205" t="s">
        <v>103</v>
      </c>
      <c r="AH34" s="230">
        <v>1004622</v>
      </c>
      <c r="AI34" s="230">
        <v>557728</v>
      </c>
      <c r="AJ34" s="230">
        <v>32350</v>
      </c>
      <c r="AK34" s="230">
        <v>32350</v>
      </c>
      <c r="AL34" s="363">
        <f t="shared" ref="AL34:AL37" si="158">AH34+AJ34</f>
        <v>1036972</v>
      </c>
      <c r="AM34" s="354">
        <f t="shared" ref="AM34:AM37" si="159">AI34+AK34</f>
        <v>590078</v>
      </c>
      <c r="AO34" s="205" t="s">
        <v>103</v>
      </c>
      <c r="AP34" s="230">
        <v>1026585</v>
      </c>
      <c r="AQ34" s="230">
        <v>570255</v>
      </c>
      <c r="AR34" s="230">
        <v>32350</v>
      </c>
      <c r="AS34" s="230">
        <v>32350</v>
      </c>
      <c r="AT34" s="363">
        <f t="shared" ref="AT34:AT37" si="160">AP34+AR34</f>
        <v>1058935</v>
      </c>
      <c r="AU34" s="354">
        <f t="shared" ref="AU34:AU37" si="161">AQ34+AS34</f>
        <v>602605</v>
      </c>
      <c r="AW34" s="268" t="s">
        <v>103</v>
      </c>
      <c r="AX34" s="379">
        <v>1115546</v>
      </c>
      <c r="AY34" s="379">
        <v>663985</v>
      </c>
      <c r="AZ34" s="379">
        <v>32783</v>
      </c>
      <c r="BA34" s="290">
        <v>32783</v>
      </c>
      <c r="BB34" s="363">
        <f t="shared" ref="BB34:BB37" si="162">AX34+AZ34</f>
        <v>1148329</v>
      </c>
      <c r="BC34" s="354">
        <f t="shared" ref="BC34:BC37" si="163">AY34+BA34</f>
        <v>696768</v>
      </c>
      <c r="BE34" s="268" t="s">
        <v>103</v>
      </c>
      <c r="BF34" s="271">
        <v>1156214.8999999999</v>
      </c>
      <c r="BG34" s="271">
        <v>690408.84</v>
      </c>
      <c r="BH34" s="271">
        <v>33802.730000000003</v>
      </c>
      <c r="BI34" s="271">
        <v>33802.720000000001</v>
      </c>
      <c r="BJ34" s="363">
        <f t="shared" ref="BJ34:BJ37" si="164">BF34+BH34</f>
        <v>1190017.6299999999</v>
      </c>
      <c r="BK34" s="354">
        <f t="shared" ref="BK34:BK37" si="165">BG34+BI34</f>
        <v>724211.55999999994</v>
      </c>
      <c r="BM34" s="309" t="s">
        <v>103</v>
      </c>
      <c r="BN34" s="271">
        <v>754759.61</v>
      </c>
      <c r="BO34" s="271">
        <v>643699.04</v>
      </c>
      <c r="BP34" s="271">
        <v>34842.93</v>
      </c>
      <c r="BQ34" s="271">
        <v>33085.839999999997</v>
      </c>
      <c r="BR34" s="363">
        <f t="shared" ref="BR34:BR37" si="166">BN34+BP34</f>
        <v>789602.54</v>
      </c>
      <c r="BS34" s="354">
        <f t="shared" ref="BS34:BS37" si="167">BO34+BQ34</f>
        <v>676784.88</v>
      </c>
      <c r="BU34" s="169"/>
      <c r="BV34" s="296"/>
      <c r="BW34" s="296"/>
      <c r="BX34" s="296"/>
      <c r="BY34" s="296"/>
      <c r="BZ34" s="362"/>
      <c r="CA34" s="362"/>
      <c r="CC34" s="392"/>
      <c r="CD34" s="329"/>
      <c r="CE34" s="329"/>
      <c r="CF34" s="329"/>
      <c r="CG34" s="329"/>
      <c r="CH34" s="362"/>
      <c r="CI34" s="362"/>
      <c r="CK34" s="273"/>
      <c r="CL34" s="193"/>
      <c r="CM34" s="193"/>
      <c r="CN34" s="193"/>
      <c r="CO34" s="193"/>
      <c r="CP34" s="362"/>
      <c r="CQ34" s="362"/>
      <c r="CS34" s="80"/>
      <c r="CT34" s="411"/>
      <c r="CU34" s="411"/>
      <c r="CV34" s="411"/>
      <c r="CW34" s="411"/>
      <c r="CX34" s="411"/>
      <c r="CY34" s="411"/>
      <c r="CZ34" s="411"/>
      <c r="DA34" s="411"/>
      <c r="DB34" s="411"/>
      <c r="DC34" s="411"/>
      <c r="DD34" s="361"/>
      <c r="DE34" s="362"/>
    </row>
    <row r="35" spans="1:109">
      <c r="A35" s="23" t="s">
        <v>184</v>
      </c>
      <c r="B35" s="25">
        <v>7725720</v>
      </c>
      <c r="C35" s="25">
        <v>12262882</v>
      </c>
      <c r="D35" s="352">
        <v>181789</v>
      </c>
      <c r="E35" s="352">
        <v>276862</v>
      </c>
      <c r="F35" s="361">
        <f t="shared" si="151"/>
        <v>7907509</v>
      </c>
      <c r="G35" s="362">
        <f t="shared" si="151"/>
        <v>12539744</v>
      </c>
      <c r="I35" s="23" t="s">
        <v>184</v>
      </c>
      <c r="J35" s="74">
        <v>7806925</v>
      </c>
      <c r="K35" s="74">
        <v>11640535</v>
      </c>
      <c r="L35" s="74">
        <v>176615</v>
      </c>
      <c r="M35" s="74">
        <v>281663</v>
      </c>
      <c r="N35" s="361">
        <f t="shared" si="152"/>
        <v>7983540</v>
      </c>
      <c r="O35" s="362">
        <f t="shared" si="153"/>
        <v>11922198</v>
      </c>
      <c r="Q35" s="23" t="s">
        <v>184</v>
      </c>
      <c r="R35" s="74">
        <v>7381645</v>
      </c>
      <c r="S35" s="74">
        <v>11003831</v>
      </c>
      <c r="T35" s="74">
        <v>167708</v>
      </c>
      <c r="U35" s="74">
        <v>276790</v>
      </c>
      <c r="V35" s="361">
        <f t="shared" si="154"/>
        <v>7549353</v>
      </c>
      <c r="W35" s="362">
        <f t="shared" si="155"/>
        <v>11280621</v>
      </c>
      <c r="Y35" s="201" t="s">
        <v>184</v>
      </c>
      <c r="Z35" s="373">
        <v>6833066</v>
      </c>
      <c r="AA35" s="373">
        <v>10287365</v>
      </c>
      <c r="AB35" s="373">
        <v>175215</v>
      </c>
      <c r="AC35" s="373">
        <v>287557</v>
      </c>
      <c r="AD35" s="361">
        <f t="shared" si="156"/>
        <v>7008281</v>
      </c>
      <c r="AE35" s="362">
        <f t="shared" si="157"/>
        <v>10574922</v>
      </c>
      <c r="AG35" s="201" t="s">
        <v>184</v>
      </c>
      <c r="AH35" s="373">
        <v>6982452</v>
      </c>
      <c r="AI35" s="373">
        <v>10182509</v>
      </c>
      <c r="AJ35" s="373">
        <v>181967</v>
      </c>
      <c r="AK35" s="373">
        <v>295597</v>
      </c>
      <c r="AL35" s="361">
        <f t="shared" si="158"/>
        <v>7164419</v>
      </c>
      <c r="AM35" s="362">
        <f t="shared" si="159"/>
        <v>10478106</v>
      </c>
      <c r="AO35" s="201" t="s">
        <v>184</v>
      </c>
      <c r="AP35" s="372">
        <v>6833584</v>
      </c>
      <c r="AQ35" s="372">
        <v>9723292</v>
      </c>
      <c r="AR35" s="372">
        <v>185110</v>
      </c>
      <c r="AS35" s="372">
        <v>302948</v>
      </c>
      <c r="AT35" s="361">
        <f t="shared" si="160"/>
        <v>7018694</v>
      </c>
      <c r="AU35" s="362">
        <f t="shared" si="161"/>
        <v>10026240</v>
      </c>
      <c r="AW35" s="266" t="s">
        <v>184</v>
      </c>
      <c r="AX35" s="292">
        <v>6902593</v>
      </c>
      <c r="AY35" s="292">
        <v>9632275</v>
      </c>
      <c r="AZ35" s="292">
        <v>182033</v>
      </c>
      <c r="BA35" s="292">
        <v>301656</v>
      </c>
      <c r="BB35" s="361">
        <f t="shared" si="162"/>
        <v>7084626</v>
      </c>
      <c r="BC35" s="362">
        <f t="shared" si="163"/>
        <v>9933931</v>
      </c>
      <c r="BE35" s="266" t="s">
        <v>184</v>
      </c>
      <c r="BF35" s="296">
        <v>7276633.5099999998</v>
      </c>
      <c r="BG35" s="296">
        <v>10021482.550000001</v>
      </c>
      <c r="BH35" s="296">
        <v>176340.93</v>
      </c>
      <c r="BI35" s="296">
        <v>299326.27</v>
      </c>
      <c r="BJ35" s="361">
        <f t="shared" si="164"/>
        <v>7452974.4399999995</v>
      </c>
      <c r="BK35" s="362">
        <f t="shared" si="165"/>
        <v>10320808.82</v>
      </c>
      <c r="BM35" s="308" t="s">
        <v>184</v>
      </c>
      <c r="BN35" s="296">
        <v>6954687.8600000003</v>
      </c>
      <c r="BO35" s="296">
        <v>10137912.779999999</v>
      </c>
      <c r="BP35" s="296">
        <v>170779.05</v>
      </c>
      <c r="BQ35" s="296">
        <v>280966.48</v>
      </c>
      <c r="BR35" s="361">
        <f t="shared" si="166"/>
        <v>7125466.9100000001</v>
      </c>
      <c r="BS35" s="362">
        <f t="shared" si="167"/>
        <v>10418879.26</v>
      </c>
      <c r="BU35" s="308" t="s">
        <v>115</v>
      </c>
      <c r="BV35" s="296">
        <v>489626.92</v>
      </c>
      <c r="BW35" s="296">
        <v>163719.04999999999</v>
      </c>
      <c r="BX35" s="296">
        <v>167931.86</v>
      </c>
      <c r="BY35" s="296">
        <v>50423.78</v>
      </c>
      <c r="BZ35" s="362">
        <f t="shared" si="145"/>
        <v>657558.78</v>
      </c>
      <c r="CA35" s="362">
        <f t="shared" si="146"/>
        <v>214142.83</v>
      </c>
      <c r="CC35" s="390" t="s">
        <v>115</v>
      </c>
      <c r="CD35" s="329">
        <v>1681395.87</v>
      </c>
      <c r="CE35" s="329">
        <v>1757480.48</v>
      </c>
      <c r="CF35" s="329">
        <v>186822.83</v>
      </c>
      <c r="CG35" s="329">
        <v>98817.82</v>
      </c>
      <c r="CH35" s="362">
        <f t="shared" ref="CH35:CH41" si="168">CF35+CD35</f>
        <v>1868218.7000000002</v>
      </c>
      <c r="CI35" s="362">
        <f t="shared" ref="CI35:CI41" si="169">CG35+CE35</f>
        <v>1856298.3</v>
      </c>
      <c r="CK35" s="377" t="s">
        <v>115</v>
      </c>
      <c r="CL35" s="187">
        <v>805840.91</v>
      </c>
      <c r="CM35" s="187">
        <v>888757.62</v>
      </c>
      <c r="CN35" s="187">
        <v>122934.76</v>
      </c>
      <c r="CO35" s="187">
        <v>49294.04</v>
      </c>
      <c r="CP35" s="362">
        <f t="shared" ref="CP35:CP41" si="170">CN35+CL35</f>
        <v>928775.67</v>
      </c>
      <c r="CQ35" s="362">
        <f t="shared" ref="CQ35:CQ41" si="171">CO35+CM35</f>
        <v>938051.66</v>
      </c>
      <c r="CS35" s="81" t="s">
        <v>115</v>
      </c>
      <c r="CT35" s="409">
        <v>34368.019999999997</v>
      </c>
      <c r="CU35" s="409">
        <v>287441.56</v>
      </c>
      <c r="CV35" s="409">
        <v>23659</v>
      </c>
      <c r="CW35" s="409">
        <v>23931</v>
      </c>
      <c r="CX35" s="409">
        <v>3196.65</v>
      </c>
      <c r="CY35" s="409">
        <v>3196.65</v>
      </c>
      <c r="CZ35" s="409">
        <v>122595.87</v>
      </c>
      <c r="DA35" s="409">
        <v>65628.3</v>
      </c>
      <c r="DB35" s="409">
        <v>317170</v>
      </c>
      <c r="DC35" s="409">
        <v>332680</v>
      </c>
      <c r="DD35" s="361">
        <f t="shared" ref="DD35:DE41" si="172">CT35+CV35+CX35+CZ35+DB35</f>
        <v>500989.54</v>
      </c>
      <c r="DE35" s="362">
        <f t="shared" si="172"/>
        <v>712877.51</v>
      </c>
    </row>
    <row r="36" spans="1:109">
      <c r="A36" s="23" t="s">
        <v>108</v>
      </c>
      <c r="B36" s="25">
        <v>802830</v>
      </c>
      <c r="C36" s="25">
        <v>932500</v>
      </c>
      <c r="D36" s="352">
        <v>31631</v>
      </c>
      <c r="E36" s="352">
        <v>38763</v>
      </c>
      <c r="F36" s="361">
        <f t="shared" si="151"/>
        <v>834461</v>
      </c>
      <c r="G36" s="362">
        <f t="shared" si="151"/>
        <v>971263</v>
      </c>
      <c r="I36" s="23" t="s">
        <v>108</v>
      </c>
      <c r="J36" s="74">
        <v>869812</v>
      </c>
      <c r="K36" s="74">
        <v>980806</v>
      </c>
      <c r="L36" s="74">
        <v>18433</v>
      </c>
      <c r="M36" s="74">
        <v>19023</v>
      </c>
      <c r="N36" s="361">
        <f t="shared" si="152"/>
        <v>888245</v>
      </c>
      <c r="O36" s="362">
        <f t="shared" si="153"/>
        <v>999829</v>
      </c>
      <c r="Q36" s="23" t="s">
        <v>108</v>
      </c>
      <c r="R36" s="74">
        <v>1340666</v>
      </c>
      <c r="S36" s="74">
        <v>1248669</v>
      </c>
      <c r="T36" s="74">
        <v>17642</v>
      </c>
      <c r="U36" s="74">
        <v>19866</v>
      </c>
      <c r="V36" s="361">
        <f t="shared" si="154"/>
        <v>1358308</v>
      </c>
      <c r="W36" s="362">
        <f t="shared" si="155"/>
        <v>1268535</v>
      </c>
      <c r="Y36" s="201" t="s">
        <v>108</v>
      </c>
      <c r="Z36" s="373">
        <v>1239915</v>
      </c>
      <c r="AA36" s="373">
        <v>1188418</v>
      </c>
      <c r="AB36" s="373">
        <v>17827</v>
      </c>
      <c r="AC36" s="373">
        <v>14062</v>
      </c>
      <c r="AD36" s="361">
        <f t="shared" si="156"/>
        <v>1257742</v>
      </c>
      <c r="AE36" s="362">
        <f t="shared" si="157"/>
        <v>1202480</v>
      </c>
      <c r="AG36" s="201" t="s">
        <v>108</v>
      </c>
      <c r="AH36" s="373">
        <v>1324625</v>
      </c>
      <c r="AI36" s="373">
        <v>1261645</v>
      </c>
      <c r="AJ36" s="373">
        <v>10864</v>
      </c>
      <c r="AK36" s="373">
        <v>10393</v>
      </c>
      <c r="AL36" s="361">
        <f t="shared" si="158"/>
        <v>1335489</v>
      </c>
      <c r="AM36" s="362">
        <f t="shared" si="159"/>
        <v>1272038</v>
      </c>
      <c r="AO36" s="201" t="s">
        <v>108</v>
      </c>
      <c r="AP36" s="372">
        <v>1398828</v>
      </c>
      <c r="AQ36" s="372">
        <v>1558129</v>
      </c>
      <c r="AR36" s="372">
        <v>11555</v>
      </c>
      <c r="AS36" s="372">
        <v>9300</v>
      </c>
      <c r="AT36" s="361">
        <f t="shared" si="160"/>
        <v>1410383</v>
      </c>
      <c r="AU36" s="362">
        <f t="shared" si="161"/>
        <v>1567429</v>
      </c>
      <c r="AW36" s="266" t="s">
        <v>108</v>
      </c>
      <c r="AX36" s="292">
        <v>1273449</v>
      </c>
      <c r="AY36" s="292">
        <v>1406036</v>
      </c>
      <c r="AZ36" s="292">
        <v>10546</v>
      </c>
      <c r="BA36" s="285">
        <v>8305</v>
      </c>
      <c r="BB36" s="361">
        <f t="shared" si="162"/>
        <v>1283995</v>
      </c>
      <c r="BC36" s="362">
        <f t="shared" si="163"/>
        <v>1414341</v>
      </c>
      <c r="BE36" s="266" t="s">
        <v>108</v>
      </c>
      <c r="BF36" s="296">
        <v>1001576.49</v>
      </c>
      <c r="BG36" s="296">
        <v>1137725.7</v>
      </c>
      <c r="BH36" s="296">
        <v>14870.62</v>
      </c>
      <c r="BI36" s="296">
        <v>13968.01</v>
      </c>
      <c r="BJ36" s="361">
        <f t="shared" si="164"/>
        <v>1016447.11</v>
      </c>
      <c r="BK36" s="362">
        <f t="shared" si="165"/>
        <v>1151693.71</v>
      </c>
      <c r="BM36" s="308" t="s">
        <v>108</v>
      </c>
      <c r="BN36" s="296">
        <v>1727375.15</v>
      </c>
      <c r="BO36" s="296">
        <v>1068339.0900000001</v>
      </c>
      <c r="BP36" s="296">
        <v>122779.38</v>
      </c>
      <c r="BQ36" s="296">
        <v>11079.55</v>
      </c>
      <c r="BR36" s="361">
        <f t="shared" si="166"/>
        <v>1850154.5299999998</v>
      </c>
      <c r="BS36" s="362">
        <f t="shared" si="167"/>
        <v>1079418.6400000001</v>
      </c>
      <c r="BU36" s="308" t="s">
        <v>117</v>
      </c>
      <c r="BV36" s="296">
        <v>1083579</v>
      </c>
      <c r="BW36" s="296">
        <v>1155354</v>
      </c>
      <c r="BX36" s="296">
        <v>8868.0300000000007</v>
      </c>
      <c r="BY36" s="296">
        <v>8868.0300000000007</v>
      </c>
      <c r="BZ36" s="362">
        <f t="shared" si="145"/>
        <v>1092447.03</v>
      </c>
      <c r="CA36" s="362">
        <f t="shared" si="146"/>
        <v>1164222.03</v>
      </c>
      <c r="CC36" s="390" t="s">
        <v>117</v>
      </c>
      <c r="CD36" s="329">
        <v>948212</v>
      </c>
      <c r="CE36" s="329">
        <v>1010978.61</v>
      </c>
      <c r="CF36" s="329">
        <v>8342.16</v>
      </c>
      <c r="CG36" s="329">
        <v>8342.16</v>
      </c>
      <c r="CH36" s="362">
        <f t="shared" si="168"/>
        <v>956554.16</v>
      </c>
      <c r="CI36" s="362">
        <f t="shared" si="169"/>
        <v>1019320.77</v>
      </c>
      <c r="CK36" s="377" t="s">
        <v>117</v>
      </c>
      <c r="CL36" s="187">
        <v>854594</v>
      </c>
      <c r="CM36" s="187">
        <v>914745</v>
      </c>
      <c r="CN36" s="187">
        <v>7816.37</v>
      </c>
      <c r="CO36" s="187">
        <v>7816.37</v>
      </c>
      <c r="CP36" s="362">
        <f t="shared" si="170"/>
        <v>862410.37</v>
      </c>
      <c r="CQ36" s="362">
        <f t="shared" si="171"/>
        <v>922561.37</v>
      </c>
      <c r="CS36" s="81" t="s">
        <v>117</v>
      </c>
      <c r="CT36" s="409">
        <v>665872</v>
      </c>
      <c r="CU36" s="409">
        <v>707449</v>
      </c>
      <c r="CV36" s="409">
        <v>0</v>
      </c>
      <c r="CW36" s="409">
        <v>0</v>
      </c>
      <c r="CX36" s="409">
        <v>0</v>
      </c>
      <c r="CY36" s="409">
        <v>0</v>
      </c>
      <c r="CZ36" s="409">
        <v>7372.1</v>
      </c>
      <c r="DA36" s="409">
        <v>7372.1</v>
      </c>
      <c r="DB36" s="409">
        <v>99250</v>
      </c>
      <c r="DC36" s="409">
        <v>99250</v>
      </c>
      <c r="DD36" s="361">
        <f t="shared" si="172"/>
        <v>772494.1</v>
      </c>
      <c r="DE36" s="362">
        <f t="shared" si="172"/>
        <v>814071.1</v>
      </c>
    </row>
    <row r="37" spans="1:109" ht="15">
      <c r="A37" s="29" t="s">
        <v>100</v>
      </c>
      <c r="B37" s="31">
        <v>8528550</v>
      </c>
      <c r="C37" s="31">
        <v>13195382</v>
      </c>
      <c r="D37" s="76">
        <v>213420</v>
      </c>
      <c r="E37" s="76">
        <v>315625</v>
      </c>
      <c r="F37" s="364">
        <f t="shared" si="151"/>
        <v>8741970</v>
      </c>
      <c r="G37" s="365">
        <f t="shared" si="151"/>
        <v>13511007</v>
      </c>
      <c r="I37" s="29" t="s">
        <v>100</v>
      </c>
      <c r="J37" s="76">
        <v>8676737</v>
      </c>
      <c r="K37" s="76">
        <v>12621341</v>
      </c>
      <c r="L37" s="76">
        <v>195048</v>
      </c>
      <c r="M37" s="76">
        <v>300686</v>
      </c>
      <c r="N37" s="364">
        <f t="shared" si="152"/>
        <v>8871785</v>
      </c>
      <c r="O37" s="365">
        <f t="shared" si="153"/>
        <v>12922027</v>
      </c>
      <c r="Q37" s="29" t="s">
        <v>100</v>
      </c>
      <c r="R37" s="76">
        <v>8722311</v>
      </c>
      <c r="S37" s="76">
        <v>12252500</v>
      </c>
      <c r="T37" s="76">
        <v>185350</v>
      </c>
      <c r="U37" s="76">
        <v>296656</v>
      </c>
      <c r="V37" s="364">
        <f t="shared" si="154"/>
        <v>8907661</v>
      </c>
      <c r="W37" s="365">
        <f t="shared" si="155"/>
        <v>12549156</v>
      </c>
      <c r="Y37" s="20" t="s">
        <v>100</v>
      </c>
      <c r="Z37" s="374">
        <v>8072981</v>
      </c>
      <c r="AA37" s="374">
        <v>11475783</v>
      </c>
      <c r="AB37" s="374">
        <v>193042</v>
      </c>
      <c r="AC37" s="374">
        <v>301619</v>
      </c>
      <c r="AD37" s="364">
        <f t="shared" si="156"/>
        <v>8266023</v>
      </c>
      <c r="AE37" s="365">
        <f t="shared" si="157"/>
        <v>11777402</v>
      </c>
      <c r="AG37" s="20" t="s">
        <v>100</v>
      </c>
      <c r="AH37" s="374">
        <v>8307077</v>
      </c>
      <c r="AI37" s="374">
        <v>11444154</v>
      </c>
      <c r="AJ37" s="374">
        <v>192831</v>
      </c>
      <c r="AK37" s="374">
        <v>305990</v>
      </c>
      <c r="AL37" s="364">
        <f t="shared" si="158"/>
        <v>8499908</v>
      </c>
      <c r="AM37" s="365">
        <f t="shared" si="159"/>
        <v>11750144</v>
      </c>
      <c r="AO37" s="20" t="s">
        <v>100</v>
      </c>
      <c r="AP37" s="375">
        <v>8232412</v>
      </c>
      <c r="AQ37" s="375">
        <v>11281421</v>
      </c>
      <c r="AR37" s="375">
        <v>196665</v>
      </c>
      <c r="AS37" s="375">
        <v>312248</v>
      </c>
      <c r="AT37" s="364">
        <f t="shared" si="160"/>
        <v>8429077</v>
      </c>
      <c r="AU37" s="365">
        <f t="shared" si="161"/>
        <v>11593669</v>
      </c>
      <c r="AW37" s="273" t="s">
        <v>100</v>
      </c>
      <c r="AX37" s="378">
        <v>8176042</v>
      </c>
      <c r="AY37" s="378">
        <v>11038311</v>
      </c>
      <c r="AZ37" s="378">
        <v>192579</v>
      </c>
      <c r="BA37" s="275">
        <v>309961</v>
      </c>
      <c r="BB37" s="364">
        <f t="shared" si="162"/>
        <v>8368621</v>
      </c>
      <c r="BC37" s="365">
        <f t="shared" si="163"/>
        <v>11348272</v>
      </c>
      <c r="BE37" s="273" t="s">
        <v>100</v>
      </c>
      <c r="BF37" s="298">
        <v>8278210</v>
      </c>
      <c r="BG37" s="298">
        <v>11159208.25</v>
      </c>
      <c r="BH37" s="298">
        <v>191211.55</v>
      </c>
      <c r="BI37" s="298">
        <v>313294.28000000003</v>
      </c>
      <c r="BJ37" s="364">
        <f t="shared" si="164"/>
        <v>8469421.5500000007</v>
      </c>
      <c r="BK37" s="365">
        <f t="shared" si="165"/>
        <v>11472502.529999999</v>
      </c>
      <c r="BM37" s="192" t="s">
        <v>100</v>
      </c>
      <c r="BN37" s="298">
        <v>8682063.0099999998</v>
      </c>
      <c r="BO37" s="298">
        <v>11206251.869999999</v>
      </c>
      <c r="BP37" s="298">
        <v>293558.43</v>
      </c>
      <c r="BQ37" s="298">
        <v>292046.03000000003</v>
      </c>
      <c r="BR37" s="364">
        <f t="shared" si="166"/>
        <v>8975621.4399999995</v>
      </c>
      <c r="BS37" s="365">
        <f t="shared" si="167"/>
        <v>11498297.899999999</v>
      </c>
      <c r="BU37" s="308" t="s">
        <v>121</v>
      </c>
      <c r="BV37" s="296">
        <v>3917529.55</v>
      </c>
      <c r="BW37" s="296">
        <v>6495223.8499999996</v>
      </c>
      <c r="BX37" s="296">
        <v>98790.8</v>
      </c>
      <c r="BY37" s="296">
        <v>223037.25</v>
      </c>
      <c r="BZ37" s="362">
        <f t="shared" si="145"/>
        <v>4016320.3499999996</v>
      </c>
      <c r="CA37" s="362">
        <f t="shared" si="146"/>
        <v>6718261.0999999996</v>
      </c>
      <c r="CC37" s="390" t="s">
        <v>121</v>
      </c>
      <c r="CD37" s="329">
        <v>2725816.11</v>
      </c>
      <c r="CE37" s="329">
        <v>4827772.6100000003</v>
      </c>
      <c r="CF37" s="329">
        <v>94472.7</v>
      </c>
      <c r="CG37" s="329">
        <v>204067.81</v>
      </c>
      <c r="CH37" s="362">
        <f t="shared" si="168"/>
        <v>2820288.81</v>
      </c>
      <c r="CI37" s="362">
        <f t="shared" si="169"/>
        <v>5031840.42</v>
      </c>
      <c r="CK37" s="377" t="s">
        <v>121</v>
      </c>
      <c r="CL37" s="187">
        <v>2894905.05</v>
      </c>
      <c r="CM37" s="187">
        <v>5187346.87</v>
      </c>
      <c r="CN37" s="187">
        <v>97569.69</v>
      </c>
      <c r="CO37" s="187">
        <v>203783.77</v>
      </c>
      <c r="CP37" s="362">
        <f t="shared" si="170"/>
        <v>2992474.7399999998</v>
      </c>
      <c r="CQ37" s="362">
        <f t="shared" si="171"/>
        <v>5391130.6399999997</v>
      </c>
      <c r="CS37" s="81" t="s">
        <v>121</v>
      </c>
      <c r="CT37" s="409">
        <v>1736898.06</v>
      </c>
      <c r="CU37" s="409">
        <v>3744768.42</v>
      </c>
      <c r="CV37" s="409">
        <v>37161</v>
      </c>
      <c r="CW37" s="409">
        <v>39086</v>
      </c>
      <c r="CX37" s="409">
        <v>3312.89</v>
      </c>
      <c r="CY37" s="409">
        <v>3312.89</v>
      </c>
      <c r="CZ37" s="409">
        <v>90515.3</v>
      </c>
      <c r="DA37" s="409">
        <v>192391.8</v>
      </c>
      <c r="DB37" s="409">
        <v>312942</v>
      </c>
      <c r="DC37" s="409">
        <v>459785</v>
      </c>
      <c r="DD37" s="361">
        <f t="shared" si="172"/>
        <v>2180829.25</v>
      </c>
      <c r="DE37" s="362">
        <f t="shared" si="172"/>
        <v>4439344.1099999994</v>
      </c>
    </row>
    <row r="38" spans="1:109">
      <c r="A38" s="9"/>
      <c r="B38" s="25"/>
      <c r="C38" s="25"/>
      <c r="D38" s="352"/>
      <c r="E38" s="352"/>
      <c r="F38" s="361"/>
      <c r="G38" s="362"/>
      <c r="J38" s="74"/>
      <c r="K38" s="74"/>
      <c r="L38" s="74"/>
      <c r="M38" s="74"/>
      <c r="N38" s="361"/>
      <c r="O38" s="362"/>
      <c r="R38" s="74"/>
      <c r="S38" s="74"/>
      <c r="T38" s="74"/>
      <c r="U38" s="74"/>
      <c r="V38" s="361"/>
      <c r="W38" s="362"/>
      <c r="Y38" s="20"/>
      <c r="Z38" s="373"/>
      <c r="AA38" s="373"/>
      <c r="AB38" s="373"/>
      <c r="AC38" s="373"/>
      <c r="AD38" s="361"/>
      <c r="AE38" s="362"/>
      <c r="AG38" s="20"/>
      <c r="AH38" s="373"/>
      <c r="AI38" s="373"/>
      <c r="AJ38" s="373"/>
      <c r="AK38" s="373"/>
      <c r="AL38" s="361"/>
      <c r="AM38" s="362"/>
      <c r="AO38" s="20"/>
      <c r="AP38" s="372"/>
      <c r="AQ38" s="372"/>
      <c r="AR38" s="372"/>
      <c r="AS38" s="372"/>
      <c r="AT38" s="361"/>
      <c r="AU38" s="362"/>
      <c r="AW38" s="273"/>
      <c r="AX38" s="292"/>
      <c r="AY38" s="292"/>
      <c r="AZ38" s="292"/>
      <c r="BA38" s="285"/>
      <c r="BB38" s="361"/>
      <c r="BC38" s="362"/>
      <c r="BE38" s="273"/>
      <c r="BF38" s="296"/>
      <c r="BG38" s="296"/>
      <c r="BH38" s="296"/>
      <c r="BI38" s="296"/>
      <c r="BJ38" s="361"/>
      <c r="BK38" s="362"/>
      <c r="BM38" s="169"/>
      <c r="BN38" s="296"/>
      <c r="BO38" s="296"/>
      <c r="BP38" s="296"/>
      <c r="BQ38" s="296"/>
      <c r="BR38" s="361"/>
      <c r="BS38" s="362"/>
      <c r="BU38" s="309" t="s">
        <v>123</v>
      </c>
      <c r="BV38" s="271">
        <v>817766.21</v>
      </c>
      <c r="BW38" s="271">
        <v>1009876.3</v>
      </c>
      <c r="BX38" s="271">
        <v>25735.84</v>
      </c>
      <c r="BY38" s="271">
        <v>29139.39</v>
      </c>
      <c r="BZ38" s="362">
        <f t="shared" si="145"/>
        <v>843502.04999999993</v>
      </c>
      <c r="CA38" s="362">
        <f t="shared" si="146"/>
        <v>1039015.6900000001</v>
      </c>
      <c r="CC38" s="391" t="s">
        <v>123</v>
      </c>
      <c r="CD38" s="332">
        <v>924301.55</v>
      </c>
      <c r="CE38" s="332">
        <v>1000280.55</v>
      </c>
      <c r="CF38" s="332">
        <v>16226.33</v>
      </c>
      <c r="CG38" s="332">
        <v>19310.22</v>
      </c>
      <c r="CH38" s="362">
        <f t="shared" si="168"/>
        <v>940527.88</v>
      </c>
      <c r="CI38" s="362">
        <f t="shared" si="169"/>
        <v>1019590.77</v>
      </c>
      <c r="CK38" s="398" t="s">
        <v>123</v>
      </c>
      <c r="CL38" s="190">
        <v>880086.78</v>
      </c>
      <c r="CM38" s="190">
        <v>900467.89</v>
      </c>
      <c r="CN38" s="190">
        <v>21352.43</v>
      </c>
      <c r="CO38" s="190">
        <v>24502.75</v>
      </c>
      <c r="CP38" s="362">
        <f t="shared" si="170"/>
        <v>901439.21000000008</v>
      </c>
      <c r="CQ38" s="362">
        <f t="shared" si="171"/>
        <v>924970.64</v>
      </c>
      <c r="CS38" s="104" t="s">
        <v>123</v>
      </c>
      <c r="CT38" s="410">
        <v>813878.55</v>
      </c>
      <c r="CU38" s="410">
        <v>863271.8</v>
      </c>
      <c r="CV38" s="410">
        <v>3919</v>
      </c>
      <c r="CW38" s="410">
        <v>4230</v>
      </c>
      <c r="CX38" s="410">
        <v>9424.0400000000009</v>
      </c>
      <c r="CY38" s="410">
        <v>9424.0400000000009</v>
      </c>
      <c r="CZ38" s="410">
        <v>29954.2</v>
      </c>
      <c r="DA38" s="410">
        <v>32740.84</v>
      </c>
      <c r="DB38" s="410">
        <v>87503</v>
      </c>
      <c r="DC38" s="410">
        <v>82357</v>
      </c>
      <c r="DD38" s="361">
        <f t="shared" si="172"/>
        <v>944678.79</v>
      </c>
      <c r="DE38" s="362">
        <f t="shared" si="172"/>
        <v>992023.68</v>
      </c>
    </row>
    <row r="39" spans="1:109" ht="15">
      <c r="A39" s="23" t="s">
        <v>115</v>
      </c>
      <c r="B39" s="25">
        <v>386087</v>
      </c>
      <c r="C39" s="25">
        <v>4248066</v>
      </c>
      <c r="D39" s="352">
        <v>32117</v>
      </c>
      <c r="E39" s="352">
        <v>16363</v>
      </c>
      <c r="F39" s="361">
        <f>B39+D39</f>
        <v>418204</v>
      </c>
      <c r="G39" s="362">
        <f>C39+E39</f>
        <v>4264429</v>
      </c>
      <c r="I39" s="23" t="s">
        <v>115</v>
      </c>
      <c r="J39" s="74">
        <v>278831</v>
      </c>
      <c r="K39" s="74">
        <v>3724612</v>
      </c>
      <c r="L39" s="74">
        <v>7406</v>
      </c>
      <c r="M39" s="74">
        <v>-6769</v>
      </c>
      <c r="N39" s="361">
        <f>J39+L39</f>
        <v>286237</v>
      </c>
      <c r="O39" s="362">
        <f>K39+M39</f>
        <v>3717843</v>
      </c>
      <c r="Q39" s="23" t="s">
        <v>115</v>
      </c>
      <c r="R39" s="74">
        <v>185280</v>
      </c>
      <c r="S39" s="74">
        <v>3187680</v>
      </c>
      <c r="T39" s="74">
        <v>-17228</v>
      </c>
      <c r="U39" s="74">
        <v>-32840</v>
      </c>
      <c r="V39" s="361">
        <f>R39+T39</f>
        <v>168052</v>
      </c>
      <c r="W39" s="362">
        <f>S39+U39</f>
        <v>3154840</v>
      </c>
      <c r="Y39" s="201" t="s">
        <v>115</v>
      </c>
      <c r="Z39" s="373">
        <v>-268725</v>
      </c>
      <c r="AA39" s="373">
        <v>2180104</v>
      </c>
      <c r="AB39" s="373">
        <v>-36993</v>
      </c>
      <c r="AC39" s="373">
        <v>-61236</v>
      </c>
      <c r="AD39" s="361">
        <f>Z39+AB39</f>
        <v>-305718</v>
      </c>
      <c r="AE39" s="362">
        <f>AA39+AC39</f>
        <v>2118868</v>
      </c>
      <c r="AG39" s="201" t="s">
        <v>115</v>
      </c>
      <c r="AH39" s="373">
        <v>-196854</v>
      </c>
      <c r="AI39" s="373">
        <v>1818702</v>
      </c>
      <c r="AJ39" s="373">
        <v>-31183</v>
      </c>
      <c r="AK39" s="373">
        <v>-57039</v>
      </c>
      <c r="AL39" s="361">
        <f>AH39+AJ39</f>
        <v>-228037</v>
      </c>
      <c r="AM39" s="362">
        <f>AI39+AK39</f>
        <v>1761663</v>
      </c>
      <c r="AO39" s="201" t="s">
        <v>115</v>
      </c>
      <c r="AP39" s="372">
        <v>-875434</v>
      </c>
      <c r="AQ39" s="372">
        <v>529798</v>
      </c>
      <c r="AR39" s="372">
        <v>-33798</v>
      </c>
      <c r="AS39" s="372">
        <v>-60508</v>
      </c>
      <c r="AT39" s="361">
        <f>AP39+AR39</f>
        <v>-909232</v>
      </c>
      <c r="AU39" s="362">
        <f>AQ39+AS39</f>
        <v>469290</v>
      </c>
      <c r="AW39" s="266" t="s">
        <v>115</v>
      </c>
      <c r="AX39" s="292">
        <v>-959046</v>
      </c>
      <c r="AY39" s="292">
        <v>11366</v>
      </c>
      <c r="AZ39" s="292">
        <v>-16594</v>
      </c>
      <c r="BA39" s="285">
        <v>-38985</v>
      </c>
      <c r="BB39" s="361">
        <f>AX39+AZ39</f>
        <v>-975640</v>
      </c>
      <c r="BC39" s="362">
        <f>AY39+BA39</f>
        <v>-27619</v>
      </c>
      <c r="BE39" s="266" t="s">
        <v>115</v>
      </c>
      <c r="BF39" s="296">
        <v>-430278.2</v>
      </c>
      <c r="BG39" s="296">
        <v>136387.94</v>
      </c>
      <c r="BH39" s="296">
        <v>5535.17</v>
      </c>
      <c r="BI39" s="296">
        <v>-6965.82</v>
      </c>
      <c r="BJ39" s="361">
        <f>BF39+BH39</f>
        <v>-424743.03</v>
      </c>
      <c r="BK39" s="362">
        <f>BG39+BI39</f>
        <v>129422.12</v>
      </c>
      <c r="BM39" s="308" t="s">
        <v>115</v>
      </c>
      <c r="BN39" s="296">
        <v>-298295.23</v>
      </c>
      <c r="BO39" s="296">
        <v>-590253.28</v>
      </c>
      <c r="BP39" s="296">
        <v>138591.75</v>
      </c>
      <c r="BQ39" s="296">
        <v>2131.61</v>
      </c>
      <c r="BR39" s="361">
        <f>BN39+BP39</f>
        <v>-159703.47999999998</v>
      </c>
      <c r="BS39" s="362">
        <f>BO39+BQ39</f>
        <v>-588121.67000000004</v>
      </c>
      <c r="BU39" s="192" t="s">
        <v>4</v>
      </c>
      <c r="BV39" s="298">
        <v>4735295.76</v>
      </c>
      <c r="BW39" s="298">
        <v>7505100.1499999994</v>
      </c>
      <c r="BX39" s="298">
        <v>124526.64</v>
      </c>
      <c r="BY39" s="298">
        <v>252176.64000000001</v>
      </c>
      <c r="BZ39" s="356">
        <f t="shared" si="145"/>
        <v>4859822.3999999994</v>
      </c>
      <c r="CA39" s="356">
        <f t="shared" si="146"/>
        <v>7757276.7899999991</v>
      </c>
      <c r="CC39" s="392" t="s">
        <v>4</v>
      </c>
      <c r="CD39" s="335">
        <v>3650117.66</v>
      </c>
      <c r="CE39" s="335">
        <v>5828053.1600000001</v>
      </c>
      <c r="CF39" s="335">
        <v>110699.03</v>
      </c>
      <c r="CG39" s="335">
        <v>223378.03</v>
      </c>
      <c r="CH39" s="356">
        <f t="shared" si="168"/>
        <v>3760816.69</v>
      </c>
      <c r="CI39" s="356">
        <f t="shared" si="169"/>
        <v>6051431.1900000004</v>
      </c>
      <c r="CK39" s="273" t="s">
        <v>4</v>
      </c>
      <c r="CL39" s="193">
        <v>3774991.83</v>
      </c>
      <c r="CM39" s="193">
        <v>6087814.7599999998</v>
      </c>
      <c r="CN39" s="193">
        <v>118922.12</v>
      </c>
      <c r="CO39" s="193">
        <v>228286.52</v>
      </c>
      <c r="CP39" s="356">
        <f t="shared" si="170"/>
        <v>3893913.95</v>
      </c>
      <c r="CQ39" s="356">
        <f t="shared" si="171"/>
        <v>6316101.2799999993</v>
      </c>
      <c r="CS39" s="80" t="s">
        <v>4</v>
      </c>
      <c r="CT39" s="411">
        <v>2550776.6100000003</v>
      </c>
      <c r="CU39" s="411">
        <v>4608040.22</v>
      </c>
      <c r="CV39" s="411">
        <v>41080</v>
      </c>
      <c r="CW39" s="411">
        <v>43316</v>
      </c>
      <c r="CX39" s="411">
        <v>12736.93</v>
      </c>
      <c r="CY39" s="411">
        <v>12736.93</v>
      </c>
      <c r="CZ39" s="411">
        <v>120469.5</v>
      </c>
      <c r="DA39" s="411">
        <v>225132.63999999998</v>
      </c>
      <c r="DB39" s="411">
        <v>400445</v>
      </c>
      <c r="DC39" s="411">
        <v>542142</v>
      </c>
      <c r="DD39" s="367">
        <f t="shared" si="172"/>
        <v>3125508.0400000005</v>
      </c>
      <c r="DE39" s="356">
        <f t="shared" si="172"/>
        <v>5431367.7899999991</v>
      </c>
    </row>
    <row r="40" spans="1:109" ht="15">
      <c r="A40" s="23" t="s">
        <v>117</v>
      </c>
      <c r="B40" s="25">
        <v>2131779</v>
      </c>
      <c r="C40" s="25">
        <v>2277119</v>
      </c>
      <c r="D40" s="352">
        <v>11073</v>
      </c>
      <c r="E40" s="352">
        <v>11073</v>
      </c>
      <c r="F40" s="361">
        <f t="shared" ref="F40:F45" si="173">B40+D40</f>
        <v>2142852</v>
      </c>
      <c r="G40" s="362">
        <f t="shared" ref="G40:G45" si="174">C40+E40</f>
        <v>2288192</v>
      </c>
      <c r="I40" s="23" t="s">
        <v>117</v>
      </c>
      <c r="J40" s="74">
        <v>2070918</v>
      </c>
      <c r="K40" s="74">
        <v>2223740</v>
      </c>
      <c r="L40" s="74">
        <v>9622</v>
      </c>
      <c r="M40" s="74">
        <v>9622</v>
      </c>
      <c r="N40" s="361">
        <f t="shared" ref="N40:N45" si="175">J40+L40</f>
        <v>2080540</v>
      </c>
      <c r="O40" s="362">
        <f t="shared" ref="O40:O45" si="176">K40+M40</f>
        <v>2233362</v>
      </c>
      <c r="Q40" s="23" t="s">
        <v>117</v>
      </c>
      <c r="R40" s="74">
        <v>1834799</v>
      </c>
      <c r="S40" s="74">
        <v>1962575</v>
      </c>
      <c r="T40" s="74">
        <v>9898</v>
      </c>
      <c r="U40" s="74">
        <v>9898</v>
      </c>
      <c r="V40" s="361">
        <f t="shared" ref="V40:V45" si="177">R40+T40</f>
        <v>1844697</v>
      </c>
      <c r="W40" s="362">
        <f t="shared" ref="W40:W45" si="178">S40+U40</f>
        <v>1972473</v>
      </c>
      <c r="Y40" s="201" t="s">
        <v>117</v>
      </c>
      <c r="Z40" s="373">
        <v>1746721</v>
      </c>
      <c r="AA40" s="373">
        <v>1868885</v>
      </c>
      <c r="AB40" s="373">
        <v>8454</v>
      </c>
      <c r="AC40" s="373">
        <v>8454</v>
      </c>
      <c r="AD40" s="361">
        <f t="shared" ref="AD40:AD45" si="179">Z40+AB40</f>
        <v>1755175</v>
      </c>
      <c r="AE40" s="362">
        <f t="shared" ref="AE40:AE45" si="180">AA40+AC40</f>
        <v>1877339</v>
      </c>
      <c r="AG40" s="201" t="s">
        <v>117</v>
      </c>
      <c r="AH40" s="373">
        <v>1581618</v>
      </c>
      <c r="AI40" s="373">
        <v>1698882</v>
      </c>
      <c r="AJ40" s="373">
        <v>8260</v>
      </c>
      <c r="AK40" s="373">
        <v>8260</v>
      </c>
      <c r="AL40" s="361">
        <f t="shared" ref="AL40:AL45" si="181">AH40+AJ40</f>
        <v>1589878</v>
      </c>
      <c r="AM40" s="362">
        <f t="shared" ref="AM40:AM45" si="182">AI40+AK40</f>
        <v>1707142</v>
      </c>
      <c r="AO40" s="201" t="s">
        <v>117</v>
      </c>
      <c r="AP40" s="372">
        <v>1605443</v>
      </c>
      <c r="AQ40" s="372">
        <v>1681810</v>
      </c>
      <c r="AR40" s="372">
        <v>12470</v>
      </c>
      <c r="AS40" s="372">
        <v>12470</v>
      </c>
      <c r="AT40" s="361">
        <f t="shared" ref="AT40:AT45" si="183">AP40+AR40</f>
        <v>1617913</v>
      </c>
      <c r="AU40" s="362">
        <f t="shared" ref="AU40:AU45" si="184">AQ40+AS40</f>
        <v>1694280</v>
      </c>
      <c r="AW40" s="266" t="s">
        <v>117</v>
      </c>
      <c r="AX40" s="292">
        <v>1491312</v>
      </c>
      <c r="AY40" s="292">
        <v>1566342</v>
      </c>
      <c r="AZ40" s="292">
        <v>11991</v>
      </c>
      <c r="BA40" s="285">
        <v>11991</v>
      </c>
      <c r="BB40" s="361">
        <f t="shared" ref="BB40:BB45" si="185">AX40+AZ40</f>
        <v>1503303</v>
      </c>
      <c r="BC40" s="362">
        <f t="shared" ref="BC40:BC45" si="186">AY40+BA40</f>
        <v>1578333</v>
      </c>
      <c r="BE40" s="266" t="s">
        <v>117</v>
      </c>
      <c r="BF40" s="296">
        <v>1387752.71</v>
      </c>
      <c r="BG40" s="296">
        <v>1460737.75</v>
      </c>
      <c r="BH40" s="296">
        <v>11477.56</v>
      </c>
      <c r="BI40" s="296">
        <v>11477.56</v>
      </c>
      <c r="BJ40" s="361">
        <f t="shared" ref="BJ40:BJ45" si="187">BF40+BH40</f>
        <v>1399230.27</v>
      </c>
      <c r="BK40" s="362">
        <f t="shared" ref="BK40:BK45" si="188">BG40+BI40</f>
        <v>1472215.31</v>
      </c>
      <c r="BM40" s="308" t="s">
        <v>117</v>
      </c>
      <c r="BN40" s="296">
        <v>1329124.26</v>
      </c>
      <c r="BO40" s="296">
        <v>1405561.67</v>
      </c>
      <c r="BP40" s="296">
        <v>11814.55</v>
      </c>
      <c r="BQ40" s="296">
        <v>11814.55</v>
      </c>
      <c r="BR40" s="361">
        <f t="shared" ref="BR40:BR45" si="189">BN40+BP40</f>
        <v>1340938.81</v>
      </c>
      <c r="BS40" s="362">
        <f t="shared" ref="BS40:BS45" si="190">BO40+BQ40</f>
        <v>1417376.22</v>
      </c>
      <c r="BU40" s="192" t="s">
        <v>32</v>
      </c>
      <c r="BV40" s="298">
        <v>5818874.7599999998</v>
      </c>
      <c r="BW40" s="298">
        <v>8660454.1499999985</v>
      </c>
      <c r="BX40" s="298">
        <v>133394.67000000001</v>
      </c>
      <c r="BY40" s="298">
        <v>261044.67</v>
      </c>
      <c r="BZ40" s="365">
        <f t="shared" si="145"/>
        <v>5952269.4299999997</v>
      </c>
      <c r="CA40" s="365">
        <f t="shared" si="146"/>
        <v>8921498.8199999984</v>
      </c>
      <c r="CC40" s="392" t="s">
        <v>32</v>
      </c>
      <c r="CD40" s="335">
        <v>4598329.66</v>
      </c>
      <c r="CE40" s="335">
        <v>6839031.7700000005</v>
      </c>
      <c r="CF40" s="335">
        <v>119041.19</v>
      </c>
      <c r="CG40" s="335">
        <v>231720.19</v>
      </c>
      <c r="CH40" s="365">
        <f t="shared" si="168"/>
        <v>4717370.8500000006</v>
      </c>
      <c r="CI40" s="365">
        <f t="shared" si="169"/>
        <v>7070751.9600000009</v>
      </c>
      <c r="CK40" s="273" t="s">
        <v>32</v>
      </c>
      <c r="CL40" s="193">
        <v>4629585.83</v>
      </c>
      <c r="CM40" s="193">
        <v>7002559.7599999998</v>
      </c>
      <c r="CN40" s="193">
        <v>126738.48999999999</v>
      </c>
      <c r="CO40" s="193">
        <v>236102.88999999998</v>
      </c>
      <c r="CP40" s="365">
        <f t="shared" si="170"/>
        <v>4756324.32</v>
      </c>
      <c r="CQ40" s="365">
        <f t="shared" si="171"/>
        <v>7238662.6499999994</v>
      </c>
      <c r="CS40" s="80" t="s">
        <v>32</v>
      </c>
      <c r="CT40" s="411">
        <v>3216648.6100000003</v>
      </c>
      <c r="CU40" s="411">
        <v>5315489.22</v>
      </c>
      <c r="CV40" s="411">
        <v>41080</v>
      </c>
      <c r="CW40" s="411">
        <v>43316</v>
      </c>
      <c r="CX40" s="411">
        <v>12736.93</v>
      </c>
      <c r="CY40" s="411">
        <v>12736.93</v>
      </c>
      <c r="CZ40" s="411">
        <v>127841.60000000001</v>
      </c>
      <c r="DA40" s="411">
        <v>232504.74</v>
      </c>
      <c r="DB40" s="411">
        <v>499695</v>
      </c>
      <c r="DC40" s="411">
        <v>641392</v>
      </c>
      <c r="DD40" s="364">
        <f t="shared" si="172"/>
        <v>3898002.1400000006</v>
      </c>
      <c r="DE40" s="365">
        <f t="shared" si="172"/>
        <v>6245438.8899999997</v>
      </c>
    </row>
    <row r="41" spans="1:109" ht="15">
      <c r="A41" s="23" t="s">
        <v>121</v>
      </c>
      <c r="B41" s="25">
        <v>3226860</v>
      </c>
      <c r="C41" s="25">
        <v>5132138</v>
      </c>
      <c r="D41" s="352">
        <v>115255</v>
      </c>
      <c r="E41" s="352">
        <v>248696</v>
      </c>
      <c r="F41" s="361">
        <f t="shared" si="173"/>
        <v>3342115</v>
      </c>
      <c r="G41" s="362">
        <f t="shared" si="174"/>
        <v>5380834</v>
      </c>
      <c r="I41" s="23" t="s">
        <v>121</v>
      </c>
      <c r="J41" s="74">
        <v>3350665</v>
      </c>
      <c r="K41" s="74">
        <v>4750959</v>
      </c>
      <c r="L41" s="74">
        <v>124797</v>
      </c>
      <c r="M41" s="74">
        <v>259851</v>
      </c>
      <c r="N41" s="361">
        <f t="shared" si="175"/>
        <v>3475462</v>
      </c>
      <c r="O41" s="362">
        <f t="shared" si="176"/>
        <v>5010810</v>
      </c>
      <c r="Q41" s="23" t="s">
        <v>121</v>
      </c>
      <c r="R41" s="74">
        <v>3641857</v>
      </c>
      <c r="S41" s="74">
        <v>5160850</v>
      </c>
      <c r="T41" s="74">
        <v>133157</v>
      </c>
      <c r="U41" s="74">
        <v>269353</v>
      </c>
      <c r="V41" s="361">
        <f t="shared" si="177"/>
        <v>3775014</v>
      </c>
      <c r="W41" s="362">
        <f t="shared" si="178"/>
        <v>5430203</v>
      </c>
      <c r="Y41" s="201" t="s">
        <v>121</v>
      </c>
      <c r="Z41" s="373">
        <v>4455310</v>
      </c>
      <c r="AA41" s="373">
        <v>6236402</v>
      </c>
      <c r="AB41" s="373">
        <v>141844</v>
      </c>
      <c r="AC41" s="373">
        <v>279665</v>
      </c>
      <c r="AD41" s="361">
        <f t="shared" si="179"/>
        <v>4597154</v>
      </c>
      <c r="AE41" s="362">
        <f t="shared" si="180"/>
        <v>6516067</v>
      </c>
      <c r="AG41" s="201" t="s">
        <v>121</v>
      </c>
      <c r="AH41" s="373">
        <v>4816122</v>
      </c>
      <c r="AI41" s="373">
        <v>6768404</v>
      </c>
      <c r="AJ41" s="373">
        <v>151197</v>
      </c>
      <c r="AK41" s="373">
        <v>290878</v>
      </c>
      <c r="AL41" s="361">
        <f t="shared" si="181"/>
        <v>4967319</v>
      </c>
      <c r="AM41" s="362">
        <f t="shared" si="182"/>
        <v>7059282</v>
      </c>
      <c r="AO41" s="201" t="s">
        <v>121</v>
      </c>
      <c r="AP41" s="372">
        <v>5464170</v>
      </c>
      <c r="AQ41" s="372">
        <v>7710145</v>
      </c>
      <c r="AR41" s="372">
        <v>128313</v>
      </c>
      <c r="AS41" s="372">
        <v>268311</v>
      </c>
      <c r="AT41" s="361">
        <f t="shared" si="183"/>
        <v>5592483</v>
      </c>
      <c r="AU41" s="362">
        <f t="shared" si="184"/>
        <v>7978456</v>
      </c>
      <c r="AW41" s="266" t="s">
        <v>121</v>
      </c>
      <c r="AX41" s="292">
        <v>5927836</v>
      </c>
      <c r="AY41" s="292">
        <v>8398197</v>
      </c>
      <c r="AZ41" s="292">
        <v>124812</v>
      </c>
      <c r="BA41" s="285">
        <v>259680</v>
      </c>
      <c r="BB41" s="361">
        <f t="shared" si="185"/>
        <v>6052648</v>
      </c>
      <c r="BC41" s="362">
        <f t="shared" si="186"/>
        <v>8657877</v>
      </c>
      <c r="BE41" s="266" t="s">
        <v>121</v>
      </c>
      <c r="BF41" s="296">
        <v>5997785.8499999996</v>
      </c>
      <c r="BG41" s="296">
        <v>8530096.9700000007</v>
      </c>
      <c r="BH41" s="296">
        <v>120470.81</v>
      </c>
      <c r="BI41" s="296">
        <v>252513.83</v>
      </c>
      <c r="BJ41" s="361">
        <f t="shared" si="187"/>
        <v>6118256.6599999992</v>
      </c>
      <c r="BK41" s="362">
        <f t="shared" si="188"/>
        <v>8782610.8000000007</v>
      </c>
      <c r="BM41" s="308" t="s">
        <v>121</v>
      </c>
      <c r="BN41" s="296">
        <v>6399837.1299999999</v>
      </c>
      <c r="BO41" s="296">
        <v>9155621.6500000004</v>
      </c>
      <c r="BP41" s="296">
        <v>113040.66</v>
      </c>
      <c r="BQ41" s="296">
        <v>244897.39</v>
      </c>
      <c r="BR41" s="361">
        <f t="shared" si="189"/>
        <v>6512877.79</v>
      </c>
      <c r="BS41" s="362">
        <f t="shared" si="190"/>
        <v>9400519.040000001</v>
      </c>
      <c r="BU41" s="192" t="s">
        <v>114</v>
      </c>
      <c r="BV41" s="298">
        <v>6308501.6799999997</v>
      </c>
      <c r="BW41" s="298">
        <v>8824173.1999999993</v>
      </c>
      <c r="BX41" s="298">
        <v>301326.53000000003</v>
      </c>
      <c r="BY41" s="298">
        <v>311468.45</v>
      </c>
      <c r="BZ41" s="365">
        <f t="shared" si="145"/>
        <v>6609828.21</v>
      </c>
      <c r="CA41" s="365">
        <f t="shared" si="146"/>
        <v>9135641.6499999985</v>
      </c>
      <c r="CC41" s="392" t="s">
        <v>114</v>
      </c>
      <c r="CD41" s="335">
        <v>6279725.5300000003</v>
      </c>
      <c r="CE41" s="335">
        <v>8596512.25</v>
      </c>
      <c r="CF41" s="335">
        <v>305864.02</v>
      </c>
      <c r="CG41" s="335">
        <v>330538.01</v>
      </c>
      <c r="CH41" s="365">
        <f t="shared" si="168"/>
        <v>6585589.5500000007</v>
      </c>
      <c r="CI41" s="365">
        <f t="shared" si="169"/>
        <v>8927050.2599999998</v>
      </c>
      <c r="CK41" s="273" t="s">
        <v>114</v>
      </c>
      <c r="CL41" s="193">
        <v>5435426.7400000002</v>
      </c>
      <c r="CM41" s="193">
        <v>7891317.3799999999</v>
      </c>
      <c r="CN41" s="193">
        <v>249673.25</v>
      </c>
      <c r="CO41" s="193">
        <v>285396.93</v>
      </c>
      <c r="CP41" s="365">
        <f t="shared" si="170"/>
        <v>5685099.9900000002</v>
      </c>
      <c r="CQ41" s="365">
        <f t="shared" si="171"/>
        <v>8176714.3099999996</v>
      </c>
      <c r="CS41" s="80" t="s">
        <v>114</v>
      </c>
      <c r="CT41" s="411">
        <v>3251016.63</v>
      </c>
      <c r="CU41" s="411">
        <v>5602930.7800000003</v>
      </c>
      <c r="CV41" s="411">
        <v>64739</v>
      </c>
      <c r="CW41" s="411">
        <v>67247</v>
      </c>
      <c r="CX41" s="411">
        <v>15933.58</v>
      </c>
      <c r="CY41" s="411">
        <v>15933.58</v>
      </c>
      <c r="CZ41" s="411">
        <v>250437.47</v>
      </c>
      <c r="DA41" s="411">
        <v>298133.03999999998</v>
      </c>
      <c r="DB41" s="411">
        <v>816865</v>
      </c>
      <c r="DC41" s="411">
        <v>974072</v>
      </c>
      <c r="DD41" s="364">
        <f t="shared" si="172"/>
        <v>4398991.68</v>
      </c>
      <c r="DE41" s="365">
        <f t="shared" si="172"/>
        <v>6958316.4000000004</v>
      </c>
    </row>
    <row r="42" spans="1:109">
      <c r="A42" s="26" t="s">
        <v>123</v>
      </c>
      <c r="B42" s="28">
        <v>2783824</v>
      </c>
      <c r="C42" s="28">
        <v>1538059</v>
      </c>
      <c r="D42" s="353">
        <v>54975</v>
      </c>
      <c r="E42" s="353">
        <v>39493</v>
      </c>
      <c r="F42" s="363">
        <f t="shared" si="173"/>
        <v>2838799</v>
      </c>
      <c r="G42" s="354">
        <f t="shared" si="174"/>
        <v>1577552</v>
      </c>
      <c r="I42" s="26" t="s">
        <v>123</v>
      </c>
      <c r="J42" s="75">
        <v>2976323</v>
      </c>
      <c r="K42" s="75">
        <v>1922030</v>
      </c>
      <c r="L42" s="75">
        <v>53223</v>
      </c>
      <c r="M42" s="75">
        <v>37982</v>
      </c>
      <c r="N42" s="363">
        <f t="shared" si="175"/>
        <v>3029546</v>
      </c>
      <c r="O42" s="354">
        <f t="shared" si="176"/>
        <v>1960012</v>
      </c>
      <c r="Q42" s="26" t="s">
        <v>123</v>
      </c>
      <c r="R42" s="75">
        <v>3060375</v>
      </c>
      <c r="S42" s="75">
        <v>1941395</v>
      </c>
      <c r="T42" s="75">
        <v>59523</v>
      </c>
      <c r="U42" s="75">
        <v>50245</v>
      </c>
      <c r="V42" s="363">
        <f t="shared" si="177"/>
        <v>3119898</v>
      </c>
      <c r="W42" s="354">
        <f t="shared" si="178"/>
        <v>1991640</v>
      </c>
      <c r="Y42" s="205" t="s">
        <v>123</v>
      </c>
      <c r="Z42" s="230">
        <v>2139675</v>
      </c>
      <c r="AA42" s="230">
        <v>1190392</v>
      </c>
      <c r="AB42" s="230">
        <v>79737</v>
      </c>
      <c r="AC42" s="230">
        <v>74736</v>
      </c>
      <c r="AD42" s="363">
        <f t="shared" si="179"/>
        <v>2219412</v>
      </c>
      <c r="AE42" s="354">
        <f t="shared" si="180"/>
        <v>1265128</v>
      </c>
      <c r="AG42" s="205" t="s">
        <v>123</v>
      </c>
      <c r="AH42" s="230">
        <v>2106191</v>
      </c>
      <c r="AI42" s="230">
        <v>1158166</v>
      </c>
      <c r="AJ42" s="230">
        <v>64557</v>
      </c>
      <c r="AK42" s="230">
        <v>63891</v>
      </c>
      <c r="AL42" s="363">
        <f t="shared" si="181"/>
        <v>2170748</v>
      </c>
      <c r="AM42" s="354">
        <f t="shared" si="182"/>
        <v>1222057</v>
      </c>
      <c r="AO42" s="205" t="s">
        <v>123</v>
      </c>
      <c r="AP42" s="230">
        <v>2038233</v>
      </c>
      <c r="AQ42" s="230">
        <v>1359668</v>
      </c>
      <c r="AR42" s="230">
        <v>89680</v>
      </c>
      <c r="AS42" s="230">
        <v>91975</v>
      </c>
      <c r="AT42" s="363">
        <f t="shared" si="183"/>
        <v>2127913</v>
      </c>
      <c r="AU42" s="354">
        <f t="shared" si="184"/>
        <v>1451643</v>
      </c>
      <c r="AW42" s="268" t="s">
        <v>123</v>
      </c>
      <c r="AX42" s="379">
        <v>1715940</v>
      </c>
      <c r="AY42" s="379">
        <v>1062406</v>
      </c>
      <c r="AZ42" s="379">
        <v>72370</v>
      </c>
      <c r="BA42" s="290">
        <v>77275</v>
      </c>
      <c r="BB42" s="363">
        <f t="shared" si="185"/>
        <v>1788310</v>
      </c>
      <c r="BC42" s="354">
        <f t="shared" si="186"/>
        <v>1139681</v>
      </c>
      <c r="BE42" s="268" t="s">
        <v>123</v>
      </c>
      <c r="BF42" s="271">
        <v>1322949.69</v>
      </c>
      <c r="BG42" s="271">
        <v>1031985.66</v>
      </c>
      <c r="BH42" s="271">
        <v>53728.04</v>
      </c>
      <c r="BI42" s="271">
        <v>56268.71</v>
      </c>
      <c r="BJ42" s="363">
        <f t="shared" si="187"/>
        <v>1376677.73</v>
      </c>
      <c r="BK42" s="354">
        <f t="shared" si="188"/>
        <v>1088254.3700000001</v>
      </c>
      <c r="BM42" s="309" t="s">
        <v>123</v>
      </c>
      <c r="BN42" s="271">
        <v>1251396.92</v>
      </c>
      <c r="BO42" s="271">
        <v>1235321.9099999999</v>
      </c>
      <c r="BP42" s="271">
        <v>30111.48</v>
      </c>
      <c r="BQ42" s="271">
        <v>33202.480000000003</v>
      </c>
      <c r="BR42" s="363">
        <f t="shared" si="189"/>
        <v>1281508.3999999999</v>
      </c>
      <c r="BS42" s="354">
        <f t="shared" si="190"/>
        <v>1268524.3899999999</v>
      </c>
      <c r="BU42" s="169"/>
      <c r="BV42" s="296"/>
      <c r="BW42" s="296"/>
      <c r="BX42" s="296"/>
      <c r="BY42" s="296"/>
      <c r="BZ42" s="362"/>
      <c r="CA42" s="362"/>
      <c r="CC42" s="314"/>
      <c r="CD42" s="329"/>
      <c r="CE42" s="329"/>
      <c r="CF42" s="329"/>
      <c r="CG42" s="329"/>
      <c r="CH42" s="362"/>
      <c r="CI42" s="362"/>
      <c r="CK42" s="377"/>
      <c r="CL42" s="243"/>
      <c r="CM42" s="243"/>
      <c r="CN42" s="243"/>
      <c r="CO42" s="243"/>
      <c r="CP42" s="362"/>
      <c r="CQ42" s="362"/>
      <c r="CS42" s="81"/>
      <c r="CT42" s="409"/>
      <c r="CU42" s="409"/>
      <c r="CV42" s="409"/>
      <c r="CW42" s="409"/>
      <c r="CX42" s="409"/>
      <c r="CY42" s="409"/>
      <c r="CZ42" s="409"/>
      <c r="DA42" s="409"/>
      <c r="DB42" s="409"/>
      <c r="DC42" s="409"/>
      <c r="DD42" s="361"/>
      <c r="DE42" s="362"/>
    </row>
    <row r="43" spans="1:109" ht="15">
      <c r="A43" s="29" t="s">
        <v>4</v>
      </c>
      <c r="B43" s="31">
        <v>6010684</v>
      </c>
      <c r="C43" s="31">
        <v>6670197</v>
      </c>
      <c r="D43" s="76">
        <v>170230</v>
      </c>
      <c r="E43" s="76">
        <v>288189</v>
      </c>
      <c r="F43" s="364">
        <f t="shared" si="173"/>
        <v>6180914</v>
      </c>
      <c r="G43" s="365">
        <f t="shared" si="174"/>
        <v>6958386</v>
      </c>
      <c r="I43" s="29" t="s">
        <v>4</v>
      </c>
      <c r="J43" s="76">
        <v>6326988</v>
      </c>
      <c r="K43" s="76">
        <v>6672989</v>
      </c>
      <c r="L43" s="76">
        <v>178020</v>
      </c>
      <c r="M43" s="76">
        <v>297833</v>
      </c>
      <c r="N43" s="364">
        <f t="shared" si="175"/>
        <v>6505008</v>
      </c>
      <c r="O43" s="365">
        <f t="shared" si="176"/>
        <v>6970822</v>
      </c>
      <c r="Q43" s="29" t="s">
        <v>4</v>
      </c>
      <c r="R43" s="76">
        <v>6702232</v>
      </c>
      <c r="S43" s="76">
        <v>7102245</v>
      </c>
      <c r="T43" s="76">
        <v>192680</v>
      </c>
      <c r="U43" s="76">
        <v>319598</v>
      </c>
      <c r="V43" s="364">
        <f t="shared" si="177"/>
        <v>6894912</v>
      </c>
      <c r="W43" s="365">
        <f t="shared" si="178"/>
        <v>7421843</v>
      </c>
      <c r="Y43" s="20" t="s">
        <v>4</v>
      </c>
      <c r="Z43" s="374">
        <v>6594985</v>
      </c>
      <c r="AA43" s="374">
        <v>7426794</v>
      </c>
      <c r="AB43" s="374">
        <v>221581</v>
      </c>
      <c r="AC43" s="374">
        <v>354401</v>
      </c>
      <c r="AD43" s="364">
        <f t="shared" si="179"/>
        <v>6816566</v>
      </c>
      <c r="AE43" s="365">
        <f t="shared" si="180"/>
        <v>7781195</v>
      </c>
      <c r="AG43" s="20" t="s">
        <v>4</v>
      </c>
      <c r="AH43" s="374">
        <v>6922313</v>
      </c>
      <c r="AI43" s="374">
        <v>7926570</v>
      </c>
      <c r="AJ43" s="374">
        <v>215754</v>
      </c>
      <c r="AK43" s="374">
        <v>354769</v>
      </c>
      <c r="AL43" s="364">
        <f t="shared" si="181"/>
        <v>7138067</v>
      </c>
      <c r="AM43" s="365">
        <f t="shared" si="182"/>
        <v>8281339</v>
      </c>
      <c r="AO43" s="20" t="s">
        <v>4</v>
      </c>
      <c r="AP43" s="375">
        <v>7502403</v>
      </c>
      <c r="AQ43" s="375">
        <v>9069813</v>
      </c>
      <c r="AR43" s="375">
        <v>217993</v>
      </c>
      <c r="AS43" s="375">
        <v>360286</v>
      </c>
      <c r="AT43" s="364">
        <f t="shared" si="183"/>
        <v>7720396</v>
      </c>
      <c r="AU43" s="365">
        <f t="shared" si="184"/>
        <v>9430099</v>
      </c>
      <c r="AW43" s="273" t="s">
        <v>4</v>
      </c>
      <c r="AX43" s="378">
        <v>7643776</v>
      </c>
      <c r="AY43" s="378">
        <v>9460603</v>
      </c>
      <c r="AZ43" s="378">
        <v>197182</v>
      </c>
      <c r="BA43" s="275">
        <v>336955</v>
      </c>
      <c r="BB43" s="364">
        <f t="shared" si="185"/>
        <v>7840958</v>
      </c>
      <c r="BC43" s="365">
        <f t="shared" si="186"/>
        <v>9797558</v>
      </c>
      <c r="BE43" s="273" t="s">
        <v>4</v>
      </c>
      <c r="BF43" s="298">
        <v>7320735.5399999991</v>
      </c>
      <c r="BG43" s="298">
        <v>9562082.6300000008</v>
      </c>
      <c r="BH43" s="298">
        <v>174198.85</v>
      </c>
      <c r="BI43" s="298">
        <v>308782.53999999998</v>
      </c>
      <c r="BJ43" s="364">
        <f t="shared" si="187"/>
        <v>7494934.3899999987</v>
      </c>
      <c r="BK43" s="365">
        <f t="shared" si="188"/>
        <v>9870865.1699999999</v>
      </c>
      <c r="BM43" s="192" t="s">
        <v>4</v>
      </c>
      <c r="BN43" s="298">
        <v>7651234.0499999998</v>
      </c>
      <c r="BO43" s="298">
        <v>10390943.560000001</v>
      </c>
      <c r="BP43" s="298">
        <v>143152.14000000001</v>
      </c>
      <c r="BQ43" s="298">
        <v>278099.87</v>
      </c>
      <c r="BR43" s="364">
        <f t="shared" si="189"/>
        <v>7794386.1899999995</v>
      </c>
      <c r="BS43" s="365">
        <f t="shared" si="190"/>
        <v>10669043.43</v>
      </c>
      <c r="BU43" s="184" t="s">
        <v>185</v>
      </c>
      <c r="BV43" s="243"/>
      <c r="BW43" s="243"/>
      <c r="BX43" s="243"/>
      <c r="BY43" s="243"/>
      <c r="BZ43" s="362"/>
      <c r="CA43" s="362"/>
      <c r="CC43" s="389" t="s">
        <v>185</v>
      </c>
      <c r="CD43" s="341"/>
      <c r="CE43" s="341"/>
      <c r="CF43" s="341"/>
      <c r="CG43" s="341"/>
      <c r="CH43" s="362"/>
      <c r="CI43" s="362"/>
      <c r="CK43" s="258" t="s">
        <v>185</v>
      </c>
      <c r="CL43" s="243"/>
      <c r="CM43" s="243"/>
      <c r="CN43" s="243"/>
      <c r="CO43" s="243"/>
      <c r="CP43" s="362"/>
      <c r="CQ43" s="362"/>
      <c r="CS43" s="81"/>
      <c r="CT43" s="409"/>
      <c r="CU43" s="409"/>
      <c r="CV43" s="409"/>
      <c r="CW43" s="409"/>
      <c r="CX43" s="409"/>
      <c r="CY43" s="409"/>
      <c r="CZ43" s="409"/>
      <c r="DA43" s="409"/>
      <c r="DB43" s="409"/>
      <c r="DC43" s="409"/>
      <c r="DD43" s="361"/>
      <c r="DE43" s="362"/>
    </row>
    <row r="44" spans="1:109" ht="15">
      <c r="A44" s="29" t="s">
        <v>32</v>
      </c>
      <c r="B44" s="31">
        <v>8142463</v>
      </c>
      <c r="C44" s="31">
        <v>8947316</v>
      </c>
      <c r="D44" s="76">
        <v>181303</v>
      </c>
      <c r="E44" s="76">
        <v>299262</v>
      </c>
      <c r="F44" s="364">
        <f t="shared" si="173"/>
        <v>8323766</v>
      </c>
      <c r="G44" s="365">
        <f t="shared" si="174"/>
        <v>9246578</v>
      </c>
      <c r="I44" s="29" t="s">
        <v>32</v>
      </c>
      <c r="J44" s="76">
        <v>8397906</v>
      </c>
      <c r="K44" s="76">
        <v>8896729</v>
      </c>
      <c r="L44" s="76">
        <v>187642</v>
      </c>
      <c r="M44" s="76">
        <v>307455</v>
      </c>
      <c r="N44" s="364">
        <f t="shared" si="175"/>
        <v>8585548</v>
      </c>
      <c r="O44" s="365">
        <f t="shared" si="176"/>
        <v>9204184</v>
      </c>
      <c r="Q44" s="29" t="s">
        <v>32</v>
      </c>
      <c r="R44" s="76">
        <v>8537031</v>
      </c>
      <c r="S44" s="76">
        <v>9064820</v>
      </c>
      <c r="T44" s="76">
        <v>202578</v>
      </c>
      <c r="U44" s="76">
        <v>329496</v>
      </c>
      <c r="V44" s="364">
        <f t="shared" si="177"/>
        <v>8739609</v>
      </c>
      <c r="W44" s="365">
        <f t="shared" si="178"/>
        <v>9394316</v>
      </c>
      <c r="Y44" s="20" t="s">
        <v>32</v>
      </c>
      <c r="Z44" s="374">
        <v>8341706</v>
      </c>
      <c r="AA44" s="374">
        <v>9295679</v>
      </c>
      <c r="AB44" s="374">
        <v>230035</v>
      </c>
      <c r="AC44" s="374">
        <v>362855</v>
      </c>
      <c r="AD44" s="364">
        <f t="shared" si="179"/>
        <v>8571741</v>
      </c>
      <c r="AE44" s="365">
        <f t="shared" si="180"/>
        <v>9658534</v>
      </c>
      <c r="AG44" s="20" t="s">
        <v>32</v>
      </c>
      <c r="AH44" s="374">
        <v>8503931</v>
      </c>
      <c r="AI44" s="374">
        <v>9625452</v>
      </c>
      <c r="AJ44" s="374">
        <v>224014</v>
      </c>
      <c r="AK44" s="374">
        <v>363029</v>
      </c>
      <c r="AL44" s="364">
        <f t="shared" si="181"/>
        <v>8727945</v>
      </c>
      <c r="AM44" s="365">
        <f t="shared" si="182"/>
        <v>9988481</v>
      </c>
      <c r="AO44" s="20" t="s">
        <v>32</v>
      </c>
      <c r="AP44" s="375">
        <v>9107846</v>
      </c>
      <c r="AQ44" s="375">
        <v>10751623</v>
      </c>
      <c r="AR44" s="375">
        <v>230463</v>
      </c>
      <c r="AS44" s="375">
        <v>372756</v>
      </c>
      <c r="AT44" s="364">
        <f t="shared" si="183"/>
        <v>9338309</v>
      </c>
      <c r="AU44" s="365">
        <f t="shared" si="184"/>
        <v>11124379</v>
      </c>
      <c r="AW44" s="273" t="s">
        <v>32</v>
      </c>
      <c r="AX44" s="378">
        <v>9135088</v>
      </c>
      <c r="AY44" s="378">
        <v>11026945</v>
      </c>
      <c r="AZ44" s="378">
        <v>209173</v>
      </c>
      <c r="BA44" s="275">
        <v>348946</v>
      </c>
      <c r="BB44" s="364">
        <f t="shared" si="185"/>
        <v>9344261</v>
      </c>
      <c r="BC44" s="365">
        <f t="shared" si="186"/>
        <v>11375891</v>
      </c>
      <c r="BE44" s="273" t="s">
        <v>32</v>
      </c>
      <c r="BF44" s="298">
        <v>8708488.25</v>
      </c>
      <c r="BG44" s="298">
        <v>11022820.380000001</v>
      </c>
      <c r="BH44" s="298">
        <v>185676.41</v>
      </c>
      <c r="BI44" s="298">
        <v>320260.09999999998</v>
      </c>
      <c r="BJ44" s="364">
        <f t="shared" si="187"/>
        <v>8894164.6600000001</v>
      </c>
      <c r="BK44" s="365">
        <f t="shared" si="188"/>
        <v>11343080.48</v>
      </c>
      <c r="BM44" s="192" t="s">
        <v>32</v>
      </c>
      <c r="BN44" s="298">
        <v>8980358.3100000005</v>
      </c>
      <c r="BO44" s="298">
        <v>11796505.23</v>
      </c>
      <c r="BP44" s="298">
        <v>154966.69</v>
      </c>
      <c r="BQ44" s="298">
        <v>289914.42</v>
      </c>
      <c r="BR44" s="364">
        <f t="shared" si="189"/>
        <v>9135325</v>
      </c>
      <c r="BS44" s="365">
        <f t="shared" si="190"/>
        <v>12086419.65</v>
      </c>
      <c r="BU44" s="308" t="s">
        <v>96</v>
      </c>
      <c r="BV44" s="296">
        <v>-1141581.8500000001</v>
      </c>
      <c r="BW44" s="296">
        <v>-1543574.25</v>
      </c>
      <c r="BX44" s="296">
        <v>-18890.96</v>
      </c>
      <c r="BY44" s="296">
        <v>-48394.03</v>
      </c>
      <c r="BZ44" s="362">
        <f t="shared" si="145"/>
        <v>-1160472.81</v>
      </c>
      <c r="CA44" s="362">
        <f t="shared" si="146"/>
        <v>-1591968.28</v>
      </c>
      <c r="CC44" s="390" t="s">
        <v>96</v>
      </c>
      <c r="CD44" s="329">
        <v>507831.53</v>
      </c>
      <c r="CE44" s="329">
        <v>500999.47</v>
      </c>
      <c r="CF44" s="329">
        <v>24889.79</v>
      </c>
      <c r="CG44" s="329">
        <v>10525.49</v>
      </c>
      <c r="CH44" s="362">
        <f t="shared" ref="CH44:CH51" si="191">CF44+CD44</f>
        <v>532721.32000000007</v>
      </c>
      <c r="CI44" s="362">
        <f t="shared" ref="CI44:CI51" si="192">CG44+CE44</f>
        <v>511524.95999999996</v>
      </c>
      <c r="CK44" s="377" t="s">
        <v>96</v>
      </c>
      <c r="CL44" s="187">
        <v>463018.03</v>
      </c>
      <c r="CM44" s="187">
        <v>313784.90000000002</v>
      </c>
      <c r="CN44" s="187">
        <v>338.88</v>
      </c>
      <c r="CO44" s="187">
        <v>-16334.27</v>
      </c>
      <c r="CP44" s="362">
        <f t="shared" ref="CP44:CP51" si="193">CN44+CL44</f>
        <v>463356.91000000003</v>
      </c>
      <c r="CQ44" s="362">
        <f t="shared" ref="CQ44:CQ51" si="194">CO44+CM44</f>
        <v>297450.63</v>
      </c>
      <c r="CS44" s="98" t="s">
        <v>185</v>
      </c>
      <c r="CT44" s="413"/>
      <c r="CU44" s="413"/>
      <c r="CV44" s="413"/>
      <c r="CW44" s="413"/>
      <c r="CX44" s="413"/>
      <c r="CY44" s="413"/>
      <c r="CZ44" s="413"/>
      <c r="DA44" s="413"/>
      <c r="DB44" s="413"/>
      <c r="DC44" s="413"/>
      <c r="DD44" s="361"/>
      <c r="DE44" s="362"/>
    </row>
    <row r="45" spans="1:109" ht="15">
      <c r="A45" s="29" t="s">
        <v>114</v>
      </c>
      <c r="B45" s="31">
        <v>8528550</v>
      </c>
      <c r="C45" s="31">
        <v>13195382</v>
      </c>
      <c r="D45" s="76">
        <v>213420</v>
      </c>
      <c r="E45" s="76">
        <v>315625</v>
      </c>
      <c r="F45" s="364">
        <f t="shared" si="173"/>
        <v>8741970</v>
      </c>
      <c r="G45" s="365">
        <f t="shared" si="174"/>
        <v>13511007</v>
      </c>
      <c r="I45" s="29" t="s">
        <v>114</v>
      </c>
      <c r="J45" s="76">
        <v>8676737</v>
      </c>
      <c r="K45" s="76">
        <v>12621341</v>
      </c>
      <c r="L45" s="76">
        <v>195048</v>
      </c>
      <c r="M45" s="76">
        <v>300686</v>
      </c>
      <c r="N45" s="364">
        <f t="shared" si="175"/>
        <v>8871785</v>
      </c>
      <c r="O45" s="365">
        <f t="shared" si="176"/>
        <v>12922027</v>
      </c>
      <c r="Q45" s="29" t="s">
        <v>114</v>
      </c>
      <c r="R45" s="76">
        <v>8722311</v>
      </c>
      <c r="S45" s="76">
        <v>12252500</v>
      </c>
      <c r="T45" s="76">
        <v>185350</v>
      </c>
      <c r="U45" s="76">
        <v>296656</v>
      </c>
      <c r="V45" s="364">
        <f t="shared" si="177"/>
        <v>8907661</v>
      </c>
      <c r="W45" s="365">
        <f t="shared" si="178"/>
        <v>12549156</v>
      </c>
      <c r="Y45" s="20" t="s">
        <v>114</v>
      </c>
      <c r="Z45" s="374">
        <v>8072981</v>
      </c>
      <c r="AA45" s="374">
        <v>11475783</v>
      </c>
      <c r="AB45" s="374">
        <v>193042</v>
      </c>
      <c r="AC45" s="374">
        <v>301619</v>
      </c>
      <c r="AD45" s="364">
        <f t="shared" si="179"/>
        <v>8266023</v>
      </c>
      <c r="AE45" s="365">
        <f t="shared" si="180"/>
        <v>11777402</v>
      </c>
      <c r="AG45" s="20" t="s">
        <v>114</v>
      </c>
      <c r="AH45" s="374">
        <v>8307077</v>
      </c>
      <c r="AI45" s="374">
        <v>11444154</v>
      </c>
      <c r="AJ45" s="374">
        <v>192831</v>
      </c>
      <c r="AK45" s="374">
        <v>305990</v>
      </c>
      <c r="AL45" s="364">
        <f t="shared" si="181"/>
        <v>8499908</v>
      </c>
      <c r="AM45" s="365">
        <f t="shared" si="182"/>
        <v>11750144</v>
      </c>
      <c r="AO45" s="20" t="s">
        <v>114</v>
      </c>
      <c r="AP45" s="375">
        <v>8232412</v>
      </c>
      <c r="AQ45" s="375">
        <v>11281421</v>
      </c>
      <c r="AR45" s="375">
        <v>196665</v>
      </c>
      <c r="AS45" s="375">
        <v>312248</v>
      </c>
      <c r="AT45" s="364">
        <f t="shared" si="183"/>
        <v>8429077</v>
      </c>
      <c r="AU45" s="365">
        <f t="shared" si="184"/>
        <v>11593669</v>
      </c>
      <c r="AW45" s="273" t="s">
        <v>114</v>
      </c>
      <c r="AX45" s="378">
        <v>8176042</v>
      </c>
      <c r="AY45" s="378">
        <v>11038311</v>
      </c>
      <c r="AZ45" s="378">
        <v>192579</v>
      </c>
      <c r="BA45" s="275">
        <v>309961</v>
      </c>
      <c r="BB45" s="364">
        <f t="shared" si="185"/>
        <v>8368621</v>
      </c>
      <c r="BC45" s="365">
        <f t="shared" si="186"/>
        <v>11348272</v>
      </c>
      <c r="BE45" s="273" t="s">
        <v>114</v>
      </c>
      <c r="BF45" s="298">
        <v>8278210.0499999998</v>
      </c>
      <c r="BG45" s="298">
        <v>11159208.32</v>
      </c>
      <c r="BH45" s="298">
        <v>191211.58</v>
      </c>
      <c r="BI45" s="298">
        <v>313294.28000000003</v>
      </c>
      <c r="BJ45" s="364">
        <f t="shared" si="187"/>
        <v>8469421.629999999</v>
      </c>
      <c r="BK45" s="365">
        <f t="shared" si="188"/>
        <v>11472502.6</v>
      </c>
      <c r="BM45" s="192" t="s">
        <v>114</v>
      </c>
      <c r="BN45" s="298">
        <v>8682063.0800000001</v>
      </c>
      <c r="BO45" s="298">
        <v>11206251.949999999</v>
      </c>
      <c r="BP45" s="298">
        <v>293558.44</v>
      </c>
      <c r="BQ45" s="298">
        <v>292046.03000000003</v>
      </c>
      <c r="BR45" s="364">
        <f t="shared" si="189"/>
        <v>8975621.5199999996</v>
      </c>
      <c r="BS45" s="365">
        <f t="shared" si="190"/>
        <v>11498297.979999999</v>
      </c>
      <c r="BU45" s="309" t="s">
        <v>186</v>
      </c>
      <c r="BV45" s="271">
        <v>1413377.11</v>
      </c>
      <c r="BW45" s="271">
        <v>2156932.16</v>
      </c>
      <c r="BX45" s="271">
        <v>27020.880000000001</v>
      </c>
      <c r="BY45" s="271">
        <v>55934.57</v>
      </c>
      <c r="BZ45" s="362">
        <f t="shared" si="145"/>
        <v>1440397.99</v>
      </c>
      <c r="CA45" s="362">
        <f t="shared" si="146"/>
        <v>2212866.73</v>
      </c>
      <c r="CC45" s="391" t="s">
        <v>186</v>
      </c>
      <c r="CD45" s="332">
        <v>271357.38</v>
      </c>
      <c r="CE45" s="332">
        <v>448573.91</v>
      </c>
      <c r="CF45" s="332">
        <v>8065.45</v>
      </c>
      <c r="CG45" s="332">
        <v>23846.39</v>
      </c>
      <c r="CH45" s="362">
        <f t="shared" si="191"/>
        <v>279422.83</v>
      </c>
      <c r="CI45" s="362">
        <f t="shared" si="192"/>
        <v>472420.3</v>
      </c>
      <c r="CK45" s="398" t="s">
        <v>186</v>
      </c>
      <c r="CL45" s="190">
        <v>385438.91</v>
      </c>
      <c r="CM45" s="190">
        <v>750669.95</v>
      </c>
      <c r="CN45" s="190">
        <v>8647.7000000000007</v>
      </c>
      <c r="CO45" s="190">
        <v>26678.77</v>
      </c>
      <c r="CP45" s="362">
        <f t="shared" si="193"/>
        <v>394086.61</v>
      </c>
      <c r="CQ45" s="362">
        <f t="shared" si="194"/>
        <v>777348.72</v>
      </c>
      <c r="CS45" s="81" t="s">
        <v>96</v>
      </c>
      <c r="CT45" s="409">
        <v>-39239.35</v>
      </c>
      <c r="CU45" s="409">
        <v>-10460.200000000001</v>
      </c>
      <c r="CV45" s="409">
        <v>-6089</v>
      </c>
      <c r="CW45" s="409">
        <v>-6310</v>
      </c>
      <c r="CX45" s="409">
        <v>-774.94</v>
      </c>
      <c r="CY45" s="409">
        <v>-774.94</v>
      </c>
      <c r="CZ45" s="409">
        <v>-13325.4</v>
      </c>
      <c r="DA45" s="409">
        <v>-29475.9</v>
      </c>
      <c r="DB45" s="409">
        <v>-34114</v>
      </c>
      <c r="DC45" s="409">
        <v>-50750</v>
      </c>
      <c r="DD45" s="361">
        <f t="shared" ref="DD45:DE52" si="195">CT45+CV45+CX45+CZ45+DB45</f>
        <v>-93542.69</v>
      </c>
      <c r="DE45" s="362">
        <f t="shared" si="195"/>
        <v>-97771.040000000008</v>
      </c>
    </row>
    <row r="46" spans="1:109" ht="15">
      <c r="A46" s="9"/>
      <c r="B46" s="25"/>
      <c r="C46" s="25"/>
      <c r="D46" s="352"/>
      <c r="E46" s="352"/>
      <c r="F46" s="361"/>
      <c r="G46" s="362"/>
      <c r="J46" s="74"/>
      <c r="K46" s="74"/>
      <c r="L46" s="74"/>
      <c r="M46" s="74"/>
      <c r="N46" s="361"/>
      <c r="O46" s="362"/>
      <c r="V46" s="361"/>
      <c r="W46" s="362"/>
      <c r="Y46" s="201"/>
      <c r="Z46" s="373"/>
      <c r="AA46" s="373"/>
      <c r="AB46" s="373"/>
      <c r="AC46" s="373"/>
      <c r="AD46" s="361"/>
      <c r="AE46" s="362"/>
      <c r="AG46" s="201"/>
      <c r="AH46" s="373"/>
      <c r="AI46" s="373"/>
      <c r="AJ46" s="373"/>
      <c r="AK46" s="373"/>
      <c r="AL46" s="361"/>
      <c r="AM46" s="362"/>
      <c r="AO46" s="201"/>
      <c r="AP46" s="371"/>
      <c r="AQ46" s="371"/>
      <c r="AR46" s="371"/>
      <c r="AS46" s="371"/>
      <c r="AT46" s="361"/>
      <c r="AU46" s="362"/>
      <c r="AW46" s="266"/>
      <c r="AX46" s="292"/>
      <c r="AY46" s="292"/>
      <c r="AZ46" s="292"/>
      <c r="BA46" s="285"/>
      <c r="BB46" s="361"/>
      <c r="BC46" s="362"/>
      <c r="BE46" s="266"/>
      <c r="BF46" s="296"/>
      <c r="BG46" s="296"/>
      <c r="BH46" s="296"/>
      <c r="BI46" s="296"/>
      <c r="BJ46" s="361"/>
      <c r="BK46" s="362"/>
      <c r="BM46" s="192"/>
      <c r="BN46" s="298"/>
      <c r="BO46" s="298"/>
      <c r="BP46" s="298"/>
      <c r="BQ46" s="298"/>
      <c r="BR46" s="361"/>
      <c r="BS46" s="362"/>
      <c r="BU46" s="192" t="s">
        <v>128</v>
      </c>
      <c r="BV46" s="298">
        <v>271795.26</v>
      </c>
      <c r="BW46" s="298">
        <v>613357.91</v>
      </c>
      <c r="BX46" s="298">
        <v>8129.92</v>
      </c>
      <c r="BY46" s="298">
        <v>7540.54</v>
      </c>
      <c r="BZ46" s="356">
        <f t="shared" si="145"/>
        <v>279925.18</v>
      </c>
      <c r="CA46" s="356">
        <f t="shared" si="146"/>
        <v>620898.45000000007</v>
      </c>
      <c r="CC46" s="392" t="s">
        <v>128</v>
      </c>
      <c r="CD46" s="335">
        <v>779188.91</v>
      </c>
      <c r="CE46" s="335">
        <v>949573.38</v>
      </c>
      <c r="CF46" s="335">
        <v>32955.24</v>
      </c>
      <c r="CG46" s="335">
        <v>34371.879999999997</v>
      </c>
      <c r="CH46" s="356">
        <f t="shared" si="191"/>
        <v>812144.15</v>
      </c>
      <c r="CI46" s="356">
        <f t="shared" si="192"/>
        <v>983945.26</v>
      </c>
      <c r="CK46" s="273" t="s">
        <v>128</v>
      </c>
      <c r="CL46" s="193">
        <v>848456.94</v>
      </c>
      <c r="CM46" s="193">
        <v>1064454.8500000001</v>
      </c>
      <c r="CN46" s="193">
        <v>8986.58</v>
      </c>
      <c r="CO46" s="193">
        <v>10344.5</v>
      </c>
      <c r="CP46" s="356">
        <f t="shared" si="193"/>
        <v>857443.5199999999</v>
      </c>
      <c r="CQ46" s="356">
        <f t="shared" si="194"/>
        <v>1074799.3500000001</v>
      </c>
      <c r="CS46" s="104" t="s">
        <v>186</v>
      </c>
      <c r="CT46" s="410">
        <v>161958.14000000001</v>
      </c>
      <c r="CU46" s="410">
        <v>316925.78000000003</v>
      </c>
      <c r="CV46" s="410">
        <v>2618</v>
      </c>
      <c r="CW46" s="410">
        <v>2897</v>
      </c>
      <c r="CX46" s="410">
        <v>564.34</v>
      </c>
      <c r="CY46" s="410">
        <v>564.34</v>
      </c>
      <c r="CZ46" s="410">
        <v>6675</v>
      </c>
      <c r="DA46" s="410">
        <v>20749.07</v>
      </c>
      <c r="DB46" s="410">
        <v>46783</v>
      </c>
      <c r="DC46" s="410">
        <v>59219</v>
      </c>
      <c r="DD46" s="361">
        <f t="shared" si="195"/>
        <v>218598.48</v>
      </c>
      <c r="DE46" s="362">
        <f t="shared" si="195"/>
        <v>400355.19000000006</v>
      </c>
    </row>
    <row r="47" spans="1:109" ht="15">
      <c r="A47" s="20" t="s">
        <v>185</v>
      </c>
      <c r="B47" s="25"/>
      <c r="C47" s="25"/>
      <c r="D47" s="352"/>
      <c r="E47" s="352"/>
      <c r="F47" s="361"/>
      <c r="G47" s="362"/>
      <c r="I47" s="20" t="s">
        <v>185</v>
      </c>
      <c r="N47" s="361"/>
      <c r="O47" s="362"/>
      <c r="Q47" s="20" t="s">
        <v>185</v>
      </c>
      <c r="R47" s="74"/>
      <c r="S47" s="74"/>
      <c r="T47" s="74"/>
      <c r="U47" s="74"/>
      <c r="V47" s="361"/>
      <c r="W47" s="362"/>
      <c r="Y47" s="20" t="s">
        <v>185</v>
      </c>
      <c r="Z47" s="373"/>
      <c r="AA47" s="373"/>
      <c r="AB47" s="373"/>
      <c r="AC47" s="373"/>
      <c r="AD47" s="361"/>
      <c r="AE47" s="362"/>
      <c r="AG47" s="20" t="s">
        <v>185</v>
      </c>
      <c r="AH47" s="373"/>
      <c r="AI47" s="373"/>
      <c r="AJ47" s="373"/>
      <c r="AK47" s="373"/>
      <c r="AL47" s="361"/>
      <c r="AM47" s="362"/>
      <c r="AO47" s="226" t="s">
        <v>185</v>
      </c>
      <c r="AP47" s="372"/>
      <c r="AQ47" s="372"/>
      <c r="AR47" s="372"/>
      <c r="AS47" s="372"/>
      <c r="AT47" s="361"/>
      <c r="AU47" s="362"/>
      <c r="AW47" s="258" t="s">
        <v>185</v>
      </c>
      <c r="AX47" s="292"/>
      <c r="AY47" s="292"/>
      <c r="AZ47" s="292"/>
      <c r="BA47" s="285"/>
      <c r="BB47" s="361"/>
      <c r="BC47" s="362"/>
      <c r="BE47" s="258" t="s">
        <v>185</v>
      </c>
      <c r="BF47" s="296"/>
      <c r="BG47" s="296"/>
      <c r="BH47" s="296"/>
      <c r="BI47" s="296"/>
      <c r="BJ47" s="361"/>
      <c r="BK47" s="362"/>
      <c r="BM47" s="311" t="s">
        <v>187</v>
      </c>
      <c r="BN47" s="382"/>
      <c r="BO47" s="382"/>
      <c r="BP47" s="382"/>
      <c r="BQ47" s="382"/>
      <c r="BR47" s="361"/>
      <c r="BS47" s="362"/>
      <c r="BU47" s="309" t="s">
        <v>188</v>
      </c>
      <c r="BV47" s="271">
        <v>76.319999999999993</v>
      </c>
      <c r="BW47" s="271">
        <v>-53501.71</v>
      </c>
      <c r="BX47" s="271">
        <v>7111.53</v>
      </c>
      <c r="BY47" s="271">
        <v>6607.95</v>
      </c>
      <c r="BZ47" s="362">
        <f t="shared" si="145"/>
        <v>7187.8499999999995</v>
      </c>
      <c r="CA47" s="362">
        <f t="shared" si="146"/>
        <v>-46893.760000000002</v>
      </c>
      <c r="CC47" s="391" t="s">
        <v>188</v>
      </c>
      <c r="CD47" s="332">
        <v>196612.4</v>
      </c>
      <c r="CE47" s="332">
        <v>180447.88</v>
      </c>
      <c r="CF47" s="332">
        <v>-2182.7800000000002</v>
      </c>
      <c r="CG47" s="332">
        <v>-2704.14</v>
      </c>
      <c r="CH47" s="362">
        <f t="shared" si="191"/>
        <v>194429.62</v>
      </c>
      <c r="CI47" s="362">
        <f t="shared" si="192"/>
        <v>177743.74</v>
      </c>
      <c r="CK47" s="398" t="s">
        <v>188</v>
      </c>
      <c r="CL47" s="190">
        <v>-79309.52</v>
      </c>
      <c r="CM47" s="190">
        <v>-92356.51</v>
      </c>
      <c r="CN47" s="190">
        <v>-5500.62</v>
      </c>
      <c r="CO47" s="190">
        <v>-4793.78</v>
      </c>
      <c r="CP47" s="362">
        <f t="shared" si="193"/>
        <v>-84810.14</v>
      </c>
      <c r="CQ47" s="362">
        <f t="shared" si="194"/>
        <v>-97150.29</v>
      </c>
      <c r="CS47" s="80" t="s">
        <v>128</v>
      </c>
      <c r="CT47" s="411">
        <v>122718.79</v>
      </c>
      <c r="CU47" s="411">
        <v>306465.58</v>
      </c>
      <c r="CV47" s="411">
        <v>-3471</v>
      </c>
      <c r="CW47" s="411">
        <v>-3413</v>
      </c>
      <c r="CX47" s="411">
        <v>-210.6</v>
      </c>
      <c r="CY47" s="411">
        <v>-210.6</v>
      </c>
      <c r="CZ47" s="411">
        <v>-6650.4</v>
      </c>
      <c r="DA47" s="411">
        <v>-8726.83</v>
      </c>
      <c r="DB47" s="411">
        <v>12669</v>
      </c>
      <c r="DC47" s="411">
        <v>8469</v>
      </c>
      <c r="DD47" s="367">
        <f t="shared" si="195"/>
        <v>125055.79</v>
      </c>
      <c r="DE47" s="356">
        <f t="shared" si="195"/>
        <v>302584.15000000002</v>
      </c>
    </row>
    <row r="48" spans="1:109" ht="15">
      <c r="A48" s="23" t="s">
        <v>96</v>
      </c>
      <c r="B48" s="25">
        <v>9661</v>
      </c>
      <c r="C48" s="25">
        <v>485640</v>
      </c>
      <c r="D48" s="352">
        <v>21910</v>
      </c>
      <c r="E48" s="352">
        <v>20331</v>
      </c>
      <c r="F48" s="361">
        <f>B48+D48</f>
        <v>31571</v>
      </c>
      <c r="G48" s="362">
        <f>C48+E48</f>
        <v>505971</v>
      </c>
      <c r="I48" s="23" t="s">
        <v>96</v>
      </c>
      <c r="J48" s="74">
        <v>-65162</v>
      </c>
      <c r="K48" s="74">
        <v>378220</v>
      </c>
      <c r="L48" s="74">
        <v>20966</v>
      </c>
      <c r="M48" s="74">
        <v>22403</v>
      </c>
      <c r="N48" s="361">
        <f>J48+L48</f>
        <v>-44196</v>
      </c>
      <c r="O48" s="362">
        <f>K48+M48</f>
        <v>400623</v>
      </c>
      <c r="Q48" s="23" t="s">
        <v>96</v>
      </c>
      <c r="R48" s="74">
        <v>28556</v>
      </c>
      <c r="S48" s="74">
        <v>582126</v>
      </c>
      <c r="T48" s="74">
        <v>22056</v>
      </c>
      <c r="U48" s="74">
        <v>30687</v>
      </c>
      <c r="V48" s="361">
        <f>R48+T48</f>
        <v>50612</v>
      </c>
      <c r="W48" s="362">
        <f>S48+U48</f>
        <v>612813</v>
      </c>
      <c r="Y48" s="201" t="s">
        <v>96</v>
      </c>
      <c r="Z48" s="373">
        <v>-71871</v>
      </c>
      <c r="AA48" s="373">
        <v>361401</v>
      </c>
      <c r="AB48" s="373">
        <v>-5810</v>
      </c>
      <c r="AC48" s="373">
        <v>-4197</v>
      </c>
      <c r="AD48" s="361">
        <f>Z48+AB48</f>
        <v>-77681</v>
      </c>
      <c r="AE48" s="362">
        <f>AA48+AC48</f>
        <v>357204</v>
      </c>
      <c r="AG48" s="201" t="s">
        <v>96</v>
      </c>
      <c r="AH48" s="373">
        <v>285859</v>
      </c>
      <c r="AI48" s="373">
        <v>937643</v>
      </c>
      <c r="AJ48" s="373">
        <v>549</v>
      </c>
      <c r="AK48" s="373">
        <v>1403</v>
      </c>
      <c r="AL48" s="361">
        <f>AH48+AJ48</f>
        <v>286408</v>
      </c>
      <c r="AM48" s="362">
        <f>AI48+AK48</f>
        <v>939046</v>
      </c>
      <c r="AO48" s="201" t="s">
        <v>96</v>
      </c>
      <c r="AP48" s="372">
        <v>9485</v>
      </c>
      <c r="AQ48" s="372">
        <v>444307</v>
      </c>
      <c r="AR48" s="372">
        <v>-20706</v>
      </c>
      <c r="AS48" s="372">
        <v>-25025</v>
      </c>
      <c r="AT48" s="361">
        <f>AP48+AR48</f>
        <v>-11221</v>
      </c>
      <c r="AU48" s="362">
        <f>AQ48+AS48</f>
        <v>419282</v>
      </c>
      <c r="AW48" s="266" t="s">
        <v>96</v>
      </c>
      <c r="AX48" s="292">
        <v>-295544</v>
      </c>
      <c r="AY48" s="292">
        <v>108202</v>
      </c>
      <c r="AZ48" s="292">
        <v>-37391</v>
      </c>
      <c r="BA48" s="285">
        <v>-47280</v>
      </c>
      <c r="BB48" s="361">
        <f>AX48+AZ48</f>
        <v>-332935</v>
      </c>
      <c r="BC48" s="362">
        <f>AY48+BA48</f>
        <v>60922</v>
      </c>
      <c r="BE48" s="266" t="s">
        <v>96</v>
      </c>
      <c r="BF48" s="296">
        <v>157924.59</v>
      </c>
      <c r="BG48" s="296">
        <v>683136.94</v>
      </c>
      <c r="BH48" s="296">
        <v>-43583.85</v>
      </c>
      <c r="BI48" s="296">
        <v>-23628.68</v>
      </c>
      <c r="BJ48" s="361">
        <f>BF48+BH48</f>
        <v>114340.73999999999</v>
      </c>
      <c r="BK48" s="362">
        <f>BG48+BI48</f>
        <v>659508.25999999989</v>
      </c>
      <c r="BM48" s="192" t="s">
        <v>189</v>
      </c>
      <c r="BN48" s="298">
        <v>8980358.3100000005</v>
      </c>
      <c r="BO48" s="298">
        <v>11796505.23</v>
      </c>
      <c r="BP48" s="298">
        <v>154966.69</v>
      </c>
      <c r="BQ48" s="298">
        <v>289914.42</v>
      </c>
      <c r="BR48" s="364">
        <f>BN48+BP48</f>
        <v>9135325</v>
      </c>
      <c r="BS48" s="365">
        <f>BO48+BQ48</f>
        <v>12086419.65</v>
      </c>
      <c r="BU48" s="192" t="s">
        <v>127</v>
      </c>
      <c r="BV48" s="298">
        <v>271871.58</v>
      </c>
      <c r="BW48" s="298">
        <v>559856.19999999995</v>
      </c>
      <c r="BX48" s="298">
        <v>15241.45</v>
      </c>
      <c r="BY48" s="298">
        <v>14148.49</v>
      </c>
      <c r="BZ48" s="356">
        <f t="shared" si="145"/>
        <v>287113.03000000003</v>
      </c>
      <c r="CA48" s="356">
        <f t="shared" si="146"/>
        <v>574004.68999999994</v>
      </c>
      <c r="CC48" s="392" t="s">
        <v>127</v>
      </c>
      <c r="CD48" s="335">
        <v>975801.31</v>
      </c>
      <c r="CE48" s="335">
        <v>1130021.26</v>
      </c>
      <c r="CF48" s="335">
        <v>30772.46</v>
      </c>
      <c r="CG48" s="335">
        <v>31667.74</v>
      </c>
      <c r="CH48" s="356">
        <f t="shared" si="191"/>
        <v>1006573.77</v>
      </c>
      <c r="CI48" s="356">
        <f t="shared" si="192"/>
        <v>1161689</v>
      </c>
      <c r="CK48" s="273" t="s">
        <v>127</v>
      </c>
      <c r="CL48" s="193">
        <v>769147.42</v>
      </c>
      <c r="CM48" s="193">
        <v>972098.34</v>
      </c>
      <c r="CN48" s="193">
        <v>3485.96</v>
      </c>
      <c r="CO48" s="193">
        <v>5550.72</v>
      </c>
      <c r="CP48" s="356">
        <f t="shared" si="193"/>
        <v>772633.38</v>
      </c>
      <c r="CQ48" s="356">
        <f t="shared" si="194"/>
        <v>977649.05999999994</v>
      </c>
      <c r="CS48" s="104" t="s">
        <v>188</v>
      </c>
      <c r="CT48" s="410">
        <v>-85589.69</v>
      </c>
      <c r="CU48" s="410">
        <v>-125546.98</v>
      </c>
      <c r="CV48" s="410">
        <v>2653</v>
      </c>
      <c r="CW48" s="410">
        <v>2642</v>
      </c>
      <c r="CX48" s="410">
        <v>-8117.36</v>
      </c>
      <c r="CY48" s="410">
        <v>-8117.36</v>
      </c>
      <c r="CZ48" s="410">
        <v>3108.37</v>
      </c>
      <c r="DA48" s="410">
        <v>4744.07</v>
      </c>
      <c r="DB48" s="410">
        <v>-4310</v>
      </c>
      <c r="DC48" s="410">
        <v>863</v>
      </c>
      <c r="DD48" s="361">
        <f t="shared" si="195"/>
        <v>-92255.680000000008</v>
      </c>
      <c r="DE48" s="362">
        <f t="shared" si="195"/>
        <v>-125415.26999999999</v>
      </c>
    </row>
    <row r="49" spans="1:109" ht="15">
      <c r="A49" s="26" t="s">
        <v>186</v>
      </c>
      <c r="B49" s="28">
        <v>448848</v>
      </c>
      <c r="C49" s="28">
        <v>593982</v>
      </c>
      <c r="D49" s="353">
        <v>8462</v>
      </c>
      <c r="E49" s="353">
        <v>15412</v>
      </c>
      <c r="F49" s="361">
        <f t="shared" ref="F49:F55" si="196">B49+D49</f>
        <v>457310</v>
      </c>
      <c r="G49" s="362">
        <f t="shared" ref="G49:G55" si="197">C49+E49</f>
        <v>609394</v>
      </c>
      <c r="I49" s="26" t="s">
        <v>186</v>
      </c>
      <c r="J49" s="75">
        <v>548631</v>
      </c>
      <c r="K49" s="75">
        <v>794609</v>
      </c>
      <c r="L49" s="75">
        <v>8984</v>
      </c>
      <c r="M49" s="75">
        <v>16297</v>
      </c>
      <c r="N49" s="361">
        <f t="shared" ref="N49:N55" si="198">J49+L49</f>
        <v>557615</v>
      </c>
      <c r="O49" s="362">
        <f t="shared" ref="O49:O55" si="199">K49+M49</f>
        <v>810906</v>
      </c>
      <c r="Q49" s="26" t="s">
        <v>186</v>
      </c>
      <c r="R49" s="75">
        <v>380575</v>
      </c>
      <c r="S49" s="75">
        <v>589722</v>
      </c>
      <c r="T49" s="75">
        <v>7949</v>
      </c>
      <c r="U49" s="75">
        <v>14595</v>
      </c>
      <c r="V49" s="361">
        <f t="shared" ref="V49:V55" si="200">R49+T49</f>
        <v>388524</v>
      </c>
      <c r="W49" s="362">
        <f t="shared" ref="W49:W55" si="201">S49+U49</f>
        <v>604317</v>
      </c>
      <c r="Y49" s="205" t="s">
        <v>186</v>
      </c>
      <c r="Z49" s="230">
        <v>472773</v>
      </c>
      <c r="AA49" s="230">
        <v>707850</v>
      </c>
      <c r="AB49" s="230">
        <v>8609</v>
      </c>
      <c r="AC49" s="230">
        <v>14851</v>
      </c>
      <c r="AD49" s="361">
        <f t="shared" ref="AD49:AD55" si="202">Z49+AB49</f>
        <v>481382</v>
      </c>
      <c r="AE49" s="362">
        <f t="shared" ref="AE49:AE55" si="203">AA49+AC49</f>
        <v>722701</v>
      </c>
      <c r="AG49" s="205" t="s">
        <v>186</v>
      </c>
      <c r="AH49" s="230">
        <v>220923</v>
      </c>
      <c r="AI49" s="230">
        <v>336601</v>
      </c>
      <c r="AJ49" s="230">
        <v>6732</v>
      </c>
      <c r="AK49" s="230">
        <v>14377</v>
      </c>
      <c r="AL49" s="361">
        <f t="shared" ref="AL49:AL55" si="204">AH49+AJ49</f>
        <v>227655</v>
      </c>
      <c r="AM49" s="362">
        <f t="shared" ref="AM49:AM55" si="205">AI49+AK49</f>
        <v>350978</v>
      </c>
      <c r="AO49" s="205" t="s">
        <v>186</v>
      </c>
      <c r="AP49" s="353">
        <v>499379</v>
      </c>
      <c r="AQ49" s="353">
        <v>1671637</v>
      </c>
      <c r="AR49" s="353">
        <v>-28154</v>
      </c>
      <c r="AS49" s="353">
        <v>-25391</v>
      </c>
      <c r="AT49" s="361">
        <f t="shared" ref="AT49:AT55" si="206">AP49+AR49</f>
        <v>471225</v>
      </c>
      <c r="AU49" s="362">
        <f t="shared" ref="AU49:AU55" si="207">AQ49+AS49</f>
        <v>1646246</v>
      </c>
      <c r="AW49" s="268" t="s">
        <v>186</v>
      </c>
      <c r="AX49" s="379">
        <v>566415</v>
      </c>
      <c r="AY49" s="379">
        <v>825098</v>
      </c>
      <c r="AZ49" s="379">
        <v>17971</v>
      </c>
      <c r="BA49" s="290">
        <v>26080</v>
      </c>
      <c r="BB49" s="361">
        <f t="shared" ref="BB49:BB55" si="208">AX49+AZ49</f>
        <v>584386</v>
      </c>
      <c r="BC49" s="362">
        <f t="shared" ref="BC49:BC55" si="209">AY49+BA49</f>
        <v>851178</v>
      </c>
      <c r="BE49" s="268" t="s">
        <v>186</v>
      </c>
      <c r="BF49" s="271">
        <v>125152.46</v>
      </c>
      <c r="BG49" s="271">
        <v>232530.43</v>
      </c>
      <c r="BH49" s="271">
        <v>8116.85</v>
      </c>
      <c r="BI49" s="271">
        <v>15698.7</v>
      </c>
      <c r="BJ49" s="361">
        <f t="shared" ref="BJ49:BJ55" si="210">BF49+BH49</f>
        <v>133269.31</v>
      </c>
      <c r="BK49" s="362">
        <f t="shared" ref="BK49:BK55" si="211">BG49+BI49</f>
        <v>248229.13</v>
      </c>
      <c r="BM49" s="169"/>
      <c r="BN49" s="243"/>
      <c r="BO49" s="243"/>
      <c r="BP49" s="243"/>
      <c r="BQ49" s="243"/>
      <c r="BR49" s="361"/>
      <c r="BS49" s="362"/>
      <c r="BU49" s="308" t="s">
        <v>138</v>
      </c>
      <c r="BV49" s="296">
        <v>-356706.68</v>
      </c>
      <c r="BW49" s="296">
        <v>-729053.45</v>
      </c>
      <c r="BX49" s="296">
        <v>2214.35</v>
      </c>
      <c r="BY49" s="296">
        <v>-6091.85</v>
      </c>
      <c r="BZ49" s="362">
        <f t="shared" si="145"/>
        <v>-354492.33</v>
      </c>
      <c r="CA49" s="362">
        <f t="shared" si="146"/>
        <v>-735145.29999999993</v>
      </c>
      <c r="CC49" s="390" t="s">
        <v>138</v>
      </c>
      <c r="CD49" s="329">
        <v>-394821.23</v>
      </c>
      <c r="CE49" s="329">
        <v>-661833.39</v>
      </c>
      <c r="CF49" s="329">
        <v>13615.25</v>
      </c>
      <c r="CG49" s="329">
        <v>6380.17</v>
      </c>
      <c r="CH49" s="362">
        <f t="shared" si="191"/>
        <v>-381205.98</v>
      </c>
      <c r="CI49" s="362">
        <f t="shared" si="192"/>
        <v>-655453.22</v>
      </c>
      <c r="CK49" s="377" t="s">
        <v>138</v>
      </c>
      <c r="CL49" s="187">
        <v>-1021530.51</v>
      </c>
      <c r="CM49" s="187">
        <v>-1131520.54</v>
      </c>
      <c r="CN49" s="187">
        <v>7689.31</v>
      </c>
      <c r="CO49" s="187">
        <v>1514.32</v>
      </c>
      <c r="CP49" s="362">
        <f t="shared" si="193"/>
        <v>-1013841.2</v>
      </c>
      <c r="CQ49" s="362">
        <f t="shared" si="194"/>
        <v>-1130006.22</v>
      </c>
      <c r="CS49" s="80" t="s">
        <v>127</v>
      </c>
      <c r="CT49" s="411">
        <v>37129.1</v>
      </c>
      <c r="CU49" s="411">
        <v>180918.6</v>
      </c>
      <c r="CV49" s="411">
        <v>-818</v>
      </c>
      <c r="CW49" s="411">
        <v>-771</v>
      </c>
      <c r="CX49" s="411">
        <v>-8327.9599999999991</v>
      </c>
      <c r="CY49" s="411">
        <v>-8327.9599999999991</v>
      </c>
      <c r="CZ49" s="411">
        <v>-3542.03</v>
      </c>
      <c r="DA49" s="411">
        <v>-3982.76</v>
      </c>
      <c r="DB49" s="411">
        <v>8359</v>
      </c>
      <c r="DC49" s="411">
        <v>9332</v>
      </c>
      <c r="DD49" s="367">
        <f t="shared" si="195"/>
        <v>32800.11</v>
      </c>
      <c r="DE49" s="356">
        <f t="shared" si="195"/>
        <v>177168.88</v>
      </c>
    </row>
    <row r="50" spans="1:109" ht="15">
      <c r="A50" s="29" t="s">
        <v>128</v>
      </c>
      <c r="B50" s="31">
        <v>458509</v>
      </c>
      <c r="C50" s="31">
        <v>1079622</v>
      </c>
      <c r="D50" s="76">
        <v>30372</v>
      </c>
      <c r="E50" s="76">
        <v>35743</v>
      </c>
      <c r="F50" s="367">
        <f t="shared" si="196"/>
        <v>488881</v>
      </c>
      <c r="G50" s="356">
        <f t="shared" si="197"/>
        <v>1115365</v>
      </c>
      <c r="I50" s="29" t="s">
        <v>128</v>
      </c>
      <c r="J50" s="76">
        <v>483469</v>
      </c>
      <c r="K50" s="76">
        <v>1172829</v>
      </c>
      <c r="L50" s="76">
        <v>29950</v>
      </c>
      <c r="M50" s="76">
        <v>38700</v>
      </c>
      <c r="N50" s="367">
        <f t="shared" si="198"/>
        <v>513419</v>
      </c>
      <c r="O50" s="356">
        <f t="shared" si="199"/>
        <v>1211529</v>
      </c>
      <c r="Q50" s="29" t="s">
        <v>128</v>
      </c>
      <c r="R50" s="76">
        <v>409131</v>
      </c>
      <c r="S50" s="76">
        <v>1171848</v>
      </c>
      <c r="T50" s="76">
        <v>30005</v>
      </c>
      <c r="U50" s="76">
        <v>45282</v>
      </c>
      <c r="V50" s="367">
        <f t="shared" si="200"/>
        <v>439136</v>
      </c>
      <c r="W50" s="356">
        <f t="shared" si="201"/>
        <v>1217130</v>
      </c>
      <c r="Y50" s="20" t="s">
        <v>128</v>
      </c>
      <c r="Z50" s="374">
        <v>400902</v>
      </c>
      <c r="AA50" s="374">
        <v>1069251</v>
      </c>
      <c r="AB50" s="374">
        <v>2799</v>
      </c>
      <c r="AC50" s="374">
        <v>10654</v>
      </c>
      <c r="AD50" s="367">
        <f t="shared" si="202"/>
        <v>403701</v>
      </c>
      <c r="AE50" s="356">
        <f t="shared" si="203"/>
        <v>1079905</v>
      </c>
      <c r="AG50" s="20" t="s">
        <v>128</v>
      </c>
      <c r="AH50" s="374">
        <v>506782</v>
      </c>
      <c r="AI50" s="374">
        <v>1274244</v>
      </c>
      <c r="AJ50" s="374">
        <v>7281</v>
      </c>
      <c r="AK50" s="374">
        <v>15780</v>
      </c>
      <c r="AL50" s="367">
        <f t="shared" si="204"/>
        <v>514063</v>
      </c>
      <c r="AM50" s="356">
        <f t="shared" si="205"/>
        <v>1290024</v>
      </c>
      <c r="AO50" s="20" t="s">
        <v>128</v>
      </c>
      <c r="AP50" s="375">
        <v>489894</v>
      </c>
      <c r="AQ50" s="375">
        <v>1227330</v>
      </c>
      <c r="AR50" s="375">
        <v>-7448</v>
      </c>
      <c r="AS50" s="375">
        <v>-366</v>
      </c>
      <c r="AT50" s="367">
        <f t="shared" si="206"/>
        <v>482446</v>
      </c>
      <c r="AU50" s="356">
        <f t="shared" si="207"/>
        <v>1226964</v>
      </c>
      <c r="AW50" s="273" t="s">
        <v>128</v>
      </c>
      <c r="AX50" s="378">
        <v>270871</v>
      </c>
      <c r="AY50" s="378">
        <v>933300</v>
      </c>
      <c r="AZ50" s="378">
        <v>-19420</v>
      </c>
      <c r="BA50" s="275">
        <v>-21200</v>
      </c>
      <c r="BB50" s="367">
        <f t="shared" si="208"/>
        <v>251451</v>
      </c>
      <c r="BC50" s="356">
        <f t="shared" si="209"/>
        <v>912100</v>
      </c>
      <c r="BE50" s="273" t="s">
        <v>128</v>
      </c>
      <c r="BF50" s="296">
        <v>283077.05</v>
      </c>
      <c r="BG50" s="296">
        <v>915667.37</v>
      </c>
      <c r="BH50" s="296">
        <v>-35467</v>
      </c>
      <c r="BI50" s="296">
        <v>-7929.98</v>
      </c>
      <c r="BJ50" s="367">
        <f t="shared" si="210"/>
        <v>247610.05</v>
      </c>
      <c r="BK50" s="356">
        <f t="shared" si="211"/>
        <v>907737.39</v>
      </c>
      <c r="BM50" s="184" t="s">
        <v>185</v>
      </c>
      <c r="BN50" s="243"/>
      <c r="BO50" s="243"/>
      <c r="BP50" s="243"/>
      <c r="BQ50" s="243"/>
      <c r="BR50" s="367"/>
      <c r="BS50" s="356"/>
      <c r="BU50" s="309" t="s">
        <v>144</v>
      </c>
      <c r="BV50" s="271">
        <v>-158178.99</v>
      </c>
      <c r="BW50" s="271">
        <v>-78297.77</v>
      </c>
      <c r="BX50" s="271">
        <v>-20916.02</v>
      </c>
      <c r="BY50" s="271">
        <v>-11516.86</v>
      </c>
      <c r="BZ50" s="362">
        <f t="shared" si="145"/>
        <v>-179095.00999999998</v>
      </c>
      <c r="CA50" s="362">
        <f t="shared" si="146"/>
        <v>-89814.63</v>
      </c>
      <c r="CC50" s="391" t="s">
        <v>144</v>
      </c>
      <c r="CD50" s="332">
        <v>-523620.28</v>
      </c>
      <c r="CE50" s="332">
        <v>-414324.6</v>
      </c>
      <c r="CF50" s="332">
        <v>-20087.439999999999</v>
      </c>
      <c r="CG50" s="332">
        <v>-13747.64</v>
      </c>
      <c r="CH50" s="362">
        <f t="shared" si="191"/>
        <v>-543707.72</v>
      </c>
      <c r="CI50" s="362">
        <f t="shared" si="192"/>
        <v>-428072.24</v>
      </c>
      <c r="CK50" s="398" t="s">
        <v>144</v>
      </c>
      <c r="CL50" s="190">
        <v>351284.56</v>
      </c>
      <c r="CM50" s="190">
        <v>277648.34000000003</v>
      </c>
      <c r="CN50" s="190">
        <v>-11002.04</v>
      </c>
      <c r="CO50" s="190">
        <v>-6891.81</v>
      </c>
      <c r="CP50" s="362">
        <f t="shared" si="193"/>
        <v>340282.52</v>
      </c>
      <c r="CQ50" s="362">
        <f t="shared" si="194"/>
        <v>270756.53000000003</v>
      </c>
      <c r="CS50" s="81" t="s">
        <v>138</v>
      </c>
      <c r="CT50" s="409">
        <v>-453366.61</v>
      </c>
      <c r="CU50" s="409">
        <v>-985945.67</v>
      </c>
      <c r="CV50" s="409">
        <v>-172</v>
      </c>
      <c r="CW50" s="409">
        <v>-172</v>
      </c>
      <c r="CX50" s="409">
        <v>0</v>
      </c>
      <c r="CY50" s="409">
        <v>0</v>
      </c>
      <c r="CZ50" s="409">
        <v>6998.63</v>
      </c>
      <c r="DA50" s="409">
        <v>543.83000000000004</v>
      </c>
      <c r="DB50" s="409">
        <v>-119990</v>
      </c>
      <c r="DC50" s="409">
        <v>-50720</v>
      </c>
      <c r="DD50" s="361">
        <f t="shared" si="195"/>
        <v>-566529.98</v>
      </c>
      <c r="DE50" s="362">
        <f t="shared" si="195"/>
        <v>-1036293.8400000001</v>
      </c>
    </row>
    <row r="51" spans="1:109" ht="15">
      <c r="A51" s="26" t="s">
        <v>188</v>
      </c>
      <c r="B51" s="28">
        <v>114781</v>
      </c>
      <c r="C51" s="28">
        <v>87231</v>
      </c>
      <c r="D51" s="353">
        <v>-289</v>
      </c>
      <c r="E51" s="353">
        <v>-9375</v>
      </c>
      <c r="F51" s="361">
        <f t="shared" si="196"/>
        <v>114492</v>
      </c>
      <c r="G51" s="362">
        <f t="shared" si="197"/>
        <v>77856</v>
      </c>
      <c r="I51" s="26" t="s">
        <v>188</v>
      </c>
      <c r="J51" s="75">
        <v>65299</v>
      </c>
      <c r="K51" s="75">
        <v>97519</v>
      </c>
      <c r="L51" s="75">
        <v>1650</v>
      </c>
      <c r="M51" s="75">
        <v>4977</v>
      </c>
      <c r="N51" s="361">
        <f t="shared" si="198"/>
        <v>66949</v>
      </c>
      <c r="O51" s="362">
        <f t="shared" si="199"/>
        <v>102496</v>
      </c>
      <c r="Q51" s="26" t="s">
        <v>188</v>
      </c>
      <c r="R51" s="75">
        <v>77354</v>
      </c>
      <c r="S51" s="75">
        <v>74010</v>
      </c>
      <c r="T51" s="75">
        <v>-20301</v>
      </c>
      <c r="U51" s="75">
        <v>-20138</v>
      </c>
      <c r="V51" s="361">
        <f t="shared" si="200"/>
        <v>57053</v>
      </c>
      <c r="W51" s="362">
        <f t="shared" si="201"/>
        <v>53872</v>
      </c>
      <c r="Y51" s="205" t="s">
        <v>188</v>
      </c>
      <c r="Z51" s="230">
        <v>-82158</v>
      </c>
      <c r="AA51" s="230">
        <v>-91925</v>
      </c>
      <c r="AB51" s="230">
        <v>10534</v>
      </c>
      <c r="AC51" s="230">
        <v>8259</v>
      </c>
      <c r="AD51" s="361">
        <f t="shared" si="202"/>
        <v>-71624</v>
      </c>
      <c r="AE51" s="362">
        <f t="shared" si="203"/>
        <v>-83666</v>
      </c>
      <c r="AG51" s="205" t="s">
        <v>188</v>
      </c>
      <c r="AH51" s="230">
        <v>104947</v>
      </c>
      <c r="AI51" s="230">
        <v>62698</v>
      </c>
      <c r="AJ51" s="230">
        <v>-10724</v>
      </c>
      <c r="AK51" s="230">
        <v>-10800</v>
      </c>
      <c r="AL51" s="361">
        <f t="shared" si="204"/>
        <v>94223</v>
      </c>
      <c r="AM51" s="362">
        <f t="shared" si="205"/>
        <v>51898</v>
      </c>
      <c r="AO51" s="205" t="s">
        <v>188</v>
      </c>
      <c r="AP51" s="353">
        <v>-176887</v>
      </c>
      <c r="AQ51" s="353">
        <v>-158744</v>
      </c>
      <c r="AR51" s="353">
        <v>-817</v>
      </c>
      <c r="AS51" s="353">
        <v>-1946</v>
      </c>
      <c r="AT51" s="361">
        <f t="shared" si="206"/>
        <v>-177704</v>
      </c>
      <c r="AU51" s="362">
        <f t="shared" si="207"/>
        <v>-160690</v>
      </c>
      <c r="AW51" s="268" t="s">
        <v>188</v>
      </c>
      <c r="AX51" s="379">
        <v>63234</v>
      </c>
      <c r="AY51" s="379">
        <v>36108</v>
      </c>
      <c r="AZ51" s="379">
        <v>10825</v>
      </c>
      <c r="BA51" s="290">
        <v>13109</v>
      </c>
      <c r="BB51" s="361">
        <f t="shared" si="208"/>
        <v>74059</v>
      </c>
      <c r="BC51" s="362">
        <f t="shared" si="209"/>
        <v>49217</v>
      </c>
      <c r="BE51" s="268" t="s">
        <v>188</v>
      </c>
      <c r="BF51" s="271">
        <v>23659.38</v>
      </c>
      <c r="BG51" s="271">
        <v>54688.54</v>
      </c>
      <c r="BH51" s="271">
        <v>1662.52</v>
      </c>
      <c r="BI51" s="271">
        <v>1574.03</v>
      </c>
      <c r="BJ51" s="361">
        <f t="shared" si="210"/>
        <v>25321.9</v>
      </c>
      <c r="BK51" s="362">
        <f t="shared" si="211"/>
        <v>56262.57</v>
      </c>
      <c r="BM51" s="308" t="s">
        <v>96</v>
      </c>
      <c r="BN51" s="296">
        <v>-593874.56999999995</v>
      </c>
      <c r="BO51" s="296">
        <v>-570983.13</v>
      </c>
      <c r="BP51" s="296">
        <v>-29340.11</v>
      </c>
      <c r="BQ51" s="296">
        <v>-48292.160000000003</v>
      </c>
      <c r="BR51" s="362">
        <f t="shared" ref="BR51:BR58" si="212">BN51+BP51</f>
        <v>-623214.67999999993</v>
      </c>
      <c r="BS51" s="362">
        <f t="shared" ref="BS51:BS58" si="213">BO51+BQ51</f>
        <v>-619275.29</v>
      </c>
      <c r="BU51" s="192" t="s">
        <v>190</v>
      </c>
      <c r="BV51" s="298">
        <v>-243014.08999999997</v>
      </c>
      <c r="BW51" s="298">
        <v>-247495.02000000002</v>
      </c>
      <c r="BX51" s="298">
        <v>-3460.2200000000012</v>
      </c>
      <c r="BY51" s="298">
        <v>-3460.2200000000012</v>
      </c>
      <c r="BZ51" s="356">
        <f t="shared" si="145"/>
        <v>-246474.30999999997</v>
      </c>
      <c r="CA51" s="356">
        <f t="shared" si="146"/>
        <v>-250955.24000000002</v>
      </c>
      <c r="CC51" s="392" t="s">
        <v>190</v>
      </c>
      <c r="CD51" s="335">
        <v>57359.800000000047</v>
      </c>
      <c r="CE51" s="335">
        <v>53863.270000000019</v>
      </c>
      <c r="CF51" s="335">
        <v>24300.27</v>
      </c>
      <c r="CG51" s="335">
        <v>24300.270000000004</v>
      </c>
      <c r="CH51" s="356">
        <f t="shared" si="191"/>
        <v>81660.070000000051</v>
      </c>
      <c r="CI51" s="356">
        <f t="shared" si="192"/>
        <v>78163.540000000023</v>
      </c>
      <c r="CK51" s="273" t="s">
        <v>190</v>
      </c>
      <c r="CL51" s="198">
        <v>98901.47000000003</v>
      </c>
      <c r="CM51" s="198">
        <v>118226.13999999996</v>
      </c>
      <c r="CN51" s="198">
        <v>173.22999999999956</v>
      </c>
      <c r="CO51" s="198">
        <v>173.22999999999956</v>
      </c>
      <c r="CP51" s="356">
        <f t="shared" si="193"/>
        <v>99074.700000000026</v>
      </c>
      <c r="CQ51" s="356">
        <f t="shared" si="194"/>
        <v>118399.36999999995</v>
      </c>
      <c r="CS51" s="104" t="s">
        <v>144</v>
      </c>
      <c r="CT51" s="410">
        <v>484235.51</v>
      </c>
      <c r="CU51" s="410">
        <v>871273.22</v>
      </c>
      <c r="CV51" s="410">
        <v>-472</v>
      </c>
      <c r="CW51" s="410">
        <v>-520</v>
      </c>
      <c r="CX51" s="410">
        <v>5836.02</v>
      </c>
      <c r="CY51" s="410">
        <v>5836.02</v>
      </c>
      <c r="CZ51" s="410">
        <v>-3699.46</v>
      </c>
      <c r="DA51" s="410">
        <v>3196.07</v>
      </c>
      <c r="DB51" s="410">
        <v>108516</v>
      </c>
      <c r="DC51" s="410">
        <v>32107</v>
      </c>
      <c r="DD51" s="361">
        <f t="shared" si="195"/>
        <v>594416.07000000007</v>
      </c>
      <c r="DE51" s="362">
        <f t="shared" si="195"/>
        <v>911892.30999999994</v>
      </c>
    </row>
    <row r="52" spans="1:109" ht="15">
      <c r="A52" s="29" t="s">
        <v>127</v>
      </c>
      <c r="B52" s="31">
        <v>573290</v>
      </c>
      <c r="C52" s="31">
        <v>1166853</v>
      </c>
      <c r="D52" s="76">
        <v>30083</v>
      </c>
      <c r="E52" s="76">
        <v>26368</v>
      </c>
      <c r="F52" s="367">
        <f t="shared" si="196"/>
        <v>603373</v>
      </c>
      <c r="G52" s="356">
        <f t="shared" si="197"/>
        <v>1193221</v>
      </c>
      <c r="I52" s="29" t="s">
        <v>127</v>
      </c>
      <c r="J52" s="76">
        <v>548768</v>
      </c>
      <c r="K52" s="76">
        <v>1270348</v>
      </c>
      <c r="L52" s="76">
        <v>31600</v>
      </c>
      <c r="M52" s="76">
        <v>43677</v>
      </c>
      <c r="N52" s="367">
        <f t="shared" si="198"/>
        <v>580368</v>
      </c>
      <c r="O52" s="356">
        <f t="shared" si="199"/>
        <v>1314025</v>
      </c>
      <c r="Q52" s="29" t="s">
        <v>127</v>
      </c>
      <c r="R52" s="76">
        <v>486485</v>
      </c>
      <c r="S52" s="76">
        <v>1245858</v>
      </c>
      <c r="T52" s="76">
        <v>9704</v>
      </c>
      <c r="U52" s="76">
        <v>25144</v>
      </c>
      <c r="V52" s="367">
        <f t="shared" si="200"/>
        <v>496189</v>
      </c>
      <c r="W52" s="356">
        <f t="shared" si="201"/>
        <v>1271002</v>
      </c>
      <c r="Y52" s="20" t="s">
        <v>191</v>
      </c>
      <c r="Z52" s="374">
        <v>318744</v>
      </c>
      <c r="AA52" s="374">
        <v>977326</v>
      </c>
      <c r="AB52" s="374">
        <v>13333</v>
      </c>
      <c r="AC52" s="374">
        <v>18913</v>
      </c>
      <c r="AD52" s="367">
        <f t="shared" si="202"/>
        <v>332077</v>
      </c>
      <c r="AE52" s="356">
        <f t="shared" si="203"/>
        <v>996239</v>
      </c>
      <c r="AG52" s="20" t="s">
        <v>191</v>
      </c>
      <c r="AH52" s="374">
        <v>611729</v>
      </c>
      <c r="AI52" s="374">
        <v>1336942</v>
      </c>
      <c r="AJ52" s="374">
        <v>-3443</v>
      </c>
      <c r="AK52" s="374">
        <v>4980</v>
      </c>
      <c r="AL52" s="367">
        <f t="shared" si="204"/>
        <v>608286</v>
      </c>
      <c r="AM52" s="356">
        <f t="shared" si="205"/>
        <v>1341922</v>
      </c>
      <c r="AO52" s="20" t="s">
        <v>191</v>
      </c>
      <c r="AP52" s="375">
        <v>313007</v>
      </c>
      <c r="AQ52" s="375">
        <v>1068586</v>
      </c>
      <c r="AR52" s="375">
        <v>-8265</v>
      </c>
      <c r="AS52" s="375">
        <v>-2312</v>
      </c>
      <c r="AT52" s="367">
        <f t="shared" si="206"/>
        <v>304742</v>
      </c>
      <c r="AU52" s="356">
        <f t="shared" si="207"/>
        <v>1066274</v>
      </c>
      <c r="AW52" s="273" t="s">
        <v>191</v>
      </c>
      <c r="AX52" s="378">
        <v>334105</v>
      </c>
      <c r="AY52" s="378">
        <v>969408</v>
      </c>
      <c r="AZ52" s="378">
        <v>-8595</v>
      </c>
      <c r="BA52" s="275">
        <v>-8091</v>
      </c>
      <c r="BB52" s="367">
        <f t="shared" si="208"/>
        <v>325510</v>
      </c>
      <c r="BC52" s="356">
        <f t="shared" si="209"/>
        <v>961317</v>
      </c>
      <c r="BE52" s="273" t="s">
        <v>127</v>
      </c>
      <c r="BF52" s="296">
        <v>306736.43</v>
      </c>
      <c r="BG52" s="296">
        <v>970355.91</v>
      </c>
      <c r="BH52" s="296">
        <v>-33804.480000000003</v>
      </c>
      <c r="BI52" s="296">
        <v>-6355.95</v>
      </c>
      <c r="BJ52" s="367">
        <f t="shared" si="210"/>
        <v>272931.95</v>
      </c>
      <c r="BK52" s="356">
        <f t="shared" si="211"/>
        <v>963999.96000000008</v>
      </c>
      <c r="BM52" s="309" t="s">
        <v>186</v>
      </c>
      <c r="BN52" s="271">
        <v>549619.43999999994</v>
      </c>
      <c r="BO52" s="271">
        <v>944363.89</v>
      </c>
      <c r="BP52" s="271">
        <v>16801.490000000002</v>
      </c>
      <c r="BQ52" s="271">
        <v>34463.279999999999</v>
      </c>
      <c r="BR52" s="354">
        <f t="shared" si="212"/>
        <v>566420.92999999993</v>
      </c>
      <c r="BS52" s="354">
        <f t="shared" si="213"/>
        <v>978827.17</v>
      </c>
      <c r="CC52" s="394"/>
      <c r="CD52" s="314"/>
      <c r="CE52" s="314"/>
      <c r="CF52" s="314"/>
      <c r="CG52" s="314"/>
      <c r="CS52" s="80" t="s">
        <v>190</v>
      </c>
      <c r="CT52" s="411">
        <v>67998</v>
      </c>
      <c r="CU52" s="411">
        <v>66246.149999999907</v>
      </c>
      <c r="CV52" s="411">
        <v>-1462</v>
      </c>
      <c r="CW52" s="411">
        <v>-1463</v>
      </c>
      <c r="CX52" s="411">
        <v>-2491.94</v>
      </c>
      <c r="CY52" s="411">
        <v>-2491.94</v>
      </c>
      <c r="CZ52" s="411">
        <v>-242.86</v>
      </c>
      <c r="DA52" s="411">
        <v>-242.86</v>
      </c>
      <c r="DB52" s="411">
        <v>-3115</v>
      </c>
      <c r="DC52" s="411">
        <v>-9281</v>
      </c>
      <c r="DD52" s="367">
        <f t="shared" si="195"/>
        <v>60686.2</v>
      </c>
      <c r="DE52" s="356">
        <f t="shared" si="195"/>
        <v>52767.349999999904</v>
      </c>
    </row>
    <row r="53" spans="1:109">
      <c r="A53" s="23" t="s">
        <v>138</v>
      </c>
      <c r="B53" s="25">
        <v>-92685</v>
      </c>
      <c r="C53" s="25">
        <v>-944646</v>
      </c>
      <c r="D53" s="352">
        <v>-8373</v>
      </c>
      <c r="E53" s="352">
        <v>-2813</v>
      </c>
      <c r="F53" s="361">
        <f t="shared" si="196"/>
        <v>-101058</v>
      </c>
      <c r="G53" s="362">
        <f t="shared" si="197"/>
        <v>-947459</v>
      </c>
      <c r="I53" s="23" t="s">
        <v>138</v>
      </c>
      <c r="J53" s="74">
        <v>-497267</v>
      </c>
      <c r="K53" s="74">
        <v>-896346</v>
      </c>
      <c r="L53" s="74">
        <v>-11328</v>
      </c>
      <c r="M53" s="74">
        <v>-11709</v>
      </c>
      <c r="N53" s="361">
        <f t="shared" si="198"/>
        <v>-508595</v>
      </c>
      <c r="O53" s="362">
        <f t="shared" si="199"/>
        <v>-908055</v>
      </c>
      <c r="Q53" s="23" t="s">
        <v>138</v>
      </c>
      <c r="R53" s="74">
        <v>-325368</v>
      </c>
      <c r="S53" s="74">
        <v>-653027</v>
      </c>
      <c r="T53" s="74">
        <v>229</v>
      </c>
      <c r="U53" s="74">
        <v>-872</v>
      </c>
      <c r="V53" s="361">
        <f t="shared" si="200"/>
        <v>-325139</v>
      </c>
      <c r="W53" s="362">
        <f t="shared" si="201"/>
        <v>-653899</v>
      </c>
      <c r="Y53" s="201" t="s">
        <v>138</v>
      </c>
      <c r="Z53" s="373">
        <v>-63076</v>
      </c>
      <c r="AA53" s="373">
        <v>-532866</v>
      </c>
      <c r="AB53" s="373">
        <v>0</v>
      </c>
      <c r="AC53" s="373">
        <v>-2968</v>
      </c>
      <c r="AD53" s="361">
        <f t="shared" si="202"/>
        <v>-63076</v>
      </c>
      <c r="AE53" s="362">
        <f t="shared" si="203"/>
        <v>-535834</v>
      </c>
      <c r="AG53" s="201" t="s">
        <v>138</v>
      </c>
      <c r="AH53" s="373">
        <v>44635</v>
      </c>
      <c r="AI53" s="373">
        <v>-511658</v>
      </c>
      <c r="AJ53" s="373">
        <v>-198</v>
      </c>
      <c r="AK53" s="373">
        <v>-198</v>
      </c>
      <c r="AL53" s="361">
        <f t="shared" si="204"/>
        <v>44437</v>
      </c>
      <c r="AM53" s="362">
        <f t="shared" si="205"/>
        <v>-511856</v>
      </c>
      <c r="AO53" s="201" t="s">
        <v>138</v>
      </c>
      <c r="AP53" s="372">
        <v>-88522</v>
      </c>
      <c r="AQ53" s="372">
        <v>-464735</v>
      </c>
      <c r="AR53" s="372">
        <v>-6023</v>
      </c>
      <c r="AS53" s="372">
        <v>-8501</v>
      </c>
      <c r="AT53" s="361">
        <f t="shared" si="206"/>
        <v>-94545</v>
      </c>
      <c r="AU53" s="362">
        <f t="shared" si="207"/>
        <v>-473236</v>
      </c>
      <c r="AW53" s="266" t="s">
        <v>138</v>
      </c>
      <c r="AX53" s="292">
        <v>-59584</v>
      </c>
      <c r="AY53" s="292">
        <v>-218083</v>
      </c>
      <c r="AZ53" s="292">
        <v>5970</v>
      </c>
      <c r="BA53" s="285">
        <v>3233</v>
      </c>
      <c r="BB53" s="361">
        <f t="shared" si="208"/>
        <v>-53614</v>
      </c>
      <c r="BC53" s="362">
        <f t="shared" si="209"/>
        <v>-214850</v>
      </c>
      <c r="BE53" s="266" t="s">
        <v>138</v>
      </c>
      <c r="BF53" s="296">
        <v>-436567.97</v>
      </c>
      <c r="BG53" s="296">
        <v>-79634.87</v>
      </c>
      <c r="BH53" s="296">
        <v>12223.7</v>
      </c>
      <c r="BI53" s="296">
        <v>-11396.92</v>
      </c>
      <c r="BJ53" s="361">
        <f t="shared" si="210"/>
        <v>-424344.26999999996</v>
      </c>
      <c r="BK53" s="362">
        <f t="shared" si="211"/>
        <v>-91031.79</v>
      </c>
      <c r="BM53" s="192" t="s">
        <v>128</v>
      </c>
      <c r="BN53" s="298">
        <v>-44255.13</v>
      </c>
      <c r="BO53" s="298">
        <v>373380.76</v>
      </c>
      <c r="BP53" s="298">
        <v>-12538.62</v>
      </c>
      <c r="BQ53" s="298">
        <v>-13828.88</v>
      </c>
      <c r="BR53" s="361">
        <f t="shared" si="212"/>
        <v>-56793.75</v>
      </c>
      <c r="BS53" s="362">
        <f t="shared" si="213"/>
        <v>359551.88</v>
      </c>
      <c r="BU53" s="169"/>
      <c r="BV53" s="296"/>
      <c r="BW53" s="296"/>
      <c r="BX53" s="296"/>
      <c r="BY53" s="296"/>
    </row>
    <row r="54" spans="1:109">
      <c r="A54" s="26" t="s">
        <v>144</v>
      </c>
      <c r="B54" s="28">
        <v>-609642</v>
      </c>
      <c r="C54" s="28">
        <v>-388038</v>
      </c>
      <c r="D54" s="353">
        <v>-12033</v>
      </c>
      <c r="E54" s="353">
        <v>-13878</v>
      </c>
      <c r="F54" s="361">
        <f t="shared" si="196"/>
        <v>-621675</v>
      </c>
      <c r="G54" s="362">
        <f t="shared" si="197"/>
        <v>-401916</v>
      </c>
      <c r="I54" s="26" t="s">
        <v>144</v>
      </c>
      <c r="J54" s="75">
        <v>-266685</v>
      </c>
      <c r="K54" s="75">
        <v>-588988</v>
      </c>
      <c r="L54" s="75">
        <v>-19829</v>
      </c>
      <c r="M54" s="75">
        <v>-31525</v>
      </c>
      <c r="N54" s="361">
        <f t="shared" si="198"/>
        <v>-286514</v>
      </c>
      <c r="O54" s="362">
        <f t="shared" si="199"/>
        <v>-620513</v>
      </c>
      <c r="Q54" s="26" t="s">
        <v>144</v>
      </c>
      <c r="R54" s="75">
        <v>-96426</v>
      </c>
      <c r="S54" s="75">
        <v>-536290</v>
      </c>
      <c r="T54" s="75">
        <v>-11348</v>
      </c>
      <c r="U54" s="75">
        <v>-25687</v>
      </c>
      <c r="V54" s="361">
        <f t="shared" si="200"/>
        <v>-107774</v>
      </c>
      <c r="W54" s="362">
        <f t="shared" si="201"/>
        <v>-561977</v>
      </c>
      <c r="Y54" s="205" t="s">
        <v>144</v>
      </c>
      <c r="Z54" s="230">
        <v>-393714</v>
      </c>
      <c r="AA54" s="230">
        <v>-581363</v>
      </c>
      <c r="AB54" s="230">
        <v>-10728</v>
      </c>
      <c r="AC54" s="230">
        <v>-13340</v>
      </c>
      <c r="AD54" s="361">
        <f t="shared" si="202"/>
        <v>-404442</v>
      </c>
      <c r="AE54" s="362">
        <f t="shared" si="203"/>
        <v>-594703</v>
      </c>
      <c r="AG54" s="205" t="s">
        <v>144</v>
      </c>
      <c r="AH54" s="230">
        <v>-858630</v>
      </c>
      <c r="AI54" s="230">
        <v>-1070253</v>
      </c>
      <c r="AJ54" s="230">
        <v>3653</v>
      </c>
      <c r="AK54" s="230">
        <v>-4770</v>
      </c>
      <c r="AL54" s="361">
        <f t="shared" si="204"/>
        <v>-854977</v>
      </c>
      <c r="AM54" s="362">
        <f t="shared" si="205"/>
        <v>-1075023</v>
      </c>
      <c r="AO54" s="205" t="s">
        <v>144</v>
      </c>
      <c r="AP54" s="353">
        <v>-186216</v>
      </c>
      <c r="AQ54" s="353">
        <v>-533377</v>
      </c>
      <c r="AR54" s="353">
        <v>14229</v>
      </c>
      <c r="AS54" s="353">
        <v>10754</v>
      </c>
      <c r="AT54" s="361">
        <f t="shared" si="206"/>
        <v>-171987</v>
      </c>
      <c r="AU54" s="362">
        <f t="shared" si="207"/>
        <v>-522623</v>
      </c>
      <c r="AW54" s="268" t="s">
        <v>144</v>
      </c>
      <c r="AX54" s="379">
        <v>-19425</v>
      </c>
      <c r="AY54" s="379">
        <v>-491420</v>
      </c>
      <c r="AZ54" s="379">
        <v>2577</v>
      </c>
      <c r="BA54" s="290">
        <v>4810</v>
      </c>
      <c r="BB54" s="361">
        <f t="shared" si="208"/>
        <v>-16848</v>
      </c>
      <c r="BC54" s="362">
        <f t="shared" si="209"/>
        <v>-486610</v>
      </c>
      <c r="BE54" s="268" t="s">
        <v>144</v>
      </c>
      <c r="BF54" s="271">
        <v>371387</v>
      </c>
      <c r="BG54" s="271">
        <v>-655833.53</v>
      </c>
      <c r="BH54" s="271">
        <v>20838.18</v>
      </c>
      <c r="BI54" s="271">
        <v>17010.25</v>
      </c>
      <c r="BJ54" s="361">
        <f t="shared" si="210"/>
        <v>392225.18</v>
      </c>
      <c r="BK54" s="362">
        <f t="shared" si="211"/>
        <v>-638823.28</v>
      </c>
      <c r="BM54" s="309" t="s">
        <v>188</v>
      </c>
      <c r="BN54" s="271">
        <v>-117517.64</v>
      </c>
      <c r="BO54" s="271">
        <v>-94792.16</v>
      </c>
      <c r="BP54" s="271">
        <v>3753.02</v>
      </c>
      <c r="BQ54" s="271">
        <v>4633.1099999999997</v>
      </c>
      <c r="BR54" s="363">
        <f t="shared" si="212"/>
        <v>-113764.62</v>
      </c>
      <c r="BS54" s="354">
        <f t="shared" si="213"/>
        <v>-90159.05</v>
      </c>
    </row>
    <row r="55" spans="1:109" ht="15">
      <c r="A55" s="29" t="s">
        <v>190</v>
      </c>
      <c r="B55" s="31">
        <v>-129037</v>
      </c>
      <c r="C55" s="31">
        <v>-165831</v>
      </c>
      <c r="D55" s="76">
        <v>9677</v>
      </c>
      <c r="E55" s="76">
        <v>9677</v>
      </c>
      <c r="F55" s="367">
        <f t="shared" si="196"/>
        <v>-119360</v>
      </c>
      <c r="G55" s="356">
        <f t="shared" si="197"/>
        <v>-156154</v>
      </c>
      <c r="I55" s="29" t="s">
        <v>190</v>
      </c>
      <c r="J55" s="76">
        <v>-215184</v>
      </c>
      <c r="K55" s="76">
        <v>-214986</v>
      </c>
      <c r="L55" s="76">
        <v>443</v>
      </c>
      <c r="M55" s="76">
        <v>443</v>
      </c>
      <c r="N55" s="367">
        <f t="shared" si="198"/>
        <v>-214741</v>
      </c>
      <c r="O55" s="356">
        <f t="shared" si="199"/>
        <v>-214543</v>
      </c>
      <c r="Q55" s="29" t="s">
        <v>190</v>
      </c>
      <c r="R55" s="76">
        <v>64691</v>
      </c>
      <c r="S55" s="76">
        <v>56541</v>
      </c>
      <c r="T55" s="76">
        <v>-1415</v>
      </c>
      <c r="U55" s="76">
        <v>-1415</v>
      </c>
      <c r="V55" s="367">
        <f t="shared" si="200"/>
        <v>63276</v>
      </c>
      <c r="W55" s="356">
        <f t="shared" si="201"/>
        <v>55126</v>
      </c>
      <c r="Y55" s="20" t="s">
        <v>190</v>
      </c>
      <c r="Z55" s="374">
        <v>-138046</v>
      </c>
      <c r="AA55" s="374">
        <v>-136903</v>
      </c>
      <c r="AB55" s="374">
        <v>2605</v>
      </c>
      <c r="AC55" s="374">
        <v>2605</v>
      </c>
      <c r="AD55" s="367">
        <f t="shared" si="202"/>
        <v>-135441</v>
      </c>
      <c r="AE55" s="356">
        <f t="shared" si="203"/>
        <v>-134298</v>
      </c>
      <c r="AG55" s="20" t="s">
        <v>190</v>
      </c>
      <c r="AH55" s="374">
        <v>-202266</v>
      </c>
      <c r="AI55" s="374">
        <v>-244969</v>
      </c>
      <c r="AJ55" s="374">
        <v>12</v>
      </c>
      <c r="AK55" s="374">
        <v>12</v>
      </c>
      <c r="AL55" s="367">
        <f t="shared" si="204"/>
        <v>-202254</v>
      </c>
      <c r="AM55" s="356">
        <f t="shared" si="205"/>
        <v>-244957</v>
      </c>
      <c r="AO55" s="20" t="s">
        <v>190</v>
      </c>
      <c r="AP55" s="375">
        <v>38269</v>
      </c>
      <c r="AQ55" s="375">
        <v>70474</v>
      </c>
      <c r="AR55" s="375">
        <v>-59</v>
      </c>
      <c r="AS55" s="375">
        <v>-59</v>
      </c>
      <c r="AT55" s="367">
        <f t="shared" si="206"/>
        <v>38210</v>
      </c>
      <c r="AU55" s="356">
        <f t="shared" si="207"/>
        <v>70415</v>
      </c>
      <c r="AW55" s="273" t="s">
        <v>190</v>
      </c>
      <c r="AX55" s="378">
        <v>255096</v>
      </c>
      <c r="AY55" s="378">
        <v>259905</v>
      </c>
      <c r="AZ55" s="378">
        <v>-48</v>
      </c>
      <c r="BA55" s="275">
        <v>-48</v>
      </c>
      <c r="BB55" s="367">
        <f t="shared" si="208"/>
        <v>255048</v>
      </c>
      <c r="BC55" s="356">
        <f t="shared" si="209"/>
        <v>259857</v>
      </c>
      <c r="BE55" s="273" t="s">
        <v>190</v>
      </c>
      <c r="BF55" s="298">
        <v>241555.46000000002</v>
      </c>
      <c r="BG55" s="298">
        <v>234887.51</v>
      </c>
      <c r="BH55" s="298">
        <v>-742.60000000000218</v>
      </c>
      <c r="BI55" s="298">
        <v>-742.61999999999898</v>
      </c>
      <c r="BJ55" s="367">
        <f t="shared" si="210"/>
        <v>240812.86000000002</v>
      </c>
      <c r="BK55" s="356">
        <f t="shared" si="211"/>
        <v>234144.89</v>
      </c>
      <c r="BM55" s="192" t="s">
        <v>127</v>
      </c>
      <c r="BN55" s="298">
        <v>-161772.76999999999</v>
      </c>
      <c r="BO55" s="298">
        <v>278588.59999999998</v>
      </c>
      <c r="BP55" s="298">
        <v>-8785.6</v>
      </c>
      <c r="BQ55" s="298">
        <v>-9195.77</v>
      </c>
      <c r="BR55" s="365">
        <f t="shared" si="212"/>
        <v>-170558.37</v>
      </c>
      <c r="BS55" s="365">
        <f t="shared" si="213"/>
        <v>269392.82999999996</v>
      </c>
    </row>
    <row r="56" spans="1:109">
      <c r="R56" s="74"/>
      <c r="S56" s="74"/>
      <c r="T56" s="74"/>
      <c r="U56" s="74"/>
      <c r="AH56" s="74"/>
      <c r="AI56" s="74"/>
      <c r="AJ56" s="74"/>
      <c r="AK56" s="74"/>
      <c r="BM56" s="308" t="s">
        <v>138</v>
      </c>
      <c r="BN56" s="296">
        <v>-248720.97</v>
      </c>
      <c r="BO56" s="296">
        <v>-423227.33</v>
      </c>
      <c r="BP56" s="296">
        <v>-4715.75</v>
      </c>
      <c r="BQ56" s="296">
        <v>-13148.13</v>
      </c>
      <c r="BR56" s="362">
        <f t="shared" si="212"/>
        <v>-253436.72</v>
      </c>
      <c r="BS56" s="362">
        <f t="shared" si="213"/>
        <v>-436375.46</v>
      </c>
    </row>
    <row r="57" spans="1:109">
      <c r="Z57" s="74"/>
      <c r="AA57" s="74"/>
      <c r="AB57" s="74"/>
      <c r="AC57" s="74"/>
      <c r="AH57" s="74"/>
      <c r="AI57" s="74"/>
      <c r="AJ57" s="74"/>
      <c r="AK57" s="74"/>
      <c r="BM57" s="309" t="s">
        <v>144</v>
      </c>
      <c r="BN57" s="271">
        <v>729039.79</v>
      </c>
      <c r="BO57" s="271">
        <v>440133.97</v>
      </c>
      <c r="BP57" s="271">
        <v>-7208.44</v>
      </c>
      <c r="BQ57" s="271">
        <v>1634.1</v>
      </c>
      <c r="BR57" s="354">
        <f t="shared" si="212"/>
        <v>721831.35000000009</v>
      </c>
      <c r="BS57" s="354">
        <f t="shared" si="213"/>
        <v>441768.06999999995</v>
      </c>
    </row>
    <row r="58" spans="1:109" ht="15">
      <c r="BM58" s="192" t="s">
        <v>190</v>
      </c>
      <c r="BN58" s="298">
        <v>318546.05000000005</v>
      </c>
      <c r="BO58" s="298">
        <v>295495.23999999993</v>
      </c>
      <c r="BP58" s="298">
        <v>-20709.79</v>
      </c>
      <c r="BQ58" s="298">
        <v>-20709.800000000003</v>
      </c>
      <c r="BR58" s="365">
        <f t="shared" si="212"/>
        <v>297836.26000000007</v>
      </c>
      <c r="BS58" s="365">
        <f t="shared" si="213"/>
        <v>274785.43999999994</v>
      </c>
    </row>
  </sheetData>
  <mergeCells count="111">
    <mergeCell ref="CS2:CW2"/>
    <mergeCell ref="DD4:DE4"/>
    <mergeCell ref="DD5:DE5"/>
    <mergeCell ref="DD7:DD8"/>
    <mergeCell ref="DE7:DE8"/>
    <mergeCell ref="CX4:CY4"/>
    <mergeCell ref="CX5:CY5"/>
    <mergeCell ref="CZ4:DA4"/>
    <mergeCell ref="CZ5:DA5"/>
    <mergeCell ref="DB4:DC4"/>
    <mergeCell ref="DB5:DC5"/>
    <mergeCell ref="CT4:CU4"/>
    <mergeCell ref="CT5:CU5"/>
    <mergeCell ref="CV4:CW4"/>
    <mergeCell ref="CV5:CW5"/>
    <mergeCell ref="CN4:CO4"/>
    <mergeCell ref="CN5:CO5"/>
    <mergeCell ref="CK2:CQ2"/>
    <mergeCell ref="CP4:CQ4"/>
    <mergeCell ref="CP5:CQ5"/>
    <mergeCell ref="CP7:CP8"/>
    <mergeCell ref="CQ7:CQ8"/>
    <mergeCell ref="CH7:CH8"/>
    <mergeCell ref="CI7:CI8"/>
    <mergeCell ref="CH4:CI4"/>
    <mergeCell ref="CH5:CI5"/>
    <mergeCell ref="CC2:CI2"/>
    <mergeCell ref="CL4:CM4"/>
    <mergeCell ref="CL5:CM5"/>
    <mergeCell ref="CD4:CE4"/>
    <mergeCell ref="CD5:CE5"/>
    <mergeCell ref="CF4:CG4"/>
    <mergeCell ref="CF5:CG5"/>
    <mergeCell ref="BX4:BY4"/>
    <mergeCell ref="BX5:BY5"/>
    <mergeCell ref="BZ4:CA4"/>
    <mergeCell ref="BZ5:CA5"/>
    <mergeCell ref="BZ7:BZ8"/>
    <mergeCell ref="CA7:CA8"/>
    <mergeCell ref="BM2:BS2"/>
    <mergeCell ref="BR4:BS4"/>
    <mergeCell ref="BR5:BS5"/>
    <mergeCell ref="BR7:BR8"/>
    <mergeCell ref="BS7:BS8"/>
    <mergeCell ref="BV4:BW4"/>
    <mergeCell ref="BV5:BW5"/>
    <mergeCell ref="BU2:CA2"/>
    <mergeCell ref="BJ7:BJ8"/>
    <mergeCell ref="BK7:BK8"/>
    <mergeCell ref="BN4:BO4"/>
    <mergeCell ref="BN5:BO5"/>
    <mergeCell ref="BP4:BQ4"/>
    <mergeCell ref="BP5:BQ5"/>
    <mergeCell ref="BB7:BB8"/>
    <mergeCell ref="BC7:BC8"/>
    <mergeCell ref="AW2:BC2"/>
    <mergeCell ref="BF4:BG4"/>
    <mergeCell ref="BF5:BG5"/>
    <mergeCell ref="BH4:BI4"/>
    <mergeCell ref="BH5:BI5"/>
    <mergeCell ref="BE2:BK2"/>
    <mergeCell ref="BJ4:BK4"/>
    <mergeCell ref="BJ5:BK5"/>
    <mergeCell ref="BB4:BC4"/>
    <mergeCell ref="BB5:BC5"/>
    <mergeCell ref="AT4:AU4"/>
    <mergeCell ref="AT5:AU5"/>
    <mergeCell ref="AT7:AT8"/>
    <mergeCell ref="AU7:AU8"/>
    <mergeCell ref="Y2:AE2"/>
    <mergeCell ref="Y4:Y5"/>
    <mergeCell ref="AG4:AG5"/>
    <mergeCell ref="AG2:AM2"/>
    <mergeCell ref="AO2:AU2"/>
    <mergeCell ref="AD7:AD8"/>
    <mergeCell ref="AE7:AE8"/>
    <mergeCell ref="AL4:AM4"/>
    <mergeCell ref="AL5:AM5"/>
    <mergeCell ref="AL7:AL8"/>
    <mergeCell ref="AM7:AM8"/>
    <mergeCell ref="AD4:AE4"/>
    <mergeCell ref="AD5:AE5"/>
    <mergeCell ref="V7:V8"/>
    <mergeCell ref="W7:W8"/>
    <mergeCell ref="Q2:W2"/>
    <mergeCell ref="R4:S4"/>
    <mergeCell ref="R5:S5"/>
    <mergeCell ref="T4:U4"/>
    <mergeCell ref="T5:U5"/>
    <mergeCell ref="V4:W4"/>
    <mergeCell ref="V5:W5"/>
    <mergeCell ref="N4:O4"/>
    <mergeCell ref="N5:O5"/>
    <mergeCell ref="F7:F8"/>
    <mergeCell ref="G7:G8"/>
    <mergeCell ref="N7:N8"/>
    <mergeCell ref="O7:O8"/>
    <mergeCell ref="F4:G4"/>
    <mergeCell ref="F5:G5"/>
    <mergeCell ref="A2:G2"/>
    <mergeCell ref="J4:K4"/>
    <mergeCell ref="J5:K5"/>
    <mergeCell ref="L4:M4"/>
    <mergeCell ref="L5:M5"/>
    <mergeCell ref="I4:I5"/>
    <mergeCell ref="I2:O2"/>
    <mergeCell ref="B4:C4"/>
    <mergeCell ref="B5:C5"/>
    <mergeCell ref="D4:E4"/>
    <mergeCell ref="D5:E5"/>
    <mergeCell ref="A4:A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6F334-3E6D-47BC-BF97-D8640B2993B6}">
  <dimension ref="A1:ES54"/>
  <sheetViews>
    <sheetView zoomScale="70" zoomScaleNormal="70" workbookViewId="0"/>
  </sheetViews>
  <sheetFormatPr defaultRowHeight="14.25"/>
  <cols>
    <col min="1" max="1" width="29.125" customWidth="1"/>
    <col min="2" max="2" width="11.5" hidden="1" customWidth="1"/>
    <col min="3" max="3" width="11.375" hidden="1" customWidth="1"/>
    <col min="4" max="4" width="10.75" hidden="1" customWidth="1"/>
    <col min="5" max="5" width="11" hidden="1" customWidth="1"/>
    <col min="6" max="6" width="9.875" hidden="1" customWidth="1"/>
    <col min="7" max="7" width="10" hidden="1" customWidth="1"/>
    <col min="8" max="103" width="11.125" hidden="1" customWidth="1"/>
    <col min="104" max="119" width="11.125" customWidth="1"/>
    <col min="120" max="149" width="11.125" hidden="1" customWidth="1"/>
  </cols>
  <sheetData>
    <row r="1" spans="1:149" ht="15.75">
      <c r="A1" s="36" t="s">
        <v>192</v>
      </c>
      <c r="B1" s="7" t="s">
        <v>152</v>
      </c>
      <c r="L1" s="8"/>
      <c r="M1" s="8"/>
      <c r="N1" s="8"/>
      <c r="O1" s="8"/>
      <c r="P1" s="8"/>
      <c r="Q1" s="8"/>
      <c r="R1" s="8"/>
      <c r="S1" s="8"/>
    </row>
    <row r="2" spans="1:149" hidden="1">
      <c r="A2" s="37"/>
      <c r="B2" s="9">
        <v>0</v>
      </c>
      <c r="C2" s="9">
        <v>0</v>
      </c>
      <c r="D2" s="9">
        <v>1000</v>
      </c>
      <c r="E2" s="9">
        <v>1000</v>
      </c>
      <c r="F2" s="9">
        <v>1100</v>
      </c>
      <c r="G2" s="9">
        <v>1100</v>
      </c>
      <c r="H2" s="9">
        <v>1300</v>
      </c>
      <c r="I2" s="9">
        <v>1300</v>
      </c>
      <c r="J2" s="9">
        <v>1400</v>
      </c>
      <c r="K2" s="9">
        <v>1400</v>
      </c>
      <c r="L2" s="10">
        <v>1604</v>
      </c>
      <c r="M2" s="10">
        <v>1604</v>
      </c>
      <c r="N2" s="10">
        <v>1606</v>
      </c>
      <c r="O2" s="10">
        <v>1606</v>
      </c>
      <c r="P2" s="10">
        <v>2000</v>
      </c>
      <c r="Q2" s="10">
        <v>2000</v>
      </c>
      <c r="R2" s="10">
        <v>2300</v>
      </c>
      <c r="S2" s="10">
        <v>2300</v>
      </c>
      <c r="T2" s="9">
        <v>2503</v>
      </c>
      <c r="U2" s="9">
        <v>2503</v>
      </c>
      <c r="V2" s="9">
        <v>2504</v>
      </c>
      <c r="W2" s="9">
        <v>2504</v>
      </c>
      <c r="X2" s="9">
        <v>2506</v>
      </c>
      <c r="Y2" s="9">
        <v>2506</v>
      </c>
      <c r="Z2" s="9">
        <v>3000</v>
      </c>
      <c r="AA2" s="9">
        <v>3000</v>
      </c>
      <c r="AB2" s="9">
        <v>3506</v>
      </c>
      <c r="AC2" s="9">
        <v>3506</v>
      </c>
      <c r="AD2" s="9">
        <v>3511</v>
      </c>
      <c r="AE2" s="9">
        <v>3511</v>
      </c>
      <c r="AF2" s="9">
        <v>3609</v>
      </c>
      <c r="AG2" s="9">
        <v>3609</v>
      </c>
      <c r="AH2" s="9">
        <v>3709</v>
      </c>
      <c r="AI2" s="9">
        <v>3709</v>
      </c>
      <c r="AJ2" s="9">
        <v>3710</v>
      </c>
      <c r="AK2" s="9">
        <v>3710</v>
      </c>
      <c r="AL2" s="9">
        <v>3711</v>
      </c>
      <c r="AM2" s="9">
        <v>3711</v>
      </c>
      <c r="AN2" s="9">
        <v>3713</v>
      </c>
      <c r="AO2" s="9">
        <v>3713</v>
      </c>
      <c r="AP2" s="9">
        <v>3714</v>
      </c>
      <c r="AQ2" s="9">
        <v>3714</v>
      </c>
      <c r="AR2" s="9">
        <v>3811</v>
      </c>
      <c r="AS2" s="9">
        <v>3811</v>
      </c>
      <c r="AT2" s="9">
        <v>4100</v>
      </c>
      <c r="AU2" s="9">
        <v>4100</v>
      </c>
      <c r="AV2" s="9">
        <v>4200</v>
      </c>
      <c r="AW2" s="9">
        <v>4200</v>
      </c>
      <c r="AX2" s="9">
        <v>4502</v>
      </c>
      <c r="AY2" s="9">
        <v>4502</v>
      </c>
      <c r="AZ2" s="9">
        <v>4604</v>
      </c>
      <c r="BA2" s="9">
        <v>4604</v>
      </c>
      <c r="BB2" s="9">
        <v>4607</v>
      </c>
      <c r="BC2" s="9">
        <v>4607</v>
      </c>
      <c r="BD2" s="9">
        <v>4803</v>
      </c>
      <c r="BE2" s="9">
        <v>4803</v>
      </c>
      <c r="BF2" s="9">
        <v>4901</v>
      </c>
      <c r="BG2" s="9">
        <v>4901</v>
      </c>
      <c r="BH2" s="9">
        <v>4902</v>
      </c>
      <c r="BI2" s="9">
        <v>4902</v>
      </c>
      <c r="BJ2" s="9">
        <v>4911</v>
      </c>
      <c r="BK2" s="9">
        <v>4911</v>
      </c>
      <c r="BL2" s="9">
        <v>5200</v>
      </c>
      <c r="BM2" s="9">
        <v>5200</v>
      </c>
      <c r="BN2" s="9">
        <v>5508</v>
      </c>
      <c r="BO2" s="9">
        <v>5508</v>
      </c>
      <c r="BP2" s="9">
        <v>5604</v>
      </c>
      <c r="BQ2" s="9">
        <v>5604</v>
      </c>
      <c r="BR2" s="9">
        <v>5609</v>
      </c>
      <c r="BS2" s="9">
        <v>5609</v>
      </c>
      <c r="BT2" s="9">
        <v>5611</v>
      </c>
      <c r="BU2" s="9">
        <v>5611</v>
      </c>
      <c r="BV2" s="9">
        <v>5612</v>
      </c>
      <c r="BW2" s="9">
        <v>5612</v>
      </c>
      <c r="BX2" s="9">
        <v>5706</v>
      </c>
      <c r="BY2" s="9">
        <v>5706</v>
      </c>
      <c r="BZ2" s="9">
        <v>6000</v>
      </c>
      <c r="CA2" s="9">
        <v>6000</v>
      </c>
      <c r="CB2" s="9">
        <v>6100</v>
      </c>
      <c r="CC2" s="9">
        <v>6100</v>
      </c>
      <c r="CD2" s="9">
        <v>6250</v>
      </c>
      <c r="CE2" s="9">
        <v>6250</v>
      </c>
      <c r="CF2" s="9">
        <v>6400</v>
      </c>
      <c r="CG2" s="9">
        <v>6400</v>
      </c>
      <c r="CH2" s="9">
        <v>6513</v>
      </c>
      <c r="CI2" s="9">
        <v>6513</v>
      </c>
      <c r="CJ2" s="9">
        <v>6515</v>
      </c>
      <c r="CK2" s="9">
        <v>6515</v>
      </c>
      <c r="CL2" s="9">
        <v>6601</v>
      </c>
      <c r="CM2" s="9">
        <v>6601</v>
      </c>
      <c r="CN2" s="9">
        <v>6602</v>
      </c>
      <c r="CO2" s="9">
        <v>6602</v>
      </c>
      <c r="CP2" s="9">
        <v>6607</v>
      </c>
      <c r="CQ2" s="9">
        <v>6607</v>
      </c>
      <c r="CR2" s="9">
        <v>6611</v>
      </c>
      <c r="CS2" s="9">
        <v>6611</v>
      </c>
      <c r="CT2" s="9">
        <v>6612</v>
      </c>
      <c r="CU2" s="9">
        <v>6612</v>
      </c>
      <c r="CV2" s="9">
        <v>6706</v>
      </c>
      <c r="CW2" s="9">
        <v>6706</v>
      </c>
      <c r="CX2" s="9">
        <v>6709</v>
      </c>
      <c r="CY2" s="9">
        <v>6709</v>
      </c>
      <c r="CZ2" s="9">
        <v>7000</v>
      </c>
      <c r="DA2" s="9">
        <v>7000</v>
      </c>
      <c r="DB2" s="9">
        <v>7300</v>
      </c>
      <c r="DC2" s="9">
        <v>7300</v>
      </c>
      <c r="DD2" s="9">
        <v>7502</v>
      </c>
      <c r="DE2" s="9">
        <v>7502</v>
      </c>
      <c r="DF2" s="9">
        <v>7505</v>
      </c>
      <c r="DG2" s="9">
        <v>7505</v>
      </c>
      <c r="DH2" s="9">
        <v>7509</v>
      </c>
      <c r="DI2" s="9">
        <v>7509</v>
      </c>
      <c r="DJ2" s="9">
        <v>7613</v>
      </c>
      <c r="DK2" s="9">
        <v>7613</v>
      </c>
      <c r="DL2" s="9">
        <v>7617</v>
      </c>
      <c r="DM2" s="9">
        <v>7617</v>
      </c>
      <c r="DN2" s="9">
        <v>7620</v>
      </c>
      <c r="DO2" s="9">
        <v>7620</v>
      </c>
      <c r="DP2" s="9">
        <v>7708</v>
      </c>
      <c r="DQ2" s="9">
        <v>7708</v>
      </c>
      <c r="DR2" s="9">
        <v>8000</v>
      </c>
      <c r="DS2" s="9">
        <v>8000</v>
      </c>
      <c r="DT2" s="9">
        <v>8200</v>
      </c>
      <c r="DU2" s="9">
        <v>8200</v>
      </c>
      <c r="DV2" s="9">
        <v>8508</v>
      </c>
      <c r="DW2" s="9">
        <v>8508</v>
      </c>
      <c r="DX2" s="9">
        <v>8509</v>
      </c>
      <c r="DY2" s="9">
        <v>8509</v>
      </c>
      <c r="DZ2" s="9">
        <v>8610</v>
      </c>
      <c r="EA2" s="9">
        <v>8610</v>
      </c>
      <c r="EB2" s="9">
        <v>8613</v>
      </c>
      <c r="EC2" s="9">
        <v>8613</v>
      </c>
      <c r="ED2" s="9">
        <v>8614</v>
      </c>
      <c r="EE2" s="9">
        <v>8614</v>
      </c>
      <c r="EF2" s="9">
        <v>8710</v>
      </c>
      <c r="EG2" s="9">
        <v>8710</v>
      </c>
      <c r="EH2" s="9">
        <v>8716</v>
      </c>
      <c r="EI2" s="9">
        <v>8716</v>
      </c>
      <c r="EJ2" s="9">
        <v>8717</v>
      </c>
      <c r="EK2" s="9">
        <v>8717</v>
      </c>
      <c r="EL2" s="9">
        <v>8719</v>
      </c>
      <c r="EM2" s="9">
        <v>8719</v>
      </c>
      <c r="EN2" s="9">
        <v>8720</v>
      </c>
      <c r="EO2" s="9">
        <v>8720</v>
      </c>
      <c r="EP2" s="9">
        <v>8721</v>
      </c>
      <c r="EQ2" s="9">
        <v>8721</v>
      </c>
      <c r="ER2" s="9">
        <v>8722</v>
      </c>
      <c r="ES2" s="9">
        <v>8722</v>
      </c>
    </row>
    <row r="3" spans="1:149">
      <c r="A3" s="456" t="s">
        <v>152</v>
      </c>
      <c r="B3" s="475">
        <v>0</v>
      </c>
      <c r="C3" s="476"/>
      <c r="D3" s="452">
        <v>1000</v>
      </c>
      <c r="E3" s="453"/>
      <c r="F3" s="475">
        <v>1100</v>
      </c>
      <c r="G3" s="476">
        <v>1100</v>
      </c>
      <c r="H3" s="475">
        <v>1300</v>
      </c>
      <c r="I3" s="476">
        <v>1300</v>
      </c>
      <c r="J3" s="452">
        <v>1400</v>
      </c>
      <c r="K3" s="453">
        <v>1400</v>
      </c>
      <c r="L3" s="475">
        <v>1604</v>
      </c>
      <c r="M3" s="476">
        <v>1604</v>
      </c>
      <c r="N3" s="475">
        <v>1606</v>
      </c>
      <c r="O3" s="476">
        <v>1606</v>
      </c>
      <c r="P3" s="452">
        <v>2000</v>
      </c>
      <c r="Q3" s="453">
        <v>2000</v>
      </c>
      <c r="R3" s="475">
        <v>2300</v>
      </c>
      <c r="S3" s="476">
        <v>2300</v>
      </c>
      <c r="T3" s="475">
        <v>2503</v>
      </c>
      <c r="U3" s="476">
        <v>2503</v>
      </c>
      <c r="V3" s="452">
        <v>2504</v>
      </c>
      <c r="W3" s="453">
        <v>2504</v>
      </c>
      <c r="X3" s="475">
        <v>2506</v>
      </c>
      <c r="Y3" s="476">
        <v>2506</v>
      </c>
      <c r="Z3" s="475">
        <v>3000</v>
      </c>
      <c r="AA3" s="476">
        <v>3000</v>
      </c>
      <c r="AB3" s="452">
        <v>3506</v>
      </c>
      <c r="AC3" s="453">
        <v>3506</v>
      </c>
      <c r="AD3" s="475">
        <v>3511</v>
      </c>
      <c r="AE3" s="476">
        <v>3511</v>
      </c>
      <c r="AF3" s="475">
        <v>3609</v>
      </c>
      <c r="AG3" s="476">
        <v>3609</v>
      </c>
      <c r="AH3" s="452">
        <v>3709</v>
      </c>
      <c r="AI3" s="453">
        <v>3709</v>
      </c>
      <c r="AJ3" s="475">
        <v>3710</v>
      </c>
      <c r="AK3" s="476">
        <v>3710</v>
      </c>
      <c r="AL3" s="475">
        <v>3711</v>
      </c>
      <c r="AM3" s="476">
        <v>3711</v>
      </c>
      <c r="AN3" s="452">
        <v>3713</v>
      </c>
      <c r="AO3" s="453">
        <v>3713</v>
      </c>
      <c r="AP3" s="475">
        <v>3714</v>
      </c>
      <c r="AQ3" s="476">
        <v>3714</v>
      </c>
      <c r="AR3" s="475">
        <v>3811</v>
      </c>
      <c r="AS3" s="476">
        <v>3811</v>
      </c>
      <c r="AT3" s="452">
        <v>4100</v>
      </c>
      <c r="AU3" s="453">
        <v>4100</v>
      </c>
      <c r="AV3" s="475">
        <v>4200</v>
      </c>
      <c r="AW3" s="476">
        <v>4200</v>
      </c>
      <c r="AX3" s="475">
        <v>4502</v>
      </c>
      <c r="AY3" s="476">
        <v>4502</v>
      </c>
      <c r="AZ3" s="452">
        <v>4604</v>
      </c>
      <c r="BA3" s="453">
        <v>4604</v>
      </c>
      <c r="BB3" s="475">
        <v>4607</v>
      </c>
      <c r="BC3" s="476">
        <v>4607</v>
      </c>
      <c r="BD3" s="475">
        <v>4803</v>
      </c>
      <c r="BE3" s="476">
        <v>4803</v>
      </c>
      <c r="BF3" s="452">
        <v>4901</v>
      </c>
      <c r="BG3" s="453">
        <v>4901</v>
      </c>
      <c r="BH3" s="475">
        <v>4902</v>
      </c>
      <c r="BI3" s="476">
        <v>4902</v>
      </c>
      <c r="BJ3" s="475">
        <v>4911</v>
      </c>
      <c r="BK3" s="476">
        <v>4911</v>
      </c>
      <c r="BL3" s="452">
        <v>5200</v>
      </c>
      <c r="BM3" s="453">
        <v>5200</v>
      </c>
      <c r="BN3" s="475">
        <v>5508</v>
      </c>
      <c r="BO3" s="476">
        <v>5508</v>
      </c>
      <c r="BP3" s="475">
        <v>5604</v>
      </c>
      <c r="BQ3" s="476">
        <v>5604</v>
      </c>
      <c r="BR3" s="452">
        <v>5609</v>
      </c>
      <c r="BS3" s="453">
        <v>5609</v>
      </c>
      <c r="BT3" s="475">
        <v>5611</v>
      </c>
      <c r="BU3" s="476">
        <v>5611</v>
      </c>
      <c r="BV3" s="475">
        <v>5612</v>
      </c>
      <c r="BW3" s="476">
        <v>5612</v>
      </c>
      <c r="BX3" s="452">
        <v>5706</v>
      </c>
      <c r="BY3" s="453">
        <v>5706</v>
      </c>
      <c r="BZ3" s="475">
        <v>6000</v>
      </c>
      <c r="CA3" s="476">
        <v>6000</v>
      </c>
      <c r="CB3" s="475">
        <v>6100</v>
      </c>
      <c r="CC3" s="476">
        <v>6100</v>
      </c>
      <c r="CD3" s="452">
        <v>6250</v>
      </c>
      <c r="CE3" s="453">
        <v>6250</v>
      </c>
      <c r="CF3" s="475">
        <v>6400</v>
      </c>
      <c r="CG3" s="476">
        <v>6400</v>
      </c>
      <c r="CH3" s="475">
        <v>6513</v>
      </c>
      <c r="CI3" s="476">
        <v>6513</v>
      </c>
      <c r="CJ3" s="452">
        <v>6515</v>
      </c>
      <c r="CK3" s="453">
        <v>6514</v>
      </c>
      <c r="CL3" s="475">
        <v>6601</v>
      </c>
      <c r="CM3" s="476">
        <v>6601</v>
      </c>
      <c r="CN3" s="475">
        <v>6602</v>
      </c>
      <c r="CO3" s="476">
        <v>6602</v>
      </c>
      <c r="CP3" s="452">
        <v>6607</v>
      </c>
      <c r="CQ3" s="453">
        <v>6607</v>
      </c>
      <c r="CR3" s="475">
        <v>6611</v>
      </c>
      <c r="CS3" s="476">
        <v>6611</v>
      </c>
      <c r="CT3" s="475">
        <v>6612</v>
      </c>
      <c r="CU3" s="476">
        <v>6612</v>
      </c>
      <c r="CV3" s="452">
        <v>6706</v>
      </c>
      <c r="CW3" s="453">
        <v>6706</v>
      </c>
      <c r="CX3" s="475">
        <v>6709</v>
      </c>
      <c r="CY3" s="476">
        <v>6709</v>
      </c>
      <c r="CZ3" s="475">
        <v>7000</v>
      </c>
      <c r="DA3" s="476">
        <v>7000</v>
      </c>
      <c r="DB3" s="452">
        <v>7300</v>
      </c>
      <c r="DC3" s="453">
        <v>7300</v>
      </c>
      <c r="DD3" s="475">
        <v>7502</v>
      </c>
      <c r="DE3" s="476">
        <v>7502</v>
      </c>
      <c r="DF3" s="475">
        <v>7505</v>
      </c>
      <c r="DG3" s="476">
        <v>7505</v>
      </c>
      <c r="DH3" s="452">
        <v>7509</v>
      </c>
      <c r="DI3" s="453">
        <v>7509</v>
      </c>
      <c r="DJ3" s="475">
        <v>7613</v>
      </c>
      <c r="DK3" s="476">
        <v>7613</v>
      </c>
      <c r="DL3" s="475">
        <v>7617</v>
      </c>
      <c r="DM3" s="476">
        <v>7617</v>
      </c>
      <c r="DN3" s="452">
        <v>7620</v>
      </c>
      <c r="DO3" s="453">
        <v>7620</v>
      </c>
      <c r="DP3" s="475">
        <v>7708</v>
      </c>
      <c r="DQ3" s="476">
        <v>7708</v>
      </c>
      <c r="DR3" s="475">
        <v>8000</v>
      </c>
      <c r="DS3" s="476">
        <v>8000</v>
      </c>
      <c r="DT3" s="452">
        <v>8200</v>
      </c>
      <c r="DU3" s="453">
        <v>8200</v>
      </c>
      <c r="DV3" s="475">
        <v>8508</v>
      </c>
      <c r="DW3" s="476">
        <v>8508</v>
      </c>
      <c r="DX3" s="475">
        <v>8509</v>
      </c>
      <c r="DY3" s="476">
        <v>8509</v>
      </c>
      <c r="DZ3" s="452">
        <v>8610</v>
      </c>
      <c r="EA3" s="453">
        <v>8610</v>
      </c>
      <c r="EB3" s="475">
        <v>8613</v>
      </c>
      <c r="EC3" s="476">
        <v>8613</v>
      </c>
      <c r="ED3" s="475">
        <v>8614</v>
      </c>
      <c r="EE3" s="476">
        <v>8614</v>
      </c>
      <c r="EF3" s="452">
        <v>8710</v>
      </c>
      <c r="EG3" s="453">
        <v>8710</v>
      </c>
      <c r="EH3" s="475">
        <v>8716</v>
      </c>
      <c r="EI3" s="476">
        <v>8716</v>
      </c>
      <c r="EJ3" s="475">
        <v>8717</v>
      </c>
      <c r="EK3" s="476">
        <v>8717</v>
      </c>
      <c r="EL3" s="452">
        <v>8719</v>
      </c>
      <c r="EM3" s="453">
        <v>8719</v>
      </c>
      <c r="EN3" s="475">
        <v>8720</v>
      </c>
      <c r="EO3" s="476">
        <v>8720</v>
      </c>
      <c r="EP3" s="475">
        <v>8721</v>
      </c>
      <c r="EQ3" s="476">
        <v>8721</v>
      </c>
      <c r="ER3" s="452">
        <v>8722</v>
      </c>
      <c r="ES3" s="453">
        <v>8722</v>
      </c>
    </row>
    <row r="4" spans="1:149">
      <c r="A4" s="456"/>
      <c r="B4" s="477" t="s">
        <v>193</v>
      </c>
      <c r="C4" s="478"/>
      <c r="D4" s="454" t="s">
        <v>194</v>
      </c>
      <c r="E4" s="455" t="s">
        <v>194</v>
      </c>
      <c r="F4" s="477" t="s">
        <v>195</v>
      </c>
      <c r="G4" s="478" t="s">
        <v>195</v>
      </c>
      <c r="H4" s="477" t="s">
        <v>196</v>
      </c>
      <c r="I4" s="478" t="s">
        <v>196</v>
      </c>
      <c r="J4" s="454" t="s">
        <v>197</v>
      </c>
      <c r="K4" s="455" t="s">
        <v>197</v>
      </c>
      <c r="L4" s="477" t="s">
        <v>198</v>
      </c>
      <c r="M4" s="478" t="s">
        <v>198</v>
      </c>
      <c r="N4" s="477" t="s">
        <v>199</v>
      </c>
      <c r="O4" s="478" t="s">
        <v>199</v>
      </c>
      <c r="P4" s="454" t="s">
        <v>200</v>
      </c>
      <c r="Q4" s="455" t="s">
        <v>200</v>
      </c>
      <c r="R4" s="477" t="s">
        <v>201</v>
      </c>
      <c r="S4" s="478" t="s">
        <v>201</v>
      </c>
      <c r="T4" s="477" t="s">
        <v>202</v>
      </c>
      <c r="U4" s="478" t="s">
        <v>202</v>
      </c>
      <c r="V4" s="454" t="s">
        <v>203</v>
      </c>
      <c r="W4" s="455" t="s">
        <v>203</v>
      </c>
      <c r="X4" s="477" t="s">
        <v>204</v>
      </c>
      <c r="Y4" s="478" t="s">
        <v>204</v>
      </c>
      <c r="Z4" s="477" t="s">
        <v>205</v>
      </c>
      <c r="AA4" s="478" t="s">
        <v>205</v>
      </c>
      <c r="AB4" s="454" t="s">
        <v>206</v>
      </c>
      <c r="AC4" s="455" t="s">
        <v>206</v>
      </c>
      <c r="AD4" s="477" t="s">
        <v>207</v>
      </c>
      <c r="AE4" s="478" t="s">
        <v>207</v>
      </c>
      <c r="AF4" s="477" t="s">
        <v>208</v>
      </c>
      <c r="AG4" s="478" t="s">
        <v>208</v>
      </c>
      <c r="AH4" s="454" t="s">
        <v>209</v>
      </c>
      <c r="AI4" s="455" t="s">
        <v>209</v>
      </c>
      <c r="AJ4" s="477" t="s">
        <v>210</v>
      </c>
      <c r="AK4" s="478" t="s">
        <v>210</v>
      </c>
      <c r="AL4" s="477" t="s">
        <v>211</v>
      </c>
      <c r="AM4" s="478" t="s">
        <v>211</v>
      </c>
      <c r="AN4" s="454" t="s">
        <v>212</v>
      </c>
      <c r="AO4" s="455" t="s">
        <v>212</v>
      </c>
      <c r="AP4" s="477" t="s">
        <v>213</v>
      </c>
      <c r="AQ4" s="478" t="s">
        <v>213</v>
      </c>
      <c r="AR4" s="477" t="s">
        <v>214</v>
      </c>
      <c r="AS4" s="478" t="s">
        <v>214</v>
      </c>
      <c r="AT4" s="454" t="s">
        <v>215</v>
      </c>
      <c r="AU4" s="455" t="s">
        <v>215</v>
      </c>
      <c r="AV4" s="477" t="s">
        <v>216</v>
      </c>
      <c r="AW4" s="478" t="s">
        <v>216</v>
      </c>
      <c r="AX4" s="477" t="s">
        <v>217</v>
      </c>
      <c r="AY4" s="478" t="s">
        <v>217</v>
      </c>
      <c r="AZ4" s="454" t="s">
        <v>218</v>
      </c>
      <c r="BA4" s="455" t="s">
        <v>218</v>
      </c>
      <c r="BB4" s="477" t="s">
        <v>219</v>
      </c>
      <c r="BC4" s="478" t="s">
        <v>219</v>
      </c>
      <c r="BD4" s="477" t="s">
        <v>220</v>
      </c>
      <c r="BE4" s="478" t="s">
        <v>220</v>
      </c>
      <c r="BF4" s="454" t="s">
        <v>221</v>
      </c>
      <c r="BG4" s="455" t="s">
        <v>221</v>
      </c>
      <c r="BH4" s="477" t="s">
        <v>222</v>
      </c>
      <c r="BI4" s="478" t="s">
        <v>222</v>
      </c>
      <c r="BJ4" s="477" t="s">
        <v>223</v>
      </c>
      <c r="BK4" s="478" t="s">
        <v>223</v>
      </c>
      <c r="BL4" s="454" t="s">
        <v>224</v>
      </c>
      <c r="BM4" s="455" t="s">
        <v>224</v>
      </c>
      <c r="BN4" s="477" t="s">
        <v>225</v>
      </c>
      <c r="BO4" s="478" t="s">
        <v>225</v>
      </c>
      <c r="BP4" s="477" t="s">
        <v>226</v>
      </c>
      <c r="BQ4" s="478" t="s">
        <v>226</v>
      </c>
      <c r="BR4" s="454" t="s">
        <v>227</v>
      </c>
      <c r="BS4" s="455" t="s">
        <v>227</v>
      </c>
      <c r="BT4" s="477" t="s">
        <v>228</v>
      </c>
      <c r="BU4" s="478" t="s">
        <v>228</v>
      </c>
      <c r="BV4" s="477" t="s">
        <v>229</v>
      </c>
      <c r="BW4" s="478" t="s">
        <v>229</v>
      </c>
      <c r="BX4" s="454" t="s">
        <v>230</v>
      </c>
      <c r="BY4" s="455" t="s">
        <v>230</v>
      </c>
      <c r="BZ4" s="477" t="s">
        <v>231</v>
      </c>
      <c r="CA4" s="478" t="s">
        <v>231</v>
      </c>
      <c r="CB4" s="477" t="s">
        <v>232</v>
      </c>
      <c r="CC4" s="478" t="s">
        <v>232</v>
      </c>
      <c r="CD4" s="454" t="s">
        <v>233</v>
      </c>
      <c r="CE4" s="455" t="s">
        <v>233</v>
      </c>
      <c r="CF4" s="477" t="s">
        <v>234</v>
      </c>
      <c r="CG4" s="478" t="s">
        <v>234</v>
      </c>
      <c r="CH4" s="477" t="s">
        <v>235</v>
      </c>
      <c r="CI4" s="478" t="s">
        <v>235</v>
      </c>
      <c r="CJ4" s="454" t="s">
        <v>236</v>
      </c>
      <c r="CK4" s="455" t="s">
        <v>237</v>
      </c>
      <c r="CL4" s="477" t="s">
        <v>238</v>
      </c>
      <c r="CM4" s="478" t="s">
        <v>238</v>
      </c>
      <c r="CN4" s="477" t="s">
        <v>239</v>
      </c>
      <c r="CO4" s="478" t="s">
        <v>239</v>
      </c>
      <c r="CP4" s="454" t="s">
        <v>240</v>
      </c>
      <c r="CQ4" s="455" t="s">
        <v>240</v>
      </c>
      <c r="CR4" s="477" t="s">
        <v>241</v>
      </c>
      <c r="CS4" s="478" t="s">
        <v>241</v>
      </c>
      <c r="CT4" s="477" t="s">
        <v>242</v>
      </c>
      <c r="CU4" s="478" t="s">
        <v>242</v>
      </c>
      <c r="CV4" s="454" t="s">
        <v>243</v>
      </c>
      <c r="CW4" s="455" t="s">
        <v>243</v>
      </c>
      <c r="CX4" s="477" t="s">
        <v>244</v>
      </c>
      <c r="CY4" s="478" t="s">
        <v>244</v>
      </c>
      <c r="CZ4" s="477" t="s">
        <v>6</v>
      </c>
      <c r="DA4" s="478" t="s">
        <v>6</v>
      </c>
      <c r="DB4" s="454" t="s">
        <v>7</v>
      </c>
      <c r="DC4" s="455" t="s">
        <v>7</v>
      </c>
      <c r="DD4" s="477" t="s">
        <v>8</v>
      </c>
      <c r="DE4" s="478" t="s">
        <v>8</v>
      </c>
      <c r="DF4" s="477" t="s">
        <v>9</v>
      </c>
      <c r="DG4" s="478" t="s">
        <v>9</v>
      </c>
      <c r="DH4" s="454" t="s">
        <v>10</v>
      </c>
      <c r="DI4" s="455" t="s">
        <v>10</v>
      </c>
      <c r="DJ4" s="477" t="s">
        <v>164</v>
      </c>
      <c r="DK4" s="478" t="s">
        <v>164</v>
      </c>
      <c r="DL4" s="477" t="s">
        <v>11</v>
      </c>
      <c r="DM4" s="478" t="s">
        <v>11</v>
      </c>
      <c r="DN4" s="454" t="s">
        <v>12</v>
      </c>
      <c r="DO4" s="455" t="s">
        <v>12</v>
      </c>
      <c r="DP4" s="477" t="s">
        <v>245</v>
      </c>
      <c r="DQ4" s="478" t="s">
        <v>245</v>
      </c>
      <c r="DR4" s="477" t="s">
        <v>246</v>
      </c>
      <c r="DS4" s="478" t="s">
        <v>246</v>
      </c>
      <c r="DT4" s="454" t="s">
        <v>247</v>
      </c>
      <c r="DU4" s="455" t="s">
        <v>247</v>
      </c>
      <c r="DV4" s="477" t="s">
        <v>248</v>
      </c>
      <c r="DW4" s="478" t="s">
        <v>248</v>
      </c>
      <c r="DX4" s="477" t="s">
        <v>249</v>
      </c>
      <c r="DY4" s="478" t="s">
        <v>249</v>
      </c>
      <c r="DZ4" s="454" t="s">
        <v>250</v>
      </c>
      <c r="EA4" s="455" t="s">
        <v>250</v>
      </c>
      <c r="EB4" s="477" t="s">
        <v>251</v>
      </c>
      <c r="EC4" s="478" t="s">
        <v>251</v>
      </c>
      <c r="ED4" s="477" t="s">
        <v>252</v>
      </c>
      <c r="EE4" s="478" t="s">
        <v>252</v>
      </c>
      <c r="EF4" s="454" t="s">
        <v>253</v>
      </c>
      <c r="EG4" s="455" t="s">
        <v>253</v>
      </c>
      <c r="EH4" s="477" t="s">
        <v>254</v>
      </c>
      <c r="EI4" s="478" t="s">
        <v>254</v>
      </c>
      <c r="EJ4" s="477" t="s">
        <v>255</v>
      </c>
      <c r="EK4" s="478" t="s">
        <v>255</v>
      </c>
      <c r="EL4" s="454" t="s">
        <v>256</v>
      </c>
      <c r="EM4" s="455" t="s">
        <v>257</v>
      </c>
      <c r="EN4" s="477" t="s">
        <v>258</v>
      </c>
      <c r="EO4" s="478" t="s">
        <v>259</v>
      </c>
      <c r="EP4" s="477" t="s">
        <v>260</v>
      </c>
      <c r="EQ4" s="478" t="s">
        <v>260</v>
      </c>
      <c r="ER4" s="454" t="s">
        <v>261</v>
      </c>
      <c r="ES4" s="455" t="s">
        <v>261</v>
      </c>
    </row>
    <row r="5" spans="1:149">
      <c r="A5" s="10" t="s">
        <v>169</v>
      </c>
      <c r="B5" s="11">
        <v>126041</v>
      </c>
      <c r="C5" s="12">
        <v>126041</v>
      </c>
      <c r="D5" s="13">
        <v>35970</v>
      </c>
      <c r="E5" s="14">
        <v>35970</v>
      </c>
      <c r="F5" s="11">
        <v>4575</v>
      </c>
      <c r="G5" s="12">
        <v>4575</v>
      </c>
      <c r="H5" s="11">
        <v>15709</v>
      </c>
      <c r="I5" s="12">
        <v>15709</v>
      </c>
      <c r="J5" s="13">
        <v>29412</v>
      </c>
      <c r="K5" s="14">
        <v>29412</v>
      </c>
      <c r="L5" s="11">
        <v>10556</v>
      </c>
      <c r="M5" s="12">
        <v>10556</v>
      </c>
      <c r="N5" s="11">
        <v>221</v>
      </c>
      <c r="O5" s="12">
        <v>221</v>
      </c>
      <c r="P5" s="13">
        <v>17805</v>
      </c>
      <c r="Q5" s="14">
        <v>17805</v>
      </c>
      <c r="R5" s="11">
        <v>3323</v>
      </c>
      <c r="S5" s="12">
        <v>3323</v>
      </c>
      <c r="T5" s="11">
        <v>1779</v>
      </c>
      <c r="U5" s="12">
        <v>1779</v>
      </c>
      <c r="V5" s="13">
        <v>1595</v>
      </c>
      <c r="W5" s="14">
        <v>1595</v>
      </c>
      <c r="X5" s="11">
        <v>1268</v>
      </c>
      <c r="Y5" s="12">
        <v>1268</v>
      </c>
      <c r="Z5" s="11">
        <v>7259</v>
      </c>
      <c r="AA5" s="12">
        <v>7259</v>
      </c>
      <c r="AB5" s="13">
        <v>56</v>
      </c>
      <c r="AC5" s="14">
        <v>56</v>
      </c>
      <c r="AD5" s="11">
        <v>648</v>
      </c>
      <c r="AE5" s="12">
        <v>648</v>
      </c>
      <c r="AF5" s="11">
        <v>3745</v>
      </c>
      <c r="AG5" s="12">
        <v>3745</v>
      </c>
      <c r="AH5" s="13">
        <v>877</v>
      </c>
      <c r="AI5" s="14">
        <v>877</v>
      </c>
      <c r="AJ5" s="11">
        <v>58</v>
      </c>
      <c r="AK5" s="12">
        <v>58</v>
      </c>
      <c r="AL5" s="11">
        <v>1177</v>
      </c>
      <c r="AM5" s="12">
        <v>1177</v>
      </c>
      <c r="AN5" s="13">
        <v>129</v>
      </c>
      <c r="AO5" s="14">
        <v>129</v>
      </c>
      <c r="AP5" s="11">
        <v>1641</v>
      </c>
      <c r="AQ5" s="12">
        <v>1641</v>
      </c>
      <c r="AR5" s="11">
        <v>667</v>
      </c>
      <c r="AS5" s="12">
        <v>667</v>
      </c>
      <c r="AT5" s="13">
        <v>945</v>
      </c>
      <c r="AU5" s="14">
        <v>945</v>
      </c>
      <c r="AV5" s="11">
        <v>3707</v>
      </c>
      <c r="AW5" s="12">
        <v>3707</v>
      </c>
      <c r="AX5" s="11">
        <v>275</v>
      </c>
      <c r="AY5" s="12">
        <v>275</v>
      </c>
      <c r="AZ5" s="13">
        <v>244</v>
      </c>
      <c r="BA5" s="14">
        <v>244</v>
      </c>
      <c r="BB5" s="11">
        <v>1024</v>
      </c>
      <c r="BC5" s="12">
        <v>1024</v>
      </c>
      <c r="BD5" s="11">
        <v>196</v>
      </c>
      <c r="BE5" s="12">
        <v>196</v>
      </c>
      <c r="BF5" s="13">
        <v>43</v>
      </c>
      <c r="BG5" s="14">
        <v>43</v>
      </c>
      <c r="BH5" s="11">
        <v>109</v>
      </c>
      <c r="BI5" s="12">
        <v>109</v>
      </c>
      <c r="BJ5" s="11">
        <v>451</v>
      </c>
      <c r="BK5" s="12">
        <v>451</v>
      </c>
      <c r="BL5" s="13">
        <v>3955</v>
      </c>
      <c r="BM5" s="14">
        <v>3955</v>
      </c>
      <c r="BN5" s="11">
        <v>1193</v>
      </c>
      <c r="BO5" s="12">
        <v>1193</v>
      </c>
      <c r="BP5" s="11">
        <v>895</v>
      </c>
      <c r="BQ5" s="12">
        <v>895</v>
      </c>
      <c r="BR5" s="13">
        <v>482</v>
      </c>
      <c r="BS5" s="14">
        <v>482</v>
      </c>
      <c r="BT5" s="11">
        <v>93</v>
      </c>
      <c r="BU5" s="12">
        <v>93</v>
      </c>
      <c r="BV5" s="11">
        <v>383</v>
      </c>
      <c r="BW5" s="12">
        <v>383</v>
      </c>
      <c r="BX5" s="13">
        <v>194</v>
      </c>
      <c r="BY5" s="14">
        <v>194</v>
      </c>
      <c r="BZ5" s="11">
        <v>18787</v>
      </c>
      <c r="CA5" s="12">
        <v>18787</v>
      </c>
      <c r="CB5" s="11">
        <v>3234</v>
      </c>
      <c r="CC5" s="12">
        <v>3234</v>
      </c>
      <c r="CD5" s="13">
        <v>2015</v>
      </c>
      <c r="CE5" s="14">
        <v>2015</v>
      </c>
      <c r="CF5" s="11">
        <v>1880</v>
      </c>
      <c r="CG5" s="12">
        <v>1880</v>
      </c>
      <c r="CH5" s="11">
        <v>1016</v>
      </c>
      <c r="CI5" s="12">
        <v>1016</v>
      </c>
      <c r="CJ5" s="13">
        <v>580</v>
      </c>
      <c r="CK5" s="14">
        <v>580</v>
      </c>
      <c r="CL5" s="11">
        <v>483</v>
      </c>
      <c r="CM5" s="12">
        <v>483</v>
      </c>
      <c r="CN5" s="11">
        <v>372</v>
      </c>
      <c r="CO5" s="12">
        <v>372</v>
      </c>
      <c r="CP5" s="13">
        <v>493</v>
      </c>
      <c r="CQ5" s="14">
        <v>493</v>
      </c>
      <c r="CR5" s="11">
        <v>58</v>
      </c>
      <c r="CS5" s="12">
        <v>58</v>
      </c>
      <c r="CT5" s="11">
        <v>962</v>
      </c>
      <c r="CU5" s="12">
        <v>962</v>
      </c>
      <c r="CV5" s="13">
        <v>92</v>
      </c>
      <c r="CW5" s="14">
        <v>92</v>
      </c>
      <c r="CX5" s="11">
        <v>481</v>
      </c>
      <c r="CY5" s="12">
        <v>481</v>
      </c>
      <c r="CZ5" s="11">
        <v>676</v>
      </c>
      <c r="DA5" s="12">
        <v>676</v>
      </c>
      <c r="DB5" s="13">
        <v>4777</v>
      </c>
      <c r="DC5" s="14">
        <v>4777</v>
      </c>
      <c r="DD5" s="11">
        <v>655</v>
      </c>
      <c r="DE5" s="12">
        <v>655</v>
      </c>
      <c r="DF5" s="11">
        <v>76</v>
      </c>
      <c r="DG5" s="12">
        <v>76</v>
      </c>
      <c r="DH5" s="13">
        <v>108</v>
      </c>
      <c r="DI5" s="14">
        <v>108</v>
      </c>
      <c r="DJ5" s="11">
        <v>185</v>
      </c>
      <c r="DK5" s="12">
        <v>185</v>
      </c>
      <c r="DL5" s="11">
        <v>461</v>
      </c>
      <c r="DM5" s="12">
        <v>461</v>
      </c>
      <c r="DN5" s="13">
        <v>3547</v>
      </c>
      <c r="DO5" s="14">
        <v>3547</v>
      </c>
      <c r="DP5" s="11">
        <v>2306</v>
      </c>
      <c r="DQ5" s="12">
        <v>2306</v>
      </c>
      <c r="DR5" s="11">
        <v>4284</v>
      </c>
      <c r="DS5" s="12">
        <v>4284</v>
      </c>
      <c r="DT5" s="13">
        <v>8995</v>
      </c>
      <c r="DU5" s="14">
        <v>8995</v>
      </c>
      <c r="DV5" s="11">
        <v>633</v>
      </c>
      <c r="DW5" s="12">
        <v>633</v>
      </c>
      <c r="DX5" s="11">
        <v>560</v>
      </c>
      <c r="DY5" s="12">
        <v>560</v>
      </c>
      <c r="DZ5" s="13">
        <v>247</v>
      </c>
      <c r="EA5" s="14">
        <v>247</v>
      </c>
      <c r="EB5" s="11">
        <v>1798</v>
      </c>
      <c r="EC5" s="12">
        <v>1798</v>
      </c>
      <c r="ED5" s="11">
        <v>1610</v>
      </c>
      <c r="EE5" s="12">
        <v>1610</v>
      </c>
      <c r="EF5" s="13">
        <v>774</v>
      </c>
      <c r="EG5" s="14">
        <v>774</v>
      </c>
      <c r="EH5" s="11">
        <v>2566</v>
      </c>
      <c r="EI5" s="12">
        <v>2566</v>
      </c>
      <c r="EJ5" s="11">
        <v>2111</v>
      </c>
      <c r="EK5" s="12">
        <v>2111</v>
      </c>
      <c r="EL5" s="13">
        <v>479</v>
      </c>
      <c r="EM5" s="14">
        <v>479</v>
      </c>
      <c r="EN5" s="11">
        <v>690</v>
      </c>
      <c r="EO5" s="12">
        <v>690</v>
      </c>
      <c r="EP5" s="11">
        <v>1115</v>
      </c>
      <c r="EQ5" s="12">
        <v>1115</v>
      </c>
      <c r="ER5" s="13">
        <v>644</v>
      </c>
      <c r="ES5" s="14">
        <v>644</v>
      </c>
    </row>
    <row r="6" spans="1:149">
      <c r="B6" s="15"/>
      <c r="C6" s="15" t="s">
        <v>171</v>
      </c>
      <c r="D6" s="16"/>
      <c r="E6" s="16" t="s">
        <v>171</v>
      </c>
      <c r="F6" s="15"/>
      <c r="G6" s="15" t="s">
        <v>171</v>
      </c>
      <c r="H6" s="15"/>
      <c r="I6" s="15" t="s">
        <v>171</v>
      </c>
      <c r="J6" s="16"/>
      <c r="K6" s="16" t="s">
        <v>171</v>
      </c>
      <c r="L6" s="15"/>
      <c r="M6" s="15" t="s">
        <v>171</v>
      </c>
      <c r="N6" s="15"/>
      <c r="O6" s="15" t="s">
        <v>171</v>
      </c>
      <c r="P6" s="16"/>
      <c r="Q6" s="16" t="s">
        <v>171</v>
      </c>
      <c r="R6" s="15"/>
      <c r="S6" s="15" t="s">
        <v>171</v>
      </c>
      <c r="T6" s="15"/>
      <c r="U6" s="15" t="s">
        <v>171</v>
      </c>
      <c r="V6" s="16"/>
      <c r="W6" s="16" t="s">
        <v>171</v>
      </c>
      <c r="X6" s="15"/>
      <c r="Y6" s="15" t="s">
        <v>171</v>
      </c>
      <c r="Z6" s="15"/>
      <c r="AA6" s="15" t="s">
        <v>171</v>
      </c>
      <c r="AB6" s="16"/>
      <c r="AC6" s="16" t="s">
        <v>171</v>
      </c>
      <c r="AD6" s="15"/>
      <c r="AE6" s="15" t="s">
        <v>171</v>
      </c>
      <c r="AF6" s="15"/>
      <c r="AG6" s="15" t="s">
        <v>171</v>
      </c>
      <c r="AH6" s="16"/>
      <c r="AI6" s="16" t="s">
        <v>171</v>
      </c>
      <c r="AJ6" s="15"/>
      <c r="AK6" s="15" t="s">
        <v>171</v>
      </c>
      <c r="AL6" s="15"/>
      <c r="AM6" s="15" t="s">
        <v>171</v>
      </c>
      <c r="AN6" s="16"/>
      <c r="AO6" s="16" t="s">
        <v>171</v>
      </c>
      <c r="AP6" s="15"/>
      <c r="AQ6" s="15" t="s">
        <v>171</v>
      </c>
      <c r="AR6" s="15"/>
      <c r="AS6" s="15" t="s">
        <v>171</v>
      </c>
      <c r="AT6" s="16"/>
      <c r="AU6" s="16" t="s">
        <v>171</v>
      </c>
      <c r="AV6" s="15"/>
      <c r="AW6" s="15" t="s">
        <v>171</v>
      </c>
      <c r="AX6" s="15"/>
      <c r="AY6" s="15" t="s">
        <v>171</v>
      </c>
      <c r="AZ6" s="16"/>
      <c r="BA6" s="16" t="s">
        <v>171</v>
      </c>
      <c r="BB6" s="15"/>
      <c r="BC6" s="15" t="s">
        <v>171</v>
      </c>
      <c r="BD6" s="15"/>
      <c r="BE6" s="15" t="s">
        <v>171</v>
      </c>
      <c r="BF6" s="16"/>
      <c r="BG6" s="16" t="s">
        <v>171</v>
      </c>
      <c r="BH6" s="15"/>
      <c r="BI6" s="15" t="s">
        <v>171</v>
      </c>
      <c r="BJ6" s="15"/>
      <c r="BK6" s="15" t="s">
        <v>171</v>
      </c>
      <c r="BL6" s="16"/>
      <c r="BM6" s="16" t="s">
        <v>171</v>
      </c>
      <c r="BN6" s="15"/>
      <c r="BO6" s="15" t="s">
        <v>171</v>
      </c>
      <c r="BP6" s="15"/>
      <c r="BQ6" s="15" t="s">
        <v>171</v>
      </c>
      <c r="BR6" s="16"/>
      <c r="BS6" s="16" t="s">
        <v>171</v>
      </c>
      <c r="BT6" s="15"/>
      <c r="BU6" s="15" t="s">
        <v>171</v>
      </c>
      <c r="BV6" s="15"/>
      <c r="BW6" s="15" t="s">
        <v>171</v>
      </c>
      <c r="BX6" s="16"/>
      <c r="BY6" s="16" t="s">
        <v>171</v>
      </c>
      <c r="BZ6" s="15"/>
      <c r="CA6" s="15" t="s">
        <v>171</v>
      </c>
      <c r="CB6" s="15"/>
      <c r="CC6" s="15" t="s">
        <v>171</v>
      </c>
      <c r="CD6" s="16"/>
      <c r="CE6" s="16" t="s">
        <v>171</v>
      </c>
      <c r="CF6" s="15"/>
      <c r="CG6" s="15" t="s">
        <v>171</v>
      </c>
      <c r="CH6" s="15"/>
      <c r="CI6" s="15" t="s">
        <v>171</v>
      </c>
      <c r="CJ6" s="16"/>
      <c r="CK6" s="16" t="s">
        <v>171</v>
      </c>
      <c r="CL6" s="15"/>
      <c r="CM6" s="15" t="s">
        <v>171</v>
      </c>
      <c r="CN6" s="15"/>
      <c r="CO6" s="15" t="s">
        <v>171</v>
      </c>
      <c r="CP6" s="16"/>
      <c r="CQ6" s="16" t="s">
        <v>171</v>
      </c>
      <c r="CR6" s="15"/>
      <c r="CS6" s="15" t="s">
        <v>171</v>
      </c>
      <c r="CT6" s="15"/>
      <c r="CU6" s="15" t="s">
        <v>171</v>
      </c>
      <c r="CV6" s="16"/>
      <c r="CW6" s="16" t="s">
        <v>171</v>
      </c>
      <c r="CX6" s="15"/>
      <c r="CY6" s="15" t="s">
        <v>171</v>
      </c>
      <c r="CZ6" s="15"/>
      <c r="DA6" s="15" t="s">
        <v>171</v>
      </c>
      <c r="DB6" s="16"/>
      <c r="DC6" s="16" t="s">
        <v>171</v>
      </c>
      <c r="DD6" s="15"/>
      <c r="DE6" s="15" t="s">
        <v>171</v>
      </c>
      <c r="DF6" s="15"/>
      <c r="DG6" s="15" t="s">
        <v>171</v>
      </c>
      <c r="DH6" s="16"/>
      <c r="DI6" s="16" t="s">
        <v>171</v>
      </c>
      <c r="DJ6" s="15"/>
      <c r="DK6" s="15" t="s">
        <v>171</v>
      </c>
      <c r="DL6" s="15"/>
      <c r="DM6" s="15" t="s">
        <v>171</v>
      </c>
      <c r="DN6" s="16"/>
      <c r="DO6" s="16" t="s">
        <v>171</v>
      </c>
      <c r="DP6" s="15"/>
      <c r="DQ6" s="15" t="s">
        <v>171</v>
      </c>
      <c r="DR6" s="15"/>
      <c r="DS6" s="15" t="s">
        <v>171</v>
      </c>
      <c r="DT6" s="16"/>
      <c r="DU6" s="16" t="s">
        <v>171</v>
      </c>
      <c r="DV6" s="15"/>
      <c r="DW6" s="15" t="s">
        <v>171</v>
      </c>
      <c r="DX6" s="15"/>
      <c r="DY6" s="15" t="s">
        <v>171</v>
      </c>
      <c r="DZ6" s="16"/>
      <c r="EA6" s="16" t="s">
        <v>171</v>
      </c>
      <c r="EB6" s="15"/>
      <c r="EC6" s="15" t="s">
        <v>171</v>
      </c>
      <c r="ED6" s="15"/>
      <c r="EE6" s="15" t="s">
        <v>171</v>
      </c>
      <c r="EF6" s="16"/>
      <c r="EG6" s="16" t="s">
        <v>171</v>
      </c>
      <c r="EH6" s="15"/>
      <c r="EI6" s="15" t="s">
        <v>171</v>
      </c>
      <c r="EJ6" s="15"/>
      <c r="EK6" s="15" t="s">
        <v>171</v>
      </c>
      <c r="EL6" s="16"/>
      <c r="EM6" s="16" t="s">
        <v>171</v>
      </c>
      <c r="EN6" s="15"/>
      <c r="EO6" s="15" t="s">
        <v>171</v>
      </c>
      <c r="EP6" s="15"/>
      <c r="EQ6" s="15" t="s">
        <v>171</v>
      </c>
      <c r="ER6" s="16"/>
      <c r="ES6" s="16" t="s">
        <v>171</v>
      </c>
    </row>
    <row r="7" spans="1:149">
      <c r="B7" s="17" t="s">
        <v>172</v>
      </c>
      <c r="C7" s="17" t="s">
        <v>174</v>
      </c>
      <c r="D7" s="18" t="s">
        <v>172</v>
      </c>
      <c r="E7" s="18" t="s">
        <v>174</v>
      </c>
      <c r="F7" s="17" t="s">
        <v>172</v>
      </c>
      <c r="G7" s="17" t="s">
        <v>174</v>
      </c>
      <c r="H7" s="17" t="s">
        <v>172</v>
      </c>
      <c r="I7" s="17" t="s">
        <v>174</v>
      </c>
      <c r="J7" s="18" t="s">
        <v>172</v>
      </c>
      <c r="K7" s="18" t="s">
        <v>174</v>
      </c>
      <c r="L7" s="17" t="s">
        <v>172</v>
      </c>
      <c r="M7" s="17" t="s">
        <v>174</v>
      </c>
      <c r="N7" s="17" t="s">
        <v>172</v>
      </c>
      <c r="O7" s="17" t="s">
        <v>174</v>
      </c>
      <c r="P7" s="18" t="s">
        <v>172</v>
      </c>
      <c r="Q7" s="18" t="s">
        <v>174</v>
      </c>
      <c r="R7" s="17" t="s">
        <v>172</v>
      </c>
      <c r="S7" s="17" t="s">
        <v>174</v>
      </c>
      <c r="T7" s="17" t="s">
        <v>172</v>
      </c>
      <c r="U7" s="17" t="s">
        <v>174</v>
      </c>
      <c r="V7" s="18" t="s">
        <v>172</v>
      </c>
      <c r="W7" s="18" t="s">
        <v>174</v>
      </c>
      <c r="X7" s="17" t="s">
        <v>172</v>
      </c>
      <c r="Y7" s="17" t="s">
        <v>174</v>
      </c>
      <c r="Z7" s="17" t="s">
        <v>172</v>
      </c>
      <c r="AA7" s="17" t="s">
        <v>174</v>
      </c>
      <c r="AB7" s="18" t="s">
        <v>172</v>
      </c>
      <c r="AC7" s="18" t="s">
        <v>174</v>
      </c>
      <c r="AD7" s="17" t="s">
        <v>172</v>
      </c>
      <c r="AE7" s="17" t="s">
        <v>174</v>
      </c>
      <c r="AF7" s="17" t="s">
        <v>172</v>
      </c>
      <c r="AG7" s="17" t="s">
        <v>174</v>
      </c>
      <c r="AH7" s="18" t="s">
        <v>172</v>
      </c>
      <c r="AI7" s="18" t="s">
        <v>174</v>
      </c>
      <c r="AJ7" s="17" t="s">
        <v>172</v>
      </c>
      <c r="AK7" s="17" t="s">
        <v>174</v>
      </c>
      <c r="AL7" s="17" t="s">
        <v>172</v>
      </c>
      <c r="AM7" s="17" t="s">
        <v>174</v>
      </c>
      <c r="AN7" s="18" t="s">
        <v>172</v>
      </c>
      <c r="AO7" s="18" t="s">
        <v>174</v>
      </c>
      <c r="AP7" s="17" t="s">
        <v>172</v>
      </c>
      <c r="AQ7" s="17" t="s">
        <v>174</v>
      </c>
      <c r="AR7" s="17" t="s">
        <v>172</v>
      </c>
      <c r="AS7" s="17" t="s">
        <v>174</v>
      </c>
      <c r="AT7" s="18" t="s">
        <v>172</v>
      </c>
      <c r="AU7" s="18" t="s">
        <v>174</v>
      </c>
      <c r="AV7" s="17" t="s">
        <v>172</v>
      </c>
      <c r="AW7" s="17" t="s">
        <v>174</v>
      </c>
      <c r="AX7" s="17" t="s">
        <v>172</v>
      </c>
      <c r="AY7" s="17" t="s">
        <v>174</v>
      </c>
      <c r="AZ7" s="18" t="s">
        <v>172</v>
      </c>
      <c r="BA7" s="18" t="s">
        <v>174</v>
      </c>
      <c r="BB7" s="17" t="s">
        <v>172</v>
      </c>
      <c r="BC7" s="17" t="s">
        <v>174</v>
      </c>
      <c r="BD7" s="17" t="s">
        <v>172</v>
      </c>
      <c r="BE7" s="17" t="s">
        <v>174</v>
      </c>
      <c r="BF7" s="18" t="s">
        <v>172</v>
      </c>
      <c r="BG7" s="18" t="s">
        <v>174</v>
      </c>
      <c r="BH7" s="17" t="s">
        <v>172</v>
      </c>
      <c r="BI7" s="17" t="s">
        <v>174</v>
      </c>
      <c r="BJ7" s="17" t="s">
        <v>172</v>
      </c>
      <c r="BK7" s="17" t="s">
        <v>174</v>
      </c>
      <c r="BL7" s="18" t="s">
        <v>172</v>
      </c>
      <c r="BM7" s="18" t="s">
        <v>174</v>
      </c>
      <c r="BN7" s="17" t="s">
        <v>172</v>
      </c>
      <c r="BO7" s="17" t="s">
        <v>174</v>
      </c>
      <c r="BP7" s="17" t="s">
        <v>172</v>
      </c>
      <c r="BQ7" s="17" t="s">
        <v>174</v>
      </c>
      <c r="BR7" s="18" t="s">
        <v>172</v>
      </c>
      <c r="BS7" s="18" t="s">
        <v>174</v>
      </c>
      <c r="BT7" s="17" t="s">
        <v>172</v>
      </c>
      <c r="BU7" s="17" t="s">
        <v>174</v>
      </c>
      <c r="BV7" s="17" t="s">
        <v>172</v>
      </c>
      <c r="BW7" s="17" t="s">
        <v>174</v>
      </c>
      <c r="BX7" s="18" t="s">
        <v>172</v>
      </c>
      <c r="BY7" s="18" t="s">
        <v>174</v>
      </c>
      <c r="BZ7" s="17" t="s">
        <v>172</v>
      </c>
      <c r="CA7" s="17" t="s">
        <v>174</v>
      </c>
      <c r="CB7" s="17" t="s">
        <v>172</v>
      </c>
      <c r="CC7" s="17" t="s">
        <v>174</v>
      </c>
      <c r="CD7" s="18" t="s">
        <v>172</v>
      </c>
      <c r="CE7" s="18" t="s">
        <v>174</v>
      </c>
      <c r="CF7" s="17" t="s">
        <v>172</v>
      </c>
      <c r="CG7" s="17" t="s">
        <v>174</v>
      </c>
      <c r="CH7" s="17" t="s">
        <v>172</v>
      </c>
      <c r="CI7" s="17" t="s">
        <v>174</v>
      </c>
      <c r="CJ7" s="18" t="s">
        <v>172</v>
      </c>
      <c r="CK7" s="18" t="s">
        <v>174</v>
      </c>
      <c r="CL7" s="17" t="s">
        <v>172</v>
      </c>
      <c r="CM7" s="17" t="s">
        <v>174</v>
      </c>
      <c r="CN7" s="17" t="s">
        <v>172</v>
      </c>
      <c r="CO7" s="17" t="s">
        <v>174</v>
      </c>
      <c r="CP7" s="18" t="s">
        <v>172</v>
      </c>
      <c r="CQ7" s="18" t="s">
        <v>174</v>
      </c>
      <c r="CR7" s="17" t="s">
        <v>172</v>
      </c>
      <c r="CS7" s="17" t="s">
        <v>174</v>
      </c>
      <c r="CT7" s="17" t="s">
        <v>172</v>
      </c>
      <c r="CU7" s="17" t="s">
        <v>174</v>
      </c>
      <c r="CV7" s="18" t="s">
        <v>172</v>
      </c>
      <c r="CW7" s="18" t="s">
        <v>174</v>
      </c>
      <c r="CX7" s="17" t="s">
        <v>172</v>
      </c>
      <c r="CY7" s="17" t="s">
        <v>174</v>
      </c>
      <c r="CZ7" s="17" t="s">
        <v>172</v>
      </c>
      <c r="DA7" s="17" t="s">
        <v>174</v>
      </c>
      <c r="DB7" s="18" t="s">
        <v>172</v>
      </c>
      <c r="DC7" s="18" t="s">
        <v>174</v>
      </c>
      <c r="DD7" s="17" t="s">
        <v>172</v>
      </c>
      <c r="DE7" s="17" t="s">
        <v>174</v>
      </c>
      <c r="DF7" s="17" t="s">
        <v>172</v>
      </c>
      <c r="DG7" s="17" t="s">
        <v>174</v>
      </c>
      <c r="DH7" s="18" t="s">
        <v>172</v>
      </c>
      <c r="DI7" s="18" t="s">
        <v>174</v>
      </c>
      <c r="DJ7" s="17" t="s">
        <v>172</v>
      </c>
      <c r="DK7" s="17" t="s">
        <v>174</v>
      </c>
      <c r="DL7" s="17" t="s">
        <v>172</v>
      </c>
      <c r="DM7" s="17" t="s">
        <v>174</v>
      </c>
      <c r="DN7" s="18" t="s">
        <v>172</v>
      </c>
      <c r="DO7" s="18" t="s">
        <v>174</v>
      </c>
      <c r="DP7" s="17" t="s">
        <v>172</v>
      </c>
      <c r="DQ7" s="17" t="s">
        <v>174</v>
      </c>
      <c r="DR7" s="17" t="s">
        <v>172</v>
      </c>
      <c r="DS7" s="17" t="s">
        <v>174</v>
      </c>
      <c r="DT7" s="18" t="s">
        <v>172</v>
      </c>
      <c r="DU7" s="18" t="s">
        <v>174</v>
      </c>
      <c r="DV7" s="17" t="s">
        <v>172</v>
      </c>
      <c r="DW7" s="17" t="s">
        <v>174</v>
      </c>
      <c r="DX7" s="17" t="s">
        <v>172</v>
      </c>
      <c r="DY7" s="17" t="s">
        <v>174</v>
      </c>
      <c r="DZ7" s="18" t="s">
        <v>172</v>
      </c>
      <c r="EA7" s="18" t="s">
        <v>174</v>
      </c>
      <c r="EB7" s="17" t="s">
        <v>172</v>
      </c>
      <c r="EC7" s="17" t="s">
        <v>174</v>
      </c>
      <c r="ED7" s="17" t="s">
        <v>172</v>
      </c>
      <c r="EE7" s="17" t="s">
        <v>174</v>
      </c>
      <c r="EF7" s="18" t="s">
        <v>172</v>
      </c>
      <c r="EG7" s="18" t="s">
        <v>174</v>
      </c>
      <c r="EH7" s="17" t="s">
        <v>172</v>
      </c>
      <c r="EI7" s="17" t="s">
        <v>174</v>
      </c>
      <c r="EJ7" s="17" t="s">
        <v>172</v>
      </c>
      <c r="EK7" s="17" t="s">
        <v>174</v>
      </c>
      <c r="EL7" s="18" t="s">
        <v>172</v>
      </c>
      <c r="EM7" s="18" t="s">
        <v>174</v>
      </c>
      <c r="EN7" s="17" t="s">
        <v>172</v>
      </c>
      <c r="EO7" s="17" t="s">
        <v>174</v>
      </c>
      <c r="EP7" s="17" t="s">
        <v>172</v>
      </c>
      <c r="EQ7" s="17" t="s">
        <v>174</v>
      </c>
      <c r="ER7" s="18" t="s">
        <v>172</v>
      </c>
      <c r="ES7" s="18" t="s">
        <v>174</v>
      </c>
    </row>
    <row r="8" spans="1:149" ht="7.15" customHeight="1">
      <c r="B8" s="19"/>
      <c r="C8" s="19"/>
      <c r="F8" s="19"/>
      <c r="G8" s="19"/>
      <c r="H8" s="19"/>
      <c r="I8" s="19"/>
      <c r="L8" s="19"/>
      <c r="M8" s="19"/>
      <c r="N8" s="19"/>
      <c r="O8" s="19"/>
      <c r="R8" s="19"/>
      <c r="S8" s="19"/>
      <c r="T8" s="19"/>
      <c r="U8" s="19"/>
      <c r="X8" s="19"/>
      <c r="Y8" s="19"/>
      <c r="Z8" s="19"/>
      <c r="AA8" s="19"/>
      <c r="AD8" s="19"/>
      <c r="AE8" s="19"/>
      <c r="AF8" s="19"/>
      <c r="AG8" s="19"/>
      <c r="AJ8" s="19"/>
      <c r="AK8" s="19"/>
      <c r="AL8" s="19"/>
      <c r="AM8" s="19"/>
      <c r="AP8" s="19"/>
      <c r="AQ8" s="19"/>
      <c r="AR8" s="19"/>
      <c r="AS8" s="19"/>
      <c r="AV8" s="19"/>
      <c r="AW8" s="19"/>
      <c r="AX8" s="19"/>
      <c r="AY8" s="19"/>
      <c r="BB8" s="19"/>
      <c r="BC8" s="19"/>
      <c r="BD8" s="19"/>
      <c r="BE8" s="19"/>
      <c r="BH8" s="19"/>
      <c r="BI8" s="19"/>
      <c r="BJ8" s="19"/>
      <c r="BK8" s="19"/>
      <c r="BN8" s="19"/>
      <c r="BO8" s="19"/>
      <c r="BP8" s="19"/>
      <c r="BQ8" s="19"/>
      <c r="BT8" s="19"/>
      <c r="BU8" s="19"/>
      <c r="BV8" s="19"/>
      <c r="BW8" s="19"/>
      <c r="BZ8" s="19"/>
      <c r="CA8" s="19"/>
      <c r="CB8" s="19"/>
      <c r="CC8" s="19"/>
      <c r="CF8" s="19"/>
      <c r="CG8" s="19"/>
      <c r="CH8" s="19"/>
      <c r="CI8" s="19"/>
      <c r="CL8" s="19"/>
      <c r="CM8" s="19"/>
      <c r="CN8" s="19"/>
      <c r="CO8" s="19"/>
      <c r="CR8" s="19"/>
      <c r="CS8" s="19"/>
      <c r="CT8" s="19"/>
      <c r="CU8" s="19"/>
      <c r="CX8" s="19"/>
      <c r="CY8" s="19"/>
      <c r="CZ8" s="19"/>
      <c r="DA8" s="19"/>
      <c r="DD8" s="19"/>
      <c r="DE8" s="19"/>
      <c r="DF8" s="19"/>
      <c r="DG8" s="19"/>
      <c r="DJ8" s="19"/>
      <c r="DK8" s="19"/>
      <c r="DL8" s="19"/>
      <c r="DM8" s="19"/>
      <c r="DP8" s="19"/>
      <c r="DQ8" s="19"/>
      <c r="DR8" s="19"/>
      <c r="DS8" s="19"/>
      <c r="DV8" s="19"/>
      <c r="DW8" s="19"/>
      <c r="DX8" s="19"/>
      <c r="DY8" s="19"/>
      <c r="EB8" s="19"/>
      <c r="EC8" s="19"/>
      <c r="ED8" s="19"/>
      <c r="EE8" s="19"/>
      <c r="EH8" s="19"/>
      <c r="EI8" s="19"/>
      <c r="EJ8" s="19"/>
      <c r="EK8" s="19"/>
      <c r="EN8" s="19"/>
      <c r="EO8" s="19"/>
      <c r="EP8" s="19"/>
      <c r="EQ8" s="19"/>
    </row>
    <row r="9" spans="1:149">
      <c r="A9" s="20" t="s">
        <v>175</v>
      </c>
      <c r="B9" s="21"/>
      <c r="C9" s="21"/>
      <c r="D9" s="22"/>
      <c r="E9" s="22"/>
      <c r="F9" s="21"/>
      <c r="G9" s="21"/>
      <c r="H9" s="21"/>
      <c r="I9" s="21"/>
      <c r="J9" s="22"/>
      <c r="K9" s="22"/>
      <c r="L9" s="21"/>
      <c r="M9" s="21"/>
      <c r="N9" s="21"/>
      <c r="O9" s="21"/>
      <c r="P9" s="22"/>
      <c r="Q9" s="22"/>
      <c r="R9" s="21"/>
      <c r="S9" s="21"/>
      <c r="T9" s="21"/>
      <c r="U9" s="21"/>
      <c r="V9" s="22"/>
      <c r="W9" s="22"/>
      <c r="X9" s="21"/>
      <c r="Y9" s="21"/>
      <c r="Z9" s="21"/>
      <c r="AA9" s="21"/>
      <c r="AB9" s="22"/>
      <c r="AC9" s="22"/>
      <c r="AD9" s="21"/>
      <c r="AE9" s="21"/>
      <c r="AF9" s="21"/>
      <c r="AG9" s="21"/>
      <c r="AH9" s="22"/>
      <c r="AI9" s="22"/>
      <c r="AJ9" s="21"/>
      <c r="AK9" s="21"/>
      <c r="AL9" s="21"/>
      <c r="AM9" s="21"/>
      <c r="AN9" s="22"/>
      <c r="AO9" s="22"/>
      <c r="AP9" s="21"/>
      <c r="AQ9" s="21"/>
      <c r="AR9" s="21"/>
      <c r="AS9" s="21"/>
      <c r="AT9" s="22"/>
      <c r="AU9" s="22"/>
      <c r="AV9" s="21"/>
      <c r="AW9" s="21"/>
      <c r="AX9" s="21"/>
      <c r="AY9" s="21"/>
      <c r="AZ9" s="22"/>
      <c r="BA9" s="22"/>
      <c r="BB9" s="21"/>
      <c r="BC9" s="21"/>
      <c r="BD9" s="21"/>
      <c r="BE9" s="21"/>
      <c r="BF9" s="22"/>
      <c r="BG9" s="22"/>
      <c r="BH9" s="21"/>
      <c r="BI9" s="21"/>
      <c r="BJ9" s="21"/>
      <c r="BK9" s="21"/>
      <c r="BL9" s="22"/>
      <c r="BM9" s="22"/>
      <c r="BN9" s="21"/>
      <c r="BO9" s="21"/>
      <c r="BP9" s="21"/>
      <c r="BQ9" s="21"/>
      <c r="BR9" s="22"/>
      <c r="BS9" s="22"/>
      <c r="BT9" s="21"/>
      <c r="BU9" s="21"/>
      <c r="BV9" s="21"/>
      <c r="BW9" s="21"/>
      <c r="BX9" s="22"/>
      <c r="BY9" s="22"/>
      <c r="BZ9" s="21"/>
      <c r="CA9" s="21"/>
      <c r="CB9" s="21"/>
      <c r="CC9" s="21"/>
      <c r="CD9" s="22"/>
      <c r="CE9" s="22"/>
      <c r="CF9" s="21"/>
      <c r="CG9" s="21"/>
      <c r="CH9" s="21"/>
      <c r="CI9" s="21"/>
      <c r="CJ9" s="22"/>
      <c r="CK9" s="22"/>
      <c r="CL9" s="21"/>
      <c r="CM9" s="21"/>
      <c r="CN9" s="21"/>
      <c r="CO9" s="21"/>
      <c r="CP9" s="22"/>
      <c r="CQ9" s="22"/>
      <c r="CR9" s="21"/>
      <c r="CS9" s="21"/>
      <c r="CT9" s="21"/>
      <c r="CU9" s="21"/>
      <c r="CV9" s="22"/>
      <c r="CW9" s="22"/>
      <c r="CX9" s="21"/>
      <c r="CY9" s="21"/>
      <c r="CZ9" s="21"/>
      <c r="DA9" s="21"/>
      <c r="DB9" s="22"/>
      <c r="DC9" s="22"/>
      <c r="DD9" s="21"/>
      <c r="DE9" s="21"/>
      <c r="DF9" s="21"/>
      <c r="DG9" s="21"/>
      <c r="DH9" s="22"/>
      <c r="DI9" s="22"/>
      <c r="DJ9" s="21"/>
      <c r="DK9" s="21"/>
      <c r="DL9" s="21"/>
      <c r="DM9" s="21"/>
      <c r="DN9" s="22"/>
      <c r="DO9" s="22"/>
      <c r="DP9" s="21"/>
      <c r="DQ9" s="21"/>
      <c r="DR9" s="21"/>
      <c r="DS9" s="21"/>
      <c r="DT9" s="22"/>
      <c r="DU9" s="22"/>
      <c r="DV9" s="21"/>
      <c r="DW9" s="21"/>
      <c r="DX9" s="21"/>
      <c r="DY9" s="21"/>
      <c r="DZ9" s="22"/>
      <c r="EA9" s="22"/>
      <c r="EB9" s="21"/>
      <c r="EC9" s="21"/>
      <c r="ED9" s="21"/>
      <c r="EE9" s="21"/>
      <c r="EF9" s="22"/>
      <c r="EG9" s="22"/>
      <c r="EH9" s="21"/>
      <c r="EI9" s="21"/>
      <c r="EJ9" s="21"/>
      <c r="EK9" s="21"/>
      <c r="EL9" s="22"/>
      <c r="EM9" s="22"/>
      <c r="EN9" s="21"/>
      <c r="EO9" s="21"/>
      <c r="EP9" s="21"/>
      <c r="EQ9" s="21"/>
      <c r="ER9" s="22"/>
      <c r="ES9" s="22"/>
    </row>
    <row r="10" spans="1:149">
      <c r="A10" s="23" t="s">
        <v>82</v>
      </c>
      <c r="B10" s="24">
        <v>85021305</v>
      </c>
      <c r="C10" s="24">
        <v>84514958</v>
      </c>
      <c r="D10" s="25">
        <v>23305154</v>
      </c>
      <c r="E10" s="25">
        <v>23229372</v>
      </c>
      <c r="F10" s="24">
        <v>2971631</v>
      </c>
      <c r="G10" s="24">
        <v>2966524</v>
      </c>
      <c r="H10" s="24">
        <v>10522281</v>
      </c>
      <c r="I10" s="24">
        <v>10495608</v>
      </c>
      <c r="J10" s="25">
        <v>18588078</v>
      </c>
      <c r="K10" s="25">
        <v>18589581</v>
      </c>
      <c r="L10" s="24">
        <v>6176247</v>
      </c>
      <c r="M10" s="24">
        <v>6162497</v>
      </c>
      <c r="N10" s="24">
        <v>161150</v>
      </c>
      <c r="O10" s="24">
        <v>161150</v>
      </c>
      <c r="P10" s="25">
        <v>10414284</v>
      </c>
      <c r="Q10" s="25">
        <v>10348618</v>
      </c>
      <c r="R10" s="24">
        <v>1884259</v>
      </c>
      <c r="S10" s="24">
        <v>1881638</v>
      </c>
      <c r="T10" s="24">
        <v>1334792</v>
      </c>
      <c r="U10" s="24">
        <v>1331243</v>
      </c>
      <c r="V10" s="25">
        <v>840095</v>
      </c>
      <c r="W10" s="25">
        <v>838359</v>
      </c>
      <c r="X10" s="24">
        <v>669083</v>
      </c>
      <c r="Y10" s="24">
        <v>669083</v>
      </c>
      <c r="Z10" s="24">
        <v>4176142</v>
      </c>
      <c r="AA10" s="24">
        <v>4165641</v>
      </c>
      <c r="AB10" s="25"/>
      <c r="AC10" s="25"/>
      <c r="AD10" s="24">
        <v>721001.2</v>
      </c>
      <c r="AE10" s="24">
        <v>720823.3</v>
      </c>
      <c r="AF10" s="24">
        <v>2201198</v>
      </c>
      <c r="AG10" s="24">
        <v>2181776</v>
      </c>
      <c r="AH10" s="25">
        <v>569819</v>
      </c>
      <c r="AI10" s="25">
        <v>569819</v>
      </c>
      <c r="AJ10" s="24"/>
      <c r="AK10" s="24"/>
      <c r="AL10" s="24">
        <v>712960</v>
      </c>
      <c r="AM10" s="24">
        <v>708559</v>
      </c>
      <c r="AN10" s="25">
        <v>60306</v>
      </c>
      <c r="AO10" s="25">
        <v>60306</v>
      </c>
      <c r="AP10" s="24">
        <v>1084694</v>
      </c>
      <c r="AQ10" s="24">
        <v>1084694</v>
      </c>
      <c r="AR10" s="24">
        <v>335223</v>
      </c>
      <c r="AS10" s="24">
        <v>330438</v>
      </c>
      <c r="AT10" s="25">
        <v>541328</v>
      </c>
      <c r="AU10" s="25">
        <v>534450</v>
      </c>
      <c r="AV10" s="24">
        <v>2203842</v>
      </c>
      <c r="AW10" s="24">
        <v>2203842</v>
      </c>
      <c r="AX10" s="24">
        <v>147342</v>
      </c>
      <c r="AY10" s="24">
        <v>145636</v>
      </c>
      <c r="AZ10" s="25">
        <v>143138</v>
      </c>
      <c r="BA10" s="25">
        <v>141694</v>
      </c>
      <c r="BB10" s="24">
        <v>575850</v>
      </c>
      <c r="BC10" s="24">
        <v>570361</v>
      </c>
      <c r="BD10" s="24">
        <v>102989</v>
      </c>
      <c r="BE10" s="24">
        <v>101681</v>
      </c>
      <c r="BF10" s="25">
        <v>29855</v>
      </c>
      <c r="BG10" s="25">
        <v>29855</v>
      </c>
      <c r="BH10" s="24">
        <v>57290</v>
      </c>
      <c r="BI10" s="24">
        <v>56644</v>
      </c>
      <c r="BJ10" s="24">
        <v>256286</v>
      </c>
      <c r="BK10" s="24">
        <v>255340</v>
      </c>
      <c r="BL10" s="25">
        <v>2320108</v>
      </c>
      <c r="BM10" s="25">
        <v>2312537</v>
      </c>
      <c r="BN10" s="24">
        <v>617818</v>
      </c>
      <c r="BO10" s="24">
        <v>608183</v>
      </c>
      <c r="BP10" s="24">
        <v>503408</v>
      </c>
      <c r="BQ10" s="24">
        <v>495015</v>
      </c>
      <c r="BR10" s="25">
        <v>272924</v>
      </c>
      <c r="BS10" s="25">
        <v>267234</v>
      </c>
      <c r="BT10" s="24">
        <v>42104</v>
      </c>
      <c r="BU10" s="24">
        <v>42104</v>
      </c>
      <c r="BV10" s="24">
        <v>239597</v>
      </c>
      <c r="BW10" s="24">
        <v>239460</v>
      </c>
      <c r="BX10" s="25">
        <v>78676</v>
      </c>
      <c r="BY10" s="25">
        <v>78676</v>
      </c>
      <c r="BZ10" s="24">
        <v>11294677</v>
      </c>
      <c r="CA10" s="24">
        <v>11294677</v>
      </c>
      <c r="CB10" s="24">
        <v>1939924</v>
      </c>
      <c r="CC10" s="24">
        <v>1927943</v>
      </c>
      <c r="CD10" s="25">
        <v>1205910</v>
      </c>
      <c r="CE10" s="25">
        <v>1198106</v>
      </c>
      <c r="CF10" s="24">
        <v>1057779</v>
      </c>
      <c r="CG10" s="24">
        <v>1051996</v>
      </c>
      <c r="CH10" s="24">
        <v>546448</v>
      </c>
      <c r="CI10" s="24">
        <v>545245</v>
      </c>
      <c r="CJ10" s="25">
        <v>289424</v>
      </c>
      <c r="CK10" s="25">
        <v>289424</v>
      </c>
      <c r="CL10" s="24">
        <v>254533</v>
      </c>
      <c r="CM10" s="24">
        <v>253750</v>
      </c>
      <c r="CN10" s="24">
        <v>206211</v>
      </c>
      <c r="CO10" s="24">
        <v>204245</v>
      </c>
      <c r="CP10" s="25">
        <v>345380</v>
      </c>
      <c r="CQ10" s="25">
        <v>344386</v>
      </c>
      <c r="CR10" s="24">
        <v>29968.6</v>
      </c>
      <c r="CS10" s="24">
        <v>29968.6</v>
      </c>
      <c r="CT10" s="24">
        <v>607700</v>
      </c>
      <c r="CU10" s="24">
        <v>606210</v>
      </c>
      <c r="CV10" s="25">
        <v>42840.900000000009</v>
      </c>
      <c r="CW10" s="25">
        <v>42840.900000000009</v>
      </c>
      <c r="CX10" s="24">
        <v>282233</v>
      </c>
      <c r="CY10" s="24">
        <v>282233</v>
      </c>
      <c r="CZ10" s="24">
        <v>428404</v>
      </c>
      <c r="DA10" s="24">
        <v>428404</v>
      </c>
      <c r="DB10" s="25">
        <v>3424259</v>
      </c>
      <c r="DC10" s="25">
        <v>3408155</v>
      </c>
      <c r="DD10" s="24">
        <v>398052</v>
      </c>
      <c r="DE10" s="24">
        <v>396387</v>
      </c>
      <c r="DF10" s="24">
        <v>155241</v>
      </c>
      <c r="DG10" s="24">
        <v>155241</v>
      </c>
      <c r="DH10" s="25">
        <v>57175</v>
      </c>
      <c r="DI10" s="25">
        <v>56211</v>
      </c>
      <c r="DJ10" s="24">
        <v>105650</v>
      </c>
      <c r="DK10" s="24">
        <v>103918</v>
      </c>
      <c r="DL10" s="24">
        <v>246739</v>
      </c>
      <c r="DM10" s="24">
        <v>244370</v>
      </c>
      <c r="DN10" s="25">
        <v>2079723</v>
      </c>
      <c r="DO10" s="25">
        <v>2057021</v>
      </c>
      <c r="DP10" s="24">
        <v>1428846</v>
      </c>
      <c r="DQ10" s="24">
        <v>1423845</v>
      </c>
      <c r="DR10" s="24">
        <v>2624051</v>
      </c>
      <c r="DS10" s="24">
        <v>2611139</v>
      </c>
      <c r="DT10" s="25">
        <v>4970612</v>
      </c>
      <c r="DU10" s="25">
        <v>4936559</v>
      </c>
      <c r="DV10" s="24">
        <v>406251</v>
      </c>
      <c r="DW10" s="24">
        <v>404172</v>
      </c>
      <c r="DX10" s="24">
        <v>340768</v>
      </c>
      <c r="DY10" s="24">
        <v>339953</v>
      </c>
      <c r="DZ10" s="25">
        <v>240591</v>
      </c>
      <c r="EA10" s="25">
        <v>240591</v>
      </c>
      <c r="EB10" s="24">
        <v>1011779</v>
      </c>
      <c r="EC10" s="24">
        <v>1007580</v>
      </c>
      <c r="ED10" s="24">
        <v>1013092</v>
      </c>
      <c r="EE10" s="24">
        <v>1004717</v>
      </c>
      <c r="EF10" s="25">
        <v>470397</v>
      </c>
      <c r="EG10" s="25">
        <v>469860</v>
      </c>
      <c r="EH10" s="24">
        <v>1437851</v>
      </c>
      <c r="EI10" s="24">
        <v>1433926</v>
      </c>
      <c r="EJ10" s="24">
        <v>1339622</v>
      </c>
      <c r="EK10" s="24">
        <v>1335464</v>
      </c>
      <c r="EL10" s="25">
        <v>618289</v>
      </c>
      <c r="EM10" s="25">
        <v>617156</v>
      </c>
      <c r="EN10" s="24">
        <v>501413</v>
      </c>
      <c r="EO10" s="24">
        <v>500840</v>
      </c>
      <c r="EP10" s="24">
        <v>832417</v>
      </c>
      <c r="EQ10" s="24">
        <v>829333</v>
      </c>
      <c r="ER10" s="25">
        <v>323162</v>
      </c>
      <c r="ES10" s="25">
        <v>322584</v>
      </c>
    </row>
    <row r="11" spans="1:149">
      <c r="A11" s="23" t="s">
        <v>83</v>
      </c>
      <c r="B11" s="24">
        <v>7218312</v>
      </c>
      <c r="C11" s="24">
        <v>7218312</v>
      </c>
      <c r="D11" s="25">
        <v>1422382</v>
      </c>
      <c r="E11" s="25">
        <v>1422382</v>
      </c>
      <c r="F11" s="24">
        <v>237169</v>
      </c>
      <c r="G11" s="24">
        <v>237169</v>
      </c>
      <c r="H11" s="24">
        <v>1290427</v>
      </c>
      <c r="I11" s="24">
        <v>1290427</v>
      </c>
      <c r="J11" s="25">
        <v>2345101</v>
      </c>
      <c r="K11" s="25">
        <v>2345101</v>
      </c>
      <c r="L11" s="24">
        <v>1689371</v>
      </c>
      <c r="M11" s="24">
        <v>1689371</v>
      </c>
      <c r="N11" s="24">
        <v>11446</v>
      </c>
      <c r="O11" s="24">
        <v>11446</v>
      </c>
      <c r="P11" s="25">
        <v>2440629</v>
      </c>
      <c r="Q11" s="25">
        <v>2440629</v>
      </c>
      <c r="R11" s="24">
        <v>663347</v>
      </c>
      <c r="S11" s="24">
        <v>663347</v>
      </c>
      <c r="T11" s="24">
        <v>244428</v>
      </c>
      <c r="U11" s="24">
        <v>244428</v>
      </c>
      <c r="V11" s="25">
        <v>414652</v>
      </c>
      <c r="W11" s="25">
        <v>414652</v>
      </c>
      <c r="X11" s="24">
        <v>334082</v>
      </c>
      <c r="Y11" s="24">
        <v>334082</v>
      </c>
      <c r="Z11" s="24">
        <v>1248581</v>
      </c>
      <c r="AA11" s="24">
        <v>1248581</v>
      </c>
      <c r="AB11" s="25"/>
      <c r="AC11" s="25"/>
      <c r="AD11" s="24">
        <v>1161</v>
      </c>
      <c r="AE11" s="24">
        <v>1161</v>
      </c>
      <c r="AF11" s="24">
        <v>1082224</v>
      </c>
      <c r="AG11" s="24">
        <v>1082224</v>
      </c>
      <c r="AH11" s="25">
        <v>164107</v>
      </c>
      <c r="AI11" s="25">
        <v>164107</v>
      </c>
      <c r="AJ11" s="24"/>
      <c r="AK11" s="24"/>
      <c r="AL11" s="24">
        <v>233349</v>
      </c>
      <c r="AM11" s="24">
        <v>233349</v>
      </c>
      <c r="AN11" s="25">
        <v>45516</v>
      </c>
      <c r="AO11" s="25">
        <v>45516</v>
      </c>
      <c r="AP11" s="24">
        <v>522070</v>
      </c>
      <c r="AQ11" s="24">
        <v>522070</v>
      </c>
      <c r="AR11" s="24">
        <v>297538</v>
      </c>
      <c r="AS11" s="24">
        <v>297538</v>
      </c>
      <c r="AT11" s="25">
        <v>278796</v>
      </c>
      <c r="AU11" s="25">
        <v>278796</v>
      </c>
      <c r="AV11" s="24">
        <v>811575</v>
      </c>
      <c r="AW11" s="24">
        <v>811575</v>
      </c>
      <c r="AX11" s="24">
        <v>203776</v>
      </c>
      <c r="AY11" s="24">
        <v>203776</v>
      </c>
      <c r="AZ11" s="25">
        <v>145795</v>
      </c>
      <c r="BA11" s="25">
        <v>145795</v>
      </c>
      <c r="BB11" s="24">
        <v>379692</v>
      </c>
      <c r="BC11" s="24">
        <v>379692</v>
      </c>
      <c r="BD11" s="24">
        <v>147318</v>
      </c>
      <c r="BE11" s="24">
        <v>147318</v>
      </c>
      <c r="BF11" s="25">
        <v>7886</v>
      </c>
      <c r="BG11" s="25">
        <v>7886</v>
      </c>
      <c r="BH11" s="24">
        <v>37833</v>
      </c>
      <c r="BI11" s="24">
        <v>37833</v>
      </c>
      <c r="BJ11" s="24">
        <v>241173</v>
      </c>
      <c r="BK11" s="24">
        <v>241173</v>
      </c>
      <c r="BL11" s="25">
        <v>1376029</v>
      </c>
      <c r="BM11" s="25">
        <v>1376029</v>
      </c>
      <c r="BN11" s="24">
        <v>512360</v>
      </c>
      <c r="BO11" s="24">
        <v>512360</v>
      </c>
      <c r="BP11" s="24">
        <v>258059</v>
      </c>
      <c r="BQ11" s="24">
        <v>258059</v>
      </c>
      <c r="BR11" s="25">
        <v>153894</v>
      </c>
      <c r="BS11" s="25">
        <v>153894</v>
      </c>
      <c r="BT11" s="24">
        <v>46377</v>
      </c>
      <c r="BU11" s="24">
        <v>46377</v>
      </c>
      <c r="BV11" s="24">
        <v>140287</v>
      </c>
      <c r="BW11" s="24">
        <v>140287</v>
      </c>
      <c r="BX11" s="25">
        <v>92633</v>
      </c>
      <c r="BY11" s="25">
        <v>92633</v>
      </c>
      <c r="BZ11" s="24">
        <v>3194377</v>
      </c>
      <c r="CA11" s="24">
        <v>3194377</v>
      </c>
      <c r="CB11" s="24">
        <v>664327</v>
      </c>
      <c r="CC11" s="24">
        <v>664328</v>
      </c>
      <c r="CD11" s="25">
        <v>472029</v>
      </c>
      <c r="CE11" s="25">
        <v>472029</v>
      </c>
      <c r="CF11" s="24">
        <v>534803</v>
      </c>
      <c r="CG11" s="24">
        <v>534803</v>
      </c>
      <c r="CH11" s="24">
        <v>310761</v>
      </c>
      <c r="CI11" s="24">
        <v>310761</v>
      </c>
      <c r="CJ11" s="25">
        <v>198473</v>
      </c>
      <c r="CK11" s="25">
        <v>198473</v>
      </c>
      <c r="CL11" s="24">
        <v>94074</v>
      </c>
      <c r="CM11" s="24">
        <v>94074</v>
      </c>
      <c r="CN11" s="24">
        <v>112706</v>
      </c>
      <c r="CO11" s="24">
        <v>112706</v>
      </c>
      <c r="CP11" s="25">
        <v>54809</v>
      </c>
      <c r="CQ11" s="25">
        <v>54809</v>
      </c>
      <c r="CR11" s="24">
        <v>7686.9</v>
      </c>
      <c r="CS11" s="24">
        <v>7686.9</v>
      </c>
      <c r="CT11" s="24">
        <v>296504</v>
      </c>
      <c r="CU11" s="24">
        <v>296504</v>
      </c>
      <c r="CV11" s="25">
        <v>41616.800000000003</v>
      </c>
      <c r="CW11" s="25">
        <v>41616.800000000003</v>
      </c>
      <c r="CX11" s="24">
        <v>244570</v>
      </c>
      <c r="CY11" s="24">
        <v>244570</v>
      </c>
      <c r="CZ11" s="24">
        <v>135579</v>
      </c>
      <c r="DA11" s="24">
        <v>135579</v>
      </c>
      <c r="DB11" s="25">
        <v>789586</v>
      </c>
      <c r="DC11" s="25">
        <v>789586</v>
      </c>
      <c r="DD11" s="24">
        <v>235073</v>
      </c>
      <c r="DE11" s="24">
        <v>235073</v>
      </c>
      <c r="DF11" s="24">
        <v>129</v>
      </c>
      <c r="DG11" s="24">
        <v>129</v>
      </c>
      <c r="DH11" s="25">
        <v>33043</v>
      </c>
      <c r="DI11" s="25">
        <v>33043</v>
      </c>
      <c r="DJ11" s="24">
        <v>78130</v>
      </c>
      <c r="DK11" s="24">
        <v>78130</v>
      </c>
      <c r="DL11" s="24">
        <v>227631</v>
      </c>
      <c r="DM11" s="24">
        <v>227631</v>
      </c>
      <c r="DN11" s="25">
        <v>1264661</v>
      </c>
      <c r="DO11" s="25">
        <v>1264661</v>
      </c>
      <c r="DP11" s="24">
        <v>662693</v>
      </c>
      <c r="DQ11" s="24">
        <v>662693</v>
      </c>
      <c r="DR11" s="24">
        <v>581012</v>
      </c>
      <c r="DS11" s="24">
        <v>581012</v>
      </c>
      <c r="DT11" s="25">
        <v>1278593</v>
      </c>
      <c r="DU11" s="25">
        <v>1278593</v>
      </c>
      <c r="DV11" s="24">
        <v>119330</v>
      </c>
      <c r="DW11" s="24">
        <v>119330</v>
      </c>
      <c r="DX11" s="24">
        <v>107892</v>
      </c>
      <c r="DY11" s="24">
        <v>107892</v>
      </c>
      <c r="DZ11" s="25">
        <v>363</v>
      </c>
      <c r="EA11" s="25">
        <v>363</v>
      </c>
      <c r="EB11" s="24">
        <v>449212</v>
      </c>
      <c r="EC11" s="24">
        <v>449212</v>
      </c>
      <c r="ED11" s="24">
        <v>338553</v>
      </c>
      <c r="EE11" s="24">
        <v>338553</v>
      </c>
      <c r="EF11" s="25">
        <v>171701</v>
      </c>
      <c r="EG11" s="25">
        <v>171701</v>
      </c>
      <c r="EH11" s="24">
        <v>518288</v>
      </c>
      <c r="EI11" s="24">
        <v>518288</v>
      </c>
      <c r="EJ11" s="24">
        <v>479618</v>
      </c>
      <c r="EK11" s="24">
        <v>479618</v>
      </c>
      <c r="EL11" s="25">
        <v>0</v>
      </c>
      <c r="EM11" s="25">
        <v>0</v>
      </c>
      <c r="EN11" s="24">
        <v>76856</v>
      </c>
      <c r="EO11" s="24">
        <v>76856</v>
      </c>
      <c r="EP11" s="24">
        <v>168667</v>
      </c>
      <c r="EQ11" s="24">
        <v>168667</v>
      </c>
      <c r="ER11" s="25">
        <v>225545</v>
      </c>
      <c r="ES11" s="25">
        <v>225545</v>
      </c>
    </row>
    <row r="12" spans="1:149">
      <c r="A12" s="26" t="s">
        <v>84</v>
      </c>
      <c r="B12" s="27">
        <v>23571768</v>
      </c>
      <c r="C12" s="27">
        <v>81186740</v>
      </c>
      <c r="D12" s="28">
        <v>3886079</v>
      </c>
      <c r="E12" s="28">
        <v>5656993</v>
      </c>
      <c r="F12" s="27">
        <v>497787</v>
      </c>
      <c r="G12" s="27">
        <v>770888</v>
      </c>
      <c r="H12" s="27">
        <v>1386193</v>
      </c>
      <c r="I12" s="27">
        <v>2264338</v>
      </c>
      <c r="J12" s="28">
        <v>2552757</v>
      </c>
      <c r="K12" s="28">
        <v>4338193</v>
      </c>
      <c r="L12" s="27">
        <v>1449468</v>
      </c>
      <c r="M12" s="27">
        <v>2163979</v>
      </c>
      <c r="N12" s="27">
        <v>37735</v>
      </c>
      <c r="O12" s="27">
        <v>231010</v>
      </c>
      <c r="P12" s="28">
        <v>1539546</v>
      </c>
      <c r="Q12" s="28">
        <v>8426582</v>
      </c>
      <c r="R12" s="27">
        <v>256824</v>
      </c>
      <c r="S12" s="27">
        <v>536851</v>
      </c>
      <c r="T12" s="27">
        <v>323708</v>
      </c>
      <c r="U12" s="27">
        <v>487795</v>
      </c>
      <c r="V12" s="28">
        <v>158228</v>
      </c>
      <c r="W12" s="28">
        <v>197433</v>
      </c>
      <c r="X12" s="27">
        <v>89158</v>
      </c>
      <c r="Y12" s="27">
        <v>126672</v>
      </c>
      <c r="Z12" s="27">
        <v>712037</v>
      </c>
      <c r="AA12" s="27">
        <v>1527996</v>
      </c>
      <c r="AB12" s="28"/>
      <c r="AC12" s="28"/>
      <c r="AD12" s="27">
        <v>57242.2</v>
      </c>
      <c r="AE12" s="27">
        <v>65137.3</v>
      </c>
      <c r="AF12" s="27">
        <v>419183</v>
      </c>
      <c r="AG12" s="27">
        <v>807460</v>
      </c>
      <c r="AH12" s="28">
        <v>143019</v>
      </c>
      <c r="AI12" s="28">
        <v>269133</v>
      </c>
      <c r="AJ12" s="27"/>
      <c r="AK12" s="27"/>
      <c r="AL12" s="27">
        <v>220282</v>
      </c>
      <c r="AM12" s="27">
        <v>539497</v>
      </c>
      <c r="AN12" s="28">
        <v>27730</v>
      </c>
      <c r="AO12" s="28">
        <v>30088</v>
      </c>
      <c r="AP12" s="27">
        <v>269383</v>
      </c>
      <c r="AQ12" s="27">
        <v>707479</v>
      </c>
      <c r="AR12" s="27">
        <v>118214</v>
      </c>
      <c r="AS12" s="27">
        <v>267905</v>
      </c>
      <c r="AT12" s="28">
        <v>168695</v>
      </c>
      <c r="AU12" s="28">
        <v>333691</v>
      </c>
      <c r="AV12" s="27">
        <v>875834</v>
      </c>
      <c r="AW12" s="27">
        <v>1539816</v>
      </c>
      <c r="AX12" s="27">
        <v>104224</v>
      </c>
      <c r="AY12" s="27">
        <v>246526</v>
      </c>
      <c r="AZ12" s="28">
        <v>37199</v>
      </c>
      <c r="BA12" s="28">
        <v>107832</v>
      </c>
      <c r="BB12" s="27">
        <v>317548</v>
      </c>
      <c r="BC12" s="27">
        <v>529638</v>
      </c>
      <c r="BD12" s="27">
        <v>29462</v>
      </c>
      <c r="BE12" s="27">
        <v>51617</v>
      </c>
      <c r="BF12" s="28">
        <v>7576</v>
      </c>
      <c r="BG12" s="28">
        <v>11319</v>
      </c>
      <c r="BH12" s="27">
        <v>23071</v>
      </c>
      <c r="BI12" s="27">
        <v>42457</v>
      </c>
      <c r="BJ12" s="27">
        <v>106775</v>
      </c>
      <c r="BK12" s="27">
        <v>178479</v>
      </c>
      <c r="BL12" s="28">
        <v>757897</v>
      </c>
      <c r="BM12" s="28">
        <v>1507800</v>
      </c>
      <c r="BN12" s="27">
        <v>236575</v>
      </c>
      <c r="BO12" s="27">
        <v>344911</v>
      </c>
      <c r="BP12" s="27">
        <v>144741</v>
      </c>
      <c r="BQ12" s="27">
        <v>247203</v>
      </c>
      <c r="BR12" s="28">
        <v>70587</v>
      </c>
      <c r="BS12" s="28">
        <v>156646</v>
      </c>
      <c r="BT12" s="27">
        <v>4483</v>
      </c>
      <c r="BU12" s="27">
        <v>6627</v>
      </c>
      <c r="BV12" s="27">
        <v>46695</v>
      </c>
      <c r="BW12" s="27">
        <v>56653</v>
      </c>
      <c r="BX12" s="28">
        <v>65</v>
      </c>
      <c r="BY12" s="28">
        <v>65</v>
      </c>
      <c r="BZ12" s="27">
        <v>3422561</v>
      </c>
      <c r="CA12" s="27">
        <v>9431730</v>
      </c>
      <c r="CB12" s="27">
        <v>697296</v>
      </c>
      <c r="CC12" s="27">
        <v>1873473</v>
      </c>
      <c r="CD12" s="28">
        <v>450907</v>
      </c>
      <c r="CE12" s="28">
        <v>982703</v>
      </c>
      <c r="CF12" s="27">
        <v>297190</v>
      </c>
      <c r="CG12" s="27">
        <v>694640</v>
      </c>
      <c r="CH12" s="27">
        <v>147228</v>
      </c>
      <c r="CI12" s="27">
        <v>159994</v>
      </c>
      <c r="CJ12" s="28">
        <v>122307</v>
      </c>
      <c r="CK12" s="28">
        <v>132825</v>
      </c>
      <c r="CL12" s="27">
        <v>24213</v>
      </c>
      <c r="CM12" s="27">
        <v>32138</v>
      </c>
      <c r="CN12" s="27">
        <v>50054</v>
      </c>
      <c r="CO12" s="27">
        <v>166206</v>
      </c>
      <c r="CP12" s="28">
        <v>63095</v>
      </c>
      <c r="CQ12" s="28">
        <v>120510</v>
      </c>
      <c r="CR12" s="27">
        <v>198.6</v>
      </c>
      <c r="CS12" s="27">
        <v>198.6</v>
      </c>
      <c r="CT12" s="27">
        <v>174650</v>
      </c>
      <c r="CU12" s="27">
        <v>210502</v>
      </c>
      <c r="CV12" s="28">
        <v>15662.9</v>
      </c>
      <c r="CW12" s="28">
        <v>24738</v>
      </c>
      <c r="CX12" s="27">
        <v>148780</v>
      </c>
      <c r="CY12" s="27">
        <v>336247</v>
      </c>
      <c r="CZ12" s="27">
        <v>177525</v>
      </c>
      <c r="DA12" s="27">
        <v>404481</v>
      </c>
      <c r="DB12" s="28">
        <v>829759</v>
      </c>
      <c r="DC12" s="28">
        <v>2858092</v>
      </c>
      <c r="DD12" s="27">
        <v>102757</v>
      </c>
      <c r="DE12" s="27">
        <v>433481</v>
      </c>
      <c r="DF12" s="27">
        <v>13587</v>
      </c>
      <c r="DG12" s="27">
        <v>14132</v>
      </c>
      <c r="DH12" s="28">
        <v>29413</v>
      </c>
      <c r="DI12" s="28">
        <v>41558</v>
      </c>
      <c r="DJ12" s="27">
        <v>36378</v>
      </c>
      <c r="DK12" s="27">
        <v>61952</v>
      </c>
      <c r="DL12" s="27">
        <v>97539</v>
      </c>
      <c r="DM12" s="27">
        <v>178773</v>
      </c>
      <c r="DN12" s="28">
        <v>494260</v>
      </c>
      <c r="DO12" s="28">
        <v>955736</v>
      </c>
      <c r="DP12" s="27">
        <v>240921</v>
      </c>
      <c r="DQ12" s="27">
        <v>508652</v>
      </c>
      <c r="DR12" s="27">
        <v>483228</v>
      </c>
      <c r="DS12" s="27">
        <v>1528337</v>
      </c>
      <c r="DT12" s="28">
        <v>1097619</v>
      </c>
      <c r="DU12" s="28">
        <v>2247908</v>
      </c>
      <c r="DV12" s="27">
        <v>89047</v>
      </c>
      <c r="DW12" s="27">
        <v>105608</v>
      </c>
      <c r="DX12" s="27">
        <v>103785</v>
      </c>
      <c r="DY12" s="27">
        <v>119010</v>
      </c>
      <c r="DZ12" s="28">
        <v>33781</v>
      </c>
      <c r="EA12" s="28">
        <v>38496</v>
      </c>
      <c r="EB12" s="27">
        <v>244850</v>
      </c>
      <c r="EC12" s="27">
        <v>346388</v>
      </c>
      <c r="ED12" s="27">
        <v>284680</v>
      </c>
      <c r="EE12" s="27">
        <v>438382</v>
      </c>
      <c r="EF12" s="28">
        <v>223322</v>
      </c>
      <c r="EG12" s="28">
        <v>364149</v>
      </c>
      <c r="EH12" s="27">
        <v>667984</v>
      </c>
      <c r="EI12" s="27">
        <v>789163</v>
      </c>
      <c r="EJ12" s="27">
        <v>240706</v>
      </c>
      <c r="EK12" s="27">
        <v>448529</v>
      </c>
      <c r="EL12" s="28">
        <v>153808</v>
      </c>
      <c r="EM12" s="28">
        <v>311183</v>
      </c>
      <c r="EN12" s="27">
        <v>63401</v>
      </c>
      <c r="EO12" s="27">
        <v>81460</v>
      </c>
      <c r="EP12" s="27">
        <v>173909</v>
      </c>
      <c r="EQ12" s="27">
        <v>351489</v>
      </c>
      <c r="ER12" s="28">
        <v>147358</v>
      </c>
      <c r="ES12" s="28">
        <v>180315</v>
      </c>
    </row>
    <row r="13" spans="1:149" ht="15">
      <c r="A13" s="29" t="s">
        <v>81</v>
      </c>
      <c r="B13" s="30">
        <v>115811385</v>
      </c>
      <c r="C13" s="30">
        <v>172920010</v>
      </c>
      <c r="D13" s="31">
        <v>28613615</v>
      </c>
      <c r="E13" s="31">
        <v>30308747</v>
      </c>
      <c r="F13" s="30">
        <v>3706587</v>
      </c>
      <c r="G13" s="30">
        <v>3974581</v>
      </c>
      <c r="H13" s="30">
        <v>13198901</v>
      </c>
      <c r="I13" s="30">
        <v>14050373</v>
      </c>
      <c r="J13" s="31">
        <v>23485936</v>
      </c>
      <c r="K13" s="31">
        <v>25272875</v>
      </c>
      <c r="L13" s="30">
        <v>9315086</v>
      </c>
      <c r="M13" s="30">
        <v>10015847</v>
      </c>
      <c r="N13" s="30">
        <v>210331</v>
      </c>
      <c r="O13" s="30">
        <v>403606</v>
      </c>
      <c r="P13" s="31">
        <v>14394459</v>
      </c>
      <c r="Q13" s="31">
        <v>21215829</v>
      </c>
      <c r="R13" s="30">
        <v>2804430</v>
      </c>
      <c r="S13" s="30">
        <v>3081836</v>
      </c>
      <c r="T13" s="30">
        <v>1902928</v>
      </c>
      <c r="U13" s="30">
        <v>2063466</v>
      </c>
      <c r="V13" s="31">
        <v>1412975</v>
      </c>
      <c r="W13" s="31">
        <v>1450444</v>
      </c>
      <c r="X13" s="30">
        <v>1092323</v>
      </c>
      <c r="Y13" s="30">
        <v>1129837</v>
      </c>
      <c r="Z13" s="30">
        <v>6136760</v>
      </c>
      <c r="AA13" s="30">
        <v>6942218</v>
      </c>
      <c r="AB13" s="31"/>
      <c r="AC13" s="31"/>
      <c r="AD13" s="30">
        <v>779404.39999999991</v>
      </c>
      <c r="AE13" s="30">
        <v>787121.60000000009</v>
      </c>
      <c r="AF13" s="30">
        <v>3702605</v>
      </c>
      <c r="AG13" s="30">
        <v>4071460</v>
      </c>
      <c r="AH13" s="31">
        <v>876945</v>
      </c>
      <c r="AI13" s="31">
        <v>1003059</v>
      </c>
      <c r="AJ13" s="30"/>
      <c r="AK13" s="30"/>
      <c r="AL13" s="30">
        <v>1166591</v>
      </c>
      <c r="AM13" s="30">
        <v>1481405</v>
      </c>
      <c r="AN13" s="31">
        <v>133552</v>
      </c>
      <c r="AO13" s="31">
        <v>135910</v>
      </c>
      <c r="AP13" s="30">
        <v>1876147</v>
      </c>
      <c r="AQ13" s="30">
        <v>2314243</v>
      </c>
      <c r="AR13" s="30">
        <v>750975</v>
      </c>
      <c r="AS13" s="30">
        <v>895881</v>
      </c>
      <c r="AT13" s="31">
        <v>988819</v>
      </c>
      <c r="AU13" s="31">
        <v>1146937</v>
      </c>
      <c r="AV13" s="30">
        <v>3891251</v>
      </c>
      <c r="AW13" s="30">
        <v>4555233</v>
      </c>
      <c r="AX13" s="30">
        <v>455342</v>
      </c>
      <c r="AY13" s="30">
        <v>595938</v>
      </c>
      <c r="AZ13" s="31">
        <v>326132</v>
      </c>
      <c r="BA13" s="31">
        <v>395321</v>
      </c>
      <c r="BB13" s="30">
        <v>1273090</v>
      </c>
      <c r="BC13" s="30">
        <v>1479691</v>
      </c>
      <c r="BD13" s="30">
        <v>279769</v>
      </c>
      <c r="BE13" s="30">
        <v>300616</v>
      </c>
      <c r="BF13" s="31">
        <v>45317</v>
      </c>
      <c r="BG13" s="31">
        <v>49060</v>
      </c>
      <c r="BH13" s="30">
        <v>118194</v>
      </c>
      <c r="BI13" s="30">
        <v>136934</v>
      </c>
      <c r="BJ13" s="30">
        <v>604234</v>
      </c>
      <c r="BK13" s="30">
        <v>674992</v>
      </c>
      <c r="BL13" s="31">
        <v>4454034</v>
      </c>
      <c r="BM13" s="31">
        <v>5196366</v>
      </c>
      <c r="BN13" s="30">
        <v>1366753</v>
      </c>
      <c r="BO13" s="30">
        <v>1465454</v>
      </c>
      <c r="BP13" s="30">
        <v>906208</v>
      </c>
      <c r="BQ13" s="30">
        <v>1000277</v>
      </c>
      <c r="BR13" s="31">
        <v>497405</v>
      </c>
      <c r="BS13" s="31">
        <v>577774</v>
      </c>
      <c r="BT13" s="30">
        <v>92964</v>
      </c>
      <c r="BU13" s="30">
        <v>95108</v>
      </c>
      <c r="BV13" s="30">
        <v>426579</v>
      </c>
      <c r="BW13" s="30">
        <v>436400</v>
      </c>
      <c r="BX13" s="31">
        <v>171374</v>
      </c>
      <c r="BY13" s="31">
        <v>171374</v>
      </c>
      <c r="BZ13" s="30">
        <v>17911615</v>
      </c>
      <c r="CA13" s="30">
        <v>23920784</v>
      </c>
      <c r="CB13" s="30">
        <v>3301547</v>
      </c>
      <c r="CC13" s="30">
        <v>4465744</v>
      </c>
      <c r="CD13" s="31">
        <v>2128846</v>
      </c>
      <c r="CE13" s="31">
        <v>2652838</v>
      </c>
      <c r="CF13" s="30">
        <v>1889772</v>
      </c>
      <c r="CG13" s="30">
        <v>2281439</v>
      </c>
      <c r="CH13" s="30">
        <v>1004437</v>
      </c>
      <c r="CI13" s="30">
        <v>1016000</v>
      </c>
      <c r="CJ13" s="31">
        <v>610204</v>
      </c>
      <c r="CK13" s="31">
        <v>620722</v>
      </c>
      <c r="CL13" s="30">
        <v>372820</v>
      </c>
      <c r="CM13" s="30">
        <v>379962</v>
      </c>
      <c r="CN13" s="30">
        <v>368971</v>
      </c>
      <c r="CO13" s="30">
        <v>483157</v>
      </c>
      <c r="CP13" s="31">
        <v>463284</v>
      </c>
      <c r="CQ13" s="31">
        <v>519705</v>
      </c>
      <c r="CR13" s="30">
        <v>37854.1</v>
      </c>
      <c r="CS13" s="30">
        <v>37854.1</v>
      </c>
      <c r="CT13" s="30">
        <v>1078854</v>
      </c>
      <c r="CU13" s="30">
        <v>1113216</v>
      </c>
      <c r="CV13" s="31">
        <v>100120.6</v>
      </c>
      <c r="CW13" s="31">
        <v>109195.70000000001</v>
      </c>
      <c r="CX13" s="30">
        <v>675583</v>
      </c>
      <c r="CY13" s="30">
        <v>863050</v>
      </c>
      <c r="CZ13" s="30">
        <v>741508</v>
      </c>
      <c r="DA13" s="30">
        <v>968464</v>
      </c>
      <c r="DB13" s="31">
        <v>5043604</v>
      </c>
      <c r="DC13" s="31">
        <v>7055833</v>
      </c>
      <c r="DD13" s="30">
        <v>735882</v>
      </c>
      <c r="DE13" s="30">
        <v>1064941</v>
      </c>
      <c r="DF13" s="30">
        <v>168957</v>
      </c>
      <c r="DG13" s="30">
        <v>169502</v>
      </c>
      <c r="DH13" s="31">
        <v>119631</v>
      </c>
      <c r="DI13" s="31">
        <v>130812</v>
      </c>
      <c r="DJ13" s="30">
        <v>220158</v>
      </c>
      <c r="DK13" s="30">
        <v>244000</v>
      </c>
      <c r="DL13" s="30">
        <v>571909</v>
      </c>
      <c r="DM13" s="30">
        <v>650774</v>
      </c>
      <c r="DN13" s="31">
        <v>3838644</v>
      </c>
      <c r="DO13" s="31">
        <v>4277418</v>
      </c>
      <c r="DP13" s="30">
        <v>2332460</v>
      </c>
      <c r="DQ13" s="30">
        <v>2595190</v>
      </c>
      <c r="DR13" s="30">
        <v>3688291</v>
      </c>
      <c r="DS13" s="30">
        <v>4720488</v>
      </c>
      <c r="DT13" s="31">
        <v>7346824</v>
      </c>
      <c r="DU13" s="31">
        <v>8463060</v>
      </c>
      <c r="DV13" s="30">
        <v>614628</v>
      </c>
      <c r="DW13" s="30">
        <v>629110</v>
      </c>
      <c r="DX13" s="30">
        <v>552445</v>
      </c>
      <c r="DY13" s="30">
        <v>566855</v>
      </c>
      <c r="DZ13" s="31">
        <v>274735</v>
      </c>
      <c r="EA13" s="31">
        <v>279450</v>
      </c>
      <c r="EB13" s="30">
        <v>1705841</v>
      </c>
      <c r="EC13" s="30">
        <v>1803180</v>
      </c>
      <c r="ED13" s="30">
        <v>1636325</v>
      </c>
      <c r="EE13" s="30">
        <v>1781652</v>
      </c>
      <c r="EF13" s="31">
        <v>865420</v>
      </c>
      <c r="EG13" s="31">
        <v>1005710</v>
      </c>
      <c r="EH13" s="30">
        <v>2624123</v>
      </c>
      <c r="EI13" s="30">
        <v>2741377</v>
      </c>
      <c r="EJ13" s="30">
        <v>2059946</v>
      </c>
      <c r="EK13" s="30">
        <v>2263611</v>
      </c>
      <c r="EL13" s="31">
        <v>772097</v>
      </c>
      <c r="EM13" s="31">
        <v>928339</v>
      </c>
      <c r="EN13" s="30">
        <v>641670</v>
      </c>
      <c r="EO13" s="30">
        <v>659156</v>
      </c>
      <c r="EP13" s="30">
        <v>1174993</v>
      </c>
      <c r="EQ13" s="30">
        <v>1349489</v>
      </c>
      <c r="ER13" s="31">
        <v>696065</v>
      </c>
      <c r="ES13" s="31">
        <v>728444</v>
      </c>
    </row>
    <row r="14" spans="1:149" ht="7.15" customHeight="1">
      <c r="A14" s="9"/>
      <c r="B14" s="24"/>
      <c r="C14" s="24"/>
      <c r="D14" s="25"/>
      <c r="E14" s="25"/>
      <c r="F14" s="24"/>
      <c r="G14" s="24"/>
      <c r="H14" s="24"/>
      <c r="I14" s="24"/>
      <c r="J14" s="25"/>
      <c r="K14" s="25"/>
      <c r="L14" s="24"/>
      <c r="M14" s="24"/>
      <c r="N14" s="24"/>
      <c r="O14" s="24"/>
      <c r="P14" s="25"/>
      <c r="Q14" s="25"/>
      <c r="R14" s="24"/>
      <c r="S14" s="24"/>
      <c r="T14" s="24"/>
      <c r="U14" s="24"/>
      <c r="V14" s="25"/>
      <c r="W14" s="25"/>
      <c r="X14" s="24"/>
      <c r="Y14" s="24"/>
      <c r="Z14" s="24"/>
      <c r="AA14" s="24"/>
      <c r="AB14" s="25"/>
      <c r="AC14" s="25"/>
      <c r="AD14" s="24"/>
      <c r="AE14" s="24"/>
      <c r="AF14" s="24"/>
      <c r="AG14" s="24"/>
      <c r="AH14" s="25"/>
      <c r="AI14" s="25"/>
      <c r="AJ14" s="24"/>
      <c r="AK14" s="24"/>
      <c r="AL14" s="24"/>
      <c r="AM14" s="24"/>
      <c r="AN14" s="25"/>
      <c r="AO14" s="25"/>
      <c r="AP14" s="24"/>
      <c r="AQ14" s="24"/>
      <c r="AR14" s="24"/>
      <c r="AS14" s="24"/>
      <c r="AT14" s="25"/>
      <c r="AU14" s="25"/>
      <c r="AV14" s="24"/>
      <c r="AW14" s="24"/>
      <c r="AX14" s="24"/>
      <c r="AY14" s="24"/>
      <c r="AZ14" s="25"/>
      <c r="BA14" s="25"/>
      <c r="BB14" s="24"/>
      <c r="BC14" s="24"/>
      <c r="BD14" s="24"/>
      <c r="BE14" s="24"/>
      <c r="BF14" s="25"/>
      <c r="BG14" s="25"/>
      <c r="BH14" s="24"/>
      <c r="BI14" s="24"/>
      <c r="BJ14" s="24"/>
      <c r="BK14" s="24"/>
      <c r="BL14" s="25"/>
      <c r="BM14" s="25"/>
      <c r="BN14" s="24"/>
      <c r="BO14" s="24"/>
      <c r="BP14" s="24"/>
      <c r="BQ14" s="24"/>
      <c r="BR14" s="25"/>
      <c r="BS14" s="25"/>
      <c r="BT14" s="24"/>
      <c r="BU14" s="24"/>
      <c r="BV14" s="24"/>
      <c r="BW14" s="24"/>
      <c r="BX14" s="25"/>
      <c r="BY14" s="25"/>
      <c r="BZ14" s="24"/>
      <c r="CA14" s="24"/>
      <c r="CB14" s="24"/>
      <c r="CC14" s="24"/>
      <c r="CD14" s="25"/>
      <c r="CE14" s="25"/>
      <c r="CF14" s="24"/>
      <c r="CG14" s="24"/>
      <c r="CH14" s="24"/>
      <c r="CI14" s="24"/>
      <c r="CJ14" s="25"/>
      <c r="CK14" s="25"/>
      <c r="CL14" s="24"/>
      <c r="CM14" s="24"/>
      <c r="CN14" s="24"/>
      <c r="CO14" s="24"/>
      <c r="CP14" s="25"/>
      <c r="CQ14" s="25"/>
      <c r="CR14" s="24"/>
      <c r="CS14" s="24"/>
      <c r="CT14" s="24"/>
      <c r="CU14" s="24"/>
      <c r="CV14" s="25"/>
      <c r="CW14" s="25"/>
      <c r="CX14" s="24"/>
      <c r="CY14" s="24"/>
      <c r="CZ14" s="24"/>
      <c r="DA14" s="24"/>
      <c r="DB14" s="25"/>
      <c r="DC14" s="25"/>
      <c r="DD14" s="24"/>
      <c r="DE14" s="24"/>
      <c r="DF14" s="24"/>
      <c r="DG14" s="24"/>
      <c r="DH14" s="25"/>
      <c r="DI14" s="25"/>
      <c r="DJ14" s="24"/>
      <c r="DK14" s="24"/>
      <c r="DL14" s="24"/>
      <c r="DM14" s="24"/>
      <c r="DN14" s="25"/>
      <c r="DO14" s="25"/>
      <c r="DP14" s="24"/>
      <c r="DQ14" s="24"/>
      <c r="DR14" s="24"/>
      <c r="DS14" s="24"/>
      <c r="DT14" s="25"/>
      <c r="DU14" s="25"/>
      <c r="DV14" s="24"/>
      <c r="DW14" s="24"/>
      <c r="DX14" s="24"/>
      <c r="DY14" s="24"/>
      <c r="DZ14" s="25"/>
      <c r="EA14" s="25"/>
      <c r="EB14" s="24"/>
      <c r="EC14" s="24"/>
      <c r="ED14" s="24"/>
      <c r="EE14" s="24"/>
      <c r="EF14" s="25"/>
      <c r="EG14" s="25"/>
      <c r="EH14" s="24"/>
      <c r="EI14" s="24"/>
      <c r="EJ14" s="24"/>
      <c r="EK14" s="24"/>
      <c r="EL14" s="25"/>
      <c r="EM14" s="25"/>
      <c r="EN14" s="24"/>
      <c r="EO14" s="24"/>
      <c r="EP14" s="24"/>
      <c r="EQ14" s="24"/>
      <c r="ER14" s="25"/>
      <c r="ES14" s="25"/>
    </row>
    <row r="15" spans="1:149">
      <c r="A15" s="23" t="s">
        <v>87</v>
      </c>
      <c r="B15" s="24">
        <v>61084542</v>
      </c>
      <c r="C15" s="24">
        <v>75219464</v>
      </c>
      <c r="D15" s="25">
        <v>15833154</v>
      </c>
      <c r="E15" s="25">
        <v>15909871</v>
      </c>
      <c r="F15" s="24">
        <v>2276998</v>
      </c>
      <c r="G15" s="24">
        <v>2319253</v>
      </c>
      <c r="H15" s="24">
        <v>6431240</v>
      </c>
      <c r="I15" s="24">
        <v>6627920</v>
      </c>
      <c r="J15" s="25">
        <v>12068058</v>
      </c>
      <c r="K15" s="25">
        <v>12366018</v>
      </c>
      <c r="L15" s="24">
        <v>4491732</v>
      </c>
      <c r="M15" s="24">
        <v>4522507</v>
      </c>
      <c r="N15" s="24">
        <v>36149</v>
      </c>
      <c r="O15" s="24">
        <v>49725</v>
      </c>
      <c r="P15" s="25">
        <v>6426084</v>
      </c>
      <c r="Q15" s="25">
        <v>7655196</v>
      </c>
      <c r="R15" s="24">
        <v>1547265</v>
      </c>
      <c r="S15" s="24">
        <v>1600964</v>
      </c>
      <c r="T15" s="24">
        <v>882814</v>
      </c>
      <c r="U15" s="24">
        <v>917929</v>
      </c>
      <c r="V15" s="25">
        <v>578773</v>
      </c>
      <c r="W15" s="25">
        <v>578773</v>
      </c>
      <c r="X15" s="24">
        <v>626364</v>
      </c>
      <c r="Y15" s="24">
        <v>626364</v>
      </c>
      <c r="Z15" s="24">
        <v>3888177</v>
      </c>
      <c r="AA15" s="24">
        <v>4568490</v>
      </c>
      <c r="AB15" s="25"/>
      <c r="AC15" s="25"/>
      <c r="AD15" s="24">
        <v>396967.1</v>
      </c>
      <c r="AE15" s="24">
        <v>397090.5</v>
      </c>
      <c r="AF15" s="24">
        <v>1976712</v>
      </c>
      <c r="AG15" s="24">
        <v>2149192</v>
      </c>
      <c r="AH15" s="25">
        <v>479613</v>
      </c>
      <c r="AI15" s="25">
        <v>503844</v>
      </c>
      <c r="AJ15" s="24"/>
      <c r="AK15" s="24"/>
      <c r="AL15" s="24">
        <v>715601</v>
      </c>
      <c r="AM15" s="24">
        <v>912470</v>
      </c>
      <c r="AN15" s="25">
        <v>68890</v>
      </c>
      <c r="AO15" s="25">
        <v>68890</v>
      </c>
      <c r="AP15" s="24">
        <v>955845</v>
      </c>
      <c r="AQ15" s="24">
        <v>1153388</v>
      </c>
      <c r="AR15" s="24">
        <v>392201</v>
      </c>
      <c r="AS15" s="24">
        <v>489952</v>
      </c>
      <c r="AT15" s="25">
        <v>534880</v>
      </c>
      <c r="AU15" s="25">
        <v>574078</v>
      </c>
      <c r="AV15" s="24">
        <v>2142453</v>
      </c>
      <c r="AW15" s="24">
        <v>2267586</v>
      </c>
      <c r="AX15" s="24">
        <v>230742</v>
      </c>
      <c r="AY15" s="24">
        <v>336690</v>
      </c>
      <c r="AZ15" s="25">
        <v>61399</v>
      </c>
      <c r="BA15" s="25">
        <v>68253</v>
      </c>
      <c r="BB15" s="24">
        <v>652698</v>
      </c>
      <c r="BC15" s="24">
        <v>678078</v>
      </c>
      <c r="BD15" s="24">
        <v>113693</v>
      </c>
      <c r="BE15" s="24">
        <v>118959</v>
      </c>
      <c r="BF15" s="25">
        <v>28796</v>
      </c>
      <c r="BG15" s="25">
        <v>29170</v>
      </c>
      <c r="BH15" s="24">
        <v>73740</v>
      </c>
      <c r="BI15" s="24">
        <v>75763</v>
      </c>
      <c r="BJ15" s="24">
        <v>340114</v>
      </c>
      <c r="BK15" s="24">
        <v>361145</v>
      </c>
      <c r="BL15" s="25">
        <v>2888512</v>
      </c>
      <c r="BM15" s="25">
        <v>3045943</v>
      </c>
      <c r="BN15" s="24">
        <v>638601</v>
      </c>
      <c r="BO15" s="24">
        <v>640081</v>
      </c>
      <c r="BP15" s="24">
        <v>468451</v>
      </c>
      <c r="BQ15" s="24">
        <v>490332</v>
      </c>
      <c r="BR15" s="25">
        <v>238385</v>
      </c>
      <c r="BS15" s="25">
        <v>254067</v>
      </c>
      <c r="BT15" s="24">
        <v>9365</v>
      </c>
      <c r="BU15" s="24">
        <v>9365</v>
      </c>
      <c r="BV15" s="24">
        <v>174061</v>
      </c>
      <c r="BW15" s="24">
        <v>175141</v>
      </c>
      <c r="BX15" s="25">
        <v>9297</v>
      </c>
      <c r="BY15" s="25">
        <v>9297</v>
      </c>
      <c r="BZ15" s="24">
        <v>10353456</v>
      </c>
      <c r="CA15" s="24">
        <v>13208538</v>
      </c>
      <c r="CB15" s="24">
        <v>1774571</v>
      </c>
      <c r="CC15" s="24">
        <v>2086544</v>
      </c>
      <c r="CD15" s="25">
        <v>1148979</v>
      </c>
      <c r="CE15" s="25">
        <v>1423650</v>
      </c>
      <c r="CF15" s="24">
        <v>1041041</v>
      </c>
      <c r="CG15" s="24">
        <v>1117736</v>
      </c>
      <c r="CH15" s="24">
        <v>544919</v>
      </c>
      <c r="CI15" s="24">
        <v>544961</v>
      </c>
      <c r="CJ15" s="25">
        <v>287387</v>
      </c>
      <c r="CK15" s="25">
        <v>287387</v>
      </c>
      <c r="CL15" s="24">
        <v>209015</v>
      </c>
      <c r="CM15" s="24">
        <v>209015</v>
      </c>
      <c r="CN15" s="24">
        <v>208495</v>
      </c>
      <c r="CO15" s="24">
        <v>290749</v>
      </c>
      <c r="CP15" s="25">
        <v>230068</v>
      </c>
      <c r="CQ15" s="25">
        <v>230068</v>
      </c>
      <c r="CR15" s="24">
        <v>4955.7</v>
      </c>
      <c r="CS15" s="24">
        <v>4955.7</v>
      </c>
      <c r="CT15" s="24">
        <v>583265</v>
      </c>
      <c r="CU15" s="24">
        <v>583265</v>
      </c>
      <c r="CV15" s="25">
        <v>2466.1</v>
      </c>
      <c r="CW15" s="25">
        <v>2466.1</v>
      </c>
      <c r="CX15" s="24">
        <v>308064</v>
      </c>
      <c r="CY15" s="24">
        <v>437783</v>
      </c>
      <c r="CZ15" s="24">
        <v>369135</v>
      </c>
      <c r="DA15" s="24">
        <v>401339</v>
      </c>
      <c r="DB15" s="25">
        <v>2904710</v>
      </c>
      <c r="DC15" s="25">
        <v>3564192</v>
      </c>
      <c r="DD15" s="24">
        <v>443813</v>
      </c>
      <c r="DE15" s="24">
        <v>604023</v>
      </c>
      <c r="DF15" s="24">
        <v>21154</v>
      </c>
      <c r="DG15" s="24">
        <v>21154</v>
      </c>
      <c r="DH15" s="25">
        <v>65428</v>
      </c>
      <c r="DI15" s="25">
        <v>69248</v>
      </c>
      <c r="DJ15" s="24">
        <v>115031</v>
      </c>
      <c r="DK15" s="24">
        <v>124107</v>
      </c>
      <c r="DL15" s="24">
        <v>322086</v>
      </c>
      <c r="DM15" s="24">
        <v>332549</v>
      </c>
      <c r="DN15" s="25">
        <v>2098521</v>
      </c>
      <c r="DO15" s="25">
        <v>2175450</v>
      </c>
      <c r="DP15" s="24">
        <v>1133905</v>
      </c>
      <c r="DQ15" s="24">
        <v>1173574</v>
      </c>
      <c r="DR15" s="24">
        <v>1955831</v>
      </c>
      <c r="DS15" s="24">
        <v>2450319</v>
      </c>
      <c r="DT15" s="25">
        <v>4373240</v>
      </c>
      <c r="DU15" s="25">
        <v>4538904</v>
      </c>
      <c r="DV15" s="24">
        <v>298392</v>
      </c>
      <c r="DW15" s="24">
        <v>298392</v>
      </c>
      <c r="DX15" s="24">
        <v>232378</v>
      </c>
      <c r="DY15" s="24">
        <v>232378</v>
      </c>
      <c r="DZ15" s="25">
        <v>116304</v>
      </c>
      <c r="EA15" s="25">
        <v>116304</v>
      </c>
      <c r="EB15" s="24">
        <v>897275</v>
      </c>
      <c r="EC15" s="24">
        <v>897275</v>
      </c>
      <c r="ED15" s="24">
        <v>797594</v>
      </c>
      <c r="EE15" s="24">
        <v>807194</v>
      </c>
      <c r="EF15" s="25">
        <v>462622</v>
      </c>
      <c r="EG15" s="25">
        <v>490138</v>
      </c>
      <c r="EH15" s="24">
        <v>1387833</v>
      </c>
      <c r="EI15" s="24">
        <v>1389491</v>
      </c>
      <c r="EJ15" s="24">
        <v>980672</v>
      </c>
      <c r="EK15" s="24">
        <v>1039701</v>
      </c>
      <c r="EL15" s="25">
        <v>333035</v>
      </c>
      <c r="EM15" s="25">
        <v>344672</v>
      </c>
      <c r="EN15" s="24">
        <v>262685</v>
      </c>
      <c r="EO15" s="24">
        <v>262685</v>
      </c>
      <c r="EP15" s="24">
        <v>544943</v>
      </c>
      <c r="EQ15" s="24">
        <v>557201</v>
      </c>
      <c r="ER15" s="25">
        <v>368750</v>
      </c>
      <c r="ES15" s="25">
        <v>368750</v>
      </c>
    </row>
    <row r="16" spans="1:149">
      <c r="A16" s="23" t="s">
        <v>176</v>
      </c>
      <c r="B16" s="24">
        <v>7002362</v>
      </c>
      <c r="C16" s="24">
        <v>7044568</v>
      </c>
      <c r="D16" s="25">
        <v>686828</v>
      </c>
      <c r="E16" s="25">
        <v>686828</v>
      </c>
      <c r="F16" s="24">
        <v>89167</v>
      </c>
      <c r="G16" s="24">
        <v>91920</v>
      </c>
      <c r="H16" s="24">
        <v>168721</v>
      </c>
      <c r="I16" s="24">
        <v>149781</v>
      </c>
      <c r="J16" s="25">
        <v>1323821</v>
      </c>
      <c r="K16" s="25">
        <v>1339896</v>
      </c>
      <c r="L16" s="24">
        <v>201000</v>
      </c>
      <c r="M16" s="24">
        <v>201000</v>
      </c>
      <c r="N16" s="24">
        <v>0</v>
      </c>
      <c r="O16" s="24">
        <v>0</v>
      </c>
      <c r="P16" s="25">
        <v>879089</v>
      </c>
      <c r="Q16" s="25">
        <v>1022769</v>
      </c>
      <c r="R16" s="24">
        <v>39738</v>
      </c>
      <c r="S16" s="24">
        <v>46528</v>
      </c>
      <c r="T16" s="24">
        <v>86998</v>
      </c>
      <c r="U16" s="24">
        <v>89666</v>
      </c>
      <c r="V16" s="25">
        <v>48586</v>
      </c>
      <c r="W16" s="25">
        <v>48586</v>
      </c>
      <c r="X16" s="24">
        <v>11610</v>
      </c>
      <c r="Y16" s="24">
        <v>11610</v>
      </c>
      <c r="Z16" s="24">
        <v>407318</v>
      </c>
      <c r="AA16" s="24">
        <v>409806</v>
      </c>
      <c r="AB16" s="25"/>
      <c r="AC16" s="25"/>
      <c r="AD16" s="24">
        <v>0</v>
      </c>
      <c r="AE16" s="24">
        <v>0</v>
      </c>
      <c r="AF16" s="24">
        <v>130519</v>
      </c>
      <c r="AG16" s="24">
        <v>130519</v>
      </c>
      <c r="AH16" s="25">
        <v>52774</v>
      </c>
      <c r="AI16" s="25">
        <v>52774</v>
      </c>
      <c r="AJ16" s="24"/>
      <c r="AK16" s="24"/>
      <c r="AL16" s="24">
        <v>58382</v>
      </c>
      <c r="AM16" s="24">
        <v>58382</v>
      </c>
      <c r="AN16" s="25">
        <v>0</v>
      </c>
      <c r="AO16" s="25">
        <v>0</v>
      </c>
      <c r="AP16" s="24">
        <v>72719</v>
      </c>
      <c r="AQ16" s="24">
        <v>-6146</v>
      </c>
      <c r="AR16" s="24">
        <v>-1488</v>
      </c>
      <c r="AS16" s="24">
        <v>-1488</v>
      </c>
      <c r="AT16" s="25">
        <v>5364</v>
      </c>
      <c r="AU16" s="25">
        <v>5364</v>
      </c>
      <c r="AV16" s="24">
        <v>275555</v>
      </c>
      <c r="AW16" s="24">
        <v>275555</v>
      </c>
      <c r="AX16" s="24">
        <v>0</v>
      </c>
      <c r="AY16" s="24">
        <v>0</v>
      </c>
      <c r="AZ16" s="25">
        <v>0</v>
      </c>
      <c r="BA16" s="25">
        <v>0</v>
      </c>
      <c r="BB16" s="24">
        <v>16586</v>
      </c>
      <c r="BC16" s="24">
        <v>16586</v>
      </c>
      <c r="BD16" s="24">
        <v>0</v>
      </c>
      <c r="BE16" s="24">
        <v>0</v>
      </c>
      <c r="BF16" s="25">
        <v>0</v>
      </c>
      <c r="BG16" s="25">
        <v>0</v>
      </c>
      <c r="BH16" s="24">
        <v>0</v>
      </c>
      <c r="BI16" s="24">
        <v>0</v>
      </c>
      <c r="BJ16" s="24">
        <v>2605</v>
      </c>
      <c r="BK16" s="24">
        <v>2605</v>
      </c>
      <c r="BL16" s="25">
        <v>74214</v>
      </c>
      <c r="BM16" s="25">
        <v>83903</v>
      </c>
      <c r="BN16" s="24">
        <v>3992</v>
      </c>
      <c r="BO16" s="24">
        <v>3992</v>
      </c>
      <c r="BP16" s="24">
        <v>23992</v>
      </c>
      <c r="BQ16" s="24">
        <v>23992</v>
      </c>
      <c r="BR16" s="25">
        <v>26262</v>
      </c>
      <c r="BS16" s="25">
        <v>26262</v>
      </c>
      <c r="BT16" s="24">
        <v>0</v>
      </c>
      <c r="BU16" s="24">
        <v>0</v>
      </c>
      <c r="BV16" s="24">
        <v>0</v>
      </c>
      <c r="BW16" s="24">
        <v>0</v>
      </c>
      <c r="BX16" s="25">
        <v>0</v>
      </c>
      <c r="BY16" s="25">
        <v>0</v>
      </c>
      <c r="BZ16" s="24">
        <v>1527441</v>
      </c>
      <c r="CA16" s="24">
        <v>1123616</v>
      </c>
      <c r="CB16" s="24">
        <v>198160</v>
      </c>
      <c r="CC16" s="24">
        <v>154745</v>
      </c>
      <c r="CD16" s="25">
        <v>144602</v>
      </c>
      <c r="CE16" s="25">
        <v>153828</v>
      </c>
      <c r="CF16" s="24">
        <v>92455</v>
      </c>
      <c r="CG16" s="24">
        <v>92455</v>
      </c>
      <c r="CH16" s="24">
        <v>0</v>
      </c>
      <c r="CI16" s="24">
        <v>0</v>
      </c>
      <c r="CJ16" s="25">
        <v>0</v>
      </c>
      <c r="CK16" s="25">
        <v>0</v>
      </c>
      <c r="CL16" s="24">
        <v>0</v>
      </c>
      <c r="CM16" s="24">
        <v>0</v>
      </c>
      <c r="CN16" s="24">
        <v>4163</v>
      </c>
      <c r="CO16" s="24">
        <v>4163</v>
      </c>
      <c r="CP16" s="25">
        <v>2983</v>
      </c>
      <c r="CQ16" s="25">
        <v>2983</v>
      </c>
      <c r="CR16" s="24">
        <v>0</v>
      </c>
      <c r="CS16" s="24">
        <v>0</v>
      </c>
      <c r="CT16" s="24">
        <v>0</v>
      </c>
      <c r="CU16" s="24">
        <v>0</v>
      </c>
      <c r="CV16" s="25">
        <v>0</v>
      </c>
      <c r="CW16" s="25">
        <v>0</v>
      </c>
      <c r="CX16" s="24">
        <v>-548</v>
      </c>
      <c r="CY16" s="24">
        <v>-548</v>
      </c>
      <c r="CZ16" s="24">
        <v>30446</v>
      </c>
      <c r="DA16" s="24">
        <v>30446</v>
      </c>
      <c r="DB16" s="25">
        <v>129321</v>
      </c>
      <c r="DC16" s="25">
        <v>-12764</v>
      </c>
      <c r="DD16" s="24">
        <v>-13119</v>
      </c>
      <c r="DE16" s="24">
        <v>-13119</v>
      </c>
      <c r="DF16" s="24">
        <v>0</v>
      </c>
      <c r="DG16" s="24">
        <v>0</v>
      </c>
      <c r="DH16" s="25">
        <v>0</v>
      </c>
      <c r="DI16" s="25">
        <v>0</v>
      </c>
      <c r="DJ16" s="24">
        <v>0</v>
      </c>
      <c r="DK16" s="24">
        <v>0</v>
      </c>
      <c r="DL16" s="24">
        <v>0</v>
      </c>
      <c r="DM16" s="24">
        <v>0</v>
      </c>
      <c r="DN16" s="25">
        <v>43863</v>
      </c>
      <c r="DO16" s="25">
        <v>43863</v>
      </c>
      <c r="DP16" s="24">
        <v>25981</v>
      </c>
      <c r="DQ16" s="24">
        <v>28980</v>
      </c>
      <c r="DR16" s="24">
        <v>330875</v>
      </c>
      <c r="DS16" s="24">
        <v>355825</v>
      </c>
      <c r="DT16" s="25">
        <v>-7324</v>
      </c>
      <c r="DU16" s="25">
        <v>-2086</v>
      </c>
      <c r="DV16" s="24">
        <v>6651</v>
      </c>
      <c r="DW16" s="24">
        <v>6651</v>
      </c>
      <c r="DX16" s="24">
        <v>565</v>
      </c>
      <c r="DY16" s="24">
        <v>565</v>
      </c>
      <c r="DZ16" s="25">
        <v>0</v>
      </c>
      <c r="EA16" s="25">
        <v>0</v>
      </c>
      <c r="EB16" s="24">
        <v>7848</v>
      </c>
      <c r="EC16" s="24">
        <v>7848</v>
      </c>
      <c r="ED16" s="24">
        <v>3552</v>
      </c>
      <c r="EE16" s="24">
        <v>3552</v>
      </c>
      <c r="EF16" s="25">
        <v>0</v>
      </c>
      <c r="EG16" s="25">
        <v>0</v>
      </c>
      <c r="EH16" s="24">
        <v>127654</v>
      </c>
      <c r="EI16" s="24">
        <v>127654</v>
      </c>
      <c r="EJ16" s="24">
        <v>89622</v>
      </c>
      <c r="EK16" s="24">
        <v>95438</v>
      </c>
      <c r="EL16" s="25">
        <v>0</v>
      </c>
      <c r="EM16" s="25">
        <v>0</v>
      </c>
      <c r="EN16" s="24">
        <v>0</v>
      </c>
      <c r="EO16" s="24">
        <v>0</v>
      </c>
      <c r="EP16" s="24">
        <v>0</v>
      </c>
      <c r="EQ16" s="24">
        <v>0</v>
      </c>
      <c r="ER16" s="25">
        <v>0</v>
      </c>
      <c r="ES16" s="25">
        <v>0</v>
      </c>
    </row>
    <row r="17" spans="1:149">
      <c r="A17" s="23" t="s">
        <v>89</v>
      </c>
      <c r="B17" s="24">
        <v>38534112</v>
      </c>
      <c r="C17" s="24">
        <v>51058233</v>
      </c>
      <c r="D17" s="25">
        <v>8317528</v>
      </c>
      <c r="E17" s="25">
        <v>8759454</v>
      </c>
      <c r="F17" s="24">
        <v>1448918</v>
      </c>
      <c r="G17" s="24">
        <v>1535907</v>
      </c>
      <c r="H17" s="24">
        <v>4902551</v>
      </c>
      <c r="I17" s="24">
        <v>5028492</v>
      </c>
      <c r="J17" s="25">
        <v>7602991</v>
      </c>
      <c r="K17" s="25">
        <v>7962748</v>
      </c>
      <c r="L17" s="24">
        <v>3661074</v>
      </c>
      <c r="M17" s="24">
        <v>4038920</v>
      </c>
      <c r="N17" s="24">
        <v>141173</v>
      </c>
      <c r="O17" s="24">
        <v>334343</v>
      </c>
      <c r="P17" s="25">
        <v>4407477</v>
      </c>
      <c r="Q17" s="25">
        <v>7390159</v>
      </c>
      <c r="R17" s="24">
        <v>839854</v>
      </c>
      <c r="S17" s="24">
        <v>918880</v>
      </c>
      <c r="T17" s="24">
        <v>734054</v>
      </c>
      <c r="U17" s="24">
        <v>752764</v>
      </c>
      <c r="V17" s="25">
        <v>637393</v>
      </c>
      <c r="W17" s="25">
        <v>646684</v>
      </c>
      <c r="X17" s="24">
        <v>360028</v>
      </c>
      <c r="Y17" s="24">
        <v>373649</v>
      </c>
      <c r="Z17" s="24">
        <v>1549766</v>
      </c>
      <c r="AA17" s="24">
        <v>1638807</v>
      </c>
      <c r="AB17" s="25"/>
      <c r="AC17" s="25"/>
      <c r="AD17" s="24">
        <v>276554.5</v>
      </c>
      <c r="AE17" s="24">
        <v>281839.7</v>
      </c>
      <c r="AF17" s="24">
        <v>1173277</v>
      </c>
      <c r="AG17" s="24">
        <v>1294390</v>
      </c>
      <c r="AH17" s="25">
        <v>282358</v>
      </c>
      <c r="AI17" s="25">
        <v>345471</v>
      </c>
      <c r="AJ17" s="24"/>
      <c r="AK17" s="24"/>
      <c r="AL17" s="24">
        <v>322887</v>
      </c>
      <c r="AM17" s="24">
        <v>399141</v>
      </c>
      <c r="AN17" s="25">
        <v>66625</v>
      </c>
      <c r="AO17" s="25">
        <v>67102</v>
      </c>
      <c r="AP17" s="24">
        <v>638928</v>
      </c>
      <c r="AQ17" s="24">
        <v>748489</v>
      </c>
      <c r="AR17" s="24">
        <v>265638</v>
      </c>
      <c r="AS17" s="24">
        <v>308204</v>
      </c>
      <c r="AT17" s="25">
        <v>368453</v>
      </c>
      <c r="AU17" s="25">
        <v>400125</v>
      </c>
      <c r="AV17" s="24">
        <v>1425984</v>
      </c>
      <c r="AW17" s="24">
        <v>1640238</v>
      </c>
      <c r="AX17" s="24">
        <v>160246</v>
      </c>
      <c r="AY17" s="24">
        <v>187526</v>
      </c>
      <c r="AZ17" s="25">
        <v>221799</v>
      </c>
      <c r="BA17" s="25">
        <v>250571</v>
      </c>
      <c r="BB17" s="24">
        <v>564410</v>
      </c>
      <c r="BC17" s="24">
        <v>643233</v>
      </c>
      <c r="BD17" s="24">
        <v>126848</v>
      </c>
      <c r="BE17" s="24">
        <v>130520</v>
      </c>
      <c r="BF17" s="25">
        <v>27572</v>
      </c>
      <c r="BG17" s="25">
        <v>28757</v>
      </c>
      <c r="BH17" s="24">
        <v>43755</v>
      </c>
      <c r="BI17" s="24">
        <v>51035</v>
      </c>
      <c r="BJ17" s="24">
        <v>215495</v>
      </c>
      <c r="BK17" s="24">
        <v>255157</v>
      </c>
      <c r="BL17" s="25">
        <v>1233695</v>
      </c>
      <c r="BM17" s="25">
        <v>1521040</v>
      </c>
      <c r="BN17" s="24">
        <v>480251</v>
      </c>
      <c r="BO17" s="24">
        <v>535052</v>
      </c>
      <c r="BP17" s="24">
        <v>368169</v>
      </c>
      <c r="BQ17" s="24">
        <v>375471</v>
      </c>
      <c r="BR17" s="25">
        <v>230860</v>
      </c>
      <c r="BS17" s="25">
        <v>249454</v>
      </c>
      <c r="BT17" s="24">
        <v>78880</v>
      </c>
      <c r="BU17" s="24">
        <v>79088</v>
      </c>
      <c r="BV17" s="24">
        <v>221383</v>
      </c>
      <c r="BW17" s="24">
        <v>237206</v>
      </c>
      <c r="BX17" s="25">
        <v>157592</v>
      </c>
      <c r="BY17" s="25">
        <v>157592</v>
      </c>
      <c r="BZ17" s="24">
        <v>5339546</v>
      </c>
      <c r="CA17" s="24">
        <v>6731090</v>
      </c>
      <c r="CB17" s="24">
        <v>989753</v>
      </c>
      <c r="CC17" s="24">
        <v>1413209</v>
      </c>
      <c r="CD17" s="25">
        <v>646900</v>
      </c>
      <c r="CE17" s="25">
        <v>765932</v>
      </c>
      <c r="CF17" s="24">
        <v>537250</v>
      </c>
      <c r="CG17" s="24">
        <v>658870</v>
      </c>
      <c r="CH17" s="24">
        <v>404673</v>
      </c>
      <c r="CI17" s="24">
        <v>403677</v>
      </c>
      <c r="CJ17" s="25">
        <v>247501</v>
      </c>
      <c r="CK17" s="25">
        <v>258540</v>
      </c>
      <c r="CL17" s="24">
        <v>133088</v>
      </c>
      <c r="CM17" s="24">
        <v>136879</v>
      </c>
      <c r="CN17" s="24">
        <v>137580</v>
      </c>
      <c r="CO17" s="24">
        <v>149228</v>
      </c>
      <c r="CP17" s="25">
        <v>166122</v>
      </c>
      <c r="CQ17" s="25">
        <v>189972</v>
      </c>
      <c r="CR17" s="24">
        <v>21053.1</v>
      </c>
      <c r="CS17" s="24">
        <v>21053.1</v>
      </c>
      <c r="CT17" s="24">
        <v>353987</v>
      </c>
      <c r="CU17" s="24">
        <v>361092</v>
      </c>
      <c r="CV17" s="25">
        <v>67677.600000000006</v>
      </c>
      <c r="CW17" s="25">
        <v>67974.600000000006</v>
      </c>
      <c r="CX17" s="24">
        <v>212857</v>
      </c>
      <c r="CY17" s="24">
        <v>249740</v>
      </c>
      <c r="CZ17" s="24">
        <v>269545</v>
      </c>
      <c r="DA17" s="24">
        <v>331767</v>
      </c>
      <c r="DB17" s="25">
        <v>1493871</v>
      </c>
      <c r="DC17" s="25">
        <v>2182580</v>
      </c>
      <c r="DD17" s="24">
        <v>244536</v>
      </c>
      <c r="DE17" s="24">
        <v>312479</v>
      </c>
      <c r="DF17" s="24">
        <v>111941</v>
      </c>
      <c r="DG17" s="24">
        <v>112072</v>
      </c>
      <c r="DH17" s="25">
        <v>37922</v>
      </c>
      <c r="DI17" s="25">
        <v>43163</v>
      </c>
      <c r="DJ17" s="24">
        <v>71915</v>
      </c>
      <c r="DK17" s="24">
        <v>79500</v>
      </c>
      <c r="DL17" s="24">
        <v>187186</v>
      </c>
      <c r="DM17" s="24">
        <v>202280</v>
      </c>
      <c r="DN17" s="25">
        <v>1135947</v>
      </c>
      <c r="DO17" s="25">
        <v>1219589</v>
      </c>
      <c r="DP17" s="24">
        <v>647294</v>
      </c>
      <c r="DQ17" s="24">
        <v>732413</v>
      </c>
      <c r="DR17" s="24">
        <v>1300478</v>
      </c>
      <c r="DS17" s="24">
        <v>1592115</v>
      </c>
      <c r="DT17" s="25">
        <v>2381871</v>
      </c>
      <c r="DU17" s="25">
        <v>2639094</v>
      </c>
      <c r="DV17" s="24">
        <v>218353</v>
      </c>
      <c r="DW17" s="24">
        <v>208794</v>
      </c>
      <c r="DX17" s="24">
        <v>254141</v>
      </c>
      <c r="DY17" s="24">
        <v>258570</v>
      </c>
      <c r="DZ17" s="25">
        <v>137508</v>
      </c>
      <c r="EA17" s="25">
        <v>139323</v>
      </c>
      <c r="EB17" s="24">
        <v>644600</v>
      </c>
      <c r="EC17" s="24">
        <v>691436</v>
      </c>
      <c r="ED17" s="24">
        <v>615101</v>
      </c>
      <c r="EE17" s="24">
        <v>657008</v>
      </c>
      <c r="EF17" s="25">
        <v>365013</v>
      </c>
      <c r="EG17" s="25">
        <v>401299</v>
      </c>
      <c r="EH17" s="24">
        <v>854933</v>
      </c>
      <c r="EI17" s="24">
        <v>893128</v>
      </c>
      <c r="EJ17" s="24">
        <v>738228</v>
      </c>
      <c r="EK17" s="24">
        <v>780695</v>
      </c>
      <c r="EL17" s="25">
        <v>356944</v>
      </c>
      <c r="EM17" s="25">
        <v>412864</v>
      </c>
      <c r="EN17" s="24">
        <v>336754</v>
      </c>
      <c r="EO17" s="24">
        <v>345546</v>
      </c>
      <c r="EP17" s="24">
        <v>527818</v>
      </c>
      <c r="EQ17" s="24">
        <v>594206</v>
      </c>
      <c r="ER17" s="25">
        <v>257312</v>
      </c>
      <c r="ES17" s="25">
        <v>266639</v>
      </c>
    </row>
    <row r="18" spans="1:149">
      <c r="A18" s="26" t="s">
        <v>90</v>
      </c>
      <c r="B18" s="27">
        <v>4663706</v>
      </c>
      <c r="C18" s="27">
        <v>15097039</v>
      </c>
      <c r="D18" s="28">
        <v>1217697</v>
      </c>
      <c r="E18" s="28">
        <v>1432438</v>
      </c>
      <c r="F18" s="27">
        <v>102766</v>
      </c>
      <c r="G18" s="27">
        <v>137564</v>
      </c>
      <c r="H18" s="27">
        <v>706159</v>
      </c>
      <c r="I18" s="27">
        <v>815694</v>
      </c>
      <c r="J18" s="28">
        <v>666542</v>
      </c>
      <c r="K18" s="28">
        <v>922673</v>
      </c>
      <c r="L18" s="27">
        <v>279733</v>
      </c>
      <c r="M18" s="27">
        <v>332672</v>
      </c>
      <c r="N18" s="27">
        <v>2144</v>
      </c>
      <c r="O18" s="27">
        <v>5229</v>
      </c>
      <c r="P18" s="28">
        <v>493944</v>
      </c>
      <c r="Q18" s="28">
        <v>1381843</v>
      </c>
      <c r="R18" s="27">
        <v>184135</v>
      </c>
      <c r="S18" s="27">
        <v>226786</v>
      </c>
      <c r="T18" s="27">
        <v>102141</v>
      </c>
      <c r="U18" s="27">
        <v>126633</v>
      </c>
      <c r="V18" s="28">
        <v>73572</v>
      </c>
      <c r="W18" s="28">
        <v>82880</v>
      </c>
      <c r="X18" s="27">
        <v>42312</v>
      </c>
      <c r="Y18" s="27">
        <v>49271</v>
      </c>
      <c r="Z18" s="27">
        <v>185944</v>
      </c>
      <c r="AA18" s="27">
        <v>212651</v>
      </c>
      <c r="AB18" s="28"/>
      <c r="AC18" s="28"/>
      <c r="AD18" s="27">
        <v>45792</v>
      </c>
      <c r="AE18" s="27">
        <v>47228.2</v>
      </c>
      <c r="AF18" s="27">
        <v>82841</v>
      </c>
      <c r="AG18" s="27">
        <v>120204</v>
      </c>
      <c r="AH18" s="28">
        <v>38344</v>
      </c>
      <c r="AI18" s="28">
        <v>53217</v>
      </c>
      <c r="AJ18" s="27"/>
      <c r="AK18" s="27"/>
      <c r="AL18" s="27">
        <v>46914</v>
      </c>
      <c r="AM18" s="27">
        <v>65036</v>
      </c>
      <c r="AN18" s="28">
        <v>1064</v>
      </c>
      <c r="AO18" s="28">
        <v>2702</v>
      </c>
      <c r="AP18" s="27">
        <v>59036</v>
      </c>
      <c r="AQ18" s="27">
        <v>113062</v>
      </c>
      <c r="AR18" s="27">
        <v>18882</v>
      </c>
      <c r="AS18" s="27">
        <v>28538</v>
      </c>
      <c r="AT18" s="28">
        <v>26276</v>
      </c>
      <c r="AU18" s="28">
        <v>59790</v>
      </c>
      <c r="AV18" s="27">
        <v>121450</v>
      </c>
      <c r="AW18" s="27">
        <v>220007</v>
      </c>
      <c r="AX18" s="27">
        <v>10264</v>
      </c>
      <c r="AY18" s="27">
        <v>17334</v>
      </c>
      <c r="AZ18" s="28">
        <v>11005</v>
      </c>
      <c r="BA18" s="28">
        <v>20257</v>
      </c>
      <c r="BB18" s="27">
        <v>35047</v>
      </c>
      <c r="BC18" s="27">
        <v>62505</v>
      </c>
      <c r="BD18" s="27">
        <v>10049</v>
      </c>
      <c r="BE18" s="27">
        <v>17299</v>
      </c>
      <c r="BF18" s="28">
        <v>645</v>
      </c>
      <c r="BG18" s="28">
        <v>1646</v>
      </c>
      <c r="BH18" s="27">
        <v>5108</v>
      </c>
      <c r="BI18" s="27">
        <v>7972</v>
      </c>
      <c r="BJ18" s="27">
        <v>15482</v>
      </c>
      <c r="BK18" s="27">
        <v>21970</v>
      </c>
      <c r="BL18" s="28">
        <v>106539</v>
      </c>
      <c r="BM18" s="28">
        <v>196938</v>
      </c>
      <c r="BN18" s="27">
        <v>28324</v>
      </c>
      <c r="BO18" s="27">
        <v>48659</v>
      </c>
      <c r="BP18" s="27">
        <v>35098</v>
      </c>
      <c r="BQ18" s="27">
        <v>55889</v>
      </c>
      <c r="BR18" s="28">
        <v>15939</v>
      </c>
      <c r="BS18" s="28">
        <v>33468</v>
      </c>
      <c r="BT18" s="27">
        <v>517</v>
      </c>
      <c r="BU18" s="27">
        <v>4416</v>
      </c>
      <c r="BV18" s="27">
        <v>10165</v>
      </c>
      <c r="BW18" s="27">
        <v>13513</v>
      </c>
      <c r="BX18" s="28">
        <v>4767</v>
      </c>
      <c r="BY18" s="28">
        <v>4767</v>
      </c>
      <c r="BZ18" s="27">
        <v>832625</v>
      </c>
      <c r="CA18" s="27">
        <v>1406931</v>
      </c>
      <c r="CB18" s="27">
        <v>61701</v>
      </c>
      <c r="CC18" s="27">
        <v>257520</v>
      </c>
      <c r="CD18" s="28">
        <v>98000</v>
      </c>
      <c r="CE18" s="28">
        <v>140051</v>
      </c>
      <c r="CF18" s="27">
        <v>84378</v>
      </c>
      <c r="CG18" s="27">
        <v>143397</v>
      </c>
      <c r="CH18" s="27">
        <v>28091</v>
      </c>
      <c r="CI18" s="27">
        <v>32205</v>
      </c>
      <c r="CJ18" s="28">
        <v>18357</v>
      </c>
      <c r="CK18" s="28">
        <v>40269</v>
      </c>
      <c r="CL18" s="27">
        <v>19416</v>
      </c>
      <c r="CM18" s="27">
        <v>21622</v>
      </c>
      <c r="CN18" s="27">
        <v>18805</v>
      </c>
      <c r="CO18" s="27">
        <v>24977</v>
      </c>
      <c r="CP18" s="28">
        <v>14388</v>
      </c>
      <c r="CQ18" s="28">
        <v>26899</v>
      </c>
      <c r="CR18" s="27">
        <v>665.6</v>
      </c>
      <c r="CS18" s="27">
        <v>665.6</v>
      </c>
      <c r="CT18" s="27">
        <v>23784</v>
      </c>
      <c r="CU18" s="27">
        <v>32225</v>
      </c>
      <c r="CV18" s="28">
        <v>3764.8</v>
      </c>
      <c r="CW18" s="28">
        <v>10541.7</v>
      </c>
      <c r="CX18" s="27">
        <v>39391</v>
      </c>
      <c r="CY18" s="27">
        <v>52990</v>
      </c>
      <c r="CZ18" s="27">
        <v>16056</v>
      </c>
      <c r="DA18" s="27">
        <v>47014</v>
      </c>
      <c r="DB18" s="28">
        <v>238919</v>
      </c>
      <c r="DC18" s="28">
        <v>538967</v>
      </c>
      <c r="DD18" s="27">
        <v>36001</v>
      </c>
      <c r="DE18" s="27">
        <v>54657</v>
      </c>
      <c r="DF18" s="27">
        <v>28538</v>
      </c>
      <c r="DG18" s="27">
        <v>28730</v>
      </c>
      <c r="DH18" s="28">
        <v>5112</v>
      </c>
      <c r="DI18" s="28">
        <v>9501</v>
      </c>
      <c r="DJ18" s="27">
        <v>6000</v>
      </c>
      <c r="DK18" s="27">
        <v>10414</v>
      </c>
      <c r="DL18" s="27">
        <v>15224</v>
      </c>
      <c r="DM18" s="27">
        <v>24726</v>
      </c>
      <c r="DN18" s="28">
        <v>175547</v>
      </c>
      <c r="DO18" s="28">
        <v>284169</v>
      </c>
      <c r="DP18" s="27">
        <v>106703</v>
      </c>
      <c r="DQ18" s="27">
        <v>160305</v>
      </c>
      <c r="DR18" s="27">
        <v>123020</v>
      </c>
      <c r="DS18" s="27">
        <v>208425</v>
      </c>
      <c r="DT18" s="28">
        <v>292217</v>
      </c>
      <c r="DU18" s="28">
        <v>433868</v>
      </c>
      <c r="DV18" s="27">
        <v>16354</v>
      </c>
      <c r="DW18" s="27">
        <v>24688</v>
      </c>
      <c r="DX18" s="27">
        <v>13760</v>
      </c>
      <c r="DY18" s="27">
        <v>15634</v>
      </c>
      <c r="DZ18" s="28">
        <v>9884</v>
      </c>
      <c r="EA18" s="28">
        <v>14045</v>
      </c>
      <c r="EB18" s="27">
        <v>61275</v>
      </c>
      <c r="EC18" s="27">
        <v>71850</v>
      </c>
      <c r="ED18" s="27">
        <v>57593</v>
      </c>
      <c r="EE18" s="27">
        <v>98993</v>
      </c>
      <c r="EF18" s="28">
        <v>20919</v>
      </c>
      <c r="EG18" s="28">
        <v>46323</v>
      </c>
      <c r="EH18" s="27">
        <v>89743</v>
      </c>
      <c r="EI18" s="27">
        <v>106874</v>
      </c>
      <c r="EJ18" s="27">
        <v>99759</v>
      </c>
      <c r="EK18" s="27">
        <v>157303</v>
      </c>
      <c r="EL18" s="28">
        <v>42819</v>
      </c>
      <c r="EM18" s="28">
        <v>69018</v>
      </c>
      <c r="EN18" s="27">
        <v>12954</v>
      </c>
      <c r="EO18" s="27">
        <v>20999</v>
      </c>
      <c r="EP18" s="27">
        <v>18688</v>
      </c>
      <c r="EQ18" s="27">
        <v>41957</v>
      </c>
      <c r="ER18" s="28">
        <v>15657</v>
      </c>
      <c r="ES18" s="28">
        <v>18457</v>
      </c>
    </row>
    <row r="19" spans="1:149" ht="15">
      <c r="A19" s="29" t="s">
        <v>86</v>
      </c>
      <c r="B19" s="30">
        <v>111284722</v>
      </c>
      <c r="C19" s="30">
        <v>148419304</v>
      </c>
      <c r="D19" s="31">
        <v>26055207</v>
      </c>
      <c r="E19" s="31">
        <v>26788591</v>
      </c>
      <c r="F19" s="30">
        <v>3917849</v>
      </c>
      <c r="G19" s="30">
        <v>4084644</v>
      </c>
      <c r="H19" s="30">
        <v>12208671</v>
      </c>
      <c r="I19" s="30">
        <v>12621887</v>
      </c>
      <c r="J19" s="31">
        <v>21661412</v>
      </c>
      <c r="K19" s="31">
        <v>22591335</v>
      </c>
      <c r="L19" s="30">
        <v>8633539</v>
      </c>
      <c r="M19" s="30">
        <v>9095099</v>
      </c>
      <c r="N19" s="30">
        <v>179466</v>
      </c>
      <c r="O19" s="30">
        <v>389297</v>
      </c>
      <c r="P19" s="31">
        <v>12206594</v>
      </c>
      <c r="Q19" s="31">
        <v>17449967</v>
      </c>
      <c r="R19" s="30">
        <v>2610992</v>
      </c>
      <c r="S19" s="30">
        <v>2793158</v>
      </c>
      <c r="T19" s="30">
        <v>1806007</v>
      </c>
      <c r="U19" s="30">
        <v>1886992</v>
      </c>
      <c r="V19" s="31">
        <v>1338324</v>
      </c>
      <c r="W19" s="31">
        <v>1356923</v>
      </c>
      <c r="X19" s="30">
        <v>1040314</v>
      </c>
      <c r="Y19" s="30">
        <v>1060894</v>
      </c>
      <c r="Z19" s="30">
        <v>6031205</v>
      </c>
      <c r="AA19" s="30">
        <v>6829754</v>
      </c>
      <c r="AB19" s="31"/>
      <c r="AC19" s="31"/>
      <c r="AD19" s="30">
        <v>719313.6</v>
      </c>
      <c r="AE19" s="30">
        <v>726158.39999999991</v>
      </c>
      <c r="AF19" s="30">
        <v>3363349</v>
      </c>
      <c r="AG19" s="30">
        <v>3694305</v>
      </c>
      <c r="AH19" s="31">
        <v>853089</v>
      </c>
      <c r="AI19" s="31">
        <v>955306</v>
      </c>
      <c r="AJ19" s="30"/>
      <c r="AK19" s="30"/>
      <c r="AL19" s="30">
        <v>1143784</v>
      </c>
      <c r="AM19" s="30">
        <v>1435029</v>
      </c>
      <c r="AN19" s="31">
        <v>136579</v>
      </c>
      <c r="AO19" s="31">
        <v>138694</v>
      </c>
      <c r="AP19" s="30">
        <v>1726528</v>
      </c>
      <c r="AQ19" s="30">
        <v>2008793</v>
      </c>
      <c r="AR19" s="30">
        <v>675233</v>
      </c>
      <c r="AS19" s="30">
        <v>825206</v>
      </c>
      <c r="AT19" s="31">
        <v>934973</v>
      </c>
      <c r="AU19" s="31">
        <v>1039357</v>
      </c>
      <c r="AV19" s="30">
        <v>3965442</v>
      </c>
      <c r="AW19" s="30">
        <v>4403386</v>
      </c>
      <c r="AX19" s="30">
        <v>401252</v>
      </c>
      <c r="AY19" s="30">
        <v>541550</v>
      </c>
      <c r="AZ19" s="31">
        <v>294203</v>
      </c>
      <c r="BA19" s="31">
        <v>339081</v>
      </c>
      <c r="BB19" s="30">
        <v>1268741</v>
      </c>
      <c r="BC19" s="30">
        <v>1400402</v>
      </c>
      <c r="BD19" s="30">
        <v>250590</v>
      </c>
      <c r="BE19" s="30">
        <v>266778</v>
      </c>
      <c r="BF19" s="31">
        <v>57013</v>
      </c>
      <c r="BG19" s="31">
        <v>59573</v>
      </c>
      <c r="BH19" s="30">
        <v>122603</v>
      </c>
      <c r="BI19" s="30">
        <v>134770</v>
      </c>
      <c r="BJ19" s="30">
        <v>573696</v>
      </c>
      <c r="BK19" s="30">
        <v>640877</v>
      </c>
      <c r="BL19" s="31">
        <v>4302960</v>
      </c>
      <c r="BM19" s="31">
        <v>4847824</v>
      </c>
      <c r="BN19" s="30">
        <v>1151168</v>
      </c>
      <c r="BO19" s="30">
        <v>1227784</v>
      </c>
      <c r="BP19" s="30">
        <v>895710</v>
      </c>
      <c r="BQ19" s="30">
        <v>945684</v>
      </c>
      <c r="BR19" s="31">
        <v>511446</v>
      </c>
      <c r="BS19" s="31">
        <v>563251</v>
      </c>
      <c r="BT19" s="30">
        <v>88762</v>
      </c>
      <c r="BU19" s="30">
        <v>92869</v>
      </c>
      <c r="BV19" s="30">
        <v>405609</v>
      </c>
      <c r="BW19" s="30">
        <v>425860</v>
      </c>
      <c r="BX19" s="31">
        <v>171656</v>
      </c>
      <c r="BY19" s="31">
        <v>171656</v>
      </c>
      <c r="BZ19" s="30">
        <v>18053068</v>
      </c>
      <c r="CA19" s="30">
        <v>22470175</v>
      </c>
      <c r="CB19" s="30">
        <v>3024185</v>
      </c>
      <c r="CC19" s="30">
        <v>3912018</v>
      </c>
      <c r="CD19" s="31">
        <v>2038481</v>
      </c>
      <c r="CE19" s="31">
        <v>2483461</v>
      </c>
      <c r="CF19" s="30">
        <v>1755124</v>
      </c>
      <c r="CG19" s="30">
        <v>2012458</v>
      </c>
      <c r="CH19" s="30">
        <v>977683</v>
      </c>
      <c r="CI19" s="30">
        <v>980843</v>
      </c>
      <c r="CJ19" s="31">
        <v>553245</v>
      </c>
      <c r="CK19" s="31">
        <v>586196</v>
      </c>
      <c r="CL19" s="30">
        <v>361519</v>
      </c>
      <c r="CM19" s="30">
        <v>367516</v>
      </c>
      <c r="CN19" s="30">
        <v>369043</v>
      </c>
      <c r="CO19" s="30">
        <v>469117</v>
      </c>
      <c r="CP19" s="31">
        <v>413561</v>
      </c>
      <c r="CQ19" s="31">
        <v>449922</v>
      </c>
      <c r="CR19" s="30">
        <v>26674.399999999998</v>
      </c>
      <c r="CS19" s="30">
        <v>26674.399999999998</v>
      </c>
      <c r="CT19" s="30">
        <v>961036</v>
      </c>
      <c r="CU19" s="30">
        <v>976582</v>
      </c>
      <c r="CV19" s="31">
        <v>73908.500000000015</v>
      </c>
      <c r="CW19" s="31">
        <v>80982.400000000009</v>
      </c>
      <c r="CX19" s="30">
        <v>559764</v>
      </c>
      <c r="CY19" s="30">
        <v>739965</v>
      </c>
      <c r="CZ19" s="30">
        <v>685182</v>
      </c>
      <c r="DA19" s="30">
        <v>810566</v>
      </c>
      <c r="DB19" s="31">
        <v>4766821</v>
      </c>
      <c r="DC19" s="31">
        <v>6272975</v>
      </c>
      <c r="DD19" s="30">
        <v>711231</v>
      </c>
      <c r="DE19" s="30">
        <v>958040</v>
      </c>
      <c r="DF19" s="30">
        <v>161633</v>
      </c>
      <c r="DG19" s="30">
        <v>161956</v>
      </c>
      <c r="DH19" s="31">
        <v>108462</v>
      </c>
      <c r="DI19" s="31">
        <v>121912</v>
      </c>
      <c r="DJ19" s="30">
        <v>192946</v>
      </c>
      <c r="DK19" s="30">
        <v>214021</v>
      </c>
      <c r="DL19" s="30">
        <v>524496</v>
      </c>
      <c r="DM19" s="30">
        <v>559555</v>
      </c>
      <c r="DN19" s="31">
        <v>3453878</v>
      </c>
      <c r="DO19" s="31">
        <v>3723071</v>
      </c>
      <c r="DP19" s="30">
        <v>1913883</v>
      </c>
      <c r="DQ19" s="30">
        <v>2095272</v>
      </c>
      <c r="DR19" s="30">
        <v>3710204</v>
      </c>
      <c r="DS19" s="30">
        <v>4606684</v>
      </c>
      <c r="DT19" s="31">
        <v>7040004</v>
      </c>
      <c r="DU19" s="31">
        <v>7609780</v>
      </c>
      <c r="DV19" s="30">
        <v>539750</v>
      </c>
      <c r="DW19" s="30">
        <v>538525</v>
      </c>
      <c r="DX19" s="30">
        <v>500844</v>
      </c>
      <c r="DY19" s="30">
        <v>507147</v>
      </c>
      <c r="DZ19" s="31">
        <v>263696</v>
      </c>
      <c r="EA19" s="31">
        <v>269672</v>
      </c>
      <c r="EB19" s="30">
        <v>1610998</v>
      </c>
      <c r="EC19" s="30">
        <v>1668409</v>
      </c>
      <c r="ED19" s="30">
        <v>1473840</v>
      </c>
      <c r="EE19" s="30">
        <v>1566747</v>
      </c>
      <c r="EF19" s="31">
        <v>848554</v>
      </c>
      <c r="EG19" s="31">
        <v>937760</v>
      </c>
      <c r="EH19" s="30">
        <v>2460163</v>
      </c>
      <c r="EI19" s="30">
        <v>2517147</v>
      </c>
      <c r="EJ19" s="30">
        <v>1908281</v>
      </c>
      <c r="EK19" s="30">
        <v>2073137</v>
      </c>
      <c r="EL19" s="31">
        <v>732798</v>
      </c>
      <c r="EM19" s="31">
        <v>826554</v>
      </c>
      <c r="EN19" s="30">
        <v>612393</v>
      </c>
      <c r="EO19" s="30">
        <v>629230</v>
      </c>
      <c r="EP19" s="30">
        <v>1091449</v>
      </c>
      <c r="EQ19" s="30">
        <v>1193364</v>
      </c>
      <c r="ER19" s="31">
        <v>641719</v>
      </c>
      <c r="ES19" s="31">
        <v>653846</v>
      </c>
    </row>
    <row r="20" spans="1:149" ht="7.15" customHeight="1">
      <c r="A20" s="9"/>
      <c r="B20" s="24"/>
      <c r="C20" s="24"/>
      <c r="D20" s="25"/>
      <c r="E20" s="25"/>
      <c r="F20" s="24"/>
      <c r="G20" s="24"/>
      <c r="H20" s="24"/>
      <c r="I20" s="24"/>
      <c r="J20" s="25"/>
      <c r="K20" s="25"/>
      <c r="L20" s="24"/>
      <c r="M20" s="24"/>
      <c r="N20" s="24"/>
      <c r="O20" s="24"/>
      <c r="P20" s="25"/>
      <c r="Q20" s="25"/>
      <c r="R20" s="24"/>
      <c r="S20" s="24"/>
      <c r="T20" s="24"/>
      <c r="U20" s="24"/>
      <c r="V20" s="25"/>
      <c r="W20" s="25"/>
      <c r="X20" s="24"/>
      <c r="Y20" s="24"/>
      <c r="Z20" s="24"/>
      <c r="AA20" s="24"/>
      <c r="AB20" s="25"/>
      <c r="AC20" s="25"/>
      <c r="AD20" s="24"/>
      <c r="AE20" s="24"/>
      <c r="AF20" s="24"/>
      <c r="AG20" s="24"/>
      <c r="AH20" s="25"/>
      <c r="AI20" s="25"/>
      <c r="AJ20" s="24"/>
      <c r="AK20" s="24"/>
      <c r="AL20" s="24"/>
      <c r="AM20" s="24"/>
      <c r="AN20" s="25"/>
      <c r="AO20" s="25"/>
      <c r="AP20" s="24"/>
      <c r="AQ20" s="24"/>
      <c r="AR20" s="24"/>
      <c r="AS20" s="24"/>
      <c r="AT20" s="25"/>
      <c r="AU20" s="25"/>
      <c r="AV20" s="24"/>
      <c r="AW20" s="24"/>
      <c r="AX20" s="24"/>
      <c r="AY20" s="24"/>
      <c r="AZ20" s="25"/>
      <c r="BA20" s="25"/>
      <c r="BB20" s="24"/>
      <c r="BC20" s="24"/>
      <c r="BD20" s="24"/>
      <c r="BE20" s="24"/>
      <c r="BF20" s="25"/>
      <c r="BG20" s="25"/>
      <c r="BH20" s="24"/>
      <c r="BI20" s="24"/>
      <c r="BJ20" s="24"/>
      <c r="BK20" s="24"/>
      <c r="BL20" s="25"/>
      <c r="BM20" s="25"/>
      <c r="BN20" s="24"/>
      <c r="BO20" s="24"/>
      <c r="BP20" s="24"/>
      <c r="BQ20" s="24"/>
      <c r="BR20" s="25"/>
      <c r="BS20" s="25"/>
      <c r="BT20" s="24"/>
      <c r="BU20" s="24"/>
      <c r="BV20" s="24"/>
      <c r="BW20" s="24"/>
      <c r="BX20" s="25"/>
      <c r="BY20" s="25"/>
      <c r="BZ20" s="24"/>
      <c r="CA20" s="24"/>
      <c r="CB20" s="24"/>
      <c r="CC20" s="24"/>
      <c r="CD20" s="25"/>
      <c r="CE20" s="25"/>
      <c r="CF20" s="24"/>
      <c r="CG20" s="24"/>
      <c r="CH20" s="24"/>
      <c r="CI20" s="24"/>
      <c r="CJ20" s="25"/>
      <c r="CK20" s="25"/>
      <c r="CL20" s="24"/>
      <c r="CM20" s="24"/>
      <c r="CN20" s="24"/>
      <c r="CO20" s="24"/>
      <c r="CP20" s="25"/>
      <c r="CQ20" s="25"/>
      <c r="CR20" s="24"/>
      <c r="CS20" s="24"/>
      <c r="CT20" s="24"/>
      <c r="CU20" s="24"/>
      <c r="CV20" s="25"/>
      <c r="CW20" s="25"/>
      <c r="CX20" s="24"/>
      <c r="CY20" s="24"/>
      <c r="CZ20" s="24"/>
      <c r="DA20" s="24"/>
      <c r="DB20" s="25"/>
      <c r="DC20" s="25"/>
      <c r="DD20" s="24"/>
      <c r="DE20" s="24"/>
      <c r="DF20" s="24"/>
      <c r="DG20" s="24"/>
      <c r="DH20" s="25"/>
      <c r="DI20" s="25"/>
      <c r="DJ20" s="24"/>
      <c r="DK20" s="24"/>
      <c r="DL20" s="24"/>
      <c r="DM20" s="24"/>
      <c r="DN20" s="25"/>
      <c r="DO20" s="25"/>
      <c r="DP20" s="24"/>
      <c r="DQ20" s="24"/>
      <c r="DR20" s="24"/>
      <c r="DS20" s="24"/>
      <c r="DT20" s="25"/>
      <c r="DU20" s="25"/>
      <c r="DV20" s="24"/>
      <c r="DW20" s="24"/>
      <c r="DX20" s="24"/>
      <c r="DY20" s="24"/>
      <c r="DZ20" s="25"/>
      <c r="EA20" s="25"/>
      <c r="EB20" s="24"/>
      <c r="EC20" s="24"/>
      <c r="ED20" s="24"/>
      <c r="EE20" s="24"/>
      <c r="EF20" s="25"/>
      <c r="EG20" s="25"/>
      <c r="EH20" s="24"/>
      <c r="EI20" s="24"/>
      <c r="EJ20" s="24"/>
      <c r="EK20" s="24"/>
      <c r="EL20" s="25"/>
      <c r="EM20" s="25"/>
      <c r="EN20" s="24"/>
      <c r="EO20" s="24"/>
      <c r="EP20" s="24"/>
      <c r="EQ20" s="24"/>
      <c r="ER20" s="25"/>
      <c r="ES20" s="25"/>
    </row>
    <row r="21" spans="1:149" ht="15">
      <c r="A21" s="32" t="s">
        <v>177</v>
      </c>
      <c r="B21" s="30">
        <f>B13-B19</f>
        <v>4526663</v>
      </c>
      <c r="C21" s="30">
        <f t="shared" ref="C21:BR21" si="0">C13-C19</f>
        <v>24500706</v>
      </c>
      <c r="D21" s="31">
        <f t="shared" si="0"/>
        <v>2558408</v>
      </c>
      <c r="E21" s="31">
        <f t="shared" si="0"/>
        <v>3520156</v>
      </c>
      <c r="F21" s="30">
        <f t="shared" si="0"/>
        <v>-211262</v>
      </c>
      <c r="G21" s="30">
        <f t="shared" si="0"/>
        <v>-110063</v>
      </c>
      <c r="H21" s="30">
        <f t="shared" si="0"/>
        <v>990230</v>
      </c>
      <c r="I21" s="30">
        <f t="shared" si="0"/>
        <v>1428486</v>
      </c>
      <c r="J21" s="31">
        <f t="shared" si="0"/>
        <v>1824524</v>
      </c>
      <c r="K21" s="31">
        <f t="shared" si="0"/>
        <v>2681540</v>
      </c>
      <c r="L21" s="30">
        <f t="shared" si="0"/>
        <v>681547</v>
      </c>
      <c r="M21" s="30">
        <f t="shared" si="0"/>
        <v>920748</v>
      </c>
      <c r="N21" s="30">
        <f t="shared" si="0"/>
        <v>30865</v>
      </c>
      <c r="O21" s="30">
        <f t="shared" si="0"/>
        <v>14309</v>
      </c>
      <c r="P21" s="31">
        <f t="shared" si="0"/>
        <v>2187865</v>
      </c>
      <c r="Q21" s="31">
        <f t="shared" si="0"/>
        <v>3765862</v>
      </c>
      <c r="R21" s="30">
        <f t="shared" si="0"/>
        <v>193438</v>
      </c>
      <c r="S21" s="30">
        <f t="shared" si="0"/>
        <v>288678</v>
      </c>
      <c r="T21" s="30">
        <f t="shared" si="0"/>
        <v>96921</v>
      </c>
      <c r="U21" s="30">
        <f t="shared" si="0"/>
        <v>176474</v>
      </c>
      <c r="V21" s="31">
        <f t="shared" si="0"/>
        <v>74651</v>
      </c>
      <c r="W21" s="31">
        <f t="shared" si="0"/>
        <v>93521</v>
      </c>
      <c r="X21" s="30">
        <f t="shared" si="0"/>
        <v>52009</v>
      </c>
      <c r="Y21" s="30">
        <f t="shared" si="0"/>
        <v>68943</v>
      </c>
      <c r="Z21" s="30">
        <f t="shared" si="0"/>
        <v>105555</v>
      </c>
      <c r="AA21" s="30">
        <f t="shared" si="0"/>
        <v>112464</v>
      </c>
      <c r="AB21" s="31"/>
      <c r="AC21" s="31"/>
      <c r="AD21" s="30">
        <f t="shared" si="0"/>
        <v>60090.79999999993</v>
      </c>
      <c r="AE21" s="30">
        <f t="shared" si="0"/>
        <v>60963.200000000186</v>
      </c>
      <c r="AF21" s="30">
        <f t="shared" si="0"/>
        <v>339256</v>
      </c>
      <c r="AG21" s="30">
        <f t="shared" si="0"/>
        <v>377155</v>
      </c>
      <c r="AH21" s="31">
        <f t="shared" si="0"/>
        <v>23856</v>
      </c>
      <c r="AI21" s="31">
        <f t="shared" si="0"/>
        <v>47753</v>
      </c>
      <c r="AJ21" s="30"/>
      <c r="AK21" s="30"/>
      <c r="AL21" s="30">
        <f t="shared" si="0"/>
        <v>22807</v>
      </c>
      <c r="AM21" s="30">
        <f t="shared" si="0"/>
        <v>46376</v>
      </c>
      <c r="AN21" s="31">
        <f t="shared" si="0"/>
        <v>-3027</v>
      </c>
      <c r="AO21" s="31">
        <f t="shared" si="0"/>
        <v>-2784</v>
      </c>
      <c r="AP21" s="30">
        <f t="shared" si="0"/>
        <v>149619</v>
      </c>
      <c r="AQ21" s="30">
        <f t="shared" si="0"/>
        <v>305450</v>
      </c>
      <c r="AR21" s="30">
        <f t="shared" si="0"/>
        <v>75742</v>
      </c>
      <c r="AS21" s="30">
        <f t="shared" si="0"/>
        <v>70675</v>
      </c>
      <c r="AT21" s="31">
        <f t="shared" si="0"/>
        <v>53846</v>
      </c>
      <c r="AU21" s="31">
        <f t="shared" si="0"/>
        <v>107580</v>
      </c>
      <c r="AV21" s="30">
        <f t="shared" si="0"/>
        <v>-74191</v>
      </c>
      <c r="AW21" s="30">
        <f t="shared" si="0"/>
        <v>151847</v>
      </c>
      <c r="AX21" s="30">
        <f t="shared" si="0"/>
        <v>54090</v>
      </c>
      <c r="AY21" s="30">
        <f t="shared" si="0"/>
        <v>54388</v>
      </c>
      <c r="AZ21" s="31">
        <f t="shared" si="0"/>
        <v>31929</v>
      </c>
      <c r="BA21" s="31">
        <f t="shared" si="0"/>
        <v>56240</v>
      </c>
      <c r="BB21" s="30">
        <f t="shared" si="0"/>
        <v>4349</v>
      </c>
      <c r="BC21" s="30">
        <f t="shared" si="0"/>
        <v>79289</v>
      </c>
      <c r="BD21" s="30">
        <f t="shared" si="0"/>
        <v>29179</v>
      </c>
      <c r="BE21" s="30">
        <f t="shared" si="0"/>
        <v>33838</v>
      </c>
      <c r="BF21" s="31">
        <f t="shared" si="0"/>
        <v>-11696</v>
      </c>
      <c r="BG21" s="31">
        <f t="shared" si="0"/>
        <v>-10513</v>
      </c>
      <c r="BH21" s="30">
        <f t="shared" si="0"/>
        <v>-4409</v>
      </c>
      <c r="BI21" s="30">
        <f t="shared" si="0"/>
        <v>2164</v>
      </c>
      <c r="BJ21" s="30">
        <f t="shared" si="0"/>
        <v>30538</v>
      </c>
      <c r="BK21" s="30">
        <f t="shared" si="0"/>
        <v>34115</v>
      </c>
      <c r="BL21" s="31">
        <f t="shared" si="0"/>
        <v>151074</v>
      </c>
      <c r="BM21" s="31">
        <f t="shared" si="0"/>
        <v>348542</v>
      </c>
      <c r="BN21" s="30">
        <f t="shared" si="0"/>
        <v>215585</v>
      </c>
      <c r="BO21" s="30">
        <f t="shared" si="0"/>
        <v>237670</v>
      </c>
      <c r="BP21" s="30">
        <f t="shared" si="0"/>
        <v>10498</v>
      </c>
      <c r="BQ21" s="30">
        <f t="shared" si="0"/>
        <v>54593</v>
      </c>
      <c r="BR21" s="31">
        <f t="shared" si="0"/>
        <v>-14041</v>
      </c>
      <c r="BS21" s="31">
        <f t="shared" ref="BS21:ED21" si="1">BS13-BS19</f>
        <v>14523</v>
      </c>
      <c r="BT21" s="30">
        <f t="shared" si="1"/>
        <v>4202</v>
      </c>
      <c r="BU21" s="30">
        <f t="shared" si="1"/>
        <v>2239</v>
      </c>
      <c r="BV21" s="30">
        <f t="shared" si="1"/>
        <v>20970</v>
      </c>
      <c r="BW21" s="30">
        <f t="shared" si="1"/>
        <v>10540</v>
      </c>
      <c r="BX21" s="31">
        <f t="shared" si="1"/>
        <v>-282</v>
      </c>
      <c r="BY21" s="31">
        <f t="shared" si="1"/>
        <v>-282</v>
      </c>
      <c r="BZ21" s="30">
        <f t="shared" si="1"/>
        <v>-141453</v>
      </c>
      <c r="CA21" s="30">
        <f t="shared" si="1"/>
        <v>1450609</v>
      </c>
      <c r="CB21" s="30">
        <f t="shared" si="1"/>
        <v>277362</v>
      </c>
      <c r="CC21" s="30">
        <f t="shared" si="1"/>
        <v>553726</v>
      </c>
      <c r="CD21" s="31">
        <f t="shared" si="1"/>
        <v>90365</v>
      </c>
      <c r="CE21" s="31">
        <f t="shared" si="1"/>
        <v>169377</v>
      </c>
      <c r="CF21" s="30">
        <f t="shared" si="1"/>
        <v>134648</v>
      </c>
      <c r="CG21" s="30">
        <f t="shared" si="1"/>
        <v>268981</v>
      </c>
      <c r="CH21" s="30">
        <f t="shared" si="1"/>
        <v>26754</v>
      </c>
      <c r="CI21" s="30">
        <f t="shared" si="1"/>
        <v>35157</v>
      </c>
      <c r="CJ21" s="31">
        <f t="shared" si="1"/>
        <v>56959</v>
      </c>
      <c r="CK21" s="31">
        <f t="shared" si="1"/>
        <v>34526</v>
      </c>
      <c r="CL21" s="30">
        <f t="shared" si="1"/>
        <v>11301</v>
      </c>
      <c r="CM21" s="30">
        <f t="shared" si="1"/>
        <v>12446</v>
      </c>
      <c r="CN21" s="30">
        <f t="shared" si="1"/>
        <v>-72</v>
      </c>
      <c r="CO21" s="30">
        <f t="shared" si="1"/>
        <v>14040</v>
      </c>
      <c r="CP21" s="31">
        <f t="shared" si="1"/>
        <v>49723</v>
      </c>
      <c r="CQ21" s="31">
        <f t="shared" si="1"/>
        <v>69783</v>
      </c>
      <c r="CR21" s="30">
        <f t="shared" si="1"/>
        <v>11179.7</v>
      </c>
      <c r="CS21" s="30">
        <f t="shared" si="1"/>
        <v>11179.7</v>
      </c>
      <c r="CT21" s="30">
        <f t="shared" si="1"/>
        <v>117818</v>
      </c>
      <c r="CU21" s="30">
        <f t="shared" si="1"/>
        <v>136634</v>
      </c>
      <c r="CV21" s="31">
        <f t="shared" si="1"/>
        <v>26212.099999999991</v>
      </c>
      <c r="CW21" s="31">
        <f t="shared" si="1"/>
        <v>28213.300000000003</v>
      </c>
      <c r="CX21" s="30">
        <f t="shared" si="1"/>
        <v>115819</v>
      </c>
      <c r="CY21" s="30">
        <f t="shared" si="1"/>
        <v>123085</v>
      </c>
      <c r="CZ21" s="30">
        <f t="shared" si="1"/>
        <v>56326</v>
      </c>
      <c r="DA21" s="30">
        <f t="shared" si="1"/>
        <v>157898</v>
      </c>
      <c r="DB21" s="31">
        <f t="shared" si="1"/>
        <v>276783</v>
      </c>
      <c r="DC21" s="31">
        <f t="shared" si="1"/>
        <v>782858</v>
      </c>
      <c r="DD21" s="30">
        <f t="shared" si="1"/>
        <v>24651</v>
      </c>
      <c r="DE21" s="30">
        <f t="shared" si="1"/>
        <v>106901</v>
      </c>
      <c r="DF21" s="30">
        <f t="shared" si="1"/>
        <v>7324</v>
      </c>
      <c r="DG21" s="30">
        <f t="shared" si="1"/>
        <v>7546</v>
      </c>
      <c r="DH21" s="31">
        <f t="shared" si="1"/>
        <v>11169</v>
      </c>
      <c r="DI21" s="31">
        <f t="shared" si="1"/>
        <v>8900</v>
      </c>
      <c r="DJ21" s="30">
        <f t="shared" si="1"/>
        <v>27212</v>
      </c>
      <c r="DK21" s="30">
        <f t="shared" si="1"/>
        <v>29979</v>
      </c>
      <c r="DL21" s="30">
        <f t="shared" si="1"/>
        <v>47413</v>
      </c>
      <c r="DM21" s="30">
        <f t="shared" si="1"/>
        <v>91219</v>
      </c>
      <c r="DN21" s="31">
        <f t="shared" si="1"/>
        <v>384766</v>
      </c>
      <c r="DO21" s="31">
        <f t="shared" si="1"/>
        <v>554347</v>
      </c>
      <c r="DP21" s="30">
        <f t="shared" si="1"/>
        <v>418577</v>
      </c>
      <c r="DQ21" s="30">
        <f t="shared" si="1"/>
        <v>499918</v>
      </c>
      <c r="DR21" s="30">
        <f t="shared" si="1"/>
        <v>-21913</v>
      </c>
      <c r="DS21" s="30">
        <f t="shared" si="1"/>
        <v>113804</v>
      </c>
      <c r="DT21" s="31">
        <f t="shared" si="1"/>
        <v>306820</v>
      </c>
      <c r="DU21" s="31">
        <f t="shared" si="1"/>
        <v>853280</v>
      </c>
      <c r="DV21" s="30">
        <f t="shared" si="1"/>
        <v>74878</v>
      </c>
      <c r="DW21" s="30">
        <f t="shared" si="1"/>
        <v>90585</v>
      </c>
      <c r="DX21" s="30">
        <f t="shared" si="1"/>
        <v>51601</v>
      </c>
      <c r="DY21" s="30">
        <f t="shared" si="1"/>
        <v>59708</v>
      </c>
      <c r="DZ21" s="31">
        <f t="shared" si="1"/>
        <v>11039</v>
      </c>
      <c r="EA21" s="31">
        <f t="shared" si="1"/>
        <v>9778</v>
      </c>
      <c r="EB21" s="30">
        <f t="shared" si="1"/>
        <v>94843</v>
      </c>
      <c r="EC21" s="30">
        <f t="shared" si="1"/>
        <v>134771</v>
      </c>
      <c r="ED21" s="30">
        <f t="shared" si="1"/>
        <v>162485</v>
      </c>
      <c r="EE21" s="30">
        <f t="shared" ref="EE21:ES21" si="2">EE13-EE19</f>
        <v>214905</v>
      </c>
      <c r="EF21" s="31">
        <f t="shared" si="2"/>
        <v>16866</v>
      </c>
      <c r="EG21" s="31">
        <f t="shared" si="2"/>
        <v>67950</v>
      </c>
      <c r="EH21" s="30">
        <f t="shared" si="2"/>
        <v>163960</v>
      </c>
      <c r="EI21" s="30">
        <f t="shared" si="2"/>
        <v>224230</v>
      </c>
      <c r="EJ21" s="30">
        <f t="shared" si="2"/>
        <v>151665</v>
      </c>
      <c r="EK21" s="30">
        <f t="shared" si="2"/>
        <v>190474</v>
      </c>
      <c r="EL21" s="31">
        <f t="shared" si="2"/>
        <v>39299</v>
      </c>
      <c r="EM21" s="31">
        <f t="shared" si="2"/>
        <v>101785</v>
      </c>
      <c r="EN21" s="30">
        <f t="shared" si="2"/>
        <v>29277</v>
      </c>
      <c r="EO21" s="30">
        <f t="shared" si="2"/>
        <v>29926</v>
      </c>
      <c r="EP21" s="30">
        <f t="shared" si="2"/>
        <v>83544</v>
      </c>
      <c r="EQ21" s="30">
        <f t="shared" si="2"/>
        <v>156125</v>
      </c>
      <c r="ER21" s="31">
        <f t="shared" si="2"/>
        <v>54346</v>
      </c>
      <c r="ES21" s="31">
        <f t="shared" si="2"/>
        <v>74598</v>
      </c>
    </row>
    <row r="22" spans="1:149" ht="7.15" customHeight="1">
      <c r="A22" s="9"/>
      <c r="B22" s="24"/>
      <c r="C22" s="24"/>
      <c r="D22" s="25"/>
      <c r="E22" s="25"/>
      <c r="F22" s="24"/>
      <c r="G22" s="24"/>
      <c r="H22" s="24"/>
      <c r="I22" s="24"/>
      <c r="J22" s="25"/>
      <c r="K22" s="25"/>
      <c r="L22" s="24"/>
      <c r="M22" s="24"/>
      <c r="N22" s="24"/>
      <c r="O22" s="24"/>
      <c r="P22" s="25"/>
      <c r="Q22" s="25"/>
      <c r="R22" s="24"/>
      <c r="S22" s="24"/>
      <c r="T22" s="24"/>
      <c r="U22" s="24"/>
      <c r="V22" s="25"/>
      <c r="W22" s="25"/>
      <c r="X22" s="24"/>
      <c r="Y22" s="24"/>
      <c r="Z22" s="24"/>
      <c r="AA22" s="24"/>
      <c r="AB22" s="25"/>
      <c r="AC22" s="25"/>
      <c r="AD22" s="24"/>
      <c r="AE22" s="24"/>
      <c r="AF22" s="24"/>
      <c r="AG22" s="24"/>
      <c r="AH22" s="25"/>
      <c r="AI22" s="25"/>
      <c r="AJ22" s="24"/>
      <c r="AK22" s="24"/>
      <c r="AL22" s="24"/>
      <c r="AM22" s="24"/>
      <c r="AN22" s="25"/>
      <c r="AO22" s="25"/>
      <c r="AP22" s="24"/>
      <c r="AQ22" s="24"/>
      <c r="AR22" s="24"/>
      <c r="AS22" s="24"/>
      <c r="AT22" s="25"/>
      <c r="AU22" s="25"/>
      <c r="AV22" s="24"/>
      <c r="AW22" s="24"/>
      <c r="AX22" s="24"/>
      <c r="AY22" s="24"/>
      <c r="AZ22" s="25"/>
      <c r="BA22" s="25"/>
      <c r="BB22" s="24"/>
      <c r="BC22" s="24"/>
      <c r="BD22" s="24"/>
      <c r="BE22" s="24"/>
      <c r="BF22" s="25"/>
      <c r="BG22" s="25"/>
      <c r="BH22" s="24"/>
      <c r="BI22" s="24"/>
      <c r="BJ22" s="24"/>
      <c r="BK22" s="24"/>
      <c r="BL22" s="25"/>
      <c r="BM22" s="25"/>
      <c r="BN22" s="24"/>
      <c r="BO22" s="24"/>
      <c r="BP22" s="24"/>
      <c r="BQ22" s="24"/>
      <c r="BR22" s="25"/>
      <c r="BS22" s="25"/>
      <c r="BT22" s="24"/>
      <c r="BU22" s="24"/>
      <c r="BV22" s="24"/>
      <c r="BW22" s="24"/>
      <c r="BX22" s="25"/>
      <c r="BY22" s="25"/>
      <c r="BZ22" s="24"/>
      <c r="CA22" s="24"/>
      <c r="CB22" s="24"/>
      <c r="CC22" s="24"/>
      <c r="CD22" s="25"/>
      <c r="CE22" s="25"/>
      <c r="CF22" s="24"/>
      <c r="CG22" s="24"/>
      <c r="CH22" s="24"/>
      <c r="CI22" s="24"/>
      <c r="CJ22" s="25"/>
      <c r="CK22" s="25"/>
      <c r="CL22" s="24"/>
      <c r="CM22" s="24"/>
      <c r="CN22" s="24"/>
      <c r="CO22" s="24"/>
      <c r="CP22" s="25"/>
      <c r="CQ22" s="25"/>
      <c r="CR22" s="24"/>
      <c r="CS22" s="24"/>
      <c r="CT22" s="24"/>
      <c r="CU22" s="24"/>
      <c r="CV22" s="25"/>
      <c r="CW22" s="25"/>
      <c r="CX22" s="24"/>
      <c r="CY22" s="24"/>
      <c r="CZ22" s="24"/>
      <c r="DA22" s="24"/>
      <c r="DB22" s="25"/>
      <c r="DC22" s="25"/>
      <c r="DD22" s="24"/>
      <c r="DE22" s="24"/>
      <c r="DF22" s="24"/>
      <c r="DG22" s="24"/>
      <c r="DH22" s="25"/>
      <c r="DI22" s="25"/>
      <c r="DJ22" s="24"/>
      <c r="DK22" s="24"/>
      <c r="DL22" s="24"/>
      <c r="DM22" s="24"/>
      <c r="DN22" s="25"/>
      <c r="DO22" s="25"/>
      <c r="DP22" s="24"/>
      <c r="DQ22" s="24"/>
      <c r="DR22" s="24"/>
      <c r="DS22" s="24"/>
      <c r="DT22" s="25"/>
      <c r="DU22" s="25"/>
      <c r="DV22" s="24"/>
      <c r="DW22" s="24"/>
      <c r="DX22" s="24"/>
      <c r="DY22" s="24"/>
      <c r="DZ22" s="25"/>
      <c r="EA22" s="25"/>
      <c r="EB22" s="24"/>
      <c r="EC22" s="24"/>
      <c r="ED22" s="24"/>
      <c r="EE22" s="24"/>
      <c r="EF22" s="25"/>
      <c r="EG22" s="25"/>
      <c r="EH22" s="24"/>
      <c r="EI22" s="24"/>
      <c r="EJ22" s="24"/>
      <c r="EK22" s="24"/>
      <c r="EL22" s="25"/>
      <c r="EM22" s="25"/>
      <c r="EN22" s="24"/>
      <c r="EO22" s="24"/>
      <c r="EP22" s="24"/>
      <c r="EQ22" s="24"/>
      <c r="ER22" s="25"/>
      <c r="ES22" s="25"/>
    </row>
    <row r="23" spans="1:149">
      <c r="A23" s="23" t="s">
        <v>180</v>
      </c>
      <c r="B23" s="24">
        <v>444668</v>
      </c>
      <c r="C23" s="24">
        <v>2055386</v>
      </c>
      <c r="D23" s="25">
        <v>-1297037</v>
      </c>
      <c r="E23" s="25">
        <v>-1756136</v>
      </c>
      <c r="F23" s="24">
        <v>73926</v>
      </c>
      <c r="G23" s="24">
        <v>10547</v>
      </c>
      <c r="H23" s="24">
        <v>-198319</v>
      </c>
      <c r="I23" s="24">
        <v>-275196</v>
      </c>
      <c r="J23" s="25">
        <v>-1084952</v>
      </c>
      <c r="K23" s="25">
        <v>-1355252</v>
      </c>
      <c r="L23" s="24">
        <v>-260512</v>
      </c>
      <c r="M23" s="24">
        <v>-326394</v>
      </c>
      <c r="N23" s="24">
        <v>-1303</v>
      </c>
      <c r="O23" s="24">
        <v>-669</v>
      </c>
      <c r="P23" s="25">
        <v>-981670</v>
      </c>
      <c r="Q23" s="25">
        <v>-1899190</v>
      </c>
      <c r="R23" s="24">
        <v>54789</v>
      </c>
      <c r="S23" s="24">
        <v>2334</v>
      </c>
      <c r="T23" s="24">
        <v>-95993</v>
      </c>
      <c r="U23" s="24">
        <v>-146397</v>
      </c>
      <c r="V23" s="25">
        <v>20404</v>
      </c>
      <c r="W23" s="25">
        <v>12049</v>
      </c>
      <c r="X23" s="24">
        <v>-15485</v>
      </c>
      <c r="Y23" s="24">
        <v>-25266</v>
      </c>
      <c r="Z23" s="24">
        <v>140094</v>
      </c>
      <c r="AA23" s="24">
        <v>127282</v>
      </c>
      <c r="AB23" s="25"/>
      <c r="AC23" s="25"/>
      <c r="AD23" s="24">
        <v>30130.899999999998</v>
      </c>
      <c r="AE23" s="24">
        <v>30097.199999999997</v>
      </c>
      <c r="AF23" s="24">
        <v>-28207</v>
      </c>
      <c r="AG23" s="24">
        <v>-80315</v>
      </c>
      <c r="AH23" s="25">
        <v>-46735</v>
      </c>
      <c r="AI23" s="25">
        <v>-59963</v>
      </c>
      <c r="AJ23" s="24"/>
      <c r="AK23" s="24"/>
      <c r="AL23" s="24">
        <v>-25034</v>
      </c>
      <c r="AM23" s="24">
        <v>-64161</v>
      </c>
      <c r="AN23" s="25">
        <v>5650</v>
      </c>
      <c r="AO23" s="25">
        <v>3519</v>
      </c>
      <c r="AP23" s="24">
        <v>-12548</v>
      </c>
      <c r="AQ23" s="24">
        <v>-42575</v>
      </c>
      <c r="AR23" s="24">
        <v>4665</v>
      </c>
      <c r="AS23" s="24">
        <v>-9818</v>
      </c>
      <c r="AT23" s="25">
        <v>-4259</v>
      </c>
      <c r="AU23" s="25">
        <v>-62780</v>
      </c>
      <c r="AV23" s="24">
        <v>-65019</v>
      </c>
      <c r="AW23" s="24">
        <v>-186594</v>
      </c>
      <c r="AX23" s="24">
        <v>3246</v>
      </c>
      <c r="AY23" s="24">
        <v>453</v>
      </c>
      <c r="AZ23" s="25">
        <v>-12150</v>
      </c>
      <c r="BA23" s="25">
        <v>-23834</v>
      </c>
      <c r="BB23" s="24">
        <v>-19757</v>
      </c>
      <c r="BC23" s="24">
        <v>-43566</v>
      </c>
      <c r="BD23" s="24">
        <v>664</v>
      </c>
      <c r="BE23" s="24">
        <v>-360</v>
      </c>
      <c r="BF23" s="25">
        <v>1165</v>
      </c>
      <c r="BG23" s="25">
        <v>51</v>
      </c>
      <c r="BH23" s="24">
        <v>1407</v>
      </c>
      <c r="BI23" s="24">
        <v>516</v>
      </c>
      <c r="BJ23" s="24">
        <v>-26673</v>
      </c>
      <c r="BK23" s="24">
        <v>-32595</v>
      </c>
      <c r="BL23" s="25">
        <v>-149868</v>
      </c>
      <c r="BM23" s="25">
        <v>-202635</v>
      </c>
      <c r="BN23" s="24">
        <v>13116</v>
      </c>
      <c r="BO23" s="24">
        <v>-11314</v>
      </c>
      <c r="BP23" s="24">
        <v>-12286</v>
      </c>
      <c r="BQ23" s="24">
        <v>-32249</v>
      </c>
      <c r="BR23" s="25">
        <v>21983</v>
      </c>
      <c r="BS23" s="25">
        <v>13048</v>
      </c>
      <c r="BT23" s="24">
        <v>547</v>
      </c>
      <c r="BU23" s="24">
        <v>-441</v>
      </c>
      <c r="BV23" s="24">
        <v>-3448</v>
      </c>
      <c r="BW23" s="24">
        <v>-7861</v>
      </c>
      <c r="BX23" s="25">
        <v>2331</v>
      </c>
      <c r="BY23" s="25">
        <v>2331</v>
      </c>
      <c r="BZ23" s="24">
        <v>-389119</v>
      </c>
      <c r="CA23" s="24">
        <v>-851762</v>
      </c>
      <c r="CB23" s="24">
        <v>-40939</v>
      </c>
      <c r="CC23" s="24">
        <v>-170949</v>
      </c>
      <c r="CD23" s="25">
        <v>18978</v>
      </c>
      <c r="CE23" s="25">
        <v>-9394</v>
      </c>
      <c r="CF23" s="24">
        <v>7396</v>
      </c>
      <c r="CG23" s="24">
        <v>-26226</v>
      </c>
      <c r="CH23" s="24">
        <v>2724</v>
      </c>
      <c r="CI23" s="24">
        <v>-6127</v>
      </c>
      <c r="CJ23" s="25">
        <v>-5499</v>
      </c>
      <c r="CK23" s="25">
        <v>-5499</v>
      </c>
      <c r="CL23" s="24">
        <v>9716</v>
      </c>
      <c r="CM23" s="24">
        <v>5216</v>
      </c>
      <c r="CN23" s="24">
        <v>8803</v>
      </c>
      <c r="CO23" s="24">
        <v>2024</v>
      </c>
      <c r="CP23" s="25">
        <v>3113</v>
      </c>
      <c r="CQ23" s="25">
        <v>-318</v>
      </c>
      <c r="CR23" s="24">
        <v>593.09999999999991</v>
      </c>
      <c r="CS23" s="24">
        <v>593.09999999999991</v>
      </c>
      <c r="CT23" s="24">
        <v>-11519</v>
      </c>
      <c r="CU23" s="24">
        <v>-22091</v>
      </c>
      <c r="CV23" s="25">
        <v>243.60000000000002</v>
      </c>
      <c r="CW23" s="25">
        <v>294.10000000000002</v>
      </c>
      <c r="CX23" s="24">
        <v>-26310</v>
      </c>
      <c r="CY23" s="24">
        <v>-32445</v>
      </c>
      <c r="CZ23" s="24">
        <v>-4620</v>
      </c>
      <c r="DA23" s="24">
        <v>-34275</v>
      </c>
      <c r="DB23" s="25">
        <v>-267122</v>
      </c>
      <c r="DC23" s="25">
        <v>-296970</v>
      </c>
      <c r="DD23" s="24">
        <v>9526</v>
      </c>
      <c r="DE23" s="24">
        <v>-11000</v>
      </c>
      <c r="DF23" s="24">
        <v>-1662</v>
      </c>
      <c r="DG23" s="24">
        <v>-2166</v>
      </c>
      <c r="DH23" s="25">
        <v>2108</v>
      </c>
      <c r="DI23" s="25">
        <v>297</v>
      </c>
      <c r="DJ23" s="24">
        <v>-5302</v>
      </c>
      <c r="DK23" s="24">
        <v>-9648</v>
      </c>
      <c r="DL23" s="24">
        <v>-18145</v>
      </c>
      <c r="DM23" s="24">
        <v>-19695</v>
      </c>
      <c r="DN23" s="25">
        <v>-260864</v>
      </c>
      <c r="DO23" s="25">
        <v>-343023</v>
      </c>
      <c r="DP23" s="24">
        <v>6880</v>
      </c>
      <c r="DQ23" s="24">
        <v>-6823</v>
      </c>
      <c r="DR23" s="24">
        <v>287379</v>
      </c>
      <c r="DS23" s="24">
        <v>270989</v>
      </c>
      <c r="DT23" s="25">
        <v>-290471</v>
      </c>
      <c r="DU23" s="25">
        <v>-359304</v>
      </c>
      <c r="DV23" s="24">
        <v>3399</v>
      </c>
      <c r="DW23" s="24">
        <v>-12377</v>
      </c>
      <c r="DX23" s="24">
        <v>-3851</v>
      </c>
      <c r="DY23" s="24">
        <v>-6463</v>
      </c>
      <c r="DZ23" s="25">
        <v>4895</v>
      </c>
      <c r="EA23" s="25">
        <v>3519</v>
      </c>
      <c r="EB23" s="24">
        <v>12509</v>
      </c>
      <c r="EC23" s="24">
        <v>-7712</v>
      </c>
      <c r="ED23" s="24">
        <v>-41269</v>
      </c>
      <c r="EE23" s="24">
        <v>-76051</v>
      </c>
      <c r="EF23" s="25">
        <v>-5399</v>
      </c>
      <c r="EG23" s="25">
        <v>-32092</v>
      </c>
      <c r="EH23" s="24">
        <v>-133288</v>
      </c>
      <c r="EI23" s="24">
        <v>-142675</v>
      </c>
      <c r="EJ23" s="24">
        <v>-25420</v>
      </c>
      <c r="EK23" s="24">
        <v>-38784</v>
      </c>
      <c r="EL23" s="25">
        <v>-4237</v>
      </c>
      <c r="EM23" s="25">
        <v>-36977</v>
      </c>
      <c r="EN23" s="24">
        <v>7767</v>
      </c>
      <c r="EO23" s="24">
        <v>-3259</v>
      </c>
      <c r="EP23" s="24">
        <v>-78</v>
      </c>
      <c r="EQ23" s="24">
        <v>-28099</v>
      </c>
      <c r="ER23" s="25">
        <v>8724</v>
      </c>
      <c r="ES23" s="25">
        <v>-74</v>
      </c>
    </row>
    <row r="24" spans="1:149" ht="7.9" customHeight="1">
      <c r="A24" s="23"/>
      <c r="B24" s="24"/>
      <c r="C24" s="24"/>
      <c r="D24" s="25"/>
      <c r="E24" s="25"/>
      <c r="F24" s="24"/>
      <c r="G24" s="24"/>
      <c r="H24" s="24"/>
      <c r="I24" s="24"/>
      <c r="J24" s="25"/>
      <c r="K24" s="25"/>
      <c r="L24" s="24"/>
      <c r="M24" s="24"/>
      <c r="N24" s="24"/>
      <c r="O24" s="24"/>
      <c r="P24" s="25"/>
      <c r="Q24" s="25"/>
      <c r="R24" s="24"/>
      <c r="S24" s="24"/>
      <c r="T24" s="24"/>
      <c r="U24" s="24"/>
      <c r="V24" s="25"/>
      <c r="W24" s="25"/>
      <c r="X24" s="24"/>
      <c r="Y24" s="24"/>
      <c r="Z24" s="24"/>
      <c r="AA24" s="24"/>
      <c r="AB24" s="25"/>
      <c r="AC24" s="25"/>
      <c r="AD24" s="24"/>
      <c r="AE24" s="24"/>
      <c r="AF24" s="24"/>
      <c r="AG24" s="24"/>
      <c r="AH24" s="25"/>
      <c r="AI24" s="25"/>
      <c r="AJ24" s="24"/>
      <c r="AK24" s="24"/>
      <c r="AL24" s="24"/>
      <c r="AM24" s="24"/>
      <c r="AN24" s="25"/>
      <c r="AO24" s="25"/>
      <c r="AP24" s="24"/>
      <c r="AQ24" s="24"/>
      <c r="AR24" s="24"/>
      <c r="AS24" s="24"/>
      <c r="AT24" s="25"/>
      <c r="AU24" s="25"/>
      <c r="AV24" s="24"/>
      <c r="AW24" s="24"/>
      <c r="AX24" s="24"/>
      <c r="AY24" s="24"/>
      <c r="AZ24" s="25"/>
      <c r="BA24" s="25"/>
      <c r="BB24" s="24"/>
      <c r="BC24" s="24"/>
      <c r="BD24" s="24"/>
      <c r="BE24" s="24"/>
      <c r="BF24" s="25"/>
      <c r="BG24" s="25"/>
      <c r="BH24" s="24"/>
      <c r="BI24" s="24"/>
      <c r="BJ24" s="24"/>
      <c r="BK24" s="24"/>
      <c r="BL24" s="25"/>
      <c r="BM24" s="25"/>
      <c r="BN24" s="24"/>
      <c r="BO24" s="24"/>
      <c r="BP24" s="24"/>
      <c r="BQ24" s="24"/>
      <c r="BR24" s="25"/>
      <c r="BS24" s="25"/>
      <c r="BT24" s="24"/>
      <c r="BU24" s="24"/>
      <c r="BV24" s="24"/>
      <c r="BW24" s="24"/>
      <c r="BX24" s="25"/>
      <c r="BY24" s="25"/>
      <c r="BZ24" s="24"/>
      <c r="CA24" s="24"/>
      <c r="CB24" s="24"/>
      <c r="CC24" s="24"/>
      <c r="CD24" s="25"/>
      <c r="CE24" s="25"/>
      <c r="CF24" s="24"/>
      <c r="CG24" s="24"/>
      <c r="CH24" s="24"/>
      <c r="CI24" s="24"/>
      <c r="CJ24" s="25"/>
      <c r="CK24" s="25"/>
      <c r="CL24" s="24"/>
      <c r="CM24" s="24"/>
      <c r="CN24" s="24"/>
      <c r="CO24" s="24"/>
      <c r="CP24" s="25"/>
      <c r="CQ24" s="25"/>
      <c r="CR24" s="24"/>
      <c r="CS24" s="24"/>
      <c r="CT24" s="24"/>
      <c r="CU24" s="24"/>
      <c r="CV24" s="25"/>
      <c r="CW24" s="25"/>
      <c r="CX24" s="24"/>
      <c r="CY24" s="24"/>
      <c r="CZ24" s="24"/>
      <c r="DA24" s="24"/>
      <c r="DB24" s="25"/>
      <c r="DC24" s="25"/>
      <c r="DD24" s="24"/>
      <c r="DE24" s="24"/>
      <c r="DF24" s="24"/>
      <c r="DG24" s="24"/>
      <c r="DH24" s="25"/>
      <c r="DI24" s="25"/>
      <c r="DJ24" s="24"/>
      <c r="DK24" s="24"/>
      <c r="DL24" s="24"/>
      <c r="DM24" s="24"/>
      <c r="DN24" s="25"/>
      <c r="DO24" s="25"/>
      <c r="DP24" s="24"/>
      <c r="DQ24" s="24"/>
      <c r="DR24" s="24"/>
      <c r="DS24" s="24"/>
      <c r="DT24" s="25"/>
      <c r="DU24" s="25"/>
      <c r="DV24" s="24"/>
      <c r="DW24" s="24"/>
      <c r="DX24" s="24"/>
      <c r="DY24" s="24"/>
      <c r="DZ24" s="25"/>
      <c r="EA24" s="25"/>
      <c r="EB24" s="24"/>
      <c r="EC24" s="24"/>
      <c r="ED24" s="24"/>
      <c r="EE24" s="24"/>
      <c r="EF24" s="25"/>
      <c r="EG24" s="25"/>
      <c r="EH24" s="24"/>
      <c r="EI24" s="24"/>
      <c r="EJ24" s="24"/>
      <c r="EK24" s="24"/>
      <c r="EL24" s="25"/>
      <c r="EM24" s="25"/>
      <c r="EN24" s="24"/>
      <c r="EO24" s="24"/>
      <c r="EP24" s="24"/>
      <c r="EQ24" s="24"/>
      <c r="ER24" s="25"/>
      <c r="ES24" s="25"/>
    </row>
    <row r="25" spans="1:149" ht="15">
      <c r="A25" s="32" t="s">
        <v>181</v>
      </c>
      <c r="B25" s="30">
        <f>B21+B23</f>
        <v>4971331</v>
      </c>
      <c r="C25" s="30">
        <f t="shared" ref="C25:BR25" si="3">C21+C23</f>
        <v>26556092</v>
      </c>
      <c r="D25" s="31">
        <f t="shared" si="3"/>
        <v>1261371</v>
      </c>
      <c r="E25" s="31">
        <f t="shared" si="3"/>
        <v>1764020</v>
      </c>
      <c r="F25" s="30">
        <f t="shared" si="3"/>
        <v>-137336</v>
      </c>
      <c r="G25" s="30">
        <f t="shared" si="3"/>
        <v>-99516</v>
      </c>
      <c r="H25" s="30">
        <f t="shared" si="3"/>
        <v>791911</v>
      </c>
      <c r="I25" s="30">
        <f t="shared" si="3"/>
        <v>1153290</v>
      </c>
      <c r="J25" s="31">
        <f t="shared" si="3"/>
        <v>739572</v>
      </c>
      <c r="K25" s="31">
        <f t="shared" si="3"/>
        <v>1326288</v>
      </c>
      <c r="L25" s="30">
        <f t="shared" si="3"/>
        <v>421035</v>
      </c>
      <c r="M25" s="30">
        <f t="shared" si="3"/>
        <v>594354</v>
      </c>
      <c r="N25" s="30">
        <f t="shared" si="3"/>
        <v>29562</v>
      </c>
      <c r="O25" s="30">
        <f t="shared" si="3"/>
        <v>13640</v>
      </c>
      <c r="P25" s="31">
        <f t="shared" si="3"/>
        <v>1206195</v>
      </c>
      <c r="Q25" s="31">
        <f t="shared" si="3"/>
        <v>1866672</v>
      </c>
      <c r="R25" s="30">
        <f t="shared" si="3"/>
        <v>248227</v>
      </c>
      <c r="S25" s="30">
        <f t="shared" si="3"/>
        <v>291012</v>
      </c>
      <c r="T25" s="30">
        <f t="shared" si="3"/>
        <v>928</v>
      </c>
      <c r="U25" s="30">
        <f t="shared" si="3"/>
        <v>30077</v>
      </c>
      <c r="V25" s="31">
        <f t="shared" si="3"/>
        <v>95055</v>
      </c>
      <c r="W25" s="31">
        <f t="shared" si="3"/>
        <v>105570</v>
      </c>
      <c r="X25" s="30">
        <f t="shared" si="3"/>
        <v>36524</v>
      </c>
      <c r="Y25" s="30">
        <f t="shared" si="3"/>
        <v>43677</v>
      </c>
      <c r="Z25" s="30">
        <f t="shared" si="3"/>
        <v>245649</v>
      </c>
      <c r="AA25" s="30">
        <f t="shared" si="3"/>
        <v>239746</v>
      </c>
      <c r="AB25" s="31"/>
      <c r="AC25" s="31"/>
      <c r="AD25" s="30">
        <f t="shared" si="3"/>
        <v>90221.699999999924</v>
      </c>
      <c r="AE25" s="30">
        <f t="shared" si="3"/>
        <v>91060.400000000183</v>
      </c>
      <c r="AF25" s="30">
        <f t="shared" si="3"/>
        <v>311049</v>
      </c>
      <c r="AG25" s="30">
        <f t="shared" si="3"/>
        <v>296840</v>
      </c>
      <c r="AH25" s="31">
        <f t="shared" si="3"/>
        <v>-22879</v>
      </c>
      <c r="AI25" s="31">
        <f t="shared" si="3"/>
        <v>-12210</v>
      </c>
      <c r="AJ25" s="30"/>
      <c r="AK25" s="30"/>
      <c r="AL25" s="30">
        <f t="shared" si="3"/>
        <v>-2227</v>
      </c>
      <c r="AM25" s="30">
        <f t="shared" si="3"/>
        <v>-17785</v>
      </c>
      <c r="AN25" s="31">
        <f t="shared" si="3"/>
        <v>2623</v>
      </c>
      <c r="AO25" s="31">
        <f t="shared" si="3"/>
        <v>735</v>
      </c>
      <c r="AP25" s="30">
        <f t="shared" si="3"/>
        <v>137071</v>
      </c>
      <c r="AQ25" s="30">
        <f t="shared" si="3"/>
        <v>262875</v>
      </c>
      <c r="AR25" s="30">
        <f t="shared" si="3"/>
        <v>80407</v>
      </c>
      <c r="AS25" s="30">
        <f t="shared" si="3"/>
        <v>60857</v>
      </c>
      <c r="AT25" s="31">
        <f t="shared" si="3"/>
        <v>49587</v>
      </c>
      <c r="AU25" s="31">
        <f t="shared" si="3"/>
        <v>44800</v>
      </c>
      <c r="AV25" s="30">
        <f t="shared" si="3"/>
        <v>-139210</v>
      </c>
      <c r="AW25" s="30">
        <f t="shared" si="3"/>
        <v>-34747</v>
      </c>
      <c r="AX25" s="30">
        <f t="shared" si="3"/>
        <v>57336</v>
      </c>
      <c r="AY25" s="30">
        <f t="shared" si="3"/>
        <v>54841</v>
      </c>
      <c r="AZ25" s="31">
        <f t="shared" si="3"/>
        <v>19779</v>
      </c>
      <c r="BA25" s="31">
        <f t="shared" si="3"/>
        <v>32406</v>
      </c>
      <c r="BB25" s="30">
        <f t="shared" si="3"/>
        <v>-15408</v>
      </c>
      <c r="BC25" s="30">
        <f t="shared" si="3"/>
        <v>35723</v>
      </c>
      <c r="BD25" s="30">
        <f t="shared" si="3"/>
        <v>29843</v>
      </c>
      <c r="BE25" s="30">
        <f t="shared" si="3"/>
        <v>33478</v>
      </c>
      <c r="BF25" s="31">
        <f t="shared" si="3"/>
        <v>-10531</v>
      </c>
      <c r="BG25" s="31">
        <f t="shared" si="3"/>
        <v>-10462</v>
      </c>
      <c r="BH25" s="30">
        <f t="shared" si="3"/>
        <v>-3002</v>
      </c>
      <c r="BI25" s="30">
        <f t="shared" si="3"/>
        <v>2680</v>
      </c>
      <c r="BJ25" s="30">
        <f t="shared" si="3"/>
        <v>3865</v>
      </c>
      <c r="BK25" s="30">
        <f t="shared" si="3"/>
        <v>1520</v>
      </c>
      <c r="BL25" s="31">
        <f t="shared" si="3"/>
        <v>1206</v>
      </c>
      <c r="BM25" s="31">
        <f t="shared" si="3"/>
        <v>145907</v>
      </c>
      <c r="BN25" s="30">
        <f t="shared" si="3"/>
        <v>228701</v>
      </c>
      <c r="BO25" s="30">
        <f t="shared" si="3"/>
        <v>226356</v>
      </c>
      <c r="BP25" s="30">
        <f t="shared" si="3"/>
        <v>-1788</v>
      </c>
      <c r="BQ25" s="30">
        <f t="shared" si="3"/>
        <v>22344</v>
      </c>
      <c r="BR25" s="31">
        <f t="shared" si="3"/>
        <v>7942</v>
      </c>
      <c r="BS25" s="31">
        <f t="shared" ref="BS25:ED25" si="4">BS21+BS23</f>
        <v>27571</v>
      </c>
      <c r="BT25" s="30">
        <f t="shared" si="4"/>
        <v>4749</v>
      </c>
      <c r="BU25" s="30">
        <f t="shared" si="4"/>
        <v>1798</v>
      </c>
      <c r="BV25" s="30">
        <f t="shared" si="4"/>
        <v>17522</v>
      </c>
      <c r="BW25" s="30">
        <f t="shared" si="4"/>
        <v>2679</v>
      </c>
      <c r="BX25" s="31">
        <f t="shared" si="4"/>
        <v>2049</v>
      </c>
      <c r="BY25" s="31">
        <f t="shared" si="4"/>
        <v>2049</v>
      </c>
      <c r="BZ25" s="30">
        <f t="shared" si="4"/>
        <v>-530572</v>
      </c>
      <c r="CA25" s="30">
        <f t="shared" si="4"/>
        <v>598847</v>
      </c>
      <c r="CB25" s="30">
        <f t="shared" si="4"/>
        <v>236423</v>
      </c>
      <c r="CC25" s="30">
        <f t="shared" si="4"/>
        <v>382777</v>
      </c>
      <c r="CD25" s="31">
        <f t="shared" si="4"/>
        <v>109343</v>
      </c>
      <c r="CE25" s="31">
        <f t="shared" si="4"/>
        <v>159983</v>
      </c>
      <c r="CF25" s="30">
        <f t="shared" si="4"/>
        <v>142044</v>
      </c>
      <c r="CG25" s="30">
        <f t="shared" si="4"/>
        <v>242755</v>
      </c>
      <c r="CH25" s="30">
        <f t="shared" si="4"/>
        <v>29478</v>
      </c>
      <c r="CI25" s="30">
        <f t="shared" si="4"/>
        <v>29030</v>
      </c>
      <c r="CJ25" s="31">
        <f t="shared" si="4"/>
        <v>51460</v>
      </c>
      <c r="CK25" s="31">
        <f t="shared" si="4"/>
        <v>29027</v>
      </c>
      <c r="CL25" s="30">
        <f t="shared" si="4"/>
        <v>21017</v>
      </c>
      <c r="CM25" s="30">
        <f t="shared" si="4"/>
        <v>17662</v>
      </c>
      <c r="CN25" s="30">
        <f t="shared" si="4"/>
        <v>8731</v>
      </c>
      <c r="CO25" s="30">
        <f t="shared" si="4"/>
        <v>16064</v>
      </c>
      <c r="CP25" s="31">
        <f t="shared" si="4"/>
        <v>52836</v>
      </c>
      <c r="CQ25" s="31">
        <f t="shared" si="4"/>
        <v>69465</v>
      </c>
      <c r="CR25" s="30">
        <f t="shared" si="4"/>
        <v>11772.800000000001</v>
      </c>
      <c r="CS25" s="30">
        <f t="shared" si="4"/>
        <v>11772.800000000001</v>
      </c>
      <c r="CT25" s="30">
        <f t="shared" si="4"/>
        <v>106299</v>
      </c>
      <c r="CU25" s="30">
        <f t="shared" si="4"/>
        <v>114543</v>
      </c>
      <c r="CV25" s="31">
        <f t="shared" si="4"/>
        <v>26455.69999999999</v>
      </c>
      <c r="CW25" s="31">
        <f t="shared" si="4"/>
        <v>28507.4</v>
      </c>
      <c r="CX25" s="30">
        <f t="shared" si="4"/>
        <v>89509</v>
      </c>
      <c r="CY25" s="30">
        <f t="shared" si="4"/>
        <v>90640</v>
      </c>
      <c r="CZ25" s="30">
        <f t="shared" si="4"/>
        <v>51706</v>
      </c>
      <c r="DA25" s="30">
        <f t="shared" si="4"/>
        <v>123623</v>
      </c>
      <c r="DB25" s="31">
        <f t="shared" si="4"/>
        <v>9661</v>
      </c>
      <c r="DC25" s="31">
        <f t="shared" si="4"/>
        <v>485888</v>
      </c>
      <c r="DD25" s="30">
        <f t="shared" si="4"/>
        <v>34177</v>
      </c>
      <c r="DE25" s="30">
        <f t="shared" si="4"/>
        <v>95901</v>
      </c>
      <c r="DF25" s="30">
        <f t="shared" si="4"/>
        <v>5662</v>
      </c>
      <c r="DG25" s="30">
        <f t="shared" si="4"/>
        <v>5380</v>
      </c>
      <c r="DH25" s="31">
        <f t="shared" si="4"/>
        <v>13277</v>
      </c>
      <c r="DI25" s="31">
        <f t="shared" si="4"/>
        <v>9197</v>
      </c>
      <c r="DJ25" s="30">
        <f t="shared" si="4"/>
        <v>21910</v>
      </c>
      <c r="DK25" s="30">
        <f t="shared" si="4"/>
        <v>20331</v>
      </c>
      <c r="DL25" s="30">
        <f t="shared" si="4"/>
        <v>29268</v>
      </c>
      <c r="DM25" s="30">
        <f t="shared" si="4"/>
        <v>71524</v>
      </c>
      <c r="DN25" s="31">
        <f t="shared" si="4"/>
        <v>123902</v>
      </c>
      <c r="DO25" s="31">
        <f t="shared" si="4"/>
        <v>211324</v>
      </c>
      <c r="DP25" s="30">
        <f t="shared" si="4"/>
        <v>425457</v>
      </c>
      <c r="DQ25" s="30">
        <f t="shared" si="4"/>
        <v>493095</v>
      </c>
      <c r="DR25" s="30">
        <f t="shared" si="4"/>
        <v>265466</v>
      </c>
      <c r="DS25" s="30">
        <f t="shared" si="4"/>
        <v>384793</v>
      </c>
      <c r="DT25" s="31">
        <f t="shared" si="4"/>
        <v>16349</v>
      </c>
      <c r="DU25" s="31">
        <f t="shared" si="4"/>
        <v>493976</v>
      </c>
      <c r="DV25" s="30">
        <f t="shared" si="4"/>
        <v>78277</v>
      </c>
      <c r="DW25" s="30">
        <f t="shared" si="4"/>
        <v>78208</v>
      </c>
      <c r="DX25" s="30">
        <f t="shared" si="4"/>
        <v>47750</v>
      </c>
      <c r="DY25" s="30">
        <f t="shared" si="4"/>
        <v>53245</v>
      </c>
      <c r="DZ25" s="31">
        <f t="shared" si="4"/>
        <v>15934</v>
      </c>
      <c r="EA25" s="31">
        <f t="shared" si="4"/>
        <v>13297</v>
      </c>
      <c r="EB25" s="30">
        <f t="shared" si="4"/>
        <v>107352</v>
      </c>
      <c r="EC25" s="30">
        <f t="shared" si="4"/>
        <v>127059</v>
      </c>
      <c r="ED25" s="30">
        <f t="shared" si="4"/>
        <v>121216</v>
      </c>
      <c r="EE25" s="30">
        <f t="shared" ref="EE25:ES25" si="5">EE21+EE23</f>
        <v>138854</v>
      </c>
      <c r="EF25" s="31">
        <f t="shared" si="5"/>
        <v>11467</v>
      </c>
      <c r="EG25" s="31">
        <f t="shared" si="5"/>
        <v>35858</v>
      </c>
      <c r="EH25" s="30">
        <f t="shared" si="5"/>
        <v>30672</v>
      </c>
      <c r="EI25" s="30">
        <f t="shared" si="5"/>
        <v>81555</v>
      </c>
      <c r="EJ25" s="30">
        <f t="shared" si="5"/>
        <v>126245</v>
      </c>
      <c r="EK25" s="30">
        <f t="shared" si="5"/>
        <v>151690</v>
      </c>
      <c r="EL25" s="31">
        <f t="shared" si="5"/>
        <v>35062</v>
      </c>
      <c r="EM25" s="31">
        <f t="shared" si="5"/>
        <v>64808</v>
      </c>
      <c r="EN25" s="30">
        <f t="shared" si="5"/>
        <v>37044</v>
      </c>
      <c r="EO25" s="30">
        <f t="shared" si="5"/>
        <v>26667</v>
      </c>
      <c r="EP25" s="30">
        <f t="shared" si="5"/>
        <v>83466</v>
      </c>
      <c r="EQ25" s="30">
        <f t="shared" si="5"/>
        <v>128026</v>
      </c>
      <c r="ER25" s="31">
        <f t="shared" si="5"/>
        <v>63070</v>
      </c>
      <c r="ES25" s="31">
        <f t="shared" si="5"/>
        <v>74524</v>
      </c>
    </row>
    <row r="26" spans="1:149" ht="6.6" customHeight="1">
      <c r="A26" s="23"/>
      <c r="B26" s="24"/>
      <c r="C26" s="24"/>
      <c r="D26" s="25"/>
      <c r="E26" s="25"/>
      <c r="F26" s="24"/>
      <c r="G26" s="24"/>
      <c r="H26" s="24"/>
      <c r="I26" s="24"/>
      <c r="J26" s="25"/>
      <c r="K26" s="25"/>
      <c r="L26" s="24"/>
      <c r="M26" s="24"/>
      <c r="N26" s="24"/>
      <c r="O26" s="24"/>
      <c r="P26" s="25"/>
      <c r="Q26" s="25"/>
      <c r="R26" s="24"/>
      <c r="S26" s="24"/>
      <c r="T26" s="24"/>
      <c r="U26" s="24"/>
      <c r="V26" s="25"/>
      <c r="W26" s="25"/>
      <c r="X26" s="24"/>
      <c r="Y26" s="24"/>
      <c r="Z26" s="24"/>
      <c r="AA26" s="24"/>
      <c r="AB26" s="25"/>
      <c r="AC26" s="25"/>
      <c r="AD26" s="24"/>
      <c r="AE26" s="24"/>
      <c r="AF26" s="24"/>
      <c r="AG26" s="24"/>
      <c r="AH26" s="25"/>
      <c r="AI26" s="25"/>
      <c r="AJ26" s="24"/>
      <c r="AK26" s="24"/>
      <c r="AL26" s="24"/>
      <c r="AM26" s="24"/>
      <c r="AN26" s="25"/>
      <c r="AO26" s="25"/>
      <c r="AP26" s="24"/>
      <c r="AQ26" s="24"/>
      <c r="AR26" s="24"/>
      <c r="AS26" s="24"/>
      <c r="AT26" s="25"/>
      <c r="AU26" s="25"/>
      <c r="AV26" s="24"/>
      <c r="AW26" s="24"/>
      <c r="AX26" s="24"/>
      <c r="AY26" s="24"/>
      <c r="AZ26" s="25"/>
      <c r="BA26" s="25"/>
      <c r="BB26" s="24"/>
      <c r="BC26" s="24"/>
      <c r="BD26" s="24"/>
      <c r="BE26" s="24"/>
      <c r="BF26" s="25"/>
      <c r="BG26" s="25"/>
      <c r="BH26" s="24"/>
      <c r="BI26" s="24"/>
      <c r="BJ26" s="24"/>
      <c r="BK26" s="24"/>
      <c r="BL26" s="25"/>
      <c r="BM26" s="25"/>
      <c r="BN26" s="24"/>
      <c r="BO26" s="24"/>
      <c r="BP26" s="24"/>
      <c r="BQ26" s="24"/>
      <c r="BR26" s="25"/>
      <c r="BS26" s="25"/>
      <c r="BT26" s="24"/>
      <c r="BU26" s="24"/>
      <c r="BV26" s="24"/>
      <c r="BW26" s="24"/>
      <c r="BX26" s="25"/>
      <c r="BY26" s="25"/>
      <c r="BZ26" s="24"/>
      <c r="CA26" s="24"/>
      <c r="CB26" s="24"/>
      <c r="CC26" s="24"/>
      <c r="CD26" s="25"/>
      <c r="CE26" s="25"/>
      <c r="CF26" s="24"/>
      <c r="CG26" s="24"/>
      <c r="CH26" s="24"/>
      <c r="CI26" s="24"/>
      <c r="CJ26" s="25"/>
      <c r="CK26" s="25"/>
      <c r="CL26" s="24"/>
      <c r="CM26" s="24"/>
      <c r="CN26" s="24"/>
      <c r="CO26" s="24"/>
      <c r="CP26" s="25"/>
      <c r="CQ26" s="25"/>
      <c r="CR26" s="24"/>
      <c r="CS26" s="24"/>
      <c r="CT26" s="24"/>
      <c r="CU26" s="24"/>
      <c r="CV26" s="25"/>
      <c r="CW26" s="25"/>
      <c r="CX26" s="24"/>
      <c r="CY26" s="24"/>
      <c r="CZ26" s="24"/>
      <c r="DA26" s="24"/>
      <c r="DB26" s="25"/>
      <c r="DC26" s="25"/>
      <c r="DD26" s="24"/>
      <c r="DE26" s="24"/>
      <c r="DF26" s="24"/>
      <c r="DG26" s="24"/>
      <c r="DH26" s="25"/>
      <c r="DI26" s="25"/>
      <c r="DJ26" s="24"/>
      <c r="DK26" s="24"/>
      <c r="DL26" s="24"/>
      <c r="DM26" s="24"/>
      <c r="DN26" s="25"/>
      <c r="DO26" s="25"/>
      <c r="DP26" s="24"/>
      <c r="DQ26" s="24"/>
      <c r="DR26" s="24"/>
      <c r="DS26" s="24"/>
      <c r="DT26" s="25"/>
      <c r="DU26" s="25"/>
      <c r="DV26" s="24"/>
      <c r="DW26" s="24"/>
      <c r="DX26" s="24"/>
      <c r="DY26" s="24"/>
      <c r="DZ26" s="25"/>
      <c r="EA26" s="25"/>
      <c r="EB26" s="24"/>
      <c r="EC26" s="24"/>
      <c r="ED26" s="24"/>
      <c r="EE26" s="24"/>
      <c r="EF26" s="25"/>
      <c r="EG26" s="25"/>
      <c r="EH26" s="24"/>
      <c r="EI26" s="24"/>
      <c r="EJ26" s="24"/>
      <c r="EK26" s="24"/>
      <c r="EL26" s="25"/>
      <c r="EM26" s="25"/>
      <c r="EN26" s="24"/>
      <c r="EO26" s="24"/>
      <c r="EP26" s="24"/>
      <c r="EQ26" s="24"/>
      <c r="ER26" s="25"/>
      <c r="ES26" s="25"/>
    </row>
    <row r="27" spans="1:149">
      <c r="A27" s="23" t="s">
        <v>94</v>
      </c>
      <c r="B27" s="24">
        <v>0</v>
      </c>
      <c r="C27" s="24">
        <v>1471084</v>
      </c>
      <c r="D27" s="25">
        <v>416636</v>
      </c>
      <c r="E27" s="25">
        <v>416636</v>
      </c>
      <c r="F27" s="24">
        <v>0</v>
      </c>
      <c r="G27" s="24">
        <v>-76</v>
      </c>
      <c r="H27" s="24">
        <v>0</v>
      </c>
      <c r="I27" s="24">
        <v>0</v>
      </c>
      <c r="J27" s="25">
        <v>0</v>
      </c>
      <c r="K27" s="25">
        <v>0</v>
      </c>
      <c r="L27" s="24">
        <v>0</v>
      </c>
      <c r="M27" s="24">
        <v>-34115</v>
      </c>
      <c r="N27" s="24">
        <v>0</v>
      </c>
      <c r="O27" s="24">
        <v>0</v>
      </c>
      <c r="P27" s="25">
        <v>0</v>
      </c>
      <c r="Q27" s="25">
        <v>-561183</v>
      </c>
      <c r="R27" s="24">
        <v>0</v>
      </c>
      <c r="S27" s="24">
        <v>0</v>
      </c>
      <c r="T27" s="24">
        <v>0</v>
      </c>
      <c r="U27" s="24">
        <v>0</v>
      </c>
      <c r="V27" s="25">
        <v>0</v>
      </c>
      <c r="W27" s="25">
        <v>0</v>
      </c>
      <c r="X27" s="24">
        <v>0</v>
      </c>
      <c r="Y27" s="24">
        <v>0</v>
      </c>
      <c r="Z27" s="24">
        <v>0</v>
      </c>
      <c r="AA27" s="24">
        <v>0</v>
      </c>
      <c r="AB27" s="25"/>
      <c r="AC27" s="25"/>
      <c r="AD27" s="24">
        <v>-23511.399999999998</v>
      </c>
      <c r="AE27" s="24">
        <v>-23511.399999999998</v>
      </c>
      <c r="AF27" s="24">
        <v>0</v>
      </c>
      <c r="AG27" s="24">
        <v>1645</v>
      </c>
      <c r="AH27" s="25">
        <v>0</v>
      </c>
      <c r="AI27" s="25">
        <v>0</v>
      </c>
      <c r="AJ27" s="24"/>
      <c r="AK27" s="24"/>
      <c r="AL27" s="24">
        <v>0</v>
      </c>
      <c r="AM27" s="24">
        <v>8898</v>
      </c>
      <c r="AN27" s="25">
        <v>0</v>
      </c>
      <c r="AO27" s="25">
        <v>0</v>
      </c>
      <c r="AP27" s="24">
        <v>0</v>
      </c>
      <c r="AQ27" s="24">
        <v>0</v>
      </c>
      <c r="AR27" s="24">
        <v>0</v>
      </c>
      <c r="AS27" s="24">
        <v>470</v>
      </c>
      <c r="AT27" s="25">
        <v>0</v>
      </c>
      <c r="AU27" s="25">
        <v>0</v>
      </c>
      <c r="AV27" s="24">
        <v>0</v>
      </c>
      <c r="AW27" s="24">
        <v>0</v>
      </c>
      <c r="AX27" s="24">
        <v>-12941</v>
      </c>
      <c r="AY27" s="24">
        <v>14519</v>
      </c>
      <c r="AZ27" s="25">
        <v>0</v>
      </c>
      <c r="BA27" s="25">
        <v>0</v>
      </c>
      <c r="BB27" s="24">
        <v>0</v>
      </c>
      <c r="BC27" s="24">
        <v>0</v>
      </c>
      <c r="BD27" s="24">
        <v>0</v>
      </c>
      <c r="BE27" s="24">
        <v>0</v>
      </c>
      <c r="BF27" s="25">
        <v>0</v>
      </c>
      <c r="BG27" s="25">
        <v>0</v>
      </c>
      <c r="BH27" s="24">
        <v>0</v>
      </c>
      <c r="BI27" s="24">
        <v>-2334</v>
      </c>
      <c r="BJ27" s="24">
        <v>0</v>
      </c>
      <c r="BK27" s="24">
        <v>-525</v>
      </c>
      <c r="BL27" s="25">
        <v>0</v>
      </c>
      <c r="BM27" s="25">
        <v>-1211</v>
      </c>
      <c r="BN27" s="24">
        <v>-11605</v>
      </c>
      <c r="BO27" s="24">
        <v>1535</v>
      </c>
      <c r="BP27" s="24">
        <v>0</v>
      </c>
      <c r="BQ27" s="24">
        <v>0</v>
      </c>
      <c r="BR27" s="25">
        <v>0</v>
      </c>
      <c r="BS27" s="25">
        <v>0</v>
      </c>
      <c r="BT27" s="24">
        <v>-1500</v>
      </c>
      <c r="BU27" s="24">
        <v>0</v>
      </c>
      <c r="BV27" s="24">
        <v>0</v>
      </c>
      <c r="BW27" s="24">
        <v>0</v>
      </c>
      <c r="BX27" s="25">
        <v>0</v>
      </c>
      <c r="BY27" s="25">
        <v>0</v>
      </c>
      <c r="BZ27" s="24">
        <v>0</v>
      </c>
      <c r="CA27" s="24">
        <v>-42052</v>
      </c>
      <c r="CB27" s="24">
        <v>0</v>
      </c>
      <c r="CC27" s="24">
        <v>-21792</v>
      </c>
      <c r="CD27" s="25">
        <v>0</v>
      </c>
      <c r="CE27" s="25">
        <v>0</v>
      </c>
      <c r="CF27" s="24">
        <v>0</v>
      </c>
      <c r="CG27" s="24">
        <v>-10801</v>
      </c>
      <c r="CH27" s="24">
        <v>0</v>
      </c>
      <c r="CI27" s="24">
        <v>0</v>
      </c>
      <c r="CJ27" s="25">
        <v>0</v>
      </c>
      <c r="CK27" s="25">
        <v>0</v>
      </c>
      <c r="CL27" s="24">
        <v>0</v>
      </c>
      <c r="CM27" s="24">
        <v>0</v>
      </c>
      <c r="CN27" s="24">
        <v>0</v>
      </c>
      <c r="CO27" s="24">
        <v>0</v>
      </c>
      <c r="CP27" s="25">
        <v>0</v>
      </c>
      <c r="CQ27" s="25">
        <v>-878</v>
      </c>
      <c r="CR27" s="24">
        <v>0</v>
      </c>
      <c r="CS27" s="24">
        <v>0</v>
      </c>
      <c r="CT27" s="24">
        <v>0</v>
      </c>
      <c r="CU27" s="24">
        <v>-7406</v>
      </c>
      <c r="CV27" s="25">
        <v>0</v>
      </c>
      <c r="CW27" s="25">
        <v>-404.2</v>
      </c>
      <c r="CX27" s="24">
        <v>0</v>
      </c>
      <c r="CY27" s="24">
        <v>0</v>
      </c>
      <c r="CZ27" s="24">
        <v>0</v>
      </c>
      <c r="DA27" s="24">
        <v>0</v>
      </c>
      <c r="DB27" s="25">
        <v>0</v>
      </c>
      <c r="DC27" s="25">
        <v>-248</v>
      </c>
      <c r="DD27" s="24">
        <v>0</v>
      </c>
      <c r="DE27" s="24">
        <v>0</v>
      </c>
      <c r="DF27" s="24">
        <v>0</v>
      </c>
      <c r="DG27" s="24">
        <v>0</v>
      </c>
      <c r="DH27" s="25">
        <v>0</v>
      </c>
      <c r="DI27" s="25">
        <v>0</v>
      </c>
      <c r="DJ27" s="24">
        <v>0</v>
      </c>
      <c r="DK27" s="24">
        <v>0</v>
      </c>
      <c r="DL27" s="24">
        <v>0</v>
      </c>
      <c r="DM27" s="24">
        <v>160</v>
      </c>
      <c r="DN27" s="25">
        <v>0</v>
      </c>
      <c r="DO27" s="25">
        <v>-11127</v>
      </c>
      <c r="DP27" s="24">
        <v>0</v>
      </c>
      <c r="DQ27" s="24">
        <v>656</v>
      </c>
      <c r="DR27" s="24">
        <v>0</v>
      </c>
      <c r="DS27" s="24">
        <v>0</v>
      </c>
      <c r="DT27" s="25">
        <v>-379</v>
      </c>
      <c r="DU27" s="25">
        <v>-43102</v>
      </c>
      <c r="DV27" s="24">
        <v>0</v>
      </c>
      <c r="DW27" s="24">
        <v>330</v>
      </c>
      <c r="DX27" s="24">
        <v>0</v>
      </c>
      <c r="DY27" s="24">
        <v>0</v>
      </c>
      <c r="DZ27" s="25">
        <v>0</v>
      </c>
      <c r="EA27" s="25">
        <v>0</v>
      </c>
      <c r="EB27" s="24">
        <v>0</v>
      </c>
      <c r="EC27" s="24">
        <v>-898</v>
      </c>
      <c r="ED27" s="24">
        <v>0</v>
      </c>
      <c r="EE27" s="24">
        <v>2626</v>
      </c>
      <c r="EF27" s="25">
        <v>0</v>
      </c>
      <c r="EG27" s="25">
        <v>-4390</v>
      </c>
      <c r="EH27" s="24">
        <v>0</v>
      </c>
      <c r="EI27" s="24">
        <v>0</v>
      </c>
      <c r="EJ27" s="24">
        <v>0</v>
      </c>
      <c r="EK27" s="24">
        <v>0</v>
      </c>
      <c r="EL27" s="25">
        <v>0</v>
      </c>
      <c r="EM27" s="25">
        <v>0</v>
      </c>
      <c r="EN27" s="24">
        <v>0</v>
      </c>
      <c r="EO27" s="24">
        <v>550</v>
      </c>
      <c r="EP27" s="24">
        <v>0</v>
      </c>
      <c r="EQ27" s="24">
        <v>0</v>
      </c>
      <c r="ER27" s="25">
        <v>0</v>
      </c>
      <c r="ES27" s="25">
        <v>0</v>
      </c>
    </row>
    <row r="28" spans="1:149" ht="7.15" customHeight="1">
      <c r="A28" s="23"/>
      <c r="B28" s="24"/>
      <c r="C28" s="24"/>
      <c r="D28" s="25"/>
      <c r="E28" s="25"/>
      <c r="F28" s="24"/>
      <c r="G28" s="24"/>
      <c r="H28" s="24"/>
      <c r="I28" s="24"/>
      <c r="J28" s="25"/>
      <c r="K28" s="25"/>
      <c r="L28" s="24"/>
      <c r="M28" s="24"/>
      <c r="N28" s="24"/>
      <c r="O28" s="24"/>
      <c r="P28" s="25"/>
      <c r="Q28" s="25"/>
      <c r="R28" s="24"/>
      <c r="S28" s="24"/>
      <c r="T28" s="24"/>
      <c r="U28" s="24"/>
      <c r="V28" s="25"/>
      <c r="W28" s="25"/>
      <c r="X28" s="24"/>
      <c r="Y28" s="24"/>
      <c r="Z28" s="24"/>
      <c r="AA28" s="24"/>
      <c r="AB28" s="25"/>
      <c r="AC28" s="25"/>
      <c r="AD28" s="24"/>
      <c r="AE28" s="24"/>
      <c r="AF28" s="24"/>
      <c r="AG28" s="24"/>
      <c r="AH28" s="25"/>
      <c r="AI28" s="25"/>
      <c r="AJ28" s="24"/>
      <c r="AK28" s="24"/>
      <c r="AL28" s="24"/>
      <c r="AM28" s="24"/>
      <c r="AN28" s="25"/>
      <c r="AO28" s="25"/>
      <c r="AP28" s="24"/>
      <c r="AQ28" s="24"/>
      <c r="AR28" s="24"/>
      <c r="AS28" s="24"/>
      <c r="AT28" s="25"/>
      <c r="AU28" s="25"/>
      <c r="AV28" s="24"/>
      <c r="AW28" s="24"/>
      <c r="AX28" s="24"/>
      <c r="AY28" s="24"/>
      <c r="AZ28" s="25"/>
      <c r="BA28" s="25"/>
      <c r="BB28" s="24"/>
      <c r="BC28" s="24"/>
      <c r="BD28" s="24"/>
      <c r="BE28" s="24"/>
      <c r="BF28" s="25"/>
      <c r="BG28" s="25"/>
      <c r="BH28" s="24"/>
      <c r="BI28" s="24"/>
      <c r="BJ28" s="24"/>
      <c r="BK28" s="24"/>
      <c r="BL28" s="25"/>
      <c r="BM28" s="25"/>
      <c r="BN28" s="24"/>
      <c r="BO28" s="24"/>
      <c r="BP28" s="24"/>
      <c r="BQ28" s="24"/>
      <c r="BR28" s="25"/>
      <c r="BS28" s="25"/>
      <c r="BT28" s="24"/>
      <c r="BU28" s="24"/>
      <c r="BV28" s="24"/>
      <c r="BW28" s="24"/>
      <c r="BX28" s="25"/>
      <c r="BY28" s="25"/>
      <c r="BZ28" s="24"/>
      <c r="CA28" s="24"/>
      <c r="CB28" s="24"/>
      <c r="CC28" s="24"/>
      <c r="CD28" s="25"/>
      <c r="CE28" s="25"/>
      <c r="CF28" s="24"/>
      <c r="CG28" s="24"/>
      <c r="CH28" s="24"/>
      <c r="CI28" s="24"/>
      <c r="CJ28" s="25"/>
      <c r="CK28" s="25"/>
      <c r="CL28" s="24"/>
      <c r="CM28" s="24"/>
      <c r="CN28" s="24"/>
      <c r="CO28" s="24"/>
      <c r="CP28" s="25"/>
      <c r="CQ28" s="25"/>
      <c r="CR28" s="24"/>
      <c r="CS28" s="24"/>
      <c r="CT28" s="24"/>
      <c r="CU28" s="24"/>
      <c r="CV28" s="25"/>
      <c r="CW28" s="25"/>
      <c r="CX28" s="24"/>
      <c r="CY28" s="24"/>
      <c r="CZ28" s="24"/>
      <c r="DA28" s="24"/>
      <c r="DB28" s="25"/>
      <c r="DC28" s="25"/>
      <c r="DD28" s="24"/>
      <c r="DE28" s="24"/>
      <c r="DF28" s="24"/>
      <c r="DG28" s="24"/>
      <c r="DH28" s="25"/>
      <c r="DI28" s="25"/>
      <c r="DJ28" s="24"/>
      <c r="DK28" s="24"/>
      <c r="DL28" s="24"/>
      <c r="DM28" s="24"/>
      <c r="DN28" s="25"/>
      <c r="DO28" s="25"/>
      <c r="DP28" s="24"/>
      <c r="DQ28" s="24"/>
      <c r="DR28" s="24"/>
      <c r="DS28" s="24"/>
      <c r="DT28" s="25"/>
      <c r="DU28" s="25"/>
      <c r="DV28" s="24"/>
      <c r="DW28" s="24"/>
      <c r="DX28" s="24"/>
      <c r="DY28" s="24"/>
      <c r="DZ28" s="25"/>
      <c r="EA28" s="25"/>
      <c r="EB28" s="24"/>
      <c r="EC28" s="24"/>
      <c r="ED28" s="24"/>
      <c r="EE28" s="24"/>
      <c r="EF28" s="25"/>
      <c r="EG28" s="25"/>
      <c r="EH28" s="24"/>
      <c r="EI28" s="24"/>
      <c r="EJ28" s="24"/>
      <c r="EK28" s="24"/>
      <c r="EL28" s="25"/>
      <c r="EM28" s="25"/>
      <c r="EN28" s="24"/>
      <c r="EO28" s="24"/>
      <c r="EP28" s="24"/>
      <c r="EQ28" s="24"/>
      <c r="ER28" s="25"/>
      <c r="ES28" s="25"/>
    </row>
    <row r="29" spans="1:149" ht="15.75" thickBot="1">
      <c r="A29" s="33" t="s">
        <v>183</v>
      </c>
      <c r="B29" s="34">
        <v>4971331</v>
      </c>
      <c r="C29" s="34">
        <v>28027176</v>
      </c>
      <c r="D29" s="35">
        <v>1678007</v>
      </c>
      <c r="E29" s="35">
        <v>2180656</v>
      </c>
      <c r="F29" s="34">
        <v>-137336</v>
      </c>
      <c r="G29" s="34">
        <v>-99592</v>
      </c>
      <c r="H29" s="34">
        <v>791911</v>
      </c>
      <c r="I29" s="34">
        <v>1153290</v>
      </c>
      <c r="J29" s="35">
        <v>739572</v>
      </c>
      <c r="K29" s="35">
        <v>1326288</v>
      </c>
      <c r="L29" s="34">
        <v>421035</v>
      </c>
      <c r="M29" s="34">
        <v>560239</v>
      </c>
      <c r="N29" s="34">
        <v>29562</v>
      </c>
      <c r="O29" s="34">
        <v>13640</v>
      </c>
      <c r="P29" s="35">
        <v>1206195</v>
      </c>
      <c r="Q29" s="35">
        <v>1305489</v>
      </c>
      <c r="R29" s="34">
        <v>248227</v>
      </c>
      <c r="S29" s="34">
        <v>291012</v>
      </c>
      <c r="T29" s="34">
        <v>928</v>
      </c>
      <c r="U29" s="34">
        <v>30077</v>
      </c>
      <c r="V29" s="35">
        <v>95055</v>
      </c>
      <c r="W29" s="35">
        <v>105570</v>
      </c>
      <c r="X29" s="34">
        <v>36524</v>
      </c>
      <c r="Y29" s="34">
        <v>43677</v>
      </c>
      <c r="Z29" s="34">
        <v>245649</v>
      </c>
      <c r="AA29" s="34">
        <v>239746</v>
      </c>
      <c r="AB29" s="35"/>
      <c r="AC29" s="35"/>
      <c r="AD29" s="34">
        <v>66710.29999999993</v>
      </c>
      <c r="AE29" s="34">
        <v>67549.000000000189</v>
      </c>
      <c r="AF29" s="34">
        <v>311049</v>
      </c>
      <c r="AG29" s="34">
        <v>298485</v>
      </c>
      <c r="AH29" s="35">
        <v>-22879</v>
      </c>
      <c r="AI29" s="35">
        <v>-12210</v>
      </c>
      <c r="AJ29" s="34"/>
      <c r="AK29" s="34"/>
      <c r="AL29" s="34">
        <v>-2227</v>
      </c>
      <c r="AM29" s="34">
        <v>-8887</v>
      </c>
      <c r="AN29" s="35">
        <v>2623</v>
      </c>
      <c r="AO29" s="35">
        <v>735</v>
      </c>
      <c r="AP29" s="34">
        <v>137071</v>
      </c>
      <c r="AQ29" s="34">
        <v>262875</v>
      </c>
      <c r="AR29" s="34">
        <v>80407</v>
      </c>
      <c r="AS29" s="34">
        <v>61327</v>
      </c>
      <c r="AT29" s="35">
        <v>49587</v>
      </c>
      <c r="AU29" s="35">
        <v>44800</v>
      </c>
      <c r="AV29" s="34">
        <v>-139210</v>
      </c>
      <c r="AW29" s="34">
        <v>-34747</v>
      </c>
      <c r="AX29" s="34">
        <v>44395</v>
      </c>
      <c r="AY29" s="34">
        <v>69360</v>
      </c>
      <c r="AZ29" s="35">
        <v>19779</v>
      </c>
      <c r="BA29" s="35">
        <v>32406</v>
      </c>
      <c r="BB29" s="34">
        <v>-15408</v>
      </c>
      <c r="BC29" s="34">
        <v>35723</v>
      </c>
      <c r="BD29" s="34">
        <v>29843</v>
      </c>
      <c r="BE29" s="34">
        <v>33478</v>
      </c>
      <c r="BF29" s="35">
        <v>-10531</v>
      </c>
      <c r="BG29" s="35">
        <v>-10462</v>
      </c>
      <c r="BH29" s="34">
        <v>-3002</v>
      </c>
      <c r="BI29" s="34">
        <v>346</v>
      </c>
      <c r="BJ29" s="34">
        <v>3865</v>
      </c>
      <c r="BK29" s="34">
        <v>995</v>
      </c>
      <c r="BL29" s="35">
        <v>1206</v>
      </c>
      <c r="BM29" s="35">
        <v>144696</v>
      </c>
      <c r="BN29" s="34">
        <v>217096</v>
      </c>
      <c r="BO29" s="34">
        <v>227891</v>
      </c>
      <c r="BP29" s="34">
        <v>-1788</v>
      </c>
      <c r="BQ29" s="34">
        <v>22344</v>
      </c>
      <c r="BR29" s="35">
        <v>7942</v>
      </c>
      <c r="BS29" s="35">
        <v>27571</v>
      </c>
      <c r="BT29" s="34">
        <v>3249</v>
      </c>
      <c r="BU29" s="34">
        <v>1798</v>
      </c>
      <c r="BV29" s="34">
        <v>17522</v>
      </c>
      <c r="BW29" s="34">
        <v>2679</v>
      </c>
      <c r="BX29" s="35">
        <v>2049</v>
      </c>
      <c r="BY29" s="35">
        <v>2049</v>
      </c>
      <c r="BZ29" s="34">
        <v>-530572</v>
      </c>
      <c r="CA29" s="34">
        <v>556795</v>
      </c>
      <c r="CB29" s="34">
        <v>236423</v>
      </c>
      <c r="CC29" s="34">
        <v>360985</v>
      </c>
      <c r="CD29" s="35">
        <v>109343</v>
      </c>
      <c r="CE29" s="35">
        <v>159983</v>
      </c>
      <c r="CF29" s="34">
        <v>142044</v>
      </c>
      <c r="CG29" s="34">
        <v>231954</v>
      </c>
      <c r="CH29" s="34">
        <v>29478</v>
      </c>
      <c r="CI29" s="34">
        <v>29030</v>
      </c>
      <c r="CJ29" s="35">
        <v>51460</v>
      </c>
      <c r="CK29" s="35">
        <v>29027</v>
      </c>
      <c r="CL29" s="34">
        <v>21017</v>
      </c>
      <c r="CM29" s="34">
        <v>17662</v>
      </c>
      <c r="CN29" s="34">
        <v>8731</v>
      </c>
      <c r="CO29" s="34">
        <v>16064</v>
      </c>
      <c r="CP29" s="35">
        <v>52836</v>
      </c>
      <c r="CQ29" s="35">
        <v>68587</v>
      </c>
      <c r="CR29" s="34">
        <v>11772.800000000001</v>
      </c>
      <c r="CS29" s="34">
        <v>11772.800000000001</v>
      </c>
      <c r="CT29" s="34">
        <v>106299</v>
      </c>
      <c r="CU29" s="34">
        <v>107137</v>
      </c>
      <c r="CV29" s="35">
        <v>26455.69999999999</v>
      </c>
      <c r="CW29" s="35">
        <v>28103.200000000001</v>
      </c>
      <c r="CX29" s="34">
        <v>89509</v>
      </c>
      <c r="CY29" s="34">
        <v>90640</v>
      </c>
      <c r="CZ29" s="34">
        <v>51706</v>
      </c>
      <c r="DA29" s="34">
        <v>123623</v>
      </c>
      <c r="DB29" s="35">
        <v>9661</v>
      </c>
      <c r="DC29" s="35">
        <v>485640</v>
      </c>
      <c r="DD29" s="34">
        <v>34177</v>
      </c>
      <c r="DE29" s="34">
        <v>95901</v>
      </c>
      <c r="DF29" s="34">
        <v>5662</v>
      </c>
      <c r="DG29" s="34">
        <v>5380</v>
      </c>
      <c r="DH29" s="35">
        <v>13277</v>
      </c>
      <c r="DI29" s="35">
        <v>9197</v>
      </c>
      <c r="DJ29" s="34">
        <v>21910</v>
      </c>
      <c r="DK29" s="34">
        <v>20331</v>
      </c>
      <c r="DL29" s="34">
        <v>29268</v>
      </c>
      <c r="DM29" s="34">
        <v>71684</v>
      </c>
      <c r="DN29" s="35">
        <v>123902</v>
      </c>
      <c r="DO29" s="35">
        <v>200197</v>
      </c>
      <c r="DP29" s="34">
        <v>425457</v>
      </c>
      <c r="DQ29" s="34">
        <v>493751</v>
      </c>
      <c r="DR29" s="34">
        <v>265466</v>
      </c>
      <c r="DS29" s="34">
        <v>384793</v>
      </c>
      <c r="DT29" s="35">
        <v>15970</v>
      </c>
      <c r="DU29" s="35">
        <v>450874</v>
      </c>
      <c r="DV29" s="34">
        <v>78277</v>
      </c>
      <c r="DW29" s="34">
        <v>78538</v>
      </c>
      <c r="DX29" s="34">
        <v>47750</v>
      </c>
      <c r="DY29" s="34">
        <v>53245</v>
      </c>
      <c r="DZ29" s="35">
        <v>15934</v>
      </c>
      <c r="EA29" s="35">
        <v>13297</v>
      </c>
      <c r="EB29" s="34">
        <v>107352</v>
      </c>
      <c r="EC29" s="34">
        <v>126161</v>
      </c>
      <c r="ED29" s="34">
        <v>121216</v>
      </c>
      <c r="EE29" s="34">
        <v>141480</v>
      </c>
      <c r="EF29" s="35">
        <v>11467</v>
      </c>
      <c r="EG29" s="35">
        <v>31468</v>
      </c>
      <c r="EH29" s="34">
        <v>30672</v>
      </c>
      <c r="EI29" s="34">
        <v>81555</v>
      </c>
      <c r="EJ29" s="34">
        <v>126245</v>
      </c>
      <c r="EK29" s="34">
        <v>151690</v>
      </c>
      <c r="EL29" s="35">
        <v>35062</v>
      </c>
      <c r="EM29" s="35">
        <v>64808</v>
      </c>
      <c r="EN29" s="34">
        <v>37044</v>
      </c>
      <c r="EO29" s="34">
        <v>27217</v>
      </c>
      <c r="EP29" s="34">
        <v>83466</v>
      </c>
      <c r="EQ29" s="34">
        <v>128026</v>
      </c>
      <c r="ER29" s="35">
        <v>63070</v>
      </c>
      <c r="ES29" s="35">
        <v>74524</v>
      </c>
    </row>
    <row r="30" spans="1:149" ht="7.9" customHeight="1" thickTop="1">
      <c r="A30" s="9"/>
      <c r="B30" s="24"/>
      <c r="C30" s="24"/>
      <c r="D30" s="25"/>
      <c r="E30" s="25"/>
      <c r="F30" s="24"/>
      <c r="G30" s="24"/>
      <c r="H30" s="24"/>
      <c r="I30" s="24"/>
      <c r="J30" s="25"/>
      <c r="K30" s="25"/>
      <c r="L30" s="24"/>
      <c r="M30" s="24"/>
      <c r="N30" s="24"/>
      <c r="O30" s="24"/>
      <c r="P30" s="25"/>
      <c r="Q30" s="25"/>
      <c r="R30" s="24"/>
      <c r="S30" s="24"/>
      <c r="T30" s="24"/>
      <c r="U30" s="24"/>
      <c r="V30" s="25"/>
      <c r="W30" s="25"/>
      <c r="X30" s="24"/>
      <c r="Y30" s="24"/>
      <c r="Z30" s="24"/>
      <c r="AA30" s="24"/>
      <c r="AB30" s="25"/>
      <c r="AC30" s="25"/>
      <c r="AD30" s="24"/>
      <c r="AE30" s="24"/>
      <c r="AF30" s="24"/>
      <c r="AG30" s="24"/>
      <c r="AH30" s="25"/>
      <c r="AI30" s="25"/>
      <c r="AJ30" s="24"/>
      <c r="AK30" s="24"/>
      <c r="AL30" s="24"/>
      <c r="AM30" s="24"/>
      <c r="AN30" s="25"/>
      <c r="AO30" s="25"/>
      <c r="AP30" s="24"/>
      <c r="AQ30" s="24"/>
      <c r="AR30" s="24"/>
      <c r="AS30" s="24"/>
      <c r="AT30" s="25"/>
      <c r="AU30" s="25"/>
      <c r="AV30" s="24"/>
      <c r="AW30" s="24"/>
      <c r="AX30" s="24"/>
      <c r="AY30" s="24"/>
      <c r="AZ30" s="25"/>
      <c r="BA30" s="25"/>
      <c r="BB30" s="24"/>
      <c r="BC30" s="24"/>
      <c r="BD30" s="24"/>
      <c r="BE30" s="24"/>
      <c r="BF30" s="25"/>
      <c r="BG30" s="25"/>
      <c r="BH30" s="24"/>
      <c r="BI30" s="24"/>
      <c r="BJ30" s="24"/>
      <c r="BK30" s="24"/>
      <c r="BL30" s="25"/>
      <c r="BM30" s="25"/>
      <c r="BN30" s="24"/>
      <c r="BO30" s="24"/>
      <c r="BP30" s="24"/>
      <c r="BQ30" s="24"/>
      <c r="BR30" s="25"/>
      <c r="BS30" s="25"/>
      <c r="BT30" s="24"/>
      <c r="BU30" s="24"/>
      <c r="BV30" s="24"/>
      <c r="BW30" s="24"/>
      <c r="BX30" s="25"/>
      <c r="BY30" s="25"/>
      <c r="BZ30" s="24"/>
      <c r="CA30" s="24"/>
      <c r="CB30" s="24"/>
      <c r="CC30" s="24"/>
      <c r="CD30" s="25"/>
      <c r="CE30" s="25"/>
      <c r="CF30" s="24"/>
      <c r="CG30" s="24"/>
      <c r="CH30" s="24"/>
      <c r="CI30" s="24"/>
      <c r="CJ30" s="25"/>
      <c r="CK30" s="25"/>
      <c r="CL30" s="24"/>
      <c r="CM30" s="24"/>
      <c r="CN30" s="24"/>
      <c r="CO30" s="24"/>
      <c r="CP30" s="25"/>
      <c r="CQ30" s="25"/>
      <c r="CR30" s="24"/>
      <c r="CS30" s="24"/>
      <c r="CT30" s="24"/>
      <c r="CU30" s="24"/>
      <c r="CV30" s="25"/>
      <c r="CW30" s="25"/>
      <c r="CX30" s="24"/>
      <c r="CY30" s="24"/>
      <c r="CZ30" s="24"/>
      <c r="DA30" s="24"/>
      <c r="DB30" s="25"/>
      <c r="DC30" s="25"/>
      <c r="DD30" s="24"/>
      <c r="DE30" s="24"/>
      <c r="DF30" s="24"/>
      <c r="DG30" s="24"/>
      <c r="DH30" s="25"/>
      <c r="DI30" s="25"/>
      <c r="DJ30" s="24"/>
      <c r="DK30" s="24"/>
      <c r="DL30" s="24"/>
      <c r="DM30" s="24"/>
      <c r="DN30" s="25"/>
      <c r="DO30" s="25"/>
      <c r="DP30" s="24"/>
      <c r="DQ30" s="24"/>
      <c r="DR30" s="24"/>
      <c r="DS30" s="24"/>
      <c r="DT30" s="25"/>
      <c r="DU30" s="25"/>
      <c r="DV30" s="24"/>
      <c r="DW30" s="24"/>
      <c r="DX30" s="24"/>
      <c r="DY30" s="24"/>
      <c r="DZ30" s="25"/>
      <c r="EA30" s="25"/>
      <c r="EB30" s="24"/>
      <c r="EC30" s="24"/>
      <c r="ED30" s="24"/>
      <c r="EE30" s="24"/>
      <c r="EF30" s="25"/>
      <c r="EG30" s="25"/>
      <c r="EH30" s="24"/>
      <c r="EI30" s="24"/>
      <c r="EJ30" s="24"/>
      <c r="EK30" s="24"/>
      <c r="EL30" s="25"/>
      <c r="EM30" s="25"/>
      <c r="EN30" s="24"/>
      <c r="EO30" s="24"/>
      <c r="EP30" s="24"/>
      <c r="EQ30" s="24"/>
      <c r="ER30" s="25"/>
      <c r="ES30" s="25"/>
    </row>
    <row r="31" spans="1:149">
      <c r="A31" s="20" t="s">
        <v>182</v>
      </c>
      <c r="B31" s="24"/>
      <c r="C31" s="24"/>
      <c r="D31" s="25"/>
      <c r="E31" s="25"/>
      <c r="F31" s="24"/>
      <c r="G31" s="24"/>
      <c r="H31" s="24"/>
      <c r="I31" s="24"/>
      <c r="J31" s="25"/>
      <c r="K31" s="25"/>
      <c r="L31" s="24"/>
      <c r="M31" s="24"/>
      <c r="N31" s="24"/>
      <c r="O31" s="24"/>
      <c r="P31" s="25"/>
      <c r="Q31" s="25"/>
      <c r="R31" s="24"/>
      <c r="S31" s="24"/>
      <c r="T31" s="24"/>
      <c r="U31" s="24"/>
      <c r="V31" s="25"/>
      <c r="W31" s="25"/>
      <c r="X31" s="24"/>
      <c r="Y31" s="24"/>
      <c r="Z31" s="24"/>
      <c r="AA31" s="24"/>
      <c r="AB31" s="25"/>
      <c r="AC31" s="25"/>
      <c r="AD31" s="24"/>
      <c r="AE31" s="24"/>
      <c r="AF31" s="24"/>
      <c r="AG31" s="24"/>
      <c r="AH31" s="25"/>
      <c r="AI31" s="25"/>
      <c r="AJ31" s="24"/>
      <c r="AK31" s="24"/>
      <c r="AL31" s="24"/>
      <c r="AM31" s="24"/>
      <c r="AN31" s="25"/>
      <c r="AO31" s="25"/>
      <c r="AP31" s="24"/>
      <c r="AQ31" s="24"/>
      <c r="AR31" s="24"/>
      <c r="AS31" s="24"/>
      <c r="AT31" s="25"/>
      <c r="AU31" s="25"/>
      <c r="AV31" s="24"/>
      <c r="AW31" s="24"/>
      <c r="AX31" s="24"/>
      <c r="AY31" s="24"/>
      <c r="AZ31" s="25"/>
      <c r="BA31" s="25"/>
      <c r="BB31" s="24"/>
      <c r="BC31" s="24"/>
      <c r="BD31" s="24"/>
      <c r="BE31" s="24"/>
      <c r="BF31" s="25"/>
      <c r="BG31" s="25"/>
      <c r="BH31" s="24"/>
      <c r="BI31" s="24"/>
      <c r="BJ31" s="24"/>
      <c r="BK31" s="24"/>
      <c r="BL31" s="25"/>
      <c r="BM31" s="25"/>
      <c r="BN31" s="24"/>
      <c r="BO31" s="24"/>
      <c r="BP31" s="24"/>
      <c r="BQ31" s="24"/>
      <c r="BR31" s="25"/>
      <c r="BS31" s="25"/>
      <c r="BT31" s="24"/>
      <c r="BU31" s="24"/>
      <c r="BV31" s="24"/>
      <c r="BW31" s="24"/>
      <c r="BX31" s="25"/>
      <c r="BY31" s="25"/>
      <c r="BZ31" s="24"/>
      <c r="CA31" s="24"/>
      <c r="CB31" s="24"/>
      <c r="CC31" s="24"/>
      <c r="CD31" s="25"/>
      <c r="CE31" s="25"/>
      <c r="CF31" s="24"/>
      <c r="CG31" s="24"/>
      <c r="CH31" s="24"/>
      <c r="CI31" s="24"/>
      <c r="CJ31" s="25"/>
      <c r="CK31" s="25"/>
      <c r="CL31" s="24"/>
      <c r="CM31" s="24"/>
      <c r="CN31" s="24"/>
      <c r="CO31" s="24"/>
      <c r="CP31" s="25"/>
      <c r="CQ31" s="25"/>
      <c r="CR31" s="24"/>
      <c r="CS31" s="24"/>
      <c r="CT31" s="24"/>
      <c r="CU31" s="24"/>
      <c r="CV31" s="25"/>
      <c r="CW31" s="25"/>
      <c r="CX31" s="24"/>
      <c r="CY31" s="24"/>
      <c r="CZ31" s="24"/>
      <c r="DA31" s="24"/>
      <c r="DB31" s="25"/>
      <c r="DC31" s="25"/>
      <c r="DD31" s="24"/>
      <c r="DE31" s="24"/>
      <c r="DF31" s="24"/>
      <c r="DG31" s="24"/>
      <c r="DH31" s="25"/>
      <c r="DI31" s="25"/>
      <c r="DJ31" s="24"/>
      <c r="DK31" s="24"/>
      <c r="DL31" s="24"/>
      <c r="DM31" s="24"/>
      <c r="DN31" s="25"/>
      <c r="DO31" s="25"/>
      <c r="DP31" s="24"/>
      <c r="DQ31" s="24"/>
      <c r="DR31" s="24"/>
      <c r="DS31" s="24"/>
      <c r="DT31" s="25"/>
      <c r="DU31" s="25"/>
      <c r="DV31" s="24"/>
      <c r="DW31" s="24"/>
      <c r="DX31" s="24"/>
      <c r="DY31" s="24"/>
      <c r="DZ31" s="25"/>
      <c r="EA31" s="25"/>
      <c r="EB31" s="24"/>
      <c r="EC31" s="24"/>
      <c r="ED31" s="24"/>
      <c r="EE31" s="24"/>
      <c r="EF31" s="25"/>
      <c r="EG31" s="25"/>
      <c r="EH31" s="24"/>
      <c r="EI31" s="24"/>
      <c r="EJ31" s="24"/>
      <c r="EK31" s="24"/>
      <c r="EL31" s="25"/>
      <c r="EM31" s="25"/>
      <c r="EN31" s="24"/>
      <c r="EO31" s="24"/>
      <c r="EP31" s="24"/>
      <c r="EQ31" s="24"/>
      <c r="ER31" s="25"/>
      <c r="ES31" s="25"/>
    </row>
    <row r="32" spans="1:149">
      <c r="A32" s="23" t="s">
        <v>101</v>
      </c>
      <c r="B32" s="24">
        <v>128049604</v>
      </c>
      <c r="C32" s="24">
        <v>505484226</v>
      </c>
      <c r="D32" s="25">
        <v>43693119</v>
      </c>
      <c r="E32" s="25">
        <v>55512131</v>
      </c>
      <c r="F32" s="24">
        <v>4184807</v>
      </c>
      <c r="G32" s="24">
        <v>5826014</v>
      </c>
      <c r="H32" s="24">
        <v>20777685</v>
      </c>
      <c r="I32" s="24">
        <v>24054496</v>
      </c>
      <c r="J32" s="25">
        <v>35297207</v>
      </c>
      <c r="K32" s="25">
        <v>45961845</v>
      </c>
      <c r="L32" s="24">
        <v>12972595</v>
      </c>
      <c r="M32" s="24">
        <v>14398660</v>
      </c>
      <c r="N32" s="24">
        <v>87457</v>
      </c>
      <c r="O32" s="24">
        <v>724352</v>
      </c>
      <c r="P32" s="25">
        <v>17838331</v>
      </c>
      <c r="Q32" s="25">
        <v>46963572</v>
      </c>
      <c r="R32" s="24">
        <v>5770655</v>
      </c>
      <c r="S32" s="24">
        <v>6874025</v>
      </c>
      <c r="T32" s="24">
        <v>3325428</v>
      </c>
      <c r="U32" s="24">
        <v>3877175</v>
      </c>
      <c r="V32" s="25">
        <v>2322894</v>
      </c>
      <c r="W32" s="25">
        <v>2627820</v>
      </c>
      <c r="X32" s="24">
        <v>1560533</v>
      </c>
      <c r="Y32" s="24">
        <v>1751842</v>
      </c>
      <c r="Z32" s="24">
        <v>4377910</v>
      </c>
      <c r="AA32" s="24">
        <v>4932742</v>
      </c>
      <c r="AB32" s="25"/>
      <c r="AC32" s="25"/>
      <c r="AD32" s="24">
        <v>1366598.7000000002</v>
      </c>
      <c r="AE32" s="24">
        <v>1386887</v>
      </c>
      <c r="AF32" s="24">
        <v>3199583</v>
      </c>
      <c r="AG32" s="24">
        <v>4362910</v>
      </c>
      <c r="AH32" s="25">
        <v>1416923</v>
      </c>
      <c r="AI32" s="25">
        <v>1835855</v>
      </c>
      <c r="AJ32" s="24"/>
      <c r="AK32" s="24"/>
      <c r="AL32" s="24">
        <v>2216708</v>
      </c>
      <c r="AM32" s="24">
        <v>2525018</v>
      </c>
      <c r="AN32" s="25">
        <v>38828</v>
      </c>
      <c r="AO32" s="25">
        <v>78115</v>
      </c>
      <c r="AP32" s="24">
        <v>2698359</v>
      </c>
      <c r="AQ32" s="24">
        <v>4413517</v>
      </c>
      <c r="AR32" s="24">
        <v>619389</v>
      </c>
      <c r="AS32" s="24">
        <v>852014</v>
      </c>
      <c r="AT32" s="25">
        <v>728719</v>
      </c>
      <c r="AU32" s="25">
        <v>1764201</v>
      </c>
      <c r="AV32" s="24">
        <v>3866457</v>
      </c>
      <c r="AW32" s="24">
        <v>6855522</v>
      </c>
      <c r="AX32" s="24">
        <v>259366</v>
      </c>
      <c r="AY32" s="24">
        <v>450168</v>
      </c>
      <c r="AZ32" s="25">
        <v>227398</v>
      </c>
      <c r="BA32" s="25">
        <v>488362</v>
      </c>
      <c r="BB32" s="24">
        <v>1359354</v>
      </c>
      <c r="BC32" s="24">
        <v>1960548</v>
      </c>
      <c r="BD32" s="24">
        <v>192343</v>
      </c>
      <c r="BE32" s="24">
        <v>310611</v>
      </c>
      <c r="BF32" s="25">
        <v>33553</v>
      </c>
      <c r="BG32" s="25">
        <v>52776</v>
      </c>
      <c r="BH32" s="24">
        <v>137256</v>
      </c>
      <c r="BI32" s="24">
        <v>165326</v>
      </c>
      <c r="BJ32" s="24">
        <v>671958</v>
      </c>
      <c r="BK32" s="24">
        <v>824615</v>
      </c>
      <c r="BL32" s="25">
        <v>5271768</v>
      </c>
      <c r="BM32" s="25">
        <v>7229767</v>
      </c>
      <c r="BN32" s="24">
        <v>794355</v>
      </c>
      <c r="BO32" s="24">
        <v>1445125</v>
      </c>
      <c r="BP32" s="24">
        <v>1242957</v>
      </c>
      <c r="BQ32" s="24">
        <v>1649149</v>
      </c>
      <c r="BR32" s="25">
        <v>475574</v>
      </c>
      <c r="BS32" s="25">
        <v>966331</v>
      </c>
      <c r="BT32" s="24">
        <v>12863</v>
      </c>
      <c r="BU32" s="24">
        <v>60236</v>
      </c>
      <c r="BV32" s="24">
        <v>323679</v>
      </c>
      <c r="BW32" s="24">
        <v>492029</v>
      </c>
      <c r="BX32" s="25">
        <v>112404</v>
      </c>
      <c r="BY32" s="25">
        <v>112404</v>
      </c>
      <c r="BZ32" s="24">
        <v>24736507</v>
      </c>
      <c r="CA32" s="24">
        <v>38569876</v>
      </c>
      <c r="CB32" s="24">
        <v>2934225</v>
      </c>
      <c r="CC32" s="24">
        <v>6396627</v>
      </c>
      <c r="CD32" s="25">
        <v>3358422</v>
      </c>
      <c r="CE32" s="25">
        <v>4227073</v>
      </c>
      <c r="CF32" s="24">
        <v>2600515</v>
      </c>
      <c r="CG32" s="24">
        <v>3714655</v>
      </c>
      <c r="CH32" s="24">
        <v>709973</v>
      </c>
      <c r="CI32" s="24">
        <v>802609</v>
      </c>
      <c r="CJ32" s="25">
        <v>538923</v>
      </c>
      <c r="CK32" s="25">
        <v>602517</v>
      </c>
      <c r="CL32" s="24">
        <v>385954</v>
      </c>
      <c r="CM32" s="24">
        <v>466973</v>
      </c>
      <c r="CN32" s="24">
        <v>343695</v>
      </c>
      <c r="CO32" s="24">
        <v>560102</v>
      </c>
      <c r="CP32" s="25">
        <v>237869</v>
      </c>
      <c r="CQ32" s="25">
        <v>529645</v>
      </c>
      <c r="CR32" s="24">
        <v>14304.2</v>
      </c>
      <c r="CS32" s="24">
        <v>14304.2</v>
      </c>
      <c r="CT32" s="24">
        <v>490335</v>
      </c>
      <c r="CU32" s="24">
        <v>661124</v>
      </c>
      <c r="CV32" s="25">
        <v>86432.1</v>
      </c>
      <c r="CW32" s="25">
        <v>165710.6</v>
      </c>
      <c r="CX32" s="24">
        <v>862909</v>
      </c>
      <c r="CY32" s="24">
        <v>1086954</v>
      </c>
      <c r="CZ32" s="24">
        <v>629923</v>
      </c>
      <c r="DA32" s="24">
        <v>1171218</v>
      </c>
      <c r="DB32" s="25">
        <v>7047101</v>
      </c>
      <c r="DC32" s="25">
        <v>11727684</v>
      </c>
      <c r="DD32" s="24">
        <v>855169</v>
      </c>
      <c r="DE32" s="24">
        <v>1358282</v>
      </c>
      <c r="DF32" s="24">
        <v>635849</v>
      </c>
      <c r="DG32" s="24">
        <v>638465</v>
      </c>
      <c r="DH32" s="25">
        <v>142162</v>
      </c>
      <c r="DI32" s="25">
        <v>280641</v>
      </c>
      <c r="DJ32" s="24">
        <v>149439</v>
      </c>
      <c r="DK32" s="24">
        <v>244512</v>
      </c>
      <c r="DL32" s="24">
        <v>434908</v>
      </c>
      <c r="DM32" s="24">
        <v>710010</v>
      </c>
      <c r="DN32" s="25">
        <v>4522034</v>
      </c>
      <c r="DO32" s="25">
        <v>7265621</v>
      </c>
      <c r="DP32" s="24">
        <v>3520020</v>
      </c>
      <c r="DQ32" s="24">
        <v>4613341</v>
      </c>
      <c r="DR32" s="24">
        <v>5670154</v>
      </c>
      <c r="DS32" s="24">
        <v>8467868</v>
      </c>
      <c r="DT32" s="25">
        <v>9644945</v>
      </c>
      <c r="DU32" s="25">
        <v>13514443</v>
      </c>
      <c r="DV32" s="24">
        <v>479003</v>
      </c>
      <c r="DW32" s="24">
        <v>855699</v>
      </c>
      <c r="DX32" s="24">
        <v>375171</v>
      </c>
      <c r="DY32" s="24">
        <v>407250</v>
      </c>
      <c r="DZ32" s="25">
        <v>213580</v>
      </c>
      <c r="EA32" s="25">
        <v>305902</v>
      </c>
      <c r="EB32" s="24">
        <v>1879124</v>
      </c>
      <c r="EC32" s="24">
        <v>2121073</v>
      </c>
      <c r="ED32" s="24">
        <v>1439015</v>
      </c>
      <c r="EE32" s="24">
        <v>2735791</v>
      </c>
      <c r="EF32" s="25">
        <v>662737</v>
      </c>
      <c r="EG32" s="25">
        <v>1072725</v>
      </c>
      <c r="EH32" s="24">
        <v>3753548</v>
      </c>
      <c r="EI32" s="24">
        <v>3997181</v>
      </c>
      <c r="EJ32" s="24">
        <v>2750544</v>
      </c>
      <c r="EK32" s="24">
        <v>3884172</v>
      </c>
      <c r="EL32" s="25">
        <v>1107266</v>
      </c>
      <c r="EM32" s="25">
        <v>1498122</v>
      </c>
      <c r="EN32" s="24">
        <v>455899</v>
      </c>
      <c r="EO32" s="24">
        <v>682154</v>
      </c>
      <c r="EP32" s="24">
        <v>744578</v>
      </c>
      <c r="EQ32" s="24">
        <v>1111172</v>
      </c>
      <c r="ER32" s="25">
        <v>409876</v>
      </c>
      <c r="ES32" s="25">
        <v>463798</v>
      </c>
    </row>
    <row r="33" spans="1:149">
      <c r="A33" s="26" t="s">
        <v>103</v>
      </c>
      <c r="B33" s="27">
        <v>32946770</v>
      </c>
      <c r="C33" s="27">
        <v>25352417</v>
      </c>
      <c r="D33" s="28">
        <v>6086097</v>
      </c>
      <c r="E33" s="28">
        <v>2451196</v>
      </c>
      <c r="F33" s="27">
        <v>892468</v>
      </c>
      <c r="G33" s="27">
        <v>309368</v>
      </c>
      <c r="H33" s="27">
        <v>1797081</v>
      </c>
      <c r="I33" s="27">
        <v>1874337</v>
      </c>
      <c r="J33" s="28">
        <v>1650026</v>
      </c>
      <c r="K33" s="28">
        <v>985877</v>
      </c>
      <c r="L33" s="27">
        <v>768705</v>
      </c>
      <c r="M33" s="27">
        <v>1058928</v>
      </c>
      <c r="N33" s="27">
        <v>252411</v>
      </c>
      <c r="O33" s="27">
        <v>7169</v>
      </c>
      <c r="P33" s="28">
        <v>6518576</v>
      </c>
      <c r="Q33" s="28">
        <v>3301103</v>
      </c>
      <c r="R33" s="27">
        <v>657974</v>
      </c>
      <c r="S33" s="27">
        <v>145120</v>
      </c>
      <c r="T33" s="27">
        <v>140892</v>
      </c>
      <c r="U33" s="27">
        <v>140892</v>
      </c>
      <c r="V33" s="28">
        <v>177738</v>
      </c>
      <c r="W33" s="28">
        <v>95941</v>
      </c>
      <c r="X33" s="27">
        <v>71517</v>
      </c>
      <c r="Y33" s="27">
        <v>71517</v>
      </c>
      <c r="Z33" s="27">
        <v>5959826</v>
      </c>
      <c r="AA33" s="27">
        <v>5651754</v>
      </c>
      <c r="AB33" s="28"/>
      <c r="AC33" s="28"/>
      <c r="AD33" s="27">
        <v>897298.29999999993</v>
      </c>
      <c r="AE33" s="27">
        <v>897298.29999999993</v>
      </c>
      <c r="AF33" s="27">
        <v>1163253</v>
      </c>
      <c r="AG33" s="27">
        <v>1817585</v>
      </c>
      <c r="AH33" s="28">
        <v>241897</v>
      </c>
      <c r="AI33" s="28">
        <v>147431</v>
      </c>
      <c r="AJ33" s="27"/>
      <c r="AK33" s="27"/>
      <c r="AL33" s="27">
        <v>523732</v>
      </c>
      <c r="AM33" s="27">
        <v>157411</v>
      </c>
      <c r="AN33" s="28">
        <v>64575</v>
      </c>
      <c r="AO33" s="28">
        <v>27952</v>
      </c>
      <c r="AP33" s="27">
        <v>912283</v>
      </c>
      <c r="AQ33" s="27">
        <v>303762</v>
      </c>
      <c r="AR33" s="27">
        <v>280237</v>
      </c>
      <c r="AS33" s="27">
        <v>92539</v>
      </c>
      <c r="AT33" s="28">
        <v>441135</v>
      </c>
      <c r="AU33" s="28">
        <v>92608</v>
      </c>
      <c r="AV33" s="27">
        <v>646352</v>
      </c>
      <c r="AW33" s="27">
        <v>462235</v>
      </c>
      <c r="AX33" s="27">
        <v>95294</v>
      </c>
      <c r="AY33" s="27">
        <v>27116</v>
      </c>
      <c r="AZ33" s="28">
        <v>148871</v>
      </c>
      <c r="BA33" s="28">
        <v>28516</v>
      </c>
      <c r="BB33" s="27">
        <v>117896</v>
      </c>
      <c r="BC33" s="27">
        <v>117896</v>
      </c>
      <c r="BD33" s="27">
        <v>98727</v>
      </c>
      <c r="BE33" s="27">
        <v>98727</v>
      </c>
      <c r="BF33" s="28">
        <v>17000</v>
      </c>
      <c r="BG33" s="28">
        <v>4602</v>
      </c>
      <c r="BH33" s="27">
        <v>78063</v>
      </c>
      <c r="BI33" s="27">
        <v>72506</v>
      </c>
      <c r="BJ33" s="27">
        <v>55693</v>
      </c>
      <c r="BK33" s="27">
        <v>40992</v>
      </c>
      <c r="BL33" s="28">
        <v>236865</v>
      </c>
      <c r="BM33" s="28">
        <v>253723</v>
      </c>
      <c r="BN33" s="27">
        <v>308790</v>
      </c>
      <c r="BO33" s="27">
        <v>97550</v>
      </c>
      <c r="BP33" s="27">
        <v>289604</v>
      </c>
      <c r="BQ33" s="27">
        <v>150702</v>
      </c>
      <c r="BR33" s="28">
        <v>59411</v>
      </c>
      <c r="BS33" s="28">
        <v>59412</v>
      </c>
      <c r="BT33" s="27">
        <v>9048</v>
      </c>
      <c r="BU33" s="27">
        <v>4048</v>
      </c>
      <c r="BV33" s="27">
        <v>75427</v>
      </c>
      <c r="BW33" s="27">
        <v>67927</v>
      </c>
      <c r="BX33" s="28">
        <v>11436</v>
      </c>
      <c r="BY33" s="28">
        <v>11436</v>
      </c>
      <c r="BZ33" s="27">
        <v>547594</v>
      </c>
      <c r="CA33" s="27">
        <v>1061506</v>
      </c>
      <c r="CB33" s="27">
        <v>680173</v>
      </c>
      <c r="CC33" s="27">
        <v>396776</v>
      </c>
      <c r="CD33" s="28">
        <v>540637</v>
      </c>
      <c r="CE33" s="28">
        <v>236851</v>
      </c>
      <c r="CF33" s="27">
        <v>242789</v>
      </c>
      <c r="CG33" s="27">
        <v>159701</v>
      </c>
      <c r="CH33" s="27">
        <v>139005</v>
      </c>
      <c r="CI33" s="27">
        <v>52971</v>
      </c>
      <c r="CJ33" s="28">
        <v>184564</v>
      </c>
      <c r="CK33" s="28">
        <v>80814</v>
      </c>
      <c r="CL33" s="27">
        <v>108684</v>
      </c>
      <c r="CM33" s="27">
        <v>44550</v>
      </c>
      <c r="CN33" s="27">
        <v>121467</v>
      </c>
      <c r="CO33" s="27">
        <v>82552</v>
      </c>
      <c r="CP33" s="28">
        <v>103325</v>
      </c>
      <c r="CQ33" s="28">
        <v>65358</v>
      </c>
      <c r="CR33" s="27">
        <v>10904.6</v>
      </c>
      <c r="CS33" s="27">
        <v>10904.6</v>
      </c>
      <c r="CT33" s="27">
        <v>135802</v>
      </c>
      <c r="CU33" s="27">
        <v>112955</v>
      </c>
      <c r="CV33" s="28">
        <v>23205.9</v>
      </c>
      <c r="CW33" s="28">
        <v>14705.9</v>
      </c>
      <c r="CX33" s="27">
        <v>107781</v>
      </c>
      <c r="CY33" s="27">
        <v>51771</v>
      </c>
      <c r="CZ33" s="27">
        <v>115614</v>
      </c>
      <c r="DA33" s="27">
        <v>96359</v>
      </c>
      <c r="DB33" s="28">
        <v>678619</v>
      </c>
      <c r="DC33" s="28">
        <v>535198</v>
      </c>
      <c r="DD33" s="27">
        <v>135159</v>
      </c>
      <c r="DE33" s="27">
        <v>66279</v>
      </c>
      <c r="DF33" s="27">
        <v>4480</v>
      </c>
      <c r="DG33" s="27">
        <v>4480</v>
      </c>
      <c r="DH33" s="28">
        <v>12732</v>
      </c>
      <c r="DI33" s="28">
        <v>12732</v>
      </c>
      <c r="DJ33" s="27">
        <v>32350</v>
      </c>
      <c r="DK33" s="27">
        <v>32350</v>
      </c>
      <c r="DL33" s="27">
        <v>55422</v>
      </c>
      <c r="DM33" s="27">
        <v>32922</v>
      </c>
      <c r="DN33" s="28">
        <v>659223</v>
      </c>
      <c r="DO33" s="28">
        <v>1210272</v>
      </c>
      <c r="DP33" s="27">
        <v>233442</v>
      </c>
      <c r="DQ33" s="27">
        <v>175022</v>
      </c>
      <c r="DR33" s="27">
        <v>878507</v>
      </c>
      <c r="DS33" s="27">
        <v>554366</v>
      </c>
      <c r="DT33" s="28">
        <v>564507</v>
      </c>
      <c r="DU33" s="28">
        <v>381329</v>
      </c>
      <c r="DV33" s="27">
        <v>374485</v>
      </c>
      <c r="DW33" s="27">
        <v>57571</v>
      </c>
      <c r="DX33" s="27">
        <v>52167</v>
      </c>
      <c r="DY33" s="27">
        <v>48710</v>
      </c>
      <c r="DZ33" s="28">
        <v>131727</v>
      </c>
      <c r="EA33" s="28">
        <v>54596</v>
      </c>
      <c r="EB33" s="27">
        <v>281171</v>
      </c>
      <c r="EC33" s="27">
        <v>223312</v>
      </c>
      <c r="ED33" s="27">
        <v>987503</v>
      </c>
      <c r="EE33" s="27">
        <v>244741</v>
      </c>
      <c r="EF33" s="28">
        <v>297920</v>
      </c>
      <c r="EG33" s="28">
        <v>76898</v>
      </c>
      <c r="EH33" s="27">
        <v>180207</v>
      </c>
      <c r="EI33" s="27">
        <v>114099</v>
      </c>
      <c r="EJ33" s="27">
        <v>238168</v>
      </c>
      <c r="EK33" s="27">
        <v>172405</v>
      </c>
      <c r="EL33" s="28">
        <v>126191</v>
      </c>
      <c r="EM33" s="28">
        <v>36160</v>
      </c>
      <c r="EN33" s="27">
        <v>253282</v>
      </c>
      <c r="EO33" s="27">
        <v>65953</v>
      </c>
      <c r="EP33" s="27">
        <v>255502</v>
      </c>
      <c r="EQ33" s="27">
        <v>114466</v>
      </c>
      <c r="ER33" s="28">
        <v>129958</v>
      </c>
      <c r="ES33" s="28">
        <v>28393</v>
      </c>
    </row>
    <row r="34" spans="1:149">
      <c r="A34" s="23" t="s">
        <v>184</v>
      </c>
      <c r="B34" s="24">
        <f>B32+B33</f>
        <v>160996374</v>
      </c>
      <c r="C34" s="24">
        <f t="shared" ref="C34:BR34" si="6">C32+C33</f>
        <v>530836643</v>
      </c>
      <c r="D34" s="25">
        <f t="shared" si="6"/>
        <v>49779216</v>
      </c>
      <c r="E34" s="25">
        <f t="shared" si="6"/>
        <v>57963327</v>
      </c>
      <c r="F34" s="24">
        <f t="shared" si="6"/>
        <v>5077275</v>
      </c>
      <c r="G34" s="24">
        <f t="shared" si="6"/>
        <v>6135382</v>
      </c>
      <c r="H34" s="24">
        <f t="shared" si="6"/>
        <v>22574766</v>
      </c>
      <c r="I34" s="24">
        <f t="shared" si="6"/>
        <v>25928833</v>
      </c>
      <c r="J34" s="25">
        <f t="shared" si="6"/>
        <v>36947233</v>
      </c>
      <c r="K34" s="25">
        <f t="shared" si="6"/>
        <v>46947722</v>
      </c>
      <c r="L34" s="24">
        <f t="shared" si="6"/>
        <v>13741300</v>
      </c>
      <c r="M34" s="24">
        <f t="shared" si="6"/>
        <v>15457588</v>
      </c>
      <c r="N34" s="24">
        <f t="shared" si="6"/>
        <v>339868</v>
      </c>
      <c r="O34" s="24">
        <f t="shared" si="6"/>
        <v>731521</v>
      </c>
      <c r="P34" s="25">
        <f t="shared" si="6"/>
        <v>24356907</v>
      </c>
      <c r="Q34" s="25">
        <f t="shared" si="6"/>
        <v>50264675</v>
      </c>
      <c r="R34" s="24">
        <f t="shared" si="6"/>
        <v>6428629</v>
      </c>
      <c r="S34" s="24">
        <f t="shared" si="6"/>
        <v>7019145</v>
      </c>
      <c r="T34" s="24">
        <f t="shared" si="6"/>
        <v>3466320</v>
      </c>
      <c r="U34" s="24">
        <f t="shared" si="6"/>
        <v>4018067</v>
      </c>
      <c r="V34" s="25">
        <f t="shared" si="6"/>
        <v>2500632</v>
      </c>
      <c r="W34" s="25">
        <f t="shared" si="6"/>
        <v>2723761</v>
      </c>
      <c r="X34" s="24">
        <f t="shared" si="6"/>
        <v>1632050</v>
      </c>
      <c r="Y34" s="24">
        <f t="shared" si="6"/>
        <v>1823359</v>
      </c>
      <c r="Z34" s="24">
        <f t="shared" si="6"/>
        <v>10337736</v>
      </c>
      <c r="AA34" s="24">
        <f t="shared" si="6"/>
        <v>10584496</v>
      </c>
      <c r="AB34" s="25"/>
      <c r="AC34" s="25"/>
      <c r="AD34" s="24">
        <f t="shared" si="6"/>
        <v>2263897</v>
      </c>
      <c r="AE34" s="24">
        <f t="shared" si="6"/>
        <v>2284185.2999999998</v>
      </c>
      <c r="AF34" s="24">
        <f t="shared" si="6"/>
        <v>4362836</v>
      </c>
      <c r="AG34" s="24">
        <f t="shared" si="6"/>
        <v>6180495</v>
      </c>
      <c r="AH34" s="25">
        <f t="shared" si="6"/>
        <v>1658820</v>
      </c>
      <c r="AI34" s="25">
        <f t="shared" si="6"/>
        <v>1983286</v>
      </c>
      <c r="AJ34" s="24"/>
      <c r="AK34" s="24"/>
      <c r="AL34" s="24">
        <f t="shared" si="6"/>
        <v>2740440</v>
      </c>
      <c r="AM34" s="24">
        <f t="shared" si="6"/>
        <v>2682429</v>
      </c>
      <c r="AN34" s="25">
        <f t="shared" si="6"/>
        <v>103403</v>
      </c>
      <c r="AO34" s="25">
        <f t="shared" si="6"/>
        <v>106067</v>
      </c>
      <c r="AP34" s="24">
        <f t="shared" si="6"/>
        <v>3610642</v>
      </c>
      <c r="AQ34" s="24">
        <f t="shared" si="6"/>
        <v>4717279</v>
      </c>
      <c r="AR34" s="24">
        <f t="shared" si="6"/>
        <v>899626</v>
      </c>
      <c r="AS34" s="24">
        <f t="shared" si="6"/>
        <v>944553</v>
      </c>
      <c r="AT34" s="25">
        <f t="shared" si="6"/>
        <v>1169854</v>
      </c>
      <c r="AU34" s="25">
        <f t="shared" si="6"/>
        <v>1856809</v>
      </c>
      <c r="AV34" s="24">
        <f t="shared" si="6"/>
        <v>4512809</v>
      </c>
      <c r="AW34" s="24">
        <f t="shared" si="6"/>
        <v>7317757</v>
      </c>
      <c r="AX34" s="24">
        <f t="shared" si="6"/>
        <v>354660</v>
      </c>
      <c r="AY34" s="24">
        <f t="shared" si="6"/>
        <v>477284</v>
      </c>
      <c r="AZ34" s="25">
        <f t="shared" si="6"/>
        <v>376269</v>
      </c>
      <c r="BA34" s="25">
        <f t="shared" si="6"/>
        <v>516878</v>
      </c>
      <c r="BB34" s="24">
        <f t="shared" si="6"/>
        <v>1477250</v>
      </c>
      <c r="BC34" s="24">
        <f t="shared" si="6"/>
        <v>2078444</v>
      </c>
      <c r="BD34" s="24">
        <f t="shared" si="6"/>
        <v>291070</v>
      </c>
      <c r="BE34" s="24">
        <f t="shared" si="6"/>
        <v>409338</v>
      </c>
      <c r="BF34" s="25">
        <f t="shared" si="6"/>
        <v>50553</v>
      </c>
      <c r="BG34" s="25">
        <f t="shared" si="6"/>
        <v>57378</v>
      </c>
      <c r="BH34" s="24">
        <f t="shared" si="6"/>
        <v>215319</v>
      </c>
      <c r="BI34" s="24">
        <f t="shared" si="6"/>
        <v>237832</v>
      </c>
      <c r="BJ34" s="24">
        <f t="shared" si="6"/>
        <v>727651</v>
      </c>
      <c r="BK34" s="24">
        <f t="shared" si="6"/>
        <v>865607</v>
      </c>
      <c r="BL34" s="25">
        <f t="shared" si="6"/>
        <v>5508633</v>
      </c>
      <c r="BM34" s="25">
        <f t="shared" si="6"/>
        <v>7483490</v>
      </c>
      <c r="BN34" s="24">
        <f t="shared" si="6"/>
        <v>1103145</v>
      </c>
      <c r="BO34" s="24">
        <f t="shared" si="6"/>
        <v>1542675</v>
      </c>
      <c r="BP34" s="24">
        <f t="shared" si="6"/>
        <v>1532561</v>
      </c>
      <c r="BQ34" s="24">
        <f t="shared" si="6"/>
        <v>1799851</v>
      </c>
      <c r="BR34" s="25">
        <f t="shared" si="6"/>
        <v>534985</v>
      </c>
      <c r="BS34" s="25">
        <f t="shared" ref="BS34:ED34" si="7">BS32+BS33</f>
        <v>1025743</v>
      </c>
      <c r="BT34" s="24">
        <f t="shared" si="7"/>
        <v>21911</v>
      </c>
      <c r="BU34" s="24">
        <f t="shared" si="7"/>
        <v>64284</v>
      </c>
      <c r="BV34" s="24">
        <f t="shared" si="7"/>
        <v>399106</v>
      </c>
      <c r="BW34" s="24">
        <f t="shared" si="7"/>
        <v>559956</v>
      </c>
      <c r="BX34" s="25">
        <f t="shared" si="7"/>
        <v>123840</v>
      </c>
      <c r="BY34" s="25">
        <f t="shared" si="7"/>
        <v>123840</v>
      </c>
      <c r="BZ34" s="24">
        <f t="shared" si="7"/>
        <v>25284101</v>
      </c>
      <c r="CA34" s="24">
        <f t="shared" si="7"/>
        <v>39631382</v>
      </c>
      <c r="CB34" s="24">
        <f t="shared" si="7"/>
        <v>3614398</v>
      </c>
      <c r="CC34" s="24">
        <f t="shared" si="7"/>
        <v>6793403</v>
      </c>
      <c r="CD34" s="25">
        <f t="shared" si="7"/>
        <v>3899059</v>
      </c>
      <c r="CE34" s="25">
        <f t="shared" si="7"/>
        <v>4463924</v>
      </c>
      <c r="CF34" s="24">
        <f t="shared" si="7"/>
        <v>2843304</v>
      </c>
      <c r="CG34" s="24">
        <f t="shared" si="7"/>
        <v>3874356</v>
      </c>
      <c r="CH34" s="24">
        <f t="shared" si="7"/>
        <v>848978</v>
      </c>
      <c r="CI34" s="24">
        <f t="shared" si="7"/>
        <v>855580</v>
      </c>
      <c r="CJ34" s="25">
        <f t="shared" si="7"/>
        <v>723487</v>
      </c>
      <c r="CK34" s="25">
        <f t="shared" si="7"/>
        <v>683331</v>
      </c>
      <c r="CL34" s="24">
        <f t="shared" si="7"/>
        <v>494638</v>
      </c>
      <c r="CM34" s="24">
        <f t="shared" si="7"/>
        <v>511523</v>
      </c>
      <c r="CN34" s="24">
        <f t="shared" si="7"/>
        <v>465162</v>
      </c>
      <c r="CO34" s="24">
        <f t="shared" si="7"/>
        <v>642654</v>
      </c>
      <c r="CP34" s="25">
        <f t="shared" si="7"/>
        <v>341194</v>
      </c>
      <c r="CQ34" s="25">
        <f t="shared" si="7"/>
        <v>595003</v>
      </c>
      <c r="CR34" s="24">
        <f t="shared" si="7"/>
        <v>25208.800000000003</v>
      </c>
      <c r="CS34" s="24">
        <f t="shared" si="7"/>
        <v>25208.800000000003</v>
      </c>
      <c r="CT34" s="24">
        <f t="shared" si="7"/>
        <v>626137</v>
      </c>
      <c r="CU34" s="24">
        <f t="shared" si="7"/>
        <v>774079</v>
      </c>
      <c r="CV34" s="25">
        <f t="shared" si="7"/>
        <v>109638</v>
      </c>
      <c r="CW34" s="25">
        <f t="shared" si="7"/>
        <v>180416.5</v>
      </c>
      <c r="CX34" s="24">
        <f t="shared" si="7"/>
        <v>970690</v>
      </c>
      <c r="CY34" s="24">
        <f t="shared" si="7"/>
        <v>1138725</v>
      </c>
      <c r="CZ34" s="24">
        <f t="shared" si="7"/>
        <v>745537</v>
      </c>
      <c r="DA34" s="24">
        <f t="shared" si="7"/>
        <v>1267577</v>
      </c>
      <c r="DB34" s="25">
        <f t="shared" si="7"/>
        <v>7725720</v>
      </c>
      <c r="DC34" s="25">
        <f t="shared" si="7"/>
        <v>12262882</v>
      </c>
      <c r="DD34" s="24">
        <f t="shared" si="7"/>
        <v>990328</v>
      </c>
      <c r="DE34" s="24">
        <f t="shared" si="7"/>
        <v>1424561</v>
      </c>
      <c r="DF34" s="24">
        <f t="shared" si="7"/>
        <v>640329</v>
      </c>
      <c r="DG34" s="24">
        <f t="shared" si="7"/>
        <v>642945</v>
      </c>
      <c r="DH34" s="25">
        <f t="shared" si="7"/>
        <v>154894</v>
      </c>
      <c r="DI34" s="25">
        <f t="shared" si="7"/>
        <v>293373</v>
      </c>
      <c r="DJ34" s="24">
        <f t="shared" si="7"/>
        <v>181789</v>
      </c>
      <c r="DK34" s="24">
        <f t="shared" si="7"/>
        <v>276862</v>
      </c>
      <c r="DL34" s="24">
        <f t="shared" si="7"/>
        <v>490330</v>
      </c>
      <c r="DM34" s="24">
        <f t="shared" si="7"/>
        <v>742932</v>
      </c>
      <c r="DN34" s="25">
        <f t="shared" si="7"/>
        <v>5181257</v>
      </c>
      <c r="DO34" s="25">
        <f t="shared" si="7"/>
        <v>8475893</v>
      </c>
      <c r="DP34" s="24">
        <f t="shared" si="7"/>
        <v>3753462</v>
      </c>
      <c r="DQ34" s="24">
        <f t="shared" si="7"/>
        <v>4788363</v>
      </c>
      <c r="DR34" s="24">
        <f t="shared" si="7"/>
        <v>6548661</v>
      </c>
      <c r="DS34" s="24">
        <f t="shared" si="7"/>
        <v>9022234</v>
      </c>
      <c r="DT34" s="25">
        <f t="shared" si="7"/>
        <v>10209452</v>
      </c>
      <c r="DU34" s="25">
        <f t="shared" si="7"/>
        <v>13895772</v>
      </c>
      <c r="DV34" s="24">
        <f t="shared" si="7"/>
        <v>853488</v>
      </c>
      <c r="DW34" s="24">
        <f t="shared" si="7"/>
        <v>913270</v>
      </c>
      <c r="DX34" s="24">
        <f t="shared" si="7"/>
        <v>427338</v>
      </c>
      <c r="DY34" s="24">
        <f t="shared" si="7"/>
        <v>455960</v>
      </c>
      <c r="DZ34" s="25">
        <f t="shared" si="7"/>
        <v>345307</v>
      </c>
      <c r="EA34" s="25">
        <f t="shared" si="7"/>
        <v>360498</v>
      </c>
      <c r="EB34" s="24">
        <f t="shared" si="7"/>
        <v>2160295</v>
      </c>
      <c r="EC34" s="24">
        <f t="shared" si="7"/>
        <v>2344385</v>
      </c>
      <c r="ED34" s="24">
        <f t="shared" si="7"/>
        <v>2426518</v>
      </c>
      <c r="EE34" s="24">
        <f t="shared" ref="EE34:ES34" si="8">EE32+EE33</f>
        <v>2980532</v>
      </c>
      <c r="EF34" s="25">
        <f t="shared" si="8"/>
        <v>960657</v>
      </c>
      <c r="EG34" s="25">
        <f t="shared" si="8"/>
        <v>1149623</v>
      </c>
      <c r="EH34" s="24">
        <f t="shared" si="8"/>
        <v>3933755</v>
      </c>
      <c r="EI34" s="24">
        <f t="shared" si="8"/>
        <v>4111280</v>
      </c>
      <c r="EJ34" s="24">
        <f t="shared" si="8"/>
        <v>2988712</v>
      </c>
      <c r="EK34" s="24">
        <f t="shared" si="8"/>
        <v>4056577</v>
      </c>
      <c r="EL34" s="25">
        <f t="shared" si="8"/>
        <v>1233457</v>
      </c>
      <c r="EM34" s="25">
        <f t="shared" si="8"/>
        <v>1534282</v>
      </c>
      <c r="EN34" s="24">
        <f t="shared" si="8"/>
        <v>709181</v>
      </c>
      <c r="EO34" s="24">
        <f t="shared" si="8"/>
        <v>748107</v>
      </c>
      <c r="EP34" s="24">
        <f t="shared" si="8"/>
        <v>1000080</v>
      </c>
      <c r="EQ34" s="24">
        <f t="shared" si="8"/>
        <v>1225638</v>
      </c>
      <c r="ER34" s="25">
        <f t="shared" si="8"/>
        <v>539834</v>
      </c>
      <c r="ES34" s="25">
        <f t="shared" si="8"/>
        <v>492191</v>
      </c>
    </row>
    <row r="35" spans="1:149">
      <c r="A35" s="23" t="s">
        <v>108</v>
      </c>
      <c r="B35" s="24">
        <v>23110416</v>
      </c>
      <c r="C35" s="24">
        <v>51897186</v>
      </c>
      <c r="D35" s="25">
        <v>4566751</v>
      </c>
      <c r="E35" s="25">
        <v>4512560</v>
      </c>
      <c r="F35" s="24">
        <v>1740318</v>
      </c>
      <c r="G35" s="24">
        <v>720543</v>
      </c>
      <c r="H35" s="24">
        <v>2757693</v>
      </c>
      <c r="I35" s="24">
        <v>1694401</v>
      </c>
      <c r="J35" s="25">
        <v>4160281</v>
      </c>
      <c r="K35" s="25">
        <v>4225301</v>
      </c>
      <c r="L35" s="24">
        <v>1880515</v>
      </c>
      <c r="M35" s="24">
        <v>1928905</v>
      </c>
      <c r="N35" s="24">
        <v>25460</v>
      </c>
      <c r="O35" s="24">
        <v>307283</v>
      </c>
      <c r="P35" s="25">
        <v>8749588</v>
      </c>
      <c r="Q35" s="25">
        <v>7086866</v>
      </c>
      <c r="R35" s="24">
        <v>2680488</v>
      </c>
      <c r="S35" s="24">
        <v>2407418</v>
      </c>
      <c r="T35" s="24">
        <v>495250</v>
      </c>
      <c r="U35" s="24">
        <v>479673</v>
      </c>
      <c r="V35" s="25">
        <v>685621</v>
      </c>
      <c r="W35" s="25">
        <v>652653</v>
      </c>
      <c r="X35" s="24">
        <v>304653</v>
      </c>
      <c r="Y35" s="24">
        <v>235924</v>
      </c>
      <c r="Z35" s="24">
        <v>2373857</v>
      </c>
      <c r="AA35" s="24">
        <v>2507040</v>
      </c>
      <c r="AB35" s="25"/>
      <c r="AC35" s="25"/>
      <c r="AD35" s="24">
        <v>183465</v>
      </c>
      <c r="AE35" s="24">
        <v>183465</v>
      </c>
      <c r="AF35" s="24">
        <v>1214706</v>
      </c>
      <c r="AG35" s="24">
        <v>1296878</v>
      </c>
      <c r="AH35" s="25">
        <v>165828</v>
      </c>
      <c r="AI35" s="25">
        <v>119359</v>
      </c>
      <c r="AJ35" s="24"/>
      <c r="AK35" s="24"/>
      <c r="AL35" s="24">
        <v>177911</v>
      </c>
      <c r="AM35" s="24">
        <v>152981</v>
      </c>
      <c r="AN35" s="25">
        <v>141752</v>
      </c>
      <c r="AO35" s="25">
        <v>134576</v>
      </c>
      <c r="AP35" s="24">
        <v>258983</v>
      </c>
      <c r="AQ35" s="24">
        <v>354521</v>
      </c>
      <c r="AR35" s="24">
        <v>358686</v>
      </c>
      <c r="AS35" s="24">
        <v>245362</v>
      </c>
      <c r="AT35" s="25">
        <v>220575</v>
      </c>
      <c r="AU35" s="25">
        <v>144573</v>
      </c>
      <c r="AV35" s="24">
        <v>618224</v>
      </c>
      <c r="AW35" s="24">
        <v>562369</v>
      </c>
      <c r="AX35" s="24">
        <v>214660</v>
      </c>
      <c r="AY35" s="24">
        <v>218811</v>
      </c>
      <c r="AZ35" s="25">
        <v>115160</v>
      </c>
      <c r="BA35" s="25">
        <v>71277</v>
      </c>
      <c r="BB35" s="24">
        <v>204080</v>
      </c>
      <c r="BC35" s="24">
        <v>182771</v>
      </c>
      <c r="BD35" s="24">
        <v>288301</v>
      </c>
      <c r="BE35" s="24">
        <v>166464</v>
      </c>
      <c r="BF35" s="25">
        <v>29596</v>
      </c>
      <c r="BG35" s="25">
        <v>23334</v>
      </c>
      <c r="BH35" s="24">
        <v>115995</v>
      </c>
      <c r="BI35" s="24">
        <v>60490</v>
      </c>
      <c r="BJ35" s="24">
        <v>155964</v>
      </c>
      <c r="BK35" s="24">
        <v>81261</v>
      </c>
      <c r="BL35" s="25">
        <v>675148</v>
      </c>
      <c r="BM35" s="25">
        <v>804269</v>
      </c>
      <c r="BN35" s="24">
        <v>877265</v>
      </c>
      <c r="BO35" s="24">
        <v>622614</v>
      </c>
      <c r="BP35" s="24">
        <v>221274</v>
      </c>
      <c r="BQ35" s="24">
        <v>99341</v>
      </c>
      <c r="BR35" s="25">
        <v>956232</v>
      </c>
      <c r="BS35" s="25">
        <v>716726</v>
      </c>
      <c r="BT35" s="24">
        <v>80611</v>
      </c>
      <c r="BU35" s="24">
        <v>53469</v>
      </c>
      <c r="BV35" s="24">
        <v>117341</v>
      </c>
      <c r="BW35" s="24">
        <v>85231</v>
      </c>
      <c r="BX35" s="25">
        <v>147809</v>
      </c>
      <c r="BY35" s="25">
        <v>147809</v>
      </c>
      <c r="BZ35" s="24">
        <v>3804518</v>
      </c>
      <c r="CA35" s="24">
        <v>5787028</v>
      </c>
      <c r="CB35" s="24">
        <v>1059129</v>
      </c>
      <c r="CC35" s="24">
        <v>1582765</v>
      </c>
      <c r="CD35" s="25">
        <v>578357</v>
      </c>
      <c r="CE35" s="25">
        <v>506804</v>
      </c>
      <c r="CF35" s="24">
        <v>480016</v>
      </c>
      <c r="CG35" s="24">
        <v>480186</v>
      </c>
      <c r="CH35" s="24">
        <v>319639</v>
      </c>
      <c r="CI35" s="24">
        <v>272817</v>
      </c>
      <c r="CJ35" s="25">
        <v>155967</v>
      </c>
      <c r="CK35" s="25">
        <v>131530</v>
      </c>
      <c r="CL35" s="24">
        <v>174754</v>
      </c>
      <c r="CM35" s="24">
        <v>164821</v>
      </c>
      <c r="CN35" s="24">
        <v>165914</v>
      </c>
      <c r="CO35" s="24">
        <v>68174</v>
      </c>
      <c r="CP35" s="25">
        <v>147675</v>
      </c>
      <c r="CQ35" s="25">
        <v>90258</v>
      </c>
      <c r="CR35" s="24">
        <v>54624.299999999996</v>
      </c>
      <c r="CS35" s="24">
        <v>54624.299999999996</v>
      </c>
      <c r="CT35" s="24">
        <v>105174</v>
      </c>
      <c r="CU35" s="24">
        <v>104529</v>
      </c>
      <c r="CV35" s="25">
        <v>103378.5</v>
      </c>
      <c r="CW35" s="25">
        <v>88470.3</v>
      </c>
      <c r="CX35" s="24">
        <v>155636</v>
      </c>
      <c r="CY35" s="24">
        <v>166770</v>
      </c>
      <c r="CZ35" s="24">
        <v>317360</v>
      </c>
      <c r="DA35" s="24">
        <v>183347</v>
      </c>
      <c r="DB35" s="25">
        <v>802830</v>
      </c>
      <c r="DC35" s="25">
        <v>932500</v>
      </c>
      <c r="DD35" s="24">
        <v>256420</v>
      </c>
      <c r="DE35" s="24">
        <v>172022</v>
      </c>
      <c r="DF35" s="24">
        <v>225665</v>
      </c>
      <c r="DG35" s="24">
        <v>222537</v>
      </c>
      <c r="DH35" s="25">
        <v>146233</v>
      </c>
      <c r="DI35" s="25">
        <v>88672</v>
      </c>
      <c r="DJ35" s="24">
        <v>31631</v>
      </c>
      <c r="DK35" s="24">
        <v>38763</v>
      </c>
      <c r="DL35" s="24">
        <v>130890</v>
      </c>
      <c r="DM35" s="24">
        <v>136547</v>
      </c>
      <c r="DN35" s="25">
        <v>279232</v>
      </c>
      <c r="DO35" s="25">
        <v>363344</v>
      </c>
      <c r="DP35" s="24">
        <v>920452</v>
      </c>
      <c r="DQ35" s="24">
        <v>585663</v>
      </c>
      <c r="DR35" s="24">
        <v>3972051</v>
      </c>
      <c r="DS35" s="24">
        <v>3702334</v>
      </c>
      <c r="DT35" s="25">
        <v>2103175</v>
      </c>
      <c r="DU35" s="25">
        <v>1429562</v>
      </c>
      <c r="DV35" s="24">
        <v>180678</v>
      </c>
      <c r="DW35" s="24">
        <v>136998</v>
      </c>
      <c r="DX35" s="24">
        <v>272280</v>
      </c>
      <c r="DY35" s="24">
        <v>240963</v>
      </c>
      <c r="DZ35" s="25">
        <v>60610</v>
      </c>
      <c r="EA35" s="25">
        <v>41913</v>
      </c>
      <c r="EB35" s="24">
        <v>473439</v>
      </c>
      <c r="EC35" s="24">
        <v>348572</v>
      </c>
      <c r="ED35" s="24">
        <v>354005</v>
      </c>
      <c r="EE35" s="24">
        <v>353778</v>
      </c>
      <c r="EF35" s="25">
        <v>236017</v>
      </c>
      <c r="EG35" s="25">
        <v>208589</v>
      </c>
      <c r="EH35" s="24">
        <v>421180</v>
      </c>
      <c r="EI35" s="24">
        <v>415189</v>
      </c>
      <c r="EJ35" s="24">
        <v>456050</v>
      </c>
      <c r="EK35" s="24">
        <v>407009</v>
      </c>
      <c r="EL35" s="25">
        <v>634826</v>
      </c>
      <c r="EM35" s="25">
        <v>133784</v>
      </c>
      <c r="EN35" s="24">
        <v>74435</v>
      </c>
      <c r="EO35" s="24">
        <v>67886</v>
      </c>
      <c r="EP35" s="24">
        <v>399074</v>
      </c>
      <c r="EQ35" s="24">
        <v>361067</v>
      </c>
      <c r="ER35" s="25">
        <v>282087</v>
      </c>
      <c r="ES35" s="25">
        <v>258054</v>
      </c>
    </row>
    <row r="36" spans="1:149" ht="15">
      <c r="A36" s="29" t="s">
        <v>100</v>
      </c>
      <c r="B36" s="30">
        <v>184106790</v>
      </c>
      <c r="C36" s="30">
        <v>582733829</v>
      </c>
      <c r="D36" s="31">
        <v>54345967</v>
      </c>
      <c r="E36" s="31">
        <v>62475887</v>
      </c>
      <c r="F36" s="30">
        <v>6817593</v>
      </c>
      <c r="G36" s="30">
        <v>6855925</v>
      </c>
      <c r="H36" s="30">
        <v>25332459</v>
      </c>
      <c r="I36" s="30">
        <v>27623234</v>
      </c>
      <c r="J36" s="31">
        <v>41107514</v>
      </c>
      <c r="K36" s="31">
        <v>51173023</v>
      </c>
      <c r="L36" s="30">
        <v>15621815</v>
      </c>
      <c r="M36" s="30">
        <v>17386493</v>
      </c>
      <c r="N36" s="30">
        <v>365328</v>
      </c>
      <c r="O36" s="30">
        <v>1038804</v>
      </c>
      <c r="P36" s="31">
        <v>33106495</v>
      </c>
      <c r="Q36" s="31">
        <v>57351541</v>
      </c>
      <c r="R36" s="30">
        <v>9109117</v>
      </c>
      <c r="S36" s="30">
        <v>9426563</v>
      </c>
      <c r="T36" s="30">
        <v>3961570</v>
      </c>
      <c r="U36" s="30">
        <v>4497740</v>
      </c>
      <c r="V36" s="31">
        <v>3186253</v>
      </c>
      <c r="W36" s="31">
        <v>3376414</v>
      </c>
      <c r="X36" s="30">
        <v>1936703</v>
      </c>
      <c r="Y36" s="30">
        <v>2059283</v>
      </c>
      <c r="Z36" s="30">
        <v>12711593</v>
      </c>
      <c r="AA36" s="30">
        <v>13091536</v>
      </c>
      <c r="AB36" s="31"/>
      <c r="AC36" s="31"/>
      <c r="AD36" s="30">
        <v>2447362.0000000005</v>
      </c>
      <c r="AE36" s="30">
        <v>2467650.3000000003</v>
      </c>
      <c r="AF36" s="30">
        <v>5577542</v>
      </c>
      <c r="AG36" s="30">
        <v>7477373</v>
      </c>
      <c r="AH36" s="31">
        <v>1824648</v>
      </c>
      <c r="AI36" s="31">
        <v>2102645</v>
      </c>
      <c r="AJ36" s="30"/>
      <c r="AK36" s="30"/>
      <c r="AL36" s="30">
        <v>2918351</v>
      </c>
      <c r="AM36" s="30">
        <v>2835410</v>
      </c>
      <c r="AN36" s="31">
        <v>245155</v>
      </c>
      <c r="AO36" s="31">
        <v>240643</v>
      </c>
      <c r="AP36" s="30">
        <v>3869625</v>
      </c>
      <c r="AQ36" s="30">
        <v>5071800</v>
      </c>
      <c r="AR36" s="30">
        <v>1258312</v>
      </c>
      <c r="AS36" s="30">
        <v>1189915</v>
      </c>
      <c r="AT36" s="31">
        <v>1390429</v>
      </c>
      <c r="AU36" s="31">
        <v>2001382</v>
      </c>
      <c r="AV36" s="30">
        <v>5131033</v>
      </c>
      <c r="AW36" s="30">
        <v>7880126</v>
      </c>
      <c r="AX36" s="30">
        <v>569320</v>
      </c>
      <c r="AY36" s="30">
        <v>696095</v>
      </c>
      <c r="AZ36" s="31">
        <v>491429</v>
      </c>
      <c r="BA36" s="31">
        <v>588155</v>
      </c>
      <c r="BB36" s="30">
        <v>1681330</v>
      </c>
      <c r="BC36" s="30">
        <v>2261215</v>
      </c>
      <c r="BD36" s="30">
        <v>579371</v>
      </c>
      <c r="BE36" s="30">
        <v>575802</v>
      </c>
      <c r="BF36" s="31">
        <v>80149</v>
      </c>
      <c r="BG36" s="31">
        <v>80712</v>
      </c>
      <c r="BH36" s="30">
        <v>331314</v>
      </c>
      <c r="BI36" s="30">
        <v>298322</v>
      </c>
      <c r="BJ36" s="30">
        <v>883615</v>
      </c>
      <c r="BK36" s="30">
        <v>946868</v>
      </c>
      <c r="BL36" s="31">
        <v>6183781</v>
      </c>
      <c r="BM36" s="31">
        <v>8287759</v>
      </c>
      <c r="BN36" s="30">
        <v>1980410</v>
      </c>
      <c r="BO36" s="30">
        <v>2165289</v>
      </c>
      <c r="BP36" s="30">
        <v>1753835</v>
      </c>
      <c r="BQ36" s="30">
        <v>1899192</v>
      </c>
      <c r="BR36" s="31">
        <v>1491217</v>
      </c>
      <c r="BS36" s="31">
        <v>1742469</v>
      </c>
      <c r="BT36" s="30">
        <v>102522</v>
      </c>
      <c r="BU36" s="30">
        <v>117753</v>
      </c>
      <c r="BV36" s="30">
        <v>516447</v>
      </c>
      <c r="BW36" s="30">
        <v>645187</v>
      </c>
      <c r="BX36" s="31">
        <v>271649</v>
      </c>
      <c r="BY36" s="31">
        <v>271649</v>
      </c>
      <c r="BZ36" s="30">
        <v>29088619</v>
      </c>
      <c r="CA36" s="30">
        <v>45418410</v>
      </c>
      <c r="CB36" s="30">
        <v>4673527</v>
      </c>
      <c r="CC36" s="30">
        <v>8376168</v>
      </c>
      <c r="CD36" s="31">
        <v>4477416</v>
      </c>
      <c r="CE36" s="31">
        <v>4970728</v>
      </c>
      <c r="CF36" s="30">
        <v>3323320</v>
      </c>
      <c r="CG36" s="30">
        <v>4354542</v>
      </c>
      <c r="CH36" s="30">
        <v>1168617</v>
      </c>
      <c r="CI36" s="30">
        <v>1128397</v>
      </c>
      <c r="CJ36" s="31">
        <v>879454</v>
      </c>
      <c r="CK36" s="31">
        <v>814861</v>
      </c>
      <c r="CL36" s="30">
        <v>669392</v>
      </c>
      <c r="CM36" s="30">
        <v>676344</v>
      </c>
      <c r="CN36" s="30">
        <v>631076</v>
      </c>
      <c r="CO36" s="30">
        <v>710828</v>
      </c>
      <c r="CP36" s="31">
        <v>488869</v>
      </c>
      <c r="CQ36" s="31">
        <v>685261</v>
      </c>
      <c r="CR36" s="30">
        <v>79833.100000000006</v>
      </c>
      <c r="CS36" s="30">
        <v>79833.100000000006</v>
      </c>
      <c r="CT36" s="30">
        <v>731311</v>
      </c>
      <c r="CU36" s="30">
        <v>878608</v>
      </c>
      <c r="CV36" s="31">
        <v>213016.5</v>
      </c>
      <c r="CW36" s="31">
        <v>268886.8</v>
      </c>
      <c r="CX36" s="30">
        <v>1126326</v>
      </c>
      <c r="CY36" s="30">
        <v>1305495</v>
      </c>
      <c r="CZ36" s="30">
        <v>1062897</v>
      </c>
      <c r="DA36" s="30">
        <v>1450924</v>
      </c>
      <c r="DB36" s="31">
        <v>8528550</v>
      </c>
      <c r="DC36" s="31">
        <v>13195382</v>
      </c>
      <c r="DD36" s="30">
        <v>1246748</v>
      </c>
      <c r="DE36" s="30">
        <v>1596583</v>
      </c>
      <c r="DF36" s="30">
        <v>865994</v>
      </c>
      <c r="DG36" s="30">
        <v>865482</v>
      </c>
      <c r="DH36" s="31">
        <v>301127</v>
      </c>
      <c r="DI36" s="31">
        <v>382045</v>
      </c>
      <c r="DJ36" s="30">
        <v>213420</v>
      </c>
      <c r="DK36" s="30">
        <v>315625</v>
      </c>
      <c r="DL36" s="30">
        <v>621220</v>
      </c>
      <c r="DM36" s="30">
        <v>879479</v>
      </c>
      <c r="DN36" s="31">
        <v>5460489</v>
      </c>
      <c r="DO36" s="31">
        <v>8839237</v>
      </c>
      <c r="DP36" s="30">
        <v>4673914</v>
      </c>
      <c r="DQ36" s="30">
        <v>5374026</v>
      </c>
      <c r="DR36" s="30">
        <v>10520712</v>
      </c>
      <c r="DS36" s="30">
        <v>12724568</v>
      </c>
      <c r="DT36" s="31">
        <v>12312627</v>
      </c>
      <c r="DU36" s="31">
        <v>15325334</v>
      </c>
      <c r="DV36" s="30">
        <v>1034166</v>
      </c>
      <c r="DW36" s="30">
        <v>1050268</v>
      </c>
      <c r="DX36" s="30">
        <v>699618</v>
      </c>
      <c r="DY36" s="30">
        <v>696923</v>
      </c>
      <c r="DZ36" s="31">
        <v>405917</v>
      </c>
      <c r="EA36" s="31">
        <v>402411</v>
      </c>
      <c r="EB36" s="30">
        <v>2633734</v>
      </c>
      <c r="EC36" s="30">
        <v>2692957</v>
      </c>
      <c r="ED36" s="30">
        <v>2780523</v>
      </c>
      <c r="EE36" s="30">
        <v>3334310</v>
      </c>
      <c r="EF36" s="31">
        <v>1196674</v>
      </c>
      <c r="EG36" s="31">
        <v>1358212</v>
      </c>
      <c r="EH36" s="30">
        <v>4354935</v>
      </c>
      <c r="EI36" s="30">
        <v>4526469</v>
      </c>
      <c r="EJ36" s="30">
        <v>3444762</v>
      </c>
      <c r="EK36" s="30">
        <v>4463586</v>
      </c>
      <c r="EL36" s="31">
        <v>1868283</v>
      </c>
      <c r="EM36" s="31">
        <v>1668066</v>
      </c>
      <c r="EN36" s="30">
        <v>783616</v>
      </c>
      <c r="EO36" s="30">
        <v>815993</v>
      </c>
      <c r="EP36" s="30">
        <v>1399154</v>
      </c>
      <c r="EQ36" s="30">
        <v>1586705</v>
      </c>
      <c r="ER36" s="31">
        <v>821921</v>
      </c>
      <c r="ES36" s="31">
        <v>750245</v>
      </c>
    </row>
    <row r="37" spans="1:149" ht="8.4499999999999993" customHeight="1">
      <c r="A37" s="9"/>
      <c r="B37" s="24"/>
      <c r="C37" s="24"/>
      <c r="D37" s="25"/>
      <c r="E37" s="25"/>
      <c r="F37" s="24"/>
      <c r="G37" s="24"/>
      <c r="H37" s="24"/>
      <c r="I37" s="24"/>
      <c r="J37" s="25"/>
      <c r="K37" s="25"/>
      <c r="L37" s="24"/>
      <c r="M37" s="24"/>
      <c r="N37" s="24"/>
      <c r="O37" s="24"/>
      <c r="P37" s="25"/>
      <c r="Q37" s="25"/>
      <c r="R37" s="24"/>
      <c r="S37" s="24"/>
      <c r="T37" s="24"/>
      <c r="U37" s="24"/>
      <c r="V37" s="25"/>
      <c r="W37" s="25"/>
      <c r="X37" s="24"/>
      <c r="Y37" s="24"/>
      <c r="Z37" s="24"/>
      <c r="AA37" s="24"/>
      <c r="AB37" s="25"/>
      <c r="AC37" s="25"/>
      <c r="AD37" s="24"/>
      <c r="AE37" s="24"/>
      <c r="AF37" s="24"/>
      <c r="AG37" s="24"/>
      <c r="AH37" s="25"/>
      <c r="AI37" s="25"/>
      <c r="AJ37" s="24"/>
      <c r="AK37" s="24"/>
      <c r="AL37" s="24"/>
      <c r="AM37" s="24"/>
      <c r="AN37" s="25"/>
      <c r="AO37" s="25"/>
      <c r="AP37" s="24"/>
      <c r="AQ37" s="24"/>
      <c r="AR37" s="24"/>
      <c r="AS37" s="24"/>
      <c r="AT37" s="25"/>
      <c r="AU37" s="25"/>
      <c r="AV37" s="24"/>
      <c r="AW37" s="24"/>
      <c r="AX37" s="24"/>
      <c r="AY37" s="24"/>
      <c r="AZ37" s="25"/>
      <c r="BA37" s="25"/>
      <c r="BB37" s="24"/>
      <c r="BC37" s="24"/>
      <c r="BD37" s="24"/>
      <c r="BE37" s="24"/>
      <c r="BF37" s="25"/>
      <c r="BG37" s="25"/>
      <c r="BH37" s="24"/>
      <c r="BI37" s="24"/>
      <c r="BJ37" s="24"/>
      <c r="BK37" s="24"/>
      <c r="BL37" s="25"/>
      <c r="BM37" s="25"/>
      <c r="BN37" s="24"/>
      <c r="BO37" s="24"/>
      <c r="BP37" s="24"/>
      <c r="BQ37" s="24"/>
      <c r="BR37" s="25"/>
      <c r="BS37" s="25"/>
      <c r="BT37" s="24"/>
      <c r="BU37" s="24"/>
      <c r="BV37" s="24"/>
      <c r="BW37" s="24"/>
      <c r="BX37" s="25"/>
      <c r="BY37" s="25"/>
      <c r="BZ37" s="24"/>
      <c r="CA37" s="24"/>
      <c r="CB37" s="24"/>
      <c r="CC37" s="24"/>
      <c r="CD37" s="25"/>
      <c r="CE37" s="25"/>
      <c r="CF37" s="24"/>
      <c r="CG37" s="24"/>
      <c r="CH37" s="24"/>
      <c r="CI37" s="24"/>
      <c r="CJ37" s="25"/>
      <c r="CK37" s="25"/>
      <c r="CL37" s="24"/>
      <c r="CM37" s="24"/>
      <c r="CN37" s="24"/>
      <c r="CO37" s="24"/>
      <c r="CP37" s="25"/>
      <c r="CQ37" s="25"/>
      <c r="CR37" s="24"/>
      <c r="CS37" s="24"/>
      <c r="CT37" s="24"/>
      <c r="CU37" s="24"/>
      <c r="CV37" s="25"/>
      <c r="CW37" s="25"/>
      <c r="CX37" s="24"/>
      <c r="CY37" s="24"/>
      <c r="CZ37" s="24"/>
      <c r="DA37" s="24"/>
      <c r="DB37" s="25"/>
      <c r="DC37" s="25"/>
      <c r="DD37" s="24"/>
      <c r="DE37" s="24"/>
      <c r="DF37" s="24"/>
      <c r="DG37" s="24"/>
      <c r="DH37" s="25"/>
      <c r="DI37" s="25"/>
      <c r="DJ37" s="24"/>
      <c r="DK37" s="24"/>
      <c r="DL37" s="24"/>
      <c r="DM37" s="24"/>
      <c r="DN37" s="25"/>
      <c r="DO37" s="25"/>
      <c r="DP37" s="24"/>
      <c r="DQ37" s="24"/>
      <c r="DR37" s="24"/>
      <c r="DS37" s="24"/>
      <c r="DT37" s="25"/>
      <c r="DU37" s="25"/>
      <c r="DV37" s="24"/>
      <c r="DW37" s="24"/>
      <c r="DX37" s="24"/>
      <c r="DY37" s="24"/>
      <c r="DZ37" s="25"/>
      <c r="EA37" s="25"/>
      <c r="EB37" s="24"/>
      <c r="EC37" s="24"/>
      <c r="ED37" s="24"/>
      <c r="EE37" s="24"/>
      <c r="EF37" s="25"/>
      <c r="EG37" s="25"/>
      <c r="EH37" s="24"/>
      <c r="EI37" s="24"/>
      <c r="EJ37" s="24"/>
      <c r="EK37" s="24"/>
      <c r="EL37" s="25"/>
      <c r="EM37" s="25"/>
      <c r="EN37" s="24"/>
      <c r="EO37" s="24"/>
      <c r="EP37" s="24"/>
      <c r="EQ37" s="24"/>
      <c r="ER37" s="25"/>
      <c r="ES37" s="25"/>
    </row>
    <row r="38" spans="1:149">
      <c r="A38" s="23" t="s">
        <v>115</v>
      </c>
      <c r="B38" s="24">
        <v>85479639</v>
      </c>
      <c r="C38" s="24">
        <v>285427832</v>
      </c>
      <c r="D38" s="25">
        <v>17471384</v>
      </c>
      <c r="E38" s="25">
        <v>19281388</v>
      </c>
      <c r="F38" s="24">
        <v>4560907</v>
      </c>
      <c r="G38" s="24">
        <v>4510506</v>
      </c>
      <c r="H38" s="24">
        <v>14275275</v>
      </c>
      <c r="I38" s="24">
        <v>15707781</v>
      </c>
      <c r="J38" s="25">
        <v>5436348</v>
      </c>
      <c r="K38" s="25">
        <v>10986038</v>
      </c>
      <c r="L38" s="24">
        <v>4576197</v>
      </c>
      <c r="M38" s="24">
        <v>5594397</v>
      </c>
      <c r="N38" s="24">
        <v>301073</v>
      </c>
      <c r="O38" s="24">
        <v>259400</v>
      </c>
      <c r="P38" s="25">
        <v>5063681</v>
      </c>
      <c r="Q38" s="25">
        <v>14186566</v>
      </c>
      <c r="R38" s="24">
        <v>7577431</v>
      </c>
      <c r="S38" s="24">
        <v>7667927</v>
      </c>
      <c r="T38" s="24">
        <v>1458006</v>
      </c>
      <c r="U38" s="24">
        <v>999853</v>
      </c>
      <c r="V38" s="25">
        <v>2592741</v>
      </c>
      <c r="W38" s="25">
        <v>2745305</v>
      </c>
      <c r="X38" s="24">
        <v>995205</v>
      </c>
      <c r="Y38" s="24">
        <v>1174519</v>
      </c>
      <c r="Z38" s="24">
        <v>6669970</v>
      </c>
      <c r="AA38" s="24">
        <v>6599313</v>
      </c>
      <c r="AB38" s="25"/>
      <c r="AC38" s="25"/>
      <c r="AD38" s="24">
        <v>2113223.6</v>
      </c>
      <c r="AE38" s="24">
        <v>2133604.1</v>
      </c>
      <c r="AF38" s="24">
        <v>2912981</v>
      </c>
      <c r="AG38" s="24">
        <v>2930825</v>
      </c>
      <c r="AH38" s="25">
        <v>593134</v>
      </c>
      <c r="AI38" s="25">
        <v>673790</v>
      </c>
      <c r="AJ38" s="24"/>
      <c r="AK38" s="24"/>
      <c r="AL38" s="24">
        <v>1222584</v>
      </c>
      <c r="AM38" s="24">
        <v>697977</v>
      </c>
      <c r="AN38" s="25">
        <v>225774</v>
      </c>
      <c r="AO38" s="25">
        <v>221262</v>
      </c>
      <c r="AP38" s="24">
        <v>2549836</v>
      </c>
      <c r="AQ38" s="24">
        <v>3310952</v>
      </c>
      <c r="AR38" s="24">
        <v>781115</v>
      </c>
      <c r="AS38" s="24">
        <v>663762</v>
      </c>
      <c r="AT38" s="25">
        <v>415327</v>
      </c>
      <c r="AU38" s="25">
        <v>359704</v>
      </c>
      <c r="AV38" s="24">
        <v>876715</v>
      </c>
      <c r="AW38" s="24">
        <v>1321723</v>
      </c>
      <c r="AX38" s="24">
        <v>430729</v>
      </c>
      <c r="AY38" s="24">
        <v>516867</v>
      </c>
      <c r="AZ38" s="25">
        <v>159732</v>
      </c>
      <c r="BA38" s="25">
        <v>237959</v>
      </c>
      <c r="BB38" s="24">
        <v>503280</v>
      </c>
      <c r="BC38" s="24">
        <v>570902</v>
      </c>
      <c r="BD38" s="24">
        <v>521903</v>
      </c>
      <c r="BE38" s="24">
        <v>508025</v>
      </c>
      <c r="BF38" s="25">
        <v>66508</v>
      </c>
      <c r="BG38" s="25">
        <v>67071</v>
      </c>
      <c r="BH38" s="24">
        <v>296450</v>
      </c>
      <c r="BI38" s="24">
        <v>274786</v>
      </c>
      <c r="BJ38" s="24">
        <v>418895</v>
      </c>
      <c r="BK38" s="24">
        <v>345078</v>
      </c>
      <c r="BL38" s="25">
        <v>1198750</v>
      </c>
      <c r="BM38" s="25">
        <v>2202868</v>
      </c>
      <c r="BN38" s="24">
        <v>1622004</v>
      </c>
      <c r="BO38" s="24">
        <v>1394036</v>
      </c>
      <c r="BP38" s="24">
        <v>868513</v>
      </c>
      <c r="BQ38" s="24">
        <v>720109</v>
      </c>
      <c r="BR38" s="25">
        <v>1135208</v>
      </c>
      <c r="BS38" s="25">
        <v>1274311</v>
      </c>
      <c r="BT38" s="24">
        <v>95704</v>
      </c>
      <c r="BU38" s="24">
        <v>92109</v>
      </c>
      <c r="BV38" s="24">
        <v>424395</v>
      </c>
      <c r="BW38" s="24">
        <v>406769</v>
      </c>
      <c r="BX38" s="25">
        <v>244997</v>
      </c>
      <c r="BY38" s="25">
        <v>244997</v>
      </c>
      <c r="BZ38" s="24">
        <v>11862030</v>
      </c>
      <c r="CA38" s="24">
        <v>19894914</v>
      </c>
      <c r="CB38" s="24">
        <v>152759</v>
      </c>
      <c r="CC38" s="24">
        <v>1385908</v>
      </c>
      <c r="CD38" s="25">
        <v>2733459</v>
      </c>
      <c r="CE38" s="25">
        <v>2929318</v>
      </c>
      <c r="CF38" s="24">
        <v>2070931</v>
      </c>
      <c r="CG38" s="24">
        <v>2759385</v>
      </c>
      <c r="CH38" s="24">
        <v>957257</v>
      </c>
      <c r="CI38" s="24">
        <v>840759</v>
      </c>
      <c r="CJ38" s="25">
        <v>663174</v>
      </c>
      <c r="CK38" s="25">
        <v>598581</v>
      </c>
      <c r="CL38" s="24">
        <v>616589</v>
      </c>
      <c r="CM38" s="24">
        <v>620995</v>
      </c>
      <c r="CN38" s="24">
        <v>468533</v>
      </c>
      <c r="CO38" s="24">
        <v>436155</v>
      </c>
      <c r="CP38" s="25">
        <v>304828</v>
      </c>
      <c r="CQ38" s="25">
        <v>442883</v>
      </c>
      <c r="CR38" s="24">
        <v>73837.8</v>
      </c>
      <c r="CS38" s="24">
        <v>73837.8</v>
      </c>
      <c r="CT38" s="24">
        <v>371937</v>
      </c>
      <c r="CU38" s="24">
        <v>311113</v>
      </c>
      <c r="CV38" s="25">
        <v>202067.9</v>
      </c>
      <c r="CW38" s="25">
        <v>203667.8</v>
      </c>
      <c r="CX38" s="24">
        <v>405757</v>
      </c>
      <c r="CY38" s="24">
        <v>654582</v>
      </c>
      <c r="CZ38" s="24">
        <v>342743</v>
      </c>
      <c r="DA38" s="24">
        <v>301544</v>
      </c>
      <c r="DB38" s="25">
        <v>386087</v>
      </c>
      <c r="DC38" s="25">
        <v>4248066</v>
      </c>
      <c r="DD38" s="24">
        <v>688729</v>
      </c>
      <c r="DE38" s="24">
        <v>1043408</v>
      </c>
      <c r="DF38" s="24">
        <v>858464</v>
      </c>
      <c r="DG38" s="24">
        <v>849782</v>
      </c>
      <c r="DH38" s="25">
        <v>261744</v>
      </c>
      <c r="DI38" s="25">
        <v>283880</v>
      </c>
      <c r="DJ38" s="24">
        <v>32117</v>
      </c>
      <c r="DK38" s="24">
        <v>16363</v>
      </c>
      <c r="DL38" s="24">
        <v>74769</v>
      </c>
      <c r="DM38" s="24">
        <v>443065</v>
      </c>
      <c r="DN38" s="25">
        <v>479062</v>
      </c>
      <c r="DO38" s="25">
        <v>695648</v>
      </c>
      <c r="DP38" s="24">
        <v>3682963</v>
      </c>
      <c r="DQ38" s="24">
        <v>4145490</v>
      </c>
      <c r="DR38" s="24">
        <v>5714556</v>
      </c>
      <c r="DS38" s="24">
        <v>7513682</v>
      </c>
      <c r="DT38" s="25">
        <v>1813642</v>
      </c>
      <c r="DU38" s="25">
        <v>4186785</v>
      </c>
      <c r="DV38" s="24">
        <v>586654</v>
      </c>
      <c r="DW38" s="24">
        <v>555611</v>
      </c>
      <c r="DX38" s="24">
        <v>473549</v>
      </c>
      <c r="DY38" s="24">
        <v>444361</v>
      </c>
      <c r="DZ38" s="25">
        <v>382925</v>
      </c>
      <c r="EA38" s="25">
        <v>378886</v>
      </c>
      <c r="EB38" s="24">
        <v>2084522</v>
      </c>
      <c r="EC38" s="24">
        <v>1929986</v>
      </c>
      <c r="ED38" s="24">
        <v>1523713</v>
      </c>
      <c r="EE38" s="24">
        <v>1587192</v>
      </c>
      <c r="EF38" s="25">
        <v>611686</v>
      </c>
      <c r="EG38" s="25">
        <v>589475</v>
      </c>
      <c r="EH38" s="24">
        <v>1053557</v>
      </c>
      <c r="EI38" s="24">
        <v>1277970</v>
      </c>
      <c r="EJ38" s="24">
        <v>1693574</v>
      </c>
      <c r="EK38" s="24">
        <v>2432941</v>
      </c>
      <c r="EL38" s="25">
        <v>1053222</v>
      </c>
      <c r="EM38" s="25">
        <v>633648</v>
      </c>
      <c r="EN38" s="24">
        <v>643794</v>
      </c>
      <c r="EO38" s="24">
        <v>637639</v>
      </c>
      <c r="EP38" s="24">
        <v>848097</v>
      </c>
      <c r="EQ38" s="24">
        <v>1019092</v>
      </c>
      <c r="ER38" s="25">
        <v>743425</v>
      </c>
      <c r="ES38" s="25">
        <v>638903</v>
      </c>
    </row>
    <row r="39" spans="1:149">
      <c r="A39" s="23" t="s">
        <v>117</v>
      </c>
      <c r="B39" s="24">
        <v>33608700</v>
      </c>
      <c r="C39" s="24">
        <v>46529897</v>
      </c>
      <c r="D39" s="25">
        <v>7847560</v>
      </c>
      <c r="E39" s="25">
        <v>7847560</v>
      </c>
      <c r="F39" s="24">
        <v>1264369</v>
      </c>
      <c r="G39" s="24">
        <v>1335299</v>
      </c>
      <c r="H39" s="24">
        <v>2170842</v>
      </c>
      <c r="I39" s="24">
        <v>2170842</v>
      </c>
      <c r="J39" s="25">
        <v>11878094</v>
      </c>
      <c r="K39" s="25">
        <v>12099220</v>
      </c>
      <c r="L39" s="24">
        <v>1590343</v>
      </c>
      <c r="M39" s="24">
        <v>1596759</v>
      </c>
      <c r="N39" s="24">
        <v>0</v>
      </c>
      <c r="O39" s="24">
        <v>0</v>
      </c>
      <c r="P39" s="25">
        <v>5721392</v>
      </c>
      <c r="Q39" s="25">
        <v>8431741</v>
      </c>
      <c r="R39" s="24">
        <v>502797</v>
      </c>
      <c r="S39" s="24">
        <v>571825</v>
      </c>
      <c r="T39" s="24">
        <v>488053</v>
      </c>
      <c r="U39" s="24">
        <v>609016</v>
      </c>
      <c r="V39" s="25">
        <v>227178</v>
      </c>
      <c r="W39" s="25">
        <v>227178</v>
      </c>
      <c r="X39" s="24">
        <v>163468</v>
      </c>
      <c r="Y39" s="24">
        <v>163468</v>
      </c>
      <c r="Z39" s="24">
        <v>3649017</v>
      </c>
      <c r="AA39" s="24">
        <v>3671851</v>
      </c>
      <c r="AB39" s="25"/>
      <c r="AC39" s="25"/>
      <c r="AD39" s="24">
        <v>0</v>
      </c>
      <c r="AE39" s="24">
        <v>0</v>
      </c>
      <c r="AF39" s="24">
        <v>886031</v>
      </c>
      <c r="AG39" s="24">
        <v>886031</v>
      </c>
      <c r="AH39" s="25">
        <v>76751</v>
      </c>
      <c r="AI39" s="25">
        <v>134724</v>
      </c>
      <c r="AJ39" s="24"/>
      <c r="AK39" s="24"/>
      <c r="AL39" s="24">
        <v>232740</v>
      </c>
      <c r="AM39" s="24">
        <v>297786</v>
      </c>
      <c r="AN39" s="25">
        <v>0</v>
      </c>
      <c r="AO39" s="25">
        <v>0</v>
      </c>
      <c r="AP39" s="24">
        <v>407643</v>
      </c>
      <c r="AQ39" s="24">
        <v>419418</v>
      </c>
      <c r="AR39" s="24">
        <v>90220</v>
      </c>
      <c r="AS39" s="24">
        <v>90220</v>
      </c>
      <c r="AT39" s="25">
        <v>121850</v>
      </c>
      <c r="AU39" s="25">
        <v>121850</v>
      </c>
      <c r="AV39" s="24">
        <v>1588590</v>
      </c>
      <c r="AW39" s="24">
        <v>1588590</v>
      </c>
      <c r="AX39" s="24">
        <v>0</v>
      </c>
      <c r="AY39" s="24">
        <v>0</v>
      </c>
      <c r="AZ39" s="25">
        <v>0</v>
      </c>
      <c r="BA39" s="25">
        <v>0</v>
      </c>
      <c r="BB39" s="24">
        <v>164929</v>
      </c>
      <c r="BC39" s="24">
        <v>164929</v>
      </c>
      <c r="BD39" s="24">
        <v>0</v>
      </c>
      <c r="BE39" s="24">
        <v>0</v>
      </c>
      <c r="BF39" s="25">
        <v>0</v>
      </c>
      <c r="BG39" s="25">
        <v>0</v>
      </c>
      <c r="BH39" s="24">
        <v>0</v>
      </c>
      <c r="BI39" s="24">
        <v>0</v>
      </c>
      <c r="BJ39" s="24">
        <v>34973</v>
      </c>
      <c r="BK39" s="24">
        <v>34973</v>
      </c>
      <c r="BL39" s="25">
        <v>1045724</v>
      </c>
      <c r="BM39" s="25">
        <v>1152375</v>
      </c>
      <c r="BN39" s="24">
        <v>129509</v>
      </c>
      <c r="BO39" s="24">
        <v>129509</v>
      </c>
      <c r="BP39" s="24">
        <v>250568</v>
      </c>
      <c r="BQ39" s="24">
        <v>250568</v>
      </c>
      <c r="BR39" s="25">
        <v>165230</v>
      </c>
      <c r="BS39" s="25">
        <v>165230</v>
      </c>
      <c r="BT39" s="24">
        <v>0</v>
      </c>
      <c r="BU39" s="24">
        <v>0</v>
      </c>
      <c r="BV39" s="24">
        <v>0</v>
      </c>
      <c r="BW39" s="24">
        <v>0</v>
      </c>
      <c r="BX39" s="25">
        <v>0</v>
      </c>
      <c r="BY39" s="25">
        <v>0</v>
      </c>
      <c r="BZ39" s="24">
        <v>3034808</v>
      </c>
      <c r="CA39" s="24">
        <v>3635808</v>
      </c>
      <c r="CB39" s="24">
        <v>1937400</v>
      </c>
      <c r="CC39" s="24">
        <v>2031445</v>
      </c>
      <c r="CD39" s="25">
        <v>1052347</v>
      </c>
      <c r="CE39" s="25">
        <v>1094451</v>
      </c>
      <c r="CF39" s="24">
        <v>460002</v>
      </c>
      <c r="CG39" s="24">
        <v>550579</v>
      </c>
      <c r="CH39" s="24">
        <v>0</v>
      </c>
      <c r="CI39" s="24">
        <v>0</v>
      </c>
      <c r="CJ39" s="25">
        <v>0</v>
      </c>
      <c r="CK39" s="25">
        <v>0</v>
      </c>
      <c r="CL39" s="24">
        <v>0</v>
      </c>
      <c r="CM39" s="24">
        <v>0</v>
      </c>
      <c r="CN39" s="24">
        <v>67420</v>
      </c>
      <c r="CO39" s="24">
        <v>67420</v>
      </c>
      <c r="CP39" s="25">
        <v>68901</v>
      </c>
      <c r="CQ39" s="25">
        <v>69787</v>
      </c>
      <c r="CR39" s="24">
        <v>0</v>
      </c>
      <c r="CS39" s="24">
        <v>0</v>
      </c>
      <c r="CT39" s="24">
        <v>0</v>
      </c>
      <c r="CU39" s="24">
        <v>0</v>
      </c>
      <c r="CV39" s="25">
        <v>0</v>
      </c>
      <c r="CW39" s="25">
        <v>404.2</v>
      </c>
      <c r="CX39" s="24">
        <v>37862</v>
      </c>
      <c r="CY39" s="24">
        <v>37862</v>
      </c>
      <c r="CZ39" s="24">
        <v>313741</v>
      </c>
      <c r="DA39" s="24">
        <v>313741</v>
      </c>
      <c r="DB39" s="25">
        <v>2131779</v>
      </c>
      <c r="DC39" s="25">
        <v>2277119</v>
      </c>
      <c r="DD39" s="24">
        <v>60547</v>
      </c>
      <c r="DE39" s="24">
        <v>60547</v>
      </c>
      <c r="DF39" s="24">
        <v>0</v>
      </c>
      <c r="DG39" s="24">
        <v>0</v>
      </c>
      <c r="DH39" s="25">
        <v>0</v>
      </c>
      <c r="DI39" s="25">
        <v>0</v>
      </c>
      <c r="DJ39" s="24">
        <v>11073</v>
      </c>
      <c r="DK39" s="24">
        <v>11073</v>
      </c>
      <c r="DL39" s="24">
        <v>0</v>
      </c>
      <c r="DM39" s="24">
        <v>3548</v>
      </c>
      <c r="DN39" s="25">
        <v>490730</v>
      </c>
      <c r="DO39" s="25">
        <v>491653</v>
      </c>
      <c r="DP39" s="24">
        <v>385565</v>
      </c>
      <c r="DQ39" s="24">
        <v>450323</v>
      </c>
      <c r="DR39" s="24">
        <v>3520678</v>
      </c>
      <c r="DS39" s="24">
        <v>3756098</v>
      </c>
      <c r="DT39" s="25">
        <v>1842046</v>
      </c>
      <c r="DU39" s="25">
        <v>2105350</v>
      </c>
      <c r="DV39" s="24">
        <v>84229</v>
      </c>
      <c r="DW39" s="24">
        <v>84229</v>
      </c>
      <c r="DX39" s="24">
        <v>7693</v>
      </c>
      <c r="DY39" s="24">
        <v>7693</v>
      </c>
      <c r="DZ39" s="25">
        <v>0</v>
      </c>
      <c r="EA39" s="25">
        <v>0</v>
      </c>
      <c r="EB39" s="24">
        <v>131011</v>
      </c>
      <c r="EC39" s="24">
        <v>131011</v>
      </c>
      <c r="ED39" s="24">
        <v>34920</v>
      </c>
      <c r="EE39" s="24">
        <v>34920</v>
      </c>
      <c r="EF39" s="25">
        <v>0</v>
      </c>
      <c r="EG39" s="25">
        <v>6603</v>
      </c>
      <c r="EH39" s="24">
        <v>552233</v>
      </c>
      <c r="EI39" s="24">
        <v>552233</v>
      </c>
      <c r="EJ39" s="24">
        <v>407315</v>
      </c>
      <c r="EK39" s="24">
        <v>427829</v>
      </c>
      <c r="EL39" s="25">
        <v>0</v>
      </c>
      <c r="EM39" s="25">
        <v>0</v>
      </c>
      <c r="EN39" s="24">
        <v>0</v>
      </c>
      <c r="EO39" s="24">
        <v>0</v>
      </c>
      <c r="EP39" s="24">
        <v>0</v>
      </c>
      <c r="EQ39" s="24">
        <v>0</v>
      </c>
      <c r="ER39" s="25">
        <v>0</v>
      </c>
      <c r="ES39" s="25">
        <v>0</v>
      </c>
    </row>
    <row r="40" spans="1:149">
      <c r="A40" s="23" t="s">
        <v>121</v>
      </c>
      <c r="B40" s="24">
        <v>47057744</v>
      </c>
      <c r="C40" s="24">
        <v>203524101</v>
      </c>
      <c r="D40" s="25">
        <v>21774109</v>
      </c>
      <c r="E40" s="25">
        <v>27796854</v>
      </c>
      <c r="F40" s="24">
        <v>205199</v>
      </c>
      <c r="G40" s="24">
        <v>285473</v>
      </c>
      <c r="H40" s="24">
        <v>6148912</v>
      </c>
      <c r="I40" s="24">
        <v>7085329</v>
      </c>
      <c r="J40" s="25">
        <v>18221179</v>
      </c>
      <c r="K40" s="25">
        <v>23129073</v>
      </c>
      <c r="L40" s="24">
        <v>6733104</v>
      </c>
      <c r="M40" s="24">
        <v>7996815</v>
      </c>
      <c r="N40" s="24">
        <v>37281</v>
      </c>
      <c r="O40" s="24">
        <v>182980</v>
      </c>
      <c r="P40" s="25">
        <v>17440448</v>
      </c>
      <c r="Q40" s="25">
        <v>27641351</v>
      </c>
      <c r="R40" s="24">
        <v>521643</v>
      </c>
      <c r="S40" s="24">
        <v>719851</v>
      </c>
      <c r="T40" s="24">
        <v>1644692</v>
      </c>
      <c r="U40" s="24">
        <v>2494734</v>
      </c>
      <c r="V40" s="25">
        <v>108434</v>
      </c>
      <c r="W40" s="25">
        <v>168369</v>
      </c>
      <c r="X40" s="24">
        <v>555531</v>
      </c>
      <c r="Y40" s="24">
        <v>555531</v>
      </c>
      <c r="Z40" s="24">
        <v>998833</v>
      </c>
      <c r="AA40" s="24">
        <v>1272406</v>
      </c>
      <c r="AB40" s="25"/>
      <c r="AC40" s="25"/>
      <c r="AD40" s="24">
        <v>213333.7</v>
      </c>
      <c r="AE40" s="24">
        <v>213333.7</v>
      </c>
      <c r="AF40" s="24">
        <v>1169579</v>
      </c>
      <c r="AG40" s="24">
        <v>2986252</v>
      </c>
      <c r="AH40" s="25">
        <v>775846</v>
      </c>
      <c r="AI40" s="25">
        <v>1065226</v>
      </c>
      <c r="AJ40" s="24"/>
      <c r="AK40" s="24"/>
      <c r="AL40" s="24">
        <v>968349</v>
      </c>
      <c r="AM40" s="24">
        <v>1323376</v>
      </c>
      <c r="AN40" s="25">
        <v>0</v>
      </c>
      <c r="AO40" s="25">
        <v>0</v>
      </c>
      <c r="AP40" s="24">
        <v>546876</v>
      </c>
      <c r="AQ40" s="24">
        <v>958665</v>
      </c>
      <c r="AR40" s="24">
        <v>204862</v>
      </c>
      <c r="AS40" s="24">
        <v>244657</v>
      </c>
      <c r="AT40" s="25">
        <v>583174</v>
      </c>
      <c r="AU40" s="25">
        <v>1255075</v>
      </c>
      <c r="AV40" s="24">
        <v>1544749</v>
      </c>
      <c r="AW40" s="24">
        <v>4131181</v>
      </c>
      <c r="AX40" s="24">
        <v>53604</v>
      </c>
      <c r="AY40" s="24">
        <v>81353</v>
      </c>
      <c r="AZ40" s="25">
        <v>196928</v>
      </c>
      <c r="BA40" s="25">
        <v>244078</v>
      </c>
      <c r="BB40" s="24">
        <v>751861</v>
      </c>
      <c r="BC40" s="24">
        <v>1179515</v>
      </c>
      <c r="BD40" s="24">
        <v>20177</v>
      </c>
      <c r="BE40" s="24">
        <v>43857</v>
      </c>
      <c r="BF40" s="25">
        <v>2963</v>
      </c>
      <c r="BG40" s="25">
        <v>2963</v>
      </c>
      <c r="BH40" s="24">
        <v>4447</v>
      </c>
      <c r="BI40" s="24">
        <v>4447</v>
      </c>
      <c r="BJ40" s="24">
        <v>336191</v>
      </c>
      <c r="BK40" s="24">
        <v>461295</v>
      </c>
      <c r="BL40" s="25">
        <v>2619123</v>
      </c>
      <c r="BM40" s="25">
        <v>3508483</v>
      </c>
      <c r="BN40" s="24">
        <v>62972</v>
      </c>
      <c r="BO40" s="24">
        <v>439314</v>
      </c>
      <c r="BP40" s="24">
        <v>464704</v>
      </c>
      <c r="BQ40" s="24">
        <v>736852</v>
      </c>
      <c r="BR40" s="25">
        <v>0</v>
      </c>
      <c r="BS40" s="25">
        <v>246784</v>
      </c>
      <c r="BT40" s="24">
        <v>0</v>
      </c>
      <c r="BU40" s="24">
        <v>15879</v>
      </c>
      <c r="BV40" s="24">
        <v>40960</v>
      </c>
      <c r="BW40" s="24">
        <v>143580</v>
      </c>
      <c r="BX40" s="25">
        <v>0</v>
      </c>
      <c r="BY40" s="25">
        <v>0</v>
      </c>
      <c r="BZ40" s="24">
        <v>10152293</v>
      </c>
      <c r="CA40" s="24">
        <v>15176547</v>
      </c>
      <c r="CB40" s="24">
        <v>1746330</v>
      </c>
      <c r="CC40" s="24">
        <v>3876675</v>
      </c>
      <c r="CD40" s="25">
        <v>199814</v>
      </c>
      <c r="CE40" s="25">
        <v>432774</v>
      </c>
      <c r="CF40" s="24">
        <v>344839</v>
      </c>
      <c r="CG40" s="24">
        <v>611301</v>
      </c>
      <c r="CH40" s="24">
        <v>70210</v>
      </c>
      <c r="CI40" s="24">
        <v>144277</v>
      </c>
      <c r="CJ40" s="25">
        <v>122685</v>
      </c>
      <c r="CK40" s="25">
        <v>122685</v>
      </c>
      <c r="CL40" s="24">
        <v>0</v>
      </c>
      <c r="CM40" s="24">
        <v>12103</v>
      </c>
      <c r="CN40" s="24">
        <v>35441</v>
      </c>
      <c r="CO40" s="24">
        <v>142353</v>
      </c>
      <c r="CP40" s="25">
        <v>30465</v>
      </c>
      <c r="CQ40" s="25">
        <v>66277</v>
      </c>
      <c r="CR40" s="24">
        <v>2622.6</v>
      </c>
      <c r="CS40" s="24">
        <v>2622.6</v>
      </c>
      <c r="CT40" s="24">
        <v>179407</v>
      </c>
      <c r="CU40" s="24">
        <v>373032</v>
      </c>
      <c r="CV40" s="25">
        <v>6789.7</v>
      </c>
      <c r="CW40" s="25">
        <v>24721.7</v>
      </c>
      <c r="CX40" s="24">
        <v>400289</v>
      </c>
      <c r="CY40" s="24">
        <v>477246</v>
      </c>
      <c r="CZ40" s="24">
        <v>186223</v>
      </c>
      <c r="DA40" s="24">
        <v>636150</v>
      </c>
      <c r="DB40" s="25">
        <v>3226860</v>
      </c>
      <c r="DC40" s="25">
        <v>5132138</v>
      </c>
      <c r="DD40" s="24">
        <v>79338</v>
      </c>
      <c r="DE40" s="24">
        <v>303044</v>
      </c>
      <c r="DF40" s="24">
        <v>0</v>
      </c>
      <c r="DG40" s="24">
        <v>7923</v>
      </c>
      <c r="DH40" s="25">
        <v>0</v>
      </c>
      <c r="DI40" s="25">
        <v>55932</v>
      </c>
      <c r="DJ40" s="24">
        <v>115255</v>
      </c>
      <c r="DK40" s="24">
        <v>248696</v>
      </c>
      <c r="DL40" s="24">
        <v>266537</v>
      </c>
      <c r="DM40" s="24">
        <v>321817</v>
      </c>
      <c r="DN40" s="25">
        <v>3630983</v>
      </c>
      <c r="DO40" s="25">
        <v>6578431</v>
      </c>
      <c r="DP40" s="24">
        <v>139370</v>
      </c>
      <c r="DQ40" s="24">
        <v>321136</v>
      </c>
      <c r="DR40" s="24">
        <v>122147</v>
      </c>
      <c r="DS40" s="24">
        <v>750718</v>
      </c>
      <c r="DT40" s="25">
        <v>5935167</v>
      </c>
      <c r="DU40" s="25">
        <v>7154373</v>
      </c>
      <c r="DV40" s="24">
        <v>243285</v>
      </c>
      <c r="DW40" s="24">
        <v>294410</v>
      </c>
      <c r="DX40" s="24">
        <v>132717</v>
      </c>
      <c r="DY40" s="24">
        <v>169765</v>
      </c>
      <c r="DZ40" s="25">
        <v>0</v>
      </c>
      <c r="EA40" s="25">
        <v>0</v>
      </c>
      <c r="EB40" s="24">
        <v>139779</v>
      </c>
      <c r="EC40" s="24">
        <v>350289</v>
      </c>
      <c r="ED40" s="24">
        <v>828403</v>
      </c>
      <c r="EE40" s="24">
        <v>1279228</v>
      </c>
      <c r="EF40" s="25">
        <v>442893</v>
      </c>
      <c r="EG40" s="25">
        <v>598346</v>
      </c>
      <c r="EH40" s="24">
        <v>2134983</v>
      </c>
      <c r="EI40" s="24">
        <v>2211017</v>
      </c>
      <c r="EJ40" s="24">
        <v>960619</v>
      </c>
      <c r="EK40" s="24">
        <v>1258231</v>
      </c>
      <c r="EL40" s="25">
        <v>634710</v>
      </c>
      <c r="EM40" s="25">
        <v>794961</v>
      </c>
      <c r="EN40" s="24">
        <v>0</v>
      </c>
      <c r="EO40" s="24">
        <v>68040</v>
      </c>
      <c r="EP40" s="24">
        <v>295225</v>
      </c>
      <c r="EQ40" s="24">
        <v>356658</v>
      </c>
      <c r="ER40" s="25">
        <v>4281</v>
      </c>
      <c r="ES40" s="25">
        <v>36064</v>
      </c>
    </row>
    <row r="41" spans="1:149">
      <c r="A41" s="26" t="s">
        <v>123</v>
      </c>
      <c r="B41" s="27">
        <v>17960707</v>
      </c>
      <c r="C41" s="27">
        <v>47251999</v>
      </c>
      <c r="D41" s="28">
        <v>7252914</v>
      </c>
      <c r="E41" s="28">
        <v>7550085</v>
      </c>
      <c r="F41" s="27">
        <v>787118</v>
      </c>
      <c r="G41" s="27">
        <v>724647</v>
      </c>
      <c r="H41" s="27">
        <v>2737430</v>
      </c>
      <c r="I41" s="27">
        <v>2659282</v>
      </c>
      <c r="J41" s="28">
        <v>5571893</v>
      </c>
      <c r="K41" s="28">
        <v>4958692</v>
      </c>
      <c r="L41" s="27">
        <v>2722171</v>
      </c>
      <c r="M41" s="27">
        <v>2198522</v>
      </c>
      <c r="N41" s="27">
        <v>26974</v>
      </c>
      <c r="O41" s="27">
        <v>596424</v>
      </c>
      <c r="P41" s="28">
        <v>4880974</v>
      </c>
      <c r="Q41" s="28">
        <v>7091883</v>
      </c>
      <c r="R41" s="27">
        <v>507246</v>
      </c>
      <c r="S41" s="27">
        <v>466960</v>
      </c>
      <c r="T41" s="27">
        <v>370819</v>
      </c>
      <c r="U41" s="27">
        <v>394137</v>
      </c>
      <c r="V41" s="28">
        <v>257900</v>
      </c>
      <c r="W41" s="28">
        <v>235562</v>
      </c>
      <c r="X41" s="27">
        <v>222499</v>
      </c>
      <c r="Y41" s="27">
        <v>165765</v>
      </c>
      <c r="Z41" s="27">
        <v>1393773</v>
      </c>
      <c r="AA41" s="27">
        <v>1547966</v>
      </c>
      <c r="AB41" s="28"/>
      <c r="AC41" s="28"/>
      <c r="AD41" s="27">
        <v>120804.5</v>
      </c>
      <c r="AE41" s="27">
        <v>120712.30000000002</v>
      </c>
      <c r="AF41" s="27">
        <v>608951</v>
      </c>
      <c r="AG41" s="27">
        <v>674265</v>
      </c>
      <c r="AH41" s="28">
        <v>378917</v>
      </c>
      <c r="AI41" s="28">
        <v>228905</v>
      </c>
      <c r="AJ41" s="27"/>
      <c r="AK41" s="27"/>
      <c r="AL41" s="27">
        <v>494678</v>
      </c>
      <c r="AM41" s="27">
        <v>516271</v>
      </c>
      <c r="AN41" s="28">
        <v>19381</v>
      </c>
      <c r="AO41" s="28">
        <v>19381</v>
      </c>
      <c r="AP41" s="27">
        <v>365270</v>
      </c>
      <c r="AQ41" s="27">
        <v>382765</v>
      </c>
      <c r="AR41" s="27">
        <v>182115</v>
      </c>
      <c r="AS41" s="27">
        <v>191276</v>
      </c>
      <c r="AT41" s="28">
        <v>270078</v>
      </c>
      <c r="AU41" s="28">
        <v>264753</v>
      </c>
      <c r="AV41" s="27">
        <v>1120979</v>
      </c>
      <c r="AW41" s="27">
        <v>838632</v>
      </c>
      <c r="AX41" s="27">
        <v>84987</v>
      </c>
      <c r="AY41" s="27">
        <v>97875</v>
      </c>
      <c r="AZ41" s="28">
        <v>134769</v>
      </c>
      <c r="BA41" s="28">
        <v>106118</v>
      </c>
      <c r="BB41" s="27">
        <v>261260</v>
      </c>
      <c r="BC41" s="27">
        <v>345869</v>
      </c>
      <c r="BD41" s="27">
        <v>37291</v>
      </c>
      <c r="BE41" s="27">
        <v>23920</v>
      </c>
      <c r="BF41" s="28">
        <v>10678</v>
      </c>
      <c r="BG41" s="28">
        <v>10678</v>
      </c>
      <c r="BH41" s="27">
        <v>30417</v>
      </c>
      <c r="BI41" s="27">
        <v>19089</v>
      </c>
      <c r="BJ41" s="27">
        <v>93556</v>
      </c>
      <c r="BK41" s="27">
        <v>105522</v>
      </c>
      <c r="BL41" s="28">
        <v>1320184</v>
      </c>
      <c r="BM41" s="28">
        <v>1424033</v>
      </c>
      <c r="BN41" s="27">
        <v>165925</v>
      </c>
      <c r="BO41" s="27">
        <v>202430</v>
      </c>
      <c r="BP41" s="27">
        <v>170050</v>
      </c>
      <c r="BQ41" s="27">
        <v>191663</v>
      </c>
      <c r="BR41" s="28">
        <v>190779</v>
      </c>
      <c r="BS41" s="28">
        <v>56144</v>
      </c>
      <c r="BT41" s="27">
        <v>6818</v>
      </c>
      <c r="BU41" s="27">
        <v>9765</v>
      </c>
      <c r="BV41" s="27">
        <v>51092</v>
      </c>
      <c r="BW41" s="27">
        <v>94838</v>
      </c>
      <c r="BX41" s="28">
        <v>26652</v>
      </c>
      <c r="BY41" s="28">
        <v>26652</v>
      </c>
      <c r="BZ41" s="27">
        <v>4039488</v>
      </c>
      <c r="CA41" s="27">
        <v>6711141</v>
      </c>
      <c r="CB41" s="27">
        <v>837038</v>
      </c>
      <c r="CC41" s="27">
        <v>1082140</v>
      </c>
      <c r="CD41" s="28">
        <v>491796</v>
      </c>
      <c r="CE41" s="28">
        <v>514185</v>
      </c>
      <c r="CF41" s="27">
        <v>447548</v>
      </c>
      <c r="CG41" s="27">
        <v>433277</v>
      </c>
      <c r="CH41" s="27">
        <v>141150</v>
      </c>
      <c r="CI41" s="27">
        <v>143361</v>
      </c>
      <c r="CJ41" s="28">
        <v>93595</v>
      </c>
      <c r="CK41" s="28">
        <v>93595</v>
      </c>
      <c r="CL41" s="27">
        <v>52803</v>
      </c>
      <c r="CM41" s="27">
        <v>43246</v>
      </c>
      <c r="CN41" s="27">
        <v>59682</v>
      </c>
      <c r="CO41" s="27">
        <v>64900</v>
      </c>
      <c r="CP41" s="28">
        <v>84675</v>
      </c>
      <c r="CQ41" s="28">
        <v>106314</v>
      </c>
      <c r="CR41" s="27">
        <v>3372.7</v>
      </c>
      <c r="CS41" s="27">
        <v>3372.7</v>
      </c>
      <c r="CT41" s="27">
        <v>179967</v>
      </c>
      <c r="CU41" s="27">
        <v>194463</v>
      </c>
      <c r="CV41" s="28">
        <v>4158.8999999999996</v>
      </c>
      <c r="CW41" s="28">
        <v>40093.1</v>
      </c>
      <c r="CX41" s="27">
        <v>282418</v>
      </c>
      <c r="CY41" s="27">
        <v>135805</v>
      </c>
      <c r="CZ41" s="27">
        <v>220190</v>
      </c>
      <c r="DA41" s="27">
        <v>199489</v>
      </c>
      <c r="DB41" s="28">
        <v>2783824</v>
      </c>
      <c r="DC41" s="28">
        <v>1538059</v>
      </c>
      <c r="DD41" s="27">
        <v>418134</v>
      </c>
      <c r="DE41" s="27">
        <v>189584</v>
      </c>
      <c r="DF41" s="27">
        <v>7530</v>
      </c>
      <c r="DG41" s="27">
        <v>7777</v>
      </c>
      <c r="DH41" s="28">
        <v>39383</v>
      </c>
      <c r="DI41" s="28">
        <v>42233</v>
      </c>
      <c r="DJ41" s="27">
        <v>54975</v>
      </c>
      <c r="DK41" s="27">
        <v>39493</v>
      </c>
      <c r="DL41" s="27">
        <v>279914</v>
      </c>
      <c r="DM41" s="27">
        <v>111049</v>
      </c>
      <c r="DN41" s="28">
        <v>859714</v>
      </c>
      <c r="DO41" s="28">
        <v>1073505</v>
      </c>
      <c r="DP41" s="27">
        <v>466016</v>
      </c>
      <c r="DQ41" s="27">
        <v>457077</v>
      </c>
      <c r="DR41" s="27">
        <v>1163331</v>
      </c>
      <c r="DS41" s="27">
        <v>704070</v>
      </c>
      <c r="DT41" s="28">
        <v>2721772</v>
      </c>
      <c r="DU41" s="28">
        <v>1878826</v>
      </c>
      <c r="DV41" s="27">
        <v>119998</v>
      </c>
      <c r="DW41" s="27">
        <v>116018</v>
      </c>
      <c r="DX41" s="27">
        <v>85659</v>
      </c>
      <c r="DY41" s="27">
        <v>75104</v>
      </c>
      <c r="DZ41" s="28">
        <v>22992</v>
      </c>
      <c r="EA41" s="28">
        <v>23525</v>
      </c>
      <c r="EB41" s="27">
        <v>278422</v>
      </c>
      <c r="EC41" s="27">
        <v>281671</v>
      </c>
      <c r="ED41" s="27">
        <v>393487</v>
      </c>
      <c r="EE41" s="27">
        <v>432970</v>
      </c>
      <c r="EF41" s="28">
        <v>142095</v>
      </c>
      <c r="EG41" s="28">
        <v>163788</v>
      </c>
      <c r="EH41" s="27">
        <v>614162</v>
      </c>
      <c r="EI41" s="27">
        <v>485249</v>
      </c>
      <c r="EJ41" s="27">
        <v>383254</v>
      </c>
      <c r="EK41" s="27">
        <v>344585</v>
      </c>
      <c r="EL41" s="28">
        <v>180351</v>
      </c>
      <c r="EM41" s="28">
        <v>239457</v>
      </c>
      <c r="EN41" s="27">
        <v>139822</v>
      </c>
      <c r="EO41" s="27">
        <v>110314</v>
      </c>
      <c r="EP41" s="27">
        <v>255832</v>
      </c>
      <c r="EQ41" s="27">
        <v>210955</v>
      </c>
      <c r="ER41" s="28">
        <v>74215</v>
      </c>
      <c r="ES41" s="28">
        <v>75278</v>
      </c>
    </row>
    <row r="42" spans="1:149" ht="15">
      <c r="A42" s="29" t="s">
        <v>4</v>
      </c>
      <c r="B42" s="30">
        <f>B40+B41</f>
        <v>65018451</v>
      </c>
      <c r="C42" s="30">
        <f t="shared" ref="C42:BN42" si="9">C40+C41</f>
        <v>250776100</v>
      </c>
      <c r="D42" s="31">
        <f t="shared" si="9"/>
        <v>29027023</v>
      </c>
      <c r="E42" s="31">
        <f t="shared" si="9"/>
        <v>35346939</v>
      </c>
      <c r="F42" s="30">
        <f t="shared" si="9"/>
        <v>992317</v>
      </c>
      <c r="G42" s="30">
        <f t="shared" si="9"/>
        <v>1010120</v>
      </c>
      <c r="H42" s="30">
        <f t="shared" si="9"/>
        <v>8886342</v>
      </c>
      <c r="I42" s="30">
        <f t="shared" si="9"/>
        <v>9744611</v>
      </c>
      <c r="J42" s="31">
        <f t="shared" si="9"/>
        <v>23793072</v>
      </c>
      <c r="K42" s="31">
        <f t="shared" si="9"/>
        <v>28087765</v>
      </c>
      <c r="L42" s="30">
        <f t="shared" si="9"/>
        <v>9455275</v>
      </c>
      <c r="M42" s="30">
        <f t="shared" si="9"/>
        <v>10195337</v>
      </c>
      <c r="N42" s="30">
        <f t="shared" si="9"/>
        <v>64255</v>
      </c>
      <c r="O42" s="30">
        <f t="shared" si="9"/>
        <v>779404</v>
      </c>
      <c r="P42" s="31">
        <f t="shared" si="9"/>
        <v>22321422</v>
      </c>
      <c r="Q42" s="31">
        <f t="shared" si="9"/>
        <v>34733234</v>
      </c>
      <c r="R42" s="30">
        <f t="shared" si="9"/>
        <v>1028889</v>
      </c>
      <c r="S42" s="30">
        <f t="shared" si="9"/>
        <v>1186811</v>
      </c>
      <c r="T42" s="30">
        <f t="shared" si="9"/>
        <v>2015511</v>
      </c>
      <c r="U42" s="30">
        <f t="shared" si="9"/>
        <v>2888871</v>
      </c>
      <c r="V42" s="31">
        <f t="shared" si="9"/>
        <v>366334</v>
      </c>
      <c r="W42" s="31">
        <f t="shared" si="9"/>
        <v>403931</v>
      </c>
      <c r="X42" s="30">
        <f t="shared" si="9"/>
        <v>778030</v>
      </c>
      <c r="Y42" s="30">
        <f t="shared" si="9"/>
        <v>721296</v>
      </c>
      <c r="Z42" s="30">
        <f t="shared" si="9"/>
        <v>2392606</v>
      </c>
      <c r="AA42" s="30">
        <f t="shared" si="9"/>
        <v>2820372</v>
      </c>
      <c r="AB42" s="31"/>
      <c r="AC42" s="31"/>
      <c r="AD42" s="30">
        <f t="shared" si="9"/>
        <v>334138.2</v>
      </c>
      <c r="AE42" s="30">
        <f t="shared" si="9"/>
        <v>334046</v>
      </c>
      <c r="AF42" s="30">
        <f t="shared" si="9"/>
        <v>1778530</v>
      </c>
      <c r="AG42" s="30">
        <f t="shared" si="9"/>
        <v>3660517</v>
      </c>
      <c r="AH42" s="31">
        <f t="shared" si="9"/>
        <v>1154763</v>
      </c>
      <c r="AI42" s="31">
        <f t="shared" si="9"/>
        <v>1294131</v>
      </c>
      <c r="AJ42" s="30"/>
      <c r="AK42" s="30"/>
      <c r="AL42" s="30">
        <f t="shared" si="9"/>
        <v>1463027</v>
      </c>
      <c r="AM42" s="30">
        <f t="shared" si="9"/>
        <v>1839647</v>
      </c>
      <c r="AN42" s="31">
        <f t="shared" si="9"/>
        <v>19381</v>
      </c>
      <c r="AO42" s="31">
        <f t="shared" si="9"/>
        <v>19381</v>
      </c>
      <c r="AP42" s="30">
        <f t="shared" si="9"/>
        <v>912146</v>
      </c>
      <c r="AQ42" s="30">
        <f t="shared" si="9"/>
        <v>1341430</v>
      </c>
      <c r="AR42" s="30">
        <f t="shared" si="9"/>
        <v>386977</v>
      </c>
      <c r="AS42" s="30">
        <f t="shared" si="9"/>
        <v>435933</v>
      </c>
      <c r="AT42" s="31">
        <f t="shared" si="9"/>
        <v>853252</v>
      </c>
      <c r="AU42" s="31">
        <f t="shared" si="9"/>
        <v>1519828</v>
      </c>
      <c r="AV42" s="30">
        <f t="shared" si="9"/>
        <v>2665728</v>
      </c>
      <c r="AW42" s="30">
        <f t="shared" si="9"/>
        <v>4969813</v>
      </c>
      <c r="AX42" s="30">
        <f t="shared" si="9"/>
        <v>138591</v>
      </c>
      <c r="AY42" s="30">
        <f t="shared" si="9"/>
        <v>179228</v>
      </c>
      <c r="AZ42" s="31">
        <f t="shared" si="9"/>
        <v>331697</v>
      </c>
      <c r="BA42" s="31">
        <f t="shared" si="9"/>
        <v>350196</v>
      </c>
      <c r="BB42" s="30">
        <f t="shared" si="9"/>
        <v>1013121</v>
      </c>
      <c r="BC42" s="30">
        <f t="shared" si="9"/>
        <v>1525384</v>
      </c>
      <c r="BD42" s="30">
        <f t="shared" si="9"/>
        <v>57468</v>
      </c>
      <c r="BE42" s="30">
        <f t="shared" si="9"/>
        <v>67777</v>
      </c>
      <c r="BF42" s="31">
        <f t="shared" si="9"/>
        <v>13641</v>
      </c>
      <c r="BG42" s="31">
        <f t="shared" si="9"/>
        <v>13641</v>
      </c>
      <c r="BH42" s="30">
        <f t="shared" si="9"/>
        <v>34864</v>
      </c>
      <c r="BI42" s="30">
        <f t="shared" si="9"/>
        <v>23536</v>
      </c>
      <c r="BJ42" s="30">
        <f t="shared" si="9"/>
        <v>429747</v>
      </c>
      <c r="BK42" s="30">
        <f t="shared" si="9"/>
        <v>566817</v>
      </c>
      <c r="BL42" s="31">
        <f t="shared" si="9"/>
        <v>3939307</v>
      </c>
      <c r="BM42" s="31">
        <f t="shared" si="9"/>
        <v>4932516</v>
      </c>
      <c r="BN42" s="30">
        <f t="shared" si="9"/>
        <v>228897</v>
      </c>
      <c r="BO42" s="30">
        <f t="shared" ref="BO42:DZ42" si="10">BO40+BO41</f>
        <v>641744</v>
      </c>
      <c r="BP42" s="30">
        <f t="shared" si="10"/>
        <v>634754</v>
      </c>
      <c r="BQ42" s="30">
        <f t="shared" si="10"/>
        <v>928515</v>
      </c>
      <c r="BR42" s="31">
        <f t="shared" si="10"/>
        <v>190779</v>
      </c>
      <c r="BS42" s="31">
        <f t="shared" si="10"/>
        <v>302928</v>
      </c>
      <c r="BT42" s="30">
        <f t="shared" si="10"/>
        <v>6818</v>
      </c>
      <c r="BU42" s="30">
        <f t="shared" si="10"/>
        <v>25644</v>
      </c>
      <c r="BV42" s="30">
        <f t="shared" si="10"/>
        <v>92052</v>
      </c>
      <c r="BW42" s="30">
        <f t="shared" si="10"/>
        <v>238418</v>
      </c>
      <c r="BX42" s="31">
        <f t="shared" si="10"/>
        <v>26652</v>
      </c>
      <c r="BY42" s="31">
        <f t="shared" si="10"/>
        <v>26652</v>
      </c>
      <c r="BZ42" s="30">
        <f t="shared" si="10"/>
        <v>14191781</v>
      </c>
      <c r="CA42" s="30">
        <f t="shared" si="10"/>
        <v>21887688</v>
      </c>
      <c r="CB42" s="30">
        <f t="shared" si="10"/>
        <v>2583368</v>
      </c>
      <c r="CC42" s="30">
        <f t="shared" si="10"/>
        <v>4958815</v>
      </c>
      <c r="CD42" s="31">
        <f t="shared" si="10"/>
        <v>691610</v>
      </c>
      <c r="CE42" s="31">
        <f t="shared" si="10"/>
        <v>946959</v>
      </c>
      <c r="CF42" s="30">
        <f t="shared" si="10"/>
        <v>792387</v>
      </c>
      <c r="CG42" s="30">
        <f t="shared" si="10"/>
        <v>1044578</v>
      </c>
      <c r="CH42" s="30">
        <f t="shared" si="10"/>
        <v>211360</v>
      </c>
      <c r="CI42" s="30">
        <f t="shared" si="10"/>
        <v>287638</v>
      </c>
      <c r="CJ42" s="31">
        <f t="shared" si="10"/>
        <v>216280</v>
      </c>
      <c r="CK42" s="31">
        <f t="shared" si="10"/>
        <v>216280</v>
      </c>
      <c r="CL42" s="30">
        <f t="shared" si="10"/>
        <v>52803</v>
      </c>
      <c r="CM42" s="30">
        <f t="shared" si="10"/>
        <v>55349</v>
      </c>
      <c r="CN42" s="30">
        <f t="shared" si="10"/>
        <v>95123</v>
      </c>
      <c r="CO42" s="30">
        <f t="shared" si="10"/>
        <v>207253</v>
      </c>
      <c r="CP42" s="31">
        <f t="shared" si="10"/>
        <v>115140</v>
      </c>
      <c r="CQ42" s="31">
        <f t="shared" si="10"/>
        <v>172591</v>
      </c>
      <c r="CR42" s="30">
        <f t="shared" si="10"/>
        <v>5995.2999999999993</v>
      </c>
      <c r="CS42" s="30">
        <f t="shared" si="10"/>
        <v>5995.2999999999993</v>
      </c>
      <c r="CT42" s="30">
        <f t="shared" si="10"/>
        <v>359374</v>
      </c>
      <c r="CU42" s="30">
        <f t="shared" si="10"/>
        <v>567495</v>
      </c>
      <c r="CV42" s="31">
        <f t="shared" si="10"/>
        <v>10948.599999999999</v>
      </c>
      <c r="CW42" s="31">
        <f t="shared" si="10"/>
        <v>64814.8</v>
      </c>
      <c r="CX42" s="30">
        <f t="shared" si="10"/>
        <v>682707</v>
      </c>
      <c r="CY42" s="30">
        <f t="shared" si="10"/>
        <v>613051</v>
      </c>
      <c r="CZ42" s="30">
        <f t="shared" si="10"/>
        <v>406413</v>
      </c>
      <c r="DA42" s="30">
        <f t="shared" si="10"/>
        <v>835639</v>
      </c>
      <c r="DB42" s="31">
        <f t="shared" si="10"/>
        <v>6010684</v>
      </c>
      <c r="DC42" s="31">
        <f t="shared" si="10"/>
        <v>6670197</v>
      </c>
      <c r="DD42" s="30">
        <f t="shared" si="10"/>
        <v>497472</v>
      </c>
      <c r="DE42" s="30">
        <f t="shared" si="10"/>
        <v>492628</v>
      </c>
      <c r="DF42" s="30">
        <f t="shared" si="10"/>
        <v>7530</v>
      </c>
      <c r="DG42" s="30">
        <f t="shared" si="10"/>
        <v>15700</v>
      </c>
      <c r="DH42" s="31">
        <f t="shared" si="10"/>
        <v>39383</v>
      </c>
      <c r="DI42" s="31">
        <f t="shared" si="10"/>
        <v>98165</v>
      </c>
      <c r="DJ42" s="30">
        <f t="shared" si="10"/>
        <v>170230</v>
      </c>
      <c r="DK42" s="30">
        <f t="shared" si="10"/>
        <v>288189</v>
      </c>
      <c r="DL42" s="30">
        <f t="shared" si="10"/>
        <v>546451</v>
      </c>
      <c r="DM42" s="30">
        <f t="shared" si="10"/>
        <v>432866</v>
      </c>
      <c r="DN42" s="31">
        <f t="shared" si="10"/>
        <v>4490697</v>
      </c>
      <c r="DO42" s="31">
        <f t="shared" si="10"/>
        <v>7651936</v>
      </c>
      <c r="DP42" s="30">
        <f t="shared" si="10"/>
        <v>605386</v>
      </c>
      <c r="DQ42" s="30">
        <f t="shared" si="10"/>
        <v>778213</v>
      </c>
      <c r="DR42" s="30">
        <f t="shared" si="10"/>
        <v>1285478</v>
      </c>
      <c r="DS42" s="30">
        <f t="shared" si="10"/>
        <v>1454788</v>
      </c>
      <c r="DT42" s="31">
        <f t="shared" si="10"/>
        <v>8656939</v>
      </c>
      <c r="DU42" s="31">
        <f t="shared" si="10"/>
        <v>9033199</v>
      </c>
      <c r="DV42" s="30">
        <f t="shared" si="10"/>
        <v>363283</v>
      </c>
      <c r="DW42" s="30">
        <f t="shared" si="10"/>
        <v>410428</v>
      </c>
      <c r="DX42" s="30">
        <f t="shared" si="10"/>
        <v>218376</v>
      </c>
      <c r="DY42" s="30">
        <f t="shared" si="10"/>
        <v>244869</v>
      </c>
      <c r="DZ42" s="31">
        <f t="shared" si="10"/>
        <v>22992</v>
      </c>
      <c r="EA42" s="31">
        <f t="shared" ref="EA42:ES42" si="11">EA40+EA41</f>
        <v>23525</v>
      </c>
      <c r="EB42" s="30">
        <f t="shared" si="11"/>
        <v>418201</v>
      </c>
      <c r="EC42" s="30">
        <f t="shared" si="11"/>
        <v>631960</v>
      </c>
      <c r="ED42" s="30">
        <f t="shared" si="11"/>
        <v>1221890</v>
      </c>
      <c r="EE42" s="30">
        <f t="shared" si="11"/>
        <v>1712198</v>
      </c>
      <c r="EF42" s="31">
        <f t="shared" si="11"/>
        <v>584988</v>
      </c>
      <c r="EG42" s="31">
        <f t="shared" si="11"/>
        <v>762134</v>
      </c>
      <c r="EH42" s="30">
        <f t="shared" si="11"/>
        <v>2749145</v>
      </c>
      <c r="EI42" s="30">
        <f t="shared" si="11"/>
        <v>2696266</v>
      </c>
      <c r="EJ42" s="30">
        <f t="shared" si="11"/>
        <v>1343873</v>
      </c>
      <c r="EK42" s="30">
        <f t="shared" si="11"/>
        <v>1602816</v>
      </c>
      <c r="EL42" s="31">
        <f t="shared" si="11"/>
        <v>815061</v>
      </c>
      <c r="EM42" s="31">
        <f t="shared" si="11"/>
        <v>1034418</v>
      </c>
      <c r="EN42" s="30">
        <f t="shared" si="11"/>
        <v>139822</v>
      </c>
      <c r="EO42" s="30">
        <f t="shared" si="11"/>
        <v>178354</v>
      </c>
      <c r="EP42" s="30">
        <f t="shared" si="11"/>
        <v>551057</v>
      </c>
      <c r="EQ42" s="30">
        <f t="shared" si="11"/>
        <v>567613</v>
      </c>
      <c r="ER42" s="31">
        <f t="shared" si="11"/>
        <v>78496</v>
      </c>
      <c r="ES42" s="31">
        <f t="shared" si="11"/>
        <v>111342</v>
      </c>
    </row>
    <row r="43" spans="1:149" ht="15">
      <c r="A43" s="29" t="s">
        <v>32</v>
      </c>
      <c r="B43" s="30">
        <f>B42+B39</f>
        <v>98627151</v>
      </c>
      <c r="C43" s="30">
        <f t="shared" ref="C43:BN43" si="12">C42+C39</f>
        <v>297305997</v>
      </c>
      <c r="D43" s="31">
        <f t="shared" si="12"/>
        <v>36874583</v>
      </c>
      <c r="E43" s="31">
        <f t="shared" si="12"/>
        <v>43194499</v>
      </c>
      <c r="F43" s="30">
        <f t="shared" si="12"/>
        <v>2256686</v>
      </c>
      <c r="G43" s="30">
        <f t="shared" si="12"/>
        <v>2345419</v>
      </c>
      <c r="H43" s="30">
        <f t="shared" si="12"/>
        <v>11057184</v>
      </c>
      <c r="I43" s="30">
        <f t="shared" si="12"/>
        <v>11915453</v>
      </c>
      <c r="J43" s="31">
        <f t="shared" si="12"/>
        <v>35671166</v>
      </c>
      <c r="K43" s="31">
        <f t="shared" si="12"/>
        <v>40186985</v>
      </c>
      <c r="L43" s="30">
        <f t="shared" si="12"/>
        <v>11045618</v>
      </c>
      <c r="M43" s="30">
        <f t="shared" si="12"/>
        <v>11792096</v>
      </c>
      <c r="N43" s="30">
        <f t="shared" si="12"/>
        <v>64255</v>
      </c>
      <c r="O43" s="30">
        <f t="shared" si="12"/>
        <v>779404</v>
      </c>
      <c r="P43" s="31">
        <f t="shared" si="12"/>
        <v>28042814</v>
      </c>
      <c r="Q43" s="31">
        <f t="shared" si="12"/>
        <v>43164975</v>
      </c>
      <c r="R43" s="30">
        <f t="shared" si="12"/>
        <v>1531686</v>
      </c>
      <c r="S43" s="30">
        <f t="shared" si="12"/>
        <v>1758636</v>
      </c>
      <c r="T43" s="30">
        <f t="shared" si="12"/>
        <v>2503564</v>
      </c>
      <c r="U43" s="30">
        <f t="shared" si="12"/>
        <v>3497887</v>
      </c>
      <c r="V43" s="31">
        <f t="shared" si="12"/>
        <v>593512</v>
      </c>
      <c r="W43" s="31">
        <f t="shared" si="12"/>
        <v>631109</v>
      </c>
      <c r="X43" s="30">
        <f t="shared" si="12"/>
        <v>941498</v>
      </c>
      <c r="Y43" s="30">
        <f t="shared" si="12"/>
        <v>884764</v>
      </c>
      <c r="Z43" s="30">
        <f t="shared" si="12"/>
        <v>6041623</v>
      </c>
      <c r="AA43" s="30">
        <f t="shared" si="12"/>
        <v>6492223</v>
      </c>
      <c r="AB43" s="31"/>
      <c r="AC43" s="31"/>
      <c r="AD43" s="30">
        <f t="shared" si="12"/>
        <v>334138.2</v>
      </c>
      <c r="AE43" s="30">
        <f t="shared" si="12"/>
        <v>334046</v>
      </c>
      <c r="AF43" s="30">
        <f t="shared" si="12"/>
        <v>2664561</v>
      </c>
      <c r="AG43" s="30">
        <f t="shared" si="12"/>
        <v>4546548</v>
      </c>
      <c r="AH43" s="31">
        <f t="shared" si="12"/>
        <v>1231514</v>
      </c>
      <c r="AI43" s="31">
        <f t="shared" si="12"/>
        <v>1428855</v>
      </c>
      <c r="AJ43" s="30"/>
      <c r="AK43" s="30"/>
      <c r="AL43" s="30">
        <f t="shared" si="12"/>
        <v>1695767</v>
      </c>
      <c r="AM43" s="30">
        <f t="shared" si="12"/>
        <v>2137433</v>
      </c>
      <c r="AN43" s="31">
        <f t="shared" si="12"/>
        <v>19381</v>
      </c>
      <c r="AO43" s="31">
        <f t="shared" si="12"/>
        <v>19381</v>
      </c>
      <c r="AP43" s="30">
        <f t="shared" si="12"/>
        <v>1319789</v>
      </c>
      <c r="AQ43" s="30">
        <f t="shared" si="12"/>
        <v>1760848</v>
      </c>
      <c r="AR43" s="30">
        <f t="shared" si="12"/>
        <v>477197</v>
      </c>
      <c r="AS43" s="30">
        <f t="shared" si="12"/>
        <v>526153</v>
      </c>
      <c r="AT43" s="31">
        <f t="shared" si="12"/>
        <v>975102</v>
      </c>
      <c r="AU43" s="31">
        <f t="shared" si="12"/>
        <v>1641678</v>
      </c>
      <c r="AV43" s="30">
        <f t="shared" si="12"/>
        <v>4254318</v>
      </c>
      <c r="AW43" s="30">
        <f t="shared" si="12"/>
        <v>6558403</v>
      </c>
      <c r="AX43" s="30">
        <f t="shared" si="12"/>
        <v>138591</v>
      </c>
      <c r="AY43" s="30">
        <f t="shared" si="12"/>
        <v>179228</v>
      </c>
      <c r="AZ43" s="31">
        <f t="shared" si="12"/>
        <v>331697</v>
      </c>
      <c r="BA43" s="31">
        <f t="shared" si="12"/>
        <v>350196</v>
      </c>
      <c r="BB43" s="30">
        <f t="shared" si="12"/>
        <v>1178050</v>
      </c>
      <c r="BC43" s="30">
        <f t="shared" si="12"/>
        <v>1690313</v>
      </c>
      <c r="BD43" s="30">
        <f t="shared" si="12"/>
        <v>57468</v>
      </c>
      <c r="BE43" s="30">
        <f t="shared" si="12"/>
        <v>67777</v>
      </c>
      <c r="BF43" s="31">
        <f t="shared" si="12"/>
        <v>13641</v>
      </c>
      <c r="BG43" s="31">
        <f t="shared" si="12"/>
        <v>13641</v>
      </c>
      <c r="BH43" s="30">
        <f t="shared" si="12"/>
        <v>34864</v>
      </c>
      <c r="BI43" s="30">
        <f t="shared" si="12"/>
        <v>23536</v>
      </c>
      <c r="BJ43" s="30">
        <f t="shared" si="12"/>
        <v>464720</v>
      </c>
      <c r="BK43" s="30">
        <f t="shared" si="12"/>
        <v>601790</v>
      </c>
      <c r="BL43" s="31">
        <f t="shared" si="12"/>
        <v>4985031</v>
      </c>
      <c r="BM43" s="31">
        <f t="shared" si="12"/>
        <v>6084891</v>
      </c>
      <c r="BN43" s="30">
        <f t="shared" si="12"/>
        <v>358406</v>
      </c>
      <c r="BO43" s="30">
        <f t="shared" ref="BO43:DZ43" si="13">BO42+BO39</f>
        <v>771253</v>
      </c>
      <c r="BP43" s="30">
        <f t="shared" si="13"/>
        <v>885322</v>
      </c>
      <c r="BQ43" s="30">
        <f t="shared" si="13"/>
        <v>1179083</v>
      </c>
      <c r="BR43" s="31">
        <f t="shared" si="13"/>
        <v>356009</v>
      </c>
      <c r="BS43" s="31">
        <f t="shared" si="13"/>
        <v>468158</v>
      </c>
      <c r="BT43" s="30">
        <f t="shared" si="13"/>
        <v>6818</v>
      </c>
      <c r="BU43" s="30">
        <f t="shared" si="13"/>
        <v>25644</v>
      </c>
      <c r="BV43" s="30">
        <f t="shared" si="13"/>
        <v>92052</v>
      </c>
      <c r="BW43" s="30">
        <f t="shared" si="13"/>
        <v>238418</v>
      </c>
      <c r="BX43" s="31">
        <f t="shared" si="13"/>
        <v>26652</v>
      </c>
      <c r="BY43" s="31">
        <f t="shared" si="13"/>
        <v>26652</v>
      </c>
      <c r="BZ43" s="30">
        <f t="shared" si="13"/>
        <v>17226589</v>
      </c>
      <c r="CA43" s="30">
        <f t="shared" si="13"/>
        <v>25523496</v>
      </c>
      <c r="CB43" s="30">
        <f t="shared" si="13"/>
        <v>4520768</v>
      </c>
      <c r="CC43" s="30">
        <f t="shared" si="13"/>
        <v>6990260</v>
      </c>
      <c r="CD43" s="31">
        <f t="shared" si="13"/>
        <v>1743957</v>
      </c>
      <c r="CE43" s="31">
        <f t="shared" si="13"/>
        <v>2041410</v>
      </c>
      <c r="CF43" s="30">
        <f t="shared" si="13"/>
        <v>1252389</v>
      </c>
      <c r="CG43" s="30">
        <f t="shared" si="13"/>
        <v>1595157</v>
      </c>
      <c r="CH43" s="30">
        <f t="shared" si="13"/>
        <v>211360</v>
      </c>
      <c r="CI43" s="30">
        <f t="shared" si="13"/>
        <v>287638</v>
      </c>
      <c r="CJ43" s="31">
        <f t="shared" si="13"/>
        <v>216280</v>
      </c>
      <c r="CK43" s="31">
        <f t="shared" si="13"/>
        <v>216280</v>
      </c>
      <c r="CL43" s="30">
        <f t="shared" si="13"/>
        <v>52803</v>
      </c>
      <c r="CM43" s="30">
        <f t="shared" si="13"/>
        <v>55349</v>
      </c>
      <c r="CN43" s="30">
        <f t="shared" si="13"/>
        <v>162543</v>
      </c>
      <c r="CO43" s="30">
        <f t="shared" si="13"/>
        <v>274673</v>
      </c>
      <c r="CP43" s="31">
        <f t="shared" si="13"/>
        <v>184041</v>
      </c>
      <c r="CQ43" s="31">
        <f t="shared" si="13"/>
        <v>242378</v>
      </c>
      <c r="CR43" s="30">
        <f t="shared" si="13"/>
        <v>5995.2999999999993</v>
      </c>
      <c r="CS43" s="30">
        <f t="shared" si="13"/>
        <v>5995.2999999999993</v>
      </c>
      <c r="CT43" s="30">
        <f t="shared" si="13"/>
        <v>359374</v>
      </c>
      <c r="CU43" s="30">
        <f t="shared" si="13"/>
        <v>567495</v>
      </c>
      <c r="CV43" s="31">
        <f t="shared" si="13"/>
        <v>10948.599999999999</v>
      </c>
      <c r="CW43" s="31">
        <f t="shared" si="13"/>
        <v>65219</v>
      </c>
      <c r="CX43" s="30">
        <f t="shared" si="13"/>
        <v>720569</v>
      </c>
      <c r="CY43" s="30">
        <f t="shared" si="13"/>
        <v>650913</v>
      </c>
      <c r="CZ43" s="30">
        <f t="shared" si="13"/>
        <v>720154</v>
      </c>
      <c r="DA43" s="30">
        <f t="shared" si="13"/>
        <v>1149380</v>
      </c>
      <c r="DB43" s="31">
        <f t="shared" si="13"/>
        <v>8142463</v>
      </c>
      <c r="DC43" s="31">
        <f t="shared" si="13"/>
        <v>8947316</v>
      </c>
      <c r="DD43" s="30">
        <f t="shared" si="13"/>
        <v>558019</v>
      </c>
      <c r="DE43" s="30">
        <f t="shared" si="13"/>
        <v>553175</v>
      </c>
      <c r="DF43" s="30">
        <f t="shared" si="13"/>
        <v>7530</v>
      </c>
      <c r="DG43" s="30">
        <f t="shared" si="13"/>
        <v>15700</v>
      </c>
      <c r="DH43" s="31">
        <f t="shared" si="13"/>
        <v>39383</v>
      </c>
      <c r="DI43" s="31">
        <f t="shared" si="13"/>
        <v>98165</v>
      </c>
      <c r="DJ43" s="30">
        <f t="shared" si="13"/>
        <v>181303</v>
      </c>
      <c r="DK43" s="30">
        <f t="shared" si="13"/>
        <v>299262</v>
      </c>
      <c r="DL43" s="30">
        <f t="shared" si="13"/>
        <v>546451</v>
      </c>
      <c r="DM43" s="30">
        <f t="shared" si="13"/>
        <v>436414</v>
      </c>
      <c r="DN43" s="31">
        <f t="shared" si="13"/>
        <v>4981427</v>
      </c>
      <c r="DO43" s="31">
        <f t="shared" si="13"/>
        <v>8143589</v>
      </c>
      <c r="DP43" s="30">
        <f t="shared" si="13"/>
        <v>990951</v>
      </c>
      <c r="DQ43" s="30">
        <f t="shared" si="13"/>
        <v>1228536</v>
      </c>
      <c r="DR43" s="30">
        <f t="shared" si="13"/>
        <v>4806156</v>
      </c>
      <c r="DS43" s="30">
        <f t="shared" si="13"/>
        <v>5210886</v>
      </c>
      <c r="DT43" s="31">
        <f t="shared" si="13"/>
        <v>10498985</v>
      </c>
      <c r="DU43" s="31">
        <f t="shared" si="13"/>
        <v>11138549</v>
      </c>
      <c r="DV43" s="30">
        <f t="shared" si="13"/>
        <v>447512</v>
      </c>
      <c r="DW43" s="30">
        <f t="shared" si="13"/>
        <v>494657</v>
      </c>
      <c r="DX43" s="30">
        <f t="shared" si="13"/>
        <v>226069</v>
      </c>
      <c r="DY43" s="30">
        <f t="shared" si="13"/>
        <v>252562</v>
      </c>
      <c r="DZ43" s="31">
        <f t="shared" si="13"/>
        <v>22992</v>
      </c>
      <c r="EA43" s="31">
        <f t="shared" ref="EA43:ES43" si="14">EA42+EA39</f>
        <v>23525</v>
      </c>
      <c r="EB43" s="30">
        <f t="shared" si="14"/>
        <v>549212</v>
      </c>
      <c r="EC43" s="30">
        <f t="shared" si="14"/>
        <v>762971</v>
      </c>
      <c r="ED43" s="30">
        <f t="shared" si="14"/>
        <v>1256810</v>
      </c>
      <c r="EE43" s="30">
        <f t="shared" si="14"/>
        <v>1747118</v>
      </c>
      <c r="EF43" s="31">
        <f t="shared" si="14"/>
        <v>584988</v>
      </c>
      <c r="EG43" s="31">
        <f t="shared" si="14"/>
        <v>768737</v>
      </c>
      <c r="EH43" s="30">
        <f t="shared" si="14"/>
        <v>3301378</v>
      </c>
      <c r="EI43" s="30">
        <f t="shared" si="14"/>
        <v>3248499</v>
      </c>
      <c r="EJ43" s="30">
        <f t="shared" si="14"/>
        <v>1751188</v>
      </c>
      <c r="EK43" s="30">
        <f t="shared" si="14"/>
        <v>2030645</v>
      </c>
      <c r="EL43" s="31">
        <f t="shared" si="14"/>
        <v>815061</v>
      </c>
      <c r="EM43" s="31">
        <f t="shared" si="14"/>
        <v>1034418</v>
      </c>
      <c r="EN43" s="30">
        <f t="shared" si="14"/>
        <v>139822</v>
      </c>
      <c r="EO43" s="30">
        <f t="shared" si="14"/>
        <v>178354</v>
      </c>
      <c r="EP43" s="30">
        <f t="shared" si="14"/>
        <v>551057</v>
      </c>
      <c r="EQ43" s="30">
        <f t="shared" si="14"/>
        <v>567613</v>
      </c>
      <c r="ER43" s="31">
        <f t="shared" si="14"/>
        <v>78496</v>
      </c>
      <c r="ES43" s="31">
        <f t="shared" si="14"/>
        <v>111342</v>
      </c>
    </row>
    <row r="44" spans="1:149" ht="15">
      <c r="A44" s="29" t="s">
        <v>114</v>
      </c>
      <c r="B44" s="30">
        <v>184106790</v>
      </c>
      <c r="C44" s="30">
        <v>582733829</v>
      </c>
      <c r="D44" s="31">
        <v>54345967</v>
      </c>
      <c r="E44" s="31">
        <v>62475887</v>
      </c>
      <c r="F44" s="30">
        <v>6817593</v>
      </c>
      <c r="G44" s="30">
        <v>6855925</v>
      </c>
      <c r="H44" s="30">
        <v>25332459</v>
      </c>
      <c r="I44" s="30">
        <v>27623234</v>
      </c>
      <c r="J44" s="31">
        <v>41107514</v>
      </c>
      <c r="K44" s="31">
        <v>51173023</v>
      </c>
      <c r="L44" s="30">
        <v>15621815</v>
      </c>
      <c r="M44" s="30">
        <v>17386493</v>
      </c>
      <c r="N44" s="30">
        <v>365328</v>
      </c>
      <c r="O44" s="30">
        <v>1038804</v>
      </c>
      <c r="P44" s="31">
        <v>33106495</v>
      </c>
      <c r="Q44" s="31">
        <v>57351541</v>
      </c>
      <c r="R44" s="30">
        <v>9109117</v>
      </c>
      <c r="S44" s="30">
        <v>9426563</v>
      </c>
      <c r="T44" s="30">
        <v>3961570</v>
      </c>
      <c r="U44" s="30">
        <v>4497740</v>
      </c>
      <c r="V44" s="31">
        <v>3186253</v>
      </c>
      <c r="W44" s="31">
        <v>3376414</v>
      </c>
      <c r="X44" s="30">
        <v>1936703</v>
      </c>
      <c r="Y44" s="30">
        <v>2059283</v>
      </c>
      <c r="Z44" s="30">
        <v>12711593</v>
      </c>
      <c r="AA44" s="30">
        <v>13091536</v>
      </c>
      <c r="AB44" s="31"/>
      <c r="AC44" s="31"/>
      <c r="AD44" s="30">
        <v>2447361.8000000007</v>
      </c>
      <c r="AE44" s="30">
        <v>2467650.1000000006</v>
      </c>
      <c r="AF44" s="30">
        <v>5577542</v>
      </c>
      <c r="AG44" s="30">
        <v>7477373</v>
      </c>
      <c r="AH44" s="31">
        <v>1824648</v>
      </c>
      <c r="AI44" s="31">
        <v>2102645</v>
      </c>
      <c r="AJ44" s="30"/>
      <c r="AK44" s="30"/>
      <c r="AL44" s="30">
        <v>2918351</v>
      </c>
      <c r="AM44" s="30">
        <v>2835410</v>
      </c>
      <c r="AN44" s="31">
        <v>245155</v>
      </c>
      <c r="AO44" s="31">
        <v>240643</v>
      </c>
      <c r="AP44" s="30">
        <v>3869625</v>
      </c>
      <c r="AQ44" s="30">
        <v>5071800</v>
      </c>
      <c r="AR44" s="30">
        <v>1258312</v>
      </c>
      <c r="AS44" s="30">
        <v>1189915</v>
      </c>
      <c r="AT44" s="31">
        <v>1390429</v>
      </c>
      <c r="AU44" s="31">
        <v>2001382</v>
      </c>
      <c r="AV44" s="30">
        <v>5131033</v>
      </c>
      <c r="AW44" s="30">
        <v>7880126</v>
      </c>
      <c r="AX44" s="30">
        <v>569320</v>
      </c>
      <c r="AY44" s="30">
        <v>696095</v>
      </c>
      <c r="AZ44" s="31">
        <v>491429</v>
      </c>
      <c r="BA44" s="31">
        <v>588155</v>
      </c>
      <c r="BB44" s="30">
        <v>1681330</v>
      </c>
      <c r="BC44" s="30">
        <v>2261215</v>
      </c>
      <c r="BD44" s="30">
        <v>579371</v>
      </c>
      <c r="BE44" s="30">
        <v>575802</v>
      </c>
      <c r="BF44" s="31">
        <v>80149</v>
      </c>
      <c r="BG44" s="31">
        <v>80712</v>
      </c>
      <c r="BH44" s="30">
        <v>331314</v>
      </c>
      <c r="BI44" s="30">
        <v>298322</v>
      </c>
      <c r="BJ44" s="30">
        <v>883615</v>
      </c>
      <c r="BK44" s="30">
        <v>946868</v>
      </c>
      <c r="BL44" s="31">
        <v>6183781</v>
      </c>
      <c r="BM44" s="31">
        <v>8287759</v>
      </c>
      <c r="BN44" s="30">
        <v>1980410</v>
      </c>
      <c r="BO44" s="30">
        <v>2165289</v>
      </c>
      <c r="BP44" s="30">
        <v>1753835</v>
      </c>
      <c r="BQ44" s="30">
        <v>1899192</v>
      </c>
      <c r="BR44" s="31">
        <v>1491217</v>
      </c>
      <c r="BS44" s="31">
        <v>1742469</v>
      </c>
      <c r="BT44" s="30">
        <v>102522</v>
      </c>
      <c r="BU44" s="30">
        <v>117753</v>
      </c>
      <c r="BV44" s="30">
        <v>516447</v>
      </c>
      <c r="BW44" s="30">
        <v>645187</v>
      </c>
      <c r="BX44" s="31">
        <v>271649</v>
      </c>
      <c r="BY44" s="31">
        <v>271649</v>
      </c>
      <c r="BZ44" s="30">
        <v>29088619</v>
      </c>
      <c r="CA44" s="30">
        <v>45418410</v>
      </c>
      <c r="CB44" s="30">
        <v>4673527</v>
      </c>
      <c r="CC44" s="30">
        <v>8376168</v>
      </c>
      <c r="CD44" s="31">
        <v>4477416</v>
      </c>
      <c r="CE44" s="31">
        <v>4970728</v>
      </c>
      <c r="CF44" s="30">
        <v>3323320</v>
      </c>
      <c r="CG44" s="30">
        <v>4354542</v>
      </c>
      <c r="CH44" s="30">
        <v>1168617</v>
      </c>
      <c r="CI44" s="30">
        <v>1128397</v>
      </c>
      <c r="CJ44" s="31">
        <v>879454</v>
      </c>
      <c r="CK44" s="31">
        <v>814861</v>
      </c>
      <c r="CL44" s="30">
        <v>669392</v>
      </c>
      <c r="CM44" s="30">
        <v>676344</v>
      </c>
      <c r="CN44" s="30">
        <v>631076</v>
      </c>
      <c r="CO44" s="30">
        <v>710828</v>
      </c>
      <c r="CP44" s="31">
        <v>488869</v>
      </c>
      <c r="CQ44" s="31">
        <v>685261</v>
      </c>
      <c r="CR44" s="30">
        <v>79833.100000000006</v>
      </c>
      <c r="CS44" s="30">
        <v>79833.100000000006</v>
      </c>
      <c r="CT44" s="30">
        <v>731311</v>
      </c>
      <c r="CU44" s="30">
        <v>878608</v>
      </c>
      <c r="CV44" s="31">
        <v>213016.5</v>
      </c>
      <c r="CW44" s="31">
        <v>268886.80000000005</v>
      </c>
      <c r="CX44" s="30">
        <v>1126326</v>
      </c>
      <c r="CY44" s="30">
        <v>1305495</v>
      </c>
      <c r="CZ44" s="30">
        <v>1062897</v>
      </c>
      <c r="DA44" s="30">
        <v>1450924</v>
      </c>
      <c r="DB44" s="31">
        <v>8528550</v>
      </c>
      <c r="DC44" s="31">
        <v>13195382</v>
      </c>
      <c r="DD44" s="30">
        <v>1246748</v>
      </c>
      <c r="DE44" s="30">
        <v>1596583</v>
      </c>
      <c r="DF44" s="30">
        <v>865994</v>
      </c>
      <c r="DG44" s="30">
        <v>865482</v>
      </c>
      <c r="DH44" s="31">
        <v>301127</v>
      </c>
      <c r="DI44" s="31">
        <v>382045</v>
      </c>
      <c r="DJ44" s="30">
        <v>213420</v>
      </c>
      <c r="DK44" s="30">
        <v>315625</v>
      </c>
      <c r="DL44" s="30">
        <v>621220</v>
      </c>
      <c r="DM44" s="30">
        <v>879479</v>
      </c>
      <c r="DN44" s="31">
        <v>5460489</v>
      </c>
      <c r="DO44" s="31">
        <v>8839237</v>
      </c>
      <c r="DP44" s="30">
        <v>4673914</v>
      </c>
      <c r="DQ44" s="30">
        <v>5374026</v>
      </c>
      <c r="DR44" s="30">
        <v>10520712</v>
      </c>
      <c r="DS44" s="30">
        <v>12724568</v>
      </c>
      <c r="DT44" s="31">
        <v>12312627</v>
      </c>
      <c r="DU44" s="31">
        <v>15325334</v>
      </c>
      <c r="DV44" s="30">
        <v>1034166</v>
      </c>
      <c r="DW44" s="30">
        <v>1050268</v>
      </c>
      <c r="DX44" s="30">
        <v>699618</v>
      </c>
      <c r="DY44" s="30">
        <v>696923</v>
      </c>
      <c r="DZ44" s="31">
        <v>405917</v>
      </c>
      <c r="EA44" s="31">
        <v>402411</v>
      </c>
      <c r="EB44" s="30">
        <v>2633734</v>
      </c>
      <c r="EC44" s="30">
        <v>2692957</v>
      </c>
      <c r="ED44" s="30">
        <v>2780523</v>
      </c>
      <c r="EE44" s="30">
        <v>3334310</v>
      </c>
      <c r="EF44" s="31">
        <v>1196674</v>
      </c>
      <c r="EG44" s="31">
        <v>1358212</v>
      </c>
      <c r="EH44" s="30">
        <v>4354935</v>
      </c>
      <c r="EI44" s="30">
        <v>4526469</v>
      </c>
      <c r="EJ44" s="30">
        <v>3444762</v>
      </c>
      <c r="EK44" s="30">
        <v>4463586</v>
      </c>
      <c r="EL44" s="31">
        <v>1868283</v>
      </c>
      <c r="EM44" s="31">
        <v>1668066</v>
      </c>
      <c r="EN44" s="30">
        <v>783616</v>
      </c>
      <c r="EO44" s="30">
        <v>815993</v>
      </c>
      <c r="EP44" s="30">
        <v>1399154</v>
      </c>
      <c r="EQ44" s="30">
        <v>1586705</v>
      </c>
      <c r="ER44" s="31">
        <v>821921</v>
      </c>
      <c r="ES44" s="31">
        <v>750245</v>
      </c>
    </row>
    <row r="45" spans="1:149" ht="6.6" customHeight="1">
      <c r="A45" s="9"/>
      <c r="B45" s="24"/>
      <c r="C45" s="24"/>
      <c r="D45" s="25"/>
      <c r="E45" s="25"/>
      <c r="F45" s="24"/>
      <c r="G45" s="24"/>
      <c r="H45" s="24"/>
      <c r="I45" s="24"/>
      <c r="J45" s="25"/>
      <c r="K45" s="25"/>
      <c r="L45" s="24"/>
      <c r="M45" s="24"/>
      <c r="N45" s="24"/>
      <c r="O45" s="24"/>
      <c r="P45" s="25"/>
      <c r="Q45" s="25"/>
      <c r="R45" s="24"/>
      <c r="S45" s="24"/>
      <c r="T45" s="24"/>
      <c r="U45" s="24"/>
      <c r="V45" s="25"/>
      <c r="W45" s="25"/>
      <c r="X45" s="24"/>
      <c r="Y45" s="24"/>
      <c r="Z45" s="24"/>
      <c r="AA45" s="24"/>
      <c r="AB45" s="25"/>
      <c r="AC45" s="25"/>
      <c r="AD45" s="24"/>
      <c r="AE45" s="24"/>
      <c r="AF45" s="24"/>
      <c r="AG45" s="24"/>
      <c r="AH45" s="25"/>
      <c r="AI45" s="25"/>
      <c r="AJ45" s="24"/>
      <c r="AK45" s="24"/>
      <c r="AL45" s="24"/>
      <c r="AM45" s="24"/>
      <c r="AN45" s="25"/>
      <c r="AO45" s="25"/>
      <c r="AP45" s="24"/>
      <c r="AQ45" s="24"/>
      <c r="AR45" s="24"/>
      <c r="AS45" s="24"/>
      <c r="AT45" s="25"/>
      <c r="AU45" s="25"/>
      <c r="AV45" s="24"/>
      <c r="AW45" s="24"/>
      <c r="AX45" s="24"/>
      <c r="AY45" s="24"/>
      <c r="AZ45" s="25"/>
      <c r="BA45" s="25"/>
      <c r="BB45" s="24"/>
      <c r="BC45" s="24"/>
      <c r="BD45" s="24"/>
      <c r="BE45" s="24"/>
      <c r="BF45" s="25"/>
      <c r="BG45" s="25"/>
      <c r="BH45" s="24"/>
      <c r="BI45" s="24"/>
      <c r="BJ45" s="24"/>
      <c r="BK45" s="24"/>
      <c r="BL45" s="25"/>
      <c r="BM45" s="25"/>
      <c r="BN45" s="24"/>
      <c r="BO45" s="24"/>
      <c r="BP45" s="24"/>
      <c r="BQ45" s="24"/>
      <c r="BR45" s="25"/>
      <c r="BS45" s="25"/>
      <c r="BT45" s="24"/>
      <c r="BU45" s="24"/>
      <c r="BV45" s="24"/>
      <c r="BW45" s="24"/>
      <c r="BX45" s="25"/>
      <c r="BY45" s="25"/>
      <c r="BZ45" s="24"/>
      <c r="CA45" s="24"/>
      <c r="CB45" s="24"/>
      <c r="CC45" s="24"/>
      <c r="CD45" s="25"/>
      <c r="CE45" s="25"/>
      <c r="CF45" s="24"/>
      <c r="CG45" s="24"/>
      <c r="CH45" s="24"/>
      <c r="CI45" s="24"/>
      <c r="CJ45" s="25"/>
      <c r="CK45" s="25"/>
      <c r="CL45" s="24"/>
      <c r="CM45" s="24"/>
      <c r="CN45" s="24"/>
      <c r="CO45" s="24"/>
      <c r="CP45" s="25"/>
      <c r="CQ45" s="25"/>
      <c r="CR45" s="24"/>
      <c r="CS45" s="24"/>
      <c r="CT45" s="24"/>
      <c r="CU45" s="24"/>
      <c r="CV45" s="25"/>
      <c r="CW45" s="25"/>
      <c r="CX45" s="24"/>
      <c r="CY45" s="24"/>
      <c r="CZ45" s="24"/>
      <c r="DA45" s="24"/>
      <c r="DB45" s="25"/>
      <c r="DC45" s="25"/>
      <c r="DD45" s="24"/>
      <c r="DE45" s="24"/>
      <c r="DF45" s="24"/>
      <c r="DG45" s="24"/>
      <c r="DH45" s="25"/>
      <c r="DI45" s="25"/>
      <c r="DJ45" s="24"/>
      <c r="DK45" s="24"/>
      <c r="DL45" s="24"/>
      <c r="DM45" s="24"/>
      <c r="DN45" s="25"/>
      <c r="DO45" s="25"/>
      <c r="DP45" s="24"/>
      <c r="DQ45" s="24"/>
      <c r="DR45" s="24"/>
      <c r="DS45" s="24"/>
      <c r="DT45" s="25"/>
      <c r="DU45" s="25"/>
      <c r="DV45" s="24"/>
      <c r="DW45" s="24"/>
      <c r="DX45" s="24"/>
      <c r="DY45" s="24"/>
      <c r="DZ45" s="25"/>
      <c r="EA45" s="25"/>
      <c r="EB45" s="24"/>
      <c r="EC45" s="24"/>
      <c r="ED45" s="24"/>
      <c r="EE45" s="24"/>
      <c r="EF45" s="25"/>
      <c r="EG45" s="25"/>
      <c r="EH45" s="24"/>
      <c r="EI45" s="24"/>
      <c r="EJ45" s="24"/>
      <c r="EK45" s="24"/>
      <c r="EL45" s="25"/>
      <c r="EM45" s="25"/>
      <c r="EN45" s="24"/>
      <c r="EO45" s="24"/>
      <c r="EP45" s="24"/>
      <c r="EQ45" s="24"/>
      <c r="ER45" s="25"/>
      <c r="ES45" s="25"/>
    </row>
    <row r="46" spans="1:149">
      <c r="A46" s="20" t="s">
        <v>185</v>
      </c>
      <c r="B46" s="24"/>
      <c r="C46" s="24"/>
      <c r="D46" s="25"/>
      <c r="E46" s="25"/>
      <c r="F46" s="24"/>
      <c r="G46" s="24"/>
      <c r="H46" s="24"/>
      <c r="I46" s="24"/>
      <c r="J46" s="25"/>
      <c r="K46" s="25"/>
      <c r="L46" s="24"/>
      <c r="M46" s="24"/>
      <c r="N46" s="24"/>
      <c r="O46" s="24"/>
      <c r="P46" s="25"/>
      <c r="Q46" s="25"/>
      <c r="R46" s="24"/>
      <c r="S46" s="24"/>
      <c r="T46" s="24"/>
      <c r="U46" s="24"/>
      <c r="V46" s="25"/>
      <c r="W46" s="25"/>
      <c r="X46" s="24"/>
      <c r="Y46" s="24"/>
      <c r="Z46" s="24"/>
      <c r="AA46" s="24"/>
      <c r="AB46" s="25"/>
      <c r="AC46" s="25"/>
      <c r="AD46" s="24"/>
      <c r="AE46" s="24"/>
      <c r="AF46" s="24"/>
      <c r="AG46" s="24"/>
      <c r="AH46" s="25"/>
      <c r="AI46" s="25"/>
      <c r="AJ46" s="24"/>
      <c r="AK46" s="24"/>
      <c r="AL46" s="24"/>
      <c r="AM46" s="24"/>
      <c r="AN46" s="25"/>
      <c r="AO46" s="25"/>
      <c r="AP46" s="24"/>
      <c r="AQ46" s="24"/>
      <c r="AR46" s="24"/>
      <c r="AS46" s="24"/>
      <c r="AT46" s="25"/>
      <c r="AU46" s="25"/>
      <c r="AV46" s="24"/>
      <c r="AW46" s="24"/>
      <c r="AX46" s="24"/>
      <c r="AY46" s="24"/>
      <c r="AZ46" s="25"/>
      <c r="BA46" s="25"/>
      <c r="BB46" s="24"/>
      <c r="BC46" s="24"/>
      <c r="BD46" s="24"/>
      <c r="BE46" s="24"/>
      <c r="BF46" s="25"/>
      <c r="BG46" s="25"/>
      <c r="BH46" s="24"/>
      <c r="BI46" s="24"/>
      <c r="BJ46" s="24"/>
      <c r="BK46" s="24"/>
      <c r="BL46" s="25"/>
      <c r="BM46" s="25"/>
      <c r="BN46" s="24"/>
      <c r="BO46" s="24"/>
      <c r="BP46" s="24"/>
      <c r="BQ46" s="24"/>
      <c r="BR46" s="25"/>
      <c r="BS46" s="25"/>
      <c r="BT46" s="24"/>
      <c r="BU46" s="24"/>
      <c r="BV46" s="24"/>
      <c r="BW46" s="24"/>
      <c r="BX46" s="25"/>
      <c r="BY46" s="25"/>
      <c r="BZ46" s="24"/>
      <c r="CA46" s="24"/>
      <c r="CB46" s="24"/>
      <c r="CC46" s="24"/>
      <c r="CD46" s="25"/>
      <c r="CE46" s="25"/>
      <c r="CF46" s="24"/>
      <c r="CG46" s="24"/>
      <c r="CH46" s="24"/>
      <c r="CI46" s="24"/>
      <c r="CJ46" s="25"/>
      <c r="CK46" s="25"/>
      <c r="CL46" s="24"/>
      <c r="CM46" s="24"/>
      <c r="CN46" s="24"/>
      <c r="CO46" s="24"/>
      <c r="CP46" s="25"/>
      <c r="CQ46" s="25"/>
      <c r="CR46" s="24"/>
      <c r="CS46" s="24"/>
      <c r="CT46" s="24"/>
      <c r="CU46" s="24"/>
      <c r="CV46" s="25"/>
      <c r="CW46" s="25"/>
      <c r="CX46" s="24"/>
      <c r="CY46" s="24"/>
      <c r="CZ46" s="24"/>
      <c r="DA46" s="24"/>
      <c r="DB46" s="25"/>
      <c r="DC46" s="25"/>
      <c r="DD46" s="24"/>
      <c r="DE46" s="24"/>
      <c r="DF46" s="24"/>
      <c r="DG46" s="24"/>
      <c r="DH46" s="25"/>
      <c r="DI46" s="25"/>
      <c r="DJ46" s="24"/>
      <c r="DK46" s="24"/>
      <c r="DL46" s="24"/>
      <c r="DM46" s="24"/>
      <c r="DN46" s="25"/>
      <c r="DO46" s="25"/>
      <c r="DP46" s="24"/>
      <c r="DQ46" s="24"/>
      <c r="DR46" s="24"/>
      <c r="DS46" s="24"/>
      <c r="DT46" s="25"/>
      <c r="DU46" s="25"/>
      <c r="DV46" s="24"/>
      <c r="DW46" s="24"/>
      <c r="DX46" s="24"/>
      <c r="DY46" s="24"/>
      <c r="DZ46" s="25"/>
      <c r="EA46" s="25"/>
      <c r="EB46" s="24"/>
      <c r="EC46" s="24"/>
      <c r="ED46" s="24"/>
      <c r="EE46" s="24"/>
      <c r="EF46" s="25"/>
      <c r="EG46" s="25"/>
      <c r="EH46" s="24"/>
      <c r="EI46" s="24"/>
      <c r="EJ46" s="24"/>
      <c r="EK46" s="24"/>
      <c r="EL46" s="25"/>
      <c r="EM46" s="25"/>
      <c r="EN46" s="24"/>
      <c r="EO46" s="24"/>
      <c r="EP46" s="24"/>
      <c r="EQ46" s="24"/>
      <c r="ER46" s="25"/>
      <c r="ES46" s="25"/>
    </row>
    <row r="47" spans="1:149">
      <c r="A47" s="23" t="s">
        <v>96</v>
      </c>
      <c r="B47" s="24">
        <v>4971331</v>
      </c>
      <c r="C47" s="24">
        <v>28027176</v>
      </c>
      <c r="D47" s="25">
        <v>1678007</v>
      </c>
      <c r="E47" s="25">
        <v>2180656</v>
      </c>
      <c r="F47" s="24">
        <v>-137336</v>
      </c>
      <c r="G47" s="24">
        <v>-99592</v>
      </c>
      <c r="H47" s="24">
        <v>791911</v>
      </c>
      <c r="I47" s="24">
        <v>1153290</v>
      </c>
      <c r="J47" s="25">
        <v>739572</v>
      </c>
      <c r="K47" s="25">
        <v>1326288</v>
      </c>
      <c r="L47" s="24">
        <v>421035</v>
      </c>
      <c r="M47" s="24">
        <v>560239</v>
      </c>
      <c r="N47" s="24">
        <v>29562</v>
      </c>
      <c r="O47" s="24">
        <v>13640</v>
      </c>
      <c r="P47" s="25">
        <v>1206195</v>
      </c>
      <c r="Q47" s="25">
        <v>1305489</v>
      </c>
      <c r="R47" s="24">
        <v>248227</v>
      </c>
      <c r="S47" s="24">
        <v>291012</v>
      </c>
      <c r="T47" s="24">
        <v>928</v>
      </c>
      <c r="U47" s="24">
        <v>30077</v>
      </c>
      <c r="V47" s="25">
        <v>95055</v>
      </c>
      <c r="W47" s="25">
        <v>105570</v>
      </c>
      <c r="X47" s="24">
        <v>36524</v>
      </c>
      <c r="Y47" s="24">
        <v>43677</v>
      </c>
      <c r="Z47" s="24">
        <v>245649</v>
      </c>
      <c r="AA47" s="24">
        <v>239746</v>
      </c>
      <c r="AB47" s="25"/>
      <c r="AC47" s="25"/>
      <c r="AD47" s="24">
        <v>66710.2</v>
      </c>
      <c r="AE47" s="24">
        <v>67549.100000000006</v>
      </c>
      <c r="AF47" s="24">
        <v>311049</v>
      </c>
      <c r="AG47" s="24">
        <v>298485</v>
      </c>
      <c r="AH47" s="25">
        <v>-22879</v>
      </c>
      <c r="AI47" s="25">
        <v>-12210</v>
      </c>
      <c r="AJ47" s="24"/>
      <c r="AK47" s="24"/>
      <c r="AL47" s="24">
        <v>-2227</v>
      </c>
      <c r="AM47" s="24">
        <v>-8887</v>
      </c>
      <c r="AN47" s="25">
        <v>2623</v>
      </c>
      <c r="AO47" s="25">
        <v>735</v>
      </c>
      <c r="AP47" s="24">
        <v>137071</v>
      </c>
      <c r="AQ47" s="24">
        <v>262875</v>
      </c>
      <c r="AR47" s="24">
        <v>80407</v>
      </c>
      <c r="AS47" s="24">
        <v>61327</v>
      </c>
      <c r="AT47" s="25">
        <v>49587</v>
      </c>
      <c r="AU47" s="25">
        <v>44800</v>
      </c>
      <c r="AV47" s="24">
        <v>-139210</v>
      </c>
      <c r="AW47" s="24">
        <v>-34747</v>
      </c>
      <c r="AX47" s="24">
        <v>44395</v>
      </c>
      <c r="AY47" s="24">
        <v>69360</v>
      </c>
      <c r="AZ47" s="25">
        <v>19779</v>
      </c>
      <c r="BA47" s="25">
        <v>32406</v>
      </c>
      <c r="BB47" s="24">
        <v>-15408</v>
      </c>
      <c r="BC47" s="24">
        <v>35723</v>
      </c>
      <c r="BD47" s="24">
        <v>29843</v>
      </c>
      <c r="BE47" s="24">
        <v>33478</v>
      </c>
      <c r="BF47" s="25">
        <v>-10531</v>
      </c>
      <c r="BG47" s="25">
        <v>-10462</v>
      </c>
      <c r="BH47" s="24">
        <v>-3002</v>
      </c>
      <c r="BI47" s="24">
        <v>346</v>
      </c>
      <c r="BJ47" s="24">
        <v>3865</v>
      </c>
      <c r="BK47" s="24">
        <v>995</v>
      </c>
      <c r="BL47" s="25">
        <v>1206</v>
      </c>
      <c r="BM47" s="25">
        <v>144696</v>
      </c>
      <c r="BN47" s="24">
        <v>217096</v>
      </c>
      <c r="BO47" s="24">
        <v>227891</v>
      </c>
      <c r="BP47" s="24">
        <v>-1788</v>
      </c>
      <c r="BQ47" s="24">
        <v>22344</v>
      </c>
      <c r="BR47" s="25">
        <v>7942</v>
      </c>
      <c r="BS47" s="25">
        <v>27571</v>
      </c>
      <c r="BT47" s="24">
        <v>3249</v>
      </c>
      <c r="BU47" s="24">
        <v>1798</v>
      </c>
      <c r="BV47" s="24">
        <v>17522</v>
      </c>
      <c r="BW47" s="24">
        <v>2679</v>
      </c>
      <c r="BX47" s="25">
        <v>2049</v>
      </c>
      <c r="BY47" s="25">
        <v>2049</v>
      </c>
      <c r="BZ47" s="24">
        <v>-530572</v>
      </c>
      <c r="CA47" s="24">
        <v>556795</v>
      </c>
      <c r="CB47" s="24">
        <v>236423</v>
      </c>
      <c r="CC47" s="24">
        <v>360985</v>
      </c>
      <c r="CD47" s="25">
        <v>109343</v>
      </c>
      <c r="CE47" s="25">
        <v>159983</v>
      </c>
      <c r="CF47" s="24">
        <v>142044</v>
      </c>
      <c r="CG47" s="24">
        <v>231954</v>
      </c>
      <c r="CH47" s="24">
        <v>29478</v>
      </c>
      <c r="CI47" s="24">
        <v>29030</v>
      </c>
      <c r="CJ47" s="25">
        <v>51460</v>
      </c>
      <c r="CK47" s="25">
        <v>29027</v>
      </c>
      <c r="CL47" s="24">
        <v>21017</v>
      </c>
      <c r="CM47" s="24">
        <v>17662</v>
      </c>
      <c r="CN47" s="24">
        <v>8731</v>
      </c>
      <c r="CO47" s="24">
        <v>16064</v>
      </c>
      <c r="CP47" s="25">
        <v>52836</v>
      </c>
      <c r="CQ47" s="25">
        <v>68587</v>
      </c>
      <c r="CR47" s="24">
        <v>11772.7</v>
      </c>
      <c r="CS47" s="24">
        <v>11772.7</v>
      </c>
      <c r="CT47" s="24">
        <v>106299</v>
      </c>
      <c r="CU47" s="24">
        <v>107137</v>
      </c>
      <c r="CV47" s="25">
        <v>26455.7</v>
      </c>
      <c r="CW47" s="25">
        <v>28103.200000000001</v>
      </c>
      <c r="CX47" s="24">
        <v>89509</v>
      </c>
      <c r="CY47" s="24">
        <v>90640</v>
      </c>
      <c r="CZ47" s="24">
        <v>51706</v>
      </c>
      <c r="DA47" s="24">
        <v>123623</v>
      </c>
      <c r="DB47" s="25">
        <v>9661</v>
      </c>
      <c r="DC47" s="25">
        <v>485640</v>
      </c>
      <c r="DD47" s="24">
        <v>34177</v>
      </c>
      <c r="DE47" s="24">
        <v>95901</v>
      </c>
      <c r="DF47" s="24">
        <v>5662</v>
      </c>
      <c r="DG47" s="24">
        <v>5380</v>
      </c>
      <c r="DH47" s="25">
        <v>13277</v>
      </c>
      <c r="DI47" s="25">
        <v>9197</v>
      </c>
      <c r="DJ47" s="24">
        <v>21910</v>
      </c>
      <c r="DK47" s="24">
        <v>20331</v>
      </c>
      <c r="DL47" s="24">
        <v>29268</v>
      </c>
      <c r="DM47" s="24">
        <v>71684</v>
      </c>
      <c r="DN47" s="25">
        <v>123902</v>
      </c>
      <c r="DO47" s="25">
        <v>200197</v>
      </c>
      <c r="DP47" s="24">
        <v>425457</v>
      </c>
      <c r="DQ47" s="24">
        <v>493751</v>
      </c>
      <c r="DR47" s="24">
        <v>265466</v>
      </c>
      <c r="DS47" s="24">
        <v>384793</v>
      </c>
      <c r="DT47" s="25">
        <v>15970</v>
      </c>
      <c r="DU47" s="25">
        <v>450874</v>
      </c>
      <c r="DV47" s="24">
        <v>78277</v>
      </c>
      <c r="DW47" s="24">
        <v>78538</v>
      </c>
      <c r="DX47" s="24">
        <v>47750</v>
      </c>
      <c r="DY47" s="24">
        <v>53245</v>
      </c>
      <c r="DZ47" s="25">
        <v>15934</v>
      </c>
      <c r="EA47" s="25">
        <v>13297</v>
      </c>
      <c r="EB47" s="24">
        <v>107352</v>
      </c>
      <c r="EC47" s="24">
        <v>126161</v>
      </c>
      <c r="ED47" s="24">
        <v>121216</v>
      </c>
      <c r="EE47" s="24">
        <v>141480</v>
      </c>
      <c r="EF47" s="25">
        <v>11467</v>
      </c>
      <c r="EG47" s="25">
        <v>31468</v>
      </c>
      <c r="EH47" s="24">
        <v>30672</v>
      </c>
      <c r="EI47" s="24">
        <v>81555</v>
      </c>
      <c r="EJ47" s="24">
        <v>126245</v>
      </c>
      <c r="EK47" s="24">
        <v>151690</v>
      </c>
      <c r="EL47" s="25">
        <v>35062</v>
      </c>
      <c r="EM47" s="25">
        <v>64808</v>
      </c>
      <c r="EN47" s="24">
        <v>37044</v>
      </c>
      <c r="EO47" s="24">
        <v>27217</v>
      </c>
      <c r="EP47" s="24">
        <v>83466</v>
      </c>
      <c r="EQ47" s="24">
        <v>128026</v>
      </c>
      <c r="ER47" s="25">
        <v>63070</v>
      </c>
      <c r="ES47" s="25">
        <v>74524</v>
      </c>
    </row>
    <row r="48" spans="1:149">
      <c r="A48" s="26" t="s">
        <v>186</v>
      </c>
      <c r="B48" s="27">
        <v>4237053</v>
      </c>
      <c r="C48" s="27">
        <v>5367978</v>
      </c>
      <c r="D48" s="28">
        <v>1098710</v>
      </c>
      <c r="E48" s="28">
        <v>1581719</v>
      </c>
      <c r="F48" s="27">
        <v>181889</v>
      </c>
      <c r="G48" s="27">
        <v>233369</v>
      </c>
      <c r="H48" s="27">
        <v>952440</v>
      </c>
      <c r="I48" s="27">
        <v>1061895</v>
      </c>
      <c r="J48" s="28">
        <v>1952419</v>
      </c>
      <c r="K48" s="28">
        <v>2319515</v>
      </c>
      <c r="L48" s="27">
        <v>585013</v>
      </c>
      <c r="M48" s="27">
        <v>675614</v>
      </c>
      <c r="N48" s="27">
        <v>2683</v>
      </c>
      <c r="O48" s="27">
        <v>6671</v>
      </c>
      <c r="P48" s="28">
        <v>2090352</v>
      </c>
      <c r="Q48" s="28">
        <v>3891306</v>
      </c>
      <c r="R48" s="27">
        <v>220368</v>
      </c>
      <c r="S48" s="27">
        <v>284320</v>
      </c>
      <c r="T48" s="27">
        <v>180065</v>
      </c>
      <c r="U48" s="27">
        <v>214932</v>
      </c>
      <c r="V48" s="28">
        <v>103156</v>
      </c>
      <c r="W48" s="28">
        <v>116907</v>
      </c>
      <c r="X48" s="27">
        <v>64858</v>
      </c>
      <c r="Y48" s="27">
        <v>71817</v>
      </c>
      <c r="Z48" s="27">
        <v>611056</v>
      </c>
      <c r="AA48" s="27">
        <v>644212</v>
      </c>
      <c r="AB48" s="28"/>
      <c r="AC48" s="28"/>
      <c r="AD48" s="27">
        <v>45210.9</v>
      </c>
      <c r="AE48" s="27">
        <v>46647.1</v>
      </c>
      <c r="AF48" s="27">
        <v>197209</v>
      </c>
      <c r="AG48" s="27">
        <v>238130</v>
      </c>
      <c r="AH48" s="28">
        <v>103032</v>
      </c>
      <c r="AI48" s="28">
        <v>121923</v>
      </c>
      <c r="AJ48" s="27"/>
      <c r="AK48" s="27"/>
      <c r="AL48" s="27">
        <v>78981</v>
      </c>
      <c r="AM48" s="27">
        <v>98925</v>
      </c>
      <c r="AN48" s="28">
        <v>-28</v>
      </c>
      <c r="AO48" s="28">
        <v>2304</v>
      </c>
      <c r="AP48" s="27">
        <v>142113</v>
      </c>
      <c r="AQ48" s="27">
        <v>125708</v>
      </c>
      <c r="AR48" s="27">
        <v>10702</v>
      </c>
      <c r="AS48" s="27">
        <v>23066</v>
      </c>
      <c r="AT48" s="28">
        <v>35601</v>
      </c>
      <c r="AU48" s="28">
        <v>86833</v>
      </c>
      <c r="AV48" s="27">
        <v>427678</v>
      </c>
      <c r="AW48" s="27">
        <v>574426</v>
      </c>
      <c r="AX48" s="27">
        <v>11323</v>
      </c>
      <c r="AY48" s="27">
        <v>-8640</v>
      </c>
      <c r="AZ48" s="28">
        <v>7755</v>
      </c>
      <c r="BA48" s="28">
        <v>18728</v>
      </c>
      <c r="BB48" s="27">
        <v>50398</v>
      </c>
      <c r="BC48" s="27">
        <v>86111</v>
      </c>
      <c r="BD48" s="27">
        <v>10356</v>
      </c>
      <c r="BE48" s="27">
        <v>18173</v>
      </c>
      <c r="BF48" s="28">
        <v>407</v>
      </c>
      <c r="BG48" s="28">
        <v>1490</v>
      </c>
      <c r="BH48" s="27">
        <v>4986</v>
      </c>
      <c r="BI48" s="27">
        <v>10443</v>
      </c>
      <c r="BJ48" s="27">
        <v>24677</v>
      </c>
      <c r="BK48" s="27">
        <v>32744</v>
      </c>
      <c r="BL48" s="28">
        <v>191984</v>
      </c>
      <c r="BM48" s="28">
        <v>297928</v>
      </c>
      <c r="BN48" s="27">
        <v>33682</v>
      </c>
      <c r="BO48" s="27">
        <v>59795</v>
      </c>
      <c r="BP48" s="27">
        <v>66287</v>
      </c>
      <c r="BQ48" s="27">
        <v>66615</v>
      </c>
      <c r="BR48" s="28">
        <v>36179</v>
      </c>
      <c r="BS48" s="28">
        <v>57797</v>
      </c>
      <c r="BT48" s="27">
        <v>2017</v>
      </c>
      <c r="BU48" s="27">
        <v>4745</v>
      </c>
      <c r="BV48" s="27">
        <v>11150</v>
      </c>
      <c r="BW48" s="27">
        <v>15822</v>
      </c>
      <c r="BX48" s="28">
        <v>4767</v>
      </c>
      <c r="BY48" s="28">
        <v>4767</v>
      </c>
      <c r="BZ48" s="27">
        <v>2455067</v>
      </c>
      <c r="CA48" s="27">
        <v>2745917</v>
      </c>
      <c r="CB48" s="27">
        <v>405401</v>
      </c>
      <c r="CC48" s="27">
        <v>467038</v>
      </c>
      <c r="CD48" s="28">
        <v>250725</v>
      </c>
      <c r="CE48" s="28">
        <v>311076</v>
      </c>
      <c r="CF48" s="27">
        <v>111903</v>
      </c>
      <c r="CG48" s="27">
        <v>111429</v>
      </c>
      <c r="CH48" s="27">
        <v>27993</v>
      </c>
      <c r="CI48" s="27">
        <v>34904</v>
      </c>
      <c r="CJ48" s="28">
        <v>21109</v>
      </c>
      <c r="CK48" s="28">
        <v>43021</v>
      </c>
      <c r="CL48" s="27">
        <v>18269</v>
      </c>
      <c r="CM48" s="27">
        <v>23200</v>
      </c>
      <c r="CN48" s="27">
        <v>23386</v>
      </c>
      <c r="CO48" s="27">
        <v>24866</v>
      </c>
      <c r="CP48" s="28">
        <v>17732</v>
      </c>
      <c r="CQ48" s="28">
        <v>19898</v>
      </c>
      <c r="CR48" s="27">
        <v>729.2</v>
      </c>
      <c r="CS48" s="27">
        <v>729.2</v>
      </c>
      <c r="CT48" s="27">
        <v>27508</v>
      </c>
      <c r="CU48" s="27">
        <v>39841</v>
      </c>
      <c r="CV48" s="28">
        <v>3696.4</v>
      </c>
      <c r="CW48" s="28">
        <v>10877.500000000002</v>
      </c>
      <c r="CX48" s="27">
        <v>43753</v>
      </c>
      <c r="CY48" s="27">
        <v>58784</v>
      </c>
      <c r="CZ48" s="27">
        <v>46372</v>
      </c>
      <c r="DA48" s="27">
        <v>85757</v>
      </c>
      <c r="DB48" s="28">
        <v>448848</v>
      </c>
      <c r="DC48" s="28">
        <v>593982</v>
      </c>
      <c r="DD48" s="27">
        <v>22922</v>
      </c>
      <c r="DE48" s="27">
        <v>42197</v>
      </c>
      <c r="DF48" s="27">
        <v>35224</v>
      </c>
      <c r="DG48" s="27">
        <v>35555</v>
      </c>
      <c r="DH48" s="28">
        <v>5041</v>
      </c>
      <c r="DI48" s="28">
        <v>10449</v>
      </c>
      <c r="DJ48" s="27">
        <v>8462</v>
      </c>
      <c r="DK48" s="27">
        <v>15412</v>
      </c>
      <c r="DL48" s="27">
        <v>20686</v>
      </c>
      <c r="DM48" s="27">
        <v>31000</v>
      </c>
      <c r="DN48" s="28">
        <v>297788</v>
      </c>
      <c r="DO48" s="28">
        <v>433386</v>
      </c>
      <c r="DP48" s="27">
        <v>133780</v>
      </c>
      <c r="DQ48" s="27">
        <v>194628</v>
      </c>
      <c r="DR48" s="27">
        <v>452379</v>
      </c>
      <c r="DS48" s="27">
        <v>545033</v>
      </c>
      <c r="DT48" s="28">
        <v>501489</v>
      </c>
      <c r="DU48" s="28">
        <v>718218</v>
      </c>
      <c r="DV48" s="27">
        <v>20407</v>
      </c>
      <c r="DW48" s="27">
        <v>35963</v>
      </c>
      <c r="DX48" s="27">
        <v>16767</v>
      </c>
      <c r="DY48" s="27">
        <v>19449</v>
      </c>
      <c r="DZ48" s="28">
        <v>9642</v>
      </c>
      <c r="EA48" s="28">
        <v>13910</v>
      </c>
      <c r="EB48" s="27">
        <v>71287</v>
      </c>
      <c r="EC48" s="27">
        <v>87031</v>
      </c>
      <c r="ED48" s="27">
        <v>73742</v>
      </c>
      <c r="EE48" s="27">
        <v>115160</v>
      </c>
      <c r="EF48" s="28">
        <v>23051</v>
      </c>
      <c r="EG48" s="28">
        <v>58094</v>
      </c>
      <c r="EH48" s="27">
        <v>164191</v>
      </c>
      <c r="EI48" s="27">
        <v>182827</v>
      </c>
      <c r="EJ48" s="27">
        <v>133610</v>
      </c>
      <c r="EK48" s="27">
        <v>195466</v>
      </c>
      <c r="EL48" s="28">
        <v>52376</v>
      </c>
      <c r="EM48" s="28">
        <v>61281</v>
      </c>
      <c r="EN48" s="27">
        <v>11486</v>
      </c>
      <c r="EO48" s="27">
        <v>20994</v>
      </c>
      <c r="EP48" s="27">
        <v>21864</v>
      </c>
      <c r="EQ48" s="27">
        <v>50270</v>
      </c>
      <c r="ER48" s="28">
        <v>13772</v>
      </c>
      <c r="ES48" s="28">
        <v>3880</v>
      </c>
    </row>
    <row r="49" spans="1:149" ht="15">
      <c r="A49" s="29" t="s">
        <v>128</v>
      </c>
      <c r="B49" s="30">
        <v>9208384</v>
      </c>
      <c r="C49" s="30">
        <v>33395154</v>
      </c>
      <c r="D49" s="31">
        <v>2776717</v>
      </c>
      <c r="E49" s="31">
        <v>3762375</v>
      </c>
      <c r="F49" s="30">
        <v>44553</v>
      </c>
      <c r="G49" s="30">
        <v>133777</v>
      </c>
      <c r="H49" s="30">
        <v>1744351</v>
      </c>
      <c r="I49" s="30">
        <v>2215185</v>
      </c>
      <c r="J49" s="31">
        <v>2691991</v>
      </c>
      <c r="K49" s="31">
        <v>3645803</v>
      </c>
      <c r="L49" s="30">
        <v>1006048</v>
      </c>
      <c r="M49" s="30">
        <v>1235853</v>
      </c>
      <c r="N49" s="30">
        <v>32245</v>
      </c>
      <c r="O49" s="30">
        <v>20311</v>
      </c>
      <c r="P49" s="31">
        <v>3296547</v>
      </c>
      <c r="Q49" s="31">
        <v>5196795</v>
      </c>
      <c r="R49" s="30">
        <v>468595</v>
      </c>
      <c r="S49" s="30">
        <v>575332</v>
      </c>
      <c r="T49" s="30">
        <v>180993</v>
      </c>
      <c r="U49" s="30">
        <v>245009</v>
      </c>
      <c r="V49" s="31">
        <v>198211</v>
      </c>
      <c r="W49" s="31">
        <v>222477</v>
      </c>
      <c r="X49" s="30">
        <v>101382</v>
      </c>
      <c r="Y49" s="30">
        <v>115494</v>
      </c>
      <c r="Z49" s="30">
        <v>856705</v>
      </c>
      <c r="AA49" s="30">
        <v>883958</v>
      </c>
      <c r="AB49" s="31"/>
      <c r="AC49" s="31"/>
      <c r="AD49" s="30">
        <v>111921.09999999999</v>
      </c>
      <c r="AE49" s="30">
        <v>114196.2</v>
      </c>
      <c r="AF49" s="30">
        <v>508258</v>
      </c>
      <c r="AG49" s="30">
        <v>536615</v>
      </c>
      <c r="AH49" s="31">
        <v>80153</v>
      </c>
      <c r="AI49" s="31">
        <v>109713</v>
      </c>
      <c r="AJ49" s="30"/>
      <c r="AK49" s="30"/>
      <c r="AL49" s="30">
        <v>76754</v>
      </c>
      <c r="AM49" s="30">
        <v>90038</v>
      </c>
      <c r="AN49" s="31">
        <v>2595</v>
      </c>
      <c r="AO49" s="31">
        <v>3039</v>
      </c>
      <c r="AP49" s="30">
        <v>279184</v>
      </c>
      <c r="AQ49" s="30">
        <v>388583</v>
      </c>
      <c r="AR49" s="30">
        <v>91109</v>
      </c>
      <c r="AS49" s="30">
        <v>84393</v>
      </c>
      <c r="AT49" s="31">
        <v>85188</v>
      </c>
      <c r="AU49" s="31">
        <v>131633</v>
      </c>
      <c r="AV49" s="30">
        <v>288468</v>
      </c>
      <c r="AW49" s="30">
        <v>539679</v>
      </c>
      <c r="AX49" s="30">
        <v>55718</v>
      </c>
      <c r="AY49" s="30">
        <v>60720</v>
      </c>
      <c r="AZ49" s="31">
        <v>27534</v>
      </c>
      <c r="BA49" s="31">
        <v>51134</v>
      </c>
      <c r="BB49" s="30">
        <v>34990</v>
      </c>
      <c r="BC49" s="30">
        <v>121834</v>
      </c>
      <c r="BD49" s="30">
        <v>40199</v>
      </c>
      <c r="BE49" s="30">
        <v>51651</v>
      </c>
      <c r="BF49" s="31">
        <v>-10124</v>
      </c>
      <c r="BG49" s="31">
        <v>-8972</v>
      </c>
      <c r="BH49" s="30">
        <v>1984</v>
      </c>
      <c r="BI49" s="30">
        <v>10789</v>
      </c>
      <c r="BJ49" s="30">
        <v>28542</v>
      </c>
      <c r="BK49" s="30">
        <v>33739</v>
      </c>
      <c r="BL49" s="31">
        <v>193190</v>
      </c>
      <c r="BM49" s="31">
        <v>442624</v>
      </c>
      <c r="BN49" s="30">
        <v>250778</v>
      </c>
      <c r="BO49" s="30">
        <v>287686</v>
      </c>
      <c r="BP49" s="30">
        <v>64499</v>
      </c>
      <c r="BQ49" s="30">
        <v>88959</v>
      </c>
      <c r="BR49" s="31">
        <v>44121</v>
      </c>
      <c r="BS49" s="31">
        <v>85368</v>
      </c>
      <c r="BT49" s="30">
        <v>5266</v>
      </c>
      <c r="BU49" s="30">
        <v>6543</v>
      </c>
      <c r="BV49" s="30">
        <v>28672</v>
      </c>
      <c r="BW49" s="30">
        <v>18501</v>
      </c>
      <c r="BX49" s="31">
        <v>6816</v>
      </c>
      <c r="BY49" s="31">
        <v>6816</v>
      </c>
      <c r="BZ49" s="30">
        <v>1924495</v>
      </c>
      <c r="CA49" s="30">
        <v>3302712</v>
      </c>
      <c r="CB49" s="30">
        <v>641824</v>
      </c>
      <c r="CC49" s="30">
        <v>828023</v>
      </c>
      <c r="CD49" s="31">
        <v>360068</v>
      </c>
      <c r="CE49" s="31">
        <v>471059</v>
      </c>
      <c r="CF49" s="30">
        <v>253947</v>
      </c>
      <c r="CG49" s="30">
        <v>343383</v>
      </c>
      <c r="CH49" s="30">
        <v>57471</v>
      </c>
      <c r="CI49" s="30">
        <v>63934</v>
      </c>
      <c r="CJ49" s="31">
        <v>72569</v>
      </c>
      <c r="CK49" s="31">
        <v>72048</v>
      </c>
      <c r="CL49" s="30">
        <v>39286</v>
      </c>
      <c r="CM49" s="30">
        <v>40862</v>
      </c>
      <c r="CN49" s="30">
        <v>32117</v>
      </c>
      <c r="CO49" s="30">
        <v>40930</v>
      </c>
      <c r="CP49" s="31">
        <v>70568</v>
      </c>
      <c r="CQ49" s="31">
        <v>88485</v>
      </c>
      <c r="CR49" s="30">
        <v>12501.900000000001</v>
      </c>
      <c r="CS49" s="30">
        <v>12501.900000000001</v>
      </c>
      <c r="CT49" s="30">
        <v>133807</v>
      </c>
      <c r="CU49" s="30">
        <v>146978</v>
      </c>
      <c r="CV49" s="31">
        <v>30152.1</v>
      </c>
      <c r="CW49" s="31">
        <v>38980.699999999997</v>
      </c>
      <c r="CX49" s="30">
        <v>133262</v>
      </c>
      <c r="CY49" s="30">
        <v>149424</v>
      </c>
      <c r="CZ49" s="30">
        <v>98078</v>
      </c>
      <c r="DA49" s="30">
        <v>209380</v>
      </c>
      <c r="DB49" s="31">
        <v>458509</v>
      </c>
      <c r="DC49" s="31">
        <v>1079622</v>
      </c>
      <c r="DD49" s="30">
        <v>57099</v>
      </c>
      <c r="DE49" s="30">
        <v>138098</v>
      </c>
      <c r="DF49" s="30">
        <v>40886</v>
      </c>
      <c r="DG49" s="30">
        <v>40935</v>
      </c>
      <c r="DH49" s="31">
        <v>18318</v>
      </c>
      <c r="DI49" s="31">
        <v>19646</v>
      </c>
      <c r="DJ49" s="30">
        <v>30372</v>
      </c>
      <c r="DK49" s="30">
        <v>35743</v>
      </c>
      <c r="DL49" s="30">
        <v>49954</v>
      </c>
      <c r="DM49" s="30">
        <v>102684</v>
      </c>
      <c r="DN49" s="31">
        <v>421690</v>
      </c>
      <c r="DO49" s="31">
        <v>633583</v>
      </c>
      <c r="DP49" s="30">
        <v>559237</v>
      </c>
      <c r="DQ49" s="30">
        <v>688379</v>
      </c>
      <c r="DR49" s="30">
        <v>717845</v>
      </c>
      <c r="DS49" s="30">
        <v>929826</v>
      </c>
      <c r="DT49" s="31">
        <v>517459</v>
      </c>
      <c r="DU49" s="31">
        <v>1169092</v>
      </c>
      <c r="DV49" s="30">
        <v>98684</v>
      </c>
      <c r="DW49" s="30">
        <v>114501</v>
      </c>
      <c r="DX49" s="30">
        <v>64517</v>
      </c>
      <c r="DY49" s="30">
        <v>72694</v>
      </c>
      <c r="DZ49" s="31">
        <v>25576</v>
      </c>
      <c r="EA49" s="31">
        <v>27207</v>
      </c>
      <c r="EB49" s="30">
        <v>178639</v>
      </c>
      <c r="EC49" s="30">
        <v>213192</v>
      </c>
      <c r="ED49" s="30">
        <v>194958</v>
      </c>
      <c r="EE49" s="30">
        <v>256640</v>
      </c>
      <c r="EF49" s="31">
        <v>34518</v>
      </c>
      <c r="EG49" s="31">
        <v>89562</v>
      </c>
      <c r="EH49" s="30">
        <v>194863</v>
      </c>
      <c r="EI49" s="30">
        <v>264382</v>
      </c>
      <c r="EJ49" s="30">
        <v>259855</v>
      </c>
      <c r="EK49" s="30">
        <v>347156</v>
      </c>
      <c r="EL49" s="31">
        <v>87438</v>
      </c>
      <c r="EM49" s="31">
        <v>126089</v>
      </c>
      <c r="EN49" s="30">
        <v>48530</v>
      </c>
      <c r="EO49" s="30">
        <v>48211</v>
      </c>
      <c r="EP49" s="30">
        <v>105330</v>
      </c>
      <c r="EQ49" s="30">
        <v>178296</v>
      </c>
      <c r="ER49" s="31">
        <v>76842</v>
      </c>
      <c r="ES49" s="31">
        <v>78404</v>
      </c>
    </row>
    <row r="50" spans="1:149">
      <c r="A50" s="26" t="s">
        <v>188</v>
      </c>
      <c r="B50" s="27">
        <v>-8118536</v>
      </c>
      <c r="C50" s="27">
        <v>-8849294</v>
      </c>
      <c r="D50" s="28">
        <v>354509</v>
      </c>
      <c r="E50" s="28">
        <v>334452</v>
      </c>
      <c r="F50" s="27">
        <v>284156</v>
      </c>
      <c r="G50" s="27">
        <v>274371</v>
      </c>
      <c r="H50" s="27">
        <v>88631</v>
      </c>
      <c r="I50" s="27">
        <v>42687</v>
      </c>
      <c r="J50" s="28">
        <v>1057707</v>
      </c>
      <c r="K50" s="28">
        <v>1089493</v>
      </c>
      <c r="L50" s="27">
        <v>-283738</v>
      </c>
      <c r="M50" s="27">
        <v>-283767</v>
      </c>
      <c r="N50" s="27">
        <v>-2114</v>
      </c>
      <c r="O50" s="27">
        <v>-164175</v>
      </c>
      <c r="P50" s="28">
        <v>-3350094</v>
      </c>
      <c r="Q50" s="28">
        <v>1126550</v>
      </c>
      <c r="R50" s="27">
        <v>71068</v>
      </c>
      <c r="S50" s="27">
        <v>24521</v>
      </c>
      <c r="T50" s="27">
        <v>13560</v>
      </c>
      <c r="U50" s="27">
        <v>48967</v>
      </c>
      <c r="V50" s="28">
        <v>21290</v>
      </c>
      <c r="W50" s="28">
        <v>21858</v>
      </c>
      <c r="X50" s="27">
        <v>26781</v>
      </c>
      <c r="Y50" s="27">
        <v>26586</v>
      </c>
      <c r="Z50" s="27">
        <v>511074</v>
      </c>
      <c r="AA50" s="27">
        <v>544498</v>
      </c>
      <c r="AB50" s="28"/>
      <c r="AC50" s="28"/>
      <c r="AD50" s="27">
        <v>-5804.5</v>
      </c>
      <c r="AE50" s="27">
        <v>-5804.5</v>
      </c>
      <c r="AF50" s="27">
        <v>33076</v>
      </c>
      <c r="AG50" s="27">
        <v>41709</v>
      </c>
      <c r="AH50" s="28">
        <v>-23428</v>
      </c>
      <c r="AI50" s="28">
        <v>-26250</v>
      </c>
      <c r="AJ50" s="27"/>
      <c r="AK50" s="27"/>
      <c r="AL50" s="27">
        <v>93072</v>
      </c>
      <c r="AM50" s="27">
        <v>87858</v>
      </c>
      <c r="AN50" s="28">
        <v>17158</v>
      </c>
      <c r="AO50" s="28">
        <v>17158</v>
      </c>
      <c r="AP50" s="27">
        <v>27151</v>
      </c>
      <c r="AQ50" s="27">
        <v>29967</v>
      </c>
      <c r="AR50" s="27">
        <v>39054</v>
      </c>
      <c r="AS50" s="27">
        <v>47710</v>
      </c>
      <c r="AT50" s="28">
        <v>18687</v>
      </c>
      <c r="AU50" s="28">
        <v>13905</v>
      </c>
      <c r="AV50" s="27">
        <v>180990</v>
      </c>
      <c r="AW50" s="27">
        <v>173608</v>
      </c>
      <c r="AX50" s="27">
        <v>-5669</v>
      </c>
      <c r="AY50" s="27">
        <v>-5195</v>
      </c>
      <c r="AZ50" s="28">
        <v>8260</v>
      </c>
      <c r="BA50" s="28">
        <v>-21000</v>
      </c>
      <c r="BB50" s="27">
        <v>28254</v>
      </c>
      <c r="BC50" s="27">
        <v>32585</v>
      </c>
      <c r="BD50" s="27">
        <v>2695</v>
      </c>
      <c r="BE50" s="27">
        <v>1786</v>
      </c>
      <c r="BF50" s="28">
        <v>9399</v>
      </c>
      <c r="BG50" s="28">
        <v>9400</v>
      </c>
      <c r="BH50" s="27">
        <v>-157</v>
      </c>
      <c r="BI50" s="27">
        <v>-828</v>
      </c>
      <c r="BJ50" s="27">
        <v>29586</v>
      </c>
      <c r="BK50" s="27">
        <v>20148</v>
      </c>
      <c r="BL50" s="28">
        <v>-4458</v>
      </c>
      <c r="BM50" s="28">
        <v>22</v>
      </c>
      <c r="BN50" s="27">
        <v>49370</v>
      </c>
      <c r="BO50" s="27">
        <v>-41816</v>
      </c>
      <c r="BP50" s="27">
        <v>11719</v>
      </c>
      <c r="BQ50" s="27">
        <v>17255</v>
      </c>
      <c r="BR50" s="28">
        <v>-2371</v>
      </c>
      <c r="BS50" s="28">
        <v>1817</v>
      </c>
      <c r="BT50" s="27">
        <v>7159</v>
      </c>
      <c r="BU50" s="27">
        <v>9542</v>
      </c>
      <c r="BV50" s="27">
        <v>-16963</v>
      </c>
      <c r="BW50" s="27">
        <v>26196</v>
      </c>
      <c r="BX50" s="28">
        <v>11081</v>
      </c>
      <c r="BY50" s="28">
        <v>11081</v>
      </c>
      <c r="BZ50" s="27">
        <v>392401</v>
      </c>
      <c r="CA50" s="27">
        <v>386955</v>
      </c>
      <c r="CB50" s="27">
        <v>-23796</v>
      </c>
      <c r="CC50" s="27">
        <v>30964</v>
      </c>
      <c r="CD50" s="28">
        <v>92607</v>
      </c>
      <c r="CE50" s="28">
        <v>150738</v>
      </c>
      <c r="CF50" s="27">
        <v>84231</v>
      </c>
      <c r="CG50" s="27">
        <v>51104</v>
      </c>
      <c r="CH50" s="27">
        <v>13293</v>
      </c>
      <c r="CI50" s="27">
        <v>13290</v>
      </c>
      <c r="CJ50" s="28">
        <v>14145</v>
      </c>
      <c r="CK50" s="28">
        <v>14145</v>
      </c>
      <c r="CL50" s="27">
        <v>8942</v>
      </c>
      <c r="CM50" s="27">
        <v>8942</v>
      </c>
      <c r="CN50" s="27">
        <v>4252</v>
      </c>
      <c r="CO50" s="27">
        <v>4568</v>
      </c>
      <c r="CP50" s="28">
        <v>6189</v>
      </c>
      <c r="CQ50" s="28">
        <v>-2455</v>
      </c>
      <c r="CR50" s="27">
        <v>234.39999999999992</v>
      </c>
      <c r="CS50" s="27">
        <v>234.39999999999992</v>
      </c>
      <c r="CT50" s="27">
        <v>5676</v>
      </c>
      <c r="CU50" s="27">
        <v>7809</v>
      </c>
      <c r="CV50" s="28">
        <v>-21653.5</v>
      </c>
      <c r="CW50" s="28">
        <v>37302.100000000006</v>
      </c>
      <c r="CX50" s="27">
        <v>-16086</v>
      </c>
      <c r="CY50" s="27">
        <v>-28943</v>
      </c>
      <c r="CZ50" s="27">
        <v>17198</v>
      </c>
      <c r="DA50" s="27">
        <v>28436</v>
      </c>
      <c r="DB50" s="28">
        <v>114781</v>
      </c>
      <c r="DC50" s="28">
        <v>87231</v>
      </c>
      <c r="DD50" s="27">
        <v>17184</v>
      </c>
      <c r="DE50" s="27">
        <v>-16647</v>
      </c>
      <c r="DF50" s="27">
        <v>4655</v>
      </c>
      <c r="DG50" s="27">
        <v>4654</v>
      </c>
      <c r="DH50" s="28">
        <v>-3841</v>
      </c>
      <c r="DI50" s="28">
        <v>5106</v>
      </c>
      <c r="DJ50" s="27">
        <v>-289</v>
      </c>
      <c r="DK50" s="27">
        <v>-9375</v>
      </c>
      <c r="DL50" s="27">
        <v>-7271</v>
      </c>
      <c r="DM50" s="27">
        <v>-5781</v>
      </c>
      <c r="DN50" s="28">
        <v>184368</v>
      </c>
      <c r="DO50" s="28">
        <v>185608</v>
      </c>
      <c r="DP50" s="27">
        <v>-31019</v>
      </c>
      <c r="DQ50" s="27">
        <v>-48604</v>
      </c>
      <c r="DR50" s="27">
        <v>212091</v>
      </c>
      <c r="DS50" s="27">
        <v>220629</v>
      </c>
      <c r="DT50" s="28">
        <v>157443</v>
      </c>
      <c r="DU50" s="28">
        <v>189183</v>
      </c>
      <c r="DV50" s="27">
        <v>15291</v>
      </c>
      <c r="DW50" s="27">
        <v>7554</v>
      </c>
      <c r="DX50" s="27">
        <v>10420</v>
      </c>
      <c r="DY50" s="27">
        <v>10420</v>
      </c>
      <c r="DZ50" s="28">
        <v>-7100</v>
      </c>
      <c r="EA50" s="28">
        <v>-7970</v>
      </c>
      <c r="EB50" s="27">
        <v>100084</v>
      </c>
      <c r="EC50" s="27">
        <v>100126</v>
      </c>
      <c r="ED50" s="27">
        <v>51182</v>
      </c>
      <c r="EE50" s="27">
        <v>50588</v>
      </c>
      <c r="EF50" s="28">
        <v>46574</v>
      </c>
      <c r="EG50" s="28">
        <v>32816</v>
      </c>
      <c r="EH50" s="27">
        <v>-75641</v>
      </c>
      <c r="EI50" s="27">
        <v>-105565</v>
      </c>
      <c r="EJ50" s="27">
        <v>94231</v>
      </c>
      <c r="EK50" s="27">
        <v>19293</v>
      </c>
      <c r="EL50" s="28">
        <v>90748</v>
      </c>
      <c r="EM50" s="28">
        <v>89622</v>
      </c>
      <c r="EN50" s="27">
        <v>-1053</v>
      </c>
      <c r="EO50" s="27">
        <v>-576</v>
      </c>
      <c r="EP50" s="27">
        <v>58178</v>
      </c>
      <c r="EQ50" s="27">
        <v>69314</v>
      </c>
      <c r="ER50" s="28">
        <v>-16851</v>
      </c>
      <c r="ES50" s="28">
        <v>-16851</v>
      </c>
    </row>
    <row r="51" spans="1:149" ht="15">
      <c r="A51" s="29" t="s">
        <v>127</v>
      </c>
      <c r="B51" s="30">
        <v>1089848</v>
      </c>
      <c r="C51" s="30">
        <v>24545860</v>
      </c>
      <c r="D51" s="31">
        <v>3131226</v>
      </c>
      <c r="E51" s="31">
        <v>4096827</v>
      </c>
      <c r="F51" s="30">
        <v>328709</v>
      </c>
      <c r="G51" s="30">
        <v>408148</v>
      </c>
      <c r="H51" s="30">
        <v>1832982</v>
      </c>
      <c r="I51" s="30">
        <v>2257872</v>
      </c>
      <c r="J51" s="31">
        <v>3749698</v>
      </c>
      <c r="K51" s="31">
        <v>4735296</v>
      </c>
      <c r="L51" s="30">
        <v>722310</v>
      </c>
      <c r="M51" s="30">
        <v>952086</v>
      </c>
      <c r="N51" s="30">
        <v>30131</v>
      </c>
      <c r="O51" s="30">
        <v>-143864</v>
      </c>
      <c r="P51" s="31">
        <v>-53547</v>
      </c>
      <c r="Q51" s="31">
        <v>6323345</v>
      </c>
      <c r="R51" s="30">
        <v>539663</v>
      </c>
      <c r="S51" s="30">
        <v>599853</v>
      </c>
      <c r="T51" s="30">
        <v>194553</v>
      </c>
      <c r="U51" s="30">
        <v>293976</v>
      </c>
      <c r="V51" s="31">
        <v>219501</v>
      </c>
      <c r="W51" s="31">
        <v>244335</v>
      </c>
      <c r="X51" s="30">
        <v>128163</v>
      </c>
      <c r="Y51" s="30">
        <v>142080</v>
      </c>
      <c r="Z51" s="30">
        <v>1367779</v>
      </c>
      <c r="AA51" s="30">
        <v>1428456</v>
      </c>
      <c r="AB51" s="31"/>
      <c r="AC51" s="31"/>
      <c r="AD51" s="30">
        <v>106116.59999999999</v>
      </c>
      <c r="AE51" s="30">
        <v>108391.7</v>
      </c>
      <c r="AF51" s="30">
        <v>541334</v>
      </c>
      <c r="AG51" s="30">
        <v>578324</v>
      </c>
      <c r="AH51" s="31">
        <v>56725</v>
      </c>
      <c r="AI51" s="31">
        <v>83463</v>
      </c>
      <c r="AJ51" s="30"/>
      <c r="AK51" s="30"/>
      <c r="AL51" s="30">
        <v>169826</v>
      </c>
      <c r="AM51" s="30">
        <v>177896</v>
      </c>
      <c r="AN51" s="31">
        <v>19753</v>
      </c>
      <c r="AO51" s="31">
        <v>20197</v>
      </c>
      <c r="AP51" s="30">
        <v>306335</v>
      </c>
      <c r="AQ51" s="30">
        <v>418550</v>
      </c>
      <c r="AR51" s="30">
        <v>130163</v>
      </c>
      <c r="AS51" s="30">
        <v>132103</v>
      </c>
      <c r="AT51" s="31">
        <v>103875</v>
      </c>
      <c r="AU51" s="31">
        <v>145538</v>
      </c>
      <c r="AV51" s="30">
        <v>469458</v>
      </c>
      <c r="AW51" s="30">
        <v>713287</v>
      </c>
      <c r="AX51" s="30">
        <v>50049</v>
      </c>
      <c r="AY51" s="30">
        <v>55525</v>
      </c>
      <c r="AZ51" s="31">
        <v>35794</v>
      </c>
      <c r="BA51" s="31">
        <v>30134</v>
      </c>
      <c r="BB51" s="30">
        <v>63244</v>
      </c>
      <c r="BC51" s="30">
        <v>154419</v>
      </c>
      <c r="BD51" s="30">
        <v>42894</v>
      </c>
      <c r="BE51" s="30">
        <v>53437</v>
      </c>
      <c r="BF51" s="31">
        <v>-725</v>
      </c>
      <c r="BG51" s="31">
        <v>428</v>
      </c>
      <c r="BH51" s="30">
        <v>1827</v>
      </c>
      <c r="BI51" s="30">
        <v>9961</v>
      </c>
      <c r="BJ51" s="30">
        <v>58128</v>
      </c>
      <c r="BK51" s="30">
        <v>53887</v>
      </c>
      <c r="BL51" s="31">
        <v>188732</v>
      </c>
      <c r="BM51" s="31">
        <v>442646</v>
      </c>
      <c r="BN51" s="30">
        <v>300148</v>
      </c>
      <c r="BO51" s="30">
        <v>245870</v>
      </c>
      <c r="BP51" s="30">
        <v>76218</v>
      </c>
      <c r="BQ51" s="30">
        <v>106214</v>
      </c>
      <c r="BR51" s="31">
        <v>41750</v>
      </c>
      <c r="BS51" s="31">
        <v>87185</v>
      </c>
      <c r="BT51" s="30">
        <v>12425</v>
      </c>
      <c r="BU51" s="30">
        <v>16085</v>
      </c>
      <c r="BV51" s="30">
        <v>11709</v>
      </c>
      <c r="BW51" s="30">
        <v>44697</v>
      </c>
      <c r="BX51" s="31">
        <v>17897</v>
      </c>
      <c r="BY51" s="31">
        <v>17897</v>
      </c>
      <c r="BZ51" s="30">
        <v>2316896</v>
      </c>
      <c r="CA51" s="30">
        <v>3689667</v>
      </c>
      <c r="CB51" s="30">
        <v>618028</v>
      </c>
      <c r="CC51" s="30">
        <v>858987</v>
      </c>
      <c r="CD51" s="31">
        <v>452675</v>
      </c>
      <c r="CE51" s="31">
        <v>621797</v>
      </c>
      <c r="CF51" s="30">
        <v>338178</v>
      </c>
      <c r="CG51" s="30">
        <v>394487</v>
      </c>
      <c r="CH51" s="30">
        <v>70764</v>
      </c>
      <c r="CI51" s="30">
        <v>77224</v>
      </c>
      <c r="CJ51" s="31">
        <v>86714</v>
      </c>
      <c r="CK51" s="31">
        <v>86193</v>
      </c>
      <c r="CL51" s="30">
        <v>48228</v>
      </c>
      <c r="CM51" s="30">
        <v>49804</v>
      </c>
      <c r="CN51" s="30">
        <v>36369</v>
      </c>
      <c r="CO51" s="30">
        <v>45498</v>
      </c>
      <c r="CP51" s="31">
        <v>76757</v>
      </c>
      <c r="CQ51" s="31">
        <v>86030</v>
      </c>
      <c r="CR51" s="30">
        <v>12736.300000000001</v>
      </c>
      <c r="CS51" s="30">
        <v>12736.300000000001</v>
      </c>
      <c r="CT51" s="30">
        <v>139483</v>
      </c>
      <c r="CU51" s="30">
        <v>154787</v>
      </c>
      <c r="CV51" s="31">
        <v>8498.6</v>
      </c>
      <c r="CW51" s="31">
        <v>76282.8</v>
      </c>
      <c r="CX51" s="30">
        <v>117176</v>
      </c>
      <c r="CY51" s="30">
        <v>120481</v>
      </c>
      <c r="CZ51" s="30">
        <v>115276</v>
      </c>
      <c r="DA51" s="30">
        <v>237816</v>
      </c>
      <c r="DB51" s="31">
        <v>573290</v>
      </c>
      <c r="DC51" s="31">
        <v>1166853</v>
      </c>
      <c r="DD51" s="30">
        <v>74283</v>
      </c>
      <c r="DE51" s="30">
        <v>121451</v>
      </c>
      <c r="DF51" s="30">
        <v>45541</v>
      </c>
      <c r="DG51" s="30">
        <v>45589</v>
      </c>
      <c r="DH51" s="31">
        <v>14477</v>
      </c>
      <c r="DI51" s="31">
        <v>24752</v>
      </c>
      <c r="DJ51" s="30">
        <v>30083</v>
      </c>
      <c r="DK51" s="30">
        <v>26368</v>
      </c>
      <c r="DL51" s="30">
        <v>42683</v>
      </c>
      <c r="DM51" s="30">
        <v>96903</v>
      </c>
      <c r="DN51" s="31">
        <v>606058</v>
      </c>
      <c r="DO51" s="31">
        <v>819191</v>
      </c>
      <c r="DP51" s="30">
        <v>528218</v>
      </c>
      <c r="DQ51" s="30">
        <v>639775</v>
      </c>
      <c r="DR51" s="30">
        <v>929936</v>
      </c>
      <c r="DS51" s="30">
        <v>1150455</v>
      </c>
      <c r="DT51" s="31">
        <v>674902</v>
      </c>
      <c r="DU51" s="31">
        <v>1358275</v>
      </c>
      <c r="DV51" s="30">
        <v>113975</v>
      </c>
      <c r="DW51" s="30">
        <v>122055</v>
      </c>
      <c r="DX51" s="30">
        <v>74937</v>
      </c>
      <c r="DY51" s="30">
        <v>83114</v>
      </c>
      <c r="DZ51" s="31">
        <v>18476</v>
      </c>
      <c r="EA51" s="31">
        <v>19237</v>
      </c>
      <c r="EB51" s="30">
        <v>278723</v>
      </c>
      <c r="EC51" s="30">
        <v>313318</v>
      </c>
      <c r="ED51" s="30">
        <v>246140</v>
      </c>
      <c r="EE51" s="30">
        <v>307228</v>
      </c>
      <c r="EF51" s="31">
        <v>81092</v>
      </c>
      <c r="EG51" s="31">
        <v>122378</v>
      </c>
      <c r="EH51" s="30">
        <v>119222</v>
      </c>
      <c r="EI51" s="30">
        <v>158817</v>
      </c>
      <c r="EJ51" s="30">
        <v>354086</v>
      </c>
      <c r="EK51" s="30">
        <v>366449</v>
      </c>
      <c r="EL51" s="31">
        <v>178186</v>
      </c>
      <c r="EM51" s="31">
        <v>215711</v>
      </c>
      <c r="EN51" s="30">
        <v>47477</v>
      </c>
      <c r="EO51" s="30">
        <v>47635</v>
      </c>
      <c r="EP51" s="30">
        <v>163508</v>
      </c>
      <c r="EQ51" s="30">
        <v>247610</v>
      </c>
      <c r="ER51" s="31">
        <v>59991</v>
      </c>
      <c r="ES51" s="31">
        <v>61553</v>
      </c>
    </row>
    <row r="52" spans="1:149">
      <c r="A52" s="23" t="s">
        <v>138</v>
      </c>
      <c r="B52" s="24">
        <v>-6417902</v>
      </c>
      <c r="C52" s="24">
        <v>-34102755</v>
      </c>
      <c r="D52" s="25">
        <v>-1128640</v>
      </c>
      <c r="E52" s="25">
        <v>-1907423</v>
      </c>
      <c r="F52" s="24">
        <v>-156773</v>
      </c>
      <c r="G52" s="24">
        <v>-882018</v>
      </c>
      <c r="H52" s="24">
        <v>-2428430</v>
      </c>
      <c r="I52" s="24">
        <v>-2924412</v>
      </c>
      <c r="J52" s="25">
        <v>-1372844</v>
      </c>
      <c r="K52" s="25">
        <v>-1605054</v>
      </c>
      <c r="L52" s="24">
        <v>-717773</v>
      </c>
      <c r="M52" s="24">
        <v>-845639</v>
      </c>
      <c r="N52" s="24">
        <v>-45449</v>
      </c>
      <c r="O52" s="24">
        <v>-187388</v>
      </c>
      <c r="P52" s="25">
        <v>-843495</v>
      </c>
      <c r="Q52" s="25">
        <v>-3501018</v>
      </c>
      <c r="R52" s="24">
        <v>9560</v>
      </c>
      <c r="S52" s="24">
        <v>-241584</v>
      </c>
      <c r="T52" s="24">
        <v>-85054</v>
      </c>
      <c r="U52" s="24">
        <v>-124755</v>
      </c>
      <c r="V52" s="25">
        <v>-152070</v>
      </c>
      <c r="W52" s="25">
        <v>-166044</v>
      </c>
      <c r="X52" s="24">
        <v>-49928</v>
      </c>
      <c r="Y52" s="24">
        <v>-127159</v>
      </c>
      <c r="Z52" s="24">
        <v>-233779</v>
      </c>
      <c r="AA52" s="24">
        <v>-246953</v>
      </c>
      <c r="AB52" s="25"/>
      <c r="AC52" s="25"/>
      <c r="AD52" s="24">
        <v>29047.3</v>
      </c>
      <c r="AE52" s="24">
        <v>29047.3</v>
      </c>
      <c r="AF52" s="24">
        <v>-65682</v>
      </c>
      <c r="AG52" s="24">
        <v>-59599</v>
      </c>
      <c r="AH52" s="25">
        <v>-116999</v>
      </c>
      <c r="AI52" s="25">
        <v>-119642</v>
      </c>
      <c r="AJ52" s="24"/>
      <c r="AK52" s="24"/>
      <c r="AL52" s="24">
        <v>-704927</v>
      </c>
      <c r="AM52" s="24">
        <v>-383331</v>
      </c>
      <c r="AN52" s="25">
        <v>-7761</v>
      </c>
      <c r="AO52" s="25">
        <v>-11229</v>
      </c>
      <c r="AP52" s="24">
        <v>-346189</v>
      </c>
      <c r="AQ52" s="24">
        <v>-538794</v>
      </c>
      <c r="AR52" s="24">
        <v>-27675</v>
      </c>
      <c r="AS52" s="24">
        <v>-53652</v>
      </c>
      <c r="AT52" s="25">
        <v>-88694</v>
      </c>
      <c r="AU52" s="25">
        <v>-100653</v>
      </c>
      <c r="AV52" s="24">
        <v>-387669</v>
      </c>
      <c r="AW52" s="24">
        <v>-492545</v>
      </c>
      <c r="AX52" s="24">
        <v>-31503</v>
      </c>
      <c r="AY52" s="24">
        <v>-53780</v>
      </c>
      <c r="AZ52" s="25">
        <v>950</v>
      </c>
      <c r="BA52" s="25">
        <v>10497</v>
      </c>
      <c r="BB52" s="24">
        <v>-201086</v>
      </c>
      <c r="BC52" s="24">
        <v>-254323</v>
      </c>
      <c r="BD52" s="24">
        <v>-15019</v>
      </c>
      <c r="BE52" s="24">
        <v>-15019</v>
      </c>
      <c r="BF52" s="25">
        <v>353</v>
      </c>
      <c r="BG52" s="25">
        <v>-7508</v>
      </c>
      <c r="BH52" s="24">
        <v>3004</v>
      </c>
      <c r="BI52" s="24">
        <v>33</v>
      </c>
      <c r="BJ52" s="24">
        <v>-77423</v>
      </c>
      <c r="BK52" s="24">
        <v>-85983</v>
      </c>
      <c r="BL52" s="25">
        <v>-166843</v>
      </c>
      <c r="BM52" s="25">
        <v>-266221</v>
      </c>
      <c r="BN52" s="24">
        <v>-140686</v>
      </c>
      <c r="BO52" s="24">
        <v>-108922</v>
      </c>
      <c r="BP52" s="24">
        <v>-16458</v>
      </c>
      <c r="BQ52" s="24">
        <v>-8986</v>
      </c>
      <c r="BR52" s="25">
        <v>-140408</v>
      </c>
      <c r="BS52" s="25">
        <v>-139105</v>
      </c>
      <c r="BT52" s="24">
        <v>0</v>
      </c>
      <c r="BU52" s="24">
        <v>-3181</v>
      </c>
      <c r="BV52" s="24">
        <v>-23215</v>
      </c>
      <c r="BW52" s="24">
        <v>-100546</v>
      </c>
      <c r="BX52" s="25">
        <v>-4990</v>
      </c>
      <c r="BY52" s="25">
        <v>-4990</v>
      </c>
      <c r="BZ52" s="24">
        <v>-1029792</v>
      </c>
      <c r="CA52" s="24">
        <v>-3001001</v>
      </c>
      <c r="CB52" s="24">
        <v>-167873</v>
      </c>
      <c r="CC52" s="24">
        <v>39362</v>
      </c>
      <c r="CD52" s="25">
        <v>-318693</v>
      </c>
      <c r="CE52" s="25">
        <v>-401869</v>
      </c>
      <c r="CF52" s="24">
        <v>-232753</v>
      </c>
      <c r="CG52" s="24">
        <v>-404136</v>
      </c>
      <c r="CH52" s="24">
        <v>-50230</v>
      </c>
      <c r="CI52" s="24">
        <v>-54499</v>
      </c>
      <c r="CJ52" s="25">
        <v>-9800</v>
      </c>
      <c r="CK52" s="25">
        <v>-10993</v>
      </c>
      <c r="CL52" s="24">
        <v>-36895</v>
      </c>
      <c r="CM52" s="24">
        <v>-10638</v>
      </c>
      <c r="CN52" s="24">
        <v>-31666</v>
      </c>
      <c r="CO52" s="24">
        <v>-51134</v>
      </c>
      <c r="CP52" s="25">
        <v>-69722</v>
      </c>
      <c r="CQ52" s="25">
        <v>-77108</v>
      </c>
      <c r="CR52" s="24">
        <v>-9344.6</v>
      </c>
      <c r="CS52" s="24">
        <v>-9344.6</v>
      </c>
      <c r="CT52" s="24">
        <v>-94988</v>
      </c>
      <c r="CU52" s="24">
        <v>-139876</v>
      </c>
      <c r="CV52" s="25">
        <v>-6770.4000000000005</v>
      </c>
      <c r="CW52" s="25">
        <v>-39746</v>
      </c>
      <c r="CX52" s="24">
        <v>-38682</v>
      </c>
      <c r="CY52" s="24">
        <v>-39766</v>
      </c>
      <c r="CZ52" s="24">
        <v>-35367</v>
      </c>
      <c r="DA52" s="24">
        <v>-152472</v>
      </c>
      <c r="DB52" s="25">
        <v>-92685</v>
      </c>
      <c r="DC52" s="25">
        <v>-944646</v>
      </c>
      <c r="DD52" s="24">
        <v>-46108</v>
      </c>
      <c r="DE52" s="24">
        <v>-51730</v>
      </c>
      <c r="DF52" s="24">
        <v>-13814</v>
      </c>
      <c r="DG52" s="24">
        <v>-13814</v>
      </c>
      <c r="DH52" s="25">
        <v>-24587</v>
      </c>
      <c r="DI52" s="25">
        <v>-36836</v>
      </c>
      <c r="DJ52" s="24">
        <v>-8373</v>
      </c>
      <c r="DK52" s="24">
        <v>-2813</v>
      </c>
      <c r="DL52" s="24">
        <v>-17198</v>
      </c>
      <c r="DM52" s="24">
        <v>-21476</v>
      </c>
      <c r="DN52" s="25">
        <v>-73533</v>
      </c>
      <c r="DO52" s="25">
        <v>-276768</v>
      </c>
      <c r="DP52" s="24">
        <v>-431784</v>
      </c>
      <c r="DQ52" s="24">
        <v>-569227</v>
      </c>
      <c r="DR52" s="24">
        <v>-1136438</v>
      </c>
      <c r="DS52" s="24">
        <v>-1392750</v>
      </c>
      <c r="DT52" s="25">
        <v>-203552</v>
      </c>
      <c r="DU52" s="25">
        <v>-563889</v>
      </c>
      <c r="DV52" s="24">
        <v>-167136</v>
      </c>
      <c r="DW52" s="24">
        <v>-183331</v>
      </c>
      <c r="DX52" s="24">
        <v>-38643</v>
      </c>
      <c r="DY52" s="24">
        <v>-41809</v>
      </c>
      <c r="DZ52" s="25">
        <v>-27134</v>
      </c>
      <c r="EA52" s="25">
        <v>-29750</v>
      </c>
      <c r="EB52" s="24">
        <v>-282071</v>
      </c>
      <c r="EC52" s="24">
        <v>-299865</v>
      </c>
      <c r="ED52" s="24">
        <v>-220612</v>
      </c>
      <c r="EE52" s="24">
        <v>-266699</v>
      </c>
      <c r="EF52" s="25">
        <v>-15346</v>
      </c>
      <c r="EG52" s="25">
        <v>-95369</v>
      </c>
      <c r="EH52" s="24">
        <v>-521115</v>
      </c>
      <c r="EI52" s="24">
        <v>-550714</v>
      </c>
      <c r="EJ52" s="24">
        <v>-154044</v>
      </c>
      <c r="EK52" s="24">
        <v>-467066</v>
      </c>
      <c r="EL52" s="25">
        <v>-97505</v>
      </c>
      <c r="EM52" s="25">
        <v>-99418</v>
      </c>
      <c r="EN52" s="24">
        <v>-98473</v>
      </c>
      <c r="EO52" s="24">
        <v>-97387</v>
      </c>
      <c r="EP52" s="24">
        <v>-84460</v>
      </c>
      <c r="EQ52" s="24">
        <v>-133126</v>
      </c>
      <c r="ER52" s="25">
        <v>8743</v>
      </c>
      <c r="ES52" s="25">
        <v>43448</v>
      </c>
    </row>
    <row r="53" spans="1:149">
      <c r="A53" s="26" t="s">
        <v>144</v>
      </c>
      <c r="B53" s="27">
        <v>3869692</v>
      </c>
      <c r="C53" s="27">
        <v>901135</v>
      </c>
      <c r="D53" s="28">
        <v>-1968091</v>
      </c>
      <c r="E53" s="28">
        <v>-2172318</v>
      </c>
      <c r="F53" s="27">
        <v>-747195</v>
      </c>
      <c r="G53" s="27">
        <v>-90721</v>
      </c>
      <c r="H53" s="27">
        <v>281912</v>
      </c>
      <c r="I53" s="27">
        <v>353004</v>
      </c>
      <c r="J53" s="28">
        <v>-1394700</v>
      </c>
      <c r="K53" s="28">
        <v>-2051517</v>
      </c>
      <c r="L53" s="27">
        <v>-26981</v>
      </c>
      <c r="M53" s="27">
        <v>-130163</v>
      </c>
      <c r="N53" s="27">
        <v>1653</v>
      </c>
      <c r="O53" s="27">
        <v>306653</v>
      </c>
      <c r="P53" s="28">
        <v>2438029</v>
      </c>
      <c r="Q53" s="28">
        <v>-2707130</v>
      </c>
      <c r="R53" s="27">
        <v>-199560</v>
      </c>
      <c r="S53" s="27">
        <v>-8607</v>
      </c>
      <c r="T53" s="27">
        <v>-111766</v>
      </c>
      <c r="U53" s="27">
        <v>-171532</v>
      </c>
      <c r="V53" s="28">
        <v>-1396</v>
      </c>
      <c r="W53" s="28">
        <v>-12256</v>
      </c>
      <c r="X53" s="27">
        <v>-98242</v>
      </c>
      <c r="Y53" s="27">
        <v>-34927</v>
      </c>
      <c r="Z53" s="27">
        <v>-442522</v>
      </c>
      <c r="AA53" s="27">
        <v>-459529</v>
      </c>
      <c r="AB53" s="28"/>
      <c r="AC53" s="28"/>
      <c r="AD53" s="27">
        <v>-12514.199999999999</v>
      </c>
      <c r="AE53" s="27">
        <v>-14789.3</v>
      </c>
      <c r="AF53" s="27">
        <v>-269163</v>
      </c>
      <c r="AG53" s="27">
        <v>-311856</v>
      </c>
      <c r="AH53" s="28">
        <v>5644</v>
      </c>
      <c r="AI53" s="28">
        <v>-48447</v>
      </c>
      <c r="AJ53" s="27"/>
      <c r="AK53" s="27"/>
      <c r="AL53" s="27">
        <v>501947</v>
      </c>
      <c r="AM53" s="27">
        <v>172282</v>
      </c>
      <c r="AN53" s="28">
        <v>-3024</v>
      </c>
      <c r="AO53" s="28">
        <v>0</v>
      </c>
      <c r="AP53" s="27">
        <v>3425</v>
      </c>
      <c r="AQ53" s="27">
        <v>65029</v>
      </c>
      <c r="AR53" s="27">
        <v>-83946</v>
      </c>
      <c r="AS53" s="27">
        <v>-30476</v>
      </c>
      <c r="AT53" s="28">
        <v>9624</v>
      </c>
      <c r="AU53" s="28">
        <v>-20075</v>
      </c>
      <c r="AV53" s="27">
        <v>-394556</v>
      </c>
      <c r="AW53" s="27">
        <v>-521288</v>
      </c>
      <c r="AX53" s="27">
        <v>-23566</v>
      </c>
      <c r="AY53" s="27">
        <v>-6553</v>
      </c>
      <c r="AZ53" s="28">
        <v>-40233</v>
      </c>
      <c r="BA53" s="28">
        <v>-44117</v>
      </c>
      <c r="BB53" s="27">
        <v>107766</v>
      </c>
      <c r="BC53" s="27">
        <v>72388</v>
      </c>
      <c r="BD53" s="27">
        <v>3063</v>
      </c>
      <c r="BE53" s="27">
        <v>-3999</v>
      </c>
      <c r="BF53" s="28">
        <v>-4492</v>
      </c>
      <c r="BG53" s="28">
        <v>-412</v>
      </c>
      <c r="BH53" s="27">
        <v>2954</v>
      </c>
      <c r="BI53" s="27">
        <v>-2209</v>
      </c>
      <c r="BJ53" s="27">
        <v>15074</v>
      </c>
      <c r="BK53" s="27">
        <v>32867</v>
      </c>
      <c r="BL53" s="28">
        <v>43014</v>
      </c>
      <c r="BM53" s="28">
        <v>-109308</v>
      </c>
      <c r="BN53" s="27">
        <v>-23592</v>
      </c>
      <c r="BO53" s="27">
        <v>-4812</v>
      </c>
      <c r="BP53" s="27">
        <v>-62937</v>
      </c>
      <c r="BQ53" s="27">
        <v>-100441</v>
      </c>
      <c r="BR53" s="28">
        <v>18311</v>
      </c>
      <c r="BS53" s="28">
        <v>-30017</v>
      </c>
      <c r="BT53" s="27">
        <v>-2136</v>
      </c>
      <c r="BU53" s="27">
        <v>-2615</v>
      </c>
      <c r="BV53" s="27">
        <v>-2075</v>
      </c>
      <c r="BW53" s="27">
        <v>40452</v>
      </c>
      <c r="BX53" s="28">
        <v>0</v>
      </c>
      <c r="BY53" s="28">
        <v>0</v>
      </c>
      <c r="BZ53" s="27">
        <v>-742119</v>
      </c>
      <c r="CA53" s="27">
        <v>-214568</v>
      </c>
      <c r="CB53" s="27">
        <v>-268592</v>
      </c>
      <c r="CC53" s="27">
        <v>-623238</v>
      </c>
      <c r="CD53" s="28">
        <v>-141660</v>
      </c>
      <c r="CE53" s="28">
        <v>-222574</v>
      </c>
      <c r="CF53" s="27">
        <v>-101022</v>
      </c>
      <c r="CG53" s="27">
        <v>14052</v>
      </c>
      <c r="CH53" s="27">
        <v>-13574</v>
      </c>
      <c r="CI53" s="27">
        <v>-15765</v>
      </c>
      <c r="CJ53" s="28">
        <v>-36717</v>
      </c>
      <c r="CK53" s="28">
        <v>-35003</v>
      </c>
      <c r="CL53" s="27">
        <v>13273</v>
      </c>
      <c r="CM53" s="27">
        <v>-14560</v>
      </c>
      <c r="CN53" s="27">
        <v>-34246</v>
      </c>
      <c r="CO53" s="27">
        <v>-23907</v>
      </c>
      <c r="CP53" s="28">
        <v>-14706</v>
      </c>
      <c r="CQ53" s="28">
        <v>-32402</v>
      </c>
      <c r="CR53" s="27">
        <v>-798.4</v>
      </c>
      <c r="CS53" s="27">
        <v>-798.4</v>
      </c>
      <c r="CT53" s="27">
        <v>-64676</v>
      </c>
      <c r="CU53" s="27">
        <v>-37580</v>
      </c>
      <c r="CV53" s="28">
        <v>23100</v>
      </c>
      <c r="CW53" s="28">
        <v>0</v>
      </c>
      <c r="CX53" s="27">
        <v>-79620</v>
      </c>
      <c r="CY53" s="27">
        <v>-81840</v>
      </c>
      <c r="CZ53" s="27">
        <v>-96171</v>
      </c>
      <c r="DA53" s="27">
        <v>-101614</v>
      </c>
      <c r="DB53" s="28">
        <v>-609642</v>
      </c>
      <c r="DC53" s="28">
        <v>-388038</v>
      </c>
      <c r="DD53" s="27">
        <v>-47202</v>
      </c>
      <c r="DE53" s="27">
        <v>-88749</v>
      </c>
      <c r="DF53" s="27">
        <v>-181</v>
      </c>
      <c r="DG53" s="27">
        <v>-229</v>
      </c>
      <c r="DH53" s="28">
        <v>-6272</v>
      </c>
      <c r="DI53" s="28">
        <v>-2418</v>
      </c>
      <c r="DJ53" s="27">
        <v>-12033</v>
      </c>
      <c r="DK53" s="27">
        <v>-13878</v>
      </c>
      <c r="DL53" s="27">
        <v>33571</v>
      </c>
      <c r="DM53" s="27">
        <v>-8125</v>
      </c>
      <c r="DN53" s="28">
        <v>-499596</v>
      </c>
      <c r="DO53" s="28">
        <v>-521974</v>
      </c>
      <c r="DP53" s="27">
        <v>-189779</v>
      </c>
      <c r="DQ53" s="27">
        <v>-121305</v>
      </c>
      <c r="DR53" s="27">
        <v>-365016</v>
      </c>
      <c r="DS53" s="27">
        <v>-329223</v>
      </c>
      <c r="DT53" s="28">
        <v>-184386</v>
      </c>
      <c r="DU53" s="28">
        <v>-441247</v>
      </c>
      <c r="DV53" s="27">
        <v>17690</v>
      </c>
      <c r="DW53" s="27">
        <v>25805</v>
      </c>
      <c r="DX53" s="27">
        <v>-13249</v>
      </c>
      <c r="DY53" s="27">
        <v>-18260</v>
      </c>
      <c r="DZ53" s="28">
        <v>-10177</v>
      </c>
      <c r="EA53" s="28">
        <v>-9733</v>
      </c>
      <c r="EB53" s="27">
        <v>-40048</v>
      </c>
      <c r="EC53" s="27">
        <v>-56848</v>
      </c>
      <c r="ED53" s="27">
        <v>-26022</v>
      </c>
      <c r="EE53" s="27">
        <v>-37398</v>
      </c>
      <c r="EF53" s="28">
        <v>-62931</v>
      </c>
      <c r="EG53" s="28">
        <v>-25831</v>
      </c>
      <c r="EH53" s="27">
        <v>374354</v>
      </c>
      <c r="EI53" s="27">
        <v>364359</v>
      </c>
      <c r="EJ53" s="27">
        <v>-200482</v>
      </c>
      <c r="EK53" s="27">
        <v>-66723</v>
      </c>
      <c r="EL53" s="28">
        <v>-36930</v>
      </c>
      <c r="EM53" s="28">
        <v>-68069</v>
      </c>
      <c r="EN53" s="27">
        <v>21325</v>
      </c>
      <c r="EO53" s="27">
        <v>17339</v>
      </c>
      <c r="EP53" s="27">
        <v>-49303</v>
      </c>
      <c r="EQ53" s="27">
        <v>-61985</v>
      </c>
      <c r="ER53" s="28">
        <v>-15682</v>
      </c>
      <c r="ES53" s="28">
        <v>-51949</v>
      </c>
    </row>
    <row r="54" spans="1:149" ht="15">
      <c r="A54" s="29" t="s">
        <v>190</v>
      </c>
      <c r="B54" s="30">
        <v>-1458362</v>
      </c>
      <c r="C54" s="30">
        <v>-8655760</v>
      </c>
      <c r="D54" s="31">
        <v>34495</v>
      </c>
      <c r="E54" s="31">
        <v>17086</v>
      </c>
      <c r="F54" s="30">
        <v>-575259</v>
      </c>
      <c r="G54" s="30">
        <v>-564591</v>
      </c>
      <c r="H54" s="30">
        <v>-313536</v>
      </c>
      <c r="I54" s="30">
        <v>-313536</v>
      </c>
      <c r="J54" s="31">
        <v>982154</v>
      </c>
      <c r="K54" s="31">
        <v>1078725</v>
      </c>
      <c r="L54" s="30">
        <v>-22444</v>
      </c>
      <c r="M54" s="30">
        <v>-23716</v>
      </c>
      <c r="N54" s="30">
        <v>-13665</v>
      </c>
      <c r="O54" s="30">
        <v>-24599</v>
      </c>
      <c r="P54" s="31">
        <v>1540987</v>
      </c>
      <c r="Q54" s="31">
        <v>115197</v>
      </c>
      <c r="R54" s="30">
        <v>349663</v>
      </c>
      <c r="S54" s="30">
        <v>349662</v>
      </c>
      <c r="T54" s="30">
        <v>-2267</v>
      </c>
      <c r="U54" s="30">
        <v>-2311</v>
      </c>
      <c r="V54" s="31">
        <v>66035</v>
      </c>
      <c r="W54" s="31">
        <v>66035</v>
      </c>
      <c r="X54" s="30">
        <v>-20007</v>
      </c>
      <c r="Y54" s="30">
        <v>-20006</v>
      </c>
      <c r="Z54" s="30">
        <v>691478</v>
      </c>
      <c r="AA54" s="30">
        <v>721974</v>
      </c>
      <c r="AB54" s="31"/>
      <c r="AC54" s="31"/>
      <c r="AD54" s="30">
        <v>122649.7</v>
      </c>
      <c r="AE54" s="30">
        <v>122649.69999999997</v>
      </c>
      <c r="AF54" s="30">
        <v>206489</v>
      </c>
      <c r="AG54" s="30">
        <v>206869</v>
      </c>
      <c r="AH54" s="31">
        <v>-54630</v>
      </c>
      <c r="AI54" s="31">
        <v>-84626</v>
      </c>
      <c r="AJ54" s="30"/>
      <c r="AK54" s="30"/>
      <c r="AL54" s="30">
        <v>-33154</v>
      </c>
      <c r="AM54" s="30">
        <v>-33153</v>
      </c>
      <c r="AN54" s="31">
        <v>8968</v>
      </c>
      <c r="AO54" s="31">
        <v>8968</v>
      </c>
      <c r="AP54" s="30">
        <v>-36429</v>
      </c>
      <c r="AQ54" s="30">
        <v>-55215</v>
      </c>
      <c r="AR54" s="30">
        <v>18542</v>
      </c>
      <c r="AS54" s="30">
        <v>47975</v>
      </c>
      <c r="AT54" s="31">
        <v>24805</v>
      </c>
      <c r="AU54" s="31">
        <v>24810</v>
      </c>
      <c r="AV54" s="30">
        <v>-312767</v>
      </c>
      <c r="AW54" s="30">
        <v>-300546</v>
      </c>
      <c r="AX54" s="30">
        <v>-5020</v>
      </c>
      <c r="AY54" s="30">
        <v>-4808</v>
      </c>
      <c r="AZ54" s="31">
        <v>-3489</v>
      </c>
      <c r="BA54" s="31">
        <v>-3486</v>
      </c>
      <c r="BB54" s="30">
        <v>-30076</v>
      </c>
      <c r="BC54" s="30">
        <v>-27516</v>
      </c>
      <c r="BD54" s="30">
        <v>30938</v>
      </c>
      <c r="BE54" s="30">
        <v>34419</v>
      </c>
      <c r="BF54" s="31">
        <v>-4864</v>
      </c>
      <c r="BG54" s="31">
        <v>-7492</v>
      </c>
      <c r="BH54" s="30">
        <v>7785</v>
      </c>
      <c r="BI54" s="30">
        <v>7785</v>
      </c>
      <c r="BJ54" s="30">
        <v>-4221</v>
      </c>
      <c r="BK54" s="30">
        <v>771</v>
      </c>
      <c r="BL54" s="31">
        <v>64903</v>
      </c>
      <c r="BM54" s="31">
        <v>67117</v>
      </c>
      <c r="BN54" s="30">
        <v>135870</v>
      </c>
      <c r="BO54" s="30">
        <v>132136</v>
      </c>
      <c r="BP54" s="30">
        <v>-3177</v>
      </c>
      <c r="BQ54" s="30">
        <v>-3213</v>
      </c>
      <c r="BR54" s="31">
        <v>-80347</v>
      </c>
      <c r="BS54" s="31">
        <v>-81937</v>
      </c>
      <c r="BT54" s="30">
        <v>10289</v>
      </c>
      <c r="BU54" s="30">
        <v>10289</v>
      </c>
      <c r="BV54" s="30">
        <v>-13581</v>
      </c>
      <c r="BW54" s="30">
        <v>-15397</v>
      </c>
      <c r="BX54" s="31">
        <v>12907</v>
      </c>
      <c r="BY54" s="31">
        <v>12907</v>
      </c>
      <c r="BZ54" s="30">
        <v>544985</v>
      </c>
      <c r="CA54" s="30">
        <v>474098</v>
      </c>
      <c r="CB54" s="30">
        <v>181563</v>
      </c>
      <c r="CC54" s="30">
        <v>275111</v>
      </c>
      <c r="CD54" s="31">
        <v>-7678</v>
      </c>
      <c r="CE54" s="31">
        <v>-2646</v>
      </c>
      <c r="CF54" s="30">
        <v>4403</v>
      </c>
      <c r="CG54" s="30">
        <v>4403</v>
      </c>
      <c r="CH54" s="30">
        <v>6960</v>
      </c>
      <c r="CI54" s="30">
        <v>6960</v>
      </c>
      <c r="CJ54" s="31">
        <v>40197</v>
      </c>
      <c r="CK54" s="31">
        <v>40197</v>
      </c>
      <c r="CL54" s="30">
        <v>24606</v>
      </c>
      <c r="CM54" s="30">
        <v>24606</v>
      </c>
      <c r="CN54" s="30">
        <v>-29543</v>
      </c>
      <c r="CO54" s="30">
        <v>-29543</v>
      </c>
      <c r="CP54" s="31">
        <v>-7671</v>
      </c>
      <c r="CQ54" s="31">
        <v>-23480</v>
      </c>
      <c r="CR54" s="30">
        <v>2593.3000000000006</v>
      </c>
      <c r="CS54" s="30">
        <v>2593.3000000000006</v>
      </c>
      <c r="CT54" s="30">
        <v>-20181</v>
      </c>
      <c r="CU54" s="30">
        <v>-22669</v>
      </c>
      <c r="CV54" s="31">
        <v>24828.2</v>
      </c>
      <c r="CW54" s="31">
        <v>36536.800000000003</v>
      </c>
      <c r="CX54" s="30">
        <v>-1126</v>
      </c>
      <c r="CY54" s="30">
        <v>-1125</v>
      </c>
      <c r="CZ54" s="30">
        <v>-16262</v>
      </c>
      <c r="DA54" s="30">
        <v>-16270</v>
      </c>
      <c r="DB54" s="31">
        <v>-129037</v>
      </c>
      <c r="DC54" s="31">
        <v>-165831</v>
      </c>
      <c r="DD54" s="30">
        <v>-19027</v>
      </c>
      <c r="DE54" s="30">
        <v>-19028</v>
      </c>
      <c r="DF54" s="30">
        <v>31546</v>
      </c>
      <c r="DG54" s="30">
        <v>31546</v>
      </c>
      <c r="DH54" s="31">
        <v>-16382</v>
      </c>
      <c r="DI54" s="31">
        <v>-14502</v>
      </c>
      <c r="DJ54" s="30">
        <v>9677</v>
      </c>
      <c r="DK54" s="30">
        <v>9677</v>
      </c>
      <c r="DL54" s="30">
        <v>59056</v>
      </c>
      <c r="DM54" s="30">
        <v>67302</v>
      </c>
      <c r="DN54" s="31">
        <v>32929</v>
      </c>
      <c r="DO54" s="31">
        <v>20449</v>
      </c>
      <c r="DP54" s="30">
        <v>-93345</v>
      </c>
      <c r="DQ54" s="30">
        <v>-50757</v>
      </c>
      <c r="DR54" s="30">
        <v>-571518</v>
      </c>
      <c r="DS54" s="30">
        <v>-571518</v>
      </c>
      <c r="DT54" s="31">
        <v>286964</v>
      </c>
      <c r="DU54" s="31">
        <v>353139</v>
      </c>
      <c r="DV54" s="30">
        <v>-35471</v>
      </c>
      <c r="DW54" s="30">
        <v>-35471</v>
      </c>
      <c r="DX54" s="30">
        <v>23045</v>
      </c>
      <c r="DY54" s="30">
        <v>23045</v>
      </c>
      <c r="DZ54" s="31">
        <v>-18835</v>
      </c>
      <c r="EA54" s="31">
        <v>-20246</v>
      </c>
      <c r="EB54" s="30">
        <v>-43396</v>
      </c>
      <c r="EC54" s="30">
        <v>-43395</v>
      </c>
      <c r="ED54" s="30">
        <v>-494</v>
      </c>
      <c r="EE54" s="30">
        <v>3131</v>
      </c>
      <c r="EF54" s="31">
        <v>2815</v>
      </c>
      <c r="EG54" s="31">
        <v>1178</v>
      </c>
      <c r="EH54" s="30">
        <v>-27539</v>
      </c>
      <c r="EI54" s="30">
        <v>-27538</v>
      </c>
      <c r="EJ54" s="30">
        <v>-440</v>
      </c>
      <c r="EK54" s="30">
        <v>-167340</v>
      </c>
      <c r="EL54" s="31">
        <v>43751</v>
      </c>
      <c r="EM54" s="31">
        <v>48224</v>
      </c>
      <c r="EN54" s="30">
        <v>-29671</v>
      </c>
      <c r="EO54" s="30">
        <v>-32413</v>
      </c>
      <c r="EP54" s="30">
        <v>29745</v>
      </c>
      <c r="EQ54" s="30">
        <v>52499</v>
      </c>
      <c r="ER54" s="31">
        <v>53052</v>
      </c>
      <c r="ES54" s="31">
        <v>53052</v>
      </c>
    </row>
  </sheetData>
  <mergeCells count="149">
    <mergeCell ref="A3:A4"/>
    <mergeCell ref="EH4:EI4"/>
    <mergeCell ref="EJ4:EK4"/>
    <mergeCell ref="EL4:EM4"/>
    <mergeCell ref="EN4:EO4"/>
    <mergeCell ref="EP4:EQ4"/>
    <mergeCell ref="ER4:ES4"/>
    <mergeCell ref="DV4:DW4"/>
    <mergeCell ref="DX4:DY4"/>
    <mergeCell ref="DZ4:EA4"/>
    <mergeCell ref="EB4:EC4"/>
    <mergeCell ref="ED4:EE4"/>
    <mergeCell ref="EF4:EG4"/>
    <mergeCell ref="DJ4:DK4"/>
    <mergeCell ref="DL4:DM4"/>
    <mergeCell ref="DN4:DO4"/>
    <mergeCell ref="DP4:DQ4"/>
    <mergeCell ref="DR4:DS4"/>
    <mergeCell ref="DT4:DU4"/>
    <mergeCell ref="CX4:CY4"/>
    <mergeCell ref="CZ4:DA4"/>
    <mergeCell ref="DB4:DC4"/>
    <mergeCell ref="DD4:DE4"/>
    <mergeCell ref="DF4:DG4"/>
    <mergeCell ref="DH4:DI4"/>
    <mergeCell ref="CL4:CM4"/>
    <mergeCell ref="CN4:CO4"/>
    <mergeCell ref="CP4:CQ4"/>
    <mergeCell ref="CR4:CS4"/>
    <mergeCell ref="CT4:CU4"/>
    <mergeCell ref="CV4:CW4"/>
    <mergeCell ref="BZ4:CA4"/>
    <mergeCell ref="CB4:CC4"/>
    <mergeCell ref="CD4:CE4"/>
    <mergeCell ref="CF4:CG4"/>
    <mergeCell ref="CH4:CI4"/>
    <mergeCell ref="CJ4:CK4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EP3:EQ3"/>
    <mergeCell ref="ER3:ES3"/>
    <mergeCell ref="B4:C4"/>
    <mergeCell ref="D4:E4"/>
    <mergeCell ref="F4:G4"/>
    <mergeCell ref="H4:I4"/>
    <mergeCell ref="J4:K4"/>
    <mergeCell ref="L4:M4"/>
    <mergeCell ref="N4:O4"/>
    <mergeCell ref="P4:Q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Z3:AA3"/>
    <mergeCell ref="AB3:AC3"/>
    <mergeCell ref="AD3:AE3"/>
  </mergeCells>
  <hyperlinks>
    <hyperlink ref="A1" location="'Samantekt sveitarfélaga A hluti'!A1" display="Samantekt" xr:uid="{03698941-850D-4590-999F-1BE740883FB2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C6FF8-7874-481E-8E3D-42BD72D4BEA5}">
  <dimension ref="A1:ET54"/>
  <sheetViews>
    <sheetView workbookViewId="0">
      <selection activeCell="A7" sqref="A7:XFD31"/>
    </sheetView>
  </sheetViews>
  <sheetFormatPr defaultRowHeight="14.25" outlineLevelRow="1" outlineLevelCol="1"/>
  <cols>
    <col min="1" max="1" width="29.625" customWidth="1"/>
    <col min="2" max="3" width="11.125" hidden="1" customWidth="1" outlineLevel="1"/>
    <col min="4" max="4" width="10.125" hidden="1" customWidth="1" outlineLevel="1"/>
    <col min="5" max="5" width="10.375" hidden="1" customWidth="1" outlineLevel="1"/>
    <col min="6" max="6" width="10.125" hidden="1" customWidth="1" outlineLevel="1"/>
    <col min="7" max="7" width="9.375" hidden="1" customWidth="1" outlineLevel="1"/>
    <col min="8" max="103" width="10.375" hidden="1" customWidth="1" outlineLevel="1"/>
    <col min="104" max="104" width="10.375" style="46" customWidth="1" collapsed="1"/>
    <col min="105" max="105" width="10.375" customWidth="1"/>
    <col min="106" max="106" width="10.375" style="46" customWidth="1"/>
    <col min="107" max="107" width="10.375" customWidth="1"/>
    <col min="108" max="108" width="10.375" style="46" customWidth="1"/>
    <col min="109" max="109" width="10.375" customWidth="1"/>
    <col min="110" max="110" width="10.375" style="46" customWidth="1"/>
    <col min="111" max="111" width="10.375" customWidth="1"/>
    <col min="112" max="112" width="10.375" style="46" customWidth="1"/>
    <col min="113" max="113" width="10.375" customWidth="1"/>
    <col min="114" max="114" width="10.375" style="46" customWidth="1"/>
    <col min="115" max="115" width="10.375" customWidth="1"/>
    <col min="116" max="116" width="10.375" style="46" customWidth="1"/>
    <col min="117" max="117" width="10.375" customWidth="1"/>
    <col min="118" max="118" width="10.375" style="46" customWidth="1"/>
    <col min="119" max="119" width="10.375" customWidth="1"/>
    <col min="120" max="149" width="10.375" hidden="1" customWidth="1" outlineLevel="1"/>
    <col min="150" max="150" width="9" collapsed="1"/>
  </cols>
  <sheetData>
    <row r="1" spans="1:149">
      <c r="A1" s="36" t="s">
        <v>192</v>
      </c>
      <c r="L1" s="8"/>
      <c r="M1" s="8"/>
      <c r="N1" s="8"/>
      <c r="O1" s="8"/>
      <c r="P1" s="8"/>
      <c r="Q1" s="8"/>
      <c r="R1" s="8"/>
      <c r="S1" s="8"/>
    </row>
    <row r="2" spans="1:149" hidden="1">
      <c r="A2" s="37"/>
      <c r="B2">
        <v>0</v>
      </c>
      <c r="C2">
        <v>0</v>
      </c>
      <c r="D2">
        <v>1000</v>
      </c>
      <c r="E2">
        <v>1000</v>
      </c>
      <c r="F2">
        <v>1100</v>
      </c>
      <c r="G2">
        <v>1100</v>
      </c>
      <c r="H2">
        <v>1300</v>
      </c>
      <c r="I2">
        <v>1300</v>
      </c>
      <c r="J2">
        <v>1400</v>
      </c>
      <c r="K2">
        <v>1400</v>
      </c>
      <c r="L2" s="8">
        <v>1604</v>
      </c>
      <c r="M2" s="8">
        <v>1604</v>
      </c>
      <c r="N2" s="8">
        <v>1606</v>
      </c>
      <c r="O2" s="8">
        <v>1606</v>
      </c>
      <c r="P2" s="8">
        <v>2000</v>
      </c>
      <c r="Q2" s="8">
        <v>2000</v>
      </c>
      <c r="R2" s="8">
        <v>2300</v>
      </c>
      <c r="S2" s="8">
        <v>2300</v>
      </c>
      <c r="T2">
        <v>2503</v>
      </c>
      <c r="U2">
        <v>2503</v>
      </c>
      <c r="V2">
        <v>2504</v>
      </c>
      <c r="W2">
        <v>2504</v>
      </c>
      <c r="X2">
        <v>2506</v>
      </c>
      <c r="Y2">
        <v>2506</v>
      </c>
      <c r="Z2">
        <v>3000</v>
      </c>
      <c r="AA2">
        <v>3000</v>
      </c>
      <c r="AB2">
        <v>3506</v>
      </c>
      <c r="AC2">
        <v>3506</v>
      </c>
      <c r="AD2">
        <v>3511</v>
      </c>
      <c r="AE2">
        <v>3511</v>
      </c>
      <c r="AF2">
        <v>3609</v>
      </c>
      <c r="AG2">
        <v>3609</v>
      </c>
      <c r="AH2">
        <v>3709</v>
      </c>
      <c r="AI2">
        <v>3709</v>
      </c>
      <c r="AJ2">
        <v>3710</v>
      </c>
      <c r="AK2">
        <v>3710</v>
      </c>
      <c r="AL2">
        <v>3711</v>
      </c>
      <c r="AM2">
        <v>3711</v>
      </c>
      <c r="AN2">
        <v>3713</v>
      </c>
      <c r="AO2">
        <v>3713</v>
      </c>
      <c r="AP2">
        <v>3714</v>
      </c>
      <c r="AQ2">
        <v>3714</v>
      </c>
      <c r="AR2">
        <v>3811</v>
      </c>
      <c r="AS2">
        <v>3811</v>
      </c>
      <c r="AT2">
        <v>4100</v>
      </c>
      <c r="AU2">
        <v>4100</v>
      </c>
      <c r="AV2">
        <v>4200</v>
      </c>
      <c r="AW2">
        <v>4200</v>
      </c>
      <c r="AX2">
        <v>4502</v>
      </c>
      <c r="AY2">
        <v>4502</v>
      </c>
      <c r="AZ2">
        <v>4604</v>
      </c>
      <c r="BA2">
        <v>4604</v>
      </c>
      <c r="BB2">
        <v>4607</v>
      </c>
      <c r="BC2">
        <v>4607</v>
      </c>
      <c r="BD2">
        <v>4803</v>
      </c>
      <c r="BE2">
        <v>4803</v>
      </c>
      <c r="BF2">
        <v>4901</v>
      </c>
      <c r="BG2">
        <v>4901</v>
      </c>
      <c r="BH2">
        <v>4902</v>
      </c>
      <c r="BI2">
        <v>4902</v>
      </c>
      <c r="BJ2">
        <v>4911</v>
      </c>
      <c r="BK2">
        <v>4911</v>
      </c>
      <c r="BL2">
        <v>5200</v>
      </c>
      <c r="BM2">
        <v>5200</v>
      </c>
      <c r="BN2">
        <v>5508</v>
      </c>
      <c r="BO2">
        <v>5508</v>
      </c>
      <c r="BP2">
        <v>5604</v>
      </c>
      <c r="BQ2">
        <v>5604</v>
      </c>
      <c r="BR2">
        <v>5609</v>
      </c>
      <c r="BS2">
        <v>5609</v>
      </c>
      <c r="BT2">
        <v>5611</v>
      </c>
      <c r="BU2">
        <v>5611</v>
      </c>
      <c r="BV2">
        <v>5612</v>
      </c>
      <c r="BW2">
        <v>5612</v>
      </c>
      <c r="BX2">
        <v>5706</v>
      </c>
      <c r="BY2">
        <v>5706</v>
      </c>
      <c r="BZ2">
        <v>6000</v>
      </c>
      <c r="CA2">
        <v>6000</v>
      </c>
      <c r="CB2">
        <v>6100</v>
      </c>
      <c r="CC2">
        <v>6100</v>
      </c>
      <c r="CD2">
        <v>6250</v>
      </c>
      <c r="CE2">
        <v>6250</v>
      </c>
      <c r="CF2">
        <v>6400</v>
      </c>
      <c r="CG2">
        <v>6400</v>
      </c>
      <c r="CH2">
        <v>6513</v>
      </c>
      <c r="CI2">
        <v>6513</v>
      </c>
      <c r="CJ2">
        <v>6515</v>
      </c>
      <c r="CK2">
        <v>6515</v>
      </c>
      <c r="CL2">
        <v>6601</v>
      </c>
      <c r="CM2">
        <v>6601</v>
      </c>
      <c r="CN2">
        <v>6602</v>
      </c>
      <c r="CO2">
        <v>6602</v>
      </c>
      <c r="CP2">
        <v>6607</v>
      </c>
      <c r="CQ2">
        <v>6607</v>
      </c>
      <c r="CR2">
        <v>6611</v>
      </c>
      <c r="CS2">
        <v>6611</v>
      </c>
      <c r="CT2">
        <v>6612</v>
      </c>
      <c r="CU2">
        <v>6612</v>
      </c>
      <c r="CV2">
        <v>6706</v>
      </c>
      <c r="CW2">
        <v>6706</v>
      </c>
      <c r="CX2">
        <v>6709</v>
      </c>
      <c r="CY2">
        <v>6709</v>
      </c>
      <c r="CZ2" s="46">
        <v>7000</v>
      </c>
      <c r="DA2">
        <v>7000</v>
      </c>
      <c r="DB2" s="46">
        <v>7300</v>
      </c>
      <c r="DC2">
        <v>7300</v>
      </c>
      <c r="DD2" s="46">
        <v>7502</v>
      </c>
      <c r="DE2">
        <v>7502</v>
      </c>
      <c r="DF2" s="46">
        <v>7505</v>
      </c>
      <c r="DG2">
        <v>7505</v>
      </c>
      <c r="DH2" s="46">
        <v>7509</v>
      </c>
      <c r="DI2">
        <v>7509</v>
      </c>
      <c r="DJ2" s="46">
        <v>7613</v>
      </c>
      <c r="DK2">
        <v>7613</v>
      </c>
      <c r="DL2" s="46">
        <v>7617</v>
      </c>
      <c r="DM2">
        <v>7617</v>
      </c>
      <c r="DN2" s="46">
        <v>7620</v>
      </c>
      <c r="DO2">
        <v>7620</v>
      </c>
      <c r="DP2">
        <v>7708</v>
      </c>
      <c r="DQ2">
        <v>7708</v>
      </c>
      <c r="DR2">
        <v>8000</v>
      </c>
      <c r="DS2">
        <v>8000</v>
      </c>
      <c r="DT2">
        <v>8200</v>
      </c>
      <c r="DU2">
        <v>8200</v>
      </c>
      <c r="DV2">
        <v>8508</v>
      </c>
      <c r="DW2">
        <v>8508</v>
      </c>
      <c r="DX2">
        <v>8509</v>
      </c>
      <c r="DY2">
        <v>8509</v>
      </c>
      <c r="DZ2">
        <v>8610</v>
      </c>
      <c r="EA2">
        <v>8610</v>
      </c>
      <c r="EB2">
        <v>8613</v>
      </c>
      <c r="EC2">
        <v>8613</v>
      </c>
      <c r="ED2">
        <v>8614</v>
      </c>
      <c r="EE2">
        <v>8614</v>
      </c>
      <c r="EF2">
        <v>8710</v>
      </c>
      <c r="EG2">
        <v>8710</v>
      </c>
      <c r="EH2">
        <v>8716</v>
      </c>
      <c r="EI2">
        <v>8716</v>
      </c>
      <c r="EJ2">
        <v>8717</v>
      </c>
      <c r="EK2">
        <v>8717</v>
      </c>
      <c r="EL2">
        <v>8719</v>
      </c>
      <c r="EM2">
        <v>8719</v>
      </c>
      <c r="EN2">
        <v>8720</v>
      </c>
      <c r="EO2">
        <v>8720</v>
      </c>
      <c r="EP2">
        <v>8721</v>
      </c>
      <c r="EQ2">
        <v>8721</v>
      </c>
      <c r="ER2">
        <v>8722</v>
      </c>
      <c r="ES2">
        <v>8722</v>
      </c>
    </row>
    <row r="3" spans="1:149">
      <c r="A3" s="456" t="s">
        <v>153</v>
      </c>
      <c r="B3" s="479">
        <v>0</v>
      </c>
      <c r="C3" s="480"/>
      <c r="D3" s="452">
        <v>1000</v>
      </c>
      <c r="E3" s="453"/>
      <c r="F3" s="479">
        <v>1100</v>
      </c>
      <c r="G3" s="480">
        <v>1100</v>
      </c>
      <c r="H3" s="479">
        <v>1300</v>
      </c>
      <c r="I3" s="480">
        <v>1300</v>
      </c>
      <c r="J3" s="452">
        <v>1400</v>
      </c>
      <c r="K3" s="453">
        <v>1400</v>
      </c>
      <c r="L3" s="479">
        <v>1604</v>
      </c>
      <c r="M3" s="480">
        <v>1604</v>
      </c>
      <c r="N3" s="479">
        <v>1606</v>
      </c>
      <c r="O3" s="480">
        <v>1606</v>
      </c>
      <c r="P3" s="452">
        <v>2000</v>
      </c>
      <c r="Q3" s="453">
        <v>2000</v>
      </c>
      <c r="R3" s="479">
        <v>2300</v>
      </c>
      <c r="S3" s="480">
        <v>2300</v>
      </c>
      <c r="T3" s="479">
        <v>2503</v>
      </c>
      <c r="U3" s="480">
        <v>2503</v>
      </c>
      <c r="V3" s="452">
        <v>2504</v>
      </c>
      <c r="W3" s="453">
        <v>2504</v>
      </c>
      <c r="X3" s="479">
        <v>2506</v>
      </c>
      <c r="Y3" s="480">
        <v>2506</v>
      </c>
      <c r="Z3" s="479">
        <v>3000</v>
      </c>
      <c r="AA3" s="480">
        <v>3000</v>
      </c>
      <c r="AB3" s="452">
        <v>3506</v>
      </c>
      <c r="AC3" s="453">
        <v>3506</v>
      </c>
      <c r="AD3" s="479">
        <v>3511</v>
      </c>
      <c r="AE3" s="480">
        <v>3511</v>
      </c>
      <c r="AF3" s="479">
        <v>3609</v>
      </c>
      <c r="AG3" s="480">
        <v>3609</v>
      </c>
      <c r="AH3" s="452">
        <v>3709</v>
      </c>
      <c r="AI3" s="453">
        <v>3709</v>
      </c>
      <c r="AJ3" s="479">
        <v>3710</v>
      </c>
      <c r="AK3" s="480">
        <v>3710</v>
      </c>
      <c r="AL3" s="479">
        <v>3711</v>
      </c>
      <c r="AM3" s="480">
        <v>3711</v>
      </c>
      <c r="AN3" s="452">
        <v>3713</v>
      </c>
      <c r="AO3" s="453">
        <v>3713</v>
      </c>
      <c r="AP3" s="479">
        <v>3714</v>
      </c>
      <c r="AQ3" s="480">
        <v>3714</v>
      </c>
      <c r="AR3" s="479">
        <v>3811</v>
      </c>
      <c r="AS3" s="480">
        <v>3811</v>
      </c>
      <c r="AT3" s="452">
        <v>4100</v>
      </c>
      <c r="AU3" s="453">
        <v>4100</v>
      </c>
      <c r="AV3" s="479">
        <v>4200</v>
      </c>
      <c r="AW3" s="480">
        <v>4200</v>
      </c>
      <c r="AX3" s="479">
        <v>4502</v>
      </c>
      <c r="AY3" s="480">
        <v>4502</v>
      </c>
      <c r="AZ3" s="452">
        <v>4604</v>
      </c>
      <c r="BA3" s="453">
        <v>4604</v>
      </c>
      <c r="BB3" s="479">
        <v>4607</v>
      </c>
      <c r="BC3" s="480">
        <v>4607</v>
      </c>
      <c r="BD3" s="479">
        <v>4803</v>
      </c>
      <c r="BE3" s="480">
        <v>4803</v>
      </c>
      <c r="BF3" s="452">
        <v>4901</v>
      </c>
      <c r="BG3" s="453">
        <v>4901</v>
      </c>
      <c r="BH3" s="479">
        <v>4902</v>
      </c>
      <c r="BI3" s="480">
        <v>4902</v>
      </c>
      <c r="BJ3" s="479">
        <v>4911</v>
      </c>
      <c r="BK3" s="480">
        <v>4911</v>
      </c>
      <c r="BL3" s="452">
        <v>5200</v>
      </c>
      <c r="BM3" s="453">
        <v>5200</v>
      </c>
      <c r="BN3" s="479">
        <v>5508</v>
      </c>
      <c r="BO3" s="480">
        <v>5508</v>
      </c>
      <c r="BP3" s="479">
        <v>5604</v>
      </c>
      <c r="BQ3" s="480">
        <v>5604</v>
      </c>
      <c r="BR3" s="452">
        <v>5609</v>
      </c>
      <c r="BS3" s="453">
        <v>5609</v>
      </c>
      <c r="BT3" s="479">
        <v>5611</v>
      </c>
      <c r="BU3" s="480">
        <v>5611</v>
      </c>
      <c r="BV3" s="479">
        <v>5612</v>
      </c>
      <c r="BW3" s="480">
        <v>5612</v>
      </c>
      <c r="BX3" s="452">
        <v>5706</v>
      </c>
      <c r="BY3" s="453">
        <v>5706</v>
      </c>
      <c r="BZ3" s="479">
        <v>6000</v>
      </c>
      <c r="CA3" s="480">
        <v>6000</v>
      </c>
      <c r="CB3" s="479">
        <v>6100</v>
      </c>
      <c r="CC3" s="480">
        <v>6100</v>
      </c>
      <c r="CD3" s="452">
        <v>6250</v>
      </c>
      <c r="CE3" s="453">
        <v>6250</v>
      </c>
      <c r="CF3" s="479">
        <v>6400</v>
      </c>
      <c r="CG3" s="480">
        <v>6400</v>
      </c>
      <c r="CH3" s="479">
        <v>6513</v>
      </c>
      <c r="CI3" s="480">
        <v>6513</v>
      </c>
      <c r="CJ3" s="452">
        <v>6515</v>
      </c>
      <c r="CK3" s="453">
        <v>6514</v>
      </c>
      <c r="CL3" s="479">
        <v>6601</v>
      </c>
      <c r="CM3" s="480">
        <v>6601</v>
      </c>
      <c r="CN3" s="479">
        <v>6602</v>
      </c>
      <c r="CO3" s="480">
        <v>6602</v>
      </c>
      <c r="CP3" s="452">
        <v>6607</v>
      </c>
      <c r="CQ3" s="453">
        <v>6607</v>
      </c>
      <c r="CR3" s="479">
        <v>6611</v>
      </c>
      <c r="CS3" s="480">
        <v>6611</v>
      </c>
      <c r="CT3" s="479">
        <v>6612</v>
      </c>
      <c r="CU3" s="480">
        <v>6612</v>
      </c>
      <c r="CV3" s="452">
        <v>6706</v>
      </c>
      <c r="CW3" s="453">
        <v>6706</v>
      </c>
      <c r="CX3" s="479">
        <v>6709</v>
      </c>
      <c r="CY3" s="480">
        <v>6709</v>
      </c>
      <c r="CZ3" s="479">
        <v>7000</v>
      </c>
      <c r="DA3" s="480">
        <v>7000</v>
      </c>
      <c r="DB3" s="452">
        <v>7300</v>
      </c>
      <c r="DC3" s="453">
        <v>7300</v>
      </c>
      <c r="DD3" s="479">
        <v>7502</v>
      </c>
      <c r="DE3" s="480">
        <v>7502</v>
      </c>
      <c r="DF3" s="479">
        <v>7505</v>
      </c>
      <c r="DG3" s="480">
        <v>7505</v>
      </c>
      <c r="DH3" s="452">
        <v>7509</v>
      </c>
      <c r="DI3" s="453">
        <v>7509</v>
      </c>
      <c r="DJ3" s="479">
        <v>7613</v>
      </c>
      <c r="DK3" s="480">
        <v>7613</v>
      </c>
      <c r="DL3" s="479">
        <v>7617</v>
      </c>
      <c r="DM3" s="480">
        <v>7617</v>
      </c>
      <c r="DN3" s="452">
        <v>7620</v>
      </c>
      <c r="DO3" s="453">
        <v>7620</v>
      </c>
      <c r="DP3" s="479">
        <v>7708</v>
      </c>
      <c r="DQ3" s="480">
        <v>7708</v>
      </c>
      <c r="DR3" s="479">
        <v>8000</v>
      </c>
      <c r="DS3" s="480">
        <v>8000</v>
      </c>
      <c r="DT3" s="452">
        <v>8200</v>
      </c>
      <c r="DU3" s="453">
        <v>8200</v>
      </c>
      <c r="DV3" s="479">
        <v>8508</v>
      </c>
      <c r="DW3" s="480">
        <v>8508</v>
      </c>
      <c r="DX3" s="479">
        <v>8509</v>
      </c>
      <c r="DY3" s="480">
        <v>8509</v>
      </c>
      <c r="DZ3" s="452">
        <v>8610</v>
      </c>
      <c r="EA3" s="453">
        <v>8610</v>
      </c>
      <c r="EB3" s="479">
        <v>8613</v>
      </c>
      <c r="EC3" s="480">
        <v>8613</v>
      </c>
      <c r="ED3" s="479">
        <v>8614</v>
      </c>
      <c r="EE3" s="480">
        <v>8614</v>
      </c>
      <c r="EF3" s="452">
        <v>8710</v>
      </c>
      <c r="EG3" s="453">
        <v>8710</v>
      </c>
      <c r="EH3" s="479">
        <v>8716</v>
      </c>
      <c r="EI3" s="480">
        <v>8716</v>
      </c>
      <c r="EJ3" s="479">
        <v>8717</v>
      </c>
      <c r="EK3" s="480">
        <v>8717</v>
      </c>
      <c r="EL3" s="452">
        <v>8719</v>
      </c>
      <c r="EM3" s="453">
        <v>8719</v>
      </c>
      <c r="EN3" s="479">
        <v>8720</v>
      </c>
      <c r="EO3" s="480">
        <v>8720</v>
      </c>
      <c r="EP3" s="479">
        <v>8721</v>
      </c>
      <c r="EQ3" s="480">
        <v>8721</v>
      </c>
      <c r="ER3" s="452">
        <v>8722</v>
      </c>
      <c r="ES3" s="453">
        <v>8722</v>
      </c>
    </row>
    <row r="4" spans="1:149">
      <c r="A4" s="456"/>
      <c r="B4" s="481" t="s">
        <v>193</v>
      </c>
      <c r="C4" s="482"/>
      <c r="D4" s="454" t="s">
        <v>194</v>
      </c>
      <c r="E4" s="455" t="s">
        <v>194</v>
      </c>
      <c r="F4" s="481" t="s">
        <v>195</v>
      </c>
      <c r="G4" s="482" t="s">
        <v>195</v>
      </c>
      <c r="H4" s="481" t="s">
        <v>196</v>
      </c>
      <c r="I4" s="482" t="s">
        <v>196</v>
      </c>
      <c r="J4" s="454" t="s">
        <v>197</v>
      </c>
      <c r="K4" s="455" t="s">
        <v>197</v>
      </c>
      <c r="L4" s="481" t="s">
        <v>198</v>
      </c>
      <c r="M4" s="482" t="s">
        <v>198</v>
      </c>
      <c r="N4" s="481" t="s">
        <v>199</v>
      </c>
      <c r="O4" s="482" t="s">
        <v>199</v>
      </c>
      <c r="P4" s="454" t="s">
        <v>200</v>
      </c>
      <c r="Q4" s="455" t="s">
        <v>200</v>
      </c>
      <c r="R4" s="481" t="s">
        <v>201</v>
      </c>
      <c r="S4" s="482" t="s">
        <v>201</v>
      </c>
      <c r="T4" s="481" t="s">
        <v>202</v>
      </c>
      <c r="U4" s="482" t="s">
        <v>202</v>
      </c>
      <c r="V4" s="454" t="s">
        <v>203</v>
      </c>
      <c r="W4" s="455" t="s">
        <v>203</v>
      </c>
      <c r="X4" s="481" t="s">
        <v>204</v>
      </c>
      <c r="Y4" s="482" t="s">
        <v>204</v>
      </c>
      <c r="Z4" s="481" t="s">
        <v>205</v>
      </c>
      <c r="AA4" s="482" t="s">
        <v>205</v>
      </c>
      <c r="AB4" s="454" t="s">
        <v>206</v>
      </c>
      <c r="AC4" s="455" t="s">
        <v>206</v>
      </c>
      <c r="AD4" s="481" t="s">
        <v>207</v>
      </c>
      <c r="AE4" s="482" t="s">
        <v>207</v>
      </c>
      <c r="AF4" s="481" t="s">
        <v>208</v>
      </c>
      <c r="AG4" s="482" t="s">
        <v>208</v>
      </c>
      <c r="AH4" s="454" t="s">
        <v>209</v>
      </c>
      <c r="AI4" s="455" t="s">
        <v>209</v>
      </c>
      <c r="AJ4" s="481" t="s">
        <v>210</v>
      </c>
      <c r="AK4" s="482" t="s">
        <v>210</v>
      </c>
      <c r="AL4" s="481" t="s">
        <v>211</v>
      </c>
      <c r="AM4" s="482" t="s">
        <v>211</v>
      </c>
      <c r="AN4" s="454" t="s">
        <v>212</v>
      </c>
      <c r="AO4" s="455" t="s">
        <v>212</v>
      </c>
      <c r="AP4" s="481" t="s">
        <v>213</v>
      </c>
      <c r="AQ4" s="482" t="s">
        <v>213</v>
      </c>
      <c r="AR4" s="481" t="s">
        <v>214</v>
      </c>
      <c r="AS4" s="482" t="s">
        <v>214</v>
      </c>
      <c r="AT4" s="454" t="s">
        <v>215</v>
      </c>
      <c r="AU4" s="455" t="s">
        <v>215</v>
      </c>
      <c r="AV4" s="481" t="s">
        <v>216</v>
      </c>
      <c r="AW4" s="482" t="s">
        <v>216</v>
      </c>
      <c r="AX4" s="481" t="s">
        <v>217</v>
      </c>
      <c r="AY4" s="482" t="s">
        <v>217</v>
      </c>
      <c r="AZ4" s="454" t="s">
        <v>218</v>
      </c>
      <c r="BA4" s="455" t="s">
        <v>218</v>
      </c>
      <c r="BB4" s="481" t="s">
        <v>219</v>
      </c>
      <c r="BC4" s="482" t="s">
        <v>219</v>
      </c>
      <c r="BD4" s="481" t="s">
        <v>220</v>
      </c>
      <c r="BE4" s="482" t="s">
        <v>220</v>
      </c>
      <c r="BF4" s="454" t="s">
        <v>221</v>
      </c>
      <c r="BG4" s="455" t="s">
        <v>221</v>
      </c>
      <c r="BH4" s="481" t="s">
        <v>222</v>
      </c>
      <c r="BI4" s="482" t="s">
        <v>222</v>
      </c>
      <c r="BJ4" s="481" t="s">
        <v>223</v>
      </c>
      <c r="BK4" s="482" t="s">
        <v>223</v>
      </c>
      <c r="BL4" s="454" t="s">
        <v>224</v>
      </c>
      <c r="BM4" s="455" t="s">
        <v>224</v>
      </c>
      <c r="BN4" s="481" t="s">
        <v>225</v>
      </c>
      <c r="BO4" s="482" t="s">
        <v>225</v>
      </c>
      <c r="BP4" s="481" t="s">
        <v>226</v>
      </c>
      <c r="BQ4" s="482" t="s">
        <v>226</v>
      </c>
      <c r="BR4" s="454" t="s">
        <v>227</v>
      </c>
      <c r="BS4" s="455" t="s">
        <v>227</v>
      </c>
      <c r="BT4" s="481" t="s">
        <v>228</v>
      </c>
      <c r="BU4" s="482" t="s">
        <v>228</v>
      </c>
      <c r="BV4" s="481" t="s">
        <v>229</v>
      </c>
      <c r="BW4" s="482" t="s">
        <v>229</v>
      </c>
      <c r="BX4" s="454" t="s">
        <v>230</v>
      </c>
      <c r="BY4" s="455" t="s">
        <v>230</v>
      </c>
      <c r="BZ4" s="481" t="s">
        <v>231</v>
      </c>
      <c r="CA4" s="482" t="s">
        <v>231</v>
      </c>
      <c r="CB4" s="481" t="s">
        <v>232</v>
      </c>
      <c r="CC4" s="482" t="s">
        <v>232</v>
      </c>
      <c r="CD4" s="454" t="s">
        <v>233</v>
      </c>
      <c r="CE4" s="455" t="s">
        <v>233</v>
      </c>
      <c r="CF4" s="481" t="s">
        <v>234</v>
      </c>
      <c r="CG4" s="482" t="s">
        <v>234</v>
      </c>
      <c r="CH4" s="481" t="s">
        <v>235</v>
      </c>
      <c r="CI4" s="482" t="s">
        <v>235</v>
      </c>
      <c r="CJ4" s="454" t="s">
        <v>236</v>
      </c>
      <c r="CK4" s="455" t="s">
        <v>237</v>
      </c>
      <c r="CL4" s="481" t="s">
        <v>238</v>
      </c>
      <c r="CM4" s="482" t="s">
        <v>238</v>
      </c>
      <c r="CN4" s="481" t="s">
        <v>239</v>
      </c>
      <c r="CO4" s="482" t="s">
        <v>239</v>
      </c>
      <c r="CP4" s="454" t="s">
        <v>240</v>
      </c>
      <c r="CQ4" s="455" t="s">
        <v>240</v>
      </c>
      <c r="CR4" s="481" t="s">
        <v>241</v>
      </c>
      <c r="CS4" s="482" t="s">
        <v>241</v>
      </c>
      <c r="CT4" s="481" t="s">
        <v>242</v>
      </c>
      <c r="CU4" s="482" t="s">
        <v>242</v>
      </c>
      <c r="CV4" s="454" t="s">
        <v>243</v>
      </c>
      <c r="CW4" s="455" t="s">
        <v>243</v>
      </c>
      <c r="CX4" s="481" t="s">
        <v>244</v>
      </c>
      <c r="CY4" s="482" t="s">
        <v>244</v>
      </c>
      <c r="CZ4" s="481" t="s">
        <v>6</v>
      </c>
      <c r="DA4" s="482" t="s">
        <v>6</v>
      </c>
      <c r="DB4" s="454" t="s">
        <v>7</v>
      </c>
      <c r="DC4" s="455" t="s">
        <v>7</v>
      </c>
      <c r="DD4" s="481" t="s">
        <v>8</v>
      </c>
      <c r="DE4" s="482" t="s">
        <v>8</v>
      </c>
      <c r="DF4" s="481" t="s">
        <v>9</v>
      </c>
      <c r="DG4" s="482" t="s">
        <v>9</v>
      </c>
      <c r="DH4" s="454" t="s">
        <v>10</v>
      </c>
      <c r="DI4" s="455" t="s">
        <v>10</v>
      </c>
      <c r="DJ4" s="481" t="s">
        <v>164</v>
      </c>
      <c r="DK4" s="482" t="s">
        <v>164</v>
      </c>
      <c r="DL4" s="481" t="s">
        <v>11</v>
      </c>
      <c r="DM4" s="482" t="s">
        <v>11</v>
      </c>
      <c r="DN4" s="454" t="s">
        <v>12</v>
      </c>
      <c r="DO4" s="455" t="s">
        <v>12</v>
      </c>
      <c r="DP4" s="481" t="s">
        <v>245</v>
      </c>
      <c r="DQ4" s="482" t="s">
        <v>245</v>
      </c>
      <c r="DR4" s="481" t="s">
        <v>246</v>
      </c>
      <c r="DS4" s="482" t="s">
        <v>246</v>
      </c>
      <c r="DT4" s="454" t="s">
        <v>247</v>
      </c>
      <c r="DU4" s="455" t="s">
        <v>247</v>
      </c>
      <c r="DV4" s="481" t="s">
        <v>248</v>
      </c>
      <c r="DW4" s="482" t="s">
        <v>248</v>
      </c>
      <c r="DX4" s="481" t="s">
        <v>249</v>
      </c>
      <c r="DY4" s="482" t="s">
        <v>249</v>
      </c>
      <c r="DZ4" s="454" t="s">
        <v>250</v>
      </c>
      <c r="EA4" s="455" t="s">
        <v>250</v>
      </c>
      <c r="EB4" s="481" t="s">
        <v>251</v>
      </c>
      <c r="EC4" s="482" t="s">
        <v>251</v>
      </c>
      <c r="ED4" s="481" t="s">
        <v>252</v>
      </c>
      <c r="EE4" s="482" t="s">
        <v>252</v>
      </c>
      <c r="EF4" s="454" t="s">
        <v>253</v>
      </c>
      <c r="EG4" s="455" t="s">
        <v>253</v>
      </c>
      <c r="EH4" s="481" t="s">
        <v>254</v>
      </c>
      <c r="EI4" s="482" t="s">
        <v>254</v>
      </c>
      <c r="EJ4" s="481" t="s">
        <v>255</v>
      </c>
      <c r="EK4" s="482" t="s">
        <v>255</v>
      </c>
      <c r="EL4" s="454" t="s">
        <v>256</v>
      </c>
      <c r="EM4" s="455" t="s">
        <v>257</v>
      </c>
      <c r="EN4" s="481" t="s">
        <v>258</v>
      </c>
      <c r="EO4" s="482" t="s">
        <v>259</v>
      </c>
      <c r="EP4" s="481" t="s">
        <v>260</v>
      </c>
      <c r="EQ4" s="482" t="s">
        <v>260</v>
      </c>
      <c r="ER4" s="454" t="s">
        <v>261</v>
      </c>
      <c r="ES4" s="455" t="s">
        <v>261</v>
      </c>
    </row>
    <row r="5" spans="1:149">
      <c r="A5" s="10" t="s">
        <v>169</v>
      </c>
      <c r="B5" s="50">
        <v>123246</v>
      </c>
      <c r="C5" s="53">
        <v>123246</v>
      </c>
      <c r="D5" s="13">
        <v>35246</v>
      </c>
      <c r="E5" s="14">
        <v>35246</v>
      </c>
      <c r="F5" s="50">
        <v>4450</v>
      </c>
      <c r="G5" s="53">
        <v>4450</v>
      </c>
      <c r="H5" s="50">
        <v>15230</v>
      </c>
      <c r="I5" s="53">
        <v>15230</v>
      </c>
      <c r="J5" s="13">
        <v>28703</v>
      </c>
      <c r="K5" s="14">
        <v>28703</v>
      </c>
      <c r="L5" s="50">
        <v>9783</v>
      </c>
      <c r="M5" s="53">
        <v>9783</v>
      </c>
      <c r="N5" s="50">
        <v>220</v>
      </c>
      <c r="O5" s="53">
        <v>220</v>
      </c>
      <c r="P5" s="13">
        <v>16350</v>
      </c>
      <c r="Q5" s="14">
        <v>16350</v>
      </c>
      <c r="R5" s="50">
        <v>3218</v>
      </c>
      <c r="S5" s="53">
        <v>3218</v>
      </c>
      <c r="T5" s="50">
        <v>1708</v>
      </c>
      <c r="U5" s="53">
        <v>1708</v>
      </c>
      <c r="V5" s="13">
        <v>1511</v>
      </c>
      <c r="W5" s="14">
        <v>1511</v>
      </c>
      <c r="X5" s="50">
        <v>1206</v>
      </c>
      <c r="Y5" s="53">
        <v>1206</v>
      </c>
      <c r="Z5" s="50">
        <v>7051</v>
      </c>
      <c r="AA5" s="53">
        <v>7051</v>
      </c>
      <c r="AB5" s="13">
        <v>58</v>
      </c>
      <c r="AC5" s="14">
        <v>58</v>
      </c>
      <c r="AD5" s="50">
        <v>636</v>
      </c>
      <c r="AE5" s="53">
        <v>636</v>
      </c>
      <c r="AF5" s="50">
        <v>3677</v>
      </c>
      <c r="AG5" s="53">
        <v>3677</v>
      </c>
      <c r="AH5" s="13">
        <v>869</v>
      </c>
      <c r="AI5" s="14">
        <v>869</v>
      </c>
      <c r="AJ5" s="50">
        <v>52</v>
      </c>
      <c r="AK5" s="53">
        <v>52</v>
      </c>
      <c r="AL5" s="50">
        <v>1168</v>
      </c>
      <c r="AM5" s="53">
        <v>1168</v>
      </c>
      <c r="AN5" s="13">
        <v>120</v>
      </c>
      <c r="AO5" s="14">
        <v>120</v>
      </c>
      <c r="AP5" s="50">
        <v>1625</v>
      </c>
      <c r="AQ5" s="53">
        <v>1625</v>
      </c>
      <c r="AR5" s="50">
        <v>673</v>
      </c>
      <c r="AS5" s="53">
        <v>673</v>
      </c>
      <c r="AT5" s="13">
        <v>908</v>
      </c>
      <c r="AU5" s="14">
        <v>908</v>
      </c>
      <c r="AV5" s="50">
        <v>3608</v>
      </c>
      <c r="AW5" s="53">
        <v>3608</v>
      </c>
      <c r="AX5" s="50">
        <v>282</v>
      </c>
      <c r="AY5" s="53">
        <v>282</v>
      </c>
      <c r="AZ5" s="13">
        <v>236</v>
      </c>
      <c r="BA5" s="14">
        <v>236</v>
      </c>
      <c r="BB5" s="50">
        <v>1030</v>
      </c>
      <c r="BC5" s="53">
        <v>1030</v>
      </c>
      <c r="BD5" s="50">
        <v>186</v>
      </c>
      <c r="BE5" s="53">
        <v>186</v>
      </c>
      <c r="BF5" s="13">
        <v>46</v>
      </c>
      <c r="BG5" s="14">
        <v>46</v>
      </c>
      <c r="BH5" s="50">
        <v>106</v>
      </c>
      <c r="BI5" s="53">
        <v>106</v>
      </c>
      <c r="BJ5" s="50">
        <v>468</v>
      </c>
      <c r="BK5" s="53">
        <v>468</v>
      </c>
      <c r="BL5" s="13">
        <v>3932</v>
      </c>
      <c r="BM5" s="14">
        <v>3932</v>
      </c>
      <c r="BN5" s="50">
        <v>1174</v>
      </c>
      <c r="BO5" s="53">
        <v>1174</v>
      </c>
      <c r="BP5" s="50">
        <v>866</v>
      </c>
      <c r="BQ5" s="53">
        <v>866</v>
      </c>
      <c r="BR5" s="13">
        <v>479</v>
      </c>
      <c r="BS5" s="14">
        <v>479</v>
      </c>
      <c r="BT5" s="50">
        <v>101</v>
      </c>
      <c r="BU5" s="53">
        <v>101</v>
      </c>
      <c r="BV5" s="50">
        <v>408</v>
      </c>
      <c r="BW5" s="53">
        <v>408</v>
      </c>
      <c r="BX5" s="13">
        <v>196</v>
      </c>
      <c r="BY5" s="14">
        <v>196</v>
      </c>
      <c r="BZ5" s="50">
        <v>18488</v>
      </c>
      <c r="CA5" s="53">
        <v>18488</v>
      </c>
      <c r="CB5" s="50">
        <v>2963</v>
      </c>
      <c r="CC5" s="53">
        <v>2963</v>
      </c>
      <c r="CD5" s="13">
        <v>2033</v>
      </c>
      <c r="CE5" s="14">
        <v>2033</v>
      </c>
      <c r="CF5" s="50">
        <v>1831</v>
      </c>
      <c r="CG5" s="53">
        <v>1831</v>
      </c>
      <c r="CH5" s="50">
        <v>1015</v>
      </c>
      <c r="CI5" s="53">
        <v>1015</v>
      </c>
      <c r="CJ5" s="13">
        <v>574</v>
      </c>
      <c r="CK5" s="14">
        <v>574</v>
      </c>
      <c r="CL5" s="50">
        <v>451</v>
      </c>
      <c r="CM5" s="53">
        <v>451</v>
      </c>
      <c r="CN5" s="50">
        <v>352</v>
      </c>
      <c r="CO5" s="53">
        <v>352</v>
      </c>
      <c r="CP5" s="13">
        <v>425</v>
      </c>
      <c r="CQ5" s="14">
        <v>425</v>
      </c>
      <c r="CR5" s="50">
        <v>59</v>
      </c>
      <c r="CS5" s="53">
        <v>59</v>
      </c>
      <c r="CT5" s="50">
        <v>915</v>
      </c>
      <c r="CU5" s="53">
        <v>915</v>
      </c>
      <c r="CV5" s="13">
        <v>95</v>
      </c>
      <c r="CW5" s="14">
        <v>95</v>
      </c>
      <c r="CX5" s="50">
        <v>484</v>
      </c>
      <c r="CY5" s="53">
        <v>484</v>
      </c>
      <c r="CZ5" s="54">
        <v>650</v>
      </c>
      <c r="DA5" s="53">
        <v>650</v>
      </c>
      <c r="DB5" s="54">
        <v>4691</v>
      </c>
      <c r="DC5" s="14">
        <v>4691</v>
      </c>
      <c r="DD5" s="54">
        <v>645</v>
      </c>
      <c r="DE5" s="53">
        <v>645</v>
      </c>
      <c r="DF5" s="54">
        <v>81</v>
      </c>
      <c r="DG5" s="53">
        <v>81</v>
      </c>
      <c r="DH5" s="54">
        <v>116</v>
      </c>
      <c r="DI5" s="14">
        <v>116</v>
      </c>
      <c r="DJ5" s="54">
        <v>182</v>
      </c>
      <c r="DK5" s="53">
        <v>182</v>
      </c>
      <c r="DL5" s="54">
        <v>452</v>
      </c>
      <c r="DM5" s="53">
        <v>452</v>
      </c>
      <c r="DN5" s="54">
        <v>3493</v>
      </c>
      <c r="DO5" s="14">
        <v>3493</v>
      </c>
      <c r="DP5" s="50">
        <v>2187</v>
      </c>
      <c r="DQ5" s="53">
        <v>2187</v>
      </c>
      <c r="DR5" s="50">
        <v>4292</v>
      </c>
      <c r="DS5" s="53">
        <v>4292</v>
      </c>
      <c r="DT5" s="13">
        <v>8471</v>
      </c>
      <c r="DU5" s="14">
        <v>8471</v>
      </c>
      <c r="DV5" s="50">
        <v>562</v>
      </c>
      <c r="DW5" s="53">
        <v>562</v>
      </c>
      <c r="DX5" s="50">
        <v>475</v>
      </c>
      <c r="DY5" s="53">
        <v>475</v>
      </c>
      <c r="DZ5" s="13">
        <v>256</v>
      </c>
      <c r="EA5" s="14">
        <v>256</v>
      </c>
      <c r="EB5" s="50">
        <v>1752</v>
      </c>
      <c r="EC5" s="53">
        <v>1752</v>
      </c>
      <c r="ED5" s="50">
        <v>1537</v>
      </c>
      <c r="EE5" s="53">
        <v>1537</v>
      </c>
      <c r="EF5" s="13">
        <v>773</v>
      </c>
      <c r="EG5" s="14">
        <v>773</v>
      </c>
      <c r="EH5" s="50">
        <v>2483</v>
      </c>
      <c r="EI5" s="53">
        <v>2483</v>
      </c>
      <c r="EJ5" s="50">
        <v>2005</v>
      </c>
      <c r="EK5" s="53">
        <v>2005</v>
      </c>
      <c r="EL5" s="13">
        <v>467</v>
      </c>
      <c r="EM5" s="14">
        <v>467</v>
      </c>
      <c r="EN5" s="50">
        <v>594</v>
      </c>
      <c r="EO5" s="53">
        <v>594</v>
      </c>
      <c r="EP5" s="50">
        <v>1026</v>
      </c>
      <c r="EQ5" s="53">
        <v>1026</v>
      </c>
      <c r="ER5" s="13">
        <v>648</v>
      </c>
      <c r="ES5" s="14">
        <v>648</v>
      </c>
    </row>
    <row r="6" spans="1:149">
      <c r="B6" s="55"/>
      <c r="C6" s="55" t="s">
        <v>171</v>
      </c>
      <c r="D6" s="16"/>
      <c r="E6" s="16" t="s">
        <v>171</v>
      </c>
      <c r="F6" s="55"/>
      <c r="G6" s="55" t="s">
        <v>171</v>
      </c>
      <c r="H6" s="55"/>
      <c r="I6" s="55" t="s">
        <v>171</v>
      </c>
      <c r="J6" s="16"/>
      <c r="K6" s="16" t="s">
        <v>171</v>
      </c>
      <c r="L6" s="55"/>
      <c r="M6" s="55" t="s">
        <v>171</v>
      </c>
      <c r="N6" s="55"/>
      <c r="O6" s="55" t="s">
        <v>171</v>
      </c>
      <c r="P6" s="16"/>
      <c r="Q6" s="16" t="s">
        <v>171</v>
      </c>
      <c r="R6" s="55"/>
      <c r="S6" s="55" t="s">
        <v>171</v>
      </c>
      <c r="T6" s="55"/>
      <c r="U6" s="55" t="s">
        <v>171</v>
      </c>
      <c r="V6" s="16"/>
      <c r="W6" s="16" t="s">
        <v>171</v>
      </c>
      <c r="X6" s="55"/>
      <c r="Y6" s="55" t="s">
        <v>171</v>
      </c>
      <c r="Z6" s="55"/>
      <c r="AA6" s="55" t="s">
        <v>171</v>
      </c>
      <c r="AB6" s="16"/>
      <c r="AC6" s="16" t="s">
        <v>171</v>
      </c>
      <c r="AD6" s="55"/>
      <c r="AE6" s="55" t="s">
        <v>171</v>
      </c>
      <c r="AF6" s="55"/>
      <c r="AG6" s="55" t="s">
        <v>171</v>
      </c>
      <c r="AH6" s="16"/>
      <c r="AI6" s="16" t="s">
        <v>171</v>
      </c>
      <c r="AJ6" s="55"/>
      <c r="AK6" s="55" t="s">
        <v>171</v>
      </c>
      <c r="AL6" s="55"/>
      <c r="AM6" s="55" t="s">
        <v>171</v>
      </c>
      <c r="AN6" s="16"/>
      <c r="AO6" s="16" t="s">
        <v>171</v>
      </c>
      <c r="AP6" s="55"/>
      <c r="AQ6" s="55" t="s">
        <v>171</v>
      </c>
      <c r="AR6" s="55"/>
      <c r="AS6" s="55" t="s">
        <v>171</v>
      </c>
      <c r="AT6" s="16"/>
      <c r="AU6" s="16" t="s">
        <v>171</v>
      </c>
      <c r="AV6" s="55"/>
      <c r="AW6" s="55" t="s">
        <v>171</v>
      </c>
      <c r="AX6" s="55"/>
      <c r="AY6" s="55" t="s">
        <v>171</v>
      </c>
      <c r="AZ6" s="16"/>
      <c r="BA6" s="16" t="s">
        <v>171</v>
      </c>
      <c r="BB6" s="55"/>
      <c r="BC6" s="55" t="s">
        <v>171</v>
      </c>
      <c r="BD6" s="55"/>
      <c r="BE6" s="55" t="s">
        <v>171</v>
      </c>
      <c r="BF6" s="16"/>
      <c r="BG6" s="16" t="s">
        <v>171</v>
      </c>
      <c r="BH6" s="55"/>
      <c r="BI6" s="55" t="s">
        <v>171</v>
      </c>
      <c r="BJ6" s="55"/>
      <c r="BK6" s="55" t="s">
        <v>171</v>
      </c>
      <c r="BL6" s="16"/>
      <c r="BM6" s="16" t="s">
        <v>171</v>
      </c>
      <c r="BN6" s="55"/>
      <c r="BO6" s="55" t="s">
        <v>171</v>
      </c>
      <c r="BP6" s="55"/>
      <c r="BQ6" s="55" t="s">
        <v>171</v>
      </c>
      <c r="BR6" s="16"/>
      <c r="BS6" s="16" t="s">
        <v>171</v>
      </c>
      <c r="BT6" s="55"/>
      <c r="BU6" s="55" t="s">
        <v>171</v>
      </c>
      <c r="BV6" s="55"/>
      <c r="BW6" s="55" t="s">
        <v>171</v>
      </c>
      <c r="BX6" s="16"/>
      <c r="BY6" s="16" t="s">
        <v>171</v>
      </c>
      <c r="BZ6" s="55"/>
      <c r="CA6" s="55" t="s">
        <v>171</v>
      </c>
      <c r="CB6" s="55"/>
      <c r="CC6" s="55" t="s">
        <v>171</v>
      </c>
      <c r="CD6" s="16"/>
      <c r="CE6" s="16" t="s">
        <v>171</v>
      </c>
      <c r="CF6" s="55"/>
      <c r="CG6" s="55" t="s">
        <v>171</v>
      </c>
      <c r="CH6" s="55"/>
      <c r="CI6" s="55" t="s">
        <v>171</v>
      </c>
      <c r="CJ6" s="16"/>
      <c r="CK6" s="16" t="s">
        <v>171</v>
      </c>
      <c r="CL6" s="55"/>
      <c r="CM6" s="55" t="s">
        <v>171</v>
      </c>
      <c r="CN6" s="55"/>
      <c r="CO6" s="55" t="s">
        <v>171</v>
      </c>
      <c r="CP6" s="16"/>
      <c r="CQ6" s="16" t="s">
        <v>171</v>
      </c>
      <c r="CR6" s="55"/>
      <c r="CS6" s="55" t="s">
        <v>171</v>
      </c>
      <c r="CT6" s="55"/>
      <c r="CU6" s="55" t="s">
        <v>171</v>
      </c>
      <c r="CV6" s="16"/>
      <c r="CW6" s="16" t="s">
        <v>171</v>
      </c>
      <c r="CX6" s="55"/>
      <c r="CY6" s="55" t="s">
        <v>171</v>
      </c>
      <c r="CZ6" s="56"/>
      <c r="DA6" s="55" t="s">
        <v>171</v>
      </c>
      <c r="DB6" s="56"/>
      <c r="DC6" s="16" t="s">
        <v>171</v>
      </c>
      <c r="DD6" s="56"/>
      <c r="DE6" s="55" t="s">
        <v>171</v>
      </c>
      <c r="DF6" s="56"/>
      <c r="DG6" s="55" t="s">
        <v>171</v>
      </c>
      <c r="DH6" s="56"/>
      <c r="DI6" s="16" t="s">
        <v>171</v>
      </c>
      <c r="DJ6" s="56"/>
      <c r="DK6" s="55" t="s">
        <v>171</v>
      </c>
      <c r="DL6" s="56"/>
      <c r="DM6" s="55" t="s">
        <v>171</v>
      </c>
      <c r="DN6" s="56"/>
      <c r="DO6" s="16" t="s">
        <v>171</v>
      </c>
      <c r="DP6" s="55"/>
      <c r="DQ6" s="55" t="s">
        <v>171</v>
      </c>
      <c r="DR6" s="55"/>
      <c r="DS6" s="55" t="s">
        <v>171</v>
      </c>
      <c r="DT6" s="16"/>
      <c r="DU6" s="16" t="s">
        <v>171</v>
      </c>
      <c r="DV6" s="55"/>
      <c r="DW6" s="55" t="s">
        <v>171</v>
      </c>
      <c r="DX6" s="55"/>
      <c r="DY6" s="55" t="s">
        <v>171</v>
      </c>
      <c r="DZ6" s="16"/>
      <c r="EA6" s="16" t="s">
        <v>171</v>
      </c>
      <c r="EB6" s="55"/>
      <c r="EC6" s="55" t="s">
        <v>171</v>
      </c>
      <c r="ED6" s="55"/>
      <c r="EE6" s="55" t="s">
        <v>171</v>
      </c>
      <c r="EF6" s="16"/>
      <c r="EG6" s="16" t="s">
        <v>171</v>
      </c>
      <c r="EH6" s="55"/>
      <c r="EI6" s="55" t="s">
        <v>171</v>
      </c>
      <c r="EJ6" s="55"/>
      <c r="EK6" s="55" t="s">
        <v>171</v>
      </c>
      <c r="EL6" s="16"/>
      <c r="EM6" s="16" t="s">
        <v>171</v>
      </c>
      <c r="EN6" s="55"/>
      <c r="EO6" s="55" t="s">
        <v>171</v>
      </c>
      <c r="EP6" s="55"/>
      <c r="EQ6" s="55" t="s">
        <v>171</v>
      </c>
      <c r="ER6" s="16"/>
      <c r="ES6" s="16" t="s">
        <v>171</v>
      </c>
    </row>
    <row r="7" spans="1:149">
      <c r="B7" s="57" t="s">
        <v>172</v>
      </c>
      <c r="C7" s="57" t="s">
        <v>174</v>
      </c>
      <c r="D7" s="18" t="s">
        <v>172</v>
      </c>
      <c r="E7" s="18" t="s">
        <v>174</v>
      </c>
      <c r="F7" s="57" t="s">
        <v>172</v>
      </c>
      <c r="G7" s="57" t="s">
        <v>174</v>
      </c>
      <c r="H7" s="57" t="s">
        <v>172</v>
      </c>
      <c r="I7" s="57" t="s">
        <v>174</v>
      </c>
      <c r="J7" s="18" t="s">
        <v>172</v>
      </c>
      <c r="K7" s="18" t="s">
        <v>174</v>
      </c>
      <c r="L7" s="57" t="s">
        <v>172</v>
      </c>
      <c r="M7" s="57" t="s">
        <v>174</v>
      </c>
      <c r="N7" s="57" t="s">
        <v>172</v>
      </c>
      <c r="O7" s="57" t="s">
        <v>174</v>
      </c>
      <c r="P7" s="18" t="s">
        <v>172</v>
      </c>
      <c r="Q7" s="18" t="s">
        <v>174</v>
      </c>
      <c r="R7" s="57" t="s">
        <v>172</v>
      </c>
      <c r="S7" s="57" t="s">
        <v>174</v>
      </c>
      <c r="T7" s="57" t="s">
        <v>172</v>
      </c>
      <c r="U7" s="57" t="s">
        <v>174</v>
      </c>
      <c r="V7" s="18" t="s">
        <v>172</v>
      </c>
      <c r="W7" s="18" t="s">
        <v>174</v>
      </c>
      <c r="X7" s="57" t="s">
        <v>172</v>
      </c>
      <c r="Y7" s="57" t="s">
        <v>174</v>
      </c>
      <c r="Z7" s="57" t="s">
        <v>172</v>
      </c>
      <c r="AA7" s="57" t="s">
        <v>174</v>
      </c>
      <c r="AB7" s="18" t="s">
        <v>172</v>
      </c>
      <c r="AC7" s="18" t="s">
        <v>174</v>
      </c>
      <c r="AD7" s="57" t="s">
        <v>172</v>
      </c>
      <c r="AE7" s="57" t="s">
        <v>174</v>
      </c>
      <c r="AF7" s="57" t="s">
        <v>172</v>
      </c>
      <c r="AG7" s="57" t="s">
        <v>174</v>
      </c>
      <c r="AH7" s="18" t="s">
        <v>172</v>
      </c>
      <c r="AI7" s="18" t="s">
        <v>174</v>
      </c>
      <c r="AJ7" s="57" t="s">
        <v>172</v>
      </c>
      <c r="AK7" s="57" t="s">
        <v>174</v>
      </c>
      <c r="AL7" s="57" t="s">
        <v>172</v>
      </c>
      <c r="AM7" s="57" t="s">
        <v>174</v>
      </c>
      <c r="AN7" s="18" t="s">
        <v>172</v>
      </c>
      <c r="AO7" s="18" t="s">
        <v>174</v>
      </c>
      <c r="AP7" s="57" t="s">
        <v>172</v>
      </c>
      <c r="AQ7" s="57" t="s">
        <v>174</v>
      </c>
      <c r="AR7" s="57" t="s">
        <v>172</v>
      </c>
      <c r="AS7" s="57" t="s">
        <v>174</v>
      </c>
      <c r="AT7" s="18" t="s">
        <v>172</v>
      </c>
      <c r="AU7" s="18" t="s">
        <v>174</v>
      </c>
      <c r="AV7" s="57" t="s">
        <v>172</v>
      </c>
      <c r="AW7" s="57" t="s">
        <v>174</v>
      </c>
      <c r="AX7" s="57" t="s">
        <v>172</v>
      </c>
      <c r="AY7" s="57" t="s">
        <v>174</v>
      </c>
      <c r="AZ7" s="18" t="s">
        <v>172</v>
      </c>
      <c r="BA7" s="18" t="s">
        <v>174</v>
      </c>
      <c r="BB7" s="57" t="s">
        <v>172</v>
      </c>
      <c r="BC7" s="57" t="s">
        <v>174</v>
      </c>
      <c r="BD7" s="57" t="s">
        <v>172</v>
      </c>
      <c r="BE7" s="57" t="s">
        <v>174</v>
      </c>
      <c r="BF7" s="18" t="s">
        <v>172</v>
      </c>
      <c r="BG7" s="18" t="s">
        <v>174</v>
      </c>
      <c r="BH7" s="57" t="s">
        <v>172</v>
      </c>
      <c r="BI7" s="57" t="s">
        <v>174</v>
      </c>
      <c r="BJ7" s="57" t="s">
        <v>172</v>
      </c>
      <c r="BK7" s="57" t="s">
        <v>174</v>
      </c>
      <c r="BL7" s="18" t="s">
        <v>172</v>
      </c>
      <c r="BM7" s="18" t="s">
        <v>174</v>
      </c>
      <c r="BN7" s="57" t="s">
        <v>172</v>
      </c>
      <c r="BO7" s="57" t="s">
        <v>174</v>
      </c>
      <c r="BP7" s="57" t="s">
        <v>172</v>
      </c>
      <c r="BQ7" s="57" t="s">
        <v>174</v>
      </c>
      <c r="BR7" s="18" t="s">
        <v>172</v>
      </c>
      <c r="BS7" s="18" t="s">
        <v>174</v>
      </c>
      <c r="BT7" s="57" t="s">
        <v>172</v>
      </c>
      <c r="BU7" s="57" t="s">
        <v>174</v>
      </c>
      <c r="BV7" s="57" t="s">
        <v>172</v>
      </c>
      <c r="BW7" s="57" t="s">
        <v>174</v>
      </c>
      <c r="BX7" s="18" t="s">
        <v>172</v>
      </c>
      <c r="BY7" s="18" t="s">
        <v>174</v>
      </c>
      <c r="BZ7" s="57" t="s">
        <v>172</v>
      </c>
      <c r="CA7" s="57" t="s">
        <v>174</v>
      </c>
      <c r="CB7" s="57" t="s">
        <v>172</v>
      </c>
      <c r="CC7" s="57" t="s">
        <v>174</v>
      </c>
      <c r="CD7" s="18" t="s">
        <v>172</v>
      </c>
      <c r="CE7" s="18" t="s">
        <v>174</v>
      </c>
      <c r="CF7" s="57" t="s">
        <v>172</v>
      </c>
      <c r="CG7" s="57" t="s">
        <v>174</v>
      </c>
      <c r="CH7" s="57" t="s">
        <v>172</v>
      </c>
      <c r="CI7" s="57" t="s">
        <v>174</v>
      </c>
      <c r="CJ7" s="18" t="s">
        <v>172</v>
      </c>
      <c r="CK7" s="18" t="s">
        <v>174</v>
      </c>
      <c r="CL7" s="57" t="s">
        <v>172</v>
      </c>
      <c r="CM7" s="57" t="s">
        <v>174</v>
      </c>
      <c r="CN7" s="57" t="s">
        <v>172</v>
      </c>
      <c r="CO7" s="57" t="s">
        <v>174</v>
      </c>
      <c r="CP7" s="18" t="s">
        <v>172</v>
      </c>
      <c r="CQ7" s="18" t="s">
        <v>174</v>
      </c>
      <c r="CR7" s="57" t="s">
        <v>172</v>
      </c>
      <c r="CS7" s="57" t="s">
        <v>174</v>
      </c>
      <c r="CT7" s="57" t="s">
        <v>172</v>
      </c>
      <c r="CU7" s="57" t="s">
        <v>174</v>
      </c>
      <c r="CV7" s="18" t="s">
        <v>172</v>
      </c>
      <c r="CW7" s="18" t="s">
        <v>174</v>
      </c>
      <c r="CX7" s="57" t="s">
        <v>172</v>
      </c>
      <c r="CY7" s="57" t="s">
        <v>174</v>
      </c>
      <c r="CZ7" s="58" t="s">
        <v>172</v>
      </c>
      <c r="DA7" s="57" t="s">
        <v>174</v>
      </c>
      <c r="DB7" s="58" t="s">
        <v>172</v>
      </c>
      <c r="DC7" s="18" t="s">
        <v>174</v>
      </c>
      <c r="DD7" s="58" t="s">
        <v>172</v>
      </c>
      <c r="DE7" s="57" t="s">
        <v>174</v>
      </c>
      <c r="DF7" s="58" t="s">
        <v>172</v>
      </c>
      <c r="DG7" s="57" t="s">
        <v>174</v>
      </c>
      <c r="DH7" s="58" t="s">
        <v>172</v>
      </c>
      <c r="DI7" s="18" t="s">
        <v>174</v>
      </c>
      <c r="DJ7" s="58" t="s">
        <v>172</v>
      </c>
      <c r="DK7" s="57" t="s">
        <v>174</v>
      </c>
      <c r="DL7" s="58" t="s">
        <v>172</v>
      </c>
      <c r="DM7" s="57" t="s">
        <v>174</v>
      </c>
      <c r="DN7" s="58" t="s">
        <v>172</v>
      </c>
      <c r="DO7" s="18" t="s">
        <v>174</v>
      </c>
      <c r="DP7" s="57" t="s">
        <v>172</v>
      </c>
      <c r="DQ7" s="57" t="s">
        <v>174</v>
      </c>
      <c r="DR7" s="57" t="s">
        <v>172</v>
      </c>
      <c r="DS7" s="57" t="s">
        <v>174</v>
      </c>
      <c r="DT7" s="18" t="s">
        <v>172</v>
      </c>
      <c r="DU7" s="18" t="s">
        <v>174</v>
      </c>
      <c r="DV7" s="57" t="s">
        <v>172</v>
      </c>
      <c r="DW7" s="57" t="s">
        <v>174</v>
      </c>
      <c r="DX7" s="57" t="s">
        <v>172</v>
      </c>
      <c r="DY7" s="57" t="s">
        <v>174</v>
      </c>
      <c r="DZ7" s="18" t="s">
        <v>172</v>
      </c>
      <c r="EA7" s="18" t="s">
        <v>174</v>
      </c>
      <c r="EB7" s="57" t="s">
        <v>172</v>
      </c>
      <c r="EC7" s="57" t="s">
        <v>174</v>
      </c>
      <c r="ED7" s="57" t="s">
        <v>172</v>
      </c>
      <c r="EE7" s="57" t="s">
        <v>174</v>
      </c>
      <c r="EF7" s="18" t="s">
        <v>172</v>
      </c>
      <c r="EG7" s="18" t="s">
        <v>174</v>
      </c>
      <c r="EH7" s="57" t="s">
        <v>172</v>
      </c>
      <c r="EI7" s="57" t="s">
        <v>174</v>
      </c>
      <c r="EJ7" s="57" t="s">
        <v>172</v>
      </c>
      <c r="EK7" s="57" t="s">
        <v>174</v>
      </c>
      <c r="EL7" s="18" t="s">
        <v>172</v>
      </c>
      <c r="EM7" s="18" t="s">
        <v>174</v>
      </c>
      <c r="EN7" s="57" t="s">
        <v>172</v>
      </c>
      <c r="EO7" s="57" t="s">
        <v>174</v>
      </c>
      <c r="EP7" s="57" t="s">
        <v>172</v>
      </c>
      <c r="EQ7" s="57" t="s">
        <v>174</v>
      </c>
      <c r="ER7" s="18" t="s">
        <v>172</v>
      </c>
      <c r="ES7" s="18" t="s">
        <v>174</v>
      </c>
    </row>
    <row r="8" spans="1:149" ht="6" customHeight="1" outlineLevel="1">
      <c r="B8" s="61"/>
      <c r="C8" s="61"/>
      <c r="D8" s="8"/>
      <c r="E8" s="8"/>
      <c r="F8" s="61"/>
      <c r="G8" s="61"/>
      <c r="H8" s="61"/>
      <c r="I8" s="61"/>
      <c r="J8" s="8"/>
      <c r="K8" s="8"/>
      <c r="L8" s="61"/>
      <c r="M8" s="61"/>
      <c r="N8" s="61"/>
      <c r="O8" s="61"/>
      <c r="P8" s="8"/>
      <c r="Q8" s="8"/>
      <c r="R8" s="61"/>
      <c r="S8" s="61"/>
      <c r="T8" s="61"/>
      <c r="U8" s="61"/>
      <c r="V8" s="8"/>
      <c r="W8" s="8"/>
      <c r="X8" s="61"/>
      <c r="Y8" s="61"/>
      <c r="Z8" s="61"/>
      <c r="AA8" s="61"/>
      <c r="AB8" s="8"/>
      <c r="AC8" s="8"/>
      <c r="AD8" s="61"/>
      <c r="AE8" s="61"/>
      <c r="AF8" s="61"/>
      <c r="AG8" s="61"/>
      <c r="AH8" s="8"/>
      <c r="AI8" s="8"/>
      <c r="AJ8" s="61"/>
      <c r="AK8" s="61"/>
      <c r="AL8" s="61"/>
      <c r="AM8" s="61"/>
      <c r="AN8" s="8"/>
      <c r="AO8" s="8"/>
      <c r="AP8" s="61"/>
      <c r="AQ8" s="61"/>
      <c r="AR8" s="61"/>
      <c r="AS8" s="61"/>
      <c r="AT8" s="8"/>
      <c r="AU8" s="8"/>
      <c r="AV8" s="61"/>
      <c r="AW8" s="61"/>
      <c r="AX8" s="61"/>
      <c r="AY8" s="61"/>
      <c r="AZ8" s="8"/>
      <c r="BA8" s="8"/>
      <c r="BB8" s="61"/>
      <c r="BC8" s="61"/>
      <c r="BD8" s="61"/>
      <c r="BE8" s="61"/>
      <c r="BF8" s="8"/>
      <c r="BG8" s="8"/>
      <c r="BH8" s="61"/>
      <c r="BI8" s="61"/>
      <c r="BJ8" s="61"/>
      <c r="BK8" s="61"/>
      <c r="BL8" s="8"/>
      <c r="BM8" s="8"/>
      <c r="BN8" s="61"/>
      <c r="BO8" s="61"/>
      <c r="BP8" s="61"/>
      <c r="BQ8" s="61"/>
      <c r="BR8" s="8"/>
      <c r="BS8" s="8"/>
      <c r="BT8" s="61"/>
      <c r="BU8" s="61"/>
      <c r="BV8" s="61"/>
      <c r="BW8" s="61"/>
      <c r="BX8" s="8"/>
      <c r="BY8" s="8"/>
      <c r="BZ8" s="61"/>
      <c r="CA8" s="61"/>
      <c r="CB8" s="61"/>
      <c r="CC8" s="61"/>
      <c r="CD8" s="8"/>
      <c r="CE8" s="8"/>
      <c r="CF8" s="61"/>
      <c r="CG8" s="61"/>
      <c r="CH8" s="61"/>
      <c r="CI8" s="61"/>
      <c r="CJ8" s="8"/>
      <c r="CK8" s="8"/>
      <c r="CL8" s="61"/>
      <c r="CM8" s="61"/>
      <c r="CN8" s="61"/>
      <c r="CO8" s="61"/>
      <c r="CP8" s="8"/>
      <c r="CQ8" s="8"/>
      <c r="CR8" s="61"/>
      <c r="CS8" s="61"/>
      <c r="CT8" s="61"/>
      <c r="CU8" s="61"/>
      <c r="CV8" s="8"/>
      <c r="CW8" s="8"/>
      <c r="CX8" s="61"/>
      <c r="CY8" s="61"/>
      <c r="DA8" s="61"/>
      <c r="DC8" s="8"/>
      <c r="DE8" s="61"/>
      <c r="DG8" s="61"/>
      <c r="DI8" s="8"/>
      <c r="DK8" s="61"/>
      <c r="DM8" s="61"/>
      <c r="DO8" s="8"/>
      <c r="DP8" s="61"/>
      <c r="DQ8" s="61"/>
      <c r="DR8" s="61"/>
      <c r="DS8" s="61"/>
      <c r="DT8" s="8"/>
      <c r="DU8" s="8"/>
      <c r="DV8" s="61"/>
      <c r="DW8" s="61"/>
      <c r="DX8" s="61"/>
      <c r="DY8" s="61"/>
      <c r="DZ8" s="8"/>
      <c r="EA8" s="8"/>
      <c r="EB8" s="61"/>
      <c r="EC8" s="61"/>
      <c r="ED8" s="61"/>
      <c r="EE8" s="61"/>
      <c r="EF8" s="8"/>
      <c r="EG8" s="8"/>
      <c r="EH8" s="61"/>
      <c r="EI8" s="61"/>
      <c r="EJ8" s="61"/>
      <c r="EK8" s="61"/>
      <c r="EL8" s="8"/>
      <c r="EM8" s="8"/>
      <c r="EN8" s="61"/>
      <c r="EO8" s="61"/>
      <c r="EP8" s="61"/>
      <c r="EQ8" s="61"/>
      <c r="ER8" s="8"/>
      <c r="ES8" s="8"/>
    </row>
    <row r="9" spans="1:149" outlineLevel="1">
      <c r="A9" s="20" t="s">
        <v>175</v>
      </c>
      <c r="B9" s="61"/>
      <c r="C9" s="61"/>
      <c r="D9" s="8"/>
      <c r="E9" s="8"/>
      <c r="F9" s="61"/>
      <c r="G9" s="61"/>
      <c r="H9" s="61"/>
      <c r="I9" s="61"/>
      <c r="J9" s="8"/>
      <c r="K9" s="8"/>
      <c r="L9" s="61"/>
      <c r="M9" s="61"/>
      <c r="N9" s="61"/>
      <c r="O9" s="61"/>
      <c r="P9" s="8"/>
      <c r="Q9" s="8"/>
      <c r="R9" s="61"/>
      <c r="S9" s="61"/>
      <c r="T9" s="61"/>
      <c r="U9" s="61"/>
      <c r="V9" s="8"/>
      <c r="W9" s="8"/>
      <c r="X9" s="61"/>
      <c r="Y9" s="61"/>
      <c r="Z9" s="61"/>
      <c r="AA9" s="61"/>
      <c r="AB9" s="8"/>
      <c r="AC9" s="8"/>
      <c r="AD9" s="61"/>
      <c r="AE9" s="61"/>
      <c r="AF9" s="61"/>
      <c r="AG9" s="61"/>
      <c r="AH9" s="8"/>
      <c r="AI9" s="8"/>
      <c r="AJ9" s="61"/>
      <c r="AK9" s="61"/>
      <c r="AL9" s="61"/>
      <c r="AM9" s="61"/>
      <c r="AN9" s="8"/>
      <c r="AO9" s="8"/>
      <c r="AP9" s="61"/>
      <c r="AQ9" s="61"/>
      <c r="AR9" s="61"/>
      <c r="AS9" s="61"/>
      <c r="AT9" s="8"/>
      <c r="AU9" s="8"/>
      <c r="AV9" s="61"/>
      <c r="AW9" s="61"/>
      <c r="AX9" s="61"/>
      <c r="AY9" s="61"/>
      <c r="AZ9" s="8"/>
      <c r="BA9" s="8"/>
      <c r="BB9" s="61"/>
      <c r="BC9" s="61"/>
      <c r="BD9" s="61"/>
      <c r="BE9" s="61"/>
      <c r="BF9" s="8"/>
      <c r="BG9" s="8"/>
      <c r="BH9" s="61"/>
      <c r="BI9" s="61"/>
      <c r="BJ9" s="61"/>
      <c r="BK9" s="61"/>
      <c r="BL9" s="8"/>
      <c r="BM9" s="8"/>
      <c r="BN9" s="61"/>
      <c r="BO9" s="61"/>
      <c r="BP9" s="61"/>
      <c r="BQ9" s="61"/>
      <c r="BR9" s="8"/>
      <c r="BS9" s="8"/>
      <c r="BT9" s="61"/>
      <c r="BU9" s="61"/>
      <c r="BV9" s="61"/>
      <c r="BW9" s="61"/>
      <c r="BX9" s="8"/>
      <c r="BY9" s="8"/>
      <c r="BZ9" s="61"/>
      <c r="CA9" s="61"/>
      <c r="CB9" s="61"/>
      <c r="CC9" s="61"/>
      <c r="CD9" s="8"/>
      <c r="CE9" s="8"/>
      <c r="CF9" s="61"/>
      <c r="CG9" s="61"/>
      <c r="CH9" s="61"/>
      <c r="CI9" s="61"/>
      <c r="CJ9" s="8"/>
      <c r="CK9" s="8"/>
      <c r="CL9" s="61"/>
      <c r="CM9" s="61"/>
      <c r="CN9" s="61"/>
      <c r="CO9" s="61"/>
      <c r="CP9" s="8"/>
      <c r="CQ9" s="8"/>
      <c r="CR9" s="61"/>
      <c r="CS9" s="61"/>
      <c r="CT9" s="61"/>
      <c r="CU9" s="61"/>
      <c r="CV9" s="8"/>
      <c r="CW9" s="8"/>
      <c r="CX9" s="61"/>
      <c r="CY9" s="61"/>
      <c r="DA9" s="61"/>
      <c r="DC9" s="8"/>
      <c r="DE9" s="61"/>
      <c r="DG9" s="61"/>
      <c r="DI9" s="8"/>
      <c r="DK9" s="61"/>
      <c r="DM9" s="61"/>
      <c r="DO9" s="8"/>
      <c r="DP9" s="61"/>
      <c r="DQ9" s="61"/>
      <c r="DR9" s="61"/>
      <c r="DS9" s="61"/>
      <c r="DT9" s="8"/>
      <c r="DU9" s="8"/>
      <c r="DV9" s="61"/>
      <c r="DW9" s="61"/>
      <c r="DX9" s="61"/>
      <c r="DY9" s="61"/>
      <c r="DZ9" s="8"/>
      <c r="EA9" s="8"/>
      <c r="EB9" s="61"/>
      <c r="EC9" s="61"/>
      <c r="ED9" s="61"/>
      <c r="EE9" s="61"/>
      <c r="EF9" s="8"/>
      <c r="EG9" s="8"/>
      <c r="EH9" s="61"/>
      <c r="EI9" s="61"/>
      <c r="EJ9" s="61"/>
      <c r="EK9" s="61"/>
      <c r="EL9" s="8"/>
      <c r="EM9" s="8"/>
      <c r="EN9" s="61"/>
      <c r="EO9" s="61"/>
      <c r="EP9" s="61"/>
      <c r="EQ9" s="61"/>
      <c r="ER9" s="8"/>
      <c r="ES9" s="8"/>
    </row>
    <row r="10" spans="1:149" outlineLevel="1">
      <c r="A10" s="23" t="s">
        <v>82</v>
      </c>
      <c r="B10" s="64">
        <v>76382206</v>
      </c>
      <c r="C10" s="64">
        <v>75880678</v>
      </c>
      <c r="D10" s="74">
        <v>21119933</v>
      </c>
      <c r="E10" s="74">
        <v>21048650</v>
      </c>
      <c r="F10" s="64">
        <v>2654893</v>
      </c>
      <c r="G10" s="64">
        <v>2650146</v>
      </c>
      <c r="H10" s="64">
        <v>9469538</v>
      </c>
      <c r="I10" s="64">
        <v>9444194</v>
      </c>
      <c r="J10" s="74">
        <v>17027465</v>
      </c>
      <c r="K10" s="74">
        <v>17037068</v>
      </c>
      <c r="L10" s="64">
        <v>5442955</v>
      </c>
      <c r="M10" s="64">
        <v>5429815</v>
      </c>
      <c r="N10" s="64">
        <v>140356</v>
      </c>
      <c r="O10" s="64">
        <v>140356</v>
      </c>
      <c r="P10" s="74">
        <v>8611138</v>
      </c>
      <c r="Q10" s="74">
        <v>8521355</v>
      </c>
      <c r="R10" s="64">
        <v>1766986</v>
      </c>
      <c r="S10" s="64">
        <v>1764556</v>
      </c>
      <c r="T10" s="64">
        <v>1234593</v>
      </c>
      <c r="U10" s="64">
        <v>1230937</v>
      </c>
      <c r="V10" s="74">
        <v>719944</v>
      </c>
      <c r="W10" s="74">
        <v>718022</v>
      </c>
      <c r="X10" s="64">
        <v>585026</v>
      </c>
      <c r="Y10" s="64">
        <v>585026</v>
      </c>
      <c r="Z10" s="64">
        <v>3807051</v>
      </c>
      <c r="AA10" s="64">
        <v>3797088</v>
      </c>
      <c r="AB10" s="74"/>
      <c r="AC10" s="74"/>
      <c r="AD10" s="64">
        <v>651699</v>
      </c>
      <c r="AE10" s="64">
        <v>651533</v>
      </c>
      <c r="AF10" s="64">
        <v>1992147</v>
      </c>
      <c r="AG10" s="64">
        <v>1974597</v>
      </c>
      <c r="AH10" s="74">
        <v>530200</v>
      </c>
      <c r="AI10" s="74">
        <v>530200</v>
      </c>
      <c r="AJ10" s="64">
        <v>22554</v>
      </c>
      <c r="AK10" s="64">
        <v>22554</v>
      </c>
      <c r="AL10" s="64">
        <v>670449</v>
      </c>
      <c r="AM10" s="64">
        <v>666159</v>
      </c>
      <c r="AN10" s="74">
        <v>65312</v>
      </c>
      <c r="AO10" s="74">
        <v>65312</v>
      </c>
      <c r="AP10" s="64">
        <v>1068107</v>
      </c>
      <c r="AQ10" s="64">
        <v>1068107</v>
      </c>
      <c r="AR10" s="64">
        <v>303759</v>
      </c>
      <c r="AS10" s="64">
        <v>301753</v>
      </c>
      <c r="AT10" s="74">
        <v>515262</v>
      </c>
      <c r="AU10" s="74">
        <v>509207</v>
      </c>
      <c r="AV10" s="64">
        <v>2069078</v>
      </c>
      <c r="AW10" s="64">
        <v>2069078</v>
      </c>
      <c r="AX10" s="64">
        <v>129208.31199999999</v>
      </c>
      <c r="AY10" s="64">
        <v>127764.432</v>
      </c>
      <c r="AZ10" s="74">
        <v>133610</v>
      </c>
      <c r="BA10" s="74">
        <v>133586</v>
      </c>
      <c r="BB10" s="64">
        <v>553449</v>
      </c>
      <c r="BC10" s="64">
        <v>548097</v>
      </c>
      <c r="BD10" s="64">
        <v>99961</v>
      </c>
      <c r="BE10" s="64">
        <v>98789</v>
      </c>
      <c r="BF10" s="74">
        <v>30041</v>
      </c>
      <c r="BG10" s="74">
        <v>30041</v>
      </c>
      <c r="BH10" s="64">
        <v>54799</v>
      </c>
      <c r="BI10" s="64">
        <v>54073</v>
      </c>
      <c r="BJ10" s="64">
        <v>252012</v>
      </c>
      <c r="BK10" s="64">
        <v>251052</v>
      </c>
      <c r="BL10" s="74">
        <v>2182338</v>
      </c>
      <c r="BM10" s="74">
        <v>2175423</v>
      </c>
      <c r="BN10" s="64">
        <v>556112</v>
      </c>
      <c r="BO10" s="64">
        <v>547638</v>
      </c>
      <c r="BP10" s="64">
        <v>472361</v>
      </c>
      <c r="BQ10" s="64">
        <v>463808</v>
      </c>
      <c r="BR10" s="74">
        <v>261877</v>
      </c>
      <c r="BS10" s="74">
        <v>255982</v>
      </c>
      <c r="BT10" s="64">
        <v>40266</v>
      </c>
      <c r="BU10" s="64">
        <v>40266</v>
      </c>
      <c r="BV10" s="64">
        <v>219761</v>
      </c>
      <c r="BW10" s="64">
        <v>219552</v>
      </c>
      <c r="BX10" s="74">
        <v>75433</v>
      </c>
      <c r="BY10" s="74">
        <v>75433</v>
      </c>
      <c r="BZ10" s="64">
        <v>10474615</v>
      </c>
      <c r="CA10" s="64">
        <v>10377856</v>
      </c>
      <c r="CB10" s="64">
        <v>1672584</v>
      </c>
      <c r="CC10" s="64">
        <v>1660146</v>
      </c>
      <c r="CD10" s="74">
        <v>1181169</v>
      </c>
      <c r="CE10" s="74">
        <v>1173732</v>
      </c>
      <c r="CF10" s="64">
        <v>988267</v>
      </c>
      <c r="CG10" s="64">
        <v>981650</v>
      </c>
      <c r="CH10" s="64">
        <v>508897</v>
      </c>
      <c r="CI10" s="64">
        <v>507564</v>
      </c>
      <c r="CJ10" s="74">
        <v>279276</v>
      </c>
      <c r="CK10" s="74">
        <v>279276</v>
      </c>
      <c r="CL10" s="64">
        <v>256874</v>
      </c>
      <c r="CM10" s="64">
        <v>256700</v>
      </c>
      <c r="CN10" s="64">
        <v>197603</v>
      </c>
      <c r="CO10" s="64">
        <v>195892</v>
      </c>
      <c r="CP10" s="74">
        <v>293844</v>
      </c>
      <c r="CQ10" s="74">
        <v>292674</v>
      </c>
      <c r="CR10" s="64">
        <v>30114</v>
      </c>
      <c r="CS10" s="64">
        <v>30114</v>
      </c>
      <c r="CT10" s="64">
        <v>516977</v>
      </c>
      <c r="CU10" s="64">
        <v>515771</v>
      </c>
      <c r="CV10" s="74">
        <v>42205</v>
      </c>
      <c r="CW10" s="74">
        <v>42205</v>
      </c>
      <c r="CX10" s="64">
        <v>260694</v>
      </c>
      <c r="CY10" s="64">
        <v>258794</v>
      </c>
      <c r="CZ10" s="65">
        <v>401269</v>
      </c>
      <c r="DA10" s="64">
        <v>401269</v>
      </c>
      <c r="DB10" s="65">
        <v>3278672</v>
      </c>
      <c r="DC10" s="74">
        <v>3263444</v>
      </c>
      <c r="DD10" s="65">
        <v>363534</v>
      </c>
      <c r="DE10" s="64">
        <v>361756</v>
      </c>
      <c r="DF10" s="65">
        <v>144979</v>
      </c>
      <c r="DG10" s="64">
        <v>144979</v>
      </c>
      <c r="DH10" s="65">
        <v>53008</v>
      </c>
      <c r="DI10" s="74">
        <v>52001</v>
      </c>
      <c r="DJ10" s="65">
        <v>100466</v>
      </c>
      <c r="DK10" s="64">
        <v>98793</v>
      </c>
      <c r="DL10" s="65">
        <v>221118</v>
      </c>
      <c r="DM10" s="64">
        <v>220047</v>
      </c>
      <c r="DN10" s="65">
        <v>1920939</v>
      </c>
      <c r="DO10" s="74">
        <v>1898968</v>
      </c>
      <c r="DP10" s="64">
        <v>1300075</v>
      </c>
      <c r="DQ10" s="64">
        <v>1295994</v>
      </c>
      <c r="DR10" s="64">
        <v>2519476</v>
      </c>
      <c r="DS10" s="64">
        <v>2507486</v>
      </c>
      <c r="DT10" s="74">
        <v>4371802</v>
      </c>
      <c r="DU10" s="74">
        <v>4338647</v>
      </c>
      <c r="DV10" s="64">
        <v>331224</v>
      </c>
      <c r="DW10" s="64">
        <v>329755</v>
      </c>
      <c r="DX10" s="64">
        <v>288354</v>
      </c>
      <c r="DY10" s="64">
        <v>287619</v>
      </c>
      <c r="DZ10" s="74">
        <v>219731</v>
      </c>
      <c r="EA10" s="74">
        <v>219731</v>
      </c>
      <c r="EB10" s="64">
        <v>880798</v>
      </c>
      <c r="EC10" s="64">
        <v>877207</v>
      </c>
      <c r="ED10" s="64">
        <v>904633</v>
      </c>
      <c r="EE10" s="64">
        <v>896573</v>
      </c>
      <c r="EF10" s="74">
        <v>435064</v>
      </c>
      <c r="EG10" s="74">
        <v>431578</v>
      </c>
      <c r="EH10" s="64">
        <v>1255329</v>
      </c>
      <c r="EI10" s="64">
        <v>1251515</v>
      </c>
      <c r="EJ10" s="64">
        <v>1221592</v>
      </c>
      <c r="EK10" s="64">
        <v>1217668</v>
      </c>
      <c r="EL10" s="74">
        <v>550112</v>
      </c>
      <c r="EM10" s="74">
        <v>548914</v>
      </c>
      <c r="EN10" s="64">
        <v>431089</v>
      </c>
      <c r="EO10" s="64">
        <v>430693</v>
      </c>
      <c r="EP10" s="64">
        <v>731377</v>
      </c>
      <c r="EQ10" s="64">
        <v>728253</v>
      </c>
      <c r="ER10" s="74">
        <v>324587</v>
      </c>
      <c r="ES10" s="74">
        <v>323764</v>
      </c>
    </row>
    <row r="11" spans="1:149" outlineLevel="1">
      <c r="A11" s="23" t="s">
        <v>83</v>
      </c>
      <c r="B11" s="64">
        <v>6703615</v>
      </c>
      <c r="C11" s="64">
        <v>6703615</v>
      </c>
      <c r="D11" s="74">
        <v>1119874</v>
      </c>
      <c r="E11" s="74">
        <v>1119874</v>
      </c>
      <c r="F11" s="64">
        <v>145600</v>
      </c>
      <c r="G11" s="64">
        <v>145600</v>
      </c>
      <c r="H11" s="64">
        <v>1038147</v>
      </c>
      <c r="I11" s="64">
        <v>1038147</v>
      </c>
      <c r="J11" s="74">
        <v>1952326</v>
      </c>
      <c r="K11" s="74">
        <v>1952326</v>
      </c>
      <c r="L11" s="64">
        <v>1467641</v>
      </c>
      <c r="M11" s="64">
        <v>1467641</v>
      </c>
      <c r="N11" s="64">
        <v>14314</v>
      </c>
      <c r="O11" s="64">
        <v>14314</v>
      </c>
      <c r="P11" s="74">
        <v>2316798</v>
      </c>
      <c r="Q11" s="74">
        <v>2316798</v>
      </c>
      <c r="R11" s="64">
        <v>622478</v>
      </c>
      <c r="S11" s="64">
        <v>622478</v>
      </c>
      <c r="T11" s="64">
        <v>187721</v>
      </c>
      <c r="U11" s="64">
        <v>187721</v>
      </c>
      <c r="V11" s="74">
        <v>366650</v>
      </c>
      <c r="W11" s="74">
        <v>366650</v>
      </c>
      <c r="X11" s="64">
        <v>347997</v>
      </c>
      <c r="Y11" s="64">
        <v>347997</v>
      </c>
      <c r="Z11" s="64">
        <v>1155153</v>
      </c>
      <c r="AA11" s="64">
        <v>1155153</v>
      </c>
      <c r="AB11" s="74"/>
      <c r="AC11" s="74"/>
      <c r="AD11" s="64">
        <v>0</v>
      </c>
      <c r="AE11" s="64">
        <v>0</v>
      </c>
      <c r="AF11" s="64">
        <v>1018821</v>
      </c>
      <c r="AG11" s="64">
        <v>1018821</v>
      </c>
      <c r="AH11" s="74">
        <v>163460</v>
      </c>
      <c r="AI11" s="74">
        <v>163460</v>
      </c>
      <c r="AJ11" s="64">
        <v>17995</v>
      </c>
      <c r="AK11" s="64">
        <v>17995</v>
      </c>
      <c r="AL11" s="64">
        <v>258067</v>
      </c>
      <c r="AM11" s="64">
        <v>258067</v>
      </c>
      <c r="AN11" s="74">
        <v>48525</v>
      </c>
      <c r="AO11" s="74">
        <v>48525</v>
      </c>
      <c r="AP11" s="64">
        <v>471133</v>
      </c>
      <c r="AQ11" s="64">
        <v>471133</v>
      </c>
      <c r="AR11" s="64">
        <v>294931</v>
      </c>
      <c r="AS11" s="64">
        <v>294931</v>
      </c>
      <c r="AT11" s="74">
        <v>227019</v>
      </c>
      <c r="AU11" s="74">
        <v>227019</v>
      </c>
      <c r="AV11" s="64">
        <v>882912</v>
      </c>
      <c r="AW11" s="64">
        <v>882912</v>
      </c>
      <c r="AX11" s="64">
        <v>186944.97099999999</v>
      </c>
      <c r="AY11" s="64">
        <v>186944.97099999999</v>
      </c>
      <c r="AZ11" s="74">
        <v>97072</v>
      </c>
      <c r="BA11" s="74">
        <v>97072</v>
      </c>
      <c r="BB11" s="64">
        <v>349335</v>
      </c>
      <c r="BC11" s="64">
        <v>349335</v>
      </c>
      <c r="BD11" s="64">
        <v>105754</v>
      </c>
      <c r="BE11" s="64">
        <v>105754</v>
      </c>
      <c r="BF11" s="74">
        <v>16557</v>
      </c>
      <c r="BG11" s="74">
        <v>16557</v>
      </c>
      <c r="BH11" s="64">
        <v>45247</v>
      </c>
      <c r="BI11" s="64">
        <v>45247</v>
      </c>
      <c r="BJ11" s="64">
        <v>222824</v>
      </c>
      <c r="BK11" s="64">
        <v>222824</v>
      </c>
      <c r="BL11" s="74">
        <v>1315115</v>
      </c>
      <c r="BM11" s="74">
        <v>1315115</v>
      </c>
      <c r="BN11" s="64">
        <v>476449</v>
      </c>
      <c r="BO11" s="64">
        <v>476449</v>
      </c>
      <c r="BP11" s="64">
        <v>241282</v>
      </c>
      <c r="BQ11" s="64">
        <v>241282</v>
      </c>
      <c r="BR11" s="74">
        <v>139847</v>
      </c>
      <c r="BS11" s="74">
        <v>139847</v>
      </c>
      <c r="BT11" s="64">
        <v>51828</v>
      </c>
      <c r="BU11" s="64">
        <v>51828</v>
      </c>
      <c r="BV11" s="64">
        <v>142520</v>
      </c>
      <c r="BW11" s="64">
        <v>142520</v>
      </c>
      <c r="BX11" s="74">
        <v>91603</v>
      </c>
      <c r="BY11" s="74">
        <v>91603</v>
      </c>
      <c r="BZ11" s="64">
        <v>2819725</v>
      </c>
      <c r="CA11" s="64">
        <v>2819725</v>
      </c>
      <c r="CB11" s="64">
        <v>639246</v>
      </c>
      <c r="CC11" s="64">
        <v>639246</v>
      </c>
      <c r="CD11" s="74">
        <v>380748</v>
      </c>
      <c r="CE11" s="74">
        <v>380748</v>
      </c>
      <c r="CF11" s="64">
        <v>482675</v>
      </c>
      <c r="CG11" s="64">
        <v>482675</v>
      </c>
      <c r="CH11" s="64">
        <v>312367</v>
      </c>
      <c r="CI11" s="64">
        <v>312367</v>
      </c>
      <c r="CJ11" s="74">
        <v>173074</v>
      </c>
      <c r="CK11" s="74">
        <v>173074</v>
      </c>
      <c r="CL11" s="64">
        <v>81418</v>
      </c>
      <c r="CM11" s="64">
        <v>81418</v>
      </c>
      <c r="CN11" s="64">
        <v>108961</v>
      </c>
      <c r="CO11" s="64">
        <v>108961</v>
      </c>
      <c r="CP11" s="74">
        <v>60788</v>
      </c>
      <c r="CQ11" s="74">
        <v>60788</v>
      </c>
      <c r="CR11" s="64">
        <v>6705</v>
      </c>
      <c r="CS11" s="64">
        <v>6705</v>
      </c>
      <c r="CT11" s="64">
        <v>298952</v>
      </c>
      <c r="CU11" s="64">
        <v>298952</v>
      </c>
      <c r="CV11" s="74">
        <v>37431</v>
      </c>
      <c r="CW11" s="74">
        <v>37431</v>
      </c>
      <c r="CX11" s="64">
        <v>207113</v>
      </c>
      <c r="CY11" s="64">
        <v>207113</v>
      </c>
      <c r="CZ11" s="65">
        <v>120325</v>
      </c>
      <c r="DA11" s="64">
        <v>120325</v>
      </c>
      <c r="DB11" s="65">
        <v>590207</v>
      </c>
      <c r="DC11" s="74">
        <v>590207</v>
      </c>
      <c r="DD11" s="65">
        <v>230777</v>
      </c>
      <c r="DE11" s="64">
        <v>230777</v>
      </c>
      <c r="DF11" s="65">
        <v>0</v>
      </c>
      <c r="DG11" s="64">
        <v>0</v>
      </c>
      <c r="DH11" s="65">
        <v>57526</v>
      </c>
      <c r="DI11" s="74">
        <v>57526</v>
      </c>
      <c r="DJ11" s="65">
        <v>59945</v>
      </c>
      <c r="DK11" s="64">
        <v>59945</v>
      </c>
      <c r="DL11" s="65">
        <v>206633</v>
      </c>
      <c r="DM11" s="64">
        <v>206633</v>
      </c>
      <c r="DN11" s="65">
        <v>1135846</v>
      </c>
      <c r="DO11" s="74">
        <v>1135846</v>
      </c>
      <c r="DP11" s="64">
        <v>663092</v>
      </c>
      <c r="DQ11" s="64">
        <v>663092</v>
      </c>
      <c r="DR11" s="64">
        <v>532844</v>
      </c>
      <c r="DS11" s="64">
        <v>532844</v>
      </c>
      <c r="DT11" s="74">
        <v>1176822</v>
      </c>
      <c r="DU11" s="74">
        <v>1176822</v>
      </c>
      <c r="DV11" s="64">
        <v>144535</v>
      </c>
      <c r="DW11" s="64">
        <v>144535</v>
      </c>
      <c r="DX11" s="64">
        <v>110272</v>
      </c>
      <c r="DY11" s="64">
        <v>110272</v>
      </c>
      <c r="DZ11" s="74">
        <v>0</v>
      </c>
      <c r="EA11" s="74">
        <v>0</v>
      </c>
      <c r="EB11" s="64">
        <v>457319</v>
      </c>
      <c r="EC11" s="64">
        <v>457319</v>
      </c>
      <c r="ED11" s="64">
        <v>315770</v>
      </c>
      <c r="EE11" s="64">
        <v>315770</v>
      </c>
      <c r="EF11" s="74">
        <v>182437</v>
      </c>
      <c r="EG11" s="74">
        <v>182437</v>
      </c>
      <c r="EH11" s="64">
        <v>543038</v>
      </c>
      <c r="EI11" s="64">
        <v>543038</v>
      </c>
      <c r="EJ11" s="64">
        <v>427310</v>
      </c>
      <c r="EK11" s="64">
        <v>427310</v>
      </c>
      <c r="EL11" s="74">
        <v>0</v>
      </c>
      <c r="EM11" s="74">
        <v>0</v>
      </c>
      <c r="EN11" s="64">
        <v>66848</v>
      </c>
      <c r="EO11" s="64">
        <v>66848</v>
      </c>
      <c r="EP11" s="64">
        <v>146846</v>
      </c>
      <c r="EQ11" s="64">
        <v>146846</v>
      </c>
      <c r="ER11" s="74">
        <v>220433</v>
      </c>
      <c r="ES11" s="74">
        <v>220433</v>
      </c>
    </row>
    <row r="12" spans="1:149" outlineLevel="1">
      <c r="A12" s="26" t="s">
        <v>84</v>
      </c>
      <c r="B12" s="66">
        <v>17480771</v>
      </c>
      <c r="C12" s="66">
        <v>72972144</v>
      </c>
      <c r="D12" s="75">
        <v>4140128</v>
      </c>
      <c r="E12" s="75">
        <v>5954198</v>
      </c>
      <c r="F12" s="66">
        <v>548716</v>
      </c>
      <c r="G12" s="66">
        <v>854383</v>
      </c>
      <c r="H12" s="66">
        <v>2096854</v>
      </c>
      <c r="I12" s="66">
        <v>3555775</v>
      </c>
      <c r="J12" s="75">
        <v>2415589</v>
      </c>
      <c r="K12" s="75">
        <v>4102510</v>
      </c>
      <c r="L12" s="66">
        <v>1519887</v>
      </c>
      <c r="M12" s="66">
        <v>2207765</v>
      </c>
      <c r="N12" s="66">
        <v>31337</v>
      </c>
      <c r="O12" s="66">
        <v>225631</v>
      </c>
      <c r="P12" s="75">
        <v>1719466</v>
      </c>
      <c r="Q12" s="75">
        <v>8367644</v>
      </c>
      <c r="R12" s="66">
        <v>255915</v>
      </c>
      <c r="S12" s="66">
        <v>534076</v>
      </c>
      <c r="T12" s="66">
        <v>327603</v>
      </c>
      <c r="U12" s="66">
        <v>500701</v>
      </c>
      <c r="V12" s="75">
        <v>156963</v>
      </c>
      <c r="W12" s="75">
        <v>193085</v>
      </c>
      <c r="X12" s="66">
        <v>86664</v>
      </c>
      <c r="Y12" s="66">
        <v>123457</v>
      </c>
      <c r="Z12" s="66">
        <v>665167</v>
      </c>
      <c r="AA12" s="66">
        <v>1410735</v>
      </c>
      <c r="AB12" s="75"/>
      <c r="AC12" s="75"/>
      <c r="AD12" s="66">
        <v>55545</v>
      </c>
      <c r="AE12" s="66">
        <v>61653</v>
      </c>
      <c r="AF12" s="66">
        <v>571775</v>
      </c>
      <c r="AG12" s="66">
        <v>941931</v>
      </c>
      <c r="AH12" s="75">
        <v>134985</v>
      </c>
      <c r="AI12" s="75">
        <v>271360</v>
      </c>
      <c r="AJ12" s="66">
        <v>1717</v>
      </c>
      <c r="AK12" s="66">
        <v>4320</v>
      </c>
      <c r="AL12" s="66">
        <v>235321</v>
      </c>
      <c r="AM12" s="66">
        <v>507862</v>
      </c>
      <c r="AN12" s="75">
        <v>26473</v>
      </c>
      <c r="AO12" s="75">
        <v>26820</v>
      </c>
      <c r="AP12" s="66">
        <v>268836</v>
      </c>
      <c r="AQ12" s="66">
        <v>728798</v>
      </c>
      <c r="AR12" s="66">
        <v>103003</v>
      </c>
      <c r="AS12" s="66">
        <v>250481</v>
      </c>
      <c r="AT12" s="75">
        <v>149882</v>
      </c>
      <c r="AU12" s="75">
        <v>338841</v>
      </c>
      <c r="AV12" s="66">
        <v>816668</v>
      </c>
      <c r="AW12" s="66">
        <v>1477661</v>
      </c>
      <c r="AX12" s="66">
        <v>81928.786999999997</v>
      </c>
      <c r="AY12" s="66">
        <v>218947.82800000001</v>
      </c>
      <c r="AZ12" s="75">
        <v>30329</v>
      </c>
      <c r="BA12" s="75">
        <v>65342</v>
      </c>
      <c r="BB12" s="66">
        <v>222581</v>
      </c>
      <c r="BC12" s="66">
        <v>391712</v>
      </c>
      <c r="BD12" s="66">
        <v>21822</v>
      </c>
      <c r="BE12" s="66">
        <v>42015</v>
      </c>
      <c r="BF12" s="75">
        <v>7886</v>
      </c>
      <c r="BG12" s="75">
        <v>13240</v>
      </c>
      <c r="BH12" s="66">
        <v>26747</v>
      </c>
      <c r="BI12" s="66">
        <v>39133</v>
      </c>
      <c r="BJ12" s="66">
        <v>79702</v>
      </c>
      <c r="BK12" s="66">
        <v>117292</v>
      </c>
      <c r="BL12" s="75">
        <v>741427</v>
      </c>
      <c r="BM12" s="75">
        <v>1426161</v>
      </c>
      <c r="BN12" s="66">
        <v>195019</v>
      </c>
      <c r="BO12" s="66">
        <v>306561</v>
      </c>
      <c r="BP12" s="66">
        <v>139701</v>
      </c>
      <c r="BQ12" s="66">
        <v>277648</v>
      </c>
      <c r="BR12" s="75">
        <v>70456</v>
      </c>
      <c r="BS12" s="75">
        <v>163125</v>
      </c>
      <c r="BT12" s="66">
        <v>7071</v>
      </c>
      <c r="BU12" s="66">
        <v>8655</v>
      </c>
      <c r="BV12" s="66">
        <v>56157</v>
      </c>
      <c r="BW12" s="66">
        <v>86496</v>
      </c>
      <c r="BX12" s="75">
        <v>111</v>
      </c>
      <c r="BY12" s="75">
        <v>111</v>
      </c>
      <c r="BZ12" s="66">
        <v>3555217</v>
      </c>
      <c r="CA12" s="66">
        <v>9337765</v>
      </c>
      <c r="CB12" s="66">
        <v>623594</v>
      </c>
      <c r="CC12" s="66">
        <v>1667482</v>
      </c>
      <c r="CD12" s="75">
        <v>482459</v>
      </c>
      <c r="CE12" s="75">
        <v>764312</v>
      </c>
      <c r="CF12" s="66">
        <v>234345</v>
      </c>
      <c r="CG12" s="66">
        <v>590617</v>
      </c>
      <c r="CH12" s="66">
        <v>144498</v>
      </c>
      <c r="CI12" s="66">
        <v>157494</v>
      </c>
      <c r="CJ12" s="75">
        <v>107298</v>
      </c>
      <c r="CK12" s="75">
        <v>118485</v>
      </c>
      <c r="CL12" s="66">
        <v>28134</v>
      </c>
      <c r="CM12" s="66">
        <v>31968</v>
      </c>
      <c r="CN12" s="66">
        <v>49906</v>
      </c>
      <c r="CO12" s="66">
        <v>166368</v>
      </c>
      <c r="CP12" s="75">
        <v>65389</v>
      </c>
      <c r="CQ12" s="75">
        <v>101808</v>
      </c>
      <c r="CR12" s="66">
        <v>356</v>
      </c>
      <c r="CS12" s="66">
        <v>356</v>
      </c>
      <c r="CT12" s="66">
        <v>175794</v>
      </c>
      <c r="CU12" s="66">
        <v>213376</v>
      </c>
      <c r="CV12" s="75">
        <v>13895</v>
      </c>
      <c r="CW12" s="75">
        <v>18295</v>
      </c>
      <c r="CX12" s="66">
        <v>157832</v>
      </c>
      <c r="CY12" s="66">
        <v>348760</v>
      </c>
      <c r="CZ12" s="68">
        <v>152350</v>
      </c>
      <c r="DA12" s="66">
        <v>330072</v>
      </c>
      <c r="DB12" s="68">
        <v>785058</v>
      </c>
      <c r="DC12" s="75">
        <v>2355835</v>
      </c>
      <c r="DD12" s="68">
        <v>99659</v>
      </c>
      <c r="DE12" s="66">
        <v>431418</v>
      </c>
      <c r="DF12" s="68">
        <v>9476</v>
      </c>
      <c r="DG12" s="66">
        <v>10011</v>
      </c>
      <c r="DH12" s="68">
        <v>27533</v>
      </c>
      <c r="DI12" s="75">
        <v>39929</v>
      </c>
      <c r="DJ12" s="68">
        <v>33301</v>
      </c>
      <c r="DK12" s="66">
        <v>59287</v>
      </c>
      <c r="DL12" s="68">
        <v>100975</v>
      </c>
      <c r="DM12" s="66">
        <v>161077</v>
      </c>
      <c r="DN12" s="68">
        <v>497174</v>
      </c>
      <c r="DO12" s="75">
        <v>943662</v>
      </c>
      <c r="DP12" s="66">
        <v>242064</v>
      </c>
      <c r="DQ12" s="66">
        <v>468966</v>
      </c>
      <c r="DR12" s="66">
        <v>540143</v>
      </c>
      <c r="DS12" s="66">
        <v>1620650</v>
      </c>
      <c r="DT12" s="75">
        <v>1083348</v>
      </c>
      <c r="DU12" s="75">
        <v>2111508</v>
      </c>
      <c r="DV12" s="66">
        <v>77605</v>
      </c>
      <c r="DW12" s="66">
        <v>92455</v>
      </c>
      <c r="DX12" s="66">
        <v>70197</v>
      </c>
      <c r="DY12" s="66">
        <v>84085</v>
      </c>
      <c r="DZ12" s="75">
        <v>31161</v>
      </c>
      <c r="EA12" s="75">
        <v>33891</v>
      </c>
      <c r="EB12" s="66">
        <v>247745</v>
      </c>
      <c r="EC12" s="66">
        <v>359882</v>
      </c>
      <c r="ED12" s="66">
        <v>287758</v>
      </c>
      <c r="EE12" s="66">
        <v>421149</v>
      </c>
      <c r="EF12" s="75">
        <v>222480</v>
      </c>
      <c r="EG12" s="75">
        <v>343668</v>
      </c>
      <c r="EH12" s="66">
        <v>533414</v>
      </c>
      <c r="EI12" s="66">
        <v>609614</v>
      </c>
      <c r="EJ12" s="66">
        <v>233210</v>
      </c>
      <c r="EK12" s="66">
        <v>459429</v>
      </c>
      <c r="EL12" s="75">
        <v>147603</v>
      </c>
      <c r="EM12" s="75">
        <v>253177</v>
      </c>
      <c r="EN12" s="66">
        <v>74608</v>
      </c>
      <c r="EO12" s="66">
        <v>89331</v>
      </c>
      <c r="EP12" s="66">
        <v>154251</v>
      </c>
      <c r="EQ12" s="66">
        <v>315777</v>
      </c>
      <c r="ER12" s="75">
        <v>73436</v>
      </c>
      <c r="ES12" s="75">
        <v>89585</v>
      </c>
    </row>
    <row r="13" spans="1:149" s="77" customFormat="1" ht="15" outlineLevel="1">
      <c r="A13" s="29" t="s">
        <v>81</v>
      </c>
      <c r="B13" s="69">
        <v>100566592</v>
      </c>
      <c r="C13" s="69">
        <v>155556437</v>
      </c>
      <c r="D13" s="76">
        <v>26379935</v>
      </c>
      <c r="E13" s="76">
        <v>28122722</v>
      </c>
      <c r="F13" s="69">
        <v>3349209</v>
      </c>
      <c r="G13" s="69">
        <v>3650129</v>
      </c>
      <c r="H13" s="69">
        <v>12604539</v>
      </c>
      <c r="I13" s="69">
        <v>14038116</v>
      </c>
      <c r="J13" s="76">
        <v>21395380</v>
      </c>
      <c r="K13" s="76">
        <v>23091904</v>
      </c>
      <c r="L13" s="69">
        <v>8430483</v>
      </c>
      <c r="M13" s="69">
        <v>9105221</v>
      </c>
      <c r="N13" s="69">
        <v>186007</v>
      </c>
      <c r="O13" s="69">
        <v>380301</v>
      </c>
      <c r="P13" s="76">
        <v>12647402</v>
      </c>
      <c r="Q13" s="76">
        <v>19205797</v>
      </c>
      <c r="R13" s="69">
        <v>2645379</v>
      </c>
      <c r="S13" s="69">
        <v>2921110</v>
      </c>
      <c r="T13" s="69">
        <v>1749917</v>
      </c>
      <c r="U13" s="69">
        <v>1919359</v>
      </c>
      <c r="V13" s="76">
        <v>1243557</v>
      </c>
      <c r="W13" s="76">
        <v>1277757</v>
      </c>
      <c r="X13" s="69">
        <v>1019687</v>
      </c>
      <c r="Y13" s="69">
        <v>1056480</v>
      </c>
      <c r="Z13" s="69">
        <v>5627371</v>
      </c>
      <c r="AA13" s="69">
        <v>6362976</v>
      </c>
      <c r="AB13" s="76"/>
      <c r="AC13" s="76"/>
      <c r="AD13" s="69">
        <v>707244</v>
      </c>
      <c r="AE13" s="69">
        <v>713186</v>
      </c>
      <c r="AF13" s="69">
        <v>3582743</v>
      </c>
      <c r="AG13" s="69">
        <v>3935349</v>
      </c>
      <c r="AH13" s="76">
        <v>828645</v>
      </c>
      <c r="AI13" s="76">
        <v>965020</v>
      </c>
      <c r="AJ13" s="69">
        <v>42266</v>
      </c>
      <c r="AK13" s="69">
        <v>44869</v>
      </c>
      <c r="AL13" s="69">
        <v>1163837</v>
      </c>
      <c r="AM13" s="69">
        <v>1432088</v>
      </c>
      <c r="AN13" s="76">
        <v>140310</v>
      </c>
      <c r="AO13" s="76">
        <v>140657</v>
      </c>
      <c r="AP13" s="69">
        <v>1808076</v>
      </c>
      <c r="AQ13" s="69">
        <v>2268038</v>
      </c>
      <c r="AR13" s="69">
        <v>701693</v>
      </c>
      <c r="AS13" s="69">
        <v>847165</v>
      </c>
      <c r="AT13" s="76">
        <v>892163</v>
      </c>
      <c r="AU13" s="76">
        <v>1075067</v>
      </c>
      <c r="AV13" s="69">
        <v>3768658</v>
      </c>
      <c r="AW13" s="69">
        <v>4429651</v>
      </c>
      <c r="AX13" s="69">
        <v>398082.07</v>
      </c>
      <c r="AY13" s="69">
        <v>533657.23100000003</v>
      </c>
      <c r="AZ13" s="76">
        <v>261011</v>
      </c>
      <c r="BA13" s="76">
        <v>296000</v>
      </c>
      <c r="BB13" s="69">
        <v>1125365</v>
      </c>
      <c r="BC13" s="69">
        <v>1289144</v>
      </c>
      <c r="BD13" s="69">
        <v>227537</v>
      </c>
      <c r="BE13" s="69">
        <v>246558</v>
      </c>
      <c r="BF13" s="76">
        <v>54484</v>
      </c>
      <c r="BG13" s="76">
        <v>59838</v>
      </c>
      <c r="BH13" s="69">
        <v>126793</v>
      </c>
      <c r="BI13" s="69">
        <v>138453</v>
      </c>
      <c r="BJ13" s="69">
        <v>554538</v>
      </c>
      <c r="BK13" s="69">
        <v>591168</v>
      </c>
      <c r="BL13" s="76">
        <v>4238880</v>
      </c>
      <c r="BM13" s="76">
        <v>4916699</v>
      </c>
      <c r="BN13" s="69">
        <v>1227580</v>
      </c>
      <c r="BO13" s="69">
        <v>1330648</v>
      </c>
      <c r="BP13" s="69">
        <v>853344</v>
      </c>
      <c r="BQ13" s="69">
        <v>982738</v>
      </c>
      <c r="BR13" s="76">
        <v>472180</v>
      </c>
      <c r="BS13" s="76">
        <v>558954</v>
      </c>
      <c r="BT13" s="69">
        <v>99165</v>
      </c>
      <c r="BU13" s="69">
        <v>100749</v>
      </c>
      <c r="BV13" s="69">
        <v>418438</v>
      </c>
      <c r="BW13" s="69">
        <v>448568</v>
      </c>
      <c r="BX13" s="76">
        <v>167147</v>
      </c>
      <c r="BY13" s="76">
        <v>167147</v>
      </c>
      <c r="BZ13" s="69">
        <v>16849557</v>
      </c>
      <c r="CA13" s="69">
        <v>22535346</v>
      </c>
      <c r="CB13" s="69">
        <v>2935424</v>
      </c>
      <c r="CC13" s="69">
        <v>3966874</v>
      </c>
      <c r="CD13" s="76">
        <v>2044376</v>
      </c>
      <c r="CE13" s="76">
        <v>2318792</v>
      </c>
      <c r="CF13" s="69">
        <v>1705287</v>
      </c>
      <c r="CG13" s="69">
        <v>2054942</v>
      </c>
      <c r="CH13" s="69">
        <v>965762</v>
      </c>
      <c r="CI13" s="69">
        <v>977425</v>
      </c>
      <c r="CJ13" s="76">
        <v>559648</v>
      </c>
      <c r="CK13" s="76">
        <v>570835</v>
      </c>
      <c r="CL13" s="69">
        <v>366426</v>
      </c>
      <c r="CM13" s="69">
        <v>370086</v>
      </c>
      <c r="CN13" s="69">
        <v>356470</v>
      </c>
      <c r="CO13" s="69">
        <v>471221</v>
      </c>
      <c r="CP13" s="76">
        <v>420021</v>
      </c>
      <c r="CQ13" s="76">
        <v>455270</v>
      </c>
      <c r="CR13" s="69">
        <v>37175</v>
      </c>
      <c r="CS13" s="69">
        <v>37175</v>
      </c>
      <c r="CT13" s="69">
        <v>991723</v>
      </c>
      <c r="CU13" s="69">
        <v>1028099</v>
      </c>
      <c r="CV13" s="76">
        <v>93531</v>
      </c>
      <c r="CW13" s="76">
        <v>97931</v>
      </c>
      <c r="CX13" s="69">
        <v>625639</v>
      </c>
      <c r="CY13" s="69">
        <v>814667</v>
      </c>
      <c r="CZ13" s="70">
        <v>673944</v>
      </c>
      <c r="DA13" s="69">
        <v>851666</v>
      </c>
      <c r="DB13" s="70">
        <v>4653937</v>
      </c>
      <c r="DC13" s="76">
        <v>6209486</v>
      </c>
      <c r="DD13" s="70">
        <v>693970</v>
      </c>
      <c r="DE13" s="69">
        <v>1023951</v>
      </c>
      <c r="DF13" s="70">
        <v>154455</v>
      </c>
      <c r="DG13" s="69">
        <v>154990</v>
      </c>
      <c r="DH13" s="70">
        <v>138067</v>
      </c>
      <c r="DI13" s="76">
        <v>149456</v>
      </c>
      <c r="DJ13" s="70">
        <v>193712</v>
      </c>
      <c r="DK13" s="69">
        <v>218025</v>
      </c>
      <c r="DL13" s="70">
        <v>528726</v>
      </c>
      <c r="DM13" s="69">
        <v>587757</v>
      </c>
      <c r="DN13" s="70">
        <v>3553959</v>
      </c>
      <c r="DO13" s="76">
        <v>3978476</v>
      </c>
      <c r="DP13" s="69">
        <v>2205231</v>
      </c>
      <c r="DQ13" s="69">
        <v>2428052</v>
      </c>
      <c r="DR13" s="69">
        <v>3592463</v>
      </c>
      <c r="DS13" s="69">
        <v>4660980</v>
      </c>
      <c r="DT13" s="76">
        <v>6631972</v>
      </c>
      <c r="DU13" s="76">
        <v>7626977</v>
      </c>
      <c r="DV13" s="69">
        <v>553364</v>
      </c>
      <c r="DW13" s="69">
        <v>566745</v>
      </c>
      <c r="DX13" s="69">
        <v>468823</v>
      </c>
      <c r="DY13" s="69">
        <v>481976</v>
      </c>
      <c r="DZ13" s="76">
        <v>250892</v>
      </c>
      <c r="EA13" s="76">
        <v>253622</v>
      </c>
      <c r="EB13" s="69">
        <v>1585862</v>
      </c>
      <c r="EC13" s="69">
        <v>1694408</v>
      </c>
      <c r="ED13" s="69">
        <v>1508161</v>
      </c>
      <c r="EE13" s="69">
        <v>1633492</v>
      </c>
      <c r="EF13" s="76">
        <v>839981</v>
      </c>
      <c r="EG13" s="76">
        <v>957683</v>
      </c>
      <c r="EH13" s="69">
        <v>2331781</v>
      </c>
      <c r="EI13" s="69">
        <v>2404167</v>
      </c>
      <c r="EJ13" s="69">
        <v>1882112</v>
      </c>
      <c r="EK13" s="69">
        <v>2104407</v>
      </c>
      <c r="EL13" s="76">
        <v>697715</v>
      </c>
      <c r="EM13" s="76">
        <v>802091</v>
      </c>
      <c r="EN13" s="69">
        <v>572545</v>
      </c>
      <c r="EO13" s="69">
        <v>586872</v>
      </c>
      <c r="EP13" s="69">
        <v>1032474</v>
      </c>
      <c r="EQ13" s="69">
        <v>1190876</v>
      </c>
      <c r="ER13" s="76">
        <v>618456</v>
      </c>
      <c r="ES13" s="76">
        <v>633782</v>
      </c>
    </row>
    <row r="14" spans="1:149" ht="6" customHeight="1" outlineLevel="1">
      <c r="B14" s="64"/>
      <c r="C14" s="64"/>
      <c r="D14" s="74"/>
      <c r="E14" s="74"/>
      <c r="F14" s="64"/>
      <c r="G14" s="64"/>
      <c r="H14" s="64"/>
      <c r="I14" s="64"/>
      <c r="J14" s="74"/>
      <c r="K14" s="74"/>
      <c r="L14" s="64"/>
      <c r="M14" s="64"/>
      <c r="N14" s="64"/>
      <c r="O14" s="64"/>
      <c r="P14" s="74"/>
      <c r="Q14" s="74"/>
      <c r="R14" s="64"/>
      <c r="S14" s="64"/>
      <c r="T14" s="64"/>
      <c r="U14" s="64"/>
      <c r="V14" s="74"/>
      <c r="W14" s="74"/>
      <c r="X14" s="64"/>
      <c r="Y14" s="64"/>
      <c r="Z14" s="64"/>
      <c r="AA14" s="64"/>
      <c r="AB14" s="74"/>
      <c r="AC14" s="74"/>
      <c r="AD14" s="64"/>
      <c r="AE14" s="64"/>
      <c r="AF14" s="64"/>
      <c r="AG14" s="64"/>
      <c r="AH14" s="74"/>
      <c r="AI14" s="74"/>
      <c r="AJ14" s="64"/>
      <c r="AK14" s="64"/>
      <c r="AL14" s="64"/>
      <c r="AM14" s="64"/>
      <c r="AN14" s="74"/>
      <c r="AO14" s="74"/>
      <c r="AP14" s="64"/>
      <c r="AQ14" s="64"/>
      <c r="AR14" s="64"/>
      <c r="AS14" s="64"/>
      <c r="AT14" s="74"/>
      <c r="AU14" s="74"/>
      <c r="AV14" s="64"/>
      <c r="AW14" s="64"/>
      <c r="AX14" s="64"/>
      <c r="AY14" s="64"/>
      <c r="AZ14" s="74"/>
      <c r="BA14" s="74"/>
      <c r="BB14" s="64"/>
      <c r="BC14" s="64"/>
      <c r="BD14" s="64"/>
      <c r="BE14" s="64"/>
      <c r="BF14" s="74"/>
      <c r="BG14" s="74"/>
      <c r="BH14" s="64"/>
      <c r="BI14" s="64"/>
      <c r="BJ14" s="64"/>
      <c r="BK14" s="64"/>
      <c r="BL14" s="74"/>
      <c r="BM14" s="74"/>
      <c r="BN14" s="64"/>
      <c r="BO14" s="64"/>
      <c r="BP14" s="64"/>
      <c r="BQ14" s="64"/>
      <c r="BR14" s="74"/>
      <c r="BS14" s="74"/>
      <c r="BT14" s="64"/>
      <c r="BU14" s="64"/>
      <c r="BV14" s="64"/>
      <c r="BW14" s="64"/>
      <c r="BX14" s="74"/>
      <c r="BY14" s="74"/>
      <c r="BZ14" s="64"/>
      <c r="CA14" s="64"/>
      <c r="CB14" s="64"/>
      <c r="CC14" s="64"/>
      <c r="CD14" s="74"/>
      <c r="CE14" s="74"/>
      <c r="CF14" s="64"/>
      <c r="CG14" s="64"/>
      <c r="CH14" s="64"/>
      <c r="CI14" s="64"/>
      <c r="CJ14" s="74"/>
      <c r="CK14" s="74"/>
      <c r="CL14" s="64"/>
      <c r="CM14" s="64"/>
      <c r="CN14" s="64"/>
      <c r="CO14" s="64"/>
      <c r="CP14" s="74"/>
      <c r="CQ14" s="74"/>
      <c r="CR14" s="64"/>
      <c r="CS14" s="64"/>
      <c r="CT14" s="64"/>
      <c r="CU14" s="64"/>
      <c r="CV14" s="74"/>
      <c r="CW14" s="74"/>
      <c r="CX14" s="64"/>
      <c r="CY14" s="64"/>
      <c r="CZ14" s="65"/>
      <c r="DA14" s="64"/>
      <c r="DB14" s="65"/>
      <c r="DC14" s="74"/>
      <c r="DD14" s="65"/>
      <c r="DE14" s="64"/>
      <c r="DF14" s="65"/>
      <c r="DG14" s="64"/>
      <c r="DH14" s="65"/>
      <c r="DI14" s="74"/>
      <c r="DJ14" s="65"/>
      <c r="DK14" s="64"/>
      <c r="DL14" s="65"/>
      <c r="DM14" s="64"/>
      <c r="DN14" s="65"/>
      <c r="DO14" s="74"/>
      <c r="DP14" s="64"/>
      <c r="DQ14" s="64"/>
      <c r="DR14" s="64"/>
      <c r="DS14" s="64"/>
      <c r="DT14" s="74"/>
      <c r="DU14" s="74"/>
      <c r="DV14" s="64"/>
      <c r="DW14" s="64"/>
      <c r="DX14" s="64"/>
      <c r="DY14" s="64"/>
      <c r="DZ14" s="74"/>
      <c r="EA14" s="74"/>
      <c r="EB14" s="64"/>
      <c r="EC14" s="64"/>
      <c r="ED14" s="64"/>
      <c r="EE14" s="64"/>
      <c r="EF14" s="74"/>
      <c r="EG14" s="74"/>
      <c r="EH14" s="64"/>
      <c r="EI14" s="64"/>
      <c r="EJ14" s="64"/>
      <c r="EK14" s="64"/>
      <c r="EL14" s="74"/>
      <c r="EM14" s="74"/>
      <c r="EN14" s="64"/>
      <c r="EO14" s="64"/>
      <c r="EP14" s="64"/>
      <c r="EQ14" s="64"/>
      <c r="ER14" s="74"/>
      <c r="ES14" s="74"/>
    </row>
    <row r="15" spans="1:149" outlineLevel="1">
      <c r="A15" s="23" t="s">
        <v>87</v>
      </c>
      <c r="B15" s="64">
        <v>51608243</v>
      </c>
      <c r="C15" s="64">
        <v>63474707</v>
      </c>
      <c r="D15" s="74">
        <v>14085148</v>
      </c>
      <c r="E15" s="74">
        <v>14157301</v>
      </c>
      <c r="F15" s="64">
        <v>1894773</v>
      </c>
      <c r="G15" s="64">
        <v>1934210</v>
      </c>
      <c r="H15" s="64">
        <v>5550904</v>
      </c>
      <c r="I15" s="64">
        <v>6252680</v>
      </c>
      <c r="J15" s="74">
        <v>10636843</v>
      </c>
      <c r="K15" s="74">
        <v>10893310</v>
      </c>
      <c r="L15" s="64">
        <v>3896265</v>
      </c>
      <c r="M15" s="64">
        <v>3926586</v>
      </c>
      <c r="N15" s="64">
        <v>27209</v>
      </c>
      <c r="O15" s="64">
        <v>38804</v>
      </c>
      <c r="P15" s="74">
        <v>5353130</v>
      </c>
      <c r="Q15" s="74">
        <v>6586649</v>
      </c>
      <c r="R15" s="64">
        <v>1345085</v>
      </c>
      <c r="S15" s="64">
        <v>1399293</v>
      </c>
      <c r="T15" s="64">
        <v>763469</v>
      </c>
      <c r="U15" s="64">
        <v>799079</v>
      </c>
      <c r="V15" s="74">
        <v>524206</v>
      </c>
      <c r="W15" s="74">
        <v>524206</v>
      </c>
      <c r="X15" s="64">
        <v>569593</v>
      </c>
      <c r="Y15" s="64">
        <v>569593</v>
      </c>
      <c r="Z15" s="64">
        <v>3199303</v>
      </c>
      <c r="AA15" s="64">
        <v>3835293</v>
      </c>
      <c r="AB15" s="74"/>
      <c r="AC15" s="74"/>
      <c r="AD15" s="64">
        <v>395248</v>
      </c>
      <c r="AE15" s="64">
        <v>395310</v>
      </c>
      <c r="AF15" s="64">
        <v>1793472</v>
      </c>
      <c r="AG15" s="64">
        <v>1939981</v>
      </c>
      <c r="AH15" s="74">
        <v>449427</v>
      </c>
      <c r="AI15" s="74">
        <v>471340</v>
      </c>
      <c r="AJ15" s="64">
        <v>4468</v>
      </c>
      <c r="AK15" s="64">
        <v>4469</v>
      </c>
      <c r="AL15" s="64">
        <v>638515</v>
      </c>
      <c r="AM15" s="64">
        <v>812500</v>
      </c>
      <c r="AN15" s="74">
        <v>69653</v>
      </c>
      <c r="AO15" s="74">
        <v>69653</v>
      </c>
      <c r="AP15" s="64">
        <v>908021</v>
      </c>
      <c r="AQ15" s="64">
        <v>1092633</v>
      </c>
      <c r="AR15" s="64">
        <v>341206</v>
      </c>
      <c r="AS15" s="64">
        <v>449139</v>
      </c>
      <c r="AT15" s="74">
        <v>490949</v>
      </c>
      <c r="AU15" s="74">
        <v>530844</v>
      </c>
      <c r="AV15" s="64">
        <v>1977780</v>
      </c>
      <c r="AW15" s="64">
        <v>2091825</v>
      </c>
      <c r="AX15" s="64">
        <v>194305.43700000001</v>
      </c>
      <c r="AY15" s="64">
        <v>292964.05099999998</v>
      </c>
      <c r="AZ15" s="74">
        <v>64516</v>
      </c>
      <c r="BA15" s="74">
        <v>67256</v>
      </c>
      <c r="BB15" s="64">
        <v>597650</v>
      </c>
      <c r="BC15" s="64">
        <v>620051</v>
      </c>
      <c r="BD15" s="64">
        <v>104635</v>
      </c>
      <c r="BE15" s="64">
        <v>110055</v>
      </c>
      <c r="BF15" s="74">
        <v>30249</v>
      </c>
      <c r="BG15" s="74">
        <v>30249</v>
      </c>
      <c r="BH15" s="64">
        <v>60306</v>
      </c>
      <c r="BI15" s="64">
        <v>63873</v>
      </c>
      <c r="BJ15" s="64">
        <v>298467</v>
      </c>
      <c r="BK15" s="64">
        <v>316232</v>
      </c>
      <c r="BL15" s="74">
        <v>2547359</v>
      </c>
      <c r="BM15" s="74">
        <v>2690948</v>
      </c>
      <c r="BN15" s="64">
        <v>591865</v>
      </c>
      <c r="BO15" s="64">
        <v>596684</v>
      </c>
      <c r="BP15" s="64">
        <v>407952</v>
      </c>
      <c r="BQ15" s="64">
        <v>428719</v>
      </c>
      <c r="BR15" s="74">
        <v>233703</v>
      </c>
      <c r="BS15" s="74">
        <v>250761</v>
      </c>
      <c r="BT15" s="64">
        <v>8541</v>
      </c>
      <c r="BU15" s="64">
        <v>8541</v>
      </c>
      <c r="BV15" s="64">
        <v>165383</v>
      </c>
      <c r="BW15" s="64">
        <v>165700</v>
      </c>
      <c r="BX15" s="74">
        <v>10336</v>
      </c>
      <c r="BY15" s="74">
        <v>10336</v>
      </c>
      <c r="BZ15" s="64">
        <v>9597813</v>
      </c>
      <c r="CA15" s="64">
        <v>12359971</v>
      </c>
      <c r="CB15" s="64">
        <v>1622992</v>
      </c>
      <c r="CC15" s="64">
        <v>1923923</v>
      </c>
      <c r="CD15" s="74">
        <v>1056141</v>
      </c>
      <c r="CE15" s="74">
        <v>1115253</v>
      </c>
      <c r="CF15" s="64">
        <v>962313</v>
      </c>
      <c r="CG15" s="64">
        <v>1033604</v>
      </c>
      <c r="CH15" s="64">
        <v>476737</v>
      </c>
      <c r="CI15" s="64">
        <v>476737</v>
      </c>
      <c r="CJ15" s="74">
        <v>258961</v>
      </c>
      <c r="CK15" s="74">
        <v>258961</v>
      </c>
      <c r="CL15" s="64">
        <v>185617</v>
      </c>
      <c r="CM15" s="64">
        <v>185617</v>
      </c>
      <c r="CN15" s="64">
        <v>192852</v>
      </c>
      <c r="CO15" s="64">
        <v>267317</v>
      </c>
      <c r="CP15" s="74">
        <v>189211</v>
      </c>
      <c r="CQ15" s="74">
        <v>189211</v>
      </c>
      <c r="CR15" s="64">
        <v>4651</v>
      </c>
      <c r="CS15" s="64">
        <v>4651</v>
      </c>
      <c r="CT15" s="64">
        <v>534158</v>
      </c>
      <c r="CU15" s="64">
        <v>537059</v>
      </c>
      <c r="CV15" s="74">
        <v>2630</v>
      </c>
      <c r="CW15" s="74">
        <v>2630</v>
      </c>
      <c r="CX15" s="64">
        <v>307226</v>
      </c>
      <c r="CY15" s="64">
        <v>430221</v>
      </c>
      <c r="CZ15" s="65">
        <v>338532</v>
      </c>
      <c r="DA15" s="64">
        <v>364549</v>
      </c>
      <c r="DB15" s="65">
        <v>2584112</v>
      </c>
      <c r="DC15" s="74">
        <v>2803746</v>
      </c>
      <c r="DD15" s="65">
        <v>387064</v>
      </c>
      <c r="DE15" s="64">
        <v>550738</v>
      </c>
      <c r="DF15" s="65">
        <v>18207</v>
      </c>
      <c r="DG15" s="64">
        <v>18207</v>
      </c>
      <c r="DH15" s="65">
        <v>69442</v>
      </c>
      <c r="DI15" s="74">
        <v>73061</v>
      </c>
      <c r="DJ15" s="65">
        <v>99620</v>
      </c>
      <c r="DK15" s="64">
        <v>110047</v>
      </c>
      <c r="DL15" s="65">
        <v>304738</v>
      </c>
      <c r="DM15" s="64">
        <v>314441</v>
      </c>
      <c r="DN15" s="65">
        <v>1824125</v>
      </c>
      <c r="DO15" s="74">
        <v>1898535</v>
      </c>
      <c r="DP15" s="64">
        <v>1067231</v>
      </c>
      <c r="DQ15" s="64">
        <v>1103626</v>
      </c>
      <c r="DR15" s="64">
        <v>1642420</v>
      </c>
      <c r="DS15" s="64">
        <v>2160358</v>
      </c>
      <c r="DT15" s="74">
        <v>3938628</v>
      </c>
      <c r="DU15" s="74">
        <v>4097549</v>
      </c>
      <c r="DV15" s="64">
        <v>254320</v>
      </c>
      <c r="DW15" s="64">
        <v>254320</v>
      </c>
      <c r="DX15" s="64">
        <v>188840</v>
      </c>
      <c r="DY15" s="64">
        <v>188840</v>
      </c>
      <c r="DZ15" s="74">
        <v>91340</v>
      </c>
      <c r="EA15" s="74">
        <v>91340</v>
      </c>
      <c r="EB15" s="64">
        <v>772589</v>
      </c>
      <c r="EC15" s="64">
        <v>772589</v>
      </c>
      <c r="ED15" s="64">
        <v>677655</v>
      </c>
      <c r="EE15" s="64">
        <v>686816</v>
      </c>
      <c r="EF15" s="74">
        <v>423626</v>
      </c>
      <c r="EG15" s="74">
        <v>447661</v>
      </c>
      <c r="EH15" s="64">
        <v>1207642</v>
      </c>
      <c r="EI15" s="64">
        <v>1209244</v>
      </c>
      <c r="EJ15" s="64">
        <v>884959</v>
      </c>
      <c r="EK15" s="64">
        <v>939662</v>
      </c>
      <c r="EL15" s="74">
        <v>288526</v>
      </c>
      <c r="EM15" s="74">
        <v>298129</v>
      </c>
      <c r="EN15" s="64">
        <v>208556</v>
      </c>
      <c r="EO15" s="64">
        <v>208557</v>
      </c>
      <c r="EP15" s="64">
        <v>440685</v>
      </c>
      <c r="EQ15" s="64">
        <v>451533</v>
      </c>
      <c r="ER15" s="74">
        <v>297043</v>
      </c>
      <c r="ES15" s="74">
        <v>297043</v>
      </c>
    </row>
    <row r="16" spans="1:149" outlineLevel="1">
      <c r="A16" s="23" t="s">
        <v>176</v>
      </c>
      <c r="B16" s="64">
        <v>5038127</v>
      </c>
      <c r="C16" s="64">
        <v>5114871</v>
      </c>
      <c r="D16" s="74">
        <v>1213317</v>
      </c>
      <c r="E16" s="74">
        <v>1213317</v>
      </c>
      <c r="F16" s="64">
        <v>191448</v>
      </c>
      <c r="G16" s="64">
        <v>201385</v>
      </c>
      <c r="H16" s="64">
        <v>284565</v>
      </c>
      <c r="I16" s="64">
        <v>288127</v>
      </c>
      <c r="J16" s="74">
        <v>1651845</v>
      </c>
      <c r="K16" s="74">
        <v>1692770</v>
      </c>
      <c r="L16" s="64">
        <v>224411</v>
      </c>
      <c r="M16" s="64">
        <v>224411</v>
      </c>
      <c r="N16" s="64">
        <v>0</v>
      </c>
      <c r="O16" s="64">
        <v>0</v>
      </c>
      <c r="P16" s="74">
        <v>1020700</v>
      </c>
      <c r="Q16" s="74">
        <v>1191755</v>
      </c>
      <c r="R16" s="64">
        <v>61234</v>
      </c>
      <c r="S16" s="64">
        <v>76746</v>
      </c>
      <c r="T16" s="64">
        <v>70283</v>
      </c>
      <c r="U16" s="64">
        <v>92675</v>
      </c>
      <c r="V16" s="74">
        <v>27611</v>
      </c>
      <c r="W16" s="74">
        <v>27611</v>
      </c>
      <c r="X16" s="64">
        <v>31394</v>
      </c>
      <c r="Y16" s="64">
        <v>31394</v>
      </c>
      <c r="Z16" s="64">
        <v>623885</v>
      </c>
      <c r="AA16" s="64">
        <v>627240</v>
      </c>
      <c r="AB16" s="74"/>
      <c r="AC16" s="74"/>
      <c r="AD16" s="64">
        <v>0</v>
      </c>
      <c r="AE16" s="64">
        <v>0</v>
      </c>
      <c r="AF16" s="64">
        <v>105150</v>
      </c>
      <c r="AG16" s="64">
        <v>105150</v>
      </c>
      <c r="AH16" s="74">
        <v>10170</v>
      </c>
      <c r="AI16" s="74">
        <v>10170</v>
      </c>
      <c r="AJ16" s="64">
        <v>0</v>
      </c>
      <c r="AK16" s="64">
        <v>0</v>
      </c>
      <c r="AL16" s="64">
        <v>18502</v>
      </c>
      <c r="AM16" s="64">
        <v>18502</v>
      </c>
      <c r="AN16" s="74">
        <v>0</v>
      </c>
      <c r="AO16" s="74">
        <v>0</v>
      </c>
      <c r="AP16" s="64">
        <v>50979</v>
      </c>
      <c r="AQ16" s="64">
        <v>68822</v>
      </c>
      <c r="AR16" s="64">
        <v>14276</v>
      </c>
      <c r="AS16" s="64">
        <v>14276</v>
      </c>
      <c r="AT16" s="74">
        <v>7644</v>
      </c>
      <c r="AU16" s="74">
        <v>7644</v>
      </c>
      <c r="AV16" s="64">
        <v>211341</v>
      </c>
      <c r="AW16" s="64">
        <v>211341</v>
      </c>
      <c r="AX16" s="64">
        <v>0</v>
      </c>
      <c r="AY16" s="64">
        <v>2403.5639999999999</v>
      </c>
      <c r="AZ16" s="74">
        <v>0</v>
      </c>
      <c r="BA16" s="74">
        <v>0</v>
      </c>
      <c r="BB16" s="64">
        <v>17017</v>
      </c>
      <c r="BC16" s="64">
        <v>17017</v>
      </c>
      <c r="BD16" s="64">
        <v>0</v>
      </c>
      <c r="BE16" s="64">
        <v>0</v>
      </c>
      <c r="BF16" s="74">
        <v>0</v>
      </c>
      <c r="BG16" s="74">
        <v>0</v>
      </c>
      <c r="BH16" s="64">
        <v>0</v>
      </c>
      <c r="BI16" s="64">
        <v>0</v>
      </c>
      <c r="BJ16" s="64">
        <v>4036</v>
      </c>
      <c r="BK16" s="64">
        <v>4036</v>
      </c>
      <c r="BL16" s="74">
        <v>129322</v>
      </c>
      <c r="BM16" s="74">
        <v>143081</v>
      </c>
      <c r="BN16" s="64">
        <v>16570</v>
      </c>
      <c r="BO16" s="64">
        <v>16570</v>
      </c>
      <c r="BP16" s="64">
        <v>29602</v>
      </c>
      <c r="BQ16" s="64">
        <v>29602</v>
      </c>
      <c r="BR16" s="74">
        <v>20972</v>
      </c>
      <c r="BS16" s="74">
        <v>20972</v>
      </c>
      <c r="BT16" s="64">
        <v>0</v>
      </c>
      <c r="BU16" s="64">
        <v>0</v>
      </c>
      <c r="BV16" s="64">
        <v>0</v>
      </c>
      <c r="BW16" s="64">
        <v>0</v>
      </c>
      <c r="BX16" s="74">
        <v>0</v>
      </c>
      <c r="BY16" s="74">
        <v>0</v>
      </c>
      <c r="BZ16" s="64">
        <v>1139770</v>
      </c>
      <c r="CA16" s="64">
        <v>1242528</v>
      </c>
      <c r="CB16" s="64">
        <v>227802</v>
      </c>
      <c r="CC16" s="64">
        <v>244147</v>
      </c>
      <c r="CD16" s="74">
        <v>122875</v>
      </c>
      <c r="CE16" s="74">
        <v>129061</v>
      </c>
      <c r="CF16" s="64">
        <v>42645</v>
      </c>
      <c r="CG16" s="64">
        <v>44538</v>
      </c>
      <c r="CH16" s="64">
        <v>0</v>
      </c>
      <c r="CI16" s="64">
        <v>0</v>
      </c>
      <c r="CJ16" s="74">
        <v>0</v>
      </c>
      <c r="CK16" s="74">
        <v>0</v>
      </c>
      <c r="CL16" s="64">
        <v>0</v>
      </c>
      <c r="CM16" s="64">
        <v>0</v>
      </c>
      <c r="CN16" s="64">
        <v>9354</v>
      </c>
      <c r="CO16" s="64">
        <v>9354</v>
      </c>
      <c r="CP16" s="74">
        <v>9486</v>
      </c>
      <c r="CQ16" s="74">
        <v>9486</v>
      </c>
      <c r="CR16" s="64">
        <v>0</v>
      </c>
      <c r="CS16" s="64">
        <v>0</v>
      </c>
      <c r="CT16" s="64">
        <v>0</v>
      </c>
      <c r="CU16" s="64">
        <v>0</v>
      </c>
      <c r="CV16" s="74">
        <v>0</v>
      </c>
      <c r="CW16" s="74">
        <v>0</v>
      </c>
      <c r="CX16" s="64">
        <v>4402</v>
      </c>
      <c r="CY16" s="64">
        <v>4402</v>
      </c>
      <c r="CZ16" s="65">
        <v>39465</v>
      </c>
      <c r="DA16" s="64">
        <v>39465</v>
      </c>
      <c r="DB16" s="65">
        <v>300088</v>
      </c>
      <c r="DC16" s="74">
        <v>333865</v>
      </c>
      <c r="DD16" s="65">
        <v>8864</v>
      </c>
      <c r="DE16" s="64">
        <v>8864</v>
      </c>
      <c r="DF16" s="65">
        <v>0</v>
      </c>
      <c r="DG16" s="64">
        <v>0</v>
      </c>
      <c r="DH16" s="65">
        <v>0</v>
      </c>
      <c r="DI16" s="74">
        <v>0</v>
      </c>
      <c r="DJ16" s="65">
        <v>0</v>
      </c>
      <c r="DK16" s="64">
        <v>0</v>
      </c>
      <c r="DL16" s="65">
        <v>0</v>
      </c>
      <c r="DM16" s="64">
        <v>0</v>
      </c>
      <c r="DN16" s="65">
        <v>51389</v>
      </c>
      <c r="DO16" s="74">
        <v>51389</v>
      </c>
      <c r="DP16" s="64">
        <v>26295</v>
      </c>
      <c r="DQ16" s="64">
        <v>41600</v>
      </c>
      <c r="DR16" s="64">
        <v>437507</v>
      </c>
      <c r="DS16" s="64">
        <v>472806</v>
      </c>
      <c r="DT16" s="74">
        <v>144181</v>
      </c>
      <c r="DU16" s="74">
        <v>151768</v>
      </c>
      <c r="DV16" s="64">
        <v>11457</v>
      </c>
      <c r="DW16" s="64">
        <v>11457</v>
      </c>
      <c r="DX16" s="64">
        <v>1235</v>
      </c>
      <c r="DY16" s="64">
        <v>1235</v>
      </c>
      <c r="DZ16" s="74">
        <v>0</v>
      </c>
      <c r="EA16" s="74">
        <v>0</v>
      </c>
      <c r="EB16" s="64">
        <v>24458</v>
      </c>
      <c r="EC16" s="64">
        <v>24458</v>
      </c>
      <c r="ED16" s="64">
        <v>4648</v>
      </c>
      <c r="EE16" s="64">
        <v>4648</v>
      </c>
      <c r="EF16" s="74">
        <v>0</v>
      </c>
      <c r="EG16" s="74">
        <v>0</v>
      </c>
      <c r="EH16" s="64">
        <v>67210</v>
      </c>
      <c r="EI16" s="64">
        <v>67210</v>
      </c>
      <c r="EJ16" s="64">
        <v>49698</v>
      </c>
      <c r="EK16" s="64">
        <v>51947</v>
      </c>
      <c r="EL16" s="74">
        <v>0</v>
      </c>
      <c r="EM16" s="74">
        <v>0</v>
      </c>
      <c r="EN16" s="64">
        <v>0</v>
      </c>
      <c r="EO16" s="64">
        <v>0</v>
      </c>
      <c r="EP16" s="64">
        <v>0</v>
      </c>
      <c r="EQ16" s="64">
        <v>0</v>
      </c>
      <c r="ER16" s="74">
        <v>0</v>
      </c>
      <c r="ES16" s="74">
        <v>0</v>
      </c>
    </row>
    <row r="17" spans="1:149" outlineLevel="1">
      <c r="A17" s="23" t="s">
        <v>89</v>
      </c>
      <c r="B17" s="64">
        <v>36566004</v>
      </c>
      <c r="C17" s="64">
        <v>49887069</v>
      </c>
      <c r="D17" s="74">
        <v>7848466</v>
      </c>
      <c r="E17" s="74">
        <v>8227378</v>
      </c>
      <c r="F17" s="64">
        <v>1262738</v>
      </c>
      <c r="G17" s="64">
        <v>1353975</v>
      </c>
      <c r="H17" s="64">
        <v>4447472</v>
      </c>
      <c r="I17" s="64">
        <v>4721665</v>
      </c>
      <c r="J17" s="74">
        <v>7138916</v>
      </c>
      <c r="K17" s="74">
        <v>7456678</v>
      </c>
      <c r="L17" s="64">
        <v>3302385</v>
      </c>
      <c r="M17" s="64">
        <v>3640381</v>
      </c>
      <c r="N17" s="64">
        <v>130155</v>
      </c>
      <c r="O17" s="64">
        <v>334297</v>
      </c>
      <c r="P17" s="74">
        <v>4514508</v>
      </c>
      <c r="Q17" s="74">
        <v>7300645</v>
      </c>
      <c r="R17" s="64">
        <v>830292</v>
      </c>
      <c r="S17" s="64">
        <v>914941</v>
      </c>
      <c r="T17" s="64">
        <v>724962</v>
      </c>
      <c r="U17" s="64">
        <v>738661</v>
      </c>
      <c r="V17" s="74">
        <v>583761</v>
      </c>
      <c r="W17" s="74">
        <v>592525</v>
      </c>
      <c r="X17" s="64">
        <v>339178</v>
      </c>
      <c r="Y17" s="64">
        <v>353058</v>
      </c>
      <c r="Z17" s="64">
        <v>1563597</v>
      </c>
      <c r="AA17" s="64">
        <v>1652713</v>
      </c>
      <c r="AB17" s="74"/>
      <c r="AC17" s="74"/>
      <c r="AD17" s="64">
        <v>262749</v>
      </c>
      <c r="AE17" s="64">
        <v>266744</v>
      </c>
      <c r="AF17" s="64">
        <v>1139109</v>
      </c>
      <c r="AG17" s="64">
        <v>1243139</v>
      </c>
      <c r="AH17" s="74">
        <v>271450</v>
      </c>
      <c r="AI17" s="74">
        <v>340644</v>
      </c>
      <c r="AJ17" s="64">
        <v>35999</v>
      </c>
      <c r="AK17" s="64">
        <v>36638</v>
      </c>
      <c r="AL17" s="64">
        <v>377600</v>
      </c>
      <c r="AM17" s="64">
        <v>426691</v>
      </c>
      <c r="AN17" s="74">
        <v>51364</v>
      </c>
      <c r="AO17" s="74">
        <v>51487</v>
      </c>
      <c r="AP17" s="64">
        <v>608219</v>
      </c>
      <c r="AQ17" s="64">
        <v>701658</v>
      </c>
      <c r="AR17" s="64">
        <v>263253</v>
      </c>
      <c r="AS17" s="64">
        <v>298881</v>
      </c>
      <c r="AT17" s="74">
        <v>364327</v>
      </c>
      <c r="AU17" s="74">
        <v>393569</v>
      </c>
      <c r="AV17" s="64">
        <v>1289792</v>
      </c>
      <c r="AW17" s="64">
        <v>1499638</v>
      </c>
      <c r="AX17" s="64">
        <v>163835.43400000001</v>
      </c>
      <c r="AY17" s="64">
        <v>187065.03200000001</v>
      </c>
      <c r="AZ17" s="74">
        <v>209676</v>
      </c>
      <c r="BA17" s="74">
        <v>221753</v>
      </c>
      <c r="BB17" s="64">
        <v>426002</v>
      </c>
      <c r="BC17" s="64">
        <v>468636</v>
      </c>
      <c r="BD17" s="64">
        <v>96662</v>
      </c>
      <c r="BE17" s="64">
        <v>95958</v>
      </c>
      <c r="BF17" s="74">
        <v>25588</v>
      </c>
      <c r="BG17" s="74">
        <v>26777</v>
      </c>
      <c r="BH17" s="64">
        <v>41934</v>
      </c>
      <c r="BI17" s="64">
        <v>54514</v>
      </c>
      <c r="BJ17" s="64">
        <v>206360</v>
      </c>
      <c r="BK17" s="64">
        <v>215310</v>
      </c>
      <c r="BL17" s="74">
        <v>1236200</v>
      </c>
      <c r="BM17" s="74">
        <v>1480135</v>
      </c>
      <c r="BN17" s="64">
        <v>466430</v>
      </c>
      <c r="BO17" s="64">
        <v>502297</v>
      </c>
      <c r="BP17" s="64">
        <v>364357</v>
      </c>
      <c r="BQ17" s="64">
        <v>380086</v>
      </c>
      <c r="BR17" s="74">
        <v>219291</v>
      </c>
      <c r="BS17" s="74">
        <v>244612</v>
      </c>
      <c r="BT17" s="64">
        <v>79884</v>
      </c>
      <c r="BU17" s="64">
        <v>77775</v>
      </c>
      <c r="BV17" s="64">
        <v>220322</v>
      </c>
      <c r="BW17" s="64">
        <v>256205</v>
      </c>
      <c r="BX17" s="74">
        <v>141528</v>
      </c>
      <c r="BY17" s="74">
        <v>141528</v>
      </c>
      <c r="BZ17" s="64">
        <v>5456359</v>
      </c>
      <c r="CA17" s="64">
        <v>6647471</v>
      </c>
      <c r="CB17" s="64">
        <v>889071</v>
      </c>
      <c r="CC17" s="64">
        <v>1260149</v>
      </c>
      <c r="CD17" s="74">
        <v>677058</v>
      </c>
      <c r="CE17" s="74">
        <v>738268</v>
      </c>
      <c r="CF17" s="64">
        <v>534822</v>
      </c>
      <c r="CG17" s="64">
        <v>624627</v>
      </c>
      <c r="CH17" s="64">
        <v>385541</v>
      </c>
      <c r="CI17" s="64">
        <v>387860</v>
      </c>
      <c r="CJ17" s="74">
        <v>246318</v>
      </c>
      <c r="CK17" s="74">
        <v>254735</v>
      </c>
      <c r="CL17" s="64">
        <v>144704</v>
      </c>
      <c r="CM17" s="64">
        <v>145367</v>
      </c>
      <c r="CN17" s="64">
        <v>138365</v>
      </c>
      <c r="CO17" s="64">
        <v>147988</v>
      </c>
      <c r="CP17" s="74">
        <v>174704</v>
      </c>
      <c r="CQ17" s="74">
        <v>186984</v>
      </c>
      <c r="CR17" s="64">
        <v>16662</v>
      </c>
      <c r="CS17" s="64">
        <v>16662</v>
      </c>
      <c r="CT17" s="64">
        <v>371156</v>
      </c>
      <c r="CU17" s="64">
        <v>377534</v>
      </c>
      <c r="CV17" s="74">
        <v>77275</v>
      </c>
      <c r="CW17" s="74">
        <v>77408</v>
      </c>
      <c r="CX17" s="64">
        <v>207085</v>
      </c>
      <c r="CY17" s="64">
        <v>251906</v>
      </c>
      <c r="CZ17" s="65">
        <v>260496</v>
      </c>
      <c r="DA17" s="64">
        <v>311214</v>
      </c>
      <c r="DB17" s="65">
        <v>1411636</v>
      </c>
      <c r="DC17" s="74">
        <v>2004045</v>
      </c>
      <c r="DD17" s="65">
        <v>219651</v>
      </c>
      <c r="DE17" s="64">
        <v>293504</v>
      </c>
      <c r="DF17" s="65">
        <v>107766</v>
      </c>
      <c r="DG17" s="64">
        <v>107843</v>
      </c>
      <c r="DH17" s="65">
        <v>48339</v>
      </c>
      <c r="DI17" s="74">
        <v>54741</v>
      </c>
      <c r="DJ17" s="65">
        <v>59862</v>
      </c>
      <c r="DK17" s="64">
        <v>63176</v>
      </c>
      <c r="DL17" s="65">
        <v>184281</v>
      </c>
      <c r="DM17" s="64">
        <v>198063</v>
      </c>
      <c r="DN17" s="65">
        <v>1029674</v>
      </c>
      <c r="DO17" s="74">
        <v>1103413</v>
      </c>
      <c r="DP17" s="64">
        <v>684369</v>
      </c>
      <c r="DQ17" s="64">
        <v>746162</v>
      </c>
      <c r="DR17" s="64">
        <v>1295384</v>
      </c>
      <c r="DS17" s="64">
        <v>1584987</v>
      </c>
      <c r="DT17" s="74">
        <v>2114336</v>
      </c>
      <c r="DU17" s="74">
        <v>2369660</v>
      </c>
      <c r="DV17" s="64">
        <v>201795</v>
      </c>
      <c r="DW17" s="64">
        <v>201441</v>
      </c>
      <c r="DX17" s="64">
        <v>195078</v>
      </c>
      <c r="DY17" s="64">
        <v>199329</v>
      </c>
      <c r="DZ17" s="74">
        <v>151669</v>
      </c>
      <c r="EA17" s="74">
        <v>148665</v>
      </c>
      <c r="EB17" s="64">
        <v>611333</v>
      </c>
      <c r="EC17" s="64">
        <v>655305</v>
      </c>
      <c r="ED17" s="64">
        <v>548421</v>
      </c>
      <c r="EE17" s="64">
        <v>587473</v>
      </c>
      <c r="EF17" s="74">
        <v>333413</v>
      </c>
      <c r="EG17" s="74">
        <v>359049</v>
      </c>
      <c r="EH17" s="64">
        <v>803785</v>
      </c>
      <c r="EI17" s="64">
        <v>833619</v>
      </c>
      <c r="EJ17" s="64">
        <v>699680</v>
      </c>
      <c r="EK17" s="64">
        <v>750600</v>
      </c>
      <c r="EL17" s="74">
        <v>352086</v>
      </c>
      <c r="EM17" s="74">
        <v>402599</v>
      </c>
      <c r="EN17" s="64">
        <v>312230</v>
      </c>
      <c r="EO17" s="64">
        <v>311194</v>
      </c>
      <c r="EP17" s="64">
        <v>480358</v>
      </c>
      <c r="EQ17" s="64">
        <v>533388</v>
      </c>
      <c r="ER17" s="74">
        <v>256813</v>
      </c>
      <c r="ES17" s="74">
        <v>266151</v>
      </c>
    </row>
    <row r="18" spans="1:149" outlineLevel="1">
      <c r="A18" s="26" t="s">
        <v>90</v>
      </c>
      <c r="B18" s="66">
        <v>4493723</v>
      </c>
      <c r="C18" s="66">
        <v>16256624</v>
      </c>
      <c r="D18" s="75">
        <v>1296631</v>
      </c>
      <c r="E18" s="75">
        <v>1504618</v>
      </c>
      <c r="F18" s="66">
        <v>89900</v>
      </c>
      <c r="G18" s="66">
        <v>123206</v>
      </c>
      <c r="H18" s="66">
        <v>662941</v>
      </c>
      <c r="I18" s="66">
        <v>766565</v>
      </c>
      <c r="J18" s="75">
        <v>640649</v>
      </c>
      <c r="K18" s="75">
        <v>892018</v>
      </c>
      <c r="L18" s="66">
        <v>273020</v>
      </c>
      <c r="M18" s="66">
        <v>336001</v>
      </c>
      <c r="N18" s="66">
        <v>2118</v>
      </c>
      <c r="O18" s="66">
        <v>2118</v>
      </c>
      <c r="P18" s="75">
        <v>388145</v>
      </c>
      <c r="Q18" s="75">
        <v>1185876</v>
      </c>
      <c r="R18" s="66">
        <v>176125</v>
      </c>
      <c r="S18" s="66">
        <v>218875</v>
      </c>
      <c r="T18" s="66">
        <v>102503</v>
      </c>
      <c r="U18" s="66">
        <v>127239</v>
      </c>
      <c r="V18" s="75">
        <v>76653</v>
      </c>
      <c r="W18" s="75">
        <v>85882</v>
      </c>
      <c r="X18" s="66">
        <v>39525</v>
      </c>
      <c r="Y18" s="66">
        <v>45325</v>
      </c>
      <c r="Z18" s="66">
        <v>176261</v>
      </c>
      <c r="AA18" s="66">
        <v>201922</v>
      </c>
      <c r="AB18" s="75"/>
      <c r="AC18" s="75"/>
      <c r="AD18" s="66">
        <v>48466</v>
      </c>
      <c r="AE18" s="66">
        <v>49914</v>
      </c>
      <c r="AF18" s="66">
        <v>85399</v>
      </c>
      <c r="AG18" s="66">
        <v>121926</v>
      </c>
      <c r="AH18" s="75">
        <v>33414</v>
      </c>
      <c r="AI18" s="75">
        <v>47970</v>
      </c>
      <c r="AJ18" s="66">
        <v>208</v>
      </c>
      <c r="AK18" s="66">
        <v>3884</v>
      </c>
      <c r="AL18" s="66">
        <v>44658</v>
      </c>
      <c r="AM18" s="66">
        <v>65453</v>
      </c>
      <c r="AN18" s="75">
        <v>819</v>
      </c>
      <c r="AO18" s="75">
        <v>1084</v>
      </c>
      <c r="AP18" s="66">
        <v>56343</v>
      </c>
      <c r="AQ18" s="66">
        <v>108106</v>
      </c>
      <c r="AR18" s="66">
        <v>19244</v>
      </c>
      <c r="AS18" s="66">
        <v>28592</v>
      </c>
      <c r="AT18" s="75">
        <v>28311</v>
      </c>
      <c r="AU18" s="75">
        <v>62103</v>
      </c>
      <c r="AV18" s="66">
        <v>110087</v>
      </c>
      <c r="AW18" s="66">
        <v>211735</v>
      </c>
      <c r="AX18" s="66">
        <v>6192.8879999999999</v>
      </c>
      <c r="AY18" s="66">
        <v>12508.102999999999</v>
      </c>
      <c r="AZ18" s="75">
        <v>10223</v>
      </c>
      <c r="BA18" s="75">
        <v>18212</v>
      </c>
      <c r="BB18" s="66">
        <v>30066</v>
      </c>
      <c r="BC18" s="66">
        <v>53432</v>
      </c>
      <c r="BD18" s="66">
        <v>10038</v>
      </c>
      <c r="BE18" s="66">
        <v>17344</v>
      </c>
      <c r="BF18" s="75">
        <v>1112</v>
      </c>
      <c r="BG18" s="75">
        <v>2003</v>
      </c>
      <c r="BH18" s="66">
        <v>5108</v>
      </c>
      <c r="BI18" s="66">
        <v>7972</v>
      </c>
      <c r="BJ18" s="66">
        <v>12568</v>
      </c>
      <c r="BK18" s="66">
        <v>19056</v>
      </c>
      <c r="BL18" s="75">
        <v>105416</v>
      </c>
      <c r="BM18" s="75">
        <v>188507</v>
      </c>
      <c r="BN18" s="66">
        <v>28774</v>
      </c>
      <c r="BO18" s="66">
        <v>48750</v>
      </c>
      <c r="BP18" s="66">
        <v>34298</v>
      </c>
      <c r="BQ18" s="66">
        <v>53944</v>
      </c>
      <c r="BR18" s="75">
        <v>16944</v>
      </c>
      <c r="BS18" s="75">
        <v>34930</v>
      </c>
      <c r="BT18" s="66">
        <v>517</v>
      </c>
      <c r="BU18" s="66">
        <v>4416</v>
      </c>
      <c r="BV18" s="66">
        <v>9548</v>
      </c>
      <c r="BW18" s="66">
        <v>10188</v>
      </c>
      <c r="BX18" s="75">
        <v>4241</v>
      </c>
      <c r="BY18" s="75">
        <v>4241</v>
      </c>
      <c r="BZ18" s="66">
        <v>803615</v>
      </c>
      <c r="CA18" s="66">
        <v>1530729</v>
      </c>
      <c r="CB18" s="66">
        <v>62889</v>
      </c>
      <c r="CC18" s="66">
        <v>230157</v>
      </c>
      <c r="CD18" s="75">
        <v>92615</v>
      </c>
      <c r="CE18" s="75">
        <v>124959</v>
      </c>
      <c r="CF18" s="66">
        <v>76647</v>
      </c>
      <c r="CG18" s="66">
        <v>133797</v>
      </c>
      <c r="CH18" s="66">
        <v>26846</v>
      </c>
      <c r="CI18" s="66">
        <v>30927</v>
      </c>
      <c r="CJ18" s="75">
        <v>15937</v>
      </c>
      <c r="CK18" s="75">
        <v>19378</v>
      </c>
      <c r="CL18" s="66">
        <v>19696</v>
      </c>
      <c r="CM18" s="66">
        <v>20179</v>
      </c>
      <c r="CN18" s="66">
        <v>17883</v>
      </c>
      <c r="CO18" s="66">
        <v>23882</v>
      </c>
      <c r="CP18" s="75">
        <v>11133</v>
      </c>
      <c r="CQ18" s="75">
        <v>22325</v>
      </c>
      <c r="CR18" s="66">
        <v>666</v>
      </c>
      <c r="CS18" s="66">
        <v>666</v>
      </c>
      <c r="CT18" s="66">
        <v>25058</v>
      </c>
      <c r="CU18" s="66">
        <v>30868</v>
      </c>
      <c r="CV18" s="75">
        <v>3501</v>
      </c>
      <c r="CW18" s="75">
        <v>7805</v>
      </c>
      <c r="CX18" s="66">
        <v>35903</v>
      </c>
      <c r="CY18" s="66">
        <v>51322</v>
      </c>
      <c r="CZ18" s="68">
        <v>19010</v>
      </c>
      <c r="DA18" s="66">
        <v>45746</v>
      </c>
      <c r="DB18" s="68">
        <v>218163</v>
      </c>
      <c r="DC18" s="75">
        <v>437125</v>
      </c>
      <c r="DD18" s="68">
        <v>36831</v>
      </c>
      <c r="DE18" s="66">
        <v>54390</v>
      </c>
      <c r="DF18" s="68">
        <v>28200</v>
      </c>
      <c r="DG18" s="66">
        <v>28391</v>
      </c>
      <c r="DH18" s="68">
        <v>4978</v>
      </c>
      <c r="DI18" s="75">
        <v>8762</v>
      </c>
      <c r="DJ18" s="68">
        <v>5987</v>
      </c>
      <c r="DK18" s="66">
        <v>10404</v>
      </c>
      <c r="DL18" s="68">
        <v>15026</v>
      </c>
      <c r="DM18" s="66">
        <v>23789</v>
      </c>
      <c r="DN18" s="68">
        <v>172644</v>
      </c>
      <c r="DO18" s="75">
        <v>280164</v>
      </c>
      <c r="DP18" s="66">
        <v>95146</v>
      </c>
      <c r="DQ18" s="66">
        <v>144920</v>
      </c>
      <c r="DR18" s="66">
        <v>122012</v>
      </c>
      <c r="DS18" s="66">
        <v>205138</v>
      </c>
      <c r="DT18" s="75">
        <v>286968</v>
      </c>
      <c r="DU18" s="75">
        <v>439135</v>
      </c>
      <c r="DV18" s="66">
        <v>15722</v>
      </c>
      <c r="DW18" s="66">
        <v>23115</v>
      </c>
      <c r="DX18" s="66">
        <v>13158</v>
      </c>
      <c r="DY18" s="66">
        <v>15032</v>
      </c>
      <c r="DZ18" s="75">
        <v>9823</v>
      </c>
      <c r="EA18" s="75">
        <v>12122</v>
      </c>
      <c r="EB18" s="66">
        <v>59968</v>
      </c>
      <c r="EC18" s="66">
        <v>70983</v>
      </c>
      <c r="ED18" s="66">
        <v>51942</v>
      </c>
      <c r="EE18" s="66">
        <v>86320</v>
      </c>
      <c r="EF18" s="75">
        <v>19294</v>
      </c>
      <c r="EG18" s="75">
        <v>42271</v>
      </c>
      <c r="EH18" s="66">
        <v>85016</v>
      </c>
      <c r="EI18" s="66">
        <v>100781</v>
      </c>
      <c r="EJ18" s="66">
        <v>95014</v>
      </c>
      <c r="EK18" s="66">
        <v>146789</v>
      </c>
      <c r="EL18" s="75">
        <v>41958</v>
      </c>
      <c r="EM18" s="75">
        <v>66086</v>
      </c>
      <c r="EN18" s="66">
        <v>12792</v>
      </c>
      <c r="EO18" s="66">
        <v>19617</v>
      </c>
      <c r="EP18" s="66">
        <v>17172</v>
      </c>
      <c r="EQ18" s="66">
        <v>38352</v>
      </c>
      <c r="ER18" s="75">
        <v>15853</v>
      </c>
      <c r="ES18" s="75">
        <v>19124</v>
      </c>
    </row>
    <row r="19" spans="1:149" s="77" customFormat="1" ht="15" outlineLevel="1">
      <c r="A19" s="29" t="s">
        <v>86</v>
      </c>
      <c r="B19" s="69">
        <v>97706097</v>
      </c>
      <c r="C19" s="69">
        <v>134733271</v>
      </c>
      <c r="D19" s="76">
        <v>24443562</v>
      </c>
      <c r="E19" s="76">
        <v>25102614</v>
      </c>
      <c r="F19" s="69">
        <v>3438859</v>
      </c>
      <c r="G19" s="69">
        <v>3612776</v>
      </c>
      <c r="H19" s="69">
        <v>10945882</v>
      </c>
      <c r="I19" s="69">
        <v>12029037</v>
      </c>
      <c r="J19" s="76">
        <v>20068253</v>
      </c>
      <c r="K19" s="76">
        <v>20934776</v>
      </c>
      <c r="L19" s="69">
        <v>7696081</v>
      </c>
      <c r="M19" s="69">
        <v>8127379</v>
      </c>
      <c r="N19" s="69">
        <v>159482</v>
      </c>
      <c r="O19" s="69">
        <v>375219</v>
      </c>
      <c r="P19" s="76">
        <v>11276483</v>
      </c>
      <c r="Q19" s="76">
        <v>16264925</v>
      </c>
      <c r="R19" s="69">
        <v>2412736</v>
      </c>
      <c r="S19" s="69">
        <v>2609855</v>
      </c>
      <c r="T19" s="69">
        <v>1661217</v>
      </c>
      <c r="U19" s="69">
        <v>1757654</v>
      </c>
      <c r="V19" s="76">
        <v>1212231</v>
      </c>
      <c r="W19" s="76">
        <v>1230224</v>
      </c>
      <c r="X19" s="69">
        <v>979690</v>
      </c>
      <c r="Y19" s="69">
        <v>999370</v>
      </c>
      <c r="Z19" s="69">
        <v>5563046</v>
      </c>
      <c r="AA19" s="69">
        <v>6317168</v>
      </c>
      <c r="AB19" s="76"/>
      <c r="AC19" s="76"/>
      <c r="AD19" s="69">
        <v>706463</v>
      </c>
      <c r="AE19" s="69">
        <v>711968</v>
      </c>
      <c r="AF19" s="69">
        <v>3123130</v>
      </c>
      <c r="AG19" s="69">
        <v>3410196</v>
      </c>
      <c r="AH19" s="76">
        <v>764461</v>
      </c>
      <c r="AI19" s="76">
        <v>870124</v>
      </c>
      <c r="AJ19" s="69">
        <v>40675</v>
      </c>
      <c r="AK19" s="69">
        <v>44991</v>
      </c>
      <c r="AL19" s="69">
        <v>1079275</v>
      </c>
      <c r="AM19" s="69">
        <v>1323146</v>
      </c>
      <c r="AN19" s="76">
        <v>121836</v>
      </c>
      <c r="AO19" s="76">
        <v>122224</v>
      </c>
      <c r="AP19" s="69">
        <v>1623562</v>
      </c>
      <c r="AQ19" s="69">
        <v>1971219</v>
      </c>
      <c r="AR19" s="69">
        <v>637979</v>
      </c>
      <c r="AS19" s="69">
        <v>790888</v>
      </c>
      <c r="AT19" s="76">
        <v>891231</v>
      </c>
      <c r="AU19" s="76">
        <v>994160</v>
      </c>
      <c r="AV19" s="69">
        <v>3589000</v>
      </c>
      <c r="AW19" s="69">
        <v>4014539</v>
      </c>
      <c r="AX19" s="69">
        <v>364333.75900000002</v>
      </c>
      <c r="AY19" s="69">
        <v>494940.75</v>
      </c>
      <c r="AZ19" s="76">
        <v>284415</v>
      </c>
      <c r="BA19" s="76">
        <v>307221</v>
      </c>
      <c r="BB19" s="69">
        <v>1070735</v>
      </c>
      <c r="BC19" s="69">
        <v>1159136</v>
      </c>
      <c r="BD19" s="69">
        <v>211335</v>
      </c>
      <c r="BE19" s="69">
        <v>223357</v>
      </c>
      <c r="BF19" s="76">
        <v>56949</v>
      </c>
      <c r="BG19" s="76">
        <v>59029</v>
      </c>
      <c r="BH19" s="69">
        <v>107348</v>
      </c>
      <c r="BI19" s="69">
        <v>126359</v>
      </c>
      <c r="BJ19" s="69">
        <v>521431</v>
      </c>
      <c r="BK19" s="69">
        <v>554634</v>
      </c>
      <c r="BL19" s="76">
        <v>4018297</v>
      </c>
      <c r="BM19" s="76">
        <v>4502671</v>
      </c>
      <c r="BN19" s="69">
        <v>1103639</v>
      </c>
      <c r="BO19" s="69">
        <v>1164301</v>
      </c>
      <c r="BP19" s="69">
        <v>836209</v>
      </c>
      <c r="BQ19" s="69">
        <v>892351</v>
      </c>
      <c r="BR19" s="76">
        <v>490910</v>
      </c>
      <c r="BS19" s="76">
        <v>551275</v>
      </c>
      <c r="BT19" s="69">
        <v>88942</v>
      </c>
      <c r="BU19" s="69">
        <v>90732</v>
      </c>
      <c r="BV19" s="69">
        <v>395253</v>
      </c>
      <c r="BW19" s="69">
        <v>432093</v>
      </c>
      <c r="BX19" s="76">
        <v>156105</v>
      </c>
      <c r="BY19" s="76">
        <v>156105</v>
      </c>
      <c r="BZ19" s="69">
        <v>16997557</v>
      </c>
      <c r="CA19" s="69">
        <v>21780699</v>
      </c>
      <c r="CB19" s="69">
        <v>2802754</v>
      </c>
      <c r="CC19" s="69">
        <v>3658376</v>
      </c>
      <c r="CD19" s="76">
        <v>1948689</v>
      </c>
      <c r="CE19" s="76">
        <v>2107541</v>
      </c>
      <c r="CF19" s="69">
        <v>1616427</v>
      </c>
      <c r="CG19" s="69">
        <v>1836566</v>
      </c>
      <c r="CH19" s="69">
        <v>889124</v>
      </c>
      <c r="CI19" s="69">
        <v>895524</v>
      </c>
      <c r="CJ19" s="76">
        <v>521216</v>
      </c>
      <c r="CK19" s="76">
        <v>533074</v>
      </c>
      <c r="CL19" s="69">
        <v>350017</v>
      </c>
      <c r="CM19" s="69">
        <v>351163</v>
      </c>
      <c r="CN19" s="69">
        <v>358454</v>
      </c>
      <c r="CO19" s="69">
        <v>448541</v>
      </c>
      <c r="CP19" s="76">
        <v>384534</v>
      </c>
      <c r="CQ19" s="76">
        <v>408006</v>
      </c>
      <c r="CR19" s="69">
        <v>21979</v>
      </c>
      <c r="CS19" s="69">
        <v>21979</v>
      </c>
      <c r="CT19" s="69">
        <v>930372</v>
      </c>
      <c r="CU19" s="69">
        <v>945461</v>
      </c>
      <c r="CV19" s="76">
        <v>83406</v>
      </c>
      <c r="CW19" s="76">
        <v>87843</v>
      </c>
      <c r="CX19" s="69">
        <v>554616</v>
      </c>
      <c r="CY19" s="69">
        <v>737851</v>
      </c>
      <c r="CZ19" s="70">
        <v>657503</v>
      </c>
      <c r="DA19" s="69">
        <v>760974</v>
      </c>
      <c r="DB19" s="70">
        <v>4513999</v>
      </c>
      <c r="DC19" s="76">
        <v>5578781</v>
      </c>
      <c r="DD19" s="70">
        <v>652410</v>
      </c>
      <c r="DE19" s="69">
        <v>907496</v>
      </c>
      <c r="DF19" s="70">
        <v>154173</v>
      </c>
      <c r="DG19" s="69">
        <v>154441</v>
      </c>
      <c r="DH19" s="70">
        <v>122759</v>
      </c>
      <c r="DI19" s="76">
        <v>136564</v>
      </c>
      <c r="DJ19" s="70">
        <v>165469</v>
      </c>
      <c r="DK19" s="69">
        <v>183627</v>
      </c>
      <c r="DL19" s="70">
        <v>504045</v>
      </c>
      <c r="DM19" s="69">
        <v>536293</v>
      </c>
      <c r="DN19" s="70">
        <v>3077832</v>
      </c>
      <c r="DO19" s="76">
        <v>3333501</v>
      </c>
      <c r="DP19" s="69">
        <v>1873041</v>
      </c>
      <c r="DQ19" s="69">
        <v>2036308</v>
      </c>
      <c r="DR19" s="69">
        <v>3497323</v>
      </c>
      <c r="DS19" s="69">
        <v>4423289</v>
      </c>
      <c r="DT19" s="76">
        <v>6484113</v>
      </c>
      <c r="DU19" s="76">
        <v>7058112</v>
      </c>
      <c r="DV19" s="69">
        <v>483294</v>
      </c>
      <c r="DW19" s="69">
        <v>490333</v>
      </c>
      <c r="DX19" s="69">
        <v>398311</v>
      </c>
      <c r="DY19" s="69">
        <v>404436</v>
      </c>
      <c r="DZ19" s="76">
        <v>252832</v>
      </c>
      <c r="EA19" s="76">
        <v>252127</v>
      </c>
      <c r="EB19" s="69">
        <v>1468348</v>
      </c>
      <c r="EC19" s="69">
        <v>1523335</v>
      </c>
      <c r="ED19" s="69">
        <v>1282666</v>
      </c>
      <c r="EE19" s="69">
        <v>1365257</v>
      </c>
      <c r="EF19" s="76">
        <v>776333</v>
      </c>
      <c r="EG19" s="76">
        <v>848981</v>
      </c>
      <c r="EH19" s="69">
        <v>2163653</v>
      </c>
      <c r="EI19" s="69">
        <v>2210854</v>
      </c>
      <c r="EJ19" s="69">
        <v>1729351</v>
      </c>
      <c r="EK19" s="69">
        <v>1888998</v>
      </c>
      <c r="EL19" s="76">
        <v>682570</v>
      </c>
      <c r="EM19" s="76">
        <v>766814</v>
      </c>
      <c r="EN19" s="69">
        <v>533578</v>
      </c>
      <c r="EO19" s="69">
        <v>539368</v>
      </c>
      <c r="EP19" s="69">
        <v>938215</v>
      </c>
      <c r="EQ19" s="69">
        <v>1023273</v>
      </c>
      <c r="ER19" s="76">
        <v>569709</v>
      </c>
      <c r="ES19" s="76">
        <v>582318</v>
      </c>
    </row>
    <row r="20" spans="1:149" ht="6" customHeight="1" outlineLevel="1">
      <c r="B20" s="64"/>
      <c r="C20" s="64"/>
      <c r="D20" s="74"/>
      <c r="E20" s="74"/>
      <c r="F20" s="64"/>
      <c r="G20" s="64"/>
      <c r="H20" s="64"/>
      <c r="I20" s="64"/>
      <c r="J20" s="74"/>
      <c r="K20" s="74"/>
      <c r="L20" s="64"/>
      <c r="M20" s="64"/>
      <c r="N20" s="64"/>
      <c r="O20" s="64"/>
      <c r="P20" s="74"/>
      <c r="Q20" s="74"/>
      <c r="R20" s="64"/>
      <c r="S20" s="64"/>
      <c r="T20" s="64"/>
      <c r="U20" s="64"/>
      <c r="V20" s="74"/>
      <c r="W20" s="74"/>
      <c r="X20" s="64"/>
      <c r="Y20" s="64"/>
      <c r="Z20" s="64"/>
      <c r="AA20" s="64"/>
      <c r="AB20" s="74"/>
      <c r="AC20" s="74"/>
      <c r="AD20" s="64"/>
      <c r="AE20" s="64"/>
      <c r="AF20" s="64"/>
      <c r="AG20" s="64"/>
      <c r="AH20" s="74"/>
      <c r="AI20" s="74"/>
      <c r="AJ20" s="64"/>
      <c r="AK20" s="64"/>
      <c r="AL20" s="64"/>
      <c r="AM20" s="64"/>
      <c r="AN20" s="74"/>
      <c r="AO20" s="74"/>
      <c r="AP20" s="64"/>
      <c r="AQ20" s="64"/>
      <c r="AR20" s="64"/>
      <c r="AS20" s="64"/>
      <c r="AT20" s="74"/>
      <c r="AU20" s="74"/>
      <c r="AV20" s="64"/>
      <c r="AW20" s="64"/>
      <c r="AX20" s="64"/>
      <c r="AY20" s="64"/>
      <c r="AZ20" s="74"/>
      <c r="BA20" s="74"/>
      <c r="BB20" s="64"/>
      <c r="BC20" s="64"/>
      <c r="BD20" s="64"/>
      <c r="BE20" s="64"/>
      <c r="BF20" s="74"/>
      <c r="BG20" s="74"/>
      <c r="BH20" s="64"/>
      <c r="BI20" s="64"/>
      <c r="BJ20" s="64"/>
      <c r="BK20" s="64"/>
      <c r="BL20" s="74"/>
      <c r="BM20" s="74"/>
      <c r="BN20" s="64"/>
      <c r="BO20" s="64"/>
      <c r="BP20" s="64"/>
      <c r="BQ20" s="64"/>
      <c r="BR20" s="74"/>
      <c r="BS20" s="74"/>
      <c r="BT20" s="64"/>
      <c r="BU20" s="64"/>
      <c r="BV20" s="64"/>
      <c r="BW20" s="64"/>
      <c r="BX20" s="74"/>
      <c r="BY20" s="74"/>
      <c r="BZ20" s="64"/>
      <c r="CA20" s="64"/>
      <c r="CB20" s="64"/>
      <c r="CC20" s="64"/>
      <c r="CD20" s="74"/>
      <c r="CE20" s="74"/>
      <c r="CF20" s="64"/>
      <c r="CG20" s="64"/>
      <c r="CH20" s="64"/>
      <c r="CI20" s="64"/>
      <c r="CJ20" s="74"/>
      <c r="CK20" s="74"/>
      <c r="CL20" s="64"/>
      <c r="CM20" s="64"/>
      <c r="CN20" s="64"/>
      <c r="CO20" s="64"/>
      <c r="CP20" s="74"/>
      <c r="CQ20" s="74"/>
      <c r="CR20" s="64"/>
      <c r="CS20" s="64"/>
      <c r="CT20" s="64"/>
      <c r="CU20" s="64"/>
      <c r="CV20" s="74"/>
      <c r="CW20" s="74"/>
      <c r="CX20" s="64"/>
      <c r="CY20" s="64"/>
      <c r="CZ20" s="65"/>
      <c r="DA20" s="64"/>
      <c r="DB20" s="65"/>
      <c r="DC20" s="74"/>
      <c r="DD20" s="65"/>
      <c r="DE20" s="64"/>
      <c r="DF20" s="65"/>
      <c r="DG20" s="64"/>
      <c r="DH20" s="65"/>
      <c r="DI20" s="74"/>
      <c r="DJ20" s="65"/>
      <c r="DK20" s="64"/>
      <c r="DL20" s="65"/>
      <c r="DM20" s="64"/>
      <c r="DN20" s="65"/>
      <c r="DO20" s="74"/>
      <c r="DP20" s="64"/>
      <c r="DQ20" s="64"/>
      <c r="DR20" s="64"/>
      <c r="DS20" s="64"/>
      <c r="DT20" s="74"/>
      <c r="DU20" s="74"/>
      <c r="DV20" s="64"/>
      <c r="DW20" s="64"/>
      <c r="DX20" s="64"/>
      <c r="DY20" s="64"/>
      <c r="DZ20" s="74"/>
      <c r="EA20" s="74"/>
      <c r="EB20" s="64"/>
      <c r="EC20" s="64"/>
      <c r="ED20" s="64"/>
      <c r="EE20" s="64"/>
      <c r="EF20" s="74"/>
      <c r="EG20" s="74"/>
      <c r="EH20" s="64"/>
      <c r="EI20" s="64"/>
      <c r="EJ20" s="64"/>
      <c r="EK20" s="64"/>
      <c r="EL20" s="74"/>
      <c r="EM20" s="74"/>
      <c r="EN20" s="64"/>
      <c r="EO20" s="64"/>
      <c r="EP20" s="64"/>
      <c r="EQ20" s="64"/>
      <c r="ER20" s="74"/>
      <c r="ES20" s="74"/>
    </row>
    <row r="21" spans="1:149" s="77" customFormat="1" ht="15" outlineLevel="1">
      <c r="A21" s="32" t="s">
        <v>177</v>
      </c>
      <c r="B21" s="69">
        <v>2860495</v>
      </c>
      <c r="C21" s="69">
        <v>20823166</v>
      </c>
      <c r="D21" s="76">
        <v>1936373</v>
      </c>
      <c r="E21" s="76">
        <v>3020108</v>
      </c>
      <c r="F21" s="69">
        <v>-89650</v>
      </c>
      <c r="G21" s="69">
        <v>37353</v>
      </c>
      <c r="H21" s="69">
        <v>1658657</v>
      </c>
      <c r="I21" s="69">
        <v>2009079</v>
      </c>
      <c r="J21" s="76">
        <v>1327127</v>
      </c>
      <c r="K21" s="76">
        <v>2157128</v>
      </c>
      <c r="L21" s="69">
        <v>734402</v>
      </c>
      <c r="M21" s="69">
        <v>977842</v>
      </c>
      <c r="N21" s="69">
        <v>26525</v>
      </c>
      <c r="O21" s="69">
        <v>5082</v>
      </c>
      <c r="P21" s="76">
        <v>1370919</v>
      </c>
      <c r="Q21" s="76">
        <v>2940872</v>
      </c>
      <c r="R21" s="69">
        <v>232643</v>
      </c>
      <c r="S21" s="69">
        <v>311255</v>
      </c>
      <c r="T21" s="69">
        <v>88700</v>
      </c>
      <c r="U21" s="69">
        <v>161705</v>
      </c>
      <c r="V21" s="76">
        <v>31326</v>
      </c>
      <c r="W21" s="76">
        <v>47533</v>
      </c>
      <c r="X21" s="69">
        <v>39997</v>
      </c>
      <c r="Y21" s="69">
        <v>57110</v>
      </c>
      <c r="Z21" s="69">
        <v>64325</v>
      </c>
      <c r="AA21" s="69">
        <v>45808</v>
      </c>
      <c r="AB21" s="76"/>
      <c r="AC21" s="76"/>
      <c r="AD21" s="69">
        <v>781</v>
      </c>
      <c r="AE21" s="69">
        <v>1218</v>
      </c>
      <c r="AF21" s="69">
        <v>459613</v>
      </c>
      <c r="AG21" s="69">
        <v>525153</v>
      </c>
      <c r="AH21" s="76">
        <v>64184</v>
      </c>
      <c r="AI21" s="76">
        <v>94896</v>
      </c>
      <c r="AJ21" s="69">
        <v>1591</v>
      </c>
      <c r="AK21" s="69">
        <v>-122</v>
      </c>
      <c r="AL21" s="69">
        <v>84562</v>
      </c>
      <c r="AM21" s="69">
        <v>108942</v>
      </c>
      <c r="AN21" s="76">
        <v>18474</v>
      </c>
      <c r="AO21" s="76">
        <v>18433</v>
      </c>
      <c r="AP21" s="69">
        <v>184514</v>
      </c>
      <c r="AQ21" s="69">
        <v>296819</v>
      </c>
      <c r="AR21" s="69">
        <v>63714</v>
      </c>
      <c r="AS21" s="69">
        <v>56277</v>
      </c>
      <c r="AT21" s="76">
        <v>932</v>
      </c>
      <c r="AU21" s="76">
        <v>80907</v>
      </c>
      <c r="AV21" s="69">
        <v>179658</v>
      </c>
      <c r="AW21" s="69">
        <v>415112</v>
      </c>
      <c r="AX21" s="69">
        <v>33748.310999999987</v>
      </c>
      <c r="AY21" s="69">
        <v>38716.481000000029</v>
      </c>
      <c r="AZ21" s="76">
        <v>-23404</v>
      </c>
      <c r="BA21" s="76">
        <v>-11221</v>
      </c>
      <c r="BB21" s="69">
        <v>54630</v>
      </c>
      <c r="BC21" s="69">
        <v>130008</v>
      </c>
      <c r="BD21" s="69">
        <v>16202</v>
      </c>
      <c r="BE21" s="69">
        <v>23201</v>
      </c>
      <c r="BF21" s="76">
        <v>-2465</v>
      </c>
      <c r="BG21" s="76">
        <v>809</v>
      </c>
      <c r="BH21" s="69">
        <v>19445</v>
      </c>
      <c r="BI21" s="69">
        <v>12094</v>
      </c>
      <c r="BJ21" s="69">
        <v>33107</v>
      </c>
      <c r="BK21" s="69">
        <v>36534</v>
      </c>
      <c r="BL21" s="76">
        <v>220583</v>
      </c>
      <c r="BM21" s="76">
        <v>414028</v>
      </c>
      <c r="BN21" s="69">
        <v>123941</v>
      </c>
      <c r="BO21" s="69">
        <v>166347</v>
      </c>
      <c r="BP21" s="69">
        <v>17135</v>
      </c>
      <c r="BQ21" s="69">
        <v>90387</v>
      </c>
      <c r="BR21" s="76">
        <v>-18730</v>
      </c>
      <c r="BS21" s="76">
        <v>7679</v>
      </c>
      <c r="BT21" s="69">
        <v>10223</v>
      </c>
      <c r="BU21" s="69">
        <v>10017</v>
      </c>
      <c r="BV21" s="69">
        <v>23185</v>
      </c>
      <c r="BW21" s="69">
        <v>16475</v>
      </c>
      <c r="BX21" s="76">
        <v>11042</v>
      </c>
      <c r="BY21" s="76">
        <v>11042</v>
      </c>
      <c r="BZ21" s="69">
        <v>-148000</v>
      </c>
      <c r="CA21" s="69">
        <v>754647</v>
      </c>
      <c r="CB21" s="69">
        <v>132670</v>
      </c>
      <c r="CC21" s="69">
        <v>308498</v>
      </c>
      <c r="CD21" s="76">
        <v>95687</v>
      </c>
      <c r="CE21" s="76">
        <v>211251</v>
      </c>
      <c r="CF21" s="69">
        <v>88860</v>
      </c>
      <c r="CG21" s="69">
        <v>218376</v>
      </c>
      <c r="CH21" s="69">
        <v>76638</v>
      </c>
      <c r="CI21" s="69">
        <v>81901</v>
      </c>
      <c r="CJ21" s="76">
        <v>38432</v>
      </c>
      <c r="CK21" s="76">
        <v>37761</v>
      </c>
      <c r="CL21" s="69">
        <v>16409</v>
      </c>
      <c r="CM21" s="69">
        <v>18923</v>
      </c>
      <c r="CN21" s="69">
        <v>-1984</v>
      </c>
      <c r="CO21" s="69">
        <v>22680</v>
      </c>
      <c r="CP21" s="76">
        <v>35487</v>
      </c>
      <c r="CQ21" s="76">
        <v>47264</v>
      </c>
      <c r="CR21" s="69">
        <v>15196</v>
      </c>
      <c r="CS21" s="69">
        <v>15196</v>
      </c>
      <c r="CT21" s="69">
        <v>61351</v>
      </c>
      <c r="CU21" s="69">
        <v>82638</v>
      </c>
      <c r="CV21" s="76">
        <v>10125</v>
      </c>
      <c r="CW21" s="76">
        <v>10088</v>
      </c>
      <c r="CX21" s="69">
        <v>71023</v>
      </c>
      <c r="CY21" s="69">
        <v>76816</v>
      </c>
      <c r="CZ21" s="70">
        <v>16441</v>
      </c>
      <c r="DA21" s="69">
        <v>90692</v>
      </c>
      <c r="DB21" s="70">
        <v>139938</v>
      </c>
      <c r="DC21" s="76">
        <v>630705</v>
      </c>
      <c r="DD21" s="70">
        <v>41560</v>
      </c>
      <c r="DE21" s="69">
        <v>116455</v>
      </c>
      <c r="DF21" s="70">
        <v>282</v>
      </c>
      <c r="DG21" s="69">
        <v>549</v>
      </c>
      <c r="DH21" s="70">
        <v>15308</v>
      </c>
      <c r="DI21" s="76">
        <v>12892</v>
      </c>
      <c r="DJ21" s="70">
        <v>28243</v>
      </c>
      <c r="DK21" s="69">
        <v>34398</v>
      </c>
      <c r="DL21" s="70">
        <v>24681</v>
      </c>
      <c r="DM21" s="69">
        <v>51464</v>
      </c>
      <c r="DN21" s="70">
        <v>476127</v>
      </c>
      <c r="DO21" s="76">
        <v>644975</v>
      </c>
      <c r="DP21" s="69">
        <v>332190</v>
      </c>
      <c r="DQ21" s="69">
        <v>391744</v>
      </c>
      <c r="DR21" s="69">
        <v>95140</v>
      </c>
      <c r="DS21" s="69">
        <v>237691</v>
      </c>
      <c r="DT21" s="76">
        <v>147859</v>
      </c>
      <c r="DU21" s="76">
        <v>568865</v>
      </c>
      <c r="DV21" s="69">
        <v>70070</v>
      </c>
      <c r="DW21" s="69">
        <v>76412</v>
      </c>
      <c r="DX21" s="69">
        <v>70512</v>
      </c>
      <c r="DY21" s="69">
        <v>77540</v>
      </c>
      <c r="DZ21" s="76">
        <v>-1940</v>
      </c>
      <c r="EA21" s="76">
        <v>1495</v>
      </c>
      <c r="EB21" s="69">
        <v>117514</v>
      </c>
      <c r="EC21" s="69">
        <v>171073</v>
      </c>
      <c r="ED21" s="69">
        <v>225495</v>
      </c>
      <c r="EE21" s="69">
        <v>268235</v>
      </c>
      <c r="EF21" s="76">
        <v>63648</v>
      </c>
      <c r="EG21" s="76">
        <v>108702</v>
      </c>
      <c r="EH21" s="69">
        <v>168128</v>
      </c>
      <c r="EI21" s="69">
        <v>193313</v>
      </c>
      <c r="EJ21" s="69">
        <v>152761</v>
      </c>
      <c r="EK21" s="69">
        <v>215409</v>
      </c>
      <c r="EL21" s="76">
        <v>15145</v>
      </c>
      <c r="EM21" s="76">
        <v>35277</v>
      </c>
      <c r="EN21" s="69">
        <v>38967</v>
      </c>
      <c r="EO21" s="69">
        <v>47504</v>
      </c>
      <c r="EP21" s="69">
        <v>94259</v>
      </c>
      <c r="EQ21" s="69">
        <v>167603</v>
      </c>
      <c r="ER21" s="76">
        <v>48747</v>
      </c>
      <c r="ES21" s="76">
        <v>51464</v>
      </c>
    </row>
    <row r="22" spans="1:149" ht="6" customHeight="1" outlineLevel="1">
      <c r="B22" s="64"/>
      <c r="C22" s="64"/>
      <c r="D22" s="74"/>
      <c r="E22" s="74"/>
      <c r="F22" s="64"/>
      <c r="G22" s="64"/>
      <c r="H22" s="64"/>
      <c r="I22" s="64"/>
      <c r="J22" s="74"/>
      <c r="K22" s="74"/>
      <c r="L22" s="64"/>
      <c r="M22" s="64"/>
      <c r="N22" s="64"/>
      <c r="O22" s="64"/>
      <c r="P22" s="74"/>
      <c r="Q22" s="74"/>
      <c r="R22" s="64"/>
      <c r="S22" s="64"/>
      <c r="T22" s="64"/>
      <c r="U22" s="64"/>
      <c r="V22" s="74"/>
      <c r="W22" s="74"/>
      <c r="X22" s="64"/>
      <c r="Y22" s="64"/>
      <c r="Z22" s="64"/>
      <c r="AA22" s="64"/>
      <c r="AB22" s="74"/>
      <c r="AC22" s="74"/>
      <c r="AD22" s="64"/>
      <c r="AE22" s="64"/>
      <c r="AF22" s="64"/>
      <c r="AG22" s="64"/>
      <c r="AH22" s="74"/>
      <c r="AI22" s="74"/>
      <c r="AJ22" s="64"/>
      <c r="AK22" s="64"/>
      <c r="AL22" s="64"/>
      <c r="AM22" s="64"/>
      <c r="AN22" s="74"/>
      <c r="AO22" s="74"/>
      <c r="AP22" s="64"/>
      <c r="AQ22" s="64"/>
      <c r="AR22" s="64"/>
      <c r="AS22" s="64"/>
      <c r="AT22" s="74"/>
      <c r="AU22" s="74"/>
      <c r="AV22" s="64"/>
      <c r="AW22" s="64"/>
      <c r="AX22" s="64"/>
      <c r="AY22" s="64"/>
      <c r="AZ22" s="74"/>
      <c r="BA22" s="74"/>
      <c r="BB22" s="64"/>
      <c r="BC22" s="64"/>
      <c r="BD22" s="64"/>
      <c r="BE22" s="64"/>
      <c r="BF22" s="74"/>
      <c r="BG22" s="74"/>
      <c r="BH22" s="64"/>
      <c r="BI22" s="64"/>
      <c r="BJ22" s="64"/>
      <c r="BK22" s="64"/>
      <c r="BL22" s="74"/>
      <c r="BM22" s="74"/>
      <c r="BN22" s="64"/>
      <c r="BO22" s="64"/>
      <c r="BP22" s="64"/>
      <c r="BQ22" s="64"/>
      <c r="BR22" s="74"/>
      <c r="BS22" s="74"/>
      <c r="BT22" s="64"/>
      <c r="BU22" s="64"/>
      <c r="BV22" s="64"/>
      <c r="BW22" s="64"/>
      <c r="BX22" s="74"/>
      <c r="BY22" s="74"/>
      <c r="BZ22" s="64"/>
      <c r="CA22" s="64"/>
      <c r="CB22" s="64"/>
      <c r="CC22" s="64"/>
      <c r="CD22" s="74"/>
      <c r="CE22" s="74"/>
      <c r="CF22" s="64"/>
      <c r="CG22" s="64"/>
      <c r="CH22" s="64"/>
      <c r="CI22" s="64"/>
      <c r="CJ22" s="74"/>
      <c r="CK22" s="74"/>
      <c r="CL22" s="64"/>
      <c r="CM22" s="64"/>
      <c r="CN22" s="64"/>
      <c r="CO22" s="64"/>
      <c r="CP22" s="74"/>
      <c r="CQ22" s="74"/>
      <c r="CR22" s="64"/>
      <c r="CS22" s="64"/>
      <c r="CT22" s="64"/>
      <c r="CU22" s="64"/>
      <c r="CV22" s="74"/>
      <c r="CW22" s="74"/>
      <c r="CX22" s="64"/>
      <c r="CY22" s="64"/>
      <c r="CZ22" s="65"/>
      <c r="DA22" s="64"/>
      <c r="DB22" s="65"/>
      <c r="DC22" s="74"/>
      <c r="DD22" s="65"/>
      <c r="DE22" s="64"/>
      <c r="DF22" s="65"/>
      <c r="DG22" s="64"/>
      <c r="DH22" s="65"/>
      <c r="DI22" s="74"/>
      <c r="DJ22" s="65"/>
      <c r="DK22" s="64"/>
      <c r="DL22" s="65"/>
      <c r="DM22" s="64"/>
      <c r="DN22" s="65"/>
      <c r="DO22" s="74"/>
      <c r="DP22" s="64"/>
      <c r="DQ22" s="64"/>
      <c r="DR22" s="64"/>
      <c r="DS22" s="64"/>
      <c r="DT22" s="74"/>
      <c r="DU22" s="74"/>
      <c r="DV22" s="64"/>
      <c r="DW22" s="64"/>
      <c r="DX22" s="64"/>
      <c r="DY22" s="64"/>
      <c r="DZ22" s="74"/>
      <c r="EA22" s="74"/>
      <c r="EB22" s="64"/>
      <c r="EC22" s="64"/>
      <c r="ED22" s="64"/>
      <c r="EE22" s="64"/>
      <c r="EF22" s="74"/>
      <c r="EG22" s="74"/>
      <c r="EH22" s="64"/>
      <c r="EI22" s="64"/>
      <c r="EJ22" s="64"/>
      <c r="EK22" s="64"/>
      <c r="EL22" s="74"/>
      <c r="EM22" s="74"/>
      <c r="EN22" s="64"/>
      <c r="EO22" s="64"/>
      <c r="EP22" s="64"/>
      <c r="EQ22" s="64"/>
      <c r="ER22" s="74"/>
      <c r="ES22" s="74"/>
    </row>
    <row r="23" spans="1:149" outlineLevel="1">
      <c r="A23" s="23" t="s">
        <v>180</v>
      </c>
      <c r="B23" s="64">
        <v>-223530</v>
      </c>
      <c r="C23" s="64">
        <v>890175</v>
      </c>
      <c r="D23" s="74">
        <v>-1319151</v>
      </c>
      <c r="E23" s="74">
        <v>-1830169</v>
      </c>
      <c r="F23" s="64">
        <v>93298</v>
      </c>
      <c r="G23" s="64">
        <v>30879</v>
      </c>
      <c r="H23" s="64">
        <v>-194360</v>
      </c>
      <c r="I23" s="64">
        <v>-277853</v>
      </c>
      <c r="J23" s="74">
        <v>-1085125</v>
      </c>
      <c r="K23" s="74">
        <v>-1403296</v>
      </c>
      <c r="L23" s="64">
        <v>-496519</v>
      </c>
      <c r="M23" s="64">
        <v>-567104</v>
      </c>
      <c r="N23" s="64">
        <v>-431</v>
      </c>
      <c r="O23" s="64">
        <v>514</v>
      </c>
      <c r="P23" s="74">
        <v>-1322033</v>
      </c>
      <c r="Q23" s="74">
        <v>-2363267</v>
      </c>
      <c r="R23" s="64">
        <v>44864</v>
      </c>
      <c r="S23" s="64">
        <v>-11494</v>
      </c>
      <c r="T23" s="64">
        <v>-101505</v>
      </c>
      <c r="U23" s="64">
        <v>-167515</v>
      </c>
      <c r="V23" s="74">
        <v>27207</v>
      </c>
      <c r="W23" s="74">
        <v>13389</v>
      </c>
      <c r="X23" s="64">
        <v>-21448</v>
      </c>
      <c r="Y23" s="64">
        <v>-31226</v>
      </c>
      <c r="Z23" s="64">
        <v>88602</v>
      </c>
      <c r="AA23" s="64">
        <v>74525</v>
      </c>
      <c r="AB23" s="74"/>
      <c r="AC23" s="74"/>
      <c r="AD23" s="64">
        <v>23376</v>
      </c>
      <c r="AE23" s="64">
        <v>23372</v>
      </c>
      <c r="AF23" s="64">
        <v>-37969</v>
      </c>
      <c r="AG23" s="64">
        <v>-101333</v>
      </c>
      <c r="AH23" s="74">
        <v>-43583</v>
      </c>
      <c r="AI23" s="74">
        <v>-58051</v>
      </c>
      <c r="AJ23" s="64">
        <v>6108</v>
      </c>
      <c r="AK23" s="64">
        <v>-2374</v>
      </c>
      <c r="AL23" s="64">
        <v>-30659</v>
      </c>
      <c r="AM23" s="64">
        <v>-73219</v>
      </c>
      <c r="AN23" s="74">
        <v>5451</v>
      </c>
      <c r="AO23" s="74">
        <v>3674</v>
      </c>
      <c r="AP23" s="64">
        <v>-16442</v>
      </c>
      <c r="AQ23" s="64">
        <v>-48440</v>
      </c>
      <c r="AR23" s="64">
        <v>2207</v>
      </c>
      <c r="AS23" s="64">
        <v>-11221</v>
      </c>
      <c r="AT23" s="74">
        <v>-7537</v>
      </c>
      <c r="AU23" s="74">
        <v>-71515</v>
      </c>
      <c r="AV23" s="64">
        <v>-55001</v>
      </c>
      <c r="AW23" s="64">
        <v>-189901</v>
      </c>
      <c r="AX23" s="64">
        <v>3328.2020000000011</v>
      </c>
      <c r="AY23" s="64">
        <v>728.55999999999949</v>
      </c>
      <c r="AZ23" s="74">
        <v>-12731</v>
      </c>
      <c r="BA23" s="74">
        <v>-26384</v>
      </c>
      <c r="BB23" s="64">
        <v>-21104</v>
      </c>
      <c r="BC23" s="64">
        <v>-30306</v>
      </c>
      <c r="BD23" s="64">
        <v>964</v>
      </c>
      <c r="BE23" s="64">
        <v>-166</v>
      </c>
      <c r="BF23" s="74">
        <v>1740</v>
      </c>
      <c r="BG23" s="74">
        <v>535</v>
      </c>
      <c r="BH23" s="64">
        <v>1196</v>
      </c>
      <c r="BI23" s="64">
        <v>3</v>
      </c>
      <c r="BJ23" s="64">
        <v>-22498</v>
      </c>
      <c r="BK23" s="64">
        <v>-31199</v>
      </c>
      <c r="BL23" s="74">
        <v>-177296</v>
      </c>
      <c r="BM23" s="74">
        <v>-160806</v>
      </c>
      <c r="BN23" s="64">
        <v>8497</v>
      </c>
      <c r="BO23" s="64">
        <v>-14859</v>
      </c>
      <c r="BP23" s="64">
        <v>-13763</v>
      </c>
      <c r="BQ23" s="64">
        <v>-36436</v>
      </c>
      <c r="BR23" s="74">
        <v>25186</v>
      </c>
      <c r="BS23" s="74">
        <v>15067</v>
      </c>
      <c r="BT23" s="64">
        <v>709</v>
      </c>
      <c r="BU23" s="64">
        <v>-404</v>
      </c>
      <c r="BV23" s="64">
        <v>-3091</v>
      </c>
      <c r="BW23" s="64">
        <v>-4821</v>
      </c>
      <c r="BX23" s="74">
        <v>2863</v>
      </c>
      <c r="BY23" s="74">
        <v>2863</v>
      </c>
      <c r="BZ23" s="64">
        <v>-191883</v>
      </c>
      <c r="CA23" s="64">
        <v>-810571</v>
      </c>
      <c r="CB23" s="64">
        <v>-32785</v>
      </c>
      <c r="CC23" s="64">
        <v>5970</v>
      </c>
      <c r="CD23" s="74">
        <v>22159</v>
      </c>
      <c r="CE23" s="74">
        <v>-12313</v>
      </c>
      <c r="CF23" s="64">
        <v>50756</v>
      </c>
      <c r="CG23" s="64">
        <v>44588</v>
      </c>
      <c r="CH23" s="64">
        <v>7038</v>
      </c>
      <c r="CI23" s="64">
        <v>-2136</v>
      </c>
      <c r="CJ23" s="74">
        <v>2119</v>
      </c>
      <c r="CK23" s="74">
        <v>-5004</v>
      </c>
      <c r="CL23" s="64">
        <v>3537</v>
      </c>
      <c r="CM23" s="64">
        <v>3146</v>
      </c>
      <c r="CN23" s="64">
        <v>6736</v>
      </c>
      <c r="CO23" s="64">
        <v>-1273</v>
      </c>
      <c r="CP23" s="74">
        <v>2464</v>
      </c>
      <c r="CQ23" s="74">
        <v>-1957</v>
      </c>
      <c r="CR23" s="64">
        <v>778</v>
      </c>
      <c r="CS23" s="64">
        <v>778</v>
      </c>
      <c r="CT23" s="64">
        <v>-14283</v>
      </c>
      <c r="CU23" s="64">
        <v>-24206</v>
      </c>
      <c r="CV23" s="74">
        <v>1144</v>
      </c>
      <c r="CW23" s="74">
        <v>1134</v>
      </c>
      <c r="CX23" s="64">
        <v>-27376</v>
      </c>
      <c r="CY23" s="64">
        <v>-35758</v>
      </c>
      <c r="CZ23" s="65">
        <v>-6521</v>
      </c>
      <c r="DA23" s="64">
        <v>-40161</v>
      </c>
      <c r="DB23" s="65">
        <v>-205100</v>
      </c>
      <c r="DC23" s="74">
        <v>-270585</v>
      </c>
      <c r="DD23" s="65">
        <v>2760</v>
      </c>
      <c r="DE23" s="64">
        <v>-19113</v>
      </c>
      <c r="DF23" s="65">
        <v>8220</v>
      </c>
      <c r="DG23" s="64">
        <v>7673</v>
      </c>
      <c r="DH23" s="65">
        <v>2828</v>
      </c>
      <c r="DI23" s="74">
        <v>784</v>
      </c>
      <c r="DJ23" s="65">
        <v>-7277</v>
      </c>
      <c r="DK23" s="64">
        <v>-11995</v>
      </c>
      <c r="DL23" s="65">
        <v>-20544</v>
      </c>
      <c r="DM23" s="64">
        <v>-22391</v>
      </c>
      <c r="DN23" s="65">
        <v>-298356</v>
      </c>
      <c r="DO23" s="74">
        <v>-359001</v>
      </c>
      <c r="DP23" s="64">
        <v>4697</v>
      </c>
      <c r="DQ23" s="64">
        <v>-12809</v>
      </c>
      <c r="DR23" s="64">
        <v>199425</v>
      </c>
      <c r="DS23" s="64">
        <v>179173</v>
      </c>
      <c r="DT23" s="74">
        <v>-366292</v>
      </c>
      <c r="DU23" s="74">
        <v>-445286</v>
      </c>
      <c r="DV23" s="64">
        <v>-452</v>
      </c>
      <c r="DW23" s="64">
        <v>-13799</v>
      </c>
      <c r="DX23" s="64">
        <v>-5251</v>
      </c>
      <c r="DY23" s="64">
        <v>-8311</v>
      </c>
      <c r="DZ23" s="74">
        <v>7240</v>
      </c>
      <c r="EA23" s="74">
        <v>5738</v>
      </c>
      <c r="EB23" s="64">
        <v>7021</v>
      </c>
      <c r="EC23" s="64">
        <v>-16709</v>
      </c>
      <c r="ED23" s="64">
        <v>-41473</v>
      </c>
      <c r="EE23" s="64">
        <v>-81859</v>
      </c>
      <c r="EF23" s="74">
        <v>3364</v>
      </c>
      <c r="EG23" s="74">
        <v>-25233</v>
      </c>
      <c r="EH23" s="64">
        <v>-112193</v>
      </c>
      <c r="EI23" s="64">
        <v>-122028</v>
      </c>
      <c r="EJ23" s="64">
        <v>-43467</v>
      </c>
      <c r="EK23" s="64">
        <v>-57583</v>
      </c>
      <c r="EL23" s="74">
        <v>-2836</v>
      </c>
      <c r="EM23" s="74">
        <v>-42983</v>
      </c>
      <c r="EN23" s="64">
        <v>4920</v>
      </c>
      <c r="EO23" s="64">
        <v>-3885</v>
      </c>
      <c r="EP23" s="64">
        <v>-4033</v>
      </c>
      <c r="EQ23" s="64">
        <v>-20028</v>
      </c>
      <c r="ER23" s="74">
        <v>8905</v>
      </c>
      <c r="ES23" s="74">
        <v>-2399</v>
      </c>
    </row>
    <row r="24" spans="1:149" ht="6" customHeight="1" outlineLevel="1">
      <c r="A24" s="23"/>
      <c r="B24" s="64"/>
      <c r="C24" s="64"/>
      <c r="D24" s="74"/>
      <c r="E24" s="74"/>
      <c r="F24" s="64"/>
      <c r="G24" s="64"/>
      <c r="H24" s="64"/>
      <c r="I24" s="64"/>
      <c r="J24" s="74"/>
      <c r="K24" s="74"/>
      <c r="L24" s="64"/>
      <c r="M24" s="64"/>
      <c r="N24" s="64"/>
      <c r="O24" s="64"/>
      <c r="P24" s="74"/>
      <c r="Q24" s="74"/>
      <c r="R24" s="64"/>
      <c r="S24" s="64"/>
      <c r="T24" s="64"/>
      <c r="U24" s="64"/>
      <c r="V24" s="74"/>
      <c r="W24" s="74"/>
      <c r="X24" s="64"/>
      <c r="Y24" s="64"/>
      <c r="Z24" s="64"/>
      <c r="AA24" s="64"/>
      <c r="AB24" s="74"/>
      <c r="AC24" s="74"/>
      <c r="AD24" s="64"/>
      <c r="AE24" s="64"/>
      <c r="AF24" s="64"/>
      <c r="AG24" s="64"/>
      <c r="AH24" s="74"/>
      <c r="AI24" s="74"/>
      <c r="AJ24" s="64"/>
      <c r="AK24" s="64"/>
      <c r="AL24" s="64"/>
      <c r="AM24" s="64"/>
      <c r="AN24" s="74"/>
      <c r="AO24" s="74"/>
      <c r="AP24" s="64"/>
      <c r="AQ24" s="64"/>
      <c r="AR24" s="64"/>
      <c r="AS24" s="64"/>
      <c r="AT24" s="74"/>
      <c r="AU24" s="74"/>
      <c r="AV24" s="64"/>
      <c r="AW24" s="64"/>
      <c r="AX24" s="64"/>
      <c r="AY24" s="64"/>
      <c r="AZ24" s="74"/>
      <c r="BA24" s="74"/>
      <c r="BB24" s="64"/>
      <c r="BC24" s="64"/>
      <c r="BD24" s="64"/>
      <c r="BE24" s="64"/>
      <c r="BF24" s="74"/>
      <c r="BG24" s="74"/>
      <c r="BH24" s="64"/>
      <c r="BI24" s="64"/>
      <c r="BJ24" s="64"/>
      <c r="BK24" s="64"/>
      <c r="BL24" s="74"/>
      <c r="BM24" s="74"/>
      <c r="BN24" s="64"/>
      <c r="BO24" s="64"/>
      <c r="BP24" s="64"/>
      <c r="BQ24" s="64"/>
      <c r="BR24" s="74"/>
      <c r="BS24" s="74"/>
      <c r="BT24" s="64"/>
      <c r="BU24" s="64"/>
      <c r="BV24" s="64"/>
      <c r="BW24" s="64"/>
      <c r="BX24" s="74"/>
      <c r="BY24" s="74"/>
      <c r="BZ24" s="64"/>
      <c r="CA24" s="64"/>
      <c r="CB24" s="64"/>
      <c r="CC24" s="64"/>
      <c r="CD24" s="74"/>
      <c r="CE24" s="74"/>
      <c r="CF24" s="64"/>
      <c r="CG24" s="64"/>
      <c r="CH24" s="64"/>
      <c r="CI24" s="64"/>
      <c r="CJ24" s="74"/>
      <c r="CK24" s="74"/>
      <c r="CL24" s="64"/>
      <c r="CM24" s="64"/>
      <c r="CN24" s="64"/>
      <c r="CO24" s="64"/>
      <c r="CP24" s="74"/>
      <c r="CQ24" s="74"/>
      <c r="CR24" s="64"/>
      <c r="CS24" s="64"/>
      <c r="CT24" s="64"/>
      <c r="CU24" s="64"/>
      <c r="CV24" s="74"/>
      <c r="CW24" s="74"/>
      <c r="CX24" s="64"/>
      <c r="CY24" s="64"/>
      <c r="CZ24" s="65"/>
      <c r="DA24" s="64"/>
      <c r="DB24" s="65"/>
      <c r="DC24" s="74"/>
      <c r="DD24" s="65"/>
      <c r="DE24" s="64"/>
      <c r="DF24" s="65"/>
      <c r="DG24" s="64"/>
      <c r="DH24" s="65"/>
      <c r="DI24" s="74"/>
      <c r="DJ24" s="65"/>
      <c r="DK24" s="64"/>
      <c r="DL24" s="65"/>
      <c r="DM24" s="64"/>
      <c r="DN24" s="65"/>
      <c r="DO24" s="74"/>
      <c r="DP24" s="64"/>
      <c r="DQ24" s="64"/>
      <c r="DR24" s="64"/>
      <c r="DS24" s="64"/>
      <c r="DT24" s="74"/>
      <c r="DU24" s="74"/>
      <c r="DV24" s="64"/>
      <c r="DW24" s="64"/>
      <c r="DX24" s="64"/>
      <c r="DY24" s="64"/>
      <c r="DZ24" s="74"/>
      <c r="EA24" s="74"/>
      <c r="EB24" s="64"/>
      <c r="EC24" s="64"/>
      <c r="ED24" s="64"/>
      <c r="EE24" s="64"/>
      <c r="EF24" s="74"/>
      <c r="EG24" s="74"/>
      <c r="EH24" s="64"/>
      <c r="EI24" s="64"/>
      <c r="EJ24" s="64"/>
      <c r="EK24" s="64"/>
      <c r="EL24" s="74"/>
      <c r="EM24" s="74"/>
      <c r="EN24" s="64"/>
      <c r="EO24" s="64"/>
      <c r="EP24" s="64"/>
      <c r="EQ24" s="64"/>
      <c r="ER24" s="74"/>
      <c r="ES24" s="74"/>
    </row>
    <row r="25" spans="1:149" s="77" customFormat="1" ht="15" outlineLevel="1">
      <c r="A25" s="32" t="s">
        <v>181</v>
      </c>
      <c r="B25" s="69">
        <v>2636965</v>
      </c>
      <c r="C25" s="69">
        <v>21713341</v>
      </c>
      <c r="D25" s="76">
        <v>617222</v>
      </c>
      <c r="E25" s="76">
        <v>1189939</v>
      </c>
      <c r="F25" s="69">
        <v>3648</v>
      </c>
      <c r="G25" s="69">
        <v>68232</v>
      </c>
      <c r="H25" s="69">
        <v>1464297</v>
      </c>
      <c r="I25" s="69">
        <v>1731226</v>
      </c>
      <c r="J25" s="76">
        <v>242002</v>
      </c>
      <c r="K25" s="76">
        <v>753832</v>
      </c>
      <c r="L25" s="69">
        <v>237883</v>
      </c>
      <c r="M25" s="69">
        <v>410738</v>
      </c>
      <c r="N25" s="69">
        <v>26094</v>
      </c>
      <c r="O25" s="69">
        <v>5596</v>
      </c>
      <c r="P25" s="76">
        <v>48886</v>
      </c>
      <c r="Q25" s="76">
        <v>577605</v>
      </c>
      <c r="R25" s="69">
        <v>277507</v>
      </c>
      <c r="S25" s="69">
        <v>299761</v>
      </c>
      <c r="T25" s="69">
        <v>-12805</v>
      </c>
      <c r="U25" s="69">
        <v>-5810</v>
      </c>
      <c r="V25" s="76">
        <v>58533</v>
      </c>
      <c r="W25" s="76">
        <v>60922</v>
      </c>
      <c r="X25" s="69">
        <v>18549</v>
      </c>
      <c r="Y25" s="69">
        <v>25884</v>
      </c>
      <c r="Z25" s="69">
        <v>152927</v>
      </c>
      <c r="AA25" s="69">
        <v>120333</v>
      </c>
      <c r="AB25" s="76"/>
      <c r="AC25" s="76"/>
      <c r="AD25" s="69">
        <v>24157</v>
      </c>
      <c r="AE25" s="69">
        <v>24590</v>
      </c>
      <c r="AF25" s="69">
        <v>421644</v>
      </c>
      <c r="AG25" s="69">
        <v>423820</v>
      </c>
      <c r="AH25" s="76">
        <v>20601</v>
      </c>
      <c r="AI25" s="76">
        <v>36845</v>
      </c>
      <c r="AJ25" s="69">
        <v>7699</v>
      </c>
      <c r="AK25" s="69">
        <v>-2496</v>
      </c>
      <c r="AL25" s="69">
        <v>53903</v>
      </c>
      <c r="AM25" s="69">
        <v>35723</v>
      </c>
      <c r="AN25" s="76">
        <v>23925</v>
      </c>
      <c r="AO25" s="76">
        <v>22107</v>
      </c>
      <c r="AP25" s="69">
        <v>168072</v>
      </c>
      <c r="AQ25" s="69">
        <v>248379</v>
      </c>
      <c r="AR25" s="69">
        <v>65921</v>
      </c>
      <c r="AS25" s="69">
        <v>45056</v>
      </c>
      <c r="AT25" s="76">
        <v>-6605</v>
      </c>
      <c r="AU25" s="76">
        <v>9392</v>
      </c>
      <c r="AV25" s="69">
        <v>124657</v>
      </c>
      <c r="AW25" s="69">
        <v>225211</v>
      </c>
      <c r="AX25" s="69">
        <v>37076.512999999992</v>
      </c>
      <c r="AY25" s="69">
        <v>39445.041000000027</v>
      </c>
      <c r="AZ25" s="76">
        <v>-36135</v>
      </c>
      <c r="BA25" s="76">
        <v>-37605</v>
      </c>
      <c r="BB25" s="69">
        <v>33526</v>
      </c>
      <c r="BC25" s="69">
        <v>99702</v>
      </c>
      <c r="BD25" s="69">
        <v>17166</v>
      </c>
      <c r="BE25" s="69">
        <v>23035</v>
      </c>
      <c r="BF25" s="76">
        <v>-725</v>
      </c>
      <c r="BG25" s="76">
        <v>1344</v>
      </c>
      <c r="BH25" s="69">
        <v>20641</v>
      </c>
      <c r="BI25" s="69">
        <v>12097</v>
      </c>
      <c r="BJ25" s="69">
        <v>10609</v>
      </c>
      <c r="BK25" s="69">
        <v>5335</v>
      </c>
      <c r="BL25" s="76">
        <v>43287</v>
      </c>
      <c r="BM25" s="76">
        <v>253222</v>
      </c>
      <c r="BN25" s="69">
        <v>132438</v>
      </c>
      <c r="BO25" s="69">
        <v>151488</v>
      </c>
      <c r="BP25" s="69">
        <v>3372</v>
      </c>
      <c r="BQ25" s="69">
        <v>53951</v>
      </c>
      <c r="BR25" s="76">
        <v>6456</v>
      </c>
      <c r="BS25" s="76">
        <v>22746</v>
      </c>
      <c r="BT25" s="69">
        <v>10932</v>
      </c>
      <c r="BU25" s="69">
        <v>9613</v>
      </c>
      <c r="BV25" s="69">
        <v>20094</v>
      </c>
      <c r="BW25" s="69">
        <v>11654</v>
      </c>
      <c r="BX25" s="76">
        <v>13905</v>
      </c>
      <c r="BY25" s="76">
        <v>13905</v>
      </c>
      <c r="BZ25" s="69">
        <v>-339883</v>
      </c>
      <c r="CA25" s="69">
        <v>-55924</v>
      </c>
      <c r="CB25" s="69">
        <v>99885</v>
      </c>
      <c r="CC25" s="69">
        <v>314468</v>
      </c>
      <c r="CD25" s="76">
        <v>117846</v>
      </c>
      <c r="CE25" s="76">
        <v>198938</v>
      </c>
      <c r="CF25" s="69">
        <v>139616</v>
      </c>
      <c r="CG25" s="69">
        <v>262964</v>
      </c>
      <c r="CH25" s="69">
        <v>83676</v>
      </c>
      <c r="CI25" s="69">
        <v>79765</v>
      </c>
      <c r="CJ25" s="76">
        <v>40551</v>
      </c>
      <c r="CK25" s="76">
        <v>32757</v>
      </c>
      <c r="CL25" s="69">
        <v>19946</v>
      </c>
      <c r="CM25" s="69">
        <v>22069</v>
      </c>
      <c r="CN25" s="69">
        <v>4752</v>
      </c>
      <c r="CO25" s="69">
        <v>21407</v>
      </c>
      <c r="CP25" s="76">
        <v>37951</v>
      </c>
      <c r="CQ25" s="76">
        <v>45307</v>
      </c>
      <c r="CR25" s="69">
        <v>15974</v>
      </c>
      <c r="CS25" s="69">
        <v>15974</v>
      </c>
      <c r="CT25" s="69">
        <v>47068</v>
      </c>
      <c r="CU25" s="69">
        <v>58432</v>
      </c>
      <c r="CV25" s="76">
        <v>11269</v>
      </c>
      <c r="CW25" s="76">
        <v>11222</v>
      </c>
      <c r="CX25" s="69">
        <v>43647</v>
      </c>
      <c r="CY25" s="69">
        <v>41058</v>
      </c>
      <c r="CZ25" s="70">
        <v>9920</v>
      </c>
      <c r="DA25" s="69">
        <v>50531</v>
      </c>
      <c r="DB25" s="70">
        <v>-65162</v>
      </c>
      <c r="DC25" s="76">
        <v>360120</v>
      </c>
      <c r="DD25" s="70">
        <v>44320</v>
      </c>
      <c r="DE25" s="69">
        <v>97342</v>
      </c>
      <c r="DF25" s="70">
        <v>8502</v>
      </c>
      <c r="DG25" s="69">
        <v>8222</v>
      </c>
      <c r="DH25" s="70">
        <v>18136</v>
      </c>
      <c r="DI25" s="76">
        <v>13676</v>
      </c>
      <c r="DJ25" s="70">
        <v>20966</v>
      </c>
      <c r="DK25" s="69">
        <v>22403</v>
      </c>
      <c r="DL25" s="70">
        <v>4137</v>
      </c>
      <c r="DM25" s="69">
        <v>29073</v>
      </c>
      <c r="DN25" s="70">
        <v>177771</v>
      </c>
      <c r="DO25" s="76">
        <v>285974</v>
      </c>
      <c r="DP25" s="69">
        <v>336887</v>
      </c>
      <c r="DQ25" s="69">
        <v>378935</v>
      </c>
      <c r="DR25" s="69">
        <v>294565</v>
      </c>
      <c r="DS25" s="69">
        <v>416864</v>
      </c>
      <c r="DT25" s="76">
        <v>-218433</v>
      </c>
      <c r="DU25" s="76">
        <v>123579</v>
      </c>
      <c r="DV25" s="69">
        <v>69618</v>
      </c>
      <c r="DW25" s="69">
        <v>62613</v>
      </c>
      <c r="DX25" s="69">
        <v>65261</v>
      </c>
      <c r="DY25" s="69">
        <v>69229</v>
      </c>
      <c r="DZ25" s="76">
        <v>5300</v>
      </c>
      <c r="EA25" s="76">
        <v>7233</v>
      </c>
      <c r="EB25" s="69">
        <v>124535</v>
      </c>
      <c r="EC25" s="69">
        <v>154364</v>
      </c>
      <c r="ED25" s="69">
        <v>184022</v>
      </c>
      <c r="EE25" s="69">
        <v>186376</v>
      </c>
      <c r="EF25" s="76">
        <v>67012</v>
      </c>
      <c r="EG25" s="76">
        <v>83469</v>
      </c>
      <c r="EH25" s="69">
        <v>55935</v>
      </c>
      <c r="EI25" s="69">
        <v>71285</v>
      </c>
      <c r="EJ25" s="69">
        <v>109294</v>
      </c>
      <c r="EK25" s="69">
        <v>157826</v>
      </c>
      <c r="EL25" s="76">
        <v>12309</v>
      </c>
      <c r="EM25" s="76">
        <v>-7706</v>
      </c>
      <c r="EN25" s="69">
        <v>43887</v>
      </c>
      <c r="EO25" s="69">
        <v>43619</v>
      </c>
      <c r="EP25" s="69">
        <v>90226</v>
      </c>
      <c r="EQ25" s="69">
        <v>147575</v>
      </c>
      <c r="ER25" s="76">
        <v>57652</v>
      </c>
      <c r="ES25" s="76">
        <v>49065</v>
      </c>
    </row>
    <row r="26" spans="1:149" ht="6" customHeight="1" outlineLevel="1">
      <c r="A26" s="23"/>
      <c r="B26" s="64"/>
      <c r="C26" s="64"/>
      <c r="D26" s="74"/>
      <c r="E26" s="74"/>
      <c r="F26" s="64"/>
      <c r="G26" s="64"/>
      <c r="H26" s="64"/>
      <c r="I26" s="64"/>
      <c r="J26" s="74"/>
      <c r="K26" s="74"/>
      <c r="L26" s="64"/>
      <c r="M26" s="64"/>
      <c r="N26" s="64"/>
      <c r="O26" s="64"/>
      <c r="P26" s="74"/>
      <c r="Q26" s="74"/>
      <c r="R26" s="64"/>
      <c r="S26" s="64"/>
      <c r="T26" s="64"/>
      <c r="U26" s="64"/>
      <c r="V26" s="74"/>
      <c r="W26" s="74"/>
      <c r="X26" s="64"/>
      <c r="Y26" s="64"/>
      <c r="Z26" s="64"/>
      <c r="AA26" s="64"/>
      <c r="AB26" s="74"/>
      <c r="AC26" s="74"/>
      <c r="AD26" s="64"/>
      <c r="AE26" s="64"/>
      <c r="AF26" s="64"/>
      <c r="AG26" s="64"/>
      <c r="AH26" s="74"/>
      <c r="AI26" s="74"/>
      <c r="AJ26" s="64"/>
      <c r="AK26" s="64"/>
      <c r="AL26" s="64"/>
      <c r="AM26" s="64"/>
      <c r="AN26" s="74"/>
      <c r="AO26" s="74"/>
      <c r="AP26" s="64"/>
      <c r="AQ26" s="64"/>
      <c r="AR26" s="64"/>
      <c r="AS26" s="64"/>
      <c r="AT26" s="74"/>
      <c r="AU26" s="74"/>
      <c r="AV26" s="64"/>
      <c r="AW26" s="64"/>
      <c r="AX26" s="64"/>
      <c r="AY26" s="64"/>
      <c r="AZ26" s="74"/>
      <c r="BA26" s="74"/>
      <c r="BB26" s="64"/>
      <c r="BC26" s="64"/>
      <c r="BD26" s="64"/>
      <c r="BE26" s="64"/>
      <c r="BF26" s="74"/>
      <c r="BG26" s="74"/>
      <c r="BH26" s="64"/>
      <c r="BI26" s="64"/>
      <c r="BJ26" s="64"/>
      <c r="BK26" s="64"/>
      <c r="BL26" s="74"/>
      <c r="BM26" s="74"/>
      <c r="BN26" s="64"/>
      <c r="BO26" s="64"/>
      <c r="BP26" s="64"/>
      <c r="BQ26" s="64"/>
      <c r="BR26" s="74"/>
      <c r="BS26" s="74"/>
      <c r="BT26" s="64"/>
      <c r="BU26" s="64"/>
      <c r="BV26" s="64"/>
      <c r="BW26" s="64"/>
      <c r="BX26" s="74"/>
      <c r="BY26" s="74"/>
      <c r="BZ26" s="64"/>
      <c r="CA26" s="64"/>
      <c r="CB26" s="64"/>
      <c r="CC26" s="64"/>
      <c r="CD26" s="74"/>
      <c r="CE26" s="74"/>
      <c r="CF26" s="64"/>
      <c r="CG26" s="64"/>
      <c r="CH26" s="64"/>
      <c r="CI26" s="64"/>
      <c r="CJ26" s="74"/>
      <c r="CK26" s="74"/>
      <c r="CL26" s="64"/>
      <c r="CM26" s="64"/>
      <c r="CN26" s="64"/>
      <c r="CO26" s="64"/>
      <c r="CP26" s="74"/>
      <c r="CQ26" s="74"/>
      <c r="CR26" s="64"/>
      <c r="CS26" s="64"/>
      <c r="CT26" s="64"/>
      <c r="CU26" s="64"/>
      <c r="CV26" s="74"/>
      <c r="CW26" s="74"/>
      <c r="CX26" s="64"/>
      <c r="CY26" s="64"/>
      <c r="CZ26" s="65"/>
      <c r="DA26" s="64"/>
      <c r="DB26" s="65"/>
      <c r="DC26" s="74"/>
      <c r="DD26" s="65"/>
      <c r="DE26" s="64"/>
      <c r="DF26" s="65"/>
      <c r="DG26" s="64"/>
      <c r="DH26" s="65"/>
      <c r="DI26" s="74"/>
      <c r="DJ26" s="65"/>
      <c r="DK26" s="64"/>
      <c r="DL26" s="65"/>
      <c r="DM26" s="64"/>
      <c r="DN26" s="65"/>
      <c r="DO26" s="74"/>
      <c r="DP26" s="64"/>
      <c r="DQ26" s="64"/>
      <c r="DR26" s="64"/>
      <c r="DS26" s="64"/>
      <c r="DT26" s="74"/>
      <c r="DU26" s="74"/>
      <c r="DV26" s="64"/>
      <c r="DW26" s="64"/>
      <c r="DX26" s="64"/>
      <c r="DY26" s="64"/>
      <c r="DZ26" s="74"/>
      <c r="EA26" s="74"/>
      <c r="EB26" s="64"/>
      <c r="EC26" s="64"/>
      <c r="ED26" s="64"/>
      <c r="EE26" s="64"/>
      <c r="EF26" s="74"/>
      <c r="EG26" s="74"/>
      <c r="EH26" s="64"/>
      <c r="EI26" s="64"/>
      <c r="EJ26" s="64"/>
      <c r="EK26" s="64"/>
      <c r="EL26" s="74"/>
      <c r="EM26" s="74"/>
      <c r="EN26" s="64"/>
      <c r="EO26" s="64"/>
      <c r="EP26" s="64"/>
      <c r="EQ26" s="64"/>
      <c r="ER26" s="74"/>
      <c r="ES26" s="74"/>
    </row>
    <row r="27" spans="1:149" outlineLevel="1">
      <c r="A27" s="23" t="s">
        <v>94</v>
      </c>
      <c r="B27" s="64">
        <v>0</v>
      </c>
      <c r="C27" s="64">
        <v>4658412</v>
      </c>
      <c r="D27" s="74">
        <v>0</v>
      </c>
      <c r="E27" s="74">
        <v>0</v>
      </c>
      <c r="F27" s="64">
        <v>0</v>
      </c>
      <c r="G27" s="64">
        <v>1879</v>
      </c>
      <c r="H27" s="64">
        <v>0</v>
      </c>
      <c r="I27" s="64">
        <v>0</v>
      </c>
      <c r="J27" s="74">
        <v>-215334</v>
      </c>
      <c r="K27" s="74">
        <v>-215334</v>
      </c>
      <c r="L27" s="64">
        <v>5125</v>
      </c>
      <c r="M27" s="64">
        <v>-30741</v>
      </c>
      <c r="N27" s="64">
        <v>0</v>
      </c>
      <c r="O27" s="64">
        <v>0</v>
      </c>
      <c r="P27" s="74">
        <v>0</v>
      </c>
      <c r="Q27" s="74">
        <v>-484725</v>
      </c>
      <c r="R27" s="64">
        <v>0</v>
      </c>
      <c r="S27" s="64">
        <v>0</v>
      </c>
      <c r="T27" s="64">
        <v>0</v>
      </c>
      <c r="U27" s="64">
        <v>0</v>
      </c>
      <c r="V27" s="74">
        <v>0</v>
      </c>
      <c r="W27" s="74">
        <v>0</v>
      </c>
      <c r="X27" s="64">
        <v>0</v>
      </c>
      <c r="Y27" s="64">
        <v>0</v>
      </c>
      <c r="Z27" s="64">
        <v>-30051</v>
      </c>
      <c r="AA27" s="64">
        <v>894778</v>
      </c>
      <c r="AB27" s="74"/>
      <c r="AC27" s="74"/>
      <c r="AD27" s="64">
        <v>-18068</v>
      </c>
      <c r="AE27" s="64">
        <v>-18068</v>
      </c>
      <c r="AF27" s="64">
        <v>0</v>
      </c>
      <c r="AG27" s="64">
        <v>3237</v>
      </c>
      <c r="AH27" s="74">
        <v>0</v>
      </c>
      <c r="AI27" s="74">
        <v>0</v>
      </c>
      <c r="AJ27" s="64">
        <v>0</v>
      </c>
      <c r="AK27" s="64">
        <v>0</v>
      </c>
      <c r="AL27" s="64">
        <v>0</v>
      </c>
      <c r="AM27" s="64">
        <v>7940</v>
      </c>
      <c r="AN27" s="74">
        <v>0</v>
      </c>
      <c r="AO27" s="74">
        <v>0</v>
      </c>
      <c r="AP27" s="64">
        <v>-18407</v>
      </c>
      <c r="AQ27" s="64">
        <v>-30473</v>
      </c>
      <c r="AR27" s="64">
        <v>0</v>
      </c>
      <c r="AS27" s="64">
        <v>516</v>
      </c>
      <c r="AT27" s="74">
        <v>0</v>
      </c>
      <c r="AU27" s="74">
        <v>0</v>
      </c>
      <c r="AV27" s="64">
        <v>0</v>
      </c>
      <c r="AW27" s="64">
        <v>0</v>
      </c>
      <c r="AX27" s="64">
        <v>0</v>
      </c>
      <c r="AY27" s="64">
        <v>0</v>
      </c>
      <c r="AZ27" s="74">
        <v>-7571</v>
      </c>
      <c r="BA27" s="74">
        <v>-7571</v>
      </c>
      <c r="BB27" s="64">
        <v>0</v>
      </c>
      <c r="BC27" s="64">
        <v>0</v>
      </c>
      <c r="BD27" s="64">
        <v>0</v>
      </c>
      <c r="BE27" s="64">
        <v>0</v>
      </c>
      <c r="BF27" s="74">
        <v>0</v>
      </c>
      <c r="BG27" s="74">
        <v>0</v>
      </c>
      <c r="BH27" s="64">
        <v>0</v>
      </c>
      <c r="BI27" s="64">
        <v>1345</v>
      </c>
      <c r="BJ27" s="64">
        <v>0</v>
      </c>
      <c r="BK27" s="64">
        <v>436</v>
      </c>
      <c r="BL27" s="74">
        <v>0</v>
      </c>
      <c r="BM27" s="74">
        <v>-1080</v>
      </c>
      <c r="BN27" s="64">
        <v>0</v>
      </c>
      <c r="BO27" s="64">
        <v>-2630</v>
      </c>
      <c r="BP27" s="64">
        <v>0</v>
      </c>
      <c r="BQ27" s="64">
        <v>0</v>
      </c>
      <c r="BR27" s="74">
        <v>0</v>
      </c>
      <c r="BS27" s="74">
        <v>0</v>
      </c>
      <c r="BT27" s="64">
        <v>0</v>
      </c>
      <c r="BU27" s="64">
        <v>0</v>
      </c>
      <c r="BV27" s="64">
        <v>0</v>
      </c>
      <c r="BW27" s="64">
        <v>0</v>
      </c>
      <c r="BX27" s="74">
        <v>0</v>
      </c>
      <c r="BY27" s="74">
        <v>0</v>
      </c>
      <c r="BZ27" s="64">
        <v>0</v>
      </c>
      <c r="CA27" s="64">
        <v>-24206</v>
      </c>
      <c r="CB27" s="64">
        <v>0</v>
      </c>
      <c r="CC27" s="64">
        <v>-32597</v>
      </c>
      <c r="CD27" s="74">
        <v>0</v>
      </c>
      <c r="CE27" s="74">
        <v>0</v>
      </c>
      <c r="CF27" s="64">
        <v>0</v>
      </c>
      <c r="CG27" s="64">
        <v>-13666</v>
      </c>
      <c r="CH27" s="64">
        <v>0</v>
      </c>
      <c r="CI27" s="64">
        <v>0</v>
      </c>
      <c r="CJ27" s="74">
        <v>0</v>
      </c>
      <c r="CK27" s="74">
        <v>0</v>
      </c>
      <c r="CL27" s="64">
        <v>0</v>
      </c>
      <c r="CM27" s="64">
        <v>0</v>
      </c>
      <c r="CN27" s="64">
        <v>0</v>
      </c>
      <c r="CO27" s="64">
        <v>0</v>
      </c>
      <c r="CP27" s="74">
        <v>0</v>
      </c>
      <c r="CQ27" s="74">
        <v>-692</v>
      </c>
      <c r="CR27" s="64">
        <v>0</v>
      </c>
      <c r="CS27" s="64">
        <v>0</v>
      </c>
      <c r="CT27" s="64">
        <v>0</v>
      </c>
      <c r="CU27" s="64">
        <v>-5317</v>
      </c>
      <c r="CV27" s="74">
        <v>0</v>
      </c>
      <c r="CW27" s="74">
        <v>0</v>
      </c>
      <c r="CX27" s="64">
        <v>0</v>
      </c>
      <c r="CY27" s="64">
        <v>0</v>
      </c>
      <c r="CZ27" s="65">
        <v>0</v>
      </c>
      <c r="DA27" s="64">
        <v>0</v>
      </c>
      <c r="DB27" s="65">
        <v>0</v>
      </c>
      <c r="DC27" s="74">
        <v>18100</v>
      </c>
      <c r="DD27" s="65">
        <v>0</v>
      </c>
      <c r="DE27" s="64">
        <v>0</v>
      </c>
      <c r="DF27" s="65">
        <v>0</v>
      </c>
      <c r="DG27" s="64">
        <v>0</v>
      </c>
      <c r="DH27" s="65">
        <v>0</v>
      </c>
      <c r="DI27" s="74">
        <v>0</v>
      </c>
      <c r="DJ27" s="65">
        <v>0</v>
      </c>
      <c r="DK27" s="64">
        <v>0</v>
      </c>
      <c r="DL27" s="65">
        <v>0</v>
      </c>
      <c r="DM27" s="64">
        <v>164</v>
      </c>
      <c r="DN27" s="65">
        <v>0</v>
      </c>
      <c r="DO27" s="74">
        <v>-29691</v>
      </c>
      <c r="DP27" s="64">
        <v>0</v>
      </c>
      <c r="DQ27" s="64">
        <v>1179</v>
      </c>
      <c r="DR27" s="64">
        <v>0</v>
      </c>
      <c r="DS27" s="64">
        <v>0</v>
      </c>
      <c r="DT27" s="74">
        <v>-60</v>
      </c>
      <c r="DU27" s="74">
        <v>-15766</v>
      </c>
      <c r="DV27" s="64">
        <v>0</v>
      </c>
      <c r="DW27" s="64">
        <v>229</v>
      </c>
      <c r="DX27" s="64">
        <v>0</v>
      </c>
      <c r="DY27" s="64">
        <v>0</v>
      </c>
      <c r="DZ27" s="74">
        <v>0</v>
      </c>
      <c r="EA27" s="74">
        <v>0</v>
      </c>
      <c r="EB27" s="64">
        <v>0</v>
      </c>
      <c r="EC27" s="64">
        <v>-1036</v>
      </c>
      <c r="ED27" s="64">
        <v>0</v>
      </c>
      <c r="EE27" s="64">
        <v>697</v>
      </c>
      <c r="EF27" s="74">
        <v>0</v>
      </c>
      <c r="EG27" s="74">
        <v>-3726</v>
      </c>
      <c r="EH27" s="64">
        <v>0</v>
      </c>
      <c r="EI27" s="64">
        <v>0</v>
      </c>
      <c r="EJ27" s="64">
        <v>0</v>
      </c>
      <c r="EK27" s="64">
        <v>0</v>
      </c>
      <c r="EL27" s="74">
        <v>0</v>
      </c>
      <c r="EM27" s="74">
        <v>0</v>
      </c>
      <c r="EN27" s="64">
        <v>0</v>
      </c>
      <c r="EO27" s="64">
        <v>-601</v>
      </c>
      <c r="EP27" s="64">
        <v>0</v>
      </c>
      <c r="EQ27" s="64">
        <v>-14338</v>
      </c>
      <c r="ER27" s="74">
        <v>0</v>
      </c>
      <c r="ES27" s="74">
        <v>0</v>
      </c>
    </row>
    <row r="28" spans="1:149" ht="6" customHeight="1" outlineLevel="1">
      <c r="A28" s="23"/>
      <c r="B28" s="64"/>
      <c r="C28" s="64"/>
      <c r="D28" s="74"/>
      <c r="E28" s="74"/>
      <c r="F28" s="64"/>
      <c r="G28" s="64"/>
      <c r="H28" s="64"/>
      <c r="I28" s="64"/>
      <c r="J28" s="74"/>
      <c r="K28" s="74"/>
      <c r="L28" s="64"/>
      <c r="M28" s="64"/>
      <c r="N28" s="64"/>
      <c r="O28" s="64"/>
      <c r="P28" s="74"/>
      <c r="Q28" s="74"/>
      <c r="R28" s="64"/>
      <c r="S28" s="64"/>
      <c r="T28" s="64"/>
      <c r="U28" s="64"/>
      <c r="V28" s="74"/>
      <c r="W28" s="74"/>
      <c r="X28" s="64"/>
      <c r="Y28" s="64"/>
      <c r="Z28" s="64"/>
      <c r="AA28" s="64"/>
      <c r="AB28" s="74"/>
      <c r="AC28" s="74"/>
      <c r="AD28" s="64"/>
      <c r="AE28" s="64"/>
      <c r="AF28" s="64"/>
      <c r="AG28" s="64"/>
      <c r="AH28" s="74"/>
      <c r="AI28" s="74"/>
      <c r="AJ28" s="64"/>
      <c r="AK28" s="64"/>
      <c r="AL28" s="64"/>
      <c r="AM28" s="64"/>
      <c r="AN28" s="74"/>
      <c r="AO28" s="74"/>
      <c r="AP28" s="64"/>
      <c r="AQ28" s="64"/>
      <c r="AR28" s="64"/>
      <c r="AS28" s="64"/>
      <c r="AT28" s="74"/>
      <c r="AU28" s="74"/>
      <c r="AV28" s="64"/>
      <c r="AW28" s="64"/>
      <c r="AX28" s="64"/>
      <c r="AY28" s="64"/>
      <c r="AZ28" s="74"/>
      <c r="BA28" s="74"/>
      <c r="BB28" s="64"/>
      <c r="BC28" s="64"/>
      <c r="BD28" s="64"/>
      <c r="BE28" s="64"/>
      <c r="BF28" s="74"/>
      <c r="BG28" s="74"/>
      <c r="BH28" s="64"/>
      <c r="BI28" s="64"/>
      <c r="BJ28" s="64"/>
      <c r="BK28" s="64"/>
      <c r="BL28" s="74"/>
      <c r="BM28" s="74"/>
      <c r="BN28" s="64"/>
      <c r="BO28" s="64"/>
      <c r="BP28" s="64"/>
      <c r="BQ28" s="64"/>
      <c r="BR28" s="74"/>
      <c r="BS28" s="74"/>
      <c r="BT28" s="64"/>
      <c r="BU28" s="64"/>
      <c r="BV28" s="64"/>
      <c r="BW28" s="64"/>
      <c r="BX28" s="74"/>
      <c r="BY28" s="74"/>
      <c r="BZ28" s="64"/>
      <c r="CA28" s="64"/>
      <c r="CB28" s="64"/>
      <c r="CC28" s="64"/>
      <c r="CD28" s="74"/>
      <c r="CE28" s="74"/>
      <c r="CF28" s="64"/>
      <c r="CG28" s="64"/>
      <c r="CH28" s="64"/>
      <c r="CI28" s="64"/>
      <c r="CJ28" s="74"/>
      <c r="CK28" s="74"/>
      <c r="CL28" s="64"/>
      <c r="CM28" s="64"/>
      <c r="CN28" s="64"/>
      <c r="CO28" s="64"/>
      <c r="CP28" s="74"/>
      <c r="CQ28" s="74"/>
      <c r="CR28" s="64"/>
      <c r="CS28" s="64"/>
      <c r="CT28" s="64"/>
      <c r="CU28" s="64"/>
      <c r="CV28" s="74"/>
      <c r="CW28" s="74"/>
      <c r="CX28" s="64"/>
      <c r="CY28" s="64"/>
      <c r="CZ28" s="65"/>
      <c r="DA28" s="64"/>
      <c r="DB28" s="65"/>
      <c r="DC28" s="74"/>
      <c r="DD28" s="65"/>
      <c r="DE28" s="64"/>
      <c r="DF28" s="65"/>
      <c r="DG28" s="64"/>
      <c r="DH28" s="65"/>
      <c r="DI28" s="74"/>
      <c r="DJ28" s="65"/>
      <c r="DK28" s="64"/>
      <c r="DL28" s="65"/>
      <c r="DM28" s="64"/>
      <c r="DN28" s="65"/>
      <c r="DO28" s="74"/>
      <c r="DP28" s="64"/>
      <c r="DQ28" s="64"/>
      <c r="DR28" s="64"/>
      <c r="DS28" s="64"/>
      <c r="DT28" s="74"/>
      <c r="DU28" s="74"/>
      <c r="DV28" s="64"/>
      <c r="DW28" s="64"/>
      <c r="DX28" s="64"/>
      <c r="DY28" s="64"/>
      <c r="DZ28" s="74"/>
      <c r="EA28" s="74"/>
      <c r="EB28" s="64"/>
      <c r="EC28" s="64"/>
      <c r="ED28" s="64"/>
      <c r="EE28" s="64"/>
      <c r="EF28" s="74"/>
      <c r="EG28" s="74"/>
      <c r="EH28" s="64"/>
      <c r="EI28" s="64"/>
      <c r="EJ28" s="64"/>
      <c r="EK28" s="64"/>
      <c r="EL28" s="74"/>
      <c r="EM28" s="74"/>
      <c r="EN28" s="64"/>
      <c r="EO28" s="64"/>
      <c r="EP28" s="64"/>
      <c r="EQ28" s="64"/>
      <c r="ER28" s="74"/>
      <c r="ES28" s="74"/>
    </row>
    <row r="29" spans="1:149" s="77" customFormat="1" ht="15.75" outlineLevel="1" thickBot="1">
      <c r="A29" s="33" t="s">
        <v>183</v>
      </c>
      <c r="B29" s="71">
        <v>2636965</v>
      </c>
      <c r="C29" s="71">
        <v>26371753</v>
      </c>
      <c r="D29" s="78">
        <v>617222</v>
      </c>
      <c r="E29" s="78">
        <v>1189939</v>
      </c>
      <c r="F29" s="71">
        <v>3648</v>
      </c>
      <c r="G29" s="71">
        <v>70111</v>
      </c>
      <c r="H29" s="71">
        <v>1464297</v>
      </c>
      <c r="I29" s="71">
        <v>1731226</v>
      </c>
      <c r="J29" s="78">
        <v>26668</v>
      </c>
      <c r="K29" s="78">
        <v>538498</v>
      </c>
      <c r="L29" s="71">
        <v>243008</v>
      </c>
      <c r="M29" s="71">
        <v>379997</v>
      </c>
      <c r="N29" s="71">
        <v>26094</v>
      </c>
      <c r="O29" s="71">
        <v>5596</v>
      </c>
      <c r="P29" s="78">
        <v>48886</v>
      </c>
      <c r="Q29" s="78">
        <v>92880</v>
      </c>
      <c r="R29" s="71">
        <v>277507</v>
      </c>
      <c r="S29" s="71">
        <v>299761</v>
      </c>
      <c r="T29" s="71">
        <v>-12805</v>
      </c>
      <c r="U29" s="71">
        <v>-5810</v>
      </c>
      <c r="V29" s="78">
        <v>58533</v>
      </c>
      <c r="W29" s="78">
        <v>60922</v>
      </c>
      <c r="X29" s="71">
        <v>18549</v>
      </c>
      <c r="Y29" s="71">
        <v>25884</v>
      </c>
      <c r="Z29" s="71">
        <v>122876</v>
      </c>
      <c r="AA29" s="71">
        <v>1015111</v>
      </c>
      <c r="AB29" s="78"/>
      <c r="AC29" s="78"/>
      <c r="AD29" s="71">
        <v>6089</v>
      </c>
      <c r="AE29" s="71">
        <v>6522</v>
      </c>
      <c r="AF29" s="71">
        <v>421644</v>
      </c>
      <c r="AG29" s="71">
        <v>427057</v>
      </c>
      <c r="AH29" s="78">
        <v>20601</v>
      </c>
      <c r="AI29" s="78">
        <v>36845</v>
      </c>
      <c r="AJ29" s="71">
        <v>7699</v>
      </c>
      <c r="AK29" s="71">
        <v>-2496</v>
      </c>
      <c r="AL29" s="71">
        <v>53903</v>
      </c>
      <c r="AM29" s="71">
        <v>43663</v>
      </c>
      <c r="AN29" s="78">
        <v>23925</v>
      </c>
      <c r="AO29" s="78">
        <v>22107</v>
      </c>
      <c r="AP29" s="71">
        <v>149665</v>
      </c>
      <c r="AQ29" s="71">
        <v>217906</v>
      </c>
      <c r="AR29" s="71">
        <v>65921</v>
      </c>
      <c r="AS29" s="71">
        <v>45572</v>
      </c>
      <c r="AT29" s="78">
        <v>-6605</v>
      </c>
      <c r="AU29" s="78">
        <v>9392</v>
      </c>
      <c r="AV29" s="71">
        <v>124657</v>
      </c>
      <c r="AW29" s="71">
        <v>225211</v>
      </c>
      <c r="AX29" s="71">
        <v>37076.512999999992</v>
      </c>
      <c r="AY29" s="71">
        <v>39445.041000000027</v>
      </c>
      <c r="AZ29" s="78">
        <v>-43706</v>
      </c>
      <c r="BA29" s="78">
        <v>-45176</v>
      </c>
      <c r="BB29" s="71">
        <v>33526</v>
      </c>
      <c r="BC29" s="71">
        <v>99702</v>
      </c>
      <c r="BD29" s="71">
        <v>17166</v>
      </c>
      <c r="BE29" s="71">
        <v>23035</v>
      </c>
      <c r="BF29" s="78">
        <v>-725</v>
      </c>
      <c r="BG29" s="78">
        <v>1344</v>
      </c>
      <c r="BH29" s="71">
        <v>20641</v>
      </c>
      <c r="BI29" s="71">
        <v>13442</v>
      </c>
      <c r="BJ29" s="71">
        <v>10609</v>
      </c>
      <c r="BK29" s="71">
        <v>5771</v>
      </c>
      <c r="BL29" s="78">
        <v>43287</v>
      </c>
      <c r="BM29" s="78">
        <v>252142</v>
      </c>
      <c r="BN29" s="71">
        <v>132438</v>
      </c>
      <c r="BO29" s="71">
        <v>148858</v>
      </c>
      <c r="BP29" s="71">
        <v>3372</v>
      </c>
      <c r="BQ29" s="71">
        <v>53951</v>
      </c>
      <c r="BR29" s="78">
        <v>6456</v>
      </c>
      <c r="BS29" s="78">
        <v>22746</v>
      </c>
      <c r="BT29" s="71">
        <v>10932</v>
      </c>
      <c r="BU29" s="71">
        <v>9613</v>
      </c>
      <c r="BV29" s="71">
        <v>20094</v>
      </c>
      <c r="BW29" s="71">
        <v>11654</v>
      </c>
      <c r="BX29" s="78">
        <v>13905</v>
      </c>
      <c r="BY29" s="78">
        <v>13905</v>
      </c>
      <c r="BZ29" s="71">
        <v>-339883</v>
      </c>
      <c r="CA29" s="71">
        <v>-80130</v>
      </c>
      <c r="CB29" s="71">
        <v>99885</v>
      </c>
      <c r="CC29" s="71">
        <v>281871</v>
      </c>
      <c r="CD29" s="78">
        <v>117846</v>
      </c>
      <c r="CE29" s="78">
        <v>198938</v>
      </c>
      <c r="CF29" s="71">
        <v>139616</v>
      </c>
      <c r="CG29" s="71">
        <v>249298</v>
      </c>
      <c r="CH29" s="71">
        <v>83676</v>
      </c>
      <c r="CI29" s="71">
        <v>79765</v>
      </c>
      <c r="CJ29" s="78">
        <v>40551</v>
      </c>
      <c r="CK29" s="78">
        <v>32757</v>
      </c>
      <c r="CL29" s="71">
        <v>19946</v>
      </c>
      <c r="CM29" s="71">
        <v>22069</v>
      </c>
      <c r="CN29" s="71">
        <v>4752</v>
      </c>
      <c r="CO29" s="71">
        <v>21407</v>
      </c>
      <c r="CP29" s="78">
        <v>37951</v>
      </c>
      <c r="CQ29" s="78">
        <v>44615</v>
      </c>
      <c r="CR29" s="71">
        <v>15974</v>
      </c>
      <c r="CS29" s="71">
        <v>15974</v>
      </c>
      <c r="CT29" s="71">
        <v>47068</v>
      </c>
      <c r="CU29" s="71">
        <v>53115</v>
      </c>
      <c r="CV29" s="78">
        <v>11269</v>
      </c>
      <c r="CW29" s="78">
        <v>11222</v>
      </c>
      <c r="CX29" s="71">
        <v>43647</v>
      </c>
      <c r="CY29" s="71">
        <v>41058</v>
      </c>
      <c r="CZ29" s="72">
        <v>9920</v>
      </c>
      <c r="DA29" s="71">
        <v>50531</v>
      </c>
      <c r="DB29" s="72">
        <v>-65162</v>
      </c>
      <c r="DC29" s="78">
        <v>378220</v>
      </c>
      <c r="DD29" s="72">
        <v>44320</v>
      </c>
      <c r="DE29" s="71">
        <v>97342</v>
      </c>
      <c r="DF29" s="72">
        <v>8502</v>
      </c>
      <c r="DG29" s="71">
        <v>8222</v>
      </c>
      <c r="DH29" s="72">
        <v>18136</v>
      </c>
      <c r="DI29" s="78">
        <v>13676</v>
      </c>
      <c r="DJ29" s="72">
        <v>20966</v>
      </c>
      <c r="DK29" s="71">
        <v>22403</v>
      </c>
      <c r="DL29" s="72">
        <v>4137</v>
      </c>
      <c r="DM29" s="71">
        <v>29237</v>
      </c>
      <c r="DN29" s="72">
        <v>177771</v>
      </c>
      <c r="DO29" s="78">
        <v>256283</v>
      </c>
      <c r="DP29" s="71">
        <v>336887</v>
      </c>
      <c r="DQ29" s="71">
        <v>380114</v>
      </c>
      <c r="DR29" s="71">
        <v>294565</v>
      </c>
      <c r="DS29" s="71">
        <v>416864</v>
      </c>
      <c r="DT29" s="78">
        <v>-218493</v>
      </c>
      <c r="DU29" s="78">
        <v>107813</v>
      </c>
      <c r="DV29" s="71">
        <v>69618</v>
      </c>
      <c r="DW29" s="71">
        <v>62842</v>
      </c>
      <c r="DX29" s="71">
        <v>65261</v>
      </c>
      <c r="DY29" s="71">
        <v>69229</v>
      </c>
      <c r="DZ29" s="78">
        <v>5300</v>
      </c>
      <c r="EA29" s="78">
        <v>7233</v>
      </c>
      <c r="EB29" s="71">
        <v>124535</v>
      </c>
      <c r="EC29" s="71">
        <v>153328</v>
      </c>
      <c r="ED29" s="71">
        <v>184022</v>
      </c>
      <c r="EE29" s="71">
        <v>187073</v>
      </c>
      <c r="EF29" s="78">
        <v>67012</v>
      </c>
      <c r="EG29" s="78">
        <v>79743</v>
      </c>
      <c r="EH29" s="71">
        <v>55935</v>
      </c>
      <c r="EI29" s="71">
        <v>71285</v>
      </c>
      <c r="EJ29" s="71">
        <v>109294</v>
      </c>
      <c r="EK29" s="71">
        <v>157826</v>
      </c>
      <c r="EL29" s="78">
        <v>12309</v>
      </c>
      <c r="EM29" s="78">
        <v>-7706</v>
      </c>
      <c r="EN29" s="71">
        <v>43887</v>
      </c>
      <c r="EO29" s="71">
        <v>43018</v>
      </c>
      <c r="EP29" s="71">
        <v>90226</v>
      </c>
      <c r="EQ29" s="71">
        <v>133237</v>
      </c>
      <c r="ER29" s="78">
        <v>57652</v>
      </c>
      <c r="ES29" s="78">
        <v>49065</v>
      </c>
    </row>
    <row r="30" spans="1:149" ht="8.1" customHeight="1" thickTop="1">
      <c r="B30" s="61"/>
      <c r="C30" s="61"/>
      <c r="D30" s="8"/>
      <c r="E30" s="8"/>
      <c r="F30" s="61"/>
      <c r="G30" s="61"/>
      <c r="H30" s="61"/>
      <c r="I30" s="61"/>
      <c r="J30" s="8"/>
      <c r="K30" s="8"/>
      <c r="L30" s="61"/>
      <c r="M30" s="61"/>
      <c r="N30" s="61"/>
      <c r="O30" s="61"/>
      <c r="P30" s="8"/>
      <c r="Q30" s="8"/>
      <c r="R30" s="61"/>
      <c r="S30" s="61"/>
      <c r="T30" s="61"/>
      <c r="U30" s="61"/>
      <c r="V30" s="8"/>
      <c r="W30" s="8"/>
      <c r="X30" s="61"/>
      <c r="Y30" s="61"/>
      <c r="Z30" s="61"/>
      <c r="AA30" s="61"/>
      <c r="AB30" s="8"/>
      <c r="AC30" s="8"/>
      <c r="AD30" s="61"/>
      <c r="AE30" s="61"/>
      <c r="AF30" s="61"/>
      <c r="AG30" s="61"/>
      <c r="AH30" s="8"/>
      <c r="AI30" s="8"/>
      <c r="AJ30" s="61"/>
      <c r="AK30" s="61"/>
      <c r="AL30" s="61"/>
      <c r="AM30" s="61"/>
      <c r="AN30" s="8"/>
      <c r="AO30" s="8"/>
      <c r="AP30" s="61"/>
      <c r="AQ30" s="61"/>
      <c r="AR30" s="61"/>
      <c r="AS30" s="61"/>
      <c r="AT30" s="8"/>
      <c r="AU30" s="8"/>
      <c r="AV30" s="61"/>
      <c r="AW30" s="61"/>
      <c r="AX30" s="61"/>
      <c r="AY30" s="61"/>
      <c r="AZ30" s="8"/>
      <c r="BA30" s="8"/>
      <c r="BB30" s="61"/>
      <c r="BC30" s="61"/>
      <c r="BD30" s="61"/>
      <c r="BE30" s="61"/>
      <c r="BF30" s="8"/>
      <c r="BG30" s="8"/>
      <c r="BH30" s="61"/>
      <c r="BI30" s="61"/>
      <c r="BJ30" s="61"/>
      <c r="BK30" s="61"/>
      <c r="BL30" s="8"/>
      <c r="BM30" s="8"/>
      <c r="BN30" s="61"/>
      <c r="BO30" s="61"/>
      <c r="BP30" s="61"/>
      <c r="BQ30" s="61"/>
      <c r="BR30" s="8"/>
      <c r="BS30" s="8"/>
      <c r="BT30" s="61"/>
      <c r="BU30" s="61"/>
      <c r="BV30" s="61"/>
      <c r="BW30" s="61"/>
      <c r="BX30" s="8"/>
      <c r="BY30" s="8"/>
      <c r="BZ30" s="61"/>
      <c r="CA30" s="61"/>
      <c r="CB30" s="61"/>
      <c r="CC30" s="61"/>
      <c r="CD30" s="8"/>
      <c r="CE30" s="8"/>
      <c r="CF30" s="61"/>
      <c r="CG30" s="61"/>
      <c r="CH30" s="61"/>
      <c r="CI30" s="61"/>
      <c r="CJ30" s="8"/>
      <c r="CK30" s="8"/>
      <c r="CL30" s="61"/>
      <c r="CM30" s="61"/>
      <c r="CN30" s="61"/>
      <c r="CO30" s="61"/>
      <c r="CP30" s="8"/>
      <c r="CQ30" s="8"/>
      <c r="CR30" s="61"/>
      <c r="CS30" s="61"/>
      <c r="CT30" s="61"/>
      <c r="CU30" s="61"/>
      <c r="CV30" s="8"/>
      <c r="CW30" s="8"/>
      <c r="CX30" s="61"/>
      <c r="CY30" s="61"/>
      <c r="DA30" s="61"/>
      <c r="DC30" s="8"/>
      <c r="DE30" s="61"/>
      <c r="DG30" s="61"/>
      <c r="DI30" s="8"/>
      <c r="DK30" s="61"/>
      <c r="DM30" s="61"/>
      <c r="DO30" s="8"/>
      <c r="DP30" s="61"/>
      <c r="DQ30" s="61"/>
      <c r="DR30" s="61"/>
      <c r="DS30" s="61"/>
      <c r="DT30" s="8"/>
      <c r="DU30" s="8"/>
      <c r="DV30" s="61"/>
      <c r="DW30" s="61"/>
      <c r="DX30" s="61"/>
      <c r="DY30" s="61"/>
      <c r="DZ30" s="8"/>
      <c r="EA30" s="8"/>
      <c r="EB30" s="61"/>
      <c r="EC30" s="61"/>
      <c r="ED30" s="61"/>
      <c r="EE30" s="61"/>
      <c r="EF30" s="8"/>
      <c r="EG30" s="8"/>
      <c r="EH30" s="61"/>
      <c r="EI30" s="61"/>
      <c r="EJ30" s="61"/>
      <c r="EK30" s="61"/>
      <c r="EL30" s="8"/>
      <c r="EM30" s="8"/>
      <c r="EN30" s="61"/>
      <c r="EO30" s="61"/>
      <c r="EP30" s="61"/>
      <c r="EQ30" s="61"/>
      <c r="ER30" s="8"/>
      <c r="ES30" s="8"/>
    </row>
    <row r="31" spans="1:149">
      <c r="A31" s="20" t="s">
        <v>182</v>
      </c>
      <c r="B31" s="61"/>
      <c r="C31" s="61"/>
      <c r="D31" s="8"/>
      <c r="E31" s="8"/>
      <c r="F31" s="61"/>
      <c r="G31" s="61"/>
      <c r="H31" s="61"/>
      <c r="I31" s="61"/>
      <c r="J31" s="8"/>
      <c r="K31" s="8"/>
      <c r="L31" s="61"/>
      <c r="M31" s="61"/>
      <c r="N31" s="61"/>
      <c r="O31" s="61"/>
      <c r="P31" s="8"/>
      <c r="Q31" s="8"/>
      <c r="R31" s="61"/>
      <c r="S31" s="61"/>
      <c r="T31" s="61"/>
      <c r="U31" s="61"/>
      <c r="V31" s="8"/>
      <c r="W31" s="8"/>
      <c r="X31" s="61"/>
      <c r="Y31" s="61"/>
      <c r="Z31" s="61"/>
      <c r="AA31" s="61"/>
      <c r="AB31" s="8"/>
      <c r="AC31" s="8"/>
      <c r="AD31" s="61"/>
      <c r="AE31" s="61"/>
      <c r="AF31" s="61"/>
      <c r="AG31" s="61"/>
      <c r="AH31" s="8"/>
      <c r="AI31" s="8"/>
      <c r="AJ31" s="61"/>
      <c r="AK31" s="61"/>
      <c r="AL31" s="61"/>
      <c r="AM31" s="61"/>
      <c r="AN31" s="8"/>
      <c r="AO31" s="8"/>
      <c r="AP31" s="61"/>
      <c r="AQ31" s="61"/>
      <c r="AR31" s="61"/>
      <c r="AS31" s="61"/>
      <c r="AT31" s="8"/>
      <c r="AU31" s="8"/>
      <c r="AV31" s="61"/>
      <c r="AW31" s="61"/>
      <c r="AX31" s="61"/>
      <c r="AY31" s="61"/>
      <c r="AZ31" s="8"/>
      <c r="BA31" s="8"/>
      <c r="BB31" s="61"/>
      <c r="BC31" s="61"/>
      <c r="BD31" s="61"/>
      <c r="BE31" s="61"/>
      <c r="BF31" s="8"/>
      <c r="BG31" s="8"/>
      <c r="BH31" s="61"/>
      <c r="BI31" s="61"/>
      <c r="BJ31" s="61"/>
      <c r="BK31" s="61"/>
      <c r="BL31" s="8"/>
      <c r="BM31" s="8"/>
      <c r="BN31" s="61"/>
      <c r="BO31" s="61"/>
      <c r="BP31" s="61"/>
      <c r="BQ31" s="61"/>
      <c r="BR31" s="8"/>
      <c r="BS31" s="8"/>
      <c r="BT31" s="61"/>
      <c r="BU31" s="61"/>
      <c r="BV31" s="61"/>
      <c r="BW31" s="61"/>
      <c r="BX31" s="8"/>
      <c r="BY31" s="8"/>
      <c r="BZ31" s="61"/>
      <c r="CA31" s="61"/>
      <c r="CB31" s="61"/>
      <c r="CC31" s="61"/>
      <c r="CD31" s="8"/>
      <c r="CE31" s="8"/>
      <c r="CF31" s="61"/>
      <c r="CG31" s="61"/>
      <c r="CH31" s="61"/>
      <c r="CI31" s="61"/>
      <c r="CJ31" s="8"/>
      <c r="CK31" s="8"/>
      <c r="CL31" s="61"/>
      <c r="CM31" s="61"/>
      <c r="CN31" s="61"/>
      <c r="CO31" s="61"/>
      <c r="CP31" s="8"/>
      <c r="CQ31" s="8"/>
      <c r="CR31" s="61"/>
      <c r="CS31" s="61"/>
      <c r="CT31" s="61"/>
      <c r="CU31" s="61"/>
      <c r="CV31" s="8"/>
      <c r="CW31" s="8"/>
      <c r="CX31" s="61"/>
      <c r="CY31" s="61"/>
      <c r="DA31" s="61"/>
      <c r="DC31" s="8"/>
      <c r="DE31" s="61"/>
      <c r="DG31" s="61"/>
      <c r="DI31" s="8"/>
      <c r="DK31" s="61"/>
      <c r="DM31" s="61"/>
      <c r="DO31" s="8"/>
      <c r="DP31" s="61"/>
      <c r="DQ31" s="61"/>
      <c r="DR31" s="61"/>
      <c r="DS31" s="61"/>
      <c r="DT31" s="8"/>
      <c r="DU31" s="8"/>
      <c r="DV31" s="61"/>
      <c r="DW31" s="61"/>
      <c r="DX31" s="61"/>
      <c r="DY31" s="61"/>
      <c r="DZ31" s="8"/>
      <c r="EA31" s="8"/>
      <c r="EB31" s="61"/>
      <c r="EC31" s="61"/>
      <c r="ED31" s="61"/>
      <c r="EE31" s="61"/>
      <c r="EF31" s="8"/>
      <c r="EG31" s="8"/>
      <c r="EH31" s="61"/>
      <c r="EI31" s="61"/>
      <c r="EJ31" s="61"/>
      <c r="EK31" s="61"/>
      <c r="EL31" s="8"/>
      <c r="EM31" s="8"/>
      <c r="EN31" s="61"/>
      <c r="EO31" s="61"/>
      <c r="EP31" s="61"/>
      <c r="EQ31" s="61"/>
      <c r="ER31" s="8"/>
      <c r="ES31" s="8"/>
    </row>
    <row r="32" spans="1:149">
      <c r="A32" s="23" t="s">
        <v>101</v>
      </c>
      <c r="B32" s="64">
        <v>117164267</v>
      </c>
      <c r="C32" s="64">
        <v>468618533</v>
      </c>
      <c r="D32" s="74">
        <v>42823570</v>
      </c>
      <c r="E32" s="74">
        <v>54688229</v>
      </c>
      <c r="F32" s="64">
        <v>3890517</v>
      </c>
      <c r="G32" s="64">
        <v>4883924</v>
      </c>
      <c r="H32" s="64">
        <v>18360115</v>
      </c>
      <c r="I32" s="64">
        <v>21340209</v>
      </c>
      <c r="J32" s="74">
        <v>33662983</v>
      </c>
      <c r="K32" s="74">
        <v>44351508</v>
      </c>
      <c r="L32" s="64">
        <v>12063535</v>
      </c>
      <c r="M32" s="64">
        <v>13424837</v>
      </c>
      <c r="N32" s="64">
        <v>88951</v>
      </c>
      <c r="O32" s="64">
        <v>542193</v>
      </c>
      <c r="P32" s="74">
        <v>16935893</v>
      </c>
      <c r="Q32" s="74">
        <v>43716232</v>
      </c>
      <c r="R32" s="64">
        <v>5693855</v>
      </c>
      <c r="S32" s="64">
        <v>6652839</v>
      </c>
      <c r="T32" s="64">
        <v>3274991</v>
      </c>
      <c r="U32" s="64">
        <v>3802688</v>
      </c>
      <c r="V32" s="74">
        <v>2244396</v>
      </c>
      <c r="W32" s="74">
        <v>2544655</v>
      </c>
      <c r="X32" s="64">
        <v>1467165</v>
      </c>
      <c r="Y32" s="64">
        <v>1588201</v>
      </c>
      <c r="Z32" s="64">
        <v>4559007</v>
      </c>
      <c r="AA32" s="64">
        <v>5126250</v>
      </c>
      <c r="AB32" s="74"/>
      <c r="AC32" s="74"/>
      <c r="AD32" s="64">
        <v>1433835</v>
      </c>
      <c r="AE32" s="64">
        <v>1455559</v>
      </c>
      <c r="AF32" s="64">
        <v>3097146</v>
      </c>
      <c r="AG32" s="64">
        <v>4295774</v>
      </c>
      <c r="AH32" s="74">
        <v>1273602</v>
      </c>
      <c r="AI32" s="74">
        <v>1683730</v>
      </c>
      <c r="AJ32" s="64">
        <v>6404</v>
      </c>
      <c r="AK32" s="64">
        <v>44128</v>
      </c>
      <c r="AL32" s="64">
        <v>1848067</v>
      </c>
      <c r="AM32" s="64">
        <v>2164623</v>
      </c>
      <c r="AN32" s="74">
        <v>30095</v>
      </c>
      <c r="AO32" s="74">
        <v>69587</v>
      </c>
      <c r="AP32" s="64">
        <v>2309554</v>
      </c>
      <c r="AQ32" s="64">
        <v>3913762</v>
      </c>
      <c r="AR32" s="64">
        <v>609383</v>
      </c>
      <c r="AS32" s="64">
        <v>819216</v>
      </c>
      <c r="AT32" s="74">
        <v>646882</v>
      </c>
      <c r="AU32" s="74">
        <v>1703918</v>
      </c>
      <c r="AV32" s="64">
        <v>3476585</v>
      </c>
      <c r="AW32" s="64">
        <v>6459333</v>
      </c>
      <c r="AX32" s="64">
        <v>230927.56899999999</v>
      </c>
      <c r="AY32" s="64">
        <v>406521.83100000001</v>
      </c>
      <c r="AZ32" s="74">
        <v>223052</v>
      </c>
      <c r="BA32" s="74">
        <v>509299</v>
      </c>
      <c r="BB32" s="64">
        <v>1144378</v>
      </c>
      <c r="BC32" s="64">
        <v>1719793</v>
      </c>
      <c r="BD32" s="64">
        <v>189892</v>
      </c>
      <c r="BE32" s="64">
        <v>315410</v>
      </c>
      <c r="BF32" s="74">
        <v>32112</v>
      </c>
      <c r="BG32" s="74">
        <v>46698</v>
      </c>
      <c r="BH32" s="64">
        <v>141824</v>
      </c>
      <c r="BI32" s="64">
        <v>173331</v>
      </c>
      <c r="BJ32" s="64">
        <v>610944</v>
      </c>
      <c r="BK32" s="64">
        <v>761530</v>
      </c>
      <c r="BL32" s="74">
        <v>5130616</v>
      </c>
      <c r="BM32" s="74">
        <v>7069101</v>
      </c>
      <c r="BN32" s="64">
        <v>742837</v>
      </c>
      <c r="BO32" s="64">
        <v>1385633</v>
      </c>
      <c r="BP32" s="64">
        <v>1209778</v>
      </c>
      <c r="BQ32" s="64">
        <v>1629001</v>
      </c>
      <c r="BR32" s="74">
        <v>426863</v>
      </c>
      <c r="BS32" s="74">
        <v>941551</v>
      </c>
      <c r="BT32" s="64">
        <v>13380</v>
      </c>
      <c r="BU32" s="64">
        <v>61472</v>
      </c>
      <c r="BV32" s="64">
        <v>310628</v>
      </c>
      <c r="BW32" s="64">
        <v>404996</v>
      </c>
      <c r="BX32" s="74">
        <v>111910</v>
      </c>
      <c r="BY32" s="74">
        <v>111910</v>
      </c>
      <c r="BZ32" s="64">
        <v>23669164</v>
      </c>
      <c r="CA32" s="64">
        <v>36089856</v>
      </c>
      <c r="CB32" s="64">
        <v>2369836</v>
      </c>
      <c r="CC32" s="64">
        <v>5619851</v>
      </c>
      <c r="CD32" s="74">
        <v>3012460</v>
      </c>
      <c r="CE32" s="74">
        <v>3811433</v>
      </c>
      <c r="CF32" s="64">
        <v>2388258</v>
      </c>
      <c r="CG32" s="64">
        <v>3338005</v>
      </c>
      <c r="CH32" s="64">
        <v>670663</v>
      </c>
      <c r="CI32" s="64">
        <v>765103</v>
      </c>
      <c r="CJ32" s="74">
        <v>527478</v>
      </c>
      <c r="CK32" s="74">
        <v>611791</v>
      </c>
      <c r="CL32" s="64">
        <v>363254</v>
      </c>
      <c r="CM32" s="64">
        <v>476241</v>
      </c>
      <c r="CN32" s="64">
        <v>351541</v>
      </c>
      <c r="CO32" s="64">
        <v>523983</v>
      </c>
      <c r="CP32" s="74">
        <v>181088</v>
      </c>
      <c r="CQ32" s="74">
        <v>450566</v>
      </c>
      <c r="CR32" s="64">
        <v>14970</v>
      </c>
      <c r="CS32" s="64">
        <v>14970</v>
      </c>
      <c r="CT32" s="64">
        <v>426920</v>
      </c>
      <c r="CU32" s="64">
        <v>562852</v>
      </c>
      <c r="CV32" s="74">
        <v>83592</v>
      </c>
      <c r="CW32" s="74">
        <v>136671</v>
      </c>
      <c r="CX32" s="64">
        <v>851179</v>
      </c>
      <c r="CY32" s="64">
        <v>1087740</v>
      </c>
      <c r="CZ32" s="65">
        <v>587840</v>
      </c>
      <c r="DA32" s="64">
        <v>1047300</v>
      </c>
      <c r="DB32" s="65">
        <v>6884677</v>
      </c>
      <c r="DC32" s="74">
        <v>11043740</v>
      </c>
      <c r="DD32" s="65">
        <v>824168</v>
      </c>
      <c r="DE32" s="64">
        <v>1339411</v>
      </c>
      <c r="DF32" s="65">
        <v>650859</v>
      </c>
      <c r="DG32" s="64">
        <v>653667</v>
      </c>
      <c r="DH32" s="65">
        <v>118757</v>
      </c>
      <c r="DI32" s="74">
        <v>249375</v>
      </c>
      <c r="DJ32" s="65">
        <v>144265</v>
      </c>
      <c r="DK32" s="64">
        <v>249313</v>
      </c>
      <c r="DL32" s="65">
        <v>428135</v>
      </c>
      <c r="DM32" s="64">
        <v>708460</v>
      </c>
      <c r="DN32" s="65">
        <v>4553217</v>
      </c>
      <c r="DO32" s="74">
        <v>7269820</v>
      </c>
      <c r="DP32" s="64">
        <v>3085728</v>
      </c>
      <c r="DQ32" s="64">
        <v>4131147</v>
      </c>
      <c r="DR32" s="64">
        <v>5069387</v>
      </c>
      <c r="DS32" s="64">
        <v>7686785</v>
      </c>
      <c r="DT32" s="74">
        <v>9398937</v>
      </c>
      <c r="DU32" s="74">
        <v>13033268</v>
      </c>
      <c r="DV32" s="64">
        <v>476240</v>
      </c>
      <c r="DW32" s="64">
        <v>686165</v>
      </c>
      <c r="DX32" s="64">
        <v>347121</v>
      </c>
      <c r="DY32" s="64">
        <v>381074</v>
      </c>
      <c r="DZ32" s="74">
        <v>201013</v>
      </c>
      <c r="EA32" s="74">
        <v>295821</v>
      </c>
      <c r="EB32" s="64">
        <v>1612483</v>
      </c>
      <c r="EC32" s="64">
        <v>1858019</v>
      </c>
      <c r="ED32" s="64">
        <v>1367282</v>
      </c>
      <c r="EE32" s="64">
        <v>2538128</v>
      </c>
      <c r="EF32" s="74">
        <v>633591</v>
      </c>
      <c r="EG32" s="74">
        <v>1011024</v>
      </c>
      <c r="EH32" s="64">
        <v>3234061</v>
      </c>
      <c r="EI32" s="64">
        <v>3465227</v>
      </c>
      <c r="EJ32" s="64">
        <v>2691818</v>
      </c>
      <c r="EK32" s="64">
        <v>3597040</v>
      </c>
      <c r="EL32" s="74">
        <v>1028457</v>
      </c>
      <c r="EM32" s="74">
        <v>1437459</v>
      </c>
      <c r="EN32" s="64">
        <v>428515</v>
      </c>
      <c r="EO32" s="64">
        <v>605767</v>
      </c>
      <c r="EP32" s="64">
        <v>579557</v>
      </c>
      <c r="EQ32" s="64">
        <v>919520</v>
      </c>
      <c r="ER32" s="74">
        <v>424763</v>
      </c>
      <c r="ES32" s="74">
        <v>509254</v>
      </c>
    </row>
    <row r="33" spans="1:149">
      <c r="A33" s="26" t="s">
        <v>103</v>
      </c>
      <c r="B33" s="66">
        <v>20416338</v>
      </c>
      <c r="C33" s="66">
        <v>15526620</v>
      </c>
      <c r="D33" s="75">
        <v>6096182</v>
      </c>
      <c r="E33" s="75">
        <v>2033920</v>
      </c>
      <c r="F33" s="66">
        <v>925204</v>
      </c>
      <c r="G33" s="66">
        <v>309445</v>
      </c>
      <c r="H33" s="66">
        <v>1881219</v>
      </c>
      <c r="I33" s="66">
        <v>1867875</v>
      </c>
      <c r="J33" s="75">
        <v>1668852</v>
      </c>
      <c r="K33" s="75">
        <v>1004714</v>
      </c>
      <c r="L33" s="66">
        <v>869879</v>
      </c>
      <c r="M33" s="66">
        <v>1158268</v>
      </c>
      <c r="N33" s="66">
        <v>175168</v>
      </c>
      <c r="O33" s="66">
        <v>7168</v>
      </c>
      <c r="P33" s="75">
        <v>6578141</v>
      </c>
      <c r="Q33" s="75">
        <v>1962411</v>
      </c>
      <c r="R33" s="66">
        <v>713646</v>
      </c>
      <c r="S33" s="66">
        <v>146517</v>
      </c>
      <c r="T33" s="66">
        <v>140911</v>
      </c>
      <c r="U33" s="66">
        <v>140911</v>
      </c>
      <c r="V33" s="75">
        <v>179024</v>
      </c>
      <c r="W33" s="75">
        <v>95941</v>
      </c>
      <c r="X33" s="66">
        <v>71318</v>
      </c>
      <c r="Y33" s="66">
        <v>71318</v>
      </c>
      <c r="Z33" s="66">
        <v>6026067</v>
      </c>
      <c r="AA33" s="66">
        <v>5717994</v>
      </c>
      <c r="AB33" s="75"/>
      <c r="AC33" s="75"/>
      <c r="AD33" s="66">
        <v>895666</v>
      </c>
      <c r="AE33" s="66">
        <v>895666</v>
      </c>
      <c r="AF33" s="66">
        <v>1174104</v>
      </c>
      <c r="AG33" s="66">
        <v>1823332</v>
      </c>
      <c r="AH33" s="75">
        <v>233839</v>
      </c>
      <c r="AI33" s="75">
        <v>142631</v>
      </c>
      <c r="AJ33" s="66">
        <v>35321</v>
      </c>
      <c r="AK33" s="66">
        <v>22821</v>
      </c>
      <c r="AL33" s="66">
        <v>205457</v>
      </c>
      <c r="AM33" s="66">
        <v>145812</v>
      </c>
      <c r="AN33" s="75">
        <v>65553</v>
      </c>
      <c r="AO33" s="75">
        <v>27554</v>
      </c>
      <c r="AP33" s="66">
        <v>933757</v>
      </c>
      <c r="AQ33" s="66">
        <v>299862</v>
      </c>
      <c r="AR33" s="66">
        <v>271909</v>
      </c>
      <c r="AS33" s="66">
        <v>93243</v>
      </c>
      <c r="AT33" s="75">
        <v>453367</v>
      </c>
      <c r="AU33" s="75">
        <v>92508</v>
      </c>
      <c r="AV33" s="66">
        <v>630185</v>
      </c>
      <c r="AW33" s="66">
        <v>432112</v>
      </c>
      <c r="AX33" s="66">
        <v>77434.676999999996</v>
      </c>
      <c r="AY33" s="66">
        <v>27115.63</v>
      </c>
      <c r="AZ33" s="75">
        <v>150500</v>
      </c>
      <c r="BA33" s="75">
        <v>24413</v>
      </c>
      <c r="BB33" s="66">
        <v>117896</v>
      </c>
      <c r="BC33" s="66">
        <v>117896</v>
      </c>
      <c r="BD33" s="66">
        <v>96207</v>
      </c>
      <c r="BE33" s="66">
        <v>96207</v>
      </c>
      <c r="BF33" s="75">
        <v>19303</v>
      </c>
      <c r="BG33" s="75">
        <v>4602</v>
      </c>
      <c r="BH33" s="66">
        <v>81568</v>
      </c>
      <c r="BI33" s="66">
        <v>74029</v>
      </c>
      <c r="BJ33" s="66">
        <v>55693</v>
      </c>
      <c r="BK33" s="66">
        <v>40992</v>
      </c>
      <c r="BL33" s="75">
        <v>237589</v>
      </c>
      <c r="BM33" s="75">
        <v>255871</v>
      </c>
      <c r="BN33" s="66">
        <v>245695</v>
      </c>
      <c r="BO33" s="66">
        <v>96190</v>
      </c>
      <c r="BP33" s="66">
        <v>300758</v>
      </c>
      <c r="BQ33" s="66">
        <v>150702</v>
      </c>
      <c r="BR33" s="75">
        <v>45457</v>
      </c>
      <c r="BS33" s="75">
        <v>39845</v>
      </c>
      <c r="BT33" s="66">
        <v>9048</v>
      </c>
      <c r="BU33" s="66">
        <v>4048</v>
      </c>
      <c r="BV33" s="66">
        <v>75427</v>
      </c>
      <c r="BW33" s="66">
        <v>67927</v>
      </c>
      <c r="BX33" s="75">
        <v>11436</v>
      </c>
      <c r="BY33" s="75">
        <v>11436</v>
      </c>
      <c r="BZ33" s="66">
        <v>549845</v>
      </c>
      <c r="CA33" s="66">
        <v>1030922</v>
      </c>
      <c r="CB33" s="66">
        <v>1063929</v>
      </c>
      <c r="CC33" s="66">
        <v>403336</v>
      </c>
      <c r="CD33" s="75">
        <v>556366</v>
      </c>
      <c r="CE33" s="75">
        <v>239389</v>
      </c>
      <c r="CF33" s="66">
        <v>245694</v>
      </c>
      <c r="CG33" s="66">
        <v>155341</v>
      </c>
      <c r="CH33" s="66">
        <v>139144</v>
      </c>
      <c r="CI33" s="66">
        <v>52523</v>
      </c>
      <c r="CJ33" s="75">
        <v>175936</v>
      </c>
      <c r="CK33" s="75">
        <v>72186</v>
      </c>
      <c r="CL33" s="66">
        <v>108780</v>
      </c>
      <c r="CM33" s="66">
        <v>43514</v>
      </c>
      <c r="CN33" s="66">
        <v>94610</v>
      </c>
      <c r="CO33" s="66">
        <v>82510</v>
      </c>
      <c r="CP33" s="75">
        <v>62999</v>
      </c>
      <c r="CQ33" s="75">
        <v>62054</v>
      </c>
      <c r="CR33" s="66">
        <v>4707</v>
      </c>
      <c r="CS33" s="66">
        <v>4707</v>
      </c>
      <c r="CT33" s="66">
        <v>126439</v>
      </c>
      <c r="CU33" s="66">
        <v>102284</v>
      </c>
      <c r="CV33" s="75">
        <v>23041</v>
      </c>
      <c r="CW33" s="75">
        <v>14541</v>
      </c>
      <c r="CX33" s="66">
        <v>107524</v>
      </c>
      <c r="CY33" s="66">
        <v>51514</v>
      </c>
      <c r="CZ33" s="68">
        <v>120998</v>
      </c>
      <c r="DA33" s="66">
        <v>97600</v>
      </c>
      <c r="DB33" s="68">
        <v>922248</v>
      </c>
      <c r="DC33" s="75">
        <v>596795</v>
      </c>
      <c r="DD33" s="68">
        <v>137273</v>
      </c>
      <c r="DE33" s="66">
        <v>66279</v>
      </c>
      <c r="DF33" s="68">
        <v>10880</v>
      </c>
      <c r="DG33" s="66">
        <v>10880</v>
      </c>
      <c r="DH33" s="68">
        <v>12917</v>
      </c>
      <c r="DI33" s="75">
        <v>12917</v>
      </c>
      <c r="DJ33" s="68">
        <v>32350</v>
      </c>
      <c r="DK33" s="66">
        <v>32350</v>
      </c>
      <c r="DL33" s="68">
        <v>55422</v>
      </c>
      <c r="DM33" s="66">
        <v>32922</v>
      </c>
      <c r="DN33" s="68">
        <v>737223</v>
      </c>
      <c r="DO33" s="75">
        <v>1210141</v>
      </c>
      <c r="DP33" s="66">
        <v>264885</v>
      </c>
      <c r="DQ33" s="66">
        <v>192172</v>
      </c>
      <c r="DR33" s="66">
        <v>906891</v>
      </c>
      <c r="DS33" s="66">
        <v>564230</v>
      </c>
      <c r="DT33" s="75">
        <v>577819</v>
      </c>
      <c r="DU33" s="75">
        <v>397754</v>
      </c>
      <c r="DV33" s="66">
        <v>217789</v>
      </c>
      <c r="DW33" s="66">
        <v>57241</v>
      </c>
      <c r="DX33" s="66">
        <v>55740</v>
      </c>
      <c r="DY33" s="66">
        <v>49089</v>
      </c>
      <c r="DZ33" s="75">
        <v>126974</v>
      </c>
      <c r="EA33" s="75">
        <v>48953</v>
      </c>
      <c r="EB33" s="66">
        <v>283963</v>
      </c>
      <c r="EC33" s="66">
        <v>215891</v>
      </c>
      <c r="ED33" s="66">
        <v>868223</v>
      </c>
      <c r="EE33" s="66">
        <v>240514</v>
      </c>
      <c r="EF33" s="75">
        <v>321779</v>
      </c>
      <c r="EG33" s="75">
        <v>76141</v>
      </c>
      <c r="EH33" s="66">
        <v>188363</v>
      </c>
      <c r="EI33" s="66">
        <v>114099</v>
      </c>
      <c r="EJ33" s="66">
        <v>206047</v>
      </c>
      <c r="EK33" s="66">
        <v>139265</v>
      </c>
      <c r="EL33" s="75">
        <v>141463</v>
      </c>
      <c r="EM33" s="75">
        <v>36160</v>
      </c>
      <c r="EN33" s="66">
        <v>196967</v>
      </c>
      <c r="EO33" s="66">
        <v>65402</v>
      </c>
      <c r="EP33" s="66">
        <v>253972</v>
      </c>
      <c r="EQ33" s="66">
        <v>116021</v>
      </c>
      <c r="ER33" s="75">
        <v>137981</v>
      </c>
      <c r="ES33" s="75">
        <v>29089</v>
      </c>
    </row>
    <row r="34" spans="1:149">
      <c r="A34" s="23" t="s">
        <v>184</v>
      </c>
      <c r="B34" s="64">
        <v>137580605</v>
      </c>
      <c r="C34" s="64">
        <v>484145153</v>
      </c>
      <c r="D34" s="74">
        <v>48919752</v>
      </c>
      <c r="E34" s="74">
        <v>56722149</v>
      </c>
      <c r="F34" s="64">
        <v>4815721</v>
      </c>
      <c r="G34" s="64">
        <v>5193369</v>
      </c>
      <c r="H34" s="64">
        <v>20241334</v>
      </c>
      <c r="I34" s="64">
        <v>23208084</v>
      </c>
      <c r="J34" s="74">
        <v>35331835</v>
      </c>
      <c r="K34" s="74">
        <v>45356222</v>
      </c>
      <c r="L34" s="64">
        <v>12933414</v>
      </c>
      <c r="M34" s="64">
        <v>14583105</v>
      </c>
      <c r="N34" s="64">
        <v>264119</v>
      </c>
      <c r="O34" s="64">
        <v>549361</v>
      </c>
      <c r="P34" s="74">
        <v>23514034</v>
      </c>
      <c r="Q34" s="74">
        <v>45678643</v>
      </c>
      <c r="R34" s="64">
        <v>6407501</v>
      </c>
      <c r="S34" s="64">
        <v>6799356</v>
      </c>
      <c r="T34" s="64">
        <v>3415902</v>
      </c>
      <c r="U34" s="64">
        <v>3943599</v>
      </c>
      <c r="V34" s="74">
        <v>2423420</v>
      </c>
      <c r="W34" s="74">
        <v>2640596</v>
      </c>
      <c r="X34" s="64">
        <v>1538483</v>
      </c>
      <c r="Y34" s="64">
        <v>1659519</v>
      </c>
      <c r="Z34" s="64">
        <v>10585074</v>
      </c>
      <c r="AA34" s="64">
        <v>10844244</v>
      </c>
      <c r="AB34" s="74"/>
      <c r="AC34" s="74"/>
      <c r="AD34" s="64">
        <v>2329501</v>
      </c>
      <c r="AE34" s="64">
        <v>2351225</v>
      </c>
      <c r="AF34" s="64">
        <v>4271250</v>
      </c>
      <c r="AG34" s="64">
        <v>6119106</v>
      </c>
      <c r="AH34" s="74">
        <v>1507441</v>
      </c>
      <c r="AI34" s="74">
        <v>1826361</v>
      </c>
      <c r="AJ34" s="64">
        <v>41725</v>
      </c>
      <c r="AK34" s="64">
        <v>66949</v>
      </c>
      <c r="AL34" s="64">
        <v>2053524</v>
      </c>
      <c r="AM34" s="64">
        <v>2310435</v>
      </c>
      <c r="AN34" s="74">
        <v>95648</v>
      </c>
      <c r="AO34" s="74">
        <v>97141</v>
      </c>
      <c r="AP34" s="64">
        <v>3243311</v>
      </c>
      <c r="AQ34" s="64">
        <v>4213624</v>
      </c>
      <c r="AR34" s="64">
        <v>881292</v>
      </c>
      <c r="AS34" s="64">
        <v>912459</v>
      </c>
      <c r="AT34" s="74">
        <v>1100249</v>
      </c>
      <c r="AU34" s="74">
        <v>1796426</v>
      </c>
      <c r="AV34" s="64">
        <v>4106770</v>
      </c>
      <c r="AW34" s="64">
        <v>6891445</v>
      </c>
      <c r="AX34" s="64">
        <v>308362.24599999998</v>
      </c>
      <c r="AY34" s="64">
        <v>433637.46100000001</v>
      </c>
      <c r="AZ34" s="74">
        <v>373552</v>
      </c>
      <c r="BA34" s="74">
        <v>533712</v>
      </c>
      <c r="BB34" s="64">
        <v>1262274</v>
      </c>
      <c r="BC34" s="64">
        <v>1837689</v>
      </c>
      <c r="BD34" s="64">
        <v>286099</v>
      </c>
      <c r="BE34" s="64">
        <v>411617</v>
      </c>
      <c r="BF34" s="74">
        <v>51415</v>
      </c>
      <c r="BG34" s="74">
        <v>51300</v>
      </c>
      <c r="BH34" s="64">
        <v>223392</v>
      </c>
      <c r="BI34" s="64">
        <v>247360</v>
      </c>
      <c r="BJ34" s="64">
        <v>666637</v>
      </c>
      <c r="BK34" s="64">
        <v>802522</v>
      </c>
      <c r="BL34" s="74">
        <v>5368205</v>
      </c>
      <c r="BM34" s="74">
        <v>7324972</v>
      </c>
      <c r="BN34" s="64">
        <v>988532</v>
      </c>
      <c r="BO34" s="64">
        <v>1481823</v>
      </c>
      <c r="BP34" s="64">
        <v>1510536</v>
      </c>
      <c r="BQ34" s="64">
        <v>1779703</v>
      </c>
      <c r="BR34" s="74">
        <v>472320</v>
      </c>
      <c r="BS34" s="74">
        <v>981396</v>
      </c>
      <c r="BT34" s="64">
        <v>22428</v>
      </c>
      <c r="BU34" s="64">
        <v>65520</v>
      </c>
      <c r="BV34" s="64">
        <v>386055</v>
      </c>
      <c r="BW34" s="64">
        <v>472923</v>
      </c>
      <c r="BX34" s="74">
        <v>123346</v>
      </c>
      <c r="BY34" s="74">
        <v>123346</v>
      </c>
      <c r="BZ34" s="64">
        <v>24219009</v>
      </c>
      <c r="CA34" s="64">
        <v>37120778</v>
      </c>
      <c r="CB34" s="64">
        <v>3433765</v>
      </c>
      <c r="CC34" s="64">
        <v>6023187</v>
      </c>
      <c r="CD34" s="74">
        <v>3568826</v>
      </c>
      <c r="CE34" s="74">
        <v>4050822</v>
      </c>
      <c r="CF34" s="64">
        <v>2633952</v>
      </c>
      <c r="CG34" s="64">
        <v>3493346</v>
      </c>
      <c r="CH34" s="64">
        <v>809807</v>
      </c>
      <c r="CI34" s="64">
        <v>817626</v>
      </c>
      <c r="CJ34" s="74">
        <v>703414</v>
      </c>
      <c r="CK34" s="74">
        <v>683977</v>
      </c>
      <c r="CL34" s="64">
        <v>472034</v>
      </c>
      <c r="CM34" s="64">
        <v>519755</v>
      </c>
      <c r="CN34" s="64">
        <v>446151</v>
      </c>
      <c r="CO34" s="64">
        <v>606493</v>
      </c>
      <c r="CP34" s="74">
        <v>244087</v>
      </c>
      <c r="CQ34" s="74">
        <v>512620</v>
      </c>
      <c r="CR34" s="64">
        <v>19677</v>
      </c>
      <c r="CS34" s="64">
        <v>19677</v>
      </c>
      <c r="CT34" s="64">
        <v>553359</v>
      </c>
      <c r="CU34" s="64">
        <v>665136</v>
      </c>
      <c r="CV34" s="74">
        <v>106633</v>
      </c>
      <c r="CW34" s="74">
        <v>151212</v>
      </c>
      <c r="CX34" s="64">
        <v>958703</v>
      </c>
      <c r="CY34" s="64">
        <v>1139254</v>
      </c>
      <c r="CZ34" s="65">
        <v>708838</v>
      </c>
      <c r="DA34" s="64">
        <v>1144900</v>
      </c>
      <c r="DB34" s="65">
        <v>7806925</v>
      </c>
      <c r="DC34" s="74">
        <v>11640535</v>
      </c>
      <c r="DD34" s="65">
        <v>961441</v>
      </c>
      <c r="DE34" s="64">
        <v>1405690</v>
      </c>
      <c r="DF34" s="65">
        <v>661739</v>
      </c>
      <c r="DG34" s="64">
        <v>664547</v>
      </c>
      <c r="DH34" s="65">
        <v>131674</v>
      </c>
      <c r="DI34" s="74">
        <v>262292</v>
      </c>
      <c r="DJ34" s="65">
        <v>176615</v>
      </c>
      <c r="DK34" s="64">
        <v>281663</v>
      </c>
      <c r="DL34" s="65">
        <v>483557</v>
      </c>
      <c r="DM34" s="64">
        <v>741382</v>
      </c>
      <c r="DN34" s="65">
        <v>5290440</v>
      </c>
      <c r="DO34" s="74">
        <v>8479961</v>
      </c>
      <c r="DP34" s="64">
        <v>3350613</v>
      </c>
      <c r="DQ34" s="64">
        <v>4323319</v>
      </c>
      <c r="DR34" s="64">
        <v>5976278</v>
      </c>
      <c r="DS34" s="64">
        <v>8251015</v>
      </c>
      <c r="DT34" s="74">
        <v>9976756</v>
      </c>
      <c r="DU34" s="74">
        <v>13431022</v>
      </c>
      <c r="DV34" s="64">
        <v>694029</v>
      </c>
      <c r="DW34" s="64">
        <v>743406</v>
      </c>
      <c r="DX34" s="64">
        <v>402861</v>
      </c>
      <c r="DY34" s="64">
        <v>430163</v>
      </c>
      <c r="DZ34" s="74">
        <v>327987</v>
      </c>
      <c r="EA34" s="74">
        <v>344774</v>
      </c>
      <c r="EB34" s="64">
        <v>1896446</v>
      </c>
      <c r="EC34" s="64">
        <v>2073910</v>
      </c>
      <c r="ED34" s="64">
        <v>2235505</v>
      </c>
      <c r="EE34" s="64">
        <v>2778642</v>
      </c>
      <c r="EF34" s="74">
        <v>955370</v>
      </c>
      <c r="EG34" s="74">
        <v>1087165</v>
      </c>
      <c r="EH34" s="64">
        <v>3422424</v>
      </c>
      <c r="EI34" s="64">
        <v>3579326</v>
      </c>
      <c r="EJ34" s="64">
        <v>2897865</v>
      </c>
      <c r="EK34" s="64">
        <v>3736305</v>
      </c>
      <c r="EL34" s="74">
        <v>1169920</v>
      </c>
      <c r="EM34" s="74">
        <v>1473619</v>
      </c>
      <c r="EN34" s="64">
        <v>625482</v>
      </c>
      <c r="EO34" s="64">
        <v>671169</v>
      </c>
      <c r="EP34" s="64">
        <v>833529</v>
      </c>
      <c r="EQ34" s="64">
        <v>1035541</v>
      </c>
      <c r="ER34" s="74">
        <v>562744</v>
      </c>
      <c r="ES34" s="74">
        <v>538343</v>
      </c>
    </row>
    <row r="35" spans="1:149">
      <c r="A35" s="23" t="s">
        <v>108</v>
      </c>
      <c r="B35" s="64">
        <v>22599960</v>
      </c>
      <c r="C35" s="64">
        <v>51333091</v>
      </c>
      <c r="D35" s="74">
        <v>4618848</v>
      </c>
      <c r="E35" s="74">
        <v>4571043</v>
      </c>
      <c r="F35" s="64">
        <v>1599898</v>
      </c>
      <c r="G35" s="64">
        <v>1217807</v>
      </c>
      <c r="H35" s="64">
        <v>2748396</v>
      </c>
      <c r="I35" s="64">
        <v>1797874</v>
      </c>
      <c r="J35" s="74">
        <v>2838963</v>
      </c>
      <c r="K35" s="74">
        <v>2945874</v>
      </c>
      <c r="L35" s="64">
        <v>1272032</v>
      </c>
      <c r="M35" s="64">
        <v>1333885</v>
      </c>
      <c r="N35" s="64">
        <v>69075</v>
      </c>
      <c r="O35" s="64">
        <v>104204</v>
      </c>
      <c r="P35" s="74">
        <v>3092505</v>
      </c>
      <c r="Q35" s="74">
        <v>6146649</v>
      </c>
      <c r="R35" s="64">
        <v>2016089</v>
      </c>
      <c r="S35" s="64">
        <v>1917452</v>
      </c>
      <c r="T35" s="64">
        <v>542592</v>
      </c>
      <c r="U35" s="64">
        <v>441965</v>
      </c>
      <c r="V35" s="74">
        <v>616773</v>
      </c>
      <c r="W35" s="74">
        <v>581850</v>
      </c>
      <c r="X35" s="64">
        <v>273633</v>
      </c>
      <c r="Y35" s="64">
        <v>241633</v>
      </c>
      <c r="Z35" s="64">
        <v>1681208</v>
      </c>
      <c r="AA35" s="64">
        <v>1823494</v>
      </c>
      <c r="AB35" s="74"/>
      <c r="AC35" s="74"/>
      <c r="AD35" s="64">
        <v>61551</v>
      </c>
      <c r="AE35" s="64">
        <v>59368</v>
      </c>
      <c r="AF35" s="64">
        <v>1023696</v>
      </c>
      <c r="AG35" s="64">
        <v>1112653</v>
      </c>
      <c r="AH35" s="74">
        <v>171485</v>
      </c>
      <c r="AI35" s="74">
        <v>169929</v>
      </c>
      <c r="AJ35" s="64">
        <v>47026</v>
      </c>
      <c r="AK35" s="64">
        <v>9825</v>
      </c>
      <c r="AL35" s="64">
        <v>604741</v>
      </c>
      <c r="AM35" s="64">
        <v>186798</v>
      </c>
      <c r="AN35" s="74">
        <v>143068</v>
      </c>
      <c r="AO35" s="74">
        <v>138951</v>
      </c>
      <c r="AP35" s="64">
        <v>298554</v>
      </c>
      <c r="AQ35" s="64">
        <v>405891</v>
      </c>
      <c r="AR35" s="64">
        <v>283911</v>
      </c>
      <c r="AS35" s="64">
        <v>184205</v>
      </c>
      <c r="AT35" s="74">
        <v>174309</v>
      </c>
      <c r="AU35" s="74">
        <v>108601</v>
      </c>
      <c r="AV35" s="64">
        <v>847539</v>
      </c>
      <c r="AW35" s="64">
        <v>794210</v>
      </c>
      <c r="AX35" s="64">
        <v>188732.443</v>
      </c>
      <c r="AY35" s="64">
        <v>192302.58600000001</v>
      </c>
      <c r="AZ35" s="74">
        <v>80993</v>
      </c>
      <c r="BA35" s="74">
        <v>28065</v>
      </c>
      <c r="BB35" s="64">
        <v>268277</v>
      </c>
      <c r="BC35" s="64">
        <v>229923</v>
      </c>
      <c r="BD35" s="64">
        <v>267634</v>
      </c>
      <c r="BE35" s="64">
        <v>139036</v>
      </c>
      <c r="BF35" s="74">
        <v>40828</v>
      </c>
      <c r="BG35" s="74">
        <v>41436</v>
      </c>
      <c r="BH35" s="64">
        <v>98944</v>
      </c>
      <c r="BI35" s="64">
        <v>47932</v>
      </c>
      <c r="BJ35" s="64">
        <v>131252</v>
      </c>
      <c r="BK35" s="64">
        <v>63424</v>
      </c>
      <c r="BL35" s="74">
        <v>652815</v>
      </c>
      <c r="BM35" s="74">
        <v>774478</v>
      </c>
      <c r="BN35" s="64">
        <v>814608</v>
      </c>
      <c r="BO35" s="64">
        <v>432428</v>
      </c>
      <c r="BP35" s="64">
        <v>227511</v>
      </c>
      <c r="BQ35" s="64">
        <v>116387</v>
      </c>
      <c r="BR35" s="74">
        <v>970577</v>
      </c>
      <c r="BS35" s="74">
        <v>724714</v>
      </c>
      <c r="BT35" s="64">
        <v>74769</v>
      </c>
      <c r="BU35" s="64">
        <v>50870</v>
      </c>
      <c r="BV35" s="64">
        <v>130490</v>
      </c>
      <c r="BW35" s="64">
        <v>130992</v>
      </c>
      <c r="BX35" s="74">
        <v>135555</v>
      </c>
      <c r="BY35" s="74">
        <v>135555</v>
      </c>
      <c r="BZ35" s="64">
        <v>3380628</v>
      </c>
      <c r="CA35" s="64">
        <v>5366823</v>
      </c>
      <c r="CB35" s="64">
        <v>705362</v>
      </c>
      <c r="CC35" s="64">
        <v>1738441</v>
      </c>
      <c r="CD35" s="74">
        <v>464085</v>
      </c>
      <c r="CE35" s="74">
        <v>487459</v>
      </c>
      <c r="CF35" s="64">
        <v>396588</v>
      </c>
      <c r="CG35" s="64">
        <v>423249</v>
      </c>
      <c r="CH35" s="64">
        <v>290598</v>
      </c>
      <c r="CI35" s="64">
        <v>243722</v>
      </c>
      <c r="CJ35" s="74">
        <v>116875</v>
      </c>
      <c r="CK35" s="74">
        <v>94152</v>
      </c>
      <c r="CL35" s="64">
        <v>176239</v>
      </c>
      <c r="CM35" s="64">
        <v>141520</v>
      </c>
      <c r="CN35" s="64">
        <v>169132</v>
      </c>
      <c r="CO35" s="64">
        <v>94259</v>
      </c>
      <c r="CP35" s="74">
        <v>231397</v>
      </c>
      <c r="CQ35" s="74">
        <v>90814</v>
      </c>
      <c r="CR35" s="64">
        <v>48549</v>
      </c>
      <c r="CS35" s="64">
        <v>48549</v>
      </c>
      <c r="CT35" s="64">
        <v>128156</v>
      </c>
      <c r="CU35" s="64">
        <v>136449</v>
      </c>
      <c r="CV35" s="74">
        <v>92476</v>
      </c>
      <c r="CW35" s="74">
        <v>53544</v>
      </c>
      <c r="CX35" s="64">
        <v>119660</v>
      </c>
      <c r="CY35" s="64">
        <v>119641</v>
      </c>
      <c r="CZ35" s="65">
        <v>166250</v>
      </c>
      <c r="DA35" s="64">
        <v>175833</v>
      </c>
      <c r="DB35" s="65">
        <v>869812</v>
      </c>
      <c r="DC35" s="74">
        <v>980806</v>
      </c>
      <c r="DD35" s="65">
        <v>240088</v>
      </c>
      <c r="DE35" s="64">
        <v>162443</v>
      </c>
      <c r="DF35" s="65">
        <v>207451</v>
      </c>
      <c r="DG35" s="64">
        <v>204504</v>
      </c>
      <c r="DH35" s="65">
        <v>139860</v>
      </c>
      <c r="DI35" s="74">
        <v>95376</v>
      </c>
      <c r="DJ35" s="65">
        <v>18433</v>
      </c>
      <c r="DK35" s="64">
        <v>19023</v>
      </c>
      <c r="DL35" s="65">
        <v>64373</v>
      </c>
      <c r="DM35" s="64">
        <v>70681</v>
      </c>
      <c r="DN35" s="65">
        <v>231487</v>
      </c>
      <c r="DO35" s="74">
        <v>336382</v>
      </c>
      <c r="DP35" s="64">
        <v>885271</v>
      </c>
      <c r="DQ35" s="64">
        <v>523961</v>
      </c>
      <c r="DR35" s="64">
        <v>3624329</v>
      </c>
      <c r="DS35" s="64">
        <v>3580545</v>
      </c>
      <c r="DT35" s="74">
        <v>1648532</v>
      </c>
      <c r="DU35" s="74">
        <v>1007198</v>
      </c>
      <c r="DV35" s="64">
        <v>173642</v>
      </c>
      <c r="DW35" s="64">
        <v>141312</v>
      </c>
      <c r="DX35" s="64">
        <v>246023</v>
      </c>
      <c r="DY35" s="64">
        <v>214860</v>
      </c>
      <c r="DZ35" s="74">
        <v>82948</v>
      </c>
      <c r="EA35" s="74">
        <v>65341</v>
      </c>
      <c r="EB35" s="64">
        <v>532534</v>
      </c>
      <c r="EC35" s="64">
        <v>399798</v>
      </c>
      <c r="ED35" s="64">
        <v>268680</v>
      </c>
      <c r="EE35" s="64">
        <v>268336</v>
      </c>
      <c r="EF35" s="74">
        <v>206744</v>
      </c>
      <c r="EG35" s="74">
        <v>209067</v>
      </c>
      <c r="EH35" s="64">
        <v>317652</v>
      </c>
      <c r="EI35" s="64">
        <v>287460</v>
      </c>
      <c r="EJ35" s="64">
        <v>387036</v>
      </c>
      <c r="EK35" s="64">
        <v>495780</v>
      </c>
      <c r="EL35" s="74">
        <v>596673</v>
      </c>
      <c r="EM35" s="74">
        <v>122956</v>
      </c>
      <c r="EN35" s="64">
        <v>93555</v>
      </c>
      <c r="EO35" s="64">
        <v>94589</v>
      </c>
      <c r="EP35" s="64">
        <v>361558</v>
      </c>
      <c r="EQ35" s="64">
        <v>343947</v>
      </c>
      <c r="ER35" s="74">
        <v>168972</v>
      </c>
      <c r="ES35" s="74">
        <v>158079</v>
      </c>
    </row>
    <row r="36" spans="1:149" s="77" customFormat="1" ht="15">
      <c r="A36" s="29" t="s">
        <v>100</v>
      </c>
      <c r="B36" s="69">
        <v>160180565</v>
      </c>
      <c r="C36" s="69">
        <v>535478244</v>
      </c>
      <c r="D36" s="76">
        <v>53538600</v>
      </c>
      <c r="E36" s="76">
        <v>61293192</v>
      </c>
      <c r="F36" s="69">
        <v>6415619</v>
      </c>
      <c r="G36" s="69">
        <v>6411176</v>
      </c>
      <c r="H36" s="69">
        <v>22989730</v>
      </c>
      <c r="I36" s="69">
        <v>25005958</v>
      </c>
      <c r="J36" s="76">
        <v>38170798</v>
      </c>
      <c r="K36" s="76">
        <v>48302096</v>
      </c>
      <c r="L36" s="69">
        <v>14205446</v>
      </c>
      <c r="M36" s="69">
        <v>15916990</v>
      </c>
      <c r="N36" s="69">
        <v>333194</v>
      </c>
      <c r="O36" s="69">
        <v>653565</v>
      </c>
      <c r="P36" s="76">
        <v>26606539</v>
      </c>
      <c r="Q36" s="76">
        <v>51825292</v>
      </c>
      <c r="R36" s="69">
        <v>8423590</v>
      </c>
      <c r="S36" s="69">
        <v>8716808</v>
      </c>
      <c r="T36" s="69">
        <v>3958494</v>
      </c>
      <c r="U36" s="69">
        <v>4385564</v>
      </c>
      <c r="V36" s="76">
        <v>3040193</v>
      </c>
      <c r="W36" s="76">
        <v>3222446</v>
      </c>
      <c r="X36" s="69">
        <v>1812116</v>
      </c>
      <c r="Y36" s="69">
        <v>1901152</v>
      </c>
      <c r="Z36" s="69">
        <v>12266282</v>
      </c>
      <c r="AA36" s="69">
        <v>12667738</v>
      </c>
      <c r="AB36" s="76"/>
      <c r="AC36" s="76"/>
      <c r="AD36" s="69">
        <v>2391052</v>
      </c>
      <c r="AE36" s="69">
        <v>2410593</v>
      </c>
      <c r="AF36" s="69">
        <v>5294946</v>
      </c>
      <c r="AG36" s="69">
        <v>7231759</v>
      </c>
      <c r="AH36" s="76">
        <v>1678926</v>
      </c>
      <c r="AI36" s="76">
        <v>1996290</v>
      </c>
      <c r="AJ36" s="69">
        <v>88751</v>
      </c>
      <c r="AK36" s="69">
        <v>76774</v>
      </c>
      <c r="AL36" s="69">
        <v>2658265</v>
      </c>
      <c r="AM36" s="69">
        <v>2497233</v>
      </c>
      <c r="AN36" s="76">
        <v>238716</v>
      </c>
      <c r="AO36" s="76">
        <v>236092</v>
      </c>
      <c r="AP36" s="69">
        <v>3541865</v>
      </c>
      <c r="AQ36" s="69">
        <v>4619515</v>
      </c>
      <c r="AR36" s="69">
        <v>1165203</v>
      </c>
      <c r="AS36" s="69">
        <v>1096664</v>
      </c>
      <c r="AT36" s="76">
        <v>1274558</v>
      </c>
      <c r="AU36" s="76">
        <v>1905027</v>
      </c>
      <c r="AV36" s="69">
        <v>4954309</v>
      </c>
      <c r="AW36" s="69">
        <v>7685655</v>
      </c>
      <c r="AX36" s="69">
        <v>497094.68899999995</v>
      </c>
      <c r="AY36" s="69">
        <v>625940.04700000002</v>
      </c>
      <c r="AZ36" s="76">
        <v>454545</v>
      </c>
      <c r="BA36" s="76">
        <v>561777</v>
      </c>
      <c r="BB36" s="69">
        <v>1530551</v>
      </c>
      <c r="BC36" s="69">
        <v>2067612</v>
      </c>
      <c r="BD36" s="69">
        <v>553733</v>
      </c>
      <c r="BE36" s="69">
        <v>550653</v>
      </c>
      <c r="BF36" s="76">
        <v>92243</v>
      </c>
      <c r="BG36" s="76">
        <v>92736</v>
      </c>
      <c r="BH36" s="69">
        <v>322336</v>
      </c>
      <c r="BI36" s="69">
        <v>295292</v>
      </c>
      <c r="BJ36" s="69">
        <v>797889</v>
      </c>
      <c r="BK36" s="69">
        <v>865946</v>
      </c>
      <c r="BL36" s="76">
        <v>6021020</v>
      </c>
      <c r="BM36" s="76">
        <v>8099450</v>
      </c>
      <c r="BN36" s="69">
        <v>1803140</v>
      </c>
      <c r="BO36" s="69">
        <v>1914251</v>
      </c>
      <c r="BP36" s="69">
        <v>1738047</v>
      </c>
      <c r="BQ36" s="69">
        <v>1896090</v>
      </c>
      <c r="BR36" s="76">
        <v>1442897</v>
      </c>
      <c r="BS36" s="76">
        <v>1706110</v>
      </c>
      <c r="BT36" s="69">
        <v>97197</v>
      </c>
      <c r="BU36" s="69">
        <v>116390</v>
      </c>
      <c r="BV36" s="69">
        <v>516545</v>
      </c>
      <c r="BW36" s="69">
        <v>603915</v>
      </c>
      <c r="BX36" s="76">
        <v>258901</v>
      </c>
      <c r="BY36" s="76">
        <v>258901</v>
      </c>
      <c r="BZ36" s="69">
        <v>27599637</v>
      </c>
      <c r="CA36" s="69">
        <v>42487601</v>
      </c>
      <c r="CB36" s="69">
        <v>4139127</v>
      </c>
      <c r="CC36" s="69">
        <v>7761628</v>
      </c>
      <c r="CD36" s="76">
        <v>4032911</v>
      </c>
      <c r="CE36" s="76">
        <v>4538281</v>
      </c>
      <c r="CF36" s="69">
        <v>3030540</v>
      </c>
      <c r="CG36" s="69">
        <v>3916595</v>
      </c>
      <c r="CH36" s="69">
        <v>1100405</v>
      </c>
      <c r="CI36" s="69">
        <v>1061348</v>
      </c>
      <c r="CJ36" s="76">
        <v>820289</v>
      </c>
      <c r="CK36" s="76">
        <v>778129</v>
      </c>
      <c r="CL36" s="69">
        <v>648273</v>
      </c>
      <c r="CM36" s="69">
        <v>661275</v>
      </c>
      <c r="CN36" s="69">
        <v>615283</v>
      </c>
      <c r="CO36" s="69">
        <v>700752</v>
      </c>
      <c r="CP36" s="76">
        <v>475484</v>
      </c>
      <c r="CQ36" s="76">
        <v>603434</v>
      </c>
      <c r="CR36" s="69">
        <v>68226</v>
      </c>
      <c r="CS36" s="69">
        <v>68226</v>
      </c>
      <c r="CT36" s="69">
        <v>681515</v>
      </c>
      <c r="CU36" s="69">
        <v>801585</v>
      </c>
      <c r="CV36" s="76">
        <v>199109</v>
      </c>
      <c r="CW36" s="76">
        <v>204756</v>
      </c>
      <c r="CX36" s="69">
        <v>1078363</v>
      </c>
      <c r="CY36" s="69">
        <v>1258895</v>
      </c>
      <c r="CZ36" s="70">
        <v>875088</v>
      </c>
      <c r="DA36" s="69">
        <v>1320733</v>
      </c>
      <c r="DB36" s="70">
        <v>8676737</v>
      </c>
      <c r="DC36" s="76">
        <v>12621341</v>
      </c>
      <c r="DD36" s="70">
        <v>1201529</v>
      </c>
      <c r="DE36" s="69">
        <v>1568133</v>
      </c>
      <c r="DF36" s="70">
        <v>869190</v>
      </c>
      <c r="DG36" s="69">
        <v>869051</v>
      </c>
      <c r="DH36" s="70">
        <v>271534</v>
      </c>
      <c r="DI36" s="76">
        <v>357668</v>
      </c>
      <c r="DJ36" s="70">
        <v>195048</v>
      </c>
      <c r="DK36" s="69">
        <v>300686</v>
      </c>
      <c r="DL36" s="70">
        <v>547930</v>
      </c>
      <c r="DM36" s="69">
        <v>812063</v>
      </c>
      <c r="DN36" s="70">
        <v>5521927</v>
      </c>
      <c r="DO36" s="76">
        <v>8816343</v>
      </c>
      <c r="DP36" s="69">
        <v>4235884</v>
      </c>
      <c r="DQ36" s="69">
        <v>4847280</v>
      </c>
      <c r="DR36" s="69">
        <v>9600607</v>
      </c>
      <c r="DS36" s="69">
        <v>11831560</v>
      </c>
      <c r="DT36" s="76">
        <v>11625288</v>
      </c>
      <c r="DU36" s="76">
        <v>14438220</v>
      </c>
      <c r="DV36" s="69">
        <v>867671</v>
      </c>
      <c r="DW36" s="69">
        <v>884718</v>
      </c>
      <c r="DX36" s="69">
        <v>648884</v>
      </c>
      <c r="DY36" s="69">
        <v>645023</v>
      </c>
      <c r="DZ36" s="76">
        <v>410935</v>
      </c>
      <c r="EA36" s="76">
        <v>410115</v>
      </c>
      <c r="EB36" s="69">
        <v>2428980</v>
      </c>
      <c r="EC36" s="69">
        <v>2473708</v>
      </c>
      <c r="ED36" s="69">
        <v>2504185</v>
      </c>
      <c r="EE36" s="69">
        <v>3046978</v>
      </c>
      <c r="EF36" s="76">
        <v>1162114</v>
      </c>
      <c r="EG36" s="76">
        <v>1296232</v>
      </c>
      <c r="EH36" s="69">
        <v>3740076</v>
      </c>
      <c r="EI36" s="69">
        <v>3866786</v>
      </c>
      <c r="EJ36" s="69">
        <v>3284901</v>
      </c>
      <c r="EK36" s="69">
        <v>4232085</v>
      </c>
      <c r="EL36" s="76">
        <v>1766593</v>
      </c>
      <c r="EM36" s="76">
        <v>1596575</v>
      </c>
      <c r="EN36" s="69">
        <v>719037</v>
      </c>
      <c r="EO36" s="69">
        <v>765758</v>
      </c>
      <c r="EP36" s="69">
        <v>1195087</v>
      </c>
      <c r="EQ36" s="69">
        <v>1379488</v>
      </c>
      <c r="ER36" s="76">
        <v>731716</v>
      </c>
      <c r="ES36" s="76">
        <v>696422</v>
      </c>
    </row>
    <row r="37" spans="1:149" ht="6" customHeight="1">
      <c r="B37" s="64"/>
      <c r="C37" s="64"/>
      <c r="D37" s="74"/>
      <c r="E37" s="74"/>
      <c r="F37" s="64"/>
      <c r="G37" s="64"/>
      <c r="H37" s="64"/>
      <c r="I37" s="64"/>
      <c r="J37" s="74"/>
      <c r="K37" s="74"/>
      <c r="L37" s="64"/>
      <c r="M37" s="64"/>
      <c r="N37" s="64"/>
      <c r="O37" s="64"/>
      <c r="P37" s="74"/>
      <c r="Q37" s="74"/>
      <c r="R37" s="64"/>
      <c r="S37" s="64"/>
      <c r="T37" s="64"/>
      <c r="U37" s="64"/>
      <c r="V37" s="74"/>
      <c r="W37" s="74"/>
      <c r="X37" s="64"/>
      <c r="Y37" s="64"/>
      <c r="Z37" s="64"/>
      <c r="AA37" s="64"/>
      <c r="AB37" s="74"/>
      <c r="AC37" s="74"/>
      <c r="AD37" s="64"/>
      <c r="AE37" s="64"/>
      <c r="AF37" s="64"/>
      <c r="AG37" s="64"/>
      <c r="AH37" s="74"/>
      <c r="AI37" s="74"/>
      <c r="AJ37" s="64"/>
      <c r="AK37" s="64"/>
      <c r="AL37" s="64"/>
      <c r="AM37" s="64"/>
      <c r="AN37" s="74"/>
      <c r="AO37" s="74"/>
      <c r="AP37" s="64"/>
      <c r="AQ37" s="64"/>
      <c r="AR37" s="64"/>
      <c r="AS37" s="64"/>
      <c r="AT37" s="74"/>
      <c r="AU37" s="74"/>
      <c r="AV37" s="64"/>
      <c r="AW37" s="64"/>
      <c r="AX37" s="64"/>
      <c r="AY37" s="64"/>
      <c r="AZ37" s="74"/>
      <c r="BA37" s="74"/>
      <c r="BB37" s="64"/>
      <c r="BC37" s="64"/>
      <c r="BD37" s="64"/>
      <c r="BE37" s="64"/>
      <c r="BF37" s="74"/>
      <c r="BG37" s="74"/>
      <c r="BH37" s="64"/>
      <c r="BI37" s="64"/>
      <c r="BJ37" s="64"/>
      <c r="BK37" s="64"/>
      <c r="BL37" s="74"/>
      <c r="BM37" s="74"/>
      <c r="BN37" s="64"/>
      <c r="BO37" s="64"/>
      <c r="BP37" s="64"/>
      <c r="BQ37" s="64"/>
      <c r="BR37" s="74"/>
      <c r="BS37" s="74"/>
      <c r="BT37" s="64"/>
      <c r="BU37" s="64"/>
      <c r="BV37" s="64"/>
      <c r="BW37" s="64"/>
      <c r="BX37" s="74"/>
      <c r="BY37" s="74"/>
      <c r="BZ37" s="64"/>
      <c r="CA37" s="64"/>
      <c r="CB37" s="64"/>
      <c r="CC37" s="64"/>
      <c r="CD37" s="74"/>
      <c r="CE37" s="74"/>
      <c r="CF37" s="64"/>
      <c r="CG37" s="64"/>
      <c r="CH37" s="64"/>
      <c r="CI37" s="64"/>
      <c r="CJ37" s="74"/>
      <c r="CK37" s="74"/>
      <c r="CL37" s="64"/>
      <c r="CM37" s="64"/>
      <c r="CN37" s="64"/>
      <c r="CO37" s="64"/>
      <c r="CP37" s="74"/>
      <c r="CQ37" s="74"/>
      <c r="CR37" s="64"/>
      <c r="CS37" s="64"/>
      <c r="CT37" s="64"/>
      <c r="CU37" s="64"/>
      <c r="CV37" s="74"/>
      <c r="CW37" s="74"/>
      <c r="CX37" s="64"/>
      <c r="CY37" s="64"/>
      <c r="CZ37" s="65"/>
      <c r="DA37" s="64"/>
      <c r="DB37" s="65"/>
      <c r="DC37" s="74"/>
      <c r="DD37" s="65"/>
      <c r="DE37" s="64"/>
      <c r="DF37" s="65"/>
      <c r="DG37" s="64"/>
      <c r="DH37" s="65"/>
      <c r="DI37" s="74"/>
      <c r="DJ37" s="65"/>
      <c r="DK37" s="64"/>
      <c r="DL37" s="65"/>
      <c r="DM37" s="64"/>
      <c r="DN37" s="65"/>
      <c r="DO37" s="74"/>
      <c r="DP37" s="64"/>
      <c r="DQ37" s="64"/>
      <c r="DR37" s="64"/>
      <c r="DS37" s="64"/>
      <c r="DT37" s="74"/>
      <c r="DU37" s="74"/>
      <c r="DV37" s="64"/>
      <c r="DW37" s="64"/>
      <c r="DX37" s="64"/>
      <c r="DY37" s="64"/>
      <c r="DZ37" s="74"/>
      <c r="EA37" s="74"/>
      <c r="EB37" s="64"/>
      <c r="EC37" s="64"/>
      <c r="ED37" s="64"/>
      <c r="EE37" s="64"/>
      <c r="EF37" s="74"/>
      <c r="EG37" s="74"/>
      <c r="EH37" s="64"/>
      <c r="EI37" s="64"/>
      <c r="EJ37" s="64"/>
      <c r="EK37" s="64"/>
      <c r="EL37" s="74"/>
      <c r="EM37" s="74"/>
      <c r="EN37" s="64"/>
      <c r="EO37" s="64"/>
      <c r="EP37" s="64"/>
      <c r="EQ37" s="64"/>
      <c r="ER37" s="74"/>
      <c r="ES37" s="74"/>
    </row>
    <row r="38" spans="1:149">
      <c r="A38" s="23" t="s">
        <v>115</v>
      </c>
      <c r="B38" s="64">
        <v>76414827</v>
      </c>
      <c r="C38" s="64">
        <v>245012901</v>
      </c>
      <c r="D38" s="74">
        <v>15965386</v>
      </c>
      <c r="E38" s="74">
        <v>17293912</v>
      </c>
      <c r="F38" s="64">
        <v>4657565</v>
      </c>
      <c r="G38" s="64">
        <v>4569421</v>
      </c>
      <c r="H38" s="64">
        <v>12893826</v>
      </c>
      <c r="I38" s="64">
        <v>13964953</v>
      </c>
      <c r="J38" s="74">
        <v>4181883</v>
      </c>
      <c r="K38" s="74">
        <v>9144857</v>
      </c>
      <c r="L38" s="64">
        <v>3802335</v>
      </c>
      <c r="M38" s="64">
        <v>4681330</v>
      </c>
      <c r="N38" s="64">
        <v>271511</v>
      </c>
      <c r="O38" s="64">
        <v>245907</v>
      </c>
      <c r="P38" s="74">
        <v>3104104</v>
      </c>
      <c r="Q38" s="74">
        <v>7288374</v>
      </c>
      <c r="R38" s="64">
        <v>7125620</v>
      </c>
      <c r="S38" s="64">
        <v>7173329</v>
      </c>
      <c r="T38" s="64">
        <v>1518568</v>
      </c>
      <c r="U38" s="64">
        <v>902752</v>
      </c>
      <c r="V38" s="74">
        <v>2497686</v>
      </c>
      <c r="W38" s="74">
        <v>2639735</v>
      </c>
      <c r="X38" s="64">
        <v>871994</v>
      </c>
      <c r="Y38" s="64">
        <v>1044154</v>
      </c>
      <c r="Z38" s="64">
        <v>6719786</v>
      </c>
      <c r="AA38" s="64">
        <v>6655031</v>
      </c>
      <c r="AB38" s="74"/>
      <c r="AC38" s="74"/>
      <c r="AD38" s="64">
        <v>2042402</v>
      </c>
      <c r="AE38" s="64">
        <v>2061943</v>
      </c>
      <c r="AF38" s="64">
        <v>2527818</v>
      </c>
      <c r="AG38" s="64">
        <v>2559870</v>
      </c>
      <c r="AH38" s="74">
        <v>525510</v>
      </c>
      <c r="AI38" s="74">
        <v>596517</v>
      </c>
      <c r="AJ38" s="64">
        <v>45018</v>
      </c>
      <c r="AK38" s="64">
        <v>31037</v>
      </c>
      <c r="AL38" s="64">
        <v>1180010</v>
      </c>
      <c r="AM38" s="64">
        <v>662063</v>
      </c>
      <c r="AN38" s="74">
        <v>223151</v>
      </c>
      <c r="AO38" s="74">
        <v>220526</v>
      </c>
      <c r="AP38" s="64">
        <v>2334865</v>
      </c>
      <c r="AQ38" s="64">
        <v>2970176</v>
      </c>
      <c r="AR38" s="64">
        <v>700708</v>
      </c>
      <c r="AS38" s="64">
        <v>603108</v>
      </c>
      <c r="AT38" s="74">
        <v>346220</v>
      </c>
      <c r="AU38" s="74">
        <v>295384</v>
      </c>
      <c r="AV38" s="64">
        <v>868202</v>
      </c>
      <c r="AW38" s="64">
        <v>1208748</v>
      </c>
      <c r="AX38" s="64">
        <v>379133.14799999999</v>
      </c>
      <c r="AY38" s="64">
        <v>440306.76899999997</v>
      </c>
      <c r="AZ38" s="74">
        <v>129587</v>
      </c>
      <c r="BA38" s="74">
        <v>195187</v>
      </c>
      <c r="BB38" s="64">
        <v>484186</v>
      </c>
      <c r="BC38" s="64">
        <v>500678</v>
      </c>
      <c r="BD38" s="64">
        <v>487799</v>
      </c>
      <c r="BE38" s="64">
        <v>470286</v>
      </c>
      <c r="BF38" s="74">
        <v>77039</v>
      </c>
      <c r="BG38" s="74">
        <v>77532</v>
      </c>
      <c r="BH38" s="64">
        <v>299452</v>
      </c>
      <c r="BI38" s="64">
        <v>274439</v>
      </c>
      <c r="BJ38" s="64">
        <v>415030</v>
      </c>
      <c r="BK38" s="64">
        <v>343558</v>
      </c>
      <c r="BL38" s="74">
        <v>1146280</v>
      </c>
      <c r="BM38" s="74">
        <v>2006561</v>
      </c>
      <c r="BN38" s="64">
        <v>1439679</v>
      </c>
      <c r="BO38" s="64">
        <v>1166145</v>
      </c>
      <c r="BP38" s="64">
        <v>831433</v>
      </c>
      <c r="BQ38" s="64">
        <v>658896</v>
      </c>
      <c r="BR38" s="74">
        <v>1127266</v>
      </c>
      <c r="BS38" s="74">
        <v>1246740</v>
      </c>
      <c r="BT38" s="64">
        <v>92455</v>
      </c>
      <c r="BU38" s="64">
        <v>90311</v>
      </c>
      <c r="BV38" s="64">
        <v>414686</v>
      </c>
      <c r="BW38" s="64">
        <v>411903</v>
      </c>
      <c r="BX38" s="74">
        <v>242947</v>
      </c>
      <c r="BY38" s="74">
        <v>242947</v>
      </c>
      <c r="BZ38" s="64">
        <v>11632798</v>
      </c>
      <c r="CA38" s="64">
        <v>18577801</v>
      </c>
      <c r="CB38" s="64">
        <v>-416997</v>
      </c>
      <c r="CC38" s="64">
        <v>683591</v>
      </c>
      <c r="CD38" s="74">
        <v>2509849</v>
      </c>
      <c r="CE38" s="74">
        <v>2643152</v>
      </c>
      <c r="CF38" s="64">
        <v>1860401</v>
      </c>
      <c r="CG38" s="64">
        <v>2468366</v>
      </c>
      <c r="CH38" s="64">
        <v>912119</v>
      </c>
      <c r="CI38" s="64">
        <v>796069</v>
      </c>
      <c r="CJ38" s="74">
        <v>582837</v>
      </c>
      <c r="CK38" s="74">
        <v>540677</v>
      </c>
      <c r="CL38" s="64">
        <v>591458</v>
      </c>
      <c r="CM38" s="64">
        <v>599219</v>
      </c>
      <c r="CN38" s="64">
        <v>456670</v>
      </c>
      <c r="CO38" s="64">
        <v>416960</v>
      </c>
      <c r="CP38" s="74">
        <v>251992</v>
      </c>
      <c r="CQ38" s="74">
        <v>353313</v>
      </c>
      <c r="CR38" s="64">
        <v>62065</v>
      </c>
      <c r="CS38" s="64">
        <v>62065</v>
      </c>
      <c r="CT38" s="64">
        <v>264318</v>
      </c>
      <c r="CU38" s="64">
        <v>202655</v>
      </c>
      <c r="CV38" s="74">
        <v>175612</v>
      </c>
      <c r="CW38" s="74">
        <v>175565</v>
      </c>
      <c r="CX38" s="64">
        <v>303554</v>
      </c>
      <c r="CY38" s="64">
        <v>551246</v>
      </c>
      <c r="CZ38" s="65">
        <v>274537</v>
      </c>
      <c r="DA38" s="64">
        <v>161421</v>
      </c>
      <c r="DB38" s="65">
        <v>278831</v>
      </c>
      <c r="DC38" s="74">
        <v>3724612</v>
      </c>
      <c r="DD38" s="65">
        <v>636930</v>
      </c>
      <c r="DE38" s="64">
        <v>929884</v>
      </c>
      <c r="DF38" s="65">
        <v>852802</v>
      </c>
      <c r="DG38" s="64">
        <v>844403</v>
      </c>
      <c r="DH38" s="65">
        <v>244867</v>
      </c>
      <c r="DI38" s="74">
        <v>271083</v>
      </c>
      <c r="DJ38" s="65">
        <v>7406</v>
      </c>
      <c r="DK38" s="64">
        <v>-6769</v>
      </c>
      <c r="DL38" s="65">
        <v>40702</v>
      </c>
      <c r="DM38" s="64">
        <v>366582</v>
      </c>
      <c r="DN38" s="65">
        <v>355160</v>
      </c>
      <c r="DO38" s="74">
        <v>495451</v>
      </c>
      <c r="DP38" s="64">
        <v>3210545</v>
      </c>
      <c r="DQ38" s="64">
        <v>3604777</v>
      </c>
      <c r="DR38" s="64">
        <v>5175366</v>
      </c>
      <c r="DS38" s="64">
        <v>6872641</v>
      </c>
      <c r="DT38" s="74">
        <v>1456598</v>
      </c>
      <c r="DU38" s="74">
        <v>3575615</v>
      </c>
      <c r="DV38" s="64">
        <v>497638</v>
      </c>
      <c r="DW38" s="64">
        <v>466334</v>
      </c>
      <c r="DX38" s="64">
        <v>425799</v>
      </c>
      <c r="DY38" s="64">
        <v>391116</v>
      </c>
      <c r="DZ38" s="74">
        <v>366991</v>
      </c>
      <c r="EA38" s="74">
        <v>365589</v>
      </c>
      <c r="EB38" s="64">
        <v>1934759</v>
      </c>
      <c r="EC38" s="64">
        <v>1761415</v>
      </c>
      <c r="ED38" s="64">
        <v>1375700</v>
      </c>
      <c r="EE38" s="64">
        <v>1393805</v>
      </c>
      <c r="EF38" s="74">
        <v>592331</v>
      </c>
      <c r="EG38" s="74">
        <v>544595</v>
      </c>
      <c r="EH38" s="64">
        <v>919066</v>
      </c>
      <c r="EI38" s="64">
        <v>1092597</v>
      </c>
      <c r="EJ38" s="64">
        <v>1567328</v>
      </c>
      <c r="EK38" s="64">
        <v>2281252</v>
      </c>
      <c r="EL38" s="74">
        <v>1010398</v>
      </c>
      <c r="EM38" s="74">
        <v>561080</v>
      </c>
      <c r="EN38" s="64">
        <v>606750</v>
      </c>
      <c r="EO38" s="64">
        <v>610421</v>
      </c>
      <c r="EP38" s="64">
        <v>664739</v>
      </c>
      <c r="EQ38" s="64">
        <v>791173</v>
      </c>
      <c r="ER38" s="74">
        <v>680355</v>
      </c>
      <c r="ES38" s="74">
        <v>564379</v>
      </c>
    </row>
    <row r="39" spans="1:149">
      <c r="A39" s="23" t="s">
        <v>117</v>
      </c>
      <c r="B39" s="64">
        <v>28762464</v>
      </c>
      <c r="C39" s="64">
        <v>38131426</v>
      </c>
      <c r="D39" s="74">
        <v>7160732</v>
      </c>
      <c r="E39" s="74">
        <v>7160732</v>
      </c>
      <c r="F39" s="64">
        <v>1262369</v>
      </c>
      <c r="G39" s="64">
        <v>1332791</v>
      </c>
      <c r="H39" s="64">
        <v>2100386</v>
      </c>
      <c r="I39" s="64">
        <v>2124949</v>
      </c>
      <c r="J39" s="74">
        <v>10907493</v>
      </c>
      <c r="K39" s="74">
        <v>11126712</v>
      </c>
      <c r="L39" s="64">
        <v>1446033</v>
      </c>
      <c r="M39" s="64">
        <v>1446033</v>
      </c>
      <c r="N39" s="64">
        <v>0</v>
      </c>
      <c r="O39" s="64">
        <v>0</v>
      </c>
      <c r="P39" s="74">
        <v>4988518</v>
      </c>
      <c r="Q39" s="74">
        <v>6992308</v>
      </c>
      <c r="R39" s="64">
        <v>488526</v>
      </c>
      <c r="S39" s="64">
        <v>557722</v>
      </c>
      <c r="T39" s="64">
        <v>456625</v>
      </c>
      <c r="U39" s="64">
        <v>581050</v>
      </c>
      <c r="V39" s="74">
        <v>211603</v>
      </c>
      <c r="W39" s="74">
        <v>211603</v>
      </c>
      <c r="X39" s="64">
        <v>154938</v>
      </c>
      <c r="Y39" s="64">
        <v>154938</v>
      </c>
      <c r="Z39" s="64">
        <v>3418316</v>
      </c>
      <c r="AA39" s="64">
        <v>3438663</v>
      </c>
      <c r="AB39" s="74"/>
      <c r="AC39" s="74"/>
      <c r="AD39" s="64">
        <v>0</v>
      </c>
      <c r="AE39" s="64">
        <v>0</v>
      </c>
      <c r="AF39" s="64">
        <v>788344</v>
      </c>
      <c r="AG39" s="64">
        <v>788344</v>
      </c>
      <c r="AH39" s="74">
        <v>73514</v>
      </c>
      <c r="AI39" s="74">
        <v>73514</v>
      </c>
      <c r="AJ39" s="64">
        <v>0</v>
      </c>
      <c r="AK39" s="64">
        <v>0</v>
      </c>
      <c r="AL39" s="64">
        <v>226555</v>
      </c>
      <c r="AM39" s="64">
        <v>290429</v>
      </c>
      <c r="AN39" s="74">
        <v>0</v>
      </c>
      <c r="AO39" s="74">
        <v>0</v>
      </c>
      <c r="AP39" s="64">
        <v>411869</v>
      </c>
      <c r="AQ39" s="64">
        <v>506243</v>
      </c>
      <c r="AR39" s="64">
        <v>94867</v>
      </c>
      <c r="AS39" s="64">
        <v>94867</v>
      </c>
      <c r="AT39" s="74">
        <v>116486</v>
      </c>
      <c r="AU39" s="74">
        <v>116486</v>
      </c>
      <c r="AV39" s="64">
        <v>1528639</v>
      </c>
      <c r="AW39" s="64">
        <v>1528639</v>
      </c>
      <c r="AX39" s="64">
        <v>0</v>
      </c>
      <c r="AY39" s="64">
        <v>27229.266</v>
      </c>
      <c r="AZ39" s="74">
        <v>0</v>
      </c>
      <c r="BA39" s="74">
        <v>0</v>
      </c>
      <c r="BB39" s="64">
        <v>165022</v>
      </c>
      <c r="BC39" s="64">
        <v>165022</v>
      </c>
      <c r="BD39" s="64">
        <v>0</v>
      </c>
      <c r="BE39" s="64">
        <v>0</v>
      </c>
      <c r="BF39" s="74">
        <v>0</v>
      </c>
      <c r="BG39" s="74">
        <v>0</v>
      </c>
      <c r="BH39" s="64">
        <v>0</v>
      </c>
      <c r="BI39" s="64">
        <v>0</v>
      </c>
      <c r="BJ39" s="64">
        <v>33237</v>
      </c>
      <c r="BK39" s="64">
        <v>33237</v>
      </c>
      <c r="BL39" s="74">
        <v>1056239</v>
      </c>
      <c r="BM39" s="74">
        <v>1163675</v>
      </c>
      <c r="BN39" s="64">
        <v>133558</v>
      </c>
      <c r="BO39" s="64">
        <v>133558</v>
      </c>
      <c r="BP39" s="64">
        <v>231360</v>
      </c>
      <c r="BQ39" s="64">
        <v>231360</v>
      </c>
      <c r="BR39" s="74">
        <v>150561</v>
      </c>
      <c r="BS39" s="74">
        <v>150561</v>
      </c>
      <c r="BT39" s="64">
        <v>0</v>
      </c>
      <c r="BU39" s="64">
        <v>0</v>
      </c>
      <c r="BV39" s="64">
        <v>0</v>
      </c>
      <c r="BW39" s="64">
        <v>0</v>
      </c>
      <c r="BX39" s="74">
        <v>0</v>
      </c>
      <c r="BY39" s="74">
        <v>0</v>
      </c>
      <c r="BZ39" s="64">
        <v>2520112</v>
      </c>
      <c r="CA39" s="64">
        <v>3564643</v>
      </c>
      <c r="CB39" s="64">
        <v>1838675</v>
      </c>
      <c r="CC39" s="64">
        <v>1986090</v>
      </c>
      <c r="CD39" s="74">
        <v>954428</v>
      </c>
      <c r="CE39" s="74">
        <v>995973</v>
      </c>
      <c r="CF39" s="64">
        <v>465095</v>
      </c>
      <c r="CG39" s="64">
        <v>563550</v>
      </c>
      <c r="CH39" s="64">
        <v>0</v>
      </c>
      <c r="CI39" s="64">
        <v>0</v>
      </c>
      <c r="CJ39" s="74">
        <v>0</v>
      </c>
      <c r="CK39" s="74">
        <v>0</v>
      </c>
      <c r="CL39" s="64">
        <v>0</v>
      </c>
      <c r="CM39" s="64">
        <v>0</v>
      </c>
      <c r="CN39" s="64">
        <v>66031</v>
      </c>
      <c r="CO39" s="64">
        <v>66031</v>
      </c>
      <c r="CP39" s="74">
        <v>67067</v>
      </c>
      <c r="CQ39" s="74">
        <v>67602</v>
      </c>
      <c r="CR39" s="64">
        <v>0</v>
      </c>
      <c r="CS39" s="64">
        <v>0</v>
      </c>
      <c r="CT39" s="64">
        <v>0</v>
      </c>
      <c r="CU39" s="64">
        <v>0</v>
      </c>
      <c r="CV39" s="74">
        <v>0</v>
      </c>
      <c r="CW39" s="74">
        <v>0</v>
      </c>
      <c r="CX39" s="64">
        <v>39087</v>
      </c>
      <c r="CY39" s="64">
        <v>39087</v>
      </c>
      <c r="CZ39" s="65">
        <v>302570</v>
      </c>
      <c r="DA39" s="64">
        <v>302570</v>
      </c>
      <c r="DB39" s="65">
        <v>2070918</v>
      </c>
      <c r="DC39" s="74">
        <v>2223740</v>
      </c>
      <c r="DD39" s="65">
        <v>79809</v>
      </c>
      <c r="DE39" s="64">
        <v>79809</v>
      </c>
      <c r="DF39" s="65">
        <v>0</v>
      </c>
      <c r="DG39" s="64">
        <v>0</v>
      </c>
      <c r="DH39" s="65">
        <v>0</v>
      </c>
      <c r="DI39" s="74">
        <v>0</v>
      </c>
      <c r="DJ39" s="65">
        <v>9622</v>
      </c>
      <c r="DK39" s="64">
        <v>9622</v>
      </c>
      <c r="DL39" s="65">
        <v>0</v>
      </c>
      <c r="DM39" s="64">
        <v>3708</v>
      </c>
      <c r="DN39" s="65">
        <v>461557</v>
      </c>
      <c r="DO39" s="74">
        <v>462476</v>
      </c>
      <c r="DP39" s="64">
        <v>374334</v>
      </c>
      <c r="DQ39" s="64">
        <v>436748</v>
      </c>
      <c r="DR39" s="64">
        <v>3405815</v>
      </c>
      <c r="DS39" s="64">
        <v>3639412</v>
      </c>
      <c r="DT39" s="74">
        <v>1823741</v>
      </c>
      <c r="DU39" s="74">
        <v>2042895</v>
      </c>
      <c r="DV39" s="64">
        <v>81410</v>
      </c>
      <c r="DW39" s="64">
        <v>81410</v>
      </c>
      <c r="DX39" s="64">
        <v>7128</v>
      </c>
      <c r="DY39" s="64">
        <v>7128</v>
      </c>
      <c r="DZ39" s="74">
        <v>0</v>
      </c>
      <c r="EA39" s="74">
        <v>0</v>
      </c>
      <c r="EB39" s="64">
        <v>126475</v>
      </c>
      <c r="EC39" s="64">
        <v>126475</v>
      </c>
      <c r="ED39" s="64">
        <v>33000</v>
      </c>
      <c r="EE39" s="64">
        <v>33000</v>
      </c>
      <c r="EF39" s="74">
        <v>0</v>
      </c>
      <c r="EG39" s="74">
        <v>4280</v>
      </c>
      <c r="EH39" s="64">
        <v>514439</v>
      </c>
      <c r="EI39" s="64">
        <v>514439</v>
      </c>
      <c r="EJ39" s="64">
        <v>396266</v>
      </c>
      <c r="EK39" s="64">
        <v>416593</v>
      </c>
      <c r="EL39" s="74">
        <v>0</v>
      </c>
      <c r="EM39" s="74">
        <v>0</v>
      </c>
      <c r="EN39" s="64">
        <v>0</v>
      </c>
      <c r="EO39" s="64">
        <v>0</v>
      </c>
      <c r="EP39" s="64">
        <v>0</v>
      </c>
      <c r="EQ39" s="64">
        <v>0</v>
      </c>
      <c r="ER39" s="74">
        <v>0</v>
      </c>
      <c r="ES39" s="74">
        <v>0</v>
      </c>
    </row>
    <row r="40" spans="1:149">
      <c r="A40" s="23" t="s">
        <v>121</v>
      </c>
      <c r="B40" s="64">
        <v>40630121</v>
      </c>
      <c r="C40" s="64">
        <v>207057614</v>
      </c>
      <c r="D40" s="74">
        <v>23531452</v>
      </c>
      <c r="E40" s="74">
        <v>29655741</v>
      </c>
      <c r="F40" s="64">
        <v>67548</v>
      </c>
      <c r="G40" s="64">
        <v>149747</v>
      </c>
      <c r="H40" s="64">
        <v>5764654</v>
      </c>
      <c r="I40" s="64">
        <v>6670170</v>
      </c>
      <c r="J40" s="74">
        <v>18928021</v>
      </c>
      <c r="K40" s="74">
        <v>24332331</v>
      </c>
      <c r="L40" s="64">
        <v>6713769</v>
      </c>
      <c r="M40" s="64">
        <v>7989103</v>
      </c>
      <c r="N40" s="64">
        <v>40137</v>
      </c>
      <c r="O40" s="64">
        <v>345137</v>
      </c>
      <c r="P40" s="74">
        <v>16091411</v>
      </c>
      <c r="Q40" s="74">
        <v>31617916</v>
      </c>
      <c r="R40" s="64">
        <v>512923</v>
      </c>
      <c r="S40" s="64">
        <v>708863</v>
      </c>
      <c r="T40" s="64">
        <v>1712391</v>
      </c>
      <c r="U40" s="64">
        <v>2601077</v>
      </c>
      <c r="V40" s="74">
        <v>111624</v>
      </c>
      <c r="W40" s="74">
        <v>172085</v>
      </c>
      <c r="X40" s="64">
        <v>576466</v>
      </c>
      <c r="Y40" s="64">
        <v>576466</v>
      </c>
      <c r="Z40" s="64">
        <v>1188994</v>
      </c>
      <c r="AA40" s="64">
        <v>1475146</v>
      </c>
      <c r="AB40" s="74"/>
      <c r="AC40" s="74"/>
      <c r="AD40" s="64">
        <v>224288</v>
      </c>
      <c r="AE40" s="64">
        <v>224288</v>
      </c>
      <c r="AF40" s="64">
        <v>1330106</v>
      </c>
      <c r="AG40" s="64">
        <v>3175555</v>
      </c>
      <c r="AH40" s="74">
        <v>802858</v>
      </c>
      <c r="AI40" s="74">
        <v>1157457</v>
      </c>
      <c r="AJ40" s="64">
        <v>27065</v>
      </c>
      <c r="AK40" s="64">
        <v>27065</v>
      </c>
      <c r="AL40" s="64">
        <v>772952</v>
      </c>
      <c r="AM40" s="64">
        <v>1181571</v>
      </c>
      <c r="AN40" s="74">
        <v>0</v>
      </c>
      <c r="AO40" s="74">
        <v>0</v>
      </c>
      <c r="AP40" s="64">
        <v>535294</v>
      </c>
      <c r="AQ40" s="64">
        <v>859458</v>
      </c>
      <c r="AR40" s="64">
        <v>229990</v>
      </c>
      <c r="AS40" s="64">
        <v>268630</v>
      </c>
      <c r="AT40" s="74">
        <v>571515</v>
      </c>
      <c r="AU40" s="74">
        <v>1260393</v>
      </c>
      <c r="AV40" s="64">
        <v>1682014</v>
      </c>
      <c r="AW40" s="64">
        <v>4315732</v>
      </c>
      <c r="AX40" s="64">
        <v>58532.904000000002</v>
      </c>
      <c r="AY40" s="64">
        <v>86722.745999999999</v>
      </c>
      <c r="AZ40" s="74">
        <v>212304</v>
      </c>
      <c r="BA40" s="74">
        <v>262225</v>
      </c>
      <c r="BB40" s="64">
        <v>631002</v>
      </c>
      <c r="BC40" s="64">
        <v>1096225</v>
      </c>
      <c r="BD40" s="64">
        <v>27055</v>
      </c>
      <c r="BE40" s="64">
        <v>51102</v>
      </c>
      <c r="BF40" s="74">
        <v>3276</v>
      </c>
      <c r="BG40" s="74">
        <v>3276</v>
      </c>
      <c r="BH40" s="64">
        <v>6557</v>
      </c>
      <c r="BI40" s="64">
        <v>6557</v>
      </c>
      <c r="BJ40" s="64">
        <v>268054</v>
      </c>
      <c r="BK40" s="64">
        <v>401097</v>
      </c>
      <c r="BL40" s="74">
        <v>2482963</v>
      </c>
      <c r="BM40" s="74">
        <v>3554584</v>
      </c>
      <c r="BN40" s="64">
        <v>81127</v>
      </c>
      <c r="BO40" s="64">
        <v>431619</v>
      </c>
      <c r="BP40" s="64">
        <v>457914</v>
      </c>
      <c r="BQ40" s="64">
        <v>770811</v>
      </c>
      <c r="BR40" s="74">
        <v>0</v>
      </c>
      <c r="BS40" s="74">
        <v>259153</v>
      </c>
      <c r="BT40" s="64">
        <v>0</v>
      </c>
      <c r="BU40" s="64">
        <v>18210</v>
      </c>
      <c r="BV40" s="64">
        <v>49274</v>
      </c>
      <c r="BW40" s="64">
        <v>81046</v>
      </c>
      <c r="BX40" s="74">
        <v>0</v>
      </c>
      <c r="BY40" s="74">
        <v>0</v>
      </c>
      <c r="BZ40" s="64">
        <v>10408167</v>
      </c>
      <c r="CA40" s="64">
        <v>16946957</v>
      </c>
      <c r="CB40" s="64">
        <v>1883736</v>
      </c>
      <c r="CC40" s="64">
        <v>4172550</v>
      </c>
      <c r="CD40" s="74">
        <v>208966</v>
      </c>
      <c r="CE40" s="74">
        <v>445279</v>
      </c>
      <c r="CF40" s="64">
        <v>265181</v>
      </c>
      <c r="CG40" s="64">
        <v>566935</v>
      </c>
      <c r="CH40" s="64">
        <v>82578</v>
      </c>
      <c r="CI40" s="64">
        <v>157334</v>
      </c>
      <c r="CJ40" s="74">
        <v>154555</v>
      </c>
      <c r="CK40" s="74">
        <v>154555</v>
      </c>
      <c r="CL40" s="64">
        <v>0</v>
      </c>
      <c r="CM40" s="64">
        <v>12256</v>
      </c>
      <c r="CN40" s="64">
        <v>40408</v>
      </c>
      <c r="CO40" s="64">
        <v>161576</v>
      </c>
      <c r="CP40" s="74">
        <v>36043</v>
      </c>
      <c r="CQ40" s="74">
        <v>74106</v>
      </c>
      <c r="CR40" s="64">
        <v>3371</v>
      </c>
      <c r="CS40" s="64">
        <v>3371</v>
      </c>
      <c r="CT40" s="64">
        <v>216373</v>
      </c>
      <c r="CU40" s="64">
        <v>416816</v>
      </c>
      <c r="CV40" s="74">
        <v>6854</v>
      </c>
      <c r="CW40" s="74">
        <v>6854</v>
      </c>
      <c r="CX40" s="64">
        <v>471485</v>
      </c>
      <c r="CY40" s="64">
        <v>552796</v>
      </c>
      <c r="CZ40" s="65">
        <v>204346</v>
      </c>
      <c r="DA40" s="64">
        <v>696091</v>
      </c>
      <c r="DB40" s="65">
        <v>3350665</v>
      </c>
      <c r="DC40" s="74">
        <v>4750959</v>
      </c>
      <c r="DD40" s="65">
        <v>126510</v>
      </c>
      <c r="DE40" s="64">
        <v>377379</v>
      </c>
      <c r="DF40" s="65">
        <v>0</v>
      </c>
      <c r="DG40" s="64">
        <v>7818</v>
      </c>
      <c r="DH40" s="65">
        <v>0</v>
      </c>
      <c r="DI40" s="74">
        <v>57320</v>
      </c>
      <c r="DJ40" s="65">
        <v>124797</v>
      </c>
      <c r="DK40" s="64">
        <v>259851</v>
      </c>
      <c r="DL40" s="65">
        <v>266437</v>
      </c>
      <c r="DM40" s="64">
        <v>322426</v>
      </c>
      <c r="DN40" s="65">
        <v>3899737</v>
      </c>
      <c r="DO40" s="74">
        <v>6974047</v>
      </c>
      <c r="DP40" s="64">
        <v>209903</v>
      </c>
      <c r="DQ40" s="64">
        <v>404136</v>
      </c>
      <c r="DR40" s="64">
        <v>146219</v>
      </c>
      <c r="DS40" s="64">
        <v>834453</v>
      </c>
      <c r="DT40" s="74">
        <v>5958323</v>
      </c>
      <c r="DU40" s="74">
        <v>7160498</v>
      </c>
      <c r="DV40" s="64">
        <v>213448</v>
      </c>
      <c r="DW40" s="64">
        <v>263692</v>
      </c>
      <c r="DX40" s="64">
        <v>145559</v>
      </c>
      <c r="DY40" s="64">
        <v>183025</v>
      </c>
      <c r="DZ40" s="74">
        <v>0</v>
      </c>
      <c r="EA40" s="74">
        <v>0</v>
      </c>
      <c r="EB40" s="64">
        <v>183266</v>
      </c>
      <c r="EC40" s="64">
        <v>395201</v>
      </c>
      <c r="ED40" s="64">
        <v>856746</v>
      </c>
      <c r="EE40" s="64">
        <v>1332703</v>
      </c>
      <c r="EF40" s="74">
        <v>459442</v>
      </c>
      <c r="EG40" s="74">
        <v>615985</v>
      </c>
      <c r="EH40" s="64">
        <v>1726836</v>
      </c>
      <c r="EI40" s="64">
        <v>1811421</v>
      </c>
      <c r="EJ40" s="64">
        <v>1025762</v>
      </c>
      <c r="EK40" s="64">
        <v>1289202</v>
      </c>
      <c r="EL40" s="74">
        <v>657249</v>
      </c>
      <c r="EM40" s="74">
        <v>847446</v>
      </c>
      <c r="EN40" s="64">
        <v>9146</v>
      </c>
      <c r="EO40" s="64">
        <v>77186</v>
      </c>
      <c r="EP40" s="64">
        <v>346263</v>
      </c>
      <c r="EQ40" s="64">
        <v>411096</v>
      </c>
      <c r="ER40" s="74">
        <v>7290</v>
      </c>
      <c r="ES40" s="74">
        <v>86284</v>
      </c>
    </row>
    <row r="41" spans="1:149">
      <c r="A41" s="26" t="s">
        <v>123</v>
      </c>
      <c r="B41" s="66">
        <v>14373153</v>
      </c>
      <c r="C41" s="66">
        <v>45276303</v>
      </c>
      <c r="D41" s="75">
        <v>6881030</v>
      </c>
      <c r="E41" s="75">
        <v>7182807</v>
      </c>
      <c r="F41" s="66">
        <v>428137</v>
      </c>
      <c r="G41" s="66">
        <v>359217</v>
      </c>
      <c r="H41" s="66">
        <v>2230864</v>
      </c>
      <c r="I41" s="66">
        <v>2245886</v>
      </c>
      <c r="J41" s="75">
        <v>4153401</v>
      </c>
      <c r="K41" s="75">
        <v>3698196</v>
      </c>
      <c r="L41" s="66">
        <v>2243309</v>
      </c>
      <c r="M41" s="66">
        <v>1800524</v>
      </c>
      <c r="N41" s="66">
        <v>21546</v>
      </c>
      <c r="O41" s="66">
        <v>62521</v>
      </c>
      <c r="P41" s="75">
        <v>2422506</v>
      </c>
      <c r="Q41" s="75">
        <v>5926694</v>
      </c>
      <c r="R41" s="66">
        <v>296521</v>
      </c>
      <c r="S41" s="66">
        <v>276894</v>
      </c>
      <c r="T41" s="66">
        <v>270910</v>
      </c>
      <c r="U41" s="66">
        <v>300685</v>
      </c>
      <c r="V41" s="75">
        <v>219280</v>
      </c>
      <c r="W41" s="75">
        <v>199023</v>
      </c>
      <c r="X41" s="66">
        <v>208718</v>
      </c>
      <c r="Y41" s="66">
        <v>125594</v>
      </c>
      <c r="Z41" s="66">
        <v>939186</v>
      </c>
      <c r="AA41" s="66">
        <v>1098898</v>
      </c>
      <c r="AB41" s="75"/>
      <c r="AC41" s="75"/>
      <c r="AD41" s="66">
        <v>124362</v>
      </c>
      <c r="AE41" s="66">
        <v>124362</v>
      </c>
      <c r="AF41" s="66">
        <v>648678</v>
      </c>
      <c r="AG41" s="66">
        <v>707990</v>
      </c>
      <c r="AH41" s="75">
        <v>277044</v>
      </c>
      <c r="AI41" s="75">
        <v>168802</v>
      </c>
      <c r="AJ41" s="66">
        <v>16668</v>
      </c>
      <c r="AK41" s="66">
        <v>18672</v>
      </c>
      <c r="AL41" s="66">
        <v>478748</v>
      </c>
      <c r="AM41" s="66">
        <v>363170</v>
      </c>
      <c r="AN41" s="75">
        <v>15565</v>
      </c>
      <c r="AO41" s="75">
        <v>15566</v>
      </c>
      <c r="AP41" s="66">
        <v>259837</v>
      </c>
      <c r="AQ41" s="66">
        <v>283638</v>
      </c>
      <c r="AR41" s="66">
        <v>139638</v>
      </c>
      <c r="AS41" s="66">
        <v>130059</v>
      </c>
      <c r="AT41" s="75">
        <v>240337</v>
      </c>
      <c r="AU41" s="75">
        <v>232764</v>
      </c>
      <c r="AV41" s="66">
        <v>875454</v>
      </c>
      <c r="AW41" s="66">
        <v>632536</v>
      </c>
      <c r="AX41" s="66">
        <v>59428.637000000002</v>
      </c>
      <c r="AY41" s="66">
        <v>71681.266000000003</v>
      </c>
      <c r="AZ41" s="75">
        <v>112654</v>
      </c>
      <c r="BA41" s="75">
        <v>104365</v>
      </c>
      <c r="BB41" s="66">
        <v>250341</v>
      </c>
      <c r="BC41" s="66">
        <v>305687</v>
      </c>
      <c r="BD41" s="66">
        <v>38879</v>
      </c>
      <c r="BE41" s="66">
        <v>29265</v>
      </c>
      <c r="BF41" s="75">
        <v>11928</v>
      </c>
      <c r="BG41" s="75">
        <v>11928</v>
      </c>
      <c r="BH41" s="66">
        <v>16327</v>
      </c>
      <c r="BI41" s="66">
        <v>14296</v>
      </c>
      <c r="BJ41" s="66">
        <v>81568</v>
      </c>
      <c r="BK41" s="66">
        <v>88054</v>
      </c>
      <c r="BL41" s="75">
        <v>1335538</v>
      </c>
      <c r="BM41" s="75">
        <v>1374630</v>
      </c>
      <c r="BN41" s="66">
        <v>148776</v>
      </c>
      <c r="BO41" s="66">
        <v>182929</v>
      </c>
      <c r="BP41" s="66">
        <v>217340</v>
      </c>
      <c r="BQ41" s="66">
        <v>235023</v>
      </c>
      <c r="BR41" s="75">
        <v>165070</v>
      </c>
      <c r="BS41" s="75">
        <v>49656</v>
      </c>
      <c r="BT41" s="66">
        <v>4742</v>
      </c>
      <c r="BU41" s="66">
        <v>7869</v>
      </c>
      <c r="BV41" s="66">
        <v>52585</v>
      </c>
      <c r="BW41" s="66">
        <v>110966</v>
      </c>
      <c r="BX41" s="75">
        <v>15954</v>
      </c>
      <c r="BY41" s="75">
        <v>15954</v>
      </c>
      <c r="BZ41" s="66">
        <v>3038560</v>
      </c>
      <c r="CA41" s="66">
        <v>3398200</v>
      </c>
      <c r="CB41" s="66">
        <v>833713</v>
      </c>
      <c r="CC41" s="66">
        <v>919397</v>
      </c>
      <c r="CD41" s="75">
        <v>359668</v>
      </c>
      <c r="CE41" s="75">
        <v>453877</v>
      </c>
      <c r="CF41" s="66">
        <v>439863</v>
      </c>
      <c r="CG41" s="66">
        <v>317744</v>
      </c>
      <c r="CH41" s="66">
        <v>105708</v>
      </c>
      <c r="CI41" s="66">
        <v>107945</v>
      </c>
      <c r="CJ41" s="75">
        <v>82897</v>
      </c>
      <c r="CK41" s="75">
        <v>82897</v>
      </c>
      <c r="CL41" s="66">
        <v>56815</v>
      </c>
      <c r="CM41" s="66">
        <v>49800</v>
      </c>
      <c r="CN41" s="66">
        <v>52174</v>
      </c>
      <c r="CO41" s="66">
        <v>56185</v>
      </c>
      <c r="CP41" s="75">
        <v>120382</v>
      </c>
      <c r="CQ41" s="75">
        <v>108413</v>
      </c>
      <c r="CR41" s="66">
        <v>2790</v>
      </c>
      <c r="CS41" s="66">
        <v>2790</v>
      </c>
      <c r="CT41" s="66">
        <v>200824</v>
      </c>
      <c r="CU41" s="66">
        <v>182114</v>
      </c>
      <c r="CV41" s="75">
        <v>16643</v>
      </c>
      <c r="CW41" s="75">
        <v>22337</v>
      </c>
      <c r="CX41" s="66">
        <v>264237</v>
      </c>
      <c r="CY41" s="66">
        <v>115766</v>
      </c>
      <c r="CZ41" s="68">
        <v>93635</v>
      </c>
      <c r="DA41" s="66">
        <v>160651</v>
      </c>
      <c r="DB41" s="68">
        <v>2976323</v>
      </c>
      <c r="DC41" s="75">
        <v>1922030</v>
      </c>
      <c r="DD41" s="68">
        <v>358280</v>
      </c>
      <c r="DE41" s="66">
        <v>181061</v>
      </c>
      <c r="DF41" s="68">
        <v>16388</v>
      </c>
      <c r="DG41" s="66">
        <v>16830</v>
      </c>
      <c r="DH41" s="68">
        <v>26667</v>
      </c>
      <c r="DI41" s="75">
        <v>29265</v>
      </c>
      <c r="DJ41" s="68">
        <v>53223</v>
      </c>
      <c r="DK41" s="66">
        <v>37982</v>
      </c>
      <c r="DL41" s="68">
        <v>240791</v>
      </c>
      <c r="DM41" s="66">
        <v>119347</v>
      </c>
      <c r="DN41" s="68">
        <v>805473</v>
      </c>
      <c r="DO41" s="75">
        <v>884369</v>
      </c>
      <c r="DP41" s="66">
        <v>441102</v>
      </c>
      <c r="DQ41" s="66">
        <v>401619</v>
      </c>
      <c r="DR41" s="66">
        <v>873207</v>
      </c>
      <c r="DS41" s="66">
        <v>485054</v>
      </c>
      <c r="DT41" s="75">
        <v>2386626</v>
      </c>
      <c r="DU41" s="75">
        <v>1659212</v>
      </c>
      <c r="DV41" s="66">
        <v>75175</v>
      </c>
      <c r="DW41" s="66">
        <v>73282</v>
      </c>
      <c r="DX41" s="66">
        <v>70398</v>
      </c>
      <c r="DY41" s="66">
        <v>63754</v>
      </c>
      <c r="DZ41" s="75">
        <v>43944</v>
      </c>
      <c r="EA41" s="75">
        <v>44526</v>
      </c>
      <c r="EB41" s="66">
        <v>184480</v>
      </c>
      <c r="EC41" s="66">
        <v>190617</v>
      </c>
      <c r="ED41" s="66">
        <v>238739</v>
      </c>
      <c r="EE41" s="66">
        <v>287470</v>
      </c>
      <c r="EF41" s="75">
        <v>110341</v>
      </c>
      <c r="EG41" s="75">
        <v>131372</v>
      </c>
      <c r="EH41" s="66">
        <v>579735</v>
      </c>
      <c r="EI41" s="66">
        <v>448329</v>
      </c>
      <c r="EJ41" s="66">
        <v>295545</v>
      </c>
      <c r="EK41" s="66">
        <v>245038</v>
      </c>
      <c r="EL41" s="75">
        <v>98946</v>
      </c>
      <c r="EM41" s="75">
        <v>188049</v>
      </c>
      <c r="EN41" s="66">
        <v>103141</v>
      </c>
      <c r="EO41" s="66">
        <v>78151</v>
      </c>
      <c r="EP41" s="66">
        <v>184085</v>
      </c>
      <c r="EQ41" s="66">
        <v>177219</v>
      </c>
      <c r="ER41" s="75">
        <v>44071</v>
      </c>
      <c r="ES41" s="75">
        <v>45759</v>
      </c>
    </row>
    <row r="42" spans="1:149" s="77" customFormat="1" ht="15">
      <c r="A42" s="29" t="s">
        <v>4</v>
      </c>
      <c r="B42" s="69">
        <v>55003274</v>
      </c>
      <c r="C42" s="69">
        <v>252333917</v>
      </c>
      <c r="D42" s="76">
        <v>30412482</v>
      </c>
      <c r="E42" s="76">
        <v>36838548</v>
      </c>
      <c r="F42" s="69">
        <v>495685</v>
      </c>
      <c r="G42" s="69">
        <v>508964</v>
      </c>
      <c r="H42" s="69">
        <v>7995518</v>
      </c>
      <c r="I42" s="69">
        <v>8916056</v>
      </c>
      <c r="J42" s="76">
        <v>23081422</v>
      </c>
      <c r="K42" s="76">
        <v>28030527</v>
      </c>
      <c r="L42" s="69">
        <v>8957078</v>
      </c>
      <c r="M42" s="69">
        <v>9789627</v>
      </c>
      <c r="N42" s="69">
        <v>61683</v>
      </c>
      <c r="O42" s="69">
        <v>407658</v>
      </c>
      <c r="P42" s="76">
        <v>18513917</v>
      </c>
      <c r="Q42" s="76">
        <v>37544610</v>
      </c>
      <c r="R42" s="69">
        <v>809444</v>
      </c>
      <c r="S42" s="69">
        <v>985757</v>
      </c>
      <c r="T42" s="69">
        <v>1983301</v>
      </c>
      <c r="U42" s="69">
        <v>2901762</v>
      </c>
      <c r="V42" s="76">
        <v>330904</v>
      </c>
      <c r="W42" s="76">
        <v>371108</v>
      </c>
      <c r="X42" s="69">
        <v>785184</v>
      </c>
      <c r="Y42" s="69">
        <v>702060</v>
      </c>
      <c r="Z42" s="69">
        <v>2128180</v>
      </c>
      <c r="AA42" s="69">
        <v>2574044</v>
      </c>
      <c r="AB42" s="76"/>
      <c r="AC42" s="76"/>
      <c r="AD42" s="69">
        <v>348650</v>
      </c>
      <c r="AE42" s="69">
        <v>348650</v>
      </c>
      <c r="AF42" s="69">
        <v>1978784</v>
      </c>
      <c r="AG42" s="69">
        <v>3883545</v>
      </c>
      <c r="AH42" s="76">
        <v>1079902</v>
      </c>
      <c r="AI42" s="76">
        <v>1326259</v>
      </c>
      <c r="AJ42" s="69">
        <v>43733</v>
      </c>
      <c r="AK42" s="69">
        <v>45737</v>
      </c>
      <c r="AL42" s="69">
        <v>1251700</v>
      </c>
      <c r="AM42" s="69">
        <v>1544741</v>
      </c>
      <c r="AN42" s="76">
        <v>15565</v>
      </c>
      <c r="AO42" s="76">
        <v>15566</v>
      </c>
      <c r="AP42" s="69">
        <v>795131</v>
      </c>
      <c r="AQ42" s="69">
        <v>1143096</v>
      </c>
      <c r="AR42" s="69">
        <v>369628</v>
      </c>
      <c r="AS42" s="69">
        <v>398689</v>
      </c>
      <c r="AT42" s="76">
        <v>811852</v>
      </c>
      <c r="AU42" s="76">
        <v>1493157</v>
      </c>
      <c r="AV42" s="69">
        <v>2557468</v>
      </c>
      <c r="AW42" s="69">
        <v>4948268</v>
      </c>
      <c r="AX42" s="69">
        <v>117961.541</v>
      </c>
      <c r="AY42" s="69">
        <v>158404.01199999999</v>
      </c>
      <c r="AZ42" s="76">
        <v>324958</v>
      </c>
      <c r="BA42" s="76">
        <v>366590</v>
      </c>
      <c r="BB42" s="69">
        <v>881343</v>
      </c>
      <c r="BC42" s="69">
        <v>1401912</v>
      </c>
      <c r="BD42" s="69">
        <v>65934</v>
      </c>
      <c r="BE42" s="69">
        <v>80367</v>
      </c>
      <c r="BF42" s="76">
        <v>15204</v>
      </c>
      <c r="BG42" s="76">
        <v>15204</v>
      </c>
      <c r="BH42" s="69">
        <v>22884</v>
      </c>
      <c r="BI42" s="69">
        <v>20853</v>
      </c>
      <c r="BJ42" s="69">
        <v>349622</v>
      </c>
      <c r="BK42" s="69">
        <v>489151</v>
      </c>
      <c r="BL42" s="76">
        <v>3818501</v>
      </c>
      <c r="BM42" s="76">
        <v>4929214</v>
      </c>
      <c r="BN42" s="69">
        <v>229903</v>
      </c>
      <c r="BO42" s="69">
        <v>614548</v>
      </c>
      <c r="BP42" s="69">
        <v>675254</v>
      </c>
      <c r="BQ42" s="69">
        <v>1005834</v>
      </c>
      <c r="BR42" s="76">
        <v>165070</v>
      </c>
      <c r="BS42" s="76">
        <v>308809</v>
      </c>
      <c r="BT42" s="69">
        <v>4742</v>
      </c>
      <c r="BU42" s="69">
        <v>26079</v>
      </c>
      <c r="BV42" s="69">
        <v>101859</v>
      </c>
      <c r="BW42" s="69">
        <v>192012</v>
      </c>
      <c r="BX42" s="76">
        <v>15954</v>
      </c>
      <c r="BY42" s="76">
        <v>15954</v>
      </c>
      <c r="BZ42" s="69">
        <v>13446727</v>
      </c>
      <c r="CA42" s="69">
        <v>20345157</v>
      </c>
      <c r="CB42" s="69">
        <v>2717449</v>
      </c>
      <c r="CC42" s="69">
        <v>5091947</v>
      </c>
      <c r="CD42" s="76">
        <v>568634</v>
      </c>
      <c r="CE42" s="76">
        <v>899156</v>
      </c>
      <c r="CF42" s="69">
        <v>705044</v>
      </c>
      <c r="CG42" s="69">
        <v>884679</v>
      </c>
      <c r="CH42" s="69">
        <v>188286</v>
      </c>
      <c r="CI42" s="69">
        <v>265279</v>
      </c>
      <c r="CJ42" s="76">
        <v>237452</v>
      </c>
      <c r="CK42" s="76">
        <v>237452</v>
      </c>
      <c r="CL42" s="69">
        <v>56815</v>
      </c>
      <c r="CM42" s="69">
        <v>62056</v>
      </c>
      <c r="CN42" s="69">
        <v>92582</v>
      </c>
      <c r="CO42" s="69">
        <v>217761</v>
      </c>
      <c r="CP42" s="76">
        <v>156425</v>
      </c>
      <c r="CQ42" s="76">
        <v>182519</v>
      </c>
      <c r="CR42" s="69">
        <v>6161</v>
      </c>
      <c r="CS42" s="69">
        <v>6161</v>
      </c>
      <c r="CT42" s="69">
        <v>417197</v>
      </c>
      <c r="CU42" s="69">
        <v>598930</v>
      </c>
      <c r="CV42" s="76">
        <v>23497</v>
      </c>
      <c r="CW42" s="76">
        <v>29191</v>
      </c>
      <c r="CX42" s="69">
        <v>735722</v>
      </c>
      <c r="CY42" s="69">
        <v>668562</v>
      </c>
      <c r="CZ42" s="70">
        <v>297981</v>
      </c>
      <c r="DA42" s="69">
        <v>856742</v>
      </c>
      <c r="DB42" s="70">
        <v>6326988</v>
      </c>
      <c r="DC42" s="76">
        <v>6672989</v>
      </c>
      <c r="DD42" s="70">
        <v>484790</v>
      </c>
      <c r="DE42" s="69">
        <v>558440</v>
      </c>
      <c r="DF42" s="70">
        <v>16388</v>
      </c>
      <c r="DG42" s="69">
        <v>24648</v>
      </c>
      <c r="DH42" s="70">
        <v>26667</v>
      </c>
      <c r="DI42" s="76">
        <v>86585</v>
      </c>
      <c r="DJ42" s="70">
        <v>178020</v>
      </c>
      <c r="DK42" s="69">
        <v>297833</v>
      </c>
      <c r="DL42" s="70">
        <v>507228</v>
      </c>
      <c r="DM42" s="69">
        <v>441773</v>
      </c>
      <c r="DN42" s="70">
        <v>4705210</v>
      </c>
      <c r="DO42" s="76">
        <v>7858416</v>
      </c>
      <c r="DP42" s="69">
        <v>651005</v>
      </c>
      <c r="DQ42" s="69">
        <v>805755</v>
      </c>
      <c r="DR42" s="69">
        <v>1019426</v>
      </c>
      <c r="DS42" s="69">
        <v>1319507</v>
      </c>
      <c r="DT42" s="76">
        <v>8344949</v>
      </c>
      <c r="DU42" s="76">
        <v>8819710</v>
      </c>
      <c r="DV42" s="69">
        <v>288623</v>
      </c>
      <c r="DW42" s="69">
        <v>336974</v>
      </c>
      <c r="DX42" s="69">
        <v>215957</v>
      </c>
      <c r="DY42" s="69">
        <v>246779</v>
      </c>
      <c r="DZ42" s="76">
        <v>43944</v>
      </c>
      <c r="EA42" s="76">
        <v>44526</v>
      </c>
      <c r="EB42" s="69">
        <v>367746</v>
      </c>
      <c r="EC42" s="69">
        <v>585818</v>
      </c>
      <c r="ED42" s="69">
        <v>1095485</v>
      </c>
      <c r="EE42" s="69">
        <v>1620173</v>
      </c>
      <c r="EF42" s="76">
        <v>569783</v>
      </c>
      <c r="EG42" s="76">
        <v>747357</v>
      </c>
      <c r="EH42" s="69">
        <v>2306571</v>
      </c>
      <c r="EI42" s="69">
        <v>2259750</v>
      </c>
      <c r="EJ42" s="69">
        <v>1321307</v>
      </c>
      <c r="EK42" s="69">
        <v>1534240</v>
      </c>
      <c r="EL42" s="76">
        <v>756195</v>
      </c>
      <c r="EM42" s="76">
        <v>1035495</v>
      </c>
      <c r="EN42" s="69">
        <v>112287</v>
      </c>
      <c r="EO42" s="69">
        <v>155337</v>
      </c>
      <c r="EP42" s="69">
        <v>530348</v>
      </c>
      <c r="EQ42" s="69">
        <v>588315</v>
      </c>
      <c r="ER42" s="76">
        <v>51361</v>
      </c>
      <c r="ES42" s="76">
        <v>132043</v>
      </c>
    </row>
    <row r="43" spans="1:149" s="77" customFormat="1" ht="15">
      <c r="A43" s="29" t="s">
        <v>32</v>
      </c>
      <c r="B43" s="69">
        <v>83765738</v>
      </c>
      <c r="C43" s="69">
        <v>290465343</v>
      </c>
      <c r="D43" s="76">
        <v>37573214</v>
      </c>
      <c r="E43" s="76">
        <v>43999280</v>
      </c>
      <c r="F43" s="69">
        <v>1758054</v>
      </c>
      <c r="G43" s="69">
        <v>1841755</v>
      </c>
      <c r="H43" s="69">
        <v>10095904</v>
      </c>
      <c r="I43" s="69">
        <v>11041005</v>
      </c>
      <c r="J43" s="76">
        <v>33988915</v>
      </c>
      <c r="K43" s="76">
        <v>39157239</v>
      </c>
      <c r="L43" s="69">
        <v>10403111</v>
      </c>
      <c r="M43" s="69">
        <v>11235660</v>
      </c>
      <c r="N43" s="69">
        <v>61683</v>
      </c>
      <c r="O43" s="69">
        <v>407658</v>
      </c>
      <c r="P43" s="76">
        <v>23502435</v>
      </c>
      <c r="Q43" s="76">
        <v>44536918</v>
      </c>
      <c r="R43" s="69">
        <v>1297970</v>
      </c>
      <c r="S43" s="69">
        <v>1543479</v>
      </c>
      <c r="T43" s="69">
        <v>2439926</v>
      </c>
      <c r="U43" s="69">
        <v>3482812</v>
      </c>
      <c r="V43" s="76">
        <v>542507</v>
      </c>
      <c r="W43" s="76">
        <v>582711</v>
      </c>
      <c r="X43" s="69">
        <v>940122</v>
      </c>
      <c r="Y43" s="69">
        <v>856998</v>
      </c>
      <c r="Z43" s="69">
        <v>5546496</v>
      </c>
      <c r="AA43" s="69">
        <v>6012707</v>
      </c>
      <c r="AB43" s="76"/>
      <c r="AC43" s="76"/>
      <c r="AD43" s="69">
        <v>348650</v>
      </c>
      <c r="AE43" s="69">
        <v>348650</v>
      </c>
      <c r="AF43" s="69">
        <v>2767128</v>
      </c>
      <c r="AG43" s="69">
        <v>4671889</v>
      </c>
      <c r="AH43" s="76">
        <v>1153416</v>
      </c>
      <c r="AI43" s="76">
        <v>1399773</v>
      </c>
      <c r="AJ43" s="69">
        <v>43733</v>
      </c>
      <c r="AK43" s="69">
        <v>45737</v>
      </c>
      <c r="AL43" s="69">
        <v>1478255</v>
      </c>
      <c r="AM43" s="69">
        <v>1835170</v>
      </c>
      <c r="AN43" s="76">
        <v>15565</v>
      </c>
      <c r="AO43" s="76">
        <v>15566</v>
      </c>
      <c r="AP43" s="69">
        <v>1207000</v>
      </c>
      <c r="AQ43" s="69">
        <v>1649339</v>
      </c>
      <c r="AR43" s="69">
        <v>464495</v>
      </c>
      <c r="AS43" s="69">
        <v>493556</v>
      </c>
      <c r="AT43" s="76">
        <v>928338</v>
      </c>
      <c r="AU43" s="76">
        <v>1609643</v>
      </c>
      <c r="AV43" s="69">
        <v>4086107</v>
      </c>
      <c r="AW43" s="69">
        <v>6476907</v>
      </c>
      <c r="AX43" s="69">
        <v>117961.541</v>
      </c>
      <c r="AY43" s="69">
        <v>185633.27799999999</v>
      </c>
      <c r="AZ43" s="76">
        <v>324958</v>
      </c>
      <c r="BA43" s="76">
        <v>366590</v>
      </c>
      <c r="BB43" s="69">
        <v>1046365</v>
      </c>
      <c r="BC43" s="69">
        <v>1566934</v>
      </c>
      <c r="BD43" s="69">
        <v>65934</v>
      </c>
      <c r="BE43" s="69">
        <v>80367</v>
      </c>
      <c r="BF43" s="76">
        <v>15204</v>
      </c>
      <c r="BG43" s="76">
        <v>15204</v>
      </c>
      <c r="BH43" s="69">
        <v>22884</v>
      </c>
      <c r="BI43" s="69">
        <v>20853</v>
      </c>
      <c r="BJ43" s="69">
        <v>382859</v>
      </c>
      <c r="BK43" s="69">
        <v>522388</v>
      </c>
      <c r="BL43" s="76">
        <v>4874740</v>
      </c>
      <c r="BM43" s="76">
        <v>6092889</v>
      </c>
      <c r="BN43" s="69">
        <v>363461</v>
      </c>
      <c r="BO43" s="69">
        <v>748106</v>
      </c>
      <c r="BP43" s="69">
        <v>906614</v>
      </c>
      <c r="BQ43" s="69">
        <v>1237194</v>
      </c>
      <c r="BR43" s="76">
        <v>315631</v>
      </c>
      <c r="BS43" s="76">
        <v>459370</v>
      </c>
      <c r="BT43" s="69">
        <v>4742</v>
      </c>
      <c r="BU43" s="69">
        <v>26079</v>
      </c>
      <c r="BV43" s="69">
        <v>101859</v>
      </c>
      <c r="BW43" s="69">
        <v>192012</v>
      </c>
      <c r="BX43" s="76">
        <v>15954</v>
      </c>
      <c r="BY43" s="76">
        <v>15954</v>
      </c>
      <c r="BZ43" s="69">
        <v>15966839</v>
      </c>
      <c r="CA43" s="69">
        <v>23909800</v>
      </c>
      <c r="CB43" s="69">
        <v>4556124</v>
      </c>
      <c r="CC43" s="69">
        <v>7078037</v>
      </c>
      <c r="CD43" s="76">
        <v>1523062</v>
      </c>
      <c r="CE43" s="76">
        <v>1895129</v>
      </c>
      <c r="CF43" s="69">
        <v>1170139</v>
      </c>
      <c r="CG43" s="69">
        <v>1448229</v>
      </c>
      <c r="CH43" s="69">
        <v>188286</v>
      </c>
      <c r="CI43" s="69">
        <v>265279</v>
      </c>
      <c r="CJ43" s="76">
        <v>237452</v>
      </c>
      <c r="CK43" s="76">
        <v>237452</v>
      </c>
      <c r="CL43" s="69">
        <v>56815</v>
      </c>
      <c r="CM43" s="69">
        <v>62056</v>
      </c>
      <c r="CN43" s="69">
        <v>158613</v>
      </c>
      <c r="CO43" s="69">
        <v>283792</v>
      </c>
      <c r="CP43" s="76">
        <v>223492</v>
      </c>
      <c r="CQ43" s="76">
        <v>250121</v>
      </c>
      <c r="CR43" s="69">
        <v>6161</v>
      </c>
      <c r="CS43" s="69">
        <v>6161</v>
      </c>
      <c r="CT43" s="69">
        <v>417197</v>
      </c>
      <c r="CU43" s="69">
        <v>598930</v>
      </c>
      <c r="CV43" s="76">
        <v>23497</v>
      </c>
      <c r="CW43" s="76">
        <v>29191</v>
      </c>
      <c r="CX43" s="69">
        <v>774809</v>
      </c>
      <c r="CY43" s="69">
        <v>707649</v>
      </c>
      <c r="CZ43" s="70">
        <v>600551</v>
      </c>
      <c r="DA43" s="69">
        <v>1159312</v>
      </c>
      <c r="DB43" s="70">
        <v>8397906</v>
      </c>
      <c r="DC43" s="76">
        <v>8896729</v>
      </c>
      <c r="DD43" s="70">
        <v>564599</v>
      </c>
      <c r="DE43" s="69">
        <v>638249</v>
      </c>
      <c r="DF43" s="70">
        <v>16388</v>
      </c>
      <c r="DG43" s="69">
        <v>24648</v>
      </c>
      <c r="DH43" s="70">
        <v>26667</v>
      </c>
      <c r="DI43" s="76">
        <v>86585</v>
      </c>
      <c r="DJ43" s="70">
        <v>187642</v>
      </c>
      <c r="DK43" s="69">
        <v>307455</v>
      </c>
      <c r="DL43" s="70">
        <v>507228</v>
      </c>
      <c r="DM43" s="69">
        <v>445481</v>
      </c>
      <c r="DN43" s="70">
        <v>5166767</v>
      </c>
      <c r="DO43" s="76">
        <v>8320892</v>
      </c>
      <c r="DP43" s="69">
        <v>1025339</v>
      </c>
      <c r="DQ43" s="69">
        <v>1242503</v>
      </c>
      <c r="DR43" s="69">
        <v>4425241</v>
      </c>
      <c r="DS43" s="69">
        <v>4958919</v>
      </c>
      <c r="DT43" s="76">
        <v>10168690</v>
      </c>
      <c r="DU43" s="76">
        <v>10862605</v>
      </c>
      <c r="DV43" s="69">
        <v>370033</v>
      </c>
      <c r="DW43" s="69">
        <v>418384</v>
      </c>
      <c r="DX43" s="69">
        <v>223085</v>
      </c>
      <c r="DY43" s="69">
        <v>253907</v>
      </c>
      <c r="DZ43" s="76">
        <v>43944</v>
      </c>
      <c r="EA43" s="76">
        <v>44526</v>
      </c>
      <c r="EB43" s="69">
        <v>494221</v>
      </c>
      <c r="EC43" s="69">
        <v>712293</v>
      </c>
      <c r="ED43" s="69">
        <v>1128485</v>
      </c>
      <c r="EE43" s="69">
        <v>1653173</v>
      </c>
      <c r="EF43" s="76">
        <v>569783</v>
      </c>
      <c r="EG43" s="76">
        <v>751637</v>
      </c>
      <c r="EH43" s="69">
        <v>2821010</v>
      </c>
      <c r="EI43" s="69">
        <v>2774189</v>
      </c>
      <c r="EJ43" s="69">
        <v>1717573</v>
      </c>
      <c r="EK43" s="69">
        <v>1950833</v>
      </c>
      <c r="EL43" s="76">
        <v>756195</v>
      </c>
      <c r="EM43" s="76">
        <v>1035495</v>
      </c>
      <c r="EN43" s="69">
        <v>112287</v>
      </c>
      <c r="EO43" s="69">
        <v>155337</v>
      </c>
      <c r="EP43" s="69">
        <v>530348</v>
      </c>
      <c r="EQ43" s="69">
        <v>588315</v>
      </c>
      <c r="ER43" s="76">
        <v>51361</v>
      </c>
      <c r="ES43" s="76">
        <v>132043</v>
      </c>
    </row>
    <row r="44" spans="1:149" s="77" customFormat="1" ht="15">
      <c r="A44" s="29" t="s">
        <v>114</v>
      </c>
      <c r="B44" s="69">
        <v>160180565</v>
      </c>
      <c r="C44" s="69">
        <v>535478244</v>
      </c>
      <c r="D44" s="76">
        <v>53538600</v>
      </c>
      <c r="E44" s="76">
        <v>61293192</v>
      </c>
      <c r="F44" s="69">
        <v>6415619</v>
      </c>
      <c r="G44" s="69">
        <v>6411176</v>
      </c>
      <c r="H44" s="69">
        <v>22989730</v>
      </c>
      <c r="I44" s="69">
        <v>25005958</v>
      </c>
      <c r="J44" s="76">
        <v>38170798</v>
      </c>
      <c r="K44" s="76">
        <v>48302096</v>
      </c>
      <c r="L44" s="69">
        <v>14205446</v>
      </c>
      <c r="M44" s="69">
        <v>15916990</v>
      </c>
      <c r="N44" s="69">
        <v>333194</v>
      </c>
      <c r="O44" s="69">
        <v>653565</v>
      </c>
      <c r="P44" s="76">
        <v>26606539</v>
      </c>
      <c r="Q44" s="76">
        <v>51825292</v>
      </c>
      <c r="R44" s="69">
        <v>8423590</v>
      </c>
      <c r="S44" s="69">
        <v>8716808</v>
      </c>
      <c r="T44" s="69">
        <v>3958494</v>
      </c>
      <c r="U44" s="69">
        <v>4385564</v>
      </c>
      <c r="V44" s="76">
        <v>3040193</v>
      </c>
      <c r="W44" s="76">
        <v>3222446</v>
      </c>
      <c r="X44" s="69">
        <v>1812116</v>
      </c>
      <c r="Y44" s="69">
        <v>1901152</v>
      </c>
      <c r="Z44" s="69">
        <v>12266282</v>
      </c>
      <c r="AA44" s="69">
        <v>12667738</v>
      </c>
      <c r="AB44" s="76"/>
      <c r="AC44" s="76"/>
      <c r="AD44" s="69">
        <v>2391052</v>
      </c>
      <c r="AE44" s="69">
        <v>2410593</v>
      </c>
      <c r="AF44" s="69">
        <v>5294946</v>
      </c>
      <c r="AG44" s="69">
        <v>7231759</v>
      </c>
      <c r="AH44" s="76">
        <v>1678926</v>
      </c>
      <c r="AI44" s="76">
        <v>1996290</v>
      </c>
      <c r="AJ44" s="69">
        <v>88751</v>
      </c>
      <c r="AK44" s="69">
        <v>76774</v>
      </c>
      <c r="AL44" s="69">
        <v>2658265</v>
      </c>
      <c r="AM44" s="69">
        <v>2497233</v>
      </c>
      <c r="AN44" s="76">
        <v>238716</v>
      </c>
      <c r="AO44" s="76">
        <v>236092</v>
      </c>
      <c r="AP44" s="69">
        <v>3541865</v>
      </c>
      <c r="AQ44" s="69">
        <v>4619515</v>
      </c>
      <c r="AR44" s="69">
        <v>1165203</v>
      </c>
      <c r="AS44" s="69">
        <v>1096664</v>
      </c>
      <c r="AT44" s="76">
        <v>1274558</v>
      </c>
      <c r="AU44" s="76">
        <v>1905027</v>
      </c>
      <c r="AV44" s="69">
        <v>4954309</v>
      </c>
      <c r="AW44" s="69">
        <v>7685655</v>
      </c>
      <c r="AX44" s="69">
        <v>497094.68900000001</v>
      </c>
      <c r="AY44" s="69">
        <v>625940.0469999999</v>
      </c>
      <c r="AZ44" s="76">
        <v>454545</v>
      </c>
      <c r="BA44" s="76">
        <v>561777</v>
      </c>
      <c r="BB44" s="69">
        <v>1530551</v>
      </c>
      <c r="BC44" s="69">
        <v>2067612</v>
      </c>
      <c r="BD44" s="69">
        <v>553733</v>
      </c>
      <c r="BE44" s="69">
        <v>550653</v>
      </c>
      <c r="BF44" s="76">
        <v>92243</v>
      </c>
      <c r="BG44" s="76">
        <v>92736</v>
      </c>
      <c r="BH44" s="69">
        <v>322336</v>
      </c>
      <c r="BI44" s="69">
        <v>295292</v>
      </c>
      <c r="BJ44" s="69">
        <v>797889</v>
      </c>
      <c r="BK44" s="69">
        <v>865946</v>
      </c>
      <c r="BL44" s="76">
        <v>6021020</v>
      </c>
      <c r="BM44" s="76">
        <v>8099450</v>
      </c>
      <c r="BN44" s="69">
        <v>1803140</v>
      </c>
      <c r="BO44" s="69">
        <v>1914251</v>
      </c>
      <c r="BP44" s="69">
        <v>1738047</v>
      </c>
      <c r="BQ44" s="69">
        <v>1896090</v>
      </c>
      <c r="BR44" s="76">
        <v>1442897</v>
      </c>
      <c r="BS44" s="76">
        <v>1706110</v>
      </c>
      <c r="BT44" s="69">
        <v>97197</v>
      </c>
      <c r="BU44" s="69">
        <v>116390</v>
      </c>
      <c r="BV44" s="69">
        <v>516545</v>
      </c>
      <c r="BW44" s="69">
        <v>603915</v>
      </c>
      <c r="BX44" s="76">
        <v>258901</v>
      </c>
      <c r="BY44" s="76">
        <v>258901</v>
      </c>
      <c r="BZ44" s="69">
        <v>27599637</v>
      </c>
      <c r="CA44" s="69">
        <v>42487601</v>
      </c>
      <c r="CB44" s="69">
        <v>4139127</v>
      </c>
      <c r="CC44" s="69">
        <v>7761628</v>
      </c>
      <c r="CD44" s="76">
        <v>4032911</v>
      </c>
      <c r="CE44" s="76">
        <v>4538281</v>
      </c>
      <c r="CF44" s="69">
        <v>3030540</v>
      </c>
      <c r="CG44" s="69">
        <v>3916595</v>
      </c>
      <c r="CH44" s="69">
        <v>1100405</v>
      </c>
      <c r="CI44" s="69">
        <v>1061348</v>
      </c>
      <c r="CJ44" s="76">
        <v>820289</v>
      </c>
      <c r="CK44" s="76">
        <v>778129</v>
      </c>
      <c r="CL44" s="69">
        <v>648273</v>
      </c>
      <c r="CM44" s="69">
        <v>661275</v>
      </c>
      <c r="CN44" s="69">
        <v>615283</v>
      </c>
      <c r="CO44" s="69">
        <v>700752</v>
      </c>
      <c r="CP44" s="76">
        <v>475484</v>
      </c>
      <c r="CQ44" s="76">
        <v>603434</v>
      </c>
      <c r="CR44" s="69">
        <v>68226</v>
      </c>
      <c r="CS44" s="69">
        <v>68226</v>
      </c>
      <c r="CT44" s="69">
        <v>681515</v>
      </c>
      <c r="CU44" s="69">
        <v>801585</v>
      </c>
      <c r="CV44" s="76">
        <v>199109</v>
      </c>
      <c r="CW44" s="76">
        <v>204756</v>
      </c>
      <c r="CX44" s="69">
        <v>1078363</v>
      </c>
      <c r="CY44" s="69">
        <v>1258895</v>
      </c>
      <c r="CZ44" s="70">
        <v>875088</v>
      </c>
      <c r="DA44" s="69">
        <v>1320733</v>
      </c>
      <c r="DB44" s="70">
        <v>8676737</v>
      </c>
      <c r="DC44" s="76">
        <v>12621341</v>
      </c>
      <c r="DD44" s="70">
        <v>1201529</v>
      </c>
      <c r="DE44" s="69">
        <v>1568133</v>
      </c>
      <c r="DF44" s="70">
        <v>869190</v>
      </c>
      <c r="DG44" s="69">
        <v>869051</v>
      </c>
      <c r="DH44" s="70">
        <v>271534</v>
      </c>
      <c r="DI44" s="76">
        <v>357668</v>
      </c>
      <c r="DJ44" s="70">
        <v>195048</v>
      </c>
      <c r="DK44" s="69">
        <v>300686</v>
      </c>
      <c r="DL44" s="70">
        <v>547930</v>
      </c>
      <c r="DM44" s="69">
        <v>812063</v>
      </c>
      <c r="DN44" s="70">
        <v>5521927</v>
      </c>
      <c r="DO44" s="76">
        <v>8816343</v>
      </c>
      <c r="DP44" s="69">
        <v>4235884</v>
      </c>
      <c r="DQ44" s="69">
        <v>4847280</v>
      </c>
      <c r="DR44" s="69">
        <v>9600607</v>
      </c>
      <c r="DS44" s="69">
        <v>11831560</v>
      </c>
      <c r="DT44" s="76">
        <v>11625288</v>
      </c>
      <c r="DU44" s="76">
        <v>14438220</v>
      </c>
      <c r="DV44" s="69">
        <v>867671</v>
      </c>
      <c r="DW44" s="69">
        <v>884718</v>
      </c>
      <c r="DX44" s="69">
        <v>648884</v>
      </c>
      <c r="DY44" s="69">
        <v>645023</v>
      </c>
      <c r="DZ44" s="76">
        <v>410935</v>
      </c>
      <c r="EA44" s="76">
        <v>410115</v>
      </c>
      <c r="EB44" s="69">
        <v>2428980</v>
      </c>
      <c r="EC44" s="69">
        <v>2473708</v>
      </c>
      <c r="ED44" s="69">
        <v>2504185</v>
      </c>
      <c r="EE44" s="69">
        <v>3046978</v>
      </c>
      <c r="EF44" s="76">
        <v>1162114</v>
      </c>
      <c r="EG44" s="76">
        <v>1296232</v>
      </c>
      <c r="EH44" s="69">
        <v>3740076</v>
      </c>
      <c r="EI44" s="69">
        <v>3866786</v>
      </c>
      <c r="EJ44" s="69">
        <v>3284901</v>
      </c>
      <c r="EK44" s="69">
        <v>4232085</v>
      </c>
      <c r="EL44" s="76">
        <v>1766593</v>
      </c>
      <c r="EM44" s="76">
        <v>1596575</v>
      </c>
      <c r="EN44" s="69">
        <v>719037</v>
      </c>
      <c r="EO44" s="69">
        <v>765758</v>
      </c>
      <c r="EP44" s="69">
        <v>1195087</v>
      </c>
      <c r="EQ44" s="69">
        <v>1379488</v>
      </c>
      <c r="ER44" s="76">
        <v>731716</v>
      </c>
      <c r="ES44" s="76">
        <v>696422</v>
      </c>
    </row>
    <row r="45" spans="1:149" ht="8.1" customHeight="1">
      <c r="B45" s="64"/>
      <c r="C45" s="64"/>
      <c r="D45" s="74"/>
      <c r="E45" s="74"/>
      <c r="F45" s="64"/>
      <c r="G45" s="64"/>
      <c r="H45" s="64"/>
      <c r="I45" s="64"/>
      <c r="J45" s="74"/>
      <c r="K45" s="74"/>
      <c r="L45" s="64"/>
      <c r="M45" s="64"/>
      <c r="N45" s="64"/>
      <c r="O45" s="64"/>
      <c r="P45" s="74"/>
      <c r="Q45" s="74"/>
      <c r="R45" s="64"/>
      <c r="S45" s="64"/>
      <c r="T45" s="64"/>
      <c r="U45" s="64"/>
      <c r="V45" s="74"/>
      <c r="W45" s="74"/>
      <c r="X45" s="64"/>
      <c r="Y45" s="64"/>
      <c r="Z45" s="64"/>
      <c r="AA45" s="64"/>
      <c r="AB45" s="74"/>
      <c r="AC45" s="74"/>
      <c r="AD45" s="64"/>
      <c r="AE45" s="64"/>
      <c r="AF45" s="64"/>
      <c r="AG45" s="64"/>
      <c r="AH45" s="74"/>
      <c r="AI45" s="74"/>
      <c r="AJ45" s="64"/>
      <c r="AK45" s="64"/>
      <c r="AL45" s="64"/>
      <c r="AM45" s="64"/>
      <c r="AN45" s="74"/>
      <c r="AO45" s="74"/>
      <c r="AP45" s="64"/>
      <c r="AQ45" s="64"/>
      <c r="AR45" s="64"/>
      <c r="AS45" s="64"/>
      <c r="AT45" s="74"/>
      <c r="AU45" s="74"/>
      <c r="AV45" s="64"/>
      <c r="AW45" s="64"/>
      <c r="AX45" s="64"/>
      <c r="AY45" s="64"/>
      <c r="AZ45" s="74"/>
      <c r="BA45" s="74"/>
      <c r="BB45" s="64"/>
      <c r="BC45" s="64"/>
      <c r="BD45" s="64"/>
      <c r="BE45" s="64"/>
      <c r="BF45" s="74"/>
      <c r="BG45" s="74"/>
      <c r="BH45" s="64"/>
      <c r="BI45" s="64"/>
      <c r="BJ45" s="64"/>
      <c r="BK45" s="64"/>
      <c r="BL45" s="74"/>
      <c r="BM45" s="74"/>
      <c r="BN45" s="64"/>
      <c r="BO45" s="64"/>
      <c r="BP45" s="64"/>
      <c r="BQ45" s="64"/>
      <c r="BR45" s="74"/>
      <c r="BS45" s="74"/>
      <c r="BT45" s="64"/>
      <c r="BU45" s="64"/>
      <c r="BV45" s="64"/>
      <c r="BW45" s="64"/>
      <c r="BX45" s="74"/>
      <c r="BY45" s="74"/>
      <c r="BZ45" s="64"/>
      <c r="CA45" s="64"/>
      <c r="CB45" s="64"/>
      <c r="CC45" s="64"/>
      <c r="CD45" s="74"/>
      <c r="CE45" s="74"/>
      <c r="CF45" s="64"/>
      <c r="CG45" s="64"/>
      <c r="CH45" s="64"/>
      <c r="CI45" s="64"/>
      <c r="CJ45" s="74"/>
      <c r="CK45" s="74"/>
      <c r="CL45" s="64"/>
      <c r="CM45" s="64"/>
      <c r="CN45" s="64"/>
      <c r="CO45" s="64"/>
      <c r="CP45" s="74"/>
      <c r="CQ45" s="74"/>
      <c r="CR45" s="64"/>
      <c r="CS45" s="64"/>
      <c r="CT45" s="64"/>
      <c r="CU45" s="64"/>
      <c r="CV45" s="74"/>
      <c r="CW45" s="74"/>
      <c r="CX45" s="64"/>
      <c r="CY45" s="64"/>
      <c r="CZ45" s="65"/>
      <c r="DA45" s="64"/>
      <c r="DB45" s="65"/>
      <c r="DC45" s="74"/>
      <c r="DD45" s="65"/>
      <c r="DE45" s="64"/>
      <c r="DF45" s="65"/>
      <c r="DG45" s="64"/>
      <c r="DH45" s="65"/>
      <c r="DI45" s="74"/>
      <c r="DJ45" s="65"/>
      <c r="DK45" s="64"/>
      <c r="DL45" s="65"/>
      <c r="DM45" s="64"/>
      <c r="DN45" s="65"/>
      <c r="DO45" s="74"/>
      <c r="DP45" s="64"/>
      <c r="DQ45" s="64"/>
      <c r="DR45" s="64"/>
      <c r="DS45" s="64"/>
      <c r="DT45" s="74"/>
      <c r="DU45" s="74"/>
      <c r="DV45" s="64"/>
      <c r="DW45" s="64"/>
      <c r="DX45" s="64"/>
      <c r="DY45" s="64"/>
      <c r="DZ45" s="74"/>
      <c r="EA45" s="74"/>
      <c r="EB45" s="64"/>
      <c r="EC45" s="64"/>
      <c r="ED45" s="64"/>
      <c r="EE45" s="64"/>
      <c r="EF45" s="74"/>
      <c r="EG45" s="74"/>
      <c r="EH45" s="64"/>
      <c r="EI45" s="64"/>
      <c r="EJ45" s="64"/>
      <c r="EK45" s="64"/>
      <c r="EL45" s="74"/>
      <c r="EM45" s="74"/>
      <c r="EN45" s="64"/>
      <c r="EO45" s="64"/>
      <c r="EP45" s="64"/>
      <c r="EQ45" s="64"/>
      <c r="ER45" s="74"/>
      <c r="ES45" s="74"/>
    </row>
    <row r="46" spans="1:149">
      <c r="A46" s="20" t="s">
        <v>185</v>
      </c>
      <c r="B46" s="61"/>
      <c r="C46" s="61"/>
      <c r="D46" s="8"/>
      <c r="E46" s="8"/>
      <c r="F46" s="61"/>
      <c r="G46" s="61"/>
      <c r="H46" s="61"/>
      <c r="I46" s="61"/>
      <c r="J46" s="8"/>
      <c r="K46" s="8"/>
      <c r="L46" s="61"/>
      <c r="M46" s="61"/>
      <c r="N46" s="61"/>
      <c r="O46" s="61"/>
      <c r="P46" s="8"/>
      <c r="Q46" s="8"/>
      <c r="R46" s="61"/>
      <c r="S46" s="61"/>
      <c r="T46" s="61"/>
      <c r="U46" s="61"/>
      <c r="V46" s="8"/>
      <c r="W46" s="8"/>
      <c r="X46" s="61"/>
      <c r="Y46" s="61"/>
      <c r="Z46" s="61"/>
      <c r="AA46" s="61"/>
      <c r="AB46" s="8"/>
      <c r="AC46" s="8"/>
      <c r="AD46" s="61"/>
      <c r="AE46" s="61"/>
      <c r="AF46" s="61"/>
      <c r="AG46" s="61"/>
      <c r="AH46" s="8"/>
      <c r="AI46" s="8"/>
      <c r="AJ46" s="61"/>
      <c r="AK46" s="61"/>
      <c r="AL46" s="61"/>
      <c r="AM46" s="61"/>
      <c r="AN46" s="8"/>
      <c r="AO46" s="8"/>
      <c r="AP46" s="61"/>
      <c r="AQ46" s="61"/>
      <c r="AR46" s="61"/>
      <c r="AS46" s="61"/>
      <c r="AT46" s="8"/>
      <c r="AU46" s="8"/>
      <c r="AV46" s="61"/>
      <c r="AW46" s="61"/>
      <c r="AX46" s="61"/>
      <c r="AY46" s="61"/>
      <c r="AZ46" s="8"/>
      <c r="BA46" s="8"/>
      <c r="BB46" s="61"/>
      <c r="BC46" s="61"/>
      <c r="BD46" s="61"/>
      <c r="BE46" s="61"/>
      <c r="BF46" s="8"/>
      <c r="BG46" s="8"/>
      <c r="BH46" s="61"/>
      <c r="BI46" s="61"/>
      <c r="BJ46" s="61"/>
      <c r="BK46" s="61"/>
      <c r="BL46" s="8"/>
      <c r="BM46" s="8"/>
      <c r="BN46" s="61"/>
      <c r="BO46" s="61"/>
      <c r="BP46" s="61"/>
      <c r="BQ46" s="61"/>
      <c r="BR46" s="8"/>
      <c r="BS46" s="8"/>
      <c r="BT46" s="61"/>
      <c r="BU46" s="61"/>
      <c r="BV46" s="61"/>
      <c r="BW46" s="61"/>
      <c r="BX46" s="8"/>
      <c r="BY46" s="8"/>
      <c r="BZ46" s="61"/>
      <c r="CA46" s="61"/>
      <c r="CB46" s="61"/>
      <c r="CC46" s="61"/>
      <c r="CD46" s="8"/>
      <c r="CE46" s="8"/>
      <c r="CF46" s="61"/>
      <c r="CG46" s="61"/>
      <c r="CH46" s="61"/>
      <c r="CI46" s="61"/>
      <c r="CJ46" s="8"/>
      <c r="CK46" s="8"/>
      <c r="CL46" s="61"/>
      <c r="CM46" s="61"/>
      <c r="CN46" s="61"/>
      <c r="CO46" s="61"/>
      <c r="CP46" s="8"/>
      <c r="CQ46" s="8"/>
      <c r="CR46" s="61"/>
      <c r="CS46" s="61"/>
      <c r="CT46" s="61"/>
      <c r="CU46" s="61"/>
      <c r="CV46" s="8"/>
      <c r="CW46" s="8"/>
      <c r="CX46" s="61"/>
      <c r="CY46" s="61"/>
      <c r="DA46" s="61"/>
      <c r="DC46" s="8"/>
      <c r="DE46" s="61"/>
      <c r="DG46" s="61"/>
      <c r="DI46" s="8"/>
      <c r="DK46" s="61"/>
      <c r="DM46" s="61"/>
      <c r="DO46" s="8"/>
      <c r="DP46" s="61"/>
      <c r="DQ46" s="61"/>
      <c r="DR46" s="61"/>
      <c r="DS46" s="61"/>
      <c r="DT46" s="8"/>
      <c r="DU46" s="8"/>
      <c r="DV46" s="61"/>
      <c r="DW46" s="61"/>
      <c r="DX46" s="61"/>
      <c r="DY46" s="61"/>
      <c r="DZ46" s="8"/>
      <c r="EA46" s="8"/>
      <c r="EB46" s="61"/>
      <c r="EC46" s="61"/>
      <c r="ED46" s="61"/>
      <c r="EE46" s="61"/>
      <c r="EF46" s="8"/>
      <c r="EG46" s="8"/>
      <c r="EH46" s="61"/>
      <c r="EI46" s="61"/>
      <c r="EJ46" s="61"/>
      <c r="EK46" s="61"/>
      <c r="EL46" s="8"/>
      <c r="EM46" s="8"/>
      <c r="EN46" s="61"/>
      <c r="EO46" s="61"/>
      <c r="EP46" s="61"/>
      <c r="EQ46" s="61"/>
      <c r="ER46" s="8"/>
      <c r="ES46" s="8"/>
    </row>
    <row r="47" spans="1:149">
      <c r="A47" s="23" t="s">
        <v>96</v>
      </c>
      <c r="B47" s="64">
        <v>2636965</v>
      </c>
      <c r="C47" s="64">
        <v>26371753</v>
      </c>
      <c r="D47" s="74">
        <v>617222</v>
      </c>
      <c r="E47" s="74">
        <v>1189939</v>
      </c>
      <c r="F47" s="64">
        <v>3648</v>
      </c>
      <c r="G47" s="64">
        <v>70111</v>
      </c>
      <c r="H47" s="64">
        <v>1464297</v>
      </c>
      <c r="I47" s="64">
        <v>1731226</v>
      </c>
      <c r="J47" s="74">
        <v>26668</v>
      </c>
      <c r="K47" s="74">
        <v>538498</v>
      </c>
      <c r="L47" s="64">
        <v>243008</v>
      </c>
      <c r="M47" s="64">
        <v>379997</v>
      </c>
      <c r="N47" s="64">
        <v>26094</v>
      </c>
      <c r="O47" s="64">
        <v>5596</v>
      </c>
      <c r="P47" s="74">
        <v>48886</v>
      </c>
      <c r="Q47" s="74">
        <v>92880</v>
      </c>
      <c r="R47" s="64">
        <v>277507</v>
      </c>
      <c r="S47" s="64">
        <v>299761</v>
      </c>
      <c r="T47" s="64">
        <v>-12805</v>
      </c>
      <c r="U47" s="64">
        <v>-5810</v>
      </c>
      <c r="V47" s="74">
        <v>58533</v>
      </c>
      <c r="W47" s="74">
        <v>60922</v>
      </c>
      <c r="X47" s="64">
        <v>18549</v>
      </c>
      <c r="Y47" s="64">
        <v>25884</v>
      </c>
      <c r="Z47" s="64">
        <v>122876</v>
      </c>
      <c r="AA47" s="64">
        <v>1015111</v>
      </c>
      <c r="AB47" s="74"/>
      <c r="AC47" s="74"/>
      <c r="AD47" s="64">
        <v>6089</v>
      </c>
      <c r="AE47" s="64">
        <v>6522</v>
      </c>
      <c r="AF47" s="64">
        <v>421644</v>
      </c>
      <c r="AG47" s="64">
        <v>427057</v>
      </c>
      <c r="AH47" s="74">
        <v>20601</v>
      </c>
      <c r="AI47" s="74">
        <v>36845</v>
      </c>
      <c r="AJ47" s="64">
        <v>7699</v>
      </c>
      <c r="AK47" s="64">
        <v>-2496</v>
      </c>
      <c r="AL47" s="64">
        <v>53903</v>
      </c>
      <c r="AM47" s="64">
        <v>43663</v>
      </c>
      <c r="AN47" s="74">
        <v>23925</v>
      </c>
      <c r="AO47" s="74">
        <v>22107</v>
      </c>
      <c r="AP47" s="64">
        <v>149665</v>
      </c>
      <c r="AQ47" s="64">
        <v>217906</v>
      </c>
      <c r="AR47" s="64">
        <v>65921</v>
      </c>
      <c r="AS47" s="64">
        <v>45572</v>
      </c>
      <c r="AT47" s="74">
        <v>-6605</v>
      </c>
      <c r="AU47" s="74">
        <v>9392</v>
      </c>
      <c r="AV47" s="64">
        <v>124657</v>
      </c>
      <c r="AW47" s="64">
        <v>225211</v>
      </c>
      <c r="AX47" s="64">
        <v>37076.512999999999</v>
      </c>
      <c r="AY47" s="64">
        <v>39445.040999999997</v>
      </c>
      <c r="AZ47" s="74">
        <v>-43706</v>
      </c>
      <c r="BA47" s="74">
        <v>-45176</v>
      </c>
      <c r="BB47" s="64">
        <v>33526</v>
      </c>
      <c r="BC47" s="64">
        <v>99702</v>
      </c>
      <c r="BD47" s="64">
        <v>17166</v>
      </c>
      <c r="BE47" s="64">
        <v>23035</v>
      </c>
      <c r="BF47" s="74">
        <v>-725</v>
      </c>
      <c r="BG47" s="74">
        <v>1344</v>
      </c>
      <c r="BH47" s="64">
        <v>20641</v>
      </c>
      <c r="BI47" s="64">
        <v>13442</v>
      </c>
      <c r="BJ47" s="64">
        <v>10609</v>
      </c>
      <c r="BK47" s="64">
        <v>5771</v>
      </c>
      <c r="BL47" s="74">
        <v>43287</v>
      </c>
      <c r="BM47" s="74">
        <v>252142</v>
      </c>
      <c r="BN47" s="64">
        <v>132438</v>
      </c>
      <c r="BO47" s="64">
        <v>148858</v>
      </c>
      <c r="BP47" s="64">
        <v>3372</v>
      </c>
      <c r="BQ47" s="64">
        <v>53951</v>
      </c>
      <c r="BR47" s="74">
        <v>6456</v>
      </c>
      <c r="BS47" s="74">
        <v>22746</v>
      </c>
      <c r="BT47" s="64">
        <v>10932</v>
      </c>
      <c r="BU47" s="64">
        <v>9613</v>
      </c>
      <c r="BV47" s="64">
        <v>20094</v>
      </c>
      <c r="BW47" s="64">
        <v>11654</v>
      </c>
      <c r="BX47" s="74">
        <v>13905</v>
      </c>
      <c r="BY47" s="74">
        <v>13905</v>
      </c>
      <c r="BZ47" s="64">
        <v>-339883</v>
      </c>
      <c r="CA47" s="64">
        <v>-80130</v>
      </c>
      <c r="CB47" s="64">
        <v>99885</v>
      </c>
      <c r="CC47" s="64">
        <v>281871</v>
      </c>
      <c r="CD47" s="74">
        <v>117846</v>
      </c>
      <c r="CE47" s="74">
        <v>198938</v>
      </c>
      <c r="CF47" s="64">
        <v>139616</v>
      </c>
      <c r="CG47" s="64">
        <v>249298</v>
      </c>
      <c r="CH47" s="64">
        <v>83676</v>
      </c>
      <c r="CI47" s="64">
        <v>79765</v>
      </c>
      <c r="CJ47" s="74">
        <v>40551</v>
      </c>
      <c r="CK47" s="74">
        <v>32757</v>
      </c>
      <c r="CL47" s="64">
        <v>19946</v>
      </c>
      <c r="CM47" s="64">
        <v>22069</v>
      </c>
      <c r="CN47" s="64">
        <v>4752</v>
      </c>
      <c r="CO47" s="64">
        <v>21407</v>
      </c>
      <c r="CP47" s="74">
        <v>37951</v>
      </c>
      <c r="CQ47" s="74">
        <v>44615</v>
      </c>
      <c r="CR47" s="64">
        <v>15974</v>
      </c>
      <c r="CS47" s="64">
        <v>15974</v>
      </c>
      <c r="CT47" s="64">
        <v>47068</v>
      </c>
      <c r="CU47" s="64">
        <v>53115</v>
      </c>
      <c r="CV47" s="74">
        <v>11269</v>
      </c>
      <c r="CW47" s="74">
        <v>11222</v>
      </c>
      <c r="CX47" s="64">
        <v>43647</v>
      </c>
      <c r="CY47" s="64">
        <v>41058</v>
      </c>
      <c r="CZ47" s="65">
        <v>9920</v>
      </c>
      <c r="DA47" s="64">
        <v>50531</v>
      </c>
      <c r="DB47" s="65">
        <v>-65162</v>
      </c>
      <c r="DC47" s="74">
        <v>378220</v>
      </c>
      <c r="DD47" s="65">
        <v>44320</v>
      </c>
      <c r="DE47" s="64">
        <v>97342</v>
      </c>
      <c r="DF47" s="65">
        <v>8502</v>
      </c>
      <c r="DG47" s="64">
        <v>8222</v>
      </c>
      <c r="DH47" s="65">
        <v>18136</v>
      </c>
      <c r="DI47" s="74">
        <v>13676</v>
      </c>
      <c r="DJ47" s="65">
        <v>20966</v>
      </c>
      <c r="DK47" s="64">
        <v>22403</v>
      </c>
      <c r="DL47" s="65">
        <v>4137</v>
      </c>
      <c r="DM47" s="64">
        <v>29237</v>
      </c>
      <c r="DN47" s="65">
        <v>177771</v>
      </c>
      <c r="DO47" s="74">
        <v>256283</v>
      </c>
      <c r="DP47" s="64">
        <v>336887</v>
      </c>
      <c r="DQ47" s="64">
        <v>380114</v>
      </c>
      <c r="DR47" s="64">
        <v>294565</v>
      </c>
      <c r="DS47" s="64">
        <v>416864</v>
      </c>
      <c r="DT47" s="74">
        <v>-218493</v>
      </c>
      <c r="DU47" s="74">
        <v>107813</v>
      </c>
      <c r="DV47" s="64">
        <v>69618</v>
      </c>
      <c r="DW47" s="64">
        <v>62842</v>
      </c>
      <c r="DX47" s="64">
        <v>65261</v>
      </c>
      <c r="DY47" s="64">
        <v>69229</v>
      </c>
      <c r="DZ47" s="74">
        <v>5300</v>
      </c>
      <c r="EA47" s="74">
        <v>7233</v>
      </c>
      <c r="EB47" s="64">
        <v>124535</v>
      </c>
      <c r="EC47" s="64">
        <v>153328</v>
      </c>
      <c r="ED47" s="64">
        <v>184022</v>
      </c>
      <c r="EE47" s="64">
        <v>187073</v>
      </c>
      <c r="EF47" s="74">
        <v>67012</v>
      </c>
      <c r="EG47" s="74">
        <v>79743</v>
      </c>
      <c r="EH47" s="64">
        <v>55935</v>
      </c>
      <c r="EI47" s="64">
        <v>71285</v>
      </c>
      <c r="EJ47" s="64">
        <v>109294</v>
      </c>
      <c r="EK47" s="64">
        <v>157826</v>
      </c>
      <c r="EL47" s="74">
        <v>12309</v>
      </c>
      <c r="EM47" s="74">
        <v>-7706</v>
      </c>
      <c r="EN47" s="64">
        <v>43887</v>
      </c>
      <c r="EO47" s="64">
        <v>43018</v>
      </c>
      <c r="EP47" s="64">
        <v>90226</v>
      </c>
      <c r="EQ47" s="64">
        <v>133237</v>
      </c>
      <c r="ER47" s="74">
        <v>57652</v>
      </c>
      <c r="ES47" s="74">
        <v>49065</v>
      </c>
    </row>
    <row r="48" spans="1:149">
      <c r="A48" s="26" t="s">
        <v>186</v>
      </c>
      <c r="B48" s="66">
        <v>8295784</v>
      </c>
      <c r="C48" s="66">
        <v>7880551</v>
      </c>
      <c r="D48" s="75">
        <v>1967988</v>
      </c>
      <c r="E48" s="75">
        <v>2410685</v>
      </c>
      <c r="F48" s="66">
        <v>267833</v>
      </c>
      <c r="G48" s="66">
        <v>280669</v>
      </c>
      <c r="H48" s="66">
        <v>1020217</v>
      </c>
      <c r="I48" s="66">
        <v>1150085</v>
      </c>
      <c r="J48" s="75">
        <v>2679527</v>
      </c>
      <c r="K48" s="75">
        <v>3095894</v>
      </c>
      <c r="L48" s="66">
        <v>623562</v>
      </c>
      <c r="M48" s="66">
        <v>729481</v>
      </c>
      <c r="N48" s="66">
        <v>3049</v>
      </c>
      <c r="O48" s="66">
        <v>3049</v>
      </c>
      <c r="P48" s="75">
        <v>2219564</v>
      </c>
      <c r="Q48" s="75">
        <v>4106238</v>
      </c>
      <c r="R48" s="66">
        <v>232915</v>
      </c>
      <c r="S48" s="66">
        <v>309846</v>
      </c>
      <c r="T48" s="66">
        <v>182588</v>
      </c>
      <c r="U48" s="66">
        <v>249807</v>
      </c>
      <c r="V48" s="75">
        <v>109062</v>
      </c>
      <c r="W48" s="75">
        <v>109557</v>
      </c>
      <c r="X48" s="66">
        <v>84330</v>
      </c>
      <c r="Y48" s="66">
        <v>90130</v>
      </c>
      <c r="Z48" s="66">
        <v>802300</v>
      </c>
      <c r="AA48" s="66">
        <v>-87141</v>
      </c>
      <c r="AB48" s="75"/>
      <c r="AC48" s="75"/>
      <c r="AD48" s="66">
        <v>46292</v>
      </c>
      <c r="AE48" s="66">
        <v>47740</v>
      </c>
      <c r="AF48" s="66">
        <v>84632</v>
      </c>
      <c r="AG48" s="66">
        <v>116974</v>
      </c>
      <c r="AH48" s="75">
        <v>57533</v>
      </c>
      <c r="AI48" s="75">
        <v>77754</v>
      </c>
      <c r="AJ48" s="66">
        <v>802</v>
      </c>
      <c r="AK48" s="66">
        <v>4478</v>
      </c>
      <c r="AL48" s="66">
        <v>67950</v>
      </c>
      <c r="AM48" s="66">
        <v>93811</v>
      </c>
      <c r="AN48" s="75">
        <v>348</v>
      </c>
      <c r="AO48" s="75">
        <v>613</v>
      </c>
      <c r="AP48" s="66">
        <v>93562</v>
      </c>
      <c r="AQ48" s="66">
        <v>178809</v>
      </c>
      <c r="AR48" s="66">
        <v>35083</v>
      </c>
      <c r="AS48" s="66">
        <v>47841</v>
      </c>
      <c r="AT48" s="75">
        <v>49567</v>
      </c>
      <c r="AU48" s="75">
        <v>95902</v>
      </c>
      <c r="AV48" s="66">
        <v>359253</v>
      </c>
      <c r="AW48" s="66">
        <v>517050</v>
      </c>
      <c r="AX48" s="66">
        <v>7489.3539999999994</v>
      </c>
      <c r="AY48" s="66">
        <v>16877.866999999998</v>
      </c>
      <c r="AZ48" s="75">
        <v>9736</v>
      </c>
      <c r="BA48" s="75">
        <v>20015</v>
      </c>
      <c r="BB48" s="66">
        <v>52171</v>
      </c>
      <c r="BC48" s="66">
        <v>68972</v>
      </c>
      <c r="BD48" s="66">
        <v>11111</v>
      </c>
      <c r="BE48" s="66">
        <v>18879</v>
      </c>
      <c r="BF48" s="75">
        <v>792</v>
      </c>
      <c r="BG48" s="75">
        <v>2081</v>
      </c>
      <c r="BH48" s="66">
        <v>5024</v>
      </c>
      <c r="BI48" s="66">
        <v>6918</v>
      </c>
      <c r="BJ48" s="66">
        <v>21486</v>
      </c>
      <c r="BK48" s="66">
        <v>28980</v>
      </c>
      <c r="BL48" s="75">
        <v>264714</v>
      </c>
      <c r="BM48" s="75">
        <v>298618</v>
      </c>
      <c r="BN48" s="66">
        <v>45556</v>
      </c>
      <c r="BO48" s="66">
        <v>78749</v>
      </c>
      <c r="BP48" s="66">
        <v>72063</v>
      </c>
      <c r="BQ48" s="66">
        <v>38458</v>
      </c>
      <c r="BR48" s="75">
        <v>34827</v>
      </c>
      <c r="BS48" s="75">
        <v>58952</v>
      </c>
      <c r="BT48" s="66">
        <v>3517</v>
      </c>
      <c r="BU48" s="66">
        <v>4861</v>
      </c>
      <c r="BV48" s="66">
        <v>11040</v>
      </c>
      <c r="BW48" s="66">
        <v>11738</v>
      </c>
      <c r="BX48" s="75">
        <v>4230</v>
      </c>
      <c r="BY48" s="75">
        <v>4230</v>
      </c>
      <c r="BZ48" s="66">
        <v>1778528</v>
      </c>
      <c r="CA48" s="66">
        <v>2718867</v>
      </c>
      <c r="CB48" s="66">
        <v>289782</v>
      </c>
      <c r="CC48" s="66">
        <v>301999</v>
      </c>
      <c r="CD48" s="75">
        <v>199118</v>
      </c>
      <c r="CE48" s="75">
        <v>246144</v>
      </c>
      <c r="CF48" s="66">
        <v>80012</v>
      </c>
      <c r="CG48" s="66">
        <v>114129</v>
      </c>
      <c r="CH48" s="66">
        <v>26248</v>
      </c>
      <c r="CI48" s="66">
        <v>33655</v>
      </c>
      <c r="CJ48" s="75">
        <v>16871</v>
      </c>
      <c r="CK48" s="75">
        <v>22558</v>
      </c>
      <c r="CL48" s="66">
        <v>20422</v>
      </c>
      <c r="CM48" s="66">
        <v>21168</v>
      </c>
      <c r="CN48" s="66">
        <v>28317</v>
      </c>
      <c r="CO48" s="66">
        <v>30428</v>
      </c>
      <c r="CP48" s="75">
        <v>23772</v>
      </c>
      <c r="CQ48" s="75">
        <v>36117</v>
      </c>
      <c r="CR48" s="66">
        <v>758</v>
      </c>
      <c r="CS48" s="66">
        <v>758</v>
      </c>
      <c r="CT48" s="66">
        <v>30062</v>
      </c>
      <c r="CU48" s="66">
        <v>39596</v>
      </c>
      <c r="CV48" s="75">
        <v>3802</v>
      </c>
      <c r="CW48" s="75">
        <v>8106</v>
      </c>
      <c r="CX48" s="66">
        <v>44594</v>
      </c>
      <c r="CY48" s="66">
        <v>63435</v>
      </c>
      <c r="CZ48" s="68">
        <v>64559</v>
      </c>
      <c r="DA48" s="66">
        <v>101199</v>
      </c>
      <c r="DB48" s="68">
        <v>548631</v>
      </c>
      <c r="DC48" s="75">
        <v>794609</v>
      </c>
      <c r="DD48" s="68">
        <v>45166</v>
      </c>
      <c r="DE48" s="66">
        <v>65722</v>
      </c>
      <c r="DF48" s="68">
        <v>28200</v>
      </c>
      <c r="DG48" s="66">
        <v>28563</v>
      </c>
      <c r="DH48" s="68">
        <v>4915</v>
      </c>
      <c r="DI48" s="75">
        <v>9923</v>
      </c>
      <c r="DJ48" s="68">
        <v>8984</v>
      </c>
      <c r="DK48" s="66">
        <v>16297</v>
      </c>
      <c r="DL48" s="68">
        <v>21350</v>
      </c>
      <c r="DM48" s="66">
        <v>31159</v>
      </c>
      <c r="DN48" s="68">
        <v>304789</v>
      </c>
      <c r="DO48" s="75">
        <v>423767</v>
      </c>
      <c r="DP48" s="66">
        <v>128930</v>
      </c>
      <c r="DQ48" s="66">
        <v>199670</v>
      </c>
      <c r="DR48" s="66">
        <v>520630</v>
      </c>
      <c r="DS48" s="66">
        <v>648628</v>
      </c>
      <c r="DT48" s="75">
        <v>726286</v>
      </c>
      <c r="DU48" s="75">
        <v>940216</v>
      </c>
      <c r="DV48" s="66">
        <v>28401</v>
      </c>
      <c r="DW48" s="66">
        <v>40098</v>
      </c>
      <c r="DX48" s="66">
        <v>17608</v>
      </c>
      <c r="DY48" s="66">
        <v>20540</v>
      </c>
      <c r="DZ48" s="75">
        <v>9535</v>
      </c>
      <c r="EA48" s="75">
        <v>11980</v>
      </c>
      <c r="EB48" s="66">
        <v>60294</v>
      </c>
      <c r="EC48" s="66">
        <v>64649</v>
      </c>
      <c r="ED48" s="66">
        <v>61900</v>
      </c>
      <c r="EE48" s="66">
        <v>95755</v>
      </c>
      <c r="EF48" s="75">
        <v>11621</v>
      </c>
      <c r="EG48" s="75">
        <v>44004</v>
      </c>
      <c r="EH48" s="66">
        <v>181627</v>
      </c>
      <c r="EI48" s="66">
        <v>198924</v>
      </c>
      <c r="EJ48" s="66">
        <v>166514</v>
      </c>
      <c r="EK48" s="66">
        <v>228126</v>
      </c>
      <c r="EL48" s="75">
        <v>64088</v>
      </c>
      <c r="EM48" s="75">
        <v>95966</v>
      </c>
      <c r="EN48" s="66">
        <v>11653</v>
      </c>
      <c r="EO48" s="66">
        <v>20188</v>
      </c>
      <c r="EP48" s="66">
        <v>20458</v>
      </c>
      <c r="EQ48" s="66">
        <v>48696</v>
      </c>
      <c r="ER48" s="75">
        <v>14663</v>
      </c>
      <c r="ES48" s="75">
        <v>21408</v>
      </c>
    </row>
    <row r="49" spans="1:149" s="77" customFormat="1" ht="15">
      <c r="A49" s="29" t="s">
        <v>128</v>
      </c>
      <c r="B49" s="69">
        <v>10932749</v>
      </c>
      <c r="C49" s="69">
        <v>34252304</v>
      </c>
      <c r="D49" s="76">
        <v>2585210</v>
      </c>
      <c r="E49" s="76">
        <v>3600624</v>
      </c>
      <c r="F49" s="69">
        <v>271481</v>
      </c>
      <c r="G49" s="69">
        <v>350780</v>
      </c>
      <c r="H49" s="69">
        <v>2484514</v>
      </c>
      <c r="I49" s="69">
        <v>2881311</v>
      </c>
      <c r="J49" s="76">
        <v>2706195</v>
      </c>
      <c r="K49" s="76">
        <v>3634392</v>
      </c>
      <c r="L49" s="69">
        <v>866570</v>
      </c>
      <c r="M49" s="69">
        <v>1109478</v>
      </c>
      <c r="N49" s="69">
        <v>29143</v>
      </c>
      <c r="O49" s="69">
        <v>8645</v>
      </c>
      <c r="P49" s="76">
        <v>2268450</v>
      </c>
      <c r="Q49" s="76">
        <v>4199118</v>
      </c>
      <c r="R49" s="69">
        <v>510422</v>
      </c>
      <c r="S49" s="69">
        <v>609607</v>
      </c>
      <c r="T49" s="69">
        <v>169783</v>
      </c>
      <c r="U49" s="69">
        <v>243997</v>
      </c>
      <c r="V49" s="76">
        <v>167595</v>
      </c>
      <c r="W49" s="76">
        <v>170479</v>
      </c>
      <c r="X49" s="69">
        <v>102879</v>
      </c>
      <c r="Y49" s="69">
        <v>116014</v>
      </c>
      <c r="Z49" s="69">
        <v>925176</v>
      </c>
      <c r="AA49" s="69">
        <v>927970</v>
      </c>
      <c r="AB49" s="76"/>
      <c r="AC49" s="76"/>
      <c r="AD49" s="69">
        <v>52381</v>
      </c>
      <c r="AE49" s="69">
        <v>54262</v>
      </c>
      <c r="AF49" s="69">
        <v>506276</v>
      </c>
      <c r="AG49" s="69">
        <v>544031</v>
      </c>
      <c r="AH49" s="76">
        <v>78134</v>
      </c>
      <c r="AI49" s="76">
        <v>114599</v>
      </c>
      <c r="AJ49" s="69">
        <v>8501</v>
      </c>
      <c r="AK49" s="69">
        <v>1982</v>
      </c>
      <c r="AL49" s="69">
        <v>121853</v>
      </c>
      <c r="AM49" s="69">
        <v>137474</v>
      </c>
      <c r="AN49" s="76">
        <v>24273</v>
      </c>
      <c r="AO49" s="76">
        <v>22720</v>
      </c>
      <c r="AP49" s="69">
        <v>243227</v>
      </c>
      <c r="AQ49" s="69">
        <v>396715</v>
      </c>
      <c r="AR49" s="69">
        <v>101004</v>
      </c>
      <c r="AS49" s="69">
        <v>93413</v>
      </c>
      <c r="AT49" s="76">
        <v>42962</v>
      </c>
      <c r="AU49" s="76">
        <v>105294</v>
      </c>
      <c r="AV49" s="69">
        <v>483910</v>
      </c>
      <c r="AW49" s="69">
        <v>742261</v>
      </c>
      <c r="AX49" s="69">
        <v>44565.866999999998</v>
      </c>
      <c r="AY49" s="69">
        <v>56322.907999999996</v>
      </c>
      <c r="AZ49" s="76">
        <v>-33970</v>
      </c>
      <c r="BA49" s="76">
        <v>-25161</v>
      </c>
      <c r="BB49" s="69">
        <v>85697</v>
      </c>
      <c r="BC49" s="69">
        <v>168674</v>
      </c>
      <c r="BD49" s="69">
        <v>28277</v>
      </c>
      <c r="BE49" s="69">
        <v>41914</v>
      </c>
      <c r="BF49" s="76">
        <v>67</v>
      </c>
      <c r="BG49" s="76">
        <v>3425</v>
      </c>
      <c r="BH49" s="69">
        <v>25665</v>
      </c>
      <c r="BI49" s="69">
        <v>20360</v>
      </c>
      <c r="BJ49" s="69">
        <v>32095</v>
      </c>
      <c r="BK49" s="69">
        <v>34751</v>
      </c>
      <c r="BL49" s="76">
        <v>308001</v>
      </c>
      <c r="BM49" s="76">
        <v>550760</v>
      </c>
      <c r="BN49" s="69">
        <v>177994</v>
      </c>
      <c r="BO49" s="69">
        <v>227607</v>
      </c>
      <c r="BP49" s="69">
        <v>75435</v>
      </c>
      <c r="BQ49" s="69">
        <v>92409</v>
      </c>
      <c r="BR49" s="76">
        <v>41283</v>
      </c>
      <c r="BS49" s="76">
        <v>81698</v>
      </c>
      <c r="BT49" s="69">
        <v>14449</v>
      </c>
      <c r="BU49" s="69">
        <v>14474</v>
      </c>
      <c r="BV49" s="69">
        <v>31134</v>
      </c>
      <c r="BW49" s="69">
        <v>23392</v>
      </c>
      <c r="BX49" s="76">
        <v>18135</v>
      </c>
      <c r="BY49" s="76">
        <v>18135</v>
      </c>
      <c r="BZ49" s="69">
        <v>1438645</v>
      </c>
      <c r="CA49" s="69">
        <v>2638737</v>
      </c>
      <c r="CB49" s="69">
        <v>389667</v>
      </c>
      <c r="CC49" s="69">
        <v>583870</v>
      </c>
      <c r="CD49" s="76">
        <v>316964</v>
      </c>
      <c r="CE49" s="76">
        <v>445082</v>
      </c>
      <c r="CF49" s="69">
        <v>219628</v>
      </c>
      <c r="CG49" s="69">
        <v>363427</v>
      </c>
      <c r="CH49" s="69">
        <v>109924</v>
      </c>
      <c r="CI49" s="69">
        <v>113420</v>
      </c>
      <c r="CJ49" s="76">
        <v>57422</v>
      </c>
      <c r="CK49" s="76">
        <v>55315</v>
      </c>
      <c r="CL49" s="69">
        <v>40368</v>
      </c>
      <c r="CM49" s="69">
        <v>43237</v>
      </c>
      <c r="CN49" s="69">
        <v>33069</v>
      </c>
      <c r="CO49" s="69">
        <v>51835</v>
      </c>
      <c r="CP49" s="76">
        <v>61723</v>
      </c>
      <c r="CQ49" s="76">
        <v>80732</v>
      </c>
      <c r="CR49" s="69">
        <v>16732</v>
      </c>
      <c r="CS49" s="69">
        <v>16732</v>
      </c>
      <c r="CT49" s="69">
        <v>77130</v>
      </c>
      <c r="CU49" s="69">
        <v>92711</v>
      </c>
      <c r="CV49" s="76">
        <v>15071</v>
      </c>
      <c r="CW49" s="76">
        <v>19328</v>
      </c>
      <c r="CX49" s="69">
        <v>88241</v>
      </c>
      <c r="CY49" s="69">
        <v>104493</v>
      </c>
      <c r="CZ49" s="70">
        <v>74479</v>
      </c>
      <c r="DA49" s="69">
        <v>151730</v>
      </c>
      <c r="DB49" s="70">
        <v>483469</v>
      </c>
      <c r="DC49" s="76">
        <v>1172829</v>
      </c>
      <c r="DD49" s="70">
        <v>89486</v>
      </c>
      <c r="DE49" s="69">
        <v>163064</v>
      </c>
      <c r="DF49" s="70">
        <v>36702</v>
      </c>
      <c r="DG49" s="69">
        <v>36785</v>
      </c>
      <c r="DH49" s="70">
        <v>23051</v>
      </c>
      <c r="DI49" s="76">
        <v>23599</v>
      </c>
      <c r="DJ49" s="70">
        <v>29950</v>
      </c>
      <c r="DK49" s="69">
        <v>38700</v>
      </c>
      <c r="DL49" s="70">
        <v>25487</v>
      </c>
      <c r="DM49" s="69">
        <v>60396</v>
      </c>
      <c r="DN49" s="70">
        <v>482560</v>
      </c>
      <c r="DO49" s="76">
        <v>680050</v>
      </c>
      <c r="DP49" s="69">
        <v>465817</v>
      </c>
      <c r="DQ49" s="69">
        <v>579784</v>
      </c>
      <c r="DR49" s="69">
        <v>815195</v>
      </c>
      <c r="DS49" s="69">
        <v>1065492</v>
      </c>
      <c r="DT49" s="76">
        <v>507793</v>
      </c>
      <c r="DU49" s="76">
        <v>1048029</v>
      </c>
      <c r="DV49" s="69">
        <v>98019</v>
      </c>
      <c r="DW49" s="69">
        <v>102940</v>
      </c>
      <c r="DX49" s="69">
        <v>82869</v>
      </c>
      <c r="DY49" s="69">
        <v>89769</v>
      </c>
      <c r="DZ49" s="76">
        <v>14835</v>
      </c>
      <c r="EA49" s="76">
        <v>19213</v>
      </c>
      <c r="EB49" s="69">
        <v>184829</v>
      </c>
      <c r="EC49" s="69">
        <v>217977</v>
      </c>
      <c r="ED49" s="69">
        <v>245922</v>
      </c>
      <c r="EE49" s="69">
        <v>282828</v>
      </c>
      <c r="EF49" s="76">
        <v>78633</v>
      </c>
      <c r="EG49" s="76">
        <v>123747</v>
      </c>
      <c r="EH49" s="69">
        <v>237562</v>
      </c>
      <c r="EI49" s="69">
        <v>270209</v>
      </c>
      <c r="EJ49" s="69">
        <v>275808</v>
      </c>
      <c r="EK49" s="69">
        <v>385952</v>
      </c>
      <c r="EL49" s="76">
        <v>76397</v>
      </c>
      <c r="EM49" s="76">
        <v>88260</v>
      </c>
      <c r="EN49" s="69">
        <v>55540</v>
      </c>
      <c r="EO49" s="69">
        <v>63206</v>
      </c>
      <c r="EP49" s="69">
        <v>110684</v>
      </c>
      <c r="EQ49" s="69">
        <v>181933</v>
      </c>
      <c r="ER49" s="76">
        <v>72315</v>
      </c>
      <c r="ES49" s="76">
        <v>70473</v>
      </c>
    </row>
    <row r="50" spans="1:149">
      <c r="A50" s="26" t="s">
        <v>188</v>
      </c>
      <c r="B50" s="66">
        <v>-4425517</v>
      </c>
      <c r="C50" s="66">
        <v>-3602567</v>
      </c>
      <c r="D50" s="75">
        <v>119621</v>
      </c>
      <c r="E50" s="75">
        <v>99284</v>
      </c>
      <c r="F50" s="66">
        <v>-64209</v>
      </c>
      <c r="G50" s="66">
        <v>-42526</v>
      </c>
      <c r="H50" s="66">
        <v>-1275435</v>
      </c>
      <c r="I50" s="66">
        <v>-1266652</v>
      </c>
      <c r="J50" s="75">
        <v>-1472728</v>
      </c>
      <c r="K50" s="75">
        <v>-1483563</v>
      </c>
      <c r="L50" s="66">
        <v>-142510</v>
      </c>
      <c r="M50" s="66">
        <v>-127281</v>
      </c>
      <c r="N50" s="66">
        <v>-34529</v>
      </c>
      <c r="O50" s="66">
        <v>-986</v>
      </c>
      <c r="P50" s="75">
        <v>-501633</v>
      </c>
      <c r="Q50" s="75">
        <v>-654761</v>
      </c>
      <c r="R50" s="66">
        <v>-89789</v>
      </c>
      <c r="S50" s="66">
        <v>-81276</v>
      </c>
      <c r="T50" s="66">
        <v>4013</v>
      </c>
      <c r="U50" s="66">
        <v>-3220</v>
      </c>
      <c r="V50" s="75">
        <v>-8828</v>
      </c>
      <c r="W50" s="75">
        <v>-8829</v>
      </c>
      <c r="X50" s="66">
        <v>13021</v>
      </c>
      <c r="Y50" s="66">
        <v>13070</v>
      </c>
      <c r="Z50" s="66">
        <v>-49896</v>
      </c>
      <c r="AA50" s="66">
        <v>-62813</v>
      </c>
      <c r="AB50" s="75"/>
      <c r="AC50" s="75"/>
      <c r="AD50" s="66">
        <v>26632</v>
      </c>
      <c r="AE50" s="66">
        <v>25758</v>
      </c>
      <c r="AF50" s="66">
        <v>-26563</v>
      </c>
      <c r="AG50" s="66">
        <v>-15273</v>
      </c>
      <c r="AH50" s="75">
        <v>-13959</v>
      </c>
      <c r="AI50" s="75">
        <v>-10656</v>
      </c>
      <c r="AJ50" s="66">
        <v>-6242</v>
      </c>
      <c r="AK50" s="66">
        <v>2270</v>
      </c>
      <c r="AL50" s="66">
        <v>23218</v>
      </c>
      <c r="AM50" s="66">
        <v>23352</v>
      </c>
      <c r="AN50" s="75">
        <v>-10747</v>
      </c>
      <c r="AO50" s="75">
        <v>-10747</v>
      </c>
      <c r="AP50" s="66">
        <v>-23591</v>
      </c>
      <c r="AQ50" s="66">
        <v>-25626</v>
      </c>
      <c r="AR50" s="66">
        <v>-16398</v>
      </c>
      <c r="AS50" s="66">
        <v>-27544</v>
      </c>
      <c r="AT50" s="75">
        <v>-17125</v>
      </c>
      <c r="AU50" s="75">
        <v>-15992</v>
      </c>
      <c r="AV50" s="66">
        <v>-157246</v>
      </c>
      <c r="AW50" s="66">
        <v>-135501</v>
      </c>
      <c r="AX50" s="66">
        <v>-6827.1360000000004</v>
      </c>
      <c r="AY50" s="66">
        <v>684.96</v>
      </c>
      <c r="AZ50" s="75">
        <v>-1672</v>
      </c>
      <c r="BA50" s="75">
        <v>-13190</v>
      </c>
      <c r="BB50" s="66">
        <v>9809</v>
      </c>
      <c r="BC50" s="66">
        <v>4172</v>
      </c>
      <c r="BD50" s="66">
        <v>-776</v>
      </c>
      <c r="BE50" s="66">
        <v>-3811</v>
      </c>
      <c r="BF50" s="75">
        <v>-4002</v>
      </c>
      <c r="BG50" s="75">
        <v>-4002</v>
      </c>
      <c r="BH50" s="66">
        <v>4185</v>
      </c>
      <c r="BI50" s="66">
        <v>5191</v>
      </c>
      <c r="BJ50" s="66">
        <v>-21680</v>
      </c>
      <c r="BK50" s="66">
        <v>-22092</v>
      </c>
      <c r="BL50" s="75">
        <v>91559</v>
      </c>
      <c r="BM50" s="75">
        <v>81901</v>
      </c>
      <c r="BN50" s="66">
        <v>-56985</v>
      </c>
      <c r="BO50" s="66">
        <v>-67737</v>
      </c>
      <c r="BP50" s="66">
        <v>-40233</v>
      </c>
      <c r="BQ50" s="66">
        <v>-41712</v>
      </c>
      <c r="BR50" s="75">
        <v>540</v>
      </c>
      <c r="BS50" s="75">
        <v>-1200</v>
      </c>
      <c r="BT50" s="66">
        <v>-6319</v>
      </c>
      <c r="BU50" s="66">
        <v>-9886</v>
      </c>
      <c r="BV50" s="66">
        <v>26501</v>
      </c>
      <c r="BW50" s="66">
        <v>-18898</v>
      </c>
      <c r="BX50" s="75">
        <v>-9131</v>
      </c>
      <c r="BY50" s="75">
        <v>-9131</v>
      </c>
      <c r="BZ50" s="66">
        <v>-470379</v>
      </c>
      <c r="CA50" s="66">
        <v>-426770</v>
      </c>
      <c r="CB50" s="66">
        <v>-109146</v>
      </c>
      <c r="CC50" s="66">
        <v>-179111</v>
      </c>
      <c r="CD50" s="75">
        <v>-3165</v>
      </c>
      <c r="CE50" s="75">
        <v>1254</v>
      </c>
      <c r="CF50" s="66">
        <v>-22896</v>
      </c>
      <c r="CG50" s="66">
        <v>-35461</v>
      </c>
      <c r="CH50" s="66">
        <v>-23589</v>
      </c>
      <c r="CI50" s="66">
        <v>-23593</v>
      </c>
      <c r="CJ50" s="75">
        <v>11173</v>
      </c>
      <c r="CK50" s="75">
        <v>11173</v>
      </c>
      <c r="CL50" s="66">
        <v>7517</v>
      </c>
      <c r="CM50" s="66">
        <v>7517</v>
      </c>
      <c r="CN50" s="66">
        <v>2447</v>
      </c>
      <c r="CO50" s="66">
        <v>2338</v>
      </c>
      <c r="CP50" s="75">
        <v>21193</v>
      </c>
      <c r="CQ50" s="75">
        <v>19968</v>
      </c>
      <c r="CR50" s="66">
        <v>163</v>
      </c>
      <c r="CS50" s="66">
        <v>163</v>
      </c>
      <c r="CT50" s="66">
        <v>-65347</v>
      </c>
      <c r="CU50" s="66">
        <v>-54249</v>
      </c>
      <c r="CV50" s="75">
        <v>2999</v>
      </c>
      <c r="CW50" s="75">
        <v>-9663</v>
      </c>
      <c r="CX50" s="66">
        <v>-9000</v>
      </c>
      <c r="CY50" s="66">
        <v>-5827</v>
      </c>
      <c r="CZ50" s="68">
        <v>-6297</v>
      </c>
      <c r="DA50" s="66">
        <v>-13343</v>
      </c>
      <c r="DB50" s="68">
        <v>65299</v>
      </c>
      <c r="DC50" s="75">
        <v>97519</v>
      </c>
      <c r="DD50" s="68">
        <v>-38455</v>
      </c>
      <c r="DE50" s="66">
        <v>-33866</v>
      </c>
      <c r="DF50" s="68">
        <v>25632</v>
      </c>
      <c r="DG50" s="66">
        <v>25631</v>
      </c>
      <c r="DH50" s="68">
        <v>15644</v>
      </c>
      <c r="DI50" s="75">
        <v>7944</v>
      </c>
      <c r="DJ50" s="68">
        <v>1650</v>
      </c>
      <c r="DK50" s="66">
        <v>4977</v>
      </c>
      <c r="DL50" s="68">
        <v>7782</v>
      </c>
      <c r="DM50" s="66">
        <v>9408</v>
      </c>
      <c r="DN50" s="68">
        <v>-9236</v>
      </c>
      <c r="DO50" s="75">
        <v>-7736</v>
      </c>
      <c r="DP50" s="66">
        <v>18441</v>
      </c>
      <c r="DQ50" s="66">
        <v>76069</v>
      </c>
      <c r="DR50" s="66">
        <v>-137078</v>
      </c>
      <c r="DS50" s="66">
        <v>-144677</v>
      </c>
      <c r="DT50" s="75">
        <v>130949</v>
      </c>
      <c r="DU50" s="75">
        <v>136713</v>
      </c>
      <c r="DV50" s="66">
        <v>-17125</v>
      </c>
      <c r="DW50" s="66">
        <v>-17953</v>
      </c>
      <c r="DX50" s="66">
        <v>2457</v>
      </c>
      <c r="DY50" s="66">
        <v>2456</v>
      </c>
      <c r="DZ50" s="75">
        <v>3175</v>
      </c>
      <c r="EA50" s="75">
        <v>15536</v>
      </c>
      <c r="EB50" s="66">
        <v>-92052</v>
      </c>
      <c r="EC50" s="66">
        <v>-92225</v>
      </c>
      <c r="ED50" s="66">
        <v>-38896</v>
      </c>
      <c r="EE50" s="66">
        <v>-64394</v>
      </c>
      <c r="EF50" s="75">
        <v>-19879</v>
      </c>
      <c r="EG50" s="75">
        <v>-15543</v>
      </c>
      <c r="EH50" s="66">
        <v>30143</v>
      </c>
      <c r="EI50" s="66">
        <v>29298</v>
      </c>
      <c r="EJ50" s="66">
        <v>-21684</v>
      </c>
      <c r="EK50" s="66">
        <v>58361</v>
      </c>
      <c r="EL50" s="75">
        <v>1822</v>
      </c>
      <c r="EM50" s="75">
        <v>36384</v>
      </c>
      <c r="EN50" s="66">
        <v>19312</v>
      </c>
      <c r="EO50" s="66">
        <v>16628</v>
      </c>
      <c r="EP50" s="66">
        <v>-30819</v>
      </c>
      <c r="EQ50" s="66">
        <v>-32569</v>
      </c>
      <c r="ER50" s="75">
        <v>-50643</v>
      </c>
      <c r="ES50" s="75">
        <v>-50648</v>
      </c>
    </row>
    <row r="51" spans="1:149" s="77" customFormat="1" ht="15">
      <c r="A51" s="29" t="s">
        <v>127</v>
      </c>
      <c r="B51" s="69">
        <v>6507232</v>
      </c>
      <c r="C51" s="69">
        <v>30649737</v>
      </c>
      <c r="D51" s="76">
        <v>2704831</v>
      </c>
      <c r="E51" s="76">
        <v>3699908</v>
      </c>
      <c r="F51" s="69">
        <v>207272</v>
      </c>
      <c r="G51" s="69">
        <v>308254</v>
      </c>
      <c r="H51" s="69">
        <v>1209079</v>
      </c>
      <c r="I51" s="69">
        <v>1614659</v>
      </c>
      <c r="J51" s="76">
        <v>1233467</v>
      </c>
      <c r="K51" s="76">
        <v>2150829</v>
      </c>
      <c r="L51" s="69">
        <v>724060</v>
      </c>
      <c r="M51" s="69">
        <v>982197</v>
      </c>
      <c r="N51" s="69">
        <v>-5386</v>
      </c>
      <c r="O51" s="69">
        <v>7659</v>
      </c>
      <c r="P51" s="76">
        <v>1766817</v>
      </c>
      <c r="Q51" s="76">
        <v>3544357</v>
      </c>
      <c r="R51" s="69">
        <v>420633</v>
      </c>
      <c r="S51" s="69">
        <v>528331</v>
      </c>
      <c r="T51" s="69">
        <v>173796</v>
      </c>
      <c r="U51" s="69">
        <v>240777</v>
      </c>
      <c r="V51" s="76">
        <v>158767</v>
      </c>
      <c r="W51" s="76">
        <v>161650</v>
      </c>
      <c r="X51" s="69">
        <v>115900</v>
      </c>
      <c r="Y51" s="69">
        <v>129084</v>
      </c>
      <c r="Z51" s="69">
        <v>875280</v>
      </c>
      <c r="AA51" s="69">
        <v>865157</v>
      </c>
      <c r="AB51" s="76"/>
      <c r="AC51" s="76"/>
      <c r="AD51" s="69">
        <v>79013</v>
      </c>
      <c r="AE51" s="69">
        <v>80020</v>
      </c>
      <c r="AF51" s="69">
        <v>479713</v>
      </c>
      <c r="AG51" s="69">
        <v>528758</v>
      </c>
      <c r="AH51" s="76">
        <v>64175</v>
      </c>
      <c r="AI51" s="76">
        <v>103943</v>
      </c>
      <c r="AJ51" s="69">
        <v>2259</v>
      </c>
      <c r="AK51" s="69">
        <v>4252</v>
      </c>
      <c r="AL51" s="69">
        <v>145071</v>
      </c>
      <c r="AM51" s="69">
        <v>160826</v>
      </c>
      <c r="AN51" s="76">
        <v>13526</v>
      </c>
      <c r="AO51" s="76">
        <v>11973</v>
      </c>
      <c r="AP51" s="69">
        <v>219636</v>
      </c>
      <c r="AQ51" s="69">
        <v>371089</v>
      </c>
      <c r="AR51" s="69">
        <v>84606</v>
      </c>
      <c r="AS51" s="69">
        <v>65869</v>
      </c>
      <c r="AT51" s="76">
        <v>25837</v>
      </c>
      <c r="AU51" s="76">
        <v>89302</v>
      </c>
      <c r="AV51" s="69">
        <v>326664</v>
      </c>
      <c r="AW51" s="69">
        <v>606760</v>
      </c>
      <c r="AX51" s="69">
        <v>37738.731</v>
      </c>
      <c r="AY51" s="69">
        <v>57007.867999999995</v>
      </c>
      <c r="AZ51" s="76">
        <v>-35642</v>
      </c>
      <c r="BA51" s="76">
        <v>-38351</v>
      </c>
      <c r="BB51" s="69">
        <v>95506</v>
      </c>
      <c r="BC51" s="69">
        <v>172846</v>
      </c>
      <c r="BD51" s="69">
        <v>27501</v>
      </c>
      <c r="BE51" s="69">
        <v>38103</v>
      </c>
      <c r="BF51" s="76">
        <v>-3935</v>
      </c>
      <c r="BG51" s="76">
        <v>-577</v>
      </c>
      <c r="BH51" s="69">
        <v>29850</v>
      </c>
      <c r="BI51" s="69">
        <v>25551</v>
      </c>
      <c r="BJ51" s="69">
        <v>10415</v>
      </c>
      <c r="BK51" s="69">
        <v>12659</v>
      </c>
      <c r="BL51" s="76">
        <v>399560</v>
      </c>
      <c r="BM51" s="76">
        <v>632661</v>
      </c>
      <c r="BN51" s="69">
        <v>121009</v>
      </c>
      <c r="BO51" s="69">
        <v>159870</v>
      </c>
      <c r="BP51" s="69">
        <v>35202</v>
      </c>
      <c r="BQ51" s="69">
        <v>50697</v>
      </c>
      <c r="BR51" s="76">
        <v>41823</v>
      </c>
      <c r="BS51" s="76">
        <v>80498</v>
      </c>
      <c r="BT51" s="69">
        <v>8130</v>
      </c>
      <c r="BU51" s="69">
        <v>4588</v>
      </c>
      <c r="BV51" s="69">
        <v>57635</v>
      </c>
      <c r="BW51" s="69">
        <v>4494</v>
      </c>
      <c r="BX51" s="76">
        <v>9004</v>
      </c>
      <c r="BY51" s="76">
        <v>9004</v>
      </c>
      <c r="BZ51" s="69">
        <v>968266</v>
      </c>
      <c r="CA51" s="69">
        <v>2211967</v>
      </c>
      <c r="CB51" s="69">
        <v>280521</v>
      </c>
      <c r="CC51" s="69">
        <v>404759</v>
      </c>
      <c r="CD51" s="76">
        <v>313799</v>
      </c>
      <c r="CE51" s="76">
        <v>446336</v>
      </c>
      <c r="CF51" s="69">
        <v>196732</v>
      </c>
      <c r="CG51" s="69">
        <v>327966</v>
      </c>
      <c r="CH51" s="69">
        <v>86335</v>
      </c>
      <c r="CI51" s="69">
        <v>89827</v>
      </c>
      <c r="CJ51" s="76">
        <v>68595</v>
      </c>
      <c r="CK51" s="76">
        <v>66488</v>
      </c>
      <c r="CL51" s="69">
        <v>47885</v>
      </c>
      <c r="CM51" s="69">
        <v>50754</v>
      </c>
      <c r="CN51" s="69">
        <v>35516</v>
      </c>
      <c r="CO51" s="69">
        <v>54173</v>
      </c>
      <c r="CP51" s="76">
        <v>82916</v>
      </c>
      <c r="CQ51" s="76">
        <v>100700</v>
      </c>
      <c r="CR51" s="69">
        <v>16895</v>
      </c>
      <c r="CS51" s="69">
        <v>16895</v>
      </c>
      <c r="CT51" s="69">
        <v>11783</v>
      </c>
      <c r="CU51" s="69">
        <v>38462</v>
      </c>
      <c r="CV51" s="76">
        <v>18070</v>
      </c>
      <c r="CW51" s="76">
        <v>9665</v>
      </c>
      <c r="CX51" s="69">
        <v>79241</v>
      </c>
      <c r="CY51" s="69">
        <v>98666</v>
      </c>
      <c r="CZ51" s="70">
        <v>68182</v>
      </c>
      <c r="DA51" s="69">
        <v>138387</v>
      </c>
      <c r="DB51" s="70">
        <v>548768</v>
      </c>
      <c r="DC51" s="76">
        <v>1270348</v>
      </c>
      <c r="DD51" s="70">
        <v>51031</v>
      </c>
      <c r="DE51" s="69">
        <v>129198</v>
      </c>
      <c r="DF51" s="70">
        <v>62334</v>
      </c>
      <c r="DG51" s="69">
        <v>62416</v>
      </c>
      <c r="DH51" s="70">
        <v>38695</v>
      </c>
      <c r="DI51" s="76">
        <v>31543</v>
      </c>
      <c r="DJ51" s="70">
        <v>31600</v>
      </c>
      <c r="DK51" s="69">
        <v>43677</v>
      </c>
      <c r="DL51" s="70">
        <v>33269</v>
      </c>
      <c r="DM51" s="69">
        <v>69804</v>
      </c>
      <c r="DN51" s="70">
        <v>473324</v>
      </c>
      <c r="DO51" s="76">
        <v>672314</v>
      </c>
      <c r="DP51" s="69">
        <v>484258</v>
      </c>
      <c r="DQ51" s="69">
        <v>655853</v>
      </c>
      <c r="DR51" s="69">
        <v>678117</v>
      </c>
      <c r="DS51" s="69">
        <v>920815</v>
      </c>
      <c r="DT51" s="76">
        <v>638742</v>
      </c>
      <c r="DU51" s="76">
        <v>1184742</v>
      </c>
      <c r="DV51" s="69">
        <v>80894</v>
      </c>
      <c r="DW51" s="69">
        <v>84987</v>
      </c>
      <c r="DX51" s="69">
        <v>85326</v>
      </c>
      <c r="DY51" s="69">
        <v>92225</v>
      </c>
      <c r="DZ51" s="76">
        <v>18010</v>
      </c>
      <c r="EA51" s="76">
        <v>34749</v>
      </c>
      <c r="EB51" s="69">
        <v>92777</v>
      </c>
      <c r="EC51" s="69">
        <v>125752</v>
      </c>
      <c r="ED51" s="69">
        <v>207026</v>
      </c>
      <c r="EE51" s="69">
        <v>218434</v>
      </c>
      <c r="EF51" s="76">
        <v>58754</v>
      </c>
      <c r="EG51" s="76">
        <v>108204</v>
      </c>
      <c r="EH51" s="69">
        <v>267705</v>
      </c>
      <c r="EI51" s="69">
        <v>299507</v>
      </c>
      <c r="EJ51" s="69">
        <v>254124</v>
      </c>
      <c r="EK51" s="69">
        <v>444313</v>
      </c>
      <c r="EL51" s="76">
        <v>78219</v>
      </c>
      <c r="EM51" s="76">
        <v>124644</v>
      </c>
      <c r="EN51" s="69">
        <v>74852</v>
      </c>
      <c r="EO51" s="69">
        <v>79834</v>
      </c>
      <c r="EP51" s="69">
        <v>79865</v>
      </c>
      <c r="EQ51" s="69">
        <v>149364</v>
      </c>
      <c r="ER51" s="76">
        <v>21672</v>
      </c>
      <c r="ES51" s="76">
        <v>19825</v>
      </c>
    </row>
    <row r="52" spans="1:149">
      <c r="A52" s="23" t="s">
        <v>138</v>
      </c>
      <c r="B52" s="64">
        <v>-3489502</v>
      </c>
      <c r="C52" s="64">
        <v>-17727508</v>
      </c>
      <c r="D52" s="74">
        <v>-267473</v>
      </c>
      <c r="E52" s="74">
        <v>-1705590</v>
      </c>
      <c r="F52" s="64">
        <v>-161474</v>
      </c>
      <c r="G52" s="64">
        <v>-258633</v>
      </c>
      <c r="H52" s="64">
        <v>-716101</v>
      </c>
      <c r="I52" s="64">
        <v>-1045552</v>
      </c>
      <c r="J52" s="74">
        <v>505528</v>
      </c>
      <c r="K52" s="74">
        <v>308489</v>
      </c>
      <c r="L52" s="64">
        <v>-326125</v>
      </c>
      <c r="M52" s="64">
        <v>-437584</v>
      </c>
      <c r="N52" s="64">
        <v>-11900</v>
      </c>
      <c r="O52" s="64">
        <v>-285119</v>
      </c>
      <c r="P52" s="74">
        <v>124582</v>
      </c>
      <c r="Q52" s="74">
        <v>-2030354</v>
      </c>
      <c r="R52" s="64">
        <v>-91448</v>
      </c>
      <c r="S52" s="64">
        <v>-208957</v>
      </c>
      <c r="T52" s="64">
        <v>35042</v>
      </c>
      <c r="U52" s="64">
        <v>24208</v>
      </c>
      <c r="V52" s="74">
        <v>-45570</v>
      </c>
      <c r="W52" s="74">
        <v>-33843</v>
      </c>
      <c r="X52" s="64">
        <v>-61925</v>
      </c>
      <c r="Y52" s="64">
        <v>-61925</v>
      </c>
      <c r="Z52" s="64">
        <v>-95957</v>
      </c>
      <c r="AA52" s="64">
        <v>-109698</v>
      </c>
      <c r="AB52" s="74"/>
      <c r="AC52" s="74"/>
      <c r="AD52" s="64">
        <v>-131969</v>
      </c>
      <c r="AE52" s="64">
        <v>-132910</v>
      </c>
      <c r="AF52" s="64">
        <v>231566</v>
      </c>
      <c r="AG52" s="64">
        <v>226360</v>
      </c>
      <c r="AH52" s="74">
        <v>-68480</v>
      </c>
      <c r="AI52" s="74">
        <v>-73943</v>
      </c>
      <c r="AJ52" s="64">
        <v>-80</v>
      </c>
      <c r="AK52" s="64">
        <v>-80</v>
      </c>
      <c r="AL52" s="64">
        <v>-46256</v>
      </c>
      <c r="AM52" s="64">
        <v>-30508</v>
      </c>
      <c r="AN52" s="74">
        <v>-40000</v>
      </c>
      <c r="AO52" s="74">
        <v>-1937</v>
      </c>
      <c r="AP52" s="64">
        <v>-102626</v>
      </c>
      <c r="AQ52" s="64">
        <v>-199575</v>
      </c>
      <c r="AR52" s="64">
        <v>-35543</v>
      </c>
      <c r="AS52" s="64">
        <v>-53901</v>
      </c>
      <c r="AT52" s="74">
        <v>-26723</v>
      </c>
      <c r="AU52" s="74">
        <v>-61249</v>
      </c>
      <c r="AV52" s="64">
        <v>-237117</v>
      </c>
      <c r="AW52" s="64">
        <v>-225240</v>
      </c>
      <c r="AX52" s="64">
        <v>-13633.927</v>
      </c>
      <c r="AY52" s="64">
        <v>-27544.523000000001</v>
      </c>
      <c r="AZ52" s="74">
        <v>-52293</v>
      </c>
      <c r="BA52" s="74">
        <v>-74181</v>
      </c>
      <c r="BB52" s="64">
        <v>-156958</v>
      </c>
      <c r="BC52" s="64">
        <v>-244024</v>
      </c>
      <c r="BD52" s="64">
        <v>-500</v>
      </c>
      <c r="BE52" s="64">
        <v>-3000</v>
      </c>
      <c r="BF52" s="74">
        <v>2311</v>
      </c>
      <c r="BG52" s="74">
        <v>-6632</v>
      </c>
      <c r="BH52" s="64">
        <v>3334</v>
      </c>
      <c r="BI52" s="64">
        <v>0</v>
      </c>
      <c r="BJ52" s="64">
        <v>-78296</v>
      </c>
      <c r="BK52" s="64">
        <v>-78296</v>
      </c>
      <c r="BL52" s="74">
        <v>-184199</v>
      </c>
      <c r="BM52" s="74">
        <v>-225928</v>
      </c>
      <c r="BN52" s="64">
        <v>10615</v>
      </c>
      <c r="BO52" s="64">
        <v>-113434</v>
      </c>
      <c r="BP52" s="64">
        <v>-8511</v>
      </c>
      <c r="BQ52" s="64">
        <v>-50340</v>
      </c>
      <c r="BR52" s="74">
        <v>296</v>
      </c>
      <c r="BS52" s="74">
        <v>-21368</v>
      </c>
      <c r="BT52" s="64">
        <v>0</v>
      </c>
      <c r="BU52" s="64">
        <v>0</v>
      </c>
      <c r="BV52" s="64">
        <v>-21655</v>
      </c>
      <c r="BW52" s="64">
        <v>-95673</v>
      </c>
      <c r="BX52" s="74">
        <v>271</v>
      </c>
      <c r="BY52" s="74">
        <v>271</v>
      </c>
      <c r="BZ52" s="64">
        <v>-797794</v>
      </c>
      <c r="CA52" s="64">
        <v>-2340277</v>
      </c>
      <c r="CB52" s="64">
        <v>-165654</v>
      </c>
      <c r="CC52" s="64">
        <v>-1517186</v>
      </c>
      <c r="CD52" s="74">
        <v>-271906</v>
      </c>
      <c r="CE52" s="74">
        <v>-464189</v>
      </c>
      <c r="CF52" s="64">
        <v>-164613</v>
      </c>
      <c r="CG52" s="64">
        <v>-160710</v>
      </c>
      <c r="CH52" s="64">
        <v>-27546</v>
      </c>
      <c r="CI52" s="64">
        <v>-30760</v>
      </c>
      <c r="CJ52" s="74">
        <v>-87675</v>
      </c>
      <c r="CK52" s="74">
        <v>-84214</v>
      </c>
      <c r="CL52" s="64">
        <v>-88428</v>
      </c>
      <c r="CM52" s="64">
        <v>-110469</v>
      </c>
      <c r="CN52" s="64">
        <v>-7241</v>
      </c>
      <c r="CO52" s="64">
        <v>573</v>
      </c>
      <c r="CP52" s="74">
        <v>-46592</v>
      </c>
      <c r="CQ52" s="74">
        <v>-69648</v>
      </c>
      <c r="CR52" s="64">
        <v>-2105</v>
      </c>
      <c r="CS52" s="64">
        <v>-2105</v>
      </c>
      <c r="CT52" s="64">
        <v>-40467</v>
      </c>
      <c r="CU52" s="64">
        <v>-42929</v>
      </c>
      <c r="CV52" s="74">
        <v>-15981</v>
      </c>
      <c r="CW52" s="74">
        <v>-64865</v>
      </c>
      <c r="CX52" s="64">
        <v>-170545</v>
      </c>
      <c r="CY52" s="64">
        <v>-178999</v>
      </c>
      <c r="CZ52" s="65">
        <v>-9232</v>
      </c>
      <c r="DA52" s="64">
        <v>-52860</v>
      </c>
      <c r="DB52" s="65">
        <v>-497267</v>
      </c>
      <c r="DC52" s="74">
        <v>-896346</v>
      </c>
      <c r="DD52" s="65">
        <v>-25881</v>
      </c>
      <c r="DE52" s="64">
        <v>-126959</v>
      </c>
      <c r="DF52" s="65">
        <v>-14936</v>
      </c>
      <c r="DG52" s="64">
        <v>-14936</v>
      </c>
      <c r="DH52" s="65">
        <v>-1451</v>
      </c>
      <c r="DI52" s="74">
        <v>-20870</v>
      </c>
      <c r="DJ52" s="65">
        <v>-11328</v>
      </c>
      <c r="DK52" s="64">
        <v>-11709</v>
      </c>
      <c r="DL52" s="65">
        <v>-15995</v>
      </c>
      <c r="DM52" s="64">
        <v>-30234</v>
      </c>
      <c r="DN52" s="65">
        <v>-107780</v>
      </c>
      <c r="DO52" s="74">
        <v>-165860</v>
      </c>
      <c r="DP52" s="64">
        <v>-234240</v>
      </c>
      <c r="DQ52" s="64">
        <v>-409994</v>
      </c>
      <c r="DR52" s="64">
        <v>-364337</v>
      </c>
      <c r="DS52" s="64">
        <v>-529359</v>
      </c>
      <c r="DT52" s="74">
        <v>-243402</v>
      </c>
      <c r="DU52" s="74">
        <v>-459891</v>
      </c>
      <c r="DV52" s="64">
        <v>-58337</v>
      </c>
      <c r="DW52" s="64">
        <v>-71930</v>
      </c>
      <c r="DX52" s="64">
        <v>-13432</v>
      </c>
      <c r="DY52" s="64">
        <v>-16410</v>
      </c>
      <c r="DZ52" s="74">
        <v>-70</v>
      </c>
      <c r="EA52" s="74">
        <v>-17977</v>
      </c>
      <c r="EB52" s="64">
        <v>-885</v>
      </c>
      <c r="EC52" s="64">
        <v>-3535</v>
      </c>
      <c r="ED52" s="64">
        <v>-198948</v>
      </c>
      <c r="EE52" s="64">
        <v>-156984</v>
      </c>
      <c r="EF52" s="74">
        <v>918</v>
      </c>
      <c r="EG52" s="74">
        <v>-32275</v>
      </c>
      <c r="EH52" s="64">
        <v>-241214</v>
      </c>
      <c r="EI52" s="64">
        <v>-279905</v>
      </c>
      <c r="EJ52" s="64">
        <v>-144126</v>
      </c>
      <c r="EK52" s="64">
        <v>-176486</v>
      </c>
      <c r="EL52" s="74">
        <v>23361</v>
      </c>
      <c r="EM52" s="74">
        <v>-101789</v>
      </c>
      <c r="EN52" s="64">
        <v>-43414</v>
      </c>
      <c r="EO52" s="64">
        <v>-50862</v>
      </c>
      <c r="EP52" s="64">
        <v>-1671</v>
      </c>
      <c r="EQ52" s="64">
        <v>-42972</v>
      </c>
      <c r="ER52" s="74">
        <v>-29868</v>
      </c>
      <c r="ES52" s="74">
        <v>-4565</v>
      </c>
    </row>
    <row r="53" spans="1:149">
      <c r="A53" s="26" t="s">
        <v>144</v>
      </c>
      <c r="B53" s="66">
        <v>63396</v>
      </c>
      <c r="C53" s="66">
        <v>-880358</v>
      </c>
      <c r="D53" s="75">
        <v>-2600451</v>
      </c>
      <c r="E53" s="75">
        <v>-2129454</v>
      </c>
      <c r="F53" s="66">
        <v>-78988</v>
      </c>
      <c r="G53" s="66">
        <v>-82573</v>
      </c>
      <c r="H53" s="66">
        <v>-184970</v>
      </c>
      <c r="I53" s="66">
        <v>-261099</v>
      </c>
      <c r="J53" s="75">
        <v>-1529170</v>
      </c>
      <c r="K53" s="75">
        <v>-2246184</v>
      </c>
      <c r="L53" s="66">
        <v>-336079</v>
      </c>
      <c r="M53" s="66">
        <v>-485022</v>
      </c>
      <c r="N53" s="66">
        <v>-3454</v>
      </c>
      <c r="O53" s="66">
        <v>291523</v>
      </c>
      <c r="P53" s="75">
        <v>-1119055</v>
      </c>
      <c r="Q53" s="75">
        <v>-1785431</v>
      </c>
      <c r="R53" s="66">
        <v>-29684</v>
      </c>
      <c r="S53" s="66">
        <v>-19875</v>
      </c>
      <c r="T53" s="66">
        <v>-106992</v>
      </c>
      <c r="U53" s="66">
        <v>-162750</v>
      </c>
      <c r="V53" s="75">
        <v>8244</v>
      </c>
      <c r="W53" s="75">
        <v>-6366</v>
      </c>
      <c r="X53" s="66">
        <v>-23504</v>
      </c>
      <c r="Y53" s="66">
        <v>-36688</v>
      </c>
      <c r="Z53" s="66">
        <v>-435099</v>
      </c>
      <c r="AA53" s="66">
        <v>-455049</v>
      </c>
      <c r="AB53" s="75"/>
      <c r="AC53" s="75"/>
      <c r="AD53" s="66">
        <v>-14348</v>
      </c>
      <c r="AE53" s="66">
        <v>-14414</v>
      </c>
      <c r="AF53" s="66">
        <v>-238220</v>
      </c>
      <c r="AG53" s="66">
        <v>-272888</v>
      </c>
      <c r="AH53" s="75">
        <v>-17619</v>
      </c>
      <c r="AI53" s="75">
        <v>-46923</v>
      </c>
      <c r="AJ53" s="66">
        <v>-1602</v>
      </c>
      <c r="AK53" s="66">
        <v>-3092</v>
      </c>
      <c r="AL53" s="66">
        <v>-26198</v>
      </c>
      <c r="AM53" s="66">
        <v>-57701</v>
      </c>
      <c r="AN53" s="75">
        <v>36510</v>
      </c>
      <c r="AO53" s="75">
        <v>0</v>
      </c>
      <c r="AP53" s="66">
        <v>-114555</v>
      </c>
      <c r="AQ53" s="66">
        <v>-157358</v>
      </c>
      <c r="AR53" s="66">
        <v>-67043</v>
      </c>
      <c r="AS53" s="66">
        <v>-34544</v>
      </c>
      <c r="AT53" s="75">
        <v>-6296</v>
      </c>
      <c r="AU53" s="75">
        <v>-35235</v>
      </c>
      <c r="AV53" s="66">
        <v>178872</v>
      </c>
      <c r="AW53" s="66">
        <v>-115757</v>
      </c>
      <c r="AX53" s="66">
        <v>-1189.4659999999994</v>
      </c>
      <c r="AY53" s="66">
        <v>-6366.942</v>
      </c>
      <c r="AZ53" s="75">
        <v>90501</v>
      </c>
      <c r="BA53" s="75">
        <v>115098</v>
      </c>
      <c r="BB53" s="66">
        <v>99040</v>
      </c>
      <c r="BC53" s="66">
        <v>106752</v>
      </c>
      <c r="BD53" s="66">
        <v>-4086</v>
      </c>
      <c r="BE53" s="66">
        <v>-4194</v>
      </c>
      <c r="BF53" s="75">
        <v>-10371</v>
      </c>
      <c r="BG53" s="75">
        <v>-404</v>
      </c>
      <c r="BH53" s="66">
        <v>-13335</v>
      </c>
      <c r="BI53" s="66">
        <v>-5701</v>
      </c>
      <c r="BJ53" s="66">
        <v>73200</v>
      </c>
      <c r="BK53" s="66">
        <v>69080</v>
      </c>
      <c r="BL53" s="75">
        <v>-66029</v>
      </c>
      <c r="BM53" s="75">
        <v>-257786</v>
      </c>
      <c r="BN53" s="66">
        <v>-151249</v>
      </c>
      <c r="BO53" s="66">
        <v>-61917</v>
      </c>
      <c r="BP53" s="66">
        <v>-23050</v>
      </c>
      <c r="BQ53" s="66">
        <v>3556</v>
      </c>
      <c r="BR53" s="75">
        <v>4371</v>
      </c>
      <c r="BS53" s="75">
        <v>-9971</v>
      </c>
      <c r="BT53" s="66">
        <v>-6108</v>
      </c>
      <c r="BU53" s="66">
        <v>-2566</v>
      </c>
      <c r="BV53" s="66">
        <v>-81104</v>
      </c>
      <c r="BW53" s="66">
        <v>48621</v>
      </c>
      <c r="BX53" s="75">
        <v>0</v>
      </c>
      <c r="BY53" s="75">
        <v>0</v>
      </c>
      <c r="BZ53" s="66">
        <v>-118092</v>
      </c>
      <c r="CA53" s="66">
        <v>-704011</v>
      </c>
      <c r="CB53" s="66">
        <v>-189017</v>
      </c>
      <c r="CC53" s="66">
        <v>149791</v>
      </c>
      <c r="CD53" s="75">
        <v>-40480</v>
      </c>
      <c r="CE53" s="75">
        <v>1414</v>
      </c>
      <c r="CF53" s="66">
        <v>48734</v>
      </c>
      <c r="CG53" s="66">
        <v>-86402</v>
      </c>
      <c r="CH53" s="66">
        <v>-26486</v>
      </c>
      <c r="CI53" s="66">
        <v>-26764</v>
      </c>
      <c r="CJ53" s="75">
        <v>40444</v>
      </c>
      <c r="CK53" s="75">
        <v>39090</v>
      </c>
      <c r="CL53" s="66">
        <v>-5319</v>
      </c>
      <c r="CM53" s="66">
        <v>13853</v>
      </c>
      <c r="CN53" s="66">
        <v>-23769</v>
      </c>
      <c r="CO53" s="66">
        <v>-50240</v>
      </c>
      <c r="CP53" s="75">
        <v>-26812</v>
      </c>
      <c r="CQ53" s="75">
        <v>-5045</v>
      </c>
      <c r="CR53" s="66">
        <v>-784</v>
      </c>
      <c r="CS53" s="66">
        <v>-784</v>
      </c>
      <c r="CT53" s="66">
        <v>44531</v>
      </c>
      <c r="CU53" s="66">
        <v>22490</v>
      </c>
      <c r="CV53" s="75">
        <v>-63307</v>
      </c>
      <c r="CW53" s="75">
        <v>-730</v>
      </c>
      <c r="CX53" s="66">
        <v>114991</v>
      </c>
      <c r="CY53" s="66">
        <v>104020</v>
      </c>
      <c r="CZ53" s="68">
        <v>-97253</v>
      </c>
      <c r="DA53" s="66">
        <v>-124140</v>
      </c>
      <c r="DB53" s="68">
        <v>-266685</v>
      </c>
      <c r="DC53" s="75">
        <v>-588988</v>
      </c>
      <c r="DD53" s="68">
        <v>10645</v>
      </c>
      <c r="DE53" s="66">
        <v>33496</v>
      </c>
      <c r="DF53" s="68">
        <v>-281</v>
      </c>
      <c r="DG53" s="66">
        <v>-363</v>
      </c>
      <c r="DH53" s="68">
        <v>-29317</v>
      </c>
      <c r="DI53" s="75">
        <v>-2323</v>
      </c>
      <c r="DJ53" s="68">
        <v>-19829</v>
      </c>
      <c r="DK53" s="66">
        <v>-31525</v>
      </c>
      <c r="DL53" s="68">
        <v>7791</v>
      </c>
      <c r="DM53" s="66">
        <v>-14586</v>
      </c>
      <c r="DN53" s="68">
        <v>-377279</v>
      </c>
      <c r="DO53" s="75">
        <v>-547704</v>
      </c>
      <c r="DP53" s="66">
        <v>-153051</v>
      </c>
      <c r="DQ53" s="66">
        <v>-121882</v>
      </c>
      <c r="DR53" s="66">
        <v>6168</v>
      </c>
      <c r="DS53" s="66">
        <v>-71508</v>
      </c>
      <c r="DT53" s="75">
        <v>-336697</v>
      </c>
      <c r="DU53" s="75">
        <v>-716367</v>
      </c>
      <c r="DV53" s="66">
        <v>-9723</v>
      </c>
      <c r="DW53" s="66">
        <v>-223</v>
      </c>
      <c r="DX53" s="66">
        <v>-13751</v>
      </c>
      <c r="DY53" s="66">
        <v>-17672</v>
      </c>
      <c r="DZ53" s="75">
        <v>-11819</v>
      </c>
      <c r="EA53" s="75">
        <v>-18358</v>
      </c>
      <c r="EB53" s="66">
        <v>-51753</v>
      </c>
      <c r="EC53" s="66">
        <v>-82078</v>
      </c>
      <c r="ED53" s="66">
        <v>-21377</v>
      </c>
      <c r="EE53" s="66">
        <v>-79764</v>
      </c>
      <c r="EF53" s="75">
        <v>-27485</v>
      </c>
      <c r="EG53" s="75">
        <v>-32388</v>
      </c>
      <c r="EH53" s="66">
        <v>34262</v>
      </c>
      <c r="EI53" s="66">
        <v>41150</v>
      </c>
      <c r="EJ53" s="66">
        <v>-107719</v>
      </c>
      <c r="EK53" s="66">
        <v>-139160</v>
      </c>
      <c r="EL53" s="75">
        <v>-104301</v>
      </c>
      <c r="EM53" s="75">
        <v>-43021</v>
      </c>
      <c r="EN53" s="66">
        <v>-1303</v>
      </c>
      <c r="EO53" s="66">
        <v>1602</v>
      </c>
      <c r="EP53" s="66">
        <v>-50205</v>
      </c>
      <c r="EQ53" s="66">
        <v>-65946</v>
      </c>
      <c r="ER53" s="75">
        <v>18824</v>
      </c>
      <c r="ES53" s="75">
        <v>-4632</v>
      </c>
    </row>
    <row r="54" spans="1:149" s="77" customFormat="1" ht="15">
      <c r="A54" s="29" t="s">
        <v>190</v>
      </c>
      <c r="B54" s="69">
        <v>3081126</v>
      </c>
      <c r="C54" s="69">
        <v>12041871</v>
      </c>
      <c r="D54" s="76">
        <v>-163093</v>
      </c>
      <c r="E54" s="76">
        <v>-135136</v>
      </c>
      <c r="F54" s="69">
        <v>-33190</v>
      </c>
      <c r="G54" s="69">
        <v>-32952</v>
      </c>
      <c r="H54" s="69">
        <v>308008</v>
      </c>
      <c r="I54" s="69">
        <v>308008</v>
      </c>
      <c r="J54" s="76">
        <v>209825</v>
      </c>
      <c r="K54" s="76">
        <v>213134</v>
      </c>
      <c r="L54" s="69">
        <v>61856</v>
      </c>
      <c r="M54" s="69">
        <v>59591</v>
      </c>
      <c r="N54" s="69">
        <v>-20740</v>
      </c>
      <c r="O54" s="69">
        <v>14063</v>
      </c>
      <c r="P54" s="76">
        <v>772344</v>
      </c>
      <c r="Q54" s="76">
        <v>-271428</v>
      </c>
      <c r="R54" s="69">
        <v>299501</v>
      </c>
      <c r="S54" s="69">
        <v>299499</v>
      </c>
      <c r="T54" s="69">
        <v>101846</v>
      </c>
      <c r="U54" s="69">
        <v>102235</v>
      </c>
      <c r="V54" s="76">
        <v>121441</v>
      </c>
      <c r="W54" s="76">
        <v>121441</v>
      </c>
      <c r="X54" s="69">
        <v>30471</v>
      </c>
      <c r="Y54" s="69">
        <v>30471</v>
      </c>
      <c r="Z54" s="69">
        <v>344224</v>
      </c>
      <c r="AA54" s="69">
        <v>300410</v>
      </c>
      <c r="AB54" s="76"/>
      <c r="AC54" s="76"/>
      <c r="AD54" s="69">
        <v>-67304</v>
      </c>
      <c r="AE54" s="69">
        <v>-67304</v>
      </c>
      <c r="AF54" s="69">
        <v>473059</v>
      </c>
      <c r="AG54" s="69">
        <v>482230</v>
      </c>
      <c r="AH54" s="76">
        <v>-21924</v>
      </c>
      <c r="AI54" s="76">
        <v>-16923</v>
      </c>
      <c r="AJ54" s="69">
        <v>577</v>
      </c>
      <c r="AK54" s="69">
        <v>1080</v>
      </c>
      <c r="AL54" s="69">
        <v>72617</v>
      </c>
      <c r="AM54" s="69">
        <v>72617</v>
      </c>
      <c r="AN54" s="76">
        <v>10036</v>
      </c>
      <c r="AO54" s="76">
        <v>10036</v>
      </c>
      <c r="AP54" s="69">
        <v>2455</v>
      </c>
      <c r="AQ54" s="69">
        <v>14156</v>
      </c>
      <c r="AR54" s="69">
        <v>-17980</v>
      </c>
      <c r="AS54" s="69">
        <v>-22576</v>
      </c>
      <c r="AT54" s="76">
        <v>-7182</v>
      </c>
      <c r="AU54" s="76">
        <v>-7182</v>
      </c>
      <c r="AV54" s="69">
        <v>268419</v>
      </c>
      <c r="AW54" s="69">
        <v>265763</v>
      </c>
      <c r="AX54" s="69">
        <v>22915.338</v>
      </c>
      <c r="AY54" s="69">
        <v>23096.402999999991</v>
      </c>
      <c r="AZ54" s="76">
        <v>2566</v>
      </c>
      <c r="BA54" s="76">
        <v>2566</v>
      </c>
      <c r="BB54" s="69">
        <v>37588</v>
      </c>
      <c r="BC54" s="69">
        <v>35574</v>
      </c>
      <c r="BD54" s="69">
        <v>22915</v>
      </c>
      <c r="BE54" s="69">
        <v>30909</v>
      </c>
      <c r="BF54" s="76">
        <v>-11995</v>
      </c>
      <c r="BG54" s="76">
        <v>-7613</v>
      </c>
      <c r="BH54" s="69">
        <v>19849</v>
      </c>
      <c r="BI54" s="69">
        <v>19850</v>
      </c>
      <c r="BJ54" s="69">
        <v>5319</v>
      </c>
      <c r="BK54" s="69">
        <v>3443</v>
      </c>
      <c r="BL54" s="76">
        <v>149332</v>
      </c>
      <c r="BM54" s="76">
        <v>148947</v>
      </c>
      <c r="BN54" s="69">
        <v>-19625</v>
      </c>
      <c r="BO54" s="69">
        <v>-15481</v>
      </c>
      <c r="BP54" s="69">
        <v>3641</v>
      </c>
      <c r="BQ54" s="69">
        <v>3913</v>
      </c>
      <c r="BR54" s="76">
        <v>46490</v>
      </c>
      <c r="BS54" s="76">
        <v>49159</v>
      </c>
      <c r="BT54" s="69">
        <v>2022</v>
      </c>
      <c r="BU54" s="69">
        <v>2022</v>
      </c>
      <c r="BV54" s="69">
        <v>-45124</v>
      </c>
      <c r="BW54" s="69">
        <v>-42558</v>
      </c>
      <c r="BX54" s="76">
        <v>9275</v>
      </c>
      <c r="BY54" s="76">
        <v>9275</v>
      </c>
      <c r="BZ54" s="69">
        <v>52380</v>
      </c>
      <c r="CA54" s="69">
        <v>-832321</v>
      </c>
      <c r="CB54" s="69">
        <v>-74150</v>
      </c>
      <c r="CC54" s="69">
        <v>-962636</v>
      </c>
      <c r="CD54" s="76">
        <v>1413</v>
      </c>
      <c r="CE54" s="76">
        <v>-16439</v>
      </c>
      <c r="CF54" s="69">
        <v>80853</v>
      </c>
      <c r="CG54" s="69">
        <v>80854</v>
      </c>
      <c r="CH54" s="69">
        <v>32303</v>
      </c>
      <c r="CI54" s="69">
        <v>32303</v>
      </c>
      <c r="CJ54" s="76">
        <v>21364</v>
      </c>
      <c r="CK54" s="76">
        <v>21364</v>
      </c>
      <c r="CL54" s="69">
        <v>-45862</v>
      </c>
      <c r="CM54" s="69">
        <v>-45862</v>
      </c>
      <c r="CN54" s="69">
        <v>4506</v>
      </c>
      <c r="CO54" s="69">
        <v>4506</v>
      </c>
      <c r="CP54" s="76">
        <v>9512</v>
      </c>
      <c r="CQ54" s="76">
        <v>26007</v>
      </c>
      <c r="CR54" s="69">
        <v>14006</v>
      </c>
      <c r="CS54" s="69">
        <v>14006</v>
      </c>
      <c r="CT54" s="69">
        <v>15847</v>
      </c>
      <c r="CU54" s="69">
        <v>18023</v>
      </c>
      <c r="CV54" s="76">
        <v>-61218</v>
      </c>
      <c r="CW54" s="76">
        <v>-55930</v>
      </c>
      <c r="CX54" s="69">
        <v>23687</v>
      </c>
      <c r="CY54" s="69">
        <v>23687</v>
      </c>
      <c r="CZ54" s="70">
        <v>-38303</v>
      </c>
      <c r="DA54" s="69">
        <v>-38613</v>
      </c>
      <c r="DB54" s="70">
        <v>-215184</v>
      </c>
      <c r="DC54" s="76">
        <v>-214986</v>
      </c>
      <c r="DD54" s="70">
        <v>35795</v>
      </c>
      <c r="DE54" s="69">
        <v>35735</v>
      </c>
      <c r="DF54" s="70">
        <v>47117</v>
      </c>
      <c r="DG54" s="69">
        <v>47117</v>
      </c>
      <c r="DH54" s="70">
        <v>7927</v>
      </c>
      <c r="DI54" s="76">
        <v>8350</v>
      </c>
      <c r="DJ54" s="70">
        <v>443</v>
      </c>
      <c r="DK54" s="69">
        <v>443</v>
      </c>
      <c r="DL54" s="70">
        <v>25065</v>
      </c>
      <c r="DM54" s="69">
        <v>24984</v>
      </c>
      <c r="DN54" s="70">
        <v>-11735</v>
      </c>
      <c r="DO54" s="76">
        <v>-41250</v>
      </c>
      <c r="DP54" s="69">
        <v>96967</v>
      </c>
      <c r="DQ54" s="69">
        <v>123977</v>
      </c>
      <c r="DR54" s="69">
        <v>319948</v>
      </c>
      <c r="DS54" s="69">
        <v>319948</v>
      </c>
      <c r="DT54" s="76">
        <v>58643</v>
      </c>
      <c r="DU54" s="76">
        <v>8484</v>
      </c>
      <c r="DV54" s="69">
        <v>12834</v>
      </c>
      <c r="DW54" s="69">
        <v>12834</v>
      </c>
      <c r="DX54" s="69">
        <v>58143</v>
      </c>
      <c r="DY54" s="69">
        <v>58143</v>
      </c>
      <c r="DZ54" s="76">
        <v>6121</v>
      </c>
      <c r="EA54" s="76">
        <v>-1586</v>
      </c>
      <c r="EB54" s="69">
        <v>40139</v>
      </c>
      <c r="EC54" s="69">
        <v>40139</v>
      </c>
      <c r="ED54" s="69">
        <v>-13299</v>
      </c>
      <c r="EE54" s="69">
        <v>-18314</v>
      </c>
      <c r="EF54" s="76">
        <v>32187</v>
      </c>
      <c r="EG54" s="76">
        <v>43541</v>
      </c>
      <c r="EH54" s="69">
        <v>60753</v>
      </c>
      <c r="EI54" s="69">
        <v>60752</v>
      </c>
      <c r="EJ54" s="69">
        <v>2279</v>
      </c>
      <c r="EK54" s="69">
        <v>128667</v>
      </c>
      <c r="EL54" s="76">
        <v>-2721</v>
      </c>
      <c r="EM54" s="76">
        <v>-20166</v>
      </c>
      <c r="EN54" s="69">
        <v>30135</v>
      </c>
      <c r="EO54" s="69">
        <v>30574</v>
      </c>
      <c r="EP54" s="69">
        <v>27989</v>
      </c>
      <c r="EQ54" s="69">
        <v>40446</v>
      </c>
      <c r="ER54" s="76">
        <v>10628</v>
      </c>
      <c r="ES54" s="76">
        <v>10628</v>
      </c>
    </row>
  </sheetData>
  <mergeCells count="149">
    <mergeCell ref="ER4:ES4"/>
    <mergeCell ref="EF4:EG4"/>
    <mergeCell ref="EH4:EI4"/>
    <mergeCell ref="EJ4:EK4"/>
    <mergeCell ref="EL4:EM4"/>
    <mergeCell ref="EN4:EO4"/>
    <mergeCell ref="EP4:EQ4"/>
    <mergeCell ref="DT4:DU4"/>
    <mergeCell ref="DV4:DW4"/>
    <mergeCell ref="DX4:DY4"/>
    <mergeCell ref="DZ4:EA4"/>
    <mergeCell ref="EB4:EC4"/>
    <mergeCell ref="ED4:EE4"/>
    <mergeCell ref="DH4:DI4"/>
    <mergeCell ref="DJ4:DK4"/>
    <mergeCell ref="DL4:DM4"/>
    <mergeCell ref="DN4:DO4"/>
    <mergeCell ref="DP4:DQ4"/>
    <mergeCell ref="DR4:DS4"/>
    <mergeCell ref="CV4:CW4"/>
    <mergeCell ref="CX4:CY4"/>
    <mergeCell ref="CZ4:DA4"/>
    <mergeCell ref="DB4:DC4"/>
    <mergeCell ref="DD4:DE4"/>
    <mergeCell ref="DF4:DG4"/>
    <mergeCell ref="CL4:CM4"/>
    <mergeCell ref="CN4:CO4"/>
    <mergeCell ref="CP4:CQ4"/>
    <mergeCell ref="CR4:CS4"/>
    <mergeCell ref="CT4:CU4"/>
    <mergeCell ref="BX4:BY4"/>
    <mergeCell ref="BZ4:CA4"/>
    <mergeCell ref="CB4:CC4"/>
    <mergeCell ref="CD4:CE4"/>
    <mergeCell ref="CF4:CG4"/>
    <mergeCell ref="CH4:CI4"/>
    <mergeCell ref="BT4:BU4"/>
    <mergeCell ref="BV4:BW4"/>
    <mergeCell ref="AZ4:BA4"/>
    <mergeCell ref="BB4:BC4"/>
    <mergeCell ref="BD4:BE4"/>
    <mergeCell ref="BF4:BG4"/>
    <mergeCell ref="BH4:BI4"/>
    <mergeCell ref="BJ4:BK4"/>
    <mergeCell ref="CJ4:CK4"/>
    <mergeCell ref="AD4:AE4"/>
    <mergeCell ref="AF4:AG4"/>
    <mergeCell ref="AH4:AI4"/>
    <mergeCell ref="AJ4:AK4"/>
    <mergeCell ref="AL4:AM4"/>
    <mergeCell ref="BL4:BM4"/>
    <mergeCell ref="BN4:BO4"/>
    <mergeCell ref="BP4:BQ4"/>
    <mergeCell ref="BR4:BS4"/>
    <mergeCell ref="EN3:EO3"/>
    <mergeCell ref="EP3:EQ3"/>
    <mergeCell ref="ER3:ES3"/>
    <mergeCell ref="EF3:EG3"/>
    <mergeCell ref="EH3:EI3"/>
    <mergeCell ref="EJ3:EK3"/>
    <mergeCell ref="EL3:EM3"/>
    <mergeCell ref="CX3:CY3"/>
    <mergeCell ref="CZ3:DA3"/>
    <mergeCell ref="DB3:DC3"/>
    <mergeCell ref="EB3:EC3"/>
    <mergeCell ref="ED3:EE3"/>
    <mergeCell ref="DP3:DQ3"/>
    <mergeCell ref="DR3:DS3"/>
    <mergeCell ref="DT3:DU3"/>
    <mergeCell ref="DV3:DW3"/>
    <mergeCell ref="DX3:DY3"/>
    <mergeCell ref="DZ3:EA3"/>
    <mergeCell ref="DD3:DE3"/>
    <mergeCell ref="DF3:DG3"/>
    <mergeCell ref="DH3:DI3"/>
    <mergeCell ref="DJ3:DK3"/>
    <mergeCell ref="DL3:DM3"/>
    <mergeCell ref="DN3:DO3"/>
    <mergeCell ref="CR3:CS3"/>
    <mergeCell ref="CT3:CU3"/>
    <mergeCell ref="CV3:CW3"/>
    <mergeCell ref="P4:Q4"/>
    <mergeCell ref="R4:S4"/>
    <mergeCell ref="T4:U4"/>
    <mergeCell ref="V4:W4"/>
    <mergeCell ref="X4:Y4"/>
    <mergeCell ref="Z4:AA4"/>
    <mergeCell ref="CF3:CG3"/>
    <mergeCell ref="CH3:CI3"/>
    <mergeCell ref="CJ3:CK3"/>
    <mergeCell ref="CL3:CM3"/>
    <mergeCell ref="CN3:CO3"/>
    <mergeCell ref="CP3:CQ3"/>
    <mergeCell ref="BT3:BU3"/>
    <mergeCell ref="BV3:BW3"/>
    <mergeCell ref="AN4:AO4"/>
    <mergeCell ref="AP4:AQ4"/>
    <mergeCell ref="AR4:AS4"/>
    <mergeCell ref="AT4:AU4"/>
    <mergeCell ref="AV4:AW4"/>
    <mergeCell ref="AX4:AY4"/>
    <mergeCell ref="AB4:AC4"/>
    <mergeCell ref="BX3:BY3"/>
    <mergeCell ref="BZ3:CA3"/>
    <mergeCell ref="CB3:CC3"/>
    <mergeCell ref="CD3:CE3"/>
    <mergeCell ref="BH3:BI3"/>
    <mergeCell ref="BJ3:BK3"/>
    <mergeCell ref="BL3:BM3"/>
    <mergeCell ref="BN3:BO3"/>
    <mergeCell ref="BP3:BQ3"/>
    <mergeCell ref="BR3:BS3"/>
    <mergeCell ref="AV3:AW3"/>
    <mergeCell ref="AX3:AY3"/>
    <mergeCell ref="AZ3:BA3"/>
    <mergeCell ref="BB3:BC3"/>
    <mergeCell ref="BD3:BE3"/>
    <mergeCell ref="BF3:BG3"/>
    <mergeCell ref="AJ3:AK3"/>
    <mergeCell ref="AL3:AM3"/>
    <mergeCell ref="AN3:AO3"/>
    <mergeCell ref="AP3:AQ3"/>
    <mergeCell ref="AR3:AS3"/>
    <mergeCell ref="AT3:AU3"/>
    <mergeCell ref="AD3:AE3"/>
    <mergeCell ref="AF3:AG3"/>
    <mergeCell ref="AH3:AI3"/>
    <mergeCell ref="L3:M3"/>
    <mergeCell ref="N3:O3"/>
    <mergeCell ref="P3:Q3"/>
    <mergeCell ref="R3:S3"/>
    <mergeCell ref="T3:U3"/>
    <mergeCell ref="V3:W3"/>
    <mergeCell ref="A3:A4"/>
    <mergeCell ref="B3:C3"/>
    <mergeCell ref="D3:E3"/>
    <mergeCell ref="F3:G3"/>
    <mergeCell ref="H3:I3"/>
    <mergeCell ref="J3:K3"/>
    <mergeCell ref="X3:Y3"/>
    <mergeCell ref="Z3:AA3"/>
    <mergeCell ref="AB3:AC3"/>
    <mergeCell ref="B4:C4"/>
    <mergeCell ref="D4:E4"/>
    <mergeCell ref="F4:G4"/>
    <mergeCell ref="H4:I4"/>
    <mergeCell ref="J4:K4"/>
    <mergeCell ref="L4:M4"/>
    <mergeCell ref="N4:O4"/>
  </mergeCells>
  <hyperlinks>
    <hyperlink ref="A1" location="'Samantekt sveitarfélaga A hluti'!A1" display="Samantekt" xr:uid="{150ACA21-28DB-4ACD-AA12-5E233A3904AC}"/>
  </hyperlinks>
  <pageMargins left="0.59055118110236227" right="0.59055118110236227" top="0.78740157480314965" bottom="0.59055118110236227" header="0.31496062992125984" footer="0.31496062992125984"/>
  <pageSetup paperSize="195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0F713-5673-46E1-AA2F-85C5271EAD1C}">
  <dimension ref="A1:ET57"/>
  <sheetViews>
    <sheetView workbookViewId="0">
      <selection activeCell="DC14" sqref="DC14"/>
    </sheetView>
  </sheetViews>
  <sheetFormatPr defaultRowHeight="14.25" outlineLevelRow="1" outlineLevelCol="1"/>
  <cols>
    <col min="1" max="1" width="32.125" bestFit="1" customWidth="1"/>
    <col min="2" max="2" width="13.625" hidden="1" customWidth="1" outlineLevel="1"/>
    <col min="3" max="3" width="10.75" hidden="1" customWidth="1" outlineLevel="1"/>
    <col min="4" max="5" width="9.75" hidden="1" customWidth="1" outlineLevel="1"/>
    <col min="6" max="6" width="8.75" hidden="1" customWidth="1" outlineLevel="1"/>
    <col min="7" max="7" width="9.5" hidden="1" customWidth="1" outlineLevel="1"/>
    <col min="8" max="13" width="9.75" hidden="1" customWidth="1" outlineLevel="1"/>
    <col min="14" max="14" width="7.5" hidden="1" customWidth="1" outlineLevel="1"/>
    <col min="15" max="15" width="9.5" hidden="1" customWidth="1" outlineLevel="1"/>
    <col min="16" max="17" width="9.75" hidden="1" customWidth="1" outlineLevel="1"/>
    <col min="18" max="18" width="8.75" hidden="1" customWidth="1" outlineLevel="1"/>
    <col min="19" max="103" width="0" hidden="1" customWidth="1" outlineLevel="1"/>
    <col min="104" max="104" width="9" style="46" collapsed="1"/>
    <col min="106" max="106" width="9" style="46"/>
    <col min="107" max="107" width="10.125" customWidth="1"/>
    <col min="108" max="108" width="9" style="46"/>
    <col min="110" max="110" width="9" style="46"/>
    <col min="112" max="112" width="9" style="46"/>
    <col min="114" max="114" width="9" style="46"/>
    <col min="116" max="116" width="9" style="46"/>
    <col min="118" max="118" width="9" style="46"/>
    <col min="120" max="149" width="0" hidden="1" customWidth="1" outlineLevel="1"/>
    <col min="150" max="150" width="9" collapsed="1"/>
  </cols>
  <sheetData>
    <row r="1" spans="1:149" ht="15.75">
      <c r="A1" s="7"/>
      <c r="B1" s="7" t="s">
        <v>262</v>
      </c>
    </row>
    <row r="2" spans="1:149">
      <c r="A2" s="47"/>
      <c r="B2">
        <v>0</v>
      </c>
      <c r="C2">
        <v>0</v>
      </c>
      <c r="D2">
        <v>1000</v>
      </c>
      <c r="E2">
        <v>1000</v>
      </c>
      <c r="F2">
        <v>1100</v>
      </c>
      <c r="G2">
        <v>1100</v>
      </c>
      <c r="H2">
        <v>1300</v>
      </c>
      <c r="I2">
        <v>1300</v>
      </c>
      <c r="J2">
        <v>1400</v>
      </c>
      <c r="K2">
        <v>1400</v>
      </c>
      <c r="L2">
        <v>1604</v>
      </c>
      <c r="M2">
        <v>1604</v>
      </c>
      <c r="N2">
        <v>1606</v>
      </c>
      <c r="O2">
        <v>1606</v>
      </c>
      <c r="P2">
        <v>2000</v>
      </c>
      <c r="Q2">
        <v>2000</v>
      </c>
      <c r="R2">
        <v>2300</v>
      </c>
      <c r="S2">
        <v>2300</v>
      </c>
      <c r="T2">
        <v>2503</v>
      </c>
      <c r="U2">
        <v>2503</v>
      </c>
      <c r="V2">
        <v>2504</v>
      </c>
      <c r="W2">
        <v>2504</v>
      </c>
      <c r="X2">
        <v>2506</v>
      </c>
      <c r="Y2">
        <v>2506</v>
      </c>
      <c r="Z2">
        <v>3000</v>
      </c>
      <c r="AA2">
        <v>3000</v>
      </c>
      <c r="AB2">
        <v>3506</v>
      </c>
      <c r="AC2">
        <v>3506</v>
      </c>
      <c r="AD2">
        <v>3511</v>
      </c>
      <c r="AE2">
        <v>3511</v>
      </c>
      <c r="AF2">
        <v>3609</v>
      </c>
      <c r="AG2">
        <v>3609</v>
      </c>
      <c r="AH2">
        <v>3709</v>
      </c>
      <c r="AI2">
        <v>3709</v>
      </c>
      <c r="AJ2">
        <v>3710</v>
      </c>
      <c r="AK2">
        <v>3710</v>
      </c>
      <c r="AL2">
        <v>3711</v>
      </c>
      <c r="AM2">
        <v>3711</v>
      </c>
      <c r="AN2">
        <v>3713</v>
      </c>
      <c r="AO2">
        <v>3713</v>
      </c>
      <c r="AP2">
        <v>3714</v>
      </c>
      <c r="AQ2">
        <v>3714</v>
      </c>
      <c r="AR2">
        <v>3811</v>
      </c>
      <c r="AS2">
        <v>3811</v>
      </c>
      <c r="AT2">
        <v>4100</v>
      </c>
      <c r="AU2">
        <v>4100</v>
      </c>
      <c r="AV2">
        <v>4200</v>
      </c>
      <c r="AW2">
        <v>4200</v>
      </c>
      <c r="AX2">
        <v>4502</v>
      </c>
      <c r="AY2">
        <v>4502</v>
      </c>
      <c r="AZ2">
        <v>4604</v>
      </c>
      <c r="BA2">
        <v>4604</v>
      </c>
      <c r="BB2">
        <v>4607</v>
      </c>
      <c r="BC2">
        <v>4607</v>
      </c>
      <c r="BD2">
        <v>4803</v>
      </c>
      <c r="BE2">
        <v>4803</v>
      </c>
      <c r="BF2">
        <v>4901</v>
      </c>
      <c r="BG2">
        <v>4901</v>
      </c>
      <c r="BH2">
        <v>4902</v>
      </c>
      <c r="BI2">
        <v>4902</v>
      </c>
      <c r="BJ2">
        <v>4911</v>
      </c>
      <c r="BK2">
        <v>4911</v>
      </c>
      <c r="BL2">
        <v>5200</v>
      </c>
      <c r="BM2">
        <v>5200</v>
      </c>
      <c r="BN2">
        <v>5508</v>
      </c>
      <c r="BO2">
        <v>5508</v>
      </c>
      <c r="BP2">
        <v>5604</v>
      </c>
      <c r="BQ2">
        <v>5604</v>
      </c>
      <c r="BR2">
        <v>5609</v>
      </c>
      <c r="BS2">
        <v>5609</v>
      </c>
      <c r="BT2">
        <v>5611</v>
      </c>
      <c r="BU2">
        <v>5611</v>
      </c>
      <c r="BV2">
        <v>5612</v>
      </c>
      <c r="BW2">
        <v>5612</v>
      </c>
      <c r="BX2">
        <v>5706</v>
      </c>
      <c r="BY2">
        <v>5706</v>
      </c>
      <c r="BZ2">
        <v>6000</v>
      </c>
      <c r="CA2">
        <v>6000</v>
      </c>
      <c r="CB2">
        <v>6100</v>
      </c>
      <c r="CC2">
        <v>6100</v>
      </c>
      <c r="CD2">
        <v>6250</v>
      </c>
      <c r="CE2">
        <v>6250</v>
      </c>
      <c r="CF2">
        <v>6400</v>
      </c>
      <c r="CG2">
        <v>6400</v>
      </c>
      <c r="CH2">
        <v>6513</v>
      </c>
      <c r="CI2">
        <v>6513</v>
      </c>
      <c r="CJ2">
        <v>6515</v>
      </c>
      <c r="CK2">
        <v>6515</v>
      </c>
      <c r="CL2">
        <v>6601</v>
      </c>
      <c r="CM2">
        <v>6601</v>
      </c>
      <c r="CN2">
        <v>6602</v>
      </c>
      <c r="CO2">
        <v>6602</v>
      </c>
      <c r="CP2">
        <v>6607</v>
      </c>
      <c r="CQ2">
        <v>6607</v>
      </c>
      <c r="CR2">
        <v>6611</v>
      </c>
      <c r="CS2">
        <v>6611</v>
      </c>
      <c r="CT2">
        <v>6612</v>
      </c>
      <c r="CU2">
        <v>6612</v>
      </c>
      <c r="CV2">
        <v>6706</v>
      </c>
      <c r="CW2">
        <v>6706</v>
      </c>
      <c r="CX2">
        <v>6709</v>
      </c>
      <c r="CY2">
        <v>6709</v>
      </c>
      <c r="CZ2" s="46">
        <v>7000</v>
      </c>
      <c r="DA2">
        <v>7000</v>
      </c>
      <c r="DB2" s="46">
        <v>7300</v>
      </c>
      <c r="DC2">
        <v>7300</v>
      </c>
      <c r="DD2" s="46">
        <v>7502</v>
      </c>
      <c r="DE2">
        <v>7502</v>
      </c>
      <c r="DF2" s="46">
        <v>7505</v>
      </c>
      <c r="DG2">
        <v>7505</v>
      </c>
      <c r="DH2" s="46">
        <v>7509</v>
      </c>
      <c r="DI2">
        <v>7509</v>
      </c>
      <c r="DJ2" s="46">
        <v>7613</v>
      </c>
      <c r="DK2">
        <v>7613</v>
      </c>
      <c r="DL2" s="46">
        <v>7617</v>
      </c>
      <c r="DM2">
        <v>7617</v>
      </c>
      <c r="DN2" s="46">
        <v>7620</v>
      </c>
      <c r="DO2">
        <v>7620</v>
      </c>
      <c r="DP2">
        <v>7708</v>
      </c>
      <c r="DQ2">
        <v>7708</v>
      </c>
      <c r="DR2">
        <v>8000</v>
      </c>
      <c r="DS2">
        <v>8000</v>
      </c>
      <c r="DT2">
        <v>8200</v>
      </c>
      <c r="DU2">
        <v>8200</v>
      </c>
      <c r="DV2">
        <v>8508</v>
      </c>
      <c r="DW2">
        <v>8508</v>
      </c>
      <c r="DX2">
        <v>8509</v>
      </c>
      <c r="DY2">
        <v>8509</v>
      </c>
      <c r="DZ2">
        <v>8610</v>
      </c>
      <c r="EA2">
        <v>8610</v>
      </c>
      <c r="EB2">
        <v>8613</v>
      </c>
      <c r="EC2">
        <v>8613</v>
      </c>
      <c r="ED2">
        <v>8614</v>
      </c>
      <c r="EE2">
        <v>8614</v>
      </c>
      <c r="EF2">
        <v>8710</v>
      </c>
      <c r="EG2">
        <v>8710</v>
      </c>
      <c r="EH2">
        <v>8716</v>
      </c>
      <c r="EI2">
        <v>8716</v>
      </c>
      <c r="EJ2">
        <v>8717</v>
      </c>
      <c r="EK2">
        <v>8717</v>
      </c>
      <c r="EL2">
        <v>8719</v>
      </c>
      <c r="EM2">
        <v>8719</v>
      </c>
      <c r="EN2">
        <v>8720</v>
      </c>
      <c r="EO2">
        <v>8720</v>
      </c>
      <c r="EP2">
        <v>8721</v>
      </c>
      <c r="EQ2">
        <v>8721</v>
      </c>
      <c r="ER2">
        <v>8722</v>
      </c>
      <c r="ES2">
        <v>8722</v>
      </c>
    </row>
    <row r="3" spans="1:149">
      <c r="A3" s="48" t="s">
        <v>192</v>
      </c>
      <c r="B3" s="479">
        <v>0</v>
      </c>
      <c r="C3" s="480"/>
      <c r="D3" s="452">
        <v>1000</v>
      </c>
      <c r="E3" s="453"/>
      <c r="F3" s="479">
        <v>1100</v>
      </c>
      <c r="G3" s="480">
        <v>1100</v>
      </c>
      <c r="H3" s="479">
        <v>1300</v>
      </c>
      <c r="I3" s="480">
        <v>1300</v>
      </c>
      <c r="J3" s="452">
        <v>1400</v>
      </c>
      <c r="K3" s="453">
        <v>1400</v>
      </c>
      <c r="L3" s="479">
        <v>1604</v>
      </c>
      <c r="M3" s="480">
        <v>1604</v>
      </c>
      <c r="N3" s="479">
        <v>1606</v>
      </c>
      <c r="O3" s="480">
        <v>1606</v>
      </c>
      <c r="P3" s="452">
        <v>2000</v>
      </c>
      <c r="Q3" s="453">
        <v>2000</v>
      </c>
      <c r="R3" s="479">
        <v>2300</v>
      </c>
      <c r="S3" s="480">
        <v>2300</v>
      </c>
      <c r="T3" s="479">
        <v>2503</v>
      </c>
      <c r="U3" s="480">
        <v>2503</v>
      </c>
      <c r="V3" s="452">
        <v>2504</v>
      </c>
      <c r="W3" s="453">
        <v>2504</v>
      </c>
      <c r="X3" s="479">
        <v>2506</v>
      </c>
      <c r="Y3" s="480">
        <v>2506</v>
      </c>
      <c r="Z3" s="479">
        <v>3000</v>
      </c>
      <c r="AA3" s="480">
        <v>3000</v>
      </c>
      <c r="AB3" s="452">
        <v>3506</v>
      </c>
      <c r="AC3" s="453">
        <v>3506</v>
      </c>
      <c r="AD3" s="479">
        <v>3511</v>
      </c>
      <c r="AE3" s="480">
        <v>3511</v>
      </c>
      <c r="AF3" s="479">
        <v>3609</v>
      </c>
      <c r="AG3" s="480">
        <v>3609</v>
      </c>
      <c r="AH3" s="452">
        <v>3709</v>
      </c>
      <c r="AI3" s="453">
        <v>3709</v>
      </c>
      <c r="AJ3" s="479">
        <v>3710</v>
      </c>
      <c r="AK3" s="480">
        <v>3710</v>
      </c>
      <c r="AL3" s="479">
        <v>3711</v>
      </c>
      <c r="AM3" s="480">
        <v>3711</v>
      </c>
      <c r="AN3" s="452">
        <v>3713</v>
      </c>
      <c r="AO3" s="453">
        <v>3713</v>
      </c>
      <c r="AP3" s="479">
        <v>3714</v>
      </c>
      <c r="AQ3" s="480">
        <v>3714</v>
      </c>
      <c r="AR3" s="479">
        <v>3811</v>
      </c>
      <c r="AS3" s="480">
        <v>3811</v>
      </c>
      <c r="AT3" s="452">
        <v>4100</v>
      </c>
      <c r="AU3" s="453">
        <v>4100</v>
      </c>
      <c r="AV3" s="479">
        <v>4200</v>
      </c>
      <c r="AW3" s="480">
        <v>4200</v>
      </c>
      <c r="AX3" s="479">
        <v>4502</v>
      </c>
      <c r="AY3" s="480">
        <v>4502</v>
      </c>
      <c r="AZ3" s="452">
        <v>4604</v>
      </c>
      <c r="BA3" s="453">
        <v>4604</v>
      </c>
      <c r="BB3" s="479">
        <v>4607</v>
      </c>
      <c r="BC3" s="480">
        <v>4607</v>
      </c>
      <c r="BD3" s="479">
        <v>4803</v>
      </c>
      <c r="BE3" s="480">
        <v>4803</v>
      </c>
      <c r="BF3" s="452">
        <v>4901</v>
      </c>
      <c r="BG3" s="453">
        <v>4901</v>
      </c>
      <c r="BH3" s="479">
        <v>4902</v>
      </c>
      <c r="BI3" s="480">
        <v>4902</v>
      </c>
      <c r="BJ3" s="479">
        <v>4911</v>
      </c>
      <c r="BK3" s="480">
        <v>4911</v>
      </c>
      <c r="BL3" s="452">
        <v>5200</v>
      </c>
      <c r="BM3" s="453">
        <v>5200</v>
      </c>
      <c r="BN3" s="479">
        <v>5508</v>
      </c>
      <c r="BO3" s="480">
        <v>5508</v>
      </c>
      <c r="BP3" s="479">
        <v>5604</v>
      </c>
      <c r="BQ3" s="480">
        <v>5604</v>
      </c>
      <c r="BR3" s="452">
        <v>5609</v>
      </c>
      <c r="BS3" s="453">
        <v>5609</v>
      </c>
      <c r="BT3" s="479">
        <v>5611</v>
      </c>
      <c r="BU3" s="480">
        <v>5611</v>
      </c>
      <c r="BV3" s="479">
        <v>5612</v>
      </c>
      <c r="BW3" s="480">
        <v>5612</v>
      </c>
      <c r="BX3" s="452">
        <v>5706</v>
      </c>
      <c r="BY3" s="453">
        <v>5706</v>
      </c>
      <c r="BZ3" s="479">
        <v>6000</v>
      </c>
      <c r="CA3" s="480">
        <v>6000</v>
      </c>
      <c r="CB3" s="479">
        <v>6100</v>
      </c>
      <c r="CC3" s="480">
        <v>6100</v>
      </c>
      <c r="CD3" s="452">
        <v>6250</v>
      </c>
      <c r="CE3" s="453">
        <v>6250</v>
      </c>
      <c r="CF3" s="479">
        <v>6400</v>
      </c>
      <c r="CG3" s="480">
        <v>6400</v>
      </c>
      <c r="CH3" s="479">
        <v>6513</v>
      </c>
      <c r="CI3" s="480">
        <v>6513</v>
      </c>
      <c r="CJ3" s="452">
        <v>6515</v>
      </c>
      <c r="CK3" s="453">
        <v>6514</v>
      </c>
      <c r="CL3" s="479">
        <v>6601</v>
      </c>
      <c r="CM3" s="480">
        <v>6601</v>
      </c>
      <c r="CN3" s="479">
        <v>6602</v>
      </c>
      <c r="CO3" s="480">
        <v>6602</v>
      </c>
      <c r="CP3" s="452">
        <v>6607</v>
      </c>
      <c r="CQ3" s="453">
        <v>6607</v>
      </c>
      <c r="CR3" s="479">
        <v>6611</v>
      </c>
      <c r="CS3" s="480">
        <v>6611</v>
      </c>
      <c r="CT3" s="479">
        <v>6612</v>
      </c>
      <c r="CU3" s="480">
        <v>6612</v>
      </c>
      <c r="CV3" s="452">
        <v>6706</v>
      </c>
      <c r="CW3" s="453">
        <v>6706</v>
      </c>
      <c r="CX3" s="479">
        <v>6709</v>
      </c>
      <c r="CY3" s="480">
        <v>6709</v>
      </c>
      <c r="CZ3" s="479">
        <v>7000</v>
      </c>
      <c r="DA3" s="480">
        <v>7000</v>
      </c>
      <c r="DB3" s="452">
        <v>7300</v>
      </c>
      <c r="DC3" s="453">
        <v>7300</v>
      </c>
      <c r="DD3" s="479">
        <v>7502</v>
      </c>
      <c r="DE3" s="480">
        <v>7502</v>
      </c>
      <c r="DF3" s="479">
        <v>7505</v>
      </c>
      <c r="DG3" s="480">
        <v>7505</v>
      </c>
      <c r="DH3" s="452">
        <v>7509</v>
      </c>
      <c r="DI3" s="453">
        <v>7509</v>
      </c>
      <c r="DJ3" s="479">
        <v>7613</v>
      </c>
      <c r="DK3" s="480">
        <v>7613</v>
      </c>
      <c r="DL3" s="479">
        <v>7617</v>
      </c>
      <c r="DM3" s="480">
        <v>7617</v>
      </c>
      <c r="DN3" s="452">
        <v>7620</v>
      </c>
      <c r="DO3" s="453">
        <v>7620</v>
      </c>
      <c r="DP3" s="479">
        <v>7708</v>
      </c>
      <c r="DQ3" s="480">
        <v>7708</v>
      </c>
      <c r="DR3" s="479">
        <v>8000</v>
      </c>
      <c r="DS3" s="480">
        <v>8000</v>
      </c>
      <c r="DT3" s="452">
        <v>8200</v>
      </c>
      <c r="DU3" s="453">
        <v>8200</v>
      </c>
      <c r="DV3" s="479">
        <v>8508</v>
      </c>
      <c r="DW3" s="480">
        <v>8508</v>
      </c>
      <c r="DX3" s="479">
        <v>8509</v>
      </c>
      <c r="DY3" s="480">
        <v>8509</v>
      </c>
      <c r="DZ3" s="452">
        <v>8610</v>
      </c>
      <c r="EA3" s="453">
        <v>8610</v>
      </c>
      <c r="EB3" s="479">
        <v>8613</v>
      </c>
      <c r="EC3" s="480">
        <v>8613</v>
      </c>
      <c r="ED3" s="479">
        <v>8614</v>
      </c>
      <c r="EE3" s="480">
        <v>8614</v>
      </c>
      <c r="EF3" s="452">
        <v>8710</v>
      </c>
      <c r="EG3" s="453">
        <v>8710</v>
      </c>
      <c r="EH3" s="479">
        <v>8716</v>
      </c>
      <c r="EI3" s="480">
        <v>8716</v>
      </c>
      <c r="EJ3" s="479">
        <v>8717</v>
      </c>
      <c r="EK3" s="480">
        <v>8717</v>
      </c>
      <c r="EL3" s="452">
        <v>8719</v>
      </c>
      <c r="EM3" s="453">
        <v>8719</v>
      </c>
      <c r="EN3" s="479">
        <v>8720</v>
      </c>
      <c r="EO3" s="480">
        <v>8720</v>
      </c>
      <c r="EP3" s="479">
        <v>8721</v>
      </c>
      <c r="EQ3" s="480">
        <v>8721</v>
      </c>
      <c r="ER3" s="452">
        <v>8722</v>
      </c>
      <c r="ES3" s="453">
        <v>8722</v>
      </c>
    </row>
    <row r="4" spans="1:149">
      <c r="A4" s="49"/>
      <c r="B4" s="481" t="s">
        <v>193</v>
      </c>
      <c r="C4" s="482"/>
      <c r="D4" s="454" t="s">
        <v>194</v>
      </c>
      <c r="E4" s="455" t="s">
        <v>194</v>
      </c>
      <c r="F4" s="481" t="s">
        <v>195</v>
      </c>
      <c r="G4" s="482" t="s">
        <v>195</v>
      </c>
      <c r="H4" s="481" t="s">
        <v>196</v>
      </c>
      <c r="I4" s="482" t="s">
        <v>196</v>
      </c>
      <c r="J4" s="454" t="s">
        <v>197</v>
      </c>
      <c r="K4" s="455" t="s">
        <v>197</v>
      </c>
      <c r="L4" s="481" t="s">
        <v>198</v>
      </c>
      <c r="M4" s="482" t="s">
        <v>198</v>
      </c>
      <c r="N4" s="481" t="s">
        <v>199</v>
      </c>
      <c r="O4" s="482" t="s">
        <v>199</v>
      </c>
      <c r="P4" s="454" t="s">
        <v>200</v>
      </c>
      <c r="Q4" s="455" t="s">
        <v>200</v>
      </c>
      <c r="R4" s="481" t="s">
        <v>201</v>
      </c>
      <c r="S4" s="482" t="s">
        <v>201</v>
      </c>
      <c r="T4" s="481" t="s">
        <v>202</v>
      </c>
      <c r="U4" s="482" t="s">
        <v>202</v>
      </c>
      <c r="V4" s="454" t="s">
        <v>203</v>
      </c>
      <c r="W4" s="455" t="s">
        <v>203</v>
      </c>
      <c r="X4" s="481" t="s">
        <v>204</v>
      </c>
      <c r="Y4" s="482" t="s">
        <v>204</v>
      </c>
      <c r="Z4" s="481" t="s">
        <v>205</v>
      </c>
      <c r="AA4" s="482" t="s">
        <v>205</v>
      </c>
      <c r="AB4" s="454" t="s">
        <v>206</v>
      </c>
      <c r="AC4" s="455" t="s">
        <v>206</v>
      </c>
      <c r="AD4" s="481" t="s">
        <v>207</v>
      </c>
      <c r="AE4" s="482" t="s">
        <v>207</v>
      </c>
      <c r="AF4" s="481" t="s">
        <v>208</v>
      </c>
      <c r="AG4" s="482" t="s">
        <v>208</v>
      </c>
      <c r="AH4" s="454" t="s">
        <v>209</v>
      </c>
      <c r="AI4" s="455" t="s">
        <v>209</v>
      </c>
      <c r="AJ4" s="481" t="s">
        <v>210</v>
      </c>
      <c r="AK4" s="482" t="s">
        <v>210</v>
      </c>
      <c r="AL4" s="481" t="s">
        <v>211</v>
      </c>
      <c r="AM4" s="482" t="s">
        <v>211</v>
      </c>
      <c r="AN4" s="454" t="s">
        <v>212</v>
      </c>
      <c r="AO4" s="455" t="s">
        <v>212</v>
      </c>
      <c r="AP4" s="481" t="s">
        <v>213</v>
      </c>
      <c r="AQ4" s="482" t="s">
        <v>213</v>
      </c>
      <c r="AR4" s="481" t="s">
        <v>214</v>
      </c>
      <c r="AS4" s="482" t="s">
        <v>214</v>
      </c>
      <c r="AT4" s="454" t="s">
        <v>215</v>
      </c>
      <c r="AU4" s="455" t="s">
        <v>215</v>
      </c>
      <c r="AV4" s="481" t="s">
        <v>216</v>
      </c>
      <c r="AW4" s="482" t="s">
        <v>216</v>
      </c>
      <c r="AX4" s="481" t="s">
        <v>217</v>
      </c>
      <c r="AY4" s="482" t="s">
        <v>217</v>
      </c>
      <c r="AZ4" s="454" t="s">
        <v>218</v>
      </c>
      <c r="BA4" s="455" t="s">
        <v>218</v>
      </c>
      <c r="BB4" s="481" t="s">
        <v>219</v>
      </c>
      <c r="BC4" s="482" t="s">
        <v>219</v>
      </c>
      <c r="BD4" s="481" t="s">
        <v>220</v>
      </c>
      <c r="BE4" s="482" t="s">
        <v>220</v>
      </c>
      <c r="BF4" s="454" t="s">
        <v>221</v>
      </c>
      <c r="BG4" s="455" t="s">
        <v>221</v>
      </c>
      <c r="BH4" s="481" t="s">
        <v>222</v>
      </c>
      <c r="BI4" s="482" t="s">
        <v>222</v>
      </c>
      <c r="BJ4" s="481" t="s">
        <v>223</v>
      </c>
      <c r="BK4" s="482" t="s">
        <v>223</v>
      </c>
      <c r="BL4" s="454" t="s">
        <v>224</v>
      </c>
      <c r="BM4" s="455" t="s">
        <v>224</v>
      </c>
      <c r="BN4" s="481" t="s">
        <v>225</v>
      </c>
      <c r="BO4" s="482" t="s">
        <v>225</v>
      </c>
      <c r="BP4" s="481" t="s">
        <v>226</v>
      </c>
      <c r="BQ4" s="482" t="s">
        <v>226</v>
      </c>
      <c r="BR4" s="454" t="s">
        <v>227</v>
      </c>
      <c r="BS4" s="455" t="s">
        <v>227</v>
      </c>
      <c r="BT4" s="481" t="s">
        <v>228</v>
      </c>
      <c r="BU4" s="482" t="s">
        <v>228</v>
      </c>
      <c r="BV4" s="481" t="s">
        <v>229</v>
      </c>
      <c r="BW4" s="482" t="s">
        <v>229</v>
      </c>
      <c r="BX4" s="454" t="s">
        <v>230</v>
      </c>
      <c r="BY4" s="455" t="s">
        <v>230</v>
      </c>
      <c r="BZ4" s="481" t="s">
        <v>231</v>
      </c>
      <c r="CA4" s="482" t="s">
        <v>231</v>
      </c>
      <c r="CB4" s="481" t="s">
        <v>232</v>
      </c>
      <c r="CC4" s="482" t="s">
        <v>232</v>
      </c>
      <c r="CD4" s="454" t="s">
        <v>233</v>
      </c>
      <c r="CE4" s="455" t="s">
        <v>233</v>
      </c>
      <c r="CF4" s="481" t="s">
        <v>234</v>
      </c>
      <c r="CG4" s="482" t="s">
        <v>234</v>
      </c>
      <c r="CH4" s="481" t="s">
        <v>235</v>
      </c>
      <c r="CI4" s="482" t="s">
        <v>235</v>
      </c>
      <c r="CJ4" s="454" t="s">
        <v>236</v>
      </c>
      <c r="CK4" s="455" t="s">
        <v>237</v>
      </c>
      <c r="CL4" s="481" t="s">
        <v>238</v>
      </c>
      <c r="CM4" s="482" t="s">
        <v>238</v>
      </c>
      <c r="CN4" s="481" t="s">
        <v>239</v>
      </c>
      <c r="CO4" s="482" t="s">
        <v>239</v>
      </c>
      <c r="CP4" s="454" t="s">
        <v>240</v>
      </c>
      <c r="CQ4" s="455" t="s">
        <v>240</v>
      </c>
      <c r="CR4" s="481" t="s">
        <v>241</v>
      </c>
      <c r="CS4" s="482" t="s">
        <v>241</v>
      </c>
      <c r="CT4" s="481" t="s">
        <v>242</v>
      </c>
      <c r="CU4" s="482" t="s">
        <v>242</v>
      </c>
      <c r="CV4" s="454" t="s">
        <v>243</v>
      </c>
      <c r="CW4" s="455" t="s">
        <v>243</v>
      </c>
      <c r="CX4" s="481" t="s">
        <v>244</v>
      </c>
      <c r="CY4" s="482" t="s">
        <v>244</v>
      </c>
      <c r="CZ4" s="481" t="s">
        <v>6</v>
      </c>
      <c r="DA4" s="482" t="s">
        <v>6</v>
      </c>
      <c r="DB4" s="454" t="s">
        <v>7</v>
      </c>
      <c r="DC4" s="455" t="s">
        <v>7</v>
      </c>
      <c r="DD4" s="481" t="s">
        <v>8</v>
      </c>
      <c r="DE4" s="482" t="s">
        <v>8</v>
      </c>
      <c r="DF4" s="481" t="s">
        <v>9</v>
      </c>
      <c r="DG4" s="482" t="s">
        <v>9</v>
      </c>
      <c r="DH4" s="454" t="s">
        <v>10</v>
      </c>
      <c r="DI4" s="455" t="s">
        <v>10</v>
      </c>
      <c r="DJ4" s="481" t="s">
        <v>164</v>
      </c>
      <c r="DK4" s="482" t="s">
        <v>164</v>
      </c>
      <c r="DL4" s="481" t="s">
        <v>11</v>
      </c>
      <c r="DM4" s="482" t="s">
        <v>11</v>
      </c>
      <c r="DN4" s="454" t="s">
        <v>12</v>
      </c>
      <c r="DO4" s="455" t="s">
        <v>12</v>
      </c>
      <c r="DP4" s="481" t="s">
        <v>245</v>
      </c>
      <c r="DQ4" s="482" t="s">
        <v>245</v>
      </c>
      <c r="DR4" s="481" t="s">
        <v>246</v>
      </c>
      <c r="DS4" s="482" t="s">
        <v>246</v>
      </c>
      <c r="DT4" s="454" t="s">
        <v>247</v>
      </c>
      <c r="DU4" s="455" t="s">
        <v>247</v>
      </c>
      <c r="DV4" s="481" t="s">
        <v>248</v>
      </c>
      <c r="DW4" s="482" t="s">
        <v>248</v>
      </c>
      <c r="DX4" s="481" t="s">
        <v>249</v>
      </c>
      <c r="DY4" s="482" t="s">
        <v>249</v>
      </c>
      <c r="DZ4" s="454" t="s">
        <v>250</v>
      </c>
      <c r="EA4" s="455" t="s">
        <v>250</v>
      </c>
      <c r="EB4" s="481" t="s">
        <v>251</v>
      </c>
      <c r="EC4" s="482" t="s">
        <v>251</v>
      </c>
      <c r="ED4" s="481" t="s">
        <v>252</v>
      </c>
      <c r="EE4" s="482" t="s">
        <v>252</v>
      </c>
      <c r="EF4" s="454" t="s">
        <v>253</v>
      </c>
      <c r="EG4" s="455" t="s">
        <v>253</v>
      </c>
      <c r="EH4" s="481" t="s">
        <v>254</v>
      </c>
      <c r="EI4" s="482" t="s">
        <v>254</v>
      </c>
      <c r="EJ4" s="481" t="s">
        <v>255</v>
      </c>
      <c r="EK4" s="482" t="s">
        <v>255</v>
      </c>
      <c r="EL4" s="454" t="s">
        <v>256</v>
      </c>
      <c r="EM4" s="455" t="s">
        <v>257</v>
      </c>
      <c r="EN4" s="481" t="s">
        <v>258</v>
      </c>
      <c r="EO4" s="482" t="s">
        <v>259</v>
      </c>
      <c r="EP4" s="481" t="s">
        <v>260</v>
      </c>
      <c r="EQ4" s="482" t="s">
        <v>260</v>
      </c>
      <c r="ER4" s="454" t="s">
        <v>261</v>
      </c>
      <c r="ES4" s="455" t="s">
        <v>261</v>
      </c>
    </row>
    <row r="5" spans="1:149">
      <c r="A5" s="10" t="s">
        <v>169</v>
      </c>
      <c r="B5" s="50">
        <v>122460</v>
      </c>
      <c r="C5" s="51">
        <v>122460</v>
      </c>
      <c r="D5" s="13">
        <v>34140</v>
      </c>
      <c r="E5" s="52">
        <v>34140</v>
      </c>
      <c r="F5" s="50">
        <v>4415</v>
      </c>
      <c r="G5" s="53">
        <v>4415</v>
      </c>
      <c r="H5" s="50">
        <v>14717</v>
      </c>
      <c r="I5" s="51">
        <v>14717</v>
      </c>
      <c r="J5" s="13">
        <v>28189</v>
      </c>
      <c r="K5" s="52">
        <v>28189</v>
      </c>
      <c r="L5" s="50">
        <v>9481</v>
      </c>
      <c r="M5" s="53">
        <v>9481</v>
      </c>
      <c r="N5" s="50">
        <v>217</v>
      </c>
      <c r="O5" s="51">
        <v>217</v>
      </c>
      <c r="P5" s="13">
        <v>15233</v>
      </c>
      <c r="Q5" s="52">
        <v>15233</v>
      </c>
      <c r="R5" s="50">
        <v>3126</v>
      </c>
      <c r="S5" s="53">
        <v>3126</v>
      </c>
      <c r="T5" s="50">
        <v>1577</v>
      </c>
      <c r="U5" s="51">
        <v>1577</v>
      </c>
      <c r="V5" s="13">
        <v>1425</v>
      </c>
      <c r="W5" s="52">
        <v>1425</v>
      </c>
      <c r="X5" s="50">
        <v>1148</v>
      </c>
      <c r="Y5" s="53">
        <v>1148</v>
      </c>
      <c r="Z5" s="50">
        <v>6908</v>
      </c>
      <c r="AA5" s="51">
        <v>6908</v>
      </c>
      <c r="AB5" s="13">
        <v>53</v>
      </c>
      <c r="AC5" s="52">
        <v>53</v>
      </c>
      <c r="AD5" s="50">
        <v>622</v>
      </c>
      <c r="AE5" s="53">
        <v>622</v>
      </c>
      <c r="AF5" s="50">
        <v>3637</v>
      </c>
      <c r="AG5" s="51">
        <v>3637</v>
      </c>
      <c r="AH5" s="13">
        <v>899</v>
      </c>
      <c r="AI5" s="52">
        <v>899</v>
      </c>
      <c r="AJ5" s="50">
        <v>55</v>
      </c>
      <c r="AK5" s="53">
        <v>55</v>
      </c>
      <c r="AL5" s="50">
        <v>1113</v>
      </c>
      <c r="AM5" s="51">
        <v>1113</v>
      </c>
      <c r="AN5" s="13">
        <v>138</v>
      </c>
      <c r="AO5" s="52">
        <v>138</v>
      </c>
      <c r="AP5" s="50">
        <v>1663</v>
      </c>
      <c r="AQ5" s="53">
        <v>1663</v>
      </c>
      <c r="AR5" s="50">
        <v>678</v>
      </c>
      <c r="AS5" s="51">
        <v>678</v>
      </c>
      <c r="AT5" s="13">
        <v>904</v>
      </c>
      <c r="AU5" s="52">
        <v>904</v>
      </c>
      <c r="AV5" s="50">
        <v>3623</v>
      </c>
      <c r="AW5" s="53">
        <v>3623</v>
      </c>
      <c r="AX5" s="50">
        <v>267</v>
      </c>
      <c r="AY5" s="51">
        <v>267</v>
      </c>
      <c r="AZ5" s="13">
        <v>267</v>
      </c>
      <c r="BA5" s="52">
        <v>267</v>
      </c>
      <c r="BB5" s="50">
        <v>1013</v>
      </c>
      <c r="BC5" s="53">
        <v>1013</v>
      </c>
      <c r="BD5" s="50">
        <v>184</v>
      </c>
      <c r="BE5" s="51">
        <v>184</v>
      </c>
      <c r="BF5" s="13">
        <v>55</v>
      </c>
      <c r="BG5" s="52">
        <v>55</v>
      </c>
      <c r="BH5" s="50">
        <v>103</v>
      </c>
      <c r="BI5" s="53">
        <v>103</v>
      </c>
      <c r="BJ5" s="50">
        <v>467</v>
      </c>
      <c r="BK5" s="51">
        <v>467</v>
      </c>
      <c r="BL5" s="13">
        <v>3902</v>
      </c>
      <c r="BM5" s="52">
        <v>3902</v>
      </c>
      <c r="BN5" s="50">
        <v>1160</v>
      </c>
      <c r="BO5" s="53">
        <v>1160</v>
      </c>
      <c r="BP5" s="50">
        <v>865</v>
      </c>
      <c r="BQ5" s="51">
        <v>865</v>
      </c>
      <c r="BR5" s="13">
        <v>489</v>
      </c>
      <c r="BS5" s="52">
        <v>489</v>
      </c>
      <c r="BT5" s="50">
        <v>109</v>
      </c>
      <c r="BU5" s="53">
        <v>109</v>
      </c>
      <c r="BV5" s="50">
        <v>403</v>
      </c>
      <c r="BW5" s="51">
        <v>403</v>
      </c>
      <c r="BX5" s="13">
        <v>200</v>
      </c>
      <c r="BY5" s="52">
        <v>200</v>
      </c>
      <c r="BZ5" s="50">
        <v>18294</v>
      </c>
      <c r="CA5" s="53">
        <v>18294</v>
      </c>
      <c r="CB5" s="50">
        <v>2825</v>
      </c>
      <c r="CC5" s="51">
        <v>2825</v>
      </c>
      <c r="CD5" s="13">
        <v>2025</v>
      </c>
      <c r="CE5" s="52">
        <v>2025</v>
      </c>
      <c r="CF5" s="50">
        <v>1840</v>
      </c>
      <c r="CG5" s="53">
        <v>1840</v>
      </c>
      <c r="CH5" s="50">
        <v>1035</v>
      </c>
      <c r="CI5" s="51">
        <v>1035</v>
      </c>
      <c r="CJ5" s="13">
        <v>557</v>
      </c>
      <c r="CK5" s="52">
        <v>557</v>
      </c>
      <c r="CL5" s="50">
        <v>438</v>
      </c>
      <c r="CM5" s="53">
        <v>438</v>
      </c>
      <c r="CN5" s="50">
        <v>357</v>
      </c>
      <c r="CO5" s="51">
        <v>357</v>
      </c>
      <c r="CP5" s="13">
        <v>408</v>
      </c>
      <c r="CQ5" s="52">
        <v>408</v>
      </c>
      <c r="CR5" s="50">
        <v>60</v>
      </c>
      <c r="CS5" s="53">
        <v>60</v>
      </c>
      <c r="CT5" s="50">
        <v>918</v>
      </c>
      <c r="CU5" s="51">
        <v>918</v>
      </c>
      <c r="CV5" s="13">
        <v>99</v>
      </c>
      <c r="CW5" s="52">
        <v>99</v>
      </c>
      <c r="CX5" s="50">
        <v>505</v>
      </c>
      <c r="CY5" s="53">
        <v>505</v>
      </c>
      <c r="CZ5" s="54">
        <v>658</v>
      </c>
      <c r="DA5" s="51">
        <v>658</v>
      </c>
      <c r="DB5" s="54">
        <v>4693</v>
      </c>
      <c r="DC5" s="52">
        <v>4693</v>
      </c>
      <c r="DD5" s="54">
        <v>650</v>
      </c>
      <c r="DE5" s="53">
        <v>650</v>
      </c>
      <c r="DF5" s="54">
        <v>74</v>
      </c>
      <c r="DG5" s="51">
        <v>74</v>
      </c>
      <c r="DH5" s="54">
        <v>124</v>
      </c>
      <c r="DI5" s="52">
        <v>124</v>
      </c>
      <c r="DJ5" s="54">
        <v>183</v>
      </c>
      <c r="DK5" s="53">
        <v>183</v>
      </c>
      <c r="DL5" s="54">
        <v>456</v>
      </c>
      <c r="DM5" s="51">
        <v>456</v>
      </c>
      <c r="DN5" s="54">
        <v>3443</v>
      </c>
      <c r="DO5" s="52">
        <v>3443</v>
      </c>
      <c r="DP5" s="50">
        <v>2171</v>
      </c>
      <c r="DQ5" s="53">
        <v>2171</v>
      </c>
      <c r="DR5" s="50">
        <v>4282</v>
      </c>
      <c r="DS5" s="51">
        <v>4282</v>
      </c>
      <c r="DT5" s="13">
        <v>8206</v>
      </c>
      <c r="DU5" s="52">
        <v>8206</v>
      </c>
      <c r="DV5" s="50">
        <v>525</v>
      </c>
      <c r="DW5" s="53">
        <v>525</v>
      </c>
      <c r="DX5" s="50">
        <v>470</v>
      </c>
      <c r="DY5" s="51">
        <v>470</v>
      </c>
      <c r="DZ5" s="13">
        <v>218</v>
      </c>
      <c r="EA5" s="52">
        <v>218</v>
      </c>
      <c r="EB5" s="50">
        <v>1774</v>
      </c>
      <c r="EC5" s="53">
        <v>1774</v>
      </c>
      <c r="ED5" s="50">
        <v>1526</v>
      </c>
      <c r="EE5" s="51">
        <v>1526</v>
      </c>
      <c r="EF5" s="13">
        <v>807</v>
      </c>
      <c r="EG5" s="52">
        <v>807</v>
      </c>
      <c r="EH5" s="50">
        <v>2463</v>
      </c>
      <c r="EI5" s="53">
        <v>2463</v>
      </c>
      <c r="EJ5" s="50">
        <v>1956</v>
      </c>
      <c r="EK5" s="51">
        <v>1956</v>
      </c>
      <c r="EL5" s="13">
        <v>465</v>
      </c>
      <c r="EM5" s="52">
        <v>465</v>
      </c>
      <c r="EN5" s="50">
        <v>521</v>
      </c>
      <c r="EO5" s="53">
        <v>521</v>
      </c>
      <c r="EP5" s="50">
        <v>979</v>
      </c>
      <c r="EQ5" s="51">
        <v>979</v>
      </c>
      <c r="ER5" s="13">
        <v>619</v>
      </c>
      <c r="ES5" s="14">
        <v>619</v>
      </c>
    </row>
    <row r="6" spans="1:149">
      <c r="B6" s="55"/>
      <c r="C6" s="55" t="s">
        <v>171</v>
      </c>
      <c r="D6" s="16"/>
      <c r="E6" s="16" t="s">
        <v>171</v>
      </c>
      <c r="F6" s="55"/>
      <c r="G6" s="55" t="s">
        <v>171</v>
      </c>
      <c r="H6" s="55"/>
      <c r="I6" s="55" t="s">
        <v>171</v>
      </c>
      <c r="J6" s="16"/>
      <c r="K6" s="16" t="s">
        <v>171</v>
      </c>
      <c r="L6" s="55"/>
      <c r="M6" s="55" t="s">
        <v>171</v>
      </c>
      <c r="N6" s="55"/>
      <c r="O6" s="55" t="s">
        <v>171</v>
      </c>
      <c r="P6" s="16"/>
      <c r="Q6" s="16" t="s">
        <v>171</v>
      </c>
      <c r="R6" s="55"/>
      <c r="S6" s="55" t="s">
        <v>171</v>
      </c>
      <c r="T6" s="55"/>
      <c r="U6" s="55" t="s">
        <v>171</v>
      </c>
      <c r="V6" s="16"/>
      <c r="W6" s="16" t="s">
        <v>171</v>
      </c>
      <c r="X6" s="55"/>
      <c r="Y6" s="55" t="s">
        <v>171</v>
      </c>
      <c r="Z6" s="55"/>
      <c r="AA6" s="55" t="s">
        <v>171</v>
      </c>
      <c r="AB6" s="16"/>
      <c r="AC6" s="16" t="s">
        <v>171</v>
      </c>
      <c r="AD6" s="55"/>
      <c r="AE6" s="55" t="s">
        <v>171</v>
      </c>
      <c r="AF6" s="55"/>
      <c r="AG6" s="55" t="s">
        <v>171</v>
      </c>
      <c r="AH6" s="16"/>
      <c r="AI6" s="16" t="s">
        <v>171</v>
      </c>
      <c r="AJ6" s="55"/>
      <c r="AK6" s="55" t="s">
        <v>171</v>
      </c>
      <c r="AL6" s="55"/>
      <c r="AM6" s="55" t="s">
        <v>171</v>
      </c>
      <c r="AN6" s="16"/>
      <c r="AO6" s="16" t="s">
        <v>171</v>
      </c>
      <c r="AP6" s="55"/>
      <c r="AQ6" s="55" t="s">
        <v>171</v>
      </c>
      <c r="AR6" s="55"/>
      <c r="AS6" s="55" t="s">
        <v>171</v>
      </c>
      <c r="AT6" s="16"/>
      <c r="AU6" s="16" t="s">
        <v>171</v>
      </c>
      <c r="AV6" s="55"/>
      <c r="AW6" s="55" t="s">
        <v>171</v>
      </c>
      <c r="AX6" s="55"/>
      <c r="AY6" s="55" t="s">
        <v>171</v>
      </c>
      <c r="AZ6" s="16"/>
      <c r="BA6" s="16" t="s">
        <v>171</v>
      </c>
      <c r="BB6" s="55"/>
      <c r="BC6" s="55" t="s">
        <v>171</v>
      </c>
      <c r="BD6" s="55"/>
      <c r="BE6" s="55" t="s">
        <v>171</v>
      </c>
      <c r="BF6" s="16"/>
      <c r="BG6" s="16" t="s">
        <v>171</v>
      </c>
      <c r="BH6" s="55"/>
      <c r="BI6" s="55" t="s">
        <v>171</v>
      </c>
      <c r="BJ6" s="55"/>
      <c r="BK6" s="55" t="s">
        <v>171</v>
      </c>
      <c r="BL6" s="16"/>
      <c r="BM6" s="16" t="s">
        <v>171</v>
      </c>
      <c r="BN6" s="55"/>
      <c r="BO6" s="55" t="s">
        <v>171</v>
      </c>
      <c r="BP6" s="55"/>
      <c r="BQ6" s="55" t="s">
        <v>171</v>
      </c>
      <c r="BR6" s="16"/>
      <c r="BS6" s="16" t="s">
        <v>171</v>
      </c>
      <c r="BT6" s="55"/>
      <c r="BU6" s="55" t="s">
        <v>171</v>
      </c>
      <c r="BV6" s="55"/>
      <c r="BW6" s="55" t="s">
        <v>171</v>
      </c>
      <c r="BX6" s="16"/>
      <c r="BY6" s="16" t="s">
        <v>171</v>
      </c>
      <c r="BZ6" s="55"/>
      <c r="CA6" s="55" t="s">
        <v>171</v>
      </c>
      <c r="CB6" s="55"/>
      <c r="CC6" s="55" t="s">
        <v>171</v>
      </c>
      <c r="CD6" s="16"/>
      <c r="CE6" s="16" t="s">
        <v>171</v>
      </c>
      <c r="CF6" s="55"/>
      <c r="CG6" s="55" t="s">
        <v>171</v>
      </c>
      <c r="CH6" s="55"/>
      <c r="CI6" s="55" t="s">
        <v>171</v>
      </c>
      <c r="CJ6" s="16"/>
      <c r="CK6" s="16" t="s">
        <v>171</v>
      </c>
      <c r="CL6" s="55"/>
      <c r="CM6" s="55" t="s">
        <v>171</v>
      </c>
      <c r="CN6" s="55"/>
      <c r="CO6" s="55" t="s">
        <v>171</v>
      </c>
      <c r="CP6" s="16"/>
      <c r="CQ6" s="16" t="s">
        <v>171</v>
      </c>
      <c r="CR6" s="55"/>
      <c r="CS6" s="55" t="s">
        <v>171</v>
      </c>
      <c r="CT6" s="55"/>
      <c r="CU6" s="55" t="s">
        <v>171</v>
      </c>
      <c r="CV6" s="16"/>
      <c r="CW6" s="16" t="s">
        <v>171</v>
      </c>
      <c r="CX6" s="55"/>
      <c r="CY6" s="55" t="s">
        <v>171</v>
      </c>
      <c r="CZ6" s="56"/>
      <c r="DA6" s="55" t="s">
        <v>171</v>
      </c>
      <c r="DB6" s="56"/>
      <c r="DC6" s="16" t="s">
        <v>171</v>
      </c>
      <c r="DD6" s="56"/>
      <c r="DE6" s="55" t="s">
        <v>171</v>
      </c>
      <c r="DF6" s="56"/>
      <c r="DG6" s="55" t="s">
        <v>171</v>
      </c>
      <c r="DH6" s="56"/>
      <c r="DI6" s="16" t="s">
        <v>171</v>
      </c>
      <c r="DJ6" s="56"/>
      <c r="DK6" s="55" t="s">
        <v>171</v>
      </c>
      <c r="DL6" s="56"/>
      <c r="DM6" s="55" t="s">
        <v>171</v>
      </c>
      <c r="DN6" s="56"/>
      <c r="DO6" s="16" t="s">
        <v>171</v>
      </c>
      <c r="DP6" s="55"/>
      <c r="DQ6" s="55" t="s">
        <v>171</v>
      </c>
      <c r="DR6" s="55"/>
      <c r="DS6" s="55" t="s">
        <v>171</v>
      </c>
      <c r="DT6" s="16"/>
      <c r="DU6" s="16" t="s">
        <v>171</v>
      </c>
      <c r="DV6" s="55"/>
      <c r="DW6" s="55" t="s">
        <v>171</v>
      </c>
      <c r="DX6" s="55"/>
      <c r="DY6" s="55" t="s">
        <v>171</v>
      </c>
      <c r="DZ6" s="16"/>
      <c r="EA6" s="16" t="s">
        <v>171</v>
      </c>
      <c r="EB6" s="55"/>
      <c r="EC6" s="55" t="s">
        <v>171</v>
      </c>
      <c r="ED6" s="55"/>
      <c r="EE6" s="55" t="s">
        <v>171</v>
      </c>
      <c r="EF6" s="16"/>
      <c r="EG6" s="16" t="s">
        <v>171</v>
      </c>
      <c r="EH6" s="55"/>
      <c r="EI6" s="55" t="s">
        <v>171</v>
      </c>
      <c r="EJ6" s="55"/>
      <c r="EK6" s="55" t="s">
        <v>171</v>
      </c>
      <c r="EL6" s="16"/>
      <c r="EM6" s="16" t="s">
        <v>171</v>
      </c>
      <c r="EN6" s="55"/>
      <c r="EO6" s="55" t="s">
        <v>171</v>
      </c>
      <c r="EP6" s="55"/>
      <c r="EQ6" s="55" t="s">
        <v>171</v>
      </c>
      <c r="ER6" s="16"/>
      <c r="ES6" s="16" t="s">
        <v>171</v>
      </c>
    </row>
    <row r="7" spans="1:149">
      <c r="B7" s="57" t="s">
        <v>172</v>
      </c>
      <c r="C7" s="57" t="s">
        <v>174</v>
      </c>
      <c r="D7" s="18" t="s">
        <v>172</v>
      </c>
      <c r="E7" s="18" t="s">
        <v>174</v>
      </c>
      <c r="F7" s="57" t="s">
        <v>172</v>
      </c>
      <c r="G7" s="57" t="s">
        <v>174</v>
      </c>
      <c r="H7" s="57" t="s">
        <v>172</v>
      </c>
      <c r="I7" s="57" t="s">
        <v>174</v>
      </c>
      <c r="J7" s="18" t="s">
        <v>172</v>
      </c>
      <c r="K7" s="18" t="s">
        <v>174</v>
      </c>
      <c r="L7" s="57" t="s">
        <v>172</v>
      </c>
      <c r="M7" s="57" t="s">
        <v>174</v>
      </c>
      <c r="N7" s="57" t="s">
        <v>172</v>
      </c>
      <c r="O7" s="57" t="s">
        <v>174</v>
      </c>
      <c r="P7" s="18" t="s">
        <v>172</v>
      </c>
      <c r="Q7" s="18" t="s">
        <v>174</v>
      </c>
      <c r="R7" s="57" t="s">
        <v>172</v>
      </c>
      <c r="S7" s="57" t="s">
        <v>174</v>
      </c>
      <c r="T7" s="57" t="s">
        <v>172</v>
      </c>
      <c r="U7" s="57" t="s">
        <v>174</v>
      </c>
      <c r="V7" s="18" t="s">
        <v>172</v>
      </c>
      <c r="W7" s="18" t="s">
        <v>174</v>
      </c>
      <c r="X7" s="57" t="s">
        <v>172</v>
      </c>
      <c r="Y7" s="57" t="s">
        <v>174</v>
      </c>
      <c r="Z7" s="57" t="s">
        <v>172</v>
      </c>
      <c r="AA7" s="57" t="s">
        <v>174</v>
      </c>
      <c r="AB7" s="18" t="s">
        <v>172</v>
      </c>
      <c r="AC7" s="18" t="s">
        <v>174</v>
      </c>
      <c r="AD7" s="57" t="s">
        <v>172</v>
      </c>
      <c r="AE7" s="57" t="s">
        <v>174</v>
      </c>
      <c r="AF7" s="57" t="s">
        <v>172</v>
      </c>
      <c r="AG7" s="57" t="s">
        <v>174</v>
      </c>
      <c r="AH7" s="18" t="s">
        <v>172</v>
      </c>
      <c r="AI7" s="18" t="s">
        <v>174</v>
      </c>
      <c r="AJ7" s="57" t="s">
        <v>172</v>
      </c>
      <c r="AK7" s="57" t="s">
        <v>174</v>
      </c>
      <c r="AL7" s="57" t="s">
        <v>172</v>
      </c>
      <c r="AM7" s="57" t="s">
        <v>174</v>
      </c>
      <c r="AN7" s="18" t="s">
        <v>172</v>
      </c>
      <c r="AO7" s="18" t="s">
        <v>174</v>
      </c>
      <c r="AP7" s="57" t="s">
        <v>172</v>
      </c>
      <c r="AQ7" s="57" t="s">
        <v>174</v>
      </c>
      <c r="AR7" s="57" t="s">
        <v>172</v>
      </c>
      <c r="AS7" s="57" t="s">
        <v>174</v>
      </c>
      <c r="AT7" s="18" t="s">
        <v>172</v>
      </c>
      <c r="AU7" s="18" t="s">
        <v>174</v>
      </c>
      <c r="AV7" s="57" t="s">
        <v>172</v>
      </c>
      <c r="AW7" s="57" t="s">
        <v>174</v>
      </c>
      <c r="AX7" s="57" t="s">
        <v>172</v>
      </c>
      <c r="AY7" s="57" t="s">
        <v>174</v>
      </c>
      <c r="AZ7" s="18" t="s">
        <v>172</v>
      </c>
      <c r="BA7" s="18" t="s">
        <v>174</v>
      </c>
      <c r="BB7" s="57" t="s">
        <v>172</v>
      </c>
      <c r="BC7" s="57" t="s">
        <v>174</v>
      </c>
      <c r="BD7" s="57" t="s">
        <v>172</v>
      </c>
      <c r="BE7" s="57" t="s">
        <v>174</v>
      </c>
      <c r="BF7" s="18" t="s">
        <v>172</v>
      </c>
      <c r="BG7" s="18" t="s">
        <v>174</v>
      </c>
      <c r="BH7" s="57" t="s">
        <v>172</v>
      </c>
      <c r="BI7" s="57" t="s">
        <v>174</v>
      </c>
      <c r="BJ7" s="57" t="s">
        <v>172</v>
      </c>
      <c r="BK7" s="57" t="s">
        <v>174</v>
      </c>
      <c r="BL7" s="18" t="s">
        <v>172</v>
      </c>
      <c r="BM7" s="18" t="s">
        <v>174</v>
      </c>
      <c r="BN7" s="57" t="s">
        <v>172</v>
      </c>
      <c r="BO7" s="57" t="s">
        <v>174</v>
      </c>
      <c r="BP7" s="57" t="s">
        <v>172</v>
      </c>
      <c r="BQ7" s="57" t="s">
        <v>174</v>
      </c>
      <c r="BR7" s="18" t="s">
        <v>172</v>
      </c>
      <c r="BS7" s="18" t="s">
        <v>174</v>
      </c>
      <c r="BT7" s="57" t="s">
        <v>172</v>
      </c>
      <c r="BU7" s="57" t="s">
        <v>174</v>
      </c>
      <c r="BV7" s="57" t="s">
        <v>172</v>
      </c>
      <c r="BW7" s="57" t="s">
        <v>174</v>
      </c>
      <c r="BX7" s="18" t="s">
        <v>172</v>
      </c>
      <c r="BY7" s="18" t="s">
        <v>174</v>
      </c>
      <c r="BZ7" s="57" t="s">
        <v>172</v>
      </c>
      <c r="CA7" s="57" t="s">
        <v>174</v>
      </c>
      <c r="CB7" s="57" t="s">
        <v>172</v>
      </c>
      <c r="CC7" s="57" t="s">
        <v>174</v>
      </c>
      <c r="CD7" s="18" t="s">
        <v>172</v>
      </c>
      <c r="CE7" s="18" t="s">
        <v>174</v>
      </c>
      <c r="CF7" s="57" t="s">
        <v>172</v>
      </c>
      <c r="CG7" s="57" t="s">
        <v>174</v>
      </c>
      <c r="CH7" s="57" t="s">
        <v>172</v>
      </c>
      <c r="CI7" s="57" t="s">
        <v>174</v>
      </c>
      <c r="CJ7" s="18" t="s">
        <v>172</v>
      </c>
      <c r="CK7" s="18" t="s">
        <v>174</v>
      </c>
      <c r="CL7" s="57" t="s">
        <v>172</v>
      </c>
      <c r="CM7" s="57" t="s">
        <v>174</v>
      </c>
      <c r="CN7" s="57" t="s">
        <v>172</v>
      </c>
      <c r="CO7" s="57" t="s">
        <v>174</v>
      </c>
      <c r="CP7" s="18" t="s">
        <v>172</v>
      </c>
      <c r="CQ7" s="18" t="s">
        <v>174</v>
      </c>
      <c r="CR7" s="57" t="s">
        <v>172</v>
      </c>
      <c r="CS7" s="57" t="s">
        <v>174</v>
      </c>
      <c r="CT7" s="57" t="s">
        <v>172</v>
      </c>
      <c r="CU7" s="57" t="s">
        <v>174</v>
      </c>
      <c r="CV7" s="18" t="s">
        <v>172</v>
      </c>
      <c r="CW7" s="18" t="s">
        <v>174</v>
      </c>
      <c r="CX7" s="57" t="s">
        <v>172</v>
      </c>
      <c r="CY7" s="57" t="s">
        <v>174</v>
      </c>
      <c r="CZ7" s="58" t="s">
        <v>172</v>
      </c>
      <c r="DA7" s="57" t="s">
        <v>174</v>
      </c>
      <c r="DB7" s="58" t="s">
        <v>172</v>
      </c>
      <c r="DC7" s="18" t="s">
        <v>174</v>
      </c>
      <c r="DD7" s="58" t="s">
        <v>172</v>
      </c>
      <c r="DE7" s="57" t="s">
        <v>174</v>
      </c>
      <c r="DF7" s="58" t="s">
        <v>172</v>
      </c>
      <c r="DG7" s="57" t="s">
        <v>174</v>
      </c>
      <c r="DH7" s="58" t="s">
        <v>172</v>
      </c>
      <c r="DI7" s="18" t="s">
        <v>174</v>
      </c>
      <c r="DJ7" s="58" t="s">
        <v>172</v>
      </c>
      <c r="DK7" s="57" t="s">
        <v>174</v>
      </c>
      <c r="DL7" s="58" t="s">
        <v>172</v>
      </c>
      <c r="DM7" s="57" t="s">
        <v>174</v>
      </c>
      <c r="DN7" s="58" t="s">
        <v>172</v>
      </c>
      <c r="DO7" s="18" t="s">
        <v>174</v>
      </c>
      <c r="DP7" s="57" t="s">
        <v>172</v>
      </c>
      <c r="DQ7" s="57" t="s">
        <v>174</v>
      </c>
      <c r="DR7" s="57" t="s">
        <v>172</v>
      </c>
      <c r="DS7" s="57" t="s">
        <v>174</v>
      </c>
      <c r="DT7" s="18" t="s">
        <v>172</v>
      </c>
      <c r="DU7" s="18" t="s">
        <v>174</v>
      </c>
      <c r="DV7" s="57" t="s">
        <v>172</v>
      </c>
      <c r="DW7" s="57" t="s">
        <v>174</v>
      </c>
      <c r="DX7" s="57" t="s">
        <v>172</v>
      </c>
      <c r="DY7" s="57" t="s">
        <v>174</v>
      </c>
      <c r="DZ7" s="18" t="s">
        <v>172</v>
      </c>
      <c r="EA7" s="18" t="s">
        <v>174</v>
      </c>
      <c r="EB7" s="57" t="s">
        <v>172</v>
      </c>
      <c r="EC7" s="57" t="s">
        <v>174</v>
      </c>
      <c r="ED7" s="57" t="s">
        <v>172</v>
      </c>
      <c r="EE7" s="57" t="s">
        <v>174</v>
      </c>
      <c r="EF7" s="18" t="s">
        <v>172</v>
      </c>
      <c r="EG7" s="18" t="s">
        <v>174</v>
      </c>
      <c r="EH7" s="57" t="s">
        <v>172</v>
      </c>
      <c r="EI7" s="57" t="s">
        <v>174</v>
      </c>
      <c r="EJ7" s="57" t="s">
        <v>172</v>
      </c>
      <c r="EK7" s="57" t="s">
        <v>174</v>
      </c>
      <c r="EL7" s="18" t="s">
        <v>172</v>
      </c>
      <c r="EM7" s="18" t="s">
        <v>174</v>
      </c>
      <c r="EN7" s="57" t="s">
        <v>172</v>
      </c>
      <c r="EO7" s="57" t="s">
        <v>174</v>
      </c>
      <c r="EP7" s="57" t="s">
        <v>172</v>
      </c>
      <c r="EQ7" s="57" t="s">
        <v>174</v>
      </c>
      <c r="ER7" s="18" t="s">
        <v>172</v>
      </c>
      <c r="ES7" s="18" t="s">
        <v>174</v>
      </c>
    </row>
    <row r="8" spans="1:149" outlineLevel="1">
      <c r="B8" s="59"/>
      <c r="C8" s="59"/>
      <c r="D8" s="9"/>
      <c r="E8" s="9"/>
      <c r="F8" s="59"/>
      <c r="G8" s="59"/>
      <c r="H8" s="59"/>
      <c r="I8" s="59"/>
      <c r="J8" s="9"/>
      <c r="K8" s="9"/>
      <c r="L8" s="59"/>
      <c r="M8" s="59"/>
      <c r="N8" s="59"/>
      <c r="O8" s="59"/>
      <c r="P8" s="9"/>
      <c r="Q8" s="9"/>
      <c r="R8" s="59"/>
      <c r="S8" s="59"/>
      <c r="T8" s="59"/>
      <c r="U8" s="59"/>
      <c r="V8" s="9"/>
      <c r="W8" s="9"/>
      <c r="X8" s="59"/>
      <c r="Y8" s="59"/>
      <c r="Z8" s="59"/>
      <c r="AA8" s="59"/>
      <c r="AB8" s="9"/>
      <c r="AC8" s="9"/>
      <c r="AD8" s="59"/>
      <c r="AE8" s="59"/>
      <c r="AF8" s="59"/>
      <c r="AG8" s="59"/>
      <c r="AH8" s="9"/>
      <c r="AI8" s="9"/>
      <c r="AJ8" s="59"/>
      <c r="AK8" s="59"/>
      <c r="AL8" s="59"/>
      <c r="AM8" s="59"/>
      <c r="AN8" s="9"/>
      <c r="AO8" s="9"/>
      <c r="AP8" s="59"/>
      <c r="AQ8" s="59"/>
      <c r="AR8" s="59"/>
      <c r="AS8" s="59"/>
      <c r="AT8" s="9"/>
      <c r="AU8" s="9"/>
      <c r="AV8" s="59"/>
      <c r="AW8" s="59"/>
      <c r="AX8" s="59"/>
      <c r="AY8" s="59"/>
      <c r="AZ8" s="9"/>
      <c r="BA8" s="9"/>
      <c r="BB8" s="59"/>
      <c r="BC8" s="59"/>
      <c r="BD8" s="59"/>
      <c r="BE8" s="59"/>
      <c r="BF8" s="9"/>
      <c r="BG8" s="9"/>
      <c r="BH8" s="59"/>
      <c r="BI8" s="59"/>
      <c r="BJ8" s="59"/>
      <c r="BK8" s="59"/>
      <c r="BL8" s="9"/>
      <c r="BM8" s="9"/>
      <c r="BN8" s="59"/>
      <c r="BO8" s="59"/>
      <c r="BP8" s="59"/>
      <c r="BQ8" s="59"/>
      <c r="BR8" s="9"/>
      <c r="BS8" s="9"/>
      <c r="BT8" s="59"/>
      <c r="BU8" s="59"/>
      <c r="BV8" s="59"/>
      <c r="BW8" s="59"/>
      <c r="BX8" s="9"/>
      <c r="BY8" s="9"/>
      <c r="BZ8" s="59"/>
      <c r="CA8" s="59"/>
      <c r="CB8" s="59"/>
      <c r="CC8" s="59"/>
      <c r="CD8" s="9"/>
      <c r="CE8" s="9"/>
      <c r="CF8" s="59"/>
      <c r="CG8" s="59"/>
      <c r="CH8" s="59"/>
      <c r="CI8" s="59"/>
      <c r="CJ8" s="9"/>
      <c r="CK8" s="9"/>
      <c r="CL8" s="59"/>
      <c r="CM8" s="59"/>
      <c r="CN8" s="59"/>
      <c r="CO8" s="59"/>
      <c r="CP8" s="9"/>
      <c r="CQ8" s="9"/>
      <c r="CR8" s="59"/>
      <c r="CS8" s="59"/>
      <c r="CT8" s="59"/>
      <c r="CU8" s="59"/>
      <c r="CV8" s="9"/>
      <c r="CW8" s="9"/>
      <c r="CX8" s="59"/>
      <c r="CY8" s="59"/>
      <c r="CZ8" s="60"/>
      <c r="DA8" s="59"/>
      <c r="DB8" s="60"/>
      <c r="DC8" s="9"/>
      <c r="DD8" s="60"/>
      <c r="DE8" s="59"/>
      <c r="DF8" s="60"/>
      <c r="DG8" s="59"/>
      <c r="DH8" s="60"/>
      <c r="DI8" s="9"/>
      <c r="DJ8" s="60"/>
      <c r="DK8" s="59"/>
      <c r="DL8" s="60"/>
      <c r="DM8" s="59"/>
      <c r="DN8" s="60"/>
      <c r="DO8" s="9"/>
      <c r="DP8" s="59"/>
      <c r="DQ8" s="59"/>
      <c r="DR8" s="59"/>
      <c r="DS8" s="59"/>
      <c r="DT8" s="9"/>
      <c r="DU8" s="9"/>
      <c r="DV8" s="59"/>
      <c r="DW8" s="59"/>
      <c r="DX8" s="59"/>
      <c r="DY8" s="59"/>
      <c r="DZ8" s="9"/>
      <c r="EA8" s="9"/>
      <c r="EB8" s="59"/>
      <c r="EC8" s="59"/>
      <c r="ED8" s="59"/>
      <c r="EE8" s="59"/>
      <c r="EF8" s="9"/>
      <c r="EG8" s="9"/>
      <c r="EH8" s="59"/>
      <c r="EI8" s="59"/>
      <c r="EJ8" s="59"/>
      <c r="EK8" s="59"/>
      <c r="EL8" s="9"/>
      <c r="EM8" s="9"/>
      <c r="EN8" s="59"/>
      <c r="EO8" s="59"/>
      <c r="EP8" s="59"/>
      <c r="EQ8" s="59"/>
      <c r="ER8" s="9"/>
      <c r="ES8" s="9"/>
    </row>
    <row r="9" spans="1:149" outlineLevel="1">
      <c r="A9" s="20" t="s">
        <v>175</v>
      </c>
      <c r="B9" s="61"/>
      <c r="C9" s="61"/>
      <c r="F9" s="61"/>
      <c r="G9" s="61"/>
      <c r="H9" s="61"/>
      <c r="I9" s="61"/>
      <c r="L9" s="61"/>
      <c r="M9" s="61"/>
      <c r="N9" s="61"/>
      <c r="O9" s="61"/>
      <c r="R9" s="61"/>
      <c r="S9" s="61"/>
      <c r="T9" s="61"/>
      <c r="U9" s="61"/>
      <c r="X9" s="61"/>
      <c r="Y9" s="61"/>
      <c r="Z9" s="61"/>
      <c r="AA9" s="61"/>
      <c r="AD9" s="61"/>
      <c r="AE9" s="61"/>
      <c r="AF9" s="61"/>
      <c r="AG9" s="61"/>
      <c r="AJ9" s="61"/>
      <c r="AK9" s="61"/>
      <c r="AL9" s="61"/>
      <c r="AM9" s="61"/>
      <c r="AP9" s="61"/>
      <c r="AQ9" s="61"/>
      <c r="AR9" s="61"/>
      <c r="AS9" s="61"/>
      <c r="AV9" s="61"/>
      <c r="AW9" s="61"/>
      <c r="AX9" s="61"/>
      <c r="AY9" s="61"/>
      <c r="BB9" s="61"/>
      <c r="BC9" s="61"/>
      <c r="BD9" s="61"/>
      <c r="BE9" s="61"/>
      <c r="BH9" s="61"/>
      <c r="BI9" s="61"/>
      <c r="BJ9" s="61"/>
      <c r="BK9" s="61"/>
      <c r="BN9" s="61"/>
      <c r="BO9" s="61"/>
      <c r="BP9" s="61"/>
      <c r="BQ9" s="61"/>
      <c r="BT9" s="61"/>
      <c r="BU9" s="61"/>
      <c r="BV9" s="61"/>
      <c r="BW9" s="61"/>
      <c r="BZ9" s="61"/>
      <c r="CA9" s="61"/>
      <c r="CB9" s="61"/>
      <c r="CC9" s="61"/>
      <c r="CF9" s="61"/>
      <c r="CG9" s="61"/>
      <c r="CH9" s="61"/>
      <c r="CI9" s="61"/>
      <c r="CL9" s="61"/>
      <c r="CM9" s="61"/>
      <c r="CN9" s="61"/>
      <c r="CO9" s="61"/>
      <c r="CR9" s="61"/>
      <c r="CS9" s="61"/>
      <c r="CT9" s="61"/>
      <c r="CU9" s="61"/>
      <c r="CX9" s="61"/>
      <c r="CY9" s="61"/>
      <c r="DA9" s="61"/>
      <c r="DE9" s="61"/>
      <c r="DG9" s="61"/>
      <c r="DK9" s="61"/>
      <c r="DM9" s="61"/>
      <c r="DP9" s="61"/>
      <c r="DQ9" s="61"/>
      <c r="DR9" s="61"/>
      <c r="DS9" s="61"/>
      <c r="DV9" s="61"/>
      <c r="DW9" s="61"/>
      <c r="DX9" s="61"/>
      <c r="DY9" s="61"/>
      <c r="EB9" s="61"/>
      <c r="EC9" s="61"/>
      <c r="ED9" s="61"/>
      <c r="EE9" s="61"/>
      <c r="EH9" s="61"/>
      <c r="EI9" s="61"/>
      <c r="EJ9" s="61"/>
      <c r="EK9" s="61"/>
      <c r="EN9" s="61"/>
      <c r="EO9" s="61"/>
      <c r="EP9" s="61"/>
      <c r="EQ9" s="61"/>
    </row>
    <row r="10" spans="1:149" outlineLevel="1">
      <c r="A10" s="23" t="s">
        <v>82</v>
      </c>
      <c r="B10" s="62">
        <v>69284591</v>
      </c>
      <c r="C10" s="62">
        <v>68861055</v>
      </c>
      <c r="D10" s="25">
        <v>18597978</v>
      </c>
      <c r="E10" s="25">
        <v>18529617</v>
      </c>
      <c r="F10" s="62">
        <v>2413680</v>
      </c>
      <c r="G10" s="62">
        <v>2407554</v>
      </c>
      <c r="H10" s="62">
        <v>8426456</v>
      </c>
      <c r="I10" s="62">
        <v>8401826</v>
      </c>
      <c r="J10" s="25">
        <v>14651140</v>
      </c>
      <c r="K10" s="25">
        <v>14659457</v>
      </c>
      <c r="L10" s="62">
        <v>4831059</v>
      </c>
      <c r="M10" s="62">
        <v>4818552</v>
      </c>
      <c r="N10" s="62">
        <v>139726</v>
      </c>
      <c r="O10" s="62">
        <v>139726</v>
      </c>
      <c r="P10" s="25">
        <v>7398982</v>
      </c>
      <c r="Q10" s="25">
        <v>7312483</v>
      </c>
      <c r="R10" s="62">
        <v>1600105</v>
      </c>
      <c r="S10" s="62">
        <v>1597773</v>
      </c>
      <c r="T10" s="62">
        <v>1057505</v>
      </c>
      <c r="U10" s="62">
        <v>1054088</v>
      </c>
      <c r="V10" s="25">
        <v>622413</v>
      </c>
      <c r="W10" s="25">
        <v>620459</v>
      </c>
      <c r="X10" s="62">
        <v>534748</v>
      </c>
      <c r="Y10" s="62">
        <v>534748</v>
      </c>
      <c r="Z10" s="62">
        <v>3459970</v>
      </c>
      <c r="AA10" s="62">
        <v>3450407</v>
      </c>
      <c r="AB10" s="25"/>
      <c r="AC10" s="25"/>
      <c r="AD10" s="62">
        <v>605751</v>
      </c>
      <c r="AE10" s="62">
        <v>605621</v>
      </c>
      <c r="AF10" s="62">
        <v>1808087</v>
      </c>
      <c r="AG10" s="62">
        <v>1788733</v>
      </c>
      <c r="AH10" s="25">
        <v>512264</v>
      </c>
      <c r="AI10" s="25">
        <v>512264</v>
      </c>
      <c r="AJ10" s="62">
        <v>23230</v>
      </c>
      <c r="AK10" s="62">
        <v>23230</v>
      </c>
      <c r="AL10" s="62">
        <v>567769</v>
      </c>
      <c r="AM10" s="62">
        <v>567769</v>
      </c>
      <c r="AN10" s="25">
        <v>61586</v>
      </c>
      <c r="AO10" s="25">
        <v>61586</v>
      </c>
      <c r="AP10" s="62">
        <v>1013057</v>
      </c>
      <c r="AQ10" s="62">
        <v>1013057</v>
      </c>
      <c r="AR10" s="62">
        <v>269835</v>
      </c>
      <c r="AS10" s="62">
        <v>267901</v>
      </c>
      <c r="AT10" s="25">
        <v>476116</v>
      </c>
      <c r="AU10" s="25">
        <v>470180</v>
      </c>
      <c r="AV10" s="62">
        <v>1920791.4359999998</v>
      </c>
      <c r="AW10" s="62">
        <v>1920791.4359999998</v>
      </c>
      <c r="AX10" s="62">
        <v>116934</v>
      </c>
      <c r="AY10" s="62">
        <v>115547</v>
      </c>
      <c r="AZ10" s="25">
        <v>136679</v>
      </c>
      <c r="BA10" s="25">
        <v>135633</v>
      </c>
      <c r="BB10" s="62">
        <v>485878</v>
      </c>
      <c r="BC10" s="62">
        <v>480938</v>
      </c>
      <c r="BD10" s="62">
        <v>101437</v>
      </c>
      <c r="BE10" s="62">
        <v>100330</v>
      </c>
      <c r="BF10" s="25">
        <v>27508</v>
      </c>
      <c r="BG10" s="25">
        <v>27508</v>
      </c>
      <c r="BH10" s="62">
        <v>47456</v>
      </c>
      <c r="BI10" s="62">
        <v>46879</v>
      </c>
      <c r="BJ10" s="62">
        <v>226905</v>
      </c>
      <c r="BK10" s="62">
        <v>225946</v>
      </c>
      <c r="BL10" s="25">
        <v>2017566</v>
      </c>
      <c r="BM10" s="25">
        <v>2010529</v>
      </c>
      <c r="BN10" s="62">
        <v>497967</v>
      </c>
      <c r="BO10" s="62">
        <v>489169</v>
      </c>
      <c r="BP10" s="62">
        <v>431847</v>
      </c>
      <c r="BQ10" s="62">
        <v>423513</v>
      </c>
      <c r="BR10" s="25">
        <v>267207</v>
      </c>
      <c r="BS10" s="25">
        <v>261722</v>
      </c>
      <c r="BT10" s="62">
        <v>39014</v>
      </c>
      <c r="BU10" s="62">
        <v>39014</v>
      </c>
      <c r="BV10" s="62">
        <v>203275</v>
      </c>
      <c r="BW10" s="62">
        <v>203092</v>
      </c>
      <c r="BX10" s="25">
        <v>64444</v>
      </c>
      <c r="BY10" s="25">
        <v>64444</v>
      </c>
      <c r="BZ10" s="62">
        <v>9513645</v>
      </c>
      <c r="CA10" s="62">
        <v>9513645</v>
      </c>
      <c r="CB10" s="62">
        <v>1412316</v>
      </c>
      <c r="CC10" s="62">
        <v>1393134</v>
      </c>
      <c r="CD10" s="25">
        <v>1120610</v>
      </c>
      <c r="CE10" s="25">
        <v>1113307</v>
      </c>
      <c r="CF10" s="62">
        <v>898138</v>
      </c>
      <c r="CG10" s="62">
        <v>891334</v>
      </c>
      <c r="CH10" s="62">
        <v>465086</v>
      </c>
      <c r="CI10" s="62">
        <v>463827</v>
      </c>
      <c r="CJ10" s="25">
        <v>251220</v>
      </c>
      <c r="CK10" s="25">
        <v>251220</v>
      </c>
      <c r="CL10" s="62">
        <v>233674</v>
      </c>
      <c r="CM10" s="62">
        <v>233513</v>
      </c>
      <c r="CN10" s="62">
        <v>186608</v>
      </c>
      <c r="CO10" s="62">
        <v>184816</v>
      </c>
      <c r="CP10" s="25">
        <v>249043</v>
      </c>
      <c r="CQ10" s="25">
        <v>248282</v>
      </c>
      <c r="CR10" s="62">
        <v>25321</v>
      </c>
      <c r="CS10" s="62">
        <v>25321</v>
      </c>
      <c r="CT10" s="62">
        <v>426426</v>
      </c>
      <c r="CU10" s="62">
        <v>425462</v>
      </c>
      <c r="CV10" s="25">
        <v>39609</v>
      </c>
      <c r="CW10" s="25">
        <v>39609</v>
      </c>
      <c r="CX10" s="62">
        <v>245247</v>
      </c>
      <c r="CY10" s="62">
        <v>243203</v>
      </c>
      <c r="CZ10" s="63">
        <v>375852</v>
      </c>
      <c r="DA10" s="62">
        <v>375852</v>
      </c>
      <c r="DB10" s="63">
        <v>3126458</v>
      </c>
      <c r="DC10" s="25">
        <v>3112522</v>
      </c>
      <c r="DD10" s="63">
        <v>340525</v>
      </c>
      <c r="DE10" s="62">
        <v>338101</v>
      </c>
      <c r="DF10" s="63">
        <v>143343</v>
      </c>
      <c r="DG10" s="62">
        <v>143343</v>
      </c>
      <c r="DH10" s="63">
        <v>51727</v>
      </c>
      <c r="DI10" s="25">
        <v>50762</v>
      </c>
      <c r="DJ10" s="63">
        <v>99955</v>
      </c>
      <c r="DK10" s="62">
        <v>97937</v>
      </c>
      <c r="DL10" s="63">
        <v>208180</v>
      </c>
      <c r="DM10" s="62">
        <v>207099</v>
      </c>
      <c r="DN10" s="63">
        <v>1765271</v>
      </c>
      <c r="DO10" s="25">
        <v>1747416</v>
      </c>
      <c r="DP10" s="62">
        <v>1167991</v>
      </c>
      <c r="DQ10" s="62">
        <v>1164158</v>
      </c>
      <c r="DR10" s="62">
        <v>2349665</v>
      </c>
      <c r="DS10" s="62">
        <v>2337670</v>
      </c>
      <c r="DT10" s="25">
        <v>3900864</v>
      </c>
      <c r="DU10" s="25">
        <v>3870170</v>
      </c>
      <c r="DV10" s="62">
        <v>265477</v>
      </c>
      <c r="DW10" s="62">
        <v>264244</v>
      </c>
      <c r="DX10" s="62">
        <v>247410</v>
      </c>
      <c r="DY10" s="62">
        <v>246678</v>
      </c>
      <c r="DZ10" s="25">
        <v>205830</v>
      </c>
      <c r="EA10" s="25">
        <v>205830</v>
      </c>
      <c r="EB10" s="62">
        <v>721941</v>
      </c>
      <c r="EC10" s="62">
        <v>718344</v>
      </c>
      <c r="ED10" s="62">
        <v>829612</v>
      </c>
      <c r="EE10" s="62">
        <v>824004</v>
      </c>
      <c r="EF10" s="25">
        <v>386963</v>
      </c>
      <c r="EG10" s="25">
        <v>383516</v>
      </c>
      <c r="EH10" s="62">
        <v>1129021</v>
      </c>
      <c r="EI10" s="62">
        <v>1125343</v>
      </c>
      <c r="EJ10" s="62">
        <v>1086994</v>
      </c>
      <c r="EK10" s="62">
        <v>1083043</v>
      </c>
      <c r="EL10" s="25">
        <v>489128</v>
      </c>
      <c r="EM10" s="25">
        <v>487992</v>
      </c>
      <c r="EN10" s="62">
        <v>365614</v>
      </c>
      <c r="EO10" s="62">
        <v>365292</v>
      </c>
      <c r="EP10" s="62">
        <v>651315</v>
      </c>
      <c r="EQ10" s="62">
        <v>648287</v>
      </c>
      <c r="ER10" s="25">
        <v>272351</v>
      </c>
      <c r="ES10" s="25">
        <v>271574</v>
      </c>
    </row>
    <row r="11" spans="1:149" outlineLevel="1">
      <c r="A11" s="23" t="s">
        <v>83</v>
      </c>
      <c r="B11" s="64">
        <v>6193805</v>
      </c>
      <c r="C11" s="64">
        <v>6193805</v>
      </c>
      <c r="D11" s="3">
        <v>1140898</v>
      </c>
      <c r="E11" s="3">
        <v>1140898</v>
      </c>
      <c r="F11" s="64">
        <v>119212</v>
      </c>
      <c r="G11" s="64">
        <v>119212</v>
      </c>
      <c r="H11" s="64">
        <v>855142</v>
      </c>
      <c r="I11" s="64">
        <v>855142</v>
      </c>
      <c r="J11" s="3">
        <v>1798861</v>
      </c>
      <c r="K11" s="3">
        <v>1798861</v>
      </c>
      <c r="L11" s="64">
        <v>1447985</v>
      </c>
      <c r="M11" s="64">
        <v>1447985</v>
      </c>
      <c r="N11" s="64">
        <v>14528</v>
      </c>
      <c r="O11" s="64">
        <v>14528</v>
      </c>
      <c r="P11" s="3">
        <v>1964991</v>
      </c>
      <c r="Q11" s="3">
        <v>1964991</v>
      </c>
      <c r="R11" s="64">
        <v>502207</v>
      </c>
      <c r="S11" s="64">
        <v>502207</v>
      </c>
      <c r="T11" s="64">
        <v>190858</v>
      </c>
      <c r="U11" s="64">
        <v>190858</v>
      </c>
      <c r="V11" s="3">
        <v>363664</v>
      </c>
      <c r="W11" s="3">
        <v>363665</v>
      </c>
      <c r="X11" s="64">
        <v>300285</v>
      </c>
      <c r="Y11" s="64">
        <v>300285</v>
      </c>
      <c r="Z11" s="64">
        <v>971918</v>
      </c>
      <c r="AA11" s="64">
        <v>971918</v>
      </c>
      <c r="AB11" s="3"/>
      <c r="AC11" s="3"/>
      <c r="AD11" s="64">
        <v>0</v>
      </c>
      <c r="AE11" s="64">
        <v>0</v>
      </c>
      <c r="AF11" s="64">
        <v>883114</v>
      </c>
      <c r="AG11" s="64">
        <v>883114</v>
      </c>
      <c r="AH11" s="3">
        <v>152984</v>
      </c>
      <c r="AI11" s="3">
        <v>152984</v>
      </c>
      <c r="AJ11" s="64">
        <v>11786</v>
      </c>
      <c r="AK11" s="64">
        <v>11786</v>
      </c>
      <c r="AL11" s="64">
        <v>228544</v>
      </c>
      <c r="AM11" s="64">
        <v>228544</v>
      </c>
      <c r="AN11" s="3">
        <v>39846</v>
      </c>
      <c r="AO11" s="3">
        <v>39846</v>
      </c>
      <c r="AP11" s="64">
        <v>426989</v>
      </c>
      <c r="AQ11" s="64">
        <v>426989</v>
      </c>
      <c r="AR11" s="64">
        <v>258167</v>
      </c>
      <c r="AS11" s="64">
        <v>258167</v>
      </c>
      <c r="AT11" s="3">
        <v>219437</v>
      </c>
      <c r="AU11" s="3">
        <v>219437</v>
      </c>
      <c r="AV11" s="64">
        <v>728434.73499999999</v>
      </c>
      <c r="AW11" s="64">
        <v>728434.73499999999</v>
      </c>
      <c r="AX11" s="64">
        <v>155382</v>
      </c>
      <c r="AY11" s="64">
        <v>155382</v>
      </c>
      <c r="AZ11" s="3">
        <v>101696</v>
      </c>
      <c r="BA11" s="3">
        <v>101696</v>
      </c>
      <c r="BB11" s="64">
        <v>299756</v>
      </c>
      <c r="BC11" s="64">
        <v>299756</v>
      </c>
      <c r="BD11" s="64">
        <v>101122</v>
      </c>
      <c r="BE11" s="64">
        <v>101122</v>
      </c>
      <c r="BF11" s="3">
        <v>15644</v>
      </c>
      <c r="BG11" s="3">
        <v>15644</v>
      </c>
      <c r="BH11" s="64">
        <v>36717</v>
      </c>
      <c r="BI11" s="64">
        <v>36717</v>
      </c>
      <c r="BJ11" s="64">
        <v>184639</v>
      </c>
      <c r="BK11" s="64">
        <v>184639</v>
      </c>
      <c r="BL11" s="3">
        <v>744588</v>
      </c>
      <c r="BM11" s="3">
        <v>744588</v>
      </c>
      <c r="BN11" s="64">
        <v>443756</v>
      </c>
      <c r="BO11" s="64">
        <v>443756</v>
      </c>
      <c r="BP11" s="64">
        <v>201832</v>
      </c>
      <c r="BQ11" s="64">
        <v>201832</v>
      </c>
      <c r="BR11" s="3">
        <v>109052</v>
      </c>
      <c r="BS11" s="3">
        <v>109052</v>
      </c>
      <c r="BT11" s="64">
        <v>44207</v>
      </c>
      <c r="BU11" s="64">
        <v>44207</v>
      </c>
      <c r="BV11" s="64">
        <v>129804</v>
      </c>
      <c r="BW11" s="64">
        <v>129804</v>
      </c>
      <c r="BX11" s="3">
        <v>85330</v>
      </c>
      <c r="BY11" s="3">
        <v>85330</v>
      </c>
      <c r="BZ11" s="64">
        <v>2670961</v>
      </c>
      <c r="CA11" s="64">
        <v>2670961</v>
      </c>
      <c r="CB11" s="64">
        <v>548112</v>
      </c>
      <c r="CC11" s="64">
        <v>548112</v>
      </c>
      <c r="CD11" s="3">
        <v>390681</v>
      </c>
      <c r="CE11" s="3">
        <v>390681</v>
      </c>
      <c r="CF11" s="64">
        <v>340071</v>
      </c>
      <c r="CG11" s="64">
        <v>340071</v>
      </c>
      <c r="CH11" s="64">
        <v>290409</v>
      </c>
      <c r="CI11" s="64">
        <v>290409</v>
      </c>
      <c r="CJ11" s="3">
        <v>161781</v>
      </c>
      <c r="CK11" s="3">
        <v>161781</v>
      </c>
      <c r="CL11" s="64">
        <v>76234</v>
      </c>
      <c r="CM11" s="64">
        <v>76234</v>
      </c>
      <c r="CN11" s="64">
        <v>91754</v>
      </c>
      <c r="CO11" s="64">
        <v>91754</v>
      </c>
      <c r="CP11" s="3">
        <v>54871</v>
      </c>
      <c r="CQ11" s="3">
        <v>54871</v>
      </c>
      <c r="CR11" s="64">
        <v>4933</v>
      </c>
      <c r="CS11" s="64">
        <v>4933</v>
      </c>
      <c r="CT11" s="64">
        <v>290936</v>
      </c>
      <c r="CU11" s="64">
        <v>290936</v>
      </c>
      <c r="CV11" s="3">
        <v>27663</v>
      </c>
      <c r="CW11" s="3">
        <v>27663</v>
      </c>
      <c r="CX11" s="64">
        <v>201411</v>
      </c>
      <c r="CY11" s="64">
        <v>201411</v>
      </c>
      <c r="CZ11" s="65">
        <v>110049</v>
      </c>
      <c r="DA11" s="64">
        <v>110049</v>
      </c>
      <c r="DB11" s="65">
        <v>581694</v>
      </c>
      <c r="DC11" s="3">
        <v>581694</v>
      </c>
      <c r="DD11" s="65">
        <v>178239</v>
      </c>
      <c r="DE11" s="64">
        <v>178239</v>
      </c>
      <c r="DF11" s="65">
        <v>186</v>
      </c>
      <c r="DG11" s="64">
        <v>186</v>
      </c>
      <c r="DH11" s="65">
        <v>61086</v>
      </c>
      <c r="DI11" s="3">
        <v>61086</v>
      </c>
      <c r="DJ11" s="65">
        <v>60294</v>
      </c>
      <c r="DK11" s="64">
        <v>60294</v>
      </c>
      <c r="DL11" s="65">
        <v>166812</v>
      </c>
      <c r="DM11" s="64">
        <v>166812</v>
      </c>
      <c r="DN11" s="65">
        <v>979662</v>
      </c>
      <c r="DO11" s="3">
        <v>979662</v>
      </c>
      <c r="DP11" s="64">
        <v>652536</v>
      </c>
      <c r="DQ11" s="64">
        <v>652536</v>
      </c>
      <c r="DR11" s="64">
        <v>499805</v>
      </c>
      <c r="DS11" s="64">
        <v>499805</v>
      </c>
      <c r="DT11" s="3">
        <v>1060484</v>
      </c>
      <c r="DU11" s="3">
        <v>1060484</v>
      </c>
      <c r="DV11" s="64">
        <v>125325</v>
      </c>
      <c r="DW11" s="64">
        <v>125325</v>
      </c>
      <c r="DX11" s="64">
        <v>103087</v>
      </c>
      <c r="DY11" s="64">
        <v>103087</v>
      </c>
      <c r="DZ11" s="3">
        <v>0</v>
      </c>
      <c r="EA11" s="3">
        <v>0</v>
      </c>
      <c r="EB11" s="64">
        <v>402773</v>
      </c>
      <c r="EC11" s="64">
        <v>402773</v>
      </c>
      <c r="ED11" s="64">
        <v>315106</v>
      </c>
      <c r="EE11" s="64">
        <v>315106</v>
      </c>
      <c r="EF11" s="3">
        <v>158242</v>
      </c>
      <c r="EG11" s="3">
        <v>158242</v>
      </c>
      <c r="EH11" s="64">
        <v>474824</v>
      </c>
      <c r="EI11" s="64">
        <v>474824</v>
      </c>
      <c r="EJ11" s="64">
        <v>362819</v>
      </c>
      <c r="EK11" s="64">
        <v>362819</v>
      </c>
      <c r="EL11" s="3">
        <v>0</v>
      </c>
      <c r="EM11" s="3">
        <v>0</v>
      </c>
      <c r="EN11" s="64">
        <v>48393</v>
      </c>
      <c r="EO11" s="64">
        <v>48393</v>
      </c>
      <c r="EP11" s="64">
        <v>134299</v>
      </c>
      <c r="EQ11" s="64">
        <v>134299</v>
      </c>
      <c r="ER11" s="3">
        <v>193885</v>
      </c>
      <c r="ES11" s="3">
        <v>193885</v>
      </c>
    </row>
    <row r="12" spans="1:149" outlineLevel="1">
      <c r="A12" s="26" t="s">
        <v>84</v>
      </c>
      <c r="B12" s="66">
        <v>15556322</v>
      </c>
      <c r="C12" s="66">
        <v>68872375</v>
      </c>
      <c r="D12" s="67">
        <v>3310311</v>
      </c>
      <c r="E12" s="67">
        <v>4928164</v>
      </c>
      <c r="F12" s="66">
        <v>453602</v>
      </c>
      <c r="G12" s="66">
        <v>774709</v>
      </c>
      <c r="H12" s="66">
        <v>1057457</v>
      </c>
      <c r="I12" s="66">
        <v>2444255</v>
      </c>
      <c r="J12" s="67">
        <v>2403825</v>
      </c>
      <c r="K12" s="67">
        <v>4214343</v>
      </c>
      <c r="L12" s="66">
        <v>1325286</v>
      </c>
      <c r="M12" s="66">
        <v>1960561</v>
      </c>
      <c r="N12" s="66">
        <v>18973</v>
      </c>
      <c r="O12" s="66">
        <v>18973</v>
      </c>
      <c r="P12" s="67">
        <v>1648897</v>
      </c>
      <c r="Q12" s="67">
        <v>8233367</v>
      </c>
      <c r="R12" s="66">
        <v>251282</v>
      </c>
      <c r="S12" s="66">
        <v>578903</v>
      </c>
      <c r="T12" s="66">
        <v>296156</v>
      </c>
      <c r="U12" s="66">
        <v>471106</v>
      </c>
      <c r="V12" s="67">
        <v>138952</v>
      </c>
      <c r="W12" s="67">
        <v>174164</v>
      </c>
      <c r="X12" s="66">
        <v>86622</v>
      </c>
      <c r="Y12" s="66">
        <v>117201</v>
      </c>
      <c r="Z12" s="66">
        <v>668553</v>
      </c>
      <c r="AA12" s="66">
        <v>1356901</v>
      </c>
      <c r="AB12" s="67"/>
      <c r="AC12" s="67"/>
      <c r="AD12" s="66">
        <v>54955</v>
      </c>
      <c r="AE12" s="66">
        <v>63930</v>
      </c>
      <c r="AF12" s="66">
        <v>436357</v>
      </c>
      <c r="AG12" s="66">
        <v>795583</v>
      </c>
      <c r="AH12" s="67">
        <v>115007</v>
      </c>
      <c r="AI12" s="67">
        <v>263946</v>
      </c>
      <c r="AJ12" s="66">
        <v>3473</v>
      </c>
      <c r="AK12" s="66">
        <v>4206</v>
      </c>
      <c r="AL12" s="66">
        <v>269969</v>
      </c>
      <c r="AM12" s="66">
        <v>354670</v>
      </c>
      <c r="AN12" s="67">
        <v>26115</v>
      </c>
      <c r="AO12" s="67">
        <v>26114</v>
      </c>
      <c r="AP12" s="66">
        <v>202075</v>
      </c>
      <c r="AQ12" s="66">
        <v>637788</v>
      </c>
      <c r="AR12" s="66">
        <v>97605</v>
      </c>
      <c r="AS12" s="66">
        <v>229144</v>
      </c>
      <c r="AT12" s="67">
        <v>105343</v>
      </c>
      <c r="AU12" s="67">
        <v>256829</v>
      </c>
      <c r="AV12" s="66">
        <v>742591.68200000003</v>
      </c>
      <c r="AW12" s="66">
        <v>1322212.0560000001</v>
      </c>
      <c r="AX12" s="66">
        <v>65584</v>
      </c>
      <c r="AY12" s="66">
        <v>209297</v>
      </c>
      <c r="AZ12" s="67">
        <v>36966</v>
      </c>
      <c r="BA12" s="67">
        <v>72992</v>
      </c>
      <c r="BB12" s="66">
        <v>247558</v>
      </c>
      <c r="BC12" s="66">
        <v>418530</v>
      </c>
      <c r="BD12" s="66">
        <v>29467</v>
      </c>
      <c r="BE12" s="66">
        <v>49616</v>
      </c>
      <c r="BF12" s="67">
        <v>7626</v>
      </c>
      <c r="BG12" s="67">
        <v>11303</v>
      </c>
      <c r="BH12" s="66">
        <v>20392</v>
      </c>
      <c r="BI12" s="66">
        <v>35099</v>
      </c>
      <c r="BJ12" s="66">
        <v>91686</v>
      </c>
      <c r="BK12" s="66">
        <v>113960</v>
      </c>
      <c r="BL12" s="67">
        <v>890104</v>
      </c>
      <c r="BM12" s="67">
        <v>1560832</v>
      </c>
      <c r="BN12" s="66">
        <v>238977</v>
      </c>
      <c r="BO12" s="66">
        <v>349864</v>
      </c>
      <c r="BP12" s="66">
        <v>139782</v>
      </c>
      <c r="BQ12" s="66">
        <v>215676</v>
      </c>
      <c r="BR12" s="67">
        <v>102375</v>
      </c>
      <c r="BS12" s="67">
        <v>205825</v>
      </c>
      <c r="BT12" s="66">
        <v>4422</v>
      </c>
      <c r="BU12" s="66">
        <v>4422</v>
      </c>
      <c r="BV12" s="66">
        <v>43526</v>
      </c>
      <c r="BW12" s="66">
        <v>49134</v>
      </c>
      <c r="BX12" s="67">
        <v>465</v>
      </c>
      <c r="BY12" s="67">
        <v>465</v>
      </c>
      <c r="BZ12" s="66">
        <v>3178255</v>
      </c>
      <c r="CA12" s="66">
        <v>8485941</v>
      </c>
      <c r="CB12" s="66">
        <v>571781</v>
      </c>
      <c r="CC12" s="66">
        <v>1479480</v>
      </c>
      <c r="CD12" s="67">
        <v>480196</v>
      </c>
      <c r="CE12" s="67">
        <v>774644</v>
      </c>
      <c r="CF12" s="66">
        <v>298055</v>
      </c>
      <c r="CG12" s="66">
        <v>654098</v>
      </c>
      <c r="CH12" s="66">
        <v>126428</v>
      </c>
      <c r="CI12" s="66">
        <v>139216</v>
      </c>
      <c r="CJ12" s="67">
        <v>99962</v>
      </c>
      <c r="CK12" s="67">
        <v>105422</v>
      </c>
      <c r="CL12" s="66">
        <v>23752</v>
      </c>
      <c r="CM12" s="66">
        <v>29248</v>
      </c>
      <c r="CN12" s="66">
        <v>55666</v>
      </c>
      <c r="CO12" s="66">
        <v>143920</v>
      </c>
      <c r="CP12" s="67">
        <v>72909</v>
      </c>
      <c r="CQ12" s="67">
        <v>105692</v>
      </c>
      <c r="CR12" s="66">
        <v>170</v>
      </c>
      <c r="CS12" s="66">
        <v>170</v>
      </c>
      <c r="CT12" s="66">
        <v>169704</v>
      </c>
      <c r="CU12" s="66">
        <v>207821</v>
      </c>
      <c r="CV12" s="67">
        <v>12355</v>
      </c>
      <c r="CW12" s="67">
        <v>12355</v>
      </c>
      <c r="CX12" s="66">
        <v>115105</v>
      </c>
      <c r="CY12" s="66">
        <v>296830</v>
      </c>
      <c r="CZ12" s="68">
        <v>138882</v>
      </c>
      <c r="DA12" s="66">
        <v>339059</v>
      </c>
      <c r="DB12" s="68">
        <v>665421</v>
      </c>
      <c r="DC12" s="67">
        <v>2133527</v>
      </c>
      <c r="DD12" s="68">
        <v>103778</v>
      </c>
      <c r="DE12" s="66">
        <v>418414</v>
      </c>
      <c r="DF12" s="68">
        <v>18440</v>
      </c>
      <c r="DG12" s="66">
        <v>21820</v>
      </c>
      <c r="DH12" s="68">
        <v>20331</v>
      </c>
      <c r="DI12" s="67">
        <v>32792</v>
      </c>
      <c r="DJ12" s="68">
        <v>34602</v>
      </c>
      <c r="DK12" s="66">
        <v>61252</v>
      </c>
      <c r="DL12" s="68">
        <v>114699</v>
      </c>
      <c r="DM12" s="66">
        <v>172765</v>
      </c>
      <c r="DN12" s="68">
        <v>563103</v>
      </c>
      <c r="DO12" s="67">
        <v>1002096</v>
      </c>
      <c r="DP12" s="66">
        <v>241717</v>
      </c>
      <c r="DQ12" s="66">
        <v>478131</v>
      </c>
      <c r="DR12" s="66">
        <v>446687</v>
      </c>
      <c r="DS12" s="66">
        <v>1496417</v>
      </c>
      <c r="DT12" s="67">
        <v>990976</v>
      </c>
      <c r="DU12" s="67">
        <v>1978904</v>
      </c>
      <c r="DV12" s="66">
        <v>74412</v>
      </c>
      <c r="DW12" s="66">
        <v>116135</v>
      </c>
      <c r="DX12" s="66">
        <v>52593</v>
      </c>
      <c r="DY12" s="66">
        <v>66391</v>
      </c>
      <c r="DZ12" s="67">
        <v>13323</v>
      </c>
      <c r="EA12" s="67">
        <v>14300</v>
      </c>
      <c r="EB12" s="66">
        <v>205969</v>
      </c>
      <c r="EC12" s="66">
        <v>290891</v>
      </c>
      <c r="ED12" s="66">
        <v>168180</v>
      </c>
      <c r="EE12" s="66">
        <v>291956</v>
      </c>
      <c r="EF12" s="67">
        <v>211504</v>
      </c>
      <c r="EG12" s="67">
        <v>326171</v>
      </c>
      <c r="EH12" s="66">
        <v>535358</v>
      </c>
      <c r="EI12" s="66">
        <v>616459</v>
      </c>
      <c r="EJ12" s="66">
        <v>198982</v>
      </c>
      <c r="EK12" s="66">
        <v>457036</v>
      </c>
      <c r="EL12" s="67">
        <v>163563</v>
      </c>
      <c r="EM12" s="67">
        <v>261896</v>
      </c>
      <c r="EN12" s="66">
        <v>75038</v>
      </c>
      <c r="EO12" s="66">
        <v>86800</v>
      </c>
      <c r="EP12" s="66">
        <v>150907</v>
      </c>
      <c r="EQ12" s="66">
        <v>296231</v>
      </c>
      <c r="ER12" s="67">
        <v>65544</v>
      </c>
      <c r="ES12" s="67">
        <v>79889</v>
      </c>
    </row>
    <row r="13" spans="1:149" ht="15" outlineLevel="1">
      <c r="A13" s="29" t="s">
        <v>81</v>
      </c>
      <c r="B13" s="69">
        <v>91034718</v>
      </c>
      <c r="C13" s="69">
        <v>143927235</v>
      </c>
      <c r="D13" s="31">
        <v>23049187</v>
      </c>
      <c r="E13" s="31">
        <v>24598679</v>
      </c>
      <c r="F13" s="69">
        <v>2986494</v>
      </c>
      <c r="G13" s="69">
        <v>3301475</v>
      </c>
      <c r="H13" s="69">
        <v>10339055</v>
      </c>
      <c r="I13" s="69">
        <v>11701223</v>
      </c>
      <c r="J13" s="31">
        <v>18853826</v>
      </c>
      <c r="K13" s="31">
        <v>20672661</v>
      </c>
      <c r="L13" s="69">
        <v>7604330</v>
      </c>
      <c r="M13" s="69">
        <v>8227098</v>
      </c>
      <c r="N13" s="69">
        <v>173227</v>
      </c>
      <c r="O13" s="69">
        <v>173227</v>
      </c>
      <c r="P13" s="31">
        <v>11012870</v>
      </c>
      <c r="Q13" s="31">
        <v>17510841</v>
      </c>
      <c r="R13" s="69">
        <v>2353594</v>
      </c>
      <c r="S13" s="69">
        <v>2678883</v>
      </c>
      <c r="T13" s="69">
        <v>1544519</v>
      </c>
      <c r="U13" s="69">
        <v>1716052</v>
      </c>
      <c r="V13" s="31">
        <v>1125029</v>
      </c>
      <c r="W13" s="31">
        <v>1158288</v>
      </c>
      <c r="X13" s="69">
        <v>921655</v>
      </c>
      <c r="Y13" s="69">
        <v>952234</v>
      </c>
      <c r="Z13" s="69">
        <v>5100441</v>
      </c>
      <c r="AA13" s="69">
        <v>5779226</v>
      </c>
      <c r="AB13" s="31"/>
      <c r="AC13" s="31"/>
      <c r="AD13" s="69">
        <v>660706</v>
      </c>
      <c r="AE13" s="69">
        <v>669551</v>
      </c>
      <c r="AF13" s="69">
        <v>3127558</v>
      </c>
      <c r="AG13" s="69">
        <v>3467430</v>
      </c>
      <c r="AH13" s="31">
        <v>780255</v>
      </c>
      <c r="AI13" s="31">
        <v>929194</v>
      </c>
      <c r="AJ13" s="69">
        <v>38488</v>
      </c>
      <c r="AK13" s="69">
        <v>39221</v>
      </c>
      <c r="AL13" s="69">
        <v>1066282</v>
      </c>
      <c r="AM13" s="69">
        <v>1150983</v>
      </c>
      <c r="AN13" s="31">
        <v>127547</v>
      </c>
      <c r="AO13" s="31">
        <v>127546</v>
      </c>
      <c r="AP13" s="69">
        <v>1642121</v>
      </c>
      <c r="AQ13" s="69">
        <v>2077834</v>
      </c>
      <c r="AR13" s="69">
        <v>625607</v>
      </c>
      <c r="AS13" s="69">
        <v>755212</v>
      </c>
      <c r="AT13" s="31">
        <v>800896</v>
      </c>
      <c r="AU13" s="31">
        <v>946446</v>
      </c>
      <c r="AV13" s="69">
        <v>3391817.8529999997</v>
      </c>
      <c r="AW13" s="69">
        <v>3971438.227</v>
      </c>
      <c r="AX13" s="69">
        <v>337900</v>
      </c>
      <c r="AY13" s="69">
        <v>480226</v>
      </c>
      <c r="AZ13" s="31">
        <v>275341</v>
      </c>
      <c r="BA13" s="31">
        <v>310321</v>
      </c>
      <c r="BB13" s="69">
        <v>1033192</v>
      </c>
      <c r="BC13" s="69">
        <v>1199224</v>
      </c>
      <c r="BD13" s="69">
        <v>232026</v>
      </c>
      <c r="BE13" s="69">
        <v>251068</v>
      </c>
      <c r="BF13" s="31">
        <v>50778</v>
      </c>
      <c r="BG13" s="31">
        <v>54455</v>
      </c>
      <c r="BH13" s="69">
        <v>104566</v>
      </c>
      <c r="BI13" s="69">
        <v>118695</v>
      </c>
      <c r="BJ13" s="69">
        <v>503230</v>
      </c>
      <c r="BK13" s="69">
        <v>524545</v>
      </c>
      <c r="BL13" s="31">
        <v>3652258</v>
      </c>
      <c r="BM13" s="31">
        <v>4315949</v>
      </c>
      <c r="BN13" s="69">
        <v>1180700</v>
      </c>
      <c r="BO13" s="69">
        <v>1282789</v>
      </c>
      <c r="BP13" s="69">
        <v>773461</v>
      </c>
      <c r="BQ13" s="69">
        <v>841021</v>
      </c>
      <c r="BR13" s="31">
        <v>478634</v>
      </c>
      <c r="BS13" s="31">
        <v>576599</v>
      </c>
      <c r="BT13" s="69">
        <v>87643</v>
      </c>
      <c r="BU13" s="69">
        <v>87643</v>
      </c>
      <c r="BV13" s="69">
        <v>376605</v>
      </c>
      <c r="BW13" s="69">
        <v>382030</v>
      </c>
      <c r="BX13" s="31">
        <v>150239</v>
      </c>
      <c r="BY13" s="31">
        <v>150239</v>
      </c>
      <c r="BZ13" s="69">
        <v>15362861</v>
      </c>
      <c r="CA13" s="69">
        <v>20670547</v>
      </c>
      <c r="CB13" s="69">
        <v>2532209</v>
      </c>
      <c r="CC13" s="69">
        <v>3420726</v>
      </c>
      <c r="CD13" s="31">
        <v>1991487</v>
      </c>
      <c r="CE13" s="31">
        <v>2278632</v>
      </c>
      <c r="CF13" s="69">
        <v>1536264</v>
      </c>
      <c r="CG13" s="69">
        <v>1885503</v>
      </c>
      <c r="CH13" s="69">
        <v>881923</v>
      </c>
      <c r="CI13" s="69">
        <v>893452</v>
      </c>
      <c r="CJ13" s="31">
        <v>512963</v>
      </c>
      <c r="CK13" s="31">
        <v>518423</v>
      </c>
      <c r="CL13" s="69">
        <v>333660</v>
      </c>
      <c r="CM13" s="69">
        <v>338995</v>
      </c>
      <c r="CN13" s="69">
        <v>334028</v>
      </c>
      <c r="CO13" s="69">
        <v>420490</v>
      </c>
      <c r="CP13" s="31">
        <v>376823</v>
      </c>
      <c r="CQ13" s="31">
        <v>408845</v>
      </c>
      <c r="CR13" s="69">
        <v>30424</v>
      </c>
      <c r="CS13" s="69">
        <v>30424</v>
      </c>
      <c r="CT13" s="69">
        <v>887066</v>
      </c>
      <c r="CU13" s="69">
        <v>924219</v>
      </c>
      <c r="CV13" s="31">
        <v>79627</v>
      </c>
      <c r="CW13" s="31">
        <v>79627</v>
      </c>
      <c r="CX13" s="69">
        <v>561763</v>
      </c>
      <c r="CY13" s="69">
        <v>741444</v>
      </c>
      <c r="CZ13" s="70">
        <v>624783</v>
      </c>
      <c r="DA13" s="69">
        <v>824960</v>
      </c>
      <c r="DB13" s="70">
        <v>4373573</v>
      </c>
      <c r="DC13" s="31">
        <v>5827743</v>
      </c>
      <c r="DD13" s="70">
        <v>622542</v>
      </c>
      <c r="DE13" s="69">
        <v>934754</v>
      </c>
      <c r="DF13" s="70">
        <v>161969</v>
      </c>
      <c r="DG13" s="69">
        <v>165349</v>
      </c>
      <c r="DH13" s="70">
        <v>133144</v>
      </c>
      <c r="DI13" s="31">
        <v>144640</v>
      </c>
      <c r="DJ13" s="70">
        <v>194851</v>
      </c>
      <c r="DK13" s="69">
        <v>219483</v>
      </c>
      <c r="DL13" s="70">
        <v>489691</v>
      </c>
      <c r="DM13" s="69">
        <v>546676</v>
      </c>
      <c r="DN13" s="70">
        <v>3308036</v>
      </c>
      <c r="DO13" s="31">
        <v>3729174</v>
      </c>
      <c r="DP13" s="69">
        <v>2062244</v>
      </c>
      <c r="DQ13" s="69">
        <v>2294825</v>
      </c>
      <c r="DR13" s="69">
        <v>3296157</v>
      </c>
      <c r="DS13" s="69">
        <v>4333892</v>
      </c>
      <c r="DT13" s="31">
        <v>5952324</v>
      </c>
      <c r="DU13" s="31">
        <v>6909558</v>
      </c>
      <c r="DV13" s="69">
        <v>465214</v>
      </c>
      <c r="DW13" s="69">
        <v>505704</v>
      </c>
      <c r="DX13" s="69">
        <v>403090</v>
      </c>
      <c r="DY13" s="69">
        <v>416156</v>
      </c>
      <c r="DZ13" s="31">
        <v>219153</v>
      </c>
      <c r="EA13" s="31">
        <v>220130</v>
      </c>
      <c r="EB13" s="69">
        <v>1330683</v>
      </c>
      <c r="EC13" s="69">
        <v>1412008</v>
      </c>
      <c r="ED13" s="69">
        <v>1312898</v>
      </c>
      <c r="EE13" s="69">
        <v>1431066</v>
      </c>
      <c r="EF13" s="31">
        <v>756709</v>
      </c>
      <c r="EG13" s="31">
        <v>867929</v>
      </c>
      <c r="EH13" s="69">
        <v>2139203</v>
      </c>
      <c r="EI13" s="69">
        <v>2216626</v>
      </c>
      <c r="EJ13" s="69">
        <v>1648795</v>
      </c>
      <c r="EK13" s="69">
        <v>1902898</v>
      </c>
      <c r="EL13" s="31">
        <v>652691</v>
      </c>
      <c r="EM13" s="31">
        <v>749888</v>
      </c>
      <c r="EN13" s="69">
        <v>489045</v>
      </c>
      <c r="EO13" s="69">
        <v>500485</v>
      </c>
      <c r="EP13" s="69">
        <v>936521</v>
      </c>
      <c r="EQ13" s="69">
        <v>1078817</v>
      </c>
      <c r="ER13" s="31">
        <v>531780</v>
      </c>
      <c r="ES13" s="31">
        <v>545348</v>
      </c>
    </row>
    <row r="14" spans="1:149" outlineLevel="1">
      <c r="B14" s="64"/>
      <c r="C14" s="64"/>
      <c r="D14" s="3"/>
      <c r="E14" s="3"/>
      <c r="F14" s="64"/>
      <c r="G14" s="64"/>
      <c r="H14" s="64"/>
      <c r="I14" s="64"/>
      <c r="J14" s="3"/>
      <c r="K14" s="3"/>
      <c r="L14" s="64"/>
      <c r="M14" s="64"/>
      <c r="N14" s="64"/>
      <c r="O14" s="64"/>
      <c r="P14" s="3"/>
      <c r="Q14" s="3"/>
      <c r="R14" s="64"/>
      <c r="S14" s="64"/>
      <c r="T14" s="64"/>
      <c r="U14" s="64"/>
      <c r="V14" s="3"/>
      <c r="W14" s="3"/>
      <c r="X14" s="64"/>
      <c r="Y14" s="64"/>
      <c r="Z14" s="64"/>
      <c r="AA14" s="64"/>
      <c r="AB14" s="3"/>
      <c r="AC14" s="3"/>
      <c r="AD14" s="64"/>
      <c r="AE14" s="64"/>
      <c r="AF14" s="64"/>
      <c r="AG14" s="64"/>
      <c r="AH14" s="3"/>
      <c r="AI14" s="3"/>
      <c r="AJ14" s="64"/>
      <c r="AK14" s="64"/>
      <c r="AL14" s="64"/>
      <c r="AM14" s="64"/>
      <c r="AN14" s="3"/>
      <c r="AO14" s="3"/>
      <c r="AP14" s="64"/>
      <c r="AQ14" s="64"/>
      <c r="AR14" s="64"/>
      <c r="AS14" s="64"/>
      <c r="AT14" s="3"/>
      <c r="AU14" s="3"/>
      <c r="AV14" s="64"/>
      <c r="AW14" s="64"/>
      <c r="AX14" s="64"/>
      <c r="AY14" s="64"/>
      <c r="AZ14" s="3"/>
      <c r="BA14" s="3"/>
      <c r="BB14" s="64"/>
      <c r="BC14" s="64"/>
      <c r="BD14" s="64"/>
      <c r="BE14" s="64"/>
      <c r="BF14" s="3"/>
      <c r="BG14" s="3"/>
      <c r="BH14" s="64"/>
      <c r="BI14" s="64"/>
      <c r="BJ14" s="64"/>
      <c r="BK14" s="64"/>
      <c r="BL14" s="3"/>
      <c r="BM14" s="3"/>
      <c r="BN14" s="64"/>
      <c r="BO14" s="64"/>
      <c r="BP14" s="64"/>
      <c r="BQ14" s="64"/>
      <c r="BR14" s="3"/>
      <c r="BS14" s="3"/>
      <c r="BT14" s="64"/>
      <c r="BU14" s="64"/>
      <c r="BV14" s="64"/>
      <c r="BW14" s="64"/>
      <c r="BX14" s="3"/>
      <c r="BY14" s="3"/>
      <c r="BZ14" s="64"/>
      <c r="CA14" s="64"/>
      <c r="CB14" s="64"/>
      <c r="CC14" s="64"/>
      <c r="CD14" s="3"/>
      <c r="CE14" s="3"/>
      <c r="CF14" s="64"/>
      <c r="CG14" s="64"/>
      <c r="CH14" s="64"/>
      <c r="CI14" s="64"/>
      <c r="CJ14" s="3"/>
      <c r="CK14" s="3"/>
      <c r="CL14" s="64"/>
      <c r="CM14" s="64"/>
      <c r="CN14" s="64"/>
      <c r="CO14" s="64"/>
      <c r="CP14" s="3"/>
      <c r="CQ14" s="3"/>
      <c r="CR14" s="64"/>
      <c r="CS14" s="64"/>
      <c r="CT14" s="64"/>
      <c r="CU14" s="64"/>
      <c r="CV14" s="3"/>
      <c r="CW14" s="3"/>
      <c r="CX14" s="64"/>
      <c r="CY14" s="64"/>
      <c r="CZ14" s="65"/>
      <c r="DA14" s="64"/>
      <c r="DB14" s="65"/>
      <c r="DC14" s="3"/>
      <c r="DD14" s="65"/>
      <c r="DE14" s="64"/>
      <c r="DF14" s="65"/>
      <c r="DG14" s="64"/>
      <c r="DH14" s="65"/>
      <c r="DI14" s="3"/>
      <c r="DJ14" s="65"/>
      <c r="DK14" s="64"/>
      <c r="DL14" s="65"/>
      <c r="DM14" s="64"/>
      <c r="DN14" s="65"/>
      <c r="DO14" s="3"/>
      <c r="DP14" s="64"/>
      <c r="DQ14" s="64"/>
      <c r="DR14" s="64"/>
      <c r="DS14" s="64"/>
      <c r="DT14" s="3"/>
      <c r="DU14" s="3"/>
      <c r="DV14" s="64"/>
      <c r="DW14" s="64"/>
      <c r="DX14" s="64"/>
      <c r="DY14" s="64"/>
      <c r="DZ14" s="3"/>
      <c r="EA14" s="3"/>
      <c r="EB14" s="64"/>
      <c r="EC14" s="64"/>
      <c r="ED14" s="64"/>
      <c r="EE14" s="64"/>
      <c r="EF14" s="3"/>
      <c r="EG14" s="3"/>
      <c r="EH14" s="64"/>
      <c r="EI14" s="64"/>
      <c r="EJ14" s="64"/>
      <c r="EK14" s="64"/>
      <c r="EL14" s="3"/>
      <c r="EM14" s="3"/>
      <c r="EN14" s="64"/>
      <c r="EO14" s="64"/>
      <c r="EP14" s="64"/>
      <c r="EQ14" s="64"/>
      <c r="ER14" s="3"/>
      <c r="ES14" s="3"/>
    </row>
    <row r="15" spans="1:149" outlineLevel="1">
      <c r="A15" s="23" t="s">
        <v>87</v>
      </c>
      <c r="B15" s="64">
        <v>49151204</v>
      </c>
      <c r="C15" s="64">
        <v>59851032</v>
      </c>
      <c r="D15" s="3">
        <v>12814829</v>
      </c>
      <c r="E15" s="3">
        <v>12868270</v>
      </c>
      <c r="F15" s="64">
        <v>1826108</v>
      </c>
      <c r="G15" s="64">
        <v>1855259</v>
      </c>
      <c r="H15" s="64">
        <v>5240771</v>
      </c>
      <c r="I15" s="64">
        <v>5883389</v>
      </c>
      <c r="J15" s="3">
        <v>10069316</v>
      </c>
      <c r="K15" s="3">
        <v>10329698</v>
      </c>
      <c r="L15" s="64">
        <v>3738002</v>
      </c>
      <c r="M15" s="64">
        <v>3766988</v>
      </c>
      <c r="N15" s="64">
        <v>31402</v>
      </c>
      <c r="O15" s="64">
        <v>36007</v>
      </c>
      <c r="P15" s="3">
        <v>5068634</v>
      </c>
      <c r="Q15" s="3">
        <v>5996160</v>
      </c>
      <c r="R15" s="64">
        <v>1224074</v>
      </c>
      <c r="S15" s="64">
        <v>1272911</v>
      </c>
      <c r="T15" s="64">
        <v>694023</v>
      </c>
      <c r="U15" s="64">
        <v>728639</v>
      </c>
      <c r="V15" s="3">
        <v>477324</v>
      </c>
      <c r="W15" s="3">
        <v>477324</v>
      </c>
      <c r="X15" s="64">
        <v>520995</v>
      </c>
      <c r="Y15" s="64">
        <v>520995</v>
      </c>
      <c r="Z15" s="64">
        <v>2978893</v>
      </c>
      <c r="AA15" s="64">
        <v>3552837</v>
      </c>
      <c r="AB15" s="3"/>
      <c r="AC15" s="3"/>
      <c r="AD15" s="64">
        <v>366560</v>
      </c>
      <c r="AE15" s="64">
        <v>366883</v>
      </c>
      <c r="AF15" s="64">
        <v>1702299</v>
      </c>
      <c r="AG15" s="64">
        <v>1828930</v>
      </c>
      <c r="AH15" s="3">
        <v>424068</v>
      </c>
      <c r="AI15" s="3">
        <v>447089</v>
      </c>
      <c r="AJ15" s="64">
        <v>3574</v>
      </c>
      <c r="AK15" s="64">
        <v>3574</v>
      </c>
      <c r="AL15" s="64">
        <v>587295</v>
      </c>
      <c r="AM15" s="64">
        <v>600121</v>
      </c>
      <c r="AN15" s="3">
        <v>65627</v>
      </c>
      <c r="AO15" s="3">
        <v>65626</v>
      </c>
      <c r="AP15" s="64">
        <v>840210</v>
      </c>
      <c r="AQ15" s="64">
        <v>1008967</v>
      </c>
      <c r="AR15" s="64">
        <v>308450</v>
      </c>
      <c r="AS15" s="64">
        <v>406545</v>
      </c>
      <c r="AT15" s="3">
        <v>446934</v>
      </c>
      <c r="AU15" s="3">
        <v>485294</v>
      </c>
      <c r="AV15" s="64">
        <v>1849278.6440000001</v>
      </c>
      <c r="AW15" s="64">
        <v>1950508.899</v>
      </c>
      <c r="AX15" s="64">
        <v>181171</v>
      </c>
      <c r="AY15" s="64">
        <v>269978</v>
      </c>
      <c r="AZ15" s="3">
        <v>66545</v>
      </c>
      <c r="BA15" s="3">
        <v>70026</v>
      </c>
      <c r="BB15" s="64">
        <v>520387</v>
      </c>
      <c r="BC15" s="64">
        <v>546353</v>
      </c>
      <c r="BD15" s="64">
        <v>108230</v>
      </c>
      <c r="BE15" s="64">
        <v>113056</v>
      </c>
      <c r="BF15" s="3">
        <v>25260</v>
      </c>
      <c r="BG15" s="3">
        <v>25260</v>
      </c>
      <c r="BH15" s="64">
        <v>58218</v>
      </c>
      <c r="BI15" s="64">
        <v>60691</v>
      </c>
      <c r="BJ15" s="64">
        <v>285350</v>
      </c>
      <c r="BK15" s="64">
        <v>285500</v>
      </c>
      <c r="BL15" s="3">
        <v>2261821</v>
      </c>
      <c r="BM15" s="3">
        <v>2401290</v>
      </c>
      <c r="BN15" s="64">
        <v>618899</v>
      </c>
      <c r="BO15" s="64">
        <v>620916</v>
      </c>
      <c r="BP15" s="64">
        <v>380990</v>
      </c>
      <c r="BQ15" s="64">
        <v>400504</v>
      </c>
      <c r="BR15" s="3">
        <v>234718</v>
      </c>
      <c r="BS15" s="3">
        <v>251499</v>
      </c>
      <c r="BT15" s="64">
        <v>8404</v>
      </c>
      <c r="BU15" s="64">
        <v>8404</v>
      </c>
      <c r="BV15" s="64">
        <v>151276</v>
      </c>
      <c r="BW15" s="64">
        <v>151388</v>
      </c>
      <c r="BX15" s="3">
        <v>11089</v>
      </c>
      <c r="BY15" s="3">
        <v>11089</v>
      </c>
      <c r="BZ15" s="64">
        <v>9004605</v>
      </c>
      <c r="CA15" s="64">
        <v>11465097</v>
      </c>
      <c r="CB15" s="64">
        <v>1527321</v>
      </c>
      <c r="CC15" s="64">
        <v>1878957</v>
      </c>
      <c r="CD15" s="3">
        <v>988017</v>
      </c>
      <c r="CE15" s="3">
        <v>1048595</v>
      </c>
      <c r="CF15" s="64">
        <v>895359</v>
      </c>
      <c r="CG15" s="64">
        <v>961052</v>
      </c>
      <c r="CH15" s="64">
        <v>455120</v>
      </c>
      <c r="CI15" s="64">
        <v>455151</v>
      </c>
      <c r="CJ15" s="3">
        <v>236711</v>
      </c>
      <c r="CK15" s="3">
        <v>236711</v>
      </c>
      <c r="CL15" s="64">
        <v>177363</v>
      </c>
      <c r="CM15" s="64">
        <v>177363</v>
      </c>
      <c r="CN15" s="64">
        <v>183628</v>
      </c>
      <c r="CO15" s="64">
        <v>251138</v>
      </c>
      <c r="CP15" s="3">
        <v>188412</v>
      </c>
      <c r="CQ15" s="3">
        <v>188412</v>
      </c>
      <c r="CR15" s="64">
        <v>5374</v>
      </c>
      <c r="CS15" s="64">
        <v>5374</v>
      </c>
      <c r="CT15" s="64">
        <v>580843</v>
      </c>
      <c r="CU15" s="64">
        <v>586290</v>
      </c>
      <c r="CV15" s="3">
        <v>8859</v>
      </c>
      <c r="CW15" s="3">
        <v>8859</v>
      </c>
      <c r="CX15" s="64">
        <v>294407</v>
      </c>
      <c r="CY15" s="64">
        <v>405620</v>
      </c>
      <c r="CZ15" s="65">
        <v>313049</v>
      </c>
      <c r="DA15" s="64">
        <v>336186</v>
      </c>
      <c r="DB15" s="65">
        <v>2461294</v>
      </c>
      <c r="DC15" s="3">
        <v>2665133</v>
      </c>
      <c r="DD15" s="65">
        <v>367129</v>
      </c>
      <c r="DE15" s="64">
        <v>519805</v>
      </c>
      <c r="DF15" s="65">
        <v>17230</v>
      </c>
      <c r="DG15" s="64">
        <v>17230</v>
      </c>
      <c r="DH15" s="65">
        <v>67492</v>
      </c>
      <c r="DI15" s="3">
        <v>70888</v>
      </c>
      <c r="DJ15" s="65">
        <v>88112</v>
      </c>
      <c r="DK15" s="64">
        <v>96929</v>
      </c>
      <c r="DL15" s="65">
        <v>284700</v>
      </c>
      <c r="DM15" s="64">
        <v>295515</v>
      </c>
      <c r="DN15" s="65">
        <v>1736266</v>
      </c>
      <c r="DO15" s="3">
        <v>1806371</v>
      </c>
      <c r="DP15" s="64">
        <v>998896</v>
      </c>
      <c r="DQ15" s="64">
        <v>1047490</v>
      </c>
      <c r="DR15" s="64">
        <v>1572390</v>
      </c>
      <c r="DS15" s="64">
        <v>2053167</v>
      </c>
      <c r="DT15" s="3">
        <v>3640176</v>
      </c>
      <c r="DU15" s="3">
        <v>3771751</v>
      </c>
      <c r="DV15" s="64">
        <v>232385</v>
      </c>
      <c r="DW15" s="64">
        <v>232491</v>
      </c>
      <c r="DX15" s="64">
        <v>183418</v>
      </c>
      <c r="DY15" s="64">
        <v>183418</v>
      </c>
      <c r="DZ15" s="3">
        <v>20983</v>
      </c>
      <c r="EA15" s="3">
        <v>20983</v>
      </c>
      <c r="EB15" s="64">
        <v>702610</v>
      </c>
      <c r="EC15" s="64">
        <v>702713</v>
      </c>
      <c r="ED15" s="64">
        <v>531083</v>
      </c>
      <c r="EE15" s="64">
        <v>535556</v>
      </c>
      <c r="EF15" s="3">
        <v>404112</v>
      </c>
      <c r="EG15" s="3">
        <v>422479</v>
      </c>
      <c r="EH15" s="64">
        <v>1112882</v>
      </c>
      <c r="EI15" s="64">
        <v>1114205</v>
      </c>
      <c r="EJ15" s="64">
        <v>840909</v>
      </c>
      <c r="EK15" s="64">
        <v>891518</v>
      </c>
      <c r="EL15" s="3">
        <v>275932</v>
      </c>
      <c r="EM15" s="3">
        <v>284298</v>
      </c>
      <c r="EN15" s="64">
        <v>203824</v>
      </c>
      <c r="EO15" s="64">
        <v>203824</v>
      </c>
      <c r="EP15" s="64">
        <v>399593</v>
      </c>
      <c r="EQ15" s="64">
        <v>417388</v>
      </c>
      <c r="ER15" s="3">
        <v>279816</v>
      </c>
      <c r="ES15" s="3">
        <v>279816</v>
      </c>
    </row>
    <row r="16" spans="1:149" outlineLevel="1">
      <c r="A16" s="23" t="s">
        <v>176</v>
      </c>
      <c r="B16" s="64">
        <v>14623036</v>
      </c>
      <c r="C16" s="64">
        <v>14666288</v>
      </c>
      <c r="D16" s="3">
        <v>468625</v>
      </c>
      <c r="E16" s="3">
        <v>468625</v>
      </c>
      <c r="F16" s="64">
        <v>222452</v>
      </c>
      <c r="G16" s="64">
        <v>227603</v>
      </c>
      <c r="H16" s="64">
        <v>246084</v>
      </c>
      <c r="I16" s="64">
        <v>248148</v>
      </c>
      <c r="J16" s="3">
        <v>1006592</v>
      </c>
      <c r="K16" s="3">
        <v>1042163</v>
      </c>
      <c r="L16" s="64">
        <v>157916</v>
      </c>
      <c r="M16" s="64">
        <v>157916</v>
      </c>
      <c r="N16" s="64">
        <v>0</v>
      </c>
      <c r="O16" s="64">
        <v>0</v>
      </c>
      <c r="P16" s="3">
        <v>507001</v>
      </c>
      <c r="Q16" s="3">
        <v>625151</v>
      </c>
      <c r="R16" s="64">
        <v>63267</v>
      </c>
      <c r="S16" s="64">
        <v>69837</v>
      </c>
      <c r="T16" s="64">
        <v>55022</v>
      </c>
      <c r="U16" s="64">
        <v>71384</v>
      </c>
      <c r="V16" s="3">
        <v>21081</v>
      </c>
      <c r="W16" s="3">
        <v>21081</v>
      </c>
      <c r="X16" s="64">
        <v>26279</v>
      </c>
      <c r="Y16" s="64">
        <v>26279</v>
      </c>
      <c r="Z16" s="64">
        <v>301090</v>
      </c>
      <c r="AA16" s="64">
        <v>400171</v>
      </c>
      <c r="AB16" s="3"/>
      <c r="AC16" s="3"/>
      <c r="AD16" s="64">
        <v>0</v>
      </c>
      <c r="AE16" s="64">
        <v>0</v>
      </c>
      <c r="AF16" s="64">
        <v>96904</v>
      </c>
      <c r="AG16" s="64">
        <v>96904</v>
      </c>
      <c r="AH16" s="3">
        <v>10350</v>
      </c>
      <c r="AI16" s="3">
        <v>10350</v>
      </c>
      <c r="AJ16" s="64">
        <v>0</v>
      </c>
      <c r="AK16" s="64">
        <v>0</v>
      </c>
      <c r="AL16" s="64">
        <v>18787</v>
      </c>
      <c r="AM16" s="64">
        <v>18787</v>
      </c>
      <c r="AN16" s="3">
        <v>0</v>
      </c>
      <c r="AO16" s="3">
        <v>0</v>
      </c>
      <c r="AP16" s="64">
        <v>42693</v>
      </c>
      <c r="AQ16" s="64">
        <v>42693</v>
      </c>
      <c r="AR16" s="64">
        <v>8582</v>
      </c>
      <c r="AS16" s="64">
        <v>8582</v>
      </c>
      <c r="AT16" s="3">
        <v>9566</v>
      </c>
      <c r="AU16" s="3">
        <v>9566</v>
      </c>
      <c r="AV16" s="64">
        <v>214969.66399999999</v>
      </c>
      <c r="AW16" s="64">
        <v>214969.66399999999</v>
      </c>
      <c r="AX16" s="64">
        <v>0</v>
      </c>
      <c r="AY16" s="64">
        <v>1806</v>
      </c>
      <c r="AZ16" s="3">
        <v>0</v>
      </c>
      <c r="BA16" s="3">
        <v>0</v>
      </c>
      <c r="BB16" s="64">
        <v>23159</v>
      </c>
      <c r="BC16" s="64">
        <v>23159</v>
      </c>
      <c r="BD16" s="64">
        <v>0</v>
      </c>
      <c r="BE16" s="64">
        <v>0</v>
      </c>
      <c r="BF16" s="3">
        <v>0</v>
      </c>
      <c r="BG16" s="3">
        <v>0</v>
      </c>
      <c r="BH16" s="64">
        <v>0</v>
      </c>
      <c r="BI16" s="64">
        <v>0</v>
      </c>
      <c r="BJ16" s="64">
        <v>3643</v>
      </c>
      <c r="BK16" s="64">
        <v>3643</v>
      </c>
      <c r="BL16" s="3">
        <v>124788</v>
      </c>
      <c r="BM16" s="3">
        <v>136219</v>
      </c>
      <c r="BN16" s="64">
        <v>18608</v>
      </c>
      <c r="BO16" s="64">
        <v>18608</v>
      </c>
      <c r="BP16" s="64">
        <v>25925</v>
      </c>
      <c r="BQ16" s="64">
        <v>25925</v>
      </c>
      <c r="BR16" s="3">
        <v>12151</v>
      </c>
      <c r="BS16" s="3">
        <v>12151</v>
      </c>
      <c r="BT16" s="64">
        <v>0</v>
      </c>
      <c r="BU16" s="64">
        <v>0</v>
      </c>
      <c r="BV16" s="64">
        <v>0</v>
      </c>
      <c r="BW16" s="64">
        <v>0</v>
      </c>
      <c r="BX16" s="3">
        <v>0</v>
      </c>
      <c r="BY16" s="3">
        <v>0</v>
      </c>
      <c r="BZ16" s="64">
        <v>476017</v>
      </c>
      <c r="CA16" s="64">
        <v>575039</v>
      </c>
      <c r="CB16" s="64">
        <v>184452</v>
      </c>
      <c r="CC16" s="64">
        <v>194639</v>
      </c>
      <c r="CD16" s="3">
        <v>97277</v>
      </c>
      <c r="CE16" s="3">
        <v>99347</v>
      </c>
      <c r="CF16" s="64">
        <v>61789</v>
      </c>
      <c r="CG16" s="64">
        <v>62246</v>
      </c>
      <c r="CH16" s="64">
        <v>0</v>
      </c>
      <c r="CI16" s="64">
        <v>0</v>
      </c>
      <c r="CJ16" s="3">
        <v>0</v>
      </c>
      <c r="CK16" s="3">
        <v>0</v>
      </c>
      <c r="CL16" s="64">
        <v>0</v>
      </c>
      <c r="CM16" s="64">
        <v>0</v>
      </c>
      <c r="CN16" s="64">
        <v>18468</v>
      </c>
      <c r="CO16" s="64">
        <v>18468</v>
      </c>
      <c r="CP16" s="3">
        <v>6095</v>
      </c>
      <c r="CQ16" s="3">
        <v>6095</v>
      </c>
      <c r="CR16" s="64">
        <v>0</v>
      </c>
      <c r="CS16" s="64">
        <v>0</v>
      </c>
      <c r="CT16" s="64">
        <v>0</v>
      </c>
      <c r="CU16" s="64">
        <v>0</v>
      </c>
      <c r="CV16" s="3">
        <v>0</v>
      </c>
      <c r="CW16" s="3">
        <v>0</v>
      </c>
      <c r="CX16" s="64">
        <v>4514</v>
      </c>
      <c r="CY16" s="64">
        <v>4514</v>
      </c>
      <c r="CZ16" s="65">
        <v>36079</v>
      </c>
      <c r="DA16" s="64">
        <v>36079</v>
      </c>
      <c r="DB16" s="65">
        <v>146160</v>
      </c>
      <c r="DC16" s="3">
        <v>157258</v>
      </c>
      <c r="DD16" s="65">
        <v>8274</v>
      </c>
      <c r="DE16" s="64">
        <v>8274</v>
      </c>
      <c r="DF16" s="65">
        <v>0</v>
      </c>
      <c r="DG16" s="64">
        <v>0</v>
      </c>
      <c r="DH16" s="65">
        <v>0</v>
      </c>
      <c r="DI16" s="3">
        <v>0</v>
      </c>
      <c r="DJ16" s="65">
        <v>0</v>
      </c>
      <c r="DK16" s="64">
        <v>0</v>
      </c>
      <c r="DL16" s="65">
        <v>0</v>
      </c>
      <c r="DM16" s="64">
        <v>0</v>
      </c>
      <c r="DN16" s="65">
        <v>37648</v>
      </c>
      <c r="DO16" s="3">
        <v>37648</v>
      </c>
      <c r="DP16" s="64">
        <v>57269</v>
      </c>
      <c r="DQ16" s="64">
        <v>59814</v>
      </c>
      <c r="DR16" s="64">
        <v>372628</v>
      </c>
      <c r="DS16" s="64">
        <v>399712</v>
      </c>
      <c r="DT16" s="3">
        <v>23227</v>
      </c>
      <c r="DU16" s="3">
        <v>25302</v>
      </c>
      <c r="DV16" s="64">
        <v>10249</v>
      </c>
      <c r="DW16" s="64">
        <v>10249</v>
      </c>
      <c r="DX16" s="64">
        <v>1402</v>
      </c>
      <c r="DY16" s="64">
        <v>1402</v>
      </c>
      <c r="DZ16" s="3">
        <v>0</v>
      </c>
      <c r="EA16" s="3">
        <v>0</v>
      </c>
      <c r="EB16" s="64">
        <v>10704</v>
      </c>
      <c r="EC16" s="64">
        <v>10704</v>
      </c>
      <c r="ED16" s="64">
        <v>4282</v>
      </c>
      <c r="EE16" s="64">
        <v>4282</v>
      </c>
      <c r="EF16" s="3">
        <v>0</v>
      </c>
      <c r="EG16" s="3">
        <v>0</v>
      </c>
      <c r="EH16" s="64">
        <v>52696</v>
      </c>
      <c r="EI16" s="64">
        <v>52696</v>
      </c>
      <c r="EJ16" s="64">
        <v>39484</v>
      </c>
      <c r="EK16" s="64">
        <v>39394</v>
      </c>
      <c r="EL16" s="3">
        <v>0</v>
      </c>
      <c r="EM16" s="3">
        <v>0</v>
      </c>
      <c r="EN16" s="64">
        <v>0</v>
      </c>
      <c r="EO16" s="64">
        <v>0</v>
      </c>
      <c r="EP16" s="64">
        <v>0</v>
      </c>
      <c r="EQ16" s="64">
        <v>0</v>
      </c>
      <c r="ER16" s="3">
        <v>0</v>
      </c>
      <c r="ES16" s="3">
        <v>0</v>
      </c>
    </row>
    <row r="17" spans="1:149" outlineLevel="1">
      <c r="A17" s="23" t="s">
        <v>89</v>
      </c>
      <c r="B17" s="64">
        <v>35970773</v>
      </c>
      <c r="C17" s="64">
        <v>48559418</v>
      </c>
      <c r="D17" s="3">
        <v>7344095</v>
      </c>
      <c r="E17" s="3">
        <v>7700605</v>
      </c>
      <c r="F17" s="64">
        <v>1144090</v>
      </c>
      <c r="G17" s="64">
        <v>1245559</v>
      </c>
      <c r="H17" s="64">
        <v>4013732</v>
      </c>
      <c r="I17" s="64">
        <v>4291636</v>
      </c>
      <c r="J17" s="3">
        <v>7088079</v>
      </c>
      <c r="K17" s="3">
        <v>7440950</v>
      </c>
      <c r="L17" s="64">
        <v>3078769</v>
      </c>
      <c r="M17" s="64">
        <v>3400924</v>
      </c>
      <c r="N17" s="64">
        <v>118187</v>
      </c>
      <c r="O17" s="64">
        <v>118522</v>
      </c>
      <c r="P17" s="3">
        <v>4394976</v>
      </c>
      <c r="Q17" s="3">
        <v>7459900</v>
      </c>
      <c r="R17" s="64">
        <v>815785</v>
      </c>
      <c r="S17" s="64">
        <v>903357</v>
      </c>
      <c r="T17" s="64">
        <v>634589</v>
      </c>
      <c r="U17" s="64">
        <v>678446</v>
      </c>
      <c r="V17" s="3">
        <v>532193</v>
      </c>
      <c r="W17" s="3">
        <v>536131</v>
      </c>
      <c r="X17" s="64">
        <v>285675</v>
      </c>
      <c r="Y17" s="64">
        <v>296193</v>
      </c>
      <c r="Z17" s="64">
        <v>1483537</v>
      </c>
      <c r="AA17" s="64">
        <v>1575089</v>
      </c>
      <c r="AB17" s="3"/>
      <c r="AC17" s="3"/>
      <c r="AD17" s="64">
        <v>257101</v>
      </c>
      <c r="AE17" s="64">
        <v>263679</v>
      </c>
      <c r="AF17" s="64">
        <v>998153</v>
      </c>
      <c r="AG17" s="64">
        <v>1084857</v>
      </c>
      <c r="AH17" s="3">
        <v>254863</v>
      </c>
      <c r="AI17" s="3">
        <v>314773</v>
      </c>
      <c r="AJ17" s="64">
        <v>35389</v>
      </c>
      <c r="AK17" s="64">
        <v>36067</v>
      </c>
      <c r="AL17" s="64">
        <v>351339</v>
      </c>
      <c r="AM17" s="64">
        <v>375378</v>
      </c>
      <c r="AN17" s="3">
        <v>56989</v>
      </c>
      <c r="AO17" s="3">
        <v>57580</v>
      </c>
      <c r="AP17" s="64">
        <v>573000</v>
      </c>
      <c r="AQ17" s="64">
        <v>675516</v>
      </c>
      <c r="AR17" s="64">
        <v>241435</v>
      </c>
      <c r="AS17" s="64">
        <v>275853</v>
      </c>
      <c r="AT17" s="3">
        <v>336687</v>
      </c>
      <c r="AU17" s="3">
        <v>345339</v>
      </c>
      <c r="AV17" s="64">
        <v>1247401.5330000001</v>
      </c>
      <c r="AW17" s="64">
        <v>1409081.7919999999</v>
      </c>
      <c r="AX17" s="64">
        <v>136760</v>
      </c>
      <c r="AY17" s="64">
        <v>160358</v>
      </c>
      <c r="AZ17" s="3">
        <v>201485</v>
      </c>
      <c r="BA17" s="3">
        <v>212365</v>
      </c>
      <c r="BB17" s="64">
        <v>479663</v>
      </c>
      <c r="BC17" s="64">
        <v>549298</v>
      </c>
      <c r="BD17" s="64">
        <v>94608</v>
      </c>
      <c r="BE17" s="64">
        <v>99377</v>
      </c>
      <c r="BF17" s="3">
        <v>23589</v>
      </c>
      <c r="BG17" s="3">
        <v>24347</v>
      </c>
      <c r="BH17" s="64">
        <v>40039</v>
      </c>
      <c r="BI17" s="64">
        <v>46644</v>
      </c>
      <c r="BJ17" s="64">
        <v>200180</v>
      </c>
      <c r="BK17" s="64">
        <v>205091</v>
      </c>
      <c r="BL17" s="3">
        <v>1152959</v>
      </c>
      <c r="BM17" s="3">
        <v>1414679</v>
      </c>
      <c r="BN17" s="64">
        <v>454885</v>
      </c>
      <c r="BO17" s="64">
        <v>491680</v>
      </c>
      <c r="BP17" s="64">
        <v>350071</v>
      </c>
      <c r="BQ17" s="64">
        <v>354627</v>
      </c>
      <c r="BR17" s="3">
        <v>240653</v>
      </c>
      <c r="BS17" s="3">
        <v>262856</v>
      </c>
      <c r="BT17" s="64">
        <v>71692</v>
      </c>
      <c r="BU17" s="64">
        <v>70661</v>
      </c>
      <c r="BV17" s="64">
        <v>197196</v>
      </c>
      <c r="BW17" s="64">
        <v>206068</v>
      </c>
      <c r="BX17" s="3">
        <v>126483</v>
      </c>
      <c r="BY17" s="3">
        <v>126483</v>
      </c>
      <c r="BZ17" s="64">
        <v>5244108</v>
      </c>
      <c r="CA17" s="64">
        <v>6320197</v>
      </c>
      <c r="CB17" s="64">
        <v>865190</v>
      </c>
      <c r="CC17" s="64">
        <v>1161184</v>
      </c>
      <c r="CD17" s="3">
        <v>699737</v>
      </c>
      <c r="CE17" s="3">
        <v>765660</v>
      </c>
      <c r="CF17" s="64">
        <v>583305</v>
      </c>
      <c r="CG17" s="64">
        <v>676368</v>
      </c>
      <c r="CH17" s="64">
        <v>357288</v>
      </c>
      <c r="CI17" s="64">
        <v>357949</v>
      </c>
      <c r="CJ17" s="3">
        <v>225158</v>
      </c>
      <c r="CK17" s="3">
        <v>230390</v>
      </c>
      <c r="CL17" s="64">
        <v>127770</v>
      </c>
      <c r="CM17" s="64">
        <v>131105</v>
      </c>
      <c r="CN17" s="64">
        <v>129127</v>
      </c>
      <c r="CO17" s="64">
        <v>132923</v>
      </c>
      <c r="CP17" s="3">
        <v>157689</v>
      </c>
      <c r="CQ17" s="3">
        <v>172885</v>
      </c>
      <c r="CR17" s="64">
        <v>15127</v>
      </c>
      <c r="CS17" s="64">
        <v>15127</v>
      </c>
      <c r="CT17" s="64">
        <v>309952</v>
      </c>
      <c r="CU17" s="64">
        <v>326500</v>
      </c>
      <c r="CV17" s="3">
        <v>44260</v>
      </c>
      <c r="CW17" s="3">
        <v>44260</v>
      </c>
      <c r="CX17" s="64">
        <v>202623</v>
      </c>
      <c r="CY17" s="64">
        <v>235953</v>
      </c>
      <c r="CZ17" s="65">
        <v>246788</v>
      </c>
      <c r="DA17" s="64">
        <v>299757</v>
      </c>
      <c r="DB17" s="65">
        <v>1312488</v>
      </c>
      <c r="DC17" s="3">
        <v>1762591</v>
      </c>
      <c r="DD17" s="65">
        <v>212897</v>
      </c>
      <c r="DE17" s="64">
        <v>288657</v>
      </c>
      <c r="DF17" s="65">
        <v>97498</v>
      </c>
      <c r="DG17" s="64">
        <v>97736</v>
      </c>
      <c r="DH17" s="65">
        <v>43745</v>
      </c>
      <c r="DI17" s="3">
        <v>47920</v>
      </c>
      <c r="DJ17" s="65">
        <v>66101</v>
      </c>
      <c r="DK17" s="64">
        <v>64818</v>
      </c>
      <c r="DL17" s="65">
        <v>200099</v>
      </c>
      <c r="DM17" s="64">
        <v>216710</v>
      </c>
      <c r="DN17" s="65">
        <v>1038622</v>
      </c>
      <c r="DO17" s="3">
        <v>1130131</v>
      </c>
      <c r="DP17" s="64">
        <v>681407</v>
      </c>
      <c r="DQ17" s="64">
        <v>780413</v>
      </c>
      <c r="DR17" s="64">
        <v>1209500</v>
      </c>
      <c r="DS17" s="64">
        <v>1439120</v>
      </c>
      <c r="DT17" s="3">
        <v>1986432</v>
      </c>
      <c r="DU17" s="3">
        <v>2177432</v>
      </c>
      <c r="DV17" s="64">
        <v>184246</v>
      </c>
      <c r="DW17" s="64">
        <v>184132</v>
      </c>
      <c r="DX17" s="64">
        <v>189340</v>
      </c>
      <c r="DY17" s="64">
        <v>194149</v>
      </c>
      <c r="DZ17" s="3">
        <v>140210</v>
      </c>
      <c r="EA17" s="3">
        <v>141194</v>
      </c>
      <c r="EB17" s="64">
        <v>588292</v>
      </c>
      <c r="EC17" s="64">
        <v>624828</v>
      </c>
      <c r="ED17" s="64">
        <v>591787</v>
      </c>
      <c r="EE17" s="64">
        <v>643121</v>
      </c>
      <c r="EF17" s="3">
        <v>334329</v>
      </c>
      <c r="EG17" s="3">
        <v>342364</v>
      </c>
      <c r="EH17" s="64">
        <v>754200</v>
      </c>
      <c r="EI17" s="64">
        <v>792773</v>
      </c>
      <c r="EJ17" s="64">
        <v>653584</v>
      </c>
      <c r="EK17" s="64">
        <v>765887</v>
      </c>
      <c r="EL17" s="3">
        <v>321087</v>
      </c>
      <c r="EM17" s="3">
        <v>363410</v>
      </c>
      <c r="EN17" s="64">
        <v>288099</v>
      </c>
      <c r="EO17" s="64">
        <v>285272</v>
      </c>
      <c r="EP17" s="64">
        <v>453696</v>
      </c>
      <c r="EQ17" s="64">
        <v>512386</v>
      </c>
      <c r="ER17" s="3">
        <v>248965</v>
      </c>
      <c r="ES17" s="3">
        <v>255271</v>
      </c>
    </row>
    <row r="18" spans="1:149" outlineLevel="1">
      <c r="A18" s="26" t="s">
        <v>90</v>
      </c>
      <c r="B18" s="66">
        <v>4150801</v>
      </c>
      <c r="C18" s="66">
        <v>16250941</v>
      </c>
      <c r="D18" s="67">
        <v>1190875</v>
      </c>
      <c r="E18" s="67">
        <v>1393812</v>
      </c>
      <c r="F18" s="66">
        <v>84586</v>
      </c>
      <c r="G18" s="66">
        <v>116018</v>
      </c>
      <c r="H18" s="66">
        <v>601908</v>
      </c>
      <c r="I18" s="66">
        <v>732132</v>
      </c>
      <c r="J18" s="67">
        <v>632187</v>
      </c>
      <c r="K18" s="67">
        <v>876672</v>
      </c>
      <c r="L18" s="66">
        <v>278324</v>
      </c>
      <c r="M18" s="66">
        <v>347116</v>
      </c>
      <c r="N18" s="66">
        <v>2167</v>
      </c>
      <c r="O18" s="66">
        <v>2167</v>
      </c>
      <c r="P18" s="67">
        <v>389898</v>
      </c>
      <c r="Q18" s="67">
        <v>1153571</v>
      </c>
      <c r="R18" s="66">
        <v>160401</v>
      </c>
      <c r="S18" s="66">
        <v>200893</v>
      </c>
      <c r="T18" s="66">
        <v>107393</v>
      </c>
      <c r="U18" s="66">
        <v>129943</v>
      </c>
      <c r="V18" s="67">
        <v>79081</v>
      </c>
      <c r="W18" s="67">
        <v>88490</v>
      </c>
      <c r="X18" s="66">
        <v>38680</v>
      </c>
      <c r="Y18" s="66">
        <v>44480</v>
      </c>
      <c r="Z18" s="66">
        <v>180241</v>
      </c>
      <c r="AA18" s="66">
        <v>206363</v>
      </c>
      <c r="AB18" s="67"/>
      <c r="AC18" s="67"/>
      <c r="AD18" s="66">
        <v>49393</v>
      </c>
      <c r="AE18" s="66">
        <v>50510</v>
      </c>
      <c r="AF18" s="66">
        <v>86498</v>
      </c>
      <c r="AG18" s="66">
        <v>123569</v>
      </c>
      <c r="AH18" s="67">
        <v>32845</v>
      </c>
      <c r="AI18" s="67">
        <v>47213</v>
      </c>
      <c r="AJ18" s="66">
        <v>208</v>
      </c>
      <c r="AK18" s="66">
        <v>3884</v>
      </c>
      <c r="AL18" s="66">
        <v>40521</v>
      </c>
      <c r="AM18" s="66">
        <v>54482</v>
      </c>
      <c r="AN18" s="67">
        <v>819</v>
      </c>
      <c r="AO18" s="67">
        <v>819</v>
      </c>
      <c r="AP18" s="66">
        <v>60920</v>
      </c>
      <c r="AQ18" s="66">
        <v>110478</v>
      </c>
      <c r="AR18" s="66">
        <v>20014</v>
      </c>
      <c r="AS18" s="66">
        <v>29124</v>
      </c>
      <c r="AT18" s="67">
        <v>26569</v>
      </c>
      <c r="AU18" s="67">
        <v>55776</v>
      </c>
      <c r="AV18" s="66">
        <v>99809.274000000005</v>
      </c>
      <c r="AW18" s="66">
        <v>166229.00099999999</v>
      </c>
      <c r="AX18" s="66">
        <v>5283</v>
      </c>
      <c r="AY18" s="66">
        <v>11580</v>
      </c>
      <c r="AZ18" s="67">
        <v>8391</v>
      </c>
      <c r="BA18" s="67">
        <v>15065</v>
      </c>
      <c r="BB18" s="66">
        <v>25696</v>
      </c>
      <c r="BC18" s="66">
        <v>48056</v>
      </c>
      <c r="BD18" s="66">
        <v>10054</v>
      </c>
      <c r="BE18" s="66">
        <v>17131</v>
      </c>
      <c r="BF18" s="67">
        <v>1112</v>
      </c>
      <c r="BG18" s="67">
        <v>1737</v>
      </c>
      <c r="BH18" s="66">
        <v>5108</v>
      </c>
      <c r="BI18" s="66">
        <v>7821</v>
      </c>
      <c r="BJ18" s="66">
        <v>9902</v>
      </c>
      <c r="BK18" s="66">
        <v>13426</v>
      </c>
      <c r="BL18" s="67">
        <v>100526</v>
      </c>
      <c r="BM18" s="67">
        <v>178417</v>
      </c>
      <c r="BN18" s="66">
        <v>26352</v>
      </c>
      <c r="BO18" s="66">
        <v>44916</v>
      </c>
      <c r="BP18" s="66">
        <v>31871</v>
      </c>
      <c r="BQ18" s="66">
        <v>51411</v>
      </c>
      <c r="BR18" s="67">
        <v>16516</v>
      </c>
      <c r="BS18" s="67">
        <v>34578</v>
      </c>
      <c r="BT18" s="66">
        <v>1493</v>
      </c>
      <c r="BU18" s="66">
        <v>1493</v>
      </c>
      <c r="BV18" s="66">
        <v>8807</v>
      </c>
      <c r="BW18" s="66">
        <v>9395</v>
      </c>
      <c r="BX18" s="67">
        <v>4400</v>
      </c>
      <c r="BY18" s="67">
        <v>4400</v>
      </c>
      <c r="BZ18" s="66">
        <v>808772</v>
      </c>
      <c r="CA18" s="66">
        <v>1354886</v>
      </c>
      <c r="CB18" s="66">
        <v>71704</v>
      </c>
      <c r="CC18" s="66">
        <v>249352</v>
      </c>
      <c r="CD18" s="67">
        <v>86037</v>
      </c>
      <c r="CE18" s="67">
        <v>120367</v>
      </c>
      <c r="CF18" s="66">
        <v>76083</v>
      </c>
      <c r="CG18" s="66">
        <v>136045</v>
      </c>
      <c r="CH18" s="66">
        <v>26292</v>
      </c>
      <c r="CI18" s="66">
        <v>30404</v>
      </c>
      <c r="CJ18" s="67">
        <v>19269</v>
      </c>
      <c r="CK18" s="67">
        <v>22465</v>
      </c>
      <c r="CL18" s="66">
        <v>18443</v>
      </c>
      <c r="CM18" s="66">
        <v>18875</v>
      </c>
      <c r="CN18" s="66">
        <v>17042</v>
      </c>
      <c r="CO18" s="66">
        <v>22457</v>
      </c>
      <c r="CP18" s="67">
        <v>17544</v>
      </c>
      <c r="CQ18" s="67">
        <v>25775</v>
      </c>
      <c r="CR18" s="66">
        <v>666</v>
      </c>
      <c r="CS18" s="66">
        <v>666</v>
      </c>
      <c r="CT18" s="66">
        <v>24270</v>
      </c>
      <c r="CU18" s="66">
        <v>30162</v>
      </c>
      <c r="CV18" s="67">
        <v>3239</v>
      </c>
      <c r="CW18" s="67">
        <v>3239</v>
      </c>
      <c r="CX18" s="66">
        <v>34782</v>
      </c>
      <c r="CY18" s="66">
        <v>53300</v>
      </c>
      <c r="CZ18" s="68">
        <v>16607</v>
      </c>
      <c r="DA18" s="66">
        <v>40780</v>
      </c>
      <c r="DB18" s="68">
        <v>213818</v>
      </c>
      <c r="DC18" s="67">
        <v>431623</v>
      </c>
      <c r="DD18" s="68">
        <v>34441</v>
      </c>
      <c r="DE18" s="66">
        <v>53410</v>
      </c>
      <c r="DF18" s="68">
        <v>29317</v>
      </c>
      <c r="DG18" s="66">
        <v>29595</v>
      </c>
      <c r="DH18" s="68">
        <v>4416</v>
      </c>
      <c r="DI18" s="67">
        <v>8160</v>
      </c>
      <c r="DJ18" s="68">
        <v>6282</v>
      </c>
      <c r="DK18" s="66">
        <v>10641</v>
      </c>
      <c r="DL18" s="68">
        <v>14678</v>
      </c>
      <c r="DM18" s="66">
        <v>23009</v>
      </c>
      <c r="DN18" s="68">
        <v>173909</v>
      </c>
      <c r="DO18" s="67">
        <v>286298</v>
      </c>
      <c r="DP18" s="66">
        <v>93014</v>
      </c>
      <c r="DQ18" s="66">
        <v>136612</v>
      </c>
      <c r="DR18" s="66">
        <v>123122</v>
      </c>
      <c r="DS18" s="66">
        <v>205675</v>
      </c>
      <c r="DT18" s="67">
        <v>268387</v>
      </c>
      <c r="DU18" s="67">
        <v>419334</v>
      </c>
      <c r="DV18" s="66">
        <v>13988</v>
      </c>
      <c r="DW18" s="66">
        <v>19813</v>
      </c>
      <c r="DX18" s="66">
        <v>17098</v>
      </c>
      <c r="DY18" s="66">
        <v>18972</v>
      </c>
      <c r="DZ18" s="67">
        <v>9743</v>
      </c>
      <c r="EA18" s="67">
        <v>10247</v>
      </c>
      <c r="EB18" s="66">
        <v>60395</v>
      </c>
      <c r="EC18" s="66">
        <v>71557</v>
      </c>
      <c r="ED18" s="66">
        <v>48188</v>
      </c>
      <c r="EE18" s="66">
        <v>81876</v>
      </c>
      <c r="EF18" s="67">
        <v>16137</v>
      </c>
      <c r="EG18" s="67">
        <v>38109</v>
      </c>
      <c r="EH18" s="66">
        <v>78956</v>
      </c>
      <c r="EI18" s="66">
        <v>93947</v>
      </c>
      <c r="EJ18" s="66">
        <v>89764</v>
      </c>
      <c r="EK18" s="66">
        <v>139397</v>
      </c>
      <c r="EL18" s="67">
        <v>37756</v>
      </c>
      <c r="EM18" s="67">
        <v>61473</v>
      </c>
      <c r="EN18" s="66">
        <v>11765</v>
      </c>
      <c r="EO18" s="66">
        <v>18500</v>
      </c>
      <c r="EP18" s="66">
        <v>17917</v>
      </c>
      <c r="EQ18" s="66">
        <v>36983</v>
      </c>
      <c r="ER18" s="67">
        <v>15924</v>
      </c>
      <c r="ES18" s="67">
        <v>19158</v>
      </c>
    </row>
    <row r="19" spans="1:149" ht="15" outlineLevel="1">
      <c r="A19" s="29" t="s">
        <v>86</v>
      </c>
      <c r="B19" s="69">
        <v>103895814</v>
      </c>
      <c r="C19" s="69">
        <v>139327679</v>
      </c>
      <c r="D19" s="31">
        <v>21818424</v>
      </c>
      <c r="E19" s="31">
        <v>22431312</v>
      </c>
      <c r="F19" s="69">
        <v>3277236</v>
      </c>
      <c r="G19" s="69">
        <v>3444439</v>
      </c>
      <c r="H19" s="69">
        <v>10102495</v>
      </c>
      <c r="I19" s="69">
        <v>11155305</v>
      </c>
      <c r="J19" s="31">
        <v>18796174</v>
      </c>
      <c r="K19" s="31">
        <v>19689483</v>
      </c>
      <c r="L19" s="69">
        <v>7253011</v>
      </c>
      <c r="M19" s="69">
        <v>7672944</v>
      </c>
      <c r="N19" s="69">
        <v>151756</v>
      </c>
      <c r="O19" s="69">
        <v>156696</v>
      </c>
      <c r="P19" s="31">
        <v>10360509</v>
      </c>
      <c r="Q19" s="31">
        <v>15234782</v>
      </c>
      <c r="R19" s="69">
        <v>2263527</v>
      </c>
      <c r="S19" s="69">
        <v>2446998</v>
      </c>
      <c r="T19" s="69">
        <v>1491027</v>
      </c>
      <c r="U19" s="69">
        <v>1608412</v>
      </c>
      <c r="V19" s="31">
        <v>1109679</v>
      </c>
      <c r="W19" s="31">
        <v>1123026</v>
      </c>
      <c r="X19" s="69">
        <v>871629</v>
      </c>
      <c r="Y19" s="69">
        <v>887947</v>
      </c>
      <c r="Z19" s="69">
        <v>4943761</v>
      </c>
      <c r="AA19" s="69">
        <v>5734460</v>
      </c>
      <c r="AB19" s="31"/>
      <c r="AC19" s="31"/>
      <c r="AD19" s="69">
        <v>673054</v>
      </c>
      <c r="AE19" s="69">
        <v>681072</v>
      </c>
      <c r="AF19" s="69">
        <v>2883854</v>
      </c>
      <c r="AG19" s="69">
        <v>3134260</v>
      </c>
      <c r="AH19" s="31">
        <v>722126</v>
      </c>
      <c r="AI19" s="31">
        <v>819425</v>
      </c>
      <c r="AJ19" s="69">
        <v>39171</v>
      </c>
      <c r="AK19" s="69">
        <v>43525</v>
      </c>
      <c r="AL19" s="69">
        <v>997942</v>
      </c>
      <c r="AM19" s="69">
        <v>1048768</v>
      </c>
      <c r="AN19" s="31">
        <v>123435</v>
      </c>
      <c r="AO19" s="31">
        <v>124025</v>
      </c>
      <c r="AP19" s="69">
        <v>1516823</v>
      </c>
      <c r="AQ19" s="69">
        <v>1837654</v>
      </c>
      <c r="AR19" s="69">
        <v>578481</v>
      </c>
      <c r="AS19" s="69">
        <v>720104</v>
      </c>
      <c r="AT19" s="31">
        <v>819756</v>
      </c>
      <c r="AU19" s="31">
        <v>895975</v>
      </c>
      <c r="AV19" s="69">
        <v>3411459.1150000002</v>
      </c>
      <c r="AW19" s="69">
        <v>3740789.3560000001</v>
      </c>
      <c r="AX19" s="69">
        <v>323214</v>
      </c>
      <c r="AY19" s="69">
        <v>443722</v>
      </c>
      <c r="AZ19" s="31">
        <v>276421</v>
      </c>
      <c r="BA19" s="31">
        <v>297456</v>
      </c>
      <c r="BB19" s="69">
        <v>1048905</v>
      </c>
      <c r="BC19" s="69">
        <v>1166866</v>
      </c>
      <c r="BD19" s="69">
        <v>212892</v>
      </c>
      <c r="BE19" s="69">
        <v>229564</v>
      </c>
      <c r="BF19" s="31">
        <v>49961</v>
      </c>
      <c r="BG19" s="31">
        <v>51344</v>
      </c>
      <c r="BH19" s="69">
        <v>103366</v>
      </c>
      <c r="BI19" s="69">
        <v>115156</v>
      </c>
      <c r="BJ19" s="69">
        <v>499075</v>
      </c>
      <c r="BK19" s="69">
        <v>507660</v>
      </c>
      <c r="BL19" s="31">
        <v>3640094</v>
      </c>
      <c r="BM19" s="31">
        <v>4130605</v>
      </c>
      <c r="BN19" s="69">
        <v>1118744</v>
      </c>
      <c r="BO19" s="69">
        <v>1176120</v>
      </c>
      <c r="BP19" s="69">
        <v>788857</v>
      </c>
      <c r="BQ19" s="69">
        <v>832467</v>
      </c>
      <c r="BR19" s="31">
        <v>504038</v>
      </c>
      <c r="BS19" s="31">
        <v>561084</v>
      </c>
      <c r="BT19" s="69">
        <v>81589</v>
      </c>
      <c r="BU19" s="69">
        <v>80558</v>
      </c>
      <c r="BV19" s="69">
        <v>357279</v>
      </c>
      <c r="BW19" s="69">
        <v>366851</v>
      </c>
      <c r="BX19" s="31">
        <v>141972</v>
      </c>
      <c r="BY19" s="31">
        <v>141972</v>
      </c>
      <c r="BZ19" s="69">
        <v>15533502</v>
      </c>
      <c r="CA19" s="69">
        <v>19715219</v>
      </c>
      <c r="CB19" s="69">
        <v>2648667</v>
      </c>
      <c r="CC19" s="69">
        <v>3484132</v>
      </c>
      <c r="CD19" s="31">
        <v>1871068</v>
      </c>
      <c r="CE19" s="31">
        <v>2033969</v>
      </c>
      <c r="CF19" s="69">
        <v>1616536</v>
      </c>
      <c r="CG19" s="69">
        <v>1835711</v>
      </c>
      <c r="CH19" s="69">
        <v>838700</v>
      </c>
      <c r="CI19" s="69">
        <v>843504</v>
      </c>
      <c r="CJ19" s="31">
        <v>481138</v>
      </c>
      <c r="CK19" s="31">
        <v>489566</v>
      </c>
      <c r="CL19" s="69">
        <v>323576</v>
      </c>
      <c r="CM19" s="69">
        <v>327343</v>
      </c>
      <c r="CN19" s="69">
        <v>348265</v>
      </c>
      <c r="CO19" s="69">
        <v>424986</v>
      </c>
      <c r="CP19" s="31">
        <v>369740</v>
      </c>
      <c r="CQ19" s="31">
        <v>393167</v>
      </c>
      <c r="CR19" s="69">
        <v>21167</v>
      </c>
      <c r="CS19" s="69">
        <v>21167</v>
      </c>
      <c r="CT19" s="69">
        <v>915065</v>
      </c>
      <c r="CU19" s="69">
        <v>942952</v>
      </c>
      <c r="CV19" s="31">
        <v>56358</v>
      </c>
      <c r="CW19" s="31">
        <v>56358</v>
      </c>
      <c r="CX19" s="69">
        <v>536326</v>
      </c>
      <c r="CY19" s="69">
        <v>699387</v>
      </c>
      <c r="CZ19" s="70">
        <v>612523</v>
      </c>
      <c r="DA19" s="69">
        <v>712802</v>
      </c>
      <c r="DB19" s="70">
        <v>4133760</v>
      </c>
      <c r="DC19" s="31">
        <v>5016605</v>
      </c>
      <c r="DD19" s="70">
        <v>622741</v>
      </c>
      <c r="DE19" s="69">
        <v>870146</v>
      </c>
      <c r="DF19" s="70">
        <v>144045</v>
      </c>
      <c r="DG19" s="69">
        <v>144561</v>
      </c>
      <c r="DH19" s="70">
        <v>115653</v>
      </c>
      <c r="DI19" s="31">
        <v>126968</v>
      </c>
      <c r="DJ19" s="70">
        <v>160495</v>
      </c>
      <c r="DK19" s="69">
        <v>172388</v>
      </c>
      <c r="DL19" s="70">
        <v>499477</v>
      </c>
      <c r="DM19" s="69">
        <v>535234</v>
      </c>
      <c r="DN19" s="70">
        <v>2986445</v>
      </c>
      <c r="DO19" s="31">
        <v>3260448</v>
      </c>
      <c r="DP19" s="69">
        <v>1830586</v>
      </c>
      <c r="DQ19" s="69">
        <v>2024329</v>
      </c>
      <c r="DR19" s="69">
        <v>3277640</v>
      </c>
      <c r="DS19" s="69">
        <v>4097674</v>
      </c>
      <c r="DT19" s="31">
        <v>5918222</v>
      </c>
      <c r="DU19" s="31">
        <v>6393819</v>
      </c>
      <c r="DV19" s="69">
        <v>440868</v>
      </c>
      <c r="DW19" s="69">
        <v>446685</v>
      </c>
      <c r="DX19" s="69">
        <v>391258</v>
      </c>
      <c r="DY19" s="69">
        <v>397941</v>
      </c>
      <c r="DZ19" s="31">
        <v>170936</v>
      </c>
      <c r="EA19" s="31">
        <v>172424</v>
      </c>
      <c r="EB19" s="69">
        <v>1362001</v>
      </c>
      <c r="EC19" s="69">
        <v>1409802</v>
      </c>
      <c r="ED19" s="69">
        <v>1175340</v>
      </c>
      <c r="EE19" s="69">
        <v>1264835</v>
      </c>
      <c r="EF19" s="31">
        <v>754578</v>
      </c>
      <c r="EG19" s="31">
        <v>802952</v>
      </c>
      <c r="EH19" s="69">
        <v>1998734</v>
      </c>
      <c r="EI19" s="69">
        <v>2053621</v>
      </c>
      <c r="EJ19" s="69">
        <v>1623741</v>
      </c>
      <c r="EK19" s="69">
        <v>1836196</v>
      </c>
      <c r="EL19" s="31">
        <v>634775</v>
      </c>
      <c r="EM19" s="31">
        <v>709181</v>
      </c>
      <c r="EN19" s="69">
        <v>503688</v>
      </c>
      <c r="EO19" s="69">
        <v>507596</v>
      </c>
      <c r="EP19" s="69">
        <v>871206</v>
      </c>
      <c r="EQ19" s="69">
        <v>966757</v>
      </c>
      <c r="ER19" s="31">
        <v>544705</v>
      </c>
      <c r="ES19" s="31">
        <v>554245</v>
      </c>
    </row>
    <row r="20" spans="1:149" outlineLevel="1">
      <c r="B20" s="64"/>
      <c r="C20" s="64"/>
      <c r="D20" s="3"/>
      <c r="E20" s="3"/>
      <c r="F20" s="64"/>
      <c r="G20" s="64"/>
      <c r="H20" s="64"/>
      <c r="I20" s="64"/>
      <c r="J20" s="3"/>
      <c r="K20" s="3"/>
      <c r="L20" s="64"/>
      <c r="M20" s="64"/>
      <c r="N20" s="64"/>
      <c r="O20" s="64"/>
      <c r="P20" s="3"/>
      <c r="Q20" s="3"/>
      <c r="R20" s="64"/>
      <c r="S20" s="64"/>
      <c r="T20" s="64"/>
      <c r="U20" s="64"/>
      <c r="V20" s="3"/>
      <c r="W20" s="3"/>
      <c r="X20" s="64"/>
      <c r="Y20" s="64"/>
      <c r="Z20" s="64"/>
      <c r="AA20" s="64"/>
      <c r="AB20" s="3"/>
      <c r="AC20" s="3"/>
      <c r="AD20" s="64"/>
      <c r="AE20" s="64"/>
      <c r="AF20" s="64"/>
      <c r="AG20" s="64"/>
      <c r="AH20" s="3"/>
      <c r="AI20" s="3"/>
      <c r="AJ20" s="64"/>
      <c r="AK20" s="64"/>
      <c r="AL20" s="64"/>
      <c r="AM20" s="64"/>
      <c r="AN20" s="3"/>
      <c r="AO20" s="3"/>
      <c r="AP20" s="64"/>
      <c r="AQ20" s="64"/>
      <c r="AR20" s="64"/>
      <c r="AS20" s="64"/>
      <c r="AT20" s="3"/>
      <c r="AU20" s="3"/>
      <c r="AV20" s="64"/>
      <c r="AW20" s="64"/>
      <c r="AX20" s="64"/>
      <c r="AY20" s="64"/>
      <c r="AZ20" s="3"/>
      <c r="BA20" s="3"/>
      <c r="BB20" s="64"/>
      <c r="BC20" s="64"/>
      <c r="BD20" s="64"/>
      <c r="BE20" s="64"/>
      <c r="BF20" s="3"/>
      <c r="BG20" s="3"/>
      <c r="BH20" s="64"/>
      <c r="BI20" s="64"/>
      <c r="BJ20" s="64"/>
      <c r="BK20" s="64"/>
      <c r="BL20" s="3"/>
      <c r="BM20" s="3"/>
      <c r="BN20" s="64"/>
      <c r="BO20" s="64"/>
      <c r="BP20" s="64"/>
      <c r="BQ20" s="64"/>
      <c r="BR20" s="3"/>
      <c r="BS20" s="3"/>
      <c r="BT20" s="64"/>
      <c r="BU20" s="64"/>
      <c r="BV20" s="64"/>
      <c r="BW20" s="64"/>
      <c r="BX20" s="3"/>
      <c r="BY20" s="3"/>
      <c r="BZ20" s="64"/>
      <c r="CA20" s="64"/>
      <c r="CB20" s="64"/>
      <c r="CC20" s="64"/>
      <c r="CD20" s="3"/>
      <c r="CE20" s="3"/>
      <c r="CF20" s="64"/>
      <c r="CG20" s="64"/>
      <c r="CH20" s="64"/>
      <c r="CI20" s="64"/>
      <c r="CJ20" s="3"/>
      <c r="CK20" s="3"/>
      <c r="CL20" s="64"/>
      <c r="CM20" s="64"/>
      <c r="CN20" s="64"/>
      <c r="CO20" s="64"/>
      <c r="CP20" s="3"/>
      <c r="CQ20" s="3"/>
      <c r="CR20" s="64"/>
      <c r="CS20" s="64"/>
      <c r="CT20" s="64"/>
      <c r="CU20" s="64"/>
      <c r="CV20" s="3"/>
      <c r="CW20" s="3"/>
      <c r="CX20" s="64"/>
      <c r="CY20" s="64"/>
      <c r="CZ20" s="65"/>
      <c r="DA20" s="64"/>
      <c r="DB20" s="65"/>
      <c r="DC20" s="3"/>
      <c r="DD20" s="65"/>
      <c r="DE20" s="64"/>
      <c r="DF20" s="65"/>
      <c r="DG20" s="64"/>
      <c r="DH20" s="65"/>
      <c r="DI20" s="3"/>
      <c r="DJ20" s="65"/>
      <c r="DK20" s="64"/>
      <c r="DL20" s="65"/>
      <c r="DM20" s="64"/>
      <c r="DN20" s="65"/>
      <c r="DO20" s="3"/>
      <c r="DP20" s="64"/>
      <c r="DQ20" s="64"/>
      <c r="DR20" s="64"/>
      <c r="DS20" s="64"/>
      <c r="DT20" s="3"/>
      <c r="DU20" s="3"/>
      <c r="DV20" s="64"/>
      <c r="DW20" s="64"/>
      <c r="DX20" s="64"/>
      <c r="DY20" s="64"/>
      <c r="DZ20" s="3"/>
      <c r="EA20" s="3"/>
      <c r="EB20" s="64"/>
      <c r="EC20" s="64"/>
      <c r="ED20" s="64"/>
      <c r="EE20" s="64"/>
      <c r="EF20" s="3"/>
      <c r="EG20" s="3"/>
      <c r="EH20" s="64"/>
      <c r="EI20" s="64"/>
      <c r="EJ20" s="64"/>
      <c r="EK20" s="64"/>
      <c r="EL20" s="3"/>
      <c r="EM20" s="3"/>
      <c r="EN20" s="64"/>
      <c r="EO20" s="64"/>
      <c r="EP20" s="64"/>
      <c r="EQ20" s="64"/>
      <c r="ER20" s="3"/>
      <c r="ES20" s="3"/>
    </row>
    <row r="21" spans="1:149" ht="15" outlineLevel="1">
      <c r="A21" s="32" t="s">
        <v>177</v>
      </c>
      <c r="B21" s="69">
        <v>-12861096</v>
      </c>
      <c r="C21" s="69">
        <v>4599556</v>
      </c>
      <c r="D21" s="31">
        <v>1230763</v>
      </c>
      <c r="E21" s="31">
        <v>2167367</v>
      </c>
      <c r="F21" s="69">
        <v>-290742</v>
      </c>
      <c r="G21" s="69">
        <v>-142964</v>
      </c>
      <c r="H21" s="69">
        <v>236560</v>
      </c>
      <c r="I21" s="69">
        <v>545918</v>
      </c>
      <c r="J21" s="31">
        <v>57652</v>
      </c>
      <c r="K21" s="31">
        <v>983178</v>
      </c>
      <c r="L21" s="69">
        <v>351319</v>
      </c>
      <c r="M21" s="69">
        <v>554154</v>
      </c>
      <c r="N21" s="69">
        <v>21471</v>
      </c>
      <c r="O21" s="69">
        <v>16531</v>
      </c>
      <c r="P21" s="31">
        <v>652361</v>
      </c>
      <c r="Q21" s="31">
        <v>2276059</v>
      </c>
      <c r="R21" s="69">
        <v>90067</v>
      </c>
      <c r="S21" s="69">
        <v>231885</v>
      </c>
      <c r="T21" s="69">
        <v>53492</v>
      </c>
      <c r="U21" s="69">
        <v>107640</v>
      </c>
      <c r="V21" s="31">
        <v>15350</v>
      </c>
      <c r="W21" s="31">
        <v>35262</v>
      </c>
      <c r="X21" s="69">
        <v>50026</v>
      </c>
      <c r="Y21" s="69">
        <v>64287</v>
      </c>
      <c r="Z21" s="69">
        <v>156680</v>
      </c>
      <c r="AA21" s="69">
        <v>44766</v>
      </c>
      <c r="AB21" s="31"/>
      <c r="AC21" s="31"/>
      <c r="AD21" s="69">
        <v>-12348</v>
      </c>
      <c r="AE21" s="69">
        <v>-11521</v>
      </c>
      <c r="AF21" s="69">
        <v>243704</v>
      </c>
      <c r="AG21" s="69">
        <v>333170</v>
      </c>
      <c r="AH21" s="31">
        <v>58129</v>
      </c>
      <c r="AI21" s="31">
        <v>109769</v>
      </c>
      <c r="AJ21" s="69">
        <v>-683</v>
      </c>
      <c r="AK21" s="69">
        <v>-4304</v>
      </c>
      <c r="AL21" s="69">
        <v>68340</v>
      </c>
      <c r="AM21" s="69">
        <v>102215</v>
      </c>
      <c r="AN21" s="31">
        <v>4112</v>
      </c>
      <c r="AO21" s="31">
        <v>3521</v>
      </c>
      <c r="AP21" s="69">
        <v>125298</v>
      </c>
      <c r="AQ21" s="69">
        <v>240180</v>
      </c>
      <c r="AR21" s="69">
        <v>47126</v>
      </c>
      <c r="AS21" s="69">
        <v>35108</v>
      </c>
      <c r="AT21" s="31">
        <v>-18860</v>
      </c>
      <c r="AU21" s="31">
        <v>50471</v>
      </c>
      <c r="AV21" s="69">
        <v>-19641.26200000057</v>
      </c>
      <c r="AW21" s="69">
        <v>230648.87099999981</v>
      </c>
      <c r="AX21" s="69">
        <v>14686</v>
      </c>
      <c r="AY21" s="69">
        <v>36504</v>
      </c>
      <c r="AZ21" s="31">
        <v>-1080</v>
      </c>
      <c r="BA21" s="31">
        <v>12865</v>
      </c>
      <c r="BB21" s="69">
        <v>-15713</v>
      </c>
      <c r="BC21" s="69">
        <v>32358</v>
      </c>
      <c r="BD21" s="69">
        <v>19134</v>
      </c>
      <c r="BE21" s="69">
        <v>21504</v>
      </c>
      <c r="BF21" s="31">
        <v>817</v>
      </c>
      <c r="BG21" s="31">
        <v>3111</v>
      </c>
      <c r="BH21" s="69">
        <v>1200</v>
      </c>
      <c r="BI21" s="69">
        <v>3539</v>
      </c>
      <c r="BJ21" s="69">
        <v>4155</v>
      </c>
      <c r="BK21" s="69">
        <v>16885</v>
      </c>
      <c r="BL21" s="31">
        <v>12164</v>
      </c>
      <c r="BM21" s="31">
        <v>185344</v>
      </c>
      <c r="BN21" s="69">
        <v>61956</v>
      </c>
      <c r="BO21" s="69">
        <v>106669</v>
      </c>
      <c r="BP21" s="69">
        <v>-15396</v>
      </c>
      <c r="BQ21" s="69">
        <v>8554</v>
      </c>
      <c r="BR21" s="31">
        <v>-25404</v>
      </c>
      <c r="BS21" s="31">
        <v>15515</v>
      </c>
      <c r="BT21" s="69">
        <v>6054</v>
      </c>
      <c r="BU21" s="69">
        <v>7085</v>
      </c>
      <c r="BV21" s="69">
        <v>19326</v>
      </c>
      <c r="BW21" s="69">
        <v>15179</v>
      </c>
      <c r="BX21" s="31">
        <v>8267</v>
      </c>
      <c r="BY21" s="31">
        <v>8267</v>
      </c>
      <c r="BZ21" s="69">
        <v>-170641</v>
      </c>
      <c r="CA21" s="69">
        <v>955328</v>
      </c>
      <c r="CB21" s="69">
        <v>-116458</v>
      </c>
      <c r="CC21" s="69">
        <v>-63406</v>
      </c>
      <c r="CD21" s="31">
        <v>120419</v>
      </c>
      <c r="CE21" s="31">
        <v>244663</v>
      </c>
      <c r="CF21" s="69">
        <v>-80272</v>
      </c>
      <c r="CG21" s="69">
        <v>49792</v>
      </c>
      <c r="CH21" s="69">
        <v>43223</v>
      </c>
      <c r="CI21" s="69">
        <v>49948</v>
      </c>
      <c r="CJ21" s="31">
        <v>31825</v>
      </c>
      <c r="CK21" s="31">
        <v>28857</v>
      </c>
      <c r="CL21" s="69">
        <v>10084</v>
      </c>
      <c r="CM21" s="69">
        <v>11652</v>
      </c>
      <c r="CN21" s="69">
        <v>-14237</v>
      </c>
      <c r="CO21" s="69">
        <v>-4496</v>
      </c>
      <c r="CP21" s="31">
        <v>7083</v>
      </c>
      <c r="CQ21" s="31">
        <v>15678</v>
      </c>
      <c r="CR21" s="69">
        <v>9257</v>
      </c>
      <c r="CS21" s="69">
        <v>9257</v>
      </c>
      <c r="CT21" s="69">
        <v>-27999</v>
      </c>
      <c r="CU21" s="69">
        <v>-18733</v>
      </c>
      <c r="CV21" s="31">
        <v>23269</v>
      </c>
      <c r="CW21" s="31">
        <v>23269</v>
      </c>
      <c r="CX21" s="69">
        <v>25437</v>
      </c>
      <c r="CY21" s="69">
        <v>42057</v>
      </c>
      <c r="CZ21" s="70">
        <v>12260</v>
      </c>
      <c r="DA21" s="69">
        <v>112158</v>
      </c>
      <c r="DB21" s="70">
        <v>239813</v>
      </c>
      <c r="DC21" s="31">
        <v>811138</v>
      </c>
      <c r="DD21" s="70">
        <v>-199</v>
      </c>
      <c r="DE21" s="69">
        <v>64608</v>
      </c>
      <c r="DF21" s="70">
        <v>17924</v>
      </c>
      <c r="DG21" s="69">
        <v>20788</v>
      </c>
      <c r="DH21" s="70">
        <v>17491</v>
      </c>
      <c r="DI21" s="31">
        <v>17672</v>
      </c>
      <c r="DJ21" s="70">
        <v>34356</v>
      </c>
      <c r="DK21" s="69">
        <v>47095</v>
      </c>
      <c r="DL21" s="70">
        <v>-9786</v>
      </c>
      <c r="DM21" s="69">
        <v>11442</v>
      </c>
      <c r="DN21" s="70">
        <v>321591</v>
      </c>
      <c r="DO21" s="31">
        <v>468726</v>
      </c>
      <c r="DP21" s="69">
        <v>231658</v>
      </c>
      <c r="DQ21" s="69">
        <v>270496</v>
      </c>
      <c r="DR21" s="69">
        <v>18517</v>
      </c>
      <c r="DS21" s="69">
        <v>236218</v>
      </c>
      <c r="DT21" s="31">
        <v>34102</v>
      </c>
      <c r="DU21" s="31">
        <v>515739</v>
      </c>
      <c r="DV21" s="69">
        <v>24346</v>
      </c>
      <c r="DW21" s="69">
        <v>59019</v>
      </c>
      <c r="DX21" s="69">
        <v>11832</v>
      </c>
      <c r="DY21" s="69">
        <v>18215</v>
      </c>
      <c r="DZ21" s="31">
        <v>48217</v>
      </c>
      <c r="EA21" s="31">
        <v>47706</v>
      </c>
      <c r="EB21" s="69">
        <v>-31318</v>
      </c>
      <c r="EC21" s="69">
        <v>2206</v>
      </c>
      <c r="ED21" s="69">
        <v>137558</v>
      </c>
      <c r="EE21" s="69">
        <v>166231</v>
      </c>
      <c r="EF21" s="31">
        <v>2131</v>
      </c>
      <c r="EG21" s="31">
        <v>64977</v>
      </c>
      <c r="EH21" s="69">
        <v>140469</v>
      </c>
      <c r="EI21" s="69">
        <v>163005</v>
      </c>
      <c r="EJ21" s="69">
        <v>25054</v>
      </c>
      <c r="EK21" s="69">
        <v>66702</v>
      </c>
      <c r="EL21" s="31">
        <v>17916</v>
      </c>
      <c r="EM21" s="31">
        <v>40707</v>
      </c>
      <c r="EN21" s="69">
        <v>-14643</v>
      </c>
      <c r="EO21" s="69">
        <v>-7111</v>
      </c>
      <c r="EP21" s="69">
        <v>65315</v>
      </c>
      <c r="EQ21" s="69">
        <v>112060</v>
      </c>
      <c r="ER21" s="31">
        <v>-12925</v>
      </c>
      <c r="ES21" s="31">
        <v>-8897</v>
      </c>
    </row>
    <row r="22" spans="1:149" outlineLevel="1">
      <c r="B22" s="64"/>
      <c r="C22" s="64"/>
      <c r="D22" s="3"/>
      <c r="E22" s="3"/>
      <c r="F22" s="64"/>
      <c r="G22" s="64"/>
      <c r="H22" s="64"/>
      <c r="I22" s="64"/>
      <c r="J22" s="3"/>
      <c r="K22" s="3"/>
      <c r="L22" s="64"/>
      <c r="M22" s="64"/>
      <c r="N22" s="64"/>
      <c r="O22" s="64"/>
      <c r="P22" s="3"/>
      <c r="Q22" s="3"/>
      <c r="R22" s="64"/>
      <c r="S22" s="64"/>
      <c r="T22" s="64"/>
      <c r="U22" s="64"/>
      <c r="V22" s="3"/>
      <c r="W22" s="3"/>
      <c r="X22" s="64"/>
      <c r="Y22" s="64"/>
      <c r="Z22" s="64"/>
      <c r="AA22" s="64"/>
      <c r="AB22" s="3"/>
      <c r="AC22" s="3"/>
      <c r="AD22" s="64"/>
      <c r="AE22" s="64"/>
      <c r="AF22" s="64"/>
      <c r="AG22" s="64"/>
      <c r="AH22" s="3"/>
      <c r="AI22" s="3"/>
      <c r="AJ22" s="64"/>
      <c r="AK22" s="64"/>
      <c r="AL22" s="64"/>
      <c r="AM22" s="64"/>
      <c r="AN22" s="3"/>
      <c r="AO22" s="3"/>
      <c r="AP22" s="64"/>
      <c r="AQ22" s="64"/>
      <c r="AR22" s="64"/>
      <c r="AS22" s="64"/>
      <c r="AT22" s="3"/>
      <c r="AU22" s="3"/>
      <c r="AV22" s="64"/>
      <c r="AW22" s="64"/>
      <c r="AX22" s="64"/>
      <c r="AY22" s="64"/>
      <c r="AZ22" s="3"/>
      <c r="BA22" s="3"/>
      <c r="BB22" s="64"/>
      <c r="BC22" s="64"/>
      <c r="BD22" s="64"/>
      <c r="BE22" s="64"/>
      <c r="BF22" s="3"/>
      <c r="BG22" s="3"/>
      <c r="BH22" s="64"/>
      <c r="BI22" s="64"/>
      <c r="BJ22" s="64"/>
      <c r="BK22" s="64"/>
      <c r="BL22" s="3"/>
      <c r="BM22" s="3"/>
      <c r="BN22" s="64"/>
      <c r="BO22" s="64"/>
      <c r="BP22" s="64"/>
      <c r="BQ22" s="64"/>
      <c r="BR22" s="3"/>
      <c r="BS22" s="3"/>
      <c r="BT22" s="64"/>
      <c r="BU22" s="64"/>
      <c r="BV22" s="64"/>
      <c r="BW22" s="64"/>
      <c r="BX22" s="3"/>
      <c r="BY22" s="3"/>
      <c r="BZ22" s="64"/>
      <c r="CA22" s="64"/>
      <c r="CB22" s="64"/>
      <c r="CC22" s="64"/>
      <c r="CD22" s="3"/>
      <c r="CE22" s="3"/>
      <c r="CF22" s="64"/>
      <c r="CG22" s="64"/>
      <c r="CH22" s="64"/>
      <c r="CI22" s="64"/>
      <c r="CJ22" s="3"/>
      <c r="CK22" s="3"/>
      <c r="CL22" s="64"/>
      <c r="CM22" s="64"/>
      <c r="CN22" s="64"/>
      <c r="CO22" s="64"/>
      <c r="CP22" s="3"/>
      <c r="CQ22" s="3"/>
      <c r="CR22" s="64"/>
      <c r="CS22" s="64"/>
      <c r="CT22" s="64"/>
      <c r="CU22" s="64"/>
      <c r="CV22" s="3"/>
      <c r="CW22" s="3"/>
      <c r="CX22" s="64"/>
      <c r="CY22" s="64"/>
      <c r="CZ22" s="65"/>
      <c r="DA22" s="64"/>
      <c r="DB22" s="65"/>
      <c r="DC22" s="3"/>
      <c r="DD22" s="65"/>
      <c r="DE22" s="64"/>
      <c r="DF22" s="65"/>
      <c r="DG22" s="64"/>
      <c r="DH22" s="65"/>
      <c r="DI22" s="3"/>
      <c r="DJ22" s="65"/>
      <c r="DK22" s="64"/>
      <c r="DL22" s="65"/>
      <c r="DM22" s="64"/>
      <c r="DN22" s="65"/>
      <c r="DO22" s="3"/>
      <c r="DP22" s="64"/>
      <c r="DQ22" s="64"/>
      <c r="DR22" s="64"/>
      <c r="DS22" s="64"/>
      <c r="DT22" s="3"/>
      <c r="DU22" s="3"/>
      <c r="DV22" s="64"/>
      <c r="DW22" s="64"/>
      <c r="DX22" s="64"/>
      <c r="DY22" s="64"/>
      <c r="DZ22" s="3"/>
      <c r="EA22" s="3"/>
      <c r="EB22" s="64"/>
      <c r="EC22" s="64"/>
      <c r="ED22" s="64"/>
      <c r="EE22" s="64"/>
      <c r="EF22" s="3"/>
      <c r="EG22" s="3"/>
      <c r="EH22" s="64"/>
      <c r="EI22" s="64"/>
      <c r="EJ22" s="64"/>
      <c r="EK22" s="64"/>
      <c r="EL22" s="3"/>
      <c r="EM22" s="3"/>
      <c r="EN22" s="64"/>
      <c r="EO22" s="64"/>
      <c r="EP22" s="64"/>
      <c r="EQ22" s="64"/>
      <c r="ER22" s="3"/>
      <c r="ES22" s="3"/>
    </row>
    <row r="23" spans="1:149" outlineLevel="1">
      <c r="A23" s="23" t="s">
        <v>180</v>
      </c>
      <c r="B23" s="64">
        <v>-774541</v>
      </c>
      <c r="C23" s="64">
        <v>-13221055</v>
      </c>
      <c r="D23" s="3">
        <v>-1452581</v>
      </c>
      <c r="E23" s="3">
        <v>-2006762</v>
      </c>
      <c r="F23" s="64">
        <v>116695</v>
      </c>
      <c r="G23" s="64">
        <v>16217</v>
      </c>
      <c r="H23" s="64">
        <v>-220968</v>
      </c>
      <c r="I23" s="64">
        <v>-380871</v>
      </c>
      <c r="J23" s="3">
        <v>-1119474</v>
      </c>
      <c r="K23" s="3">
        <v>-1495491</v>
      </c>
      <c r="L23" s="64">
        <v>-427750</v>
      </c>
      <c r="M23" s="64">
        <v>-497270</v>
      </c>
      <c r="N23" s="64">
        <v>-1063</v>
      </c>
      <c r="O23" s="64">
        <v>-1229</v>
      </c>
      <c r="P23" s="3">
        <v>-777323</v>
      </c>
      <c r="Q23" s="3">
        <v>-2136779</v>
      </c>
      <c r="R23" s="64">
        <v>43561</v>
      </c>
      <c r="S23" s="64">
        <v>-15587</v>
      </c>
      <c r="T23" s="64">
        <v>-93504</v>
      </c>
      <c r="U23" s="64">
        <v>-157422</v>
      </c>
      <c r="V23" s="3">
        <v>34275</v>
      </c>
      <c r="W23" s="3">
        <v>8117</v>
      </c>
      <c r="X23" s="64">
        <v>-24498</v>
      </c>
      <c r="Y23" s="64">
        <v>-33991</v>
      </c>
      <c r="Z23" s="64">
        <v>43669</v>
      </c>
      <c r="AA23" s="64">
        <v>30420</v>
      </c>
      <c r="AB23" s="3"/>
      <c r="AC23" s="3"/>
      <c r="AD23" s="64">
        <v>4917</v>
      </c>
      <c r="AE23" s="64">
        <v>4735</v>
      </c>
      <c r="AF23" s="64">
        <v>-98218</v>
      </c>
      <c r="AG23" s="64">
        <v>-159817</v>
      </c>
      <c r="AH23" s="3">
        <v>-53909</v>
      </c>
      <c r="AI23" s="3">
        <v>-69563</v>
      </c>
      <c r="AJ23" s="64">
        <v>-2650</v>
      </c>
      <c r="AK23" s="64">
        <v>-2816</v>
      </c>
      <c r="AL23" s="64">
        <v>-51584</v>
      </c>
      <c r="AM23" s="64">
        <v>-69478</v>
      </c>
      <c r="AN23" s="3">
        <v>4159</v>
      </c>
      <c r="AO23" s="3">
        <v>3943</v>
      </c>
      <c r="AP23" s="64">
        <v>-18935</v>
      </c>
      <c r="AQ23" s="64">
        <v>-52408</v>
      </c>
      <c r="AR23" s="64">
        <v>-2824</v>
      </c>
      <c r="AS23" s="64">
        <v>-15046</v>
      </c>
      <c r="AT23" s="3">
        <v>-13005</v>
      </c>
      <c r="AU23" s="3">
        <v>-60094</v>
      </c>
      <c r="AV23" s="64">
        <v>-116863.86600000002</v>
      </c>
      <c r="AW23" s="64">
        <v>-196343.71299999999</v>
      </c>
      <c r="AX23" s="64">
        <v>103</v>
      </c>
      <c r="AY23" s="64">
        <v>-2954</v>
      </c>
      <c r="AZ23" s="3">
        <v>-7221</v>
      </c>
      <c r="BA23" s="3">
        <v>-13931</v>
      </c>
      <c r="BB23" s="64">
        <v>-24293</v>
      </c>
      <c r="BC23" s="64">
        <v>-51481</v>
      </c>
      <c r="BD23" s="64">
        <v>-1325</v>
      </c>
      <c r="BE23" s="64">
        <v>-2389</v>
      </c>
      <c r="BF23" s="3">
        <v>950</v>
      </c>
      <c r="BG23" s="3">
        <v>128</v>
      </c>
      <c r="BH23" s="64">
        <v>551</v>
      </c>
      <c r="BI23" s="64">
        <v>-758</v>
      </c>
      <c r="BJ23" s="64">
        <v>-20334</v>
      </c>
      <c r="BK23" s="64">
        <v>-24891</v>
      </c>
      <c r="BL23" s="3">
        <v>-187825</v>
      </c>
      <c r="BM23" s="3">
        <v>-251031</v>
      </c>
      <c r="BN23" s="64">
        <v>-1647</v>
      </c>
      <c r="BO23" s="64">
        <v>-20222</v>
      </c>
      <c r="BP23" s="64">
        <v>-23542</v>
      </c>
      <c r="BQ23" s="64">
        <v>-42598</v>
      </c>
      <c r="BR23" s="3">
        <v>28318</v>
      </c>
      <c r="BS23" s="3">
        <v>18026</v>
      </c>
      <c r="BT23" s="64">
        <v>471</v>
      </c>
      <c r="BU23" s="64">
        <v>-855</v>
      </c>
      <c r="BV23" s="64">
        <v>-2187</v>
      </c>
      <c r="BW23" s="64">
        <v>-1530</v>
      </c>
      <c r="BX23" s="3">
        <v>2091</v>
      </c>
      <c r="BY23" s="3">
        <v>2091</v>
      </c>
      <c r="BZ23" s="64">
        <v>-298582</v>
      </c>
      <c r="CA23" s="64">
        <v>286825</v>
      </c>
      <c r="CB23" s="64">
        <v>-126839</v>
      </c>
      <c r="CC23" s="64">
        <v>-92171</v>
      </c>
      <c r="CD23" s="3">
        <v>6378</v>
      </c>
      <c r="CE23" s="3">
        <v>-24597</v>
      </c>
      <c r="CF23" s="64">
        <v>-934</v>
      </c>
      <c r="CG23" s="64">
        <v>-44251</v>
      </c>
      <c r="CH23" s="64">
        <v>-1189</v>
      </c>
      <c r="CI23" s="64">
        <v>-10781</v>
      </c>
      <c r="CJ23" s="3">
        <v>-2665</v>
      </c>
      <c r="CK23" s="3">
        <v>-8163</v>
      </c>
      <c r="CL23" s="64">
        <v>-3298</v>
      </c>
      <c r="CM23" s="64">
        <v>-3679</v>
      </c>
      <c r="CN23" s="64">
        <v>7166</v>
      </c>
      <c r="CO23" s="64">
        <v>-1011</v>
      </c>
      <c r="CP23" s="3">
        <v>-2216</v>
      </c>
      <c r="CQ23" s="3">
        <v>-6731</v>
      </c>
      <c r="CR23" s="64">
        <v>172</v>
      </c>
      <c r="CS23" s="64">
        <v>172</v>
      </c>
      <c r="CT23" s="64">
        <v>-18474</v>
      </c>
      <c r="CU23" s="64">
        <v>-26951</v>
      </c>
      <c r="CV23" s="3">
        <v>738</v>
      </c>
      <c r="CW23" s="3">
        <v>738</v>
      </c>
      <c r="CX23" s="64">
        <v>-26958</v>
      </c>
      <c r="CY23" s="64">
        <v>-33434</v>
      </c>
      <c r="CZ23" s="65">
        <v>-12120</v>
      </c>
      <c r="DA23" s="64">
        <v>-49964</v>
      </c>
      <c r="DB23" s="65">
        <v>-211257</v>
      </c>
      <c r="DC23" s="3">
        <v>-249389</v>
      </c>
      <c r="DD23" s="65">
        <v>-48909</v>
      </c>
      <c r="DE23" s="64">
        <v>-18485</v>
      </c>
      <c r="DF23" s="65">
        <v>5473</v>
      </c>
      <c r="DG23" s="64">
        <v>4887</v>
      </c>
      <c r="DH23" s="65">
        <v>2116</v>
      </c>
      <c r="DI23" s="3">
        <v>80</v>
      </c>
      <c r="DJ23" s="65">
        <v>-12300</v>
      </c>
      <c r="DK23" s="64">
        <v>-16408</v>
      </c>
      <c r="DL23" s="65">
        <v>-17930</v>
      </c>
      <c r="DM23" s="64">
        <v>-19552</v>
      </c>
      <c r="DN23" s="65">
        <v>-310824</v>
      </c>
      <c r="DO23" s="3">
        <v>-413733</v>
      </c>
      <c r="DP23" s="64">
        <v>-5043</v>
      </c>
      <c r="DQ23" s="64">
        <v>-24688</v>
      </c>
      <c r="DR23" s="64">
        <v>179122</v>
      </c>
      <c r="DS23" s="64">
        <v>152785</v>
      </c>
      <c r="DT23" s="3">
        <v>-391095</v>
      </c>
      <c r="DU23" s="3">
        <v>-515618</v>
      </c>
      <c r="DV23" s="64">
        <v>-5800</v>
      </c>
      <c r="DW23" s="64">
        <v>-14437</v>
      </c>
      <c r="DX23" s="64">
        <v>-7680</v>
      </c>
      <c r="DY23" s="64">
        <v>-11009</v>
      </c>
      <c r="DZ23" s="3">
        <v>1456</v>
      </c>
      <c r="EA23" s="3">
        <v>845</v>
      </c>
      <c r="EB23" s="64">
        <v>-5839</v>
      </c>
      <c r="EC23" s="64">
        <v>-30868</v>
      </c>
      <c r="ED23" s="64">
        <v>-34895</v>
      </c>
      <c r="EE23" s="64">
        <v>-76319</v>
      </c>
      <c r="EF23" s="3">
        <v>-7409</v>
      </c>
      <c r="EG23" s="3">
        <v>-35891</v>
      </c>
      <c r="EH23" s="64">
        <v>-132425</v>
      </c>
      <c r="EI23" s="64">
        <v>-143100</v>
      </c>
      <c r="EJ23" s="64">
        <v>-46708</v>
      </c>
      <c r="EK23" s="64">
        <v>-61084</v>
      </c>
      <c r="EL23" s="3">
        <v>-6578</v>
      </c>
      <c r="EM23" s="3">
        <v>-48156</v>
      </c>
      <c r="EN23" s="64">
        <v>1359</v>
      </c>
      <c r="EO23" s="64">
        <v>-5186</v>
      </c>
      <c r="EP23" s="64">
        <v>-9741</v>
      </c>
      <c r="EQ23" s="64">
        <v>-27157</v>
      </c>
      <c r="ER23" s="3">
        <v>7886</v>
      </c>
      <c r="ES23" s="3">
        <v>-3063</v>
      </c>
    </row>
    <row r="24" spans="1:149" outlineLevel="1">
      <c r="A24" s="23"/>
      <c r="B24" s="64"/>
      <c r="C24" s="64"/>
      <c r="D24" s="3"/>
      <c r="E24" s="3"/>
      <c r="F24" s="64"/>
      <c r="G24" s="64"/>
      <c r="H24" s="64"/>
      <c r="I24" s="64"/>
      <c r="J24" s="3"/>
      <c r="K24" s="3"/>
      <c r="L24" s="64"/>
      <c r="M24" s="64"/>
      <c r="N24" s="64"/>
      <c r="O24" s="64"/>
      <c r="P24" s="3"/>
      <c r="Q24" s="3"/>
      <c r="R24" s="64"/>
      <c r="S24" s="64"/>
      <c r="T24" s="64"/>
      <c r="U24" s="64"/>
      <c r="V24" s="3"/>
      <c r="W24" s="3"/>
      <c r="X24" s="64"/>
      <c r="Y24" s="64"/>
      <c r="Z24" s="64"/>
      <c r="AA24" s="64"/>
      <c r="AB24" s="3"/>
      <c r="AC24" s="3"/>
      <c r="AD24" s="64"/>
      <c r="AE24" s="64"/>
      <c r="AF24" s="64"/>
      <c r="AG24" s="64"/>
      <c r="AH24" s="3"/>
      <c r="AI24" s="3"/>
      <c r="AJ24" s="64"/>
      <c r="AK24" s="64"/>
      <c r="AL24" s="64"/>
      <c r="AM24" s="64"/>
      <c r="AN24" s="3"/>
      <c r="AO24" s="3"/>
      <c r="AP24" s="64"/>
      <c r="AQ24" s="64"/>
      <c r="AR24" s="64"/>
      <c r="AS24" s="64"/>
      <c r="AT24" s="3"/>
      <c r="AU24" s="3"/>
      <c r="AV24" s="64"/>
      <c r="AW24" s="64"/>
      <c r="AX24" s="64"/>
      <c r="AY24" s="64"/>
      <c r="AZ24" s="3"/>
      <c r="BA24" s="3"/>
      <c r="BB24" s="64"/>
      <c r="BC24" s="64"/>
      <c r="BD24" s="64"/>
      <c r="BE24" s="64"/>
      <c r="BF24" s="3"/>
      <c r="BG24" s="3"/>
      <c r="BH24" s="64"/>
      <c r="BI24" s="64"/>
      <c r="BJ24" s="64"/>
      <c r="BK24" s="64"/>
      <c r="BL24" s="3"/>
      <c r="BM24" s="3"/>
      <c r="BN24" s="64"/>
      <c r="BO24" s="64"/>
      <c r="BP24" s="64"/>
      <c r="BQ24" s="64"/>
      <c r="BR24" s="3"/>
      <c r="BS24" s="3"/>
      <c r="BT24" s="64"/>
      <c r="BU24" s="64"/>
      <c r="BV24" s="64"/>
      <c r="BW24" s="64"/>
      <c r="BX24" s="3"/>
      <c r="BY24" s="3"/>
      <c r="BZ24" s="64"/>
      <c r="CA24" s="64"/>
      <c r="CB24" s="64"/>
      <c r="CC24" s="64"/>
      <c r="CD24" s="3"/>
      <c r="CE24" s="3"/>
      <c r="CF24" s="64"/>
      <c r="CG24" s="64"/>
      <c r="CH24" s="64"/>
      <c r="CI24" s="64"/>
      <c r="CJ24" s="3"/>
      <c r="CK24" s="3"/>
      <c r="CL24" s="64"/>
      <c r="CM24" s="64"/>
      <c r="CN24" s="64"/>
      <c r="CO24" s="64"/>
      <c r="CP24" s="3"/>
      <c r="CQ24" s="3"/>
      <c r="CR24" s="64"/>
      <c r="CS24" s="64"/>
      <c r="CT24" s="64"/>
      <c r="CU24" s="64"/>
      <c r="CV24" s="3"/>
      <c r="CW24" s="3"/>
      <c r="CX24" s="64"/>
      <c r="CY24" s="64"/>
      <c r="CZ24" s="65"/>
      <c r="DA24" s="64"/>
      <c r="DB24" s="65"/>
      <c r="DC24" s="3"/>
      <c r="DD24" s="65"/>
      <c r="DE24" s="64"/>
      <c r="DF24" s="65"/>
      <c r="DG24" s="64"/>
      <c r="DH24" s="65"/>
      <c r="DI24" s="3"/>
      <c r="DJ24" s="65"/>
      <c r="DK24" s="64"/>
      <c r="DL24" s="65"/>
      <c r="DM24" s="64"/>
      <c r="DN24" s="65"/>
      <c r="DO24" s="3"/>
      <c r="DP24" s="64"/>
      <c r="DQ24" s="64"/>
      <c r="DR24" s="64"/>
      <c r="DS24" s="64"/>
      <c r="DT24" s="3"/>
      <c r="DU24" s="3"/>
      <c r="DV24" s="64"/>
      <c r="DW24" s="64"/>
      <c r="DX24" s="64"/>
      <c r="DY24" s="64"/>
      <c r="DZ24" s="3"/>
      <c r="EA24" s="3"/>
      <c r="EB24" s="64"/>
      <c r="EC24" s="64"/>
      <c r="ED24" s="64"/>
      <c r="EE24" s="64"/>
      <c r="EF24" s="3"/>
      <c r="EG24" s="3"/>
      <c r="EH24" s="64"/>
      <c r="EI24" s="64"/>
      <c r="EJ24" s="64"/>
      <c r="EK24" s="64"/>
      <c r="EL24" s="3"/>
      <c r="EM24" s="3"/>
      <c r="EN24" s="64"/>
      <c r="EO24" s="64"/>
      <c r="EP24" s="64"/>
      <c r="EQ24" s="64"/>
      <c r="ER24" s="3"/>
      <c r="ES24" s="3"/>
    </row>
    <row r="25" spans="1:149" ht="15" outlineLevel="1">
      <c r="A25" s="32" t="s">
        <v>181</v>
      </c>
      <c r="B25" s="69">
        <v>-13635637</v>
      </c>
      <c r="C25" s="69">
        <v>-8621499</v>
      </c>
      <c r="D25" s="31">
        <v>-221818</v>
      </c>
      <c r="E25" s="31">
        <v>160605</v>
      </c>
      <c r="F25" s="69">
        <v>-174047</v>
      </c>
      <c r="G25" s="69">
        <v>-126747</v>
      </c>
      <c r="H25" s="69">
        <v>15592</v>
      </c>
      <c r="I25" s="69">
        <v>165047</v>
      </c>
      <c r="J25" s="31">
        <v>-1061822</v>
      </c>
      <c r="K25" s="31">
        <v>-512313</v>
      </c>
      <c r="L25" s="69">
        <v>-76431</v>
      </c>
      <c r="M25" s="69">
        <v>56884</v>
      </c>
      <c r="N25" s="69">
        <v>20408</v>
      </c>
      <c r="O25" s="69">
        <v>15302</v>
      </c>
      <c r="P25" s="31">
        <v>-124962</v>
      </c>
      <c r="Q25" s="31">
        <v>139280</v>
      </c>
      <c r="R25" s="69">
        <v>133628</v>
      </c>
      <c r="S25" s="69">
        <v>216298</v>
      </c>
      <c r="T25" s="69">
        <v>-40012</v>
      </c>
      <c r="U25" s="69">
        <v>-49782</v>
      </c>
      <c r="V25" s="31">
        <v>49625</v>
      </c>
      <c r="W25" s="31">
        <v>43379</v>
      </c>
      <c r="X25" s="69">
        <v>25528</v>
      </c>
      <c r="Y25" s="69">
        <v>30296</v>
      </c>
      <c r="Z25" s="69">
        <v>200349</v>
      </c>
      <c r="AA25" s="69">
        <v>75186</v>
      </c>
      <c r="AB25" s="31"/>
      <c r="AC25" s="31"/>
      <c r="AD25" s="69">
        <v>-7431</v>
      </c>
      <c r="AE25" s="69">
        <v>-6786</v>
      </c>
      <c r="AF25" s="69">
        <v>145486</v>
      </c>
      <c r="AG25" s="69">
        <v>173353</v>
      </c>
      <c r="AH25" s="31">
        <v>4220</v>
      </c>
      <c r="AI25" s="31">
        <v>40206</v>
      </c>
      <c r="AJ25" s="69">
        <v>-3333</v>
      </c>
      <c r="AK25" s="69">
        <v>-7120</v>
      </c>
      <c r="AL25" s="69">
        <v>16756</v>
      </c>
      <c r="AM25" s="69">
        <v>32737</v>
      </c>
      <c r="AN25" s="31">
        <v>8271</v>
      </c>
      <c r="AO25" s="31">
        <v>7464</v>
      </c>
      <c r="AP25" s="69">
        <v>106363</v>
      </c>
      <c r="AQ25" s="69">
        <v>187772</v>
      </c>
      <c r="AR25" s="69">
        <v>44302</v>
      </c>
      <c r="AS25" s="69">
        <v>20062</v>
      </c>
      <c r="AT25" s="31">
        <v>-31865</v>
      </c>
      <c r="AU25" s="31">
        <v>-9623</v>
      </c>
      <c r="AV25" s="69">
        <v>-136505.12800000061</v>
      </c>
      <c r="AW25" s="69">
        <v>34305.157999999821</v>
      </c>
      <c r="AX25" s="69">
        <v>14789</v>
      </c>
      <c r="AY25" s="69">
        <v>33550</v>
      </c>
      <c r="AZ25" s="31">
        <v>-8301</v>
      </c>
      <c r="BA25" s="31">
        <v>-1066</v>
      </c>
      <c r="BB25" s="69">
        <v>-40006</v>
      </c>
      <c r="BC25" s="69">
        <v>-19123</v>
      </c>
      <c r="BD25" s="69">
        <v>17809</v>
      </c>
      <c r="BE25" s="69">
        <v>19115</v>
      </c>
      <c r="BF25" s="31">
        <v>1767</v>
      </c>
      <c r="BG25" s="31">
        <v>3239</v>
      </c>
      <c r="BH25" s="69">
        <v>1751</v>
      </c>
      <c r="BI25" s="69">
        <v>2781</v>
      </c>
      <c r="BJ25" s="69">
        <v>-16179</v>
      </c>
      <c r="BK25" s="69">
        <v>-8006</v>
      </c>
      <c r="BL25" s="31">
        <v>-175661</v>
      </c>
      <c r="BM25" s="31">
        <v>-65687</v>
      </c>
      <c r="BN25" s="69">
        <v>60309</v>
      </c>
      <c r="BO25" s="69">
        <v>86447</v>
      </c>
      <c r="BP25" s="69">
        <v>-38938</v>
      </c>
      <c r="BQ25" s="69">
        <v>-34044</v>
      </c>
      <c r="BR25" s="31">
        <v>2914</v>
      </c>
      <c r="BS25" s="31">
        <v>33541</v>
      </c>
      <c r="BT25" s="69">
        <v>6525</v>
      </c>
      <c r="BU25" s="69">
        <v>6230</v>
      </c>
      <c r="BV25" s="69">
        <v>17139</v>
      </c>
      <c r="BW25" s="69">
        <v>13649</v>
      </c>
      <c r="BX25" s="31">
        <v>10358</v>
      </c>
      <c r="BY25" s="31">
        <v>10358</v>
      </c>
      <c r="BZ25" s="69">
        <v>-469223</v>
      </c>
      <c r="CA25" s="69">
        <v>1242153</v>
      </c>
      <c r="CB25" s="69">
        <v>-243297</v>
      </c>
      <c r="CC25" s="69">
        <v>-155577</v>
      </c>
      <c r="CD25" s="31">
        <v>126797</v>
      </c>
      <c r="CE25" s="31">
        <v>220066</v>
      </c>
      <c r="CF25" s="69">
        <v>-81206</v>
      </c>
      <c r="CG25" s="69">
        <v>5541</v>
      </c>
      <c r="CH25" s="69">
        <v>42034</v>
      </c>
      <c r="CI25" s="69">
        <v>39167</v>
      </c>
      <c r="CJ25" s="31">
        <v>29160</v>
      </c>
      <c r="CK25" s="31">
        <v>20694</v>
      </c>
      <c r="CL25" s="69">
        <v>6786</v>
      </c>
      <c r="CM25" s="69">
        <v>7973</v>
      </c>
      <c r="CN25" s="69">
        <v>-7071</v>
      </c>
      <c r="CO25" s="69">
        <v>-5507</v>
      </c>
      <c r="CP25" s="31">
        <v>4867</v>
      </c>
      <c r="CQ25" s="31">
        <v>8947</v>
      </c>
      <c r="CR25" s="69">
        <v>9429</v>
      </c>
      <c r="CS25" s="69">
        <v>9429</v>
      </c>
      <c r="CT25" s="69">
        <v>-46473</v>
      </c>
      <c r="CU25" s="69">
        <v>-45684</v>
      </c>
      <c r="CV25" s="31">
        <v>24007</v>
      </c>
      <c r="CW25" s="31">
        <v>24007</v>
      </c>
      <c r="CX25" s="69">
        <v>-1521</v>
      </c>
      <c r="CY25" s="69">
        <v>8623</v>
      </c>
      <c r="CZ25" s="70">
        <v>140</v>
      </c>
      <c r="DA25" s="69">
        <v>62194</v>
      </c>
      <c r="DB25" s="70">
        <v>28556</v>
      </c>
      <c r="DC25" s="31">
        <v>561749</v>
      </c>
      <c r="DD25" s="70">
        <v>-49108</v>
      </c>
      <c r="DE25" s="69">
        <v>46123</v>
      </c>
      <c r="DF25" s="70">
        <v>23397</v>
      </c>
      <c r="DG25" s="69">
        <v>25675</v>
      </c>
      <c r="DH25" s="70">
        <v>19607</v>
      </c>
      <c r="DI25" s="31">
        <v>17752</v>
      </c>
      <c r="DJ25" s="70">
        <v>22056</v>
      </c>
      <c r="DK25" s="69">
        <v>30687</v>
      </c>
      <c r="DL25" s="70">
        <v>-27716</v>
      </c>
      <c r="DM25" s="69">
        <v>-8110</v>
      </c>
      <c r="DN25" s="70">
        <v>10767</v>
      </c>
      <c r="DO25" s="31">
        <v>54993</v>
      </c>
      <c r="DP25" s="69">
        <v>226615</v>
      </c>
      <c r="DQ25" s="69">
        <v>245808</v>
      </c>
      <c r="DR25" s="69">
        <v>197639</v>
      </c>
      <c r="DS25" s="69">
        <v>389003</v>
      </c>
      <c r="DT25" s="31">
        <v>-356993</v>
      </c>
      <c r="DU25" s="31">
        <v>121</v>
      </c>
      <c r="DV25" s="69">
        <v>18546</v>
      </c>
      <c r="DW25" s="69">
        <v>44582</v>
      </c>
      <c r="DX25" s="69">
        <v>4152</v>
      </c>
      <c r="DY25" s="69">
        <v>7206</v>
      </c>
      <c r="DZ25" s="31">
        <v>49673</v>
      </c>
      <c r="EA25" s="31">
        <v>48551</v>
      </c>
      <c r="EB25" s="69">
        <v>-37157</v>
      </c>
      <c r="EC25" s="69">
        <v>-28662</v>
      </c>
      <c r="ED25" s="69">
        <v>102663</v>
      </c>
      <c r="EE25" s="69">
        <v>89912</v>
      </c>
      <c r="EF25" s="31">
        <v>-5278</v>
      </c>
      <c r="EG25" s="31">
        <v>29086</v>
      </c>
      <c r="EH25" s="69">
        <v>8044</v>
      </c>
      <c r="EI25" s="69">
        <v>19905</v>
      </c>
      <c r="EJ25" s="69">
        <v>-21654</v>
      </c>
      <c r="EK25" s="69">
        <v>5618</v>
      </c>
      <c r="EL25" s="31">
        <v>11338</v>
      </c>
      <c r="EM25" s="31">
        <v>-7449</v>
      </c>
      <c r="EN25" s="69">
        <v>-13284</v>
      </c>
      <c r="EO25" s="69">
        <v>-12297</v>
      </c>
      <c r="EP25" s="69">
        <v>55574</v>
      </c>
      <c r="EQ25" s="69">
        <v>84903</v>
      </c>
      <c r="ER25" s="31">
        <v>-5039</v>
      </c>
      <c r="ES25" s="31">
        <v>-11960</v>
      </c>
    </row>
    <row r="26" spans="1:149" outlineLevel="1">
      <c r="A26" s="23"/>
      <c r="B26" s="64"/>
      <c r="C26" s="64"/>
      <c r="D26" s="3"/>
      <c r="E26" s="3"/>
      <c r="F26" s="64"/>
      <c r="G26" s="64"/>
      <c r="H26" s="64"/>
      <c r="I26" s="64"/>
      <c r="J26" s="3"/>
      <c r="K26" s="3"/>
      <c r="L26" s="64"/>
      <c r="M26" s="64"/>
      <c r="N26" s="64"/>
      <c r="O26" s="64"/>
      <c r="P26" s="3"/>
      <c r="Q26" s="3"/>
      <c r="R26" s="64"/>
      <c r="S26" s="64"/>
      <c r="T26" s="64"/>
      <c r="U26" s="64"/>
      <c r="V26" s="3"/>
      <c r="W26" s="3"/>
      <c r="X26" s="64"/>
      <c r="Y26" s="64"/>
      <c r="Z26" s="64"/>
      <c r="AA26" s="64"/>
      <c r="AB26" s="3"/>
      <c r="AC26" s="3"/>
      <c r="AD26" s="64"/>
      <c r="AE26" s="64"/>
      <c r="AF26" s="64"/>
      <c r="AG26" s="64"/>
      <c r="AH26" s="3"/>
      <c r="AI26" s="3"/>
      <c r="AJ26" s="64"/>
      <c r="AK26" s="64"/>
      <c r="AL26" s="64"/>
      <c r="AM26" s="64"/>
      <c r="AN26" s="3"/>
      <c r="AO26" s="3"/>
      <c r="AP26" s="64"/>
      <c r="AQ26" s="64"/>
      <c r="AR26" s="64"/>
      <c r="AS26" s="64"/>
      <c r="AT26" s="3"/>
      <c r="AU26" s="3"/>
      <c r="AV26" s="64"/>
      <c r="AW26" s="64"/>
      <c r="AX26" s="64"/>
      <c r="AY26" s="64"/>
      <c r="AZ26" s="3"/>
      <c r="BA26" s="3"/>
      <c r="BB26" s="64"/>
      <c r="BC26" s="64"/>
      <c r="BD26" s="64"/>
      <c r="BE26" s="64"/>
      <c r="BF26" s="3"/>
      <c r="BG26" s="3"/>
      <c r="BH26" s="64"/>
      <c r="BI26" s="64"/>
      <c r="BJ26" s="64"/>
      <c r="BK26" s="64"/>
      <c r="BL26" s="3"/>
      <c r="BM26" s="3"/>
      <c r="BN26" s="64"/>
      <c r="BO26" s="64"/>
      <c r="BP26" s="64"/>
      <c r="BQ26" s="64"/>
      <c r="BR26" s="3"/>
      <c r="BS26" s="3"/>
      <c r="BT26" s="64"/>
      <c r="BU26" s="64"/>
      <c r="BV26" s="64"/>
      <c r="BW26" s="64"/>
      <c r="BX26" s="3"/>
      <c r="BY26" s="3"/>
      <c r="BZ26" s="64"/>
      <c r="CA26" s="64"/>
      <c r="CB26" s="64"/>
      <c r="CC26" s="64"/>
      <c r="CD26" s="3"/>
      <c r="CE26" s="3"/>
      <c r="CF26" s="64"/>
      <c r="CG26" s="64"/>
      <c r="CH26" s="64"/>
      <c r="CI26" s="64"/>
      <c r="CJ26" s="3"/>
      <c r="CK26" s="3"/>
      <c r="CL26" s="64"/>
      <c r="CM26" s="64"/>
      <c r="CN26" s="64"/>
      <c r="CO26" s="64"/>
      <c r="CP26" s="3"/>
      <c r="CQ26" s="3"/>
      <c r="CR26" s="64"/>
      <c r="CS26" s="64"/>
      <c r="CT26" s="64"/>
      <c r="CU26" s="64"/>
      <c r="CV26" s="3"/>
      <c r="CW26" s="3"/>
      <c r="CX26" s="64"/>
      <c r="CY26" s="64"/>
      <c r="CZ26" s="65"/>
      <c r="DA26" s="64"/>
      <c r="DB26" s="65"/>
      <c r="DC26" s="3"/>
      <c r="DD26" s="65"/>
      <c r="DE26" s="64"/>
      <c r="DF26" s="65"/>
      <c r="DG26" s="64"/>
      <c r="DH26" s="65"/>
      <c r="DI26" s="3"/>
      <c r="DJ26" s="65"/>
      <c r="DK26" s="64"/>
      <c r="DL26" s="65"/>
      <c r="DM26" s="64"/>
      <c r="DN26" s="65"/>
      <c r="DO26" s="3"/>
      <c r="DP26" s="64"/>
      <c r="DQ26" s="64"/>
      <c r="DR26" s="64"/>
      <c r="DS26" s="64"/>
      <c r="DT26" s="3"/>
      <c r="DU26" s="3"/>
      <c r="DV26" s="64"/>
      <c r="DW26" s="64"/>
      <c r="DX26" s="64"/>
      <c r="DY26" s="64"/>
      <c r="DZ26" s="3"/>
      <c r="EA26" s="3"/>
      <c r="EB26" s="64"/>
      <c r="EC26" s="64"/>
      <c r="ED26" s="64"/>
      <c r="EE26" s="64"/>
      <c r="EF26" s="3"/>
      <c r="EG26" s="3"/>
      <c r="EH26" s="64"/>
      <c r="EI26" s="64"/>
      <c r="EJ26" s="64"/>
      <c r="EK26" s="64"/>
      <c r="EL26" s="3"/>
      <c r="EM26" s="3"/>
      <c r="EN26" s="64"/>
      <c r="EO26" s="64"/>
      <c r="EP26" s="64"/>
      <c r="EQ26" s="64"/>
      <c r="ER26" s="3"/>
      <c r="ES26" s="3"/>
    </row>
    <row r="27" spans="1:149" outlineLevel="1">
      <c r="A27" s="23" t="s">
        <v>94</v>
      </c>
      <c r="B27" s="64">
        <v>0</v>
      </c>
      <c r="C27" s="64">
        <v>3641943</v>
      </c>
      <c r="D27" s="3">
        <v>0</v>
      </c>
      <c r="E27" s="3">
        <v>0</v>
      </c>
      <c r="F27" s="64">
        <v>0</v>
      </c>
      <c r="G27" s="64">
        <v>0</v>
      </c>
      <c r="H27" s="64">
        <v>0</v>
      </c>
      <c r="I27" s="64">
        <v>0</v>
      </c>
      <c r="J27" s="3">
        <v>0</v>
      </c>
      <c r="K27" s="3">
        <v>0</v>
      </c>
      <c r="L27" s="64">
        <v>0</v>
      </c>
      <c r="M27" s="64">
        <v>-29098</v>
      </c>
      <c r="N27" s="64">
        <v>0</v>
      </c>
      <c r="O27" s="64">
        <v>0</v>
      </c>
      <c r="P27" s="3">
        <v>-68503</v>
      </c>
      <c r="Q27" s="3">
        <v>-594709</v>
      </c>
      <c r="R27" s="64">
        <v>0</v>
      </c>
      <c r="S27" s="64">
        <v>0</v>
      </c>
      <c r="T27" s="64">
        <v>32811</v>
      </c>
      <c r="U27" s="64">
        <v>32811</v>
      </c>
      <c r="V27" s="3">
        <v>-6908</v>
      </c>
      <c r="W27" s="3">
        <v>-6908</v>
      </c>
      <c r="X27" s="64">
        <v>0</v>
      </c>
      <c r="Y27" s="64">
        <v>0</v>
      </c>
      <c r="Z27" s="64">
        <v>0</v>
      </c>
      <c r="AA27" s="64">
        <v>0</v>
      </c>
      <c r="AB27" s="3"/>
      <c r="AC27" s="3"/>
      <c r="AD27" s="64">
        <v>-3324</v>
      </c>
      <c r="AE27" s="64">
        <v>-3324</v>
      </c>
      <c r="AF27" s="64">
        <v>0</v>
      </c>
      <c r="AG27" s="64">
        <v>-2767</v>
      </c>
      <c r="AH27" s="3">
        <v>0</v>
      </c>
      <c r="AI27" s="3">
        <v>0</v>
      </c>
      <c r="AJ27" s="64">
        <v>0</v>
      </c>
      <c r="AK27" s="64">
        <v>0</v>
      </c>
      <c r="AL27" s="64">
        <v>0</v>
      </c>
      <c r="AM27" s="64">
        <v>0</v>
      </c>
      <c r="AN27" s="3">
        <v>0</v>
      </c>
      <c r="AO27" s="3">
        <v>0</v>
      </c>
      <c r="AP27" s="64">
        <v>0</v>
      </c>
      <c r="AQ27" s="64">
        <v>0</v>
      </c>
      <c r="AR27" s="64">
        <v>0</v>
      </c>
      <c r="AS27" s="64">
        <v>715</v>
      </c>
      <c r="AT27" s="3">
        <v>0</v>
      </c>
      <c r="AU27" s="3">
        <v>0</v>
      </c>
      <c r="AV27" s="64">
        <v>0</v>
      </c>
      <c r="AW27" s="64">
        <v>0</v>
      </c>
      <c r="AX27" s="64">
        <v>0</v>
      </c>
      <c r="AY27" s="64">
        <v>0</v>
      </c>
      <c r="AZ27" s="3">
        <v>0</v>
      </c>
      <c r="BA27" s="3">
        <v>0</v>
      </c>
      <c r="BB27" s="64">
        <v>0</v>
      </c>
      <c r="BC27" s="64">
        <v>0</v>
      </c>
      <c r="BD27" s="64">
        <v>-2932</v>
      </c>
      <c r="BE27" s="64">
        <v>-2932</v>
      </c>
      <c r="BF27" s="3">
        <v>0</v>
      </c>
      <c r="BG27" s="3">
        <v>0</v>
      </c>
      <c r="BH27" s="64">
        <v>0</v>
      </c>
      <c r="BI27" s="64">
        <v>-539</v>
      </c>
      <c r="BJ27" s="64">
        <v>0</v>
      </c>
      <c r="BK27" s="64">
        <v>0</v>
      </c>
      <c r="BL27" s="3">
        <v>0</v>
      </c>
      <c r="BM27" s="3">
        <v>-30981</v>
      </c>
      <c r="BN27" s="64">
        <v>0</v>
      </c>
      <c r="BO27" s="64">
        <v>-3608</v>
      </c>
      <c r="BP27" s="64">
        <v>0</v>
      </c>
      <c r="BQ27" s="64">
        <v>0</v>
      </c>
      <c r="BR27" s="3">
        <v>0</v>
      </c>
      <c r="BS27" s="3">
        <v>0</v>
      </c>
      <c r="BT27" s="64">
        <v>0</v>
      </c>
      <c r="BU27" s="64">
        <v>0</v>
      </c>
      <c r="BV27" s="64">
        <v>0</v>
      </c>
      <c r="BW27" s="64">
        <v>233</v>
      </c>
      <c r="BX27" s="3">
        <v>0</v>
      </c>
      <c r="BY27" s="3">
        <v>0</v>
      </c>
      <c r="BZ27" s="64">
        <v>0</v>
      </c>
      <c r="CA27" s="64">
        <v>-120256</v>
      </c>
      <c r="CB27" s="64">
        <v>0</v>
      </c>
      <c r="CC27" s="64">
        <v>1968</v>
      </c>
      <c r="CD27" s="3">
        <v>0</v>
      </c>
      <c r="CE27" s="3">
        <v>0</v>
      </c>
      <c r="CF27" s="64">
        <v>0</v>
      </c>
      <c r="CG27" s="64">
        <v>-9660</v>
      </c>
      <c r="CH27" s="64">
        <v>0</v>
      </c>
      <c r="CI27" s="64">
        <v>0</v>
      </c>
      <c r="CJ27" s="3">
        <v>0</v>
      </c>
      <c r="CK27" s="3">
        <v>0</v>
      </c>
      <c r="CL27" s="64">
        <v>0</v>
      </c>
      <c r="CM27" s="64">
        <v>0</v>
      </c>
      <c r="CN27" s="64">
        <v>0</v>
      </c>
      <c r="CO27" s="64">
        <v>0</v>
      </c>
      <c r="CP27" s="3">
        <v>0</v>
      </c>
      <c r="CQ27" s="3">
        <v>-1005</v>
      </c>
      <c r="CR27" s="64">
        <v>0</v>
      </c>
      <c r="CS27" s="64">
        <v>0</v>
      </c>
      <c r="CT27" s="64">
        <v>0</v>
      </c>
      <c r="CU27" s="64">
        <v>-4434</v>
      </c>
      <c r="CV27" s="3">
        <v>0</v>
      </c>
      <c r="CW27" s="3">
        <v>0</v>
      </c>
      <c r="CX27" s="64">
        <v>0</v>
      </c>
      <c r="CY27" s="64">
        <v>0</v>
      </c>
      <c r="CZ27" s="65">
        <v>0</v>
      </c>
      <c r="DA27" s="64">
        <v>0</v>
      </c>
      <c r="DB27" s="65">
        <v>0</v>
      </c>
      <c r="DC27" s="3">
        <v>20377</v>
      </c>
      <c r="DD27" s="65">
        <v>0</v>
      </c>
      <c r="DE27" s="64">
        <v>0</v>
      </c>
      <c r="DF27" s="65">
        <v>0</v>
      </c>
      <c r="DG27" s="64">
        <v>0</v>
      </c>
      <c r="DH27" s="65">
        <v>0</v>
      </c>
      <c r="DI27" s="3">
        <v>0</v>
      </c>
      <c r="DJ27" s="65">
        <v>0</v>
      </c>
      <c r="DK27" s="64">
        <v>0</v>
      </c>
      <c r="DL27" s="65">
        <v>0</v>
      </c>
      <c r="DM27" s="64">
        <v>160</v>
      </c>
      <c r="DN27" s="65">
        <v>0</v>
      </c>
      <c r="DO27" s="3">
        <v>-8802</v>
      </c>
      <c r="DP27" s="64">
        <v>0</v>
      </c>
      <c r="DQ27" s="64">
        <v>1066</v>
      </c>
      <c r="DR27" s="64">
        <v>0</v>
      </c>
      <c r="DS27" s="64">
        <v>0</v>
      </c>
      <c r="DT27" s="3">
        <v>-283</v>
      </c>
      <c r="DU27" s="3">
        <v>-21236</v>
      </c>
      <c r="DV27" s="64">
        <v>0</v>
      </c>
      <c r="DW27" s="64">
        <v>-45</v>
      </c>
      <c r="DX27" s="64">
        <v>0</v>
      </c>
      <c r="DY27" s="64">
        <v>0</v>
      </c>
      <c r="DZ27" s="3">
        <v>0</v>
      </c>
      <c r="EA27" s="3">
        <v>0</v>
      </c>
      <c r="EB27" s="64">
        <v>0</v>
      </c>
      <c r="EC27" s="64">
        <v>-70</v>
      </c>
      <c r="ED27" s="64">
        <v>0</v>
      </c>
      <c r="EE27" s="64">
        <v>10537</v>
      </c>
      <c r="EF27" s="3">
        <v>0</v>
      </c>
      <c r="EG27" s="3">
        <v>-9077</v>
      </c>
      <c r="EH27" s="64">
        <v>0</v>
      </c>
      <c r="EI27" s="64">
        <v>0</v>
      </c>
      <c r="EJ27" s="64">
        <v>0</v>
      </c>
      <c r="EK27" s="64">
        <v>0</v>
      </c>
      <c r="EL27" s="3">
        <v>0</v>
      </c>
      <c r="EM27" s="3">
        <v>0</v>
      </c>
      <c r="EN27" s="64">
        <v>0</v>
      </c>
      <c r="EO27" s="64">
        <v>-628</v>
      </c>
      <c r="EP27" s="64">
        <v>0</v>
      </c>
      <c r="EQ27" s="64">
        <v>-2653</v>
      </c>
      <c r="ER27" s="3">
        <v>0</v>
      </c>
      <c r="ES27" s="3">
        <v>0</v>
      </c>
    </row>
    <row r="28" spans="1:149" outlineLevel="1">
      <c r="A28" s="23"/>
      <c r="B28" s="64"/>
      <c r="C28" s="64"/>
      <c r="D28" s="3"/>
      <c r="E28" s="3"/>
      <c r="F28" s="64"/>
      <c r="G28" s="64"/>
      <c r="H28" s="64"/>
      <c r="I28" s="64"/>
      <c r="J28" s="3"/>
      <c r="K28" s="3"/>
      <c r="L28" s="64"/>
      <c r="M28" s="64"/>
      <c r="N28" s="64"/>
      <c r="O28" s="64"/>
      <c r="P28" s="3"/>
      <c r="Q28" s="3"/>
      <c r="R28" s="64"/>
      <c r="S28" s="64"/>
      <c r="T28" s="64"/>
      <c r="U28" s="64"/>
      <c r="V28" s="3"/>
      <c r="W28" s="3"/>
      <c r="X28" s="64"/>
      <c r="Y28" s="64"/>
      <c r="Z28" s="64"/>
      <c r="AA28" s="64"/>
      <c r="AB28" s="3"/>
      <c r="AC28" s="3"/>
      <c r="AD28" s="64"/>
      <c r="AE28" s="64"/>
      <c r="AF28" s="64"/>
      <c r="AG28" s="64"/>
      <c r="AH28" s="3"/>
      <c r="AI28" s="3"/>
      <c r="AJ28" s="64"/>
      <c r="AK28" s="64"/>
      <c r="AL28" s="64"/>
      <c r="AM28" s="64"/>
      <c r="AN28" s="3"/>
      <c r="AO28" s="3"/>
      <c r="AP28" s="64"/>
      <c r="AQ28" s="64"/>
      <c r="AR28" s="64"/>
      <c r="AS28" s="64"/>
      <c r="AT28" s="3"/>
      <c r="AU28" s="3"/>
      <c r="AV28" s="64"/>
      <c r="AW28" s="64"/>
      <c r="AX28" s="64"/>
      <c r="AY28" s="64"/>
      <c r="AZ28" s="3"/>
      <c r="BA28" s="3"/>
      <c r="BB28" s="64"/>
      <c r="BC28" s="64"/>
      <c r="BD28" s="64"/>
      <c r="BE28" s="64"/>
      <c r="BF28" s="3"/>
      <c r="BG28" s="3"/>
      <c r="BH28" s="64"/>
      <c r="BI28" s="64"/>
      <c r="BJ28" s="64"/>
      <c r="BK28" s="64"/>
      <c r="BL28" s="3"/>
      <c r="BM28" s="3"/>
      <c r="BN28" s="64"/>
      <c r="BO28" s="64"/>
      <c r="BP28" s="64"/>
      <c r="BQ28" s="64"/>
      <c r="BR28" s="3"/>
      <c r="BS28" s="3"/>
      <c r="BT28" s="64"/>
      <c r="BU28" s="64"/>
      <c r="BV28" s="64"/>
      <c r="BW28" s="64"/>
      <c r="BX28" s="3"/>
      <c r="BY28" s="3"/>
      <c r="BZ28" s="64"/>
      <c r="CA28" s="64"/>
      <c r="CB28" s="64"/>
      <c r="CC28" s="64"/>
      <c r="CD28" s="3"/>
      <c r="CE28" s="3"/>
      <c r="CF28" s="64"/>
      <c r="CG28" s="64"/>
      <c r="CH28" s="64"/>
      <c r="CI28" s="64"/>
      <c r="CJ28" s="3"/>
      <c r="CK28" s="3"/>
      <c r="CL28" s="64"/>
      <c r="CM28" s="64"/>
      <c r="CN28" s="64"/>
      <c r="CO28" s="64"/>
      <c r="CP28" s="3"/>
      <c r="CQ28" s="3"/>
      <c r="CR28" s="64"/>
      <c r="CS28" s="64"/>
      <c r="CT28" s="64"/>
      <c r="CU28" s="64"/>
      <c r="CV28" s="3"/>
      <c r="CW28" s="3"/>
      <c r="CX28" s="64"/>
      <c r="CY28" s="64"/>
      <c r="CZ28" s="65"/>
      <c r="DA28" s="64"/>
      <c r="DB28" s="65"/>
      <c r="DC28" s="3"/>
      <c r="DD28" s="65"/>
      <c r="DE28" s="64"/>
      <c r="DF28" s="65"/>
      <c r="DG28" s="64"/>
      <c r="DH28" s="65"/>
      <c r="DI28" s="3"/>
      <c r="DJ28" s="65"/>
      <c r="DK28" s="64"/>
      <c r="DL28" s="65"/>
      <c r="DM28" s="64"/>
      <c r="DN28" s="65"/>
      <c r="DO28" s="3"/>
      <c r="DP28" s="64"/>
      <c r="DQ28" s="64"/>
      <c r="DR28" s="64"/>
      <c r="DS28" s="64"/>
      <c r="DT28" s="3"/>
      <c r="DU28" s="3"/>
      <c r="DV28" s="64"/>
      <c r="DW28" s="64"/>
      <c r="DX28" s="64"/>
      <c r="DY28" s="64"/>
      <c r="DZ28" s="3"/>
      <c r="EA28" s="3"/>
      <c r="EB28" s="64"/>
      <c r="EC28" s="64"/>
      <c r="ED28" s="64"/>
      <c r="EE28" s="64"/>
      <c r="EF28" s="3"/>
      <c r="EG28" s="3"/>
      <c r="EH28" s="64"/>
      <c r="EI28" s="64"/>
      <c r="EJ28" s="64"/>
      <c r="EK28" s="64"/>
      <c r="EL28" s="3"/>
      <c r="EM28" s="3"/>
      <c r="EN28" s="64"/>
      <c r="EO28" s="64"/>
      <c r="EP28" s="64"/>
      <c r="EQ28" s="64"/>
      <c r="ER28" s="3"/>
      <c r="ES28" s="3"/>
    </row>
    <row r="29" spans="1:149" ht="15.75" outlineLevel="1" thickBot="1">
      <c r="A29" s="33" t="s">
        <v>183</v>
      </c>
      <c r="B29" s="71">
        <v>-13635637</v>
      </c>
      <c r="C29" s="71">
        <v>-4979556</v>
      </c>
      <c r="D29" s="35">
        <v>-221818</v>
      </c>
      <c r="E29" s="35">
        <v>160605</v>
      </c>
      <c r="F29" s="71">
        <v>-174047</v>
      </c>
      <c r="G29" s="71">
        <v>-126747</v>
      </c>
      <c r="H29" s="71">
        <v>15592</v>
      </c>
      <c r="I29" s="71">
        <v>165047</v>
      </c>
      <c r="J29" s="35">
        <v>-1061822</v>
      </c>
      <c r="K29" s="35">
        <v>-512313</v>
      </c>
      <c r="L29" s="71">
        <v>-76431</v>
      </c>
      <c r="M29" s="71">
        <v>27786</v>
      </c>
      <c r="N29" s="71">
        <v>20408</v>
      </c>
      <c r="O29" s="71">
        <v>15302</v>
      </c>
      <c r="P29" s="35">
        <v>-193465</v>
      </c>
      <c r="Q29" s="35">
        <v>-455429</v>
      </c>
      <c r="R29" s="71">
        <v>133628</v>
      </c>
      <c r="S29" s="71">
        <v>216298</v>
      </c>
      <c r="T29" s="71">
        <v>-7201</v>
      </c>
      <c r="U29" s="71">
        <v>-16971</v>
      </c>
      <c r="V29" s="35">
        <v>42717</v>
      </c>
      <c r="W29" s="35">
        <v>36471</v>
      </c>
      <c r="X29" s="71">
        <v>25528</v>
      </c>
      <c r="Y29" s="71">
        <v>30296</v>
      </c>
      <c r="Z29" s="71">
        <v>200349</v>
      </c>
      <c r="AA29" s="71">
        <v>75186</v>
      </c>
      <c r="AB29" s="35"/>
      <c r="AC29" s="35"/>
      <c r="AD29" s="71">
        <v>-10755</v>
      </c>
      <c r="AE29" s="71">
        <v>-10110</v>
      </c>
      <c r="AF29" s="71">
        <v>145486</v>
      </c>
      <c r="AG29" s="71">
        <v>170586</v>
      </c>
      <c r="AH29" s="35">
        <v>4220</v>
      </c>
      <c r="AI29" s="35">
        <v>40206</v>
      </c>
      <c r="AJ29" s="71">
        <v>-3333</v>
      </c>
      <c r="AK29" s="71">
        <v>-7120</v>
      </c>
      <c r="AL29" s="71">
        <v>16756</v>
      </c>
      <c r="AM29" s="71">
        <v>32737</v>
      </c>
      <c r="AN29" s="35">
        <v>8271</v>
      </c>
      <c r="AO29" s="35">
        <v>7464</v>
      </c>
      <c r="AP29" s="71">
        <v>106363</v>
      </c>
      <c r="AQ29" s="71">
        <v>187772</v>
      </c>
      <c r="AR29" s="71">
        <v>44302</v>
      </c>
      <c r="AS29" s="71">
        <v>20777</v>
      </c>
      <c r="AT29" s="35">
        <v>-31865</v>
      </c>
      <c r="AU29" s="35">
        <v>-9623</v>
      </c>
      <c r="AV29" s="71">
        <v>-136505.12800000061</v>
      </c>
      <c r="AW29" s="71">
        <v>34305.157999999821</v>
      </c>
      <c r="AX29" s="71">
        <v>14789</v>
      </c>
      <c r="AY29" s="71">
        <v>33550</v>
      </c>
      <c r="AZ29" s="35">
        <v>-8301</v>
      </c>
      <c r="BA29" s="35">
        <v>-1066</v>
      </c>
      <c r="BB29" s="71">
        <v>-40006</v>
      </c>
      <c r="BC29" s="71">
        <v>-19123</v>
      </c>
      <c r="BD29" s="71">
        <v>14877</v>
      </c>
      <c r="BE29" s="71">
        <v>16183</v>
      </c>
      <c r="BF29" s="35">
        <v>1767</v>
      </c>
      <c r="BG29" s="35">
        <v>3239</v>
      </c>
      <c r="BH29" s="71">
        <v>1751</v>
      </c>
      <c r="BI29" s="71">
        <v>2242</v>
      </c>
      <c r="BJ29" s="71">
        <v>-16179</v>
      </c>
      <c r="BK29" s="71">
        <v>-8006</v>
      </c>
      <c r="BL29" s="35">
        <v>-175661</v>
      </c>
      <c r="BM29" s="35">
        <v>-96668</v>
      </c>
      <c r="BN29" s="71">
        <v>60309</v>
      </c>
      <c r="BO29" s="71">
        <v>82839</v>
      </c>
      <c r="BP29" s="71">
        <v>-38938</v>
      </c>
      <c r="BQ29" s="71">
        <v>-34044</v>
      </c>
      <c r="BR29" s="35">
        <v>2914</v>
      </c>
      <c r="BS29" s="35">
        <v>33541</v>
      </c>
      <c r="BT29" s="71">
        <v>6525</v>
      </c>
      <c r="BU29" s="71">
        <v>6230</v>
      </c>
      <c r="BV29" s="71">
        <v>17139</v>
      </c>
      <c r="BW29" s="71">
        <v>13882</v>
      </c>
      <c r="BX29" s="35">
        <v>10358</v>
      </c>
      <c r="BY29" s="35">
        <v>10358</v>
      </c>
      <c r="BZ29" s="71">
        <v>-469223</v>
      </c>
      <c r="CA29" s="71">
        <v>1121897</v>
      </c>
      <c r="CB29" s="71">
        <v>-243297</v>
      </c>
      <c r="CC29" s="71">
        <v>-153609</v>
      </c>
      <c r="CD29" s="35">
        <v>126797</v>
      </c>
      <c r="CE29" s="35">
        <v>220066</v>
      </c>
      <c r="CF29" s="71">
        <v>-81206</v>
      </c>
      <c r="CG29" s="71">
        <v>-4119</v>
      </c>
      <c r="CH29" s="71">
        <v>42034</v>
      </c>
      <c r="CI29" s="71">
        <v>39167</v>
      </c>
      <c r="CJ29" s="35">
        <v>29160</v>
      </c>
      <c r="CK29" s="35">
        <v>20694</v>
      </c>
      <c r="CL29" s="71">
        <v>6786</v>
      </c>
      <c r="CM29" s="71">
        <v>7973</v>
      </c>
      <c r="CN29" s="71">
        <v>-7071</v>
      </c>
      <c r="CO29" s="71">
        <v>-5507</v>
      </c>
      <c r="CP29" s="35">
        <v>4867</v>
      </c>
      <c r="CQ29" s="35">
        <v>7942</v>
      </c>
      <c r="CR29" s="71">
        <v>9429</v>
      </c>
      <c r="CS29" s="71">
        <v>9429</v>
      </c>
      <c r="CT29" s="71">
        <v>-46473</v>
      </c>
      <c r="CU29" s="71">
        <v>-50118</v>
      </c>
      <c r="CV29" s="35">
        <v>24007</v>
      </c>
      <c r="CW29" s="35">
        <v>24007</v>
      </c>
      <c r="CX29" s="71">
        <v>-1521</v>
      </c>
      <c r="CY29" s="71">
        <v>8623</v>
      </c>
      <c r="CZ29" s="72">
        <v>140</v>
      </c>
      <c r="DA29" s="71">
        <v>62194</v>
      </c>
      <c r="DB29" s="72">
        <v>28556</v>
      </c>
      <c r="DC29" s="35">
        <v>582126</v>
      </c>
      <c r="DD29" s="72">
        <v>-49108</v>
      </c>
      <c r="DE29" s="71">
        <v>46123</v>
      </c>
      <c r="DF29" s="72">
        <v>23397</v>
      </c>
      <c r="DG29" s="71">
        <v>25675</v>
      </c>
      <c r="DH29" s="72">
        <v>19607</v>
      </c>
      <c r="DI29" s="35">
        <v>17752</v>
      </c>
      <c r="DJ29" s="72">
        <v>22056</v>
      </c>
      <c r="DK29" s="71">
        <v>30687</v>
      </c>
      <c r="DL29" s="72">
        <v>-27716</v>
      </c>
      <c r="DM29" s="71">
        <v>-7950</v>
      </c>
      <c r="DN29" s="72">
        <v>10767</v>
      </c>
      <c r="DO29" s="35">
        <v>46191</v>
      </c>
      <c r="DP29" s="71">
        <v>226615</v>
      </c>
      <c r="DQ29" s="71">
        <v>246874</v>
      </c>
      <c r="DR29" s="71">
        <v>197639</v>
      </c>
      <c r="DS29" s="71">
        <v>389003</v>
      </c>
      <c r="DT29" s="35">
        <v>-357276</v>
      </c>
      <c r="DU29" s="35">
        <v>-21115</v>
      </c>
      <c r="DV29" s="71">
        <v>18546</v>
      </c>
      <c r="DW29" s="71">
        <v>44537</v>
      </c>
      <c r="DX29" s="71">
        <v>4152</v>
      </c>
      <c r="DY29" s="71">
        <v>7206</v>
      </c>
      <c r="DZ29" s="35">
        <v>49673</v>
      </c>
      <c r="EA29" s="35">
        <v>48551</v>
      </c>
      <c r="EB29" s="71">
        <v>-37157</v>
      </c>
      <c r="EC29" s="71">
        <v>-28732</v>
      </c>
      <c r="ED29" s="71">
        <v>102663</v>
      </c>
      <c r="EE29" s="71">
        <v>100449</v>
      </c>
      <c r="EF29" s="35">
        <v>-5278</v>
      </c>
      <c r="EG29" s="35">
        <v>20009</v>
      </c>
      <c r="EH29" s="71">
        <v>8044</v>
      </c>
      <c r="EI29" s="71">
        <v>19905</v>
      </c>
      <c r="EJ29" s="71">
        <v>-21654</v>
      </c>
      <c r="EK29" s="71">
        <v>5618</v>
      </c>
      <c r="EL29" s="35">
        <v>11338</v>
      </c>
      <c r="EM29" s="35">
        <v>-7449</v>
      </c>
      <c r="EN29" s="71">
        <v>-13284</v>
      </c>
      <c r="EO29" s="71">
        <v>-12925</v>
      </c>
      <c r="EP29" s="71">
        <v>55574</v>
      </c>
      <c r="EQ29" s="71">
        <v>82250</v>
      </c>
      <c r="ER29" s="35">
        <v>-5039</v>
      </c>
      <c r="ES29" s="35">
        <v>-11960</v>
      </c>
    </row>
    <row r="30" spans="1:149" ht="15" outlineLevel="1" thickTop="1">
      <c r="B30" s="64"/>
      <c r="C30" s="64"/>
      <c r="D30" s="3"/>
      <c r="E30" s="3"/>
      <c r="F30" s="64"/>
      <c r="G30" s="64"/>
      <c r="H30" s="64"/>
      <c r="I30" s="64"/>
      <c r="J30" s="3"/>
      <c r="K30" s="3"/>
      <c r="L30" s="64"/>
      <c r="M30" s="64"/>
      <c r="N30" s="64"/>
      <c r="O30" s="64"/>
      <c r="P30" s="3"/>
      <c r="Q30" s="3"/>
      <c r="R30" s="64"/>
      <c r="S30" s="64"/>
      <c r="T30" s="64"/>
      <c r="U30" s="64"/>
      <c r="V30" s="3"/>
      <c r="W30" s="3"/>
      <c r="X30" s="64"/>
      <c r="Y30" s="64"/>
      <c r="Z30" s="64"/>
      <c r="AA30" s="64"/>
      <c r="AB30" s="3"/>
      <c r="AC30" s="3"/>
      <c r="AD30" s="64"/>
      <c r="AE30" s="64"/>
      <c r="AF30" s="64"/>
      <c r="AG30" s="64"/>
      <c r="AH30" s="3"/>
      <c r="AI30" s="3"/>
      <c r="AJ30" s="64"/>
      <c r="AK30" s="64"/>
      <c r="AL30" s="64"/>
      <c r="AM30" s="64"/>
      <c r="AN30" s="3"/>
      <c r="AO30" s="3"/>
      <c r="AP30" s="64"/>
      <c r="AQ30" s="64"/>
      <c r="AR30" s="64"/>
      <c r="AS30" s="64"/>
      <c r="AT30" s="3"/>
      <c r="AU30" s="3"/>
      <c r="AV30" s="64"/>
      <c r="AW30" s="64"/>
      <c r="AX30" s="64"/>
      <c r="AY30" s="64"/>
      <c r="AZ30" s="3"/>
      <c r="BA30" s="3"/>
      <c r="BB30" s="64"/>
      <c r="BC30" s="64"/>
      <c r="BD30" s="64"/>
      <c r="BE30" s="64"/>
      <c r="BF30" s="3"/>
      <c r="BG30" s="3"/>
      <c r="BH30" s="64"/>
      <c r="BI30" s="64"/>
      <c r="BJ30" s="64"/>
      <c r="BK30" s="64"/>
      <c r="BL30" s="3"/>
      <c r="BM30" s="3"/>
      <c r="BN30" s="64"/>
      <c r="BO30" s="64"/>
      <c r="BP30" s="64"/>
      <c r="BQ30" s="64"/>
      <c r="BR30" s="3"/>
      <c r="BS30" s="3"/>
      <c r="BT30" s="64"/>
      <c r="BU30" s="64"/>
      <c r="BV30" s="64"/>
      <c r="BW30" s="64"/>
      <c r="BX30" s="3"/>
      <c r="BY30" s="3"/>
      <c r="BZ30" s="64"/>
      <c r="CA30" s="64"/>
      <c r="CB30" s="64"/>
      <c r="CC30" s="64"/>
      <c r="CD30" s="3"/>
      <c r="CE30" s="3"/>
      <c r="CF30" s="64"/>
      <c r="CG30" s="64"/>
      <c r="CH30" s="64"/>
      <c r="CI30" s="64"/>
      <c r="CJ30" s="3"/>
      <c r="CK30" s="3"/>
      <c r="CL30" s="64"/>
      <c r="CM30" s="64"/>
      <c r="CN30" s="64"/>
      <c r="CO30" s="64"/>
      <c r="CP30" s="3"/>
      <c r="CQ30" s="3"/>
      <c r="CR30" s="64"/>
      <c r="CS30" s="64"/>
      <c r="CT30" s="64"/>
      <c r="CU30" s="64"/>
      <c r="CV30" s="3"/>
      <c r="CW30" s="3"/>
      <c r="CX30" s="64"/>
      <c r="CY30" s="64"/>
      <c r="CZ30" s="65"/>
      <c r="DA30" s="64"/>
      <c r="DB30" s="65"/>
      <c r="DC30" s="3"/>
      <c r="DD30" s="65"/>
      <c r="DE30" s="64"/>
      <c r="DF30" s="65"/>
      <c r="DG30" s="64"/>
      <c r="DH30" s="65"/>
      <c r="DI30" s="3"/>
      <c r="DJ30" s="65"/>
      <c r="DK30" s="64"/>
      <c r="DL30" s="65"/>
      <c r="DM30" s="64"/>
      <c r="DN30" s="65"/>
      <c r="DO30" s="3"/>
      <c r="DP30" s="64"/>
      <c r="DQ30" s="64"/>
      <c r="DR30" s="64"/>
      <c r="DS30" s="64"/>
      <c r="DT30" s="3"/>
      <c r="DU30" s="3"/>
      <c r="DV30" s="64"/>
      <c r="DW30" s="64"/>
      <c r="DX30" s="64"/>
      <c r="DY30" s="64"/>
      <c r="DZ30" s="3"/>
      <c r="EA30" s="3"/>
      <c r="EB30" s="64"/>
      <c r="EC30" s="64"/>
      <c r="ED30" s="64"/>
      <c r="EE30" s="64"/>
      <c r="EF30" s="3"/>
      <c r="EG30" s="3"/>
      <c r="EH30" s="64"/>
      <c r="EI30" s="64"/>
      <c r="EJ30" s="64"/>
      <c r="EK30" s="64"/>
      <c r="EL30" s="3"/>
      <c r="EM30" s="3"/>
      <c r="EN30" s="64"/>
      <c r="EO30" s="64"/>
      <c r="EP30" s="64"/>
      <c r="EQ30" s="64"/>
      <c r="ER30" s="3"/>
      <c r="ES30" s="3"/>
    </row>
    <row r="31" spans="1:149">
      <c r="A31" s="20" t="s">
        <v>182</v>
      </c>
      <c r="B31" s="64"/>
      <c r="C31" s="64"/>
      <c r="D31" s="3"/>
      <c r="E31" s="3"/>
      <c r="F31" s="64"/>
      <c r="G31" s="64"/>
      <c r="H31" s="64"/>
      <c r="I31" s="64"/>
      <c r="J31" s="3"/>
      <c r="K31" s="3"/>
      <c r="L31" s="64"/>
      <c r="M31" s="64"/>
      <c r="N31" s="64"/>
      <c r="O31" s="64"/>
      <c r="P31" s="3"/>
      <c r="Q31" s="3"/>
      <c r="R31" s="64"/>
      <c r="S31" s="64"/>
      <c r="T31" s="64"/>
      <c r="U31" s="64"/>
      <c r="V31" s="3"/>
      <c r="W31" s="3"/>
      <c r="X31" s="64"/>
      <c r="Y31" s="64"/>
      <c r="Z31" s="64"/>
      <c r="AA31" s="64"/>
      <c r="AB31" s="3"/>
      <c r="AC31" s="3"/>
      <c r="AD31" s="64"/>
      <c r="AE31" s="64"/>
      <c r="AF31" s="64"/>
      <c r="AG31" s="64"/>
      <c r="AH31" s="3"/>
      <c r="AI31" s="3"/>
      <c r="AJ31" s="64"/>
      <c r="AK31" s="64"/>
      <c r="AL31" s="64"/>
      <c r="AM31" s="64"/>
      <c r="AN31" s="3"/>
      <c r="AO31" s="3"/>
      <c r="AP31" s="64"/>
      <c r="AQ31" s="64"/>
      <c r="AR31" s="64"/>
      <c r="AS31" s="64"/>
      <c r="AT31" s="3"/>
      <c r="AU31" s="3"/>
      <c r="AV31" s="64"/>
      <c r="AW31" s="64"/>
      <c r="AX31" s="64"/>
      <c r="AY31" s="64"/>
      <c r="AZ31" s="3"/>
      <c r="BA31" s="3"/>
      <c r="BB31" s="64"/>
      <c r="BC31" s="64"/>
      <c r="BD31" s="64"/>
      <c r="BE31" s="64"/>
      <c r="BF31" s="3"/>
      <c r="BG31" s="3"/>
      <c r="BH31" s="64"/>
      <c r="BI31" s="64"/>
      <c r="BJ31" s="64"/>
      <c r="BK31" s="64"/>
      <c r="BL31" s="3"/>
      <c r="BM31" s="3"/>
      <c r="BN31" s="64"/>
      <c r="BO31" s="64"/>
      <c r="BP31" s="64"/>
      <c r="BQ31" s="64"/>
      <c r="BR31" s="3"/>
      <c r="BS31" s="3"/>
      <c r="BT31" s="64"/>
      <c r="BU31" s="64"/>
      <c r="BV31" s="64"/>
      <c r="BW31" s="64"/>
      <c r="BX31" s="3"/>
      <c r="BY31" s="3"/>
      <c r="BZ31" s="64"/>
      <c r="CA31" s="64"/>
      <c r="CB31" s="64"/>
      <c r="CC31" s="64"/>
      <c r="CD31" s="3"/>
      <c r="CE31" s="3"/>
      <c r="CF31" s="64"/>
      <c r="CG31" s="64"/>
      <c r="CH31" s="64"/>
      <c r="CI31" s="64"/>
      <c r="CJ31" s="3"/>
      <c r="CK31" s="3"/>
      <c r="CL31" s="64"/>
      <c r="CM31" s="64"/>
      <c r="CN31" s="64"/>
      <c r="CO31" s="64"/>
      <c r="CP31" s="3"/>
      <c r="CQ31" s="3"/>
      <c r="CR31" s="64"/>
      <c r="CS31" s="64"/>
      <c r="CT31" s="64"/>
      <c r="CU31" s="64"/>
      <c r="CV31" s="3"/>
      <c r="CW31" s="3"/>
      <c r="CX31" s="64"/>
      <c r="CY31" s="64"/>
      <c r="CZ31" s="65"/>
      <c r="DA31" s="64"/>
      <c r="DB31" s="65"/>
      <c r="DC31" s="3"/>
      <c r="DD31" s="65"/>
      <c r="DE31" s="64"/>
      <c r="DF31" s="65"/>
      <c r="DG31" s="64"/>
      <c r="DH31" s="65"/>
      <c r="DI31" s="3"/>
      <c r="DJ31" s="65"/>
      <c r="DK31" s="64"/>
      <c r="DL31" s="65"/>
      <c r="DM31" s="64"/>
      <c r="DN31" s="65"/>
      <c r="DO31" s="3"/>
      <c r="DP31" s="64"/>
      <c r="DQ31" s="64"/>
      <c r="DR31" s="64"/>
      <c r="DS31" s="64"/>
      <c r="DT31" s="3"/>
      <c r="DU31" s="3"/>
      <c r="DV31" s="64"/>
      <c r="DW31" s="64"/>
      <c r="DX31" s="64"/>
      <c r="DY31" s="64"/>
      <c r="DZ31" s="3"/>
      <c r="EA31" s="3"/>
      <c r="EB31" s="64"/>
      <c r="EC31" s="64"/>
      <c r="ED31" s="64"/>
      <c r="EE31" s="64"/>
      <c r="EF31" s="3"/>
      <c r="EG31" s="3"/>
      <c r="EH31" s="64"/>
      <c r="EI31" s="64"/>
      <c r="EJ31" s="64"/>
      <c r="EK31" s="64"/>
      <c r="EL31" s="3"/>
      <c r="EM31" s="3"/>
      <c r="EN31" s="64"/>
      <c r="EO31" s="64"/>
      <c r="EP31" s="64"/>
      <c r="EQ31" s="64"/>
      <c r="ER31" s="3"/>
      <c r="ES31" s="3"/>
    </row>
    <row r="32" spans="1:149">
      <c r="A32" s="23" t="s">
        <v>101</v>
      </c>
      <c r="B32" s="64">
        <v>115280893</v>
      </c>
      <c r="C32" s="64">
        <v>467360839</v>
      </c>
      <c r="D32" s="3">
        <v>42205909</v>
      </c>
      <c r="E32" s="3">
        <v>53946305</v>
      </c>
      <c r="F32" s="64">
        <v>3724286</v>
      </c>
      <c r="G32" s="64">
        <v>4666380</v>
      </c>
      <c r="H32" s="64">
        <v>17832728</v>
      </c>
      <c r="I32" s="64">
        <v>21928278</v>
      </c>
      <c r="J32" s="3">
        <v>34173978</v>
      </c>
      <c r="K32" s="3">
        <v>44916621</v>
      </c>
      <c r="L32" s="64">
        <v>11872405</v>
      </c>
      <c r="M32" s="64">
        <v>13200801</v>
      </c>
      <c r="N32" s="64">
        <v>246669</v>
      </c>
      <c r="O32" s="64">
        <v>259192</v>
      </c>
      <c r="P32" s="3">
        <v>16699848</v>
      </c>
      <c r="Q32" s="3">
        <v>41712224</v>
      </c>
      <c r="R32" s="64">
        <v>5711199</v>
      </c>
      <c r="S32" s="64">
        <v>6658437</v>
      </c>
      <c r="T32" s="64">
        <v>3327887</v>
      </c>
      <c r="U32" s="64">
        <v>3869485</v>
      </c>
      <c r="V32" s="3">
        <v>2263911</v>
      </c>
      <c r="W32" s="3">
        <v>2573394</v>
      </c>
      <c r="X32" s="64">
        <v>1401547</v>
      </c>
      <c r="Y32" s="64">
        <v>1528383</v>
      </c>
      <c r="Z32" s="64">
        <v>4489425</v>
      </c>
      <c r="AA32" s="64">
        <v>5068589</v>
      </c>
      <c r="AB32" s="3"/>
      <c r="AC32" s="3"/>
      <c r="AD32" s="64">
        <v>1355339</v>
      </c>
      <c r="AE32" s="64">
        <v>1377571</v>
      </c>
      <c r="AF32" s="64">
        <v>3125816</v>
      </c>
      <c r="AG32" s="64">
        <v>4340601</v>
      </c>
      <c r="AH32" s="3">
        <v>1243277</v>
      </c>
      <c r="AI32" s="3">
        <v>1662496</v>
      </c>
      <c r="AJ32" s="64">
        <v>6611</v>
      </c>
      <c r="AK32" s="64">
        <v>48012</v>
      </c>
      <c r="AL32" s="64">
        <v>1785565</v>
      </c>
      <c r="AM32" s="64">
        <v>1990884</v>
      </c>
      <c r="AN32" s="3">
        <v>30914</v>
      </c>
      <c r="AO32" s="3">
        <v>68734</v>
      </c>
      <c r="AP32" s="64">
        <v>2262536</v>
      </c>
      <c r="AQ32" s="64">
        <v>3823362</v>
      </c>
      <c r="AR32" s="64">
        <v>574224</v>
      </c>
      <c r="AS32" s="64">
        <v>783202</v>
      </c>
      <c r="AT32" s="3">
        <v>653464</v>
      </c>
      <c r="AU32" s="3">
        <v>1697766</v>
      </c>
      <c r="AV32" s="64">
        <v>3335445.4610000001</v>
      </c>
      <c r="AW32" s="64">
        <v>6425357.4740000004</v>
      </c>
      <c r="AX32" s="64">
        <v>210004</v>
      </c>
      <c r="AY32" s="64">
        <v>378003</v>
      </c>
      <c r="AZ32" s="3">
        <v>229251</v>
      </c>
      <c r="BA32" s="3">
        <v>456664</v>
      </c>
      <c r="BB32" s="64">
        <v>956965</v>
      </c>
      <c r="BC32" s="64">
        <v>1452458</v>
      </c>
      <c r="BD32" s="64">
        <v>199931</v>
      </c>
      <c r="BE32" s="64">
        <v>330253</v>
      </c>
      <c r="BF32" s="3">
        <v>33225</v>
      </c>
      <c r="BG32" s="3">
        <v>42069</v>
      </c>
      <c r="BH32" s="64">
        <v>145923</v>
      </c>
      <c r="BI32" s="64">
        <v>180295</v>
      </c>
      <c r="BJ32" s="64">
        <v>545225</v>
      </c>
      <c r="BK32" s="64">
        <v>683331</v>
      </c>
      <c r="BL32" s="3">
        <v>4946871</v>
      </c>
      <c r="BM32" s="3">
        <v>6843438</v>
      </c>
      <c r="BN32" s="64">
        <v>728537</v>
      </c>
      <c r="BO32" s="64">
        <v>1319662</v>
      </c>
      <c r="BP32" s="64">
        <v>1190814</v>
      </c>
      <c r="BQ32" s="64">
        <v>1536873</v>
      </c>
      <c r="BR32" s="3">
        <v>417134</v>
      </c>
      <c r="BS32" s="3">
        <v>933281</v>
      </c>
      <c r="BT32" s="64">
        <v>13897</v>
      </c>
      <c r="BU32" s="64">
        <v>65888</v>
      </c>
      <c r="BV32" s="64">
        <v>299512</v>
      </c>
      <c r="BW32" s="64">
        <v>319503</v>
      </c>
      <c r="BX32" s="3">
        <v>116150</v>
      </c>
      <c r="BY32" s="3">
        <v>116150</v>
      </c>
      <c r="BZ32" s="64">
        <v>23283288</v>
      </c>
      <c r="CA32" s="64">
        <v>34824876</v>
      </c>
      <c r="CB32" s="64">
        <v>2220225</v>
      </c>
      <c r="CC32" s="64">
        <v>5095049</v>
      </c>
      <c r="CD32" s="3">
        <v>2727217</v>
      </c>
      <c r="CE32" s="3">
        <v>3381809</v>
      </c>
      <c r="CF32" s="64">
        <v>2196911</v>
      </c>
      <c r="CG32" s="64">
        <v>3185531</v>
      </c>
      <c r="CH32" s="64">
        <v>666249</v>
      </c>
      <c r="CI32" s="64">
        <v>764769</v>
      </c>
      <c r="CJ32" s="3">
        <v>473531</v>
      </c>
      <c r="CK32" s="3">
        <v>543331</v>
      </c>
      <c r="CL32" s="64">
        <v>359476</v>
      </c>
      <c r="CM32" s="64">
        <v>383512</v>
      </c>
      <c r="CN32" s="64">
        <v>352202</v>
      </c>
      <c r="CO32" s="64">
        <v>537424</v>
      </c>
      <c r="CP32" s="3">
        <v>152211</v>
      </c>
      <c r="CQ32" s="3">
        <v>414286</v>
      </c>
      <c r="CR32" s="64">
        <v>15635</v>
      </c>
      <c r="CS32" s="64">
        <v>15635</v>
      </c>
      <c r="CT32" s="64">
        <v>464085</v>
      </c>
      <c r="CU32" s="64">
        <v>603097</v>
      </c>
      <c r="CV32" s="3">
        <v>80548</v>
      </c>
      <c r="CW32" s="3">
        <v>80548</v>
      </c>
      <c r="CX32" s="64">
        <v>704040</v>
      </c>
      <c r="CY32" s="64">
        <v>948095</v>
      </c>
      <c r="CZ32" s="65">
        <v>591629</v>
      </c>
      <c r="DA32" s="64">
        <v>1038261</v>
      </c>
      <c r="DB32" s="65">
        <v>6417298</v>
      </c>
      <c r="DC32" s="3">
        <v>10414011</v>
      </c>
      <c r="DD32" s="65">
        <v>807674</v>
      </c>
      <c r="DE32" s="64">
        <v>1239714</v>
      </c>
      <c r="DF32" s="65">
        <v>664123</v>
      </c>
      <c r="DG32" s="64">
        <v>667121</v>
      </c>
      <c r="DH32" s="65">
        <v>113156</v>
      </c>
      <c r="DI32" s="3">
        <v>228139</v>
      </c>
      <c r="DJ32" s="65">
        <v>135358</v>
      </c>
      <c r="DK32" s="64">
        <v>244440</v>
      </c>
      <c r="DL32" s="65">
        <v>420327</v>
      </c>
      <c r="DM32" s="64">
        <v>695177</v>
      </c>
      <c r="DN32" s="65">
        <v>4581569</v>
      </c>
      <c r="DO32" s="3">
        <v>7321123</v>
      </c>
      <c r="DP32" s="64">
        <v>2918847</v>
      </c>
      <c r="DQ32" s="64">
        <v>3872090</v>
      </c>
      <c r="DR32" s="64">
        <v>4829254</v>
      </c>
      <c r="DS32" s="64">
        <v>7387635</v>
      </c>
      <c r="DT32" s="3">
        <v>9236806</v>
      </c>
      <c r="DU32" s="3">
        <v>12806314</v>
      </c>
      <c r="DV32" s="64">
        <v>431303</v>
      </c>
      <c r="DW32" s="64">
        <v>619539</v>
      </c>
      <c r="DX32" s="64">
        <v>342952</v>
      </c>
      <c r="DY32" s="64">
        <v>378779</v>
      </c>
      <c r="DZ32" s="3">
        <v>208983</v>
      </c>
      <c r="EA32" s="3">
        <v>289068</v>
      </c>
      <c r="EB32" s="64">
        <v>1589183</v>
      </c>
      <c r="EC32" s="64">
        <v>1858446</v>
      </c>
      <c r="ED32" s="64">
        <v>1299757</v>
      </c>
      <c r="EE32" s="64">
        <v>2414988</v>
      </c>
      <c r="EF32" s="3">
        <v>620019</v>
      </c>
      <c r="EG32" s="3">
        <v>1014125</v>
      </c>
      <c r="EH32" s="64">
        <v>2954861</v>
      </c>
      <c r="EI32" s="64">
        <v>3163100</v>
      </c>
      <c r="EJ32" s="64">
        <v>2638807</v>
      </c>
      <c r="EK32" s="64">
        <v>3566209</v>
      </c>
      <c r="EL32" s="3">
        <v>1062407</v>
      </c>
      <c r="EM32" s="3">
        <v>1406916</v>
      </c>
      <c r="EN32" s="64">
        <v>424696</v>
      </c>
      <c r="EO32" s="64">
        <v>574521</v>
      </c>
      <c r="EP32" s="64">
        <v>566002</v>
      </c>
      <c r="EQ32" s="64">
        <v>904266</v>
      </c>
      <c r="ER32" s="3">
        <v>440111</v>
      </c>
      <c r="ES32" s="3">
        <v>523811</v>
      </c>
    </row>
    <row r="33" spans="1:149">
      <c r="A33" s="26" t="s">
        <v>103</v>
      </c>
      <c r="B33" s="66">
        <v>21557757</v>
      </c>
      <c r="C33" s="66">
        <v>13764526</v>
      </c>
      <c r="D33" s="67">
        <v>5278921</v>
      </c>
      <c r="E33" s="67">
        <v>1656701</v>
      </c>
      <c r="F33" s="66">
        <v>952479</v>
      </c>
      <c r="G33" s="66">
        <v>307565</v>
      </c>
      <c r="H33" s="66">
        <v>2022618</v>
      </c>
      <c r="I33" s="66">
        <v>567745</v>
      </c>
      <c r="J33" s="67">
        <v>1722785</v>
      </c>
      <c r="K33" s="67">
        <v>1058780</v>
      </c>
      <c r="L33" s="66">
        <v>861541</v>
      </c>
      <c r="M33" s="66">
        <v>1149531</v>
      </c>
      <c r="N33" s="66">
        <v>7669</v>
      </c>
      <c r="O33" s="66">
        <v>7169</v>
      </c>
      <c r="P33" s="67">
        <v>6803885</v>
      </c>
      <c r="Q33" s="67">
        <v>2530740</v>
      </c>
      <c r="R33" s="66">
        <v>767046</v>
      </c>
      <c r="S33" s="66">
        <v>149839</v>
      </c>
      <c r="T33" s="66">
        <v>140928</v>
      </c>
      <c r="U33" s="66">
        <v>140928</v>
      </c>
      <c r="V33" s="67">
        <v>176944</v>
      </c>
      <c r="W33" s="67">
        <v>92941</v>
      </c>
      <c r="X33" s="66">
        <v>71082</v>
      </c>
      <c r="Y33" s="66">
        <v>71082</v>
      </c>
      <c r="Z33" s="66">
        <v>6097639</v>
      </c>
      <c r="AA33" s="66">
        <v>5789566</v>
      </c>
      <c r="AB33" s="67"/>
      <c r="AC33" s="67"/>
      <c r="AD33" s="66">
        <v>880191</v>
      </c>
      <c r="AE33" s="66">
        <v>880191</v>
      </c>
      <c r="AF33" s="66">
        <v>1181689</v>
      </c>
      <c r="AG33" s="66">
        <v>1822474</v>
      </c>
      <c r="AH33" s="67">
        <v>232382</v>
      </c>
      <c r="AI33" s="67">
        <v>137891</v>
      </c>
      <c r="AJ33" s="66">
        <v>35241</v>
      </c>
      <c r="AK33" s="66">
        <v>22741</v>
      </c>
      <c r="AL33" s="66">
        <v>229750</v>
      </c>
      <c r="AM33" s="66">
        <v>225523</v>
      </c>
      <c r="AN33" s="67">
        <v>27083</v>
      </c>
      <c r="AO33" s="67">
        <v>27083</v>
      </c>
      <c r="AP33" s="66">
        <v>934721</v>
      </c>
      <c r="AQ33" s="66">
        <v>298715</v>
      </c>
      <c r="AR33" s="66">
        <v>267680</v>
      </c>
      <c r="AS33" s="66">
        <v>83504</v>
      </c>
      <c r="AT33" s="67">
        <v>612133</v>
      </c>
      <c r="AU33" s="67">
        <v>90008</v>
      </c>
      <c r="AV33" s="66">
        <v>703980.47600000002</v>
      </c>
      <c r="AW33" s="66">
        <v>428050.08</v>
      </c>
      <c r="AX33" s="66">
        <v>81630</v>
      </c>
      <c r="AY33" s="66">
        <v>27116</v>
      </c>
      <c r="AZ33" s="67">
        <v>108674</v>
      </c>
      <c r="BA33" s="67">
        <v>24413</v>
      </c>
      <c r="BB33" s="66">
        <v>117896</v>
      </c>
      <c r="BC33" s="66">
        <v>117896</v>
      </c>
      <c r="BD33" s="66">
        <v>95707</v>
      </c>
      <c r="BE33" s="66">
        <v>95707</v>
      </c>
      <c r="BF33" s="67">
        <v>21340</v>
      </c>
      <c r="BG33" s="67">
        <v>4602</v>
      </c>
      <c r="BH33" s="66">
        <v>84746</v>
      </c>
      <c r="BI33" s="66">
        <v>71556</v>
      </c>
      <c r="BJ33" s="66">
        <v>55684</v>
      </c>
      <c r="BK33" s="66">
        <v>55684</v>
      </c>
      <c r="BL33" s="67">
        <v>254288</v>
      </c>
      <c r="BM33" s="67">
        <v>251789</v>
      </c>
      <c r="BN33" s="66">
        <v>284215</v>
      </c>
      <c r="BO33" s="66">
        <v>94402</v>
      </c>
      <c r="BP33" s="66">
        <v>310358</v>
      </c>
      <c r="BQ33" s="66">
        <v>150702</v>
      </c>
      <c r="BR33" s="67">
        <v>51751</v>
      </c>
      <c r="BS33" s="67">
        <v>40769</v>
      </c>
      <c r="BT33" s="66">
        <v>9048</v>
      </c>
      <c r="BU33" s="66">
        <v>4048</v>
      </c>
      <c r="BV33" s="66">
        <v>74436</v>
      </c>
      <c r="BW33" s="66">
        <v>67936</v>
      </c>
      <c r="BX33" s="67">
        <v>11702</v>
      </c>
      <c r="BY33" s="67">
        <v>11702</v>
      </c>
      <c r="BZ33" s="66">
        <v>555840</v>
      </c>
      <c r="CA33" s="66">
        <v>1118971</v>
      </c>
      <c r="CB33" s="66">
        <v>1032465</v>
      </c>
      <c r="CC33" s="66">
        <v>401379</v>
      </c>
      <c r="CD33" s="67">
        <v>570210</v>
      </c>
      <c r="CE33" s="67">
        <v>242454</v>
      </c>
      <c r="CF33" s="66">
        <v>251954</v>
      </c>
      <c r="CG33" s="66">
        <v>155326</v>
      </c>
      <c r="CH33" s="66">
        <v>139788</v>
      </c>
      <c r="CI33" s="66">
        <v>53024</v>
      </c>
      <c r="CJ33" s="67">
        <v>154551</v>
      </c>
      <c r="CK33" s="67">
        <v>73667</v>
      </c>
      <c r="CL33" s="66">
        <v>43893</v>
      </c>
      <c r="CM33" s="66">
        <v>43893</v>
      </c>
      <c r="CN33" s="66">
        <v>109390</v>
      </c>
      <c r="CO33" s="66">
        <v>91517</v>
      </c>
      <c r="CP33" s="67">
        <v>66860</v>
      </c>
      <c r="CQ33" s="67">
        <v>61615</v>
      </c>
      <c r="CR33" s="66">
        <v>2603</v>
      </c>
      <c r="CS33" s="66">
        <v>2603</v>
      </c>
      <c r="CT33" s="66">
        <v>121345</v>
      </c>
      <c r="CU33" s="66">
        <v>97452</v>
      </c>
      <c r="CV33" s="67">
        <v>13611</v>
      </c>
      <c r="CW33" s="67">
        <v>13611</v>
      </c>
      <c r="CX33" s="66">
        <v>107328</v>
      </c>
      <c r="CY33" s="66">
        <v>52388</v>
      </c>
      <c r="CZ33" s="68">
        <v>125794</v>
      </c>
      <c r="DA33" s="66">
        <v>98669</v>
      </c>
      <c r="DB33" s="68">
        <v>964347</v>
      </c>
      <c r="DC33" s="67">
        <v>589820</v>
      </c>
      <c r="DD33" s="68">
        <v>139592</v>
      </c>
      <c r="DE33" s="66">
        <v>66279</v>
      </c>
      <c r="DF33" s="68">
        <v>10880</v>
      </c>
      <c r="DG33" s="66">
        <v>10880</v>
      </c>
      <c r="DH33" s="68">
        <v>14135</v>
      </c>
      <c r="DI33" s="67">
        <v>14135</v>
      </c>
      <c r="DJ33" s="68">
        <v>32350</v>
      </c>
      <c r="DK33" s="66">
        <v>32350</v>
      </c>
      <c r="DL33" s="68">
        <v>55422</v>
      </c>
      <c r="DM33" s="66">
        <v>32922</v>
      </c>
      <c r="DN33" s="68">
        <v>728043</v>
      </c>
      <c r="DO33" s="67">
        <v>1221637</v>
      </c>
      <c r="DP33" s="66">
        <v>253820</v>
      </c>
      <c r="DQ33" s="66">
        <v>147462</v>
      </c>
      <c r="DR33" s="66">
        <v>910474</v>
      </c>
      <c r="DS33" s="66">
        <v>555352</v>
      </c>
      <c r="DT33" s="67">
        <v>555119</v>
      </c>
      <c r="DU33" s="67">
        <v>378742</v>
      </c>
      <c r="DV33" s="66">
        <v>200935</v>
      </c>
      <c r="DW33" s="66">
        <v>57013</v>
      </c>
      <c r="DX33" s="66">
        <v>58899</v>
      </c>
      <c r="DY33" s="66">
        <v>49337</v>
      </c>
      <c r="DZ33" s="67">
        <v>128588</v>
      </c>
      <c r="EA33" s="67">
        <v>49771</v>
      </c>
      <c r="EB33" s="66">
        <v>327678</v>
      </c>
      <c r="EC33" s="66">
        <v>250631</v>
      </c>
      <c r="ED33" s="66">
        <v>751384</v>
      </c>
      <c r="EE33" s="66">
        <v>244592</v>
      </c>
      <c r="EF33" s="67">
        <v>343849</v>
      </c>
      <c r="EG33" s="67">
        <v>75731</v>
      </c>
      <c r="EH33" s="66">
        <v>195931</v>
      </c>
      <c r="EI33" s="66">
        <v>114099</v>
      </c>
      <c r="EJ33" s="66">
        <v>235061</v>
      </c>
      <c r="EK33" s="66">
        <v>140164</v>
      </c>
      <c r="EL33" s="67">
        <v>155054</v>
      </c>
      <c r="EM33" s="67">
        <v>36160</v>
      </c>
      <c r="EN33" s="66">
        <v>170573</v>
      </c>
      <c r="EO33" s="66">
        <v>65438</v>
      </c>
      <c r="EP33" s="66">
        <v>269135</v>
      </c>
      <c r="EQ33" s="66">
        <v>117962</v>
      </c>
      <c r="ER33" s="67">
        <v>109346</v>
      </c>
      <c r="ES33" s="67">
        <v>29462</v>
      </c>
    </row>
    <row r="34" spans="1:149">
      <c r="A34" s="23" t="s">
        <v>184</v>
      </c>
      <c r="B34" s="64">
        <v>136838650</v>
      </c>
      <c r="C34" s="64">
        <v>481125365</v>
      </c>
      <c r="D34" s="3">
        <v>47484830</v>
      </c>
      <c r="E34" s="3">
        <v>55603006</v>
      </c>
      <c r="F34" s="64">
        <v>4676765</v>
      </c>
      <c r="G34" s="64">
        <v>4973945</v>
      </c>
      <c r="H34" s="64">
        <v>19855346</v>
      </c>
      <c r="I34" s="64">
        <v>22496023</v>
      </c>
      <c r="J34" s="3">
        <v>35896763</v>
      </c>
      <c r="K34" s="3">
        <v>45975401</v>
      </c>
      <c r="L34" s="64">
        <v>12733946</v>
      </c>
      <c r="M34" s="64">
        <v>14350332</v>
      </c>
      <c r="N34" s="64">
        <v>254338</v>
      </c>
      <c r="O34" s="64">
        <v>266361</v>
      </c>
      <c r="P34" s="3">
        <v>23503733</v>
      </c>
      <c r="Q34" s="3">
        <v>44242964</v>
      </c>
      <c r="R34" s="64">
        <v>6478245</v>
      </c>
      <c r="S34" s="64">
        <v>6808276</v>
      </c>
      <c r="T34" s="64">
        <v>3468815</v>
      </c>
      <c r="U34" s="64">
        <v>4010413</v>
      </c>
      <c r="V34" s="3">
        <v>2440855</v>
      </c>
      <c r="W34" s="3">
        <v>2666335</v>
      </c>
      <c r="X34" s="64">
        <v>1472629</v>
      </c>
      <c r="Y34" s="64">
        <v>1599465</v>
      </c>
      <c r="Z34" s="64">
        <v>10587064</v>
      </c>
      <c r="AA34" s="64">
        <v>10858155</v>
      </c>
      <c r="AB34" s="3"/>
      <c r="AC34" s="3"/>
      <c r="AD34" s="64">
        <v>2235530</v>
      </c>
      <c r="AE34" s="64">
        <v>2257762</v>
      </c>
      <c r="AF34" s="64">
        <v>4307505</v>
      </c>
      <c r="AG34" s="64">
        <v>6163075</v>
      </c>
      <c r="AH34" s="3">
        <v>1475659</v>
      </c>
      <c r="AI34" s="3">
        <v>1800387</v>
      </c>
      <c r="AJ34" s="64">
        <v>41852</v>
      </c>
      <c r="AK34" s="64">
        <v>70753</v>
      </c>
      <c r="AL34" s="64">
        <v>2015315</v>
      </c>
      <c r="AM34" s="64">
        <v>2216407</v>
      </c>
      <c r="AN34" s="3">
        <v>57997</v>
      </c>
      <c r="AO34" s="3">
        <v>95817</v>
      </c>
      <c r="AP34" s="64">
        <v>3197257</v>
      </c>
      <c r="AQ34" s="64">
        <v>4122077</v>
      </c>
      <c r="AR34" s="64">
        <v>841904</v>
      </c>
      <c r="AS34" s="64">
        <v>866706</v>
      </c>
      <c r="AT34" s="3">
        <v>1265597</v>
      </c>
      <c r="AU34" s="3">
        <v>1787774</v>
      </c>
      <c r="AV34" s="64">
        <v>4039425.9369999999</v>
      </c>
      <c r="AW34" s="64">
        <v>6853407.5540000005</v>
      </c>
      <c r="AX34" s="64">
        <v>291634</v>
      </c>
      <c r="AY34" s="64">
        <v>405119</v>
      </c>
      <c r="AZ34" s="3">
        <v>337925</v>
      </c>
      <c r="BA34" s="3">
        <v>481077</v>
      </c>
      <c r="BB34" s="64">
        <v>1074861</v>
      </c>
      <c r="BC34" s="64">
        <v>1570354</v>
      </c>
      <c r="BD34" s="64">
        <v>295638</v>
      </c>
      <c r="BE34" s="64">
        <v>425960</v>
      </c>
      <c r="BF34" s="3">
        <v>54565</v>
      </c>
      <c r="BG34" s="3">
        <v>46671</v>
      </c>
      <c r="BH34" s="64">
        <v>230669</v>
      </c>
      <c r="BI34" s="64">
        <v>251851</v>
      </c>
      <c r="BJ34" s="64">
        <v>600909</v>
      </c>
      <c r="BK34" s="64">
        <v>739015</v>
      </c>
      <c r="BL34" s="3">
        <v>5201159</v>
      </c>
      <c r="BM34" s="3">
        <v>7095227</v>
      </c>
      <c r="BN34" s="64">
        <v>1012752</v>
      </c>
      <c r="BO34" s="64">
        <v>1414064</v>
      </c>
      <c r="BP34" s="64">
        <v>1501172</v>
      </c>
      <c r="BQ34" s="64">
        <v>1687575</v>
      </c>
      <c r="BR34" s="3">
        <v>468885</v>
      </c>
      <c r="BS34" s="3">
        <v>974050</v>
      </c>
      <c r="BT34" s="64">
        <v>22945</v>
      </c>
      <c r="BU34" s="64">
        <v>69936</v>
      </c>
      <c r="BV34" s="64">
        <v>373948</v>
      </c>
      <c r="BW34" s="64">
        <v>387439</v>
      </c>
      <c r="BX34" s="3">
        <v>127852</v>
      </c>
      <c r="BY34" s="3">
        <v>127852</v>
      </c>
      <c r="BZ34" s="64">
        <v>23839128</v>
      </c>
      <c r="CA34" s="64">
        <v>35943847</v>
      </c>
      <c r="CB34" s="64">
        <v>3252690</v>
      </c>
      <c r="CC34" s="64">
        <v>5496428</v>
      </c>
      <c r="CD34" s="3">
        <v>3297427</v>
      </c>
      <c r="CE34" s="3">
        <v>3624263</v>
      </c>
      <c r="CF34" s="64">
        <v>2448865</v>
      </c>
      <c r="CG34" s="64">
        <v>3340857</v>
      </c>
      <c r="CH34" s="64">
        <v>806037</v>
      </c>
      <c r="CI34" s="64">
        <v>817793</v>
      </c>
      <c r="CJ34" s="3">
        <v>628082</v>
      </c>
      <c r="CK34" s="3">
        <v>616998</v>
      </c>
      <c r="CL34" s="64">
        <v>403369</v>
      </c>
      <c r="CM34" s="64">
        <v>427405</v>
      </c>
      <c r="CN34" s="64">
        <v>461592</v>
      </c>
      <c r="CO34" s="64">
        <v>628941</v>
      </c>
      <c r="CP34" s="3">
        <v>219071</v>
      </c>
      <c r="CQ34" s="3">
        <v>475901</v>
      </c>
      <c r="CR34" s="64">
        <v>18238</v>
      </c>
      <c r="CS34" s="64">
        <v>18238</v>
      </c>
      <c r="CT34" s="64">
        <v>585430</v>
      </c>
      <c r="CU34" s="64">
        <v>700549</v>
      </c>
      <c r="CV34" s="3">
        <v>94159</v>
      </c>
      <c r="CW34" s="3">
        <v>94159</v>
      </c>
      <c r="CX34" s="64">
        <v>811368</v>
      </c>
      <c r="CY34" s="64">
        <v>1000483</v>
      </c>
      <c r="CZ34" s="65">
        <v>717423</v>
      </c>
      <c r="DA34" s="64">
        <v>1136930</v>
      </c>
      <c r="DB34" s="65">
        <v>7381645</v>
      </c>
      <c r="DC34" s="3">
        <v>11003831</v>
      </c>
      <c r="DD34" s="65">
        <v>947266</v>
      </c>
      <c r="DE34" s="64">
        <v>1305993</v>
      </c>
      <c r="DF34" s="65">
        <v>675003</v>
      </c>
      <c r="DG34" s="64">
        <v>678001</v>
      </c>
      <c r="DH34" s="65">
        <v>127291</v>
      </c>
      <c r="DI34" s="3">
        <v>242274</v>
      </c>
      <c r="DJ34" s="65">
        <v>167708</v>
      </c>
      <c r="DK34" s="64">
        <v>276790</v>
      </c>
      <c r="DL34" s="65">
        <v>475749</v>
      </c>
      <c r="DM34" s="64">
        <v>728099</v>
      </c>
      <c r="DN34" s="65">
        <v>5309612</v>
      </c>
      <c r="DO34" s="3">
        <v>8542760</v>
      </c>
      <c r="DP34" s="64">
        <v>3172667</v>
      </c>
      <c r="DQ34" s="64">
        <v>4019552</v>
      </c>
      <c r="DR34" s="64">
        <v>5739728</v>
      </c>
      <c r="DS34" s="64">
        <v>7942987</v>
      </c>
      <c r="DT34" s="3">
        <v>9791925</v>
      </c>
      <c r="DU34" s="3">
        <v>13185056</v>
      </c>
      <c r="DV34" s="64">
        <v>632238</v>
      </c>
      <c r="DW34" s="64">
        <v>676552</v>
      </c>
      <c r="DX34" s="64">
        <v>401851</v>
      </c>
      <c r="DY34" s="64">
        <v>428116</v>
      </c>
      <c r="DZ34" s="3">
        <v>337571</v>
      </c>
      <c r="EA34" s="3">
        <v>338839</v>
      </c>
      <c r="EB34" s="64">
        <v>1916861</v>
      </c>
      <c r="EC34" s="64">
        <v>2109077</v>
      </c>
      <c r="ED34" s="64">
        <v>2051141</v>
      </c>
      <c r="EE34" s="64">
        <v>2659580</v>
      </c>
      <c r="EF34" s="3">
        <v>963868</v>
      </c>
      <c r="EG34" s="3">
        <v>1089856</v>
      </c>
      <c r="EH34" s="64">
        <v>3150792</v>
      </c>
      <c r="EI34" s="64">
        <v>3277199</v>
      </c>
      <c r="EJ34" s="64">
        <v>2873868</v>
      </c>
      <c r="EK34" s="64">
        <v>3706373</v>
      </c>
      <c r="EL34" s="3">
        <v>1217461</v>
      </c>
      <c r="EM34" s="3">
        <v>1443076</v>
      </c>
      <c r="EN34" s="64">
        <v>595269</v>
      </c>
      <c r="EO34" s="64">
        <v>639959</v>
      </c>
      <c r="EP34" s="64">
        <v>835137</v>
      </c>
      <c r="EQ34" s="64">
        <v>1022228</v>
      </c>
      <c r="ER34" s="3">
        <v>549457</v>
      </c>
      <c r="ES34" s="3">
        <v>553273</v>
      </c>
    </row>
    <row r="35" spans="1:149">
      <c r="A35" s="23" t="s">
        <v>108</v>
      </c>
      <c r="B35" s="64">
        <v>17641272</v>
      </c>
      <c r="C35" s="64">
        <v>44434501</v>
      </c>
      <c r="D35" s="3">
        <v>2801692</v>
      </c>
      <c r="E35" s="3">
        <v>2743614</v>
      </c>
      <c r="F35" s="64">
        <v>1689071</v>
      </c>
      <c r="G35" s="64">
        <v>1242109</v>
      </c>
      <c r="H35" s="64">
        <v>2247433</v>
      </c>
      <c r="I35" s="64">
        <v>1261154</v>
      </c>
      <c r="J35" s="3">
        <v>2358874</v>
      </c>
      <c r="K35" s="3">
        <v>2504625</v>
      </c>
      <c r="L35" s="64">
        <v>941366</v>
      </c>
      <c r="M35" s="64">
        <v>1022420</v>
      </c>
      <c r="N35" s="64">
        <v>55452</v>
      </c>
      <c r="O35" s="64">
        <v>57058</v>
      </c>
      <c r="P35" s="3">
        <v>1829170</v>
      </c>
      <c r="Q35" s="3">
        <v>5869048</v>
      </c>
      <c r="R35" s="64">
        <v>1659666</v>
      </c>
      <c r="S35" s="64">
        <v>1601715</v>
      </c>
      <c r="T35" s="64">
        <v>495337</v>
      </c>
      <c r="U35" s="64">
        <v>402781</v>
      </c>
      <c r="V35" s="3">
        <v>440262</v>
      </c>
      <c r="W35" s="3">
        <v>417423</v>
      </c>
      <c r="X35" s="64">
        <v>247248</v>
      </c>
      <c r="Y35" s="64">
        <v>209231</v>
      </c>
      <c r="Z35" s="64">
        <v>1258393</v>
      </c>
      <c r="AA35" s="64">
        <v>1418202</v>
      </c>
      <c r="AB35" s="3"/>
      <c r="AC35" s="3"/>
      <c r="AD35" s="64">
        <v>113769</v>
      </c>
      <c r="AE35" s="64">
        <v>113769</v>
      </c>
      <c r="AF35" s="64">
        <v>502677</v>
      </c>
      <c r="AG35" s="64">
        <v>605101</v>
      </c>
      <c r="AH35" s="3">
        <v>181791</v>
      </c>
      <c r="AI35" s="3">
        <v>182840</v>
      </c>
      <c r="AJ35" s="64">
        <v>39598</v>
      </c>
      <c r="AK35" s="64">
        <v>10119</v>
      </c>
      <c r="AL35" s="64">
        <v>361883</v>
      </c>
      <c r="AM35" s="64">
        <v>169297</v>
      </c>
      <c r="AN35" s="3">
        <v>160086</v>
      </c>
      <c r="AO35" s="3">
        <v>121459</v>
      </c>
      <c r="AP35" s="64">
        <v>269466</v>
      </c>
      <c r="AQ35" s="64">
        <v>362932</v>
      </c>
      <c r="AR35" s="64">
        <v>229673</v>
      </c>
      <c r="AS35" s="64">
        <v>171944</v>
      </c>
      <c r="AT35" s="3">
        <v>165155</v>
      </c>
      <c r="AU35" s="3">
        <v>115999</v>
      </c>
      <c r="AV35" s="64">
        <v>725425.50400000007</v>
      </c>
      <c r="AW35" s="64">
        <v>476238.14099999995</v>
      </c>
      <c r="AX35" s="64">
        <v>160100</v>
      </c>
      <c r="AY35" s="64">
        <v>171787</v>
      </c>
      <c r="AZ35" s="3">
        <v>49390</v>
      </c>
      <c r="BA35" s="3">
        <v>33644</v>
      </c>
      <c r="BB35" s="64">
        <v>165359</v>
      </c>
      <c r="BC35" s="64">
        <v>146984</v>
      </c>
      <c r="BD35" s="64">
        <v>239534</v>
      </c>
      <c r="BE35" s="64">
        <v>103391</v>
      </c>
      <c r="BF35" s="3">
        <v>36737</v>
      </c>
      <c r="BG35" s="3">
        <v>35990</v>
      </c>
      <c r="BH35" s="64">
        <v>71872</v>
      </c>
      <c r="BI35" s="64">
        <v>31948</v>
      </c>
      <c r="BJ35" s="64">
        <v>126865</v>
      </c>
      <c r="BK35" s="64">
        <v>57033</v>
      </c>
      <c r="BL35" s="3">
        <v>611219</v>
      </c>
      <c r="BM35" s="3">
        <v>613257</v>
      </c>
      <c r="BN35" s="64">
        <v>688899</v>
      </c>
      <c r="BO35" s="64">
        <v>403199</v>
      </c>
      <c r="BP35" s="64">
        <v>241651</v>
      </c>
      <c r="BQ35" s="64">
        <v>89474</v>
      </c>
      <c r="BR35" s="3">
        <v>931431</v>
      </c>
      <c r="BS35" s="3">
        <v>699105</v>
      </c>
      <c r="BT35" s="64">
        <v>64472</v>
      </c>
      <c r="BU35" s="64">
        <v>39990</v>
      </c>
      <c r="BV35" s="64">
        <v>125095</v>
      </c>
      <c r="BW35" s="64">
        <v>129540</v>
      </c>
      <c r="BX35" s="3">
        <v>123255</v>
      </c>
      <c r="BY35" s="3">
        <v>123255</v>
      </c>
      <c r="BZ35" s="64">
        <v>3329200</v>
      </c>
      <c r="CA35" s="64">
        <v>5791294</v>
      </c>
      <c r="CB35" s="64">
        <v>702350</v>
      </c>
      <c r="CC35" s="64">
        <v>1677360</v>
      </c>
      <c r="CD35" s="3">
        <v>465262</v>
      </c>
      <c r="CE35" s="3">
        <v>493974</v>
      </c>
      <c r="CF35" s="64">
        <v>320671</v>
      </c>
      <c r="CG35" s="64">
        <v>327890</v>
      </c>
      <c r="CH35" s="64">
        <v>236184</v>
      </c>
      <c r="CI35" s="64">
        <v>189746</v>
      </c>
      <c r="CJ35" s="3">
        <v>97169</v>
      </c>
      <c r="CK35" s="3">
        <v>73886</v>
      </c>
      <c r="CL35" s="64">
        <v>203774</v>
      </c>
      <c r="CM35" s="64">
        <v>192858</v>
      </c>
      <c r="CN35" s="64">
        <v>139533</v>
      </c>
      <c r="CO35" s="64">
        <v>80890</v>
      </c>
      <c r="CP35" s="3">
        <v>203982</v>
      </c>
      <c r="CQ35" s="3">
        <v>67128</v>
      </c>
      <c r="CR35" s="64">
        <v>34532</v>
      </c>
      <c r="CS35" s="64">
        <v>34532</v>
      </c>
      <c r="CT35" s="64">
        <v>117748</v>
      </c>
      <c r="CU35" s="64">
        <v>73996</v>
      </c>
      <c r="CV35" s="3">
        <v>89821</v>
      </c>
      <c r="CW35" s="3">
        <v>89821</v>
      </c>
      <c r="CX35" s="64">
        <v>100132</v>
      </c>
      <c r="CY35" s="64">
        <v>100253</v>
      </c>
      <c r="CZ35" s="65">
        <v>191860</v>
      </c>
      <c r="DA35" s="64">
        <v>216099</v>
      </c>
      <c r="DB35" s="65">
        <v>1340666</v>
      </c>
      <c r="DC35" s="3">
        <v>1248669</v>
      </c>
      <c r="DD35" s="65">
        <v>166285</v>
      </c>
      <c r="DE35" s="64">
        <v>110741</v>
      </c>
      <c r="DF35" s="65">
        <v>184200</v>
      </c>
      <c r="DG35" s="64">
        <v>181534</v>
      </c>
      <c r="DH35" s="65">
        <v>106076</v>
      </c>
      <c r="DI35" s="3">
        <v>82792</v>
      </c>
      <c r="DJ35" s="65">
        <v>17642</v>
      </c>
      <c r="DK35" s="64">
        <v>19866</v>
      </c>
      <c r="DL35" s="65">
        <v>42962</v>
      </c>
      <c r="DM35" s="64">
        <v>52633</v>
      </c>
      <c r="DN35" s="65">
        <v>285850</v>
      </c>
      <c r="DO35" s="3">
        <v>436358</v>
      </c>
      <c r="DP35" s="64">
        <v>652233</v>
      </c>
      <c r="DQ35" s="64">
        <v>419179</v>
      </c>
      <c r="DR35" s="64">
        <v>2991488</v>
      </c>
      <c r="DS35" s="64">
        <v>3014374</v>
      </c>
      <c r="DT35" s="3">
        <v>1632513</v>
      </c>
      <c r="DU35" s="3">
        <v>1106659</v>
      </c>
      <c r="DV35" s="64">
        <v>125756</v>
      </c>
      <c r="DW35" s="64">
        <v>113528</v>
      </c>
      <c r="DX35" s="64">
        <v>171293</v>
      </c>
      <c r="DY35" s="64">
        <v>145145</v>
      </c>
      <c r="DZ35" s="3">
        <v>77944</v>
      </c>
      <c r="EA35" s="3">
        <v>79437</v>
      </c>
      <c r="EB35" s="64">
        <v>402769</v>
      </c>
      <c r="EC35" s="64">
        <v>252190</v>
      </c>
      <c r="ED35" s="64">
        <v>263412</v>
      </c>
      <c r="EE35" s="64">
        <v>195525</v>
      </c>
      <c r="EF35" s="3">
        <v>170683</v>
      </c>
      <c r="EG35" s="3">
        <v>180712</v>
      </c>
      <c r="EH35" s="64">
        <v>295349</v>
      </c>
      <c r="EI35" s="64">
        <v>217581</v>
      </c>
      <c r="EJ35" s="64">
        <v>338746</v>
      </c>
      <c r="EK35" s="64">
        <v>420282</v>
      </c>
      <c r="EL35" s="3">
        <v>553700</v>
      </c>
      <c r="EM35" s="3">
        <v>112982</v>
      </c>
      <c r="EN35" s="64">
        <v>100700</v>
      </c>
      <c r="EO35" s="64">
        <v>85924</v>
      </c>
      <c r="EP35" s="64">
        <v>277995</v>
      </c>
      <c r="EQ35" s="64">
        <v>254998</v>
      </c>
      <c r="ER35" s="3">
        <v>127985</v>
      </c>
      <c r="ES35" s="3">
        <v>97068</v>
      </c>
    </row>
    <row r="36" spans="1:149" ht="15">
      <c r="A36" s="29" t="s">
        <v>100</v>
      </c>
      <c r="B36" s="69">
        <v>154479922</v>
      </c>
      <c r="C36" s="69">
        <v>525559866</v>
      </c>
      <c r="D36" s="31">
        <v>50286522</v>
      </c>
      <c r="E36" s="31">
        <v>58346620</v>
      </c>
      <c r="F36" s="69">
        <v>6365836</v>
      </c>
      <c r="G36" s="69">
        <v>6216054</v>
      </c>
      <c r="H36" s="69">
        <v>22102779</v>
      </c>
      <c r="I36" s="69">
        <v>23757177</v>
      </c>
      <c r="J36" s="31">
        <v>38255637</v>
      </c>
      <c r="K36" s="31">
        <v>48480026</v>
      </c>
      <c r="L36" s="69">
        <v>13675312</v>
      </c>
      <c r="M36" s="69">
        <v>15372752</v>
      </c>
      <c r="N36" s="69">
        <v>309790</v>
      </c>
      <c r="O36" s="69">
        <v>323419</v>
      </c>
      <c r="P36" s="31">
        <v>25332903</v>
      </c>
      <c r="Q36" s="31">
        <v>50112012</v>
      </c>
      <c r="R36" s="69">
        <v>8137911</v>
      </c>
      <c r="S36" s="69">
        <v>8409991</v>
      </c>
      <c r="T36" s="69">
        <v>3964152</v>
      </c>
      <c r="U36" s="69">
        <v>4413194</v>
      </c>
      <c r="V36" s="31">
        <v>2881117</v>
      </c>
      <c r="W36" s="31">
        <v>3083758</v>
      </c>
      <c r="X36" s="69">
        <v>1719877</v>
      </c>
      <c r="Y36" s="69">
        <v>1808696</v>
      </c>
      <c r="Z36" s="69">
        <v>11845457</v>
      </c>
      <c r="AA36" s="69">
        <v>12276357</v>
      </c>
      <c r="AB36" s="31"/>
      <c r="AC36" s="31"/>
      <c r="AD36" s="69">
        <v>2349299</v>
      </c>
      <c r="AE36" s="69">
        <v>2371531</v>
      </c>
      <c r="AF36" s="69">
        <v>4810182</v>
      </c>
      <c r="AG36" s="69">
        <v>6768176</v>
      </c>
      <c r="AH36" s="31">
        <v>1657450</v>
      </c>
      <c r="AI36" s="31">
        <v>1983227</v>
      </c>
      <c r="AJ36" s="69">
        <v>81450</v>
      </c>
      <c r="AK36" s="69">
        <v>80872</v>
      </c>
      <c r="AL36" s="69">
        <v>2377198</v>
      </c>
      <c r="AM36" s="69">
        <v>2385704</v>
      </c>
      <c r="AN36" s="31">
        <v>218083</v>
      </c>
      <c r="AO36" s="31">
        <v>217276</v>
      </c>
      <c r="AP36" s="69">
        <v>3466723</v>
      </c>
      <c r="AQ36" s="69">
        <v>4485009</v>
      </c>
      <c r="AR36" s="69">
        <v>1071577</v>
      </c>
      <c r="AS36" s="69">
        <v>1038650</v>
      </c>
      <c r="AT36" s="31">
        <v>1430752</v>
      </c>
      <c r="AU36" s="31">
        <v>1903773</v>
      </c>
      <c r="AV36" s="69">
        <v>4764851.4409999996</v>
      </c>
      <c r="AW36" s="69">
        <v>7329645.6950000003</v>
      </c>
      <c r="AX36" s="69">
        <v>451734</v>
      </c>
      <c r="AY36" s="69">
        <v>576906</v>
      </c>
      <c r="AZ36" s="31">
        <v>387315</v>
      </c>
      <c r="BA36" s="31">
        <v>514721</v>
      </c>
      <c r="BB36" s="69">
        <v>1240220</v>
      </c>
      <c r="BC36" s="69">
        <v>1717338</v>
      </c>
      <c r="BD36" s="69">
        <v>535172</v>
      </c>
      <c r="BE36" s="69">
        <v>529351</v>
      </c>
      <c r="BF36" s="31">
        <v>91302</v>
      </c>
      <c r="BG36" s="31">
        <v>82661</v>
      </c>
      <c r="BH36" s="69">
        <v>302541</v>
      </c>
      <c r="BI36" s="69">
        <v>283799</v>
      </c>
      <c r="BJ36" s="69">
        <v>727774</v>
      </c>
      <c r="BK36" s="69">
        <v>796048</v>
      </c>
      <c r="BL36" s="31">
        <v>5812378</v>
      </c>
      <c r="BM36" s="31">
        <v>7708484</v>
      </c>
      <c r="BN36" s="69">
        <v>1701651</v>
      </c>
      <c r="BO36" s="69">
        <v>1817263</v>
      </c>
      <c r="BP36" s="69">
        <v>1742823</v>
      </c>
      <c r="BQ36" s="69">
        <v>1777049</v>
      </c>
      <c r="BR36" s="31">
        <v>1400316</v>
      </c>
      <c r="BS36" s="31">
        <v>1673155</v>
      </c>
      <c r="BT36" s="69">
        <v>87417</v>
      </c>
      <c r="BU36" s="69">
        <v>109926</v>
      </c>
      <c r="BV36" s="69">
        <v>499043</v>
      </c>
      <c r="BW36" s="69">
        <v>516979</v>
      </c>
      <c r="BX36" s="31">
        <v>251107</v>
      </c>
      <c r="BY36" s="31">
        <v>251107</v>
      </c>
      <c r="BZ36" s="69">
        <v>27168328</v>
      </c>
      <c r="CA36" s="69">
        <v>41735141</v>
      </c>
      <c r="CB36" s="69">
        <v>3955040</v>
      </c>
      <c r="CC36" s="69">
        <v>7173788</v>
      </c>
      <c r="CD36" s="31">
        <v>3762689</v>
      </c>
      <c r="CE36" s="31">
        <v>4118237</v>
      </c>
      <c r="CF36" s="69">
        <v>2769536</v>
      </c>
      <c r="CG36" s="69">
        <v>3668747</v>
      </c>
      <c r="CH36" s="69">
        <v>1042221</v>
      </c>
      <c r="CI36" s="69">
        <v>1007539</v>
      </c>
      <c r="CJ36" s="31">
        <v>725251</v>
      </c>
      <c r="CK36" s="31">
        <v>690884</v>
      </c>
      <c r="CL36" s="69">
        <v>607143</v>
      </c>
      <c r="CM36" s="69">
        <v>620263</v>
      </c>
      <c r="CN36" s="69">
        <v>601125</v>
      </c>
      <c r="CO36" s="69">
        <v>709831</v>
      </c>
      <c r="CP36" s="31">
        <v>423053</v>
      </c>
      <c r="CQ36" s="31">
        <v>543029</v>
      </c>
      <c r="CR36" s="69">
        <v>52770</v>
      </c>
      <c r="CS36" s="69">
        <v>52770</v>
      </c>
      <c r="CT36" s="69">
        <v>703178</v>
      </c>
      <c r="CU36" s="69">
        <v>774545</v>
      </c>
      <c r="CV36" s="31">
        <v>183980</v>
      </c>
      <c r="CW36" s="31">
        <v>183980</v>
      </c>
      <c r="CX36" s="69">
        <v>911500</v>
      </c>
      <c r="CY36" s="69">
        <v>1100736</v>
      </c>
      <c r="CZ36" s="70">
        <v>909283</v>
      </c>
      <c r="DA36" s="69">
        <v>1353029</v>
      </c>
      <c r="DB36" s="70">
        <v>8722311</v>
      </c>
      <c r="DC36" s="31">
        <v>12252500</v>
      </c>
      <c r="DD36" s="70">
        <v>1113551</v>
      </c>
      <c r="DE36" s="69">
        <v>1416734</v>
      </c>
      <c r="DF36" s="70">
        <v>859203</v>
      </c>
      <c r="DG36" s="69">
        <v>859535</v>
      </c>
      <c r="DH36" s="70">
        <v>233367</v>
      </c>
      <c r="DI36" s="31">
        <v>325066</v>
      </c>
      <c r="DJ36" s="70">
        <v>185350</v>
      </c>
      <c r="DK36" s="69">
        <v>296656</v>
      </c>
      <c r="DL36" s="70">
        <v>518711</v>
      </c>
      <c r="DM36" s="69">
        <v>780732</v>
      </c>
      <c r="DN36" s="70">
        <v>5595462</v>
      </c>
      <c r="DO36" s="31">
        <v>8979118</v>
      </c>
      <c r="DP36" s="69">
        <v>3824900</v>
      </c>
      <c r="DQ36" s="69">
        <v>4438731</v>
      </c>
      <c r="DR36" s="69">
        <v>8731216</v>
      </c>
      <c r="DS36" s="69">
        <v>10957361</v>
      </c>
      <c r="DT36" s="31">
        <v>11424438</v>
      </c>
      <c r="DU36" s="31">
        <v>14291715</v>
      </c>
      <c r="DV36" s="69">
        <v>757994</v>
      </c>
      <c r="DW36" s="69">
        <v>790080</v>
      </c>
      <c r="DX36" s="69">
        <v>573144</v>
      </c>
      <c r="DY36" s="69">
        <v>573261</v>
      </c>
      <c r="DZ36" s="31">
        <v>415515</v>
      </c>
      <c r="EA36" s="31">
        <v>418276</v>
      </c>
      <c r="EB36" s="69">
        <v>2319630</v>
      </c>
      <c r="EC36" s="69">
        <v>2361267</v>
      </c>
      <c r="ED36" s="69">
        <v>2314553</v>
      </c>
      <c r="EE36" s="69">
        <v>2855105</v>
      </c>
      <c r="EF36" s="31">
        <v>1134551</v>
      </c>
      <c r="EG36" s="31">
        <v>1270568</v>
      </c>
      <c r="EH36" s="69">
        <v>3446141</v>
      </c>
      <c r="EI36" s="69">
        <v>3494780</v>
      </c>
      <c r="EJ36" s="69">
        <v>3212614</v>
      </c>
      <c r="EK36" s="69">
        <v>4126655</v>
      </c>
      <c r="EL36" s="31">
        <v>1771161</v>
      </c>
      <c r="EM36" s="31">
        <v>1556058</v>
      </c>
      <c r="EN36" s="69">
        <v>695969</v>
      </c>
      <c r="EO36" s="69">
        <v>725883</v>
      </c>
      <c r="EP36" s="69">
        <v>1113132</v>
      </c>
      <c r="EQ36" s="69">
        <v>1277226</v>
      </c>
      <c r="ER36" s="31">
        <v>677442</v>
      </c>
      <c r="ES36" s="31">
        <v>650341</v>
      </c>
    </row>
    <row r="37" spans="1:149">
      <c r="B37" s="64"/>
      <c r="C37" s="64"/>
      <c r="D37" s="3"/>
      <c r="E37" s="3"/>
      <c r="F37" s="64"/>
      <c r="G37" s="64"/>
      <c r="H37" s="64"/>
      <c r="I37" s="64"/>
      <c r="J37" s="3"/>
      <c r="K37" s="3"/>
      <c r="L37" s="64"/>
      <c r="M37" s="64"/>
      <c r="N37" s="64"/>
      <c r="O37" s="64"/>
      <c r="P37" s="3"/>
      <c r="Q37" s="3"/>
      <c r="R37" s="64"/>
      <c r="S37" s="64"/>
      <c r="T37" s="64"/>
      <c r="U37" s="64"/>
      <c r="V37" s="3"/>
      <c r="W37" s="3"/>
      <c r="X37" s="64"/>
      <c r="Y37" s="64"/>
      <c r="Z37" s="64"/>
      <c r="AA37" s="64"/>
      <c r="AB37" s="3"/>
      <c r="AC37" s="3"/>
      <c r="AD37" s="64"/>
      <c r="AE37" s="64"/>
      <c r="AF37" s="64"/>
      <c r="AG37" s="64"/>
      <c r="AH37" s="3"/>
      <c r="AI37" s="3"/>
      <c r="AJ37" s="64"/>
      <c r="AK37" s="64"/>
      <c r="AL37" s="64"/>
      <c r="AM37" s="64"/>
      <c r="AN37" s="3"/>
      <c r="AO37" s="3"/>
      <c r="AP37" s="64"/>
      <c r="AQ37" s="64"/>
      <c r="AR37" s="64"/>
      <c r="AS37" s="64"/>
      <c r="AT37" s="3"/>
      <c r="AU37" s="3"/>
      <c r="AV37" s="64"/>
      <c r="AW37" s="64"/>
      <c r="AX37" s="64"/>
      <c r="AY37" s="64"/>
      <c r="AZ37" s="3"/>
      <c r="BA37" s="3"/>
      <c r="BB37" s="64"/>
      <c r="BC37" s="64"/>
      <c r="BD37" s="64"/>
      <c r="BE37" s="64"/>
      <c r="BF37" s="3"/>
      <c r="BG37" s="3"/>
      <c r="BH37" s="64"/>
      <c r="BI37" s="64"/>
      <c r="BJ37" s="64"/>
      <c r="BK37" s="64"/>
      <c r="BL37" s="3"/>
      <c r="BM37" s="3"/>
      <c r="BN37" s="64"/>
      <c r="BO37" s="64"/>
      <c r="BP37" s="64"/>
      <c r="BQ37" s="64"/>
      <c r="BR37" s="3"/>
      <c r="BS37" s="3"/>
      <c r="BT37" s="64"/>
      <c r="BU37" s="64"/>
      <c r="BV37" s="64"/>
      <c r="BW37" s="64"/>
      <c r="BX37" s="3"/>
      <c r="BY37" s="3"/>
      <c r="BZ37" s="64"/>
      <c r="CA37" s="64"/>
      <c r="CB37" s="64"/>
      <c r="CC37" s="64"/>
      <c r="CD37" s="3"/>
      <c r="CE37" s="3"/>
      <c r="CF37" s="64"/>
      <c r="CG37" s="64"/>
      <c r="CH37" s="64"/>
      <c r="CI37" s="64"/>
      <c r="CJ37" s="3"/>
      <c r="CK37" s="3"/>
      <c r="CL37" s="64"/>
      <c r="CM37" s="64"/>
      <c r="CN37" s="64"/>
      <c r="CO37" s="64"/>
      <c r="CP37" s="3"/>
      <c r="CQ37" s="3"/>
      <c r="CR37" s="64"/>
      <c r="CS37" s="64"/>
      <c r="CT37" s="64"/>
      <c r="CU37" s="64"/>
      <c r="CV37" s="3"/>
      <c r="CW37" s="3"/>
      <c r="CX37" s="64"/>
      <c r="CY37" s="64"/>
      <c r="CZ37" s="65"/>
      <c r="DA37" s="64"/>
      <c r="DB37" s="65"/>
      <c r="DC37" s="3"/>
      <c r="DD37" s="65"/>
      <c r="DE37" s="64"/>
      <c r="DF37" s="65"/>
      <c r="DG37" s="64"/>
      <c r="DH37" s="65"/>
      <c r="DI37" s="3"/>
      <c r="DJ37" s="65"/>
      <c r="DK37" s="64"/>
      <c r="DL37" s="65"/>
      <c r="DM37" s="64"/>
      <c r="DN37" s="65"/>
      <c r="DO37" s="3"/>
      <c r="DP37" s="64"/>
      <c r="DQ37" s="64"/>
      <c r="DR37" s="64"/>
      <c r="DS37" s="64"/>
      <c r="DT37" s="3"/>
      <c r="DU37" s="3"/>
      <c r="DV37" s="64"/>
      <c r="DW37" s="64"/>
      <c r="DX37" s="64"/>
      <c r="DY37" s="64"/>
      <c r="DZ37" s="3"/>
      <c r="EA37" s="3"/>
      <c r="EB37" s="64"/>
      <c r="EC37" s="64"/>
      <c r="ED37" s="64"/>
      <c r="EE37" s="64"/>
      <c r="EF37" s="3"/>
      <c r="EG37" s="3"/>
      <c r="EH37" s="64"/>
      <c r="EI37" s="64"/>
      <c r="EJ37" s="64"/>
      <c r="EK37" s="64"/>
      <c r="EL37" s="3"/>
      <c r="EM37" s="3"/>
      <c r="EN37" s="64"/>
      <c r="EO37" s="64"/>
      <c r="EP37" s="64"/>
      <c r="EQ37" s="64"/>
      <c r="ER37" s="3"/>
      <c r="ES37" s="3"/>
    </row>
    <row r="38" spans="1:149">
      <c r="A38" s="23" t="s">
        <v>115</v>
      </c>
      <c r="B38" s="64">
        <v>73777863</v>
      </c>
      <c r="C38" s="64">
        <v>224007129</v>
      </c>
      <c r="D38" s="3">
        <v>15223159</v>
      </c>
      <c r="E38" s="3">
        <v>16000352</v>
      </c>
      <c r="F38" s="64">
        <v>4636524</v>
      </c>
      <c r="G38" s="64">
        <v>4462652</v>
      </c>
      <c r="H38" s="64">
        <v>11205973</v>
      </c>
      <c r="I38" s="64">
        <v>11894271</v>
      </c>
      <c r="J38" s="3">
        <v>3845037</v>
      </c>
      <c r="K38" s="3">
        <v>8296183</v>
      </c>
      <c r="L38" s="64">
        <v>3405384</v>
      </c>
      <c r="M38" s="64">
        <v>4147389</v>
      </c>
      <c r="N38" s="64">
        <v>245417</v>
      </c>
      <c r="O38" s="64">
        <v>240311</v>
      </c>
      <c r="P38" s="3">
        <v>2558365</v>
      </c>
      <c r="Q38" s="3">
        <v>6472083</v>
      </c>
      <c r="R38" s="64">
        <v>6848114</v>
      </c>
      <c r="S38" s="64">
        <v>6873568</v>
      </c>
      <c r="T38" s="64">
        <v>1531374</v>
      </c>
      <c r="U38" s="64">
        <v>908562</v>
      </c>
      <c r="V38" s="3">
        <v>2424586</v>
      </c>
      <c r="W38" s="3">
        <v>2564246</v>
      </c>
      <c r="X38" s="64">
        <v>810226</v>
      </c>
      <c r="Y38" s="64">
        <v>975051</v>
      </c>
      <c r="Z38" s="64">
        <v>6519773</v>
      </c>
      <c r="AA38" s="64">
        <v>5562784</v>
      </c>
      <c r="AB38" s="3"/>
      <c r="AC38" s="3"/>
      <c r="AD38" s="64">
        <v>2033383</v>
      </c>
      <c r="AE38" s="64">
        <v>2052491</v>
      </c>
      <c r="AF38" s="64">
        <v>1956752</v>
      </c>
      <c r="AG38" s="64">
        <v>1986629</v>
      </c>
      <c r="AH38" s="3">
        <v>504909</v>
      </c>
      <c r="AI38" s="3">
        <v>560905</v>
      </c>
      <c r="AJ38" s="64">
        <v>37319</v>
      </c>
      <c r="AK38" s="64">
        <v>33533</v>
      </c>
      <c r="AL38" s="64">
        <v>1150753</v>
      </c>
      <c r="AM38" s="64">
        <v>982950</v>
      </c>
      <c r="AN38" s="3">
        <v>199226</v>
      </c>
      <c r="AO38" s="3">
        <v>198419</v>
      </c>
      <c r="AP38" s="64">
        <v>2185200</v>
      </c>
      <c r="AQ38" s="64">
        <v>2752271</v>
      </c>
      <c r="AR38" s="64">
        <v>614333</v>
      </c>
      <c r="AS38" s="64">
        <v>537607</v>
      </c>
      <c r="AT38" s="3">
        <v>346639</v>
      </c>
      <c r="AU38" s="3">
        <v>279805</v>
      </c>
      <c r="AV38" s="64">
        <v>772378.36100000003</v>
      </c>
      <c r="AW38" s="64">
        <v>941825.18900000001</v>
      </c>
      <c r="AX38" s="64">
        <v>328657</v>
      </c>
      <c r="AY38" s="64">
        <v>387462</v>
      </c>
      <c r="AZ38" s="3">
        <v>178540</v>
      </c>
      <c r="BA38" s="3">
        <v>243696</v>
      </c>
      <c r="BB38" s="64">
        <v>388033</v>
      </c>
      <c r="BC38" s="64">
        <v>338349</v>
      </c>
      <c r="BD38" s="64">
        <v>476562</v>
      </c>
      <c r="BE38" s="64">
        <v>453180</v>
      </c>
      <c r="BF38" s="3">
        <v>77764</v>
      </c>
      <c r="BG38" s="3">
        <v>76189</v>
      </c>
      <c r="BH38" s="64">
        <v>277802</v>
      </c>
      <c r="BI38" s="64">
        <v>258862</v>
      </c>
      <c r="BJ38" s="64">
        <v>404421</v>
      </c>
      <c r="BK38" s="64">
        <v>333234</v>
      </c>
      <c r="BL38" s="3">
        <v>1039972</v>
      </c>
      <c r="BM38" s="3">
        <v>1652839</v>
      </c>
      <c r="BN38" s="64">
        <v>1307241</v>
      </c>
      <c r="BO38" s="64">
        <v>1011322</v>
      </c>
      <c r="BP38" s="64">
        <v>795437</v>
      </c>
      <c r="BQ38" s="64">
        <v>572321</v>
      </c>
      <c r="BR38" s="3">
        <v>1120811</v>
      </c>
      <c r="BS38" s="3">
        <v>1223994</v>
      </c>
      <c r="BT38" s="64">
        <v>81522</v>
      </c>
      <c r="BU38" s="64">
        <v>80698</v>
      </c>
      <c r="BV38" s="64">
        <v>394592</v>
      </c>
      <c r="BW38" s="64">
        <v>400249</v>
      </c>
      <c r="BX38" s="3">
        <v>229041</v>
      </c>
      <c r="BY38" s="3">
        <v>229041</v>
      </c>
      <c r="BZ38" s="64">
        <v>11630248</v>
      </c>
      <c r="CA38" s="64">
        <v>18332541</v>
      </c>
      <c r="CB38" s="64">
        <v>-562952</v>
      </c>
      <c r="CC38" s="64">
        <v>334567</v>
      </c>
      <c r="CD38" s="3">
        <v>2323394</v>
      </c>
      <c r="CE38" s="3">
        <v>2375604</v>
      </c>
      <c r="CF38" s="64">
        <v>1676641</v>
      </c>
      <c r="CG38" s="64">
        <v>2165503</v>
      </c>
      <c r="CH38" s="64">
        <v>828442</v>
      </c>
      <c r="CI38" s="64">
        <v>716304</v>
      </c>
      <c r="CJ38" s="3">
        <v>540297</v>
      </c>
      <c r="CK38" s="3">
        <v>505930</v>
      </c>
      <c r="CL38" s="64">
        <v>568726</v>
      </c>
      <c r="CM38" s="64">
        <v>574363</v>
      </c>
      <c r="CN38" s="64">
        <v>448315</v>
      </c>
      <c r="CO38" s="64">
        <v>391950</v>
      </c>
      <c r="CP38" s="3">
        <v>221946</v>
      </c>
      <c r="CQ38" s="3">
        <v>316187</v>
      </c>
      <c r="CR38" s="64">
        <v>46091</v>
      </c>
      <c r="CS38" s="64">
        <v>46091</v>
      </c>
      <c r="CT38" s="64">
        <v>265476</v>
      </c>
      <c r="CU38" s="64">
        <v>197767</v>
      </c>
      <c r="CV38" s="3">
        <v>164343</v>
      </c>
      <c r="CW38" s="3">
        <v>164343</v>
      </c>
      <c r="CX38" s="64">
        <v>247212</v>
      </c>
      <c r="CY38" s="64">
        <v>497493</v>
      </c>
      <c r="CZ38" s="65">
        <v>264616</v>
      </c>
      <c r="DA38" s="64">
        <v>110890</v>
      </c>
      <c r="DB38" s="65">
        <v>185280</v>
      </c>
      <c r="DC38" s="3">
        <v>3187680</v>
      </c>
      <c r="DD38" s="65">
        <v>568469</v>
      </c>
      <c r="DE38" s="64">
        <v>808403</v>
      </c>
      <c r="DF38" s="65">
        <v>844300</v>
      </c>
      <c r="DG38" s="64">
        <v>836179</v>
      </c>
      <c r="DH38" s="65">
        <v>219399</v>
      </c>
      <c r="DI38" s="3">
        <v>250075</v>
      </c>
      <c r="DJ38" s="65">
        <v>-17228</v>
      </c>
      <c r="DK38" s="64">
        <v>-32840</v>
      </c>
      <c r="DL38" s="65">
        <v>29725</v>
      </c>
      <c r="DM38" s="64">
        <v>330507</v>
      </c>
      <c r="DN38" s="65">
        <v>136530</v>
      </c>
      <c r="DO38" s="3">
        <v>198308</v>
      </c>
      <c r="DP38" s="64">
        <v>2826445</v>
      </c>
      <c r="DQ38" s="64">
        <v>3177450</v>
      </c>
      <c r="DR38" s="64">
        <v>4728573</v>
      </c>
      <c r="DS38" s="64">
        <v>6303549</v>
      </c>
      <c r="DT38" s="3">
        <v>1455727</v>
      </c>
      <c r="DU38" s="3">
        <v>3413722</v>
      </c>
      <c r="DV38" s="64">
        <v>410211</v>
      </c>
      <c r="DW38" s="64">
        <v>385682</v>
      </c>
      <c r="DX38" s="64">
        <v>360538</v>
      </c>
      <c r="DY38" s="64">
        <v>321888</v>
      </c>
      <c r="DZ38" s="3">
        <v>361691</v>
      </c>
      <c r="EA38" s="3">
        <v>358356</v>
      </c>
      <c r="EB38" s="64">
        <v>1818966</v>
      </c>
      <c r="EC38" s="64">
        <v>1616828</v>
      </c>
      <c r="ED38" s="64">
        <v>1155615</v>
      </c>
      <c r="EE38" s="64">
        <v>1170726</v>
      </c>
      <c r="EF38" s="3">
        <v>518015</v>
      </c>
      <c r="EG38" s="3">
        <v>457548</v>
      </c>
      <c r="EH38" s="64">
        <v>827749</v>
      </c>
      <c r="EI38" s="64">
        <v>950124</v>
      </c>
      <c r="EJ38" s="64">
        <v>1458034</v>
      </c>
      <c r="EK38" s="64">
        <v>2123426</v>
      </c>
      <c r="EL38" s="3">
        <v>992335</v>
      </c>
      <c r="EM38" s="3">
        <v>563030</v>
      </c>
      <c r="EN38" s="64">
        <v>562863</v>
      </c>
      <c r="EO38" s="64">
        <v>567403</v>
      </c>
      <c r="EP38" s="64">
        <v>565495</v>
      </c>
      <c r="EQ38" s="64">
        <v>648919</v>
      </c>
      <c r="ER38" s="3">
        <v>622704</v>
      </c>
      <c r="ES38" s="3">
        <v>515313</v>
      </c>
    </row>
    <row r="39" spans="1:149">
      <c r="A39" s="23" t="s">
        <v>117</v>
      </c>
      <c r="B39" s="64">
        <v>25851628</v>
      </c>
      <c r="C39" s="64">
        <v>34406414</v>
      </c>
      <c r="D39" s="3">
        <v>5947415</v>
      </c>
      <c r="E39" s="3">
        <v>5947415</v>
      </c>
      <c r="F39" s="64">
        <v>1122634</v>
      </c>
      <c r="G39" s="64">
        <v>1186020</v>
      </c>
      <c r="H39" s="64">
        <v>1914345</v>
      </c>
      <c r="I39" s="64">
        <v>1935417</v>
      </c>
      <c r="J39" s="3">
        <v>9651228</v>
      </c>
      <c r="K39" s="3">
        <v>9846460</v>
      </c>
      <c r="L39" s="64">
        <v>1278072</v>
      </c>
      <c r="M39" s="64">
        <v>1278072</v>
      </c>
      <c r="N39" s="64">
        <v>0</v>
      </c>
      <c r="O39" s="64">
        <v>0</v>
      </c>
      <c r="P39" s="3">
        <v>4099954</v>
      </c>
      <c r="Q39" s="3">
        <v>5901826</v>
      </c>
      <c r="R39" s="64">
        <v>449557</v>
      </c>
      <c r="S39" s="64">
        <v>509535</v>
      </c>
      <c r="T39" s="64">
        <v>401467</v>
      </c>
      <c r="U39" s="64">
        <v>509286</v>
      </c>
      <c r="V39" s="3">
        <v>0</v>
      </c>
      <c r="W39" s="3">
        <v>0</v>
      </c>
      <c r="X39" s="64">
        <v>128926</v>
      </c>
      <c r="Y39" s="64">
        <v>128926</v>
      </c>
      <c r="Z39" s="64">
        <v>2946835</v>
      </c>
      <c r="AA39" s="64">
        <v>3859655</v>
      </c>
      <c r="AB39" s="3"/>
      <c r="AC39" s="3"/>
      <c r="AD39" s="64">
        <v>0</v>
      </c>
      <c r="AE39" s="64">
        <v>0</v>
      </c>
      <c r="AF39" s="64">
        <v>711655</v>
      </c>
      <c r="AG39" s="64">
        <v>711655</v>
      </c>
      <c r="AH39" s="3">
        <v>63344</v>
      </c>
      <c r="AI39" s="3">
        <v>63344</v>
      </c>
      <c r="AJ39" s="64">
        <v>0</v>
      </c>
      <c r="AK39" s="64">
        <v>0</v>
      </c>
      <c r="AL39" s="64">
        <v>226458</v>
      </c>
      <c r="AM39" s="64">
        <v>226458</v>
      </c>
      <c r="AN39" s="3">
        <v>0</v>
      </c>
      <c r="AO39" s="3">
        <v>0</v>
      </c>
      <c r="AP39" s="64">
        <v>375941</v>
      </c>
      <c r="AQ39" s="64">
        <v>452472</v>
      </c>
      <c r="AR39" s="64">
        <v>83651</v>
      </c>
      <c r="AS39" s="64">
        <v>83651</v>
      </c>
      <c r="AT39" s="3">
        <v>108842</v>
      </c>
      <c r="AU39" s="3">
        <v>108842</v>
      </c>
      <c r="AV39" s="64">
        <v>1370045.608</v>
      </c>
      <c r="AW39" s="64">
        <v>1370045.608</v>
      </c>
      <c r="AX39" s="64">
        <v>0</v>
      </c>
      <c r="AY39" s="64">
        <v>25054</v>
      </c>
      <c r="AZ39" s="3">
        <v>0</v>
      </c>
      <c r="BA39" s="3">
        <v>0</v>
      </c>
      <c r="BB39" s="64">
        <v>146860</v>
      </c>
      <c r="BC39" s="64">
        <v>146860</v>
      </c>
      <c r="BD39" s="64">
        <v>0</v>
      </c>
      <c r="BE39" s="64">
        <v>0</v>
      </c>
      <c r="BF39" s="3">
        <v>0</v>
      </c>
      <c r="BG39" s="3">
        <v>0</v>
      </c>
      <c r="BH39" s="64">
        <v>0</v>
      </c>
      <c r="BI39" s="64">
        <v>0</v>
      </c>
      <c r="BJ39" s="64">
        <v>29504</v>
      </c>
      <c r="BK39" s="64">
        <v>29504</v>
      </c>
      <c r="BL39" s="3">
        <v>962536</v>
      </c>
      <c r="BM39" s="3">
        <v>1061931</v>
      </c>
      <c r="BN39" s="64">
        <v>120035</v>
      </c>
      <c r="BO39" s="64">
        <v>120035</v>
      </c>
      <c r="BP39" s="64">
        <v>206031</v>
      </c>
      <c r="BQ39" s="64">
        <v>206031</v>
      </c>
      <c r="BR39" s="3">
        <v>132372</v>
      </c>
      <c r="BS39" s="3">
        <v>132372</v>
      </c>
      <c r="BT39" s="64">
        <v>0</v>
      </c>
      <c r="BU39" s="64">
        <v>0</v>
      </c>
      <c r="BV39" s="64">
        <v>0</v>
      </c>
      <c r="BW39" s="64">
        <v>0</v>
      </c>
      <c r="BX39" s="3">
        <v>0</v>
      </c>
      <c r="BY39" s="3">
        <v>0</v>
      </c>
      <c r="BZ39" s="64">
        <v>1570223</v>
      </c>
      <c r="CA39" s="64">
        <v>2524843</v>
      </c>
      <c r="CB39" s="64">
        <v>1688297</v>
      </c>
      <c r="CC39" s="64">
        <v>1837214</v>
      </c>
      <c r="CD39" s="3">
        <v>897070</v>
      </c>
      <c r="CE39" s="3">
        <v>935284</v>
      </c>
      <c r="CF39" s="64">
        <v>433566</v>
      </c>
      <c r="CG39" s="64">
        <v>536534</v>
      </c>
      <c r="CH39" s="64">
        <v>0</v>
      </c>
      <c r="CI39" s="64">
        <v>0</v>
      </c>
      <c r="CJ39" s="3">
        <v>0</v>
      </c>
      <c r="CK39" s="3">
        <v>0</v>
      </c>
      <c r="CL39" s="64">
        <v>0</v>
      </c>
      <c r="CM39" s="64">
        <v>0</v>
      </c>
      <c r="CN39" s="64">
        <v>59139</v>
      </c>
      <c r="CO39" s="64">
        <v>59139</v>
      </c>
      <c r="CP39" s="3">
        <v>59511</v>
      </c>
      <c r="CQ39" s="3">
        <v>59769</v>
      </c>
      <c r="CR39" s="64">
        <v>0</v>
      </c>
      <c r="CS39" s="64">
        <v>0</v>
      </c>
      <c r="CT39" s="64">
        <v>0</v>
      </c>
      <c r="CU39" s="64">
        <v>0</v>
      </c>
      <c r="CV39" s="3">
        <v>0</v>
      </c>
      <c r="CW39" s="3">
        <v>0</v>
      </c>
      <c r="CX39" s="64">
        <v>35849</v>
      </c>
      <c r="CY39" s="64">
        <v>35849</v>
      </c>
      <c r="CZ39" s="65">
        <v>276622</v>
      </c>
      <c r="DA39" s="64">
        <v>276622</v>
      </c>
      <c r="DB39" s="65">
        <v>1834799</v>
      </c>
      <c r="DC39" s="3">
        <v>1962575</v>
      </c>
      <c r="DD39" s="65">
        <v>79530</v>
      </c>
      <c r="DE39" s="64">
        <v>79530</v>
      </c>
      <c r="DF39" s="65">
        <v>0</v>
      </c>
      <c r="DG39" s="64">
        <v>0</v>
      </c>
      <c r="DH39" s="65">
        <v>0</v>
      </c>
      <c r="DI39" s="3">
        <v>0</v>
      </c>
      <c r="DJ39" s="65">
        <v>9898</v>
      </c>
      <c r="DK39" s="64">
        <v>9898</v>
      </c>
      <c r="DL39" s="65">
        <v>0</v>
      </c>
      <c r="DM39" s="64">
        <v>3872</v>
      </c>
      <c r="DN39" s="65">
        <v>423439</v>
      </c>
      <c r="DO39" s="3">
        <v>424349</v>
      </c>
      <c r="DP39" s="64">
        <v>348038</v>
      </c>
      <c r="DQ39" s="64">
        <v>396327</v>
      </c>
      <c r="DR39" s="64">
        <v>3081112</v>
      </c>
      <c r="DS39" s="64">
        <v>3291709</v>
      </c>
      <c r="DT39" s="3">
        <v>1602280</v>
      </c>
      <c r="DU39" s="3">
        <v>1797780</v>
      </c>
      <c r="DV39" s="64">
        <v>73078</v>
      </c>
      <c r="DW39" s="64">
        <v>73078</v>
      </c>
      <c r="DX39" s="64">
        <v>5892</v>
      </c>
      <c r="DY39" s="64">
        <v>5892</v>
      </c>
      <c r="DZ39" s="3">
        <v>0</v>
      </c>
      <c r="EA39" s="3">
        <v>0</v>
      </c>
      <c r="EB39" s="64">
        <v>105177</v>
      </c>
      <c r="EC39" s="64">
        <v>105177</v>
      </c>
      <c r="ED39" s="64">
        <v>29789</v>
      </c>
      <c r="EE39" s="64">
        <v>29789</v>
      </c>
      <c r="EF39" s="3">
        <v>0</v>
      </c>
      <c r="EG39" s="3">
        <v>4605</v>
      </c>
      <c r="EH39" s="64">
        <v>460095</v>
      </c>
      <c r="EI39" s="64">
        <v>460095</v>
      </c>
      <c r="EJ39" s="64">
        <v>361109</v>
      </c>
      <c r="EK39" s="64">
        <v>380788</v>
      </c>
      <c r="EL39" s="3">
        <v>0</v>
      </c>
      <c r="EM39" s="3">
        <v>0</v>
      </c>
      <c r="EN39" s="64">
        <v>0</v>
      </c>
      <c r="EO39" s="64">
        <v>0</v>
      </c>
      <c r="EP39" s="64">
        <v>0</v>
      </c>
      <c r="EQ39" s="64">
        <v>0</v>
      </c>
      <c r="ER39" s="3">
        <v>0</v>
      </c>
      <c r="ES39" s="3">
        <v>0</v>
      </c>
    </row>
    <row r="40" spans="1:149">
      <c r="A40" s="23" t="s">
        <v>121</v>
      </c>
      <c r="B40" s="64">
        <v>39855128</v>
      </c>
      <c r="C40" s="64">
        <v>219714954</v>
      </c>
      <c r="D40" s="3">
        <v>24521880</v>
      </c>
      <c r="E40" s="3">
        <v>31420836</v>
      </c>
      <c r="F40" s="64">
        <v>93117</v>
      </c>
      <c r="G40" s="64">
        <v>183191</v>
      </c>
      <c r="H40" s="64">
        <v>6646844</v>
      </c>
      <c r="I40" s="64">
        <v>7547398</v>
      </c>
      <c r="J40" s="3">
        <v>20492093</v>
      </c>
      <c r="K40" s="3">
        <v>26247187</v>
      </c>
      <c r="L40" s="64">
        <v>6517170</v>
      </c>
      <c r="M40" s="64">
        <v>7798237</v>
      </c>
      <c r="N40" s="64">
        <v>42731</v>
      </c>
      <c r="O40" s="64">
        <v>42731</v>
      </c>
      <c r="P40" s="3">
        <v>15930375</v>
      </c>
      <c r="Q40" s="3">
        <v>31592816</v>
      </c>
      <c r="R40" s="64">
        <v>502540</v>
      </c>
      <c r="S40" s="64">
        <v>709871</v>
      </c>
      <c r="T40" s="64">
        <v>1771573</v>
      </c>
      <c r="U40" s="64">
        <v>2691843</v>
      </c>
      <c r="V40" s="3">
        <v>302605</v>
      </c>
      <c r="W40" s="3">
        <v>363669</v>
      </c>
      <c r="X40" s="64">
        <v>596264</v>
      </c>
      <c r="Y40" s="64">
        <v>596264</v>
      </c>
      <c r="Z40" s="64">
        <v>1435406</v>
      </c>
      <c r="AA40" s="64">
        <v>1731928</v>
      </c>
      <c r="AB40" s="3"/>
      <c r="AC40" s="3"/>
      <c r="AD40" s="64">
        <v>234281</v>
      </c>
      <c r="AE40" s="64">
        <v>234281</v>
      </c>
      <c r="AF40" s="64">
        <v>1538970</v>
      </c>
      <c r="AG40" s="64">
        <v>3429493</v>
      </c>
      <c r="AH40" s="3">
        <v>822450</v>
      </c>
      <c r="AI40" s="3">
        <v>1179071</v>
      </c>
      <c r="AJ40" s="64">
        <v>28106</v>
      </c>
      <c r="AK40" s="64">
        <v>28106</v>
      </c>
      <c r="AL40" s="64">
        <v>789637</v>
      </c>
      <c r="AM40" s="64">
        <v>940660</v>
      </c>
      <c r="AN40" s="3">
        <v>0</v>
      </c>
      <c r="AO40" s="3">
        <v>0</v>
      </c>
      <c r="AP40" s="64">
        <v>640380</v>
      </c>
      <c r="AQ40" s="64">
        <v>975835</v>
      </c>
      <c r="AR40" s="64">
        <v>253247</v>
      </c>
      <c r="AS40" s="64">
        <v>290690</v>
      </c>
      <c r="AT40" s="3">
        <v>635243</v>
      </c>
      <c r="AU40" s="3">
        <v>1165674</v>
      </c>
      <c r="AV40" s="64">
        <v>1840168.5290000001</v>
      </c>
      <c r="AW40" s="64">
        <v>4382139.2460000003</v>
      </c>
      <c r="AX40" s="64">
        <v>62822</v>
      </c>
      <c r="AY40" s="64">
        <v>91195</v>
      </c>
      <c r="AZ40" s="3">
        <v>125424</v>
      </c>
      <c r="BA40" s="3">
        <v>166590</v>
      </c>
      <c r="BB40" s="64">
        <v>495292</v>
      </c>
      <c r="BC40" s="64">
        <v>972515</v>
      </c>
      <c r="BD40" s="64">
        <v>34161</v>
      </c>
      <c r="BE40" s="64">
        <v>59091</v>
      </c>
      <c r="BF40" s="3">
        <v>3610</v>
      </c>
      <c r="BG40" s="3">
        <v>3610</v>
      </c>
      <c r="BH40" s="64">
        <v>11697</v>
      </c>
      <c r="BI40" s="64">
        <v>11697</v>
      </c>
      <c r="BJ40" s="64">
        <v>197619</v>
      </c>
      <c r="BK40" s="64">
        <v>335350</v>
      </c>
      <c r="BL40" s="3">
        <v>2626879</v>
      </c>
      <c r="BM40" s="3">
        <v>3711112</v>
      </c>
      <c r="BN40" s="64">
        <v>98058</v>
      </c>
      <c r="BO40" s="64">
        <v>473033</v>
      </c>
      <c r="BP40" s="64">
        <v>519480</v>
      </c>
      <c r="BQ40" s="64">
        <v>769023</v>
      </c>
      <c r="BR40" s="3">
        <v>0</v>
      </c>
      <c r="BS40" s="3">
        <v>263267</v>
      </c>
      <c r="BT40" s="64">
        <v>0</v>
      </c>
      <c r="BU40" s="64">
        <v>20385</v>
      </c>
      <c r="BV40" s="64">
        <v>61743</v>
      </c>
      <c r="BW40" s="64">
        <v>78486</v>
      </c>
      <c r="BX40" s="3">
        <v>0</v>
      </c>
      <c r="BY40" s="3">
        <v>0</v>
      </c>
      <c r="BZ40" s="64">
        <v>10889234</v>
      </c>
      <c r="CA40" s="64">
        <v>17218551</v>
      </c>
      <c r="CB40" s="64">
        <v>1948891</v>
      </c>
      <c r="CC40" s="64">
        <v>3876015</v>
      </c>
      <c r="CD40" s="3">
        <v>286575</v>
      </c>
      <c r="CE40" s="3">
        <v>535695</v>
      </c>
      <c r="CF40" s="64">
        <v>239484</v>
      </c>
      <c r="CG40" s="64">
        <v>630288</v>
      </c>
      <c r="CH40" s="64">
        <v>94385</v>
      </c>
      <c r="CI40" s="64">
        <v>169693</v>
      </c>
      <c r="CJ40" s="3">
        <v>112640</v>
      </c>
      <c r="CK40" s="3">
        <v>112640</v>
      </c>
      <c r="CL40" s="64">
        <v>0</v>
      </c>
      <c r="CM40" s="64">
        <v>12353</v>
      </c>
      <c r="CN40" s="64">
        <v>45637</v>
      </c>
      <c r="CO40" s="64">
        <v>206227</v>
      </c>
      <c r="CP40" s="3">
        <v>41669</v>
      </c>
      <c r="CQ40" s="3">
        <v>81982</v>
      </c>
      <c r="CR40" s="64">
        <v>4079</v>
      </c>
      <c r="CS40" s="64">
        <v>4079</v>
      </c>
      <c r="CT40" s="64">
        <v>254676</v>
      </c>
      <c r="CU40" s="64">
        <v>381495</v>
      </c>
      <c r="CV40" s="3">
        <v>6980</v>
      </c>
      <c r="CW40" s="3">
        <v>6980</v>
      </c>
      <c r="CX40" s="64">
        <v>360386</v>
      </c>
      <c r="CY40" s="64">
        <v>445597</v>
      </c>
      <c r="CZ40" s="65">
        <v>237413</v>
      </c>
      <c r="DA40" s="64">
        <v>780727</v>
      </c>
      <c r="DB40" s="65">
        <v>3641857</v>
      </c>
      <c r="DC40" s="3">
        <v>5160850</v>
      </c>
      <c r="DD40" s="65">
        <v>82090</v>
      </c>
      <c r="DE40" s="64">
        <v>356539</v>
      </c>
      <c r="DF40" s="65">
        <v>0</v>
      </c>
      <c r="DG40" s="64">
        <v>8033</v>
      </c>
      <c r="DH40" s="65">
        <v>0</v>
      </c>
      <c r="DI40" s="3">
        <v>58467</v>
      </c>
      <c r="DJ40" s="65">
        <v>133157</v>
      </c>
      <c r="DK40" s="64">
        <v>269353</v>
      </c>
      <c r="DL40" s="65">
        <v>270063</v>
      </c>
      <c r="DM40" s="64">
        <v>326464</v>
      </c>
      <c r="DN40" s="65">
        <v>4063960</v>
      </c>
      <c r="DO40" s="3">
        <v>7299175</v>
      </c>
      <c r="DP40" s="64">
        <v>302029</v>
      </c>
      <c r="DQ40" s="64">
        <v>507203</v>
      </c>
      <c r="DR40" s="64">
        <v>169465</v>
      </c>
      <c r="DS40" s="64">
        <v>896818</v>
      </c>
      <c r="DT40" s="3">
        <v>6022786</v>
      </c>
      <c r="DU40" s="3">
        <v>7308019</v>
      </c>
      <c r="DV40" s="64">
        <v>204238</v>
      </c>
      <c r="DW40" s="64">
        <v>258380</v>
      </c>
      <c r="DX40" s="64">
        <v>159294</v>
      </c>
      <c r="DY40" s="64">
        <v>197035</v>
      </c>
      <c r="DZ40" s="3">
        <v>9733</v>
      </c>
      <c r="EA40" s="3">
        <v>9733</v>
      </c>
      <c r="EB40" s="64">
        <v>227130</v>
      </c>
      <c r="EC40" s="64">
        <v>465370</v>
      </c>
      <c r="ED40" s="64">
        <v>893818</v>
      </c>
      <c r="EE40" s="64">
        <v>1392617</v>
      </c>
      <c r="EF40" s="3">
        <v>474455</v>
      </c>
      <c r="EG40" s="3">
        <v>641786</v>
      </c>
      <c r="EH40" s="64">
        <v>1632080</v>
      </c>
      <c r="EI40" s="64">
        <v>1702698</v>
      </c>
      <c r="EJ40" s="64">
        <v>1086170</v>
      </c>
      <c r="EK40" s="64">
        <v>1366513</v>
      </c>
      <c r="EL40" s="3">
        <v>675664</v>
      </c>
      <c r="EM40" s="3">
        <v>873305</v>
      </c>
      <c r="EN40" s="64">
        <v>20179</v>
      </c>
      <c r="EO40" s="64">
        <v>64201</v>
      </c>
      <c r="EP40" s="64">
        <v>394329</v>
      </c>
      <c r="EQ40" s="64">
        <v>462945</v>
      </c>
      <c r="ER40" s="3">
        <v>10171</v>
      </c>
      <c r="ES40" s="3">
        <v>88834</v>
      </c>
    </row>
    <row r="41" spans="1:149">
      <c r="A41" s="26" t="s">
        <v>123</v>
      </c>
      <c r="B41" s="66">
        <v>14995303</v>
      </c>
      <c r="C41" s="66">
        <v>47431369</v>
      </c>
      <c r="D41" s="67">
        <v>4594068</v>
      </c>
      <c r="E41" s="67">
        <v>4978017</v>
      </c>
      <c r="F41" s="66">
        <v>513561</v>
      </c>
      <c r="G41" s="66">
        <v>384191</v>
      </c>
      <c r="H41" s="66">
        <v>2335617</v>
      </c>
      <c r="I41" s="66">
        <v>2380091</v>
      </c>
      <c r="J41" s="67">
        <v>4267279</v>
      </c>
      <c r="K41" s="67">
        <v>4090196</v>
      </c>
      <c r="L41" s="66">
        <v>2474686</v>
      </c>
      <c r="M41" s="66">
        <v>2149054</v>
      </c>
      <c r="N41" s="66">
        <v>21642</v>
      </c>
      <c r="O41" s="66">
        <v>40377</v>
      </c>
      <c r="P41" s="67">
        <v>2744209</v>
      </c>
      <c r="Q41" s="67">
        <v>6145287</v>
      </c>
      <c r="R41" s="66">
        <v>337700</v>
      </c>
      <c r="S41" s="66">
        <v>317017</v>
      </c>
      <c r="T41" s="66">
        <v>259738</v>
      </c>
      <c r="U41" s="66">
        <v>303503</v>
      </c>
      <c r="V41" s="67">
        <v>153926</v>
      </c>
      <c r="W41" s="67">
        <v>155843</v>
      </c>
      <c r="X41" s="66">
        <v>184461</v>
      </c>
      <c r="Y41" s="66">
        <v>108455</v>
      </c>
      <c r="Z41" s="66">
        <v>943443</v>
      </c>
      <c r="AA41" s="66">
        <v>1121990</v>
      </c>
      <c r="AB41" s="67"/>
      <c r="AC41" s="67"/>
      <c r="AD41" s="66">
        <v>81635</v>
      </c>
      <c r="AE41" s="66">
        <v>84759</v>
      </c>
      <c r="AF41" s="66">
        <v>602805</v>
      </c>
      <c r="AG41" s="66">
        <v>640399</v>
      </c>
      <c r="AH41" s="67">
        <v>266747</v>
      </c>
      <c r="AI41" s="67">
        <v>179907</v>
      </c>
      <c r="AJ41" s="66">
        <v>16025</v>
      </c>
      <c r="AK41" s="66">
        <v>19233</v>
      </c>
      <c r="AL41" s="66">
        <v>210350</v>
      </c>
      <c r="AM41" s="66">
        <v>235636</v>
      </c>
      <c r="AN41" s="67">
        <v>18857</v>
      </c>
      <c r="AO41" s="67">
        <v>18857</v>
      </c>
      <c r="AP41" s="66">
        <v>265202</v>
      </c>
      <c r="AQ41" s="66">
        <v>304431</v>
      </c>
      <c r="AR41" s="66">
        <v>120346</v>
      </c>
      <c r="AS41" s="66">
        <v>126702</v>
      </c>
      <c r="AT41" s="67">
        <v>340028</v>
      </c>
      <c r="AU41" s="67">
        <v>349452</v>
      </c>
      <c r="AV41" s="66">
        <v>782258.94299999997</v>
      </c>
      <c r="AW41" s="66">
        <v>635635.652</v>
      </c>
      <c r="AX41" s="66">
        <v>60255</v>
      </c>
      <c r="AY41" s="66">
        <v>73195</v>
      </c>
      <c r="AZ41" s="67">
        <v>83351</v>
      </c>
      <c r="BA41" s="67">
        <v>104435</v>
      </c>
      <c r="BB41" s="66">
        <v>210035</v>
      </c>
      <c r="BC41" s="66">
        <v>259614</v>
      </c>
      <c r="BD41" s="66">
        <v>24449</v>
      </c>
      <c r="BE41" s="66">
        <v>17080</v>
      </c>
      <c r="BF41" s="67">
        <v>9928</v>
      </c>
      <c r="BG41" s="67">
        <v>2862</v>
      </c>
      <c r="BH41" s="66">
        <v>13042</v>
      </c>
      <c r="BI41" s="66">
        <v>13240</v>
      </c>
      <c r="BJ41" s="66">
        <v>96230</v>
      </c>
      <c r="BK41" s="66">
        <v>97960</v>
      </c>
      <c r="BL41" s="67">
        <v>1182991</v>
      </c>
      <c r="BM41" s="67">
        <v>1282602</v>
      </c>
      <c r="BN41" s="66">
        <v>176317</v>
      </c>
      <c r="BO41" s="66">
        <v>212873</v>
      </c>
      <c r="BP41" s="66">
        <v>221875</v>
      </c>
      <c r="BQ41" s="66">
        <v>229674</v>
      </c>
      <c r="BR41" s="67">
        <v>147133</v>
      </c>
      <c r="BS41" s="67">
        <v>53522</v>
      </c>
      <c r="BT41" s="66">
        <v>5895</v>
      </c>
      <c r="BU41" s="66">
        <v>8843</v>
      </c>
      <c r="BV41" s="66">
        <v>42708</v>
      </c>
      <c r="BW41" s="66">
        <v>38244</v>
      </c>
      <c r="BX41" s="67">
        <v>22066</v>
      </c>
      <c r="BY41" s="67">
        <v>22066</v>
      </c>
      <c r="BZ41" s="66">
        <v>3078623</v>
      </c>
      <c r="CA41" s="66">
        <v>3659206</v>
      </c>
      <c r="CB41" s="66">
        <v>880804</v>
      </c>
      <c r="CC41" s="66">
        <v>1125992</v>
      </c>
      <c r="CD41" s="67">
        <v>255650</v>
      </c>
      <c r="CE41" s="67">
        <v>271654</v>
      </c>
      <c r="CF41" s="66">
        <v>419845</v>
      </c>
      <c r="CG41" s="66">
        <v>336422</v>
      </c>
      <c r="CH41" s="66">
        <v>119394</v>
      </c>
      <c r="CI41" s="66">
        <v>121542</v>
      </c>
      <c r="CJ41" s="67">
        <v>72314</v>
      </c>
      <c r="CK41" s="67">
        <v>72314</v>
      </c>
      <c r="CL41" s="66">
        <v>38417</v>
      </c>
      <c r="CM41" s="66">
        <v>33547</v>
      </c>
      <c r="CN41" s="66">
        <v>48034</v>
      </c>
      <c r="CO41" s="66">
        <v>52515</v>
      </c>
      <c r="CP41" s="67">
        <v>99927</v>
      </c>
      <c r="CQ41" s="67">
        <v>85091</v>
      </c>
      <c r="CR41" s="66">
        <v>2600</v>
      </c>
      <c r="CS41" s="66">
        <v>2600</v>
      </c>
      <c r="CT41" s="66">
        <v>183026</v>
      </c>
      <c r="CU41" s="66">
        <v>195283</v>
      </c>
      <c r="CV41" s="67">
        <v>12657</v>
      </c>
      <c r="CW41" s="67">
        <v>12657</v>
      </c>
      <c r="CX41" s="66">
        <v>268053</v>
      </c>
      <c r="CY41" s="66">
        <v>121797</v>
      </c>
      <c r="CZ41" s="68">
        <v>130632</v>
      </c>
      <c r="DA41" s="66">
        <v>184790</v>
      </c>
      <c r="DB41" s="68">
        <v>3060375</v>
      </c>
      <c r="DC41" s="67">
        <v>1941395</v>
      </c>
      <c r="DD41" s="68">
        <v>383462</v>
      </c>
      <c r="DE41" s="66">
        <v>172262</v>
      </c>
      <c r="DF41" s="68">
        <v>14903</v>
      </c>
      <c r="DG41" s="66">
        <v>15323</v>
      </c>
      <c r="DH41" s="68">
        <v>13968</v>
      </c>
      <c r="DI41" s="67">
        <v>16524</v>
      </c>
      <c r="DJ41" s="68">
        <v>59523</v>
      </c>
      <c r="DK41" s="66">
        <v>50245</v>
      </c>
      <c r="DL41" s="68">
        <v>218923</v>
      </c>
      <c r="DM41" s="66">
        <v>119889</v>
      </c>
      <c r="DN41" s="68">
        <v>971533</v>
      </c>
      <c r="DO41" s="67">
        <v>1057286</v>
      </c>
      <c r="DP41" s="66">
        <v>348388</v>
      </c>
      <c r="DQ41" s="66">
        <v>357751</v>
      </c>
      <c r="DR41" s="66">
        <v>752066</v>
      </c>
      <c r="DS41" s="66">
        <v>465285</v>
      </c>
      <c r="DT41" s="67">
        <v>2343645</v>
      </c>
      <c r="DU41" s="67">
        <v>1772194</v>
      </c>
      <c r="DV41" s="66">
        <v>70467</v>
      </c>
      <c r="DW41" s="66">
        <v>72940</v>
      </c>
      <c r="DX41" s="66">
        <v>47420</v>
      </c>
      <c r="DY41" s="66">
        <v>48446</v>
      </c>
      <c r="DZ41" s="67">
        <v>44091</v>
      </c>
      <c r="EA41" s="67">
        <v>50187</v>
      </c>
      <c r="EB41" s="66">
        <v>168357</v>
      </c>
      <c r="EC41" s="66">
        <v>173892</v>
      </c>
      <c r="ED41" s="66">
        <v>235331</v>
      </c>
      <c r="EE41" s="66">
        <v>261973</v>
      </c>
      <c r="EF41" s="67">
        <v>142081</v>
      </c>
      <c r="EG41" s="67">
        <v>166629</v>
      </c>
      <c r="EH41" s="66">
        <v>526217</v>
      </c>
      <c r="EI41" s="66">
        <v>381863</v>
      </c>
      <c r="EJ41" s="66">
        <v>307301</v>
      </c>
      <c r="EK41" s="66">
        <v>255928</v>
      </c>
      <c r="EL41" s="67">
        <v>103162</v>
      </c>
      <c r="EM41" s="67">
        <v>119723</v>
      </c>
      <c r="EN41" s="66">
        <v>112927</v>
      </c>
      <c r="EO41" s="66">
        <v>94279</v>
      </c>
      <c r="EP41" s="66">
        <v>153308</v>
      </c>
      <c r="EQ41" s="66">
        <v>165362</v>
      </c>
      <c r="ER41" s="67">
        <v>44567</v>
      </c>
      <c r="ES41" s="67">
        <v>46194</v>
      </c>
    </row>
    <row r="42" spans="1:149" ht="15">
      <c r="A42" s="29" t="s">
        <v>4</v>
      </c>
      <c r="B42" s="69">
        <v>54850431</v>
      </c>
      <c r="C42" s="69">
        <v>267146323</v>
      </c>
      <c r="D42" s="31">
        <v>29115948</v>
      </c>
      <c r="E42" s="31">
        <v>36398853</v>
      </c>
      <c r="F42" s="69">
        <v>606678</v>
      </c>
      <c r="G42" s="69">
        <v>567382</v>
      </c>
      <c r="H42" s="69">
        <v>8982461</v>
      </c>
      <c r="I42" s="69">
        <v>9927489</v>
      </c>
      <c r="J42" s="31">
        <v>24759372</v>
      </c>
      <c r="K42" s="31">
        <v>30337383</v>
      </c>
      <c r="L42" s="69">
        <v>8991856</v>
      </c>
      <c r="M42" s="69">
        <v>9947291</v>
      </c>
      <c r="N42" s="69">
        <v>64373</v>
      </c>
      <c r="O42" s="69">
        <v>83108</v>
      </c>
      <c r="P42" s="31">
        <v>18674584</v>
      </c>
      <c r="Q42" s="31">
        <v>37738103</v>
      </c>
      <c r="R42" s="69">
        <v>840240</v>
      </c>
      <c r="S42" s="69">
        <v>1026888</v>
      </c>
      <c r="T42" s="69">
        <v>2031311</v>
      </c>
      <c r="U42" s="69">
        <v>2995346</v>
      </c>
      <c r="V42" s="31">
        <v>456531</v>
      </c>
      <c r="W42" s="31">
        <v>519512</v>
      </c>
      <c r="X42" s="69">
        <v>780725</v>
      </c>
      <c r="Y42" s="69">
        <v>704719</v>
      </c>
      <c r="Z42" s="69">
        <v>2378849</v>
      </c>
      <c r="AA42" s="69">
        <v>2853918</v>
      </c>
      <c r="AB42" s="31"/>
      <c r="AC42" s="31"/>
      <c r="AD42" s="69">
        <v>315916</v>
      </c>
      <c r="AE42" s="69">
        <v>319040</v>
      </c>
      <c r="AF42" s="69">
        <v>2141775</v>
      </c>
      <c r="AG42" s="69">
        <v>4069892</v>
      </c>
      <c r="AH42" s="31">
        <v>1089197</v>
      </c>
      <c r="AI42" s="31">
        <v>1358978</v>
      </c>
      <c r="AJ42" s="69">
        <v>44131</v>
      </c>
      <c r="AK42" s="69">
        <v>47339</v>
      </c>
      <c r="AL42" s="69">
        <v>999987</v>
      </c>
      <c r="AM42" s="69">
        <v>1176296</v>
      </c>
      <c r="AN42" s="31">
        <v>18857</v>
      </c>
      <c r="AO42" s="31">
        <v>18857</v>
      </c>
      <c r="AP42" s="69">
        <v>905582</v>
      </c>
      <c r="AQ42" s="69">
        <v>1280266</v>
      </c>
      <c r="AR42" s="69">
        <v>373593</v>
      </c>
      <c r="AS42" s="69">
        <v>417392</v>
      </c>
      <c r="AT42" s="31">
        <v>975271</v>
      </c>
      <c r="AU42" s="31">
        <v>1515126</v>
      </c>
      <c r="AV42" s="69">
        <v>2622427.4720000001</v>
      </c>
      <c r="AW42" s="69">
        <v>5017774.898</v>
      </c>
      <c r="AX42" s="69">
        <v>123077</v>
      </c>
      <c r="AY42" s="69">
        <v>164390</v>
      </c>
      <c r="AZ42" s="31">
        <v>208775</v>
      </c>
      <c r="BA42" s="31">
        <v>271025</v>
      </c>
      <c r="BB42" s="69">
        <v>705327</v>
      </c>
      <c r="BC42" s="69">
        <v>1232129</v>
      </c>
      <c r="BD42" s="69">
        <v>58610</v>
      </c>
      <c r="BE42" s="69">
        <v>76171</v>
      </c>
      <c r="BF42" s="31">
        <v>13538</v>
      </c>
      <c r="BG42" s="31">
        <v>6472</v>
      </c>
      <c r="BH42" s="69">
        <v>24739</v>
      </c>
      <c r="BI42" s="69">
        <v>24937</v>
      </c>
      <c r="BJ42" s="69">
        <v>293849</v>
      </c>
      <c r="BK42" s="69">
        <v>433310</v>
      </c>
      <c r="BL42" s="31">
        <v>3809870</v>
      </c>
      <c r="BM42" s="31">
        <v>4993714</v>
      </c>
      <c r="BN42" s="69">
        <v>274375</v>
      </c>
      <c r="BO42" s="69">
        <v>685906</v>
      </c>
      <c r="BP42" s="69">
        <v>741355</v>
      </c>
      <c r="BQ42" s="69">
        <v>998697</v>
      </c>
      <c r="BR42" s="31">
        <v>147133</v>
      </c>
      <c r="BS42" s="31">
        <v>316789</v>
      </c>
      <c r="BT42" s="69">
        <v>5895</v>
      </c>
      <c r="BU42" s="69">
        <v>29228</v>
      </c>
      <c r="BV42" s="69">
        <v>104451</v>
      </c>
      <c r="BW42" s="69">
        <v>116730</v>
      </c>
      <c r="BX42" s="31">
        <v>22066</v>
      </c>
      <c r="BY42" s="31">
        <v>22066</v>
      </c>
      <c r="BZ42" s="69">
        <v>13967857</v>
      </c>
      <c r="CA42" s="69">
        <v>20877757</v>
      </c>
      <c r="CB42" s="69">
        <v>2829695</v>
      </c>
      <c r="CC42" s="69">
        <v>5002007</v>
      </c>
      <c r="CD42" s="31">
        <v>542225</v>
      </c>
      <c r="CE42" s="31">
        <v>807349</v>
      </c>
      <c r="CF42" s="69">
        <v>659329</v>
      </c>
      <c r="CG42" s="69">
        <v>966710</v>
      </c>
      <c r="CH42" s="69">
        <v>213779</v>
      </c>
      <c r="CI42" s="69">
        <v>291235</v>
      </c>
      <c r="CJ42" s="31">
        <v>184954</v>
      </c>
      <c r="CK42" s="31">
        <v>184954</v>
      </c>
      <c r="CL42" s="69">
        <v>38417</v>
      </c>
      <c r="CM42" s="69">
        <v>45900</v>
      </c>
      <c r="CN42" s="69">
        <v>93671</v>
      </c>
      <c r="CO42" s="69">
        <v>258742</v>
      </c>
      <c r="CP42" s="31">
        <v>141596</v>
      </c>
      <c r="CQ42" s="31">
        <v>167073</v>
      </c>
      <c r="CR42" s="69">
        <v>6679</v>
      </c>
      <c r="CS42" s="69">
        <v>6679</v>
      </c>
      <c r="CT42" s="69">
        <v>437702</v>
      </c>
      <c r="CU42" s="69">
        <v>576778</v>
      </c>
      <c r="CV42" s="31">
        <v>19637</v>
      </c>
      <c r="CW42" s="31">
        <v>1937</v>
      </c>
      <c r="CX42" s="69">
        <v>628439</v>
      </c>
      <c r="CY42" s="69">
        <v>567394</v>
      </c>
      <c r="CZ42" s="70">
        <v>368045</v>
      </c>
      <c r="DA42" s="69">
        <v>965517</v>
      </c>
      <c r="DB42" s="70">
        <v>6702232</v>
      </c>
      <c r="DC42" s="31">
        <v>7102245</v>
      </c>
      <c r="DD42" s="70">
        <v>465552</v>
      </c>
      <c r="DE42" s="69">
        <v>528801</v>
      </c>
      <c r="DF42" s="70">
        <v>14903</v>
      </c>
      <c r="DG42" s="69">
        <v>23356</v>
      </c>
      <c r="DH42" s="70">
        <v>13968</v>
      </c>
      <c r="DI42" s="31">
        <v>74991</v>
      </c>
      <c r="DJ42" s="70">
        <v>192680</v>
      </c>
      <c r="DK42" s="69">
        <v>319598</v>
      </c>
      <c r="DL42" s="70">
        <v>488986</v>
      </c>
      <c r="DM42" s="69">
        <v>446353</v>
      </c>
      <c r="DN42" s="70">
        <v>5035493</v>
      </c>
      <c r="DO42" s="31">
        <v>8356461</v>
      </c>
      <c r="DP42" s="69">
        <v>650417</v>
      </c>
      <c r="DQ42" s="69">
        <v>864954</v>
      </c>
      <c r="DR42" s="69">
        <v>921531</v>
      </c>
      <c r="DS42" s="69">
        <v>1362103</v>
      </c>
      <c r="DT42" s="31">
        <v>8366431</v>
      </c>
      <c r="DU42" s="31">
        <v>9080213</v>
      </c>
      <c r="DV42" s="69">
        <v>274705</v>
      </c>
      <c r="DW42" s="69">
        <v>331320</v>
      </c>
      <c r="DX42" s="69">
        <v>206714</v>
      </c>
      <c r="DY42" s="69">
        <v>245481</v>
      </c>
      <c r="DZ42" s="31">
        <v>53824</v>
      </c>
      <c r="EA42" s="31">
        <v>59920</v>
      </c>
      <c r="EB42" s="69">
        <v>395487</v>
      </c>
      <c r="EC42" s="69">
        <v>639262</v>
      </c>
      <c r="ED42" s="69">
        <v>1129149</v>
      </c>
      <c r="EE42" s="69">
        <v>1654590</v>
      </c>
      <c r="EF42" s="31">
        <v>616536</v>
      </c>
      <c r="EG42" s="31">
        <v>808415</v>
      </c>
      <c r="EH42" s="69">
        <v>2158297</v>
      </c>
      <c r="EI42" s="69">
        <v>2084561</v>
      </c>
      <c r="EJ42" s="69">
        <v>1393471</v>
      </c>
      <c r="EK42" s="69">
        <v>1622441</v>
      </c>
      <c r="EL42" s="31">
        <v>778826</v>
      </c>
      <c r="EM42" s="31">
        <v>993028</v>
      </c>
      <c r="EN42" s="69">
        <v>133106</v>
      </c>
      <c r="EO42" s="69">
        <v>158480</v>
      </c>
      <c r="EP42" s="69">
        <v>547637</v>
      </c>
      <c r="EQ42" s="69">
        <v>628307</v>
      </c>
      <c r="ER42" s="31">
        <v>54738</v>
      </c>
      <c r="ES42" s="31">
        <v>135028</v>
      </c>
    </row>
    <row r="43" spans="1:149" ht="15">
      <c r="A43" s="29" t="s">
        <v>32</v>
      </c>
      <c r="B43" s="69">
        <v>80702059</v>
      </c>
      <c r="C43" s="69">
        <v>301552737</v>
      </c>
      <c r="D43" s="31">
        <v>35063363</v>
      </c>
      <c r="E43" s="31">
        <v>42346268</v>
      </c>
      <c r="F43" s="69">
        <v>1729312</v>
      </c>
      <c r="G43" s="69">
        <v>1753402</v>
      </c>
      <c r="H43" s="69">
        <v>10896806</v>
      </c>
      <c r="I43" s="69">
        <v>11862906</v>
      </c>
      <c r="J43" s="31">
        <v>34410600</v>
      </c>
      <c r="K43" s="31">
        <v>40183843</v>
      </c>
      <c r="L43" s="69">
        <v>10269928</v>
      </c>
      <c r="M43" s="69">
        <v>11225363</v>
      </c>
      <c r="N43" s="69">
        <v>64373</v>
      </c>
      <c r="O43" s="69">
        <v>83108</v>
      </c>
      <c r="P43" s="31">
        <v>22774538</v>
      </c>
      <c r="Q43" s="31">
        <v>43639929</v>
      </c>
      <c r="R43" s="69">
        <v>1289797</v>
      </c>
      <c r="S43" s="69">
        <v>1536423</v>
      </c>
      <c r="T43" s="69">
        <v>2432778</v>
      </c>
      <c r="U43" s="69">
        <v>3504632</v>
      </c>
      <c r="V43" s="31">
        <v>456531</v>
      </c>
      <c r="W43" s="31">
        <v>519512</v>
      </c>
      <c r="X43" s="69">
        <v>909651</v>
      </c>
      <c r="Y43" s="69">
        <v>833645</v>
      </c>
      <c r="Z43" s="69">
        <v>5325684</v>
      </c>
      <c r="AA43" s="69">
        <v>6713573</v>
      </c>
      <c r="AB43" s="31"/>
      <c r="AC43" s="31"/>
      <c r="AD43" s="69">
        <v>315916</v>
      </c>
      <c r="AE43" s="69">
        <v>319040</v>
      </c>
      <c r="AF43" s="69">
        <v>2853430</v>
      </c>
      <c r="AG43" s="69">
        <v>4781547</v>
      </c>
      <c r="AH43" s="31">
        <v>1152541</v>
      </c>
      <c r="AI43" s="31">
        <v>1422322</v>
      </c>
      <c r="AJ43" s="69">
        <v>44131</v>
      </c>
      <c r="AK43" s="69">
        <v>47339</v>
      </c>
      <c r="AL43" s="69">
        <v>1226445</v>
      </c>
      <c r="AM43" s="69">
        <v>1402754</v>
      </c>
      <c r="AN43" s="31">
        <v>18857</v>
      </c>
      <c r="AO43" s="31">
        <v>18857</v>
      </c>
      <c r="AP43" s="69">
        <v>1281523</v>
      </c>
      <c r="AQ43" s="69">
        <v>1732738</v>
      </c>
      <c r="AR43" s="69">
        <v>457244</v>
      </c>
      <c r="AS43" s="69">
        <v>501043</v>
      </c>
      <c r="AT43" s="31">
        <v>1084113</v>
      </c>
      <c r="AU43" s="31">
        <v>1623968</v>
      </c>
      <c r="AV43" s="69">
        <v>3992473.08</v>
      </c>
      <c r="AW43" s="69">
        <v>6387820.5060000001</v>
      </c>
      <c r="AX43" s="69">
        <v>123077</v>
      </c>
      <c r="AY43" s="69">
        <v>189444</v>
      </c>
      <c r="AZ43" s="31">
        <v>208775</v>
      </c>
      <c r="BA43" s="31">
        <v>271025</v>
      </c>
      <c r="BB43" s="69">
        <v>852187</v>
      </c>
      <c r="BC43" s="69">
        <v>1378989</v>
      </c>
      <c r="BD43" s="69">
        <v>58610</v>
      </c>
      <c r="BE43" s="69">
        <v>76171</v>
      </c>
      <c r="BF43" s="31">
        <v>13538</v>
      </c>
      <c r="BG43" s="31">
        <v>6472</v>
      </c>
      <c r="BH43" s="69">
        <v>24739</v>
      </c>
      <c r="BI43" s="69">
        <v>24937</v>
      </c>
      <c r="BJ43" s="69">
        <v>323353</v>
      </c>
      <c r="BK43" s="69">
        <v>462814</v>
      </c>
      <c r="BL43" s="31">
        <v>4772406</v>
      </c>
      <c r="BM43" s="31">
        <v>6055645</v>
      </c>
      <c r="BN43" s="69">
        <v>394410</v>
      </c>
      <c r="BO43" s="69">
        <v>805941</v>
      </c>
      <c r="BP43" s="69">
        <v>947386</v>
      </c>
      <c r="BQ43" s="69">
        <v>1204728</v>
      </c>
      <c r="BR43" s="31">
        <v>279505</v>
      </c>
      <c r="BS43" s="31">
        <v>449161</v>
      </c>
      <c r="BT43" s="69">
        <v>5895</v>
      </c>
      <c r="BU43" s="69">
        <v>29228</v>
      </c>
      <c r="BV43" s="69">
        <v>104451</v>
      </c>
      <c r="BW43" s="69">
        <v>116730</v>
      </c>
      <c r="BX43" s="31">
        <v>22066</v>
      </c>
      <c r="BY43" s="31">
        <v>22066</v>
      </c>
      <c r="BZ43" s="69">
        <v>15538080</v>
      </c>
      <c r="CA43" s="69">
        <v>23402600</v>
      </c>
      <c r="CB43" s="69">
        <v>4517992</v>
      </c>
      <c r="CC43" s="69">
        <v>6839221</v>
      </c>
      <c r="CD43" s="31">
        <v>1439295</v>
      </c>
      <c r="CE43" s="31">
        <v>1742633</v>
      </c>
      <c r="CF43" s="69">
        <v>1092895</v>
      </c>
      <c r="CG43" s="69">
        <v>1503244</v>
      </c>
      <c r="CH43" s="69">
        <v>213779</v>
      </c>
      <c r="CI43" s="69">
        <v>291235</v>
      </c>
      <c r="CJ43" s="31">
        <v>184954</v>
      </c>
      <c r="CK43" s="31">
        <v>184954</v>
      </c>
      <c r="CL43" s="69">
        <v>38417</v>
      </c>
      <c r="CM43" s="69">
        <v>45900</v>
      </c>
      <c r="CN43" s="69">
        <v>152810</v>
      </c>
      <c r="CO43" s="69">
        <v>317881</v>
      </c>
      <c r="CP43" s="31">
        <v>201107</v>
      </c>
      <c r="CQ43" s="31">
        <v>226842</v>
      </c>
      <c r="CR43" s="69">
        <v>6679</v>
      </c>
      <c r="CS43" s="69">
        <v>6679</v>
      </c>
      <c r="CT43" s="69">
        <v>437702</v>
      </c>
      <c r="CU43" s="69">
        <v>576778</v>
      </c>
      <c r="CV43" s="31">
        <v>19637</v>
      </c>
      <c r="CW43" s="31">
        <v>19637</v>
      </c>
      <c r="CX43" s="69">
        <v>664288</v>
      </c>
      <c r="CY43" s="69">
        <v>603243</v>
      </c>
      <c r="CZ43" s="70">
        <v>644667</v>
      </c>
      <c r="DA43" s="69">
        <v>1242139</v>
      </c>
      <c r="DB43" s="70">
        <v>8537031</v>
      </c>
      <c r="DC43" s="31">
        <v>9064820</v>
      </c>
      <c r="DD43" s="70">
        <v>545082</v>
      </c>
      <c r="DE43" s="69">
        <v>608331</v>
      </c>
      <c r="DF43" s="70">
        <v>14903</v>
      </c>
      <c r="DG43" s="69">
        <v>23356</v>
      </c>
      <c r="DH43" s="70">
        <v>13968</v>
      </c>
      <c r="DI43" s="31">
        <v>74991</v>
      </c>
      <c r="DJ43" s="70">
        <v>202578</v>
      </c>
      <c r="DK43" s="69">
        <v>329496</v>
      </c>
      <c r="DL43" s="70">
        <v>488986</v>
      </c>
      <c r="DM43" s="69">
        <v>450225</v>
      </c>
      <c r="DN43" s="70">
        <v>5458932</v>
      </c>
      <c r="DO43" s="31">
        <v>8780810</v>
      </c>
      <c r="DP43" s="69">
        <v>998455</v>
      </c>
      <c r="DQ43" s="69">
        <v>1261281</v>
      </c>
      <c r="DR43" s="69">
        <v>4002643</v>
      </c>
      <c r="DS43" s="69">
        <v>4653812</v>
      </c>
      <c r="DT43" s="31">
        <v>9968711</v>
      </c>
      <c r="DU43" s="31">
        <v>10877993</v>
      </c>
      <c r="DV43" s="69">
        <v>347783</v>
      </c>
      <c r="DW43" s="69">
        <v>404398</v>
      </c>
      <c r="DX43" s="69">
        <v>212606</v>
      </c>
      <c r="DY43" s="69">
        <v>251373</v>
      </c>
      <c r="DZ43" s="31">
        <v>53824</v>
      </c>
      <c r="EA43" s="31">
        <v>59920</v>
      </c>
      <c r="EB43" s="69">
        <v>500664</v>
      </c>
      <c r="EC43" s="69">
        <v>744439</v>
      </c>
      <c r="ED43" s="69">
        <v>1158938</v>
      </c>
      <c r="EE43" s="69">
        <v>1684379</v>
      </c>
      <c r="EF43" s="31">
        <v>616536</v>
      </c>
      <c r="EG43" s="31">
        <v>813020</v>
      </c>
      <c r="EH43" s="69">
        <v>2618392</v>
      </c>
      <c r="EI43" s="69">
        <v>2544656</v>
      </c>
      <c r="EJ43" s="69">
        <v>1754580</v>
      </c>
      <c r="EK43" s="69">
        <v>2003229</v>
      </c>
      <c r="EL43" s="31">
        <v>778826</v>
      </c>
      <c r="EM43" s="31">
        <v>993028</v>
      </c>
      <c r="EN43" s="69">
        <v>133106</v>
      </c>
      <c r="EO43" s="69">
        <v>158480</v>
      </c>
      <c r="EP43" s="69">
        <v>547637</v>
      </c>
      <c r="EQ43" s="69">
        <v>628307</v>
      </c>
      <c r="ER43" s="31">
        <v>54738</v>
      </c>
      <c r="ES43" s="31">
        <v>135028</v>
      </c>
    </row>
    <row r="44" spans="1:149" ht="15">
      <c r="A44" s="29" t="s">
        <v>114</v>
      </c>
      <c r="B44" s="69">
        <v>154479922</v>
      </c>
      <c r="C44" s="69">
        <v>525559866</v>
      </c>
      <c r="D44" s="31">
        <v>50286522</v>
      </c>
      <c r="E44" s="31">
        <v>58346620</v>
      </c>
      <c r="F44" s="69">
        <v>6365836</v>
      </c>
      <c r="G44" s="69">
        <v>6216054</v>
      </c>
      <c r="H44" s="69">
        <v>22102779</v>
      </c>
      <c r="I44" s="69">
        <v>23757177</v>
      </c>
      <c r="J44" s="31">
        <v>38255637</v>
      </c>
      <c r="K44" s="31">
        <v>48480026</v>
      </c>
      <c r="L44" s="69">
        <v>13675312</v>
      </c>
      <c r="M44" s="69">
        <v>15372752</v>
      </c>
      <c r="N44" s="69">
        <v>309790</v>
      </c>
      <c r="O44" s="69">
        <v>323419</v>
      </c>
      <c r="P44" s="31">
        <v>25332903</v>
      </c>
      <c r="Q44" s="31">
        <v>50112012</v>
      </c>
      <c r="R44" s="69">
        <v>8137911</v>
      </c>
      <c r="S44" s="69">
        <v>8409991</v>
      </c>
      <c r="T44" s="69">
        <v>3964152</v>
      </c>
      <c r="U44" s="69">
        <v>4413194</v>
      </c>
      <c r="V44" s="31">
        <v>2881117</v>
      </c>
      <c r="W44" s="31">
        <v>3083758</v>
      </c>
      <c r="X44" s="69">
        <v>1719877</v>
      </c>
      <c r="Y44" s="69">
        <v>1808696</v>
      </c>
      <c r="Z44" s="69">
        <v>11845457</v>
      </c>
      <c r="AA44" s="69">
        <v>12276357</v>
      </c>
      <c r="AB44" s="31"/>
      <c r="AC44" s="31"/>
      <c r="AD44" s="69">
        <v>2349299</v>
      </c>
      <c r="AE44" s="69">
        <v>2371531</v>
      </c>
      <c r="AF44" s="69">
        <v>4810182</v>
      </c>
      <c r="AG44" s="69">
        <v>6768176</v>
      </c>
      <c r="AH44" s="31">
        <v>1657450</v>
      </c>
      <c r="AI44" s="31">
        <v>1983227</v>
      </c>
      <c r="AJ44" s="69">
        <v>81450</v>
      </c>
      <c r="AK44" s="69">
        <v>80872</v>
      </c>
      <c r="AL44" s="69">
        <v>2377198</v>
      </c>
      <c r="AM44" s="69">
        <v>2385704</v>
      </c>
      <c r="AN44" s="31">
        <v>218083</v>
      </c>
      <c r="AO44" s="31">
        <v>217276</v>
      </c>
      <c r="AP44" s="69">
        <v>3466723</v>
      </c>
      <c r="AQ44" s="69">
        <v>4485009</v>
      </c>
      <c r="AR44" s="69">
        <v>1071577</v>
      </c>
      <c r="AS44" s="69">
        <v>1038650</v>
      </c>
      <c r="AT44" s="31">
        <v>1430752</v>
      </c>
      <c r="AU44" s="31">
        <v>1903773</v>
      </c>
      <c r="AV44" s="69">
        <v>4764851.4410000006</v>
      </c>
      <c r="AW44" s="69">
        <v>7329645.6950000012</v>
      </c>
      <c r="AX44" s="69">
        <v>451734</v>
      </c>
      <c r="AY44" s="69">
        <v>576906</v>
      </c>
      <c r="AZ44" s="31">
        <v>387315</v>
      </c>
      <c r="BA44" s="31">
        <v>514721</v>
      </c>
      <c r="BB44" s="69">
        <v>1240220</v>
      </c>
      <c r="BC44" s="69">
        <v>1717338</v>
      </c>
      <c r="BD44" s="69">
        <v>535172</v>
      </c>
      <c r="BE44" s="69">
        <v>529351</v>
      </c>
      <c r="BF44" s="31">
        <v>91302</v>
      </c>
      <c r="BG44" s="31">
        <v>82661</v>
      </c>
      <c r="BH44" s="69">
        <v>302541</v>
      </c>
      <c r="BI44" s="69">
        <v>283799</v>
      </c>
      <c r="BJ44" s="69">
        <v>727774</v>
      </c>
      <c r="BK44" s="69">
        <v>796048</v>
      </c>
      <c r="BL44" s="31">
        <v>5812378</v>
      </c>
      <c r="BM44" s="31">
        <v>7708484</v>
      </c>
      <c r="BN44" s="69">
        <v>1701651</v>
      </c>
      <c r="BO44" s="69">
        <v>1817263</v>
      </c>
      <c r="BP44" s="69">
        <v>1742823</v>
      </c>
      <c r="BQ44" s="69">
        <v>1777049</v>
      </c>
      <c r="BR44" s="31">
        <v>1400316</v>
      </c>
      <c r="BS44" s="31">
        <v>1673155</v>
      </c>
      <c r="BT44" s="69">
        <v>87417</v>
      </c>
      <c r="BU44" s="69">
        <v>109926</v>
      </c>
      <c r="BV44" s="69">
        <v>499043</v>
      </c>
      <c r="BW44" s="69">
        <v>516979</v>
      </c>
      <c r="BX44" s="31">
        <v>251107</v>
      </c>
      <c r="BY44" s="31">
        <v>251107</v>
      </c>
      <c r="BZ44" s="69">
        <v>27168328</v>
      </c>
      <c r="CA44" s="69">
        <v>41735141</v>
      </c>
      <c r="CB44" s="69">
        <v>3955040</v>
      </c>
      <c r="CC44" s="69">
        <v>7173788</v>
      </c>
      <c r="CD44" s="31">
        <v>3762689</v>
      </c>
      <c r="CE44" s="31">
        <v>4118237</v>
      </c>
      <c r="CF44" s="69">
        <v>2769536</v>
      </c>
      <c r="CG44" s="69">
        <v>3668747</v>
      </c>
      <c r="CH44" s="69">
        <v>1042221</v>
      </c>
      <c r="CI44" s="69">
        <v>1007539</v>
      </c>
      <c r="CJ44" s="31">
        <v>725251</v>
      </c>
      <c r="CK44" s="31">
        <v>690884</v>
      </c>
      <c r="CL44" s="69">
        <v>607143</v>
      </c>
      <c r="CM44" s="69">
        <v>620263</v>
      </c>
      <c r="CN44" s="69">
        <v>601125</v>
      </c>
      <c r="CO44" s="69">
        <v>709831</v>
      </c>
      <c r="CP44" s="31">
        <v>423053</v>
      </c>
      <c r="CQ44" s="31">
        <v>543029</v>
      </c>
      <c r="CR44" s="69">
        <v>52770</v>
      </c>
      <c r="CS44" s="69">
        <v>52770</v>
      </c>
      <c r="CT44" s="69">
        <v>703178</v>
      </c>
      <c r="CU44" s="69">
        <v>774545</v>
      </c>
      <c r="CV44" s="31">
        <v>183980</v>
      </c>
      <c r="CW44" s="31">
        <v>183980</v>
      </c>
      <c r="CX44" s="69">
        <v>911500</v>
      </c>
      <c r="CY44" s="69">
        <v>1100736</v>
      </c>
      <c r="CZ44" s="70">
        <v>909283</v>
      </c>
      <c r="DA44" s="69">
        <v>1353029</v>
      </c>
      <c r="DB44" s="70">
        <v>8722311</v>
      </c>
      <c r="DC44" s="31">
        <v>12252500</v>
      </c>
      <c r="DD44" s="70">
        <v>1113551</v>
      </c>
      <c r="DE44" s="69">
        <v>1416734</v>
      </c>
      <c r="DF44" s="70">
        <v>859203</v>
      </c>
      <c r="DG44" s="69">
        <v>859535</v>
      </c>
      <c r="DH44" s="70">
        <v>233367</v>
      </c>
      <c r="DI44" s="31">
        <v>325066</v>
      </c>
      <c r="DJ44" s="70">
        <v>185350</v>
      </c>
      <c r="DK44" s="69">
        <v>296656</v>
      </c>
      <c r="DL44" s="70">
        <v>518711</v>
      </c>
      <c r="DM44" s="69">
        <v>780732</v>
      </c>
      <c r="DN44" s="70">
        <v>5595462</v>
      </c>
      <c r="DO44" s="31">
        <v>8979118</v>
      </c>
      <c r="DP44" s="69">
        <v>3824900</v>
      </c>
      <c r="DQ44" s="69">
        <v>4438731</v>
      </c>
      <c r="DR44" s="69">
        <v>8731216</v>
      </c>
      <c r="DS44" s="69">
        <v>10957361</v>
      </c>
      <c r="DT44" s="31">
        <v>11424438</v>
      </c>
      <c r="DU44" s="31">
        <v>14291715</v>
      </c>
      <c r="DV44" s="69">
        <v>757994</v>
      </c>
      <c r="DW44" s="69">
        <v>790080</v>
      </c>
      <c r="DX44" s="69">
        <v>573144</v>
      </c>
      <c r="DY44" s="69">
        <v>573261</v>
      </c>
      <c r="DZ44" s="31">
        <v>415515</v>
      </c>
      <c r="EA44" s="31">
        <v>418276</v>
      </c>
      <c r="EB44" s="69">
        <v>2319630</v>
      </c>
      <c r="EC44" s="69">
        <v>2361267</v>
      </c>
      <c r="ED44" s="69">
        <v>2314553</v>
      </c>
      <c r="EE44" s="69">
        <v>2855105</v>
      </c>
      <c r="EF44" s="31">
        <v>1134551</v>
      </c>
      <c r="EG44" s="31">
        <v>1270568</v>
      </c>
      <c r="EH44" s="69">
        <v>3446141</v>
      </c>
      <c r="EI44" s="69">
        <v>3494780</v>
      </c>
      <c r="EJ44" s="69">
        <v>3212614</v>
      </c>
      <c r="EK44" s="69">
        <v>4126655</v>
      </c>
      <c r="EL44" s="31">
        <v>1771161</v>
      </c>
      <c r="EM44" s="31">
        <v>1556058</v>
      </c>
      <c r="EN44" s="69">
        <v>695969</v>
      </c>
      <c r="EO44" s="69">
        <v>725883</v>
      </c>
      <c r="EP44" s="69">
        <v>1113132</v>
      </c>
      <c r="EQ44" s="69">
        <v>1277226</v>
      </c>
      <c r="ER44" s="31">
        <v>677442</v>
      </c>
      <c r="ES44" s="31">
        <v>650341</v>
      </c>
    </row>
    <row r="45" spans="1:149">
      <c r="B45" s="61"/>
      <c r="C45" s="61"/>
      <c r="F45" s="61"/>
      <c r="G45" s="61"/>
      <c r="H45" s="61"/>
      <c r="I45" s="61"/>
      <c r="L45" s="61"/>
      <c r="M45" s="61"/>
      <c r="N45" s="61"/>
      <c r="O45" s="61"/>
      <c r="R45" s="61"/>
      <c r="S45" s="61"/>
      <c r="T45" s="61"/>
      <c r="U45" s="61"/>
      <c r="X45" s="61"/>
      <c r="Y45" s="61"/>
      <c r="Z45" s="61"/>
      <c r="AA45" s="61"/>
      <c r="AD45" s="61"/>
      <c r="AE45" s="61"/>
      <c r="AF45" s="61"/>
      <c r="AG45" s="61"/>
      <c r="AJ45" s="61"/>
      <c r="AK45" s="61"/>
      <c r="AL45" s="61"/>
      <c r="AM45" s="61"/>
      <c r="AP45" s="61"/>
      <c r="AQ45" s="61"/>
      <c r="AR45" s="61"/>
      <c r="AS45" s="61"/>
      <c r="AV45" s="61"/>
      <c r="AW45" s="61"/>
      <c r="AX45" s="61"/>
      <c r="AY45" s="61"/>
      <c r="BB45" s="61"/>
      <c r="BC45" s="61"/>
      <c r="BD45" s="61"/>
      <c r="BE45" s="61"/>
      <c r="BH45" s="61"/>
      <c r="BI45" s="61"/>
      <c r="BJ45" s="61"/>
      <c r="BK45" s="61"/>
      <c r="BN45" s="61"/>
      <c r="BO45" s="61"/>
      <c r="BP45" s="61"/>
      <c r="BQ45" s="61"/>
      <c r="BT45" s="61"/>
      <c r="BU45" s="61"/>
      <c r="BV45" s="61"/>
      <c r="BW45" s="61"/>
      <c r="BZ45" s="61"/>
      <c r="CA45" s="61"/>
      <c r="CB45" s="61"/>
      <c r="CC45" s="61"/>
      <c r="CF45" s="61"/>
      <c r="CG45" s="61"/>
      <c r="CH45" s="61"/>
      <c r="CI45" s="61"/>
      <c r="CL45" s="61"/>
      <c r="CM45" s="61"/>
      <c r="CN45" s="61"/>
      <c r="CO45" s="61"/>
      <c r="CR45" s="61"/>
      <c r="CS45" s="61"/>
      <c r="CT45" s="61"/>
      <c r="CU45" s="61"/>
      <c r="CX45" s="61"/>
      <c r="CY45" s="61"/>
      <c r="DA45" s="61"/>
      <c r="DE45" s="61"/>
      <c r="DG45" s="61"/>
      <c r="DK45" s="61"/>
      <c r="DM45" s="61"/>
      <c r="DP45" s="61"/>
      <c r="DQ45" s="61"/>
      <c r="DR45" s="61"/>
      <c r="DS45" s="61"/>
      <c r="DV45" s="61"/>
      <c r="DW45" s="61"/>
      <c r="DX45" s="61"/>
      <c r="DY45" s="61"/>
      <c r="EB45" s="61"/>
      <c r="EC45" s="61"/>
      <c r="ED45" s="61"/>
      <c r="EE45" s="61"/>
      <c r="EH45" s="61"/>
      <c r="EI45" s="61"/>
      <c r="EJ45" s="61"/>
      <c r="EK45" s="61"/>
      <c r="EN45" s="61"/>
      <c r="EO45" s="61"/>
      <c r="EP45" s="61"/>
      <c r="EQ45" s="61"/>
    </row>
    <row r="46" spans="1:149">
      <c r="A46" s="20" t="s">
        <v>185</v>
      </c>
      <c r="B46" s="64"/>
      <c r="C46" s="64"/>
      <c r="D46" s="3"/>
      <c r="E46" s="3"/>
      <c r="F46" s="64"/>
      <c r="G46" s="64"/>
      <c r="H46" s="64"/>
      <c r="I46" s="64"/>
      <c r="J46" s="3"/>
      <c r="K46" s="3"/>
      <c r="L46" s="64"/>
      <c r="M46" s="64"/>
      <c r="N46" s="64"/>
      <c r="O46" s="64"/>
      <c r="P46" s="3"/>
      <c r="Q46" s="3"/>
      <c r="R46" s="64"/>
      <c r="S46" s="64"/>
      <c r="T46" s="64"/>
      <c r="U46" s="64"/>
      <c r="V46" s="3"/>
      <c r="W46" s="3"/>
      <c r="X46" s="64"/>
      <c r="Y46" s="64"/>
      <c r="Z46" s="64"/>
      <c r="AA46" s="64"/>
      <c r="AB46" s="3"/>
      <c r="AC46" s="3"/>
      <c r="AD46" s="64"/>
      <c r="AE46" s="64"/>
      <c r="AF46" s="64"/>
      <c r="AG46" s="64"/>
      <c r="AH46" s="3"/>
      <c r="AI46" s="3"/>
      <c r="AJ46" s="64"/>
      <c r="AK46" s="64"/>
      <c r="AL46" s="64"/>
      <c r="AM46" s="64"/>
      <c r="AN46" s="3"/>
      <c r="AO46" s="3"/>
      <c r="AP46" s="64"/>
      <c r="AQ46" s="64"/>
      <c r="AR46" s="64"/>
      <c r="AS46" s="64"/>
      <c r="AT46" s="3"/>
      <c r="AU46" s="3"/>
      <c r="AV46" s="64"/>
      <c r="AW46" s="64"/>
      <c r="AX46" s="64"/>
      <c r="AY46" s="64"/>
      <c r="AZ46" s="3"/>
      <c r="BA46" s="3"/>
      <c r="BB46" s="64"/>
      <c r="BC46" s="64"/>
      <c r="BD46" s="64"/>
      <c r="BE46" s="64"/>
      <c r="BF46" s="3"/>
      <c r="BG46" s="3"/>
      <c r="BH46" s="64"/>
      <c r="BI46" s="64"/>
      <c r="BJ46" s="64"/>
      <c r="BK46" s="64"/>
      <c r="BL46" s="3"/>
      <c r="BM46" s="3"/>
      <c r="BN46" s="64"/>
      <c r="BO46" s="64"/>
      <c r="BP46" s="64"/>
      <c r="BQ46" s="64"/>
      <c r="BR46" s="3"/>
      <c r="BS46" s="3"/>
      <c r="BT46" s="64"/>
      <c r="BU46" s="64"/>
      <c r="BV46" s="64"/>
      <c r="BW46" s="64"/>
      <c r="BX46" s="3"/>
      <c r="BY46" s="3"/>
      <c r="BZ46" s="64"/>
      <c r="CA46" s="64"/>
      <c r="CB46" s="64"/>
      <c r="CC46" s="64"/>
      <c r="CD46" s="3"/>
      <c r="CE46" s="3"/>
      <c r="CF46" s="64"/>
      <c r="CG46" s="64"/>
      <c r="CH46" s="64"/>
      <c r="CI46" s="64"/>
      <c r="CJ46" s="3"/>
      <c r="CK46" s="3"/>
      <c r="CL46" s="64"/>
      <c r="CM46" s="64"/>
      <c r="CN46" s="64"/>
      <c r="CO46" s="64"/>
      <c r="CP46" s="3"/>
      <c r="CQ46" s="3"/>
      <c r="CR46" s="64"/>
      <c r="CS46" s="64"/>
      <c r="CT46" s="64"/>
      <c r="CU46" s="64"/>
      <c r="CV46" s="3"/>
      <c r="CW46" s="3"/>
      <c r="CX46" s="64"/>
      <c r="CY46" s="64"/>
      <c r="CZ46" s="65"/>
      <c r="DA46" s="64"/>
      <c r="DB46" s="65"/>
      <c r="DC46" s="3"/>
      <c r="DD46" s="65"/>
      <c r="DE46" s="64"/>
      <c r="DF46" s="65"/>
      <c r="DG46" s="64"/>
      <c r="DH46" s="65"/>
      <c r="DI46" s="3"/>
      <c r="DJ46" s="65"/>
      <c r="DK46" s="64"/>
      <c r="DL46" s="65"/>
      <c r="DM46" s="64"/>
      <c r="DN46" s="65"/>
      <c r="DO46" s="3"/>
      <c r="DP46" s="64"/>
      <c r="DQ46" s="64"/>
      <c r="DR46" s="64"/>
      <c r="DS46" s="64"/>
      <c r="DT46" s="3"/>
      <c r="DU46" s="3"/>
      <c r="DV46" s="64"/>
      <c r="DW46" s="64"/>
      <c r="DX46" s="64"/>
      <c r="DY46" s="64"/>
      <c r="DZ46" s="3"/>
      <c r="EA46" s="3"/>
      <c r="EB46" s="64"/>
      <c r="EC46" s="64"/>
      <c r="ED46" s="64"/>
      <c r="EE46" s="64"/>
      <c r="EF46" s="3"/>
      <c r="EG46" s="3"/>
      <c r="EH46" s="64"/>
      <c r="EI46" s="64"/>
      <c r="EJ46" s="64"/>
      <c r="EK46" s="64"/>
      <c r="EL46" s="3"/>
      <c r="EM46" s="3"/>
      <c r="EN46" s="64"/>
      <c r="EO46" s="64"/>
      <c r="EP46" s="64"/>
      <c r="EQ46" s="64"/>
      <c r="ER46" s="3"/>
      <c r="ES46" s="3"/>
    </row>
    <row r="47" spans="1:149">
      <c r="A47" s="23" t="s">
        <v>96</v>
      </c>
      <c r="B47" s="64">
        <v>-13635637</v>
      </c>
      <c r="C47" s="64">
        <v>-4979556</v>
      </c>
      <c r="D47" s="3">
        <v>-221818</v>
      </c>
      <c r="E47" s="3">
        <v>160605</v>
      </c>
      <c r="F47" s="64">
        <v>-174047</v>
      </c>
      <c r="G47" s="64">
        <v>-126747</v>
      </c>
      <c r="H47" s="64">
        <v>15592</v>
      </c>
      <c r="I47" s="64">
        <v>165047</v>
      </c>
      <c r="J47" s="3">
        <v>-1061822</v>
      </c>
      <c r="K47" s="3">
        <v>-512313</v>
      </c>
      <c r="L47" s="64">
        <v>-76431</v>
      </c>
      <c r="M47" s="64">
        <v>27786</v>
      </c>
      <c r="N47" s="64">
        <v>20408</v>
      </c>
      <c r="O47" s="64">
        <v>15302</v>
      </c>
      <c r="P47" s="3">
        <v>-193465</v>
      </c>
      <c r="Q47" s="3">
        <v>-455429</v>
      </c>
      <c r="R47" s="64">
        <v>133628</v>
      </c>
      <c r="S47" s="64">
        <v>216298</v>
      </c>
      <c r="T47" s="64">
        <v>-7201</v>
      </c>
      <c r="U47" s="64">
        <v>-16971</v>
      </c>
      <c r="V47" s="3">
        <v>42717</v>
      </c>
      <c r="W47" s="3">
        <v>36471</v>
      </c>
      <c r="X47" s="64">
        <v>25528</v>
      </c>
      <c r="Y47" s="64">
        <v>30296</v>
      </c>
      <c r="Z47" s="64">
        <v>200349</v>
      </c>
      <c r="AA47" s="64">
        <v>75186</v>
      </c>
      <c r="AB47" s="3"/>
      <c r="AC47" s="3"/>
      <c r="AD47" s="64">
        <v>-10755</v>
      </c>
      <c r="AE47" s="64">
        <v>-10110</v>
      </c>
      <c r="AF47" s="64">
        <v>145486</v>
      </c>
      <c r="AG47" s="64">
        <v>170586</v>
      </c>
      <c r="AH47" s="3">
        <v>4220</v>
      </c>
      <c r="AI47" s="3">
        <v>40206</v>
      </c>
      <c r="AJ47" s="64">
        <v>-3333</v>
      </c>
      <c r="AK47" s="64">
        <v>-7120</v>
      </c>
      <c r="AL47" s="64">
        <v>16756</v>
      </c>
      <c r="AM47" s="64">
        <v>32737</v>
      </c>
      <c r="AN47" s="3">
        <v>8271</v>
      </c>
      <c r="AO47" s="3">
        <v>7464</v>
      </c>
      <c r="AP47" s="64">
        <v>106363</v>
      </c>
      <c r="AQ47" s="64">
        <v>187772</v>
      </c>
      <c r="AR47" s="64">
        <v>44302</v>
      </c>
      <c r="AS47" s="64">
        <v>20777</v>
      </c>
      <c r="AT47" s="3">
        <v>-31865</v>
      </c>
      <c r="AU47" s="3">
        <v>-9623</v>
      </c>
      <c r="AV47" s="64">
        <v>-136505.128</v>
      </c>
      <c r="AW47" s="64">
        <v>34305.158000000003</v>
      </c>
      <c r="AX47" s="64">
        <v>14789</v>
      </c>
      <c r="AY47" s="64">
        <v>33550</v>
      </c>
      <c r="AZ47" s="3">
        <v>-8301</v>
      </c>
      <c r="BA47" s="3">
        <v>-1066</v>
      </c>
      <c r="BB47" s="64">
        <v>-40006</v>
      </c>
      <c r="BC47" s="64">
        <v>-19123</v>
      </c>
      <c r="BD47" s="64">
        <v>14877</v>
      </c>
      <c r="BE47" s="64">
        <v>16183</v>
      </c>
      <c r="BF47" s="3">
        <v>1767</v>
      </c>
      <c r="BG47" s="3">
        <v>3239</v>
      </c>
      <c r="BH47" s="64">
        <v>1751</v>
      </c>
      <c r="BI47" s="64">
        <v>2242</v>
      </c>
      <c r="BJ47" s="64">
        <v>-16179</v>
      </c>
      <c r="BK47" s="64">
        <v>-8006</v>
      </c>
      <c r="BL47" s="3">
        <v>-175661</v>
      </c>
      <c r="BM47" s="3">
        <v>-96668</v>
      </c>
      <c r="BN47" s="64">
        <v>60309</v>
      </c>
      <c r="BO47" s="64">
        <v>82839</v>
      </c>
      <c r="BP47" s="64">
        <v>-38938</v>
      </c>
      <c r="BQ47" s="64">
        <v>-34044</v>
      </c>
      <c r="BR47" s="3">
        <v>2914</v>
      </c>
      <c r="BS47" s="3">
        <v>33541</v>
      </c>
      <c r="BT47" s="64">
        <v>6525</v>
      </c>
      <c r="BU47" s="64">
        <v>6230</v>
      </c>
      <c r="BV47" s="64">
        <v>17139</v>
      </c>
      <c r="BW47" s="64">
        <v>13882</v>
      </c>
      <c r="BX47" s="3">
        <v>10358</v>
      </c>
      <c r="BY47" s="3">
        <v>10358</v>
      </c>
      <c r="BZ47" s="64">
        <v>-469223</v>
      </c>
      <c r="CA47" s="64">
        <v>1121897</v>
      </c>
      <c r="CB47" s="64">
        <v>-243297</v>
      </c>
      <c r="CC47" s="64">
        <v>-153609</v>
      </c>
      <c r="CD47" s="3">
        <v>126797</v>
      </c>
      <c r="CE47" s="3">
        <v>220066</v>
      </c>
      <c r="CF47" s="64">
        <v>-81206</v>
      </c>
      <c r="CG47" s="64">
        <v>-4119</v>
      </c>
      <c r="CH47" s="64">
        <v>42034</v>
      </c>
      <c r="CI47" s="64">
        <v>39167</v>
      </c>
      <c r="CJ47" s="3">
        <v>29160</v>
      </c>
      <c r="CK47" s="3">
        <v>20694</v>
      </c>
      <c r="CL47" s="64">
        <v>6786</v>
      </c>
      <c r="CM47" s="64">
        <v>7973</v>
      </c>
      <c r="CN47" s="64">
        <v>-7071</v>
      </c>
      <c r="CO47" s="64">
        <v>-5507</v>
      </c>
      <c r="CP47" s="3">
        <v>4867</v>
      </c>
      <c r="CQ47" s="3">
        <v>7942</v>
      </c>
      <c r="CR47" s="64">
        <v>9429</v>
      </c>
      <c r="CS47" s="64">
        <v>9429</v>
      </c>
      <c r="CT47" s="64">
        <v>-46473</v>
      </c>
      <c r="CU47" s="64">
        <v>-50118</v>
      </c>
      <c r="CV47" s="3">
        <v>24007</v>
      </c>
      <c r="CW47" s="3">
        <v>24007</v>
      </c>
      <c r="CX47" s="64">
        <v>-1521</v>
      </c>
      <c r="CY47" s="64">
        <v>8623</v>
      </c>
      <c r="CZ47" s="65">
        <v>140</v>
      </c>
      <c r="DA47" s="64">
        <v>62194</v>
      </c>
      <c r="DB47" s="65">
        <v>28556</v>
      </c>
      <c r="DC47" s="3">
        <v>582126</v>
      </c>
      <c r="DD47" s="65">
        <v>-49108</v>
      </c>
      <c r="DE47" s="64">
        <v>46123</v>
      </c>
      <c r="DF47" s="65">
        <v>23397</v>
      </c>
      <c r="DG47" s="64">
        <v>25675</v>
      </c>
      <c r="DH47" s="65">
        <v>19607</v>
      </c>
      <c r="DI47" s="3">
        <v>17752</v>
      </c>
      <c r="DJ47" s="65">
        <v>22056</v>
      </c>
      <c r="DK47" s="64">
        <v>30687</v>
      </c>
      <c r="DL47" s="65">
        <v>-27716</v>
      </c>
      <c r="DM47" s="64">
        <v>-7950</v>
      </c>
      <c r="DN47" s="65">
        <v>10767</v>
      </c>
      <c r="DO47" s="3">
        <v>46191</v>
      </c>
      <c r="DP47" s="64">
        <v>226615</v>
      </c>
      <c r="DQ47" s="64">
        <v>246874</v>
      </c>
      <c r="DR47" s="64">
        <v>197639</v>
      </c>
      <c r="DS47" s="64">
        <v>389003</v>
      </c>
      <c r="DT47" s="3">
        <v>-357276</v>
      </c>
      <c r="DU47" s="3">
        <v>-21115</v>
      </c>
      <c r="DV47" s="64">
        <v>18546</v>
      </c>
      <c r="DW47" s="64">
        <v>44537</v>
      </c>
      <c r="DX47" s="64">
        <v>4152</v>
      </c>
      <c r="DY47" s="64">
        <v>7206</v>
      </c>
      <c r="DZ47" s="3">
        <v>49673</v>
      </c>
      <c r="EA47" s="3">
        <v>48551</v>
      </c>
      <c r="EB47" s="64">
        <v>-37157</v>
      </c>
      <c r="EC47" s="64">
        <v>-28732</v>
      </c>
      <c r="ED47" s="64">
        <v>102663</v>
      </c>
      <c r="EE47" s="64">
        <v>100449</v>
      </c>
      <c r="EF47" s="3">
        <v>-5278</v>
      </c>
      <c r="EG47" s="3">
        <v>20009</v>
      </c>
      <c r="EH47" s="64">
        <v>8044</v>
      </c>
      <c r="EI47" s="64">
        <v>19905</v>
      </c>
      <c r="EJ47" s="64">
        <v>-21654</v>
      </c>
      <c r="EK47" s="64">
        <v>5618</v>
      </c>
      <c r="EL47" s="3">
        <v>11338</v>
      </c>
      <c r="EM47" s="3">
        <v>-7449</v>
      </c>
      <c r="EN47" s="64">
        <v>-13284</v>
      </c>
      <c r="EO47" s="64">
        <v>-12925</v>
      </c>
      <c r="EP47" s="64">
        <v>55574</v>
      </c>
      <c r="EQ47" s="64">
        <v>82250</v>
      </c>
      <c r="ER47" s="3">
        <v>-5039</v>
      </c>
      <c r="ES47" s="3">
        <v>-11960</v>
      </c>
    </row>
    <row r="48" spans="1:149">
      <c r="A48" s="26" t="s">
        <v>186</v>
      </c>
      <c r="B48" s="66">
        <v>18847343</v>
      </c>
      <c r="C48" s="66">
        <v>36117338</v>
      </c>
      <c r="D48" s="67">
        <v>1738776</v>
      </c>
      <c r="E48" s="67">
        <v>2177959</v>
      </c>
      <c r="F48" s="66">
        <v>294663</v>
      </c>
      <c r="G48" s="66">
        <v>315023</v>
      </c>
      <c r="H48" s="66">
        <v>914497</v>
      </c>
      <c r="I48" s="66">
        <v>1097125</v>
      </c>
      <c r="J48" s="67">
        <v>1216200</v>
      </c>
      <c r="K48" s="67">
        <v>1465784</v>
      </c>
      <c r="L48" s="66">
        <v>559208</v>
      </c>
      <c r="M48" s="66">
        <v>660877</v>
      </c>
      <c r="N48" s="66">
        <v>3120</v>
      </c>
      <c r="O48" s="66">
        <v>3120</v>
      </c>
      <c r="P48" s="67">
        <v>1332669</v>
      </c>
      <c r="Q48" s="67">
        <v>3218851</v>
      </c>
      <c r="R48" s="66">
        <v>219352</v>
      </c>
      <c r="S48" s="66">
        <v>284698</v>
      </c>
      <c r="T48" s="66">
        <v>197943</v>
      </c>
      <c r="U48" s="66">
        <v>258019</v>
      </c>
      <c r="V48" s="67">
        <v>104455</v>
      </c>
      <c r="W48" s="67">
        <v>117277</v>
      </c>
      <c r="X48" s="66">
        <v>77830</v>
      </c>
      <c r="Y48" s="66">
        <v>81130</v>
      </c>
      <c r="Z48" s="66">
        <v>483052</v>
      </c>
      <c r="AA48" s="66">
        <v>614638</v>
      </c>
      <c r="AB48" s="67"/>
      <c r="AC48" s="67"/>
      <c r="AD48" s="66">
        <v>57764</v>
      </c>
      <c r="AE48" s="66">
        <v>58880</v>
      </c>
      <c r="AF48" s="66">
        <v>120604</v>
      </c>
      <c r="AG48" s="66">
        <v>193880</v>
      </c>
      <c r="AH48" s="67">
        <v>50247</v>
      </c>
      <c r="AI48" s="67">
        <v>70898</v>
      </c>
      <c r="AJ48" s="66">
        <v>701</v>
      </c>
      <c r="AK48" s="66">
        <v>4377</v>
      </c>
      <c r="AL48" s="66">
        <v>42395</v>
      </c>
      <c r="AM48" s="66">
        <v>58794</v>
      </c>
      <c r="AN48" s="67">
        <v>379</v>
      </c>
      <c r="AO48" s="67">
        <v>379</v>
      </c>
      <c r="AP48" s="66">
        <v>97042</v>
      </c>
      <c r="AQ48" s="66">
        <v>162303</v>
      </c>
      <c r="AR48" s="66">
        <v>30701</v>
      </c>
      <c r="AS48" s="66">
        <v>42911</v>
      </c>
      <c r="AT48" s="67">
        <v>42207</v>
      </c>
      <c r="AU48" s="67">
        <v>89124</v>
      </c>
      <c r="AV48" s="66">
        <v>372424.321</v>
      </c>
      <c r="AW48" s="66">
        <v>485653.88699999999</v>
      </c>
      <c r="AX48" s="66">
        <v>6690</v>
      </c>
      <c r="AY48" s="66">
        <v>15376</v>
      </c>
      <c r="AZ48" s="67">
        <v>8995</v>
      </c>
      <c r="BA48" s="67">
        <v>12420</v>
      </c>
      <c r="BB48" s="66">
        <v>56517</v>
      </c>
      <c r="BC48" s="66">
        <v>75322</v>
      </c>
      <c r="BD48" s="66">
        <v>10636</v>
      </c>
      <c r="BE48" s="66">
        <v>18168</v>
      </c>
      <c r="BF48" s="67">
        <v>774</v>
      </c>
      <c r="BG48" s="67">
        <v>1739</v>
      </c>
      <c r="BH48" s="66">
        <v>5074</v>
      </c>
      <c r="BI48" s="66">
        <v>8738</v>
      </c>
      <c r="BJ48" s="66">
        <v>17777</v>
      </c>
      <c r="BK48" s="66">
        <v>22638</v>
      </c>
      <c r="BL48" s="67">
        <v>262629</v>
      </c>
      <c r="BM48" s="67">
        <v>371197</v>
      </c>
      <c r="BN48" s="66">
        <v>44941</v>
      </c>
      <c r="BO48" s="66">
        <v>75322</v>
      </c>
      <c r="BP48" s="66">
        <v>64932</v>
      </c>
      <c r="BQ48" s="66">
        <v>92362</v>
      </c>
      <c r="BR48" s="67">
        <v>12737</v>
      </c>
      <c r="BS48" s="67">
        <v>37347</v>
      </c>
      <c r="BT48" s="66">
        <v>3493</v>
      </c>
      <c r="BU48" s="66">
        <v>1963</v>
      </c>
      <c r="BV48" s="66">
        <v>10571</v>
      </c>
      <c r="BW48" s="66">
        <v>11011</v>
      </c>
      <c r="BX48" s="67">
        <v>4380</v>
      </c>
      <c r="BY48" s="67">
        <v>4380</v>
      </c>
      <c r="BZ48" s="66">
        <v>1162430</v>
      </c>
      <c r="CA48" s="66">
        <v>1147445</v>
      </c>
      <c r="CB48" s="66">
        <v>261807</v>
      </c>
      <c r="CC48" s="66">
        <v>301792</v>
      </c>
      <c r="CD48" s="67">
        <v>145025</v>
      </c>
      <c r="CE48" s="67">
        <v>184073</v>
      </c>
      <c r="CF48" s="66">
        <v>141084</v>
      </c>
      <c r="CG48" s="66">
        <v>198642</v>
      </c>
      <c r="CH48" s="66">
        <v>24562</v>
      </c>
      <c r="CI48" s="66">
        <v>32010</v>
      </c>
      <c r="CJ48" s="67">
        <v>28092</v>
      </c>
      <c r="CK48" s="67">
        <v>32967</v>
      </c>
      <c r="CL48" s="66">
        <v>18443</v>
      </c>
      <c r="CM48" s="66">
        <v>19128</v>
      </c>
      <c r="CN48" s="66">
        <v>35990</v>
      </c>
      <c r="CO48" s="66">
        <v>44497</v>
      </c>
      <c r="CP48" s="67">
        <v>19751</v>
      </c>
      <c r="CQ48" s="67">
        <v>29516</v>
      </c>
      <c r="CR48" s="66">
        <v>870</v>
      </c>
      <c r="CS48" s="66">
        <v>870</v>
      </c>
      <c r="CT48" s="66">
        <v>30466</v>
      </c>
      <c r="CU48" s="66">
        <v>39819</v>
      </c>
      <c r="CV48" s="67">
        <v>3569</v>
      </c>
      <c r="CW48" s="67">
        <v>3569</v>
      </c>
      <c r="CX48" s="66">
        <v>43553</v>
      </c>
      <c r="CY48" s="66">
        <v>63400</v>
      </c>
      <c r="CZ48" s="68">
        <v>57297</v>
      </c>
      <c r="DA48" s="66">
        <v>92547</v>
      </c>
      <c r="DB48" s="68">
        <v>380575</v>
      </c>
      <c r="DC48" s="67">
        <v>589722</v>
      </c>
      <c r="DD48" s="68">
        <v>97060</v>
      </c>
      <c r="DE48" s="66">
        <v>74368</v>
      </c>
      <c r="DF48" s="68">
        <v>31738</v>
      </c>
      <c r="DG48" s="66">
        <v>29570</v>
      </c>
      <c r="DH48" s="68">
        <v>4336</v>
      </c>
      <c r="DI48" s="67">
        <v>9302</v>
      </c>
      <c r="DJ48" s="68">
        <v>7949</v>
      </c>
      <c r="DK48" s="66">
        <v>14595</v>
      </c>
      <c r="DL48" s="68">
        <v>20999</v>
      </c>
      <c r="DM48" s="66">
        <v>30325</v>
      </c>
      <c r="DN48" s="68">
        <v>273729</v>
      </c>
      <c r="DO48" s="67">
        <v>406044</v>
      </c>
      <c r="DP48" s="66">
        <v>137379</v>
      </c>
      <c r="DQ48" s="66">
        <v>190053</v>
      </c>
      <c r="DR48" s="66">
        <v>494903</v>
      </c>
      <c r="DS48" s="66">
        <v>616354</v>
      </c>
      <c r="DT48" s="67">
        <v>574065</v>
      </c>
      <c r="DU48" s="67">
        <v>791117</v>
      </c>
      <c r="DV48" s="66">
        <v>28018</v>
      </c>
      <c r="DW48" s="66">
        <v>5519</v>
      </c>
      <c r="DX48" s="66">
        <v>21998</v>
      </c>
      <c r="DY48" s="66">
        <v>25079</v>
      </c>
      <c r="DZ48" s="67">
        <v>9644</v>
      </c>
      <c r="EA48" s="67">
        <v>10299</v>
      </c>
      <c r="EB48" s="66">
        <v>74640</v>
      </c>
      <c r="EC48" s="66">
        <v>92773</v>
      </c>
      <c r="ED48" s="66">
        <v>44921</v>
      </c>
      <c r="EE48" s="66">
        <v>70372</v>
      </c>
      <c r="EF48" s="67">
        <v>17014</v>
      </c>
      <c r="EG48" s="67">
        <v>48110</v>
      </c>
      <c r="EH48" s="66">
        <v>163331</v>
      </c>
      <c r="EI48" s="66">
        <v>178550</v>
      </c>
      <c r="EJ48" s="66">
        <v>151344</v>
      </c>
      <c r="EK48" s="66">
        <v>208790</v>
      </c>
      <c r="EL48" s="67">
        <v>40999</v>
      </c>
      <c r="EM48" s="67">
        <v>72880</v>
      </c>
      <c r="EN48" s="66">
        <v>11326</v>
      </c>
      <c r="EO48" s="66">
        <v>18422</v>
      </c>
      <c r="EP48" s="66">
        <v>21625</v>
      </c>
      <c r="EQ48" s="66">
        <v>39546</v>
      </c>
      <c r="ER48" s="67">
        <v>14594</v>
      </c>
      <c r="ES48" s="67">
        <v>21257</v>
      </c>
    </row>
    <row r="49" spans="1:149" ht="15">
      <c r="A49" s="29" t="s">
        <v>128</v>
      </c>
      <c r="B49" s="69">
        <v>5211706</v>
      </c>
      <c r="C49" s="69">
        <v>31137782</v>
      </c>
      <c r="D49" s="31">
        <v>1516958</v>
      </c>
      <c r="E49" s="31">
        <v>2338564</v>
      </c>
      <c r="F49" s="69">
        <v>120616</v>
      </c>
      <c r="G49" s="69">
        <v>188276</v>
      </c>
      <c r="H49" s="69">
        <v>930089</v>
      </c>
      <c r="I49" s="69">
        <v>1262172</v>
      </c>
      <c r="J49" s="31">
        <v>154378</v>
      </c>
      <c r="K49" s="31">
        <v>953471</v>
      </c>
      <c r="L49" s="69">
        <v>482777</v>
      </c>
      <c r="M49" s="69">
        <v>688663</v>
      </c>
      <c r="N49" s="69">
        <v>23528</v>
      </c>
      <c r="O49" s="69">
        <v>18422</v>
      </c>
      <c r="P49" s="31">
        <v>1139204</v>
      </c>
      <c r="Q49" s="31">
        <v>2763422</v>
      </c>
      <c r="R49" s="69">
        <v>352980</v>
      </c>
      <c r="S49" s="69">
        <v>500996</v>
      </c>
      <c r="T49" s="69">
        <v>190742</v>
      </c>
      <c r="U49" s="69">
        <v>241048</v>
      </c>
      <c r="V49" s="31">
        <v>147172</v>
      </c>
      <c r="W49" s="31">
        <v>153748</v>
      </c>
      <c r="X49" s="69">
        <v>103358</v>
      </c>
      <c r="Y49" s="69">
        <v>111426</v>
      </c>
      <c r="Z49" s="69">
        <v>683401</v>
      </c>
      <c r="AA49" s="69">
        <v>689824</v>
      </c>
      <c r="AB49" s="31"/>
      <c r="AC49" s="31"/>
      <c r="AD49" s="69">
        <v>47009</v>
      </c>
      <c r="AE49" s="69">
        <v>48770</v>
      </c>
      <c r="AF49" s="69">
        <v>266090</v>
      </c>
      <c r="AG49" s="69">
        <v>364466</v>
      </c>
      <c r="AH49" s="31">
        <v>54467</v>
      </c>
      <c r="AI49" s="31">
        <v>111104</v>
      </c>
      <c r="AJ49" s="69">
        <v>-2632</v>
      </c>
      <c r="AK49" s="69">
        <v>-2743</v>
      </c>
      <c r="AL49" s="69">
        <v>59151</v>
      </c>
      <c r="AM49" s="69">
        <v>91531</v>
      </c>
      <c r="AN49" s="31">
        <v>8650</v>
      </c>
      <c r="AO49" s="31">
        <v>7843</v>
      </c>
      <c r="AP49" s="69">
        <v>203405</v>
      </c>
      <c r="AQ49" s="69">
        <v>350075</v>
      </c>
      <c r="AR49" s="69">
        <v>75003</v>
      </c>
      <c r="AS49" s="69">
        <v>63688</v>
      </c>
      <c r="AT49" s="31">
        <v>10342</v>
      </c>
      <c r="AU49" s="31">
        <v>79501</v>
      </c>
      <c r="AV49" s="69">
        <v>235919.19299999997</v>
      </c>
      <c r="AW49" s="69">
        <v>519959.04499999998</v>
      </c>
      <c r="AX49" s="69">
        <v>21479</v>
      </c>
      <c r="AY49" s="69">
        <v>48926</v>
      </c>
      <c r="AZ49" s="31">
        <v>694</v>
      </c>
      <c r="BA49" s="31">
        <v>11354</v>
      </c>
      <c r="BB49" s="69">
        <v>16511</v>
      </c>
      <c r="BC49" s="69">
        <v>56199</v>
      </c>
      <c r="BD49" s="69">
        <v>25513</v>
      </c>
      <c r="BE49" s="69">
        <v>34351</v>
      </c>
      <c r="BF49" s="31">
        <v>2541</v>
      </c>
      <c r="BG49" s="31">
        <v>4978</v>
      </c>
      <c r="BH49" s="69">
        <v>6825</v>
      </c>
      <c r="BI49" s="69">
        <v>10980</v>
      </c>
      <c r="BJ49" s="69">
        <v>1598</v>
      </c>
      <c r="BK49" s="69">
        <v>14632</v>
      </c>
      <c r="BL49" s="31">
        <v>86968</v>
      </c>
      <c r="BM49" s="31">
        <v>274529</v>
      </c>
      <c r="BN49" s="69">
        <v>105250</v>
      </c>
      <c r="BO49" s="69">
        <v>158161</v>
      </c>
      <c r="BP49" s="69">
        <v>25994</v>
      </c>
      <c r="BQ49" s="69">
        <v>58318</v>
      </c>
      <c r="BR49" s="31">
        <v>15651</v>
      </c>
      <c r="BS49" s="31">
        <v>70888</v>
      </c>
      <c r="BT49" s="69">
        <v>10018</v>
      </c>
      <c r="BU49" s="69">
        <v>8193</v>
      </c>
      <c r="BV49" s="69">
        <v>27710</v>
      </c>
      <c r="BW49" s="69">
        <v>24893</v>
      </c>
      <c r="BX49" s="31">
        <v>14738</v>
      </c>
      <c r="BY49" s="31">
        <v>14738</v>
      </c>
      <c r="BZ49" s="69">
        <v>693207</v>
      </c>
      <c r="CA49" s="69">
        <v>2269342</v>
      </c>
      <c r="CB49" s="69">
        <v>18510</v>
      </c>
      <c r="CC49" s="69">
        <v>148183</v>
      </c>
      <c r="CD49" s="31">
        <v>271822</v>
      </c>
      <c r="CE49" s="31">
        <v>404139</v>
      </c>
      <c r="CF49" s="69">
        <v>59878</v>
      </c>
      <c r="CG49" s="69">
        <v>194523</v>
      </c>
      <c r="CH49" s="69">
        <v>66596</v>
      </c>
      <c r="CI49" s="69">
        <v>71177</v>
      </c>
      <c r="CJ49" s="31">
        <v>57252</v>
      </c>
      <c r="CK49" s="31">
        <v>53661</v>
      </c>
      <c r="CL49" s="69">
        <v>25229</v>
      </c>
      <c r="CM49" s="69">
        <v>27101</v>
      </c>
      <c r="CN49" s="69">
        <v>28919</v>
      </c>
      <c r="CO49" s="69">
        <v>38990</v>
      </c>
      <c r="CP49" s="31">
        <v>24618</v>
      </c>
      <c r="CQ49" s="31">
        <v>37458</v>
      </c>
      <c r="CR49" s="69">
        <v>10299</v>
      </c>
      <c r="CS49" s="69">
        <v>10299</v>
      </c>
      <c r="CT49" s="69">
        <v>-16007</v>
      </c>
      <c r="CU49" s="69">
        <v>-10299</v>
      </c>
      <c r="CV49" s="31">
        <v>27576</v>
      </c>
      <c r="CW49" s="31">
        <v>27576</v>
      </c>
      <c r="CX49" s="69">
        <v>42032</v>
      </c>
      <c r="CY49" s="69">
        <v>72023</v>
      </c>
      <c r="CZ49" s="70">
        <v>57437</v>
      </c>
      <c r="DA49" s="69">
        <v>154741</v>
      </c>
      <c r="DB49" s="70">
        <v>409131</v>
      </c>
      <c r="DC49" s="31">
        <v>1171848</v>
      </c>
      <c r="DD49" s="70">
        <v>47952</v>
      </c>
      <c r="DE49" s="69">
        <v>120491</v>
      </c>
      <c r="DF49" s="70">
        <v>55135</v>
      </c>
      <c r="DG49" s="69">
        <v>55245</v>
      </c>
      <c r="DH49" s="70">
        <v>23943</v>
      </c>
      <c r="DI49" s="31">
        <v>27054</v>
      </c>
      <c r="DJ49" s="70">
        <v>30005</v>
      </c>
      <c r="DK49" s="69">
        <v>45282</v>
      </c>
      <c r="DL49" s="70">
        <v>-6717</v>
      </c>
      <c r="DM49" s="69">
        <v>22375</v>
      </c>
      <c r="DN49" s="70">
        <v>284496</v>
      </c>
      <c r="DO49" s="31">
        <v>452235</v>
      </c>
      <c r="DP49" s="69">
        <v>363994</v>
      </c>
      <c r="DQ49" s="69">
        <v>436927</v>
      </c>
      <c r="DR49" s="69">
        <v>692542</v>
      </c>
      <c r="DS49" s="69">
        <v>1005357</v>
      </c>
      <c r="DT49" s="31">
        <v>216789</v>
      </c>
      <c r="DU49" s="31">
        <v>770002</v>
      </c>
      <c r="DV49" s="69">
        <v>46564</v>
      </c>
      <c r="DW49" s="69">
        <v>50056</v>
      </c>
      <c r="DX49" s="69">
        <v>26150</v>
      </c>
      <c r="DY49" s="69">
        <v>32285</v>
      </c>
      <c r="DZ49" s="31">
        <v>59317</v>
      </c>
      <c r="EA49" s="31">
        <v>58850</v>
      </c>
      <c r="EB49" s="69">
        <v>37483</v>
      </c>
      <c r="EC49" s="69">
        <v>64041</v>
      </c>
      <c r="ED49" s="69">
        <v>147584</v>
      </c>
      <c r="EE49" s="69">
        <v>170821</v>
      </c>
      <c r="EF49" s="31">
        <v>11736</v>
      </c>
      <c r="EG49" s="31">
        <v>68119</v>
      </c>
      <c r="EH49" s="69">
        <v>171375</v>
      </c>
      <c r="EI49" s="69">
        <v>198455</v>
      </c>
      <c r="EJ49" s="69">
        <v>129690</v>
      </c>
      <c r="EK49" s="69">
        <v>214408</v>
      </c>
      <c r="EL49" s="31">
        <v>52337</v>
      </c>
      <c r="EM49" s="31">
        <v>65431</v>
      </c>
      <c r="EN49" s="69">
        <v>-1958</v>
      </c>
      <c r="EO49" s="69">
        <v>5497</v>
      </c>
      <c r="EP49" s="69">
        <v>77199</v>
      </c>
      <c r="EQ49" s="69">
        <v>121796</v>
      </c>
      <c r="ER49" s="31">
        <v>9555</v>
      </c>
      <c r="ES49" s="31">
        <v>9297</v>
      </c>
    </row>
    <row r="50" spans="1:149">
      <c r="A50" s="26" t="s">
        <v>188</v>
      </c>
      <c r="B50" s="66">
        <v>-2509930</v>
      </c>
      <c r="C50" s="66">
        <v>-3387965</v>
      </c>
      <c r="D50" s="67">
        <v>-215216</v>
      </c>
      <c r="E50" s="67">
        <v>-219388</v>
      </c>
      <c r="F50" s="66">
        <v>74781</v>
      </c>
      <c r="G50" s="66">
        <v>44379</v>
      </c>
      <c r="H50" s="66">
        <v>-105762</v>
      </c>
      <c r="I50" s="66">
        <v>-106101</v>
      </c>
      <c r="J50" s="67">
        <v>319304</v>
      </c>
      <c r="K50" s="67">
        <v>354913</v>
      </c>
      <c r="L50" s="66">
        <v>-219206</v>
      </c>
      <c r="M50" s="66">
        <v>-217117</v>
      </c>
      <c r="N50" s="66">
        <v>-106</v>
      </c>
      <c r="O50" s="66">
        <v>6999</v>
      </c>
      <c r="P50" s="67">
        <v>-1178170</v>
      </c>
      <c r="Q50" s="67">
        <v>-307041</v>
      </c>
      <c r="R50" s="66">
        <v>-67416</v>
      </c>
      <c r="S50" s="66">
        <v>-81497</v>
      </c>
      <c r="T50" s="66">
        <v>-92943</v>
      </c>
      <c r="U50" s="66">
        <v>-45225</v>
      </c>
      <c r="V50" s="67">
        <v>-39383</v>
      </c>
      <c r="W50" s="67">
        <v>-39378</v>
      </c>
      <c r="X50" s="66">
        <v>-2101</v>
      </c>
      <c r="Y50" s="66">
        <v>-2049</v>
      </c>
      <c r="Z50" s="66">
        <v>-40511</v>
      </c>
      <c r="AA50" s="66">
        <v>-12082</v>
      </c>
      <c r="AB50" s="67"/>
      <c r="AC50" s="67"/>
      <c r="AD50" s="66">
        <v>-7316</v>
      </c>
      <c r="AE50" s="66">
        <v>-6411</v>
      </c>
      <c r="AF50" s="66">
        <v>12071</v>
      </c>
      <c r="AG50" s="66">
        <v>-11562</v>
      </c>
      <c r="AH50" s="67">
        <v>26617</v>
      </c>
      <c r="AI50" s="67">
        <v>32618</v>
      </c>
      <c r="AJ50" s="66">
        <v>418</v>
      </c>
      <c r="AK50" s="66">
        <v>-15149</v>
      </c>
      <c r="AL50" s="66">
        <v>-5900</v>
      </c>
      <c r="AM50" s="66">
        <v>2236</v>
      </c>
      <c r="AN50" s="67">
        <v>1221</v>
      </c>
      <c r="AO50" s="67">
        <v>1221</v>
      </c>
      <c r="AP50" s="66">
        <v>67081</v>
      </c>
      <c r="AQ50" s="66">
        <v>75829</v>
      </c>
      <c r="AR50" s="66">
        <v>4781</v>
      </c>
      <c r="AS50" s="66">
        <v>6180</v>
      </c>
      <c r="AT50" s="67">
        <v>-5464</v>
      </c>
      <c r="AU50" s="67">
        <v>-870</v>
      </c>
      <c r="AV50" s="66">
        <v>7159.3969999999972</v>
      </c>
      <c r="AW50" s="66">
        <v>16493.804999999993</v>
      </c>
      <c r="AX50" s="66">
        <v>21649</v>
      </c>
      <c r="AY50" s="66">
        <v>13195</v>
      </c>
      <c r="AZ50" s="67">
        <v>10152</v>
      </c>
      <c r="BA50" s="67">
        <v>26626</v>
      </c>
      <c r="BB50" s="66">
        <v>24506</v>
      </c>
      <c r="BC50" s="66">
        <v>48900</v>
      </c>
      <c r="BD50" s="66">
        <v>-12621</v>
      </c>
      <c r="BE50" s="66">
        <v>-7931</v>
      </c>
      <c r="BF50" s="67">
        <v>893</v>
      </c>
      <c r="BG50" s="67">
        <v>922</v>
      </c>
      <c r="BH50" s="66">
        <v>-6262</v>
      </c>
      <c r="BI50" s="66">
        <v>-4624</v>
      </c>
      <c r="BJ50" s="66">
        <v>18788</v>
      </c>
      <c r="BK50" s="66">
        <v>19456</v>
      </c>
      <c r="BL50" s="67">
        <v>-9501</v>
      </c>
      <c r="BM50" s="67">
        <v>-10605</v>
      </c>
      <c r="BN50" s="66">
        <v>82546</v>
      </c>
      <c r="BO50" s="66">
        <v>-6231</v>
      </c>
      <c r="BP50" s="66">
        <v>8392</v>
      </c>
      <c r="BQ50" s="66">
        <v>12648</v>
      </c>
      <c r="BR50" s="67">
        <v>4962</v>
      </c>
      <c r="BS50" s="67">
        <v>8318</v>
      </c>
      <c r="BT50" s="66">
        <v>-6176</v>
      </c>
      <c r="BU50" s="66">
        <v>-6171</v>
      </c>
      <c r="BV50" s="66">
        <v>-13976</v>
      </c>
      <c r="BW50" s="66">
        <v>-14543</v>
      </c>
      <c r="BX50" s="67">
        <v>-7177</v>
      </c>
      <c r="BY50" s="67">
        <v>-7177</v>
      </c>
      <c r="BZ50" s="66">
        <v>102464</v>
      </c>
      <c r="CA50" s="66">
        <v>206377</v>
      </c>
      <c r="CB50" s="66">
        <v>151754</v>
      </c>
      <c r="CC50" s="66">
        <v>168705</v>
      </c>
      <c r="CD50" s="67">
        <v>-3520</v>
      </c>
      <c r="CE50" s="67">
        <v>-56525</v>
      </c>
      <c r="CF50" s="66">
        <v>3293</v>
      </c>
      <c r="CG50" s="66">
        <v>4818</v>
      </c>
      <c r="CH50" s="66">
        <v>21654</v>
      </c>
      <c r="CI50" s="66">
        <v>21653</v>
      </c>
      <c r="CJ50" s="67">
        <v>-9821</v>
      </c>
      <c r="CK50" s="67">
        <v>-9821</v>
      </c>
      <c r="CL50" s="66">
        <v>5031</v>
      </c>
      <c r="CM50" s="66">
        <v>5032</v>
      </c>
      <c r="CN50" s="66">
        <v>13695</v>
      </c>
      <c r="CO50" s="66">
        <v>13572</v>
      </c>
      <c r="CP50" s="67">
        <v>-11746</v>
      </c>
      <c r="CQ50" s="67">
        <v>-13434</v>
      </c>
      <c r="CR50" s="66">
        <v>589</v>
      </c>
      <c r="CS50" s="66">
        <v>589</v>
      </c>
      <c r="CT50" s="66">
        <v>87182</v>
      </c>
      <c r="CU50" s="66">
        <v>81529</v>
      </c>
      <c r="CV50" s="67">
        <v>8689</v>
      </c>
      <c r="CW50" s="67">
        <v>8689</v>
      </c>
      <c r="CX50" s="66">
        <v>-4388</v>
      </c>
      <c r="CY50" s="66">
        <v>-2833</v>
      </c>
      <c r="CZ50" s="68">
        <v>21639</v>
      </c>
      <c r="DA50" s="66">
        <v>23027</v>
      </c>
      <c r="DB50" s="68">
        <v>77354</v>
      </c>
      <c r="DC50" s="67">
        <v>74010</v>
      </c>
      <c r="DD50" s="68">
        <v>-4619</v>
      </c>
      <c r="DE50" s="66">
        <v>-12164</v>
      </c>
      <c r="DF50" s="68">
        <v>-45296</v>
      </c>
      <c r="DG50" s="66">
        <v>-45299</v>
      </c>
      <c r="DH50" s="68">
        <v>926</v>
      </c>
      <c r="DI50" s="67">
        <v>-23</v>
      </c>
      <c r="DJ50" s="68">
        <v>-20301</v>
      </c>
      <c r="DK50" s="66">
        <v>-20138</v>
      </c>
      <c r="DL50" s="68">
        <v>1670</v>
      </c>
      <c r="DM50" s="66">
        <v>5693</v>
      </c>
      <c r="DN50" s="68">
        <v>-38420</v>
      </c>
      <c r="DO50" s="67">
        <v>-11660</v>
      </c>
      <c r="DP50" s="66">
        <v>-5825</v>
      </c>
      <c r="DQ50" s="66">
        <v>-63295</v>
      </c>
      <c r="DR50" s="66">
        <v>-63684</v>
      </c>
      <c r="DS50" s="66">
        <v>-66411</v>
      </c>
      <c r="DT50" s="67">
        <v>-138896</v>
      </c>
      <c r="DU50" s="67">
        <v>-166797</v>
      </c>
      <c r="DV50" s="66">
        <v>-17312</v>
      </c>
      <c r="DW50" s="66">
        <v>-16266</v>
      </c>
      <c r="DX50" s="66">
        <v>16895</v>
      </c>
      <c r="DY50" s="66">
        <v>16895</v>
      </c>
      <c r="DZ50" s="67">
        <v>38786</v>
      </c>
      <c r="EA50" s="67">
        <v>25789</v>
      </c>
      <c r="EB50" s="66">
        <v>38688</v>
      </c>
      <c r="EC50" s="66">
        <v>35927</v>
      </c>
      <c r="ED50" s="66">
        <v>10229</v>
      </c>
      <c r="EE50" s="66">
        <v>14436</v>
      </c>
      <c r="EF50" s="67">
        <v>2500</v>
      </c>
      <c r="EG50" s="67">
        <v>305</v>
      </c>
      <c r="EH50" s="66">
        <v>-13479</v>
      </c>
      <c r="EI50" s="66">
        <v>-13459</v>
      </c>
      <c r="EJ50" s="66">
        <v>-1200</v>
      </c>
      <c r="EK50" s="66">
        <v>-73817</v>
      </c>
      <c r="EL50" s="67">
        <v>-3875</v>
      </c>
      <c r="EM50" s="67">
        <v>-3114</v>
      </c>
      <c r="EN50" s="66">
        <v>-17770</v>
      </c>
      <c r="EO50" s="66">
        <v>-16443</v>
      </c>
      <c r="EP50" s="66">
        <v>-6107</v>
      </c>
      <c r="EQ50" s="66">
        <v>-3914</v>
      </c>
      <c r="ER50" s="67">
        <v>-7404</v>
      </c>
      <c r="ES50" s="67">
        <v>-7401</v>
      </c>
    </row>
    <row r="51" spans="1:149" ht="15">
      <c r="A51" s="29" t="s">
        <v>127</v>
      </c>
      <c r="B51" s="69">
        <v>2701776</v>
      </c>
      <c r="C51" s="69">
        <v>27749817</v>
      </c>
      <c r="D51" s="31">
        <v>1301742</v>
      </c>
      <c r="E51" s="31">
        <v>2119176</v>
      </c>
      <c r="F51" s="69">
        <v>195397</v>
      </c>
      <c r="G51" s="69">
        <v>232655</v>
      </c>
      <c r="H51" s="69">
        <v>824327</v>
      </c>
      <c r="I51" s="69">
        <v>1156071</v>
      </c>
      <c r="J51" s="31">
        <v>473682</v>
      </c>
      <c r="K51" s="31">
        <v>1308384</v>
      </c>
      <c r="L51" s="69">
        <v>263571</v>
      </c>
      <c r="M51" s="69">
        <v>471546</v>
      </c>
      <c r="N51" s="69">
        <v>23422</v>
      </c>
      <c r="O51" s="69">
        <v>25421</v>
      </c>
      <c r="P51" s="31">
        <v>-38966</v>
      </c>
      <c r="Q51" s="31">
        <v>2456381</v>
      </c>
      <c r="R51" s="69">
        <v>285564</v>
      </c>
      <c r="S51" s="69">
        <v>419499</v>
      </c>
      <c r="T51" s="69">
        <v>97799</v>
      </c>
      <c r="U51" s="69">
        <v>195823</v>
      </c>
      <c r="V51" s="31">
        <v>107789</v>
      </c>
      <c r="W51" s="31">
        <v>114370</v>
      </c>
      <c r="X51" s="69">
        <v>101257</v>
      </c>
      <c r="Y51" s="69">
        <v>109377</v>
      </c>
      <c r="Z51" s="69">
        <v>642890</v>
      </c>
      <c r="AA51" s="69">
        <v>677742</v>
      </c>
      <c r="AB51" s="31"/>
      <c r="AC51" s="31"/>
      <c r="AD51" s="69">
        <v>39693</v>
      </c>
      <c r="AE51" s="69">
        <v>42359</v>
      </c>
      <c r="AF51" s="69">
        <v>278161</v>
      </c>
      <c r="AG51" s="69">
        <v>352904</v>
      </c>
      <c r="AH51" s="31">
        <v>81084</v>
      </c>
      <c r="AI51" s="31">
        <v>143722</v>
      </c>
      <c r="AJ51" s="69">
        <v>-2214</v>
      </c>
      <c r="AK51" s="69">
        <v>-17892</v>
      </c>
      <c r="AL51" s="69">
        <v>53251</v>
      </c>
      <c r="AM51" s="69">
        <v>93767</v>
      </c>
      <c r="AN51" s="31">
        <v>9871</v>
      </c>
      <c r="AO51" s="31">
        <v>9064</v>
      </c>
      <c r="AP51" s="69">
        <v>270486</v>
      </c>
      <c r="AQ51" s="69">
        <v>425904</v>
      </c>
      <c r="AR51" s="69">
        <v>79784</v>
      </c>
      <c r="AS51" s="69">
        <v>69868</v>
      </c>
      <c r="AT51" s="31">
        <v>4878</v>
      </c>
      <c r="AU51" s="31">
        <v>78631</v>
      </c>
      <c r="AV51" s="69">
        <v>243078.58999999994</v>
      </c>
      <c r="AW51" s="69">
        <v>536452.84999999986</v>
      </c>
      <c r="AX51" s="69">
        <v>43128</v>
      </c>
      <c r="AY51" s="69">
        <v>62121</v>
      </c>
      <c r="AZ51" s="31">
        <v>10846</v>
      </c>
      <c r="BA51" s="31">
        <v>37980</v>
      </c>
      <c r="BB51" s="69">
        <v>41017</v>
      </c>
      <c r="BC51" s="69">
        <v>105099</v>
      </c>
      <c r="BD51" s="69">
        <v>12892</v>
      </c>
      <c r="BE51" s="69">
        <v>26420</v>
      </c>
      <c r="BF51" s="31">
        <v>3434</v>
      </c>
      <c r="BG51" s="31">
        <v>5900</v>
      </c>
      <c r="BH51" s="69">
        <v>563</v>
      </c>
      <c r="BI51" s="69">
        <v>6356</v>
      </c>
      <c r="BJ51" s="69">
        <v>20386</v>
      </c>
      <c r="BK51" s="69">
        <v>34088</v>
      </c>
      <c r="BL51" s="31">
        <v>77467</v>
      </c>
      <c r="BM51" s="31">
        <v>263924</v>
      </c>
      <c r="BN51" s="69">
        <v>187796</v>
      </c>
      <c r="BO51" s="69">
        <v>151930</v>
      </c>
      <c r="BP51" s="69">
        <v>34386</v>
      </c>
      <c r="BQ51" s="69">
        <v>70966</v>
      </c>
      <c r="BR51" s="31">
        <v>20613</v>
      </c>
      <c r="BS51" s="31">
        <v>79206</v>
      </c>
      <c r="BT51" s="69">
        <v>3842</v>
      </c>
      <c r="BU51" s="69">
        <v>2022</v>
      </c>
      <c r="BV51" s="69">
        <v>13734</v>
      </c>
      <c r="BW51" s="69">
        <v>10350</v>
      </c>
      <c r="BX51" s="31">
        <v>7561</v>
      </c>
      <c r="BY51" s="31">
        <v>7561</v>
      </c>
      <c r="BZ51" s="69">
        <v>795671</v>
      </c>
      <c r="CA51" s="69">
        <v>2475719</v>
      </c>
      <c r="CB51" s="69">
        <v>170264</v>
      </c>
      <c r="CC51" s="69">
        <v>316888</v>
      </c>
      <c r="CD51" s="31">
        <v>268302</v>
      </c>
      <c r="CE51" s="31">
        <v>347614</v>
      </c>
      <c r="CF51" s="69">
        <v>63171</v>
      </c>
      <c r="CG51" s="69">
        <v>199341</v>
      </c>
      <c r="CH51" s="69">
        <v>88250</v>
      </c>
      <c r="CI51" s="69">
        <v>92830</v>
      </c>
      <c r="CJ51" s="31">
        <v>47431</v>
      </c>
      <c r="CK51" s="31">
        <v>43840</v>
      </c>
      <c r="CL51" s="69">
        <v>30260</v>
      </c>
      <c r="CM51" s="69">
        <v>32133</v>
      </c>
      <c r="CN51" s="69">
        <v>42614</v>
      </c>
      <c r="CO51" s="69">
        <v>52562</v>
      </c>
      <c r="CP51" s="31">
        <v>12872</v>
      </c>
      <c r="CQ51" s="31">
        <v>24024</v>
      </c>
      <c r="CR51" s="69">
        <v>10888</v>
      </c>
      <c r="CS51" s="69">
        <v>10888</v>
      </c>
      <c r="CT51" s="69">
        <v>71175</v>
      </c>
      <c r="CU51" s="69">
        <v>71230</v>
      </c>
      <c r="CV51" s="31">
        <v>36265</v>
      </c>
      <c r="CW51" s="31">
        <v>36265</v>
      </c>
      <c r="CX51" s="69">
        <v>37644</v>
      </c>
      <c r="CY51" s="69">
        <v>69190</v>
      </c>
      <c r="CZ51" s="70">
        <v>79076</v>
      </c>
      <c r="DA51" s="69">
        <v>177768</v>
      </c>
      <c r="DB51" s="70">
        <v>486485</v>
      </c>
      <c r="DC51" s="31">
        <v>1245858</v>
      </c>
      <c r="DD51" s="70">
        <v>43333</v>
      </c>
      <c r="DE51" s="69">
        <v>108327</v>
      </c>
      <c r="DF51" s="70">
        <v>9839</v>
      </c>
      <c r="DG51" s="69">
        <v>9946</v>
      </c>
      <c r="DH51" s="70">
        <v>24869</v>
      </c>
      <c r="DI51" s="31">
        <v>27031</v>
      </c>
      <c r="DJ51" s="70">
        <v>9704</v>
      </c>
      <c r="DK51" s="69">
        <v>25144</v>
      </c>
      <c r="DL51" s="70">
        <v>-5047</v>
      </c>
      <c r="DM51" s="69">
        <v>28068</v>
      </c>
      <c r="DN51" s="70">
        <v>246076</v>
      </c>
      <c r="DO51" s="31">
        <v>440575</v>
      </c>
      <c r="DP51" s="69">
        <v>358169</v>
      </c>
      <c r="DQ51" s="69">
        <v>373632</v>
      </c>
      <c r="DR51" s="69">
        <v>628858</v>
      </c>
      <c r="DS51" s="69">
        <v>938946</v>
      </c>
      <c r="DT51" s="31">
        <v>77893</v>
      </c>
      <c r="DU51" s="31">
        <v>603205</v>
      </c>
      <c r="DV51" s="69">
        <v>29252</v>
      </c>
      <c r="DW51" s="69">
        <v>33790</v>
      </c>
      <c r="DX51" s="69">
        <v>43045</v>
      </c>
      <c r="DY51" s="69">
        <v>49180</v>
      </c>
      <c r="DZ51" s="31">
        <v>98103</v>
      </c>
      <c r="EA51" s="31">
        <v>84639</v>
      </c>
      <c r="EB51" s="69">
        <v>76171</v>
      </c>
      <c r="EC51" s="69">
        <v>99968</v>
      </c>
      <c r="ED51" s="69">
        <v>157813</v>
      </c>
      <c r="EE51" s="69">
        <v>185257</v>
      </c>
      <c r="EF51" s="31">
        <v>14236</v>
      </c>
      <c r="EG51" s="31">
        <v>68424</v>
      </c>
      <c r="EH51" s="69">
        <v>157896</v>
      </c>
      <c r="EI51" s="69">
        <v>184996</v>
      </c>
      <c r="EJ51" s="69">
        <v>128490</v>
      </c>
      <c r="EK51" s="69">
        <v>140591</v>
      </c>
      <c r="EL51" s="31">
        <v>48462</v>
      </c>
      <c r="EM51" s="31">
        <v>62317</v>
      </c>
      <c r="EN51" s="69">
        <v>-19728</v>
      </c>
      <c r="EO51" s="69">
        <v>-10946</v>
      </c>
      <c r="EP51" s="69">
        <v>71092</v>
      </c>
      <c r="EQ51" s="69">
        <v>117882</v>
      </c>
      <c r="ER51" s="31">
        <v>2151</v>
      </c>
      <c r="ES51" s="31">
        <v>1896</v>
      </c>
    </row>
    <row r="52" spans="1:149">
      <c r="A52" s="23" t="s">
        <v>138</v>
      </c>
      <c r="B52" s="64">
        <v>-6169978</v>
      </c>
      <c r="C52" s="64">
        <v>-16830295</v>
      </c>
      <c r="D52" s="3">
        <v>-634554</v>
      </c>
      <c r="E52" s="3">
        <v>-840557</v>
      </c>
      <c r="F52" s="64">
        <v>-52619</v>
      </c>
      <c r="G52" s="64">
        <v>-189085</v>
      </c>
      <c r="H52" s="64">
        <v>-1171877</v>
      </c>
      <c r="I52" s="64">
        <v>-1468654</v>
      </c>
      <c r="J52" s="3">
        <v>-214962</v>
      </c>
      <c r="K52" s="3">
        <v>-342032</v>
      </c>
      <c r="L52" s="64">
        <v>-568680</v>
      </c>
      <c r="M52" s="64">
        <v>-637115</v>
      </c>
      <c r="N52" s="64">
        <v>-2250</v>
      </c>
      <c r="O52" s="64">
        <v>-14273</v>
      </c>
      <c r="P52" s="3">
        <v>1779254</v>
      </c>
      <c r="Q52" s="3">
        <v>-1121120</v>
      </c>
      <c r="R52" s="64">
        <v>-305164</v>
      </c>
      <c r="S52" s="64">
        <v>-391837</v>
      </c>
      <c r="T52" s="64">
        <v>-19740</v>
      </c>
      <c r="U52" s="64">
        <v>-63950</v>
      </c>
      <c r="V52" s="3">
        <v>-59408</v>
      </c>
      <c r="W52" s="3">
        <v>-59408</v>
      </c>
      <c r="X52" s="64">
        <v>-35589</v>
      </c>
      <c r="Y52" s="64">
        <v>-35589</v>
      </c>
      <c r="Z52" s="64">
        <v>-15683</v>
      </c>
      <c r="AA52" s="64">
        <v>-15483</v>
      </c>
      <c r="AB52" s="3"/>
      <c r="AC52" s="3"/>
      <c r="AD52" s="64">
        <v>-1694</v>
      </c>
      <c r="AE52" s="64">
        <v>-9560</v>
      </c>
      <c r="AF52" s="64">
        <v>55584</v>
      </c>
      <c r="AG52" s="64">
        <v>60162</v>
      </c>
      <c r="AH52" s="3">
        <v>-18494</v>
      </c>
      <c r="AI52" s="3">
        <v>-28492</v>
      </c>
      <c r="AJ52" s="64">
        <v>-12180</v>
      </c>
      <c r="AK52" s="64">
        <v>3498</v>
      </c>
      <c r="AL52" s="64">
        <v>-18638</v>
      </c>
      <c r="AM52" s="64">
        <v>-31784</v>
      </c>
      <c r="AN52" s="3">
        <v>71722</v>
      </c>
      <c r="AO52" s="3">
        <v>33902</v>
      </c>
      <c r="AP52" s="64">
        <v>-129582</v>
      </c>
      <c r="AQ52" s="64">
        <v>-226330</v>
      </c>
      <c r="AR52" s="64">
        <v>-39362</v>
      </c>
      <c r="AS52" s="64">
        <v>-56461</v>
      </c>
      <c r="AT52" s="3">
        <v>-79030</v>
      </c>
      <c r="AU52" s="3">
        <v>-180369</v>
      </c>
      <c r="AV52" s="64">
        <v>-322972.21299999999</v>
      </c>
      <c r="AW52" s="64">
        <v>-881835.79299999995</v>
      </c>
      <c r="AX52" s="64">
        <v>-15212</v>
      </c>
      <c r="AY52" s="64">
        <v>-16073</v>
      </c>
      <c r="AZ52" s="3">
        <v>-67962</v>
      </c>
      <c r="BA52" s="3">
        <v>-119758</v>
      </c>
      <c r="BB52" s="64">
        <v>-132240</v>
      </c>
      <c r="BC52" s="64">
        <v>-156282</v>
      </c>
      <c r="BD52" s="64">
        <v>0</v>
      </c>
      <c r="BE52" s="64">
        <v>0</v>
      </c>
      <c r="BF52" s="3">
        <v>-3556</v>
      </c>
      <c r="BG52" s="3">
        <v>-4076</v>
      </c>
      <c r="BH52" s="64">
        <v>-19827</v>
      </c>
      <c r="BI52" s="64">
        <v>-26733</v>
      </c>
      <c r="BJ52" s="64">
        <v>-69233</v>
      </c>
      <c r="BK52" s="64">
        <v>-113585</v>
      </c>
      <c r="BL52" s="3">
        <v>-212706</v>
      </c>
      <c r="BM52" s="3">
        <v>-351131</v>
      </c>
      <c r="BN52" s="64">
        <v>-79340</v>
      </c>
      <c r="BO52" s="64">
        <v>-181606</v>
      </c>
      <c r="BP52" s="64">
        <v>-51216</v>
      </c>
      <c r="BQ52" s="64">
        <v>-65322</v>
      </c>
      <c r="BR52" s="3">
        <v>18632</v>
      </c>
      <c r="BS52" s="3">
        <v>-18579</v>
      </c>
      <c r="BT52" s="64">
        <v>0</v>
      </c>
      <c r="BU52" s="64">
        <v>0</v>
      </c>
      <c r="BV52" s="64">
        <v>-41212</v>
      </c>
      <c r="BW52" s="64">
        <v>-43935</v>
      </c>
      <c r="BX52" s="3">
        <v>-5693</v>
      </c>
      <c r="BY52" s="3">
        <v>-5693</v>
      </c>
      <c r="BZ52" s="64">
        <v>-465227</v>
      </c>
      <c r="CA52" s="64">
        <v>-498129</v>
      </c>
      <c r="CB52" s="64">
        <v>-44001</v>
      </c>
      <c r="CC52" s="64">
        <v>530126</v>
      </c>
      <c r="CD52" s="3">
        <v>-94811</v>
      </c>
      <c r="CE52" s="3">
        <v>-168680</v>
      </c>
      <c r="CF52" s="64">
        <v>-64696</v>
      </c>
      <c r="CG52" s="64">
        <v>-90488</v>
      </c>
      <c r="CH52" s="64">
        <v>-24596</v>
      </c>
      <c r="CI52" s="64">
        <v>-28100</v>
      </c>
      <c r="CJ52" s="3">
        <v>-11845</v>
      </c>
      <c r="CK52" s="3">
        <v>-20801</v>
      </c>
      <c r="CL52" s="64">
        <v>-30393</v>
      </c>
      <c r="CM52" s="64">
        <v>-45014</v>
      </c>
      <c r="CN52" s="64">
        <v>-1302</v>
      </c>
      <c r="CO52" s="64">
        <v>-56100</v>
      </c>
      <c r="CP52" s="3">
        <v>91577</v>
      </c>
      <c r="CQ52" s="3">
        <v>-16136</v>
      </c>
      <c r="CR52" s="64">
        <v>-308</v>
      </c>
      <c r="CS52" s="64">
        <v>-308</v>
      </c>
      <c r="CT52" s="64">
        <v>-70434</v>
      </c>
      <c r="CU52" s="64">
        <v>-72205</v>
      </c>
      <c r="CV52" s="3">
        <v>-137</v>
      </c>
      <c r="CW52" s="3">
        <v>-137</v>
      </c>
      <c r="CX52" s="64">
        <v>-14067</v>
      </c>
      <c r="CY52" s="64">
        <v>-15943</v>
      </c>
      <c r="CZ52" s="65">
        <v>-7698</v>
      </c>
      <c r="DA52" s="64">
        <v>-52936</v>
      </c>
      <c r="DB52" s="65">
        <v>-325368</v>
      </c>
      <c r="DC52" s="3">
        <v>-653027</v>
      </c>
      <c r="DD52" s="65">
        <v>-20689</v>
      </c>
      <c r="DE52" s="64">
        <v>-98326</v>
      </c>
      <c r="DF52" s="65">
        <v>38967</v>
      </c>
      <c r="DG52" s="64">
        <v>42501</v>
      </c>
      <c r="DH52" s="65">
        <v>-10262</v>
      </c>
      <c r="DI52" s="3">
        <v>-12796</v>
      </c>
      <c r="DJ52" s="65">
        <v>229</v>
      </c>
      <c r="DK52" s="64">
        <v>-872</v>
      </c>
      <c r="DL52" s="65">
        <v>-20443</v>
      </c>
      <c r="DM52" s="64">
        <v>-34989</v>
      </c>
      <c r="DN52" s="65">
        <v>-50556</v>
      </c>
      <c r="DO52" s="3">
        <v>-475371</v>
      </c>
      <c r="DP52" s="64">
        <v>-57079</v>
      </c>
      <c r="DQ52" s="64">
        <v>-235567</v>
      </c>
      <c r="DR52" s="64">
        <v>-488413</v>
      </c>
      <c r="DS52" s="64">
        <v>-562740</v>
      </c>
      <c r="DT52" s="3">
        <v>-691862</v>
      </c>
      <c r="DU52" s="3">
        <v>-812141</v>
      </c>
      <c r="DV52" s="64">
        <v>-175423</v>
      </c>
      <c r="DW52" s="64">
        <v>-44217</v>
      </c>
      <c r="DX52" s="64">
        <v>8797</v>
      </c>
      <c r="DY52" s="64">
        <v>0</v>
      </c>
      <c r="DZ52" s="3">
        <v>-76468</v>
      </c>
      <c r="EA52" s="3">
        <v>-77296</v>
      </c>
      <c r="EB52" s="64">
        <v>-12751</v>
      </c>
      <c r="EC52" s="64">
        <v>-41246</v>
      </c>
      <c r="ED52" s="64">
        <v>-92206</v>
      </c>
      <c r="EE52" s="64">
        <v>-86745</v>
      </c>
      <c r="EF52" s="3">
        <v>-159670</v>
      </c>
      <c r="EG52" s="3">
        <v>-160414</v>
      </c>
      <c r="EH52" s="64">
        <v>-102890</v>
      </c>
      <c r="EI52" s="64">
        <v>-102890</v>
      </c>
      <c r="EJ52" s="64">
        <v>-66106</v>
      </c>
      <c r="EK52" s="64">
        <v>-120403</v>
      </c>
      <c r="EL52" s="3">
        <v>22851</v>
      </c>
      <c r="EM52" s="3">
        <v>4237</v>
      </c>
      <c r="EN52" s="64">
        <v>-49008</v>
      </c>
      <c r="EO52" s="64">
        <v>-25309</v>
      </c>
      <c r="EP52" s="64">
        <v>-12786</v>
      </c>
      <c r="EQ52" s="64">
        <v>-43164</v>
      </c>
      <c r="ER52" s="3">
        <v>-31039</v>
      </c>
      <c r="ES52" s="3">
        <v>-41010</v>
      </c>
    </row>
    <row r="53" spans="1:149">
      <c r="A53" s="26" t="s">
        <v>144</v>
      </c>
      <c r="B53" s="66">
        <v>1060481</v>
      </c>
      <c r="C53" s="66">
        <v>-14500991</v>
      </c>
      <c r="D53" s="67">
        <v>-525477</v>
      </c>
      <c r="E53" s="67">
        <v>-1135520</v>
      </c>
      <c r="F53" s="66">
        <v>-151778</v>
      </c>
      <c r="G53" s="66">
        <v>-54932</v>
      </c>
      <c r="H53" s="66">
        <v>196687</v>
      </c>
      <c r="I53" s="66">
        <v>161721</v>
      </c>
      <c r="J53" s="67">
        <v>-253978</v>
      </c>
      <c r="K53" s="67">
        <v>-961461</v>
      </c>
      <c r="L53" s="66">
        <v>304799</v>
      </c>
      <c r="M53" s="66">
        <v>168882</v>
      </c>
      <c r="N53" s="66">
        <v>-3401</v>
      </c>
      <c r="O53" s="66">
        <v>6623</v>
      </c>
      <c r="P53" s="67">
        <v>-1095632</v>
      </c>
      <c r="Q53" s="67">
        <v>-188237</v>
      </c>
      <c r="R53" s="66">
        <v>17961</v>
      </c>
      <c r="S53" s="66">
        <v>-29301</v>
      </c>
      <c r="T53" s="66">
        <v>-99304</v>
      </c>
      <c r="U53" s="66">
        <v>-153583</v>
      </c>
      <c r="V53" s="67">
        <v>-1932</v>
      </c>
      <c r="W53" s="67">
        <v>-8513</v>
      </c>
      <c r="X53" s="66">
        <v>-26540</v>
      </c>
      <c r="Y53" s="66">
        <v>-34660</v>
      </c>
      <c r="Z53" s="66">
        <v>-478605</v>
      </c>
      <c r="AA53" s="66">
        <v>-523532</v>
      </c>
      <c r="AB53" s="67"/>
      <c r="AC53" s="67"/>
      <c r="AD53" s="66">
        <v>30532</v>
      </c>
      <c r="AE53" s="66">
        <v>35731</v>
      </c>
      <c r="AF53" s="66">
        <v>-264596</v>
      </c>
      <c r="AG53" s="66">
        <v>-322982</v>
      </c>
      <c r="AH53" s="67">
        <v>3931</v>
      </c>
      <c r="AI53" s="67">
        <v>-48691</v>
      </c>
      <c r="AJ53" s="66">
        <v>-796</v>
      </c>
      <c r="AK53" s="66">
        <v>-796</v>
      </c>
      <c r="AL53" s="66">
        <v>-65388</v>
      </c>
      <c r="AM53" s="66">
        <v>-92758</v>
      </c>
      <c r="AN53" s="67">
        <v>-38627</v>
      </c>
      <c r="AO53" s="67">
        <v>0</v>
      </c>
      <c r="AP53" s="66">
        <v>-78242</v>
      </c>
      <c r="AQ53" s="66">
        <v>-113822</v>
      </c>
      <c r="AR53" s="66">
        <v>-46726</v>
      </c>
      <c r="AS53" s="66">
        <v>-15786</v>
      </c>
      <c r="AT53" s="67">
        <v>73882</v>
      </c>
      <c r="AU53" s="67">
        <v>101467</v>
      </c>
      <c r="AV53" s="66">
        <v>98002.92200000002</v>
      </c>
      <c r="AW53" s="66">
        <v>358354.46800000005</v>
      </c>
      <c r="AX53" s="66">
        <v>12846</v>
      </c>
      <c r="AY53" s="66">
        <v>-6095</v>
      </c>
      <c r="AZ53" s="67">
        <v>58434</v>
      </c>
      <c r="BA53" s="67">
        <v>83095</v>
      </c>
      <c r="BB53" s="66">
        <v>114285</v>
      </c>
      <c r="BC53" s="66">
        <v>79318</v>
      </c>
      <c r="BD53" s="66">
        <v>7201</v>
      </c>
      <c r="BE53" s="66">
        <v>-3509</v>
      </c>
      <c r="BF53" s="67">
        <v>13157</v>
      </c>
      <c r="BG53" s="67">
        <v>4000</v>
      </c>
      <c r="BH53" s="66">
        <v>-3553</v>
      </c>
      <c r="BI53" s="66">
        <v>-2439</v>
      </c>
      <c r="BJ53" s="66">
        <v>43174</v>
      </c>
      <c r="BK53" s="66">
        <v>73824</v>
      </c>
      <c r="BL53" s="67">
        <v>127869</v>
      </c>
      <c r="BM53" s="67">
        <v>81840</v>
      </c>
      <c r="BN53" s="66">
        <v>-142307</v>
      </c>
      <c r="BO53" s="66">
        <v>-4175</v>
      </c>
      <c r="BP53" s="66">
        <v>4931</v>
      </c>
      <c r="BQ53" s="66">
        <v>-17580</v>
      </c>
      <c r="BR53" s="67">
        <v>12213</v>
      </c>
      <c r="BS53" s="67">
        <v>-9834</v>
      </c>
      <c r="BT53" s="66">
        <v>-4340</v>
      </c>
      <c r="BU53" s="66">
        <v>-2520</v>
      </c>
      <c r="BV53" s="66">
        <v>-14312</v>
      </c>
      <c r="BW53" s="66">
        <v>-14657</v>
      </c>
      <c r="BX53" s="67">
        <v>0</v>
      </c>
      <c r="BY53" s="67">
        <v>0</v>
      </c>
      <c r="BZ53" s="66">
        <v>-264554</v>
      </c>
      <c r="CA53" s="66">
        <v>-288683</v>
      </c>
      <c r="CB53" s="66">
        <v>139064</v>
      </c>
      <c r="CC53" s="66">
        <v>247256</v>
      </c>
      <c r="CD53" s="67">
        <v>-150525</v>
      </c>
      <c r="CE53" s="67">
        <v>-137566</v>
      </c>
      <c r="CF53" s="66">
        <v>-50391</v>
      </c>
      <c r="CG53" s="66">
        <v>-160769</v>
      </c>
      <c r="CH53" s="66">
        <v>-26131</v>
      </c>
      <c r="CI53" s="66">
        <v>-27207</v>
      </c>
      <c r="CJ53" s="67">
        <v>-36758</v>
      </c>
      <c r="CK53" s="67">
        <v>-24211</v>
      </c>
      <c r="CL53" s="66">
        <v>-13088</v>
      </c>
      <c r="CM53" s="66">
        <v>-340</v>
      </c>
      <c r="CN53" s="66">
        <v>-25316</v>
      </c>
      <c r="CO53" s="66">
        <v>19534</v>
      </c>
      <c r="CP53" s="67">
        <v>-104097</v>
      </c>
      <c r="CQ53" s="67">
        <v>-14886</v>
      </c>
      <c r="CR53" s="66">
        <v>-772</v>
      </c>
      <c r="CS53" s="66">
        <v>772</v>
      </c>
      <c r="CT53" s="66">
        <v>-58876</v>
      </c>
      <c r="CU53" s="66">
        <v>-57321</v>
      </c>
      <c r="CV53" s="67">
        <v>-876</v>
      </c>
      <c r="CW53" s="67">
        <v>-876</v>
      </c>
      <c r="CX53" s="66">
        <v>4728</v>
      </c>
      <c r="CY53" s="66">
        <v>-24942</v>
      </c>
      <c r="CZ53" s="68">
        <v>-59207</v>
      </c>
      <c r="DA53" s="66">
        <v>-112348</v>
      </c>
      <c r="DB53" s="68">
        <v>-96426</v>
      </c>
      <c r="DC53" s="67">
        <v>-536290</v>
      </c>
      <c r="DD53" s="68">
        <v>-70278</v>
      </c>
      <c r="DE53" s="66">
        <v>-58093</v>
      </c>
      <c r="DF53" s="68">
        <v>-10424</v>
      </c>
      <c r="DG53" s="66">
        <v>-14066</v>
      </c>
      <c r="DH53" s="68">
        <v>-2370</v>
      </c>
      <c r="DI53" s="67">
        <v>-2285</v>
      </c>
      <c r="DJ53" s="68">
        <v>-11348</v>
      </c>
      <c r="DK53" s="66">
        <v>-25687</v>
      </c>
      <c r="DL53" s="68">
        <v>3299</v>
      </c>
      <c r="DM53" s="66">
        <v>-26101</v>
      </c>
      <c r="DN53" s="68">
        <v>-207800</v>
      </c>
      <c r="DO53" s="67">
        <v>19097</v>
      </c>
      <c r="DP53" s="66">
        <v>-304487</v>
      </c>
      <c r="DQ53" s="66">
        <v>-110378</v>
      </c>
      <c r="DR53" s="66">
        <v>165298</v>
      </c>
      <c r="DS53" s="66">
        <v>-70463</v>
      </c>
      <c r="DT53" s="67">
        <v>622807</v>
      </c>
      <c r="DU53" s="67">
        <v>227270</v>
      </c>
      <c r="DV53" s="66">
        <v>139233</v>
      </c>
      <c r="DW53" s="66">
        <v>3489</v>
      </c>
      <c r="DX53" s="66">
        <v>-19862</v>
      </c>
      <c r="DY53" s="66">
        <v>-17200</v>
      </c>
      <c r="DZ53" s="67">
        <v>-44235</v>
      </c>
      <c r="EA53" s="67">
        <v>-18296</v>
      </c>
      <c r="EB53" s="66">
        <v>-59119</v>
      </c>
      <c r="EC53" s="66">
        <v>-54421</v>
      </c>
      <c r="ED53" s="66">
        <v>-57069</v>
      </c>
      <c r="EE53" s="66">
        <v>-76386</v>
      </c>
      <c r="EF53" s="67">
        <v>145093</v>
      </c>
      <c r="EG53" s="67">
        <v>84034</v>
      </c>
      <c r="EH53" s="66">
        <v>-55494</v>
      </c>
      <c r="EI53" s="66">
        <v>-82594</v>
      </c>
      <c r="EJ53" s="66">
        <v>-58770</v>
      </c>
      <c r="EK53" s="66">
        <v>-125862</v>
      </c>
      <c r="EL53" s="67">
        <v>-78455</v>
      </c>
      <c r="EM53" s="67">
        <v>-59176</v>
      </c>
      <c r="EN53" s="66">
        <v>42787</v>
      </c>
      <c r="EO53" s="66">
        <v>10797</v>
      </c>
      <c r="EP53" s="66">
        <v>-52317</v>
      </c>
      <c r="EQ53" s="66">
        <v>-70418</v>
      </c>
      <c r="ER53" s="67">
        <v>-15173</v>
      </c>
      <c r="ES53" s="67">
        <v>-4947</v>
      </c>
    </row>
    <row r="54" spans="1:149" ht="15">
      <c r="A54" s="29" t="s">
        <v>190</v>
      </c>
      <c r="B54" s="69">
        <v>-2407721</v>
      </c>
      <c r="C54" s="69">
        <v>-3581469</v>
      </c>
      <c r="D54" s="31">
        <v>141711</v>
      </c>
      <c r="E54" s="31">
        <v>143099</v>
      </c>
      <c r="F54" s="69">
        <v>-9000</v>
      </c>
      <c r="G54" s="69">
        <v>-11362</v>
      </c>
      <c r="H54" s="69">
        <v>-150863</v>
      </c>
      <c r="I54" s="69">
        <v>-150862</v>
      </c>
      <c r="J54" s="31">
        <v>4742</v>
      </c>
      <c r="K54" s="31">
        <v>4891</v>
      </c>
      <c r="L54" s="69">
        <v>-310</v>
      </c>
      <c r="M54" s="69">
        <v>3313</v>
      </c>
      <c r="N54" s="69">
        <v>17771</v>
      </c>
      <c r="O54" s="69">
        <v>17771</v>
      </c>
      <c r="P54" s="31">
        <v>644656</v>
      </c>
      <c r="Q54" s="31">
        <v>1147024</v>
      </c>
      <c r="R54" s="69">
        <v>-1639</v>
      </c>
      <c r="S54" s="69">
        <v>-1639</v>
      </c>
      <c r="T54" s="69">
        <v>-21245</v>
      </c>
      <c r="U54" s="69">
        <v>-21710</v>
      </c>
      <c r="V54" s="31">
        <v>46449</v>
      </c>
      <c r="W54" s="31">
        <v>46449</v>
      </c>
      <c r="X54" s="69">
        <v>39128</v>
      </c>
      <c r="Y54" s="69">
        <v>39128</v>
      </c>
      <c r="Z54" s="69">
        <v>148602</v>
      </c>
      <c r="AA54" s="69">
        <v>138727</v>
      </c>
      <c r="AB54" s="31"/>
      <c r="AC54" s="31"/>
      <c r="AD54" s="69">
        <v>68531</v>
      </c>
      <c r="AE54" s="69">
        <v>68530</v>
      </c>
      <c r="AF54" s="69">
        <v>69149</v>
      </c>
      <c r="AG54" s="69">
        <v>90084</v>
      </c>
      <c r="AH54" s="31">
        <v>66521</v>
      </c>
      <c r="AI54" s="31">
        <v>66539</v>
      </c>
      <c r="AJ54" s="69">
        <v>-15190</v>
      </c>
      <c r="AK54" s="69">
        <v>-15190</v>
      </c>
      <c r="AL54" s="69">
        <v>-30775</v>
      </c>
      <c r="AM54" s="69">
        <v>-30775</v>
      </c>
      <c r="AN54" s="31">
        <v>42966</v>
      </c>
      <c r="AO54" s="31">
        <v>42966</v>
      </c>
      <c r="AP54" s="69">
        <v>62662</v>
      </c>
      <c r="AQ54" s="69">
        <v>85752</v>
      </c>
      <c r="AR54" s="69">
        <v>-6304</v>
      </c>
      <c r="AS54" s="69">
        <v>-2379</v>
      </c>
      <c r="AT54" s="31">
        <v>-270</v>
      </c>
      <c r="AU54" s="31">
        <v>-271</v>
      </c>
      <c r="AV54" s="69">
        <v>18109.298999999999</v>
      </c>
      <c r="AW54" s="69">
        <v>12971.524999999885</v>
      </c>
      <c r="AX54" s="69">
        <v>40762</v>
      </c>
      <c r="AY54" s="69">
        <v>39953</v>
      </c>
      <c r="AZ54" s="31">
        <v>1318</v>
      </c>
      <c r="BA54" s="31">
        <v>1317</v>
      </c>
      <c r="BB54" s="69">
        <v>23062</v>
      </c>
      <c r="BC54" s="69">
        <v>28135</v>
      </c>
      <c r="BD54" s="69">
        <v>20093</v>
      </c>
      <c r="BE54" s="69">
        <v>22911</v>
      </c>
      <c r="BF54" s="31">
        <v>13035</v>
      </c>
      <c r="BG54" s="31">
        <v>5824</v>
      </c>
      <c r="BH54" s="69">
        <v>-22817</v>
      </c>
      <c r="BI54" s="69">
        <v>-22817</v>
      </c>
      <c r="BJ54" s="69">
        <v>-5673</v>
      </c>
      <c r="BK54" s="69">
        <v>-5673</v>
      </c>
      <c r="BL54" s="31">
        <v>-7370</v>
      </c>
      <c r="BM54" s="31">
        <v>-5367</v>
      </c>
      <c r="BN54" s="69">
        <v>-33851</v>
      </c>
      <c r="BO54" s="69">
        <v>-33851</v>
      </c>
      <c r="BP54" s="69">
        <v>-11899</v>
      </c>
      <c r="BQ54" s="69">
        <v>-11936</v>
      </c>
      <c r="BR54" s="31">
        <v>51458</v>
      </c>
      <c r="BS54" s="31">
        <v>50793</v>
      </c>
      <c r="BT54" s="69">
        <v>-498</v>
      </c>
      <c r="BU54" s="69">
        <v>-498</v>
      </c>
      <c r="BV54" s="69">
        <v>-41790</v>
      </c>
      <c r="BW54" s="69">
        <v>-48242</v>
      </c>
      <c r="BX54" s="31">
        <v>1868</v>
      </c>
      <c r="BY54" s="31">
        <v>1868</v>
      </c>
      <c r="BZ54" s="69">
        <v>65890</v>
      </c>
      <c r="CA54" s="69">
        <v>1688907</v>
      </c>
      <c r="CB54" s="69">
        <v>265327</v>
      </c>
      <c r="CC54" s="69">
        <v>1094270</v>
      </c>
      <c r="CD54" s="31">
        <v>22966</v>
      </c>
      <c r="CE54" s="31">
        <v>41368</v>
      </c>
      <c r="CF54" s="69">
        <v>-51916</v>
      </c>
      <c r="CG54" s="69">
        <v>-51916</v>
      </c>
      <c r="CH54" s="69">
        <v>37523</v>
      </c>
      <c r="CI54" s="69">
        <v>37523</v>
      </c>
      <c r="CJ54" s="31">
        <v>-1172</v>
      </c>
      <c r="CK54" s="31">
        <v>-1172</v>
      </c>
      <c r="CL54" s="69">
        <v>-13221</v>
      </c>
      <c r="CM54" s="69">
        <v>-13221</v>
      </c>
      <c r="CN54" s="69">
        <v>15996</v>
      </c>
      <c r="CO54" s="69">
        <v>15996</v>
      </c>
      <c r="CP54" s="31">
        <v>352</v>
      </c>
      <c r="CQ54" s="31">
        <v>-6998</v>
      </c>
      <c r="CR54" s="69">
        <v>9808</v>
      </c>
      <c r="CS54" s="69">
        <v>9808</v>
      </c>
      <c r="CT54" s="69">
        <v>-58135</v>
      </c>
      <c r="CU54" s="69">
        <v>-58296</v>
      </c>
      <c r="CV54" s="31">
        <v>35252</v>
      </c>
      <c r="CW54" s="31">
        <v>35252</v>
      </c>
      <c r="CX54" s="69">
        <v>28305</v>
      </c>
      <c r="CY54" s="69">
        <v>28305</v>
      </c>
      <c r="CZ54" s="70">
        <v>12171</v>
      </c>
      <c r="DA54" s="69">
        <v>12484</v>
      </c>
      <c r="DB54" s="70">
        <v>64691</v>
      </c>
      <c r="DC54" s="31">
        <v>56541</v>
      </c>
      <c r="DD54" s="70">
        <v>-47634</v>
      </c>
      <c r="DE54" s="69">
        <v>-48092</v>
      </c>
      <c r="DF54" s="70">
        <v>38382</v>
      </c>
      <c r="DG54" s="69">
        <v>38381</v>
      </c>
      <c r="DH54" s="70">
        <v>12237</v>
      </c>
      <c r="DI54" s="31">
        <v>11950</v>
      </c>
      <c r="DJ54" s="70">
        <v>-1415</v>
      </c>
      <c r="DK54" s="69">
        <v>-1415</v>
      </c>
      <c r="DL54" s="70">
        <v>-22191</v>
      </c>
      <c r="DM54" s="69">
        <v>-33022</v>
      </c>
      <c r="DN54" s="70">
        <v>-12280</v>
      </c>
      <c r="DO54" s="31">
        <v>-15699</v>
      </c>
      <c r="DP54" s="69">
        <v>-3397</v>
      </c>
      <c r="DQ54" s="69">
        <v>27687</v>
      </c>
      <c r="DR54" s="69">
        <v>305743</v>
      </c>
      <c r="DS54" s="69">
        <v>305743</v>
      </c>
      <c r="DT54" s="31">
        <v>8838</v>
      </c>
      <c r="DU54" s="31">
        <v>18334</v>
      </c>
      <c r="DV54" s="69">
        <v>-6938</v>
      </c>
      <c r="DW54" s="69">
        <v>-6938</v>
      </c>
      <c r="DX54" s="69">
        <v>31980</v>
      </c>
      <c r="DY54" s="69">
        <v>31980</v>
      </c>
      <c r="DZ54" s="31">
        <v>-22600</v>
      </c>
      <c r="EA54" s="31">
        <v>-10953</v>
      </c>
      <c r="EB54" s="69">
        <v>4301</v>
      </c>
      <c r="EC54" s="69">
        <v>4301</v>
      </c>
      <c r="ED54" s="69">
        <v>8538</v>
      </c>
      <c r="EE54" s="69">
        <v>22126</v>
      </c>
      <c r="EF54" s="31">
        <v>-341</v>
      </c>
      <c r="EG54" s="31">
        <v>-7956</v>
      </c>
      <c r="EH54" s="69">
        <v>-488</v>
      </c>
      <c r="EI54" s="69">
        <v>-488</v>
      </c>
      <c r="EJ54" s="69">
        <v>3614</v>
      </c>
      <c r="EK54" s="69">
        <v>-105674</v>
      </c>
      <c r="EL54" s="31">
        <v>-7142</v>
      </c>
      <c r="EM54" s="31">
        <v>7378</v>
      </c>
      <c r="EN54" s="69">
        <v>-25949</v>
      </c>
      <c r="EO54" s="69">
        <v>-25458</v>
      </c>
      <c r="EP54" s="69">
        <v>5989</v>
      </c>
      <c r="EQ54" s="69">
        <v>4300</v>
      </c>
      <c r="ER54" s="31">
        <v>-44061</v>
      </c>
      <c r="ES54" s="31">
        <v>-44061</v>
      </c>
    </row>
    <row r="55" spans="1:149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65"/>
      <c r="DA55" s="3"/>
      <c r="DB55" s="65"/>
      <c r="DC55" s="3"/>
      <c r="DD55" s="65"/>
      <c r="DE55" s="3"/>
      <c r="DF55" s="65"/>
      <c r="DG55" s="3"/>
      <c r="DH55" s="65"/>
      <c r="DI55" s="3"/>
      <c r="DJ55" s="65"/>
      <c r="DK55" s="3"/>
      <c r="DL55" s="65"/>
      <c r="DM55" s="3"/>
      <c r="DN55" s="65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</row>
    <row r="57" spans="1:149">
      <c r="P57" s="73"/>
      <c r="Q57" s="73"/>
    </row>
  </sheetData>
  <mergeCells count="148">
    <mergeCell ref="EH4:EI4"/>
    <mergeCell ref="EJ4:EK4"/>
    <mergeCell ref="EL4:EM4"/>
    <mergeCell ref="EN4:EO4"/>
    <mergeCell ref="EP4:EQ4"/>
    <mergeCell ref="ER4:ES4"/>
    <mergeCell ref="DV4:DW4"/>
    <mergeCell ref="DX4:DY4"/>
    <mergeCell ref="DZ4:EA4"/>
    <mergeCell ref="EB4:EC4"/>
    <mergeCell ref="ED4:EE4"/>
    <mergeCell ref="EF4:EG4"/>
    <mergeCell ref="DJ4:DK4"/>
    <mergeCell ref="DL4:DM4"/>
    <mergeCell ref="DN4:DO4"/>
    <mergeCell ref="DP4:DQ4"/>
    <mergeCell ref="DR4:DS4"/>
    <mergeCell ref="DT4:DU4"/>
    <mergeCell ref="CX4:CY4"/>
    <mergeCell ref="CZ4:DA4"/>
    <mergeCell ref="DB4:DC4"/>
    <mergeCell ref="DD4:DE4"/>
    <mergeCell ref="DF4:DG4"/>
    <mergeCell ref="DH4:DI4"/>
    <mergeCell ref="CL4:CM4"/>
    <mergeCell ref="CN4:CO4"/>
    <mergeCell ref="CP4:CQ4"/>
    <mergeCell ref="CR4:CS4"/>
    <mergeCell ref="CT4:CU4"/>
    <mergeCell ref="CV4:CW4"/>
    <mergeCell ref="BZ4:CA4"/>
    <mergeCell ref="CB4:CC4"/>
    <mergeCell ref="CD4:CE4"/>
    <mergeCell ref="CF4:CG4"/>
    <mergeCell ref="CH4:CI4"/>
    <mergeCell ref="CJ4:CK4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EP3:EQ3"/>
    <mergeCell ref="ER3:ES3"/>
    <mergeCell ref="B4:C4"/>
    <mergeCell ref="D4:E4"/>
    <mergeCell ref="F4:G4"/>
    <mergeCell ref="H4:I4"/>
    <mergeCell ref="J4:K4"/>
    <mergeCell ref="L4:M4"/>
    <mergeCell ref="N4:O4"/>
    <mergeCell ref="P4:Q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Z3:AA3"/>
    <mergeCell ref="AB3:AC3"/>
    <mergeCell ref="AD3:AE3"/>
  </mergeCells>
  <hyperlinks>
    <hyperlink ref="A3" location="'Samantekt sveitarfélaga A hluti'!A1" display="Samantekt" xr:uid="{40DDB66C-1EBF-43E1-B67A-98EF68E7B0B7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7093-2170-41A5-97D4-E21D408B75B4}">
  <dimension ref="A1:ET56"/>
  <sheetViews>
    <sheetView workbookViewId="0">
      <selection activeCell="DK23" sqref="DK23"/>
    </sheetView>
  </sheetViews>
  <sheetFormatPr defaultRowHeight="14.25" outlineLevelRow="1" outlineLevelCol="1"/>
  <cols>
    <col min="1" max="1" width="32.125" bestFit="1" customWidth="1"/>
    <col min="2" max="3" width="10" hidden="1" customWidth="1" outlineLevel="1"/>
    <col min="4" max="4" width="9.125" hidden="1" customWidth="1" outlineLevel="1"/>
    <col min="5" max="5" width="9.5" hidden="1" customWidth="1" outlineLevel="1"/>
    <col min="6" max="6" width="8.125" hidden="1" customWidth="1" outlineLevel="1"/>
    <col min="7" max="7" width="9.5" hidden="1" customWidth="1" outlineLevel="1"/>
    <col min="8" max="8" width="9.125" hidden="1" customWidth="1" outlineLevel="1"/>
    <col min="9" max="9" width="9.5" hidden="1" customWidth="1" outlineLevel="1"/>
    <col min="10" max="10" width="9.125" hidden="1" customWidth="1" outlineLevel="1"/>
    <col min="11" max="11" width="9.5" hidden="1" customWidth="1" outlineLevel="1"/>
    <col min="12" max="12" width="9.125" hidden="1" customWidth="1" outlineLevel="1"/>
    <col min="13" max="13" width="9.5" hidden="1" customWidth="1" outlineLevel="1"/>
    <col min="14" max="14" width="7.5" hidden="1" customWidth="1" outlineLevel="1"/>
    <col min="15" max="15" width="9.5" hidden="1" customWidth="1" outlineLevel="1"/>
    <col min="16" max="16" width="9.125" hidden="1" customWidth="1" outlineLevel="1"/>
    <col min="17" max="17" width="9.5" hidden="1" customWidth="1" outlineLevel="1"/>
    <col min="18" max="103" width="0" hidden="1" customWidth="1" outlineLevel="1"/>
    <col min="104" max="104" width="9" style="46" collapsed="1"/>
    <col min="106" max="106" width="9" style="46"/>
    <col min="108" max="108" width="9" style="46"/>
    <col min="110" max="110" width="9" style="46"/>
    <col min="112" max="112" width="9" style="46"/>
    <col min="114" max="114" width="9" style="46"/>
    <col min="116" max="116" width="9" style="46"/>
    <col min="118" max="118" width="9" style="46"/>
    <col min="120" max="149" width="0" hidden="1" customWidth="1" outlineLevel="1"/>
    <col min="150" max="150" width="9" collapsed="1"/>
  </cols>
  <sheetData>
    <row r="1" spans="1:149" ht="15.75">
      <c r="A1" s="7" t="s">
        <v>263</v>
      </c>
    </row>
    <row r="2" spans="1:149">
      <c r="A2" s="200" t="s">
        <v>192</v>
      </c>
      <c r="B2">
        <v>0</v>
      </c>
      <c r="C2">
        <v>0</v>
      </c>
      <c r="D2">
        <v>1000</v>
      </c>
      <c r="E2">
        <v>1000</v>
      </c>
      <c r="F2">
        <v>1100</v>
      </c>
      <c r="G2">
        <v>1100</v>
      </c>
      <c r="H2">
        <v>1300</v>
      </c>
      <c r="I2">
        <v>1300</v>
      </c>
      <c r="J2">
        <v>1400</v>
      </c>
      <c r="K2">
        <v>1400</v>
      </c>
      <c r="L2">
        <v>1604</v>
      </c>
      <c r="M2">
        <v>1604</v>
      </c>
      <c r="N2">
        <v>1606</v>
      </c>
      <c r="O2">
        <v>1606</v>
      </c>
      <c r="P2">
        <v>2000</v>
      </c>
      <c r="Q2">
        <v>2000</v>
      </c>
      <c r="R2">
        <v>2300</v>
      </c>
      <c r="S2">
        <v>2300</v>
      </c>
      <c r="T2">
        <v>2503</v>
      </c>
      <c r="U2">
        <v>2503</v>
      </c>
      <c r="V2">
        <v>2504</v>
      </c>
      <c r="W2">
        <v>2504</v>
      </c>
      <c r="X2">
        <v>2506</v>
      </c>
      <c r="Y2">
        <v>2506</v>
      </c>
      <c r="Z2">
        <v>3000</v>
      </c>
      <c r="AA2">
        <v>3000</v>
      </c>
      <c r="AB2">
        <v>3506</v>
      </c>
      <c r="AC2">
        <v>3506</v>
      </c>
      <c r="AD2">
        <v>3511</v>
      </c>
      <c r="AE2">
        <v>3511</v>
      </c>
      <c r="AF2">
        <v>3609</v>
      </c>
      <c r="AG2">
        <v>3609</v>
      </c>
      <c r="AH2">
        <v>3709</v>
      </c>
      <c r="AI2">
        <v>3709</v>
      </c>
      <c r="AJ2">
        <v>3710</v>
      </c>
      <c r="AK2">
        <v>3710</v>
      </c>
      <c r="AL2">
        <v>3711</v>
      </c>
      <c r="AM2">
        <v>3711</v>
      </c>
      <c r="AN2">
        <v>3713</v>
      </c>
      <c r="AO2">
        <v>3713</v>
      </c>
      <c r="AP2">
        <v>3714</v>
      </c>
      <c r="AQ2">
        <v>3714</v>
      </c>
      <c r="AR2">
        <v>3811</v>
      </c>
      <c r="AS2">
        <v>3811</v>
      </c>
      <c r="AT2">
        <v>4100</v>
      </c>
      <c r="AU2">
        <v>4100</v>
      </c>
      <c r="AV2">
        <v>4200</v>
      </c>
      <c r="AW2">
        <v>4200</v>
      </c>
      <c r="AX2">
        <v>4502</v>
      </c>
      <c r="AY2">
        <v>4502</v>
      </c>
      <c r="AZ2">
        <v>4604</v>
      </c>
      <c r="BA2">
        <v>4604</v>
      </c>
      <c r="BB2">
        <v>4607</v>
      </c>
      <c r="BC2">
        <v>4607</v>
      </c>
      <c r="BD2">
        <v>4803</v>
      </c>
      <c r="BE2">
        <v>4803</v>
      </c>
      <c r="BF2">
        <v>4901</v>
      </c>
      <c r="BG2">
        <v>4901</v>
      </c>
      <c r="BH2">
        <v>4902</v>
      </c>
      <c r="BI2">
        <v>4902</v>
      </c>
      <c r="BJ2">
        <v>4911</v>
      </c>
      <c r="BK2">
        <v>4911</v>
      </c>
      <c r="BL2">
        <v>5200</v>
      </c>
      <c r="BM2">
        <v>5200</v>
      </c>
      <c r="BN2">
        <v>5508</v>
      </c>
      <c r="BO2">
        <v>5508</v>
      </c>
      <c r="BP2">
        <v>5604</v>
      </c>
      <c r="BQ2">
        <v>5604</v>
      </c>
      <c r="BR2">
        <v>5609</v>
      </c>
      <c r="BS2">
        <v>5609</v>
      </c>
      <c r="BT2">
        <v>5611</v>
      </c>
      <c r="BU2">
        <v>5611</v>
      </c>
      <c r="BV2">
        <v>5612</v>
      </c>
      <c r="BW2">
        <v>5612</v>
      </c>
      <c r="BX2">
        <v>5706</v>
      </c>
      <c r="BY2">
        <v>5706</v>
      </c>
      <c r="BZ2">
        <v>6000</v>
      </c>
      <c r="CA2">
        <v>6000</v>
      </c>
      <c r="CB2">
        <v>6100</v>
      </c>
      <c r="CC2">
        <v>6100</v>
      </c>
      <c r="CD2">
        <v>6250</v>
      </c>
      <c r="CE2">
        <v>6250</v>
      </c>
      <c r="CF2">
        <v>6400</v>
      </c>
      <c r="CG2">
        <v>6400</v>
      </c>
      <c r="CH2">
        <v>6513</v>
      </c>
      <c r="CI2">
        <v>6513</v>
      </c>
      <c r="CJ2">
        <v>6515</v>
      </c>
      <c r="CK2">
        <v>6515</v>
      </c>
      <c r="CL2">
        <v>6601</v>
      </c>
      <c r="CM2">
        <v>6601</v>
      </c>
      <c r="CN2">
        <v>6602</v>
      </c>
      <c r="CO2">
        <v>6602</v>
      </c>
      <c r="CP2">
        <v>6607</v>
      </c>
      <c r="CQ2">
        <v>6607</v>
      </c>
      <c r="CR2">
        <v>6611</v>
      </c>
      <c r="CS2">
        <v>6611</v>
      </c>
      <c r="CT2">
        <v>6612</v>
      </c>
      <c r="CU2">
        <v>6612</v>
      </c>
      <c r="CV2">
        <v>6706</v>
      </c>
      <c r="CW2">
        <v>6706</v>
      </c>
      <c r="CX2">
        <v>6709</v>
      </c>
      <c r="CY2">
        <v>6709</v>
      </c>
      <c r="CZ2" s="46">
        <v>7000</v>
      </c>
      <c r="DA2">
        <v>7000</v>
      </c>
      <c r="DB2" s="46">
        <v>7300</v>
      </c>
      <c r="DC2">
        <v>7300</v>
      </c>
      <c r="DD2" s="46">
        <v>7502</v>
      </c>
      <c r="DE2">
        <v>7502</v>
      </c>
      <c r="DF2" s="46">
        <v>7505</v>
      </c>
      <c r="DG2">
        <v>7505</v>
      </c>
      <c r="DH2" s="46">
        <v>7509</v>
      </c>
      <c r="DI2">
        <v>7509</v>
      </c>
      <c r="DJ2" s="46">
        <v>7613</v>
      </c>
      <c r="DK2">
        <v>7613</v>
      </c>
      <c r="DL2" s="46">
        <v>7617</v>
      </c>
      <c r="DM2">
        <v>7617</v>
      </c>
      <c r="DN2" s="46">
        <v>7620</v>
      </c>
      <c r="DO2">
        <v>7620</v>
      </c>
      <c r="DP2">
        <v>7708</v>
      </c>
      <c r="DQ2">
        <v>7708</v>
      </c>
      <c r="DR2">
        <v>8000</v>
      </c>
      <c r="DS2">
        <v>8000</v>
      </c>
      <c r="DT2">
        <v>8200</v>
      </c>
      <c r="DU2">
        <v>8200</v>
      </c>
      <c r="DV2">
        <v>8508</v>
      </c>
      <c r="DW2">
        <v>8508</v>
      </c>
      <c r="DX2">
        <v>8509</v>
      </c>
      <c r="DY2">
        <v>8509</v>
      </c>
      <c r="DZ2">
        <v>8610</v>
      </c>
      <c r="EA2">
        <v>8610</v>
      </c>
      <c r="EB2">
        <v>8613</v>
      </c>
      <c r="EC2">
        <v>8613</v>
      </c>
      <c r="ED2">
        <v>8614</v>
      </c>
      <c r="EE2">
        <v>8614</v>
      </c>
      <c r="EF2">
        <v>8710</v>
      </c>
      <c r="EG2">
        <v>8710</v>
      </c>
      <c r="EH2">
        <v>8716</v>
      </c>
      <c r="EI2">
        <v>8716</v>
      </c>
      <c r="EJ2">
        <v>8717</v>
      </c>
      <c r="EK2">
        <v>8717</v>
      </c>
      <c r="EL2">
        <v>8719</v>
      </c>
      <c r="EM2">
        <v>8719</v>
      </c>
      <c r="EN2">
        <v>8720</v>
      </c>
      <c r="EO2">
        <v>8720</v>
      </c>
      <c r="EP2">
        <v>8721</v>
      </c>
      <c r="EQ2">
        <v>8721</v>
      </c>
      <c r="ER2">
        <v>8722</v>
      </c>
      <c r="ES2">
        <v>8722</v>
      </c>
    </row>
    <row r="3" spans="1:149">
      <c r="A3" s="49" t="s">
        <v>264</v>
      </c>
      <c r="B3" s="479">
        <v>0</v>
      </c>
      <c r="C3" s="480"/>
      <c r="D3" s="452">
        <v>1000</v>
      </c>
      <c r="E3" s="453"/>
      <c r="F3" s="479">
        <v>1100</v>
      </c>
      <c r="G3" s="480">
        <v>1100</v>
      </c>
      <c r="H3" s="479">
        <v>1300</v>
      </c>
      <c r="I3" s="480">
        <v>1300</v>
      </c>
      <c r="J3" s="452">
        <v>1400</v>
      </c>
      <c r="K3" s="453">
        <v>1400</v>
      </c>
      <c r="L3" s="479">
        <v>1604</v>
      </c>
      <c r="M3" s="480">
        <v>1604</v>
      </c>
      <c r="N3" s="479">
        <v>1606</v>
      </c>
      <c r="O3" s="480">
        <v>1606</v>
      </c>
      <c r="P3" s="452">
        <v>2000</v>
      </c>
      <c r="Q3" s="453">
        <v>2000</v>
      </c>
      <c r="R3" s="479">
        <v>2300</v>
      </c>
      <c r="S3" s="480">
        <v>2300</v>
      </c>
      <c r="T3" s="479">
        <v>2503</v>
      </c>
      <c r="U3" s="480">
        <v>2503</v>
      </c>
      <c r="V3" s="452">
        <v>2504</v>
      </c>
      <c r="W3" s="453">
        <v>2504</v>
      </c>
      <c r="X3" s="479">
        <v>2506</v>
      </c>
      <c r="Y3" s="480">
        <v>2506</v>
      </c>
      <c r="Z3" s="479">
        <v>3000</v>
      </c>
      <c r="AA3" s="480">
        <v>3000</v>
      </c>
      <c r="AB3" s="452">
        <v>3506</v>
      </c>
      <c r="AC3" s="453">
        <v>3506</v>
      </c>
      <c r="AD3" s="479">
        <v>3511</v>
      </c>
      <c r="AE3" s="480">
        <v>3511</v>
      </c>
      <c r="AF3" s="479">
        <v>3609</v>
      </c>
      <c r="AG3" s="480">
        <v>3609</v>
      </c>
      <c r="AH3" s="452">
        <v>3709</v>
      </c>
      <c r="AI3" s="453">
        <v>3709</v>
      </c>
      <c r="AJ3" s="479">
        <v>3710</v>
      </c>
      <c r="AK3" s="480">
        <v>3710</v>
      </c>
      <c r="AL3" s="479">
        <v>3711</v>
      </c>
      <c r="AM3" s="480">
        <v>3711</v>
      </c>
      <c r="AN3" s="452">
        <v>3713</v>
      </c>
      <c r="AO3" s="453">
        <v>3713</v>
      </c>
      <c r="AP3" s="479">
        <v>3714</v>
      </c>
      <c r="AQ3" s="480">
        <v>3714</v>
      </c>
      <c r="AR3" s="479">
        <v>3811</v>
      </c>
      <c r="AS3" s="480">
        <v>3811</v>
      </c>
      <c r="AT3" s="452">
        <v>4100</v>
      </c>
      <c r="AU3" s="453">
        <v>4100</v>
      </c>
      <c r="AV3" s="479">
        <v>4200</v>
      </c>
      <c r="AW3" s="480">
        <v>4200</v>
      </c>
      <c r="AX3" s="479">
        <v>4502</v>
      </c>
      <c r="AY3" s="480">
        <v>4502</v>
      </c>
      <c r="AZ3" s="452">
        <v>4604</v>
      </c>
      <c r="BA3" s="453">
        <v>4604</v>
      </c>
      <c r="BB3" s="479">
        <v>4607</v>
      </c>
      <c r="BC3" s="480">
        <v>4607</v>
      </c>
      <c r="BD3" s="479">
        <v>4803</v>
      </c>
      <c r="BE3" s="480">
        <v>4803</v>
      </c>
      <c r="BF3" s="452">
        <v>4901</v>
      </c>
      <c r="BG3" s="453">
        <v>4901</v>
      </c>
      <c r="BH3" s="479">
        <v>4902</v>
      </c>
      <c r="BI3" s="480">
        <v>4902</v>
      </c>
      <c r="BJ3" s="479">
        <v>4911</v>
      </c>
      <c r="BK3" s="480">
        <v>4911</v>
      </c>
      <c r="BL3" s="452">
        <v>5200</v>
      </c>
      <c r="BM3" s="453">
        <v>5200</v>
      </c>
      <c r="BN3" s="479">
        <v>5508</v>
      </c>
      <c r="BO3" s="480">
        <v>5508</v>
      </c>
      <c r="BP3" s="479">
        <v>5604</v>
      </c>
      <c r="BQ3" s="480">
        <v>5604</v>
      </c>
      <c r="BR3" s="452">
        <v>5609</v>
      </c>
      <c r="BS3" s="453">
        <v>5609</v>
      </c>
      <c r="BT3" s="479">
        <v>5611</v>
      </c>
      <c r="BU3" s="480">
        <v>5611</v>
      </c>
      <c r="BV3" s="479">
        <v>5612</v>
      </c>
      <c r="BW3" s="480">
        <v>5612</v>
      </c>
      <c r="BX3" s="452">
        <v>5706</v>
      </c>
      <c r="BY3" s="453">
        <v>5706</v>
      </c>
      <c r="BZ3" s="479">
        <v>6000</v>
      </c>
      <c r="CA3" s="480">
        <v>6000</v>
      </c>
      <c r="CB3" s="479">
        <v>6100</v>
      </c>
      <c r="CC3" s="480">
        <v>6100</v>
      </c>
      <c r="CD3" s="452">
        <v>6250</v>
      </c>
      <c r="CE3" s="453">
        <v>6250</v>
      </c>
      <c r="CF3" s="479">
        <v>6400</v>
      </c>
      <c r="CG3" s="480">
        <v>6400</v>
      </c>
      <c r="CH3" s="479">
        <v>6513</v>
      </c>
      <c r="CI3" s="480">
        <v>6513</v>
      </c>
      <c r="CJ3" s="452">
        <v>6515</v>
      </c>
      <c r="CK3" s="453">
        <v>6514</v>
      </c>
      <c r="CL3" s="479">
        <v>6601</v>
      </c>
      <c r="CM3" s="480">
        <v>6601</v>
      </c>
      <c r="CN3" s="479">
        <v>6602</v>
      </c>
      <c r="CO3" s="480">
        <v>6602</v>
      </c>
      <c r="CP3" s="452">
        <v>6607</v>
      </c>
      <c r="CQ3" s="453">
        <v>6607</v>
      </c>
      <c r="CR3" s="479">
        <v>6611</v>
      </c>
      <c r="CS3" s="480">
        <v>6611</v>
      </c>
      <c r="CT3" s="479">
        <v>6612</v>
      </c>
      <c r="CU3" s="480">
        <v>6612</v>
      </c>
      <c r="CV3" s="452">
        <v>6706</v>
      </c>
      <c r="CW3" s="453">
        <v>6706</v>
      </c>
      <c r="CX3" s="479">
        <v>6709</v>
      </c>
      <c r="CY3" s="480">
        <v>6709</v>
      </c>
      <c r="CZ3" s="479">
        <v>7000</v>
      </c>
      <c r="DA3" s="480">
        <v>7000</v>
      </c>
      <c r="DB3" s="452">
        <v>7300</v>
      </c>
      <c r="DC3" s="453">
        <v>7300</v>
      </c>
      <c r="DD3" s="479">
        <v>7502</v>
      </c>
      <c r="DE3" s="480">
        <v>7502</v>
      </c>
      <c r="DF3" s="479">
        <v>7505</v>
      </c>
      <c r="DG3" s="480">
        <v>7505</v>
      </c>
      <c r="DH3" s="452">
        <v>7509</v>
      </c>
      <c r="DI3" s="453">
        <v>7509</v>
      </c>
      <c r="DJ3" s="479">
        <v>7613</v>
      </c>
      <c r="DK3" s="480">
        <v>7613</v>
      </c>
      <c r="DL3" s="479">
        <v>7617</v>
      </c>
      <c r="DM3" s="480">
        <v>7617</v>
      </c>
      <c r="DN3" s="452">
        <v>7620</v>
      </c>
      <c r="DO3" s="453">
        <v>7620</v>
      </c>
      <c r="DP3" s="479">
        <v>7708</v>
      </c>
      <c r="DQ3" s="480">
        <v>7708</v>
      </c>
      <c r="DR3" s="479">
        <v>8000</v>
      </c>
      <c r="DS3" s="480">
        <v>8000</v>
      </c>
      <c r="DT3" s="452">
        <v>8200</v>
      </c>
      <c r="DU3" s="453">
        <v>8200</v>
      </c>
      <c r="DV3" s="479">
        <v>8508</v>
      </c>
      <c r="DW3" s="480">
        <v>8508</v>
      </c>
      <c r="DX3" s="479">
        <v>8509</v>
      </c>
      <c r="DY3" s="480">
        <v>8509</v>
      </c>
      <c r="DZ3" s="452">
        <v>8610</v>
      </c>
      <c r="EA3" s="453">
        <v>8610</v>
      </c>
      <c r="EB3" s="479">
        <v>8613</v>
      </c>
      <c r="EC3" s="480">
        <v>8613</v>
      </c>
      <c r="ED3" s="479">
        <v>8614</v>
      </c>
      <c r="EE3" s="480">
        <v>8614</v>
      </c>
      <c r="EF3" s="452">
        <v>8710</v>
      </c>
      <c r="EG3" s="453">
        <v>8710</v>
      </c>
      <c r="EH3" s="479">
        <v>8716</v>
      </c>
      <c r="EI3" s="480">
        <v>8716</v>
      </c>
      <c r="EJ3" s="479">
        <v>8717</v>
      </c>
      <c r="EK3" s="480">
        <v>8717</v>
      </c>
      <c r="EL3" s="452">
        <v>8719</v>
      </c>
      <c r="EM3" s="453">
        <v>8719</v>
      </c>
      <c r="EN3" s="479">
        <v>8720</v>
      </c>
      <c r="EO3" s="480">
        <v>8720</v>
      </c>
      <c r="EP3" s="479">
        <v>8721</v>
      </c>
      <c r="EQ3" s="480">
        <v>8721</v>
      </c>
      <c r="ER3" s="452">
        <v>8722</v>
      </c>
      <c r="ES3" s="453">
        <v>8722</v>
      </c>
    </row>
    <row r="4" spans="1:149">
      <c r="A4" s="49"/>
      <c r="B4" s="481" t="s">
        <v>193</v>
      </c>
      <c r="C4" s="482"/>
      <c r="D4" s="454" t="s">
        <v>194</v>
      </c>
      <c r="E4" s="455" t="s">
        <v>194</v>
      </c>
      <c r="F4" s="481" t="s">
        <v>195</v>
      </c>
      <c r="G4" s="482" t="s">
        <v>195</v>
      </c>
      <c r="H4" s="481" t="s">
        <v>196</v>
      </c>
      <c r="I4" s="482" t="s">
        <v>196</v>
      </c>
      <c r="J4" s="454" t="s">
        <v>197</v>
      </c>
      <c r="K4" s="455" t="s">
        <v>197</v>
      </c>
      <c r="L4" s="481" t="s">
        <v>198</v>
      </c>
      <c r="M4" s="482" t="s">
        <v>198</v>
      </c>
      <c r="N4" s="481" t="s">
        <v>199</v>
      </c>
      <c r="O4" s="482" t="s">
        <v>199</v>
      </c>
      <c r="P4" s="454" t="s">
        <v>200</v>
      </c>
      <c r="Q4" s="455" t="s">
        <v>200</v>
      </c>
      <c r="R4" s="481" t="s">
        <v>201</v>
      </c>
      <c r="S4" s="482" t="s">
        <v>201</v>
      </c>
      <c r="T4" s="481" t="s">
        <v>202</v>
      </c>
      <c r="U4" s="482" t="s">
        <v>202</v>
      </c>
      <c r="V4" s="454" t="s">
        <v>203</v>
      </c>
      <c r="W4" s="455" t="s">
        <v>203</v>
      </c>
      <c r="X4" s="481" t="s">
        <v>204</v>
      </c>
      <c r="Y4" s="482" t="s">
        <v>204</v>
      </c>
      <c r="Z4" s="481" t="s">
        <v>205</v>
      </c>
      <c r="AA4" s="482" t="s">
        <v>205</v>
      </c>
      <c r="AB4" s="454" t="s">
        <v>206</v>
      </c>
      <c r="AC4" s="455" t="s">
        <v>206</v>
      </c>
      <c r="AD4" s="481" t="s">
        <v>207</v>
      </c>
      <c r="AE4" s="482" t="s">
        <v>207</v>
      </c>
      <c r="AF4" s="481" t="s">
        <v>208</v>
      </c>
      <c r="AG4" s="482" t="s">
        <v>208</v>
      </c>
      <c r="AH4" s="454" t="s">
        <v>209</v>
      </c>
      <c r="AI4" s="455" t="s">
        <v>209</v>
      </c>
      <c r="AJ4" s="481" t="s">
        <v>210</v>
      </c>
      <c r="AK4" s="482" t="s">
        <v>210</v>
      </c>
      <c r="AL4" s="481" t="s">
        <v>211</v>
      </c>
      <c r="AM4" s="482" t="s">
        <v>211</v>
      </c>
      <c r="AN4" s="454" t="s">
        <v>212</v>
      </c>
      <c r="AO4" s="455" t="s">
        <v>212</v>
      </c>
      <c r="AP4" s="481" t="s">
        <v>213</v>
      </c>
      <c r="AQ4" s="482" t="s">
        <v>213</v>
      </c>
      <c r="AR4" s="481" t="s">
        <v>214</v>
      </c>
      <c r="AS4" s="482" t="s">
        <v>214</v>
      </c>
      <c r="AT4" s="454" t="s">
        <v>215</v>
      </c>
      <c r="AU4" s="455" t="s">
        <v>215</v>
      </c>
      <c r="AV4" s="481" t="s">
        <v>216</v>
      </c>
      <c r="AW4" s="482" t="s">
        <v>216</v>
      </c>
      <c r="AX4" s="481" t="s">
        <v>217</v>
      </c>
      <c r="AY4" s="482" t="s">
        <v>217</v>
      </c>
      <c r="AZ4" s="454" t="s">
        <v>218</v>
      </c>
      <c r="BA4" s="455" t="s">
        <v>218</v>
      </c>
      <c r="BB4" s="481" t="s">
        <v>219</v>
      </c>
      <c r="BC4" s="482" t="s">
        <v>219</v>
      </c>
      <c r="BD4" s="481" t="s">
        <v>220</v>
      </c>
      <c r="BE4" s="482" t="s">
        <v>220</v>
      </c>
      <c r="BF4" s="454" t="s">
        <v>221</v>
      </c>
      <c r="BG4" s="455" t="s">
        <v>221</v>
      </c>
      <c r="BH4" s="481" t="s">
        <v>222</v>
      </c>
      <c r="BI4" s="482" t="s">
        <v>222</v>
      </c>
      <c r="BJ4" s="481" t="s">
        <v>223</v>
      </c>
      <c r="BK4" s="482" t="s">
        <v>223</v>
      </c>
      <c r="BL4" s="454" t="s">
        <v>224</v>
      </c>
      <c r="BM4" s="455" t="s">
        <v>224</v>
      </c>
      <c r="BN4" s="481" t="s">
        <v>225</v>
      </c>
      <c r="BO4" s="482" t="s">
        <v>225</v>
      </c>
      <c r="BP4" s="481" t="s">
        <v>226</v>
      </c>
      <c r="BQ4" s="482" t="s">
        <v>226</v>
      </c>
      <c r="BR4" s="454" t="s">
        <v>227</v>
      </c>
      <c r="BS4" s="455" t="s">
        <v>227</v>
      </c>
      <c r="BT4" s="481" t="s">
        <v>228</v>
      </c>
      <c r="BU4" s="482" t="s">
        <v>228</v>
      </c>
      <c r="BV4" s="481" t="s">
        <v>229</v>
      </c>
      <c r="BW4" s="482" t="s">
        <v>229</v>
      </c>
      <c r="BX4" s="454" t="s">
        <v>230</v>
      </c>
      <c r="BY4" s="455" t="s">
        <v>230</v>
      </c>
      <c r="BZ4" s="481" t="s">
        <v>231</v>
      </c>
      <c r="CA4" s="482" t="s">
        <v>231</v>
      </c>
      <c r="CB4" s="481" t="s">
        <v>232</v>
      </c>
      <c r="CC4" s="482" t="s">
        <v>232</v>
      </c>
      <c r="CD4" s="454" t="s">
        <v>233</v>
      </c>
      <c r="CE4" s="455" t="s">
        <v>233</v>
      </c>
      <c r="CF4" s="481" t="s">
        <v>234</v>
      </c>
      <c r="CG4" s="482" t="s">
        <v>234</v>
      </c>
      <c r="CH4" s="481" t="s">
        <v>235</v>
      </c>
      <c r="CI4" s="482" t="s">
        <v>235</v>
      </c>
      <c r="CJ4" s="454" t="s">
        <v>236</v>
      </c>
      <c r="CK4" s="455" t="s">
        <v>237</v>
      </c>
      <c r="CL4" s="481" t="s">
        <v>238</v>
      </c>
      <c r="CM4" s="482" t="s">
        <v>238</v>
      </c>
      <c r="CN4" s="481" t="s">
        <v>239</v>
      </c>
      <c r="CO4" s="482" t="s">
        <v>239</v>
      </c>
      <c r="CP4" s="454" t="s">
        <v>240</v>
      </c>
      <c r="CQ4" s="455" t="s">
        <v>240</v>
      </c>
      <c r="CR4" s="481" t="s">
        <v>241</v>
      </c>
      <c r="CS4" s="482" t="s">
        <v>241</v>
      </c>
      <c r="CT4" s="481" t="s">
        <v>242</v>
      </c>
      <c r="CU4" s="482" t="s">
        <v>242</v>
      </c>
      <c r="CV4" s="454" t="s">
        <v>243</v>
      </c>
      <c r="CW4" s="455" t="s">
        <v>243</v>
      </c>
      <c r="CX4" s="481" t="s">
        <v>244</v>
      </c>
      <c r="CY4" s="482" t="s">
        <v>244</v>
      </c>
      <c r="CZ4" s="481" t="s">
        <v>6</v>
      </c>
      <c r="DA4" s="482" t="s">
        <v>6</v>
      </c>
      <c r="DB4" s="454" t="s">
        <v>7</v>
      </c>
      <c r="DC4" s="455" t="s">
        <v>7</v>
      </c>
      <c r="DD4" s="481" t="s">
        <v>8</v>
      </c>
      <c r="DE4" s="482" t="s">
        <v>8</v>
      </c>
      <c r="DF4" s="481" t="s">
        <v>9</v>
      </c>
      <c r="DG4" s="482" t="s">
        <v>9</v>
      </c>
      <c r="DH4" s="454" t="s">
        <v>10</v>
      </c>
      <c r="DI4" s="455" t="s">
        <v>10</v>
      </c>
      <c r="DJ4" s="481" t="s">
        <v>164</v>
      </c>
      <c r="DK4" s="482" t="s">
        <v>164</v>
      </c>
      <c r="DL4" s="481" t="s">
        <v>11</v>
      </c>
      <c r="DM4" s="482" t="s">
        <v>11</v>
      </c>
      <c r="DN4" s="454" t="s">
        <v>12</v>
      </c>
      <c r="DO4" s="455" t="s">
        <v>12</v>
      </c>
      <c r="DP4" s="481" t="s">
        <v>245</v>
      </c>
      <c r="DQ4" s="482" t="s">
        <v>245</v>
      </c>
      <c r="DR4" s="481" t="s">
        <v>246</v>
      </c>
      <c r="DS4" s="482" t="s">
        <v>246</v>
      </c>
      <c r="DT4" s="454" t="s">
        <v>247</v>
      </c>
      <c r="DU4" s="455" t="s">
        <v>247</v>
      </c>
      <c r="DV4" s="481" t="s">
        <v>248</v>
      </c>
      <c r="DW4" s="482" t="s">
        <v>248</v>
      </c>
      <c r="DX4" s="481" t="s">
        <v>249</v>
      </c>
      <c r="DY4" s="482" t="s">
        <v>249</v>
      </c>
      <c r="DZ4" s="454" t="s">
        <v>250</v>
      </c>
      <c r="EA4" s="455" t="s">
        <v>250</v>
      </c>
      <c r="EB4" s="481" t="s">
        <v>251</v>
      </c>
      <c r="EC4" s="482" t="s">
        <v>251</v>
      </c>
      <c r="ED4" s="481" t="s">
        <v>252</v>
      </c>
      <c r="EE4" s="482" t="s">
        <v>252</v>
      </c>
      <c r="EF4" s="454" t="s">
        <v>253</v>
      </c>
      <c r="EG4" s="455" t="s">
        <v>253</v>
      </c>
      <c r="EH4" s="481" t="s">
        <v>254</v>
      </c>
      <c r="EI4" s="482" t="s">
        <v>254</v>
      </c>
      <c r="EJ4" s="481" t="s">
        <v>255</v>
      </c>
      <c r="EK4" s="482" t="s">
        <v>255</v>
      </c>
      <c r="EL4" s="454" t="s">
        <v>256</v>
      </c>
      <c r="EM4" s="455" t="s">
        <v>257</v>
      </c>
      <c r="EN4" s="481" t="s">
        <v>258</v>
      </c>
      <c r="EO4" s="482" t="s">
        <v>259</v>
      </c>
      <c r="EP4" s="481" t="s">
        <v>260</v>
      </c>
      <c r="EQ4" s="482" t="s">
        <v>260</v>
      </c>
      <c r="ER4" s="454" t="s">
        <v>261</v>
      </c>
      <c r="ES4" s="455" t="s">
        <v>261</v>
      </c>
    </row>
    <row r="5" spans="1:149">
      <c r="A5" s="10" t="s">
        <v>169</v>
      </c>
      <c r="B5" s="50">
        <v>121822</v>
      </c>
      <c r="C5" s="53">
        <v>121822</v>
      </c>
      <c r="D5" s="13">
        <v>33205</v>
      </c>
      <c r="E5" s="14">
        <v>33205</v>
      </c>
      <c r="F5" s="50">
        <v>4411</v>
      </c>
      <c r="G5" s="53">
        <v>4411</v>
      </c>
      <c r="H5" s="50">
        <v>14453</v>
      </c>
      <c r="I5" s="53">
        <v>14453</v>
      </c>
      <c r="J5" s="13">
        <v>27875</v>
      </c>
      <c r="K5" s="14">
        <v>27875</v>
      </c>
      <c r="L5" s="50">
        <v>9300</v>
      </c>
      <c r="M5" s="53">
        <v>9300</v>
      </c>
      <c r="N5" s="50">
        <v>216</v>
      </c>
      <c r="O5" s="53">
        <v>216</v>
      </c>
      <c r="P5" s="13">
        <v>14924</v>
      </c>
      <c r="Q5" s="14">
        <v>14924</v>
      </c>
      <c r="R5" s="50">
        <v>2995</v>
      </c>
      <c r="S5" s="53">
        <v>2995</v>
      </c>
      <c r="T5" s="50">
        <v>1580</v>
      </c>
      <c r="U5" s="53">
        <v>1580</v>
      </c>
      <c r="V5" s="13">
        <v>1425</v>
      </c>
      <c r="W5" s="14">
        <v>1425</v>
      </c>
      <c r="X5" s="50">
        <v>1102</v>
      </c>
      <c r="Y5" s="53">
        <v>1102</v>
      </c>
      <c r="Z5" s="50">
        <v>6767</v>
      </c>
      <c r="AA5" s="53">
        <v>6767</v>
      </c>
      <c r="AB5" s="13">
        <v>62</v>
      </c>
      <c r="AC5" s="14">
        <v>62</v>
      </c>
      <c r="AD5" s="50">
        <v>635</v>
      </c>
      <c r="AE5" s="53">
        <v>635</v>
      </c>
      <c r="AF5" s="50">
        <v>3539</v>
      </c>
      <c r="AG5" s="53">
        <v>3539</v>
      </c>
      <c r="AH5" s="13">
        <v>900</v>
      </c>
      <c r="AI5" s="14">
        <v>900</v>
      </c>
      <c r="AJ5" s="50">
        <v>53</v>
      </c>
      <c r="AK5" s="53">
        <v>53</v>
      </c>
      <c r="AL5" s="50">
        <v>1107</v>
      </c>
      <c r="AM5" s="53">
        <v>1107</v>
      </c>
      <c r="AN5" s="13">
        <v>144</v>
      </c>
      <c r="AO5" s="14">
        <v>144</v>
      </c>
      <c r="AP5" s="50">
        <v>1679</v>
      </c>
      <c r="AQ5" s="53">
        <v>1679</v>
      </c>
      <c r="AR5" s="50">
        <v>680</v>
      </c>
      <c r="AS5" s="53">
        <v>680</v>
      </c>
      <c r="AT5" s="13">
        <v>923</v>
      </c>
      <c r="AU5" s="14">
        <v>923</v>
      </c>
      <c r="AV5" s="50">
        <v>3629</v>
      </c>
      <c r="AW5" s="53">
        <v>3629</v>
      </c>
      <c r="AX5" s="50">
        <v>268</v>
      </c>
      <c r="AY5" s="53">
        <v>268</v>
      </c>
      <c r="AZ5" s="13">
        <v>305</v>
      </c>
      <c r="BA5" s="14">
        <v>305</v>
      </c>
      <c r="BB5" s="50">
        <v>1002</v>
      </c>
      <c r="BC5" s="53">
        <v>1002</v>
      </c>
      <c r="BD5" s="50">
        <v>204</v>
      </c>
      <c r="BE5" s="53">
        <v>204</v>
      </c>
      <c r="BF5" s="13">
        <v>54</v>
      </c>
      <c r="BG5" s="14">
        <v>54</v>
      </c>
      <c r="BH5" s="50">
        <v>112</v>
      </c>
      <c r="BI5" s="53">
        <v>112</v>
      </c>
      <c r="BJ5" s="50">
        <v>473</v>
      </c>
      <c r="BK5" s="53">
        <v>473</v>
      </c>
      <c r="BL5" s="13">
        <v>3910</v>
      </c>
      <c r="BM5" s="14">
        <v>3910</v>
      </c>
      <c r="BN5" s="50">
        <v>1171</v>
      </c>
      <c r="BO5" s="53">
        <v>1171</v>
      </c>
      <c r="BP5" s="50">
        <v>861</v>
      </c>
      <c r="BQ5" s="53">
        <v>861</v>
      </c>
      <c r="BR5" s="13">
        <v>488</v>
      </c>
      <c r="BS5" s="14">
        <v>488</v>
      </c>
      <c r="BT5" s="50">
        <v>99</v>
      </c>
      <c r="BU5" s="53">
        <v>99</v>
      </c>
      <c r="BV5" s="50">
        <v>414</v>
      </c>
      <c r="BW5" s="53">
        <v>414</v>
      </c>
      <c r="BX5" s="13">
        <v>194</v>
      </c>
      <c r="BY5" s="14">
        <v>194</v>
      </c>
      <c r="BZ5" s="50">
        <v>18191</v>
      </c>
      <c r="CA5" s="53">
        <v>18191</v>
      </c>
      <c r="CB5" s="50">
        <v>2806</v>
      </c>
      <c r="CC5" s="53">
        <v>2806</v>
      </c>
      <c r="CD5" s="13">
        <v>2037</v>
      </c>
      <c r="CE5" s="14">
        <v>2037</v>
      </c>
      <c r="CF5" s="50">
        <v>1861</v>
      </c>
      <c r="CG5" s="53">
        <v>1861</v>
      </c>
      <c r="CH5" s="50">
        <v>1032</v>
      </c>
      <c r="CI5" s="53">
        <v>1032</v>
      </c>
      <c r="CJ5" s="13">
        <v>567</v>
      </c>
      <c r="CK5" s="14">
        <v>567</v>
      </c>
      <c r="CL5" s="50">
        <v>414</v>
      </c>
      <c r="CM5" s="53">
        <v>414</v>
      </c>
      <c r="CN5" s="50">
        <v>364</v>
      </c>
      <c r="CO5" s="53">
        <v>364</v>
      </c>
      <c r="CP5" s="13">
        <v>395</v>
      </c>
      <c r="CQ5" s="14">
        <v>395</v>
      </c>
      <c r="CR5" s="50">
        <v>59</v>
      </c>
      <c r="CS5" s="53">
        <v>59</v>
      </c>
      <c r="CT5" s="50">
        <v>920</v>
      </c>
      <c r="CU5" s="53">
        <v>920</v>
      </c>
      <c r="CV5" s="13">
        <v>98</v>
      </c>
      <c r="CW5" s="14">
        <v>98</v>
      </c>
      <c r="CX5" s="50">
        <v>513</v>
      </c>
      <c r="CY5" s="53">
        <v>513</v>
      </c>
      <c r="CZ5" s="54">
        <v>653</v>
      </c>
      <c r="DA5" s="53">
        <v>653</v>
      </c>
      <c r="DB5" s="54">
        <v>4747</v>
      </c>
      <c r="DC5" s="14">
        <v>4747</v>
      </c>
      <c r="DD5" s="54">
        <v>674</v>
      </c>
      <c r="DE5" s="53">
        <v>674</v>
      </c>
      <c r="DF5" s="54">
        <v>75</v>
      </c>
      <c r="DG5" s="53">
        <v>75</v>
      </c>
      <c r="DH5" s="54">
        <v>135</v>
      </c>
      <c r="DI5" s="14">
        <v>135</v>
      </c>
      <c r="DJ5" s="54">
        <v>186</v>
      </c>
      <c r="DK5" s="53">
        <v>186</v>
      </c>
      <c r="DL5" s="54">
        <v>422</v>
      </c>
      <c r="DM5" s="53">
        <v>422</v>
      </c>
      <c r="DN5" s="54">
        <v>3454</v>
      </c>
      <c r="DO5" s="14">
        <v>3454</v>
      </c>
      <c r="DP5" s="50">
        <v>2150</v>
      </c>
      <c r="DQ5" s="53">
        <v>2150</v>
      </c>
      <c r="DR5" s="50">
        <v>4272</v>
      </c>
      <c r="DS5" s="53">
        <v>4272</v>
      </c>
      <c r="DT5" s="13">
        <v>8052</v>
      </c>
      <c r="DU5" s="14">
        <v>8052</v>
      </c>
      <c r="DV5" s="50">
        <v>480</v>
      </c>
      <c r="DW5" s="53">
        <v>480</v>
      </c>
      <c r="DX5" s="50">
        <v>460</v>
      </c>
      <c r="DY5" s="53">
        <v>460</v>
      </c>
      <c r="DZ5" s="13">
        <v>216</v>
      </c>
      <c r="EA5" s="14">
        <v>216</v>
      </c>
      <c r="EB5" s="50">
        <v>1749</v>
      </c>
      <c r="EC5" s="53">
        <v>1749</v>
      </c>
      <c r="ED5" s="50">
        <v>1548</v>
      </c>
      <c r="EE5" s="53">
        <v>1548</v>
      </c>
      <c r="EF5" s="13">
        <v>794</v>
      </c>
      <c r="EG5" s="14">
        <v>794</v>
      </c>
      <c r="EH5" s="50">
        <v>2384</v>
      </c>
      <c r="EI5" s="53">
        <v>2384</v>
      </c>
      <c r="EJ5" s="50">
        <v>1885</v>
      </c>
      <c r="EK5" s="53">
        <v>1885</v>
      </c>
      <c r="EL5" s="13">
        <v>431</v>
      </c>
      <c r="EM5" s="14">
        <v>431</v>
      </c>
      <c r="EN5" s="50">
        <v>518</v>
      </c>
      <c r="EO5" s="53">
        <v>518</v>
      </c>
      <c r="EP5" s="50">
        <v>961</v>
      </c>
      <c r="EQ5" s="53">
        <v>961</v>
      </c>
      <c r="ER5" s="13">
        <v>616</v>
      </c>
      <c r="ES5" s="14">
        <v>616</v>
      </c>
    </row>
    <row r="6" spans="1:149">
      <c r="B6" s="55"/>
      <c r="C6" s="55" t="s">
        <v>171</v>
      </c>
      <c r="D6" s="16"/>
      <c r="E6" s="16" t="s">
        <v>171</v>
      </c>
      <c r="F6" s="55"/>
      <c r="G6" s="55" t="s">
        <v>171</v>
      </c>
      <c r="H6" s="55"/>
      <c r="I6" s="55" t="s">
        <v>171</v>
      </c>
      <c r="J6" s="16"/>
      <c r="K6" s="16" t="s">
        <v>171</v>
      </c>
      <c r="L6" s="55"/>
      <c r="M6" s="55" t="s">
        <v>171</v>
      </c>
      <c r="N6" s="55"/>
      <c r="O6" s="55" t="s">
        <v>171</v>
      </c>
      <c r="P6" s="16"/>
      <c r="Q6" s="16" t="s">
        <v>171</v>
      </c>
      <c r="R6" s="55"/>
      <c r="S6" s="55" t="s">
        <v>171</v>
      </c>
      <c r="T6" s="55"/>
      <c r="U6" s="55" t="s">
        <v>171</v>
      </c>
      <c r="V6" s="16"/>
      <c r="W6" s="16" t="s">
        <v>171</v>
      </c>
      <c r="X6" s="55"/>
      <c r="Y6" s="55" t="s">
        <v>171</v>
      </c>
      <c r="Z6" s="55"/>
      <c r="AA6" s="55" t="s">
        <v>171</v>
      </c>
      <c r="AB6" s="16"/>
      <c r="AC6" s="16" t="s">
        <v>171</v>
      </c>
      <c r="AD6" s="55"/>
      <c r="AE6" s="55" t="s">
        <v>171</v>
      </c>
      <c r="AF6" s="55"/>
      <c r="AG6" s="55" t="s">
        <v>171</v>
      </c>
      <c r="AH6" s="16"/>
      <c r="AI6" s="16" t="s">
        <v>171</v>
      </c>
      <c r="AJ6" s="55"/>
      <c r="AK6" s="55" t="s">
        <v>171</v>
      </c>
      <c r="AL6" s="55"/>
      <c r="AM6" s="55" t="s">
        <v>171</v>
      </c>
      <c r="AN6" s="16"/>
      <c r="AO6" s="16" t="s">
        <v>171</v>
      </c>
      <c r="AP6" s="55"/>
      <c r="AQ6" s="55" t="s">
        <v>171</v>
      </c>
      <c r="AR6" s="55"/>
      <c r="AS6" s="55" t="s">
        <v>171</v>
      </c>
      <c r="AT6" s="16"/>
      <c r="AU6" s="16" t="s">
        <v>171</v>
      </c>
      <c r="AV6" s="55"/>
      <c r="AW6" s="55" t="s">
        <v>171</v>
      </c>
      <c r="AX6" s="55"/>
      <c r="AY6" s="55" t="s">
        <v>171</v>
      </c>
      <c r="AZ6" s="16"/>
      <c r="BA6" s="16" t="s">
        <v>171</v>
      </c>
      <c r="BB6" s="55"/>
      <c r="BC6" s="55" t="s">
        <v>171</v>
      </c>
      <c r="BD6" s="55"/>
      <c r="BE6" s="55" t="s">
        <v>171</v>
      </c>
      <c r="BF6" s="16"/>
      <c r="BG6" s="16" t="s">
        <v>171</v>
      </c>
      <c r="BH6" s="55"/>
      <c r="BI6" s="55" t="s">
        <v>171</v>
      </c>
      <c r="BJ6" s="55"/>
      <c r="BK6" s="55" t="s">
        <v>171</v>
      </c>
      <c r="BL6" s="16"/>
      <c r="BM6" s="16" t="s">
        <v>171</v>
      </c>
      <c r="BN6" s="55"/>
      <c r="BO6" s="55" t="s">
        <v>171</v>
      </c>
      <c r="BP6" s="55"/>
      <c r="BQ6" s="55" t="s">
        <v>171</v>
      </c>
      <c r="BR6" s="16"/>
      <c r="BS6" s="16" t="s">
        <v>171</v>
      </c>
      <c r="BT6" s="55"/>
      <c r="BU6" s="55" t="s">
        <v>171</v>
      </c>
      <c r="BV6" s="55"/>
      <c r="BW6" s="55" t="s">
        <v>171</v>
      </c>
      <c r="BX6" s="16"/>
      <c r="BY6" s="16" t="s">
        <v>171</v>
      </c>
      <c r="BZ6" s="55"/>
      <c r="CA6" s="55" t="s">
        <v>171</v>
      </c>
      <c r="CB6" s="55"/>
      <c r="CC6" s="55" t="s">
        <v>171</v>
      </c>
      <c r="CD6" s="16"/>
      <c r="CE6" s="16" t="s">
        <v>171</v>
      </c>
      <c r="CF6" s="55"/>
      <c r="CG6" s="55" t="s">
        <v>171</v>
      </c>
      <c r="CH6" s="55"/>
      <c r="CI6" s="55" t="s">
        <v>171</v>
      </c>
      <c r="CJ6" s="16"/>
      <c r="CK6" s="16" t="s">
        <v>171</v>
      </c>
      <c r="CL6" s="55"/>
      <c r="CM6" s="55" t="s">
        <v>171</v>
      </c>
      <c r="CN6" s="55"/>
      <c r="CO6" s="55" t="s">
        <v>171</v>
      </c>
      <c r="CP6" s="16"/>
      <c r="CQ6" s="16" t="s">
        <v>171</v>
      </c>
      <c r="CR6" s="55"/>
      <c r="CS6" s="55" t="s">
        <v>171</v>
      </c>
      <c r="CT6" s="55"/>
      <c r="CU6" s="55" t="s">
        <v>171</v>
      </c>
      <c r="CV6" s="16"/>
      <c r="CW6" s="16" t="s">
        <v>171</v>
      </c>
      <c r="CX6" s="55"/>
      <c r="CY6" s="55" t="s">
        <v>171</v>
      </c>
      <c r="CZ6" s="56"/>
      <c r="DA6" s="55" t="s">
        <v>171</v>
      </c>
      <c r="DB6" s="56"/>
      <c r="DC6" s="16" t="s">
        <v>171</v>
      </c>
      <c r="DD6" s="56"/>
      <c r="DE6" s="55" t="s">
        <v>171</v>
      </c>
      <c r="DF6" s="56"/>
      <c r="DG6" s="55" t="s">
        <v>171</v>
      </c>
      <c r="DH6" s="56"/>
      <c r="DI6" s="16" t="s">
        <v>171</v>
      </c>
      <c r="DJ6" s="56"/>
      <c r="DK6" s="55" t="s">
        <v>171</v>
      </c>
      <c r="DL6" s="56"/>
      <c r="DM6" s="55" t="s">
        <v>171</v>
      </c>
      <c r="DN6" s="56"/>
      <c r="DO6" s="16" t="s">
        <v>171</v>
      </c>
      <c r="DP6" s="55"/>
      <c r="DQ6" s="55" t="s">
        <v>171</v>
      </c>
      <c r="DR6" s="55"/>
      <c r="DS6" s="55" t="s">
        <v>171</v>
      </c>
      <c r="DT6" s="16"/>
      <c r="DU6" s="16" t="s">
        <v>171</v>
      </c>
      <c r="DV6" s="55"/>
      <c r="DW6" s="55" t="s">
        <v>171</v>
      </c>
      <c r="DX6" s="55"/>
      <c r="DY6" s="55" t="s">
        <v>171</v>
      </c>
      <c r="DZ6" s="16"/>
      <c r="EA6" s="16" t="s">
        <v>171</v>
      </c>
      <c r="EB6" s="55"/>
      <c r="EC6" s="55" t="s">
        <v>171</v>
      </c>
      <c r="ED6" s="55"/>
      <c r="EE6" s="55" t="s">
        <v>171</v>
      </c>
      <c r="EF6" s="16"/>
      <c r="EG6" s="16" t="s">
        <v>171</v>
      </c>
      <c r="EH6" s="55"/>
      <c r="EI6" s="55" t="s">
        <v>171</v>
      </c>
      <c r="EJ6" s="55"/>
      <c r="EK6" s="55" t="s">
        <v>171</v>
      </c>
      <c r="EL6" s="16"/>
      <c r="EM6" s="16" t="s">
        <v>171</v>
      </c>
      <c r="EN6" s="55"/>
      <c r="EO6" s="55" t="s">
        <v>171</v>
      </c>
      <c r="EP6" s="55"/>
      <c r="EQ6" s="55" t="s">
        <v>171</v>
      </c>
      <c r="ER6" s="16"/>
      <c r="ES6" s="16" t="s">
        <v>171</v>
      </c>
    </row>
    <row r="7" spans="1:149">
      <c r="B7" s="57" t="s">
        <v>172</v>
      </c>
      <c r="C7" s="57" t="s">
        <v>174</v>
      </c>
      <c r="D7" s="18" t="s">
        <v>172</v>
      </c>
      <c r="E7" s="18" t="s">
        <v>174</v>
      </c>
      <c r="F7" s="57" t="s">
        <v>172</v>
      </c>
      <c r="G7" s="57" t="s">
        <v>174</v>
      </c>
      <c r="H7" s="57" t="s">
        <v>172</v>
      </c>
      <c r="I7" s="57" t="s">
        <v>174</v>
      </c>
      <c r="J7" s="18" t="s">
        <v>172</v>
      </c>
      <c r="K7" s="18" t="s">
        <v>174</v>
      </c>
      <c r="L7" s="57" t="s">
        <v>172</v>
      </c>
      <c r="M7" s="57" t="s">
        <v>174</v>
      </c>
      <c r="N7" s="57" t="s">
        <v>172</v>
      </c>
      <c r="O7" s="57" t="s">
        <v>174</v>
      </c>
      <c r="P7" s="18" t="s">
        <v>172</v>
      </c>
      <c r="Q7" s="18" t="s">
        <v>174</v>
      </c>
      <c r="R7" s="57" t="s">
        <v>172</v>
      </c>
      <c r="S7" s="57" t="s">
        <v>174</v>
      </c>
      <c r="T7" s="57" t="s">
        <v>172</v>
      </c>
      <c r="U7" s="57" t="s">
        <v>174</v>
      </c>
      <c r="V7" s="18" t="s">
        <v>172</v>
      </c>
      <c r="W7" s="18" t="s">
        <v>174</v>
      </c>
      <c r="X7" s="57" t="s">
        <v>172</v>
      </c>
      <c r="Y7" s="57" t="s">
        <v>174</v>
      </c>
      <c r="Z7" s="57" t="s">
        <v>172</v>
      </c>
      <c r="AA7" s="57" t="s">
        <v>174</v>
      </c>
      <c r="AB7" s="18" t="s">
        <v>172</v>
      </c>
      <c r="AC7" s="18" t="s">
        <v>174</v>
      </c>
      <c r="AD7" s="57" t="s">
        <v>172</v>
      </c>
      <c r="AE7" s="57" t="s">
        <v>174</v>
      </c>
      <c r="AF7" s="57" t="s">
        <v>172</v>
      </c>
      <c r="AG7" s="57" t="s">
        <v>174</v>
      </c>
      <c r="AH7" s="18" t="s">
        <v>172</v>
      </c>
      <c r="AI7" s="18" t="s">
        <v>174</v>
      </c>
      <c r="AJ7" s="57" t="s">
        <v>172</v>
      </c>
      <c r="AK7" s="57" t="s">
        <v>174</v>
      </c>
      <c r="AL7" s="57" t="s">
        <v>172</v>
      </c>
      <c r="AM7" s="57" t="s">
        <v>174</v>
      </c>
      <c r="AN7" s="18" t="s">
        <v>172</v>
      </c>
      <c r="AO7" s="18" t="s">
        <v>174</v>
      </c>
      <c r="AP7" s="57" t="s">
        <v>172</v>
      </c>
      <c r="AQ7" s="57" t="s">
        <v>174</v>
      </c>
      <c r="AR7" s="57" t="s">
        <v>172</v>
      </c>
      <c r="AS7" s="57" t="s">
        <v>174</v>
      </c>
      <c r="AT7" s="18" t="s">
        <v>172</v>
      </c>
      <c r="AU7" s="18" t="s">
        <v>174</v>
      </c>
      <c r="AV7" s="57" t="s">
        <v>172</v>
      </c>
      <c r="AW7" s="57" t="s">
        <v>174</v>
      </c>
      <c r="AX7" s="57" t="s">
        <v>172</v>
      </c>
      <c r="AY7" s="57" t="s">
        <v>174</v>
      </c>
      <c r="AZ7" s="18" t="s">
        <v>172</v>
      </c>
      <c r="BA7" s="18" t="s">
        <v>174</v>
      </c>
      <c r="BB7" s="57" t="s">
        <v>172</v>
      </c>
      <c r="BC7" s="57" t="s">
        <v>174</v>
      </c>
      <c r="BD7" s="57" t="s">
        <v>172</v>
      </c>
      <c r="BE7" s="57" t="s">
        <v>174</v>
      </c>
      <c r="BF7" s="18" t="s">
        <v>172</v>
      </c>
      <c r="BG7" s="18" t="s">
        <v>174</v>
      </c>
      <c r="BH7" s="57" t="s">
        <v>172</v>
      </c>
      <c r="BI7" s="57" t="s">
        <v>174</v>
      </c>
      <c r="BJ7" s="57" t="s">
        <v>172</v>
      </c>
      <c r="BK7" s="57" t="s">
        <v>174</v>
      </c>
      <c r="BL7" s="18" t="s">
        <v>172</v>
      </c>
      <c r="BM7" s="18" t="s">
        <v>174</v>
      </c>
      <c r="BN7" s="57" t="s">
        <v>172</v>
      </c>
      <c r="BO7" s="57" t="s">
        <v>174</v>
      </c>
      <c r="BP7" s="57" t="s">
        <v>172</v>
      </c>
      <c r="BQ7" s="57" t="s">
        <v>174</v>
      </c>
      <c r="BR7" s="18" t="s">
        <v>172</v>
      </c>
      <c r="BS7" s="18" t="s">
        <v>174</v>
      </c>
      <c r="BT7" s="57" t="s">
        <v>172</v>
      </c>
      <c r="BU7" s="57" t="s">
        <v>174</v>
      </c>
      <c r="BV7" s="57" t="s">
        <v>172</v>
      </c>
      <c r="BW7" s="57" t="s">
        <v>174</v>
      </c>
      <c r="BX7" s="18" t="s">
        <v>172</v>
      </c>
      <c r="BY7" s="18" t="s">
        <v>174</v>
      </c>
      <c r="BZ7" s="57" t="s">
        <v>172</v>
      </c>
      <c r="CA7" s="57" t="s">
        <v>174</v>
      </c>
      <c r="CB7" s="57" t="s">
        <v>172</v>
      </c>
      <c r="CC7" s="57" t="s">
        <v>174</v>
      </c>
      <c r="CD7" s="18" t="s">
        <v>172</v>
      </c>
      <c r="CE7" s="18" t="s">
        <v>174</v>
      </c>
      <c r="CF7" s="57" t="s">
        <v>172</v>
      </c>
      <c r="CG7" s="57" t="s">
        <v>174</v>
      </c>
      <c r="CH7" s="57" t="s">
        <v>172</v>
      </c>
      <c r="CI7" s="57" t="s">
        <v>174</v>
      </c>
      <c r="CJ7" s="18" t="s">
        <v>172</v>
      </c>
      <c r="CK7" s="18" t="s">
        <v>174</v>
      </c>
      <c r="CL7" s="57" t="s">
        <v>172</v>
      </c>
      <c r="CM7" s="57" t="s">
        <v>174</v>
      </c>
      <c r="CN7" s="57" t="s">
        <v>172</v>
      </c>
      <c r="CO7" s="57" t="s">
        <v>174</v>
      </c>
      <c r="CP7" s="18" t="s">
        <v>172</v>
      </c>
      <c r="CQ7" s="18" t="s">
        <v>174</v>
      </c>
      <c r="CR7" s="57" t="s">
        <v>172</v>
      </c>
      <c r="CS7" s="57" t="s">
        <v>174</v>
      </c>
      <c r="CT7" s="57" t="s">
        <v>172</v>
      </c>
      <c r="CU7" s="57" t="s">
        <v>174</v>
      </c>
      <c r="CV7" s="18" t="s">
        <v>172</v>
      </c>
      <c r="CW7" s="18" t="s">
        <v>174</v>
      </c>
      <c r="CX7" s="57" t="s">
        <v>172</v>
      </c>
      <c r="CY7" s="57" t="s">
        <v>174</v>
      </c>
      <c r="CZ7" s="58" t="s">
        <v>172</v>
      </c>
      <c r="DA7" s="57" t="s">
        <v>174</v>
      </c>
      <c r="DB7" s="58" t="s">
        <v>172</v>
      </c>
      <c r="DC7" s="18" t="s">
        <v>174</v>
      </c>
      <c r="DD7" s="58" t="s">
        <v>172</v>
      </c>
      <c r="DE7" s="57" t="s">
        <v>174</v>
      </c>
      <c r="DF7" s="58" t="s">
        <v>172</v>
      </c>
      <c r="DG7" s="57" t="s">
        <v>174</v>
      </c>
      <c r="DH7" s="58" t="s">
        <v>172</v>
      </c>
      <c r="DI7" s="18" t="s">
        <v>174</v>
      </c>
      <c r="DJ7" s="58" t="s">
        <v>172</v>
      </c>
      <c r="DK7" s="57" t="s">
        <v>174</v>
      </c>
      <c r="DL7" s="58" t="s">
        <v>172</v>
      </c>
      <c r="DM7" s="57" t="s">
        <v>174</v>
      </c>
      <c r="DN7" s="58" t="s">
        <v>172</v>
      </c>
      <c r="DO7" s="18" t="s">
        <v>174</v>
      </c>
      <c r="DP7" s="57" t="s">
        <v>172</v>
      </c>
      <c r="DQ7" s="57" t="s">
        <v>174</v>
      </c>
      <c r="DR7" s="57" t="s">
        <v>172</v>
      </c>
      <c r="DS7" s="57" t="s">
        <v>174</v>
      </c>
      <c r="DT7" s="18" t="s">
        <v>172</v>
      </c>
      <c r="DU7" s="18" t="s">
        <v>174</v>
      </c>
      <c r="DV7" s="57" t="s">
        <v>172</v>
      </c>
      <c r="DW7" s="57" t="s">
        <v>174</v>
      </c>
      <c r="DX7" s="57" t="s">
        <v>172</v>
      </c>
      <c r="DY7" s="57" t="s">
        <v>174</v>
      </c>
      <c r="DZ7" s="18" t="s">
        <v>172</v>
      </c>
      <c r="EA7" s="18" t="s">
        <v>174</v>
      </c>
      <c r="EB7" s="57" t="s">
        <v>172</v>
      </c>
      <c r="EC7" s="57" t="s">
        <v>174</v>
      </c>
      <c r="ED7" s="57" t="s">
        <v>172</v>
      </c>
      <c r="EE7" s="57" t="s">
        <v>174</v>
      </c>
      <c r="EF7" s="18" t="s">
        <v>172</v>
      </c>
      <c r="EG7" s="18" t="s">
        <v>174</v>
      </c>
      <c r="EH7" s="57" t="s">
        <v>172</v>
      </c>
      <c r="EI7" s="57" t="s">
        <v>174</v>
      </c>
      <c r="EJ7" s="57" t="s">
        <v>172</v>
      </c>
      <c r="EK7" s="57" t="s">
        <v>174</v>
      </c>
      <c r="EL7" s="18" t="s">
        <v>172</v>
      </c>
      <c r="EM7" s="18" t="s">
        <v>174</v>
      </c>
      <c r="EN7" s="57" t="s">
        <v>172</v>
      </c>
      <c r="EO7" s="57" t="s">
        <v>174</v>
      </c>
      <c r="EP7" s="57" t="s">
        <v>172</v>
      </c>
      <c r="EQ7" s="57" t="s">
        <v>174</v>
      </c>
      <c r="ER7" s="18" t="s">
        <v>172</v>
      </c>
      <c r="ES7" s="18" t="s">
        <v>174</v>
      </c>
    </row>
    <row r="8" spans="1:149" outlineLevel="1">
      <c r="B8" s="59"/>
      <c r="C8" s="59"/>
      <c r="D8" s="9"/>
      <c r="E8" s="9"/>
      <c r="F8" s="59"/>
      <c r="G8" s="59"/>
      <c r="H8" s="59"/>
      <c r="I8" s="59"/>
      <c r="J8" s="9"/>
      <c r="K8" s="9"/>
      <c r="L8" s="59"/>
      <c r="M8" s="59"/>
      <c r="N8" s="59"/>
      <c r="O8" s="59"/>
      <c r="P8" s="9"/>
      <c r="Q8" s="9"/>
      <c r="R8" s="59"/>
      <c r="S8" s="59"/>
      <c r="T8" s="59"/>
      <c r="U8" s="59"/>
      <c r="V8" s="9"/>
      <c r="W8" s="9"/>
      <c r="X8" s="59"/>
      <c r="Y8" s="59"/>
      <c r="Z8" s="59"/>
      <c r="AA8" s="59"/>
      <c r="AB8" s="9"/>
      <c r="AC8" s="9"/>
      <c r="AD8" s="59"/>
      <c r="AE8" s="59"/>
      <c r="AF8" s="59"/>
      <c r="AG8" s="59"/>
      <c r="AH8" s="9"/>
      <c r="AI8" s="9"/>
      <c r="AJ8" s="59"/>
      <c r="AK8" s="59"/>
      <c r="AL8" s="59"/>
      <c r="AM8" s="59"/>
      <c r="AN8" s="9"/>
      <c r="AO8" s="9"/>
      <c r="AP8" s="59"/>
      <c r="AQ8" s="59"/>
      <c r="AR8" s="59"/>
      <c r="AS8" s="59"/>
      <c r="AT8" s="9"/>
      <c r="AU8" s="9"/>
      <c r="AV8" s="59"/>
      <c r="AW8" s="59"/>
      <c r="AX8" s="59"/>
      <c r="AY8" s="59"/>
      <c r="AZ8" s="9"/>
      <c r="BA8" s="9"/>
      <c r="BB8" s="59"/>
      <c r="BC8" s="59"/>
      <c r="BD8" s="59"/>
      <c r="BE8" s="59"/>
      <c r="BF8" s="9"/>
      <c r="BG8" s="9"/>
      <c r="BH8" s="59"/>
      <c r="BI8" s="59"/>
      <c r="BJ8" s="59"/>
      <c r="BK8" s="59"/>
      <c r="BL8" s="9"/>
      <c r="BM8" s="9"/>
      <c r="BN8" s="59"/>
      <c r="BO8" s="59"/>
      <c r="BP8" s="59"/>
      <c r="BQ8" s="59"/>
      <c r="BR8" s="9"/>
      <c r="BS8" s="9"/>
      <c r="BT8" s="59"/>
      <c r="BU8" s="59"/>
      <c r="BV8" s="59"/>
      <c r="BW8" s="59"/>
      <c r="BX8" s="9"/>
      <c r="BY8" s="9"/>
      <c r="BZ8" s="59"/>
      <c r="CA8" s="59"/>
      <c r="CB8" s="59"/>
      <c r="CC8" s="59"/>
      <c r="CD8" s="9"/>
      <c r="CE8" s="9"/>
      <c r="CF8" s="59"/>
      <c r="CG8" s="59"/>
      <c r="CH8" s="59"/>
      <c r="CI8" s="59"/>
      <c r="CJ8" s="9"/>
      <c r="CK8" s="9"/>
      <c r="CL8" s="59"/>
      <c r="CM8" s="59"/>
      <c r="CN8" s="59"/>
      <c r="CO8" s="59"/>
      <c r="CP8" s="9"/>
      <c r="CQ8" s="9"/>
      <c r="CR8" s="59"/>
      <c r="CS8" s="59"/>
      <c r="CT8" s="59"/>
      <c r="CU8" s="59"/>
      <c r="CV8" s="9"/>
      <c r="CW8" s="9"/>
      <c r="CX8" s="59"/>
      <c r="CY8" s="59"/>
      <c r="CZ8" s="60"/>
      <c r="DA8" s="59"/>
      <c r="DB8" s="60"/>
      <c r="DC8" s="9"/>
      <c r="DD8" s="60"/>
      <c r="DE8" s="59"/>
      <c r="DF8" s="60"/>
      <c r="DG8" s="59"/>
      <c r="DH8" s="60"/>
      <c r="DI8" s="9"/>
      <c r="DJ8" s="60"/>
      <c r="DK8" s="59"/>
      <c r="DL8" s="60"/>
      <c r="DM8" s="59"/>
      <c r="DN8" s="60"/>
      <c r="DO8" s="9"/>
      <c r="DP8" s="59"/>
      <c r="DQ8" s="59"/>
      <c r="DR8" s="59"/>
      <c r="DS8" s="59"/>
      <c r="DT8" s="9"/>
      <c r="DU8" s="9"/>
      <c r="DV8" s="59"/>
      <c r="DW8" s="59"/>
      <c r="DX8" s="59"/>
      <c r="DY8" s="59"/>
      <c r="DZ8" s="9"/>
      <c r="EA8" s="9"/>
      <c r="EB8" s="59"/>
      <c r="EC8" s="59"/>
      <c r="ED8" s="59"/>
      <c r="EE8" s="59"/>
      <c r="EF8" s="9"/>
      <c r="EG8" s="9"/>
      <c r="EH8" s="59"/>
      <c r="EI8" s="59"/>
      <c r="EJ8" s="59"/>
      <c r="EK8" s="59"/>
      <c r="EL8" s="9"/>
      <c r="EM8" s="9"/>
      <c r="EN8" s="59"/>
      <c r="EO8" s="59"/>
      <c r="EP8" s="59"/>
      <c r="EQ8" s="59"/>
      <c r="ER8" s="9"/>
      <c r="ES8" s="9"/>
    </row>
    <row r="9" spans="1:149" outlineLevel="1">
      <c r="A9" s="20" t="s">
        <v>175</v>
      </c>
      <c r="B9" s="59"/>
      <c r="C9" s="59"/>
      <c r="D9" s="9"/>
      <c r="E9" s="9"/>
      <c r="F9" s="59"/>
      <c r="G9" s="59"/>
      <c r="H9" s="59"/>
      <c r="I9" s="59"/>
      <c r="J9" s="9"/>
      <c r="K9" s="9"/>
      <c r="L9" s="59"/>
      <c r="M9" s="59"/>
      <c r="N9" s="59"/>
      <c r="O9" s="59"/>
      <c r="P9" s="9"/>
      <c r="Q9" s="9"/>
      <c r="R9" s="59"/>
      <c r="S9" s="59"/>
      <c r="T9" s="59"/>
      <c r="U9" s="59"/>
      <c r="V9" s="9"/>
      <c r="W9" s="9"/>
      <c r="X9" s="59"/>
      <c r="Y9" s="59"/>
      <c r="Z9" s="59"/>
      <c r="AA9" s="59"/>
      <c r="AB9" s="9"/>
      <c r="AC9" s="9"/>
      <c r="AD9" s="59"/>
      <c r="AE9" s="59"/>
      <c r="AF9" s="59"/>
      <c r="AG9" s="59"/>
      <c r="AH9" s="9"/>
      <c r="AI9" s="9"/>
      <c r="AJ9" s="59"/>
      <c r="AK9" s="59"/>
      <c r="AL9" s="59"/>
      <c r="AM9" s="59"/>
      <c r="AN9" s="9"/>
      <c r="AO9" s="9"/>
      <c r="AP9" s="59"/>
      <c r="AQ9" s="59"/>
      <c r="AR9" s="59"/>
      <c r="AS9" s="59"/>
      <c r="AT9" s="9"/>
      <c r="AU9" s="9"/>
      <c r="AV9" s="59"/>
      <c r="AW9" s="59"/>
      <c r="AX9" s="59"/>
      <c r="AY9" s="59"/>
      <c r="AZ9" s="9"/>
      <c r="BA9" s="9"/>
      <c r="BB9" s="59"/>
      <c r="BC9" s="59"/>
      <c r="BD9" s="59"/>
      <c r="BE9" s="59"/>
      <c r="BF9" s="9"/>
      <c r="BG9" s="9"/>
      <c r="BH9" s="59"/>
      <c r="BI9" s="59"/>
      <c r="BJ9" s="59"/>
      <c r="BK9" s="59"/>
      <c r="BL9" s="9"/>
      <c r="BM9" s="9"/>
      <c r="BN9" s="59"/>
      <c r="BO9" s="59"/>
      <c r="BP9" s="59"/>
      <c r="BQ9" s="59"/>
      <c r="BR9" s="9"/>
      <c r="BS9" s="9"/>
      <c r="BT9" s="59"/>
      <c r="BU9" s="59"/>
      <c r="BV9" s="59"/>
      <c r="BW9" s="59"/>
      <c r="BX9" s="9"/>
      <c r="BY9" s="9"/>
      <c r="BZ9" s="59"/>
      <c r="CA9" s="59"/>
      <c r="CB9" s="59"/>
      <c r="CC9" s="59"/>
      <c r="CD9" s="9"/>
      <c r="CE9" s="9"/>
      <c r="CF9" s="59"/>
      <c r="CG9" s="59"/>
      <c r="CH9" s="59"/>
      <c r="CI9" s="59"/>
      <c r="CJ9" s="9"/>
      <c r="CK9" s="9"/>
      <c r="CL9" s="59"/>
      <c r="CM9" s="59"/>
      <c r="CN9" s="59"/>
      <c r="CO9" s="59"/>
      <c r="CP9" s="9"/>
      <c r="CQ9" s="9"/>
      <c r="CR9" s="59"/>
      <c r="CS9" s="59"/>
      <c r="CT9" s="59"/>
      <c r="CU9" s="59"/>
      <c r="CV9" s="9"/>
      <c r="CW9" s="9"/>
      <c r="CX9" s="59"/>
      <c r="CY9" s="59"/>
      <c r="CZ9" s="60"/>
      <c r="DA9" s="59"/>
      <c r="DB9" s="60"/>
      <c r="DC9" s="9"/>
      <c r="DD9" s="60"/>
      <c r="DE9" s="59"/>
      <c r="DF9" s="60"/>
      <c r="DG9" s="59"/>
      <c r="DH9" s="60"/>
      <c r="DI9" s="9"/>
      <c r="DJ9" s="60"/>
      <c r="DK9" s="59"/>
      <c r="DL9" s="60"/>
      <c r="DM9" s="59"/>
      <c r="DN9" s="60"/>
      <c r="DO9" s="9"/>
      <c r="DP9" s="59"/>
      <c r="DQ9" s="59"/>
      <c r="DR9" s="59"/>
      <c r="DS9" s="59"/>
      <c r="DT9" s="9"/>
      <c r="DU9" s="9"/>
      <c r="DV9" s="59"/>
      <c r="DW9" s="59"/>
      <c r="DX9" s="59"/>
      <c r="DY9" s="59"/>
      <c r="DZ9" s="9"/>
      <c r="EA9" s="9"/>
      <c r="EB9" s="59"/>
      <c r="EC9" s="59"/>
      <c r="ED9" s="59"/>
      <c r="EE9" s="59"/>
      <c r="EF9" s="9"/>
      <c r="EG9" s="9"/>
      <c r="EH9" s="59"/>
      <c r="EI9" s="59"/>
      <c r="EJ9" s="59"/>
      <c r="EK9" s="59"/>
      <c r="EL9" s="9"/>
      <c r="EM9" s="9"/>
      <c r="EN9" s="59"/>
      <c r="EO9" s="59"/>
      <c r="EP9" s="59"/>
      <c r="EQ9" s="59"/>
      <c r="ER9" s="9"/>
      <c r="ES9" s="9"/>
    </row>
    <row r="10" spans="1:149" outlineLevel="1">
      <c r="A10" s="201" t="s">
        <v>82</v>
      </c>
      <c r="B10" s="202">
        <v>64729790</v>
      </c>
      <c r="C10" s="202">
        <v>64324273</v>
      </c>
      <c r="D10" s="203">
        <v>17050146</v>
      </c>
      <c r="E10" s="203">
        <v>16983638</v>
      </c>
      <c r="F10" s="202">
        <v>2372203</v>
      </c>
      <c r="G10" s="202">
        <v>2365550</v>
      </c>
      <c r="H10" s="202">
        <v>7768391</v>
      </c>
      <c r="I10" s="202">
        <v>7757141</v>
      </c>
      <c r="J10" s="203">
        <v>13975008</v>
      </c>
      <c r="K10" s="203">
        <v>13922399</v>
      </c>
      <c r="L10" s="202">
        <v>4427518</v>
      </c>
      <c r="M10" s="202">
        <v>4416214</v>
      </c>
      <c r="N10" s="202">
        <v>121312</v>
      </c>
      <c r="O10" s="202">
        <v>121312</v>
      </c>
      <c r="P10" s="203">
        <v>6159524</v>
      </c>
      <c r="Q10" s="203">
        <v>6077435</v>
      </c>
      <c r="R10" s="202">
        <v>1418807</v>
      </c>
      <c r="S10" s="202">
        <v>1416392</v>
      </c>
      <c r="T10" s="202">
        <v>993822</v>
      </c>
      <c r="U10" s="202">
        <v>990473</v>
      </c>
      <c r="V10" s="203">
        <v>567565</v>
      </c>
      <c r="W10" s="203">
        <v>565849</v>
      </c>
      <c r="X10" s="202">
        <v>487163</v>
      </c>
      <c r="Y10" s="202">
        <v>487163</v>
      </c>
      <c r="Z10" s="202">
        <v>3200159</v>
      </c>
      <c r="AA10" s="202">
        <v>3192138</v>
      </c>
      <c r="AB10" s="203"/>
      <c r="AC10" s="203"/>
      <c r="AD10" s="202">
        <v>580102</v>
      </c>
      <c r="AE10" s="202">
        <v>580102</v>
      </c>
      <c r="AF10" s="202">
        <v>1572180</v>
      </c>
      <c r="AG10" s="202">
        <v>1557175</v>
      </c>
      <c r="AH10" s="203">
        <v>491043</v>
      </c>
      <c r="AI10" s="203">
        <v>491043</v>
      </c>
      <c r="AJ10" s="202">
        <v>20879</v>
      </c>
      <c r="AK10" s="202">
        <v>20879</v>
      </c>
      <c r="AL10" s="202">
        <v>557656</v>
      </c>
      <c r="AM10" s="202">
        <v>584660</v>
      </c>
      <c r="AN10" s="203">
        <v>61384</v>
      </c>
      <c r="AO10" s="203">
        <v>61384</v>
      </c>
      <c r="AP10" s="202">
        <v>956304</v>
      </c>
      <c r="AQ10" s="202">
        <v>956304</v>
      </c>
      <c r="AR10" s="202">
        <v>255194</v>
      </c>
      <c r="AS10" s="202">
        <v>253335</v>
      </c>
      <c r="AT10" s="203">
        <v>431745</v>
      </c>
      <c r="AU10" s="203">
        <v>426433</v>
      </c>
      <c r="AV10" s="202">
        <v>1692915</v>
      </c>
      <c r="AW10" s="202">
        <v>1692915</v>
      </c>
      <c r="AX10" s="202">
        <v>113417</v>
      </c>
      <c r="AY10" s="202">
        <v>112076</v>
      </c>
      <c r="AZ10" s="203">
        <v>127866</v>
      </c>
      <c r="BA10" s="203">
        <v>127392</v>
      </c>
      <c r="BB10" s="202">
        <v>442659</v>
      </c>
      <c r="BC10" s="202">
        <v>438328</v>
      </c>
      <c r="BD10" s="202">
        <v>99945</v>
      </c>
      <c r="BE10" s="202">
        <v>98880</v>
      </c>
      <c r="BF10" s="203">
        <v>22829</v>
      </c>
      <c r="BG10" s="203">
        <v>22829</v>
      </c>
      <c r="BH10" s="202">
        <v>49108</v>
      </c>
      <c r="BI10" s="202">
        <v>48854</v>
      </c>
      <c r="BJ10" s="202">
        <v>218265</v>
      </c>
      <c r="BK10" s="202">
        <v>217438</v>
      </c>
      <c r="BL10" s="203">
        <v>1900967</v>
      </c>
      <c r="BM10" s="203">
        <v>1893705</v>
      </c>
      <c r="BN10" s="202">
        <v>479261</v>
      </c>
      <c r="BO10" s="202">
        <v>470828</v>
      </c>
      <c r="BP10" s="202">
        <v>386129</v>
      </c>
      <c r="BQ10" s="202">
        <v>378144</v>
      </c>
      <c r="BR10" s="203">
        <v>248415</v>
      </c>
      <c r="BS10" s="203">
        <v>243149</v>
      </c>
      <c r="BT10" s="202">
        <v>31581</v>
      </c>
      <c r="BU10" s="202">
        <v>31581</v>
      </c>
      <c r="BV10" s="202">
        <v>199564</v>
      </c>
      <c r="BW10" s="202">
        <v>199564</v>
      </c>
      <c r="BX10" s="203">
        <v>59073</v>
      </c>
      <c r="BY10" s="203">
        <v>59073</v>
      </c>
      <c r="BZ10" s="202">
        <v>8829506</v>
      </c>
      <c r="CA10" s="202">
        <v>8768652</v>
      </c>
      <c r="CB10" s="202">
        <v>1439660</v>
      </c>
      <c r="CC10" s="202">
        <v>1419147</v>
      </c>
      <c r="CD10" s="203">
        <v>1046191</v>
      </c>
      <c r="CE10" s="203">
        <v>1038587</v>
      </c>
      <c r="CF10" s="202">
        <v>884473</v>
      </c>
      <c r="CG10" s="202">
        <v>877419</v>
      </c>
      <c r="CH10" s="202">
        <v>420084</v>
      </c>
      <c r="CI10" s="202">
        <v>418892</v>
      </c>
      <c r="CJ10" s="203">
        <v>236582</v>
      </c>
      <c r="CK10" s="203">
        <v>236582</v>
      </c>
      <c r="CL10" s="202">
        <v>191731</v>
      </c>
      <c r="CM10" s="202">
        <v>191577</v>
      </c>
      <c r="CN10" s="202">
        <v>171830</v>
      </c>
      <c r="CO10" s="202">
        <v>170249</v>
      </c>
      <c r="CP10" s="203">
        <v>225149</v>
      </c>
      <c r="CQ10" s="203">
        <v>224408</v>
      </c>
      <c r="CR10" s="202">
        <v>21958</v>
      </c>
      <c r="CS10" s="202">
        <v>21958</v>
      </c>
      <c r="CT10" s="202">
        <v>398038</v>
      </c>
      <c r="CU10" s="202">
        <v>397099</v>
      </c>
      <c r="CV10" s="203">
        <v>37217</v>
      </c>
      <c r="CW10" s="203">
        <v>37217</v>
      </c>
      <c r="CX10" s="202">
        <v>222974</v>
      </c>
      <c r="CY10" s="202">
        <v>220908</v>
      </c>
      <c r="CZ10" s="204">
        <v>357583</v>
      </c>
      <c r="DA10" s="202">
        <v>357583</v>
      </c>
      <c r="DB10" s="204">
        <v>2945169</v>
      </c>
      <c r="DC10" s="203">
        <v>2930630</v>
      </c>
      <c r="DD10" s="204">
        <v>326693</v>
      </c>
      <c r="DE10" s="202">
        <v>324588</v>
      </c>
      <c r="DF10" s="204">
        <v>132142</v>
      </c>
      <c r="DG10" s="202">
        <v>132142</v>
      </c>
      <c r="DH10" s="204">
        <v>47122</v>
      </c>
      <c r="DI10" s="203">
        <v>46426</v>
      </c>
      <c r="DJ10" s="204">
        <v>87930</v>
      </c>
      <c r="DK10" s="202">
        <v>86038</v>
      </c>
      <c r="DL10" s="204">
        <v>205398</v>
      </c>
      <c r="DM10" s="202">
        <v>204378</v>
      </c>
      <c r="DN10" s="204">
        <v>1644784</v>
      </c>
      <c r="DO10" s="203">
        <v>1633999</v>
      </c>
      <c r="DP10" s="202">
        <v>1072482</v>
      </c>
      <c r="DQ10" s="202">
        <v>1068833</v>
      </c>
      <c r="DR10" s="202">
        <v>2230699</v>
      </c>
      <c r="DS10" s="202">
        <v>2230699</v>
      </c>
      <c r="DT10" s="203">
        <v>3566004</v>
      </c>
      <c r="DU10" s="203">
        <v>3533890</v>
      </c>
      <c r="DV10" s="202">
        <v>229106</v>
      </c>
      <c r="DW10" s="202">
        <v>227810</v>
      </c>
      <c r="DX10" s="202">
        <v>219420</v>
      </c>
      <c r="DY10" s="202">
        <v>218142</v>
      </c>
      <c r="DZ10" s="203">
        <v>187791</v>
      </c>
      <c r="EA10" s="203">
        <v>187791</v>
      </c>
      <c r="EB10" s="202">
        <v>709867</v>
      </c>
      <c r="EC10" s="202">
        <v>706118</v>
      </c>
      <c r="ED10" s="202">
        <v>779864</v>
      </c>
      <c r="EE10" s="202">
        <v>774764</v>
      </c>
      <c r="EF10" s="203">
        <v>370524</v>
      </c>
      <c r="EG10" s="203">
        <v>367061</v>
      </c>
      <c r="EH10" s="202">
        <v>988876</v>
      </c>
      <c r="EI10" s="202">
        <v>985324</v>
      </c>
      <c r="EJ10" s="202">
        <v>1041461</v>
      </c>
      <c r="EK10" s="202">
        <v>1037320</v>
      </c>
      <c r="EL10" s="203">
        <v>460114</v>
      </c>
      <c r="EM10" s="203">
        <v>459056</v>
      </c>
      <c r="EN10" s="202">
        <v>369090</v>
      </c>
      <c r="EO10" s="202">
        <v>368752</v>
      </c>
      <c r="EP10" s="202">
        <v>585326</v>
      </c>
      <c r="EQ10" s="202">
        <v>582345</v>
      </c>
      <c r="ER10" s="203">
        <v>247128</v>
      </c>
      <c r="ES10" s="203">
        <v>246357</v>
      </c>
    </row>
    <row r="11" spans="1:149" outlineLevel="1">
      <c r="A11" s="201" t="s">
        <v>83</v>
      </c>
      <c r="B11" s="202">
        <v>5368182</v>
      </c>
      <c r="C11" s="202">
        <v>5368182</v>
      </c>
      <c r="D11" s="203">
        <v>1012211</v>
      </c>
      <c r="E11" s="203">
        <v>1012211</v>
      </c>
      <c r="F11" s="202">
        <v>140144</v>
      </c>
      <c r="G11" s="202">
        <v>140144</v>
      </c>
      <c r="H11" s="202">
        <v>802434</v>
      </c>
      <c r="I11" s="202">
        <v>802434</v>
      </c>
      <c r="J11" s="203">
        <v>1631777</v>
      </c>
      <c r="K11" s="203">
        <v>1631777</v>
      </c>
      <c r="L11" s="202">
        <v>1229114</v>
      </c>
      <c r="M11" s="202">
        <v>1229114</v>
      </c>
      <c r="N11" s="202">
        <v>12043</v>
      </c>
      <c r="O11" s="202">
        <v>12043</v>
      </c>
      <c r="P11" s="203">
        <v>1800557</v>
      </c>
      <c r="Q11" s="203">
        <v>1800557</v>
      </c>
      <c r="R11" s="202">
        <v>469318</v>
      </c>
      <c r="S11" s="202">
        <v>469318</v>
      </c>
      <c r="T11" s="202">
        <v>179343</v>
      </c>
      <c r="U11" s="202">
        <v>179343</v>
      </c>
      <c r="V11" s="203">
        <v>307045</v>
      </c>
      <c r="W11" s="203">
        <v>307045</v>
      </c>
      <c r="X11" s="202">
        <v>288321</v>
      </c>
      <c r="Y11" s="202">
        <v>288321</v>
      </c>
      <c r="Z11" s="202">
        <v>942912</v>
      </c>
      <c r="AA11" s="202">
        <v>942912</v>
      </c>
      <c r="AB11" s="203"/>
      <c r="AC11" s="203"/>
      <c r="AD11" s="202">
        <v>146</v>
      </c>
      <c r="AE11" s="202">
        <v>146</v>
      </c>
      <c r="AF11" s="202">
        <v>780310</v>
      </c>
      <c r="AG11" s="202">
        <v>780310</v>
      </c>
      <c r="AH11" s="203">
        <v>128976</v>
      </c>
      <c r="AI11" s="203">
        <v>128976</v>
      </c>
      <c r="AJ11" s="202">
        <v>9836</v>
      </c>
      <c r="AK11" s="202">
        <v>9836</v>
      </c>
      <c r="AL11" s="202">
        <v>196805</v>
      </c>
      <c r="AM11" s="202">
        <v>196805</v>
      </c>
      <c r="AN11" s="203">
        <v>33550</v>
      </c>
      <c r="AO11" s="203">
        <v>33550</v>
      </c>
      <c r="AP11" s="202">
        <v>354425</v>
      </c>
      <c r="AQ11" s="202">
        <v>354425</v>
      </c>
      <c r="AR11" s="202">
        <v>240070</v>
      </c>
      <c r="AS11" s="202">
        <v>240070</v>
      </c>
      <c r="AT11" s="203">
        <v>189507</v>
      </c>
      <c r="AU11" s="203">
        <v>189507</v>
      </c>
      <c r="AV11" s="202">
        <v>639925</v>
      </c>
      <c r="AW11" s="202">
        <v>639925</v>
      </c>
      <c r="AX11" s="202">
        <v>131275</v>
      </c>
      <c r="AY11" s="202">
        <v>131275</v>
      </c>
      <c r="AZ11" s="203">
        <v>91037</v>
      </c>
      <c r="BA11" s="203">
        <v>91037</v>
      </c>
      <c r="BB11" s="202">
        <v>262633</v>
      </c>
      <c r="BC11" s="202">
        <v>262633</v>
      </c>
      <c r="BD11" s="202">
        <v>105126</v>
      </c>
      <c r="BE11" s="202">
        <v>105126</v>
      </c>
      <c r="BF11" s="203">
        <v>14605</v>
      </c>
      <c r="BG11" s="203">
        <v>14605</v>
      </c>
      <c r="BH11" s="202">
        <v>35753</v>
      </c>
      <c r="BI11" s="202">
        <v>35753</v>
      </c>
      <c r="BJ11" s="202">
        <v>172870</v>
      </c>
      <c r="BK11" s="202">
        <v>172870</v>
      </c>
      <c r="BL11" s="203">
        <v>667831</v>
      </c>
      <c r="BM11" s="203">
        <v>667831</v>
      </c>
      <c r="BN11" s="202">
        <v>453051</v>
      </c>
      <c r="BO11" s="202">
        <v>453051</v>
      </c>
      <c r="BP11" s="202">
        <v>197584</v>
      </c>
      <c r="BQ11" s="202">
        <v>197584</v>
      </c>
      <c r="BR11" s="203">
        <v>88245</v>
      </c>
      <c r="BS11" s="203">
        <v>88245</v>
      </c>
      <c r="BT11" s="202">
        <v>39736</v>
      </c>
      <c r="BU11" s="202">
        <v>39736</v>
      </c>
      <c r="BV11" s="202">
        <v>107105</v>
      </c>
      <c r="BW11" s="202">
        <v>107105</v>
      </c>
      <c r="BX11" s="203">
        <v>78521</v>
      </c>
      <c r="BY11" s="203">
        <v>78521</v>
      </c>
      <c r="BZ11" s="202">
        <v>2258308</v>
      </c>
      <c r="CA11" s="202">
        <v>2258308</v>
      </c>
      <c r="CB11" s="202">
        <v>547729</v>
      </c>
      <c r="CC11" s="202">
        <v>547729</v>
      </c>
      <c r="CD11" s="203">
        <v>312008</v>
      </c>
      <c r="CE11" s="203">
        <v>312008</v>
      </c>
      <c r="CF11" s="202">
        <v>334775</v>
      </c>
      <c r="CG11" s="202">
        <v>334775</v>
      </c>
      <c r="CH11" s="202">
        <v>266392</v>
      </c>
      <c r="CI11" s="202">
        <v>266392</v>
      </c>
      <c r="CJ11" s="203">
        <v>152482</v>
      </c>
      <c r="CK11" s="203">
        <v>152482</v>
      </c>
      <c r="CL11" s="202">
        <v>61673</v>
      </c>
      <c r="CM11" s="202">
        <v>61673</v>
      </c>
      <c r="CN11" s="202">
        <v>74087</v>
      </c>
      <c r="CO11" s="202">
        <v>74087</v>
      </c>
      <c r="CP11" s="203">
        <v>49732</v>
      </c>
      <c r="CQ11" s="203">
        <v>49732</v>
      </c>
      <c r="CR11" s="202">
        <v>4605</v>
      </c>
      <c r="CS11" s="202">
        <v>4605</v>
      </c>
      <c r="CT11" s="202">
        <v>289115</v>
      </c>
      <c r="CU11" s="202">
        <v>289115</v>
      </c>
      <c r="CV11" s="203">
        <v>17747</v>
      </c>
      <c r="CW11" s="203">
        <v>17747</v>
      </c>
      <c r="CX11" s="202">
        <v>169263</v>
      </c>
      <c r="CY11" s="202">
        <v>169263</v>
      </c>
      <c r="CZ11" s="204">
        <v>99225</v>
      </c>
      <c r="DA11" s="202">
        <v>99225</v>
      </c>
      <c r="DB11" s="204">
        <v>456696</v>
      </c>
      <c r="DC11" s="203">
        <v>456696</v>
      </c>
      <c r="DD11" s="204">
        <v>168447</v>
      </c>
      <c r="DE11" s="202">
        <v>168447</v>
      </c>
      <c r="DF11" s="204">
        <v>293</v>
      </c>
      <c r="DG11" s="202">
        <v>293</v>
      </c>
      <c r="DH11" s="204">
        <v>57829</v>
      </c>
      <c r="DI11" s="203">
        <v>57829</v>
      </c>
      <c r="DJ11" s="204">
        <v>43250</v>
      </c>
      <c r="DK11" s="202">
        <v>43250</v>
      </c>
      <c r="DL11" s="204">
        <v>157508</v>
      </c>
      <c r="DM11" s="202">
        <v>157508</v>
      </c>
      <c r="DN11" s="204">
        <v>908437</v>
      </c>
      <c r="DO11" s="203">
        <v>908437</v>
      </c>
      <c r="DP11" s="202">
        <v>580321</v>
      </c>
      <c r="DQ11" s="202">
        <v>580321</v>
      </c>
      <c r="DR11" s="202">
        <v>393931</v>
      </c>
      <c r="DS11" s="202">
        <v>393931</v>
      </c>
      <c r="DT11" s="203">
        <v>982290</v>
      </c>
      <c r="DU11" s="203">
        <v>982290</v>
      </c>
      <c r="DV11" s="202">
        <v>115201</v>
      </c>
      <c r="DW11" s="202">
        <v>115201</v>
      </c>
      <c r="DX11" s="202">
        <v>96437</v>
      </c>
      <c r="DY11" s="202">
        <v>96437</v>
      </c>
      <c r="DZ11" s="203">
        <v>847</v>
      </c>
      <c r="EA11" s="203">
        <v>847</v>
      </c>
      <c r="EB11" s="202">
        <v>348668</v>
      </c>
      <c r="EC11" s="202">
        <v>348668</v>
      </c>
      <c r="ED11" s="202">
        <v>279723</v>
      </c>
      <c r="EE11" s="202">
        <v>279723</v>
      </c>
      <c r="EF11" s="203">
        <v>146947</v>
      </c>
      <c r="EG11" s="203">
        <v>146947</v>
      </c>
      <c r="EH11" s="202">
        <v>439667</v>
      </c>
      <c r="EI11" s="202">
        <v>439667</v>
      </c>
      <c r="EJ11" s="202">
        <v>321273</v>
      </c>
      <c r="EK11" s="202">
        <v>321273</v>
      </c>
      <c r="EL11" s="203">
        <v>0</v>
      </c>
      <c r="EM11" s="203">
        <v>0</v>
      </c>
      <c r="EN11" s="202">
        <v>43425</v>
      </c>
      <c r="EO11" s="202">
        <v>43425</v>
      </c>
      <c r="EP11" s="202">
        <v>120532</v>
      </c>
      <c r="EQ11" s="202">
        <v>120532</v>
      </c>
      <c r="ER11" s="203">
        <v>185047</v>
      </c>
      <c r="ES11" s="203">
        <v>185047</v>
      </c>
    </row>
    <row r="12" spans="1:149" outlineLevel="1">
      <c r="A12" s="205" t="s">
        <v>84</v>
      </c>
      <c r="B12" s="206">
        <v>13662579</v>
      </c>
      <c r="C12" s="206">
        <v>63365734</v>
      </c>
      <c r="D12" s="207">
        <v>2898559</v>
      </c>
      <c r="E12" s="207">
        <v>4722025</v>
      </c>
      <c r="F12" s="206">
        <v>465459</v>
      </c>
      <c r="G12" s="206">
        <v>721846</v>
      </c>
      <c r="H12" s="206">
        <v>901559</v>
      </c>
      <c r="I12" s="206">
        <v>2164997</v>
      </c>
      <c r="J12" s="207">
        <v>2379682</v>
      </c>
      <c r="K12" s="207">
        <v>4093351</v>
      </c>
      <c r="L12" s="206">
        <v>1217674</v>
      </c>
      <c r="M12" s="206">
        <v>1801265</v>
      </c>
      <c r="N12" s="206">
        <v>17935</v>
      </c>
      <c r="O12" s="206">
        <v>17935</v>
      </c>
      <c r="P12" s="207">
        <v>1793409</v>
      </c>
      <c r="Q12" s="207">
        <v>8207346</v>
      </c>
      <c r="R12" s="206">
        <v>252093</v>
      </c>
      <c r="S12" s="206">
        <v>547564</v>
      </c>
      <c r="T12" s="206">
        <v>294692</v>
      </c>
      <c r="U12" s="206">
        <v>477628</v>
      </c>
      <c r="V12" s="207">
        <v>82196</v>
      </c>
      <c r="W12" s="207">
        <v>116548</v>
      </c>
      <c r="X12" s="206">
        <v>82051</v>
      </c>
      <c r="Y12" s="206">
        <v>110170</v>
      </c>
      <c r="Z12" s="206">
        <v>576458</v>
      </c>
      <c r="AA12" s="206">
        <v>1221999</v>
      </c>
      <c r="AB12" s="207"/>
      <c r="AC12" s="207"/>
      <c r="AD12" s="206">
        <v>47704</v>
      </c>
      <c r="AE12" s="206">
        <v>52023</v>
      </c>
      <c r="AF12" s="206">
        <v>399833</v>
      </c>
      <c r="AG12" s="206">
        <v>748562</v>
      </c>
      <c r="AH12" s="207">
        <v>113826</v>
      </c>
      <c r="AI12" s="207">
        <v>249746</v>
      </c>
      <c r="AJ12" s="206">
        <v>1281</v>
      </c>
      <c r="AK12" s="206">
        <v>1281</v>
      </c>
      <c r="AL12" s="206">
        <v>136521</v>
      </c>
      <c r="AM12" s="206">
        <v>179989</v>
      </c>
      <c r="AN12" s="207">
        <v>31663</v>
      </c>
      <c r="AO12" s="207">
        <v>31663</v>
      </c>
      <c r="AP12" s="206">
        <v>185924</v>
      </c>
      <c r="AQ12" s="206">
        <v>596438</v>
      </c>
      <c r="AR12" s="206">
        <v>94409</v>
      </c>
      <c r="AS12" s="206">
        <v>221428</v>
      </c>
      <c r="AT12" s="207">
        <v>123811</v>
      </c>
      <c r="AU12" s="207">
        <v>252381</v>
      </c>
      <c r="AV12" s="206">
        <v>692771</v>
      </c>
      <c r="AW12" s="206">
        <v>1183745</v>
      </c>
      <c r="AX12" s="206">
        <v>59263</v>
      </c>
      <c r="AY12" s="206">
        <v>188715</v>
      </c>
      <c r="AZ12" s="207">
        <v>30054</v>
      </c>
      <c r="BA12" s="207">
        <v>78160</v>
      </c>
      <c r="BB12" s="206">
        <v>268325</v>
      </c>
      <c r="BC12" s="206">
        <v>417512</v>
      </c>
      <c r="BD12" s="206">
        <v>26167</v>
      </c>
      <c r="BE12" s="206">
        <v>49210</v>
      </c>
      <c r="BF12" s="207">
        <v>7534</v>
      </c>
      <c r="BG12" s="207">
        <v>9981</v>
      </c>
      <c r="BH12" s="206">
        <v>13809</v>
      </c>
      <c r="BI12" s="206">
        <v>24381</v>
      </c>
      <c r="BJ12" s="206">
        <v>101395</v>
      </c>
      <c r="BK12" s="206">
        <v>126199</v>
      </c>
      <c r="BL12" s="207">
        <v>820940</v>
      </c>
      <c r="BM12" s="207">
        <v>1371690</v>
      </c>
      <c r="BN12" s="206">
        <v>224594</v>
      </c>
      <c r="BO12" s="206">
        <v>335184</v>
      </c>
      <c r="BP12" s="206">
        <v>145726</v>
      </c>
      <c r="BQ12" s="206">
        <v>214383</v>
      </c>
      <c r="BR12" s="207">
        <v>108711</v>
      </c>
      <c r="BS12" s="207">
        <v>194124</v>
      </c>
      <c r="BT12" s="206">
        <v>5734</v>
      </c>
      <c r="BU12" s="206">
        <v>5734</v>
      </c>
      <c r="BV12" s="206">
        <v>43776</v>
      </c>
      <c r="BW12" s="206">
        <v>48021</v>
      </c>
      <c r="BX12" s="207">
        <v>430</v>
      </c>
      <c r="BY12" s="207">
        <v>430</v>
      </c>
      <c r="BZ12" s="206">
        <v>3065995</v>
      </c>
      <c r="CA12" s="206">
        <v>8498830</v>
      </c>
      <c r="CB12" s="206">
        <v>536504</v>
      </c>
      <c r="CC12" s="206">
        <v>1008102</v>
      </c>
      <c r="CD12" s="207">
        <v>357771</v>
      </c>
      <c r="CE12" s="207">
        <v>634689</v>
      </c>
      <c r="CF12" s="206">
        <v>272053</v>
      </c>
      <c r="CG12" s="206">
        <v>607942</v>
      </c>
      <c r="CH12" s="206">
        <v>130036</v>
      </c>
      <c r="CI12" s="206">
        <v>142229</v>
      </c>
      <c r="CJ12" s="207">
        <v>87453</v>
      </c>
      <c r="CK12" s="207">
        <v>93291</v>
      </c>
      <c r="CL12" s="206">
        <v>16624</v>
      </c>
      <c r="CM12" s="206">
        <v>21704</v>
      </c>
      <c r="CN12" s="206">
        <v>58464</v>
      </c>
      <c r="CO12" s="206">
        <v>131060</v>
      </c>
      <c r="CP12" s="207">
        <v>69287</v>
      </c>
      <c r="CQ12" s="207">
        <v>89104</v>
      </c>
      <c r="CR12" s="206">
        <v>840</v>
      </c>
      <c r="CS12" s="206">
        <v>840</v>
      </c>
      <c r="CT12" s="206">
        <v>208681</v>
      </c>
      <c r="CU12" s="206">
        <v>241151</v>
      </c>
      <c r="CV12" s="207">
        <v>12156</v>
      </c>
      <c r="CW12" s="207">
        <v>12156</v>
      </c>
      <c r="CX12" s="206">
        <v>99672</v>
      </c>
      <c r="CY12" s="206">
        <v>274203</v>
      </c>
      <c r="CZ12" s="208">
        <v>127757</v>
      </c>
      <c r="DA12" s="206">
        <v>310504</v>
      </c>
      <c r="DB12" s="208">
        <v>700807</v>
      </c>
      <c r="DC12" s="207">
        <v>2070246</v>
      </c>
      <c r="DD12" s="208">
        <v>97365</v>
      </c>
      <c r="DE12" s="206">
        <v>399628</v>
      </c>
      <c r="DF12" s="208">
        <v>12025</v>
      </c>
      <c r="DG12" s="206">
        <v>12926</v>
      </c>
      <c r="DH12" s="208">
        <v>25013</v>
      </c>
      <c r="DI12" s="207">
        <v>32038</v>
      </c>
      <c r="DJ12" s="208">
        <v>31753</v>
      </c>
      <c r="DK12" s="206">
        <v>52620</v>
      </c>
      <c r="DL12" s="208">
        <v>83366</v>
      </c>
      <c r="DM12" s="206">
        <v>153210</v>
      </c>
      <c r="DN12" s="208">
        <v>465462</v>
      </c>
      <c r="DO12" s="207">
        <v>851492</v>
      </c>
      <c r="DP12" s="206">
        <v>232386</v>
      </c>
      <c r="DQ12" s="206">
        <v>464317</v>
      </c>
      <c r="DR12" s="206">
        <v>526884</v>
      </c>
      <c r="DS12" s="206">
        <v>1459825</v>
      </c>
      <c r="DT12" s="207">
        <v>820153</v>
      </c>
      <c r="DU12" s="207">
        <v>1735290</v>
      </c>
      <c r="DV12" s="206">
        <v>73072</v>
      </c>
      <c r="DW12" s="206">
        <v>84820</v>
      </c>
      <c r="DX12" s="206">
        <v>61347</v>
      </c>
      <c r="DY12" s="206">
        <v>82794</v>
      </c>
      <c r="DZ12" s="207">
        <v>18651</v>
      </c>
      <c r="EA12" s="207">
        <v>19530</v>
      </c>
      <c r="EB12" s="206">
        <v>205264</v>
      </c>
      <c r="EC12" s="206">
        <v>288297</v>
      </c>
      <c r="ED12" s="206">
        <v>190485</v>
      </c>
      <c r="EE12" s="206">
        <v>306259</v>
      </c>
      <c r="EF12" s="207">
        <v>191958</v>
      </c>
      <c r="EG12" s="207">
        <v>291115</v>
      </c>
      <c r="EH12" s="206">
        <v>469535</v>
      </c>
      <c r="EI12" s="206">
        <v>563978</v>
      </c>
      <c r="EJ12" s="206">
        <v>192209</v>
      </c>
      <c r="EK12" s="206">
        <v>392727</v>
      </c>
      <c r="EL12" s="207">
        <v>128554</v>
      </c>
      <c r="EM12" s="207">
        <v>221268</v>
      </c>
      <c r="EN12" s="206">
        <v>81480</v>
      </c>
      <c r="EO12" s="206">
        <v>94192</v>
      </c>
      <c r="EP12" s="206">
        <v>152150</v>
      </c>
      <c r="EQ12" s="206">
        <v>297062</v>
      </c>
      <c r="ER12" s="207">
        <v>70696</v>
      </c>
      <c r="ES12" s="207">
        <v>82698</v>
      </c>
    </row>
    <row r="13" spans="1:149" outlineLevel="1">
      <c r="A13" s="20" t="s">
        <v>81</v>
      </c>
      <c r="B13" s="209">
        <v>83760551</v>
      </c>
      <c r="C13" s="209">
        <v>133058189</v>
      </c>
      <c r="D13" s="210">
        <v>20960916</v>
      </c>
      <c r="E13" s="210">
        <v>22717874</v>
      </c>
      <c r="F13" s="209">
        <v>2977806</v>
      </c>
      <c r="G13" s="209">
        <v>3227540</v>
      </c>
      <c r="H13" s="209">
        <v>9472384</v>
      </c>
      <c r="I13" s="209">
        <v>10724572</v>
      </c>
      <c r="J13" s="210">
        <v>17986467</v>
      </c>
      <c r="K13" s="210">
        <v>19647527</v>
      </c>
      <c r="L13" s="209">
        <v>6874306</v>
      </c>
      <c r="M13" s="209">
        <v>7446593</v>
      </c>
      <c r="N13" s="209">
        <v>151290</v>
      </c>
      <c r="O13" s="209">
        <v>151290</v>
      </c>
      <c r="P13" s="210">
        <v>9753490</v>
      </c>
      <c r="Q13" s="210">
        <v>16085338</v>
      </c>
      <c r="R13" s="209">
        <v>2140218</v>
      </c>
      <c r="S13" s="209">
        <v>2433274</v>
      </c>
      <c r="T13" s="209">
        <v>1467857</v>
      </c>
      <c r="U13" s="209">
        <v>1647444</v>
      </c>
      <c r="V13" s="210">
        <v>956806</v>
      </c>
      <c r="W13" s="210">
        <v>989442</v>
      </c>
      <c r="X13" s="209">
        <v>857535</v>
      </c>
      <c r="Y13" s="209">
        <v>885654</v>
      </c>
      <c r="Z13" s="209">
        <v>4719529</v>
      </c>
      <c r="AA13" s="209">
        <v>5357049</v>
      </c>
      <c r="AB13" s="210"/>
      <c r="AC13" s="210"/>
      <c r="AD13" s="209">
        <v>627952</v>
      </c>
      <c r="AE13" s="209">
        <v>632271</v>
      </c>
      <c r="AF13" s="209">
        <v>2752323</v>
      </c>
      <c r="AG13" s="209">
        <v>3086047</v>
      </c>
      <c r="AH13" s="210">
        <v>733845</v>
      </c>
      <c r="AI13" s="210">
        <v>869765</v>
      </c>
      <c r="AJ13" s="209">
        <v>31996</v>
      </c>
      <c r="AK13" s="209">
        <v>31996</v>
      </c>
      <c r="AL13" s="209">
        <v>890982</v>
      </c>
      <c r="AM13" s="209">
        <v>961454</v>
      </c>
      <c r="AN13" s="210">
        <v>126597</v>
      </c>
      <c r="AO13" s="210">
        <v>126597</v>
      </c>
      <c r="AP13" s="209">
        <v>1496653</v>
      </c>
      <c r="AQ13" s="209">
        <v>1907167</v>
      </c>
      <c r="AR13" s="209">
        <v>589673</v>
      </c>
      <c r="AS13" s="209">
        <v>714833</v>
      </c>
      <c r="AT13" s="210">
        <v>745063</v>
      </c>
      <c r="AU13" s="210">
        <v>868321</v>
      </c>
      <c r="AV13" s="209">
        <v>3025611</v>
      </c>
      <c r="AW13" s="209">
        <v>3516585</v>
      </c>
      <c r="AX13" s="209">
        <v>303955</v>
      </c>
      <c r="AY13" s="209">
        <v>432066</v>
      </c>
      <c r="AZ13" s="210">
        <v>248957</v>
      </c>
      <c r="BA13" s="210">
        <v>296589</v>
      </c>
      <c r="BB13" s="209">
        <v>973617</v>
      </c>
      <c r="BC13" s="209">
        <v>1118473</v>
      </c>
      <c r="BD13" s="209">
        <v>231238</v>
      </c>
      <c r="BE13" s="209">
        <v>253216</v>
      </c>
      <c r="BF13" s="210">
        <v>44968</v>
      </c>
      <c r="BG13" s="210">
        <v>47415</v>
      </c>
      <c r="BH13" s="209">
        <v>98670</v>
      </c>
      <c r="BI13" s="209">
        <v>108988</v>
      </c>
      <c r="BJ13" s="209">
        <v>492530</v>
      </c>
      <c r="BK13" s="209">
        <v>516507</v>
      </c>
      <c r="BL13" s="210">
        <v>3389738</v>
      </c>
      <c r="BM13" s="210">
        <v>3933226</v>
      </c>
      <c r="BN13" s="209">
        <v>1156906</v>
      </c>
      <c r="BO13" s="209">
        <v>1259063</v>
      </c>
      <c r="BP13" s="209">
        <v>729439</v>
      </c>
      <c r="BQ13" s="209">
        <v>790111</v>
      </c>
      <c r="BR13" s="210">
        <v>445371</v>
      </c>
      <c r="BS13" s="210">
        <v>525518</v>
      </c>
      <c r="BT13" s="209">
        <v>77051</v>
      </c>
      <c r="BU13" s="209">
        <v>77051</v>
      </c>
      <c r="BV13" s="209">
        <v>350445</v>
      </c>
      <c r="BW13" s="209">
        <v>354690</v>
      </c>
      <c r="BX13" s="210">
        <v>138024</v>
      </c>
      <c r="BY13" s="210">
        <v>138024</v>
      </c>
      <c r="BZ13" s="209">
        <v>14153809</v>
      </c>
      <c r="CA13" s="209">
        <v>19525790</v>
      </c>
      <c r="CB13" s="209">
        <v>2523893</v>
      </c>
      <c r="CC13" s="209">
        <v>2974978</v>
      </c>
      <c r="CD13" s="210">
        <v>1715970</v>
      </c>
      <c r="CE13" s="210">
        <v>1985284</v>
      </c>
      <c r="CF13" s="209">
        <v>1491301</v>
      </c>
      <c r="CG13" s="209">
        <v>1820136</v>
      </c>
      <c r="CH13" s="209">
        <v>816512</v>
      </c>
      <c r="CI13" s="209">
        <v>827513</v>
      </c>
      <c r="CJ13" s="210">
        <v>476517</v>
      </c>
      <c r="CK13" s="210">
        <v>482355</v>
      </c>
      <c r="CL13" s="209">
        <v>270028</v>
      </c>
      <c r="CM13" s="209">
        <v>274954</v>
      </c>
      <c r="CN13" s="209">
        <v>304381</v>
      </c>
      <c r="CO13" s="209">
        <v>375396</v>
      </c>
      <c r="CP13" s="210">
        <v>344168</v>
      </c>
      <c r="CQ13" s="210">
        <v>363244</v>
      </c>
      <c r="CR13" s="209">
        <v>27403</v>
      </c>
      <c r="CS13" s="209">
        <v>27403</v>
      </c>
      <c r="CT13" s="209">
        <v>895834</v>
      </c>
      <c r="CU13" s="209">
        <v>927365</v>
      </c>
      <c r="CV13" s="210">
        <v>67120</v>
      </c>
      <c r="CW13" s="210">
        <v>67120</v>
      </c>
      <c r="CX13" s="209">
        <v>491909</v>
      </c>
      <c r="CY13" s="209">
        <v>664374</v>
      </c>
      <c r="CZ13" s="211">
        <v>584565</v>
      </c>
      <c r="DA13" s="209">
        <v>767312</v>
      </c>
      <c r="DB13" s="211">
        <v>4102672</v>
      </c>
      <c r="DC13" s="210">
        <v>5457572</v>
      </c>
      <c r="DD13" s="211">
        <v>592505</v>
      </c>
      <c r="DE13" s="209">
        <v>892663</v>
      </c>
      <c r="DF13" s="211">
        <v>144460</v>
      </c>
      <c r="DG13" s="209">
        <v>145361</v>
      </c>
      <c r="DH13" s="211">
        <v>129964</v>
      </c>
      <c r="DI13" s="210">
        <v>136293</v>
      </c>
      <c r="DJ13" s="211">
        <v>162933</v>
      </c>
      <c r="DK13" s="209">
        <v>181908</v>
      </c>
      <c r="DL13" s="211">
        <v>446272</v>
      </c>
      <c r="DM13" s="209">
        <v>515096</v>
      </c>
      <c r="DN13" s="211">
        <v>3018683</v>
      </c>
      <c r="DO13" s="210">
        <v>3393928</v>
      </c>
      <c r="DP13" s="209">
        <v>1885189</v>
      </c>
      <c r="DQ13" s="209">
        <v>2113471</v>
      </c>
      <c r="DR13" s="209">
        <v>3151514</v>
      </c>
      <c r="DS13" s="209">
        <v>4084455</v>
      </c>
      <c r="DT13" s="210">
        <v>5368447</v>
      </c>
      <c r="DU13" s="210">
        <v>6251470</v>
      </c>
      <c r="DV13" s="209">
        <v>417379</v>
      </c>
      <c r="DW13" s="209">
        <v>427831</v>
      </c>
      <c r="DX13" s="209">
        <v>377204</v>
      </c>
      <c r="DY13" s="209">
        <v>397373</v>
      </c>
      <c r="DZ13" s="210">
        <v>207289</v>
      </c>
      <c r="EA13" s="210">
        <v>208168</v>
      </c>
      <c r="EB13" s="209">
        <v>1263799</v>
      </c>
      <c r="EC13" s="209">
        <v>1343083</v>
      </c>
      <c r="ED13" s="209">
        <v>1250072</v>
      </c>
      <c r="EE13" s="209">
        <v>1360746</v>
      </c>
      <c r="EF13" s="210">
        <v>709429</v>
      </c>
      <c r="EG13" s="210">
        <v>805123</v>
      </c>
      <c r="EH13" s="209">
        <v>1898078</v>
      </c>
      <c r="EI13" s="209">
        <v>1988969</v>
      </c>
      <c r="EJ13" s="209">
        <v>1554943</v>
      </c>
      <c r="EK13" s="209">
        <v>1751320</v>
      </c>
      <c r="EL13" s="210">
        <v>588668</v>
      </c>
      <c r="EM13" s="210">
        <v>680324</v>
      </c>
      <c r="EN13" s="209">
        <v>493995</v>
      </c>
      <c r="EO13" s="209">
        <v>506369</v>
      </c>
      <c r="EP13" s="209">
        <v>858008</v>
      </c>
      <c r="EQ13" s="209">
        <v>999939</v>
      </c>
      <c r="ER13" s="210">
        <v>502871</v>
      </c>
      <c r="ES13" s="210">
        <v>514102</v>
      </c>
    </row>
    <row r="14" spans="1:149" outlineLevel="1">
      <c r="A14" s="20"/>
      <c r="B14" s="202"/>
      <c r="C14" s="202"/>
      <c r="D14" s="203"/>
      <c r="E14" s="203"/>
      <c r="F14" s="202"/>
      <c r="G14" s="202"/>
      <c r="H14" s="202"/>
      <c r="I14" s="202"/>
      <c r="J14" s="203"/>
      <c r="K14" s="203"/>
      <c r="L14" s="202"/>
      <c r="M14" s="202"/>
      <c r="N14" s="202"/>
      <c r="O14" s="202"/>
      <c r="P14" s="203"/>
      <c r="Q14" s="203"/>
      <c r="R14" s="202"/>
      <c r="S14" s="202"/>
      <c r="T14" s="202"/>
      <c r="U14" s="202"/>
      <c r="V14" s="203"/>
      <c r="W14" s="203"/>
      <c r="X14" s="202"/>
      <c r="Y14" s="202"/>
      <c r="Z14" s="202"/>
      <c r="AA14" s="202"/>
      <c r="AB14" s="203"/>
      <c r="AC14" s="203"/>
      <c r="AD14" s="202"/>
      <c r="AE14" s="202"/>
      <c r="AF14" s="202"/>
      <c r="AG14" s="202"/>
      <c r="AH14" s="203"/>
      <c r="AI14" s="203"/>
      <c r="AJ14" s="202"/>
      <c r="AK14" s="202"/>
      <c r="AL14" s="202"/>
      <c r="AM14" s="202"/>
      <c r="AN14" s="203"/>
      <c r="AO14" s="203"/>
      <c r="AP14" s="202"/>
      <c r="AQ14" s="202"/>
      <c r="AR14" s="202"/>
      <c r="AS14" s="202"/>
      <c r="AT14" s="203"/>
      <c r="AU14" s="203"/>
      <c r="AV14" s="202"/>
      <c r="AW14" s="202"/>
      <c r="AX14" s="202"/>
      <c r="AY14" s="202"/>
      <c r="AZ14" s="203"/>
      <c r="BA14" s="203"/>
      <c r="BB14" s="202"/>
      <c r="BC14" s="202"/>
      <c r="BD14" s="202"/>
      <c r="BE14" s="202"/>
      <c r="BF14" s="203"/>
      <c r="BG14" s="203"/>
      <c r="BH14" s="202"/>
      <c r="BI14" s="202"/>
      <c r="BJ14" s="202"/>
      <c r="BK14" s="202"/>
      <c r="BL14" s="203"/>
      <c r="BM14" s="203"/>
      <c r="BN14" s="202"/>
      <c r="BO14" s="202"/>
      <c r="BP14" s="202"/>
      <c r="BQ14" s="202"/>
      <c r="BR14" s="203"/>
      <c r="BS14" s="203"/>
      <c r="BT14" s="202"/>
      <c r="BU14" s="202"/>
      <c r="BV14" s="202"/>
      <c r="BW14" s="202"/>
      <c r="BX14" s="203"/>
      <c r="BY14" s="203"/>
      <c r="BZ14" s="202"/>
      <c r="CA14" s="202"/>
      <c r="CB14" s="202"/>
      <c r="CC14" s="202"/>
      <c r="CD14" s="203"/>
      <c r="CE14" s="203"/>
      <c r="CF14" s="202"/>
      <c r="CG14" s="202"/>
      <c r="CH14" s="202"/>
      <c r="CI14" s="202"/>
      <c r="CJ14" s="203"/>
      <c r="CK14" s="203"/>
      <c r="CL14" s="202"/>
      <c r="CM14" s="202"/>
      <c r="CN14" s="202"/>
      <c r="CO14" s="202"/>
      <c r="CP14" s="203"/>
      <c r="CQ14" s="203"/>
      <c r="CR14" s="202"/>
      <c r="CS14" s="202"/>
      <c r="CT14" s="202"/>
      <c r="CU14" s="202"/>
      <c r="CV14" s="203"/>
      <c r="CW14" s="203"/>
      <c r="CX14" s="202"/>
      <c r="CY14" s="202"/>
      <c r="CZ14" s="204"/>
      <c r="DA14" s="202"/>
      <c r="DB14" s="204"/>
      <c r="DC14" s="203"/>
      <c r="DD14" s="204"/>
      <c r="DE14" s="202"/>
      <c r="DF14" s="204"/>
      <c r="DG14" s="202"/>
      <c r="DH14" s="204"/>
      <c r="DI14" s="203"/>
      <c r="DJ14" s="204"/>
      <c r="DK14" s="202"/>
      <c r="DL14" s="204"/>
      <c r="DM14" s="202"/>
      <c r="DN14" s="204"/>
      <c r="DO14" s="203"/>
      <c r="DP14" s="202"/>
      <c r="DQ14" s="202"/>
      <c r="DR14" s="202"/>
      <c r="DS14" s="202"/>
      <c r="DT14" s="203"/>
      <c r="DU14" s="203"/>
      <c r="DV14" s="202"/>
      <c r="DW14" s="202"/>
      <c r="DX14" s="202"/>
      <c r="DY14" s="202"/>
      <c r="DZ14" s="203"/>
      <c r="EA14" s="203"/>
      <c r="EB14" s="202"/>
      <c r="EC14" s="202"/>
      <c r="ED14" s="202"/>
      <c r="EE14" s="202"/>
      <c r="EF14" s="203"/>
      <c r="EG14" s="203"/>
      <c r="EH14" s="202"/>
      <c r="EI14" s="202"/>
      <c r="EJ14" s="202"/>
      <c r="EK14" s="202"/>
      <c r="EL14" s="203"/>
      <c r="EM14" s="203"/>
      <c r="EN14" s="202"/>
      <c r="EO14" s="202"/>
      <c r="EP14" s="202"/>
      <c r="EQ14" s="202"/>
      <c r="ER14" s="203"/>
      <c r="ES14" s="203"/>
    </row>
    <row r="15" spans="1:149" outlineLevel="1">
      <c r="A15" s="201" t="s">
        <v>87</v>
      </c>
      <c r="B15" s="202">
        <v>44861747</v>
      </c>
      <c r="C15" s="202">
        <v>54115665</v>
      </c>
      <c r="D15" s="203">
        <v>11198800</v>
      </c>
      <c r="E15" s="203">
        <v>11242052</v>
      </c>
      <c r="F15" s="202">
        <v>1588762</v>
      </c>
      <c r="G15" s="202">
        <v>1612021</v>
      </c>
      <c r="H15" s="202">
        <v>4442514</v>
      </c>
      <c r="I15" s="202">
        <v>5039341</v>
      </c>
      <c r="J15" s="203">
        <v>8822671</v>
      </c>
      <c r="K15" s="203">
        <v>9057545</v>
      </c>
      <c r="L15" s="202">
        <v>3398874</v>
      </c>
      <c r="M15" s="202">
        <v>3424248</v>
      </c>
      <c r="N15" s="202">
        <v>34112</v>
      </c>
      <c r="O15" s="202">
        <v>34112</v>
      </c>
      <c r="P15" s="203">
        <v>4623509</v>
      </c>
      <c r="Q15" s="203">
        <v>4760195</v>
      </c>
      <c r="R15" s="202">
        <v>1130465</v>
      </c>
      <c r="S15" s="202">
        <v>1173962</v>
      </c>
      <c r="T15" s="202">
        <v>643775</v>
      </c>
      <c r="U15" s="202">
        <v>672611</v>
      </c>
      <c r="V15" s="203">
        <v>425728</v>
      </c>
      <c r="W15" s="203">
        <v>425728</v>
      </c>
      <c r="X15" s="202">
        <v>473227</v>
      </c>
      <c r="Y15" s="202">
        <v>473227</v>
      </c>
      <c r="Z15" s="202">
        <v>2626252</v>
      </c>
      <c r="AA15" s="202">
        <v>3142464</v>
      </c>
      <c r="AB15" s="203"/>
      <c r="AC15" s="203"/>
      <c r="AD15" s="202">
        <v>329963</v>
      </c>
      <c r="AE15" s="202">
        <v>330016</v>
      </c>
      <c r="AF15" s="202">
        <v>1499733</v>
      </c>
      <c r="AG15" s="202">
        <v>1608617</v>
      </c>
      <c r="AH15" s="203">
        <v>359915</v>
      </c>
      <c r="AI15" s="203">
        <v>380360</v>
      </c>
      <c r="AJ15" s="202">
        <v>3305</v>
      </c>
      <c r="AK15" s="202">
        <v>3305</v>
      </c>
      <c r="AL15" s="202">
        <v>518078</v>
      </c>
      <c r="AM15" s="202">
        <v>529181</v>
      </c>
      <c r="AN15" s="203">
        <v>60267</v>
      </c>
      <c r="AO15" s="203">
        <v>60267</v>
      </c>
      <c r="AP15" s="202">
        <v>755136</v>
      </c>
      <c r="AQ15" s="202">
        <v>906998</v>
      </c>
      <c r="AR15" s="202">
        <v>269662</v>
      </c>
      <c r="AS15" s="202">
        <v>352580</v>
      </c>
      <c r="AT15" s="203">
        <v>380983</v>
      </c>
      <c r="AU15" s="203">
        <v>415593</v>
      </c>
      <c r="AV15" s="202">
        <v>1687301</v>
      </c>
      <c r="AW15" s="202">
        <v>1774531</v>
      </c>
      <c r="AX15" s="202">
        <v>160623</v>
      </c>
      <c r="AY15" s="202">
        <v>244713</v>
      </c>
      <c r="AZ15" s="203">
        <v>53667</v>
      </c>
      <c r="BA15" s="203">
        <v>55650</v>
      </c>
      <c r="BB15" s="202">
        <v>448415</v>
      </c>
      <c r="BC15" s="202">
        <v>470418</v>
      </c>
      <c r="BD15" s="202">
        <v>111886</v>
      </c>
      <c r="BE15" s="202">
        <v>115775</v>
      </c>
      <c r="BF15" s="203">
        <v>23382</v>
      </c>
      <c r="BG15" s="203">
        <v>23382</v>
      </c>
      <c r="BH15" s="202">
        <v>50814</v>
      </c>
      <c r="BI15" s="202">
        <v>52671</v>
      </c>
      <c r="BJ15" s="202">
        <v>256627</v>
      </c>
      <c r="BK15" s="202">
        <v>256750</v>
      </c>
      <c r="BL15" s="203">
        <v>1984281</v>
      </c>
      <c r="BM15" s="203">
        <v>2104753</v>
      </c>
      <c r="BN15" s="202">
        <v>572892</v>
      </c>
      <c r="BO15" s="202">
        <v>574414</v>
      </c>
      <c r="BP15" s="202">
        <v>345154</v>
      </c>
      <c r="BQ15" s="202">
        <v>360212</v>
      </c>
      <c r="BR15" s="203">
        <v>254746</v>
      </c>
      <c r="BS15" s="203">
        <v>268778</v>
      </c>
      <c r="BT15" s="202">
        <v>8571</v>
      </c>
      <c r="BU15" s="202">
        <v>8571</v>
      </c>
      <c r="BV15" s="202">
        <v>138008</v>
      </c>
      <c r="BW15" s="202">
        <v>138110</v>
      </c>
      <c r="BX15" s="203">
        <v>11281</v>
      </c>
      <c r="BY15" s="203">
        <v>11281</v>
      </c>
      <c r="BZ15" s="202">
        <v>7944413</v>
      </c>
      <c r="CA15" s="202">
        <v>10524677</v>
      </c>
      <c r="CB15" s="202">
        <v>1368718</v>
      </c>
      <c r="CC15" s="202">
        <v>1495896</v>
      </c>
      <c r="CD15" s="203">
        <v>866444</v>
      </c>
      <c r="CE15" s="203">
        <v>918420</v>
      </c>
      <c r="CF15" s="202">
        <v>835081</v>
      </c>
      <c r="CG15" s="202">
        <v>897370</v>
      </c>
      <c r="CH15" s="202">
        <v>404901</v>
      </c>
      <c r="CI15" s="202">
        <v>404901</v>
      </c>
      <c r="CJ15" s="203">
        <v>205389</v>
      </c>
      <c r="CK15" s="203">
        <v>205389</v>
      </c>
      <c r="CL15" s="202">
        <v>163636</v>
      </c>
      <c r="CM15" s="202">
        <v>163636</v>
      </c>
      <c r="CN15" s="202">
        <v>168427</v>
      </c>
      <c r="CO15" s="202">
        <v>226600</v>
      </c>
      <c r="CP15" s="203">
        <v>170022</v>
      </c>
      <c r="CQ15" s="203">
        <v>170022</v>
      </c>
      <c r="CR15" s="202">
        <v>5199</v>
      </c>
      <c r="CS15" s="202">
        <v>5199</v>
      </c>
      <c r="CT15" s="202">
        <v>479776</v>
      </c>
      <c r="CU15" s="202">
        <v>484824</v>
      </c>
      <c r="CV15" s="203">
        <v>14130</v>
      </c>
      <c r="CW15" s="203">
        <v>14130</v>
      </c>
      <c r="CX15" s="202">
        <v>273975</v>
      </c>
      <c r="CY15" s="202">
        <v>373214</v>
      </c>
      <c r="CZ15" s="204">
        <v>288839</v>
      </c>
      <c r="DA15" s="202">
        <v>311979</v>
      </c>
      <c r="DB15" s="204">
        <v>2189441</v>
      </c>
      <c r="DC15" s="203">
        <v>2361889</v>
      </c>
      <c r="DD15" s="204">
        <v>323254</v>
      </c>
      <c r="DE15" s="202">
        <v>464467</v>
      </c>
      <c r="DF15" s="204">
        <v>16075</v>
      </c>
      <c r="DG15" s="202">
        <v>16075</v>
      </c>
      <c r="DH15" s="204">
        <v>61874</v>
      </c>
      <c r="DI15" s="203">
        <v>61874</v>
      </c>
      <c r="DJ15" s="204">
        <v>86440</v>
      </c>
      <c r="DK15" s="202">
        <v>96122</v>
      </c>
      <c r="DL15" s="204">
        <v>245088</v>
      </c>
      <c r="DM15" s="202">
        <v>254550</v>
      </c>
      <c r="DN15" s="204">
        <v>1532182</v>
      </c>
      <c r="DO15" s="203">
        <v>1600168</v>
      </c>
      <c r="DP15" s="202">
        <v>928199</v>
      </c>
      <c r="DQ15" s="202">
        <v>972986</v>
      </c>
      <c r="DR15" s="202">
        <v>1470658</v>
      </c>
      <c r="DS15" s="202">
        <v>1884004</v>
      </c>
      <c r="DT15" s="203">
        <v>3128455</v>
      </c>
      <c r="DU15" s="203">
        <v>3254776</v>
      </c>
      <c r="DV15" s="202">
        <v>197034</v>
      </c>
      <c r="DW15" s="202">
        <v>197110</v>
      </c>
      <c r="DX15" s="202">
        <v>149410</v>
      </c>
      <c r="DY15" s="202">
        <v>149410</v>
      </c>
      <c r="DZ15" s="203">
        <v>21862</v>
      </c>
      <c r="EA15" s="203">
        <v>21862</v>
      </c>
      <c r="EB15" s="202">
        <v>642938</v>
      </c>
      <c r="EC15" s="202">
        <v>643014</v>
      </c>
      <c r="ED15" s="202">
        <v>479149</v>
      </c>
      <c r="EE15" s="202">
        <v>481247</v>
      </c>
      <c r="EF15" s="203">
        <v>355941</v>
      </c>
      <c r="EG15" s="203">
        <v>372993</v>
      </c>
      <c r="EH15" s="202">
        <v>951115</v>
      </c>
      <c r="EI15" s="202">
        <v>952432</v>
      </c>
      <c r="EJ15" s="202">
        <v>716777</v>
      </c>
      <c r="EK15" s="202">
        <v>762538</v>
      </c>
      <c r="EL15" s="203">
        <v>214170</v>
      </c>
      <c r="EM15" s="203">
        <v>221847</v>
      </c>
      <c r="EN15" s="202">
        <v>178483</v>
      </c>
      <c r="EO15" s="202">
        <v>178483</v>
      </c>
      <c r="EP15" s="202">
        <v>344719</v>
      </c>
      <c r="EQ15" s="202">
        <v>361884</v>
      </c>
      <c r="ER15" s="203">
        <v>237614</v>
      </c>
      <c r="ES15" s="203">
        <v>237614</v>
      </c>
    </row>
    <row r="16" spans="1:149" outlineLevel="1">
      <c r="A16" s="201" t="s">
        <v>176</v>
      </c>
      <c r="B16" s="202">
        <v>3322301</v>
      </c>
      <c r="C16" s="202">
        <v>3370742</v>
      </c>
      <c r="D16" s="203">
        <v>588394</v>
      </c>
      <c r="E16" s="203">
        <v>588394</v>
      </c>
      <c r="F16" s="202">
        <v>94576</v>
      </c>
      <c r="G16" s="202">
        <v>98887</v>
      </c>
      <c r="H16" s="202">
        <v>198410</v>
      </c>
      <c r="I16" s="202">
        <v>199401</v>
      </c>
      <c r="J16" s="203">
        <v>912929</v>
      </c>
      <c r="K16" s="203">
        <v>927745</v>
      </c>
      <c r="L16" s="202">
        <v>111812</v>
      </c>
      <c r="M16" s="202">
        <v>111812</v>
      </c>
      <c r="N16" s="202">
        <v>0</v>
      </c>
      <c r="O16" s="202">
        <v>0</v>
      </c>
      <c r="P16" s="203">
        <v>488701</v>
      </c>
      <c r="Q16" s="203">
        <v>558267</v>
      </c>
      <c r="R16" s="202">
        <v>33003</v>
      </c>
      <c r="S16" s="202">
        <v>40042</v>
      </c>
      <c r="T16" s="202">
        <v>39658</v>
      </c>
      <c r="U16" s="202">
        <v>50592</v>
      </c>
      <c r="V16" s="203">
        <v>13140</v>
      </c>
      <c r="W16" s="203">
        <v>13140</v>
      </c>
      <c r="X16" s="202">
        <v>10467</v>
      </c>
      <c r="Y16" s="202">
        <v>10467</v>
      </c>
      <c r="Z16" s="202">
        <v>301712</v>
      </c>
      <c r="AA16" s="202">
        <v>416100</v>
      </c>
      <c r="AB16" s="203"/>
      <c r="AC16" s="203"/>
      <c r="AD16" s="202">
        <v>0</v>
      </c>
      <c r="AE16" s="202">
        <v>0</v>
      </c>
      <c r="AF16" s="202">
        <v>72409</v>
      </c>
      <c r="AG16" s="202">
        <v>72409</v>
      </c>
      <c r="AH16" s="203">
        <v>4993</v>
      </c>
      <c r="AI16" s="203">
        <v>4993</v>
      </c>
      <c r="AJ16" s="202">
        <v>0</v>
      </c>
      <c r="AK16" s="202">
        <v>0</v>
      </c>
      <c r="AL16" s="202">
        <v>0</v>
      </c>
      <c r="AM16" s="202">
        <v>0</v>
      </c>
      <c r="AN16" s="203">
        <v>0</v>
      </c>
      <c r="AO16" s="203">
        <v>0</v>
      </c>
      <c r="AP16" s="202">
        <v>30751</v>
      </c>
      <c r="AQ16" s="202">
        <v>30751</v>
      </c>
      <c r="AR16" s="202">
        <v>6852</v>
      </c>
      <c r="AS16" s="202">
        <v>6852</v>
      </c>
      <c r="AT16" s="203">
        <v>6749</v>
      </c>
      <c r="AU16" s="203">
        <v>6749</v>
      </c>
      <c r="AV16" s="202">
        <v>110440</v>
      </c>
      <c r="AW16" s="202">
        <v>110440</v>
      </c>
      <c r="AX16" s="202">
        <v>0</v>
      </c>
      <c r="AY16" s="202">
        <v>3731</v>
      </c>
      <c r="AZ16" s="203">
        <v>0</v>
      </c>
      <c r="BA16" s="203">
        <v>0</v>
      </c>
      <c r="BB16" s="202">
        <v>12761</v>
      </c>
      <c r="BC16" s="202">
        <v>12761</v>
      </c>
      <c r="BD16" s="202">
        <v>0</v>
      </c>
      <c r="BE16" s="202">
        <v>0</v>
      </c>
      <c r="BF16" s="203">
        <v>0</v>
      </c>
      <c r="BG16" s="203">
        <v>0</v>
      </c>
      <c r="BH16" s="202">
        <v>0</v>
      </c>
      <c r="BI16" s="202">
        <v>0</v>
      </c>
      <c r="BJ16" s="202">
        <v>2439</v>
      </c>
      <c r="BK16" s="202">
        <v>2439</v>
      </c>
      <c r="BL16" s="203">
        <v>84621</v>
      </c>
      <c r="BM16" s="203">
        <v>93457</v>
      </c>
      <c r="BN16" s="202">
        <v>8019</v>
      </c>
      <c r="BO16" s="202">
        <v>8019</v>
      </c>
      <c r="BP16" s="202">
        <v>15885</v>
      </c>
      <c r="BQ16" s="202">
        <v>15885</v>
      </c>
      <c r="BR16" s="203">
        <v>15050</v>
      </c>
      <c r="BS16" s="203">
        <v>15050</v>
      </c>
      <c r="BT16" s="202">
        <v>0</v>
      </c>
      <c r="BU16" s="202">
        <v>0</v>
      </c>
      <c r="BV16" s="202">
        <v>0</v>
      </c>
      <c r="BW16" s="202">
        <v>0</v>
      </c>
      <c r="BX16" s="203">
        <v>0</v>
      </c>
      <c r="BY16" s="203">
        <v>0</v>
      </c>
      <c r="BZ16" s="202">
        <v>342549</v>
      </c>
      <c r="CA16" s="202">
        <v>441528</v>
      </c>
      <c r="CB16" s="202">
        <v>242007</v>
      </c>
      <c r="CC16" s="202">
        <v>250721</v>
      </c>
      <c r="CD16" s="203">
        <v>85529</v>
      </c>
      <c r="CE16" s="203">
        <v>89330</v>
      </c>
      <c r="CF16" s="202">
        <v>34454</v>
      </c>
      <c r="CG16" s="202">
        <v>35776</v>
      </c>
      <c r="CH16" s="202">
        <v>0</v>
      </c>
      <c r="CI16" s="202">
        <v>0</v>
      </c>
      <c r="CJ16" s="203">
        <v>0</v>
      </c>
      <c r="CK16" s="203">
        <v>0</v>
      </c>
      <c r="CL16" s="202">
        <v>0</v>
      </c>
      <c r="CM16" s="202">
        <v>0</v>
      </c>
      <c r="CN16" s="202">
        <v>5604</v>
      </c>
      <c r="CO16" s="202">
        <v>5604</v>
      </c>
      <c r="CP16" s="203">
        <v>6201</v>
      </c>
      <c r="CQ16" s="203">
        <v>6201</v>
      </c>
      <c r="CR16" s="202">
        <v>0</v>
      </c>
      <c r="CS16" s="202">
        <v>0</v>
      </c>
      <c r="CT16" s="202">
        <v>0</v>
      </c>
      <c r="CU16" s="202">
        <v>0</v>
      </c>
      <c r="CV16" s="203">
        <v>0</v>
      </c>
      <c r="CW16" s="203">
        <v>0</v>
      </c>
      <c r="CX16" s="202">
        <v>2855</v>
      </c>
      <c r="CY16" s="202">
        <v>2855</v>
      </c>
      <c r="CZ16" s="204">
        <v>23743</v>
      </c>
      <c r="DA16" s="202">
        <v>23743</v>
      </c>
      <c r="DB16" s="204">
        <v>211287</v>
      </c>
      <c r="DC16" s="203">
        <v>221226</v>
      </c>
      <c r="DD16" s="204">
        <v>5723</v>
      </c>
      <c r="DE16" s="202">
        <v>5723</v>
      </c>
      <c r="DF16" s="204">
        <v>0</v>
      </c>
      <c r="DG16" s="202">
        <v>0</v>
      </c>
      <c r="DH16" s="204">
        <v>0</v>
      </c>
      <c r="DI16" s="203">
        <v>0</v>
      </c>
      <c r="DJ16" s="204">
        <v>0</v>
      </c>
      <c r="DK16" s="202">
        <v>0</v>
      </c>
      <c r="DL16" s="204">
        <v>0</v>
      </c>
      <c r="DM16" s="202">
        <v>0</v>
      </c>
      <c r="DN16" s="204">
        <v>39514</v>
      </c>
      <c r="DO16" s="203">
        <v>39514</v>
      </c>
      <c r="DP16" s="202">
        <v>21586</v>
      </c>
      <c r="DQ16" s="202">
        <v>28772</v>
      </c>
      <c r="DR16" s="202">
        <v>251254</v>
      </c>
      <c r="DS16" s="202">
        <v>265535</v>
      </c>
      <c r="DT16" s="203">
        <v>58695</v>
      </c>
      <c r="DU16" s="203">
        <v>61413</v>
      </c>
      <c r="DV16" s="202">
        <v>7601</v>
      </c>
      <c r="DW16" s="202">
        <v>7601</v>
      </c>
      <c r="DX16" s="202">
        <v>-86</v>
      </c>
      <c r="DY16" s="202">
        <v>-86</v>
      </c>
      <c r="DZ16" s="203">
        <v>0</v>
      </c>
      <c r="EA16" s="203">
        <v>0</v>
      </c>
      <c r="EB16" s="202">
        <v>8112</v>
      </c>
      <c r="EC16" s="202">
        <v>8112</v>
      </c>
      <c r="ED16" s="202">
        <v>3267</v>
      </c>
      <c r="EE16" s="202">
        <v>3267</v>
      </c>
      <c r="EF16" s="203">
        <v>0</v>
      </c>
      <c r="EG16" s="203">
        <v>0</v>
      </c>
      <c r="EH16" s="202">
        <v>14658</v>
      </c>
      <c r="EI16" s="202">
        <v>14658</v>
      </c>
      <c r="EJ16" s="202">
        <v>29624</v>
      </c>
      <c r="EK16" s="202">
        <v>31472</v>
      </c>
      <c r="EL16" s="203">
        <v>0</v>
      </c>
      <c r="EM16" s="203">
        <v>0</v>
      </c>
      <c r="EN16" s="202">
        <v>0</v>
      </c>
      <c r="EO16" s="202">
        <v>0</v>
      </c>
      <c r="EP16" s="202">
        <v>0</v>
      </c>
      <c r="EQ16" s="202">
        <v>0</v>
      </c>
      <c r="ER16" s="203">
        <v>0</v>
      </c>
      <c r="ES16" s="203">
        <v>0</v>
      </c>
    </row>
    <row r="17" spans="1:149" outlineLevel="1">
      <c r="A17" s="201" t="s">
        <v>89</v>
      </c>
      <c r="B17" s="202">
        <v>34630258</v>
      </c>
      <c r="C17" s="202">
        <v>45704585</v>
      </c>
      <c r="D17" s="203">
        <v>6748547</v>
      </c>
      <c r="E17" s="203">
        <v>7061880</v>
      </c>
      <c r="F17" s="202">
        <v>1088795</v>
      </c>
      <c r="G17" s="202">
        <v>1169666</v>
      </c>
      <c r="H17" s="202">
        <v>3751126</v>
      </c>
      <c r="I17" s="202">
        <v>4060309</v>
      </c>
      <c r="J17" s="203">
        <v>6846741</v>
      </c>
      <c r="K17" s="203">
        <v>7162743</v>
      </c>
      <c r="L17" s="202">
        <v>2974620</v>
      </c>
      <c r="M17" s="202">
        <v>3260599</v>
      </c>
      <c r="N17" s="202">
        <v>103416</v>
      </c>
      <c r="O17" s="202">
        <v>103416</v>
      </c>
      <c r="P17" s="203">
        <v>4644020</v>
      </c>
      <c r="Q17" s="203">
        <v>8175649</v>
      </c>
      <c r="R17" s="202">
        <v>736350</v>
      </c>
      <c r="S17" s="202">
        <v>814960</v>
      </c>
      <c r="T17" s="202">
        <v>581561</v>
      </c>
      <c r="U17" s="202">
        <v>628265</v>
      </c>
      <c r="V17" s="203">
        <v>597525</v>
      </c>
      <c r="W17" s="203">
        <v>478797</v>
      </c>
      <c r="X17" s="202">
        <v>310836</v>
      </c>
      <c r="Y17" s="202">
        <v>321215</v>
      </c>
      <c r="Z17" s="202">
        <v>1464914</v>
      </c>
      <c r="AA17" s="202">
        <v>1573077</v>
      </c>
      <c r="AB17" s="203"/>
      <c r="AC17" s="203"/>
      <c r="AD17" s="202">
        <v>270661</v>
      </c>
      <c r="AE17" s="202">
        <v>272980</v>
      </c>
      <c r="AF17" s="202">
        <v>1067702</v>
      </c>
      <c r="AG17" s="202">
        <v>1160509</v>
      </c>
      <c r="AH17" s="203">
        <v>270252</v>
      </c>
      <c r="AI17" s="203">
        <v>329713</v>
      </c>
      <c r="AJ17" s="202">
        <v>34912</v>
      </c>
      <c r="AK17" s="202">
        <v>34912</v>
      </c>
      <c r="AL17" s="202">
        <v>264809</v>
      </c>
      <c r="AM17" s="202">
        <v>284720</v>
      </c>
      <c r="AN17" s="203">
        <v>54670</v>
      </c>
      <c r="AO17" s="203">
        <v>54670</v>
      </c>
      <c r="AP17" s="202">
        <v>506827</v>
      </c>
      <c r="AQ17" s="202">
        <v>603417</v>
      </c>
      <c r="AR17" s="202">
        <v>231498</v>
      </c>
      <c r="AS17" s="202">
        <v>267348</v>
      </c>
      <c r="AT17" s="203">
        <v>334977</v>
      </c>
      <c r="AU17" s="203">
        <v>351399</v>
      </c>
      <c r="AV17" s="202">
        <v>1144741</v>
      </c>
      <c r="AW17" s="202">
        <v>1306267</v>
      </c>
      <c r="AX17" s="202">
        <v>111696</v>
      </c>
      <c r="AY17" s="202">
        <v>132833</v>
      </c>
      <c r="AZ17" s="203">
        <v>173445</v>
      </c>
      <c r="BA17" s="203">
        <v>185976</v>
      </c>
      <c r="BB17" s="202">
        <v>460321</v>
      </c>
      <c r="BC17" s="202">
        <v>517541</v>
      </c>
      <c r="BD17" s="202">
        <v>106762</v>
      </c>
      <c r="BE17" s="202">
        <v>115392</v>
      </c>
      <c r="BF17" s="203">
        <v>21782</v>
      </c>
      <c r="BG17" s="203">
        <v>22610</v>
      </c>
      <c r="BH17" s="202">
        <v>39099</v>
      </c>
      <c r="BI17" s="202">
        <v>45839</v>
      </c>
      <c r="BJ17" s="202">
        <v>207197</v>
      </c>
      <c r="BK17" s="202">
        <v>216152</v>
      </c>
      <c r="BL17" s="203">
        <v>1141520</v>
      </c>
      <c r="BM17" s="203">
        <v>1286133</v>
      </c>
      <c r="BN17" s="202">
        <v>465973</v>
      </c>
      <c r="BO17" s="202">
        <v>516644</v>
      </c>
      <c r="BP17" s="202">
        <v>330109</v>
      </c>
      <c r="BQ17" s="202">
        <v>339975</v>
      </c>
      <c r="BR17" s="203">
        <v>218014</v>
      </c>
      <c r="BS17" s="203">
        <v>239667</v>
      </c>
      <c r="BT17" s="202">
        <v>64719</v>
      </c>
      <c r="BU17" s="202">
        <v>64855</v>
      </c>
      <c r="BV17" s="202">
        <v>184494</v>
      </c>
      <c r="BW17" s="202">
        <v>188221</v>
      </c>
      <c r="BX17" s="203">
        <v>122956</v>
      </c>
      <c r="BY17" s="203">
        <v>122956</v>
      </c>
      <c r="BZ17" s="202">
        <v>4958954</v>
      </c>
      <c r="CA17" s="202">
        <v>6111531</v>
      </c>
      <c r="CB17" s="202">
        <v>845699</v>
      </c>
      <c r="CC17" s="202">
        <v>965523</v>
      </c>
      <c r="CD17" s="203">
        <v>605140</v>
      </c>
      <c r="CE17" s="203">
        <v>668071</v>
      </c>
      <c r="CF17" s="202">
        <v>520498</v>
      </c>
      <c r="CG17" s="202">
        <v>611471</v>
      </c>
      <c r="CH17" s="202">
        <v>355313</v>
      </c>
      <c r="CI17" s="202">
        <v>356083</v>
      </c>
      <c r="CJ17" s="203">
        <v>249622</v>
      </c>
      <c r="CK17" s="203">
        <v>254561</v>
      </c>
      <c r="CL17" s="202">
        <v>113636</v>
      </c>
      <c r="CM17" s="202">
        <v>116083</v>
      </c>
      <c r="CN17" s="202">
        <v>129815</v>
      </c>
      <c r="CO17" s="202">
        <v>133627</v>
      </c>
      <c r="CP17" s="203">
        <v>189078</v>
      </c>
      <c r="CQ17" s="203">
        <v>193020</v>
      </c>
      <c r="CR17" s="202">
        <v>20951</v>
      </c>
      <c r="CS17" s="202">
        <v>20951</v>
      </c>
      <c r="CT17" s="202">
        <v>355731</v>
      </c>
      <c r="CU17" s="202">
        <v>362165</v>
      </c>
      <c r="CV17" s="203">
        <v>37379</v>
      </c>
      <c r="CW17" s="203">
        <v>37379</v>
      </c>
      <c r="CX17" s="202">
        <v>199368</v>
      </c>
      <c r="CY17" s="202">
        <v>227465</v>
      </c>
      <c r="CZ17" s="204">
        <v>221180</v>
      </c>
      <c r="DA17" s="202">
        <v>259110</v>
      </c>
      <c r="DB17" s="204">
        <v>1324703</v>
      </c>
      <c r="DC17" s="203">
        <v>1769996</v>
      </c>
      <c r="DD17" s="204">
        <v>223276</v>
      </c>
      <c r="DE17" s="202">
        <v>310095</v>
      </c>
      <c r="DF17" s="204">
        <v>100920</v>
      </c>
      <c r="DG17" s="202">
        <v>101126</v>
      </c>
      <c r="DH17" s="204">
        <v>41983</v>
      </c>
      <c r="DI17" s="203">
        <v>46162</v>
      </c>
      <c r="DJ17" s="204">
        <v>61331</v>
      </c>
      <c r="DK17" s="202">
        <v>60960</v>
      </c>
      <c r="DL17" s="204">
        <v>166482</v>
      </c>
      <c r="DM17" s="202">
        <v>178510</v>
      </c>
      <c r="DN17" s="204">
        <v>932931</v>
      </c>
      <c r="DO17" s="203">
        <v>1025444</v>
      </c>
      <c r="DP17" s="202">
        <v>664650</v>
      </c>
      <c r="DQ17" s="202">
        <v>747641</v>
      </c>
      <c r="DR17" s="202">
        <v>1285045</v>
      </c>
      <c r="DS17" s="202">
        <v>1652692</v>
      </c>
      <c r="DT17" s="203">
        <v>1914284</v>
      </c>
      <c r="DU17" s="203">
        <v>2109559</v>
      </c>
      <c r="DV17" s="202">
        <v>161317</v>
      </c>
      <c r="DW17" s="202">
        <v>169877</v>
      </c>
      <c r="DX17" s="202">
        <v>182468</v>
      </c>
      <c r="DY17" s="202">
        <v>176999</v>
      </c>
      <c r="DZ17" s="203">
        <v>121057</v>
      </c>
      <c r="EA17" s="203">
        <v>119999</v>
      </c>
      <c r="EB17" s="202">
        <v>524169</v>
      </c>
      <c r="EC17" s="202">
        <v>535309</v>
      </c>
      <c r="ED17" s="202">
        <v>569782</v>
      </c>
      <c r="EE17" s="202">
        <v>611732</v>
      </c>
      <c r="EF17" s="203">
        <v>338605</v>
      </c>
      <c r="EG17" s="203">
        <v>333679</v>
      </c>
      <c r="EH17" s="202">
        <v>700933</v>
      </c>
      <c r="EI17" s="202">
        <v>727774</v>
      </c>
      <c r="EJ17" s="202">
        <v>598944</v>
      </c>
      <c r="EK17" s="202">
        <v>635803</v>
      </c>
      <c r="EL17" s="203">
        <v>308202</v>
      </c>
      <c r="EM17" s="203">
        <v>349415</v>
      </c>
      <c r="EN17" s="202">
        <v>297353</v>
      </c>
      <c r="EO17" s="202">
        <v>297746</v>
      </c>
      <c r="EP17" s="202">
        <v>425248</v>
      </c>
      <c r="EQ17" s="202">
        <v>475367</v>
      </c>
      <c r="ER17" s="203">
        <v>242364</v>
      </c>
      <c r="ES17" s="203">
        <v>247954</v>
      </c>
    </row>
    <row r="18" spans="1:149" outlineLevel="1">
      <c r="A18" s="205" t="s">
        <v>90</v>
      </c>
      <c r="B18" s="206">
        <v>3842786</v>
      </c>
      <c r="C18" s="206">
        <v>14298655</v>
      </c>
      <c r="D18" s="207">
        <v>1171214</v>
      </c>
      <c r="E18" s="207">
        <v>1395396</v>
      </c>
      <c r="F18" s="206">
        <v>85998</v>
      </c>
      <c r="G18" s="206">
        <v>118961</v>
      </c>
      <c r="H18" s="206">
        <v>543311</v>
      </c>
      <c r="I18" s="206">
        <v>647487</v>
      </c>
      <c r="J18" s="207">
        <v>624456</v>
      </c>
      <c r="K18" s="207">
        <v>865003</v>
      </c>
      <c r="L18" s="206">
        <v>270664</v>
      </c>
      <c r="M18" s="206">
        <v>338266</v>
      </c>
      <c r="N18" s="206">
        <v>2228</v>
      </c>
      <c r="O18" s="206">
        <v>2228</v>
      </c>
      <c r="P18" s="207">
        <v>356441</v>
      </c>
      <c r="Q18" s="207">
        <v>1194387</v>
      </c>
      <c r="R18" s="206">
        <v>144912</v>
      </c>
      <c r="S18" s="206">
        <v>184826</v>
      </c>
      <c r="T18" s="206">
        <v>133450</v>
      </c>
      <c r="U18" s="206">
        <v>157385</v>
      </c>
      <c r="V18" s="207">
        <v>70212</v>
      </c>
      <c r="W18" s="207">
        <v>79445</v>
      </c>
      <c r="X18" s="206">
        <v>37208</v>
      </c>
      <c r="Y18" s="206">
        <v>43008</v>
      </c>
      <c r="Z18" s="206">
        <v>183466</v>
      </c>
      <c r="AA18" s="206">
        <v>218081</v>
      </c>
      <c r="AB18" s="207"/>
      <c r="AC18" s="207"/>
      <c r="AD18" s="206">
        <v>39689</v>
      </c>
      <c r="AE18" s="206">
        <v>41808</v>
      </c>
      <c r="AF18" s="206">
        <v>82857</v>
      </c>
      <c r="AG18" s="206">
        <v>135562</v>
      </c>
      <c r="AH18" s="207">
        <v>34802</v>
      </c>
      <c r="AI18" s="207">
        <v>48910</v>
      </c>
      <c r="AJ18" s="206">
        <v>208</v>
      </c>
      <c r="AK18" s="206">
        <v>208</v>
      </c>
      <c r="AL18" s="206">
        <v>40919</v>
      </c>
      <c r="AM18" s="206">
        <v>54437</v>
      </c>
      <c r="AN18" s="207">
        <v>819</v>
      </c>
      <c r="AO18" s="207">
        <v>819</v>
      </c>
      <c r="AP18" s="206">
        <v>51690</v>
      </c>
      <c r="AQ18" s="206">
        <v>99595</v>
      </c>
      <c r="AR18" s="206">
        <v>18737</v>
      </c>
      <c r="AS18" s="206">
        <v>23941</v>
      </c>
      <c r="AT18" s="207">
        <v>23812</v>
      </c>
      <c r="AU18" s="207">
        <v>51324</v>
      </c>
      <c r="AV18" s="206">
        <v>84523</v>
      </c>
      <c r="AW18" s="206">
        <v>152271</v>
      </c>
      <c r="AX18" s="206">
        <v>5505</v>
      </c>
      <c r="AY18" s="206">
        <v>12069</v>
      </c>
      <c r="AZ18" s="207">
        <v>8118</v>
      </c>
      <c r="BA18" s="207">
        <v>11272</v>
      </c>
      <c r="BB18" s="206">
        <v>23672</v>
      </c>
      <c r="BC18" s="206">
        <v>45703</v>
      </c>
      <c r="BD18" s="206">
        <v>10073</v>
      </c>
      <c r="BE18" s="206">
        <v>17175</v>
      </c>
      <c r="BF18" s="207">
        <v>1278</v>
      </c>
      <c r="BG18" s="207">
        <v>1794</v>
      </c>
      <c r="BH18" s="206">
        <v>4150</v>
      </c>
      <c r="BI18" s="206">
        <v>7119</v>
      </c>
      <c r="BJ18" s="206">
        <v>9720</v>
      </c>
      <c r="BK18" s="206">
        <v>14984</v>
      </c>
      <c r="BL18" s="207">
        <v>92404</v>
      </c>
      <c r="BM18" s="207">
        <v>164890</v>
      </c>
      <c r="BN18" s="206">
        <v>25629</v>
      </c>
      <c r="BO18" s="206">
        <v>43400</v>
      </c>
      <c r="BP18" s="206">
        <v>31465</v>
      </c>
      <c r="BQ18" s="206">
        <v>50974</v>
      </c>
      <c r="BR18" s="207">
        <v>19334</v>
      </c>
      <c r="BS18" s="207">
        <v>36666</v>
      </c>
      <c r="BT18" s="206">
        <v>1493</v>
      </c>
      <c r="BU18" s="206">
        <v>1493</v>
      </c>
      <c r="BV18" s="206">
        <v>8394</v>
      </c>
      <c r="BW18" s="206">
        <v>8984</v>
      </c>
      <c r="BX18" s="207">
        <v>4277</v>
      </c>
      <c r="BY18" s="207">
        <v>4277</v>
      </c>
      <c r="BZ18" s="206">
        <v>786782</v>
      </c>
      <c r="CA18" s="206">
        <v>1298799</v>
      </c>
      <c r="CB18" s="206">
        <v>73916</v>
      </c>
      <c r="CC18" s="206">
        <v>233049</v>
      </c>
      <c r="CD18" s="207">
        <v>80632</v>
      </c>
      <c r="CE18" s="207">
        <v>122075</v>
      </c>
      <c r="CF18" s="206">
        <v>68876</v>
      </c>
      <c r="CG18" s="206">
        <v>130095</v>
      </c>
      <c r="CH18" s="206">
        <v>25204</v>
      </c>
      <c r="CI18" s="206">
        <v>29354</v>
      </c>
      <c r="CJ18" s="207">
        <v>18580</v>
      </c>
      <c r="CK18" s="207">
        <v>21694</v>
      </c>
      <c r="CL18" s="206">
        <v>16178</v>
      </c>
      <c r="CM18" s="206">
        <v>16606</v>
      </c>
      <c r="CN18" s="206">
        <v>18654</v>
      </c>
      <c r="CO18" s="206">
        <v>24358</v>
      </c>
      <c r="CP18" s="207">
        <v>19718</v>
      </c>
      <c r="CQ18" s="207">
        <v>29356</v>
      </c>
      <c r="CR18" s="206">
        <v>666</v>
      </c>
      <c r="CS18" s="206">
        <v>666</v>
      </c>
      <c r="CT18" s="206">
        <v>23470</v>
      </c>
      <c r="CU18" s="206">
        <v>30851</v>
      </c>
      <c r="CV18" s="207">
        <v>3239</v>
      </c>
      <c r="CW18" s="207">
        <v>3239</v>
      </c>
      <c r="CX18" s="206">
        <v>33642</v>
      </c>
      <c r="CY18" s="206">
        <v>53145</v>
      </c>
      <c r="CZ18" s="208">
        <v>17120</v>
      </c>
      <c r="DA18" s="206">
        <v>40231</v>
      </c>
      <c r="DB18" s="208">
        <v>213046</v>
      </c>
      <c r="DC18" s="207">
        <v>412901</v>
      </c>
      <c r="DD18" s="208">
        <v>33119</v>
      </c>
      <c r="DE18" s="206">
        <v>54552</v>
      </c>
      <c r="DF18" s="208">
        <v>28716</v>
      </c>
      <c r="DG18" s="206">
        <v>29038</v>
      </c>
      <c r="DH18" s="208">
        <v>4478</v>
      </c>
      <c r="DI18" s="207">
        <v>8457</v>
      </c>
      <c r="DJ18" s="208">
        <v>6752</v>
      </c>
      <c r="DK18" s="206">
        <v>11008</v>
      </c>
      <c r="DL18" s="208">
        <v>14482</v>
      </c>
      <c r="DM18" s="206">
        <v>23072</v>
      </c>
      <c r="DN18" s="208">
        <v>180755</v>
      </c>
      <c r="DO18" s="207">
        <v>272859</v>
      </c>
      <c r="DP18" s="206">
        <v>85297</v>
      </c>
      <c r="DQ18" s="206">
        <v>132137</v>
      </c>
      <c r="DR18" s="206">
        <v>112044</v>
      </c>
      <c r="DS18" s="206">
        <v>197515</v>
      </c>
      <c r="DT18" s="207">
        <v>230176</v>
      </c>
      <c r="DU18" s="207">
        <v>368414</v>
      </c>
      <c r="DV18" s="206">
        <v>12529</v>
      </c>
      <c r="DW18" s="206">
        <v>16828</v>
      </c>
      <c r="DX18" s="206">
        <v>12431</v>
      </c>
      <c r="DY18" s="206">
        <v>15032</v>
      </c>
      <c r="DZ18" s="207">
        <v>9522</v>
      </c>
      <c r="EA18" s="207">
        <v>10002</v>
      </c>
      <c r="EB18" s="206">
        <v>58878</v>
      </c>
      <c r="EC18" s="206">
        <v>70064</v>
      </c>
      <c r="ED18" s="206">
        <v>44936</v>
      </c>
      <c r="EE18" s="206">
        <v>77548</v>
      </c>
      <c r="EF18" s="207">
        <v>11556</v>
      </c>
      <c r="EG18" s="207">
        <v>32334</v>
      </c>
      <c r="EH18" s="206">
        <v>73715</v>
      </c>
      <c r="EI18" s="206">
        <v>88620</v>
      </c>
      <c r="EJ18" s="206">
        <v>85508</v>
      </c>
      <c r="EK18" s="206">
        <v>131002</v>
      </c>
      <c r="EL18" s="207">
        <v>33610</v>
      </c>
      <c r="EM18" s="207">
        <v>57673</v>
      </c>
      <c r="EN18" s="206">
        <v>11307</v>
      </c>
      <c r="EO18" s="206">
        <v>21510</v>
      </c>
      <c r="EP18" s="206">
        <v>18726</v>
      </c>
      <c r="EQ18" s="206">
        <v>37353</v>
      </c>
      <c r="ER18" s="207">
        <v>12767</v>
      </c>
      <c r="ES18" s="207">
        <v>15908</v>
      </c>
    </row>
    <row r="19" spans="1:149" outlineLevel="1">
      <c r="A19" s="20" t="s">
        <v>86</v>
      </c>
      <c r="B19" s="209">
        <v>86657092</v>
      </c>
      <c r="C19" s="209">
        <v>117489647</v>
      </c>
      <c r="D19" s="210">
        <v>19706955</v>
      </c>
      <c r="E19" s="210">
        <v>20287722</v>
      </c>
      <c r="F19" s="209">
        <v>2858131</v>
      </c>
      <c r="G19" s="209">
        <v>2999535</v>
      </c>
      <c r="H19" s="209">
        <v>8935361</v>
      </c>
      <c r="I19" s="209">
        <v>9946538</v>
      </c>
      <c r="J19" s="210">
        <v>17206797</v>
      </c>
      <c r="K19" s="210">
        <v>18013036</v>
      </c>
      <c r="L19" s="209">
        <v>6755970</v>
      </c>
      <c r="M19" s="209">
        <v>7134925</v>
      </c>
      <c r="N19" s="209">
        <v>139756</v>
      </c>
      <c r="O19" s="209">
        <v>139756</v>
      </c>
      <c r="P19" s="210">
        <v>10112671</v>
      </c>
      <c r="Q19" s="210">
        <v>14688498</v>
      </c>
      <c r="R19" s="209">
        <v>2044730</v>
      </c>
      <c r="S19" s="209">
        <v>2213790</v>
      </c>
      <c r="T19" s="209">
        <v>1398444</v>
      </c>
      <c r="U19" s="209">
        <v>1508853</v>
      </c>
      <c r="V19" s="210">
        <v>1106605</v>
      </c>
      <c r="W19" s="210">
        <v>997110</v>
      </c>
      <c r="X19" s="209">
        <v>831738</v>
      </c>
      <c r="Y19" s="209">
        <v>847917</v>
      </c>
      <c r="Z19" s="209">
        <v>4576344</v>
      </c>
      <c r="AA19" s="209">
        <v>5349722</v>
      </c>
      <c r="AB19" s="210"/>
      <c r="AC19" s="210"/>
      <c r="AD19" s="209">
        <v>640313</v>
      </c>
      <c r="AE19" s="209">
        <v>644804</v>
      </c>
      <c r="AF19" s="209">
        <v>2722701</v>
      </c>
      <c r="AG19" s="209">
        <v>2977097</v>
      </c>
      <c r="AH19" s="210">
        <v>669962</v>
      </c>
      <c r="AI19" s="210">
        <v>763976</v>
      </c>
      <c r="AJ19" s="209">
        <v>38425</v>
      </c>
      <c r="AK19" s="209">
        <v>38425</v>
      </c>
      <c r="AL19" s="209">
        <v>823806</v>
      </c>
      <c r="AM19" s="209">
        <v>868338</v>
      </c>
      <c r="AN19" s="210">
        <v>115756</v>
      </c>
      <c r="AO19" s="210">
        <v>115756</v>
      </c>
      <c r="AP19" s="209">
        <v>1344404</v>
      </c>
      <c r="AQ19" s="209">
        <v>1640761</v>
      </c>
      <c r="AR19" s="209">
        <v>526749</v>
      </c>
      <c r="AS19" s="209">
        <v>650721</v>
      </c>
      <c r="AT19" s="210">
        <v>746521</v>
      </c>
      <c r="AU19" s="210">
        <v>825065</v>
      </c>
      <c r="AV19" s="209">
        <v>3027005</v>
      </c>
      <c r="AW19" s="209">
        <v>3343509</v>
      </c>
      <c r="AX19" s="209">
        <v>277824</v>
      </c>
      <c r="AY19" s="209">
        <v>393346</v>
      </c>
      <c r="AZ19" s="210">
        <v>235230</v>
      </c>
      <c r="BA19" s="210">
        <v>252898</v>
      </c>
      <c r="BB19" s="209">
        <v>945169</v>
      </c>
      <c r="BC19" s="209">
        <v>1046423</v>
      </c>
      <c r="BD19" s="209">
        <v>228721</v>
      </c>
      <c r="BE19" s="209">
        <v>248342</v>
      </c>
      <c r="BF19" s="210">
        <v>46442</v>
      </c>
      <c r="BG19" s="210">
        <v>47786</v>
      </c>
      <c r="BH19" s="209">
        <v>94063</v>
      </c>
      <c r="BI19" s="209">
        <v>105629</v>
      </c>
      <c r="BJ19" s="209">
        <v>475983</v>
      </c>
      <c r="BK19" s="209">
        <v>490325</v>
      </c>
      <c r="BL19" s="210">
        <v>3302826</v>
      </c>
      <c r="BM19" s="210">
        <v>3649233</v>
      </c>
      <c r="BN19" s="209">
        <v>1072513</v>
      </c>
      <c r="BO19" s="209">
        <v>1142477</v>
      </c>
      <c r="BP19" s="209">
        <v>722613</v>
      </c>
      <c r="BQ19" s="209">
        <v>767046</v>
      </c>
      <c r="BR19" s="210">
        <v>507144</v>
      </c>
      <c r="BS19" s="210">
        <v>560161</v>
      </c>
      <c r="BT19" s="209">
        <v>74783</v>
      </c>
      <c r="BU19" s="209">
        <v>74919</v>
      </c>
      <c r="BV19" s="209">
        <v>330896</v>
      </c>
      <c r="BW19" s="209">
        <v>335315</v>
      </c>
      <c r="BX19" s="210">
        <v>138514</v>
      </c>
      <c r="BY19" s="210">
        <v>138514</v>
      </c>
      <c r="BZ19" s="209">
        <v>14032698</v>
      </c>
      <c r="CA19" s="209">
        <v>18376535</v>
      </c>
      <c r="CB19" s="209">
        <v>2530340</v>
      </c>
      <c r="CC19" s="209">
        <v>2945189</v>
      </c>
      <c r="CD19" s="210">
        <v>1637745</v>
      </c>
      <c r="CE19" s="210">
        <v>1797896</v>
      </c>
      <c r="CF19" s="209">
        <v>1458909</v>
      </c>
      <c r="CG19" s="209">
        <v>1674712</v>
      </c>
      <c r="CH19" s="209">
        <v>785418</v>
      </c>
      <c r="CI19" s="209">
        <v>790338</v>
      </c>
      <c r="CJ19" s="210">
        <v>473591</v>
      </c>
      <c r="CK19" s="210">
        <v>481644</v>
      </c>
      <c r="CL19" s="209">
        <v>293450</v>
      </c>
      <c r="CM19" s="209">
        <v>296325</v>
      </c>
      <c r="CN19" s="209">
        <v>322500</v>
      </c>
      <c r="CO19" s="209">
        <v>390189</v>
      </c>
      <c r="CP19" s="210">
        <v>385019</v>
      </c>
      <c r="CQ19" s="210">
        <v>398599</v>
      </c>
      <c r="CR19" s="209">
        <v>26816</v>
      </c>
      <c r="CS19" s="209">
        <v>26816</v>
      </c>
      <c r="CT19" s="209">
        <v>858977</v>
      </c>
      <c r="CU19" s="209">
        <v>877840</v>
      </c>
      <c r="CV19" s="210">
        <v>54748</v>
      </c>
      <c r="CW19" s="210">
        <v>54748</v>
      </c>
      <c r="CX19" s="209">
        <v>509840</v>
      </c>
      <c r="CY19" s="209">
        <v>656679</v>
      </c>
      <c r="CZ19" s="211">
        <v>550882</v>
      </c>
      <c r="DA19" s="209">
        <v>635063</v>
      </c>
      <c r="DB19" s="211">
        <v>3938477</v>
      </c>
      <c r="DC19" s="210">
        <v>4766012</v>
      </c>
      <c r="DD19" s="211">
        <v>585372</v>
      </c>
      <c r="DE19" s="209">
        <v>834837</v>
      </c>
      <c r="DF19" s="211">
        <v>145711</v>
      </c>
      <c r="DG19" s="209">
        <v>146239</v>
      </c>
      <c r="DH19" s="211">
        <v>108335</v>
      </c>
      <c r="DI19" s="210">
        <v>116493</v>
      </c>
      <c r="DJ19" s="211">
        <v>154523</v>
      </c>
      <c r="DK19" s="209">
        <v>168090</v>
      </c>
      <c r="DL19" s="211">
        <v>426052</v>
      </c>
      <c r="DM19" s="209">
        <v>456132</v>
      </c>
      <c r="DN19" s="211">
        <v>2685382</v>
      </c>
      <c r="DO19" s="210">
        <v>2937985</v>
      </c>
      <c r="DP19" s="209">
        <v>1699732</v>
      </c>
      <c r="DQ19" s="209">
        <v>1881536</v>
      </c>
      <c r="DR19" s="209">
        <v>3119001</v>
      </c>
      <c r="DS19" s="209">
        <v>3999746</v>
      </c>
      <c r="DT19" s="210">
        <v>5331610</v>
      </c>
      <c r="DU19" s="210">
        <v>5794162</v>
      </c>
      <c r="DV19" s="209">
        <v>378481</v>
      </c>
      <c r="DW19" s="209">
        <v>391416</v>
      </c>
      <c r="DX19" s="209">
        <v>344223</v>
      </c>
      <c r="DY19" s="209">
        <v>341355</v>
      </c>
      <c r="DZ19" s="210">
        <v>152441</v>
      </c>
      <c r="EA19" s="210">
        <v>151863</v>
      </c>
      <c r="EB19" s="209">
        <v>1234097</v>
      </c>
      <c r="EC19" s="209">
        <v>1256499</v>
      </c>
      <c r="ED19" s="209">
        <v>1097134</v>
      </c>
      <c r="EE19" s="209">
        <v>1173794</v>
      </c>
      <c r="EF19" s="210">
        <v>706102</v>
      </c>
      <c r="EG19" s="210">
        <v>739006</v>
      </c>
      <c r="EH19" s="209">
        <v>1740421</v>
      </c>
      <c r="EI19" s="209">
        <v>1783484</v>
      </c>
      <c r="EJ19" s="209">
        <v>1430853</v>
      </c>
      <c r="EK19" s="209">
        <v>1560815</v>
      </c>
      <c r="EL19" s="210">
        <v>555982</v>
      </c>
      <c r="EM19" s="210">
        <v>628935</v>
      </c>
      <c r="EN19" s="209">
        <v>487143</v>
      </c>
      <c r="EO19" s="209">
        <v>497739</v>
      </c>
      <c r="EP19" s="209">
        <v>788693</v>
      </c>
      <c r="EQ19" s="209">
        <v>874604</v>
      </c>
      <c r="ER19" s="210">
        <v>492745</v>
      </c>
      <c r="ES19" s="210">
        <v>501476</v>
      </c>
    </row>
    <row r="20" spans="1:149" outlineLevel="1">
      <c r="A20" s="23"/>
      <c r="B20" s="202"/>
      <c r="C20" s="202"/>
      <c r="D20" s="203"/>
      <c r="E20" s="203"/>
      <c r="F20" s="202"/>
      <c r="G20" s="202"/>
      <c r="H20" s="202"/>
      <c r="I20" s="202"/>
      <c r="J20" s="203"/>
      <c r="K20" s="203"/>
      <c r="L20" s="202"/>
      <c r="M20" s="202"/>
      <c r="N20" s="202"/>
      <c r="O20" s="202"/>
      <c r="P20" s="203"/>
      <c r="Q20" s="203"/>
      <c r="R20" s="202"/>
      <c r="S20" s="202"/>
      <c r="T20" s="202"/>
      <c r="U20" s="202"/>
      <c r="V20" s="203"/>
      <c r="W20" s="203"/>
      <c r="X20" s="202"/>
      <c r="Y20" s="202"/>
      <c r="Z20" s="202"/>
      <c r="AA20" s="202"/>
      <c r="AB20" s="203"/>
      <c r="AC20" s="203"/>
      <c r="AD20" s="202"/>
      <c r="AE20" s="202"/>
      <c r="AF20" s="202"/>
      <c r="AG20" s="202"/>
      <c r="AH20" s="203"/>
      <c r="AI20" s="203"/>
      <c r="AJ20" s="202"/>
      <c r="AK20" s="202"/>
      <c r="AL20" s="202"/>
      <c r="AM20" s="202"/>
      <c r="AN20" s="203"/>
      <c r="AO20" s="203"/>
      <c r="AP20" s="202"/>
      <c r="AQ20" s="202"/>
      <c r="AR20" s="202"/>
      <c r="AS20" s="202"/>
      <c r="AT20" s="203"/>
      <c r="AU20" s="203"/>
      <c r="AV20" s="202"/>
      <c r="AW20" s="202"/>
      <c r="AX20" s="202"/>
      <c r="AY20" s="202"/>
      <c r="AZ20" s="203"/>
      <c r="BA20" s="203"/>
      <c r="BB20" s="202"/>
      <c r="BC20" s="202"/>
      <c r="BD20" s="202"/>
      <c r="BE20" s="202"/>
      <c r="BF20" s="203"/>
      <c r="BG20" s="203"/>
      <c r="BH20" s="202"/>
      <c r="BI20" s="202"/>
      <c r="BJ20" s="202"/>
      <c r="BK20" s="202"/>
      <c r="BL20" s="203"/>
      <c r="BM20" s="203"/>
      <c r="BN20" s="202"/>
      <c r="BO20" s="202"/>
      <c r="BP20" s="202"/>
      <c r="BQ20" s="202"/>
      <c r="BR20" s="203"/>
      <c r="BS20" s="203"/>
      <c r="BT20" s="202"/>
      <c r="BU20" s="202"/>
      <c r="BV20" s="202"/>
      <c r="BW20" s="202"/>
      <c r="BX20" s="203"/>
      <c r="BY20" s="203"/>
      <c r="BZ20" s="202"/>
      <c r="CA20" s="202"/>
      <c r="CB20" s="202"/>
      <c r="CC20" s="202"/>
      <c r="CD20" s="203"/>
      <c r="CE20" s="203"/>
      <c r="CF20" s="202"/>
      <c r="CG20" s="202"/>
      <c r="CH20" s="202"/>
      <c r="CI20" s="202"/>
      <c r="CJ20" s="203"/>
      <c r="CK20" s="203"/>
      <c r="CL20" s="202"/>
      <c r="CM20" s="202"/>
      <c r="CN20" s="202"/>
      <c r="CO20" s="202"/>
      <c r="CP20" s="203"/>
      <c r="CQ20" s="203"/>
      <c r="CR20" s="202"/>
      <c r="CS20" s="202"/>
      <c r="CT20" s="202"/>
      <c r="CU20" s="202"/>
      <c r="CV20" s="203"/>
      <c r="CW20" s="203"/>
      <c r="CX20" s="202"/>
      <c r="CY20" s="202"/>
      <c r="CZ20" s="204"/>
      <c r="DA20" s="202"/>
      <c r="DB20" s="204"/>
      <c r="DC20" s="203"/>
      <c r="DD20" s="204"/>
      <c r="DE20" s="202"/>
      <c r="DF20" s="204"/>
      <c r="DG20" s="202"/>
      <c r="DH20" s="204"/>
      <c r="DI20" s="203"/>
      <c r="DJ20" s="204"/>
      <c r="DK20" s="202"/>
      <c r="DL20" s="204"/>
      <c r="DM20" s="202"/>
      <c r="DN20" s="204"/>
      <c r="DO20" s="203"/>
      <c r="DP20" s="202"/>
      <c r="DQ20" s="202"/>
      <c r="DR20" s="202"/>
      <c r="DS20" s="202"/>
      <c r="DT20" s="203"/>
      <c r="DU20" s="203"/>
      <c r="DV20" s="202"/>
      <c r="DW20" s="202"/>
      <c r="DX20" s="202"/>
      <c r="DY20" s="202"/>
      <c r="DZ20" s="203"/>
      <c r="EA20" s="203"/>
      <c r="EB20" s="202"/>
      <c r="EC20" s="202"/>
      <c r="ED20" s="202"/>
      <c r="EE20" s="202"/>
      <c r="EF20" s="203"/>
      <c r="EG20" s="203"/>
      <c r="EH20" s="202"/>
      <c r="EI20" s="202"/>
      <c r="EJ20" s="202"/>
      <c r="EK20" s="202"/>
      <c r="EL20" s="203"/>
      <c r="EM20" s="203"/>
      <c r="EN20" s="202"/>
      <c r="EO20" s="202"/>
      <c r="EP20" s="202"/>
      <c r="EQ20" s="202"/>
      <c r="ER20" s="203"/>
      <c r="ES20" s="203"/>
    </row>
    <row r="21" spans="1:149" outlineLevel="1">
      <c r="A21" s="212" t="s">
        <v>177</v>
      </c>
      <c r="B21" s="209">
        <v>-2896541</v>
      </c>
      <c r="C21" s="209">
        <v>15568542</v>
      </c>
      <c r="D21" s="210">
        <v>1253961</v>
      </c>
      <c r="E21" s="210">
        <v>2430152</v>
      </c>
      <c r="F21" s="209">
        <v>119675</v>
      </c>
      <c r="G21" s="209">
        <v>228005</v>
      </c>
      <c r="H21" s="209">
        <v>537023</v>
      </c>
      <c r="I21" s="209">
        <v>778034</v>
      </c>
      <c r="J21" s="210">
        <v>779670</v>
      </c>
      <c r="K21" s="210">
        <v>1634491</v>
      </c>
      <c r="L21" s="209">
        <v>118336</v>
      </c>
      <c r="M21" s="209">
        <v>311668</v>
      </c>
      <c r="N21" s="209">
        <v>11534</v>
      </c>
      <c r="O21" s="209">
        <v>11534</v>
      </c>
      <c r="P21" s="210">
        <v>-359181</v>
      </c>
      <c r="Q21" s="210">
        <v>1396840</v>
      </c>
      <c r="R21" s="209">
        <v>95488</v>
      </c>
      <c r="S21" s="209">
        <v>219484</v>
      </c>
      <c r="T21" s="209">
        <v>69413</v>
      </c>
      <c r="U21" s="209">
        <v>138591</v>
      </c>
      <c r="V21" s="210">
        <v>-149799</v>
      </c>
      <c r="W21" s="210">
        <v>-7668</v>
      </c>
      <c r="X21" s="209">
        <v>25797</v>
      </c>
      <c r="Y21" s="209">
        <v>37737</v>
      </c>
      <c r="Z21" s="209">
        <v>143185</v>
      </c>
      <c r="AA21" s="209">
        <v>7327</v>
      </c>
      <c r="AB21" s="210"/>
      <c r="AC21" s="210"/>
      <c r="AD21" s="209">
        <v>-12361</v>
      </c>
      <c r="AE21" s="209">
        <v>-12533</v>
      </c>
      <c r="AF21" s="209">
        <v>29622</v>
      </c>
      <c r="AG21" s="209">
        <v>108950</v>
      </c>
      <c r="AH21" s="210">
        <v>63883</v>
      </c>
      <c r="AI21" s="210">
        <v>105789</v>
      </c>
      <c r="AJ21" s="209">
        <v>-6429</v>
      </c>
      <c r="AK21" s="209">
        <v>-6429</v>
      </c>
      <c r="AL21" s="209">
        <v>67176</v>
      </c>
      <c r="AM21" s="209">
        <v>93116</v>
      </c>
      <c r="AN21" s="210">
        <v>10841</v>
      </c>
      <c r="AO21" s="210">
        <v>10841</v>
      </c>
      <c r="AP21" s="209">
        <v>152249</v>
      </c>
      <c r="AQ21" s="209">
        <v>266406</v>
      </c>
      <c r="AR21" s="209">
        <v>62924</v>
      </c>
      <c r="AS21" s="209">
        <v>64112</v>
      </c>
      <c r="AT21" s="210">
        <v>-1458</v>
      </c>
      <c r="AU21" s="210">
        <v>43256</v>
      </c>
      <c r="AV21" s="209">
        <v>-1394</v>
      </c>
      <c r="AW21" s="209">
        <v>173076</v>
      </c>
      <c r="AX21" s="209">
        <v>26131</v>
      </c>
      <c r="AY21" s="209">
        <v>38720</v>
      </c>
      <c r="AZ21" s="210">
        <v>13727</v>
      </c>
      <c r="BA21" s="210">
        <v>43691</v>
      </c>
      <c r="BB21" s="209">
        <v>28448</v>
      </c>
      <c r="BC21" s="209">
        <v>72050</v>
      </c>
      <c r="BD21" s="209">
        <v>2517</v>
      </c>
      <c r="BE21" s="209">
        <v>4874</v>
      </c>
      <c r="BF21" s="210">
        <v>-1474</v>
      </c>
      <c r="BG21" s="210">
        <v>-371</v>
      </c>
      <c r="BH21" s="209">
        <v>4607</v>
      </c>
      <c r="BI21" s="209">
        <v>3359</v>
      </c>
      <c r="BJ21" s="209">
        <v>16547</v>
      </c>
      <c r="BK21" s="209">
        <v>26182</v>
      </c>
      <c r="BL21" s="210">
        <v>86912</v>
      </c>
      <c r="BM21" s="210">
        <v>283993</v>
      </c>
      <c r="BN21" s="209">
        <v>84393</v>
      </c>
      <c r="BO21" s="209">
        <v>116586</v>
      </c>
      <c r="BP21" s="209">
        <v>6826</v>
      </c>
      <c r="BQ21" s="209">
        <v>23065</v>
      </c>
      <c r="BR21" s="210">
        <v>-61773</v>
      </c>
      <c r="BS21" s="210">
        <v>-34643</v>
      </c>
      <c r="BT21" s="209">
        <v>2268</v>
      </c>
      <c r="BU21" s="209">
        <v>2132</v>
      </c>
      <c r="BV21" s="209">
        <v>19549</v>
      </c>
      <c r="BW21" s="209">
        <v>19375</v>
      </c>
      <c r="BX21" s="210">
        <v>-490</v>
      </c>
      <c r="BY21" s="210">
        <v>-490</v>
      </c>
      <c r="BZ21" s="209">
        <v>121111</v>
      </c>
      <c r="CA21" s="209">
        <v>1149255</v>
      </c>
      <c r="CB21" s="209">
        <v>-6447</v>
      </c>
      <c r="CC21" s="209">
        <v>29789</v>
      </c>
      <c r="CD21" s="210">
        <v>78225</v>
      </c>
      <c r="CE21" s="210">
        <v>187388</v>
      </c>
      <c r="CF21" s="209">
        <v>32392</v>
      </c>
      <c r="CG21" s="209">
        <v>145424</v>
      </c>
      <c r="CH21" s="209">
        <v>31094</v>
      </c>
      <c r="CI21" s="209">
        <v>37175</v>
      </c>
      <c r="CJ21" s="210">
        <v>2926</v>
      </c>
      <c r="CK21" s="210">
        <v>711</v>
      </c>
      <c r="CL21" s="209">
        <v>-23422</v>
      </c>
      <c r="CM21" s="209">
        <v>-21371</v>
      </c>
      <c r="CN21" s="209">
        <v>-18119</v>
      </c>
      <c r="CO21" s="209">
        <v>-14793</v>
      </c>
      <c r="CP21" s="210">
        <v>-40851</v>
      </c>
      <c r="CQ21" s="210">
        <v>-35355</v>
      </c>
      <c r="CR21" s="209">
        <v>587</v>
      </c>
      <c r="CS21" s="209">
        <v>587</v>
      </c>
      <c r="CT21" s="209">
        <v>36857</v>
      </c>
      <c r="CU21" s="209">
        <v>49525</v>
      </c>
      <c r="CV21" s="210">
        <v>12372</v>
      </c>
      <c r="CW21" s="210">
        <v>12372</v>
      </c>
      <c r="CX21" s="209">
        <v>-17931</v>
      </c>
      <c r="CY21" s="209">
        <v>7695</v>
      </c>
      <c r="CZ21" s="211">
        <v>33683</v>
      </c>
      <c r="DA21" s="209">
        <v>132249</v>
      </c>
      <c r="DB21" s="211">
        <v>164195</v>
      </c>
      <c r="DC21" s="210">
        <v>691560</v>
      </c>
      <c r="DD21" s="211">
        <v>7133</v>
      </c>
      <c r="DE21" s="209">
        <v>57826</v>
      </c>
      <c r="DF21" s="211">
        <v>-1251</v>
      </c>
      <c r="DG21" s="209">
        <v>-878</v>
      </c>
      <c r="DH21" s="211">
        <v>21629</v>
      </c>
      <c r="DI21" s="210">
        <v>19800</v>
      </c>
      <c r="DJ21" s="211">
        <v>8410</v>
      </c>
      <c r="DK21" s="209">
        <v>13818</v>
      </c>
      <c r="DL21" s="211">
        <v>20220</v>
      </c>
      <c r="DM21" s="209">
        <v>58964</v>
      </c>
      <c r="DN21" s="211">
        <v>333301</v>
      </c>
      <c r="DO21" s="210">
        <v>455943</v>
      </c>
      <c r="DP21" s="209">
        <v>185457</v>
      </c>
      <c r="DQ21" s="209">
        <v>231935</v>
      </c>
      <c r="DR21" s="209">
        <v>32513</v>
      </c>
      <c r="DS21" s="209">
        <v>84709</v>
      </c>
      <c r="DT21" s="210">
        <v>36837</v>
      </c>
      <c r="DU21" s="210">
        <v>457308</v>
      </c>
      <c r="DV21" s="209">
        <v>38898</v>
      </c>
      <c r="DW21" s="209">
        <v>36415</v>
      </c>
      <c r="DX21" s="209">
        <v>32981</v>
      </c>
      <c r="DY21" s="209">
        <v>56018</v>
      </c>
      <c r="DZ21" s="210">
        <v>54848</v>
      </c>
      <c r="EA21" s="210">
        <v>56305</v>
      </c>
      <c r="EB21" s="209">
        <v>29702</v>
      </c>
      <c r="EC21" s="209">
        <v>86584</v>
      </c>
      <c r="ED21" s="209">
        <v>152938</v>
      </c>
      <c r="EE21" s="209">
        <v>186952</v>
      </c>
      <c r="EF21" s="210">
        <v>3327</v>
      </c>
      <c r="EG21" s="210">
        <v>66117</v>
      </c>
      <c r="EH21" s="209">
        <v>157657</v>
      </c>
      <c r="EI21" s="209">
        <v>205485</v>
      </c>
      <c r="EJ21" s="209">
        <v>124090</v>
      </c>
      <c r="EK21" s="209">
        <v>190505</v>
      </c>
      <c r="EL21" s="210">
        <v>32686</v>
      </c>
      <c r="EM21" s="210">
        <v>51389</v>
      </c>
      <c r="EN21" s="209">
        <v>6852</v>
      </c>
      <c r="EO21" s="209">
        <v>8630</v>
      </c>
      <c r="EP21" s="209">
        <v>69315</v>
      </c>
      <c r="EQ21" s="209">
        <v>125335</v>
      </c>
      <c r="ER21" s="210">
        <v>10126</v>
      </c>
      <c r="ES21" s="210">
        <v>12626</v>
      </c>
    </row>
    <row r="22" spans="1:149" outlineLevel="1">
      <c r="A22" s="10"/>
      <c r="B22" s="202"/>
      <c r="C22" s="202"/>
      <c r="D22" s="203"/>
      <c r="E22" s="203"/>
      <c r="F22" s="202"/>
      <c r="G22" s="202"/>
      <c r="H22" s="202"/>
      <c r="I22" s="202"/>
      <c r="J22" s="203"/>
      <c r="K22" s="203"/>
      <c r="L22" s="202"/>
      <c r="M22" s="202"/>
      <c r="N22" s="202"/>
      <c r="O22" s="202"/>
      <c r="P22" s="203"/>
      <c r="Q22" s="203"/>
      <c r="R22" s="202"/>
      <c r="S22" s="202"/>
      <c r="T22" s="202"/>
      <c r="U22" s="202"/>
      <c r="V22" s="203"/>
      <c r="W22" s="203"/>
      <c r="X22" s="202"/>
      <c r="Y22" s="202"/>
      <c r="Z22" s="202"/>
      <c r="AA22" s="202"/>
      <c r="AB22" s="203"/>
      <c r="AC22" s="203"/>
      <c r="AD22" s="202"/>
      <c r="AE22" s="202"/>
      <c r="AF22" s="202"/>
      <c r="AG22" s="202"/>
      <c r="AH22" s="203"/>
      <c r="AI22" s="203"/>
      <c r="AJ22" s="202"/>
      <c r="AK22" s="202"/>
      <c r="AL22" s="202"/>
      <c r="AM22" s="202"/>
      <c r="AN22" s="203"/>
      <c r="AO22" s="203"/>
      <c r="AP22" s="202"/>
      <c r="AQ22" s="202"/>
      <c r="AR22" s="202"/>
      <c r="AS22" s="202"/>
      <c r="AT22" s="203"/>
      <c r="AU22" s="203"/>
      <c r="AV22" s="202"/>
      <c r="AW22" s="202"/>
      <c r="AX22" s="202"/>
      <c r="AY22" s="202"/>
      <c r="AZ22" s="203"/>
      <c r="BA22" s="203"/>
      <c r="BB22" s="202"/>
      <c r="BC22" s="202"/>
      <c r="BD22" s="202"/>
      <c r="BE22" s="202"/>
      <c r="BF22" s="203"/>
      <c r="BG22" s="203"/>
      <c r="BH22" s="202"/>
      <c r="BI22" s="202"/>
      <c r="BJ22" s="202"/>
      <c r="BK22" s="202"/>
      <c r="BL22" s="203"/>
      <c r="BM22" s="203"/>
      <c r="BN22" s="202"/>
      <c r="BO22" s="202"/>
      <c r="BP22" s="202"/>
      <c r="BQ22" s="202"/>
      <c r="BR22" s="203"/>
      <c r="BS22" s="203"/>
      <c r="BT22" s="202"/>
      <c r="BU22" s="202"/>
      <c r="BV22" s="202"/>
      <c r="BW22" s="202"/>
      <c r="BX22" s="203"/>
      <c r="BY22" s="203"/>
      <c r="BZ22" s="202"/>
      <c r="CA22" s="202"/>
      <c r="CB22" s="202"/>
      <c r="CC22" s="202"/>
      <c r="CD22" s="203"/>
      <c r="CE22" s="203"/>
      <c r="CF22" s="202"/>
      <c r="CG22" s="202"/>
      <c r="CH22" s="202"/>
      <c r="CI22" s="202"/>
      <c r="CJ22" s="203"/>
      <c r="CK22" s="203"/>
      <c r="CL22" s="202"/>
      <c r="CM22" s="202"/>
      <c r="CN22" s="202"/>
      <c r="CO22" s="202"/>
      <c r="CP22" s="203"/>
      <c r="CQ22" s="203"/>
      <c r="CR22" s="202"/>
      <c r="CS22" s="202"/>
      <c r="CT22" s="202"/>
      <c r="CU22" s="202"/>
      <c r="CV22" s="203"/>
      <c r="CW22" s="203"/>
      <c r="CX22" s="202"/>
      <c r="CY22" s="202"/>
      <c r="CZ22" s="204"/>
      <c r="DA22" s="202"/>
      <c r="DB22" s="204"/>
      <c r="DC22" s="203"/>
      <c r="DD22" s="204"/>
      <c r="DE22" s="202"/>
      <c r="DF22" s="204"/>
      <c r="DG22" s="202"/>
      <c r="DH22" s="204"/>
      <c r="DI22" s="203"/>
      <c r="DJ22" s="204"/>
      <c r="DK22" s="202"/>
      <c r="DL22" s="204"/>
      <c r="DM22" s="202"/>
      <c r="DN22" s="204"/>
      <c r="DO22" s="203"/>
      <c r="DP22" s="202"/>
      <c r="DQ22" s="202"/>
      <c r="DR22" s="202"/>
      <c r="DS22" s="202"/>
      <c r="DT22" s="203"/>
      <c r="DU22" s="203"/>
      <c r="DV22" s="202"/>
      <c r="DW22" s="202"/>
      <c r="DX22" s="202"/>
      <c r="DY22" s="202"/>
      <c r="DZ22" s="203"/>
      <c r="EA22" s="203"/>
      <c r="EB22" s="202"/>
      <c r="EC22" s="202"/>
      <c r="ED22" s="202"/>
      <c r="EE22" s="202"/>
      <c r="EF22" s="203"/>
      <c r="EG22" s="203"/>
      <c r="EH22" s="202"/>
      <c r="EI22" s="202"/>
      <c r="EJ22" s="202"/>
      <c r="EK22" s="202"/>
      <c r="EL22" s="203"/>
      <c r="EM22" s="203"/>
      <c r="EN22" s="202"/>
      <c r="EO22" s="202"/>
      <c r="EP22" s="202"/>
      <c r="EQ22" s="202"/>
      <c r="ER22" s="203"/>
      <c r="ES22" s="203"/>
    </row>
    <row r="23" spans="1:149" outlineLevel="1">
      <c r="A23" s="201" t="s">
        <v>180</v>
      </c>
      <c r="B23" s="202">
        <v>65668</v>
      </c>
      <c r="C23" s="202">
        <v>-6278504</v>
      </c>
      <c r="D23" s="203">
        <v>-1249437</v>
      </c>
      <c r="E23" s="203">
        <v>-1769748</v>
      </c>
      <c r="F23" s="202">
        <v>295917</v>
      </c>
      <c r="G23" s="202">
        <v>206334</v>
      </c>
      <c r="H23" s="202">
        <v>-177608</v>
      </c>
      <c r="I23" s="202">
        <v>-295369</v>
      </c>
      <c r="J23" s="203">
        <v>-939054</v>
      </c>
      <c r="K23" s="203">
        <v>-1225594</v>
      </c>
      <c r="L23" s="202">
        <v>-296001</v>
      </c>
      <c r="M23" s="202">
        <v>-357766</v>
      </c>
      <c r="N23" s="202">
        <v>-2466</v>
      </c>
      <c r="O23" s="202">
        <v>-2466</v>
      </c>
      <c r="P23" s="203">
        <v>-700054</v>
      </c>
      <c r="Q23" s="203">
        <v>-1890262</v>
      </c>
      <c r="R23" s="202">
        <v>29617</v>
      </c>
      <c r="S23" s="202">
        <v>-25028</v>
      </c>
      <c r="T23" s="202">
        <v>-36140</v>
      </c>
      <c r="U23" s="202">
        <v>-96394</v>
      </c>
      <c r="V23" s="203">
        <v>61109</v>
      </c>
      <c r="W23" s="203">
        <v>38241</v>
      </c>
      <c r="X23" s="202">
        <v>-12254</v>
      </c>
      <c r="Y23" s="202">
        <v>-21730</v>
      </c>
      <c r="Z23" s="202">
        <v>148769</v>
      </c>
      <c r="AA23" s="202">
        <v>138337</v>
      </c>
      <c r="AB23" s="203"/>
      <c r="AC23" s="203"/>
      <c r="AD23" s="202">
        <v>15740</v>
      </c>
      <c r="AE23" s="202">
        <v>15814</v>
      </c>
      <c r="AF23" s="202">
        <v>-81650</v>
      </c>
      <c r="AG23" s="202">
        <v>-212174</v>
      </c>
      <c r="AH23" s="203">
        <v>-50736</v>
      </c>
      <c r="AI23" s="203">
        <v>-63900</v>
      </c>
      <c r="AJ23" s="202">
        <v>-42</v>
      </c>
      <c r="AK23" s="202">
        <v>-42</v>
      </c>
      <c r="AL23" s="202">
        <v>-39291</v>
      </c>
      <c r="AM23" s="202">
        <v>-57318</v>
      </c>
      <c r="AN23" s="203">
        <v>3672</v>
      </c>
      <c r="AO23" s="203">
        <v>3672</v>
      </c>
      <c r="AP23" s="202">
        <v>-24402</v>
      </c>
      <c r="AQ23" s="202">
        <v>-52080</v>
      </c>
      <c r="AR23" s="202">
        <v>-1026</v>
      </c>
      <c r="AS23" s="202">
        <v>-11061</v>
      </c>
      <c r="AT23" s="203">
        <v>-1279</v>
      </c>
      <c r="AU23" s="203">
        <v>-36994</v>
      </c>
      <c r="AV23" s="202">
        <v>-24280</v>
      </c>
      <c r="AW23" s="202">
        <v>-94603</v>
      </c>
      <c r="AX23" s="202">
        <v>3090</v>
      </c>
      <c r="AY23" s="202">
        <v>-1787</v>
      </c>
      <c r="AZ23" s="203">
        <v>-1193</v>
      </c>
      <c r="BA23" s="203">
        <v>-8324</v>
      </c>
      <c r="BB23" s="202">
        <v>-16899</v>
      </c>
      <c r="BC23" s="202">
        <v>-37969</v>
      </c>
      <c r="BD23" s="202">
        <v>-1772</v>
      </c>
      <c r="BE23" s="202">
        <v>-2895</v>
      </c>
      <c r="BF23" s="203">
        <v>1514</v>
      </c>
      <c r="BG23" s="203">
        <v>585</v>
      </c>
      <c r="BH23" s="202">
        <v>1801</v>
      </c>
      <c r="BI23" s="202">
        <v>547</v>
      </c>
      <c r="BJ23" s="202">
        <v>-15978</v>
      </c>
      <c r="BK23" s="202">
        <v>-18038</v>
      </c>
      <c r="BL23" s="203">
        <v>-134216</v>
      </c>
      <c r="BM23" s="203">
        <v>-201277</v>
      </c>
      <c r="BN23" s="202">
        <v>5491</v>
      </c>
      <c r="BO23" s="202">
        <v>-12027</v>
      </c>
      <c r="BP23" s="202">
        <v>-12976</v>
      </c>
      <c r="BQ23" s="202">
        <v>-30450</v>
      </c>
      <c r="BR23" s="203">
        <v>23909</v>
      </c>
      <c r="BS23" s="203">
        <v>15857</v>
      </c>
      <c r="BT23" s="202">
        <v>607</v>
      </c>
      <c r="BU23" s="202">
        <v>213</v>
      </c>
      <c r="BV23" s="202">
        <v>-1258</v>
      </c>
      <c r="BW23" s="202">
        <v>-442</v>
      </c>
      <c r="BX23" s="203">
        <v>2451</v>
      </c>
      <c r="BY23" s="203">
        <v>2451</v>
      </c>
      <c r="BZ23" s="202">
        <v>-254975</v>
      </c>
      <c r="CA23" s="202">
        <v>-566611</v>
      </c>
      <c r="CB23" s="202">
        <v>-115246</v>
      </c>
      <c r="CC23" s="202">
        <v>-126984</v>
      </c>
      <c r="CD23" s="203">
        <v>8454</v>
      </c>
      <c r="CE23" s="203">
        <v>-20117</v>
      </c>
      <c r="CF23" s="202">
        <v>13171</v>
      </c>
      <c r="CG23" s="202">
        <v>-31941</v>
      </c>
      <c r="CH23" s="202">
        <v>5309</v>
      </c>
      <c r="CI23" s="202">
        <v>-2515</v>
      </c>
      <c r="CJ23" s="203">
        <v>130</v>
      </c>
      <c r="CK23" s="203">
        <v>-4536</v>
      </c>
      <c r="CL23" s="202">
        <v>10365</v>
      </c>
      <c r="CM23" s="202">
        <v>10101</v>
      </c>
      <c r="CN23" s="202">
        <v>7944</v>
      </c>
      <c r="CO23" s="202">
        <v>1601</v>
      </c>
      <c r="CP23" s="203">
        <v>429</v>
      </c>
      <c r="CQ23" s="203">
        <v>-1879</v>
      </c>
      <c r="CR23" s="202">
        <v>1124</v>
      </c>
      <c r="CS23" s="202">
        <v>1124</v>
      </c>
      <c r="CT23" s="202">
        <v>-11024</v>
      </c>
      <c r="CU23" s="202">
        <v>-17999</v>
      </c>
      <c r="CV23" s="203">
        <v>1498</v>
      </c>
      <c r="CW23" s="203">
        <v>1498</v>
      </c>
      <c r="CX23" s="202">
        <v>-22895</v>
      </c>
      <c r="CY23" s="202">
        <v>-32328</v>
      </c>
      <c r="CZ23" s="204">
        <v>-9409</v>
      </c>
      <c r="DA23" s="202">
        <v>-45535</v>
      </c>
      <c r="DB23" s="204">
        <v>-236066</v>
      </c>
      <c r="DC23" s="203">
        <v>-320917</v>
      </c>
      <c r="DD23" s="204">
        <v>5165</v>
      </c>
      <c r="DE23" s="202">
        <v>-18494</v>
      </c>
      <c r="DF23" s="204">
        <v>3163</v>
      </c>
      <c r="DG23" s="202">
        <v>2623</v>
      </c>
      <c r="DH23" s="204">
        <v>1234</v>
      </c>
      <c r="DI23" s="203">
        <v>-245</v>
      </c>
      <c r="DJ23" s="204">
        <v>-14220</v>
      </c>
      <c r="DK23" s="202">
        <v>-18015</v>
      </c>
      <c r="DL23" s="204">
        <v>-17597</v>
      </c>
      <c r="DM23" s="202">
        <v>-18801</v>
      </c>
      <c r="DN23" s="204">
        <v>-258308</v>
      </c>
      <c r="DO23" s="203">
        <v>-336943</v>
      </c>
      <c r="DP23" s="202">
        <v>3925</v>
      </c>
      <c r="DQ23" s="202">
        <v>-14003</v>
      </c>
      <c r="DR23" s="202">
        <v>78958</v>
      </c>
      <c r="DS23" s="202">
        <v>8843</v>
      </c>
      <c r="DT23" s="203">
        <v>-231369</v>
      </c>
      <c r="DU23" s="203">
        <v>-334411</v>
      </c>
      <c r="DV23" s="202">
        <v>-4165</v>
      </c>
      <c r="DW23" s="202">
        <v>-10884</v>
      </c>
      <c r="DX23" s="202">
        <v>-4838</v>
      </c>
      <c r="DY23" s="202">
        <v>-9702</v>
      </c>
      <c r="DZ23" s="203">
        <v>-1076</v>
      </c>
      <c r="EA23" s="203">
        <v>-1602</v>
      </c>
      <c r="EB23" s="202">
        <v>5097</v>
      </c>
      <c r="EC23" s="202">
        <v>-18215</v>
      </c>
      <c r="ED23" s="202">
        <v>-42898</v>
      </c>
      <c r="EE23" s="202">
        <v>-78984</v>
      </c>
      <c r="EF23" s="203">
        <v>1046</v>
      </c>
      <c r="EG23" s="203">
        <v>-24855</v>
      </c>
      <c r="EH23" s="202">
        <v>-140804</v>
      </c>
      <c r="EI23" s="202">
        <v>-145051</v>
      </c>
      <c r="EJ23" s="202">
        <v>-42283</v>
      </c>
      <c r="EK23" s="202">
        <v>-52639</v>
      </c>
      <c r="EL23" s="203">
        <v>-6031</v>
      </c>
      <c r="EM23" s="203">
        <v>-44846</v>
      </c>
      <c r="EN23" s="202">
        <v>3906</v>
      </c>
      <c r="EO23" s="202">
        <v>-2807</v>
      </c>
      <c r="EP23" s="202">
        <v>-12931</v>
      </c>
      <c r="EQ23" s="202">
        <v>-29550</v>
      </c>
      <c r="ER23" s="203">
        <v>12949</v>
      </c>
      <c r="ES23" s="203">
        <v>3892</v>
      </c>
    </row>
    <row r="24" spans="1:149" outlineLevel="1">
      <c r="A24" s="23"/>
      <c r="B24" s="202"/>
      <c r="C24" s="202"/>
      <c r="D24" s="203"/>
      <c r="E24" s="203"/>
      <c r="F24" s="202"/>
      <c r="G24" s="202"/>
      <c r="H24" s="202"/>
      <c r="I24" s="202"/>
      <c r="J24" s="203"/>
      <c r="K24" s="203"/>
      <c r="L24" s="202"/>
      <c r="M24" s="202"/>
      <c r="N24" s="202"/>
      <c r="O24" s="202"/>
      <c r="P24" s="203"/>
      <c r="Q24" s="203"/>
      <c r="R24" s="202"/>
      <c r="S24" s="202"/>
      <c r="T24" s="202"/>
      <c r="U24" s="202"/>
      <c r="V24" s="203"/>
      <c r="W24" s="203"/>
      <c r="X24" s="202"/>
      <c r="Y24" s="202"/>
      <c r="Z24" s="202"/>
      <c r="AA24" s="202"/>
      <c r="AB24" s="203"/>
      <c r="AC24" s="203"/>
      <c r="AD24" s="202"/>
      <c r="AE24" s="202"/>
      <c r="AF24" s="202"/>
      <c r="AG24" s="202"/>
      <c r="AH24" s="203"/>
      <c r="AI24" s="203"/>
      <c r="AJ24" s="202"/>
      <c r="AK24" s="202"/>
      <c r="AL24" s="202"/>
      <c r="AM24" s="202"/>
      <c r="AN24" s="203"/>
      <c r="AO24" s="203"/>
      <c r="AP24" s="202"/>
      <c r="AQ24" s="202"/>
      <c r="AR24" s="202"/>
      <c r="AS24" s="202"/>
      <c r="AT24" s="203"/>
      <c r="AU24" s="203"/>
      <c r="AV24" s="202"/>
      <c r="AW24" s="202"/>
      <c r="AX24" s="202"/>
      <c r="AY24" s="202"/>
      <c r="AZ24" s="203"/>
      <c r="BA24" s="203"/>
      <c r="BB24" s="202"/>
      <c r="BC24" s="202"/>
      <c r="BD24" s="202"/>
      <c r="BE24" s="202"/>
      <c r="BF24" s="203"/>
      <c r="BG24" s="203"/>
      <c r="BH24" s="202"/>
      <c r="BI24" s="202"/>
      <c r="BJ24" s="202"/>
      <c r="BK24" s="202"/>
      <c r="BL24" s="203"/>
      <c r="BM24" s="203"/>
      <c r="BN24" s="202"/>
      <c r="BO24" s="202"/>
      <c r="BP24" s="202"/>
      <c r="BQ24" s="202"/>
      <c r="BR24" s="203"/>
      <c r="BS24" s="203"/>
      <c r="BT24" s="202"/>
      <c r="BU24" s="202"/>
      <c r="BV24" s="202"/>
      <c r="BW24" s="202"/>
      <c r="BX24" s="203"/>
      <c r="BY24" s="203"/>
      <c r="BZ24" s="202"/>
      <c r="CA24" s="202"/>
      <c r="CB24" s="202"/>
      <c r="CC24" s="202"/>
      <c r="CD24" s="203"/>
      <c r="CE24" s="203"/>
      <c r="CF24" s="202"/>
      <c r="CG24" s="202"/>
      <c r="CH24" s="202"/>
      <c r="CI24" s="202"/>
      <c r="CJ24" s="203"/>
      <c r="CK24" s="203"/>
      <c r="CL24" s="202"/>
      <c r="CM24" s="202"/>
      <c r="CN24" s="202"/>
      <c r="CO24" s="202"/>
      <c r="CP24" s="203"/>
      <c r="CQ24" s="203"/>
      <c r="CR24" s="202"/>
      <c r="CS24" s="202"/>
      <c r="CT24" s="202"/>
      <c r="CU24" s="202"/>
      <c r="CV24" s="203"/>
      <c r="CW24" s="203"/>
      <c r="CX24" s="202"/>
      <c r="CY24" s="202"/>
      <c r="CZ24" s="204"/>
      <c r="DA24" s="202"/>
      <c r="DB24" s="204"/>
      <c r="DC24" s="203"/>
      <c r="DD24" s="204"/>
      <c r="DE24" s="202"/>
      <c r="DF24" s="204"/>
      <c r="DG24" s="202"/>
      <c r="DH24" s="204"/>
      <c r="DI24" s="203"/>
      <c r="DJ24" s="204"/>
      <c r="DK24" s="202"/>
      <c r="DL24" s="204"/>
      <c r="DM24" s="202"/>
      <c r="DN24" s="204"/>
      <c r="DO24" s="203"/>
      <c r="DP24" s="202"/>
      <c r="DQ24" s="202"/>
      <c r="DR24" s="202"/>
      <c r="DS24" s="202"/>
      <c r="DT24" s="203"/>
      <c r="DU24" s="203"/>
      <c r="DV24" s="202"/>
      <c r="DW24" s="202"/>
      <c r="DX24" s="202"/>
      <c r="DY24" s="202"/>
      <c r="DZ24" s="203"/>
      <c r="EA24" s="203"/>
      <c r="EB24" s="202"/>
      <c r="EC24" s="202"/>
      <c r="ED24" s="202"/>
      <c r="EE24" s="202"/>
      <c r="EF24" s="203"/>
      <c r="EG24" s="203"/>
      <c r="EH24" s="202"/>
      <c r="EI24" s="202"/>
      <c r="EJ24" s="202"/>
      <c r="EK24" s="202"/>
      <c r="EL24" s="203"/>
      <c r="EM24" s="203"/>
      <c r="EN24" s="202"/>
      <c r="EO24" s="202"/>
      <c r="EP24" s="202"/>
      <c r="EQ24" s="202"/>
      <c r="ER24" s="203"/>
      <c r="ES24" s="203"/>
    </row>
    <row r="25" spans="1:149" outlineLevel="1">
      <c r="A25" s="212" t="s">
        <v>181</v>
      </c>
      <c r="B25" s="209">
        <v>-2830873</v>
      </c>
      <c r="C25" s="209">
        <v>9290038</v>
      </c>
      <c r="D25" s="210">
        <v>4524</v>
      </c>
      <c r="E25" s="210">
        <v>660404</v>
      </c>
      <c r="F25" s="209">
        <v>415592</v>
      </c>
      <c r="G25" s="209">
        <v>434339</v>
      </c>
      <c r="H25" s="209">
        <v>359415</v>
      </c>
      <c r="I25" s="209">
        <v>482665</v>
      </c>
      <c r="J25" s="210">
        <v>-159384</v>
      </c>
      <c r="K25" s="210">
        <v>408897</v>
      </c>
      <c r="L25" s="209">
        <v>-177665</v>
      </c>
      <c r="M25" s="209">
        <v>-46098</v>
      </c>
      <c r="N25" s="209">
        <v>9068</v>
      </c>
      <c r="O25" s="209">
        <v>9068</v>
      </c>
      <c r="P25" s="210">
        <v>-1059235</v>
      </c>
      <c r="Q25" s="210">
        <v>-493422</v>
      </c>
      <c r="R25" s="209">
        <v>125105</v>
      </c>
      <c r="S25" s="209">
        <v>194456</v>
      </c>
      <c r="T25" s="209">
        <v>33273</v>
      </c>
      <c r="U25" s="209">
        <v>42197</v>
      </c>
      <c r="V25" s="210">
        <v>-88690</v>
      </c>
      <c r="W25" s="210">
        <v>30573</v>
      </c>
      <c r="X25" s="209">
        <v>13543</v>
      </c>
      <c r="Y25" s="209">
        <v>16007</v>
      </c>
      <c r="Z25" s="209">
        <v>291954</v>
      </c>
      <c r="AA25" s="209">
        <v>145664</v>
      </c>
      <c r="AB25" s="210"/>
      <c r="AC25" s="210"/>
      <c r="AD25" s="209">
        <v>3379</v>
      </c>
      <c r="AE25" s="209">
        <v>3281</v>
      </c>
      <c r="AF25" s="209">
        <v>-52028</v>
      </c>
      <c r="AG25" s="209">
        <v>-103224</v>
      </c>
      <c r="AH25" s="210">
        <v>13147</v>
      </c>
      <c r="AI25" s="210">
        <v>41889</v>
      </c>
      <c r="AJ25" s="209">
        <v>-6471</v>
      </c>
      <c r="AK25" s="209">
        <v>-6471</v>
      </c>
      <c r="AL25" s="209">
        <v>27885</v>
      </c>
      <c r="AM25" s="209">
        <v>35798</v>
      </c>
      <c r="AN25" s="210">
        <v>14513</v>
      </c>
      <c r="AO25" s="210">
        <v>14513</v>
      </c>
      <c r="AP25" s="209">
        <v>127847</v>
      </c>
      <c r="AQ25" s="209">
        <v>214326</v>
      </c>
      <c r="AR25" s="209">
        <v>61898</v>
      </c>
      <c r="AS25" s="209">
        <v>53051</v>
      </c>
      <c r="AT25" s="210">
        <v>-2737</v>
      </c>
      <c r="AU25" s="210">
        <v>6262</v>
      </c>
      <c r="AV25" s="209">
        <v>-25674</v>
      </c>
      <c r="AW25" s="209">
        <v>78473</v>
      </c>
      <c r="AX25" s="209">
        <v>29221</v>
      </c>
      <c r="AY25" s="209">
        <v>36933</v>
      </c>
      <c r="AZ25" s="210">
        <v>12534</v>
      </c>
      <c r="BA25" s="210">
        <v>35367</v>
      </c>
      <c r="BB25" s="209">
        <v>11549</v>
      </c>
      <c r="BC25" s="209">
        <v>34081</v>
      </c>
      <c r="BD25" s="209">
        <v>745</v>
      </c>
      <c r="BE25" s="209">
        <v>1979</v>
      </c>
      <c r="BF25" s="210">
        <v>40</v>
      </c>
      <c r="BG25" s="210">
        <v>214</v>
      </c>
      <c r="BH25" s="209">
        <v>6408</v>
      </c>
      <c r="BI25" s="209">
        <v>3906</v>
      </c>
      <c r="BJ25" s="209">
        <v>569</v>
      </c>
      <c r="BK25" s="209">
        <v>8144</v>
      </c>
      <c r="BL25" s="210">
        <v>-47304</v>
      </c>
      <c r="BM25" s="210">
        <v>82716</v>
      </c>
      <c r="BN25" s="209">
        <v>89884</v>
      </c>
      <c r="BO25" s="209">
        <v>104559</v>
      </c>
      <c r="BP25" s="209">
        <v>-6150</v>
      </c>
      <c r="BQ25" s="209">
        <v>-7385</v>
      </c>
      <c r="BR25" s="210">
        <v>-37864</v>
      </c>
      <c r="BS25" s="210">
        <v>-18786</v>
      </c>
      <c r="BT25" s="209">
        <v>2875</v>
      </c>
      <c r="BU25" s="209">
        <v>2345</v>
      </c>
      <c r="BV25" s="209">
        <v>18291</v>
      </c>
      <c r="BW25" s="209">
        <v>18933</v>
      </c>
      <c r="BX25" s="210">
        <v>1961</v>
      </c>
      <c r="BY25" s="210">
        <v>1961</v>
      </c>
      <c r="BZ25" s="209">
        <v>-133864</v>
      </c>
      <c r="CA25" s="209">
        <v>582644</v>
      </c>
      <c r="CB25" s="209">
        <v>-121693</v>
      </c>
      <c r="CC25" s="209">
        <v>-97195</v>
      </c>
      <c r="CD25" s="210">
        <v>86679</v>
      </c>
      <c r="CE25" s="210">
        <v>167271</v>
      </c>
      <c r="CF25" s="209">
        <v>45563</v>
      </c>
      <c r="CG25" s="209">
        <v>113483</v>
      </c>
      <c r="CH25" s="209">
        <v>36403</v>
      </c>
      <c r="CI25" s="209">
        <v>34660</v>
      </c>
      <c r="CJ25" s="210">
        <v>3056</v>
      </c>
      <c r="CK25" s="210">
        <v>-3825</v>
      </c>
      <c r="CL25" s="209">
        <v>-13057</v>
      </c>
      <c r="CM25" s="209">
        <v>-11270</v>
      </c>
      <c r="CN25" s="209">
        <v>-10175</v>
      </c>
      <c r="CO25" s="209">
        <v>-13192</v>
      </c>
      <c r="CP25" s="210">
        <v>-40422</v>
      </c>
      <c r="CQ25" s="210">
        <v>-37234</v>
      </c>
      <c r="CR25" s="209">
        <v>1711</v>
      </c>
      <c r="CS25" s="209">
        <v>1711</v>
      </c>
      <c r="CT25" s="209">
        <v>25833</v>
      </c>
      <c r="CU25" s="209">
        <v>31526</v>
      </c>
      <c r="CV25" s="210">
        <v>13870</v>
      </c>
      <c r="CW25" s="210">
        <v>13870</v>
      </c>
      <c r="CX25" s="209">
        <v>-40826</v>
      </c>
      <c r="CY25" s="209">
        <v>-24633</v>
      </c>
      <c r="CZ25" s="211">
        <v>24274</v>
      </c>
      <c r="DA25" s="209">
        <v>86714</v>
      </c>
      <c r="DB25" s="211">
        <v>-71871</v>
      </c>
      <c r="DC25" s="210">
        <v>370643</v>
      </c>
      <c r="DD25" s="211">
        <v>12298</v>
      </c>
      <c r="DE25" s="209">
        <v>39332</v>
      </c>
      <c r="DF25" s="211">
        <v>1912</v>
      </c>
      <c r="DG25" s="209">
        <v>1745</v>
      </c>
      <c r="DH25" s="211">
        <v>22863</v>
      </c>
      <c r="DI25" s="210">
        <v>19555</v>
      </c>
      <c r="DJ25" s="211">
        <v>-5810</v>
      </c>
      <c r="DK25" s="209">
        <v>-4197</v>
      </c>
      <c r="DL25" s="211">
        <v>2623</v>
      </c>
      <c r="DM25" s="209">
        <v>40163</v>
      </c>
      <c r="DN25" s="211">
        <v>74993</v>
      </c>
      <c r="DO25" s="210">
        <v>119000</v>
      </c>
      <c r="DP25" s="209">
        <v>189382</v>
      </c>
      <c r="DQ25" s="209">
        <v>217932</v>
      </c>
      <c r="DR25" s="209">
        <v>111471</v>
      </c>
      <c r="DS25" s="209">
        <v>93552</v>
      </c>
      <c r="DT25" s="210">
        <v>-194532</v>
      </c>
      <c r="DU25" s="210">
        <v>122897</v>
      </c>
      <c r="DV25" s="209">
        <v>34733</v>
      </c>
      <c r="DW25" s="209">
        <v>25531</v>
      </c>
      <c r="DX25" s="209">
        <v>28143</v>
      </c>
      <c r="DY25" s="209">
        <v>46316</v>
      </c>
      <c r="DZ25" s="210">
        <v>53772</v>
      </c>
      <c r="EA25" s="210">
        <v>54703</v>
      </c>
      <c r="EB25" s="209">
        <v>34799</v>
      </c>
      <c r="EC25" s="209">
        <v>68369</v>
      </c>
      <c r="ED25" s="209">
        <v>110040</v>
      </c>
      <c r="EE25" s="209">
        <v>107968</v>
      </c>
      <c r="EF25" s="210">
        <v>4373</v>
      </c>
      <c r="EG25" s="210">
        <v>41262</v>
      </c>
      <c r="EH25" s="209">
        <v>16853</v>
      </c>
      <c r="EI25" s="209">
        <v>60434</v>
      </c>
      <c r="EJ25" s="209">
        <v>81807</v>
      </c>
      <c r="EK25" s="209">
        <v>137866</v>
      </c>
      <c r="EL25" s="210">
        <v>26655</v>
      </c>
      <c r="EM25" s="210">
        <v>6543</v>
      </c>
      <c r="EN25" s="209">
        <v>10758</v>
      </c>
      <c r="EO25" s="209">
        <v>5823</v>
      </c>
      <c r="EP25" s="209">
        <v>56384</v>
      </c>
      <c r="EQ25" s="209">
        <v>95785</v>
      </c>
      <c r="ER25" s="210">
        <v>23075</v>
      </c>
      <c r="ES25" s="210">
        <v>16518</v>
      </c>
    </row>
    <row r="26" spans="1:149" outlineLevel="1">
      <c r="A26" s="23"/>
      <c r="B26" s="202"/>
      <c r="C26" s="202"/>
      <c r="D26" s="203"/>
      <c r="E26" s="203"/>
      <c r="F26" s="202"/>
      <c r="G26" s="202"/>
      <c r="H26" s="202"/>
      <c r="I26" s="202"/>
      <c r="J26" s="203"/>
      <c r="K26" s="203"/>
      <c r="L26" s="202"/>
      <c r="M26" s="202"/>
      <c r="N26" s="202"/>
      <c r="O26" s="202"/>
      <c r="P26" s="203"/>
      <c r="Q26" s="203"/>
      <c r="R26" s="202"/>
      <c r="S26" s="202"/>
      <c r="T26" s="202"/>
      <c r="U26" s="202"/>
      <c r="V26" s="203"/>
      <c r="W26" s="203"/>
      <c r="X26" s="202"/>
      <c r="Y26" s="202"/>
      <c r="Z26" s="202"/>
      <c r="AA26" s="202"/>
      <c r="AB26" s="203"/>
      <c r="AC26" s="203"/>
      <c r="AD26" s="202"/>
      <c r="AE26" s="202"/>
      <c r="AF26" s="202"/>
      <c r="AG26" s="202"/>
      <c r="AH26" s="203"/>
      <c r="AI26" s="203"/>
      <c r="AJ26" s="202"/>
      <c r="AK26" s="202"/>
      <c r="AL26" s="202"/>
      <c r="AM26" s="202"/>
      <c r="AN26" s="203"/>
      <c r="AO26" s="203"/>
      <c r="AP26" s="202"/>
      <c r="AQ26" s="202"/>
      <c r="AR26" s="202"/>
      <c r="AS26" s="202"/>
      <c r="AT26" s="203"/>
      <c r="AU26" s="203"/>
      <c r="AV26" s="202"/>
      <c r="AW26" s="202"/>
      <c r="AX26" s="202"/>
      <c r="AY26" s="202"/>
      <c r="AZ26" s="203"/>
      <c r="BA26" s="203"/>
      <c r="BB26" s="202"/>
      <c r="BC26" s="202"/>
      <c r="BD26" s="202"/>
      <c r="BE26" s="202"/>
      <c r="BF26" s="203"/>
      <c r="BG26" s="203"/>
      <c r="BH26" s="202"/>
      <c r="BI26" s="202"/>
      <c r="BJ26" s="202"/>
      <c r="BK26" s="202"/>
      <c r="BL26" s="203"/>
      <c r="BM26" s="203"/>
      <c r="BN26" s="202"/>
      <c r="BO26" s="202"/>
      <c r="BP26" s="202"/>
      <c r="BQ26" s="202"/>
      <c r="BR26" s="203"/>
      <c r="BS26" s="203"/>
      <c r="BT26" s="202"/>
      <c r="BU26" s="202"/>
      <c r="BV26" s="202"/>
      <c r="BW26" s="202"/>
      <c r="BX26" s="203"/>
      <c r="BY26" s="203"/>
      <c r="BZ26" s="202"/>
      <c r="CA26" s="202"/>
      <c r="CB26" s="202"/>
      <c r="CC26" s="202"/>
      <c r="CD26" s="203"/>
      <c r="CE26" s="203"/>
      <c r="CF26" s="202"/>
      <c r="CG26" s="202"/>
      <c r="CH26" s="202"/>
      <c r="CI26" s="202"/>
      <c r="CJ26" s="203"/>
      <c r="CK26" s="203"/>
      <c r="CL26" s="202"/>
      <c r="CM26" s="202"/>
      <c r="CN26" s="202"/>
      <c r="CO26" s="202"/>
      <c r="CP26" s="203"/>
      <c r="CQ26" s="203"/>
      <c r="CR26" s="202"/>
      <c r="CS26" s="202"/>
      <c r="CT26" s="202"/>
      <c r="CU26" s="202"/>
      <c r="CV26" s="203"/>
      <c r="CW26" s="203"/>
      <c r="CX26" s="202"/>
      <c r="CY26" s="202"/>
      <c r="CZ26" s="204"/>
      <c r="DA26" s="202"/>
      <c r="DB26" s="204"/>
      <c r="DC26" s="203"/>
      <c r="DD26" s="204"/>
      <c r="DE26" s="202"/>
      <c r="DF26" s="204"/>
      <c r="DG26" s="202"/>
      <c r="DH26" s="204"/>
      <c r="DI26" s="203"/>
      <c r="DJ26" s="204"/>
      <c r="DK26" s="202"/>
      <c r="DL26" s="204"/>
      <c r="DM26" s="202"/>
      <c r="DN26" s="204"/>
      <c r="DO26" s="203"/>
      <c r="DP26" s="202"/>
      <c r="DQ26" s="202"/>
      <c r="DR26" s="202"/>
      <c r="DS26" s="202"/>
      <c r="DT26" s="203"/>
      <c r="DU26" s="203"/>
      <c r="DV26" s="202"/>
      <c r="DW26" s="202"/>
      <c r="DX26" s="202"/>
      <c r="DY26" s="202"/>
      <c r="DZ26" s="203"/>
      <c r="EA26" s="203"/>
      <c r="EB26" s="202"/>
      <c r="EC26" s="202"/>
      <c r="ED26" s="202"/>
      <c r="EE26" s="202"/>
      <c r="EF26" s="203"/>
      <c r="EG26" s="203"/>
      <c r="EH26" s="202"/>
      <c r="EI26" s="202"/>
      <c r="EJ26" s="202"/>
      <c r="EK26" s="202"/>
      <c r="EL26" s="203"/>
      <c r="EM26" s="203"/>
      <c r="EN26" s="202"/>
      <c r="EO26" s="202"/>
      <c r="EP26" s="202"/>
      <c r="EQ26" s="202"/>
      <c r="ER26" s="203"/>
      <c r="ES26" s="203"/>
    </row>
    <row r="27" spans="1:149" outlineLevel="1">
      <c r="A27" s="201" t="s">
        <v>94</v>
      </c>
      <c r="B27" s="202">
        <v>0</v>
      </c>
      <c r="C27" s="202">
        <v>1815955</v>
      </c>
      <c r="D27" s="203">
        <v>0</v>
      </c>
      <c r="E27" s="203">
        <v>0</v>
      </c>
      <c r="F27" s="202">
        <v>0</v>
      </c>
      <c r="G27" s="202">
        <v>0</v>
      </c>
      <c r="H27" s="202">
        <v>0</v>
      </c>
      <c r="I27" s="202">
        <v>0</v>
      </c>
      <c r="J27" s="203">
        <v>-332786</v>
      </c>
      <c r="K27" s="203">
        <v>-332786</v>
      </c>
      <c r="L27" s="202">
        <v>0</v>
      </c>
      <c r="M27" s="202">
        <v>-25684</v>
      </c>
      <c r="N27" s="202">
        <v>0</v>
      </c>
      <c r="O27" s="202">
        <v>0</v>
      </c>
      <c r="P27" s="203">
        <v>-3714167</v>
      </c>
      <c r="Q27" s="203">
        <v>-1235029</v>
      </c>
      <c r="R27" s="202">
        <v>0</v>
      </c>
      <c r="S27" s="202">
        <v>0</v>
      </c>
      <c r="T27" s="202">
        <v>0</v>
      </c>
      <c r="U27" s="202">
        <v>0</v>
      </c>
      <c r="V27" s="203">
        <v>0</v>
      </c>
      <c r="W27" s="203">
        <v>0</v>
      </c>
      <c r="X27" s="202">
        <v>0</v>
      </c>
      <c r="Y27" s="202">
        <v>0</v>
      </c>
      <c r="Z27" s="202">
        <v>0</v>
      </c>
      <c r="AA27" s="202">
        <v>0</v>
      </c>
      <c r="AB27" s="203"/>
      <c r="AC27" s="203"/>
      <c r="AD27" s="202">
        <v>1236</v>
      </c>
      <c r="AE27" s="202">
        <v>1236</v>
      </c>
      <c r="AF27" s="202">
        <v>0</v>
      </c>
      <c r="AG27" s="202">
        <v>-696</v>
      </c>
      <c r="AH27" s="203">
        <v>0</v>
      </c>
      <c r="AI27" s="203">
        <v>0</v>
      </c>
      <c r="AJ27" s="202">
        <v>0</v>
      </c>
      <c r="AK27" s="202">
        <v>0</v>
      </c>
      <c r="AL27" s="202">
        <v>0</v>
      </c>
      <c r="AM27" s="202">
        <v>0</v>
      </c>
      <c r="AN27" s="203">
        <v>0</v>
      </c>
      <c r="AO27" s="203">
        <v>0</v>
      </c>
      <c r="AP27" s="202">
        <v>0</v>
      </c>
      <c r="AQ27" s="202">
        <v>0</v>
      </c>
      <c r="AR27" s="202">
        <v>0</v>
      </c>
      <c r="AS27" s="202">
        <v>0</v>
      </c>
      <c r="AT27" s="203">
        <v>0</v>
      </c>
      <c r="AU27" s="203">
        <v>0</v>
      </c>
      <c r="AV27" s="202">
        <v>0</v>
      </c>
      <c r="AW27" s="202">
        <v>0</v>
      </c>
      <c r="AX27" s="202">
        <v>0</v>
      </c>
      <c r="AY27" s="202">
        <v>0</v>
      </c>
      <c r="AZ27" s="203">
        <v>0</v>
      </c>
      <c r="BA27" s="203">
        <v>0</v>
      </c>
      <c r="BB27" s="202">
        <v>0</v>
      </c>
      <c r="BC27" s="202">
        <v>0</v>
      </c>
      <c r="BD27" s="202">
        <v>0</v>
      </c>
      <c r="BE27" s="202">
        <v>0</v>
      </c>
      <c r="BF27" s="203">
        <v>0</v>
      </c>
      <c r="BG27" s="203">
        <v>0</v>
      </c>
      <c r="BH27" s="202">
        <v>0</v>
      </c>
      <c r="BI27" s="202">
        <v>47</v>
      </c>
      <c r="BJ27" s="202">
        <v>0</v>
      </c>
      <c r="BK27" s="202">
        <v>0</v>
      </c>
      <c r="BL27" s="203">
        <v>0</v>
      </c>
      <c r="BM27" s="203">
        <v>43960</v>
      </c>
      <c r="BN27" s="202">
        <v>-4021</v>
      </c>
      <c r="BO27" s="202">
        <v>-2622</v>
      </c>
      <c r="BP27" s="202">
        <v>0</v>
      </c>
      <c r="BQ27" s="202">
        <v>0</v>
      </c>
      <c r="BR27" s="203">
        <v>0</v>
      </c>
      <c r="BS27" s="203">
        <v>0</v>
      </c>
      <c r="BT27" s="202">
        <v>-23716</v>
      </c>
      <c r="BU27" s="202">
        <v>-23716</v>
      </c>
      <c r="BV27" s="202">
        <v>0</v>
      </c>
      <c r="BW27" s="202">
        <v>-136</v>
      </c>
      <c r="BX27" s="203">
        <v>0</v>
      </c>
      <c r="BY27" s="203">
        <v>0</v>
      </c>
      <c r="BZ27" s="202">
        <v>0</v>
      </c>
      <c r="CA27" s="202">
        <v>-57969</v>
      </c>
      <c r="CB27" s="202">
        <v>0</v>
      </c>
      <c r="CC27" s="202">
        <v>4843</v>
      </c>
      <c r="CD27" s="203">
        <v>0</v>
      </c>
      <c r="CE27" s="203">
        <v>0</v>
      </c>
      <c r="CF27" s="202">
        <v>0</v>
      </c>
      <c r="CG27" s="202">
        <v>-8055</v>
      </c>
      <c r="CH27" s="202">
        <v>0</v>
      </c>
      <c r="CI27" s="202">
        <v>0</v>
      </c>
      <c r="CJ27" s="203">
        <v>0</v>
      </c>
      <c r="CK27" s="203">
        <v>0</v>
      </c>
      <c r="CL27" s="202">
        <v>0</v>
      </c>
      <c r="CM27" s="202">
        <v>0</v>
      </c>
      <c r="CN27" s="202">
        <v>0</v>
      </c>
      <c r="CO27" s="202">
        <v>0</v>
      </c>
      <c r="CP27" s="203">
        <v>0</v>
      </c>
      <c r="CQ27" s="203">
        <v>361</v>
      </c>
      <c r="CR27" s="202">
        <v>-40781</v>
      </c>
      <c r="CS27" s="202">
        <v>-40781</v>
      </c>
      <c r="CT27" s="202">
        <v>0</v>
      </c>
      <c r="CU27" s="202">
        <v>-2664</v>
      </c>
      <c r="CV27" s="203">
        <v>0</v>
      </c>
      <c r="CW27" s="203">
        <v>0</v>
      </c>
      <c r="CX27" s="202">
        <v>0</v>
      </c>
      <c r="CY27" s="202">
        <v>0</v>
      </c>
      <c r="CZ27" s="204">
        <v>0</v>
      </c>
      <c r="DA27" s="202">
        <v>0</v>
      </c>
      <c r="DB27" s="204">
        <v>0</v>
      </c>
      <c r="DC27" s="203">
        <v>-9242</v>
      </c>
      <c r="DD27" s="204">
        <v>0</v>
      </c>
      <c r="DE27" s="202">
        <v>0</v>
      </c>
      <c r="DF27" s="204">
        <v>0</v>
      </c>
      <c r="DG27" s="202">
        <v>0</v>
      </c>
      <c r="DH27" s="204">
        <v>0</v>
      </c>
      <c r="DI27" s="203">
        <v>0</v>
      </c>
      <c r="DJ27" s="204">
        <v>0</v>
      </c>
      <c r="DK27" s="202">
        <v>0</v>
      </c>
      <c r="DL27" s="204">
        <v>0</v>
      </c>
      <c r="DM27" s="202">
        <v>218</v>
      </c>
      <c r="DN27" s="204">
        <v>0</v>
      </c>
      <c r="DO27" s="203">
        <v>9973</v>
      </c>
      <c r="DP27" s="202">
        <v>0</v>
      </c>
      <c r="DQ27" s="202">
        <v>-68</v>
      </c>
      <c r="DR27" s="202">
        <v>0</v>
      </c>
      <c r="DS27" s="202">
        <v>0</v>
      </c>
      <c r="DT27" s="203">
        <v>0</v>
      </c>
      <c r="DU27" s="203">
        <v>-20576</v>
      </c>
      <c r="DV27" s="202">
        <v>0</v>
      </c>
      <c r="DW27" s="202">
        <v>42</v>
      </c>
      <c r="DX27" s="202">
        <v>0</v>
      </c>
      <c r="DY27" s="202">
        <v>0</v>
      </c>
      <c r="DZ27" s="203">
        <v>0</v>
      </c>
      <c r="EA27" s="203">
        <v>0</v>
      </c>
      <c r="EB27" s="202">
        <v>0</v>
      </c>
      <c r="EC27" s="202">
        <v>-352</v>
      </c>
      <c r="ED27" s="202">
        <v>0</v>
      </c>
      <c r="EE27" s="202">
        <v>1116</v>
      </c>
      <c r="EF27" s="203">
        <v>0</v>
      </c>
      <c r="EG27" s="203">
        <v>-2564</v>
      </c>
      <c r="EH27" s="202">
        <v>0</v>
      </c>
      <c r="EI27" s="202">
        <v>0</v>
      </c>
      <c r="EJ27" s="202">
        <v>0</v>
      </c>
      <c r="EK27" s="202">
        <v>0</v>
      </c>
      <c r="EL27" s="203">
        <v>0</v>
      </c>
      <c r="EM27" s="203">
        <v>0</v>
      </c>
      <c r="EN27" s="202">
        <v>0</v>
      </c>
      <c r="EO27" s="202">
        <v>-423</v>
      </c>
      <c r="EP27" s="202">
        <v>0</v>
      </c>
      <c r="EQ27" s="202">
        <v>-4981</v>
      </c>
      <c r="ER27" s="203">
        <v>0</v>
      </c>
      <c r="ES27" s="203">
        <v>0</v>
      </c>
    </row>
    <row r="28" spans="1:149" outlineLevel="1">
      <c r="A28" s="10"/>
      <c r="B28" s="202"/>
      <c r="C28" s="202"/>
      <c r="D28" s="203"/>
      <c r="E28" s="203"/>
      <c r="F28" s="202"/>
      <c r="G28" s="202"/>
      <c r="H28" s="202"/>
      <c r="I28" s="202"/>
      <c r="J28" s="203"/>
      <c r="K28" s="203"/>
      <c r="L28" s="202"/>
      <c r="M28" s="202"/>
      <c r="N28" s="202"/>
      <c r="O28" s="202"/>
      <c r="P28" s="203"/>
      <c r="Q28" s="203"/>
      <c r="R28" s="202"/>
      <c r="S28" s="202"/>
      <c r="T28" s="202"/>
      <c r="U28" s="202"/>
      <c r="V28" s="203"/>
      <c r="W28" s="203"/>
      <c r="X28" s="202"/>
      <c r="Y28" s="202"/>
      <c r="Z28" s="202"/>
      <c r="AA28" s="202"/>
      <c r="AB28" s="203"/>
      <c r="AC28" s="203"/>
      <c r="AD28" s="202"/>
      <c r="AE28" s="202"/>
      <c r="AF28" s="202"/>
      <c r="AG28" s="202"/>
      <c r="AH28" s="203"/>
      <c r="AI28" s="203"/>
      <c r="AJ28" s="202"/>
      <c r="AK28" s="202"/>
      <c r="AL28" s="202"/>
      <c r="AM28" s="202"/>
      <c r="AN28" s="203"/>
      <c r="AO28" s="203"/>
      <c r="AP28" s="202"/>
      <c r="AQ28" s="202"/>
      <c r="AR28" s="202"/>
      <c r="AS28" s="202"/>
      <c r="AT28" s="203"/>
      <c r="AU28" s="203"/>
      <c r="AV28" s="202"/>
      <c r="AW28" s="202"/>
      <c r="AX28" s="202"/>
      <c r="AY28" s="202"/>
      <c r="AZ28" s="203"/>
      <c r="BA28" s="203"/>
      <c r="BB28" s="202"/>
      <c r="BC28" s="202"/>
      <c r="BD28" s="202"/>
      <c r="BE28" s="202"/>
      <c r="BF28" s="203"/>
      <c r="BG28" s="203"/>
      <c r="BH28" s="202"/>
      <c r="BI28" s="202"/>
      <c r="BJ28" s="202"/>
      <c r="BK28" s="202"/>
      <c r="BL28" s="203"/>
      <c r="BM28" s="203"/>
      <c r="BN28" s="202"/>
      <c r="BO28" s="202"/>
      <c r="BP28" s="202"/>
      <c r="BQ28" s="202"/>
      <c r="BR28" s="203"/>
      <c r="BS28" s="203"/>
      <c r="BT28" s="202"/>
      <c r="BU28" s="202"/>
      <c r="BV28" s="202"/>
      <c r="BW28" s="202"/>
      <c r="BX28" s="203"/>
      <c r="BY28" s="203"/>
      <c r="BZ28" s="202"/>
      <c r="CA28" s="202"/>
      <c r="CB28" s="202"/>
      <c r="CC28" s="202"/>
      <c r="CD28" s="203"/>
      <c r="CE28" s="203"/>
      <c r="CF28" s="202"/>
      <c r="CG28" s="202"/>
      <c r="CH28" s="202"/>
      <c r="CI28" s="202"/>
      <c r="CJ28" s="203"/>
      <c r="CK28" s="203"/>
      <c r="CL28" s="202"/>
      <c r="CM28" s="202"/>
      <c r="CN28" s="202"/>
      <c r="CO28" s="202"/>
      <c r="CP28" s="203"/>
      <c r="CQ28" s="203"/>
      <c r="CR28" s="202"/>
      <c r="CS28" s="202"/>
      <c r="CT28" s="202"/>
      <c r="CU28" s="202"/>
      <c r="CV28" s="203"/>
      <c r="CW28" s="203"/>
      <c r="CX28" s="202"/>
      <c r="CY28" s="202"/>
      <c r="CZ28" s="204"/>
      <c r="DA28" s="202"/>
      <c r="DB28" s="204"/>
      <c r="DC28" s="203"/>
      <c r="DD28" s="204"/>
      <c r="DE28" s="202"/>
      <c r="DF28" s="204"/>
      <c r="DG28" s="202"/>
      <c r="DH28" s="204"/>
      <c r="DI28" s="203"/>
      <c r="DJ28" s="204"/>
      <c r="DK28" s="202"/>
      <c r="DL28" s="204"/>
      <c r="DM28" s="202"/>
      <c r="DN28" s="204"/>
      <c r="DO28" s="203"/>
      <c r="DP28" s="202"/>
      <c r="DQ28" s="202"/>
      <c r="DR28" s="202"/>
      <c r="DS28" s="202"/>
      <c r="DT28" s="203"/>
      <c r="DU28" s="203"/>
      <c r="DV28" s="202"/>
      <c r="DW28" s="202"/>
      <c r="DX28" s="202"/>
      <c r="DY28" s="202"/>
      <c r="DZ28" s="203"/>
      <c r="EA28" s="203"/>
      <c r="EB28" s="202"/>
      <c r="EC28" s="202"/>
      <c r="ED28" s="202"/>
      <c r="EE28" s="202"/>
      <c r="EF28" s="203"/>
      <c r="EG28" s="203"/>
      <c r="EH28" s="202"/>
      <c r="EI28" s="202"/>
      <c r="EJ28" s="202"/>
      <c r="EK28" s="202"/>
      <c r="EL28" s="203"/>
      <c r="EM28" s="203"/>
      <c r="EN28" s="202"/>
      <c r="EO28" s="202"/>
      <c r="EP28" s="202"/>
      <c r="EQ28" s="202"/>
      <c r="ER28" s="203"/>
      <c r="ES28" s="203"/>
    </row>
    <row r="29" spans="1:149" ht="15" outlineLevel="1" thickBot="1">
      <c r="A29" s="213" t="s">
        <v>183</v>
      </c>
      <c r="B29" s="214">
        <v>-2830873</v>
      </c>
      <c r="C29" s="214">
        <v>11105993</v>
      </c>
      <c r="D29" s="215">
        <v>4524</v>
      </c>
      <c r="E29" s="215">
        <v>660404</v>
      </c>
      <c r="F29" s="214">
        <v>415592</v>
      </c>
      <c r="G29" s="214">
        <v>434339</v>
      </c>
      <c r="H29" s="214">
        <v>359415</v>
      </c>
      <c r="I29" s="214">
        <v>482665</v>
      </c>
      <c r="J29" s="215">
        <v>-492170</v>
      </c>
      <c r="K29" s="215">
        <v>76111</v>
      </c>
      <c r="L29" s="214">
        <v>-177665</v>
      </c>
      <c r="M29" s="214">
        <v>-71782</v>
      </c>
      <c r="N29" s="214">
        <v>9068</v>
      </c>
      <c r="O29" s="214">
        <v>9068</v>
      </c>
      <c r="P29" s="215">
        <v>-4773402</v>
      </c>
      <c r="Q29" s="215">
        <v>-1728451</v>
      </c>
      <c r="R29" s="214">
        <v>125105</v>
      </c>
      <c r="S29" s="214">
        <v>194456</v>
      </c>
      <c r="T29" s="214">
        <v>33273</v>
      </c>
      <c r="U29" s="214">
        <v>42197</v>
      </c>
      <c r="V29" s="215">
        <v>-88690</v>
      </c>
      <c r="W29" s="215">
        <v>30573</v>
      </c>
      <c r="X29" s="214">
        <v>13543</v>
      </c>
      <c r="Y29" s="214">
        <v>16007</v>
      </c>
      <c r="Z29" s="214">
        <v>291954</v>
      </c>
      <c r="AA29" s="214">
        <v>145664</v>
      </c>
      <c r="AB29" s="215"/>
      <c r="AC29" s="215"/>
      <c r="AD29" s="214">
        <v>4615</v>
      </c>
      <c r="AE29" s="214">
        <v>4517</v>
      </c>
      <c r="AF29" s="214">
        <v>-52028</v>
      </c>
      <c r="AG29" s="214">
        <v>-103920</v>
      </c>
      <c r="AH29" s="215">
        <v>13147</v>
      </c>
      <c r="AI29" s="215">
        <v>41889</v>
      </c>
      <c r="AJ29" s="214">
        <v>-6471</v>
      </c>
      <c r="AK29" s="214">
        <v>-6471</v>
      </c>
      <c r="AL29" s="214">
        <v>27885</v>
      </c>
      <c r="AM29" s="214">
        <v>35798</v>
      </c>
      <c r="AN29" s="215">
        <v>14513</v>
      </c>
      <c r="AO29" s="215">
        <v>14513</v>
      </c>
      <c r="AP29" s="214">
        <v>127847</v>
      </c>
      <c r="AQ29" s="214">
        <v>214326</v>
      </c>
      <c r="AR29" s="214">
        <v>61898</v>
      </c>
      <c r="AS29" s="214">
        <v>53051</v>
      </c>
      <c r="AT29" s="215">
        <v>-2737</v>
      </c>
      <c r="AU29" s="215">
        <v>6262</v>
      </c>
      <c r="AV29" s="214">
        <v>-25674</v>
      </c>
      <c r="AW29" s="214">
        <v>78473</v>
      </c>
      <c r="AX29" s="214">
        <v>29221</v>
      </c>
      <c r="AY29" s="214">
        <v>36933</v>
      </c>
      <c r="AZ29" s="215">
        <v>12534</v>
      </c>
      <c r="BA29" s="215">
        <v>35367</v>
      </c>
      <c r="BB29" s="214">
        <v>11549</v>
      </c>
      <c r="BC29" s="214">
        <v>34081</v>
      </c>
      <c r="BD29" s="214">
        <v>745</v>
      </c>
      <c r="BE29" s="214">
        <v>1979</v>
      </c>
      <c r="BF29" s="215">
        <v>40</v>
      </c>
      <c r="BG29" s="215">
        <v>214</v>
      </c>
      <c r="BH29" s="214">
        <v>6408</v>
      </c>
      <c r="BI29" s="214">
        <v>3953</v>
      </c>
      <c r="BJ29" s="214">
        <v>569</v>
      </c>
      <c r="BK29" s="214">
        <v>8144</v>
      </c>
      <c r="BL29" s="215">
        <v>-47304</v>
      </c>
      <c r="BM29" s="215">
        <v>126676</v>
      </c>
      <c r="BN29" s="214">
        <v>85863</v>
      </c>
      <c r="BO29" s="214">
        <v>101937</v>
      </c>
      <c r="BP29" s="214">
        <v>-6150</v>
      </c>
      <c r="BQ29" s="214">
        <v>-7385</v>
      </c>
      <c r="BR29" s="215">
        <v>-37864</v>
      </c>
      <c r="BS29" s="215">
        <v>-18786</v>
      </c>
      <c r="BT29" s="214">
        <v>-20841</v>
      </c>
      <c r="BU29" s="214">
        <v>-21371</v>
      </c>
      <c r="BV29" s="214">
        <v>18291</v>
      </c>
      <c r="BW29" s="214">
        <v>18797</v>
      </c>
      <c r="BX29" s="215">
        <v>1961</v>
      </c>
      <c r="BY29" s="215">
        <v>1961</v>
      </c>
      <c r="BZ29" s="214">
        <v>-133864</v>
      </c>
      <c r="CA29" s="214">
        <v>524675</v>
      </c>
      <c r="CB29" s="214">
        <v>-121693</v>
      </c>
      <c r="CC29" s="214">
        <v>-92352</v>
      </c>
      <c r="CD29" s="215">
        <v>86679</v>
      </c>
      <c r="CE29" s="215">
        <v>167271</v>
      </c>
      <c r="CF29" s="214">
        <v>45563</v>
      </c>
      <c r="CG29" s="214">
        <v>105428</v>
      </c>
      <c r="CH29" s="214">
        <v>36403</v>
      </c>
      <c r="CI29" s="214">
        <v>34660</v>
      </c>
      <c r="CJ29" s="215">
        <v>3056</v>
      </c>
      <c r="CK29" s="215">
        <v>-3825</v>
      </c>
      <c r="CL29" s="214">
        <v>-13057</v>
      </c>
      <c r="CM29" s="214">
        <v>-11270</v>
      </c>
      <c r="CN29" s="214">
        <v>-10175</v>
      </c>
      <c r="CO29" s="214">
        <v>-13192</v>
      </c>
      <c r="CP29" s="215">
        <v>-40422</v>
      </c>
      <c r="CQ29" s="215">
        <v>-36873</v>
      </c>
      <c r="CR29" s="214">
        <v>-39070</v>
      </c>
      <c r="CS29" s="214">
        <v>-39070</v>
      </c>
      <c r="CT29" s="214">
        <v>25833</v>
      </c>
      <c r="CU29" s="214">
        <v>28862</v>
      </c>
      <c r="CV29" s="215">
        <v>13870</v>
      </c>
      <c r="CW29" s="215">
        <v>13870</v>
      </c>
      <c r="CX29" s="214">
        <v>-40826</v>
      </c>
      <c r="CY29" s="214">
        <v>-24633</v>
      </c>
      <c r="CZ29" s="216">
        <v>24274</v>
      </c>
      <c r="DA29" s="214">
        <v>86714</v>
      </c>
      <c r="DB29" s="216">
        <v>-71871</v>
      </c>
      <c r="DC29" s="215">
        <v>361401</v>
      </c>
      <c r="DD29" s="216">
        <v>12298</v>
      </c>
      <c r="DE29" s="214">
        <v>39332</v>
      </c>
      <c r="DF29" s="216">
        <v>1912</v>
      </c>
      <c r="DG29" s="214">
        <v>1745</v>
      </c>
      <c r="DH29" s="216">
        <v>22863</v>
      </c>
      <c r="DI29" s="215">
        <v>19555</v>
      </c>
      <c r="DJ29" s="216">
        <v>-5810</v>
      </c>
      <c r="DK29" s="214">
        <v>-4197</v>
      </c>
      <c r="DL29" s="216">
        <v>2623</v>
      </c>
      <c r="DM29" s="214">
        <v>40381</v>
      </c>
      <c r="DN29" s="216">
        <v>74993</v>
      </c>
      <c r="DO29" s="215">
        <v>128973</v>
      </c>
      <c r="DP29" s="214">
        <v>189382</v>
      </c>
      <c r="DQ29" s="214">
        <v>217864</v>
      </c>
      <c r="DR29" s="214">
        <v>111471</v>
      </c>
      <c r="DS29" s="214">
        <v>93552</v>
      </c>
      <c r="DT29" s="215">
        <v>-194532</v>
      </c>
      <c r="DU29" s="215">
        <v>102321</v>
      </c>
      <c r="DV29" s="214">
        <v>34733</v>
      </c>
      <c r="DW29" s="214">
        <v>25573</v>
      </c>
      <c r="DX29" s="214">
        <v>28143</v>
      </c>
      <c r="DY29" s="214">
        <v>46316</v>
      </c>
      <c r="DZ29" s="215">
        <v>53772</v>
      </c>
      <c r="EA29" s="215">
        <v>54703</v>
      </c>
      <c r="EB29" s="214">
        <v>34799</v>
      </c>
      <c r="EC29" s="214">
        <v>68017</v>
      </c>
      <c r="ED29" s="214">
        <v>110040</v>
      </c>
      <c r="EE29" s="214">
        <v>109084</v>
      </c>
      <c r="EF29" s="215">
        <v>4373</v>
      </c>
      <c r="EG29" s="215">
        <v>38698</v>
      </c>
      <c r="EH29" s="214">
        <v>16853</v>
      </c>
      <c r="EI29" s="214">
        <v>60434</v>
      </c>
      <c r="EJ29" s="214">
        <v>81807</v>
      </c>
      <c r="EK29" s="214">
        <v>137866</v>
      </c>
      <c r="EL29" s="215">
        <v>26655</v>
      </c>
      <c r="EM29" s="215">
        <v>6543</v>
      </c>
      <c r="EN29" s="214">
        <v>10758</v>
      </c>
      <c r="EO29" s="214">
        <v>5400</v>
      </c>
      <c r="EP29" s="214">
        <v>56384</v>
      </c>
      <c r="EQ29" s="214">
        <v>90804</v>
      </c>
      <c r="ER29" s="215">
        <v>23075</v>
      </c>
      <c r="ES29" s="215">
        <v>16518</v>
      </c>
    </row>
    <row r="30" spans="1:149" ht="15" outlineLevel="1" thickTop="1">
      <c r="A30" s="20"/>
      <c r="B30" s="202"/>
      <c r="C30" s="202"/>
      <c r="D30" s="203"/>
      <c r="E30" s="203"/>
      <c r="F30" s="202"/>
      <c r="G30" s="202"/>
      <c r="H30" s="202"/>
      <c r="I30" s="202"/>
      <c r="J30" s="203"/>
      <c r="K30" s="203"/>
      <c r="L30" s="202"/>
      <c r="M30" s="202"/>
      <c r="N30" s="202"/>
      <c r="O30" s="202"/>
      <c r="P30" s="203"/>
      <c r="Q30" s="203"/>
      <c r="R30" s="202"/>
      <c r="S30" s="202"/>
      <c r="T30" s="202"/>
      <c r="U30" s="202"/>
      <c r="V30" s="203"/>
      <c r="W30" s="203"/>
      <c r="X30" s="202"/>
      <c r="Y30" s="202"/>
      <c r="Z30" s="202"/>
      <c r="AA30" s="202"/>
      <c r="AB30" s="203"/>
      <c r="AC30" s="203"/>
      <c r="AD30" s="202"/>
      <c r="AE30" s="202"/>
      <c r="AF30" s="202"/>
      <c r="AG30" s="202"/>
      <c r="AH30" s="203"/>
      <c r="AI30" s="203"/>
      <c r="AJ30" s="202"/>
      <c r="AK30" s="202"/>
      <c r="AL30" s="202"/>
      <c r="AM30" s="202"/>
      <c r="AN30" s="203"/>
      <c r="AO30" s="203"/>
      <c r="AP30" s="202"/>
      <c r="AQ30" s="202"/>
      <c r="AR30" s="202"/>
      <c r="AS30" s="202"/>
      <c r="AT30" s="203"/>
      <c r="AU30" s="203"/>
      <c r="AV30" s="202"/>
      <c r="AW30" s="202"/>
      <c r="AX30" s="202"/>
      <c r="AY30" s="202"/>
      <c r="AZ30" s="203"/>
      <c r="BA30" s="203"/>
      <c r="BB30" s="202"/>
      <c r="BC30" s="202"/>
      <c r="BD30" s="202"/>
      <c r="BE30" s="202"/>
      <c r="BF30" s="203"/>
      <c r="BG30" s="203"/>
      <c r="BH30" s="202"/>
      <c r="BI30" s="202"/>
      <c r="BJ30" s="202"/>
      <c r="BK30" s="202"/>
      <c r="BL30" s="203"/>
      <c r="BM30" s="203"/>
      <c r="BN30" s="202"/>
      <c r="BO30" s="202"/>
      <c r="BP30" s="202"/>
      <c r="BQ30" s="202"/>
      <c r="BR30" s="203"/>
      <c r="BS30" s="203"/>
      <c r="BT30" s="202"/>
      <c r="BU30" s="202"/>
      <c r="BV30" s="202"/>
      <c r="BW30" s="202"/>
      <c r="BX30" s="203"/>
      <c r="BY30" s="203"/>
      <c r="BZ30" s="202"/>
      <c r="CA30" s="202"/>
      <c r="CB30" s="202"/>
      <c r="CC30" s="202"/>
      <c r="CD30" s="203"/>
      <c r="CE30" s="203"/>
      <c r="CF30" s="202"/>
      <c r="CG30" s="202"/>
      <c r="CH30" s="202"/>
      <c r="CI30" s="202"/>
      <c r="CJ30" s="203"/>
      <c r="CK30" s="203"/>
      <c r="CL30" s="202"/>
      <c r="CM30" s="202"/>
      <c r="CN30" s="202"/>
      <c r="CO30" s="202"/>
      <c r="CP30" s="203"/>
      <c r="CQ30" s="203"/>
      <c r="CR30" s="202"/>
      <c r="CS30" s="202"/>
      <c r="CT30" s="202"/>
      <c r="CU30" s="202"/>
      <c r="CV30" s="203"/>
      <c r="CW30" s="203"/>
      <c r="CX30" s="202"/>
      <c r="CY30" s="202"/>
      <c r="CZ30" s="204"/>
      <c r="DA30" s="202"/>
      <c r="DB30" s="204"/>
      <c r="DC30" s="203"/>
      <c r="DD30" s="204"/>
      <c r="DE30" s="202"/>
      <c r="DF30" s="204"/>
      <c r="DG30" s="202"/>
      <c r="DH30" s="204"/>
      <c r="DI30" s="203"/>
      <c r="DJ30" s="204"/>
      <c r="DK30" s="202"/>
      <c r="DL30" s="204"/>
      <c r="DM30" s="202"/>
      <c r="DN30" s="204"/>
      <c r="DO30" s="203"/>
      <c r="DP30" s="202"/>
      <c r="DQ30" s="202"/>
      <c r="DR30" s="202"/>
      <c r="DS30" s="202"/>
      <c r="DT30" s="203"/>
      <c r="DU30" s="203"/>
      <c r="DV30" s="202"/>
      <c r="DW30" s="202"/>
      <c r="DX30" s="202"/>
      <c r="DY30" s="202"/>
      <c r="DZ30" s="203"/>
      <c r="EA30" s="203"/>
      <c r="EB30" s="202"/>
      <c r="EC30" s="202"/>
      <c r="ED30" s="202"/>
      <c r="EE30" s="202"/>
      <c r="EF30" s="203"/>
      <c r="EG30" s="203"/>
      <c r="EH30" s="202"/>
      <c r="EI30" s="202"/>
      <c r="EJ30" s="202"/>
      <c r="EK30" s="202"/>
      <c r="EL30" s="203"/>
      <c r="EM30" s="203"/>
      <c r="EN30" s="202"/>
      <c r="EO30" s="202"/>
      <c r="EP30" s="202"/>
      <c r="EQ30" s="202"/>
      <c r="ER30" s="203"/>
      <c r="ES30" s="203"/>
    </row>
    <row r="31" spans="1:149">
      <c r="A31" s="20" t="s">
        <v>182</v>
      </c>
      <c r="B31" s="202"/>
      <c r="C31" s="202"/>
      <c r="D31" s="203"/>
      <c r="E31" s="203"/>
      <c r="F31" s="202"/>
      <c r="G31" s="202"/>
      <c r="H31" s="202"/>
      <c r="I31" s="202"/>
      <c r="J31" s="203"/>
      <c r="K31" s="203"/>
      <c r="L31" s="202"/>
      <c r="M31" s="202"/>
      <c r="N31" s="202"/>
      <c r="O31" s="202"/>
      <c r="P31" s="203"/>
      <c r="Q31" s="203"/>
      <c r="R31" s="202"/>
      <c r="S31" s="202"/>
      <c r="T31" s="202"/>
      <c r="U31" s="202"/>
      <c r="V31" s="203"/>
      <c r="W31" s="203"/>
      <c r="X31" s="202"/>
      <c r="Y31" s="202"/>
      <c r="Z31" s="202"/>
      <c r="AA31" s="202"/>
      <c r="AB31" s="203"/>
      <c r="AC31" s="203"/>
      <c r="AD31" s="202"/>
      <c r="AE31" s="202"/>
      <c r="AF31" s="202"/>
      <c r="AG31" s="202"/>
      <c r="AH31" s="203"/>
      <c r="AI31" s="203"/>
      <c r="AJ31" s="202"/>
      <c r="AK31" s="202"/>
      <c r="AL31" s="202"/>
      <c r="AM31" s="202"/>
      <c r="AN31" s="203"/>
      <c r="AO31" s="203"/>
      <c r="AP31" s="202"/>
      <c r="AQ31" s="202"/>
      <c r="AR31" s="202"/>
      <c r="AS31" s="202"/>
      <c r="AT31" s="203"/>
      <c r="AU31" s="203"/>
      <c r="AV31" s="202"/>
      <c r="AW31" s="202"/>
      <c r="AX31" s="202"/>
      <c r="AY31" s="202"/>
      <c r="AZ31" s="203"/>
      <c r="BA31" s="203"/>
      <c r="BB31" s="202"/>
      <c r="BC31" s="202"/>
      <c r="BD31" s="202"/>
      <c r="BE31" s="202"/>
      <c r="BF31" s="203"/>
      <c r="BG31" s="203"/>
      <c r="BH31" s="202"/>
      <c r="BI31" s="202"/>
      <c r="BJ31" s="202"/>
      <c r="BK31" s="202"/>
      <c r="BL31" s="203"/>
      <c r="BM31" s="203"/>
      <c r="BN31" s="202"/>
      <c r="BO31" s="202"/>
      <c r="BP31" s="202"/>
      <c r="BQ31" s="202"/>
      <c r="BR31" s="203"/>
      <c r="BS31" s="203"/>
      <c r="BT31" s="202"/>
      <c r="BU31" s="202"/>
      <c r="BV31" s="202"/>
      <c r="BW31" s="202"/>
      <c r="BX31" s="203"/>
      <c r="BY31" s="203"/>
      <c r="BZ31" s="202"/>
      <c r="CA31" s="202"/>
      <c r="CB31" s="202"/>
      <c r="CC31" s="202"/>
      <c r="CD31" s="203"/>
      <c r="CE31" s="203"/>
      <c r="CF31" s="202"/>
      <c r="CG31" s="202"/>
      <c r="CH31" s="202"/>
      <c r="CI31" s="202"/>
      <c r="CJ31" s="203"/>
      <c r="CK31" s="203"/>
      <c r="CL31" s="202"/>
      <c r="CM31" s="202"/>
      <c r="CN31" s="202"/>
      <c r="CO31" s="202"/>
      <c r="CP31" s="203"/>
      <c r="CQ31" s="203"/>
      <c r="CR31" s="202"/>
      <c r="CS31" s="202"/>
      <c r="CT31" s="202"/>
      <c r="CU31" s="202"/>
      <c r="CV31" s="203"/>
      <c r="CW31" s="203"/>
      <c r="CX31" s="202"/>
      <c r="CY31" s="202"/>
      <c r="CZ31" s="204"/>
      <c r="DA31" s="202"/>
      <c r="DB31" s="204"/>
      <c r="DC31" s="203"/>
      <c r="DD31" s="204"/>
      <c r="DE31" s="202"/>
      <c r="DF31" s="204"/>
      <c r="DG31" s="202"/>
      <c r="DH31" s="204"/>
      <c r="DI31" s="203"/>
      <c r="DJ31" s="204"/>
      <c r="DK31" s="202"/>
      <c r="DL31" s="204"/>
      <c r="DM31" s="202"/>
      <c r="DN31" s="204"/>
      <c r="DO31" s="203"/>
      <c r="DP31" s="202"/>
      <c r="DQ31" s="202"/>
      <c r="DR31" s="202"/>
      <c r="DS31" s="202"/>
      <c r="DT31" s="203"/>
      <c r="DU31" s="203"/>
      <c r="DV31" s="202"/>
      <c r="DW31" s="202"/>
      <c r="DX31" s="202"/>
      <c r="DY31" s="202"/>
      <c r="DZ31" s="203"/>
      <c r="EA31" s="203"/>
      <c r="EB31" s="202"/>
      <c r="EC31" s="202"/>
      <c r="ED31" s="202"/>
      <c r="EE31" s="202"/>
      <c r="EF31" s="203"/>
      <c r="EG31" s="203"/>
      <c r="EH31" s="202"/>
      <c r="EI31" s="202"/>
      <c r="EJ31" s="202"/>
      <c r="EK31" s="202"/>
      <c r="EL31" s="203"/>
      <c r="EM31" s="203"/>
      <c r="EN31" s="202"/>
      <c r="EO31" s="202"/>
      <c r="EP31" s="202"/>
      <c r="EQ31" s="202"/>
      <c r="ER31" s="203"/>
      <c r="ES31" s="203"/>
    </row>
    <row r="32" spans="1:149">
      <c r="A32" s="201" t="s">
        <v>101</v>
      </c>
      <c r="B32" s="202">
        <v>112338468</v>
      </c>
      <c r="C32" s="202">
        <v>447172667</v>
      </c>
      <c r="D32" s="203">
        <v>42726245</v>
      </c>
      <c r="E32" s="203">
        <v>54428240</v>
      </c>
      <c r="F32" s="202">
        <v>3682023</v>
      </c>
      <c r="G32" s="202">
        <v>4523429</v>
      </c>
      <c r="H32" s="202">
        <v>16745613</v>
      </c>
      <c r="I32" s="202">
        <v>19796595</v>
      </c>
      <c r="J32" s="203">
        <v>33842605</v>
      </c>
      <c r="K32" s="203">
        <v>44701193</v>
      </c>
      <c r="L32" s="202">
        <v>11627377</v>
      </c>
      <c r="M32" s="202">
        <v>12964625</v>
      </c>
      <c r="N32" s="202">
        <v>247086</v>
      </c>
      <c r="O32" s="202">
        <v>247086</v>
      </c>
      <c r="P32" s="203">
        <v>16328819</v>
      </c>
      <c r="Q32" s="203">
        <v>41874394</v>
      </c>
      <c r="R32" s="202">
        <v>5504319</v>
      </c>
      <c r="S32" s="202">
        <v>6466303</v>
      </c>
      <c r="T32" s="202">
        <v>3398877</v>
      </c>
      <c r="U32" s="202">
        <v>3918815</v>
      </c>
      <c r="V32" s="203">
        <v>2283585</v>
      </c>
      <c r="W32" s="203">
        <v>2602475</v>
      </c>
      <c r="X32" s="202">
        <v>1404637</v>
      </c>
      <c r="Y32" s="202">
        <v>1537273</v>
      </c>
      <c r="Z32" s="202">
        <v>4554137</v>
      </c>
      <c r="AA32" s="202">
        <v>5145763</v>
      </c>
      <c r="AB32" s="203"/>
      <c r="AC32" s="203"/>
      <c r="AD32" s="202">
        <v>1417633</v>
      </c>
      <c r="AE32" s="202">
        <v>1433115</v>
      </c>
      <c r="AF32" s="202">
        <v>3200740</v>
      </c>
      <c r="AG32" s="202">
        <v>5099081</v>
      </c>
      <c r="AH32" s="203">
        <v>1117620</v>
      </c>
      <c r="AI32" s="203">
        <v>1541212</v>
      </c>
      <c r="AJ32" s="202">
        <v>6819</v>
      </c>
      <c r="AK32" s="202">
        <v>6819</v>
      </c>
      <c r="AL32" s="202">
        <v>1741968</v>
      </c>
      <c r="AM32" s="202">
        <v>1952960</v>
      </c>
      <c r="AN32" s="203">
        <v>31732</v>
      </c>
      <c r="AO32" s="203">
        <v>31732</v>
      </c>
      <c r="AP32" s="202">
        <v>2229081</v>
      </c>
      <c r="AQ32" s="202">
        <v>3755108</v>
      </c>
      <c r="AR32" s="202">
        <v>549274</v>
      </c>
      <c r="AS32" s="202">
        <v>681774</v>
      </c>
      <c r="AT32" s="203">
        <v>592956</v>
      </c>
      <c r="AU32" s="203">
        <v>1565127</v>
      </c>
      <c r="AV32" s="202">
        <v>3211167</v>
      </c>
      <c r="AW32" s="202">
        <v>5808722</v>
      </c>
      <c r="AX32" s="202">
        <v>200076</v>
      </c>
      <c r="AY32" s="202">
        <v>373511</v>
      </c>
      <c r="AZ32" s="203">
        <v>214072</v>
      </c>
      <c r="BA32" s="203">
        <v>302667</v>
      </c>
      <c r="BB32" s="202">
        <v>850421</v>
      </c>
      <c r="BC32" s="202">
        <v>1331731</v>
      </c>
      <c r="BD32" s="202">
        <v>209984</v>
      </c>
      <c r="BE32" s="202">
        <v>347385</v>
      </c>
      <c r="BF32" s="203">
        <v>32730</v>
      </c>
      <c r="BG32" s="203">
        <v>39469</v>
      </c>
      <c r="BH32" s="202">
        <v>127249</v>
      </c>
      <c r="BI32" s="202">
        <v>160552</v>
      </c>
      <c r="BJ32" s="202">
        <v>481749</v>
      </c>
      <c r="BK32" s="202">
        <v>579027</v>
      </c>
      <c r="BL32" s="203">
        <v>4760485</v>
      </c>
      <c r="BM32" s="203">
        <v>6597672</v>
      </c>
      <c r="BN32" s="202">
        <v>719995</v>
      </c>
      <c r="BO32" s="202">
        <v>1181061</v>
      </c>
      <c r="BP32" s="202">
        <v>1157895</v>
      </c>
      <c r="BQ32" s="202">
        <v>1520674</v>
      </c>
      <c r="BR32" s="203">
        <v>415830</v>
      </c>
      <c r="BS32" s="203">
        <v>917746</v>
      </c>
      <c r="BT32" s="202">
        <v>15390</v>
      </c>
      <c r="BU32" s="202">
        <v>67381</v>
      </c>
      <c r="BV32" s="202">
        <v>267107</v>
      </c>
      <c r="BW32" s="202">
        <v>284963</v>
      </c>
      <c r="BX32" s="203">
        <v>114590</v>
      </c>
      <c r="BY32" s="203">
        <v>114590</v>
      </c>
      <c r="BZ32" s="202">
        <v>23218382</v>
      </c>
      <c r="CA32" s="202">
        <v>33936089</v>
      </c>
      <c r="CB32" s="202">
        <v>2207167</v>
      </c>
      <c r="CC32" s="202">
        <v>4493853</v>
      </c>
      <c r="CD32" s="203">
        <v>2578018</v>
      </c>
      <c r="CE32" s="203">
        <v>3200411</v>
      </c>
      <c r="CF32" s="202">
        <v>2191209</v>
      </c>
      <c r="CG32" s="202">
        <v>3221518</v>
      </c>
      <c r="CH32" s="202">
        <v>662249</v>
      </c>
      <c r="CI32" s="202">
        <v>764400</v>
      </c>
      <c r="CJ32" s="203">
        <v>501134</v>
      </c>
      <c r="CK32" s="203">
        <v>568018</v>
      </c>
      <c r="CL32" s="202">
        <v>343246</v>
      </c>
      <c r="CM32" s="202">
        <v>353094</v>
      </c>
      <c r="CN32" s="202">
        <v>372117</v>
      </c>
      <c r="CO32" s="202">
        <v>513422</v>
      </c>
      <c r="CP32" s="203">
        <v>250621</v>
      </c>
      <c r="CQ32" s="203">
        <v>417409</v>
      </c>
      <c r="CR32" s="202">
        <v>16301</v>
      </c>
      <c r="CS32" s="202">
        <v>16301</v>
      </c>
      <c r="CT32" s="202">
        <v>422434</v>
      </c>
      <c r="CU32" s="202">
        <v>559772</v>
      </c>
      <c r="CV32" s="203">
        <v>83787</v>
      </c>
      <c r="CW32" s="203">
        <v>83787</v>
      </c>
      <c r="CX32" s="202">
        <v>705705</v>
      </c>
      <c r="CY32" s="202">
        <v>972895</v>
      </c>
      <c r="CZ32" s="204">
        <v>579084</v>
      </c>
      <c r="DA32" s="202">
        <v>1012354</v>
      </c>
      <c r="DB32" s="204">
        <v>5854644</v>
      </c>
      <c r="DC32" s="203">
        <v>9758123</v>
      </c>
      <c r="DD32" s="204">
        <v>754136</v>
      </c>
      <c r="DE32" s="202">
        <v>1191674</v>
      </c>
      <c r="DF32" s="204">
        <v>729827</v>
      </c>
      <c r="DG32" s="202">
        <v>733999</v>
      </c>
      <c r="DH32" s="204">
        <v>110096</v>
      </c>
      <c r="DI32" s="203">
        <v>226289</v>
      </c>
      <c r="DJ32" s="204">
        <v>142865</v>
      </c>
      <c r="DK32" s="202">
        <v>255207</v>
      </c>
      <c r="DL32" s="204">
        <v>411119</v>
      </c>
      <c r="DM32" s="202">
        <v>679755</v>
      </c>
      <c r="DN32" s="204">
        <v>4630573</v>
      </c>
      <c r="DO32" s="203">
        <v>8017831</v>
      </c>
      <c r="DP32" s="202">
        <v>2890999</v>
      </c>
      <c r="DQ32" s="202">
        <v>3741276</v>
      </c>
      <c r="DR32" s="202">
        <v>4493960</v>
      </c>
      <c r="DS32" s="202">
        <v>7081998</v>
      </c>
      <c r="DT32" s="203">
        <v>8828032</v>
      </c>
      <c r="DU32" s="203">
        <v>12426905</v>
      </c>
      <c r="DV32" s="202">
        <v>412631</v>
      </c>
      <c r="DW32" s="202">
        <v>552765</v>
      </c>
      <c r="DX32" s="202">
        <v>335323</v>
      </c>
      <c r="DY32" s="202">
        <v>397751</v>
      </c>
      <c r="DZ32" s="203">
        <v>213148</v>
      </c>
      <c r="EA32" s="203">
        <v>220996</v>
      </c>
      <c r="EB32" s="202">
        <v>1602793</v>
      </c>
      <c r="EC32" s="202">
        <v>1882038</v>
      </c>
      <c r="ED32" s="202">
        <v>1216922</v>
      </c>
      <c r="EE32" s="202">
        <v>2350578</v>
      </c>
      <c r="EF32" s="203">
        <v>507479</v>
      </c>
      <c r="EG32" s="203">
        <v>883753</v>
      </c>
      <c r="EH32" s="202">
        <v>2823956</v>
      </c>
      <c r="EI32" s="202">
        <v>3047188</v>
      </c>
      <c r="EJ32" s="202">
        <v>2657897</v>
      </c>
      <c r="EK32" s="202">
        <v>3583237</v>
      </c>
      <c r="EL32" s="203">
        <v>1073730</v>
      </c>
      <c r="EM32" s="203">
        <v>1465542</v>
      </c>
      <c r="EN32" s="202">
        <v>361688</v>
      </c>
      <c r="EO32" s="202">
        <v>511500</v>
      </c>
      <c r="EP32" s="202">
        <v>560258</v>
      </c>
      <c r="EQ32" s="202">
        <v>884603</v>
      </c>
      <c r="ER32" s="203">
        <v>416852</v>
      </c>
      <c r="ES32" s="203">
        <v>501960</v>
      </c>
    </row>
    <row r="33" spans="1:149">
      <c r="A33" s="205" t="s">
        <v>103</v>
      </c>
      <c r="B33" s="206">
        <v>22390968</v>
      </c>
      <c r="C33" s="206">
        <v>18043991</v>
      </c>
      <c r="D33" s="207">
        <v>4506450</v>
      </c>
      <c r="E33" s="207">
        <v>1898506</v>
      </c>
      <c r="F33" s="206">
        <v>976867</v>
      </c>
      <c r="G33" s="206">
        <v>306300</v>
      </c>
      <c r="H33" s="206">
        <v>2091541</v>
      </c>
      <c r="I33" s="206">
        <v>567100</v>
      </c>
      <c r="J33" s="207">
        <v>2033724</v>
      </c>
      <c r="K33" s="207">
        <v>1369575</v>
      </c>
      <c r="L33" s="206">
        <v>824883</v>
      </c>
      <c r="M33" s="206">
        <v>1110271</v>
      </c>
      <c r="N33" s="206">
        <v>7169</v>
      </c>
      <c r="O33" s="206">
        <v>7169</v>
      </c>
      <c r="P33" s="207">
        <v>8112832</v>
      </c>
      <c r="Q33" s="207">
        <v>1908380</v>
      </c>
      <c r="R33" s="206">
        <v>815638</v>
      </c>
      <c r="S33" s="206">
        <v>149371</v>
      </c>
      <c r="T33" s="206">
        <v>194373</v>
      </c>
      <c r="U33" s="206">
        <v>194373</v>
      </c>
      <c r="V33" s="207">
        <v>157010</v>
      </c>
      <c r="W33" s="207">
        <v>72077</v>
      </c>
      <c r="X33" s="206">
        <v>70808</v>
      </c>
      <c r="Y33" s="206">
        <v>70808</v>
      </c>
      <c r="Z33" s="206">
        <v>6150718</v>
      </c>
      <c r="AA33" s="206">
        <v>5842645</v>
      </c>
      <c r="AB33" s="207"/>
      <c r="AC33" s="207"/>
      <c r="AD33" s="206">
        <v>886952</v>
      </c>
      <c r="AE33" s="206">
        <v>886952</v>
      </c>
      <c r="AF33" s="206">
        <v>1159955</v>
      </c>
      <c r="AG33" s="206">
        <v>1086799</v>
      </c>
      <c r="AH33" s="207">
        <v>345176</v>
      </c>
      <c r="AI33" s="207">
        <v>248715</v>
      </c>
      <c r="AJ33" s="206">
        <v>23061</v>
      </c>
      <c r="AK33" s="206">
        <v>23061</v>
      </c>
      <c r="AL33" s="206">
        <v>240850</v>
      </c>
      <c r="AM33" s="206">
        <v>222331</v>
      </c>
      <c r="AN33" s="207">
        <v>98365</v>
      </c>
      <c r="AO33" s="207">
        <v>98365</v>
      </c>
      <c r="AP33" s="206">
        <v>936611</v>
      </c>
      <c r="AQ33" s="206">
        <v>291414</v>
      </c>
      <c r="AR33" s="206">
        <v>272708</v>
      </c>
      <c r="AS33" s="206">
        <v>124462</v>
      </c>
      <c r="AT33" s="207">
        <v>593221</v>
      </c>
      <c r="AU33" s="207">
        <v>90008</v>
      </c>
      <c r="AV33" s="206">
        <v>734293</v>
      </c>
      <c r="AW33" s="206">
        <v>429175</v>
      </c>
      <c r="AX33" s="206">
        <v>100259</v>
      </c>
      <c r="AY33" s="206">
        <v>27116</v>
      </c>
      <c r="AZ33" s="207">
        <v>65804</v>
      </c>
      <c r="BA33" s="207">
        <v>45913</v>
      </c>
      <c r="BB33" s="206">
        <v>117896</v>
      </c>
      <c r="BC33" s="206">
        <v>117896</v>
      </c>
      <c r="BD33" s="206">
        <v>95707</v>
      </c>
      <c r="BE33" s="206">
        <v>95707</v>
      </c>
      <c r="BF33" s="207">
        <v>19452</v>
      </c>
      <c r="BG33" s="207">
        <v>4747</v>
      </c>
      <c r="BH33" s="206">
        <v>87944</v>
      </c>
      <c r="BI33" s="206">
        <v>72213</v>
      </c>
      <c r="BJ33" s="206">
        <v>53950</v>
      </c>
      <c r="BK33" s="206">
        <v>53950</v>
      </c>
      <c r="BL33" s="207">
        <v>255423</v>
      </c>
      <c r="BM33" s="207">
        <v>252924</v>
      </c>
      <c r="BN33" s="206">
        <v>227173</v>
      </c>
      <c r="BO33" s="206">
        <v>98191</v>
      </c>
      <c r="BP33" s="206">
        <v>319123</v>
      </c>
      <c r="BQ33" s="206">
        <v>150702</v>
      </c>
      <c r="BR33" s="207">
        <v>56827</v>
      </c>
      <c r="BS33" s="207">
        <v>40705</v>
      </c>
      <c r="BT33" s="206">
        <v>9048</v>
      </c>
      <c r="BU33" s="206">
        <v>4048</v>
      </c>
      <c r="BV33" s="206">
        <v>74436</v>
      </c>
      <c r="BW33" s="206">
        <v>67936</v>
      </c>
      <c r="BX33" s="207">
        <v>11955</v>
      </c>
      <c r="BY33" s="207">
        <v>11955</v>
      </c>
      <c r="BZ33" s="206">
        <v>561709</v>
      </c>
      <c r="CA33" s="206">
        <v>1750016</v>
      </c>
      <c r="CB33" s="206">
        <v>1523376</v>
      </c>
      <c r="CC33" s="206">
        <v>1222016</v>
      </c>
      <c r="CD33" s="207">
        <v>582532</v>
      </c>
      <c r="CE33" s="207">
        <v>242405</v>
      </c>
      <c r="CF33" s="206">
        <v>257663</v>
      </c>
      <c r="CG33" s="206">
        <v>155305</v>
      </c>
      <c r="CH33" s="206">
        <v>140744</v>
      </c>
      <c r="CI33" s="206">
        <v>52558</v>
      </c>
      <c r="CJ33" s="207">
        <v>152501</v>
      </c>
      <c r="CK33" s="207">
        <v>70265</v>
      </c>
      <c r="CL33" s="206">
        <v>42714</v>
      </c>
      <c r="CM33" s="206">
        <v>42714</v>
      </c>
      <c r="CN33" s="206">
        <v>114714</v>
      </c>
      <c r="CO33" s="206">
        <v>91547</v>
      </c>
      <c r="CP33" s="207">
        <v>72765</v>
      </c>
      <c r="CQ33" s="207">
        <v>63578</v>
      </c>
      <c r="CR33" s="206">
        <v>2393</v>
      </c>
      <c r="CS33" s="206">
        <v>2393</v>
      </c>
      <c r="CT33" s="206">
        <v>114530</v>
      </c>
      <c r="CU33" s="206">
        <v>97192</v>
      </c>
      <c r="CV33" s="207">
        <v>13474</v>
      </c>
      <c r="CW33" s="207">
        <v>13474</v>
      </c>
      <c r="CX33" s="206">
        <v>107179</v>
      </c>
      <c r="CY33" s="206">
        <v>51739</v>
      </c>
      <c r="CZ33" s="208">
        <v>130181</v>
      </c>
      <c r="DA33" s="206">
        <v>99620</v>
      </c>
      <c r="DB33" s="208">
        <v>978422</v>
      </c>
      <c r="DC33" s="207">
        <v>529242</v>
      </c>
      <c r="DD33" s="208">
        <v>234608</v>
      </c>
      <c r="DE33" s="206">
        <v>66079</v>
      </c>
      <c r="DF33" s="208">
        <v>15880</v>
      </c>
      <c r="DG33" s="206">
        <v>15880</v>
      </c>
      <c r="DH33" s="208">
        <v>12135</v>
      </c>
      <c r="DI33" s="207">
        <v>12135</v>
      </c>
      <c r="DJ33" s="208">
        <v>32350</v>
      </c>
      <c r="DK33" s="206">
        <v>32350</v>
      </c>
      <c r="DL33" s="208">
        <v>55422</v>
      </c>
      <c r="DM33" s="206">
        <v>32922</v>
      </c>
      <c r="DN33" s="208">
        <v>727429</v>
      </c>
      <c r="DO33" s="207">
        <v>239085</v>
      </c>
      <c r="DP33" s="206">
        <v>284714</v>
      </c>
      <c r="DQ33" s="206">
        <v>147462</v>
      </c>
      <c r="DR33" s="206">
        <v>695761</v>
      </c>
      <c r="DS33" s="206">
        <v>555258</v>
      </c>
      <c r="DT33" s="207">
        <v>588966</v>
      </c>
      <c r="DU33" s="207">
        <v>416029</v>
      </c>
      <c r="DV33" s="206">
        <v>58061</v>
      </c>
      <c r="DW33" s="206">
        <v>57058</v>
      </c>
      <c r="DX33" s="206">
        <v>70635</v>
      </c>
      <c r="DY33" s="206">
        <v>49397</v>
      </c>
      <c r="DZ33" s="207">
        <v>57988</v>
      </c>
      <c r="EA33" s="207">
        <v>50682</v>
      </c>
      <c r="EB33" s="206">
        <v>349163</v>
      </c>
      <c r="EC33" s="206">
        <v>245166</v>
      </c>
      <c r="ED33" s="206">
        <v>755569</v>
      </c>
      <c r="EE33" s="206">
        <v>247851</v>
      </c>
      <c r="EF33" s="207">
        <v>306072</v>
      </c>
      <c r="EG33" s="207">
        <v>75221</v>
      </c>
      <c r="EH33" s="206">
        <v>257165</v>
      </c>
      <c r="EI33" s="206">
        <v>176934</v>
      </c>
      <c r="EJ33" s="206">
        <v>235838</v>
      </c>
      <c r="EK33" s="206">
        <v>140163</v>
      </c>
      <c r="EL33" s="207">
        <v>187738</v>
      </c>
      <c r="EM33" s="207">
        <v>36160</v>
      </c>
      <c r="EN33" s="206">
        <v>140888</v>
      </c>
      <c r="EO33" s="206">
        <v>64697</v>
      </c>
      <c r="EP33" s="206">
        <v>271860</v>
      </c>
      <c r="EQ33" s="206">
        <v>118508</v>
      </c>
      <c r="ER33" s="207">
        <v>114358</v>
      </c>
      <c r="ES33" s="207">
        <v>29664</v>
      </c>
    </row>
    <row r="34" spans="1:149">
      <c r="A34" s="201" t="s">
        <v>184</v>
      </c>
      <c r="B34" s="202">
        <v>134729436</v>
      </c>
      <c r="C34" s="202">
        <v>465216658</v>
      </c>
      <c r="D34" s="203">
        <v>47232695</v>
      </c>
      <c r="E34" s="203">
        <v>56326746</v>
      </c>
      <c r="F34" s="202">
        <v>4658890</v>
      </c>
      <c r="G34" s="202">
        <v>4829729</v>
      </c>
      <c r="H34" s="202">
        <v>18837154</v>
      </c>
      <c r="I34" s="202">
        <v>20363695</v>
      </c>
      <c r="J34" s="203">
        <v>35876329</v>
      </c>
      <c r="K34" s="203">
        <v>46070768</v>
      </c>
      <c r="L34" s="202">
        <v>12452260</v>
      </c>
      <c r="M34" s="202">
        <v>14074896</v>
      </c>
      <c r="N34" s="202">
        <v>254255</v>
      </c>
      <c r="O34" s="202">
        <v>254255</v>
      </c>
      <c r="P34" s="203">
        <v>24441651</v>
      </c>
      <c r="Q34" s="203">
        <v>43782774</v>
      </c>
      <c r="R34" s="202">
        <v>6319957</v>
      </c>
      <c r="S34" s="202">
        <v>6615674</v>
      </c>
      <c r="T34" s="202">
        <v>3593250</v>
      </c>
      <c r="U34" s="202">
        <v>4113188</v>
      </c>
      <c r="V34" s="203">
        <v>2440595</v>
      </c>
      <c r="W34" s="203">
        <v>2674552</v>
      </c>
      <c r="X34" s="202">
        <v>1475445</v>
      </c>
      <c r="Y34" s="202">
        <v>1608081</v>
      </c>
      <c r="Z34" s="202">
        <v>10704855</v>
      </c>
      <c r="AA34" s="202">
        <v>10988408</v>
      </c>
      <c r="AB34" s="203"/>
      <c r="AC34" s="203"/>
      <c r="AD34" s="202">
        <v>2304585</v>
      </c>
      <c r="AE34" s="202">
        <v>2320067</v>
      </c>
      <c r="AF34" s="202">
        <v>4360695</v>
      </c>
      <c r="AG34" s="202">
        <v>6185880</v>
      </c>
      <c r="AH34" s="203">
        <v>1462796</v>
      </c>
      <c r="AI34" s="203">
        <v>1789927</v>
      </c>
      <c r="AJ34" s="202">
        <v>29880</v>
      </c>
      <c r="AK34" s="202">
        <v>29880</v>
      </c>
      <c r="AL34" s="202">
        <v>1982818</v>
      </c>
      <c r="AM34" s="202">
        <v>2175291</v>
      </c>
      <c r="AN34" s="203">
        <v>130097</v>
      </c>
      <c r="AO34" s="203">
        <v>130097</v>
      </c>
      <c r="AP34" s="202">
        <v>3165692</v>
      </c>
      <c r="AQ34" s="202">
        <v>4046522</v>
      </c>
      <c r="AR34" s="202">
        <v>821982</v>
      </c>
      <c r="AS34" s="202">
        <v>806236</v>
      </c>
      <c r="AT34" s="203">
        <v>1186177</v>
      </c>
      <c r="AU34" s="203">
        <v>1655135</v>
      </c>
      <c r="AV34" s="202">
        <v>3945460</v>
      </c>
      <c r="AW34" s="202">
        <v>6237897</v>
      </c>
      <c r="AX34" s="202">
        <v>300335</v>
      </c>
      <c r="AY34" s="202">
        <v>400627</v>
      </c>
      <c r="AZ34" s="203">
        <v>279876</v>
      </c>
      <c r="BA34" s="203">
        <v>348580</v>
      </c>
      <c r="BB34" s="202">
        <v>968317</v>
      </c>
      <c r="BC34" s="202">
        <v>1449627</v>
      </c>
      <c r="BD34" s="202">
        <v>305691</v>
      </c>
      <c r="BE34" s="202">
        <v>443092</v>
      </c>
      <c r="BF34" s="203">
        <v>52182</v>
      </c>
      <c r="BG34" s="203">
        <v>44216</v>
      </c>
      <c r="BH34" s="202">
        <v>215193</v>
      </c>
      <c r="BI34" s="202">
        <v>232765</v>
      </c>
      <c r="BJ34" s="202">
        <v>535699</v>
      </c>
      <c r="BK34" s="202">
        <v>632977</v>
      </c>
      <c r="BL34" s="203">
        <v>5015908</v>
      </c>
      <c r="BM34" s="203">
        <v>6850596</v>
      </c>
      <c r="BN34" s="202">
        <v>947168</v>
      </c>
      <c r="BO34" s="202">
        <v>1279252</v>
      </c>
      <c r="BP34" s="202">
        <v>1477018</v>
      </c>
      <c r="BQ34" s="202">
        <v>1671376</v>
      </c>
      <c r="BR34" s="203">
        <v>472657</v>
      </c>
      <c r="BS34" s="203">
        <v>958451</v>
      </c>
      <c r="BT34" s="202">
        <v>24438</v>
      </c>
      <c r="BU34" s="202">
        <v>71429</v>
      </c>
      <c r="BV34" s="202">
        <v>341543</v>
      </c>
      <c r="BW34" s="202">
        <v>352899</v>
      </c>
      <c r="BX34" s="203">
        <v>126545</v>
      </c>
      <c r="BY34" s="203">
        <v>126545</v>
      </c>
      <c r="BZ34" s="202">
        <v>23780091</v>
      </c>
      <c r="CA34" s="202">
        <v>35686105</v>
      </c>
      <c r="CB34" s="202">
        <v>3730543</v>
      </c>
      <c r="CC34" s="202">
        <v>5715869</v>
      </c>
      <c r="CD34" s="203">
        <v>3160550</v>
      </c>
      <c r="CE34" s="203">
        <v>3442816</v>
      </c>
      <c r="CF34" s="202">
        <v>2448872</v>
      </c>
      <c r="CG34" s="202">
        <v>3376823</v>
      </c>
      <c r="CH34" s="202">
        <v>802993</v>
      </c>
      <c r="CI34" s="202">
        <v>816958</v>
      </c>
      <c r="CJ34" s="203">
        <v>653635</v>
      </c>
      <c r="CK34" s="203">
        <v>638283</v>
      </c>
      <c r="CL34" s="202">
        <v>385960</v>
      </c>
      <c r="CM34" s="202">
        <v>395808</v>
      </c>
      <c r="CN34" s="202">
        <v>486831</v>
      </c>
      <c r="CO34" s="202">
        <v>604969</v>
      </c>
      <c r="CP34" s="203">
        <v>323386</v>
      </c>
      <c r="CQ34" s="203">
        <v>480987</v>
      </c>
      <c r="CR34" s="202">
        <v>18694</v>
      </c>
      <c r="CS34" s="202">
        <v>18694</v>
      </c>
      <c r="CT34" s="202">
        <v>536964</v>
      </c>
      <c r="CU34" s="202">
        <v>656964</v>
      </c>
      <c r="CV34" s="203">
        <v>97261</v>
      </c>
      <c r="CW34" s="203">
        <v>97261</v>
      </c>
      <c r="CX34" s="202">
        <v>812884</v>
      </c>
      <c r="CY34" s="202">
        <v>1024634</v>
      </c>
      <c r="CZ34" s="204">
        <v>709265</v>
      </c>
      <c r="DA34" s="202">
        <v>1111974</v>
      </c>
      <c r="DB34" s="204">
        <v>6833066</v>
      </c>
      <c r="DC34" s="203">
        <v>10287365</v>
      </c>
      <c r="DD34" s="204">
        <v>988744</v>
      </c>
      <c r="DE34" s="202">
        <v>1257753</v>
      </c>
      <c r="DF34" s="204">
        <v>745707</v>
      </c>
      <c r="DG34" s="202">
        <v>749879</v>
      </c>
      <c r="DH34" s="204">
        <v>122231</v>
      </c>
      <c r="DI34" s="203">
        <v>238424</v>
      </c>
      <c r="DJ34" s="204">
        <v>175215</v>
      </c>
      <c r="DK34" s="202">
        <v>287557</v>
      </c>
      <c r="DL34" s="204">
        <v>466541</v>
      </c>
      <c r="DM34" s="202">
        <v>712677</v>
      </c>
      <c r="DN34" s="204">
        <v>5358002</v>
      </c>
      <c r="DO34" s="203">
        <v>8256916</v>
      </c>
      <c r="DP34" s="202">
        <v>3175713</v>
      </c>
      <c r="DQ34" s="202">
        <v>3888738</v>
      </c>
      <c r="DR34" s="202">
        <v>5189721</v>
      </c>
      <c r="DS34" s="202">
        <v>7637256</v>
      </c>
      <c r="DT34" s="203">
        <v>9416998</v>
      </c>
      <c r="DU34" s="203">
        <v>12842934</v>
      </c>
      <c r="DV34" s="202">
        <v>470692</v>
      </c>
      <c r="DW34" s="202">
        <v>609823</v>
      </c>
      <c r="DX34" s="202">
        <v>405958</v>
      </c>
      <c r="DY34" s="202">
        <v>447148</v>
      </c>
      <c r="DZ34" s="203">
        <v>271136</v>
      </c>
      <c r="EA34" s="203">
        <v>271678</v>
      </c>
      <c r="EB34" s="202">
        <v>1951956</v>
      </c>
      <c r="EC34" s="202">
        <v>2127204</v>
      </c>
      <c r="ED34" s="202">
        <v>1972491</v>
      </c>
      <c r="EE34" s="202">
        <v>2598429</v>
      </c>
      <c r="EF34" s="203">
        <v>813551</v>
      </c>
      <c r="EG34" s="203">
        <v>958974</v>
      </c>
      <c r="EH34" s="202">
        <v>3081121</v>
      </c>
      <c r="EI34" s="202">
        <v>3224122</v>
      </c>
      <c r="EJ34" s="202">
        <v>2893735</v>
      </c>
      <c r="EK34" s="202">
        <v>3723400</v>
      </c>
      <c r="EL34" s="203">
        <v>1261468</v>
      </c>
      <c r="EM34" s="203">
        <v>1501702</v>
      </c>
      <c r="EN34" s="202">
        <v>502576</v>
      </c>
      <c r="EO34" s="202">
        <v>576197</v>
      </c>
      <c r="EP34" s="202">
        <v>832118</v>
      </c>
      <c r="EQ34" s="202">
        <v>1003111</v>
      </c>
      <c r="ER34" s="203">
        <v>531210</v>
      </c>
      <c r="ES34" s="203">
        <v>531624</v>
      </c>
    </row>
    <row r="35" spans="1:149">
      <c r="A35" s="201" t="s">
        <v>108</v>
      </c>
      <c r="B35" s="202">
        <v>17488186</v>
      </c>
      <c r="C35" s="202">
        <v>39179807</v>
      </c>
      <c r="D35" s="203">
        <v>2056425</v>
      </c>
      <c r="E35" s="203">
        <v>2031507</v>
      </c>
      <c r="F35" s="202">
        <v>1578877</v>
      </c>
      <c r="G35" s="202">
        <v>1261185</v>
      </c>
      <c r="H35" s="202">
        <v>1586219</v>
      </c>
      <c r="I35" s="202">
        <v>1186974</v>
      </c>
      <c r="J35" s="203">
        <v>1970309</v>
      </c>
      <c r="K35" s="203">
        <v>2127071</v>
      </c>
      <c r="L35" s="202">
        <v>739303</v>
      </c>
      <c r="M35" s="202">
        <v>772556</v>
      </c>
      <c r="N35" s="202">
        <v>35269</v>
      </c>
      <c r="O35" s="202">
        <v>35269</v>
      </c>
      <c r="P35" s="203">
        <v>1494189</v>
      </c>
      <c r="Q35" s="203">
        <v>4393358</v>
      </c>
      <c r="R35" s="202">
        <v>1637056</v>
      </c>
      <c r="S35" s="202">
        <v>1559182</v>
      </c>
      <c r="T35" s="202">
        <v>377117</v>
      </c>
      <c r="U35" s="202">
        <v>326757</v>
      </c>
      <c r="V35" s="203">
        <v>395851</v>
      </c>
      <c r="W35" s="203">
        <v>373260</v>
      </c>
      <c r="X35" s="202">
        <v>203847</v>
      </c>
      <c r="Y35" s="202">
        <v>160324</v>
      </c>
      <c r="Z35" s="202">
        <v>975796</v>
      </c>
      <c r="AA35" s="202">
        <v>1146702</v>
      </c>
      <c r="AB35" s="203"/>
      <c r="AC35" s="203"/>
      <c r="AD35" s="202">
        <v>47394</v>
      </c>
      <c r="AE35" s="202">
        <v>47424</v>
      </c>
      <c r="AF35" s="202">
        <v>373826</v>
      </c>
      <c r="AG35" s="202">
        <v>402456</v>
      </c>
      <c r="AH35" s="203">
        <v>129733</v>
      </c>
      <c r="AI35" s="203">
        <v>137931</v>
      </c>
      <c r="AJ35" s="202">
        <v>55403</v>
      </c>
      <c r="AK35" s="202">
        <v>55403</v>
      </c>
      <c r="AL35" s="202">
        <v>327099</v>
      </c>
      <c r="AM35" s="202">
        <v>131973</v>
      </c>
      <c r="AN35" s="203">
        <v>70265</v>
      </c>
      <c r="AO35" s="203">
        <v>70265</v>
      </c>
      <c r="AP35" s="202">
        <v>270601</v>
      </c>
      <c r="AQ35" s="202">
        <v>332332</v>
      </c>
      <c r="AR35" s="202">
        <v>188518</v>
      </c>
      <c r="AS35" s="202">
        <v>160330</v>
      </c>
      <c r="AT35" s="203">
        <v>153082</v>
      </c>
      <c r="AU35" s="203">
        <v>105878</v>
      </c>
      <c r="AV35" s="202">
        <v>1469037</v>
      </c>
      <c r="AW35" s="202">
        <v>578339</v>
      </c>
      <c r="AX35" s="202">
        <v>120996</v>
      </c>
      <c r="AY35" s="202">
        <v>127064</v>
      </c>
      <c r="AZ35" s="203">
        <v>36987</v>
      </c>
      <c r="BA35" s="203">
        <v>41396</v>
      </c>
      <c r="BB35" s="202">
        <v>142860</v>
      </c>
      <c r="BC35" s="202">
        <v>141205</v>
      </c>
      <c r="BD35" s="202">
        <v>219223</v>
      </c>
      <c r="BE35" s="202">
        <v>75398</v>
      </c>
      <c r="BF35" s="203">
        <v>25863</v>
      </c>
      <c r="BG35" s="203">
        <v>30782</v>
      </c>
      <c r="BH35" s="202">
        <v>87674</v>
      </c>
      <c r="BI35" s="202">
        <v>50673</v>
      </c>
      <c r="BJ35" s="202">
        <v>165412</v>
      </c>
      <c r="BK35" s="202">
        <v>56955</v>
      </c>
      <c r="BL35" s="203">
        <v>467746</v>
      </c>
      <c r="BM35" s="203">
        <v>453923</v>
      </c>
      <c r="BN35" s="202">
        <v>674950</v>
      </c>
      <c r="BO35" s="202">
        <v>406102</v>
      </c>
      <c r="BP35" s="202">
        <v>230417</v>
      </c>
      <c r="BQ35" s="202">
        <v>74024</v>
      </c>
      <c r="BR35" s="203">
        <v>881806</v>
      </c>
      <c r="BS35" s="203">
        <v>675529</v>
      </c>
      <c r="BT35" s="202">
        <v>66579</v>
      </c>
      <c r="BU35" s="202">
        <v>37459</v>
      </c>
      <c r="BV35" s="202">
        <v>151816</v>
      </c>
      <c r="BW35" s="202">
        <v>162134</v>
      </c>
      <c r="BX35" s="203">
        <v>119271</v>
      </c>
      <c r="BY35" s="203">
        <v>119271</v>
      </c>
      <c r="BZ35" s="202">
        <v>2778722</v>
      </c>
      <c r="CA35" s="202">
        <v>3710478</v>
      </c>
      <c r="CB35" s="202">
        <v>424003</v>
      </c>
      <c r="CC35" s="202">
        <v>555531</v>
      </c>
      <c r="CD35" s="203">
        <v>361157</v>
      </c>
      <c r="CE35" s="203">
        <v>375566</v>
      </c>
      <c r="CF35" s="202">
        <v>379777</v>
      </c>
      <c r="CG35" s="202">
        <v>377353</v>
      </c>
      <c r="CH35" s="202">
        <v>195996</v>
      </c>
      <c r="CI35" s="202">
        <v>150527</v>
      </c>
      <c r="CJ35" s="203">
        <v>73970</v>
      </c>
      <c r="CK35" s="203">
        <v>63421</v>
      </c>
      <c r="CL35" s="202">
        <v>206320</v>
      </c>
      <c r="CM35" s="202">
        <v>206321</v>
      </c>
      <c r="CN35" s="202">
        <v>106845</v>
      </c>
      <c r="CO35" s="202">
        <v>65468</v>
      </c>
      <c r="CP35" s="203">
        <v>94506</v>
      </c>
      <c r="CQ35" s="203">
        <v>73569</v>
      </c>
      <c r="CR35" s="202">
        <v>24881</v>
      </c>
      <c r="CS35" s="202">
        <v>24881</v>
      </c>
      <c r="CT35" s="202">
        <v>205073</v>
      </c>
      <c r="CU35" s="202">
        <v>163237</v>
      </c>
      <c r="CV35" s="203">
        <v>54851</v>
      </c>
      <c r="CW35" s="203">
        <v>54851</v>
      </c>
      <c r="CX35" s="202">
        <v>62907</v>
      </c>
      <c r="CY35" s="202">
        <v>51785</v>
      </c>
      <c r="CZ35" s="204">
        <v>182970</v>
      </c>
      <c r="DA35" s="202">
        <v>203502</v>
      </c>
      <c r="DB35" s="204">
        <v>1239915</v>
      </c>
      <c r="DC35" s="203">
        <v>1188418</v>
      </c>
      <c r="DD35" s="204">
        <v>182815</v>
      </c>
      <c r="DE35" s="202">
        <v>142039</v>
      </c>
      <c r="DF35" s="204">
        <v>113847</v>
      </c>
      <c r="DG35" s="202">
        <v>110162</v>
      </c>
      <c r="DH35" s="204">
        <v>85223</v>
      </c>
      <c r="DI35" s="203">
        <v>63965</v>
      </c>
      <c r="DJ35" s="204">
        <v>17827</v>
      </c>
      <c r="DK35" s="202">
        <v>14062</v>
      </c>
      <c r="DL35" s="204">
        <v>48173</v>
      </c>
      <c r="DM35" s="202">
        <v>76256</v>
      </c>
      <c r="DN35" s="204">
        <v>218710</v>
      </c>
      <c r="DO35" s="203">
        <v>377327</v>
      </c>
      <c r="DP35" s="202">
        <v>481443</v>
      </c>
      <c r="DQ35" s="202">
        <v>298046</v>
      </c>
      <c r="DR35" s="202">
        <v>3926243</v>
      </c>
      <c r="DS35" s="202">
        <v>2359474</v>
      </c>
      <c r="DT35" s="203">
        <v>1381064</v>
      </c>
      <c r="DU35" s="203">
        <v>845005</v>
      </c>
      <c r="DV35" s="202">
        <v>234710</v>
      </c>
      <c r="DW35" s="202">
        <v>102732</v>
      </c>
      <c r="DX35" s="202">
        <v>159239</v>
      </c>
      <c r="DY35" s="202">
        <v>128477</v>
      </c>
      <c r="DZ35" s="203">
        <v>120169</v>
      </c>
      <c r="EA35" s="203">
        <v>117403</v>
      </c>
      <c r="EB35" s="202">
        <v>421774</v>
      </c>
      <c r="EC35" s="202">
        <v>278588</v>
      </c>
      <c r="ED35" s="202">
        <v>273362</v>
      </c>
      <c r="EE35" s="202">
        <v>194389</v>
      </c>
      <c r="EF35" s="203">
        <v>184920</v>
      </c>
      <c r="EG35" s="203">
        <v>158087</v>
      </c>
      <c r="EH35" s="202">
        <v>283150</v>
      </c>
      <c r="EI35" s="202">
        <v>186466</v>
      </c>
      <c r="EJ35" s="202">
        <v>344137</v>
      </c>
      <c r="EK35" s="202">
        <v>422605</v>
      </c>
      <c r="EL35" s="203">
        <v>531333</v>
      </c>
      <c r="EM35" s="203">
        <v>101981</v>
      </c>
      <c r="EN35" s="202">
        <v>130601</v>
      </c>
      <c r="EO35" s="202">
        <v>89244</v>
      </c>
      <c r="EP35" s="202">
        <v>254341</v>
      </c>
      <c r="EQ35" s="202">
        <v>235067</v>
      </c>
      <c r="ER35" s="203">
        <v>158747</v>
      </c>
      <c r="ES35" s="203">
        <v>137777</v>
      </c>
    </row>
    <row r="36" spans="1:149">
      <c r="A36" s="20" t="s">
        <v>100</v>
      </c>
      <c r="B36" s="209">
        <v>152217622</v>
      </c>
      <c r="C36" s="209">
        <v>504396465</v>
      </c>
      <c r="D36" s="210">
        <v>49289120</v>
      </c>
      <c r="E36" s="210">
        <v>58358253</v>
      </c>
      <c r="F36" s="209">
        <v>6237767</v>
      </c>
      <c r="G36" s="209">
        <v>6090914</v>
      </c>
      <c r="H36" s="209">
        <v>20423373</v>
      </c>
      <c r="I36" s="209">
        <v>21550669</v>
      </c>
      <c r="J36" s="210">
        <v>37846638</v>
      </c>
      <c r="K36" s="210">
        <v>48197839</v>
      </c>
      <c r="L36" s="209">
        <v>13191563</v>
      </c>
      <c r="M36" s="209">
        <v>14847452</v>
      </c>
      <c r="N36" s="209">
        <v>289524</v>
      </c>
      <c r="O36" s="209">
        <v>289524</v>
      </c>
      <c r="P36" s="210">
        <v>25935840</v>
      </c>
      <c r="Q36" s="210">
        <v>48176132</v>
      </c>
      <c r="R36" s="209">
        <v>7957013</v>
      </c>
      <c r="S36" s="209">
        <v>8174856</v>
      </c>
      <c r="T36" s="209">
        <v>3970367</v>
      </c>
      <c r="U36" s="209">
        <v>4439945</v>
      </c>
      <c r="V36" s="210">
        <v>2836446</v>
      </c>
      <c r="W36" s="210">
        <v>3047812</v>
      </c>
      <c r="X36" s="209">
        <v>1679292</v>
      </c>
      <c r="Y36" s="209">
        <v>1768405</v>
      </c>
      <c r="Z36" s="209">
        <v>11680651</v>
      </c>
      <c r="AA36" s="209">
        <v>12135110</v>
      </c>
      <c r="AB36" s="210"/>
      <c r="AC36" s="210"/>
      <c r="AD36" s="209">
        <v>2351979</v>
      </c>
      <c r="AE36" s="209">
        <v>2367491</v>
      </c>
      <c r="AF36" s="209">
        <v>4734521</v>
      </c>
      <c r="AG36" s="209">
        <v>6588336</v>
      </c>
      <c r="AH36" s="210">
        <v>1592529</v>
      </c>
      <c r="AI36" s="210">
        <v>1927858</v>
      </c>
      <c r="AJ36" s="209">
        <v>85283</v>
      </c>
      <c r="AK36" s="209">
        <v>85283</v>
      </c>
      <c r="AL36" s="209">
        <v>2309917</v>
      </c>
      <c r="AM36" s="209">
        <v>2307264</v>
      </c>
      <c r="AN36" s="210">
        <v>200362</v>
      </c>
      <c r="AO36" s="210">
        <v>200362</v>
      </c>
      <c r="AP36" s="209">
        <v>3436293</v>
      </c>
      <c r="AQ36" s="209">
        <v>4378854</v>
      </c>
      <c r="AR36" s="209">
        <v>1010500</v>
      </c>
      <c r="AS36" s="209">
        <v>966566</v>
      </c>
      <c r="AT36" s="210">
        <v>1339259</v>
      </c>
      <c r="AU36" s="210">
        <v>1761013</v>
      </c>
      <c r="AV36" s="209">
        <v>5414497</v>
      </c>
      <c r="AW36" s="209">
        <v>6816236</v>
      </c>
      <c r="AX36" s="209">
        <v>421331</v>
      </c>
      <c r="AY36" s="209">
        <v>527691</v>
      </c>
      <c r="AZ36" s="210">
        <v>316863</v>
      </c>
      <c r="BA36" s="210">
        <v>389976</v>
      </c>
      <c r="BB36" s="209">
        <v>1111177</v>
      </c>
      <c r="BC36" s="209">
        <v>1590832</v>
      </c>
      <c r="BD36" s="209">
        <v>524914</v>
      </c>
      <c r="BE36" s="209">
        <v>518490</v>
      </c>
      <c r="BF36" s="210">
        <v>78045</v>
      </c>
      <c r="BG36" s="210">
        <v>74998</v>
      </c>
      <c r="BH36" s="209">
        <v>302867</v>
      </c>
      <c r="BI36" s="209">
        <v>283438</v>
      </c>
      <c r="BJ36" s="209">
        <v>701111</v>
      </c>
      <c r="BK36" s="209">
        <v>689932</v>
      </c>
      <c r="BL36" s="210">
        <v>5483654</v>
      </c>
      <c r="BM36" s="210">
        <v>7304519</v>
      </c>
      <c r="BN36" s="209">
        <v>1622118</v>
      </c>
      <c r="BO36" s="209">
        <v>1685354</v>
      </c>
      <c r="BP36" s="209">
        <v>1707435</v>
      </c>
      <c r="BQ36" s="209">
        <v>1745400</v>
      </c>
      <c r="BR36" s="210">
        <v>1354463</v>
      </c>
      <c r="BS36" s="210">
        <v>1633980</v>
      </c>
      <c r="BT36" s="209">
        <v>91017</v>
      </c>
      <c r="BU36" s="209">
        <v>108888</v>
      </c>
      <c r="BV36" s="209">
        <v>493359</v>
      </c>
      <c r="BW36" s="209">
        <v>515033</v>
      </c>
      <c r="BX36" s="210">
        <v>245816</v>
      </c>
      <c r="BY36" s="210">
        <v>245816</v>
      </c>
      <c r="BZ36" s="209">
        <v>26558813</v>
      </c>
      <c r="CA36" s="209">
        <v>39396583</v>
      </c>
      <c r="CB36" s="209">
        <v>4154546</v>
      </c>
      <c r="CC36" s="209">
        <v>6271400</v>
      </c>
      <c r="CD36" s="210">
        <v>3521707</v>
      </c>
      <c r="CE36" s="210">
        <v>3818382</v>
      </c>
      <c r="CF36" s="209">
        <v>2828649</v>
      </c>
      <c r="CG36" s="209">
        <v>3754176</v>
      </c>
      <c r="CH36" s="209">
        <v>998989</v>
      </c>
      <c r="CI36" s="209">
        <v>967485</v>
      </c>
      <c r="CJ36" s="210">
        <v>727605</v>
      </c>
      <c r="CK36" s="210">
        <v>701704</v>
      </c>
      <c r="CL36" s="209">
        <v>592280</v>
      </c>
      <c r="CM36" s="209">
        <v>602129</v>
      </c>
      <c r="CN36" s="209">
        <v>593676</v>
      </c>
      <c r="CO36" s="209">
        <v>670437</v>
      </c>
      <c r="CP36" s="210">
        <v>417892</v>
      </c>
      <c r="CQ36" s="210">
        <v>554556</v>
      </c>
      <c r="CR36" s="209">
        <v>43575</v>
      </c>
      <c r="CS36" s="209">
        <v>43575</v>
      </c>
      <c r="CT36" s="209">
        <v>742037</v>
      </c>
      <c r="CU36" s="209">
        <v>820201</v>
      </c>
      <c r="CV36" s="210">
        <v>152112</v>
      </c>
      <c r="CW36" s="210">
        <v>152112</v>
      </c>
      <c r="CX36" s="209">
        <v>875791</v>
      </c>
      <c r="CY36" s="209">
        <v>1076419</v>
      </c>
      <c r="CZ36" s="211">
        <v>892235</v>
      </c>
      <c r="DA36" s="209">
        <v>1315476</v>
      </c>
      <c r="DB36" s="211">
        <v>8072981</v>
      </c>
      <c r="DC36" s="210">
        <v>11475783</v>
      </c>
      <c r="DD36" s="211">
        <v>1171559</v>
      </c>
      <c r="DE36" s="209">
        <v>1399792</v>
      </c>
      <c r="DF36" s="211">
        <v>859554</v>
      </c>
      <c r="DG36" s="209">
        <v>860041</v>
      </c>
      <c r="DH36" s="211">
        <v>207454</v>
      </c>
      <c r="DI36" s="210">
        <v>302389</v>
      </c>
      <c r="DJ36" s="211">
        <v>193042</v>
      </c>
      <c r="DK36" s="209">
        <v>301619</v>
      </c>
      <c r="DL36" s="211">
        <v>514714</v>
      </c>
      <c r="DM36" s="209">
        <v>788933</v>
      </c>
      <c r="DN36" s="211">
        <v>5576712</v>
      </c>
      <c r="DO36" s="210">
        <v>8634243</v>
      </c>
      <c r="DP36" s="209">
        <v>3657156</v>
      </c>
      <c r="DQ36" s="209">
        <v>4186784</v>
      </c>
      <c r="DR36" s="209">
        <v>9115964</v>
      </c>
      <c r="DS36" s="209">
        <v>9996730</v>
      </c>
      <c r="DT36" s="210">
        <v>10798062</v>
      </c>
      <c r="DU36" s="210">
        <v>13687939</v>
      </c>
      <c r="DV36" s="209">
        <v>705402</v>
      </c>
      <c r="DW36" s="209">
        <v>712555</v>
      </c>
      <c r="DX36" s="209">
        <v>565197</v>
      </c>
      <c r="DY36" s="209">
        <v>575625</v>
      </c>
      <c r="DZ36" s="210">
        <v>391305</v>
      </c>
      <c r="EA36" s="210">
        <v>389081</v>
      </c>
      <c r="EB36" s="209">
        <v>2373730</v>
      </c>
      <c r="EC36" s="209">
        <v>2405792</v>
      </c>
      <c r="ED36" s="209">
        <v>2245853</v>
      </c>
      <c r="EE36" s="209">
        <v>2792818</v>
      </c>
      <c r="EF36" s="210">
        <v>998471</v>
      </c>
      <c r="EG36" s="210">
        <v>1117061</v>
      </c>
      <c r="EH36" s="209">
        <v>3364271</v>
      </c>
      <c r="EI36" s="209">
        <v>3410588</v>
      </c>
      <c r="EJ36" s="209">
        <v>3237872</v>
      </c>
      <c r="EK36" s="209">
        <v>4146005</v>
      </c>
      <c r="EL36" s="210">
        <v>1792801</v>
      </c>
      <c r="EM36" s="210">
        <v>1603683</v>
      </c>
      <c r="EN36" s="209">
        <v>633177</v>
      </c>
      <c r="EO36" s="209">
        <v>665441</v>
      </c>
      <c r="EP36" s="209">
        <v>1086459</v>
      </c>
      <c r="EQ36" s="209">
        <v>1238178</v>
      </c>
      <c r="ER36" s="210">
        <v>689957</v>
      </c>
      <c r="ES36" s="210">
        <v>669401</v>
      </c>
    </row>
    <row r="37" spans="1:149">
      <c r="A37" s="20"/>
      <c r="B37" s="202"/>
      <c r="C37" s="202"/>
      <c r="D37" s="203"/>
      <c r="E37" s="203"/>
      <c r="F37" s="202"/>
      <c r="G37" s="202"/>
      <c r="H37" s="202"/>
      <c r="I37" s="202"/>
      <c r="J37" s="203"/>
      <c r="K37" s="203"/>
      <c r="L37" s="202"/>
      <c r="M37" s="202"/>
      <c r="N37" s="202"/>
      <c r="O37" s="202"/>
      <c r="P37" s="203"/>
      <c r="Q37" s="203"/>
      <c r="R37" s="202"/>
      <c r="S37" s="202"/>
      <c r="T37" s="202"/>
      <c r="U37" s="202"/>
      <c r="V37" s="203"/>
      <c r="W37" s="203"/>
      <c r="X37" s="202"/>
      <c r="Y37" s="202"/>
      <c r="Z37" s="202"/>
      <c r="AA37" s="202"/>
      <c r="AB37" s="203"/>
      <c r="AC37" s="203"/>
      <c r="AD37" s="202"/>
      <c r="AE37" s="202"/>
      <c r="AF37" s="202"/>
      <c r="AG37" s="202"/>
      <c r="AH37" s="203"/>
      <c r="AI37" s="203"/>
      <c r="AJ37" s="202"/>
      <c r="AK37" s="202"/>
      <c r="AL37" s="202"/>
      <c r="AM37" s="202"/>
      <c r="AN37" s="203"/>
      <c r="AO37" s="203"/>
      <c r="AP37" s="202"/>
      <c r="AQ37" s="202"/>
      <c r="AR37" s="202"/>
      <c r="AS37" s="202"/>
      <c r="AT37" s="203"/>
      <c r="AU37" s="203"/>
      <c r="AV37" s="202"/>
      <c r="AW37" s="202"/>
      <c r="AX37" s="202"/>
      <c r="AY37" s="202"/>
      <c r="AZ37" s="203"/>
      <c r="BA37" s="203"/>
      <c r="BB37" s="202"/>
      <c r="BC37" s="202"/>
      <c r="BD37" s="202"/>
      <c r="BE37" s="202"/>
      <c r="BF37" s="203"/>
      <c r="BG37" s="203"/>
      <c r="BH37" s="202"/>
      <c r="BI37" s="202"/>
      <c r="BJ37" s="202"/>
      <c r="BK37" s="202"/>
      <c r="BL37" s="203"/>
      <c r="BM37" s="203"/>
      <c r="BN37" s="202"/>
      <c r="BO37" s="202"/>
      <c r="BP37" s="202"/>
      <c r="BQ37" s="202"/>
      <c r="BR37" s="203"/>
      <c r="BS37" s="203"/>
      <c r="BT37" s="202"/>
      <c r="BU37" s="202"/>
      <c r="BV37" s="202"/>
      <c r="BW37" s="202"/>
      <c r="BX37" s="203"/>
      <c r="BY37" s="203"/>
      <c r="BZ37" s="202"/>
      <c r="CA37" s="202"/>
      <c r="CB37" s="202"/>
      <c r="CC37" s="202"/>
      <c r="CD37" s="203"/>
      <c r="CE37" s="203"/>
      <c r="CF37" s="202"/>
      <c r="CG37" s="202"/>
      <c r="CH37" s="202"/>
      <c r="CI37" s="202"/>
      <c r="CJ37" s="203"/>
      <c r="CK37" s="203"/>
      <c r="CL37" s="202"/>
      <c r="CM37" s="202"/>
      <c r="CN37" s="202"/>
      <c r="CO37" s="202"/>
      <c r="CP37" s="203"/>
      <c r="CQ37" s="203"/>
      <c r="CR37" s="202"/>
      <c r="CS37" s="202"/>
      <c r="CT37" s="202"/>
      <c r="CU37" s="202"/>
      <c r="CV37" s="203"/>
      <c r="CW37" s="203"/>
      <c r="CX37" s="202"/>
      <c r="CY37" s="202"/>
      <c r="CZ37" s="204"/>
      <c r="DA37" s="202"/>
      <c r="DB37" s="204"/>
      <c r="DC37" s="203"/>
      <c r="DD37" s="204"/>
      <c r="DE37" s="202"/>
      <c r="DF37" s="204"/>
      <c r="DG37" s="202"/>
      <c r="DH37" s="204"/>
      <c r="DI37" s="203"/>
      <c r="DJ37" s="204"/>
      <c r="DK37" s="202"/>
      <c r="DL37" s="204"/>
      <c r="DM37" s="202"/>
      <c r="DN37" s="204"/>
      <c r="DO37" s="203"/>
      <c r="DP37" s="202"/>
      <c r="DQ37" s="202"/>
      <c r="DR37" s="202"/>
      <c r="DS37" s="202"/>
      <c r="DT37" s="203"/>
      <c r="DU37" s="203"/>
      <c r="DV37" s="202"/>
      <c r="DW37" s="202"/>
      <c r="DX37" s="202"/>
      <c r="DY37" s="202"/>
      <c r="DZ37" s="203"/>
      <c r="EA37" s="203"/>
      <c r="EB37" s="202"/>
      <c r="EC37" s="202"/>
      <c r="ED37" s="202"/>
      <c r="EE37" s="202"/>
      <c r="EF37" s="203"/>
      <c r="EG37" s="203"/>
      <c r="EH37" s="202"/>
      <c r="EI37" s="202"/>
      <c r="EJ37" s="202"/>
      <c r="EK37" s="202"/>
      <c r="EL37" s="203"/>
      <c r="EM37" s="203"/>
      <c r="EN37" s="202"/>
      <c r="EO37" s="202"/>
      <c r="EP37" s="202"/>
      <c r="EQ37" s="202"/>
      <c r="ER37" s="203"/>
      <c r="ES37" s="203"/>
    </row>
    <row r="38" spans="1:149">
      <c r="A38" s="201" t="s">
        <v>115</v>
      </c>
      <c r="B38" s="202">
        <v>87644054</v>
      </c>
      <c r="C38" s="202">
        <v>217251919</v>
      </c>
      <c r="D38" s="203">
        <v>15765533</v>
      </c>
      <c r="E38" s="203">
        <v>16181903</v>
      </c>
      <c r="F38" s="202">
        <v>4773573</v>
      </c>
      <c r="G38" s="202">
        <v>4552401</v>
      </c>
      <c r="H38" s="202">
        <v>11112593</v>
      </c>
      <c r="I38" s="202">
        <v>11530122</v>
      </c>
      <c r="J38" s="203">
        <v>4530356</v>
      </c>
      <c r="K38" s="203">
        <v>8431993</v>
      </c>
      <c r="L38" s="202">
        <v>3481815</v>
      </c>
      <c r="M38" s="202">
        <v>4119603</v>
      </c>
      <c r="N38" s="202">
        <v>225009</v>
      </c>
      <c r="O38" s="202">
        <v>225009</v>
      </c>
      <c r="P38" s="203">
        <v>2158400</v>
      </c>
      <c r="Q38" s="203">
        <v>7383756</v>
      </c>
      <c r="R38" s="202">
        <v>6714486</v>
      </c>
      <c r="S38" s="202">
        <v>6657271</v>
      </c>
      <c r="T38" s="202">
        <v>1520527</v>
      </c>
      <c r="U38" s="202">
        <v>907485</v>
      </c>
      <c r="V38" s="203">
        <v>2381869</v>
      </c>
      <c r="W38" s="203">
        <v>2527775</v>
      </c>
      <c r="X38" s="202">
        <v>784699</v>
      </c>
      <c r="Y38" s="202">
        <v>944755</v>
      </c>
      <c r="Z38" s="202">
        <v>6228773</v>
      </c>
      <c r="AA38" s="202">
        <v>5397994</v>
      </c>
      <c r="AB38" s="203"/>
      <c r="AC38" s="203"/>
      <c r="AD38" s="202">
        <v>2063158</v>
      </c>
      <c r="AE38" s="202">
        <v>2081621</v>
      </c>
      <c r="AF38" s="202">
        <v>1811266</v>
      </c>
      <c r="AG38" s="202">
        <v>1693024</v>
      </c>
      <c r="AH38" s="203">
        <v>471686</v>
      </c>
      <c r="AI38" s="203">
        <v>492802</v>
      </c>
      <c r="AJ38" s="202">
        <v>40652</v>
      </c>
      <c r="AK38" s="202">
        <v>40652</v>
      </c>
      <c r="AL38" s="202">
        <v>1103806</v>
      </c>
      <c r="AM38" s="202">
        <v>920030</v>
      </c>
      <c r="AN38" s="203">
        <v>191942</v>
      </c>
      <c r="AO38" s="203">
        <v>191942</v>
      </c>
      <c r="AP38" s="202">
        <v>2042507</v>
      </c>
      <c r="AQ38" s="202">
        <v>2604699</v>
      </c>
      <c r="AR38" s="202">
        <v>570032</v>
      </c>
      <c r="AS38" s="202">
        <v>482046</v>
      </c>
      <c r="AT38" s="203">
        <v>396424</v>
      </c>
      <c r="AU38" s="203">
        <v>308616</v>
      </c>
      <c r="AV38" s="202">
        <v>988295</v>
      </c>
      <c r="AW38" s="202">
        <v>987173</v>
      </c>
      <c r="AX38" s="202">
        <v>314514</v>
      </c>
      <c r="AY38" s="202">
        <v>354583</v>
      </c>
      <c r="AZ38" s="203">
        <v>186841</v>
      </c>
      <c r="BA38" s="203">
        <v>219273</v>
      </c>
      <c r="BB38" s="202">
        <v>428039</v>
      </c>
      <c r="BC38" s="202">
        <v>357472</v>
      </c>
      <c r="BD38" s="202">
        <v>457471</v>
      </c>
      <c r="BE38" s="202">
        <v>432914</v>
      </c>
      <c r="BF38" s="203">
        <v>76412</v>
      </c>
      <c r="BG38" s="203">
        <v>73365</v>
      </c>
      <c r="BH38" s="202">
        <v>275710</v>
      </c>
      <c r="BI38" s="202">
        <v>256278</v>
      </c>
      <c r="BJ38" s="202">
        <v>414721</v>
      </c>
      <c r="BK38" s="202">
        <v>335361</v>
      </c>
      <c r="BL38" s="203">
        <v>1153315</v>
      </c>
      <c r="BM38" s="203">
        <v>1687191</v>
      </c>
      <c r="BN38" s="202">
        <v>1246932</v>
      </c>
      <c r="BO38" s="202">
        <v>928483</v>
      </c>
      <c r="BP38" s="202">
        <v>834375</v>
      </c>
      <c r="BQ38" s="202">
        <v>606366</v>
      </c>
      <c r="BR38" s="203">
        <v>1117897</v>
      </c>
      <c r="BS38" s="203">
        <v>1190454</v>
      </c>
      <c r="BT38" s="202">
        <v>74998</v>
      </c>
      <c r="BU38" s="202">
        <v>74468</v>
      </c>
      <c r="BV38" s="202">
        <v>377453</v>
      </c>
      <c r="BW38" s="202">
        <v>386367</v>
      </c>
      <c r="BX38" s="203">
        <v>218683</v>
      </c>
      <c r="BY38" s="203">
        <v>218683</v>
      </c>
      <c r="BZ38" s="202">
        <v>11674457</v>
      </c>
      <c r="CA38" s="202">
        <v>16795116</v>
      </c>
      <c r="CB38" s="202">
        <v>-339925</v>
      </c>
      <c r="CC38" s="202">
        <v>539185</v>
      </c>
      <c r="CD38" s="203">
        <v>2112113</v>
      </c>
      <c r="CE38" s="203">
        <v>2071055</v>
      </c>
      <c r="CF38" s="202">
        <v>1757847</v>
      </c>
      <c r="CG38" s="202">
        <v>2169622</v>
      </c>
      <c r="CH38" s="202">
        <v>783268</v>
      </c>
      <c r="CI38" s="202">
        <v>673997</v>
      </c>
      <c r="CJ38" s="203">
        <v>523318</v>
      </c>
      <c r="CK38" s="203">
        <v>497417</v>
      </c>
      <c r="CL38" s="202">
        <v>556482</v>
      </c>
      <c r="CM38" s="202">
        <v>560933</v>
      </c>
      <c r="CN38" s="202">
        <v>465158</v>
      </c>
      <c r="CO38" s="202">
        <v>407229</v>
      </c>
      <c r="CP38" s="203">
        <v>217079</v>
      </c>
      <c r="CQ38" s="203">
        <v>307498</v>
      </c>
      <c r="CR38" s="202">
        <v>36662</v>
      </c>
      <c r="CS38" s="202">
        <v>36662</v>
      </c>
      <c r="CT38" s="202">
        <v>309973</v>
      </c>
      <c r="CU38" s="202">
        <v>245909</v>
      </c>
      <c r="CV38" s="203">
        <v>140336</v>
      </c>
      <c r="CW38" s="203">
        <v>140336</v>
      </c>
      <c r="CX38" s="202">
        <v>246380</v>
      </c>
      <c r="CY38" s="202">
        <v>475448</v>
      </c>
      <c r="CZ38" s="204">
        <v>254477</v>
      </c>
      <c r="DA38" s="202">
        <v>38696</v>
      </c>
      <c r="DB38" s="204">
        <v>-268725</v>
      </c>
      <c r="DC38" s="203">
        <v>2180104</v>
      </c>
      <c r="DD38" s="204">
        <v>610087</v>
      </c>
      <c r="DE38" s="202">
        <v>762249</v>
      </c>
      <c r="DF38" s="204">
        <v>820903</v>
      </c>
      <c r="DG38" s="202">
        <v>810506</v>
      </c>
      <c r="DH38" s="204">
        <v>199792</v>
      </c>
      <c r="DI38" s="203">
        <v>232323</v>
      </c>
      <c r="DJ38" s="204">
        <v>-36993</v>
      </c>
      <c r="DK38" s="202">
        <v>-61236</v>
      </c>
      <c r="DL38" s="204">
        <v>53945</v>
      </c>
      <c r="DM38" s="202">
        <v>334960</v>
      </c>
      <c r="DN38" s="204">
        <v>68954</v>
      </c>
      <c r="DO38" s="203">
        <v>96708</v>
      </c>
      <c r="DP38" s="202">
        <v>2569351</v>
      </c>
      <c r="DQ38" s="202">
        <v>2900097</v>
      </c>
      <c r="DR38" s="202">
        <v>5947504</v>
      </c>
      <c r="DS38" s="202">
        <v>5829270</v>
      </c>
      <c r="DT38" s="203">
        <v>1880444</v>
      </c>
      <c r="DU38" s="203">
        <v>3659031</v>
      </c>
      <c r="DV38" s="202">
        <v>378891</v>
      </c>
      <c r="DW38" s="202">
        <v>328371</v>
      </c>
      <c r="DX38" s="202">
        <v>347002</v>
      </c>
      <c r="DY38" s="202">
        <v>314682</v>
      </c>
      <c r="DZ38" s="203">
        <v>312017</v>
      </c>
      <c r="EA38" s="203">
        <v>309675</v>
      </c>
      <c r="EB38" s="202">
        <v>1844434</v>
      </c>
      <c r="EC38" s="202">
        <v>1633870</v>
      </c>
      <c r="ED38" s="202">
        <v>1040755</v>
      </c>
      <c r="EE38" s="202">
        <v>1056183</v>
      </c>
      <c r="EF38" s="203">
        <v>518436</v>
      </c>
      <c r="EG38" s="203">
        <v>432682</v>
      </c>
      <c r="EH38" s="202">
        <v>837627</v>
      </c>
      <c r="EI38" s="202">
        <v>948142</v>
      </c>
      <c r="EJ38" s="202">
        <v>1479688</v>
      </c>
      <c r="EK38" s="202">
        <v>2117808</v>
      </c>
      <c r="EL38" s="203">
        <v>980997</v>
      </c>
      <c r="EM38" s="203">
        <v>570479</v>
      </c>
      <c r="EN38" s="202">
        <v>543364</v>
      </c>
      <c r="EO38" s="202">
        <v>547545</v>
      </c>
      <c r="EP38" s="202">
        <v>505353</v>
      </c>
      <c r="EQ38" s="202">
        <v>562102</v>
      </c>
      <c r="ER38" s="203">
        <v>627743</v>
      </c>
      <c r="ES38" s="203">
        <v>527273</v>
      </c>
    </row>
    <row r="39" spans="1:149">
      <c r="A39" s="201" t="s">
        <v>117</v>
      </c>
      <c r="B39" s="202">
        <v>13446896</v>
      </c>
      <c r="C39" s="202">
        <v>18875696</v>
      </c>
      <c r="D39" s="203">
        <v>5478790</v>
      </c>
      <c r="E39" s="203">
        <v>5478790</v>
      </c>
      <c r="F39" s="202">
        <v>940667</v>
      </c>
      <c r="G39" s="202">
        <v>1001248</v>
      </c>
      <c r="H39" s="202">
        <v>1744719</v>
      </c>
      <c r="I39" s="202">
        <v>1763757</v>
      </c>
      <c r="J39" s="203">
        <v>8892618</v>
      </c>
      <c r="K39" s="203">
        <v>9065267</v>
      </c>
      <c r="L39" s="202">
        <v>1156509</v>
      </c>
      <c r="M39" s="202">
        <v>1156509</v>
      </c>
      <c r="N39" s="202">
        <v>0</v>
      </c>
      <c r="O39" s="202">
        <v>0</v>
      </c>
      <c r="P39" s="203">
        <v>3433487</v>
      </c>
      <c r="Q39" s="203">
        <v>5072957</v>
      </c>
      <c r="R39" s="202">
        <v>405126</v>
      </c>
      <c r="S39" s="202">
        <v>463876</v>
      </c>
      <c r="T39" s="202">
        <v>356539</v>
      </c>
      <c r="U39" s="202">
        <v>452944</v>
      </c>
      <c r="V39" s="203">
        <v>145434</v>
      </c>
      <c r="W39" s="203">
        <v>145434</v>
      </c>
      <c r="X39" s="202">
        <v>104122</v>
      </c>
      <c r="Y39" s="202">
        <v>104122</v>
      </c>
      <c r="Z39" s="202">
        <v>2760839</v>
      </c>
      <c r="AA39" s="202">
        <v>3590852</v>
      </c>
      <c r="AB39" s="203"/>
      <c r="AC39" s="203"/>
      <c r="AD39" s="202">
        <v>0</v>
      </c>
      <c r="AE39" s="202">
        <v>0</v>
      </c>
      <c r="AF39" s="202">
        <v>631010</v>
      </c>
      <c r="AG39" s="202">
        <v>631010</v>
      </c>
      <c r="AH39" s="203">
        <v>98316</v>
      </c>
      <c r="AI39" s="203">
        <v>154279</v>
      </c>
      <c r="AJ39" s="202">
        <v>0</v>
      </c>
      <c r="AK39" s="202">
        <v>0</v>
      </c>
      <c r="AL39" s="202">
        <v>215969</v>
      </c>
      <c r="AM39" s="202">
        <v>215969</v>
      </c>
      <c r="AN39" s="203">
        <v>0</v>
      </c>
      <c r="AO39" s="203">
        <v>0</v>
      </c>
      <c r="AP39" s="202">
        <v>420803</v>
      </c>
      <c r="AQ39" s="202">
        <v>420803</v>
      </c>
      <c r="AR39" s="202">
        <v>79176</v>
      </c>
      <c r="AS39" s="202">
        <v>79176</v>
      </c>
      <c r="AT39" s="203">
        <v>99275</v>
      </c>
      <c r="AU39" s="203">
        <v>99275</v>
      </c>
      <c r="AV39" s="202">
        <v>1194421</v>
      </c>
      <c r="AW39" s="202">
        <v>1194421</v>
      </c>
      <c r="AX39" s="202">
        <v>0</v>
      </c>
      <c r="AY39" s="202">
        <v>23443</v>
      </c>
      <c r="AZ39" s="203">
        <v>0</v>
      </c>
      <c r="BA39" s="203">
        <v>0</v>
      </c>
      <c r="BB39" s="202">
        <v>141070</v>
      </c>
      <c r="BC39" s="202">
        <v>141070</v>
      </c>
      <c r="BD39" s="202">
        <v>0</v>
      </c>
      <c r="BE39" s="202">
        <v>0</v>
      </c>
      <c r="BF39" s="203">
        <v>0</v>
      </c>
      <c r="BG39" s="203">
        <v>0</v>
      </c>
      <c r="BH39" s="202">
        <v>0</v>
      </c>
      <c r="BI39" s="202">
        <v>0</v>
      </c>
      <c r="BJ39" s="202">
        <v>26101</v>
      </c>
      <c r="BK39" s="202">
        <v>26101</v>
      </c>
      <c r="BL39" s="203">
        <v>862385</v>
      </c>
      <c r="BM39" s="203">
        <v>953356</v>
      </c>
      <c r="BN39" s="202">
        <v>103366</v>
      </c>
      <c r="BO39" s="202">
        <v>103366</v>
      </c>
      <c r="BP39" s="202">
        <v>185281</v>
      </c>
      <c r="BQ39" s="202">
        <v>185281</v>
      </c>
      <c r="BR39" s="203">
        <v>122086</v>
      </c>
      <c r="BS39" s="203">
        <v>122086</v>
      </c>
      <c r="BT39" s="202">
        <v>0</v>
      </c>
      <c r="BU39" s="202">
        <v>0</v>
      </c>
      <c r="BV39" s="202">
        <v>0</v>
      </c>
      <c r="BW39" s="202">
        <v>0</v>
      </c>
      <c r="BX39" s="203">
        <v>0</v>
      </c>
      <c r="BY39" s="203">
        <v>0</v>
      </c>
      <c r="BZ39" s="202">
        <v>1238537</v>
      </c>
      <c r="CA39" s="202">
        <v>2091780</v>
      </c>
      <c r="CB39" s="202">
        <v>1566040</v>
      </c>
      <c r="CC39" s="202">
        <v>1662567</v>
      </c>
      <c r="CD39" s="203">
        <v>826093</v>
      </c>
      <c r="CE39" s="203">
        <v>863133</v>
      </c>
      <c r="CF39" s="202">
        <v>386583</v>
      </c>
      <c r="CG39" s="202">
        <v>494616</v>
      </c>
      <c r="CH39" s="202">
        <v>0</v>
      </c>
      <c r="CI39" s="202">
        <v>0</v>
      </c>
      <c r="CJ39" s="203">
        <v>0</v>
      </c>
      <c r="CK39" s="203">
        <v>0</v>
      </c>
      <c r="CL39" s="202">
        <v>0</v>
      </c>
      <c r="CM39" s="202">
        <v>0</v>
      </c>
      <c r="CN39" s="202">
        <v>42370</v>
      </c>
      <c r="CO39" s="202">
        <v>42370</v>
      </c>
      <c r="CP39" s="203">
        <v>56092</v>
      </c>
      <c r="CQ39" s="203">
        <v>56092</v>
      </c>
      <c r="CR39" s="202">
        <v>0</v>
      </c>
      <c r="CS39" s="202">
        <v>0</v>
      </c>
      <c r="CT39" s="202">
        <v>0</v>
      </c>
      <c r="CU39" s="202">
        <v>0</v>
      </c>
      <c r="CV39" s="203">
        <v>0</v>
      </c>
      <c r="CW39" s="203">
        <v>0</v>
      </c>
      <c r="CX39" s="202">
        <v>36089</v>
      </c>
      <c r="CY39" s="202">
        <v>36089</v>
      </c>
      <c r="CZ39" s="204">
        <v>251479</v>
      </c>
      <c r="DA39" s="202">
        <v>251479</v>
      </c>
      <c r="DB39" s="204">
        <v>1746721</v>
      </c>
      <c r="DC39" s="203">
        <v>1868885</v>
      </c>
      <c r="DD39" s="204">
        <v>64519</v>
      </c>
      <c r="DE39" s="202">
        <v>64519</v>
      </c>
      <c r="DF39" s="204">
        <v>0</v>
      </c>
      <c r="DG39" s="202">
        <v>0</v>
      </c>
      <c r="DH39" s="204">
        <v>0</v>
      </c>
      <c r="DI39" s="203">
        <v>0</v>
      </c>
      <c r="DJ39" s="204">
        <v>8454</v>
      </c>
      <c r="DK39" s="202">
        <v>8454</v>
      </c>
      <c r="DL39" s="204">
        <v>0</v>
      </c>
      <c r="DM39" s="202">
        <v>4033</v>
      </c>
      <c r="DN39" s="204">
        <v>395243</v>
      </c>
      <c r="DO39" s="203">
        <v>396148</v>
      </c>
      <c r="DP39" s="202">
        <v>299650</v>
      </c>
      <c r="DQ39" s="202">
        <v>346461</v>
      </c>
      <c r="DR39" s="202">
        <v>2562100</v>
      </c>
      <c r="DS39" s="202">
        <v>3195142</v>
      </c>
      <c r="DT39" s="203">
        <v>1458234</v>
      </c>
      <c r="DU39" s="203">
        <v>1626637</v>
      </c>
      <c r="DV39" s="202">
        <v>66275</v>
      </c>
      <c r="DW39" s="202">
        <v>66275</v>
      </c>
      <c r="DX39" s="202">
        <v>4490</v>
      </c>
      <c r="DY39" s="202">
        <v>4490</v>
      </c>
      <c r="DZ39" s="203">
        <v>0</v>
      </c>
      <c r="EA39" s="203">
        <v>0</v>
      </c>
      <c r="EB39" s="202">
        <v>96233</v>
      </c>
      <c r="EC39" s="202">
        <v>96233</v>
      </c>
      <c r="ED39" s="202">
        <v>26702</v>
      </c>
      <c r="EE39" s="202">
        <v>26702</v>
      </c>
      <c r="EF39" s="203">
        <v>0</v>
      </c>
      <c r="EG39" s="203">
        <v>1610</v>
      </c>
      <c r="EH39" s="202">
        <v>416883</v>
      </c>
      <c r="EI39" s="202">
        <v>416883</v>
      </c>
      <c r="EJ39" s="202">
        <v>332573</v>
      </c>
      <c r="EK39" s="202">
        <v>353607</v>
      </c>
      <c r="EL39" s="203">
        <v>0</v>
      </c>
      <c r="EM39" s="203">
        <v>0</v>
      </c>
      <c r="EN39" s="202">
        <v>0</v>
      </c>
      <c r="EO39" s="202">
        <v>0</v>
      </c>
      <c r="EP39" s="202">
        <v>0</v>
      </c>
      <c r="EQ39" s="202">
        <v>0</v>
      </c>
      <c r="ER39" s="203">
        <v>0</v>
      </c>
      <c r="ES39" s="203">
        <v>0</v>
      </c>
    </row>
    <row r="40" spans="1:149">
      <c r="A40" s="201" t="s">
        <v>121</v>
      </c>
      <c r="B40" s="202">
        <v>37812887</v>
      </c>
      <c r="C40" s="202">
        <v>226286045</v>
      </c>
      <c r="D40" s="203">
        <v>22981320</v>
      </c>
      <c r="E40" s="203">
        <v>30997803</v>
      </c>
      <c r="F40" s="202">
        <v>100985</v>
      </c>
      <c r="G40" s="202">
        <v>233864</v>
      </c>
      <c r="H40" s="202">
        <v>5479968</v>
      </c>
      <c r="I40" s="202">
        <v>6375872</v>
      </c>
      <c r="J40" s="203">
        <v>16251364</v>
      </c>
      <c r="K40" s="203">
        <v>21554250</v>
      </c>
      <c r="L40" s="202">
        <v>6142357</v>
      </c>
      <c r="M40" s="202">
        <v>7430031</v>
      </c>
      <c r="N40" s="202">
        <v>45247</v>
      </c>
      <c r="O40" s="202">
        <v>45247</v>
      </c>
      <c r="P40" s="203">
        <v>16515016</v>
      </c>
      <c r="Q40" s="203">
        <v>31804928</v>
      </c>
      <c r="R40" s="202">
        <v>503491</v>
      </c>
      <c r="S40" s="202">
        <v>716146</v>
      </c>
      <c r="T40" s="202">
        <v>1828327</v>
      </c>
      <c r="U40" s="202">
        <v>2779596</v>
      </c>
      <c r="V40" s="203">
        <v>116506</v>
      </c>
      <c r="W40" s="203">
        <v>180143</v>
      </c>
      <c r="X40" s="202">
        <v>618894</v>
      </c>
      <c r="Y40" s="202">
        <v>618894</v>
      </c>
      <c r="Z40" s="202">
        <v>1723153</v>
      </c>
      <c r="AA40" s="202">
        <v>2029183</v>
      </c>
      <c r="AB40" s="203"/>
      <c r="AC40" s="203"/>
      <c r="AD40" s="202">
        <v>194150</v>
      </c>
      <c r="AE40" s="202">
        <v>194150</v>
      </c>
      <c r="AF40" s="202">
        <v>1645284</v>
      </c>
      <c r="AG40" s="202">
        <v>3546145</v>
      </c>
      <c r="AH40" s="203">
        <v>805113</v>
      </c>
      <c r="AI40" s="203">
        <v>1109252</v>
      </c>
      <c r="AJ40" s="202">
        <v>29221</v>
      </c>
      <c r="AK40" s="202">
        <v>29221</v>
      </c>
      <c r="AL40" s="202">
        <v>830106</v>
      </c>
      <c r="AM40" s="202">
        <v>973860</v>
      </c>
      <c r="AN40" s="203">
        <v>0</v>
      </c>
      <c r="AO40" s="203">
        <v>0</v>
      </c>
      <c r="AP40" s="202">
        <v>715986</v>
      </c>
      <c r="AQ40" s="202">
        <v>1062410</v>
      </c>
      <c r="AR40" s="202">
        <v>258169</v>
      </c>
      <c r="AS40" s="202">
        <v>294550</v>
      </c>
      <c r="AT40" s="203">
        <v>609623</v>
      </c>
      <c r="AU40" s="203">
        <v>1103973</v>
      </c>
      <c r="AV40" s="202">
        <v>2404668</v>
      </c>
      <c r="AW40" s="202">
        <v>3915553</v>
      </c>
      <c r="AX40" s="202">
        <v>66741</v>
      </c>
      <c r="AY40" s="202">
        <v>94683</v>
      </c>
      <c r="AZ40" s="203">
        <v>45523</v>
      </c>
      <c r="BA40" s="203">
        <v>91900</v>
      </c>
      <c r="BB40" s="202">
        <v>404604</v>
      </c>
      <c r="BC40" s="202">
        <v>887181</v>
      </c>
      <c r="BD40" s="202">
        <v>40382</v>
      </c>
      <c r="BE40" s="202">
        <v>65096</v>
      </c>
      <c r="BF40" s="203">
        <v>0</v>
      </c>
      <c r="BG40" s="203">
        <v>0</v>
      </c>
      <c r="BH40" s="202">
        <v>13819</v>
      </c>
      <c r="BI40" s="202">
        <v>13819</v>
      </c>
      <c r="BJ40" s="202">
        <v>214522</v>
      </c>
      <c r="BK40" s="202">
        <v>280019</v>
      </c>
      <c r="BL40" s="203">
        <v>2488741</v>
      </c>
      <c r="BM40" s="203">
        <v>3342914</v>
      </c>
      <c r="BN40" s="202">
        <v>120272</v>
      </c>
      <c r="BO40" s="202">
        <v>472020</v>
      </c>
      <c r="BP40" s="202">
        <v>541207</v>
      </c>
      <c r="BQ40" s="202">
        <v>794401</v>
      </c>
      <c r="BR40" s="203">
        <v>0</v>
      </c>
      <c r="BS40" s="203">
        <v>266835</v>
      </c>
      <c r="BT40" s="202">
        <v>0</v>
      </c>
      <c r="BU40" s="202">
        <v>22836</v>
      </c>
      <c r="BV40" s="202">
        <v>76065</v>
      </c>
      <c r="BW40" s="202">
        <v>92007</v>
      </c>
      <c r="BX40" s="203">
        <v>0</v>
      </c>
      <c r="BY40" s="203">
        <v>0</v>
      </c>
      <c r="BZ40" s="202">
        <v>10668085</v>
      </c>
      <c r="CA40" s="202">
        <v>17189323</v>
      </c>
      <c r="CB40" s="202">
        <v>2342913</v>
      </c>
      <c r="CC40" s="202">
        <v>3334391</v>
      </c>
      <c r="CD40" s="203">
        <v>329428</v>
      </c>
      <c r="CE40" s="203">
        <v>631689</v>
      </c>
      <c r="CF40" s="202">
        <v>296437</v>
      </c>
      <c r="CG40" s="202">
        <v>766554</v>
      </c>
      <c r="CH40" s="202">
        <v>118947</v>
      </c>
      <c r="CI40" s="202">
        <v>194635</v>
      </c>
      <c r="CJ40" s="203">
        <v>134376</v>
      </c>
      <c r="CK40" s="203">
        <v>134376</v>
      </c>
      <c r="CL40" s="202">
        <v>0</v>
      </c>
      <c r="CM40" s="202">
        <v>12449</v>
      </c>
      <c r="CN40" s="202">
        <v>50592</v>
      </c>
      <c r="CO40" s="202">
        <v>182519</v>
      </c>
      <c r="CP40" s="203">
        <v>59154</v>
      </c>
      <c r="CQ40" s="203">
        <v>101716</v>
      </c>
      <c r="CR40" s="202">
        <v>4761</v>
      </c>
      <c r="CS40" s="202">
        <v>4761</v>
      </c>
      <c r="CT40" s="202">
        <v>299461</v>
      </c>
      <c r="CU40" s="202">
        <v>430116</v>
      </c>
      <c r="CV40" s="203">
        <v>7470</v>
      </c>
      <c r="CW40" s="203">
        <v>7470</v>
      </c>
      <c r="CX40" s="202">
        <v>334436</v>
      </c>
      <c r="CY40" s="202">
        <v>435110</v>
      </c>
      <c r="CZ40" s="204">
        <v>277323</v>
      </c>
      <c r="DA40" s="202">
        <v>870869</v>
      </c>
      <c r="DB40" s="204">
        <v>4455310</v>
      </c>
      <c r="DC40" s="203">
        <v>6236402</v>
      </c>
      <c r="DD40" s="204">
        <v>99301</v>
      </c>
      <c r="DE40" s="202">
        <v>405002</v>
      </c>
      <c r="DF40" s="204">
        <v>9160</v>
      </c>
      <c r="DG40" s="202">
        <v>19443</v>
      </c>
      <c r="DH40" s="204">
        <v>0</v>
      </c>
      <c r="DI40" s="203">
        <v>59463</v>
      </c>
      <c r="DJ40" s="204">
        <v>141844</v>
      </c>
      <c r="DK40" s="202">
        <v>279665</v>
      </c>
      <c r="DL40" s="204">
        <v>272517</v>
      </c>
      <c r="DM40" s="202">
        <v>329337</v>
      </c>
      <c r="DN40" s="204">
        <v>4313361</v>
      </c>
      <c r="DO40" s="203">
        <v>7284901</v>
      </c>
      <c r="DP40" s="202">
        <v>397900</v>
      </c>
      <c r="DQ40" s="202">
        <v>613549</v>
      </c>
      <c r="DR40" s="202">
        <v>191884</v>
      </c>
      <c r="DS40" s="202">
        <v>507941</v>
      </c>
      <c r="DT40" s="203">
        <v>5415440</v>
      </c>
      <c r="DU40" s="203">
        <v>6824310</v>
      </c>
      <c r="DV40" s="202">
        <v>195438</v>
      </c>
      <c r="DW40" s="202">
        <v>250810</v>
      </c>
      <c r="DX40" s="202">
        <v>167838</v>
      </c>
      <c r="DY40" s="202">
        <v>208221</v>
      </c>
      <c r="DZ40" s="203">
        <v>27965</v>
      </c>
      <c r="EA40" s="203">
        <v>27965</v>
      </c>
      <c r="EB40" s="202">
        <v>271691</v>
      </c>
      <c r="EC40" s="202">
        <v>510631</v>
      </c>
      <c r="ED40" s="202">
        <v>930119</v>
      </c>
      <c r="EE40" s="202">
        <v>1450887</v>
      </c>
      <c r="EF40" s="203">
        <v>368344</v>
      </c>
      <c r="EG40" s="203">
        <v>545966</v>
      </c>
      <c r="EH40" s="202">
        <v>1685938</v>
      </c>
      <c r="EI40" s="202">
        <v>1761656</v>
      </c>
      <c r="EJ40" s="202">
        <v>1163411</v>
      </c>
      <c r="EK40" s="202">
        <v>1453684</v>
      </c>
      <c r="EL40" s="203">
        <v>692857</v>
      </c>
      <c r="EM40" s="203">
        <v>897727</v>
      </c>
      <c r="EN40" s="202">
        <v>5697</v>
      </c>
      <c r="EO40" s="202">
        <v>50661</v>
      </c>
      <c r="EP40" s="202">
        <v>442952</v>
      </c>
      <c r="EQ40" s="202">
        <v>518919</v>
      </c>
      <c r="ER40" s="203">
        <v>13239</v>
      </c>
      <c r="ES40" s="203">
        <v>91588</v>
      </c>
    </row>
    <row r="41" spans="1:149">
      <c r="A41" s="205" t="s">
        <v>123</v>
      </c>
      <c r="B41" s="206">
        <v>13313785</v>
      </c>
      <c r="C41" s="206">
        <v>41982805</v>
      </c>
      <c r="D41" s="207">
        <v>5063477</v>
      </c>
      <c r="E41" s="207">
        <v>5699757</v>
      </c>
      <c r="F41" s="206">
        <v>422542</v>
      </c>
      <c r="G41" s="206">
        <v>303401</v>
      </c>
      <c r="H41" s="206">
        <v>2086093</v>
      </c>
      <c r="I41" s="206">
        <v>1880918</v>
      </c>
      <c r="J41" s="207">
        <v>8172300</v>
      </c>
      <c r="K41" s="207">
        <v>9146329</v>
      </c>
      <c r="L41" s="206">
        <v>2410882</v>
      </c>
      <c r="M41" s="206">
        <v>2141309</v>
      </c>
      <c r="N41" s="206">
        <v>19268</v>
      </c>
      <c r="O41" s="206">
        <v>19268</v>
      </c>
      <c r="P41" s="207">
        <v>3828937</v>
      </c>
      <c r="Q41" s="207">
        <v>3914491</v>
      </c>
      <c r="R41" s="206">
        <v>333910</v>
      </c>
      <c r="S41" s="206">
        <v>337563</v>
      </c>
      <c r="T41" s="206">
        <v>264974</v>
      </c>
      <c r="U41" s="206">
        <v>299920</v>
      </c>
      <c r="V41" s="207">
        <v>192637</v>
      </c>
      <c r="W41" s="207">
        <v>194460</v>
      </c>
      <c r="X41" s="206">
        <v>171577</v>
      </c>
      <c r="Y41" s="206">
        <v>100634</v>
      </c>
      <c r="Z41" s="206">
        <v>967886</v>
      </c>
      <c r="AA41" s="206">
        <v>1117081</v>
      </c>
      <c r="AB41" s="207"/>
      <c r="AC41" s="207"/>
      <c r="AD41" s="206">
        <v>94671</v>
      </c>
      <c r="AE41" s="206">
        <v>91720</v>
      </c>
      <c r="AF41" s="206">
        <v>646961</v>
      </c>
      <c r="AG41" s="206">
        <v>718157</v>
      </c>
      <c r="AH41" s="207">
        <v>217414</v>
      </c>
      <c r="AI41" s="207">
        <v>171525</v>
      </c>
      <c r="AJ41" s="206">
        <v>15410</v>
      </c>
      <c r="AK41" s="206">
        <v>15410</v>
      </c>
      <c r="AL41" s="206">
        <v>160036</v>
      </c>
      <c r="AM41" s="206">
        <v>197405</v>
      </c>
      <c r="AN41" s="207">
        <v>8420</v>
      </c>
      <c r="AO41" s="207">
        <v>8420</v>
      </c>
      <c r="AP41" s="206">
        <v>256997</v>
      </c>
      <c r="AQ41" s="206">
        <v>290942</v>
      </c>
      <c r="AR41" s="206">
        <v>103123</v>
      </c>
      <c r="AS41" s="206">
        <v>110794</v>
      </c>
      <c r="AT41" s="207">
        <v>233937</v>
      </c>
      <c r="AU41" s="207">
        <v>249149</v>
      </c>
      <c r="AV41" s="206">
        <v>827113</v>
      </c>
      <c r="AW41" s="206">
        <v>719089</v>
      </c>
      <c r="AX41" s="206">
        <v>40076</v>
      </c>
      <c r="AY41" s="206">
        <v>54982</v>
      </c>
      <c r="AZ41" s="207">
        <v>84499</v>
      </c>
      <c r="BA41" s="207">
        <v>78803</v>
      </c>
      <c r="BB41" s="206">
        <v>137464</v>
      </c>
      <c r="BC41" s="206">
        <v>205109</v>
      </c>
      <c r="BD41" s="206">
        <v>27061</v>
      </c>
      <c r="BE41" s="206">
        <v>20480</v>
      </c>
      <c r="BF41" s="207">
        <v>1633</v>
      </c>
      <c r="BG41" s="207">
        <v>1633</v>
      </c>
      <c r="BH41" s="206">
        <v>13338</v>
      </c>
      <c r="BI41" s="206">
        <v>13341</v>
      </c>
      <c r="BJ41" s="206">
        <v>45767</v>
      </c>
      <c r="BK41" s="206">
        <v>48451</v>
      </c>
      <c r="BL41" s="207">
        <v>979213</v>
      </c>
      <c r="BM41" s="207">
        <v>1321058</v>
      </c>
      <c r="BN41" s="206">
        <v>151548</v>
      </c>
      <c r="BO41" s="206">
        <v>181485</v>
      </c>
      <c r="BP41" s="206">
        <v>146572</v>
      </c>
      <c r="BQ41" s="206">
        <v>159352</v>
      </c>
      <c r="BR41" s="207">
        <v>114480</v>
      </c>
      <c r="BS41" s="207">
        <v>54605</v>
      </c>
      <c r="BT41" s="206">
        <v>16019</v>
      </c>
      <c r="BU41" s="206">
        <v>11584</v>
      </c>
      <c r="BV41" s="206">
        <v>39841</v>
      </c>
      <c r="BW41" s="206">
        <v>36659</v>
      </c>
      <c r="BX41" s="207">
        <v>27133</v>
      </c>
      <c r="BY41" s="207">
        <v>27133</v>
      </c>
      <c r="BZ41" s="206">
        <v>2977734</v>
      </c>
      <c r="CA41" s="206">
        <v>3320364</v>
      </c>
      <c r="CB41" s="206">
        <v>585518</v>
      </c>
      <c r="CC41" s="206">
        <v>735257</v>
      </c>
      <c r="CD41" s="207">
        <v>254073</v>
      </c>
      <c r="CE41" s="207">
        <v>252505</v>
      </c>
      <c r="CF41" s="206">
        <v>387782</v>
      </c>
      <c r="CG41" s="206">
        <v>323384</v>
      </c>
      <c r="CH41" s="206">
        <v>96774</v>
      </c>
      <c r="CI41" s="206">
        <v>98853</v>
      </c>
      <c r="CJ41" s="207">
        <v>69911</v>
      </c>
      <c r="CK41" s="207">
        <v>69911</v>
      </c>
      <c r="CL41" s="206">
        <v>35798</v>
      </c>
      <c r="CM41" s="206">
        <v>28747</v>
      </c>
      <c r="CN41" s="206">
        <v>35556</v>
      </c>
      <c r="CO41" s="206">
        <v>38319</v>
      </c>
      <c r="CP41" s="207">
        <v>85567</v>
      </c>
      <c r="CQ41" s="207">
        <v>89250</v>
      </c>
      <c r="CR41" s="206">
        <v>2152</v>
      </c>
      <c r="CS41" s="206">
        <v>2152</v>
      </c>
      <c r="CT41" s="206">
        <v>132603</v>
      </c>
      <c r="CU41" s="206">
        <v>144176</v>
      </c>
      <c r="CV41" s="207">
        <v>4306</v>
      </c>
      <c r="CW41" s="207">
        <v>4306</v>
      </c>
      <c r="CX41" s="206">
        <v>258886</v>
      </c>
      <c r="CY41" s="206">
        <v>129772</v>
      </c>
      <c r="CZ41" s="208">
        <v>108956</v>
      </c>
      <c r="DA41" s="206">
        <v>154432</v>
      </c>
      <c r="DB41" s="208">
        <v>2139675</v>
      </c>
      <c r="DC41" s="207">
        <v>1190392</v>
      </c>
      <c r="DD41" s="208">
        <v>397652</v>
      </c>
      <c r="DE41" s="206">
        <v>168022</v>
      </c>
      <c r="DF41" s="208">
        <v>29491</v>
      </c>
      <c r="DG41" s="206">
        <v>30092</v>
      </c>
      <c r="DH41" s="208">
        <v>7662</v>
      </c>
      <c r="DI41" s="207">
        <v>10603</v>
      </c>
      <c r="DJ41" s="208">
        <v>79737</v>
      </c>
      <c r="DK41" s="206">
        <v>74736</v>
      </c>
      <c r="DL41" s="208">
        <v>188252</v>
      </c>
      <c r="DM41" s="206">
        <v>120603</v>
      </c>
      <c r="DN41" s="208">
        <v>799154</v>
      </c>
      <c r="DO41" s="207">
        <v>856486</v>
      </c>
      <c r="DP41" s="206">
        <v>390255</v>
      </c>
      <c r="DQ41" s="206">
        <v>326677</v>
      </c>
      <c r="DR41" s="206">
        <v>414476</v>
      </c>
      <c r="DS41" s="206">
        <v>464377</v>
      </c>
      <c r="DT41" s="207">
        <v>2043944</v>
      </c>
      <c r="DU41" s="207">
        <v>1577961</v>
      </c>
      <c r="DV41" s="206">
        <v>64798</v>
      </c>
      <c r="DW41" s="206">
        <v>67099</v>
      </c>
      <c r="DX41" s="206">
        <v>45867</v>
      </c>
      <c r="DY41" s="206">
        <v>48232</v>
      </c>
      <c r="DZ41" s="207">
        <v>51323</v>
      </c>
      <c r="EA41" s="207">
        <v>51441</v>
      </c>
      <c r="EB41" s="206">
        <v>161372</v>
      </c>
      <c r="EC41" s="206">
        <v>165058</v>
      </c>
      <c r="ED41" s="206">
        <v>248277</v>
      </c>
      <c r="EE41" s="206">
        <v>259046</v>
      </c>
      <c r="EF41" s="207">
        <v>111691</v>
      </c>
      <c r="EG41" s="207">
        <v>136803</v>
      </c>
      <c r="EH41" s="206">
        <v>423823</v>
      </c>
      <c r="EI41" s="206">
        <v>283907</v>
      </c>
      <c r="EJ41" s="206">
        <v>262200</v>
      </c>
      <c r="EK41" s="206">
        <v>220906</v>
      </c>
      <c r="EL41" s="207">
        <v>118947</v>
      </c>
      <c r="EM41" s="207">
        <v>135477</v>
      </c>
      <c r="EN41" s="206">
        <v>84116</v>
      </c>
      <c r="EO41" s="206">
        <v>67235</v>
      </c>
      <c r="EP41" s="206">
        <v>138154</v>
      </c>
      <c r="EQ41" s="206">
        <v>157157</v>
      </c>
      <c r="ER41" s="207">
        <v>48975</v>
      </c>
      <c r="ES41" s="207">
        <v>50540</v>
      </c>
    </row>
    <row r="42" spans="1:149">
      <c r="A42" s="20" t="s">
        <v>4</v>
      </c>
      <c r="B42" s="209">
        <v>51126672</v>
      </c>
      <c r="C42" s="209">
        <v>268268850</v>
      </c>
      <c r="D42" s="210">
        <v>28044797</v>
      </c>
      <c r="E42" s="210">
        <v>36697560</v>
      </c>
      <c r="F42" s="209">
        <v>523527</v>
      </c>
      <c r="G42" s="209">
        <v>537265</v>
      </c>
      <c r="H42" s="209">
        <v>7566061</v>
      </c>
      <c r="I42" s="209">
        <v>8256790</v>
      </c>
      <c r="J42" s="210">
        <v>24423664</v>
      </c>
      <c r="K42" s="210">
        <v>30700579</v>
      </c>
      <c r="L42" s="209">
        <v>8553239</v>
      </c>
      <c r="M42" s="209">
        <v>9571340</v>
      </c>
      <c r="N42" s="209">
        <v>64515</v>
      </c>
      <c r="O42" s="209">
        <v>64515</v>
      </c>
      <c r="P42" s="210">
        <v>20343953</v>
      </c>
      <c r="Q42" s="210">
        <v>35719419</v>
      </c>
      <c r="R42" s="209">
        <v>837401</v>
      </c>
      <c r="S42" s="209">
        <v>1053709</v>
      </c>
      <c r="T42" s="209">
        <v>2093301</v>
      </c>
      <c r="U42" s="209">
        <v>3079516</v>
      </c>
      <c r="V42" s="210">
        <v>309143</v>
      </c>
      <c r="W42" s="210">
        <v>374603</v>
      </c>
      <c r="X42" s="209">
        <v>790471</v>
      </c>
      <c r="Y42" s="209">
        <v>719528</v>
      </c>
      <c r="Z42" s="209">
        <v>2691039</v>
      </c>
      <c r="AA42" s="209">
        <v>3146264</v>
      </c>
      <c r="AB42" s="210"/>
      <c r="AC42" s="210"/>
      <c r="AD42" s="209">
        <v>288821</v>
      </c>
      <c r="AE42" s="209">
        <v>285870</v>
      </c>
      <c r="AF42" s="209">
        <v>2292245</v>
      </c>
      <c r="AG42" s="209">
        <v>4264302</v>
      </c>
      <c r="AH42" s="210">
        <v>1022527</v>
      </c>
      <c r="AI42" s="210">
        <v>1280777</v>
      </c>
      <c r="AJ42" s="209">
        <v>44631</v>
      </c>
      <c r="AK42" s="209">
        <v>44631</v>
      </c>
      <c r="AL42" s="209">
        <v>990142</v>
      </c>
      <c r="AM42" s="209">
        <v>1171265</v>
      </c>
      <c r="AN42" s="210">
        <v>8420</v>
      </c>
      <c r="AO42" s="210">
        <v>8420</v>
      </c>
      <c r="AP42" s="209">
        <v>972983</v>
      </c>
      <c r="AQ42" s="209">
        <v>1353352</v>
      </c>
      <c r="AR42" s="209">
        <v>361292</v>
      </c>
      <c r="AS42" s="209">
        <v>405344</v>
      </c>
      <c r="AT42" s="210">
        <v>843560</v>
      </c>
      <c r="AU42" s="210">
        <v>1353122</v>
      </c>
      <c r="AV42" s="209">
        <v>3231781</v>
      </c>
      <c r="AW42" s="209">
        <v>4634642</v>
      </c>
      <c r="AX42" s="209">
        <v>106817</v>
      </c>
      <c r="AY42" s="209">
        <v>149665</v>
      </c>
      <c r="AZ42" s="210">
        <v>130022</v>
      </c>
      <c r="BA42" s="210">
        <v>170703</v>
      </c>
      <c r="BB42" s="209">
        <v>542068</v>
      </c>
      <c r="BC42" s="209">
        <v>1092290</v>
      </c>
      <c r="BD42" s="209">
        <v>67443</v>
      </c>
      <c r="BE42" s="209">
        <v>85576</v>
      </c>
      <c r="BF42" s="210">
        <v>1633</v>
      </c>
      <c r="BG42" s="210">
        <v>1633</v>
      </c>
      <c r="BH42" s="209">
        <v>27157</v>
      </c>
      <c r="BI42" s="209">
        <v>27160</v>
      </c>
      <c r="BJ42" s="209">
        <v>260289</v>
      </c>
      <c r="BK42" s="209">
        <v>328470</v>
      </c>
      <c r="BL42" s="210">
        <v>3467954</v>
      </c>
      <c r="BM42" s="210">
        <v>4663972</v>
      </c>
      <c r="BN42" s="209">
        <v>271820</v>
      </c>
      <c r="BO42" s="209">
        <v>653505</v>
      </c>
      <c r="BP42" s="209">
        <v>687779</v>
      </c>
      <c r="BQ42" s="209">
        <v>953753</v>
      </c>
      <c r="BR42" s="210">
        <v>114480</v>
      </c>
      <c r="BS42" s="210">
        <v>321440</v>
      </c>
      <c r="BT42" s="209">
        <v>16019</v>
      </c>
      <c r="BU42" s="209">
        <v>34420</v>
      </c>
      <c r="BV42" s="209">
        <v>115906</v>
      </c>
      <c r="BW42" s="209">
        <v>128666</v>
      </c>
      <c r="BX42" s="210">
        <v>27133</v>
      </c>
      <c r="BY42" s="210">
        <v>27133</v>
      </c>
      <c r="BZ42" s="209">
        <v>13645819</v>
      </c>
      <c r="CA42" s="209">
        <v>20509687</v>
      </c>
      <c r="CB42" s="209">
        <v>2928431</v>
      </c>
      <c r="CC42" s="209">
        <v>4069648</v>
      </c>
      <c r="CD42" s="210">
        <v>583501</v>
      </c>
      <c r="CE42" s="210">
        <v>884194</v>
      </c>
      <c r="CF42" s="209">
        <v>684219</v>
      </c>
      <c r="CG42" s="209">
        <v>1089938</v>
      </c>
      <c r="CH42" s="209">
        <v>215721</v>
      </c>
      <c r="CI42" s="209">
        <v>293488</v>
      </c>
      <c r="CJ42" s="210">
        <v>204287</v>
      </c>
      <c r="CK42" s="210">
        <v>204287</v>
      </c>
      <c r="CL42" s="209">
        <v>35798</v>
      </c>
      <c r="CM42" s="209">
        <v>41196</v>
      </c>
      <c r="CN42" s="209">
        <v>86148</v>
      </c>
      <c r="CO42" s="209">
        <v>220838</v>
      </c>
      <c r="CP42" s="210">
        <v>144721</v>
      </c>
      <c r="CQ42" s="210">
        <v>190966</v>
      </c>
      <c r="CR42" s="209">
        <v>6913</v>
      </c>
      <c r="CS42" s="209">
        <v>6913</v>
      </c>
      <c r="CT42" s="209">
        <v>432064</v>
      </c>
      <c r="CU42" s="209">
        <v>574292</v>
      </c>
      <c r="CV42" s="210">
        <v>11776</v>
      </c>
      <c r="CW42" s="210">
        <v>11776</v>
      </c>
      <c r="CX42" s="209">
        <v>593322</v>
      </c>
      <c r="CY42" s="209">
        <v>564882</v>
      </c>
      <c r="CZ42" s="211">
        <v>386279</v>
      </c>
      <c r="DA42" s="209">
        <v>1025301</v>
      </c>
      <c r="DB42" s="211">
        <v>6594985</v>
      </c>
      <c r="DC42" s="210">
        <v>7426794</v>
      </c>
      <c r="DD42" s="211">
        <v>496953</v>
      </c>
      <c r="DE42" s="209">
        <v>573024</v>
      </c>
      <c r="DF42" s="211">
        <v>38651</v>
      </c>
      <c r="DG42" s="209">
        <v>49535</v>
      </c>
      <c r="DH42" s="211">
        <v>7662</v>
      </c>
      <c r="DI42" s="210">
        <v>70066</v>
      </c>
      <c r="DJ42" s="211">
        <v>221581</v>
      </c>
      <c r="DK42" s="209">
        <v>354401</v>
      </c>
      <c r="DL42" s="211">
        <v>460769</v>
      </c>
      <c r="DM42" s="209">
        <v>449940</v>
      </c>
      <c r="DN42" s="211">
        <v>5112515</v>
      </c>
      <c r="DO42" s="210">
        <v>8141387</v>
      </c>
      <c r="DP42" s="209">
        <v>788155</v>
      </c>
      <c r="DQ42" s="209">
        <v>940226</v>
      </c>
      <c r="DR42" s="209">
        <v>606360</v>
      </c>
      <c r="DS42" s="209">
        <v>972318</v>
      </c>
      <c r="DT42" s="210">
        <v>7459384</v>
      </c>
      <c r="DU42" s="210">
        <v>8402271</v>
      </c>
      <c r="DV42" s="209">
        <v>260236</v>
      </c>
      <c r="DW42" s="209">
        <v>317909</v>
      </c>
      <c r="DX42" s="209">
        <v>213705</v>
      </c>
      <c r="DY42" s="209">
        <v>256453</v>
      </c>
      <c r="DZ42" s="210">
        <v>79288</v>
      </c>
      <c r="EA42" s="210">
        <v>79406</v>
      </c>
      <c r="EB42" s="209">
        <v>433063</v>
      </c>
      <c r="EC42" s="209">
        <v>675689</v>
      </c>
      <c r="ED42" s="209">
        <v>1178396</v>
      </c>
      <c r="EE42" s="209">
        <v>1709933</v>
      </c>
      <c r="EF42" s="210">
        <v>480035</v>
      </c>
      <c r="EG42" s="210">
        <v>682769</v>
      </c>
      <c r="EH42" s="209">
        <v>2109761</v>
      </c>
      <c r="EI42" s="209">
        <v>2045563</v>
      </c>
      <c r="EJ42" s="209">
        <v>1425611</v>
      </c>
      <c r="EK42" s="209">
        <v>1674590</v>
      </c>
      <c r="EL42" s="210">
        <v>811804</v>
      </c>
      <c r="EM42" s="210">
        <v>1033204</v>
      </c>
      <c r="EN42" s="209">
        <v>89813</v>
      </c>
      <c r="EO42" s="209">
        <v>117896</v>
      </c>
      <c r="EP42" s="209">
        <v>581106</v>
      </c>
      <c r="EQ42" s="209">
        <v>676076</v>
      </c>
      <c r="ER42" s="210">
        <v>62214</v>
      </c>
      <c r="ES42" s="210">
        <v>142128</v>
      </c>
    </row>
    <row r="43" spans="1:149">
      <c r="A43" s="20" t="s">
        <v>32</v>
      </c>
      <c r="B43" s="209">
        <v>64573568</v>
      </c>
      <c r="C43" s="209">
        <v>287144546</v>
      </c>
      <c r="D43" s="210">
        <v>33523587</v>
      </c>
      <c r="E43" s="210">
        <v>42176350</v>
      </c>
      <c r="F43" s="209">
        <v>1464194</v>
      </c>
      <c r="G43" s="209">
        <v>1538513</v>
      </c>
      <c r="H43" s="209">
        <v>9310780</v>
      </c>
      <c r="I43" s="209">
        <v>10020547</v>
      </c>
      <c r="J43" s="210">
        <v>33316282</v>
      </c>
      <c r="K43" s="210">
        <v>39765846</v>
      </c>
      <c r="L43" s="209">
        <v>9709748</v>
      </c>
      <c r="M43" s="209">
        <v>10727849</v>
      </c>
      <c r="N43" s="209">
        <v>64515</v>
      </c>
      <c r="O43" s="209">
        <v>64515</v>
      </c>
      <c r="P43" s="210">
        <v>23777440</v>
      </c>
      <c r="Q43" s="210">
        <v>40792376</v>
      </c>
      <c r="R43" s="209">
        <v>1242527</v>
      </c>
      <c r="S43" s="209">
        <v>1517585</v>
      </c>
      <c r="T43" s="209">
        <v>2449840</v>
      </c>
      <c r="U43" s="209">
        <v>3532460</v>
      </c>
      <c r="V43" s="210">
        <v>454577</v>
      </c>
      <c r="W43" s="210">
        <v>520037</v>
      </c>
      <c r="X43" s="209">
        <v>894593</v>
      </c>
      <c r="Y43" s="209">
        <v>823650</v>
      </c>
      <c r="Z43" s="209">
        <v>5451878</v>
      </c>
      <c r="AA43" s="209">
        <v>6737116</v>
      </c>
      <c r="AB43" s="210"/>
      <c r="AC43" s="210"/>
      <c r="AD43" s="209">
        <v>288821</v>
      </c>
      <c r="AE43" s="209">
        <v>285870</v>
      </c>
      <c r="AF43" s="209">
        <v>2923255</v>
      </c>
      <c r="AG43" s="209">
        <v>4895312</v>
      </c>
      <c r="AH43" s="210">
        <v>1120843</v>
      </c>
      <c r="AI43" s="210">
        <v>1435056</v>
      </c>
      <c r="AJ43" s="209">
        <v>44631</v>
      </c>
      <c r="AK43" s="209">
        <v>44631</v>
      </c>
      <c r="AL43" s="209">
        <v>1206111</v>
      </c>
      <c r="AM43" s="209">
        <v>1387234</v>
      </c>
      <c r="AN43" s="210">
        <v>8420</v>
      </c>
      <c r="AO43" s="210">
        <v>8420</v>
      </c>
      <c r="AP43" s="209">
        <v>1393786</v>
      </c>
      <c r="AQ43" s="209">
        <v>1774155</v>
      </c>
      <c r="AR43" s="209">
        <v>440468</v>
      </c>
      <c r="AS43" s="209">
        <v>484520</v>
      </c>
      <c r="AT43" s="210">
        <v>942835</v>
      </c>
      <c r="AU43" s="210">
        <v>1452397</v>
      </c>
      <c r="AV43" s="209">
        <v>4426202</v>
      </c>
      <c r="AW43" s="209">
        <v>5829063</v>
      </c>
      <c r="AX43" s="209">
        <v>106817</v>
      </c>
      <c r="AY43" s="209">
        <v>173108</v>
      </c>
      <c r="AZ43" s="210">
        <v>130022</v>
      </c>
      <c r="BA43" s="210">
        <v>170703</v>
      </c>
      <c r="BB43" s="209">
        <v>683138</v>
      </c>
      <c r="BC43" s="209">
        <v>1233360</v>
      </c>
      <c r="BD43" s="209">
        <v>67443</v>
      </c>
      <c r="BE43" s="209">
        <v>85576</v>
      </c>
      <c r="BF43" s="210">
        <v>1633</v>
      </c>
      <c r="BG43" s="210">
        <v>1633</v>
      </c>
      <c r="BH43" s="209">
        <v>27157</v>
      </c>
      <c r="BI43" s="209">
        <v>27160</v>
      </c>
      <c r="BJ43" s="209">
        <v>286390</v>
      </c>
      <c r="BK43" s="209">
        <v>354571</v>
      </c>
      <c r="BL43" s="210">
        <v>4330339</v>
      </c>
      <c r="BM43" s="210">
        <v>5617328</v>
      </c>
      <c r="BN43" s="209">
        <v>375186</v>
      </c>
      <c r="BO43" s="209">
        <v>756871</v>
      </c>
      <c r="BP43" s="209">
        <v>873060</v>
      </c>
      <c r="BQ43" s="209">
        <v>1139034</v>
      </c>
      <c r="BR43" s="210">
        <v>236566</v>
      </c>
      <c r="BS43" s="210">
        <v>443526</v>
      </c>
      <c r="BT43" s="209">
        <v>16019</v>
      </c>
      <c r="BU43" s="209">
        <v>34420</v>
      </c>
      <c r="BV43" s="209">
        <v>115906</v>
      </c>
      <c r="BW43" s="209">
        <v>128666</v>
      </c>
      <c r="BX43" s="210">
        <v>27133</v>
      </c>
      <c r="BY43" s="210">
        <v>27133</v>
      </c>
      <c r="BZ43" s="209">
        <v>14884356</v>
      </c>
      <c r="CA43" s="209">
        <v>22601467</v>
      </c>
      <c r="CB43" s="209">
        <v>4494471</v>
      </c>
      <c r="CC43" s="209">
        <v>5732215</v>
      </c>
      <c r="CD43" s="210">
        <v>1409594</v>
      </c>
      <c r="CE43" s="210">
        <v>1747327</v>
      </c>
      <c r="CF43" s="209">
        <v>1070802</v>
      </c>
      <c r="CG43" s="209">
        <v>1584554</v>
      </c>
      <c r="CH43" s="209">
        <v>215721</v>
      </c>
      <c r="CI43" s="209">
        <v>293488</v>
      </c>
      <c r="CJ43" s="210">
        <v>204287</v>
      </c>
      <c r="CK43" s="210">
        <v>204287</v>
      </c>
      <c r="CL43" s="209">
        <v>35798</v>
      </c>
      <c r="CM43" s="209">
        <v>41196</v>
      </c>
      <c r="CN43" s="209">
        <v>128518</v>
      </c>
      <c r="CO43" s="209">
        <v>263208</v>
      </c>
      <c r="CP43" s="210">
        <v>200813</v>
      </c>
      <c r="CQ43" s="210">
        <v>247058</v>
      </c>
      <c r="CR43" s="209">
        <v>6913</v>
      </c>
      <c r="CS43" s="209">
        <v>6913</v>
      </c>
      <c r="CT43" s="209">
        <v>432064</v>
      </c>
      <c r="CU43" s="209">
        <v>574292</v>
      </c>
      <c r="CV43" s="210">
        <v>11776</v>
      </c>
      <c r="CW43" s="210">
        <v>11776</v>
      </c>
      <c r="CX43" s="209">
        <v>629411</v>
      </c>
      <c r="CY43" s="209">
        <v>600971</v>
      </c>
      <c r="CZ43" s="211">
        <v>637758</v>
      </c>
      <c r="DA43" s="209">
        <v>1276780</v>
      </c>
      <c r="DB43" s="211">
        <v>8341706</v>
      </c>
      <c r="DC43" s="210">
        <v>9295679</v>
      </c>
      <c r="DD43" s="211">
        <v>561472</v>
      </c>
      <c r="DE43" s="209">
        <v>637543</v>
      </c>
      <c r="DF43" s="211">
        <v>38651</v>
      </c>
      <c r="DG43" s="209">
        <v>49535</v>
      </c>
      <c r="DH43" s="211">
        <v>7662</v>
      </c>
      <c r="DI43" s="210">
        <v>70066</v>
      </c>
      <c r="DJ43" s="211">
        <v>230035</v>
      </c>
      <c r="DK43" s="209">
        <v>362855</v>
      </c>
      <c r="DL43" s="211">
        <v>460769</v>
      </c>
      <c r="DM43" s="209">
        <v>453973</v>
      </c>
      <c r="DN43" s="211">
        <v>5507758</v>
      </c>
      <c r="DO43" s="210">
        <v>8537535</v>
      </c>
      <c r="DP43" s="209">
        <v>1087805</v>
      </c>
      <c r="DQ43" s="209">
        <v>1286687</v>
      </c>
      <c r="DR43" s="209">
        <v>3168460</v>
      </c>
      <c r="DS43" s="209">
        <v>4167460</v>
      </c>
      <c r="DT43" s="210">
        <v>8917618</v>
      </c>
      <c r="DU43" s="210">
        <v>10028908</v>
      </c>
      <c r="DV43" s="209">
        <v>326511</v>
      </c>
      <c r="DW43" s="209">
        <v>384184</v>
      </c>
      <c r="DX43" s="209">
        <v>218195</v>
      </c>
      <c r="DY43" s="209">
        <v>260943</v>
      </c>
      <c r="DZ43" s="210">
        <v>79288</v>
      </c>
      <c r="EA43" s="210">
        <v>79406</v>
      </c>
      <c r="EB43" s="209">
        <v>529296</v>
      </c>
      <c r="EC43" s="209">
        <v>771922</v>
      </c>
      <c r="ED43" s="209">
        <v>1205098</v>
      </c>
      <c r="EE43" s="209">
        <v>1736635</v>
      </c>
      <c r="EF43" s="210">
        <v>480035</v>
      </c>
      <c r="EG43" s="210">
        <v>684379</v>
      </c>
      <c r="EH43" s="209">
        <v>2526644</v>
      </c>
      <c r="EI43" s="209">
        <v>2462446</v>
      </c>
      <c r="EJ43" s="209">
        <v>1758184</v>
      </c>
      <c r="EK43" s="209">
        <v>2028197</v>
      </c>
      <c r="EL43" s="210">
        <v>811804</v>
      </c>
      <c r="EM43" s="210">
        <v>1033204</v>
      </c>
      <c r="EN43" s="209">
        <v>89813</v>
      </c>
      <c r="EO43" s="209">
        <v>117896</v>
      </c>
      <c r="EP43" s="209">
        <v>581106</v>
      </c>
      <c r="EQ43" s="209">
        <v>676076</v>
      </c>
      <c r="ER43" s="210">
        <v>62214</v>
      </c>
      <c r="ES43" s="210">
        <v>142128</v>
      </c>
    </row>
    <row r="44" spans="1:149">
      <c r="A44" s="20" t="s">
        <v>114</v>
      </c>
      <c r="B44" s="209">
        <v>152217622</v>
      </c>
      <c r="C44" s="209">
        <v>504396465</v>
      </c>
      <c r="D44" s="210">
        <v>49289120</v>
      </c>
      <c r="E44" s="210">
        <v>58358253</v>
      </c>
      <c r="F44" s="209">
        <v>6237767</v>
      </c>
      <c r="G44" s="209">
        <v>6090914</v>
      </c>
      <c r="H44" s="209">
        <v>20423373</v>
      </c>
      <c r="I44" s="209">
        <v>21550669</v>
      </c>
      <c r="J44" s="210">
        <v>37846638</v>
      </c>
      <c r="K44" s="210">
        <v>48197839</v>
      </c>
      <c r="L44" s="209">
        <v>13191563</v>
      </c>
      <c r="M44" s="209">
        <v>14847452</v>
      </c>
      <c r="N44" s="209">
        <v>289524</v>
      </c>
      <c r="O44" s="209">
        <v>289524</v>
      </c>
      <c r="P44" s="210">
        <v>25935840</v>
      </c>
      <c r="Q44" s="210">
        <v>48176132</v>
      </c>
      <c r="R44" s="209">
        <v>7957013</v>
      </c>
      <c r="S44" s="209">
        <v>8174856</v>
      </c>
      <c r="T44" s="209">
        <v>3970367</v>
      </c>
      <c r="U44" s="209">
        <v>4439945</v>
      </c>
      <c r="V44" s="210">
        <v>2836446</v>
      </c>
      <c r="W44" s="210">
        <v>3047812</v>
      </c>
      <c r="X44" s="209">
        <v>1679292</v>
      </c>
      <c r="Y44" s="209">
        <v>1768405</v>
      </c>
      <c r="Z44" s="209">
        <v>11680651</v>
      </c>
      <c r="AA44" s="209">
        <v>12135110</v>
      </c>
      <c r="AB44" s="210"/>
      <c r="AC44" s="210"/>
      <c r="AD44" s="209">
        <v>2351979</v>
      </c>
      <c r="AE44" s="209">
        <v>2367491</v>
      </c>
      <c r="AF44" s="209">
        <v>4734521</v>
      </c>
      <c r="AG44" s="209">
        <v>6588336</v>
      </c>
      <c r="AH44" s="210">
        <v>1592529</v>
      </c>
      <c r="AI44" s="210">
        <v>1927858</v>
      </c>
      <c r="AJ44" s="209">
        <v>85283</v>
      </c>
      <c r="AK44" s="209">
        <v>85283</v>
      </c>
      <c r="AL44" s="209">
        <v>2309917</v>
      </c>
      <c r="AM44" s="209">
        <v>2307264</v>
      </c>
      <c r="AN44" s="210">
        <v>200362</v>
      </c>
      <c r="AO44" s="210">
        <v>200362</v>
      </c>
      <c r="AP44" s="209">
        <v>3436293</v>
      </c>
      <c r="AQ44" s="209">
        <v>4378854</v>
      </c>
      <c r="AR44" s="209">
        <v>1010500</v>
      </c>
      <c r="AS44" s="209">
        <v>966566</v>
      </c>
      <c r="AT44" s="210">
        <v>1339259</v>
      </c>
      <c r="AU44" s="210">
        <v>1761013</v>
      </c>
      <c r="AV44" s="209">
        <v>5414497</v>
      </c>
      <c r="AW44" s="209">
        <v>6816236</v>
      </c>
      <c r="AX44" s="209">
        <v>421331</v>
      </c>
      <c r="AY44" s="209">
        <v>527691</v>
      </c>
      <c r="AZ44" s="210">
        <v>316863</v>
      </c>
      <c r="BA44" s="210">
        <v>389976</v>
      </c>
      <c r="BB44" s="209">
        <v>1111177</v>
      </c>
      <c r="BC44" s="209">
        <v>1590832</v>
      </c>
      <c r="BD44" s="209">
        <v>524914</v>
      </c>
      <c r="BE44" s="209">
        <v>518490</v>
      </c>
      <c r="BF44" s="210">
        <v>78045</v>
      </c>
      <c r="BG44" s="210">
        <v>74998</v>
      </c>
      <c r="BH44" s="209">
        <v>302867</v>
      </c>
      <c r="BI44" s="209">
        <v>283438</v>
      </c>
      <c r="BJ44" s="209">
        <v>701111</v>
      </c>
      <c r="BK44" s="209">
        <v>689932</v>
      </c>
      <c r="BL44" s="210">
        <v>5483654</v>
      </c>
      <c r="BM44" s="210">
        <v>7304519</v>
      </c>
      <c r="BN44" s="209">
        <v>1622118</v>
      </c>
      <c r="BO44" s="209">
        <v>1685354</v>
      </c>
      <c r="BP44" s="209">
        <v>1707435</v>
      </c>
      <c r="BQ44" s="209">
        <v>1745400</v>
      </c>
      <c r="BR44" s="210">
        <v>1354463</v>
      </c>
      <c r="BS44" s="210">
        <v>1633980</v>
      </c>
      <c r="BT44" s="209">
        <v>91017</v>
      </c>
      <c r="BU44" s="209">
        <v>108888</v>
      </c>
      <c r="BV44" s="209">
        <v>493359</v>
      </c>
      <c r="BW44" s="209">
        <v>515033</v>
      </c>
      <c r="BX44" s="210">
        <v>245816</v>
      </c>
      <c r="BY44" s="210">
        <v>245816</v>
      </c>
      <c r="BZ44" s="209">
        <v>26558813</v>
      </c>
      <c r="CA44" s="209">
        <v>39396583</v>
      </c>
      <c r="CB44" s="209">
        <v>4154546</v>
      </c>
      <c r="CC44" s="209">
        <v>6271400</v>
      </c>
      <c r="CD44" s="210">
        <v>3521707</v>
      </c>
      <c r="CE44" s="210">
        <v>3818382</v>
      </c>
      <c r="CF44" s="209">
        <v>2828649</v>
      </c>
      <c r="CG44" s="209">
        <v>3754176</v>
      </c>
      <c r="CH44" s="209">
        <v>998989</v>
      </c>
      <c r="CI44" s="209">
        <v>967485</v>
      </c>
      <c r="CJ44" s="210">
        <v>727605</v>
      </c>
      <c r="CK44" s="210">
        <v>701704</v>
      </c>
      <c r="CL44" s="209">
        <v>592280</v>
      </c>
      <c r="CM44" s="209">
        <v>602129</v>
      </c>
      <c r="CN44" s="209">
        <v>593676</v>
      </c>
      <c r="CO44" s="209">
        <v>670437</v>
      </c>
      <c r="CP44" s="210">
        <v>417892</v>
      </c>
      <c r="CQ44" s="210">
        <v>554556</v>
      </c>
      <c r="CR44" s="209">
        <v>43575</v>
      </c>
      <c r="CS44" s="209">
        <v>43575</v>
      </c>
      <c r="CT44" s="209">
        <v>742037</v>
      </c>
      <c r="CU44" s="209">
        <v>820201</v>
      </c>
      <c r="CV44" s="210">
        <v>152112</v>
      </c>
      <c r="CW44" s="210">
        <v>152112</v>
      </c>
      <c r="CX44" s="209">
        <v>875791</v>
      </c>
      <c r="CY44" s="209">
        <v>1076419</v>
      </c>
      <c r="CZ44" s="211">
        <v>892235</v>
      </c>
      <c r="DA44" s="209">
        <v>1315476</v>
      </c>
      <c r="DB44" s="211">
        <v>8072981</v>
      </c>
      <c r="DC44" s="210">
        <v>11475783</v>
      </c>
      <c r="DD44" s="211">
        <v>1171559</v>
      </c>
      <c r="DE44" s="209">
        <v>1399792</v>
      </c>
      <c r="DF44" s="211">
        <v>859554</v>
      </c>
      <c r="DG44" s="209">
        <v>860041</v>
      </c>
      <c r="DH44" s="211">
        <v>207454</v>
      </c>
      <c r="DI44" s="210">
        <v>302389</v>
      </c>
      <c r="DJ44" s="211">
        <v>193042</v>
      </c>
      <c r="DK44" s="209">
        <v>301619</v>
      </c>
      <c r="DL44" s="211">
        <v>514714</v>
      </c>
      <c r="DM44" s="209">
        <v>788933</v>
      </c>
      <c r="DN44" s="211">
        <v>5576712</v>
      </c>
      <c r="DO44" s="210">
        <v>8634243</v>
      </c>
      <c r="DP44" s="209">
        <v>3657156</v>
      </c>
      <c r="DQ44" s="209">
        <v>4186784</v>
      </c>
      <c r="DR44" s="209">
        <v>9115964</v>
      </c>
      <c r="DS44" s="209">
        <v>9996730</v>
      </c>
      <c r="DT44" s="210">
        <v>10798062</v>
      </c>
      <c r="DU44" s="210">
        <v>13687939</v>
      </c>
      <c r="DV44" s="209">
        <v>705402</v>
      </c>
      <c r="DW44" s="209">
        <v>712555</v>
      </c>
      <c r="DX44" s="209">
        <v>565197</v>
      </c>
      <c r="DY44" s="209">
        <v>575625</v>
      </c>
      <c r="DZ44" s="210">
        <v>391305</v>
      </c>
      <c r="EA44" s="210">
        <v>389081</v>
      </c>
      <c r="EB44" s="209">
        <v>2373730</v>
      </c>
      <c r="EC44" s="209">
        <v>2405792</v>
      </c>
      <c r="ED44" s="209">
        <v>2245853</v>
      </c>
      <c r="EE44" s="209">
        <v>2792818</v>
      </c>
      <c r="EF44" s="210">
        <v>998471</v>
      </c>
      <c r="EG44" s="210">
        <v>1117061</v>
      </c>
      <c r="EH44" s="209">
        <v>3364271</v>
      </c>
      <c r="EI44" s="209">
        <v>3410588</v>
      </c>
      <c r="EJ44" s="209">
        <v>3237872</v>
      </c>
      <c r="EK44" s="209">
        <v>4146005</v>
      </c>
      <c r="EL44" s="210">
        <v>1792801</v>
      </c>
      <c r="EM44" s="210">
        <v>1603683</v>
      </c>
      <c r="EN44" s="209">
        <v>633177</v>
      </c>
      <c r="EO44" s="209">
        <v>665441</v>
      </c>
      <c r="EP44" s="209">
        <v>1086459</v>
      </c>
      <c r="EQ44" s="209">
        <v>1238178</v>
      </c>
      <c r="ER44" s="210">
        <v>689957</v>
      </c>
      <c r="ES44" s="210">
        <v>669401</v>
      </c>
    </row>
    <row r="45" spans="1:149">
      <c r="A45" s="201"/>
      <c r="B45" s="202"/>
      <c r="C45" s="202"/>
      <c r="D45" s="203"/>
      <c r="E45" s="203"/>
      <c r="F45" s="202"/>
      <c r="G45" s="202"/>
      <c r="H45" s="202"/>
      <c r="I45" s="202"/>
      <c r="J45" s="203"/>
      <c r="K45" s="203"/>
      <c r="L45" s="202"/>
      <c r="M45" s="202"/>
      <c r="N45" s="202"/>
      <c r="O45" s="202"/>
      <c r="P45" s="203"/>
      <c r="Q45" s="203"/>
      <c r="R45" s="202"/>
      <c r="S45" s="202"/>
      <c r="T45" s="202"/>
      <c r="U45" s="202"/>
      <c r="V45" s="203"/>
      <c r="W45" s="203"/>
      <c r="X45" s="202"/>
      <c r="Y45" s="202"/>
      <c r="Z45" s="202"/>
      <c r="AA45" s="202"/>
      <c r="AB45" s="203"/>
      <c r="AC45" s="203"/>
      <c r="AD45" s="202"/>
      <c r="AE45" s="202"/>
      <c r="AF45" s="202"/>
      <c r="AG45" s="202"/>
      <c r="AH45" s="203"/>
      <c r="AI45" s="203"/>
      <c r="AJ45" s="202"/>
      <c r="AK45" s="202"/>
      <c r="AL45" s="202"/>
      <c r="AM45" s="202"/>
      <c r="AN45" s="203"/>
      <c r="AO45" s="203"/>
      <c r="AP45" s="202"/>
      <c r="AQ45" s="202"/>
      <c r="AR45" s="202"/>
      <c r="AS45" s="202"/>
      <c r="AT45" s="203"/>
      <c r="AU45" s="203"/>
      <c r="AV45" s="202"/>
      <c r="AW45" s="202"/>
      <c r="AX45" s="202"/>
      <c r="AY45" s="202"/>
      <c r="AZ45" s="203"/>
      <c r="BA45" s="203"/>
      <c r="BB45" s="202"/>
      <c r="BC45" s="202"/>
      <c r="BD45" s="202"/>
      <c r="BE45" s="202"/>
      <c r="BF45" s="203"/>
      <c r="BG45" s="203"/>
      <c r="BH45" s="202"/>
      <c r="BI45" s="202"/>
      <c r="BJ45" s="202"/>
      <c r="BK45" s="202"/>
      <c r="BL45" s="203"/>
      <c r="BM45" s="203"/>
      <c r="BN45" s="202"/>
      <c r="BO45" s="202"/>
      <c r="BP45" s="202"/>
      <c r="BQ45" s="202"/>
      <c r="BR45" s="203"/>
      <c r="BS45" s="203"/>
      <c r="BT45" s="202"/>
      <c r="BU45" s="202"/>
      <c r="BV45" s="202"/>
      <c r="BW45" s="202"/>
      <c r="BX45" s="203"/>
      <c r="BY45" s="203"/>
      <c r="BZ45" s="202"/>
      <c r="CA45" s="202"/>
      <c r="CB45" s="202"/>
      <c r="CC45" s="202"/>
      <c r="CD45" s="203"/>
      <c r="CE45" s="203"/>
      <c r="CF45" s="202"/>
      <c r="CG45" s="202"/>
      <c r="CH45" s="202"/>
      <c r="CI45" s="202"/>
      <c r="CJ45" s="203"/>
      <c r="CK45" s="203"/>
      <c r="CL45" s="202"/>
      <c r="CM45" s="202"/>
      <c r="CN45" s="202"/>
      <c r="CO45" s="202"/>
      <c r="CP45" s="203"/>
      <c r="CQ45" s="203"/>
      <c r="CR45" s="202"/>
      <c r="CS45" s="202"/>
      <c r="CT45" s="202"/>
      <c r="CU45" s="202"/>
      <c r="CV45" s="203"/>
      <c r="CW45" s="203"/>
      <c r="CX45" s="202"/>
      <c r="CY45" s="202"/>
      <c r="CZ45" s="204"/>
      <c r="DA45" s="202"/>
      <c r="DB45" s="204"/>
      <c r="DC45" s="203"/>
      <c r="DD45" s="204"/>
      <c r="DE45" s="202"/>
      <c r="DF45" s="204"/>
      <c r="DG45" s="202"/>
      <c r="DH45" s="204"/>
      <c r="DI45" s="203"/>
      <c r="DJ45" s="204"/>
      <c r="DK45" s="202"/>
      <c r="DL45" s="204"/>
      <c r="DM45" s="202"/>
      <c r="DN45" s="204"/>
      <c r="DO45" s="203"/>
      <c r="DP45" s="202"/>
      <c r="DQ45" s="202"/>
      <c r="DR45" s="202"/>
      <c r="DS45" s="202"/>
      <c r="DT45" s="203"/>
      <c r="DU45" s="203"/>
      <c r="DV45" s="202"/>
      <c r="DW45" s="202"/>
      <c r="DX45" s="202"/>
      <c r="DY45" s="202"/>
      <c r="DZ45" s="203"/>
      <c r="EA45" s="203"/>
      <c r="EB45" s="202"/>
      <c r="EC45" s="202"/>
      <c r="ED45" s="202"/>
      <c r="EE45" s="202"/>
      <c r="EF45" s="203"/>
      <c r="EG45" s="203"/>
      <c r="EH45" s="202"/>
      <c r="EI45" s="202"/>
      <c r="EJ45" s="202"/>
      <c r="EK45" s="202"/>
      <c r="EL45" s="203"/>
      <c r="EM45" s="203"/>
      <c r="EN45" s="202"/>
      <c r="EO45" s="202"/>
      <c r="EP45" s="202"/>
      <c r="EQ45" s="202"/>
      <c r="ER45" s="203"/>
      <c r="ES45" s="203"/>
    </row>
    <row r="46" spans="1:149">
      <c r="A46" s="20" t="s">
        <v>185</v>
      </c>
      <c r="B46" s="202"/>
      <c r="C46" s="202"/>
      <c r="D46" s="203"/>
      <c r="E46" s="203"/>
      <c r="F46" s="202"/>
      <c r="G46" s="202"/>
      <c r="H46" s="202"/>
      <c r="I46" s="202"/>
      <c r="J46" s="203"/>
      <c r="K46" s="203"/>
      <c r="L46" s="202"/>
      <c r="M46" s="202"/>
      <c r="N46" s="202"/>
      <c r="O46" s="202"/>
      <c r="P46" s="203"/>
      <c r="Q46" s="203"/>
      <c r="R46" s="202"/>
      <c r="S46" s="202"/>
      <c r="T46" s="202"/>
      <c r="U46" s="202"/>
      <c r="V46" s="203"/>
      <c r="W46" s="203"/>
      <c r="X46" s="202"/>
      <c r="Y46" s="202"/>
      <c r="Z46" s="202"/>
      <c r="AA46" s="202"/>
      <c r="AB46" s="203"/>
      <c r="AC46" s="203"/>
      <c r="AD46" s="202"/>
      <c r="AE46" s="202"/>
      <c r="AF46" s="202"/>
      <c r="AG46" s="202"/>
      <c r="AH46" s="203"/>
      <c r="AI46" s="203"/>
      <c r="AJ46" s="202"/>
      <c r="AK46" s="202"/>
      <c r="AL46" s="202"/>
      <c r="AM46" s="202"/>
      <c r="AN46" s="203"/>
      <c r="AO46" s="203"/>
      <c r="AP46" s="202"/>
      <c r="AQ46" s="202"/>
      <c r="AR46" s="202"/>
      <c r="AS46" s="202"/>
      <c r="AT46" s="203"/>
      <c r="AU46" s="203"/>
      <c r="AV46" s="202"/>
      <c r="AW46" s="202"/>
      <c r="AX46" s="202"/>
      <c r="AY46" s="202"/>
      <c r="AZ46" s="203"/>
      <c r="BA46" s="203"/>
      <c r="BB46" s="202"/>
      <c r="BC46" s="202"/>
      <c r="BD46" s="202"/>
      <c r="BE46" s="202"/>
      <c r="BF46" s="203"/>
      <c r="BG46" s="203"/>
      <c r="BH46" s="202"/>
      <c r="BI46" s="202"/>
      <c r="BJ46" s="202"/>
      <c r="BK46" s="202"/>
      <c r="BL46" s="203"/>
      <c r="BM46" s="203"/>
      <c r="BN46" s="202"/>
      <c r="BO46" s="202"/>
      <c r="BP46" s="202"/>
      <c r="BQ46" s="202"/>
      <c r="BR46" s="203"/>
      <c r="BS46" s="203"/>
      <c r="BT46" s="202"/>
      <c r="BU46" s="202"/>
      <c r="BV46" s="202"/>
      <c r="BW46" s="202"/>
      <c r="BX46" s="203"/>
      <c r="BY46" s="203"/>
      <c r="BZ46" s="202"/>
      <c r="CA46" s="202"/>
      <c r="CB46" s="202"/>
      <c r="CC46" s="202"/>
      <c r="CD46" s="203"/>
      <c r="CE46" s="203"/>
      <c r="CF46" s="202"/>
      <c r="CG46" s="202"/>
      <c r="CH46" s="202"/>
      <c r="CI46" s="202"/>
      <c r="CJ46" s="203"/>
      <c r="CK46" s="203"/>
      <c r="CL46" s="202"/>
      <c r="CM46" s="202"/>
      <c r="CN46" s="202"/>
      <c r="CO46" s="202"/>
      <c r="CP46" s="203"/>
      <c r="CQ46" s="203"/>
      <c r="CR46" s="202"/>
      <c r="CS46" s="202"/>
      <c r="CT46" s="202"/>
      <c r="CU46" s="202"/>
      <c r="CV46" s="203"/>
      <c r="CW46" s="203"/>
      <c r="CX46" s="202"/>
      <c r="CY46" s="202"/>
      <c r="CZ46" s="204"/>
      <c r="DA46" s="202"/>
      <c r="DB46" s="204"/>
      <c r="DC46" s="203"/>
      <c r="DD46" s="204"/>
      <c r="DE46" s="202"/>
      <c r="DF46" s="204"/>
      <c r="DG46" s="202"/>
      <c r="DH46" s="204"/>
      <c r="DI46" s="203"/>
      <c r="DJ46" s="204"/>
      <c r="DK46" s="202"/>
      <c r="DL46" s="204"/>
      <c r="DM46" s="202"/>
      <c r="DN46" s="204"/>
      <c r="DO46" s="203"/>
      <c r="DP46" s="202"/>
      <c r="DQ46" s="202"/>
      <c r="DR46" s="202"/>
      <c r="DS46" s="202"/>
      <c r="DT46" s="203"/>
      <c r="DU46" s="203"/>
      <c r="DV46" s="202"/>
      <c r="DW46" s="202"/>
      <c r="DX46" s="202"/>
      <c r="DY46" s="202"/>
      <c r="DZ46" s="203"/>
      <c r="EA46" s="203"/>
      <c r="EB46" s="202"/>
      <c r="EC46" s="202"/>
      <c r="ED46" s="202"/>
      <c r="EE46" s="202"/>
      <c r="EF46" s="203"/>
      <c r="EG46" s="203"/>
      <c r="EH46" s="202"/>
      <c r="EI46" s="202"/>
      <c r="EJ46" s="202"/>
      <c r="EK46" s="202"/>
      <c r="EL46" s="203"/>
      <c r="EM46" s="203"/>
      <c r="EN46" s="202"/>
      <c r="EO46" s="202"/>
      <c r="EP46" s="202"/>
      <c r="EQ46" s="202"/>
      <c r="ER46" s="203"/>
      <c r="ES46" s="203"/>
    </row>
    <row r="47" spans="1:149">
      <c r="A47" s="201" t="s">
        <v>96</v>
      </c>
      <c r="B47" s="202">
        <v>-2830873</v>
      </c>
      <c r="C47" s="202">
        <v>11105993</v>
      </c>
      <c r="D47" s="203">
        <v>4524</v>
      </c>
      <c r="E47" s="203">
        <v>660404</v>
      </c>
      <c r="F47" s="202">
        <v>415592</v>
      </c>
      <c r="G47" s="202">
        <v>434339</v>
      </c>
      <c r="H47" s="202">
        <v>359415</v>
      </c>
      <c r="I47" s="202">
        <v>482665</v>
      </c>
      <c r="J47" s="203">
        <v>-492170</v>
      </c>
      <c r="K47" s="203">
        <v>76111</v>
      </c>
      <c r="L47" s="202">
        <v>-177665</v>
      </c>
      <c r="M47" s="202">
        <v>-71782</v>
      </c>
      <c r="N47" s="202">
        <v>9068</v>
      </c>
      <c r="O47" s="202">
        <v>9068</v>
      </c>
      <c r="P47" s="203">
        <v>-4773402</v>
      </c>
      <c r="Q47" s="203">
        <v>-1728451</v>
      </c>
      <c r="R47" s="202">
        <v>125105</v>
      </c>
      <c r="S47" s="202">
        <v>194456</v>
      </c>
      <c r="T47" s="202">
        <v>33273</v>
      </c>
      <c r="U47" s="202">
        <v>42197</v>
      </c>
      <c r="V47" s="203">
        <v>-88690</v>
      </c>
      <c r="W47" s="203">
        <v>30573</v>
      </c>
      <c r="X47" s="202">
        <v>13543</v>
      </c>
      <c r="Y47" s="202">
        <v>16007</v>
      </c>
      <c r="Z47" s="202">
        <v>291954</v>
      </c>
      <c r="AA47" s="202">
        <v>145664</v>
      </c>
      <c r="AB47" s="203"/>
      <c r="AC47" s="203"/>
      <c r="AD47" s="202">
        <v>4615</v>
      </c>
      <c r="AE47" s="202">
        <v>4517</v>
      </c>
      <c r="AF47" s="202">
        <v>-52028</v>
      </c>
      <c r="AG47" s="202">
        <v>-103920</v>
      </c>
      <c r="AH47" s="203">
        <v>13147</v>
      </c>
      <c r="AI47" s="203">
        <v>41889</v>
      </c>
      <c r="AJ47" s="202">
        <v>-6471</v>
      </c>
      <c r="AK47" s="202">
        <v>-6471</v>
      </c>
      <c r="AL47" s="202">
        <v>27885</v>
      </c>
      <c r="AM47" s="202">
        <v>35798</v>
      </c>
      <c r="AN47" s="203">
        <v>14513</v>
      </c>
      <c r="AO47" s="203">
        <v>14513</v>
      </c>
      <c r="AP47" s="202">
        <v>127847</v>
      </c>
      <c r="AQ47" s="202">
        <v>214326</v>
      </c>
      <c r="AR47" s="202">
        <v>61898</v>
      </c>
      <c r="AS47" s="202">
        <v>53051</v>
      </c>
      <c r="AT47" s="203">
        <v>-2737</v>
      </c>
      <c r="AU47" s="203">
        <v>6262</v>
      </c>
      <c r="AV47" s="202">
        <v>-25674</v>
      </c>
      <c r="AW47" s="202">
        <v>78473</v>
      </c>
      <c r="AX47" s="202">
        <v>29222</v>
      </c>
      <c r="AY47" s="202">
        <v>36933</v>
      </c>
      <c r="AZ47" s="203">
        <v>12534</v>
      </c>
      <c r="BA47" s="203">
        <v>35367</v>
      </c>
      <c r="BB47" s="202">
        <v>11549</v>
      </c>
      <c r="BC47" s="202">
        <v>34081</v>
      </c>
      <c r="BD47" s="202">
        <v>745</v>
      </c>
      <c r="BE47" s="202">
        <v>1979</v>
      </c>
      <c r="BF47" s="203">
        <v>40</v>
      </c>
      <c r="BG47" s="203">
        <v>214</v>
      </c>
      <c r="BH47" s="202">
        <v>6408</v>
      </c>
      <c r="BI47" s="202">
        <v>3953</v>
      </c>
      <c r="BJ47" s="202">
        <v>569</v>
      </c>
      <c r="BK47" s="202">
        <v>8144</v>
      </c>
      <c r="BL47" s="203">
        <v>-47304</v>
      </c>
      <c r="BM47" s="203">
        <v>126676</v>
      </c>
      <c r="BN47" s="202">
        <v>85863</v>
      </c>
      <c r="BO47" s="202">
        <v>101937</v>
      </c>
      <c r="BP47" s="202">
        <v>-6150</v>
      </c>
      <c r="BQ47" s="202">
        <v>-7385</v>
      </c>
      <c r="BR47" s="203">
        <v>-37864</v>
      </c>
      <c r="BS47" s="203">
        <v>-18786</v>
      </c>
      <c r="BT47" s="202">
        <v>-20841</v>
      </c>
      <c r="BU47" s="202">
        <v>-21371</v>
      </c>
      <c r="BV47" s="202">
        <v>18291</v>
      </c>
      <c r="BW47" s="202">
        <v>18797</v>
      </c>
      <c r="BX47" s="203">
        <v>1961</v>
      </c>
      <c r="BY47" s="203">
        <v>1961</v>
      </c>
      <c r="BZ47" s="202">
        <v>-133864</v>
      </c>
      <c r="CA47" s="202">
        <v>524675</v>
      </c>
      <c r="CB47" s="202">
        <v>-121693</v>
      </c>
      <c r="CC47" s="202">
        <v>-92352</v>
      </c>
      <c r="CD47" s="203">
        <v>86679</v>
      </c>
      <c r="CE47" s="203">
        <v>167271</v>
      </c>
      <c r="CF47" s="202">
        <v>45563</v>
      </c>
      <c r="CG47" s="202">
        <v>105428</v>
      </c>
      <c r="CH47" s="202">
        <v>36403</v>
      </c>
      <c r="CI47" s="202">
        <v>34660</v>
      </c>
      <c r="CJ47" s="203">
        <v>3056</v>
      </c>
      <c r="CK47" s="203">
        <v>-3825</v>
      </c>
      <c r="CL47" s="202">
        <v>-13057</v>
      </c>
      <c r="CM47" s="202">
        <v>-11270</v>
      </c>
      <c r="CN47" s="202">
        <v>-10175</v>
      </c>
      <c r="CO47" s="202">
        <v>-13192</v>
      </c>
      <c r="CP47" s="203">
        <v>-40422</v>
      </c>
      <c r="CQ47" s="203">
        <v>-36873</v>
      </c>
      <c r="CR47" s="202">
        <v>-39070</v>
      </c>
      <c r="CS47" s="202">
        <v>-39070</v>
      </c>
      <c r="CT47" s="202">
        <v>25833</v>
      </c>
      <c r="CU47" s="202">
        <v>28862</v>
      </c>
      <c r="CV47" s="203">
        <v>13870</v>
      </c>
      <c r="CW47" s="203">
        <v>13870</v>
      </c>
      <c r="CX47" s="202">
        <v>-40826</v>
      </c>
      <c r="CY47" s="202">
        <v>-24633</v>
      </c>
      <c r="CZ47" s="204">
        <v>24274</v>
      </c>
      <c r="DA47" s="202">
        <v>86714</v>
      </c>
      <c r="DB47" s="204">
        <v>-71871</v>
      </c>
      <c r="DC47" s="203">
        <v>361401</v>
      </c>
      <c r="DD47" s="204">
        <v>12298</v>
      </c>
      <c r="DE47" s="202">
        <v>39332</v>
      </c>
      <c r="DF47" s="204">
        <v>1912</v>
      </c>
      <c r="DG47" s="202">
        <v>1745</v>
      </c>
      <c r="DH47" s="204">
        <v>22863</v>
      </c>
      <c r="DI47" s="203">
        <v>19555</v>
      </c>
      <c r="DJ47" s="204">
        <v>-5810</v>
      </c>
      <c r="DK47" s="202">
        <v>-4197</v>
      </c>
      <c r="DL47" s="204">
        <v>2623</v>
      </c>
      <c r="DM47" s="202">
        <v>40381</v>
      </c>
      <c r="DN47" s="204">
        <v>74993</v>
      </c>
      <c r="DO47" s="203">
        <v>128973</v>
      </c>
      <c r="DP47" s="202">
        <v>189382</v>
      </c>
      <c r="DQ47" s="202">
        <v>217864</v>
      </c>
      <c r="DR47" s="202">
        <v>111471</v>
      </c>
      <c r="DS47" s="202">
        <v>93552</v>
      </c>
      <c r="DT47" s="203">
        <v>-194532</v>
      </c>
      <c r="DU47" s="203">
        <v>102321</v>
      </c>
      <c r="DV47" s="202">
        <v>34733</v>
      </c>
      <c r="DW47" s="202">
        <v>25573</v>
      </c>
      <c r="DX47" s="202">
        <v>28143</v>
      </c>
      <c r="DY47" s="202">
        <v>46316</v>
      </c>
      <c r="DZ47" s="203">
        <v>53772</v>
      </c>
      <c r="EA47" s="203">
        <v>54703</v>
      </c>
      <c r="EB47" s="202">
        <v>34799</v>
      </c>
      <c r="EC47" s="202">
        <v>68017</v>
      </c>
      <c r="ED47" s="202">
        <v>110040</v>
      </c>
      <c r="EE47" s="202">
        <v>109084</v>
      </c>
      <c r="EF47" s="203">
        <v>4373</v>
      </c>
      <c r="EG47" s="203">
        <v>38698</v>
      </c>
      <c r="EH47" s="202">
        <v>16853</v>
      </c>
      <c r="EI47" s="202">
        <v>60434</v>
      </c>
      <c r="EJ47" s="202">
        <v>81807</v>
      </c>
      <c r="EK47" s="202">
        <v>137866</v>
      </c>
      <c r="EL47" s="203">
        <v>26655</v>
      </c>
      <c r="EM47" s="203">
        <v>6543</v>
      </c>
      <c r="EN47" s="202">
        <v>10758</v>
      </c>
      <c r="EO47" s="202">
        <v>5400</v>
      </c>
      <c r="EP47" s="202">
        <v>56384</v>
      </c>
      <c r="EQ47" s="202">
        <v>90804</v>
      </c>
      <c r="ER47" s="203">
        <v>23075</v>
      </c>
      <c r="ES47" s="203">
        <v>16518</v>
      </c>
    </row>
    <row r="48" spans="1:149">
      <c r="A48" s="205" t="s">
        <v>186</v>
      </c>
      <c r="B48" s="206">
        <v>7332449</v>
      </c>
      <c r="C48" s="206">
        <v>15129572</v>
      </c>
      <c r="D48" s="207">
        <v>1585203</v>
      </c>
      <c r="E48" s="207">
        <v>1991125</v>
      </c>
      <c r="F48" s="206">
        <v>-9489</v>
      </c>
      <c r="G48" s="206">
        <v>36674</v>
      </c>
      <c r="H48" s="206">
        <v>777970</v>
      </c>
      <c r="I48" s="206">
        <v>910018</v>
      </c>
      <c r="J48" s="207">
        <v>1271923</v>
      </c>
      <c r="K48" s="207">
        <v>1516598</v>
      </c>
      <c r="L48" s="206">
        <v>449841</v>
      </c>
      <c r="M48" s="206">
        <v>539655</v>
      </c>
      <c r="N48" s="206">
        <v>2493</v>
      </c>
      <c r="O48" s="206">
        <v>2493</v>
      </c>
      <c r="P48" s="207">
        <v>4968795</v>
      </c>
      <c r="Q48" s="207">
        <v>3728849</v>
      </c>
      <c r="R48" s="206">
        <v>151109</v>
      </c>
      <c r="S48" s="206">
        <v>206266</v>
      </c>
      <c r="T48" s="206">
        <v>148768</v>
      </c>
      <c r="U48" s="206">
        <v>197638</v>
      </c>
      <c r="V48" s="207">
        <v>37920</v>
      </c>
      <c r="W48" s="207">
        <v>49389</v>
      </c>
      <c r="X48" s="206">
        <v>50541</v>
      </c>
      <c r="Y48" s="206">
        <v>53588</v>
      </c>
      <c r="Z48" s="206">
        <v>487494</v>
      </c>
      <c r="AA48" s="206">
        <v>641706</v>
      </c>
      <c r="AB48" s="207"/>
      <c r="AC48" s="207"/>
      <c r="AD48" s="206">
        <v>38270</v>
      </c>
      <c r="AE48" s="206">
        <v>40389</v>
      </c>
      <c r="AF48" s="206">
        <v>170488</v>
      </c>
      <c r="AG48" s="206">
        <v>245438</v>
      </c>
      <c r="AH48" s="207">
        <v>45556</v>
      </c>
      <c r="AI48" s="207">
        <v>63787</v>
      </c>
      <c r="AJ48" s="206">
        <v>208</v>
      </c>
      <c r="AK48" s="206">
        <v>208</v>
      </c>
      <c r="AL48" s="206">
        <v>55119</v>
      </c>
      <c r="AM48" s="206">
        <v>72894</v>
      </c>
      <c r="AN48" s="207">
        <v>594</v>
      </c>
      <c r="AO48" s="207">
        <v>594</v>
      </c>
      <c r="AP48" s="206">
        <v>72602</v>
      </c>
      <c r="AQ48" s="206">
        <v>129531</v>
      </c>
      <c r="AR48" s="206">
        <v>26747</v>
      </c>
      <c r="AS48" s="206">
        <v>34461</v>
      </c>
      <c r="AT48" s="207">
        <v>33197</v>
      </c>
      <c r="AU48" s="207">
        <v>68024</v>
      </c>
      <c r="AV48" s="206">
        <v>216735</v>
      </c>
      <c r="AW48" s="206">
        <v>307733</v>
      </c>
      <c r="AX48" s="206">
        <v>6336</v>
      </c>
      <c r="AY48" s="206">
        <v>17041</v>
      </c>
      <c r="AZ48" s="207">
        <v>2144</v>
      </c>
      <c r="BA48" s="207">
        <v>-16441</v>
      </c>
      <c r="BB48" s="206">
        <v>41411</v>
      </c>
      <c r="BC48" s="206">
        <v>51975</v>
      </c>
      <c r="BD48" s="206">
        <v>10360</v>
      </c>
      <c r="BE48" s="206">
        <v>18383</v>
      </c>
      <c r="BF48" s="207">
        <v>1085</v>
      </c>
      <c r="BG48" s="207">
        <v>1786</v>
      </c>
      <c r="BH48" s="206">
        <v>4206</v>
      </c>
      <c r="BI48" s="206">
        <v>7368</v>
      </c>
      <c r="BJ48" s="206">
        <v>-15441</v>
      </c>
      <c r="BK48" s="206">
        <v>-9465</v>
      </c>
      <c r="BL48" s="207">
        <v>197270</v>
      </c>
      <c r="BM48" s="207">
        <v>300150</v>
      </c>
      <c r="BN48" s="206">
        <v>48940</v>
      </c>
      <c r="BO48" s="206">
        <v>74595</v>
      </c>
      <c r="BP48" s="206">
        <v>52100</v>
      </c>
      <c r="BQ48" s="206">
        <v>77304</v>
      </c>
      <c r="BR48" s="207">
        <v>29841</v>
      </c>
      <c r="BS48" s="207">
        <v>51192</v>
      </c>
      <c r="BT48" s="206">
        <v>1493</v>
      </c>
      <c r="BU48" s="206">
        <v>1475</v>
      </c>
      <c r="BV48" s="206">
        <v>9428</v>
      </c>
      <c r="BW48" s="206">
        <v>9924</v>
      </c>
      <c r="BX48" s="207">
        <v>4105</v>
      </c>
      <c r="BY48" s="207">
        <v>4105</v>
      </c>
      <c r="BZ48" s="206">
        <v>1033577</v>
      </c>
      <c r="CA48" s="206">
        <v>1662973</v>
      </c>
      <c r="CB48" s="206">
        <v>266603</v>
      </c>
      <c r="CC48" s="206">
        <v>399616</v>
      </c>
      <c r="CD48" s="207">
        <v>164263</v>
      </c>
      <c r="CE48" s="207">
        <v>190774</v>
      </c>
      <c r="CF48" s="206">
        <v>105448</v>
      </c>
      <c r="CG48" s="206">
        <v>159749</v>
      </c>
      <c r="CH48" s="206">
        <v>24345</v>
      </c>
      <c r="CI48" s="206">
        <v>30396</v>
      </c>
      <c r="CJ48" s="207">
        <v>28001</v>
      </c>
      <c r="CK48" s="207">
        <v>31893</v>
      </c>
      <c r="CL48" s="206">
        <v>16178</v>
      </c>
      <c r="CM48" s="206">
        <v>16740</v>
      </c>
      <c r="CN48" s="206">
        <v>24787</v>
      </c>
      <c r="CO48" s="206">
        <v>31899</v>
      </c>
      <c r="CP48" s="207">
        <v>23976</v>
      </c>
      <c r="CQ48" s="207">
        <v>33573</v>
      </c>
      <c r="CR48" s="206">
        <v>7997</v>
      </c>
      <c r="CS48" s="206">
        <v>7997</v>
      </c>
      <c r="CT48" s="206">
        <v>21725</v>
      </c>
      <c r="CU48" s="206">
        <v>29870</v>
      </c>
      <c r="CV48" s="207">
        <v>2182</v>
      </c>
      <c r="CW48" s="207">
        <v>2182</v>
      </c>
      <c r="CX48" s="206">
        <v>39101</v>
      </c>
      <c r="CY48" s="206">
        <v>55222</v>
      </c>
      <c r="CZ48" s="208">
        <v>42762</v>
      </c>
      <c r="DA48" s="206">
        <v>55457</v>
      </c>
      <c r="DB48" s="208">
        <v>472773</v>
      </c>
      <c r="DC48" s="207">
        <v>707850</v>
      </c>
      <c r="DD48" s="208">
        <v>39149</v>
      </c>
      <c r="DE48" s="206">
        <v>66825</v>
      </c>
      <c r="DF48" s="208">
        <v>28304</v>
      </c>
      <c r="DG48" s="206">
        <v>28762</v>
      </c>
      <c r="DH48" s="208">
        <v>4430</v>
      </c>
      <c r="DI48" s="207">
        <v>9063</v>
      </c>
      <c r="DJ48" s="208">
        <v>8609</v>
      </c>
      <c r="DK48" s="206">
        <v>14851</v>
      </c>
      <c r="DL48" s="208">
        <v>18053</v>
      </c>
      <c r="DM48" s="206">
        <v>27036</v>
      </c>
      <c r="DN48" s="208">
        <v>269894</v>
      </c>
      <c r="DO48" s="207">
        <v>363902</v>
      </c>
      <c r="DP48" s="206">
        <v>99667</v>
      </c>
      <c r="DQ48" s="206">
        <v>158008</v>
      </c>
      <c r="DR48" s="206">
        <v>437877</v>
      </c>
      <c r="DS48" s="206">
        <v>516285</v>
      </c>
      <c r="DT48" s="207">
        <v>452451</v>
      </c>
      <c r="DU48" s="207">
        <v>641678</v>
      </c>
      <c r="DV48" s="206">
        <v>23223</v>
      </c>
      <c r="DW48" s="206">
        <v>28168</v>
      </c>
      <c r="DX48" s="206">
        <v>9104</v>
      </c>
      <c r="DY48" s="206">
        <v>3576</v>
      </c>
      <c r="DZ48" s="207">
        <v>9423</v>
      </c>
      <c r="EA48" s="207">
        <v>9989</v>
      </c>
      <c r="EB48" s="206">
        <v>69043</v>
      </c>
      <c r="EC48" s="206">
        <v>68089</v>
      </c>
      <c r="ED48" s="206">
        <v>55365</v>
      </c>
      <c r="EE48" s="206">
        <v>90099</v>
      </c>
      <c r="EF48" s="207">
        <v>12302</v>
      </c>
      <c r="EG48" s="207">
        <v>40454</v>
      </c>
      <c r="EH48" s="206">
        <v>130481</v>
      </c>
      <c r="EI48" s="206">
        <v>147356</v>
      </c>
      <c r="EJ48" s="206">
        <v>127022</v>
      </c>
      <c r="EK48" s="206">
        <v>178943</v>
      </c>
      <c r="EL48" s="207">
        <v>38816</v>
      </c>
      <c r="EM48" s="207">
        <v>67890</v>
      </c>
      <c r="EN48" s="206">
        <v>11141</v>
      </c>
      <c r="EO48" s="206">
        <v>22191</v>
      </c>
      <c r="EP48" s="206">
        <v>21803</v>
      </c>
      <c r="EQ48" s="206">
        <v>44954</v>
      </c>
      <c r="ER48" s="207">
        <v>11072</v>
      </c>
      <c r="ES48" s="207">
        <v>15973</v>
      </c>
    </row>
    <row r="49" spans="1:149">
      <c r="A49" s="20" t="s">
        <v>128</v>
      </c>
      <c r="B49" s="209">
        <v>4501576</v>
      </c>
      <c r="C49" s="209">
        <v>26235565</v>
      </c>
      <c r="D49" s="210">
        <v>1589727</v>
      </c>
      <c r="E49" s="210">
        <v>2651529</v>
      </c>
      <c r="F49" s="209">
        <v>406103</v>
      </c>
      <c r="G49" s="209">
        <v>471013</v>
      </c>
      <c r="H49" s="209">
        <v>1137385</v>
      </c>
      <c r="I49" s="209">
        <v>1392683</v>
      </c>
      <c r="J49" s="210">
        <v>779753</v>
      </c>
      <c r="K49" s="210">
        <v>1592709</v>
      </c>
      <c r="L49" s="209">
        <v>272176</v>
      </c>
      <c r="M49" s="209">
        <v>467873</v>
      </c>
      <c r="N49" s="209">
        <v>11561</v>
      </c>
      <c r="O49" s="209">
        <v>11561</v>
      </c>
      <c r="P49" s="210">
        <v>195393</v>
      </c>
      <c r="Q49" s="210">
        <v>2000398</v>
      </c>
      <c r="R49" s="209">
        <v>276214</v>
      </c>
      <c r="S49" s="209">
        <v>400722</v>
      </c>
      <c r="T49" s="209">
        <v>182041</v>
      </c>
      <c r="U49" s="209">
        <v>239835</v>
      </c>
      <c r="V49" s="210">
        <v>-50770</v>
      </c>
      <c r="W49" s="210">
        <v>79962</v>
      </c>
      <c r="X49" s="209">
        <v>64084</v>
      </c>
      <c r="Y49" s="209">
        <v>69595</v>
      </c>
      <c r="Z49" s="209">
        <v>779448</v>
      </c>
      <c r="AA49" s="209">
        <v>787370</v>
      </c>
      <c r="AB49" s="210"/>
      <c r="AC49" s="210"/>
      <c r="AD49" s="209">
        <v>42885</v>
      </c>
      <c r="AE49" s="209">
        <v>44906</v>
      </c>
      <c r="AF49" s="209">
        <v>118460</v>
      </c>
      <c r="AG49" s="209">
        <v>141518</v>
      </c>
      <c r="AH49" s="210">
        <v>58703</v>
      </c>
      <c r="AI49" s="210">
        <v>105676</v>
      </c>
      <c r="AJ49" s="209">
        <v>-6263</v>
      </c>
      <c r="AK49" s="209">
        <v>-6263</v>
      </c>
      <c r="AL49" s="209">
        <v>83004</v>
      </c>
      <c r="AM49" s="209">
        <v>108692</v>
      </c>
      <c r="AN49" s="210">
        <v>15107</v>
      </c>
      <c r="AO49" s="210">
        <v>15107</v>
      </c>
      <c r="AP49" s="209">
        <v>200449</v>
      </c>
      <c r="AQ49" s="209">
        <v>343857</v>
      </c>
      <c r="AR49" s="209">
        <v>88645</v>
      </c>
      <c r="AS49" s="209">
        <v>87512</v>
      </c>
      <c r="AT49" s="210">
        <v>30460</v>
      </c>
      <c r="AU49" s="210">
        <v>74286</v>
      </c>
      <c r="AV49" s="209">
        <v>191061</v>
      </c>
      <c r="AW49" s="209">
        <v>386206</v>
      </c>
      <c r="AX49" s="209">
        <v>35558</v>
      </c>
      <c r="AY49" s="209">
        <v>53974</v>
      </c>
      <c r="AZ49" s="210">
        <v>14678</v>
      </c>
      <c r="BA49" s="210">
        <v>18926</v>
      </c>
      <c r="BB49" s="209">
        <v>52960</v>
      </c>
      <c r="BC49" s="209">
        <v>86056</v>
      </c>
      <c r="BD49" s="209">
        <v>11105</v>
      </c>
      <c r="BE49" s="209">
        <v>20362</v>
      </c>
      <c r="BF49" s="210">
        <v>1125</v>
      </c>
      <c r="BG49" s="210">
        <v>2000</v>
      </c>
      <c r="BH49" s="209">
        <v>10614</v>
      </c>
      <c r="BI49" s="209">
        <v>11321</v>
      </c>
      <c r="BJ49" s="209">
        <v>-14872</v>
      </c>
      <c r="BK49" s="209">
        <v>-1321</v>
      </c>
      <c r="BL49" s="210">
        <v>149966</v>
      </c>
      <c r="BM49" s="210">
        <v>426826</v>
      </c>
      <c r="BN49" s="209">
        <v>134803</v>
      </c>
      <c r="BO49" s="209">
        <v>176532</v>
      </c>
      <c r="BP49" s="209">
        <v>45950</v>
      </c>
      <c r="BQ49" s="209">
        <v>69919</v>
      </c>
      <c r="BR49" s="210">
        <v>-8023</v>
      </c>
      <c r="BS49" s="210">
        <v>32406</v>
      </c>
      <c r="BT49" s="209">
        <v>-19348</v>
      </c>
      <c r="BU49" s="209">
        <v>-19896</v>
      </c>
      <c r="BV49" s="209">
        <v>27719</v>
      </c>
      <c r="BW49" s="209">
        <v>28721</v>
      </c>
      <c r="BX49" s="210">
        <v>6066</v>
      </c>
      <c r="BY49" s="210">
        <v>6066</v>
      </c>
      <c r="BZ49" s="209">
        <v>899713</v>
      </c>
      <c r="CA49" s="209">
        <v>2187648</v>
      </c>
      <c r="CB49" s="209">
        <v>144910</v>
      </c>
      <c r="CC49" s="209">
        <v>307264</v>
      </c>
      <c r="CD49" s="210">
        <v>250942</v>
      </c>
      <c r="CE49" s="210">
        <v>358045</v>
      </c>
      <c r="CF49" s="209">
        <v>151011</v>
      </c>
      <c r="CG49" s="209">
        <v>265177</v>
      </c>
      <c r="CH49" s="209">
        <v>60748</v>
      </c>
      <c r="CI49" s="209">
        <v>65056</v>
      </c>
      <c r="CJ49" s="210">
        <v>31057</v>
      </c>
      <c r="CK49" s="210">
        <v>28068</v>
      </c>
      <c r="CL49" s="209">
        <v>3121</v>
      </c>
      <c r="CM49" s="209">
        <v>5470</v>
      </c>
      <c r="CN49" s="209">
        <v>14612</v>
      </c>
      <c r="CO49" s="209">
        <v>18707</v>
      </c>
      <c r="CP49" s="210">
        <v>-16446</v>
      </c>
      <c r="CQ49" s="210">
        <v>-3300</v>
      </c>
      <c r="CR49" s="209">
        <v>-31073</v>
      </c>
      <c r="CS49" s="209">
        <v>-31073</v>
      </c>
      <c r="CT49" s="209">
        <v>47558</v>
      </c>
      <c r="CU49" s="209">
        <v>58732</v>
      </c>
      <c r="CV49" s="210">
        <v>16052</v>
      </c>
      <c r="CW49" s="210">
        <v>16052</v>
      </c>
      <c r="CX49" s="209">
        <v>-1725</v>
      </c>
      <c r="CY49" s="209">
        <v>30589</v>
      </c>
      <c r="CZ49" s="211">
        <v>67036</v>
      </c>
      <c r="DA49" s="209">
        <v>142171</v>
      </c>
      <c r="DB49" s="211">
        <v>400902</v>
      </c>
      <c r="DC49" s="210">
        <v>1069251</v>
      </c>
      <c r="DD49" s="211">
        <v>51447</v>
      </c>
      <c r="DE49" s="209">
        <v>106157</v>
      </c>
      <c r="DF49" s="211">
        <v>30216</v>
      </c>
      <c r="DG49" s="209">
        <v>30507</v>
      </c>
      <c r="DH49" s="211">
        <v>27293</v>
      </c>
      <c r="DI49" s="210">
        <v>28618</v>
      </c>
      <c r="DJ49" s="211">
        <v>2799</v>
      </c>
      <c r="DK49" s="209">
        <v>10654</v>
      </c>
      <c r="DL49" s="211">
        <v>20676</v>
      </c>
      <c r="DM49" s="209">
        <v>67417</v>
      </c>
      <c r="DN49" s="211">
        <v>344887</v>
      </c>
      <c r="DO49" s="210">
        <v>492875</v>
      </c>
      <c r="DP49" s="209">
        <v>289049</v>
      </c>
      <c r="DQ49" s="209">
        <v>375872</v>
      </c>
      <c r="DR49" s="209">
        <v>549348</v>
      </c>
      <c r="DS49" s="209">
        <v>609837</v>
      </c>
      <c r="DT49" s="210">
        <v>257919</v>
      </c>
      <c r="DU49" s="210">
        <v>743999</v>
      </c>
      <c r="DV49" s="209">
        <v>57956</v>
      </c>
      <c r="DW49" s="209">
        <v>53741</v>
      </c>
      <c r="DX49" s="209">
        <v>37247</v>
      </c>
      <c r="DY49" s="209">
        <v>49892</v>
      </c>
      <c r="DZ49" s="210">
        <v>63195</v>
      </c>
      <c r="EA49" s="210">
        <v>64692</v>
      </c>
      <c r="EB49" s="209">
        <v>103842</v>
      </c>
      <c r="EC49" s="209">
        <v>136106</v>
      </c>
      <c r="ED49" s="209">
        <v>165405</v>
      </c>
      <c r="EE49" s="209">
        <v>199183</v>
      </c>
      <c r="EF49" s="210">
        <v>16675</v>
      </c>
      <c r="EG49" s="210">
        <v>79152</v>
      </c>
      <c r="EH49" s="209">
        <v>147334</v>
      </c>
      <c r="EI49" s="209">
        <v>207790</v>
      </c>
      <c r="EJ49" s="209">
        <v>208829</v>
      </c>
      <c r="EK49" s="209">
        <v>316809</v>
      </c>
      <c r="EL49" s="210">
        <v>65471</v>
      </c>
      <c r="EM49" s="210">
        <v>74433</v>
      </c>
      <c r="EN49" s="209">
        <v>21899</v>
      </c>
      <c r="EO49" s="209">
        <v>27591</v>
      </c>
      <c r="EP49" s="209">
        <v>78187</v>
      </c>
      <c r="EQ49" s="209">
        <v>135758</v>
      </c>
      <c r="ER49" s="210">
        <v>34147</v>
      </c>
      <c r="ES49" s="210">
        <v>32491</v>
      </c>
    </row>
    <row r="50" spans="1:149">
      <c r="A50" s="205" t="s">
        <v>188</v>
      </c>
      <c r="B50" s="206">
        <v>-29703</v>
      </c>
      <c r="C50" s="206">
        <v>3530426</v>
      </c>
      <c r="D50" s="207">
        <v>615461</v>
      </c>
      <c r="E50" s="207">
        <v>587190</v>
      </c>
      <c r="F50" s="206">
        <v>-92288</v>
      </c>
      <c r="G50" s="206">
        <v>-66314</v>
      </c>
      <c r="H50" s="206">
        <v>82412</v>
      </c>
      <c r="I50" s="206">
        <v>67005</v>
      </c>
      <c r="J50" s="207">
        <v>-535518</v>
      </c>
      <c r="K50" s="207">
        <v>-529476</v>
      </c>
      <c r="L50" s="206">
        <v>-33083</v>
      </c>
      <c r="M50" s="206">
        <v>-22710</v>
      </c>
      <c r="N50" s="206">
        <v>8025</v>
      </c>
      <c r="O50" s="206">
        <v>8025</v>
      </c>
      <c r="P50" s="207">
        <v>526988</v>
      </c>
      <c r="Q50" s="207">
        <v>175130</v>
      </c>
      <c r="R50" s="206">
        <v>93465</v>
      </c>
      <c r="S50" s="206">
        <v>81763</v>
      </c>
      <c r="T50" s="206">
        <v>22990</v>
      </c>
      <c r="U50" s="206">
        <v>22486</v>
      </c>
      <c r="V50" s="207">
        <v>35140</v>
      </c>
      <c r="W50" s="207">
        <v>33991</v>
      </c>
      <c r="X50" s="206">
        <v>-1594</v>
      </c>
      <c r="Y50" s="206">
        <v>-1660</v>
      </c>
      <c r="Z50" s="206">
        <v>174820</v>
      </c>
      <c r="AA50" s="206">
        <v>160925</v>
      </c>
      <c r="AB50" s="207"/>
      <c r="AC50" s="207"/>
      <c r="AD50" s="206">
        <v>9831</v>
      </c>
      <c r="AE50" s="206">
        <v>9993</v>
      </c>
      <c r="AF50" s="206">
        <v>-89114</v>
      </c>
      <c r="AG50" s="206">
        <v>-125623</v>
      </c>
      <c r="AH50" s="207">
        <v>-21242</v>
      </c>
      <c r="AI50" s="207">
        <v>-24808</v>
      </c>
      <c r="AJ50" s="206">
        <v>-22582</v>
      </c>
      <c r="AK50" s="206">
        <v>-22582</v>
      </c>
      <c r="AL50" s="206">
        <v>-12002</v>
      </c>
      <c r="AM50" s="206">
        <v>-15874</v>
      </c>
      <c r="AN50" s="207">
        <v>-15806</v>
      </c>
      <c r="AO50" s="207">
        <v>-15806</v>
      </c>
      <c r="AP50" s="206">
        <v>4357</v>
      </c>
      <c r="AQ50" s="206">
        <v>183</v>
      </c>
      <c r="AR50" s="206">
        <v>13148</v>
      </c>
      <c r="AS50" s="206">
        <v>14231</v>
      </c>
      <c r="AT50" s="207">
        <v>16318</v>
      </c>
      <c r="AU50" s="207">
        <v>15938</v>
      </c>
      <c r="AV50" s="206">
        <v>127856</v>
      </c>
      <c r="AW50" s="206">
        <v>113439</v>
      </c>
      <c r="AX50" s="206">
        <v>-70</v>
      </c>
      <c r="AY50" s="206">
        <v>-4552</v>
      </c>
      <c r="AZ50" s="207">
        <v>-7860</v>
      </c>
      <c r="BA50" s="207">
        <v>-14200</v>
      </c>
      <c r="BB50" s="206">
        <v>-184</v>
      </c>
      <c r="BC50" s="206">
        <v>3092</v>
      </c>
      <c r="BD50" s="206">
        <v>10517</v>
      </c>
      <c r="BE50" s="206">
        <v>9220</v>
      </c>
      <c r="BF50" s="207">
        <v>-1379</v>
      </c>
      <c r="BG50" s="207">
        <v>-1395</v>
      </c>
      <c r="BH50" s="206">
        <v>2151</v>
      </c>
      <c r="BI50" s="206">
        <v>951</v>
      </c>
      <c r="BJ50" s="206">
        <v>1629</v>
      </c>
      <c r="BK50" s="206">
        <v>1617</v>
      </c>
      <c r="BL50" s="207">
        <v>-516977</v>
      </c>
      <c r="BM50" s="207">
        <v>-510445</v>
      </c>
      <c r="BN50" s="206">
        <v>-81249</v>
      </c>
      <c r="BO50" s="206">
        <v>-81666</v>
      </c>
      <c r="BP50" s="206">
        <v>4647</v>
      </c>
      <c r="BQ50" s="206">
        <v>2922</v>
      </c>
      <c r="BR50" s="207">
        <v>-40702</v>
      </c>
      <c r="BS50" s="207">
        <v>-34633</v>
      </c>
      <c r="BT50" s="206">
        <v>40315</v>
      </c>
      <c r="BU50" s="206">
        <v>40711</v>
      </c>
      <c r="BV50" s="206">
        <v>709</v>
      </c>
      <c r="BW50" s="206">
        <v>625</v>
      </c>
      <c r="BX50" s="207">
        <v>2575</v>
      </c>
      <c r="BY50" s="207">
        <v>2575</v>
      </c>
      <c r="BZ50" s="206">
        <v>137044</v>
      </c>
      <c r="CA50" s="206">
        <v>86119</v>
      </c>
      <c r="CB50" s="206">
        <v>-137436</v>
      </c>
      <c r="CC50" s="206">
        <v>-93824</v>
      </c>
      <c r="CD50" s="207">
        <v>-24933</v>
      </c>
      <c r="CE50" s="207">
        <v>-34668</v>
      </c>
      <c r="CF50" s="206">
        <v>-11458</v>
      </c>
      <c r="CG50" s="206">
        <v>7085</v>
      </c>
      <c r="CH50" s="206">
        <v>-4939</v>
      </c>
      <c r="CI50" s="206">
        <v>-4940</v>
      </c>
      <c r="CJ50" s="207">
        <v>-12858</v>
      </c>
      <c r="CK50" s="207">
        <v>-12858</v>
      </c>
      <c r="CL50" s="206">
        <v>-11319</v>
      </c>
      <c r="CM50" s="206">
        <v>-11320</v>
      </c>
      <c r="CN50" s="206">
        <v>-978</v>
      </c>
      <c r="CO50" s="206">
        <v>-401</v>
      </c>
      <c r="CP50" s="207">
        <v>-14604</v>
      </c>
      <c r="CQ50" s="207">
        <v>-6342</v>
      </c>
      <c r="CR50" s="206">
        <v>-319</v>
      </c>
      <c r="CS50" s="206">
        <v>-319</v>
      </c>
      <c r="CT50" s="206">
        <v>-7525</v>
      </c>
      <c r="CU50" s="206">
        <v>-8276</v>
      </c>
      <c r="CV50" s="207">
        <v>-86</v>
      </c>
      <c r="CW50" s="207">
        <v>-86</v>
      </c>
      <c r="CX50" s="206">
        <v>-29702</v>
      </c>
      <c r="CY50" s="206">
        <v>-21855</v>
      </c>
      <c r="CZ50" s="208">
        <v>6683</v>
      </c>
      <c r="DA50" s="206">
        <v>-134</v>
      </c>
      <c r="DB50" s="208">
        <v>-82158</v>
      </c>
      <c r="DC50" s="207">
        <v>-91925</v>
      </c>
      <c r="DD50" s="208">
        <v>54164</v>
      </c>
      <c r="DE50" s="206">
        <v>55203</v>
      </c>
      <c r="DF50" s="208">
        <v>-5316</v>
      </c>
      <c r="DG50" s="206">
        <v>-5318</v>
      </c>
      <c r="DH50" s="208">
        <v>1591</v>
      </c>
      <c r="DI50" s="207">
        <v>-1292</v>
      </c>
      <c r="DJ50" s="208">
        <v>10534</v>
      </c>
      <c r="DK50" s="206">
        <v>8259</v>
      </c>
      <c r="DL50" s="208">
        <v>-14495</v>
      </c>
      <c r="DM50" s="206">
        <v>-5239</v>
      </c>
      <c r="DN50" s="208">
        <v>-27289</v>
      </c>
      <c r="DO50" s="207">
        <v>-11747</v>
      </c>
      <c r="DP50" s="206">
        <v>11138</v>
      </c>
      <c r="DQ50" s="206">
        <v>18557</v>
      </c>
      <c r="DR50" s="206">
        <v>32184</v>
      </c>
      <c r="DS50" s="206">
        <v>27066</v>
      </c>
      <c r="DT50" s="207">
        <v>54258</v>
      </c>
      <c r="DU50" s="207">
        <v>162837</v>
      </c>
      <c r="DV50" s="206">
        <v>-6298</v>
      </c>
      <c r="DW50" s="206">
        <v>-8197</v>
      </c>
      <c r="DX50" s="206">
        <v>-1925</v>
      </c>
      <c r="DY50" s="206">
        <v>-1841</v>
      </c>
      <c r="DZ50" s="207">
        <v>-34048</v>
      </c>
      <c r="EA50" s="207">
        <v>-34261</v>
      </c>
      <c r="EB50" s="206">
        <v>33357</v>
      </c>
      <c r="EC50" s="206">
        <v>32698</v>
      </c>
      <c r="ED50" s="206">
        <v>16075</v>
      </c>
      <c r="EE50" s="206">
        <v>18092</v>
      </c>
      <c r="EF50" s="207">
        <v>259</v>
      </c>
      <c r="EG50" s="207">
        <v>1029</v>
      </c>
      <c r="EH50" s="206">
        <v>14795</v>
      </c>
      <c r="EI50" s="206">
        <v>15154</v>
      </c>
      <c r="EJ50" s="206">
        <v>-6314</v>
      </c>
      <c r="EK50" s="206">
        <v>-12533</v>
      </c>
      <c r="EL50" s="207">
        <v>14112</v>
      </c>
      <c r="EM50" s="207">
        <v>11007</v>
      </c>
      <c r="EN50" s="206">
        <v>12404</v>
      </c>
      <c r="EO50" s="206">
        <v>9204</v>
      </c>
      <c r="EP50" s="206">
        <v>14396</v>
      </c>
      <c r="EQ50" s="206">
        <v>12565</v>
      </c>
      <c r="ER50" s="207">
        <v>17401</v>
      </c>
      <c r="ES50" s="207">
        <v>17430</v>
      </c>
    </row>
    <row r="51" spans="1:149">
      <c r="A51" s="20" t="s">
        <v>191</v>
      </c>
      <c r="B51" s="209">
        <v>4471873</v>
      </c>
      <c r="C51" s="209">
        <v>29765991</v>
      </c>
      <c r="D51" s="210">
        <v>2205188</v>
      </c>
      <c r="E51" s="210">
        <v>3238719</v>
      </c>
      <c r="F51" s="209">
        <v>313815</v>
      </c>
      <c r="G51" s="209">
        <v>404699</v>
      </c>
      <c r="H51" s="209">
        <v>1219797</v>
      </c>
      <c r="I51" s="209">
        <v>1459688</v>
      </c>
      <c r="J51" s="210">
        <v>244235</v>
      </c>
      <c r="K51" s="210">
        <v>1063233</v>
      </c>
      <c r="L51" s="209">
        <v>239093</v>
      </c>
      <c r="M51" s="209">
        <v>445163</v>
      </c>
      <c r="N51" s="209">
        <v>19586</v>
      </c>
      <c r="O51" s="209">
        <v>19586</v>
      </c>
      <c r="P51" s="210">
        <v>722381</v>
      </c>
      <c r="Q51" s="210">
        <v>2175528</v>
      </c>
      <c r="R51" s="209">
        <v>369679</v>
      </c>
      <c r="S51" s="209">
        <v>482485</v>
      </c>
      <c r="T51" s="209">
        <v>205031</v>
      </c>
      <c r="U51" s="209">
        <v>262321</v>
      </c>
      <c r="V51" s="210">
        <v>-15630</v>
      </c>
      <c r="W51" s="210">
        <v>113953</v>
      </c>
      <c r="X51" s="209">
        <v>62490</v>
      </c>
      <c r="Y51" s="209">
        <v>67935</v>
      </c>
      <c r="Z51" s="209">
        <v>954268</v>
      </c>
      <c r="AA51" s="209">
        <v>948295</v>
      </c>
      <c r="AB51" s="210"/>
      <c r="AC51" s="210"/>
      <c r="AD51" s="209">
        <v>52716</v>
      </c>
      <c r="AE51" s="209">
        <v>54899</v>
      </c>
      <c r="AF51" s="209">
        <v>29346</v>
      </c>
      <c r="AG51" s="209">
        <v>15895</v>
      </c>
      <c r="AH51" s="210">
        <v>37461</v>
      </c>
      <c r="AI51" s="210">
        <v>80868</v>
      </c>
      <c r="AJ51" s="209">
        <v>-28845</v>
      </c>
      <c r="AK51" s="209">
        <v>-28845</v>
      </c>
      <c r="AL51" s="209">
        <v>71002</v>
      </c>
      <c r="AM51" s="209">
        <v>92818</v>
      </c>
      <c r="AN51" s="210">
        <v>-699</v>
      </c>
      <c r="AO51" s="210">
        <v>-699</v>
      </c>
      <c r="AP51" s="209">
        <v>204806</v>
      </c>
      <c r="AQ51" s="209">
        <v>344040</v>
      </c>
      <c r="AR51" s="209">
        <v>101793</v>
      </c>
      <c r="AS51" s="209">
        <v>101743</v>
      </c>
      <c r="AT51" s="210">
        <v>46778</v>
      </c>
      <c r="AU51" s="210">
        <v>90224</v>
      </c>
      <c r="AV51" s="209">
        <v>318917</v>
      </c>
      <c r="AW51" s="209">
        <v>499645</v>
      </c>
      <c r="AX51" s="209">
        <v>35488</v>
      </c>
      <c r="AY51" s="209">
        <v>49422</v>
      </c>
      <c r="AZ51" s="210">
        <v>6818</v>
      </c>
      <c r="BA51" s="210">
        <v>4726</v>
      </c>
      <c r="BB51" s="209">
        <v>52776</v>
      </c>
      <c r="BC51" s="209">
        <v>89148</v>
      </c>
      <c r="BD51" s="209">
        <v>21622</v>
      </c>
      <c r="BE51" s="209">
        <v>29582</v>
      </c>
      <c r="BF51" s="210">
        <v>-254</v>
      </c>
      <c r="BG51" s="210">
        <v>605</v>
      </c>
      <c r="BH51" s="209">
        <v>12765</v>
      </c>
      <c r="BI51" s="209">
        <v>12272</v>
      </c>
      <c r="BJ51" s="209">
        <v>-13243</v>
      </c>
      <c r="BK51" s="209">
        <v>296</v>
      </c>
      <c r="BL51" s="210">
        <v>-367011</v>
      </c>
      <c r="BM51" s="210">
        <v>-83619</v>
      </c>
      <c r="BN51" s="209">
        <v>53554</v>
      </c>
      <c r="BO51" s="209">
        <v>94866</v>
      </c>
      <c r="BP51" s="209">
        <v>50597</v>
      </c>
      <c r="BQ51" s="209">
        <v>72841</v>
      </c>
      <c r="BR51" s="210">
        <v>-48725</v>
      </c>
      <c r="BS51" s="210">
        <v>-2227</v>
      </c>
      <c r="BT51" s="209">
        <v>20967</v>
      </c>
      <c r="BU51" s="209">
        <v>20815</v>
      </c>
      <c r="BV51" s="209">
        <v>28428</v>
      </c>
      <c r="BW51" s="209">
        <v>29346</v>
      </c>
      <c r="BX51" s="210">
        <v>8641</v>
      </c>
      <c r="BY51" s="210">
        <v>8641</v>
      </c>
      <c r="BZ51" s="209">
        <v>1036757</v>
      </c>
      <c r="CA51" s="209">
        <v>2273767</v>
      </c>
      <c r="CB51" s="209">
        <v>7474</v>
      </c>
      <c r="CC51" s="209">
        <v>213440</v>
      </c>
      <c r="CD51" s="210">
        <v>226009</v>
      </c>
      <c r="CE51" s="210">
        <v>323377</v>
      </c>
      <c r="CF51" s="209">
        <v>139553</v>
      </c>
      <c r="CG51" s="209">
        <v>272262</v>
      </c>
      <c r="CH51" s="209">
        <v>55809</v>
      </c>
      <c r="CI51" s="209">
        <v>60116</v>
      </c>
      <c r="CJ51" s="210">
        <v>18199</v>
      </c>
      <c r="CK51" s="210">
        <v>15210</v>
      </c>
      <c r="CL51" s="209">
        <v>-8198</v>
      </c>
      <c r="CM51" s="209">
        <v>-5850</v>
      </c>
      <c r="CN51" s="209">
        <v>13634</v>
      </c>
      <c r="CO51" s="209">
        <v>18306</v>
      </c>
      <c r="CP51" s="210">
        <v>-31050</v>
      </c>
      <c r="CQ51" s="210">
        <v>-9642</v>
      </c>
      <c r="CR51" s="209">
        <v>-31392</v>
      </c>
      <c r="CS51" s="209">
        <v>-31392</v>
      </c>
      <c r="CT51" s="209">
        <v>40033</v>
      </c>
      <c r="CU51" s="209">
        <v>50456</v>
      </c>
      <c r="CV51" s="210">
        <v>15966</v>
      </c>
      <c r="CW51" s="210">
        <v>15966</v>
      </c>
      <c r="CX51" s="209">
        <v>-31427</v>
      </c>
      <c r="CY51" s="209">
        <v>8734</v>
      </c>
      <c r="CZ51" s="211">
        <v>73719</v>
      </c>
      <c r="DA51" s="209">
        <v>142037</v>
      </c>
      <c r="DB51" s="211">
        <v>318744</v>
      </c>
      <c r="DC51" s="210">
        <v>977326</v>
      </c>
      <c r="DD51" s="211">
        <v>105611</v>
      </c>
      <c r="DE51" s="209">
        <v>161360</v>
      </c>
      <c r="DF51" s="211">
        <v>24900</v>
      </c>
      <c r="DG51" s="209">
        <v>25189</v>
      </c>
      <c r="DH51" s="211">
        <v>28884</v>
      </c>
      <c r="DI51" s="210">
        <v>27326</v>
      </c>
      <c r="DJ51" s="211">
        <v>13333</v>
      </c>
      <c r="DK51" s="209">
        <v>18913</v>
      </c>
      <c r="DL51" s="211">
        <v>6181</v>
      </c>
      <c r="DM51" s="209">
        <v>62178</v>
      </c>
      <c r="DN51" s="211">
        <v>317598</v>
      </c>
      <c r="DO51" s="210">
        <v>481128</v>
      </c>
      <c r="DP51" s="209">
        <v>300187</v>
      </c>
      <c r="DQ51" s="209">
        <v>394429</v>
      </c>
      <c r="DR51" s="209">
        <v>581532</v>
      </c>
      <c r="DS51" s="209">
        <v>636903</v>
      </c>
      <c r="DT51" s="210">
        <v>312177</v>
      </c>
      <c r="DU51" s="210">
        <v>906836</v>
      </c>
      <c r="DV51" s="209">
        <v>51658</v>
      </c>
      <c r="DW51" s="209">
        <v>45544</v>
      </c>
      <c r="DX51" s="209">
        <v>35322</v>
      </c>
      <c r="DY51" s="209">
        <v>48051</v>
      </c>
      <c r="DZ51" s="210">
        <v>29147</v>
      </c>
      <c r="EA51" s="210">
        <v>30431</v>
      </c>
      <c r="EB51" s="209">
        <v>137199</v>
      </c>
      <c r="EC51" s="209">
        <v>168804</v>
      </c>
      <c r="ED51" s="209">
        <v>181480</v>
      </c>
      <c r="EE51" s="209">
        <v>217275</v>
      </c>
      <c r="EF51" s="210">
        <v>16934</v>
      </c>
      <c r="EG51" s="210">
        <v>80181</v>
      </c>
      <c r="EH51" s="209">
        <v>162129</v>
      </c>
      <c r="EI51" s="209">
        <v>222944</v>
      </c>
      <c r="EJ51" s="209">
        <v>202515</v>
      </c>
      <c r="EK51" s="209">
        <v>304276</v>
      </c>
      <c r="EL51" s="210">
        <v>79583</v>
      </c>
      <c r="EM51" s="210">
        <v>85440</v>
      </c>
      <c r="EN51" s="209">
        <v>34303</v>
      </c>
      <c r="EO51" s="209">
        <v>36795</v>
      </c>
      <c r="EP51" s="209">
        <v>92583</v>
      </c>
      <c r="EQ51" s="209">
        <v>148323</v>
      </c>
      <c r="ER51" s="210">
        <v>51548</v>
      </c>
      <c r="ES51" s="210">
        <v>49921</v>
      </c>
    </row>
    <row r="52" spans="1:149">
      <c r="A52" s="201" t="s">
        <v>138</v>
      </c>
      <c r="B52" s="202">
        <v>-5427488</v>
      </c>
      <c r="C52" s="202">
        <v>-15943269</v>
      </c>
      <c r="D52" s="203">
        <v>-1416031</v>
      </c>
      <c r="E52" s="203">
        <v>-1559012</v>
      </c>
      <c r="F52" s="202">
        <v>320655</v>
      </c>
      <c r="G52" s="202">
        <v>220558</v>
      </c>
      <c r="H52" s="202">
        <v>-1298324</v>
      </c>
      <c r="I52" s="202">
        <v>-1490643</v>
      </c>
      <c r="J52" s="203">
        <v>-422286</v>
      </c>
      <c r="K52" s="203">
        <v>-501088</v>
      </c>
      <c r="L52" s="202">
        <v>-1272939</v>
      </c>
      <c r="M52" s="202">
        <v>-1316435</v>
      </c>
      <c r="N52" s="202">
        <v>-68772</v>
      </c>
      <c r="O52" s="202">
        <v>-68772</v>
      </c>
      <c r="P52" s="203">
        <v>465866</v>
      </c>
      <c r="Q52" s="203">
        <v>-417155</v>
      </c>
      <c r="R52" s="202">
        <v>-651741</v>
      </c>
      <c r="S52" s="202">
        <v>-722842</v>
      </c>
      <c r="T52" s="202">
        <v>21108</v>
      </c>
      <c r="U52" s="202">
        <v>371</v>
      </c>
      <c r="V52" s="203">
        <v>-288862</v>
      </c>
      <c r="W52" s="203">
        <v>-203929</v>
      </c>
      <c r="X52" s="202">
        <v>-27547</v>
      </c>
      <c r="Y52" s="202">
        <v>-27547</v>
      </c>
      <c r="Z52" s="202">
        <v>-386863</v>
      </c>
      <c r="AA52" s="202">
        <v>-369583</v>
      </c>
      <c r="AB52" s="203"/>
      <c r="AC52" s="203"/>
      <c r="AD52" s="202">
        <v>-232373</v>
      </c>
      <c r="AE52" s="202">
        <v>-232373</v>
      </c>
      <c r="AF52" s="202">
        <v>-188094</v>
      </c>
      <c r="AG52" s="202">
        <v>-288297</v>
      </c>
      <c r="AH52" s="203">
        <v>-38034</v>
      </c>
      <c r="AI52" s="203">
        <v>-50987</v>
      </c>
      <c r="AJ52" s="202">
        <v>-750</v>
      </c>
      <c r="AK52" s="202">
        <v>-750</v>
      </c>
      <c r="AL52" s="202">
        <v>-3113</v>
      </c>
      <c r="AM52" s="202">
        <v>-15623</v>
      </c>
      <c r="AN52" s="203">
        <v>-1647</v>
      </c>
      <c r="AO52" s="203">
        <v>-1647</v>
      </c>
      <c r="AP52" s="202">
        <v>-215481</v>
      </c>
      <c r="AQ52" s="202">
        <v>-318959</v>
      </c>
      <c r="AR52" s="202">
        <v>-24749</v>
      </c>
      <c r="AS52" s="202">
        <v>-31920</v>
      </c>
      <c r="AT52" s="203">
        <v>-70794</v>
      </c>
      <c r="AU52" s="203">
        <v>-300101</v>
      </c>
      <c r="AV52" s="202">
        <v>-220372</v>
      </c>
      <c r="AW52" s="202">
        <v>-837800</v>
      </c>
      <c r="AX52" s="202">
        <v>-3381</v>
      </c>
      <c r="AY52" s="202">
        <v>-8487</v>
      </c>
      <c r="AZ52" s="203">
        <v>72</v>
      </c>
      <c r="BA52" s="203">
        <v>-6494</v>
      </c>
      <c r="BB52" s="202">
        <v>-67299</v>
      </c>
      <c r="BC52" s="202">
        <v>-73844</v>
      </c>
      <c r="BD52" s="202">
        <v>0</v>
      </c>
      <c r="BE52" s="202">
        <v>0</v>
      </c>
      <c r="BF52" s="203">
        <v>-2395</v>
      </c>
      <c r="BG52" s="203">
        <v>-4074</v>
      </c>
      <c r="BH52" s="202">
        <v>-11737</v>
      </c>
      <c r="BI52" s="202">
        <v>-15083</v>
      </c>
      <c r="BJ52" s="202">
        <v>17856</v>
      </c>
      <c r="BK52" s="202">
        <v>13314</v>
      </c>
      <c r="BL52" s="203">
        <v>-361840</v>
      </c>
      <c r="BM52" s="203">
        <v>-471222</v>
      </c>
      <c r="BN52" s="202">
        <v>46699</v>
      </c>
      <c r="BO52" s="202">
        <v>-24799</v>
      </c>
      <c r="BP52" s="202">
        <v>-15693</v>
      </c>
      <c r="BQ52" s="202">
        <v>-37038</v>
      </c>
      <c r="BR52" s="203">
        <v>-13849</v>
      </c>
      <c r="BS52" s="203">
        <v>-68605</v>
      </c>
      <c r="BT52" s="202">
        <v>-5000</v>
      </c>
      <c r="BU52" s="202">
        <v>-51991</v>
      </c>
      <c r="BV52" s="202">
        <v>-16498</v>
      </c>
      <c r="BW52" s="202">
        <v>-16498</v>
      </c>
      <c r="BX52" s="203">
        <v>453</v>
      </c>
      <c r="BY52" s="203">
        <v>453</v>
      </c>
      <c r="BZ52" s="202">
        <v>-478584</v>
      </c>
      <c r="CA52" s="202">
        <v>-1201969</v>
      </c>
      <c r="CB52" s="202">
        <v>-233796</v>
      </c>
      <c r="CC52" s="202">
        <v>-29332</v>
      </c>
      <c r="CD52" s="203">
        <v>-93432</v>
      </c>
      <c r="CE52" s="203">
        <v>-261776</v>
      </c>
      <c r="CF52" s="202">
        <v>-92155</v>
      </c>
      <c r="CG52" s="202">
        <v>-139953</v>
      </c>
      <c r="CH52" s="202">
        <v>-10346</v>
      </c>
      <c r="CI52" s="202">
        <v>-14424</v>
      </c>
      <c r="CJ52" s="203">
        <v>-127798</v>
      </c>
      <c r="CK52" s="203">
        <v>-69529</v>
      </c>
      <c r="CL52" s="202">
        <v>-69998</v>
      </c>
      <c r="CM52" s="202">
        <v>-69998</v>
      </c>
      <c r="CN52" s="202">
        <v>-17686</v>
      </c>
      <c r="CO52" s="202">
        <v>-34647</v>
      </c>
      <c r="CP52" s="203">
        <v>-35044</v>
      </c>
      <c r="CQ52" s="203">
        <v>-79346</v>
      </c>
      <c r="CR52" s="202">
        <v>-6720</v>
      </c>
      <c r="CS52" s="202">
        <v>-6720</v>
      </c>
      <c r="CT52" s="202">
        <v>-53607</v>
      </c>
      <c r="CU52" s="202">
        <v>-63729</v>
      </c>
      <c r="CV52" s="203">
        <v>-8285</v>
      </c>
      <c r="CW52" s="203">
        <v>-8285</v>
      </c>
      <c r="CX52" s="202">
        <v>-64003</v>
      </c>
      <c r="CY52" s="202">
        <v>-43520</v>
      </c>
      <c r="CZ52" s="204">
        <v>1350</v>
      </c>
      <c r="DA52" s="202">
        <v>3625</v>
      </c>
      <c r="DB52" s="204">
        <v>-63076</v>
      </c>
      <c r="DC52" s="203">
        <v>-532866</v>
      </c>
      <c r="DD52" s="204">
        <v>-66428</v>
      </c>
      <c r="DE52" s="202">
        <v>-103959</v>
      </c>
      <c r="DF52" s="204">
        <v>777</v>
      </c>
      <c r="DG52" s="202">
        <v>777</v>
      </c>
      <c r="DH52" s="204">
        <v>7915</v>
      </c>
      <c r="DI52" s="203">
        <v>-9279</v>
      </c>
      <c r="DJ52" s="204">
        <v>0</v>
      </c>
      <c r="DK52" s="202">
        <v>-2968</v>
      </c>
      <c r="DL52" s="204">
        <v>-6937</v>
      </c>
      <c r="DM52" s="202">
        <v>-14430</v>
      </c>
      <c r="DN52" s="204">
        <v>-88338</v>
      </c>
      <c r="DO52" s="203">
        <v>-1149679</v>
      </c>
      <c r="DP52" s="202">
        <v>-309363</v>
      </c>
      <c r="DQ52" s="202">
        <v>-381394</v>
      </c>
      <c r="DR52" s="202">
        <v>-432722</v>
      </c>
      <c r="DS52" s="202">
        <v>-504119</v>
      </c>
      <c r="DT52" s="203">
        <v>-1140941</v>
      </c>
      <c r="DU52" s="203">
        <v>-1541004</v>
      </c>
      <c r="DV52" s="202">
        <v>-7322</v>
      </c>
      <c r="DW52" s="202">
        <v>-43158</v>
      </c>
      <c r="DX52" s="202">
        <v>15486</v>
      </c>
      <c r="DY52" s="202">
        <v>20455</v>
      </c>
      <c r="DZ52" s="203">
        <v>-4895</v>
      </c>
      <c r="EA52" s="203">
        <v>-5780</v>
      </c>
      <c r="EB52" s="202">
        <v>-13027</v>
      </c>
      <c r="EC52" s="202">
        <v>-21653</v>
      </c>
      <c r="ED52" s="202">
        <v>-130641</v>
      </c>
      <c r="EE52" s="202">
        <v>-135350</v>
      </c>
      <c r="EF52" s="203">
        <v>-122460</v>
      </c>
      <c r="EG52" s="203">
        <v>-152519</v>
      </c>
      <c r="EH52" s="202">
        <v>-99931</v>
      </c>
      <c r="EI52" s="202">
        <v>-113197</v>
      </c>
      <c r="EJ52" s="202">
        <v>-98438</v>
      </c>
      <c r="EK52" s="202">
        <v>-191732</v>
      </c>
      <c r="EL52" s="203">
        <v>-59839</v>
      </c>
      <c r="EM52" s="203">
        <v>-95296</v>
      </c>
      <c r="EN52" s="202">
        <v>-24574</v>
      </c>
      <c r="EO52" s="202">
        <v>-28123</v>
      </c>
      <c r="EP52" s="202">
        <v>34436</v>
      </c>
      <c r="EQ52" s="202">
        <v>-34220</v>
      </c>
      <c r="ER52" s="203">
        <v>-170340</v>
      </c>
      <c r="ES52" s="203">
        <v>-179526</v>
      </c>
    </row>
    <row r="53" spans="1:149">
      <c r="A53" s="205" t="s">
        <v>144</v>
      </c>
      <c r="B53" s="206">
        <v>-812038</v>
      </c>
      <c r="C53" s="206">
        <v>-15014978</v>
      </c>
      <c r="D53" s="207">
        <v>-973672</v>
      </c>
      <c r="E53" s="207">
        <v>-1864959</v>
      </c>
      <c r="F53" s="206">
        <v>-249211</v>
      </c>
      <c r="G53" s="206">
        <v>-235186</v>
      </c>
      <c r="H53" s="206">
        <v>-87773</v>
      </c>
      <c r="I53" s="206">
        <v>-135345</v>
      </c>
      <c r="J53" s="207">
        <v>102468</v>
      </c>
      <c r="K53" s="207">
        <v>-617127</v>
      </c>
      <c r="L53" s="206">
        <v>1033630</v>
      </c>
      <c r="M53" s="206">
        <v>871238</v>
      </c>
      <c r="N53" s="206">
        <v>48334</v>
      </c>
      <c r="O53" s="206">
        <v>48334</v>
      </c>
      <c r="P53" s="207">
        <v>-1129912</v>
      </c>
      <c r="Q53" s="207">
        <v>-1233817</v>
      </c>
      <c r="R53" s="206">
        <v>-7182</v>
      </c>
      <c r="S53" s="206">
        <v>-49211</v>
      </c>
      <c r="T53" s="206">
        <v>-237809</v>
      </c>
      <c r="U53" s="206">
        <v>-273669</v>
      </c>
      <c r="V53" s="207">
        <v>-29308</v>
      </c>
      <c r="W53" s="207">
        <v>-243824</v>
      </c>
      <c r="X53" s="206">
        <v>-86105</v>
      </c>
      <c r="Y53" s="206">
        <v>-91550</v>
      </c>
      <c r="Z53" s="206">
        <v>-340717</v>
      </c>
      <c r="AA53" s="206">
        <v>-375606</v>
      </c>
      <c r="AB53" s="207"/>
      <c r="AC53" s="207"/>
      <c r="AD53" s="206">
        <v>175698</v>
      </c>
      <c r="AE53" s="206">
        <v>173515</v>
      </c>
      <c r="AF53" s="206">
        <v>133432</v>
      </c>
      <c r="AG53" s="206">
        <v>262358</v>
      </c>
      <c r="AH53" s="207">
        <v>-23141</v>
      </c>
      <c r="AI53" s="207">
        <v>-48580</v>
      </c>
      <c r="AJ53" s="206">
        <v>30000</v>
      </c>
      <c r="AK53" s="206">
        <v>30000</v>
      </c>
      <c r="AL53" s="206">
        <v>-37243</v>
      </c>
      <c r="AM53" s="206">
        <v>-46550</v>
      </c>
      <c r="AN53" s="207">
        <v>0</v>
      </c>
      <c r="AO53" s="207">
        <v>0</v>
      </c>
      <c r="AP53" s="206">
        <v>-80536</v>
      </c>
      <c r="AQ53" s="206">
        <v>-85852</v>
      </c>
      <c r="AR53" s="206">
        <v>-23395</v>
      </c>
      <c r="AS53" s="206">
        <v>-14123</v>
      </c>
      <c r="AT53" s="207">
        <v>-1726</v>
      </c>
      <c r="AU53" s="207">
        <v>184134</v>
      </c>
      <c r="AV53" s="206">
        <v>-95869</v>
      </c>
      <c r="AW53" s="206">
        <v>353466</v>
      </c>
      <c r="AX53" s="206">
        <v>957</v>
      </c>
      <c r="AY53" s="206">
        <v>-7403</v>
      </c>
      <c r="AZ53" s="207">
        <v>-8261</v>
      </c>
      <c r="BA53" s="207">
        <v>397</v>
      </c>
      <c r="BB53" s="206">
        <v>17227</v>
      </c>
      <c r="BC53" s="206">
        <v>-18469</v>
      </c>
      <c r="BD53" s="206">
        <v>2413</v>
      </c>
      <c r="BE53" s="206">
        <v>-3507</v>
      </c>
      <c r="BF53" s="207">
        <v>-2091</v>
      </c>
      <c r="BG53" s="207">
        <v>0</v>
      </c>
      <c r="BH53" s="206">
        <v>-6339</v>
      </c>
      <c r="BI53" s="206">
        <v>-2500</v>
      </c>
      <c r="BJ53" s="206">
        <v>-9585</v>
      </c>
      <c r="BK53" s="206">
        <v>-18583</v>
      </c>
      <c r="BL53" s="207">
        <v>667191</v>
      </c>
      <c r="BM53" s="207">
        <v>493181</v>
      </c>
      <c r="BN53" s="206">
        <v>-84041</v>
      </c>
      <c r="BO53" s="206">
        <v>-53853</v>
      </c>
      <c r="BP53" s="206">
        <v>-38386</v>
      </c>
      <c r="BQ53" s="206">
        <v>-39282</v>
      </c>
      <c r="BR53" s="207">
        <v>-14247</v>
      </c>
      <c r="BS53" s="207">
        <v>-10024</v>
      </c>
      <c r="BT53" s="206">
        <v>-22142</v>
      </c>
      <c r="BU53" s="206">
        <v>25000</v>
      </c>
      <c r="BV53" s="206">
        <v>-18509</v>
      </c>
      <c r="BW53" s="206">
        <v>-14158</v>
      </c>
      <c r="BX53" s="207">
        <v>0</v>
      </c>
      <c r="BY53" s="207">
        <v>0</v>
      </c>
      <c r="BZ53" s="206">
        <v>-498881</v>
      </c>
      <c r="CA53" s="206">
        <v>-1082533</v>
      </c>
      <c r="CB53" s="206">
        <v>209333</v>
      </c>
      <c r="CC53" s="206">
        <v>-334604</v>
      </c>
      <c r="CD53" s="207">
        <v>-192378</v>
      </c>
      <c r="CE53" s="207">
        <v>-122041</v>
      </c>
      <c r="CF53" s="206">
        <v>-40337</v>
      </c>
      <c r="CG53" s="206">
        <v>-125248</v>
      </c>
      <c r="CH53" s="206">
        <v>-27622</v>
      </c>
      <c r="CI53" s="206">
        <v>-27851</v>
      </c>
      <c r="CJ53" s="207">
        <v>103264</v>
      </c>
      <c r="CK53" s="207">
        <v>47984</v>
      </c>
      <c r="CL53" s="206">
        <v>2017</v>
      </c>
      <c r="CM53" s="206">
        <v>-331</v>
      </c>
      <c r="CN53" s="206">
        <v>21817</v>
      </c>
      <c r="CO53" s="206">
        <v>34106</v>
      </c>
      <c r="CP53" s="207">
        <v>61950</v>
      </c>
      <c r="CQ53" s="207">
        <v>93615</v>
      </c>
      <c r="CR53" s="206">
        <v>5550</v>
      </c>
      <c r="CS53" s="206">
        <v>5550</v>
      </c>
      <c r="CT53" s="206">
        <v>42770</v>
      </c>
      <c r="CU53" s="206">
        <v>43654</v>
      </c>
      <c r="CV53" s="207">
        <v>-883</v>
      </c>
      <c r="CW53" s="207">
        <v>-883</v>
      </c>
      <c r="CX53" s="206">
        <v>92572</v>
      </c>
      <c r="CY53" s="206">
        <v>31931</v>
      </c>
      <c r="CZ53" s="208">
        <v>-41269</v>
      </c>
      <c r="DA53" s="206">
        <v>-111860</v>
      </c>
      <c r="DB53" s="208">
        <v>-393714</v>
      </c>
      <c r="DC53" s="207">
        <v>-581363</v>
      </c>
      <c r="DD53" s="208">
        <v>-32993</v>
      </c>
      <c r="DE53" s="206">
        <v>-51189</v>
      </c>
      <c r="DF53" s="208">
        <v>-2514</v>
      </c>
      <c r="DG53" s="206">
        <v>-2803</v>
      </c>
      <c r="DH53" s="208">
        <v>-19982</v>
      </c>
      <c r="DI53" s="207">
        <v>-519</v>
      </c>
      <c r="DJ53" s="208">
        <v>-10728</v>
      </c>
      <c r="DK53" s="206">
        <v>-13340</v>
      </c>
      <c r="DL53" s="208">
        <v>17988</v>
      </c>
      <c r="DM53" s="206">
        <v>-29313</v>
      </c>
      <c r="DN53" s="208">
        <v>-342786</v>
      </c>
      <c r="DO53" s="207">
        <v>603189</v>
      </c>
      <c r="DP53" s="206">
        <v>7707</v>
      </c>
      <c r="DQ53" s="206">
        <v>-5790</v>
      </c>
      <c r="DR53" s="206">
        <v>-69613</v>
      </c>
      <c r="DS53" s="206">
        <v>-53587</v>
      </c>
      <c r="DT53" s="207">
        <v>678135</v>
      </c>
      <c r="DU53" s="207">
        <v>526076</v>
      </c>
      <c r="DV53" s="206">
        <v>-47713</v>
      </c>
      <c r="DW53" s="206">
        <v>-5763</v>
      </c>
      <c r="DX53" s="206">
        <v>-14403</v>
      </c>
      <c r="DY53" s="206">
        <v>-32101</v>
      </c>
      <c r="DZ53" s="207">
        <v>-17834</v>
      </c>
      <c r="EA53" s="207">
        <v>-18233</v>
      </c>
      <c r="EB53" s="206">
        <v>-54949</v>
      </c>
      <c r="EC53" s="206">
        <v>-77928</v>
      </c>
      <c r="ED53" s="206">
        <v>-45469</v>
      </c>
      <c r="EE53" s="206">
        <v>-67134</v>
      </c>
      <c r="EF53" s="207">
        <v>94948</v>
      </c>
      <c r="EG53" s="207">
        <v>72244</v>
      </c>
      <c r="EH53" s="206">
        <v>-63423</v>
      </c>
      <c r="EI53" s="206">
        <v>-110972</v>
      </c>
      <c r="EJ53" s="206">
        <v>-95727</v>
      </c>
      <c r="EK53" s="206">
        <v>-136049</v>
      </c>
      <c r="EL53" s="207">
        <v>-37624</v>
      </c>
      <c r="EM53" s="207">
        <v>-22814</v>
      </c>
      <c r="EN53" s="206">
        <v>-2851</v>
      </c>
      <c r="EO53" s="206">
        <v>-912</v>
      </c>
      <c r="EP53" s="206">
        <v>-76844</v>
      </c>
      <c r="EQ53" s="206">
        <v>-68284</v>
      </c>
      <c r="ER53" s="207">
        <v>-16721</v>
      </c>
      <c r="ES53" s="207">
        <v>-5908</v>
      </c>
    </row>
    <row r="54" spans="1:149">
      <c r="A54" s="20" t="s">
        <v>190</v>
      </c>
      <c r="B54" s="209">
        <v>-1767653</v>
      </c>
      <c r="C54" s="209">
        <v>-1192256</v>
      </c>
      <c r="D54" s="210">
        <v>-184515</v>
      </c>
      <c r="E54" s="210">
        <v>-185252</v>
      </c>
      <c r="F54" s="209">
        <v>385259</v>
      </c>
      <c r="G54" s="209">
        <v>390071</v>
      </c>
      <c r="H54" s="209">
        <v>-166300</v>
      </c>
      <c r="I54" s="209">
        <v>-166300</v>
      </c>
      <c r="J54" s="210">
        <v>-75583</v>
      </c>
      <c r="K54" s="210">
        <v>-54982</v>
      </c>
      <c r="L54" s="209">
        <v>-216</v>
      </c>
      <c r="M54" s="209">
        <v>-34</v>
      </c>
      <c r="N54" s="209">
        <v>-852</v>
      </c>
      <c r="O54" s="209">
        <v>-852</v>
      </c>
      <c r="P54" s="210">
        <v>58335</v>
      </c>
      <c r="Q54" s="210">
        <v>524556</v>
      </c>
      <c r="R54" s="209">
        <v>-289244</v>
      </c>
      <c r="S54" s="209">
        <v>-289568</v>
      </c>
      <c r="T54" s="209">
        <v>-11670</v>
      </c>
      <c r="U54" s="209">
        <v>-10977</v>
      </c>
      <c r="V54" s="210">
        <v>-333800</v>
      </c>
      <c r="W54" s="210">
        <v>-333800</v>
      </c>
      <c r="X54" s="209">
        <v>-51162</v>
      </c>
      <c r="Y54" s="209">
        <v>-51162</v>
      </c>
      <c r="Z54" s="209">
        <v>226688</v>
      </c>
      <c r="AA54" s="209">
        <v>203106</v>
      </c>
      <c r="AB54" s="210"/>
      <c r="AC54" s="210"/>
      <c r="AD54" s="209">
        <v>-3959</v>
      </c>
      <c r="AE54" s="209">
        <v>-3959</v>
      </c>
      <c r="AF54" s="209">
        <v>-25316</v>
      </c>
      <c r="AG54" s="209">
        <v>-10044</v>
      </c>
      <c r="AH54" s="210">
        <v>-23714</v>
      </c>
      <c r="AI54" s="210">
        <v>-18699</v>
      </c>
      <c r="AJ54" s="209">
        <v>405</v>
      </c>
      <c r="AK54" s="209">
        <v>405</v>
      </c>
      <c r="AL54" s="209">
        <v>30646</v>
      </c>
      <c r="AM54" s="209">
        <v>30645</v>
      </c>
      <c r="AN54" s="210">
        <v>-2346</v>
      </c>
      <c r="AO54" s="210">
        <v>-2346</v>
      </c>
      <c r="AP54" s="209">
        <v>-91211</v>
      </c>
      <c r="AQ54" s="209">
        <v>-60771</v>
      </c>
      <c r="AR54" s="209">
        <v>53649</v>
      </c>
      <c r="AS54" s="209">
        <v>55700</v>
      </c>
      <c r="AT54" s="210">
        <v>-25742</v>
      </c>
      <c r="AU54" s="210">
        <v>-25743</v>
      </c>
      <c r="AV54" s="209">
        <v>2676</v>
      </c>
      <c r="AW54" s="209">
        <v>15311</v>
      </c>
      <c r="AX54" s="209">
        <v>33064</v>
      </c>
      <c r="AY54" s="209">
        <v>33532</v>
      </c>
      <c r="AZ54" s="210">
        <v>-1371</v>
      </c>
      <c r="BA54" s="210">
        <v>-1371</v>
      </c>
      <c r="BB54" s="209">
        <v>2704</v>
      </c>
      <c r="BC54" s="209">
        <v>-3165</v>
      </c>
      <c r="BD54" s="209">
        <v>24035</v>
      </c>
      <c r="BE54" s="209">
        <v>26075</v>
      </c>
      <c r="BF54" s="210">
        <v>-4740</v>
      </c>
      <c r="BG54" s="210">
        <v>-3469</v>
      </c>
      <c r="BH54" s="209">
        <v>-5311</v>
      </c>
      <c r="BI54" s="209">
        <v>-5311</v>
      </c>
      <c r="BJ54" s="209">
        <v>-4972</v>
      </c>
      <c r="BK54" s="209">
        <v>-4973</v>
      </c>
      <c r="BL54" s="210">
        <v>-61660</v>
      </c>
      <c r="BM54" s="210">
        <v>-61660</v>
      </c>
      <c r="BN54" s="209">
        <v>16212</v>
      </c>
      <c r="BO54" s="209">
        <v>16214</v>
      </c>
      <c r="BP54" s="209">
        <v>-3482</v>
      </c>
      <c r="BQ54" s="209">
        <v>-3479</v>
      </c>
      <c r="BR54" s="210">
        <v>-76821</v>
      </c>
      <c r="BS54" s="210">
        <v>-80856</v>
      </c>
      <c r="BT54" s="209">
        <v>-6175</v>
      </c>
      <c r="BU54" s="209">
        <v>-6176</v>
      </c>
      <c r="BV54" s="209">
        <v>-6579</v>
      </c>
      <c r="BW54" s="209">
        <v>-1310</v>
      </c>
      <c r="BX54" s="210">
        <v>9094</v>
      </c>
      <c r="BY54" s="210">
        <v>9094</v>
      </c>
      <c r="BZ54" s="209">
        <v>59292</v>
      </c>
      <c r="CA54" s="209">
        <v>-10735</v>
      </c>
      <c r="CB54" s="209">
        <v>-16989</v>
      </c>
      <c r="CC54" s="209">
        <v>-150496</v>
      </c>
      <c r="CD54" s="210">
        <v>-59801</v>
      </c>
      <c r="CE54" s="210">
        <v>-60440</v>
      </c>
      <c r="CF54" s="209">
        <v>7061</v>
      </c>
      <c r="CG54" s="209">
        <v>7061</v>
      </c>
      <c r="CH54" s="209">
        <v>17841</v>
      </c>
      <c r="CI54" s="209">
        <v>17841</v>
      </c>
      <c r="CJ54" s="210">
        <v>-6335</v>
      </c>
      <c r="CK54" s="210">
        <v>-6335</v>
      </c>
      <c r="CL54" s="209">
        <v>-76179</v>
      </c>
      <c r="CM54" s="209">
        <v>-76179</v>
      </c>
      <c r="CN54" s="209">
        <v>17765</v>
      </c>
      <c r="CO54" s="209">
        <v>17765</v>
      </c>
      <c r="CP54" s="210">
        <v>-4144</v>
      </c>
      <c r="CQ54" s="210">
        <v>4627</v>
      </c>
      <c r="CR54" s="209">
        <v>-32562</v>
      </c>
      <c r="CS54" s="209">
        <v>-32562</v>
      </c>
      <c r="CT54" s="209">
        <v>29196</v>
      </c>
      <c r="CU54" s="209">
        <v>30381</v>
      </c>
      <c r="CV54" s="210">
        <v>6798</v>
      </c>
      <c r="CW54" s="210">
        <v>6798</v>
      </c>
      <c r="CX54" s="209">
        <v>-2858</v>
      </c>
      <c r="CY54" s="209">
        <v>-2855</v>
      </c>
      <c r="CZ54" s="211">
        <v>33800</v>
      </c>
      <c r="DA54" s="209">
        <v>33802</v>
      </c>
      <c r="DB54" s="211">
        <v>-138046</v>
      </c>
      <c r="DC54" s="210">
        <v>-136903</v>
      </c>
      <c r="DD54" s="211">
        <v>6190</v>
      </c>
      <c r="DE54" s="209">
        <v>6212</v>
      </c>
      <c r="DF54" s="211">
        <v>23163</v>
      </c>
      <c r="DG54" s="209">
        <v>23163</v>
      </c>
      <c r="DH54" s="211">
        <v>16817</v>
      </c>
      <c r="DI54" s="210">
        <v>17528</v>
      </c>
      <c r="DJ54" s="211">
        <v>2605</v>
      </c>
      <c r="DK54" s="209">
        <v>2605</v>
      </c>
      <c r="DL54" s="211">
        <v>17232</v>
      </c>
      <c r="DM54" s="209">
        <v>18435</v>
      </c>
      <c r="DN54" s="211">
        <v>-113526</v>
      </c>
      <c r="DO54" s="210">
        <v>-65362</v>
      </c>
      <c r="DP54" s="209">
        <v>-1469</v>
      </c>
      <c r="DQ54" s="209">
        <v>7245</v>
      </c>
      <c r="DR54" s="209">
        <v>79197</v>
      </c>
      <c r="DS54" s="209">
        <v>79197</v>
      </c>
      <c r="DT54" s="210">
        <v>-150629</v>
      </c>
      <c r="DU54" s="210">
        <v>-108092</v>
      </c>
      <c r="DV54" s="209">
        <v>-3377</v>
      </c>
      <c r="DW54" s="209">
        <v>-3377</v>
      </c>
      <c r="DX54" s="209">
        <v>36405</v>
      </c>
      <c r="DY54" s="209">
        <v>36405</v>
      </c>
      <c r="DZ54" s="210">
        <v>6418</v>
      </c>
      <c r="EA54" s="210">
        <v>6418</v>
      </c>
      <c r="EB54" s="209">
        <v>69223</v>
      </c>
      <c r="EC54" s="209">
        <v>69223</v>
      </c>
      <c r="ED54" s="209">
        <v>5370</v>
      </c>
      <c r="EE54" s="209">
        <v>14791</v>
      </c>
      <c r="EF54" s="210">
        <v>-10578</v>
      </c>
      <c r="EG54" s="210">
        <v>-94</v>
      </c>
      <c r="EH54" s="209">
        <v>-1225</v>
      </c>
      <c r="EI54" s="209">
        <v>-1225</v>
      </c>
      <c r="EJ54" s="209">
        <v>8350</v>
      </c>
      <c r="EK54" s="209">
        <v>-23505</v>
      </c>
      <c r="EL54" s="210">
        <v>-17880</v>
      </c>
      <c r="EM54" s="210">
        <v>-32670</v>
      </c>
      <c r="EN54" s="209">
        <v>6878</v>
      </c>
      <c r="EO54" s="209">
        <v>7760</v>
      </c>
      <c r="EP54" s="209">
        <v>50175</v>
      </c>
      <c r="EQ54" s="209">
        <v>45819</v>
      </c>
      <c r="ER54" s="210">
        <v>-135513</v>
      </c>
      <c r="ES54" s="210">
        <v>-135513</v>
      </c>
    </row>
    <row r="56" spans="1:149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65"/>
      <c r="DA56" s="3"/>
      <c r="DB56" s="65"/>
      <c r="DC56" s="3"/>
      <c r="DD56" s="65"/>
      <c r="DE56" s="3"/>
      <c r="DF56" s="65"/>
      <c r="DG56" s="3"/>
      <c r="DH56" s="65"/>
      <c r="DI56" s="3"/>
      <c r="DJ56" s="65"/>
      <c r="DK56" s="3"/>
      <c r="DL56" s="65"/>
      <c r="DM56" s="3"/>
      <c r="DN56" s="65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</row>
  </sheetData>
  <mergeCells count="148">
    <mergeCell ref="EH4:EI4"/>
    <mergeCell ref="EJ4:EK4"/>
    <mergeCell ref="EL4:EM4"/>
    <mergeCell ref="EN4:EO4"/>
    <mergeCell ref="EP4:EQ4"/>
    <mergeCell ref="ER4:ES4"/>
    <mergeCell ref="DV4:DW4"/>
    <mergeCell ref="DX4:DY4"/>
    <mergeCell ref="DZ4:EA4"/>
    <mergeCell ref="EB4:EC4"/>
    <mergeCell ref="ED4:EE4"/>
    <mergeCell ref="EF4:EG4"/>
    <mergeCell ref="DJ4:DK4"/>
    <mergeCell ref="DL4:DM4"/>
    <mergeCell ref="DN4:DO4"/>
    <mergeCell ref="DP4:DQ4"/>
    <mergeCell ref="DR4:DS4"/>
    <mergeCell ref="DT4:DU4"/>
    <mergeCell ref="CX4:CY4"/>
    <mergeCell ref="CZ4:DA4"/>
    <mergeCell ref="DB4:DC4"/>
    <mergeCell ref="DD4:DE4"/>
    <mergeCell ref="DF4:DG4"/>
    <mergeCell ref="DH4:DI4"/>
    <mergeCell ref="CL4:CM4"/>
    <mergeCell ref="CN4:CO4"/>
    <mergeCell ref="CP4:CQ4"/>
    <mergeCell ref="CR4:CS4"/>
    <mergeCell ref="CT4:CU4"/>
    <mergeCell ref="CV4:CW4"/>
    <mergeCell ref="BZ4:CA4"/>
    <mergeCell ref="CB4:CC4"/>
    <mergeCell ref="CD4:CE4"/>
    <mergeCell ref="CF4:CG4"/>
    <mergeCell ref="CH4:CI4"/>
    <mergeCell ref="CJ4:CK4"/>
    <mergeCell ref="BN4:BO4"/>
    <mergeCell ref="BP4:BQ4"/>
    <mergeCell ref="BR4:BS4"/>
    <mergeCell ref="BT4:BU4"/>
    <mergeCell ref="BV4:BW4"/>
    <mergeCell ref="BX4:BY4"/>
    <mergeCell ref="BB4:BC4"/>
    <mergeCell ref="BD4:BE4"/>
    <mergeCell ref="BF4:BG4"/>
    <mergeCell ref="BH4:BI4"/>
    <mergeCell ref="BJ4:BK4"/>
    <mergeCell ref="BL4:BM4"/>
    <mergeCell ref="AP4:AQ4"/>
    <mergeCell ref="AR4:AS4"/>
    <mergeCell ref="AT4:AU4"/>
    <mergeCell ref="AV4:AW4"/>
    <mergeCell ref="AX4:AY4"/>
    <mergeCell ref="AZ4:BA4"/>
    <mergeCell ref="AD4:AE4"/>
    <mergeCell ref="AF4:AG4"/>
    <mergeCell ref="AH4:AI4"/>
    <mergeCell ref="AJ4:AK4"/>
    <mergeCell ref="AL4:AM4"/>
    <mergeCell ref="AN4:AO4"/>
    <mergeCell ref="R4:S4"/>
    <mergeCell ref="T4:U4"/>
    <mergeCell ref="V4:W4"/>
    <mergeCell ref="X4:Y4"/>
    <mergeCell ref="Z4:AA4"/>
    <mergeCell ref="AB4:AC4"/>
    <mergeCell ref="EP3:EQ3"/>
    <mergeCell ref="ER3:ES3"/>
    <mergeCell ref="B4:C4"/>
    <mergeCell ref="D4:E4"/>
    <mergeCell ref="F4:G4"/>
    <mergeCell ref="H4:I4"/>
    <mergeCell ref="J4:K4"/>
    <mergeCell ref="L4:M4"/>
    <mergeCell ref="N4:O4"/>
    <mergeCell ref="P4:Q4"/>
    <mergeCell ref="ED3:EE3"/>
    <mergeCell ref="EF3:EG3"/>
    <mergeCell ref="EH3:EI3"/>
    <mergeCell ref="EJ3:EK3"/>
    <mergeCell ref="EL3:EM3"/>
    <mergeCell ref="EN3:EO3"/>
    <mergeCell ref="DR3:DS3"/>
    <mergeCell ref="DT3:DU3"/>
    <mergeCell ref="DV3:DW3"/>
    <mergeCell ref="DX3:DY3"/>
    <mergeCell ref="DZ3:EA3"/>
    <mergeCell ref="EB3:EC3"/>
    <mergeCell ref="DF3:DG3"/>
    <mergeCell ref="DH3:DI3"/>
    <mergeCell ref="DJ3:DK3"/>
    <mergeCell ref="DL3:DM3"/>
    <mergeCell ref="DN3:DO3"/>
    <mergeCell ref="DP3:DQ3"/>
    <mergeCell ref="CT3:CU3"/>
    <mergeCell ref="CV3:CW3"/>
    <mergeCell ref="CX3:CY3"/>
    <mergeCell ref="CZ3:DA3"/>
    <mergeCell ref="DB3:DC3"/>
    <mergeCell ref="DD3:DE3"/>
    <mergeCell ref="CH3:CI3"/>
    <mergeCell ref="CJ3:CK3"/>
    <mergeCell ref="CL3:CM3"/>
    <mergeCell ref="CN3:CO3"/>
    <mergeCell ref="CP3:CQ3"/>
    <mergeCell ref="CR3:CS3"/>
    <mergeCell ref="BV3:BW3"/>
    <mergeCell ref="BX3:BY3"/>
    <mergeCell ref="BZ3:CA3"/>
    <mergeCell ref="CB3:CC3"/>
    <mergeCell ref="CD3:CE3"/>
    <mergeCell ref="CF3:CG3"/>
    <mergeCell ref="BJ3:BK3"/>
    <mergeCell ref="BL3:BM3"/>
    <mergeCell ref="BN3:BO3"/>
    <mergeCell ref="BP3:BQ3"/>
    <mergeCell ref="BR3:BS3"/>
    <mergeCell ref="BT3:BU3"/>
    <mergeCell ref="AX3:AY3"/>
    <mergeCell ref="AZ3:BA3"/>
    <mergeCell ref="BB3:BC3"/>
    <mergeCell ref="BD3:BE3"/>
    <mergeCell ref="BF3:BG3"/>
    <mergeCell ref="BH3:BI3"/>
    <mergeCell ref="AL3:AM3"/>
    <mergeCell ref="AN3:AO3"/>
    <mergeCell ref="AP3:AQ3"/>
    <mergeCell ref="AR3:AS3"/>
    <mergeCell ref="AT3:AU3"/>
    <mergeCell ref="AV3:AW3"/>
    <mergeCell ref="AF3:AG3"/>
    <mergeCell ref="AH3:AI3"/>
    <mergeCell ref="AJ3:AK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  <mergeCell ref="Z3:AA3"/>
    <mergeCell ref="AB3:AC3"/>
    <mergeCell ref="AD3:AE3"/>
  </mergeCells>
  <hyperlinks>
    <hyperlink ref="A2" location="'Samantekt sveitarfélaga A hluti'!A1" display="Samantekt" xr:uid="{7E1821A0-F7C3-4392-BE9E-EAD1061EB499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B0281F3EE3054FA91BEB265A868BA4" ma:contentTypeVersion="13" ma:contentTypeDescription="Create a new document." ma:contentTypeScope="" ma:versionID="d33cd6b646080c3c300bd719f46b627e">
  <xsd:schema xmlns:xsd="http://www.w3.org/2001/XMLSchema" xmlns:xs="http://www.w3.org/2001/XMLSchema" xmlns:p="http://schemas.microsoft.com/office/2006/metadata/properties" xmlns:ns3="cc6de4c7-8526-40f9-9830-bae303b4b474" xmlns:ns4="60700310-1e95-4a2d-902b-55f378dec2fe" targetNamespace="http://schemas.microsoft.com/office/2006/metadata/properties" ma:root="true" ma:fieldsID="2de7bcdb98d2ee0b6dfe5de71b3b8100" ns3:_="" ns4:_="">
    <xsd:import namespace="cc6de4c7-8526-40f9-9830-bae303b4b474"/>
    <xsd:import namespace="60700310-1e95-4a2d-902b-55f378dec2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AutoKeyPoints" minOccurs="0"/>
                <xsd:element ref="ns3:MediaServiceKeyPoint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6de4c7-8526-40f9-9830-bae303b4b4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00310-1e95-4a2d-902b-55f378dec2f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6B50A5-191F-44C6-9327-944B18306E39}">
  <ds:schemaRefs>
    <ds:schemaRef ds:uri="http://purl.org/dc/dcmitype/"/>
    <ds:schemaRef ds:uri="60700310-1e95-4a2d-902b-55f378dec2fe"/>
    <ds:schemaRef ds:uri="cc6de4c7-8526-40f9-9830-bae303b4b474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554661D-0ACC-475B-B963-40B4E75523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6C7129-8CB6-4066-8786-F4CE1E38EF7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6de4c7-8526-40f9-9830-bae303b4b474"/>
    <ds:schemaRef ds:uri="60700310-1e95-4a2d-902b-55f378dec2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Samantekt sveitarfélaga A hluti</vt:lpstr>
      <vt:lpstr>Vísitala neysluverðs</vt:lpstr>
      <vt:lpstr>Gröf</vt:lpstr>
      <vt:lpstr>Frumgögn talnaefni 2019</vt:lpstr>
      <vt:lpstr>Fjarðabyggð (í núverandi mynd)</vt:lpstr>
      <vt:lpstr>Frumgögn árbók 2018 tafla 6</vt:lpstr>
      <vt:lpstr>Frumgögn árbók 2017 tafla 10</vt:lpstr>
      <vt:lpstr>Frumgögn árbók 2016 tafla 4</vt:lpstr>
      <vt:lpstr>Frumgögn árbók 2015 tafla 8</vt:lpstr>
      <vt:lpstr>Frumgögn árbók 2014 tafla 8</vt:lpstr>
      <vt:lpstr>Frumgögn árbók 2013 tafla 8</vt:lpstr>
      <vt:lpstr>Frumgögn árbók 2012 tafla 8</vt:lpstr>
      <vt:lpstr>Frumgögn árbók 2011 tafla 12</vt:lpstr>
      <vt:lpstr>Frumgögn árbók 2010 tafla 9</vt:lpstr>
      <vt:lpstr>Frumgögn árbók 2009 tafla 8</vt:lpstr>
      <vt:lpstr>Frumgögn árbók 2008 tafla 10</vt:lpstr>
      <vt:lpstr>Frumgögn árbók 2007 tafla 10</vt:lpstr>
      <vt:lpstr>Frumgögn árbók 2006 tafla 10</vt:lpstr>
      <vt:lpstr>2005 Fjarðabyggð sameinuð</vt:lpstr>
      <vt:lpstr>Gögn 2002-2004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Jóhannes Á. Jóhannesson</dc:creator>
  <cp:keywords/>
  <dc:description/>
  <cp:lastModifiedBy>Arnar Úlfarsson</cp:lastModifiedBy>
  <cp:revision/>
  <dcterms:created xsi:type="dcterms:W3CDTF">2016-09-15T13:05:51Z</dcterms:created>
  <dcterms:modified xsi:type="dcterms:W3CDTF">2020-05-05T15:59:33Z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0x01010055B0281F3EE3054FA91BEB265A868BA4</vt:lpwstr>
  </property>
</Properties>
</file>